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userhome$\BAFU-01\U80809429\config\Desktop\Internet\"/>
    </mc:Choice>
  </mc:AlternateContent>
  <bookViews>
    <workbookView xWindow="-1212" yWindow="888" windowWidth="29040" windowHeight="11760" tabRatio="854"/>
  </bookViews>
  <sheets>
    <sheet name="Zusammenfassung" sheetId="49" r:id="rId1"/>
    <sheet name="Emissionsberechnung11" sheetId="15" r:id="rId2"/>
    <sheet name="Mess11" sheetId="16" r:id="rId3"/>
    <sheet name="Methan11" sheetId="17" r:id="rId4"/>
    <sheet name="Emissionsberechnung12" sheetId="21" r:id="rId5"/>
    <sheet name="Mess12" sheetId="22" r:id="rId6"/>
    <sheet name="Methan12" sheetId="23" r:id="rId7"/>
    <sheet name="Emissionsberechnung01" sheetId="24" r:id="rId8"/>
    <sheet name="Mess01" sheetId="25" r:id="rId9"/>
    <sheet name="Methan01" sheetId="26" r:id="rId10"/>
    <sheet name="Emissionsberechnung02" sheetId="29" r:id="rId11"/>
    <sheet name="Mess02" sheetId="30" r:id="rId12"/>
    <sheet name="Methan02" sheetId="31" r:id="rId13"/>
    <sheet name="Emissionsberechnung03" sheetId="32" r:id="rId14"/>
    <sheet name="Mess03" sheetId="33" r:id="rId15"/>
    <sheet name="Methan03" sheetId="34" r:id="rId16"/>
    <sheet name="Emissionsberechnung04" sheetId="38" r:id="rId17"/>
    <sheet name="Mess04" sheetId="39" r:id="rId18"/>
    <sheet name="Methan04" sheetId="40" r:id="rId19"/>
    <sheet name="Emissionsberechnung05" sheetId="42" r:id="rId20"/>
    <sheet name="Mess05" sheetId="43" r:id="rId21"/>
    <sheet name="Methan05" sheetId="44" r:id="rId22"/>
    <sheet name="Emissionsberechnung06" sheetId="45" r:id="rId23"/>
    <sheet name="Mess06" sheetId="46" r:id="rId24"/>
    <sheet name="Methan06" sheetId="47" r:id="rId25"/>
  </sheets>
  <calcPr calcId="152511" concurrentCalc="0"/>
</workbook>
</file>

<file path=xl/calcChain.xml><?xml version="1.0" encoding="utf-8"?>
<calcChain xmlns="http://schemas.openxmlformats.org/spreadsheetml/2006/main">
  <c r="D2884" i="16" l="1"/>
  <c r="J7" i="49"/>
  <c r="D2980" i="22"/>
  <c r="J8" i="49"/>
  <c r="D2980" i="25"/>
  <c r="J9" i="49"/>
  <c r="D2788" i="30"/>
  <c r="J10" i="49"/>
  <c r="D2980" i="33"/>
  <c r="J11" i="49"/>
  <c r="D2884" i="39"/>
  <c r="J12" i="49"/>
  <c r="D2980" i="43"/>
  <c r="J13" i="49"/>
  <c r="D2884" i="46"/>
  <c r="J14" i="49"/>
  <c r="J16" i="49"/>
  <c r="B97" i="44"/>
  <c r="K13" i="49"/>
  <c r="B2980" i="33"/>
  <c r="N11" i="49"/>
  <c r="B2980" i="25"/>
  <c r="N9" i="49"/>
  <c r="D97" i="26"/>
  <c r="M9" i="49"/>
  <c r="C97" i="26"/>
  <c r="L9" i="49"/>
  <c r="B97" i="26"/>
  <c r="K9" i="49"/>
  <c r="B2980" i="22"/>
  <c r="N8" i="49"/>
  <c r="D97" i="17"/>
  <c r="M7" i="49"/>
  <c r="C97" i="17"/>
  <c r="L7" i="49"/>
  <c r="B97" i="17"/>
  <c r="K7" i="49"/>
  <c r="H8" i="49"/>
  <c r="H9" i="49"/>
  <c r="H10" i="49"/>
  <c r="H11" i="49"/>
  <c r="H12" i="49"/>
  <c r="H13" i="49"/>
  <c r="H14" i="49"/>
  <c r="H7" i="49"/>
  <c r="F16" i="49"/>
  <c r="D16" i="49"/>
  <c r="D94" i="47"/>
  <c r="M14" i="49"/>
  <c r="C94" i="47"/>
  <c r="L14" i="49"/>
  <c r="B94" i="47"/>
  <c r="K14" i="49"/>
  <c r="E92" i="47"/>
  <c r="E91" i="47"/>
  <c r="E90" i="47"/>
  <c r="E89" i="47"/>
  <c r="E88" i="47"/>
  <c r="E87" i="47"/>
  <c r="E86" i="47"/>
  <c r="E85" i="47"/>
  <c r="E84" i="47"/>
  <c r="E83" i="47"/>
  <c r="E82" i="47"/>
  <c r="E81" i="47"/>
  <c r="E80" i="47"/>
  <c r="E79" i="47"/>
  <c r="E78" i="47"/>
  <c r="E77" i="47"/>
  <c r="E76" i="47"/>
  <c r="E75" i="47"/>
  <c r="E74" i="47"/>
  <c r="E73" i="47"/>
  <c r="E72" i="47"/>
  <c r="E71" i="47"/>
  <c r="E70" i="47"/>
  <c r="E69" i="47"/>
  <c r="E68" i="47"/>
  <c r="E67" i="47"/>
  <c r="E66" i="47"/>
  <c r="E65" i="47"/>
  <c r="E64" i="47"/>
  <c r="E63" i="47"/>
  <c r="E62" i="47"/>
  <c r="E61" i="47"/>
  <c r="E60" i="47"/>
  <c r="E59" i="47"/>
  <c r="E58" i="47"/>
  <c r="E57" i="47"/>
  <c r="E56" i="47"/>
  <c r="E55" i="47"/>
  <c r="E54" i="47"/>
  <c r="E53" i="47"/>
  <c r="E52" i="47"/>
  <c r="E51" i="47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E4" i="47"/>
  <c r="A4" i="47"/>
  <c r="A5" i="47"/>
  <c r="A6" i="47"/>
  <c r="A7" i="47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E3" i="47"/>
  <c r="C2884" i="46"/>
  <c r="B2884" i="46"/>
  <c r="N14" i="49"/>
  <c r="A4" i="46"/>
  <c r="A5" i="46"/>
  <c r="A6" i="46"/>
  <c r="A7" i="46"/>
  <c r="A8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A104" i="46"/>
  <c r="A105" i="46"/>
  <c r="A106" i="46"/>
  <c r="A107" i="46"/>
  <c r="A108" i="46"/>
  <c r="A109" i="46"/>
  <c r="A110" i="46"/>
  <c r="A111" i="46"/>
  <c r="A112" i="46"/>
  <c r="A113" i="46"/>
  <c r="A114" i="46"/>
  <c r="A115" i="46"/>
  <c r="A116" i="46"/>
  <c r="A117" i="46"/>
  <c r="A118" i="46"/>
  <c r="A119" i="46"/>
  <c r="A120" i="46"/>
  <c r="A121" i="46"/>
  <c r="A122" i="46"/>
  <c r="A123" i="46"/>
  <c r="A124" i="46"/>
  <c r="A125" i="46"/>
  <c r="A126" i="46"/>
  <c r="A127" i="46"/>
  <c r="A128" i="46"/>
  <c r="A129" i="46"/>
  <c r="A130" i="46"/>
  <c r="A131" i="46"/>
  <c r="A132" i="46"/>
  <c r="A133" i="46"/>
  <c r="A134" i="46"/>
  <c r="A135" i="46"/>
  <c r="A136" i="46"/>
  <c r="A137" i="46"/>
  <c r="A138" i="46"/>
  <c r="A139" i="46"/>
  <c r="A140" i="46"/>
  <c r="A141" i="46"/>
  <c r="A142" i="46"/>
  <c r="A143" i="46"/>
  <c r="A144" i="46"/>
  <c r="A145" i="46"/>
  <c r="A146" i="46"/>
  <c r="A147" i="46"/>
  <c r="A148" i="46"/>
  <c r="A149" i="46"/>
  <c r="A150" i="46"/>
  <c r="A151" i="46"/>
  <c r="A152" i="46"/>
  <c r="A153" i="46"/>
  <c r="A154" i="46"/>
  <c r="A155" i="46"/>
  <c r="A156" i="46"/>
  <c r="A157" i="46"/>
  <c r="A158" i="46"/>
  <c r="A159" i="46"/>
  <c r="A160" i="46"/>
  <c r="A161" i="46"/>
  <c r="A162" i="46"/>
  <c r="A163" i="46"/>
  <c r="A164" i="46"/>
  <c r="A165" i="46"/>
  <c r="A166" i="46"/>
  <c r="A167" i="46"/>
  <c r="A168" i="46"/>
  <c r="A169" i="46"/>
  <c r="A170" i="46"/>
  <c r="A171" i="46"/>
  <c r="A172" i="46"/>
  <c r="A173" i="46"/>
  <c r="A174" i="46"/>
  <c r="A175" i="46"/>
  <c r="A176" i="46"/>
  <c r="A177" i="46"/>
  <c r="A178" i="46"/>
  <c r="A179" i="46"/>
  <c r="A180" i="46"/>
  <c r="A181" i="46"/>
  <c r="A182" i="46"/>
  <c r="A183" i="46"/>
  <c r="A184" i="46"/>
  <c r="A185" i="46"/>
  <c r="A186" i="46"/>
  <c r="A187" i="46"/>
  <c r="A188" i="46"/>
  <c r="A189" i="46"/>
  <c r="A190" i="46"/>
  <c r="A191" i="46"/>
  <c r="A192" i="46"/>
  <c r="A193" i="46"/>
  <c r="A194" i="46"/>
  <c r="A195" i="46"/>
  <c r="A196" i="46"/>
  <c r="A197" i="46"/>
  <c r="A198" i="46"/>
  <c r="A199" i="46"/>
  <c r="A200" i="46"/>
  <c r="A201" i="46"/>
  <c r="A202" i="46"/>
  <c r="A203" i="46"/>
  <c r="A204" i="46"/>
  <c r="A205" i="46"/>
  <c r="A206" i="46"/>
  <c r="A207" i="46"/>
  <c r="A208" i="46"/>
  <c r="A209" i="46"/>
  <c r="A210" i="46"/>
  <c r="A211" i="46"/>
  <c r="A212" i="46"/>
  <c r="A213" i="46"/>
  <c r="A214" i="46"/>
  <c r="A215" i="46"/>
  <c r="A216" i="46"/>
  <c r="A217" i="46"/>
  <c r="A218" i="46"/>
  <c r="A219" i="46"/>
  <c r="A220" i="46"/>
  <c r="A221" i="46"/>
  <c r="A222" i="46"/>
  <c r="A223" i="46"/>
  <c r="A224" i="46"/>
  <c r="A225" i="46"/>
  <c r="A226" i="46"/>
  <c r="A227" i="46"/>
  <c r="A228" i="46"/>
  <c r="A229" i="46"/>
  <c r="A230" i="46"/>
  <c r="A231" i="46"/>
  <c r="A232" i="46"/>
  <c r="A233" i="46"/>
  <c r="A234" i="46"/>
  <c r="A235" i="46"/>
  <c r="A236" i="46"/>
  <c r="A237" i="46"/>
  <c r="A238" i="46"/>
  <c r="A239" i="46"/>
  <c r="A240" i="46"/>
  <c r="A241" i="46"/>
  <c r="A242" i="46"/>
  <c r="A243" i="46"/>
  <c r="A244" i="46"/>
  <c r="A245" i="46"/>
  <c r="A246" i="46"/>
  <c r="A247" i="46"/>
  <c r="A248" i="46"/>
  <c r="A249" i="46"/>
  <c r="A250" i="46"/>
  <c r="A251" i="46"/>
  <c r="A252" i="46"/>
  <c r="A253" i="46"/>
  <c r="A254" i="46"/>
  <c r="A255" i="46"/>
  <c r="A256" i="46"/>
  <c r="A257" i="46"/>
  <c r="A258" i="46"/>
  <c r="A259" i="46"/>
  <c r="A260" i="46"/>
  <c r="A261" i="46"/>
  <c r="A262" i="46"/>
  <c r="A263" i="46"/>
  <c r="A264" i="46"/>
  <c r="A265" i="46"/>
  <c r="A266" i="46"/>
  <c r="A267" i="46"/>
  <c r="A268" i="46"/>
  <c r="A269" i="46"/>
  <c r="A270" i="46"/>
  <c r="A271" i="46"/>
  <c r="A272" i="46"/>
  <c r="A273" i="46"/>
  <c r="A274" i="46"/>
  <c r="A275" i="46"/>
  <c r="A276" i="46"/>
  <c r="A277" i="46"/>
  <c r="A278" i="46"/>
  <c r="A279" i="46"/>
  <c r="A280" i="46"/>
  <c r="A281" i="46"/>
  <c r="A282" i="46"/>
  <c r="A283" i="46"/>
  <c r="A284" i="46"/>
  <c r="A285" i="46"/>
  <c r="A286" i="46"/>
  <c r="A287" i="46"/>
  <c r="A288" i="46"/>
  <c r="A289" i="46"/>
  <c r="A290" i="46"/>
  <c r="A291" i="46"/>
  <c r="A292" i="46"/>
  <c r="A293" i="46"/>
  <c r="A294" i="46"/>
  <c r="A295" i="46"/>
  <c r="A296" i="46"/>
  <c r="A297" i="46"/>
  <c r="A298" i="46"/>
  <c r="A299" i="46"/>
  <c r="A300" i="46"/>
  <c r="A301" i="46"/>
  <c r="A302" i="46"/>
  <c r="A303" i="46"/>
  <c r="A304" i="46"/>
  <c r="A305" i="46"/>
  <c r="A306" i="46"/>
  <c r="A307" i="46"/>
  <c r="A308" i="46"/>
  <c r="A309" i="46"/>
  <c r="A310" i="46"/>
  <c r="A311" i="46"/>
  <c r="A312" i="46"/>
  <c r="A313" i="46"/>
  <c r="A314" i="46"/>
  <c r="A315" i="46"/>
  <c r="A316" i="46"/>
  <c r="A317" i="46"/>
  <c r="A318" i="46"/>
  <c r="A319" i="46"/>
  <c r="A320" i="46"/>
  <c r="A321" i="46"/>
  <c r="A322" i="46"/>
  <c r="A323" i="46"/>
  <c r="A324" i="46"/>
  <c r="A325" i="46"/>
  <c r="A326" i="46"/>
  <c r="A327" i="46"/>
  <c r="A328" i="46"/>
  <c r="A329" i="46"/>
  <c r="A330" i="46"/>
  <c r="A331" i="46"/>
  <c r="A332" i="46"/>
  <c r="A333" i="46"/>
  <c r="A334" i="46"/>
  <c r="A335" i="46"/>
  <c r="A336" i="46"/>
  <c r="A337" i="46"/>
  <c r="A338" i="46"/>
  <c r="A339" i="46"/>
  <c r="A340" i="46"/>
  <c r="A341" i="46"/>
  <c r="A342" i="46"/>
  <c r="A343" i="46"/>
  <c r="A344" i="46"/>
  <c r="A345" i="46"/>
  <c r="A346" i="46"/>
  <c r="A347" i="46"/>
  <c r="A348" i="46"/>
  <c r="A349" i="46"/>
  <c r="A350" i="46"/>
  <c r="A351" i="46"/>
  <c r="A352" i="46"/>
  <c r="A353" i="46"/>
  <c r="A354" i="46"/>
  <c r="A355" i="46"/>
  <c r="A356" i="46"/>
  <c r="A357" i="46"/>
  <c r="A358" i="46"/>
  <c r="A359" i="46"/>
  <c r="A360" i="46"/>
  <c r="A361" i="46"/>
  <c r="A362" i="46"/>
  <c r="A363" i="46"/>
  <c r="A364" i="46"/>
  <c r="A365" i="46"/>
  <c r="A366" i="46"/>
  <c r="A367" i="46"/>
  <c r="A368" i="46"/>
  <c r="A369" i="46"/>
  <c r="A370" i="46"/>
  <c r="A371" i="46"/>
  <c r="A372" i="46"/>
  <c r="A373" i="46"/>
  <c r="A374" i="46"/>
  <c r="A375" i="46"/>
  <c r="A376" i="46"/>
  <c r="A377" i="46"/>
  <c r="A378" i="46"/>
  <c r="A379" i="46"/>
  <c r="A380" i="46"/>
  <c r="A381" i="46"/>
  <c r="A382" i="46"/>
  <c r="A383" i="46"/>
  <c r="A384" i="46"/>
  <c r="A385" i="46"/>
  <c r="A386" i="46"/>
  <c r="A387" i="46"/>
  <c r="A388" i="46"/>
  <c r="A389" i="46"/>
  <c r="A390" i="46"/>
  <c r="A391" i="46"/>
  <c r="A392" i="46"/>
  <c r="A393" i="46"/>
  <c r="A394" i="46"/>
  <c r="A395" i="46"/>
  <c r="A396" i="46"/>
  <c r="A397" i="46"/>
  <c r="A398" i="46"/>
  <c r="A399" i="46"/>
  <c r="A400" i="46"/>
  <c r="A401" i="46"/>
  <c r="A402" i="46"/>
  <c r="A403" i="46"/>
  <c r="A404" i="46"/>
  <c r="A405" i="46"/>
  <c r="A406" i="46"/>
  <c r="A407" i="46"/>
  <c r="A408" i="46"/>
  <c r="A409" i="46"/>
  <c r="A410" i="46"/>
  <c r="A411" i="46"/>
  <c r="A412" i="46"/>
  <c r="A413" i="46"/>
  <c r="A414" i="46"/>
  <c r="A415" i="46"/>
  <c r="A416" i="46"/>
  <c r="A417" i="46"/>
  <c r="A418" i="46"/>
  <c r="A419" i="46"/>
  <c r="A420" i="46"/>
  <c r="A421" i="46"/>
  <c r="A422" i="46"/>
  <c r="A423" i="46"/>
  <c r="A424" i="46"/>
  <c r="A425" i="46"/>
  <c r="A426" i="46"/>
  <c r="A427" i="46"/>
  <c r="A428" i="46"/>
  <c r="A429" i="46"/>
  <c r="A430" i="46"/>
  <c r="A431" i="46"/>
  <c r="A432" i="46"/>
  <c r="A433" i="46"/>
  <c r="A434" i="46"/>
  <c r="A435" i="46"/>
  <c r="A436" i="46"/>
  <c r="A437" i="46"/>
  <c r="A438" i="46"/>
  <c r="A439" i="46"/>
  <c r="A440" i="46"/>
  <c r="A441" i="46"/>
  <c r="A442" i="46"/>
  <c r="A443" i="46"/>
  <c r="A444" i="46"/>
  <c r="A445" i="46"/>
  <c r="A446" i="46"/>
  <c r="A447" i="46"/>
  <c r="A448" i="46"/>
  <c r="A449" i="46"/>
  <c r="A450" i="46"/>
  <c r="A451" i="46"/>
  <c r="A452" i="46"/>
  <c r="A453" i="46"/>
  <c r="A454" i="46"/>
  <c r="A455" i="46"/>
  <c r="A456" i="46"/>
  <c r="A457" i="46"/>
  <c r="A458" i="46"/>
  <c r="A459" i="46"/>
  <c r="A460" i="46"/>
  <c r="A461" i="46"/>
  <c r="A462" i="46"/>
  <c r="A463" i="46"/>
  <c r="A464" i="46"/>
  <c r="A465" i="46"/>
  <c r="A466" i="46"/>
  <c r="A467" i="46"/>
  <c r="A468" i="46"/>
  <c r="A469" i="46"/>
  <c r="A470" i="46"/>
  <c r="A471" i="46"/>
  <c r="A472" i="46"/>
  <c r="A473" i="46"/>
  <c r="A474" i="46"/>
  <c r="A475" i="46"/>
  <c r="A476" i="46"/>
  <c r="A477" i="46"/>
  <c r="A478" i="46"/>
  <c r="A479" i="46"/>
  <c r="A480" i="46"/>
  <c r="A481" i="46"/>
  <c r="A482" i="46"/>
  <c r="A483" i="46"/>
  <c r="A484" i="46"/>
  <c r="A485" i="46"/>
  <c r="A486" i="46"/>
  <c r="A487" i="46"/>
  <c r="A488" i="46"/>
  <c r="A489" i="46"/>
  <c r="A490" i="46"/>
  <c r="A491" i="46"/>
  <c r="A492" i="46"/>
  <c r="A493" i="46"/>
  <c r="A494" i="46"/>
  <c r="A495" i="46"/>
  <c r="A496" i="46"/>
  <c r="A497" i="46"/>
  <c r="A498" i="46"/>
  <c r="A499" i="46"/>
  <c r="A500" i="46"/>
  <c r="A501" i="46"/>
  <c r="A502" i="46"/>
  <c r="A503" i="46"/>
  <c r="A504" i="46"/>
  <c r="A505" i="46"/>
  <c r="A506" i="46"/>
  <c r="A507" i="46"/>
  <c r="A508" i="46"/>
  <c r="A509" i="46"/>
  <c r="A510" i="46"/>
  <c r="A511" i="46"/>
  <c r="A512" i="46"/>
  <c r="A513" i="46"/>
  <c r="A514" i="46"/>
  <c r="A515" i="46"/>
  <c r="A516" i="46"/>
  <c r="A517" i="46"/>
  <c r="A518" i="46"/>
  <c r="A519" i="46"/>
  <c r="A520" i="46"/>
  <c r="A521" i="46"/>
  <c r="A522" i="46"/>
  <c r="A523" i="46"/>
  <c r="A524" i="46"/>
  <c r="A525" i="46"/>
  <c r="A526" i="46"/>
  <c r="A527" i="46"/>
  <c r="A528" i="46"/>
  <c r="A529" i="46"/>
  <c r="A530" i="46"/>
  <c r="A531" i="46"/>
  <c r="A532" i="46"/>
  <c r="A533" i="46"/>
  <c r="A534" i="46"/>
  <c r="A535" i="46"/>
  <c r="A536" i="46"/>
  <c r="A537" i="46"/>
  <c r="A538" i="46"/>
  <c r="A539" i="46"/>
  <c r="A540" i="46"/>
  <c r="A541" i="46"/>
  <c r="A542" i="46"/>
  <c r="A543" i="46"/>
  <c r="A544" i="46"/>
  <c r="A545" i="46"/>
  <c r="A546" i="46"/>
  <c r="A547" i="46"/>
  <c r="A548" i="46"/>
  <c r="A549" i="46"/>
  <c r="A550" i="46"/>
  <c r="A551" i="46"/>
  <c r="A552" i="46"/>
  <c r="A553" i="46"/>
  <c r="A554" i="46"/>
  <c r="A555" i="46"/>
  <c r="A556" i="46"/>
  <c r="A557" i="46"/>
  <c r="A558" i="46"/>
  <c r="A559" i="46"/>
  <c r="A560" i="46"/>
  <c r="A561" i="46"/>
  <c r="A562" i="46"/>
  <c r="A563" i="46"/>
  <c r="A564" i="46"/>
  <c r="A565" i="46"/>
  <c r="A566" i="46"/>
  <c r="A567" i="46"/>
  <c r="A568" i="46"/>
  <c r="A569" i="46"/>
  <c r="A570" i="46"/>
  <c r="A571" i="46"/>
  <c r="A572" i="46"/>
  <c r="A573" i="46"/>
  <c r="A574" i="46"/>
  <c r="A575" i="46"/>
  <c r="A576" i="46"/>
  <c r="A577" i="46"/>
  <c r="A578" i="46"/>
  <c r="A579" i="46"/>
  <c r="A580" i="46"/>
  <c r="A581" i="46"/>
  <c r="A582" i="46"/>
  <c r="A583" i="46"/>
  <c r="A584" i="46"/>
  <c r="A585" i="46"/>
  <c r="A586" i="46"/>
  <c r="A587" i="46"/>
  <c r="A588" i="46"/>
  <c r="A589" i="46"/>
  <c r="A590" i="46"/>
  <c r="A591" i="46"/>
  <c r="A592" i="46"/>
  <c r="A593" i="46"/>
  <c r="A594" i="46"/>
  <c r="A595" i="46"/>
  <c r="A596" i="46"/>
  <c r="A597" i="46"/>
  <c r="A598" i="46"/>
  <c r="A599" i="46"/>
  <c r="A600" i="46"/>
  <c r="A601" i="46"/>
  <c r="A602" i="46"/>
  <c r="A603" i="46"/>
  <c r="A604" i="46"/>
  <c r="A605" i="46"/>
  <c r="A606" i="46"/>
  <c r="A607" i="46"/>
  <c r="A608" i="46"/>
  <c r="A609" i="46"/>
  <c r="A610" i="46"/>
  <c r="A611" i="46"/>
  <c r="A612" i="46"/>
  <c r="A613" i="46"/>
  <c r="A614" i="46"/>
  <c r="A615" i="46"/>
  <c r="A616" i="46"/>
  <c r="A617" i="46"/>
  <c r="A618" i="46"/>
  <c r="A619" i="46"/>
  <c r="A620" i="46"/>
  <c r="A621" i="46"/>
  <c r="A622" i="46"/>
  <c r="A623" i="46"/>
  <c r="A624" i="46"/>
  <c r="A625" i="46"/>
  <c r="A626" i="46"/>
  <c r="A627" i="46"/>
  <c r="A628" i="46"/>
  <c r="A629" i="46"/>
  <c r="A630" i="46"/>
  <c r="A631" i="46"/>
  <c r="A632" i="46"/>
  <c r="A633" i="46"/>
  <c r="A634" i="46"/>
  <c r="A635" i="46"/>
  <c r="A636" i="46"/>
  <c r="A637" i="46"/>
  <c r="A638" i="46"/>
  <c r="A639" i="46"/>
  <c r="A640" i="46"/>
  <c r="A641" i="46"/>
  <c r="A642" i="46"/>
  <c r="A643" i="46"/>
  <c r="A644" i="46"/>
  <c r="A645" i="46"/>
  <c r="A646" i="46"/>
  <c r="A647" i="46"/>
  <c r="A648" i="46"/>
  <c r="A649" i="46"/>
  <c r="A650" i="46"/>
  <c r="A651" i="46"/>
  <c r="A652" i="46"/>
  <c r="A653" i="46"/>
  <c r="A654" i="46"/>
  <c r="A655" i="46"/>
  <c r="A656" i="46"/>
  <c r="A657" i="46"/>
  <c r="A658" i="46"/>
  <c r="A659" i="46"/>
  <c r="A660" i="46"/>
  <c r="A661" i="46"/>
  <c r="A662" i="46"/>
  <c r="A663" i="46"/>
  <c r="A664" i="46"/>
  <c r="A665" i="46"/>
  <c r="A666" i="46"/>
  <c r="A667" i="46"/>
  <c r="A668" i="46"/>
  <c r="A669" i="46"/>
  <c r="A670" i="46"/>
  <c r="A671" i="46"/>
  <c r="A672" i="46"/>
  <c r="A673" i="46"/>
  <c r="A674" i="46"/>
  <c r="A675" i="46"/>
  <c r="A676" i="46"/>
  <c r="A677" i="46"/>
  <c r="A678" i="46"/>
  <c r="A679" i="46"/>
  <c r="A680" i="46"/>
  <c r="A681" i="46"/>
  <c r="A682" i="46"/>
  <c r="A683" i="46"/>
  <c r="A684" i="46"/>
  <c r="A685" i="46"/>
  <c r="A686" i="46"/>
  <c r="A687" i="46"/>
  <c r="A688" i="46"/>
  <c r="A689" i="46"/>
  <c r="A690" i="46"/>
  <c r="A691" i="46"/>
  <c r="A692" i="46"/>
  <c r="A693" i="46"/>
  <c r="A694" i="46"/>
  <c r="A695" i="46"/>
  <c r="A696" i="46"/>
  <c r="A697" i="46"/>
  <c r="A698" i="46"/>
  <c r="A699" i="46"/>
  <c r="A700" i="46"/>
  <c r="A701" i="46"/>
  <c r="A702" i="46"/>
  <c r="A703" i="46"/>
  <c r="A704" i="46"/>
  <c r="A705" i="46"/>
  <c r="A706" i="46"/>
  <c r="A707" i="46"/>
  <c r="A708" i="46"/>
  <c r="A709" i="46"/>
  <c r="A710" i="46"/>
  <c r="A711" i="46"/>
  <c r="A712" i="46"/>
  <c r="A713" i="46"/>
  <c r="A714" i="46"/>
  <c r="A715" i="46"/>
  <c r="A716" i="46"/>
  <c r="A717" i="46"/>
  <c r="A718" i="46"/>
  <c r="A719" i="46"/>
  <c r="A720" i="46"/>
  <c r="A721" i="46"/>
  <c r="A722" i="46"/>
  <c r="A723" i="46"/>
  <c r="A724" i="46"/>
  <c r="A725" i="46"/>
  <c r="A726" i="46"/>
  <c r="A727" i="46"/>
  <c r="A728" i="46"/>
  <c r="A729" i="46"/>
  <c r="A730" i="46"/>
  <c r="A731" i="46"/>
  <c r="A732" i="46"/>
  <c r="A733" i="46"/>
  <c r="A734" i="46"/>
  <c r="A735" i="46"/>
  <c r="A736" i="46"/>
  <c r="A737" i="46"/>
  <c r="A738" i="46"/>
  <c r="A739" i="46"/>
  <c r="A740" i="46"/>
  <c r="A741" i="46"/>
  <c r="A742" i="46"/>
  <c r="A743" i="46"/>
  <c r="A744" i="46"/>
  <c r="A745" i="46"/>
  <c r="A746" i="46"/>
  <c r="A747" i="46"/>
  <c r="A748" i="46"/>
  <c r="A749" i="46"/>
  <c r="A750" i="46"/>
  <c r="A751" i="46"/>
  <c r="A752" i="46"/>
  <c r="A753" i="46"/>
  <c r="A754" i="46"/>
  <c r="A755" i="46"/>
  <c r="A756" i="46"/>
  <c r="A757" i="46"/>
  <c r="A758" i="46"/>
  <c r="A759" i="46"/>
  <c r="A760" i="46"/>
  <c r="A761" i="46"/>
  <c r="A762" i="46"/>
  <c r="A763" i="46"/>
  <c r="A764" i="46"/>
  <c r="A765" i="46"/>
  <c r="A766" i="46"/>
  <c r="A767" i="46"/>
  <c r="A768" i="46"/>
  <c r="A769" i="46"/>
  <c r="A770" i="46"/>
  <c r="A771" i="46"/>
  <c r="A772" i="46"/>
  <c r="A773" i="46"/>
  <c r="A774" i="46"/>
  <c r="A775" i="46"/>
  <c r="A776" i="46"/>
  <c r="A777" i="46"/>
  <c r="A778" i="46"/>
  <c r="A779" i="46"/>
  <c r="A780" i="46"/>
  <c r="A781" i="46"/>
  <c r="A782" i="46"/>
  <c r="A783" i="46"/>
  <c r="A784" i="46"/>
  <c r="A785" i="46"/>
  <c r="A786" i="46"/>
  <c r="A787" i="46"/>
  <c r="A788" i="46"/>
  <c r="A789" i="46"/>
  <c r="A790" i="46"/>
  <c r="A791" i="46"/>
  <c r="A792" i="46"/>
  <c r="A793" i="46"/>
  <c r="A794" i="46"/>
  <c r="A795" i="46"/>
  <c r="A796" i="46"/>
  <c r="A797" i="46"/>
  <c r="A798" i="46"/>
  <c r="A799" i="46"/>
  <c r="A800" i="46"/>
  <c r="A801" i="46"/>
  <c r="A802" i="46"/>
  <c r="A803" i="46"/>
  <c r="A804" i="46"/>
  <c r="A805" i="46"/>
  <c r="A806" i="46"/>
  <c r="A807" i="46"/>
  <c r="A808" i="46"/>
  <c r="A809" i="46"/>
  <c r="A810" i="46"/>
  <c r="A811" i="46"/>
  <c r="A812" i="46"/>
  <c r="A813" i="46"/>
  <c r="A814" i="46"/>
  <c r="A815" i="46"/>
  <c r="A816" i="46"/>
  <c r="A817" i="46"/>
  <c r="A818" i="46"/>
  <c r="A819" i="46"/>
  <c r="A820" i="46"/>
  <c r="A821" i="46"/>
  <c r="A822" i="46"/>
  <c r="A823" i="46"/>
  <c r="A824" i="46"/>
  <c r="A825" i="46"/>
  <c r="A826" i="46"/>
  <c r="A827" i="46"/>
  <c r="A828" i="46"/>
  <c r="A829" i="46"/>
  <c r="A830" i="46"/>
  <c r="A831" i="46"/>
  <c r="A832" i="46"/>
  <c r="A833" i="46"/>
  <c r="A834" i="46"/>
  <c r="A835" i="46"/>
  <c r="A836" i="46"/>
  <c r="A837" i="46"/>
  <c r="A838" i="46"/>
  <c r="A839" i="46"/>
  <c r="A840" i="46"/>
  <c r="A841" i="46"/>
  <c r="A842" i="46"/>
  <c r="A843" i="46"/>
  <c r="A844" i="46"/>
  <c r="A845" i="46"/>
  <c r="A846" i="46"/>
  <c r="A847" i="46"/>
  <c r="A848" i="46"/>
  <c r="A849" i="46"/>
  <c r="A850" i="46"/>
  <c r="A851" i="46"/>
  <c r="A852" i="46"/>
  <c r="A853" i="46"/>
  <c r="A854" i="46"/>
  <c r="A855" i="46"/>
  <c r="A856" i="46"/>
  <c r="A857" i="46"/>
  <c r="A858" i="46"/>
  <c r="A859" i="46"/>
  <c r="A860" i="46"/>
  <c r="A861" i="46"/>
  <c r="A862" i="46"/>
  <c r="A863" i="46"/>
  <c r="A864" i="46"/>
  <c r="A865" i="46"/>
  <c r="A866" i="46"/>
  <c r="A867" i="46"/>
  <c r="A868" i="46"/>
  <c r="A869" i="46"/>
  <c r="A870" i="46"/>
  <c r="A871" i="46"/>
  <c r="A872" i="46"/>
  <c r="A873" i="46"/>
  <c r="A874" i="46"/>
  <c r="A875" i="46"/>
  <c r="A876" i="46"/>
  <c r="A877" i="46"/>
  <c r="A878" i="46"/>
  <c r="A879" i="46"/>
  <c r="A880" i="46"/>
  <c r="A881" i="46"/>
  <c r="A882" i="46"/>
  <c r="A883" i="46"/>
  <c r="A884" i="46"/>
  <c r="A885" i="46"/>
  <c r="A886" i="46"/>
  <c r="A887" i="46"/>
  <c r="A888" i="46"/>
  <c r="A889" i="46"/>
  <c r="A890" i="46"/>
  <c r="A891" i="46"/>
  <c r="A892" i="46"/>
  <c r="A893" i="46"/>
  <c r="A894" i="46"/>
  <c r="A895" i="46"/>
  <c r="A896" i="46"/>
  <c r="A897" i="46"/>
  <c r="A898" i="46"/>
  <c r="A899" i="46"/>
  <c r="A900" i="46"/>
  <c r="A901" i="46"/>
  <c r="A902" i="46"/>
  <c r="A903" i="46"/>
  <c r="A904" i="46"/>
  <c r="A905" i="46"/>
  <c r="A906" i="46"/>
  <c r="A907" i="46"/>
  <c r="A908" i="46"/>
  <c r="A909" i="46"/>
  <c r="A910" i="46"/>
  <c r="A911" i="46"/>
  <c r="A912" i="46"/>
  <c r="A913" i="46"/>
  <c r="A914" i="46"/>
  <c r="A915" i="46"/>
  <c r="A916" i="46"/>
  <c r="A917" i="46"/>
  <c r="A918" i="46"/>
  <c r="A919" i="46"/>
  <c r="A920" i="46"/>
  <c r="A921" i="46"/>
  <c r="A922" i="46"/>
  <c r="A923" i="46"/>
  <c r="A924" i="46"/>
  <c r="A925" i="46"/>
  <c r="A926" i="46"/>
  <c r="A927" i="46"/>
  <c r="A928" i="46"/>
  <c r="A929" i="46"/>
  <c r="A930" i="46"/>
  <c r="A931" i="46"/>
  <c r="A932" i="46"/>
  <c r="A933" i="46"/>
  <c r="A934" i="46"/>
  <c r="A935" i="46"/>
  <c r="A936" i="46"/>
  <c r="A937" i="46"/>
  <c r="A938" i="46"/>
  <c r="A939" i="46"/>
  <c r="A940" i="46"/>
  <c r="A941" i="46"/>
  <c r="A942" i="46"/>
  <c r="A943" i="46"/>
  <c r="A944" i="46"/>
  <c r="A945" i="46"/>
  <c r="A946" i="46"/>
  <c r="A947" i="46"/>
  <c r="A948" i="46"/>
  <c r="A949" i="46"/>
  <c r="A950" i="46"/>
  <c r="A951" i="46"/>
  <c r="A952" i="46"/>
  <c r="A953" i="46"/>
  <c r="A954" i="46"/>
  <c r="A955" i="46"/>
  <c r="A956" i="46"/>
  <c r="A957" i="46"/>
  <c r="A958" i="46"/>
  <c r="A959" i="46"/>
  <c r="A960" i="46"/>
  <c r="A961" i="46"/>
  <c r="A962" i="46"/>
  <c r="A963" i="46"/>
  <c r="A964" i="46"/>
  <c r="A965" i="46"/>
  <c r="A966" i="46"/>
  <c r="A967" i="46"/>
  <c r="A968" i="46"/>
  <c r="A969" i="46"/>
  <c r="A970" i="46"/>
  <c r="A971" i="46"/>
  <c r="A972" i="46"/>
  <c r="A973" i="46"/>
  <c r="A974" i="46"/>
  <c r="A975" i="46"/>
  <c r="A976" i="46"/>
  <c r="A977" i="46"/>
  <c r="A978" i="46"/>
  <c r="A979" i="46"/>
  <c r="A980" i="46"/>
  <c r="A981" i="46"/>
  <c r="A982" i="46"/>
  <c r="A983" i="46"/>
  <c r="A984" i="46"/>
  <c r="A985" i="46"/>
  <c r="A986" i="46"/>
  <c r="A987" i="46"/>
  <c r="A988" i="46"/>
  <c r="A989" i="46"/>
  <c r="A990" i="46"/>
  <c r="A991" i="46"/>
  <c r="A992" i="46"/>
  <c r="A993" i="46"/>
  <c r="A994" i="46"/>
  <c r="A995" i="46"/>
  <c r="A996" i="46"/>
  <c r="A997" i="46"/>
  <c r="A998" i="46"/>
  <c r="A999" i="46"/>
  <c r="A1000" i="46"/>
  <c r="A1001" i="46"/>
  <c r="A1002" i="46"/>
  <c r="A1003" i="46"/>
  <c r="A1004" i="46"/>
  <c r="A1005" i="46"/>
  <c r="A1006" i="46"/>
  <c r="A1007" i="46"/>
  <c r="A1008" i="46"/>
  <c r="A1009" i="46"/>
  <c r="A1010" i="46"/>
  <c r="A1011" i="46"/>
  <c r="A1012" i="46"/>
  <c r="A1013" i="46"/>
  <c r="A1014" i="46"/>
  <c r="A1015" i="46"/>
  <c r="A1016" i="46"/>
  <c r="A1017" i="46"/>
  <c r="A1018" i="46"/>
  <c r="A1019" i="46"/>
  <c r="A1020" i="46"/>
  <c r="A1021" i="46"/>
  <c r="A1022" i="46"/>
  <c r="A1023" i="46"/>
  <c r="A1024" i="46"/>
  <c r="A1025" i="46"/>
  <c r="A1026" i="46"/>
  <c r="A1027" i="46"/>
  <c r="A1028" i="46"/>
  <c r="A1029" i="46"/>
  <c r="A1030" i="46"/>
  <c r="A1031" i="46"/>
  <c r="A1032" i="46"/>
  <c r="A1033" i="46"/>
  <c r="A1034" i="46"/>
  <c r="A1035" i="46"/>
  <c r="A1036" i="46"/>
  <c r="A1037" i="46"/>
  <c r="A1038" i="46"/>
  <c r="A1039" i="46"/>
  <c r="A1040" i="46"/>
  <c r="A1041" i="46"/>
  <c r="A1042" i="46"/>
  <c r="A1043" i="46"/>
  <c r="A1044" i="46"/>
  <c r="A1045" i="46"/>
  <c r="A1046" i="46"/>
  <c r="A1047" i="46"/>
  <c r="A1048" i="46"/>
  <c r="A1049" i="46"/>
  <c r="A1050" i="46"/>
  <c r="A1051" i="46"/>
  <c r="A1052" i="46"/>
  <c r="A1053" i="46"/>
  <c r="A1054" i="46"/>
  <c r="A1055" i="46"/>
  <c r="A1056" i="46"/>
  <c r="A1057" i="46"/>
  <c r="A1058" i="46"/>
  <c r="A1059" i="46"/>
  <c r="A1060" i="46"/>
  <c r="A1061" i="46"/>
  <c r="A1062" i="46"/>
  <c r="A1063" i="46"/>
  <c r="A1064" i="46"/>
  <c r="A1065" i="46"/>
  <c r="A1066" i="46"/>
  <c r="A1067" i="46"/>
  <c r="A1068" i="46"/>
  <c r="A1069" i="46"/>
  <c r="A1070" i="46"/>
  <c r="A1071" i="46"/>
  <c r="A1072" i="46"/>
  <c r="A1073" i="46"/>
  <c r="A1074" i="46"/>
  <c r="A1075" i="46"/>
  <c r="A1076" i="46"/>
  <c r="A1077" i="46"/>
  <c r="A1078" i="46"/>
  <c r="A1079" i="46"/>
  <c r="A1080" i="46"/>
  <c r="A1081" i="46"/>
  <c r="A1082" i="46"/>
  <c r="A1083" i="46"/>
  <c r="A1084" i="46"/>
  <c r="A1085" i="46"/>
  <c r="A1086" i="46"/>
  <c r="A1087" i="46"/>
  <c r="A1088" i="46"/>
  <c r="A1089" i="46"/>
  <c r="A1090" i="46"/>
  <c r="A1091" i="46"/>
  <c r="A1092" i="46"/>
  <c r="A1093" i="46"/>
  <c r="A1094" i="46"/>
  <c r="A1095" i="46"/>
  <c r="A1096" i="46"/>
  <c r="A1097" i="46"/>
  <c r="A1098" i="46"/>
  <c r="A1099" i="46"/>
  <c r="A1100" i="46"/>
  <c r="A1101" i="46"/>
  <c r="A1102" i="46"/>
  <c r="A1103" i="46"/>
  <c r="A1104" i="46"/>
  <c r="A1105" i="46"/>
  <c r="A1106" i="46"/>
  <c r="A1107" i="46"/>
  <c r="A1108" i="46"/>
  <c r="A1109" i="46"/>
  <c r="A1110" i="46"/>
  <c r="A1111" i="46"/>
  <c r="A1112" i="46"/>
  <c r="A1113" i="46"/>
  <c r="A1114" i="46"/>
  <c r="A1115" i="46"/>
  <c r="A1116" i="46"/>
  <c r="A1117" i="46"/>
  <c r="A1118" i="46"/>
  <c r="A1119" i="46"/>
  <c r="A1120" i="46"/>
  <c r="A1121" i="46"/>
  <c r="A1122" i="46"/>
  <c r="A1123" i="46"/>
  <c r="A1124" i="46"/>
  <c r="A1125" i="46"/>
  <c r="A1126" i="46"/>
  <c r="A1127" i="46"/>
  <c r="A1128" i="46"/>
  <c r="A1129" i="46"/>
  <c r="A1130" i="46"/>
  <c r="A1131" i="46"/>
  <c r="A1132" i="46"/>
  <c r="A1133" i="46"/>
  <c r="A1134" i="46"/>
  <c r="A1135" i="46"/>
  <c r="A1136" i="46"/>
  <c r="A1137" i="46"/>
  <c r="A1138" i="46"/>
  <c r="A1139" i="46"/>
  <c r="A1140" i="46"/>
  <c r="A1141" i="46"/>
  <c r="A1142" i="46"/>
  <c r="A1143" i="46"/>
  <c r="A1144" i="46"/>
  <c r="A1145" i="46"/>
  <c r="A1146" i="46"/>
  <c r="A1147" i="46"/>
  <c r="A1148" i="46"/>
  <c r="A1149" i="46"/>
  <c r="A1150" i="46"/>
  <c r="A1151" i="46"/>
  <c r="A1152" i="46"/>
  <c r="A1153" i="46"/>
  <c r="A1154" i="46"/>
  <c r="A1155" i="46"/>
  <c r="A1156" i="46"/>
  <c r="A1157" i="46"/>
  <c r="A1158" i="46"/>
  <c r="A1159" i="46"/>
  <c r="A1160" i="46"/>
  <c r="A1161" i="46"/>
  <c r="A1162" i="46"/>
  <c r="A1163" i="46"/>
  <c r="A1164" i="46"/>
  <c r="A1165" i="46"/>
  <c r="A1166" i="46"/>
  <c r="A1167" i="46"/>
  <c r="A1168" i="46"/>
  <c r="A1169" i="46"/>
  <c r="A1170" i="46"/>
  <c r="A1171" i="46"/>
  <c r="A1172" i="46"/>
  <c r="A1173" i="46"/>
  <c r="A1174" i="46"/>
  <c r="A1175" i="46"/>
  <c r="A1176" i="46"/>
  <c r="A1177" i="46"/>
  <c r="A1178" i="46"/>
  <c r="A1179" i="46"/>
  <c r="A1180" i="46"/>
  <c r="A1181" i="46"/>
  <c r="A1182" i="46"/>
  <c r="A1183" i="46"/>
  <c r="A1184" i="46"/>
  <c r="A1185" i="46"/>
  <c r="A1186" i="46"/>
  <c r="A1187" i="46"/>
  <c r="A1188" i="46"/>
  <c r="A1189" i="46"/>
  <c r="A1190" i="46"/>
  <c r="A1191" i="46"/>
  <c r="A1192" i="46"/>
  <c r="A1193" i="46"/>
  <c r="A1194" i="46"/>
  <c r="A1195" i="46"/>
  <c r="A1196" i="46"/>
  <c r="A1197" i="46"/>
  <c r="A1198" i="46"/>
  <c r="A1199" i="46"/>
  <c r="A1200" i="46"/>
  <c r="A1201" i="46"/>
  <c r="A1202" i="46"/>
  <c r="A1203" i="46"/>
  <c r="A1204" i="46"/>
  <c r="A1205" i="46"/>
  <c r="A1206" i="46"/>
  <c r="A1207" i="46"/>
  <c r="A1208" i="46"/>
  <c r="A1209" i="46"/>
  <c r="A1210" i="46"/>
  <c r="A1211" i="46"/>
  <c r="A1212" i="46"/>
  <c r="A1213" i="46"/>
  <c r="A1214" i="46"/>
  <c r="A1215" i="46"/>
  <c r="A1216" i="46"/>
  <c r="A1217" i="46"/>
  <c r="A1218" i="46"/>
  <c r="A1219" i="46"/>
  <c r="A1220" i="46"/>
  <c r="A1221" i="46"/>
  <c r="A1222" i="46"/>
  <c r="A1223" i="46"/>
  <c r="A1224" i="46"/>
  <c r="A1225" i="46"/>
  <c r="A1226" i="46"/>
  <c r="A1227" i="46"/>
  <c r="A1228" i="46"/>
  <c r="A1229" i="46"/>
  <c r="A1230" i="46"/>
  <c r="A1231" i="46"/>
  <c r="A1232" i="46"/>
  <c r="A1233" i="46"/>
  <c r="A1234" i="46"/>
  <c r="A1235" i="46"/>
  <c r="A1236" i="46"/>
  <c r="A1237" i="46"/>
  <c r="A1238" i="46"/>
  <c r="A1239" i="46"/>
  <c r="A1240" i="46"/>
  <c r="A1241" i="46"/>
  <c r="A1242" i="46"/>
  <c r="A1243" i="46"/>
  <c r="A1244" i="46"/>
  <c r="A1245" i="46"/>
  <c r="A1246" i="46"/>
  <c r="A1247" i="46"/>
  <c r="A1248" i="46"/>
  <c r="A1249" i="46"/>
  <c r="A1250" i="46"/>
  <c r="A1251" i="46"/>
  <c r="A1252" i="46"/>
  <c r="A1253" i="46"/>
  <c r="A1254" i="46"/>
  <c r="A1255" i="46"/>
  <c r="A1256" i="46"/>
  <c r="A1257" i="46"/>
  <c r="A1258" i="46"/>
  <c r="A1259" i="46"/>
  <c r="A1260" i="46"/>
  <c r="A1261" i="46"/>
  <c r="A1262" i="46"/>
  <c r="A1263" i="46"/>
  <c r="A1264" i="46"/>
  <c r="A1265" i="46"/>
  <c r="A1266" i="46"/>
  <c r="A1267" i="46"/>
  <c r="A1268" i="46"/>
  <c r="A1269" i="46"/>
  <c r="A1270" i="46"/>
  <c r="A1271" i="46"/>
  <c r="A1272" i="46"/>
  <c r="A1273" i="46"/>
  <c r="A1274" i="46"/>
  <c r="A1275" i="46"/>
  <c r="A1276" i="46"/>
  <c r="A1277" i="46"/>
  <c r="A1278" i="46"/>
  <c r="A1279" i="46"/>
  <c r="A1280" i="46"/>
  <c r="A1281" i="46"/>
  <c r="A1282" i="46"/>
  <c r="A1283" i="46"/>
  <c r="A1284" i="46"/>
  <c r="A1285" i="46"/>
  <c r="A1286" i="46"/>
  <c r="A1287" i="46"/>
  <c r="A1288" i="46"/>
  <c r="A1289" i="46"/>
  <c r="A1290" i="46"/>
  <c r="A1291" i="46"/>
  <c r="A1292" i="46"/>
  <c r="A1293" i="46"/>
  <c r="A1294" i="46"/>
  <c r="A1295" i="46"/>
  <c r="A1296" i="46"/>
  <c r="A1297" i="46"/>
  <c r="A1298" i="46"/>
  <c r="A1299" i="46"/>
  <c r="A1300" i="46"/>
  <c r="A1301" i="46"/>
  <c r="A1302" i="46"/>
  <c r="A1303" i="46"/>
  <c r="A1304" i="46"/>
  <c r="A1305" i="46"/>
  <c r="A1306" i="46"/>
  <c r="A1307" i="46"/>
  <c r="A1308" i="46"/>
  <c r="A1309" i="46"/>
  <c r="A1310" i="46"/>
  <c r="A1311" i="46"/>
  <c r="A1312" i="46"/>
  <c r="A1313" i="46"/>
  <c r="A1314" i="46"/>
  <c r="A1315" i="46"/>
  <c r="A1316" i="46"/>
  <c r="A1317" i="46"/>
  <c r="A1318" i="46"/>
  <c r="A1319" i="46"/>
  <c r="A1320" i="46"/>
  <c r="A1321" i="46"/>
  <c r="A1322" i="46"/>
  <c r="A1323" i="46"/>
  <c r="A1324" i="46"/>
  <c r="A1325" i="46"/>
  <c r="A1326" i="46"/>
  <c r="A1327" i="46"/>
  <c r="A1328" i="46"/>
  <c r="A1329" i="46"/>
  <c r="A1330" i="46"/>
  <c r="A1331" i="46"/>
  <c r="A1332" i="46"/>
  <c r="A1333" i="46"/>
  <c r="A1334" i="46"/>
  <c r="A1335" i="46"/>
  <c r="A1336" i="46"/>
  <c r="A1337" i="46"/>
  <c r="A1338" i="46"/>
  <c r="A1339" i="46"/>
  <c r="A1340" i="46"/>
  <c r="A1341" i="46"/>
  <c r="A1342" i="46"/>
  <c r="A1343" i="46"/>
  <c r="A1344" i="46"/>
  <c r="A1345" i="46"/>
  <c r="A1346" i="46"/>
  <c r="A1347" i="46"/>
  <c r="A1348" i="46"/>
  <c r="A1349" i="46"/>
  <c r="A1350" i="46"/>
  <c r="A1351" i="46"/>
  <c r="A1352" i="46"/>
  <c r="A1353" i="46"/>
  <c r="A1354" i="46"/>
  <c r="A1355" i="46"/>
  <c r="A1356" i="46"/>
  <c r="A1357" i="46"/>
  <c r="A1358" i="46"/>
  <c r="A1359" i="46"/>
  <c r="A1360" i="46"/>
  <c r="A1361" i="46"/>
  <c r="A1362" i="46"/>
  <c r="A1363" i="46"/>
  <c r="A1364" i="46"/>
  <c r="A1365" i="46"/>
  <c r="A1366" i="46"/>
  <c r="A1367" i="46"/>
  <c r="A1368" i="46"/>
  <c r="A1369" i="46"/>
  <c r="A1370" i="46"/>
  <c r="A1371" i="46"/>
  <c r="A1372" i="46"/>
  <c r="A1373" i="46"/>
  <c r="A1374" i="46"/>
  <c r="A1375" i="46"/>
  <c r="A1376" i="46"/>
  <c r="A1377" i="46"/>
  <c r="A1378" i="46"/>
  <c r="A1379" i="46"/>
  <c r="A1380" i="46"/>
  <c r="A1381" i="46"/>
  <c r="A1382" i="46"/>
  <c r="A1383" i="46"/>
  <c r="A1384" i="46"/>
  <c r="A1385" i="46"/>
  <c r="A1386" i="46"/>
  <c r="A1387" i="46"/>
  <c r="A1388" i="46"/>
  <c r="A1389" i="46"/>
  <c r="A1390" i="46"/>
  <c r="A1391" i="46"/>
  <c r="A1392" i="46"/>
  <c r="A1393" i="46"/>
  <c r="A1394" i="46"/>
  <c r="A1395" i="46"/>
  <c r="A1396" i="46"/>
  <c r="A1397" i="46"/>
  <c r="A1398" i="46"/>
  <c r="A1399" i="46"/>
  <c r="A1400" i="46"/>
  <c r="A1401" i="46"/>
  <c r="A1402" i="46"/>
  <c r="A1403" i="46"/>
  <c r="A1404" i="46"/>
  <c r="A1405" i="46"/>
  <c r="A1406" i="46"/>
  <c r="A1407" i="46"/>
  <c r="A1408" i="46"/>
  <c r="A1409" i="46"/>
  <c r="A1410" i="46"/>
  <c r="A1411" i="46"/>
  <c r="A1412" i="46"/>
  <c r="A1413" i="46"/>
  <c r="A1414" i="46"/>
  <c r="A1415" i="46"/>
  <c r="A1416" i="46"/>
  <c r="A1417" i="46"/>
  <c r="A1418" i="46"/>
  <c r="A1419" i="46"/>
  <c r="A1420" i="46"/>
  <c r="A1421" i="46"/>
  <c r="A1422" i="46"/>
  <c r="A1423" i="46"/>
  <c r="A1424" i="46"/>
  <c r="A1425" i="46"/>
  <c r="A1426" i="46"/>
  <c r="A1427" i="46"/>
  <c r="A1428" i="46"/>
  <c r="A1429" i="46"/>
  <c r="A1430" i="46"/>
  <c r="A1431" i="46"/>
  <c r="A1432" i="46"/>
  <c r="A1433" i="46"/>
  <c r="A1434" i="46"/>
  <c r="A1435" i="46"/>
  <c r="A1436" i="46"/>
  <c r="A1437" i="46"/>
  <c r="A1438" i="46"/>
  <c r="A1439" i="46"/>
  <c r="A1440" i="46"/>
  <c r="A1441" i="46"/>
  <c r="A1442" i="46"/>
  <c r="A1443" i="46"/>
  <c r="A1444" i="46"/>
  <c r="A1445" i="46"/>
  <c r="A1446" i="46"/>
  <c r="A1447" i="46"/>
  <c r="A1448" i="46"/>
  <c r="A1449" i="46"/>
  <c r="A1450" i="46"/>
  <c r="A1451" i="46"/>
  <c r="A1452" i="46"/>
  <c r="A1453" i="46"/>
  <c r="A1454" i="46"/>
  <c r="A1455" i="46"/>
  <c r="A1456" i="46"/>
  <c r="A1457" i="46"/>
  <c r="A1458" i="46"/>
  <c r="A1459" i="46"/>
  <c r="A1460" i="46"/>
  <c r="A1461" i="46"/>
  <c r="A1462" i="46"/>
  <c r="A1463" i="46"/>
  <c r="A1464" i="46"/>
  <c r="A1465" i="46"/>
  <c r="A1466" i="46"/>
  <c r="A1467" i="46"/>
  <c r="A1468" i="46"/>
  <c r="A1469" i="46"/>
  <c r="A1470" i="46"/>
  <c r="A1471" i="46"/>
  <c r="A1472" i="46"/>
  <c r="A1473" i="46"/>
  <c r="A1474" i="46"/>
  <c r="A1475" i="46"/>
  <c r="A1476" i="46"/>
  <c r="A1477" i="46"/>
  <c r="A1478" i="46"/>
  <c r="A1479" i="46"/>
  <c r="A1480" i="46"/>
  <c r="A1481" i="46"/>
  <c r="A1482" i="46"/>
  <c r="A1483" i="46"/>
  <c r="A1484" i="46"/>
  <c r="A1485" i="46"/>
  <c r="A1486" i="46"/>
  <c r="A1487" i="46"/>
  <c r="A1488" i="46"/>
  <c r="A1489" i="46"/>
  <c r="A1490" i="46"/>
  <c r="A1491" i="46"/>
  <c r="A1492" i="46"/>
  <c r="A1493" i="46"/>
  <c r="A1494" i="46"/>
  <c r="A1495" i="46"/>
  <c r="A1496" i="46"/>
  <c r="A1497" i="46"/>
  <c r="A1498" i="46"/>
  <c r="A1499" i="46"/>
  <c r="A1500" i="46"/>
  <c r="A1501" i="46"/>
  <c r="A1502" i="46"/>
  <c r="A1503" i="46"/>
  <c r="A1504" i="46"/>
  <c r="A1505" i="46"/>
  <c r="A1506" i="46"/>
  <c r="A1507" i="46"/>
  <c r="A1508" i="46"/>
  <c r="A1509" i="46"/>
  <c r="A1510" i="46"/>
  <c r="A1511" i="46"/>
  <c r="A1512" i="46"/>
  <c r="A1513" i="46"/>
  <c r="A1514" i="46"/>
  <c r="A1515" i="46"/>
  <c r="A1516" i="46"/>
  <c r="A1517" i="46"/>
  <c r="A1518" i="46"/>
  <c r="A1519" i="46"/>
  <c r="A1520" i="46"/>
  <c r="A1521" i="46"/>
  <c r="A1522" i="46"/>
  <c r="A1523" i="46"/>
  <c r="A1524" i="46"/>
  <c r="A1525" i="46"/>
  <c r="A1526" i="46"/>
  <c r="A1527" i="46"/>
  <c r="A1528" i="46"/>
  <c r="A1529" i="46"/>
  <c r="A1530" i="46"/>
  <c r="A1531" i="46"/>
  <c r="A1532" i="46"/>
  <c r="A1533" i="46"/>
  <c r="A1534" i="46"/>
  <c r="A1535" i="46"/>
  <c r="A1536" i="46"/>
  <c r="A1537" i="46"/>
  <c r="A1538" i="46"/>
  <c r="A1539" i="46"/>
  <c r="A1540" i="46"/>
  <c r="A1541" i="46"/>
  <c r="A1542" i="46"/>
  <c r="A1543" i="46"/>
  <c r="A1544" i="46"/>
  <c r="A1545" i="46"/>
  <c r="A1546" i="46"/>
  <c r="A1547" i="46"/>
  <c r="A1548" i="46"/>
  <c r="A1549" i="46"/>
  <c r="A1550" i="46"/>
  <c r="A1551" i="46"/>
  <c r="A1552" i="46"/>
  <c r="A1553" i="46"/>
  <c r="A1554" i="46"/>
  <c r="A1555" i="46"/>
  <c r="A1556" i="46"/>
  <c r="A1557" i="46"/>
  <c r="A1558" i="46"/>
  <c r="A1559" i="46"/>
  <c r="A1560" i="46"/>
  <c r="A1561" i="46"/>
  <c r="A1562" i="46"/>
  <c r="A1563" i="46"/>
  <c r="A1564" i="46"/>
  <c r="A1565" i="46"/>
  <c r="A1566" i="46"/>
  <c r="A1567" i="46"/>
  <c r="A1568" i="46"/>
  <c r="A1569" i="46"/>
  <c r="A1570" i="46"/>
  <c r="A1571" i="46"/>
  <c r="A1572" i="46"/>
  <c r="A1573" i="46"/>
  <c r="A1574" i="46"/>
  <c r="A1575" i="46"/>
  <c r="A1576" i="46"/>
  <c r="A1577" i="46"/>
  <c r="A1578" i="46"/>
  <c r="A1579" i="46"/>
  <c r="A1580" i="46"/>
  <c r="A1581" i="46"/>
  <c r="A1582" i="46"/>
  <c r="A1583" i="46"/>
  <c r="A1584" i="46"/>
  <c r="A1585" i="46"/>
  <c r="A1586" i="46"/>
  <c r="A1587" i="46"/>
  <c r="A1588" i="46"/>
  <c r="A1589" i="46"/>
  <c r="A1590" i="46"/>
  <c r="A1591" i="46"/>
  <c r="A1592" i="46"/>
  <c r="A1593" i="46"/>
  <c r="A1594" i="46"/>
  <c r="A1595" i="46"/>
  <c r="A1596" i="46"/>
  <c r="A1597" i="46"/>
  <c r="A1598" i="46"/>
  <c r="A1599" i="46"/>
  <c r="A1600" i="46"/>
  <c r="A1601" i="46"/>
  <c r="A1602" i="46"/>
  <c r="A1603" i="46"/>
  <c r="A1604" i="46"/>
  <c r="A1605" i="46"/>
  <c r="A1606" i="46"/>
  <c r="A1607" i="46"/>
  <c r="A1608" i="46"/>
  <c r="A1609" i="46"/>
  <c r="A1610" i="46"/>
  <c r="A1611" i="46"/>
  <c r="A1612" i="46"/>
  <c r="A1613" i="46"/>
  <c r="A1614" i="46"/>
  <c r="A1615" i="46"/>
  <c r="A1616" i="46"/>
  <c r="A1617" i="46"/>
  <c r="A1618" i="46"/>
  <c r="A1619" i="46"/>
  <c r="A1620" i="46"/>
  <c r="A1621" i="46"/>
  <c r="A1622" i="46"/>
  <c r="A1623" i="46"/>
  <c r="A1624" i="46"/>
  <c r="A1625" i="46"/>
  <c r="A1626" i="46"/>
  <c r="A1627" i="46"/>
  <c r="A1628" i="46"/>
  <c r="A1629" i="46"/>
  <c r="A1630" i="46"/>
  <c r="A1631" i="46"/>
  <c r="A1632" i="46"/>
  <c r="A1633" i="46"/>
  <c r="A1634" i="46"/>
  <c r="A1635" i="46"/>
  <c r="A1636" i="46"/>
  <c r="A1637" i="46"/>
  <c r="A1638" i="46"/>
  <c r="A1639" i="46"/>
  <c r="A1640" i="46"/>
  <c r="A1641" i="46"/>
  <c r="A1642" i="46"/>
  <c r="A1643" i="46"/>
  <c r="A1644" i="46"/>
  <c r="A1645" i="46"/>
  <c r="A1646" i="46"/>
  <c r="A1647" i="46"/>
  <c r="A1648" i="46"/>
  <c r="A1649" i="46"/>
  <c r="A1650" i="46"/>
  <c r="A1651" i="46"/>
  <c r="A1652" i="46"/>
  <c r="A1653" i="46"/>
  <c r="A1654" i="46"/>
  <c r="A1655" i="46"/>
  <c r="A1656" i="46"/>
  <c r="A1657" i="46"/>
  <c r="A1658" i="46"/>
  <c r="A1659" i="46"/>
  <c r="A1660" i="46"/>
  <c r="A1661" i="46"/>
  <c r="A1662" i="46"/>
  <c r="A1663" i="46"/>
  <c r="A1664" i="46"/>
  <c r="A1665" i="46"/>
  <c r="A1666" i="46"/>
  <c r="A1667" i="46"/>
  <c r="A1668" i="46"/>
  <c r="A1669" i="46"/>
  <c r="A1670" i="46"/>
  <c r="A1671" i="46"/>
  <c r="A1672" i="46"/>
  <c r="A1673" i="46"/>
  <c r="A1674" i="46"/>
  <c r="A1675" i="46"/>
  <c r="A1676" i="46"/>
  <c r="A1677" i="46"/>
  <c r="A1678" i="46"/>
  <c r="A1679" i="46"/>
  <c r="A1680" i="46"/>
  <c r="A1681" i="46"/>
  <c r="A1682" i="46"/>
  <c r="A1683" i="46"/>
  <c r="A1684" i="46"/>
  <c r="A1685" i="46"/>
  <c r="A1686" i="46"/>
  <c r="A1687" i="46"/>
  <c r="A1688" i="46"/>
  <c r="A1689" i="46"/>
  <c r="A1690" i="46"/>
  <c r="A1691" i="46"/>
  <c r="A1692" i="46"/>
  <c r="A1693" i="46"/>
  <c r="A1694" i="46"/>
  <c r="A1695" i="46"/>
  <c r="A1696" i="46"/>
  <c r="A1697" i="46"/>
  <c r="A1698" i="46"/>
  <c r="A1699" i="46"/>
  <c r="A1700" i="46"/>
  <c r="A1701" i="46"/>
  <c r="A1702" i="46"/>
  <c r="A1703" i="46"/>
  <c r="A1704" i="46"/>
  <c r="A1705" i="46"/>
  <c r="A1706" i="46"/>
  <c r="A1707" i="46"/>
  <c r="A1708" i="46"/>
  <c r="A1709" i="46"/>
  <c r="A1710" i="46"/>
  <c r="A1711" i="46"/>
  <c r="A1712" i="46"/>
  <c r="A1713" i="46"/>
  <c r="A1714" i="46"/>
  <c r="A1715" i="46"/>
  <c r="A1716" i="46"/>
  <c r="A1717" i="46"/>
  <c r="A1718" i="46"/>
  <c r="A1719" i="46"/>
  <c r="A1720" i="46"/>
  <c r="A1721" i="46"/>
  <c r="A1722" i="46"/>
  <c r="A1723" i="46"/>
  <c r="A1724" i="46"/>
  <c r="A1725" i="46"/>
  <c r="A1726" i="46"/>
  <c r="A1727" i="46"/>
  <c r="A1728" i="46"/>
  <c r="A1729" i="46"/>
  <c r="A1730" i="46"/>
  <c r="A1731" i="46"/>
  <c r="A1732" i="46"/>
  <c r="A1733" i="46"/>
  <c r="A1734" i="46"/>
  <c r="A1735" i="46"/>
  <c r="A1736" i="46"/>
  <c r="A1737" i="46"/>
  <c r="A1738" i="46"/>
  <c r="A1739" i="46"/>
  <c r="A1740" i="46"/>
  <c r="A1741" i="46"/>
  <c r="A1742" i="46"/>
  <c r="A1743" i="46"/>
  <c r="A1744" i="46"/>
  <c r="A1745" i="46"/>
  <c r="A1746" i="46"/>
  <c r="A1747" i="46"/>
  <c r="A1748" i="46"/>
  <c r="A1749" i="46"/>
  <c r="A1750" i="46"/>
  <c r="A1751" i="46"/>
  <c r="A1752" i="46"/>
  <c r="A1753" i="46"/>
  <c r="A1754" i="46"/>
  <c r="A1755" i="46"/>
  <c r="A1756" i="46"/>
  <c r="A1757" i="46"/>
  <c r="A1758" i="46"/>
  <c r="A1759" i="46"/>
  <c r="A1760" i="46"/>
  <c r="A1761" i="46"/>
  <c r="A1762" i="46"/>
  <c r="A1763" i="46"/>
  <c r="A1764" i="46"/>
  <c r="A1765" i="46"/>
  <c r="A1766" i="46"/>
  <c r="A1767" i="46"/>
  <c r="A1768" i="46"/>
  <c r="A1769" i="46"/>
  <c r="A1770" i="46"/>
  <c r="A1771" i="46"/>
  <c r="A1772" i="46"/>
  <c r="A1773" i="46"/>
  <c r="A1774" i="46"/>
  <c r="A1775" i="46"/>
  <c r="A1776" i="46"/>
  <c r="A1777" i="46"/>
  <c r="A1778" i="46"/>
  <c r="A1779" i="46"/>
  <c r="A1780" i="46"/>
  <c r="A1781" i="46"/>
  <c r="A1782" i="46"/>
  <c r="A1783" i="46"/>
  <c r="A1784" i="46"/>
  <c r="A1785" i="46"/>
  <c r="A1786" i="46"/>
  <c r="A1787" i="46"/>
  <c r="A1788" i="46"/>
  <c r="A1789" i="46"/>
  <c r="A1790" i="46"/>
  <c r="A1791" i="46"/>
  <c r="A1792" i="46"/>
  <c r="A1793" i="46"/>
  <c r="A1794" i="46"/>
  <c r="A1795" i="46"/>
  <c r="A1796" i="46"/>
  <c r="A1797" i="46"/>
  <c r="A1798" i="46"/>
  <c r="A1799" i="46"/>
  <c r="A1800" i="46"/>
  <c r="A1801" i="46"/>
  <c r="A1802" i="46"/>
  <c r="A1803" i="46"/>
  <c r="A1804" i="46"/>
  <c r="A1805" i="46"/>
  <c r="A1806" i="46"/>
  <c r="A1807" i="46"/>
  <c r="A1808" i="46"/>
  <c r="A1809" i="46"/>
  <c r="A1810" i="46"/>
  <c r="A1811" i="46"/>
  <c r="A1812" i="46"/>
  <c r="A1813" i="46"/>
  <c r="A1814" i="46"/>
  <c r="A1815" i="46"/>
  <c r="A1816" i="46"/>
  <c r="A1817" i="46"/>
  <c r="A1818" i="46"/>
  <c r="A1819" i="46"/>
  <c r="A1820" i="46"/>
  <c r="A1821" i="46"/>
  <c r="A1822" i="46"/>
  <c r="A1823" i="46"/>
  <c r="A1824" i="46"/>
  <c r="A1825" i="46"/>
  <c r="A1826" i="46"/>
  <c r="A1827" i="46"/>
  <c r="A1828" i="46"/>
  <c r="A1829" i="46"/>
  <c r="A1830" i="46"/>
  <c r="A1831" i="46"/>
  <c r="A1832" i="46"/>
  <c r="A1833" i="46"/>
  <c r="A1834" i="46"/>
  <c r="A1835" i="46"/>
  <c r="A1836" i="46"/>
  <c r="A1837" i="46"/>
  <c r="A1838" i="46"/>
  <c r="A1839" i="46"/>
  <c r="A1840" i="46"/>
  <c r="A1841" i="46"/>
  <c r="A1842" i="46"/>
  <c r="A1843" i="46"/>
  <c r="A1844" i="46"/>
  <c r="A1845" i="46"/>
  <c r="A1846" i="46"/>
  <c r="A1847" i="46"/>
  <c r="A1848" i="46"/>
  <c r="A1849" i="46"/>
  <c r="A1850" i="46"/>
  <c r="A1851" i="46"/>
  <c r="A1852" i="46"/>
  <c r="A1853" i="46"/>
  <c r="A1854" i="46"/>
  <c r="A1855" i="46"/>
  <c r="A1856" i="46"/>
  <c r="A1857" i="46"/>
  <c r="A1858" i="46"/>
  <c r="A1859" i="46"/>
  <c r="A1860" i="46"/>
  <c r="A1861" i="46"/>
  <c r="A1862" i="46"/>
  <c r="A1863" i="46"/>
  <c r="A1864" i="46"/>
  <c r="A1865" i="46"/>
  <c r="A1866" i="46"/>
  <c r="A1867" i="46"/>
  <c r="A1868" i="46"/>
  <c r="A1869" i="46"/>
  <c r="A1870" i="46"/>
  <c r="A1871" i="46"/>
  <c r="A1872" i="46"/>
  <c r="A1873" i="46"/>
  <c r="A1874" i="46"/>
  <c r="A1875" i="46"/>
  <c r="A1876" i="46"/>
  <c r="A1877" i="46"/>
  <c r="A1878" i="46"/>
  <c r="A1879" i="46"/>
  <c r="A1880" i="46"/>
  <c r="A1881" i="46"/>
  <c r="A1882" i="46"/>
  <c r="A1883" i="46"/>
  <c r="A1884" i="46"/>
  <c r="A1885" i="46"/>
  <c r="A1886" i="46"/>
  <c r="A1887" i="46"/>
  <c r="A1888" i="46"/>
  <c r="A1889" i="46"/>
  <c r="A1890" i="46"/>
  <c r="A1891" i="46"/>
  <c r="A1892" i="46"/>
  <c r="A1893" i="46"/>
  <c r="A1894" i="46"/>
  <c r="A1895" i="46"/>
  <c r="A1896" i="46"/>
  <c r="A1897" i="46"/>
  <c r="A1898" i="46"/>
  <c r="A1899" i="46"/>
  <c r="A1900" i="46"/>
  <c r="A1901" i="46"/>
  <c r="A1902" i="46"/>
  <c r="A1903" i="46"/>
  <c r="A1904" i="46"/>
  <c r="A1905" i="46"/>
  <c r="A1906" i="46"/>
  <c r="A1907" i="46"/>
  <c r="A1908" i="46"/>
  <c r="A1909" i="46"/>
  <c r="A1910" i="46"/>
  <c r="A1911" i="46"/>
  <c r="A1912" i="46"/>
  <c r="A1913" i="46"/>
  <c r="A1914" i="46"/>
  <c r="A1915" i="46"/>
  <c r="A1916" i="46"/>
  <c r="A1917" i="46"/>
  <c r="A1918" i="46"/>
  <c r="A1919" i="46"/>
  <c r="A1920" i="46"/>
  <c r="A1921" i="46"/>
  <c r="A1922" i="46"/>
  <c r="A1923" i="46"/>
  <c r="A1924" i="46"/>
  <c r="A1925" i="46"/>
  <c r="A1926" i="46"/>
  <c r="A1927" i="46"/>
  <c r="A1928" i="46"/>
  <c r="A1929" i="46"/>
  <c r="A1930" i="46"/>
  <c r="A1931" i="46"/>
  <c r="A1932" i="46"/>
  <c r="A1933" i="46"/>
  <c r="A1934" i="46"/>
  <c r="A1935" i="46"/>
  <c r="A1936" i="46"/>
  <c r="A1937" i="46"/>
  <c r="A1938" i="46"/>
  <c r="A1939" i="46"/>
  <c r="A1940" i="46"/>
  <c r="A1941" i="46"/>
  <c r="A1942" i="46"/>
  <c r="A1943" i="46"/>
  <c r="A1944" i="46"/>
  <c r="A1945" i="46"/>
  <c r="A1946" i="46"/>
  <c r="A1947" i="46"/>
  <c r="A1948" i="46"/>
  <c r="A1949" i="46"/>
  <c r="A1950" i="46"/>
  <c r="A1951" i="46"/>
  <c r="A1952" i="46"/>
  <c r="A1953" i="46"/>
  <c r="A1954" i="46"/>
  <c r="A1955" i="46"/>
  <c r="A1956" i="46"/>
  <c r="A1957" i="46"/>
  <c r="A1958" i="46"/>
  <c r="A1959" i="46"/>
  <c r="A1960" i="46"/>
  <c r="A1961" i="46"/>
  <c r="A1962" i="46"/>
  <c r="A1963" i="46"/>
  <c r="A1964" i="46"/>
  <c r="A1965" i="46"/>
  <c r="A1966" i="46"/>
  <c r="A1967" i="46"/>
  <c r="A1968" i="46"/>
  <c r="A1969" i="46"/>
  <c r="A1970" i="46"/>
  <c r="A1971" i="46"/>
  <c r="A1972" i="46"/>
  <c r="A1973" i="46"/>
  <c r="A1974" i="46"/>
  <c r="A1975" i="46"/>
  <c r="A1976" i="46"/>
  <c r="A1977" i="46"/>
  <c r="A1978" i="46"/>
  <c r="A1979" i="46"/>
  <c r="A1980" i="46"/>
  <c r="A1981" i="46"/>
  <c r="A1982" i="46"/>
  <c r="A1983" i="46"/>
  <c r="A1984" i="46"/>
  <c r="A1985" i="46"/>
  <c r="A1986" i="46"/>
  <c r="A1987" i="46"/>
  <c r="A1988" i="46"/>
  <c r="A1989" i="46"/>
  <c r="A1990" i="46"/>
  <c r="A1991" i="46"/>
  <c r="A1992" i="46"/>
  <c r="A1993" i="46"/>
  <c r="A1994" i="46"/>
  <c r="A1995" i="46"/>
  <c r="A1996" i="46"/>
  <c r="A1997" i="46"/>
  <c r="A1998" i="46"/>
  <c r="A1999" i="46"/>
  <c r="A2000" i="46"/>
  <c r="A2001" i="46"/>
  <c r="A2002" i="46"/>
  <c r="A2003" i="46"/>
  <c r="A2004" i="46"/>
  <c r="A2005" i="46"/>
  <c r="A2006" i="46"/>
  <c r="A2007" i="46"/>
  <c r="A2008" i="46"/>
  <c r="A2009" i="46"/>
  <c r="A2010" i="46"/>
  <c r="A2011" i="46"/>
  <c r="A2012" i="46"/>
  <c r="A2013" i="46"/>
  <c r="A2014" i="46"/>
  <c r="A2015" i="46"/>
  <c r="A2016" i="46"/>
  <c r="A2017" i="46"/>
  <c r="A2018" i="46"/>
  <c r="A2019" i="46"/>
  <c r="A2020" i="46"/>
  <c r="A2021" i="46"/>
  <c r="A2022" i="46"/>
  <c r="A2023" i="46"/>
  <c r="A2024" i="46"/>
  <c r="A2025" i="46"/>
  <c r="A2026" i="46"/>
  <c r="A2027" i="46"/>
  <c r="A2028" i="46"/>
  <c r="A2029" i="46"/>
  <c r="A2030" i="46"/>
  <c r="A2031" i="46"/>
  <c r="A2032" i="46"/>
  <c r="A2033" i="46"/>
  <c r="A2034" i="46"/>
  <c r="A2035" i="46"/>
  <c r="A2036" i="46"/>
  <c r="A2037" i="46"/>
  <c r="A2038" i="46"/>
  <c r="A2039" i="46"/>
  <c r="A2040" i="46"/>
  <c r="A2041" i="46"/>
  <c r="A2042" i="46"/>
  <c r="A2043" i="46"/>
  <c r="A2044" i="46"/>
  <c r="A2045" i="46"/>
  <c r="A2046" i="46"/>
  <c r="A2047" i="46"/>
  <c r="A2048" i="46"/>
  <c r="A2049" i="46"/>
  <c r="A2050" i="46"/>
  <c r="A2051" i="46"/>
  <c r="A2052" i="46"/>
  <c r="A2053" i="46"/>
  <c r="A2054" i="46"/>
  <c r="A2055" i="46"/>
  <c r="A2056" i="46"/>
  <c r="A2057" i="46"/>
  <c r="A2058" i="46"/>
  <c r="A2059" i="46"/>
  <c r="A2060" i="46"/>
  <c r="A2061" i="46"/>
  <c r="A2062" i="46"/>
  <c r="A2063" i="46"/>
  <c r="A2064" i="46"/>
  <c r="A2065" i="46"/>
  <c r="A2066" i="46"/>
  <c r="A2067" i="46"/>
  <c r="A2068" i="46"/>
  <c r="A2069" i="46"/>
  <c r="A2070" i="46"/>
  <c r="A2071" i="46"/>
  <c r="A2072" i="46"/>
  <c r="A2073" i="46"/>
  <c r="A2074" i="46"/>
  <c r="A2075" i="46"/>
  <c r="A2076" i="46"/>
  <c r="A2077" i="46"/>
  <c r="A2078" i="46"/>
  <c r="A2079" i="46"/>
  <c r="A2080" i="46"/>
  <c r="A2081" i="46"/>
  <c r="A2082" i="46"/>
  <c r="A2083" i="46"/>
  <c r="A2084" i="46"/>
  <c r="A2085" i="46"/>
  <c r="A2086" i="46"/>
  <c r="A2087" i="46"/>
  <c r="A2088" i="46"/>
  <c r="A2089" i="46"/>
  <c r="A2090" i="46"/>
  <c r="A2091" i="46"/>
  <c r="A2092" i="46"/>
  <c r="A2093" i="46"/>
  <c r="A2094" i="46"/>
  <c r="A2095" i="46"/>
  <c r="A2096" i="46"/>
  <c r="A2097" i="46"/>
  <c r="A2098" i="46"/>
  <c r="A2099" i="46"/>
  <c r="A2100" i="46"/>
  <c r="A2101" i="46"/>
  <c r="A2102" i="46"/>
  <c r="A2103" i="46"/>
  <c r="A2104" i="46"/>
  <c r="A2105" i="46"/>
  <c r="A2106" i="46"/>
  <c r="A2107" i="46"/>
  <c r="A2108" i="46"/>
  <c r="A2109" i="46"/>
  <c r="A2110" i="46"/>
  <c r="A2111" i="46"/>
  <c r="A2112" i="46"/>
  <c r="A2113" i="46"/>
  <c r="A2114" i="46"/>
  <c r="A2115" i="46"/>
  <c r="A2116" i="46"/>
  <c r="A2117" i="46"/>
  <c r="A2118" i="46"/>
  <c r="A2119" i="46"/>
  <c r="A2120" i="46"/>
  <c r="A2121" i="46"/>
  <c r="A2122" i="46"/>
  <c r="A2123" i="46"/>
  <c r="A2124" i="46"/>
  <c r="A2125" i="46"/>
  <c r="A2126" i="46"/>
  <c r="A2127" i="46"/>
  <c r="A2128" i="46"/>
  <c r="A2129" i="46"/>
  <c r="A2130" i="46"/>
  <c r="A2131" i="46"/>
  <c r="A2132" i="46"/>
  <c r="A2133" i="46"/>
  <c r="A2134" i="46"/>
  <c r="A2135" i="46"/>
  <c r="A2136" i="46"/>
  <c r="A2137" i="46"/>
  <c r="A2138" i="46"/>
  <c r="A2139" i="46"/>
  <c r="A2140" i="46"/>
  <c r="A2141" i="46"/>
  <c r="A2142" i="46"/>
  <c r="A2143" i="46"/>
  <c r="A2144" i="46"/>
  <c r="A2145" i="46"/>
  <c r="A2146" i="46"/>
  <c r="A2147" i="46"/>
  <c r="A2148" i="46"/>
  <c r="A2149" i="46"/>
  <c r="A2150" i="46"/>
  <c r="A2151" i="46"/>
  <c r="A2152" i="46"/>
  <c r="A2153" i="46"/>
  <c r="A2154" i="46"/>
  <c r="A2155" i="46"/>
  <c r="A2156" i="46"/>
  <c r="A2157" i="46"/>
  <c r="A2158" i="46"/>
  <c r="A2159" i="46"/>
  <c r="A2160" i="46"/>
  <c r="A2161" i="46"/>
  <c r="A2162" i="46"/>
  <c r="A2163" i="46"/>
  <c r="A2164" i="46"/>
  <c r="A2165" i="46"/>
  <c r="A2166" i="46"/>
  <c r="A2167" i="46"/>
  <c r="A2168" i="46"/>
  <c r="A2169" i="46"/>
  <c r="A2170" i="46"/>
  <c r="A2171" i="46"/>
  <c r="A2172" i="46"/>
  <c r="A2173" i="46"/>
  <c r="A2174" i="46"/>
  <c r="A2175" i="46"/>
  <c r="A2176" i="46"/>
  <c r="A2177" i="46"/>
  <c r="A2178" i="46"/>
  <c r="A2179" i="46"/>
  <c r="A2180" i="46"/>
  <c r="A2181" i="46"/>
  <c r="A2182" i="46"/>
  <c r="A2183" i="46"/>
  <c r="A2184" i="46"/>
  <c r="A2185" i="46"/>
  <c r="A2186" i="46"/>
  <c r="A2187" i="46"/>
  <c r="A2188" i="46"/>
  <c r="A2189" i="46"/>
  <c r="A2190" i="46"/>
  <c r="A2191" i="46"/>
  <c r="A2192" i="46"/>
  <c r="A2193" i="46"/>
  <c r="A2194" i="46"/>
  <c r="A2195" i="46"/>
  <c r="A2196" i="46"/>
  <c r="A2197" i="46"/>
  <c r="A2198" i="46"/>
  <c r="A2199" i="46"/>
  <c r="A2200" i="46"/>
  <c r="A2201" i="46"/>
  <c r="A2202" i="46"/>
  <c r="A2203" i="46"/>
  <c r="A2204" i="46"/>
  <c r="A2205" i="46"/>
  <c r="A2206" i="46"/>
  <c r="A2207" i="46"/>
  <c r="A2208" i="46"/>
  <c r="A2209" i="46"/>
  <c r="A2210" i="46"/>
  <c r="A2211" i="46"/>
  <c r="A2212" i="46"/>
  <c r="A2213" i="46"/>
  <c r="A2214" i="46"/>
  <c r="A2215" i="46"/>
  <c r="A2216" i="46"/>
  <c r="A2217" i="46"/>
  <c r="A2218" i="46"/>
  <c r="A2219" i="46"/>
  <c r="A2220" i="46"/>
  <c r="A2221" i="46"/>
  <c r="A2222" i="46"/>
  <c r="A2223" i="46"/>
  <c r="A2224" i="46"/>
  <c r="A2225" i="46"/>
  <c r="A2226" i="46"/>
  <c r="A2227" i="46"/>
  <c r="A2228" i="46"/>
  <c r="A2229" i="46"/>
  <c r="A2230" i="46"/>
  <c r="A2231" i="46"/>
  <c r="A2232" i="46"/>
  <c r="A2233" i="46"/>
  <c r="A2234" i="46"/>
  <c r="A2235" i="46"/>
  <c r="A2236" i="46"/>
  <c r="A2237" i="46"/>
  <c r="A2238" i="46"/>
  <c r="A2239" i="46"/>
  <c r="A2240" i="46"/>
  <c r="A2241" i="46"/>
  <c r="A2242" i="46"/>
  <c r="A2243" i="46"/>
  <c r="A2244" i="46"/>
  <c r="A2245" i="46"/>
  <c r="A2246" i="46"/>
  <c r="A2247" i="46"/>
  <c r="A2248" i="46"/>
  <c r="A2249" i="46"/>
  <c r="A2250" i="46"/>
  <c r="A2251" i="46"/>
  <c r="A2252" i="46"/>
  <c r="A2253" i="46"/>
  <c r="A2254" i="46"/>
  <c r="A2255" i="46"/>
  <c r="A2256" i="46"/>
  <c r="A2257" i="46"/>
  <c r="A2258" i="46"/>
  <c r="A2259" i="46"/>
  <c r="A2260" i="46"/>
  <c r="A2261" i="46"/>
  <c r="A2262" i="46"/>
  <c r="A2263" i="46"/>
  <c r="A2264" i="46"/>
  <c r="A2265" i="46"/>
  <c r="A2266" i="46"/>
  <c r="A2267" i="46"/>
  <c r="A2268" i="46"/>
  <c r="A2269" i="46"/>
  <c r="A2270" i="46"/>
  <c r="A2271" i="46"/>
  <c r="A2272" i="46"/>
  <c r="A2273" i="46"/>
  <c r="A2274" i="46"/>
  <c r="A2275" i="46"/>
  <c r="A2276" i="46"/>
  <c r="A2277" i="46"/>
  <c r="A2278" i="46"/>
  <c r="A2279" i="46"/>
  <c r="A2280" i="46"/>
  <c r="A2281" i="46"/>
  <c r="A2282" i="46"/>
  <c r="A2283" i="46"/>
  <c r="A2284" i="46"/>
  <c r="A2285" i="46"/>
  <c r="A2286" i="46"/>
  <c r="A2287" i="46"/>
  <c r="A2288" i="46"/>
  <c r="A2289" i="46"/>
  <c r="A2290" i="46"/>
  <c r="A2291" i="46"/>
  <c r="A2292" i="46"/>
  <c r="A2293" i="46"/>
  <c r="A2294" i="46"/>
  <c r="A2295" i="46"/>
  <c r="A2296" i="46"/>
  <c r="A2297" i="46"/>
  <c r="A2298" i="46"/>
  <c r="A2299" i="46"/>
  <c r="A2300" i="46"/>
  <c r="A2301" i="46"/>
  <c r="A2302" i="46"/>
  <c r="A2303" i="46"/>
  <c r="A2304" i="46"/>
  <c r="A2305" i="46"/>
  <c r="A2306" i="46"/>
  <c r="A2307" i="46"/>
  <c r="A2308" i="46"/>
  <c r="A2309" i="46"/>
  <c r="A2310" i="46"/>
  <c r="A2311" i="46"/>
  <c r="A2312" i="46"/>
  <c r="A2313" i="46"/>
  <c r="A2314" i="46"/>
  <c r="A2315" i="46"/>
  <c r="A2316" i="46"/>
  <c r="A2317" i="46"/>
  <c r="A2318" i="46"/>
  <c r="A2319" i="46"/>
  <c r="A2320" i="46"/>
  <c r="A2321" i="46"/>
  <c r="A2322" i="46"/>
  <c r="A2323" i="46"/>
  <c r="A2324" i="46"/>
  <c r="A2325" i="46"/>
  <c r="A2326" i="46"/>
  <c r="A2327" i="46"/>
  <c r="A2328" i="46"/>
  <c r="A2329" i="46"/>
  <c r="A2330" i="46"/>
  <c r="A2331" i="46"/>
  <c r="A2332" i="46"/>
  <c r="A2333" i="46"/>
  <c r="A2334" i="46"/>
  <c r="A2335" i="46"/>
  <c r="A2336" i="46"/>
  <c r="A2337" i="46"/>
  <c r="A2338" i="46"/>
  <c r="A2339" i="46"/>
  <c r="A2340" i="46"/>
  <c r="A2341" i="46"/>
  <c r="A2342" i="46"/>
  <c r="A2343" i="46"/>
  <c r="A2344" i="46"/>
  <c r="A2345" i="46"/>
  <c r="A2346" i="46"/>
  <c r="A2347" i="46"/>
  <c r="A2348" i="46"/>
  <c r="A2349" i="46"/>
  <c r="A2350" i="46"/>
  <c r="A2351" i="46"/>
  <c r="A2352" i="46"/>
  <c r="A2353" i="46"/>
  <c r="A2354" i="46"/>
  <c r="A2355" i="46"/>
  <c r="A2356" i="46"/>
  <c r="A2357" i="46"/>
  <c r="A2358" i="46"/>
  <c r="A2359" i="46"/>
  <c r="A2360" i="46"/>
  <c r="A2361" i="46"/>
  <c r="A2362" i="46"/>
  <c r="A2363" i="46"/>
  <c r="A2364" i="46"/>
  <c r="A2365" i="46"/>
  <c r="A2366" i="46"/>
  <c r="A2367" i="46"/>
  <c r="A2368" i="46"/>
  <c r="A2369" i="46"/>
  <c r="A2370" i="46"/>
  <c r="A2371" i="46"/>
  <c r="A2372" i="46"/>
  <c r="A2373" i="46"/>
  <c r="A2374" i="46"/>
  <c r="A2375" i="46"/>
  <c r="A2376" i="46"/>
  <c r="A2377" i="46"/>
  <c r="A2378" i="46"/>
  <c r="A2379" i="46"/>
  <c r="A2380" i="46"/>
  <c r="A2381" i="46"/>
  <c r="A2382" i="46"/>
  <c r="A2383" i="46"/>
  <c r="A2384" i="46"/>
  <c r="A2385" i="46"/>
  <c r="A2386" i="46"/>
  <c r="A2387" i="46"/>
  <c r="A2388" i="46"/>
  <c r="A2389" i="46"/>
  <c r="A2390" i="46"/>
  <c r="A2391" i="46"/>
  <c r="A2392" i="46"/>
  <c r="A2393" i="46"/>
  <c r="A2394" i="46"/>
  <c r="A2395" i="46"/>
  <c r="A2396" i="46"/>
  <c r="A2397" i="46"/>
  <c r="A2398" i="46"/>
  <c r="A2399" i="46"/>
  <c r="A2400" i="46"/>
  <c r="A2401" i="46"/>
  <c r="A2402" i="46"/>
  <c r="A2403" i="46"/>
  <c r="A2404" i="46"/>
  <c r="A2405" i="46"/>
  <c r="A2406" i="46"/>
  <c r="A2407" i="46"/>
  <c r="A2408" i="46"/>
  <c r="A2409" i="46"/>
  <c r="A2410" i="46"/>
  <c r="A2411" i="46"/>
  <c r="A2412" i="46"/>
  <c r="A2413" i="46"/>
  <c r="A2414" i="46"/>
  <c r="A2415" i="46"/>
  <c r="A2416" i="46"/>
  <c r="A2417" i="46"/>
  <c r="A2418" i="46"/>
  <c r="A2419" i="46"/>
  <c r="A2420" i="46"/>
  <c r="A2421" i="46"/>
  <c r="A2422" i="46"/>
  <c r="A2423" i="46"/>
  <c r="A2424" i="46"/>
  <c r="A2425" i="46"/>
  <c r="A2426" i="46"/>
  <c r="A2427" i="46"/>
  <c r="A2428" i="46"/>
  <c r="A2429" i="46"/>
  <c r="A2430" i="46"/>
  <c r="A2431" i="46"/>
  <c r="A2432" i="46"/>
  <c r="A2433" i="46"/>
  <c r="A2434" i="46"/>
  <c r="A2435" i="46"/>
  <c r="A2436" i="46"/>
  <c r="A2437" i="46"/>
  <c r="A2438" i="46"/>
  <c r="A2439" i="46"/>
  <c r="A2440" i="46"/>
  <c r="A2441" i="46"/>
  <c r="A2442" i="46"/>
  <c r="A2443" i="46"/>
  <c r="A2444" i="46"/>
  <c r="A2445" i="46"/>
  <c r="A2446" i="46"/>
  <c r="A2447" i="46"/>
  <c r="A2448" i="46"/>
  <c r="A2449" i="46"/>
  <c r="A2450" i="46"/>
  <c r="A2451" i="46"/>
  <c r="A2452" i="46"/>
  <c r="A2453" i="46"/>
  <c r="A2454" i="46"/>
  <c r="A2455" i="46"/>
  <c r="A2456" i="46"/>
  <c r="A2457" i="46"/>
  <c r="A2458" i="46"/>
  <c r="A2459" i="46"/>
  <c r="A2460" i="46"/>
  <c r="A2461" i="46"/>
  <c r="A2462" i="46"/>
  <c r="A2463" i="46"/>
  <c r="A2464" i="46"/>
  <c r="A2465" i="46"/>
  <c r="A2466" i="46"/>
  <c r="A2467" i="46"/>
  <c r="A2468" i="46"/>
  <c r="A2469" i="46"/>
  <c r="A2470" i="46"/>
  <c r="A2471" i="46"/>
  <c r="A2472" i="46"/>
  <c r="A2473" i="46"/>
  <c r="A2474" i="46"/>
  <c r="A2475" i="46"/>
  <c r="A2476" i="46"/>
  <c r="A2477" i="46"/>
  <c r="A2478" i="46"/>
  <c r="A2479" i="46"/>
  <c r="A2480" i="46"/>
  <c r="A2481" i="46"/>
  <c r="A2482" i="46"/>
  <c r="A2483" i="46"/>
  <c r="A2484" i="46"/>
  <c r="A2485" i="46"/>
  <c r="A2486" i="46"/>
  <c r="A2487" i="46"/>
  <c r="A2488" i="46"/>
  <c r="A2489" i="46"/>
  <c r="A2490" i="46"/>
  <c r="A2491" i="46"/>
  <c r="A2492" i="46"/>
  <c r="A2493" i="46"/>
  <c r="A2494" i="46"/>
  <c r="A2495" i="46"/>
  <c r="A2496" i="46"/>
  <c r="A2497" i="46"/>
  <c r="A2498" i="46"/>
  <c r="A2499" i="46"/>
  <c r="A2500" i="46"/>
  <c r="A2501" i="46"/>
  <c r="A2502" i="46"/>
  <c r="A2503" i="46"/>
  <c r="A2504" i="46"/>
  <c r="A2505" i="46"/>
  <c r="A2506" i="46"/>
  <c r="A2507" i="46"/>
  <c r="A2508" i="46"/>
  <c r="A2509" i="46"/>
  <c r="A2510" i="46"/>
  <c r="A2511" i="46"/>
  <c r="A2512" i="46"/>
  <c r="A2513" i="46"/>
  <c r="A2514" i="46"/>
  <c r="A2515" i="46"/>
  <c r="A2516" i="46"/>
  <c r="A2517" i="46"/>
  <c r="A2518" i="46"/>
  <c r="A2519" i="46"/>
  <c r="A2520" i="46"/>
  <c r="A2521" i="46"/>
  <c r="A2522" i="46"/>
  <c r="A2523" i="46"/>
  <c r="A2524" i="46"/>
  <c r="A2525" i="46"/>
  <c r="A2526" i="46"/>
  <c r="A2527" i="46"/>
  <c r="A2528" i="46"/>
  <c r="A2529" i="46"/>
  <c r="A2530" i="46"/>
  <c r="A2531" i="46"/>
  <c r="A2532" i="46"/>
  <c r="A2533" i="46"/>
  <c r="A2534" i="46"/>
  <c r="A2535" i="46"/>
  <c r="A2536" i="46"/>
  <c r="A2537" i="46"/>
  <c r="A2538" i="46"/>
  <c r="A2539" i="46"/>
  <c r="A2540" i="46"/>
  <c r="A2541" i="46"/>
  <c r="A2542" i="46"/>
  <c r="A2543" i="46"/>
  <c r="A2544" i="46"/>
  <c r="A2545" i="46"/>
  <c r="A2546" i="46"/>
  <c r="A2547" i="46"/>
  <c r="A2548" i="46"/>
  <c r="A2549" i="46"/>
  <c r="A2550" i="46"/>
  <c r="A2551" i="46"/>
  <c r="A2552" i="46"/>
  <c r="A2553" i="46"/>
  <c r="A2554" i="46"/>
  <c r="A2555" i="46"/>
  <c r="A2556" i="46"/>
  <c r="A2557" i="46"/>
  <c r="A2558" i="46"/>
  <c r="A2559" i="46"/>
  <c r="A2560" i="46"/>
  <c r="A2561" i="46"/>
  <c r="A2562" i="46"/>
  <c r="A2563" i="46"/>
  <c r="A2564" i="46"/>
  <c r="A2565" i="46"/>
  <c r="A2566" i="46"/>
  <c r="A2567" i="46"/>
  <c r="A2568" i="46"/>
  <c r="A2569" i="46"/>
  <c r="A2570" i="46"/>
  <c r="A2571" i="46"/>
  <c r="A2572" i="46"/>
  <c r="A2573" i="46"/>
  <c r="A2574" i="46"/>
  <c r="A2575" i="46"/>
  <c r="A2576" i="46"/>
  <c r="A2577" i="46"/>
  <c r="A2578" i="46"/>
  <c r="A2579" i="46"/>
  <c r="A2580" i="46"/>
  <c r="A2581" i="46"/>
  <c r="A2582" i="46"/>
  <c r="A2583" i="46"/>
  <c r="A2584" i="46"/>
  <c r="A2585" i="46"/>
  <c r="A2586" i="46"/>
  <c r="A2587" i="46"/>
  <c r="A2588" i="46"/>
  <c r="A2589" i="46"/>
  <c r="A2590" i="46"/>
  <c r="A2591" i="46"/>
  <c r="A2592" i="46"/>
  <c r="A2593" i="46"/>
  <c r="A2594" i="46"/>
  <c r="A2595" i="46"/>
  <c r="A2596" i="46"/>
  <c r="A2597" i="46"/>
  <c r="A2598" i="46"/>
  <c r="A2599" i="46"/>
  <c r="A2600" i="46"/>
  <c r="A2601" i="46"/>
  <c r="A2602" i="46"/>
  <c r="A2603" i="46"/>
  <c r="A2604" i="46"/>
  <c r="A2605" i="46"/>
  <c r="A2606" i="46"/>
  <c r="A2607" i="46"/>
  <c r="A2608" i="46"/>
  <c r="A2609" i="46"/>
  <c r="A2610" i="46"/>
  <c r="A2611" i="46"/>
  <c r="A2612" i="46"/>
  <c r="A2613" i="46"/>
  <c r="A2614" i="46"/>
  <c r="A2615" i="46"/>
  <c r="A2616" i="46"/>
  <c r="A2617" i="46"/>
  <c r="A2618" i="46"/>
  <c r="A2619" i="46"/>
  <c r="A2620" i="46"/>
  <c r="A2621" i="46"/>
  <c r="A2622" i="46"/>
  <c r="A2623" i="46"/>
  <c r="A2624" i="46"/>
  <c r="A2625" i="46"/>
  <c r="A2626" i="46"/>
  <c r="A2627" i="46"/>
  <c r="A2628" i="46"/>
  <c r="A2629" i="46"/>
  <c r="A2630" i="46"/>
  <c r="A2631" i="46"/>
  <c r="A2632" i="46"/>
  <c r="A2633" i="46"/>
  <c r="A2634" i="46"/>
  <c r="A2635" i="46"/>
  <c r="A2636" i="46"/>
  <c r="A2637" i="46"/>
  <c r="A2638" i="46"/>
  <c r="A2639" i="46"/>
  <c r="A2640" i="46"/>
  <c r="A2641" i="46"/>
  <c r="A2642" i="46"/>
  <c r="A2643" i="46"/>
  <c r="A2644" i="46"/>
  <c r="A2645" i="46"/>
  <c r="A2646" i="46"/>
  <c r="A2647" i="46"/>
  <c r="A2648" i="46"/>
  <c r="A2649" i="46"/>
  <c r="A2650" i="46"/>
  <c r="A2651" i="46"/>
  <c r="A2652" i="46"/>
  <c r="A2653" i="46"/>
  <c r="A2654" i="46"/>
  <c r="A2655" i="46"/>
  <c r="A2656" i="46"/>
  <c r="A2657" i="46"/>
  <c r="A2658" i="46"/>
  <c r="A2659" i="46"/>
  <c r="A2660" i="46"/>
  <c r="A2661" i="46"/>
  <c r="A2662" i="46"/>
  <c r="A2663" i="46"/>
  <c r="A2664" i="46"/>
  <c r="A2665" i="46"/>
  <c r="A2666" i="46"/>
  <c r="A2667" i="46"/>
  <c r="A2668" i="46"/>
  <c r="A2669" i="46"/>
  <c r="A2670" i="46"/>
  <c r="A2671" i="46"/>
  <c r="A2672" i="46"/>
  <c r="A2673" i="46"/>
  <c r="A2674" i="46"/>
  <c r="A2675" i="46"/>
  <c r="A2676" i="46"/>
  <c r="A2677" i="46"/>
  <c r="A2678" i="46"/>
  <c r="A2679" i="46"/>
  <c r="A2680" i="46"/>
  <c r="A2681" i="46"/>
  <c r="A2682" i="46"/>
  <c r="A2683" i="46"/>
  <c r="A2684" i="46"/>
  <c r="A2685" i="46"/>
  <c r="A2686" i="46"/>
  <c r="A2687" i="46"/>
  <c r="A2688" i="46"/>
  <c r="A2689" i="46"/>
  <c r="A2690" i="46"/>
  <c r="A2691" i="46"/>
  <c r="A2692" i="46"/>
  <c r="A2693" i="46"/>
  <c r="A2694" i="46"/>
  <c r="A2695" i="46"/>
  <c r="A2696" i="46"/>
  <c r="A2697" i="46"/>
  <c r="A2698" i="46"/>
  <c r="A2699" i="46"/>
  <c r="A2700" i="46"/>
  <c r="A2701" i="46"/>
  <c r="A2702" i="46"/>
  <c r="A2703" i="46"/>
  <c r="A2704" i="46"/>
  <c r="A2705" i="46"/>
  <c r="A2706" i="46"/>
  <c r="A2707" i="46"/>
  <c r="A2708" i="46"/>
  <c r="A2709" i="46"/>
  <c r="A2710" i="46"/>
  <c r="A2711" i="46"/>
  <c r="A2712" i="46"/>
  <c r="A2713" i="46"/>
  <c r="A2714" i="46"/>
  <c r="A2715" i="46"/>
  <c r="A2716" i="46"/>
  <c r="A2717" i="46"/>
  <c r="A2718" i="46"/>
  <c r="A2719" i="46"/>
  <c r="A2720" i="46"/>
  <c r="A2721" i="46"/>
  <c r="A2722" i="46"/>
  <c r="A2723" i="46"/>
  <c r="A2724" i="46"/>
  <c r="A2725" i="46"/>
  <c r="A2726" i="46"/>
  <c r="A2727" i="46"/>
  <c r="A2728" i="46"/>
  <c r="A2729" i="46"/>
  <c r="A2730" i="46"/>
  <c r="A2731" i="46"/>
  <c r="A2732" i="46"/>
  <c r="A2733" i="46"/>
  <c r="A2734" i="46"/>
  <c r="A2735" i="46"/>
  <c r="A2736" i="46"/>
  <c r="A2737" i="46"/>
  <c r="A2738" i="46"/>
  <c r="A2739" i="46"/>
  <c r="A2740" i="46"/>
  <c r="A2741" i="46"/>
  <c r="A2742" i="46"/>
  <c r="A2743" i="46"/>
  <c r="A2744" i="46"/>
  <c r="A2745" i="46"/>
  <c r="A2746" i="46"/>
  <c r="A2747" i="46"/>
  <c r="A2748" i="46"/>
  <c r="A2749" i="46"/>
  <c r="A2750" i="46"/>
  <c r="A2751" i="46"/>
  <c r="A2752" i="46"/>
  <c r="A2753" i="46"/>
  <c r="A2754" i="46"/>
  <c r="A2755" i="46"/>
  <c r="A2756" i="46"/>
  <c r="A2757" i="46"/>
  <c r="A2758" i="46"/>
  <c r="A2759" i="46"/>
  <c r="A2760" i="46"/>
  <c r="A2761" i="46"/>
  <c r="A2762" i="46"/>
  <c r="A2763" i="46"/>
  <c r="A2764" i="46"/>
  <c r="A2765" i="46"/>
  <c r="A2766" i="46"/>
  <c r="A2767" i="46"/>
  <c r="A2768" i="46"/>
  <c r="A2769" i="46"/>
  <c r="A2770" i="46"/>
  <c r="A2771" i="46"/>
  <c r="A2772" i="46"/>
  <c r="A2773" i="46"/>
  <c r="A2774" i="46"/>
  <c r="A2775" i="46"/>
  <c r="A2776" i="46"/>
  <c r="A2777" i="46"/>
  <c r="A2778" i="46"/>
  <c r="A2779" i="46"/>
  <c r="A2780" i="46"/>
  <c r="A2781" i="46"/>
  <c r="A2782" i="46"/>
  <c r="A2783" i="46"/>
  <c r="A2784" i="46"/>
  <c r="A2785" i="46"/>
  <c r="A2786" i="46"/>
  <c r="A2787" i="46"/>
  <c r="A2788" i="46"/>
  <c r="A2789" i="46"/>
  <c r="A2790" i="46"/>
  <c r="A2791" i="46"/>
  <c r="A2792" i="46"/>
  <c r="A2793" i="46"/>
  <c r="A2794" i="46"/>
  <c r="A2795" i="46"/>
  <c r="A2796" i="46"/>
  <c r="A2797" i="46"/>
  <c r="A2798" i="46"/>
  <c r="A2799" i="46"/>
  <c r="A2800" i="46"/>
  <c r="A2801" i="46"/>
  <c r="A2802" i="46"/>
  <c r="A2803" i="46"/>
  <c r="A2804" i="46"/>
  <c r="A2805" i="46"/>
  <c r="A2806" i="46"/>
  <c r="A2807" i="46"/>
  <c r="A2808" i="46"/>
  <c r="A2809" i="46"/>
  <c r="A2810" i="46"/>
  <c r="A2811" i="46"/>
  <c r="A2812" i="46"/>
  <c r="A2813" i="46"/>
  <c r="A2814" i="46"/>
  <c r="A2815" i="46"/>
  <c r="A2816" i="46"/>
  <c r="A2817" i="46"/>
  <c r="A2818" i="46"/>
  <c r="A2819" i="46"/>
  <c r="A2820" i="46"/>
  <c r="A2821" i="46"/>
  <c r="A2822" i="46"/>
  <c r="A2823" i="46"/>
  <c r="A2824" i="46"/>
  <c r="A2825" i="46"/>
  <c r="A2826" i="46"/>
  <c r="A2827" i="46"/>
  <c r="A2828" i="46"/>
  <c r="A2829" i="46"/>
  <c r="A2830" i="46"/>
  <c r="A2831" i="46"/>
  <c r="A2832" i="46"/>
  <c r="A2833" i="46"/>
  <c r="A2834" i="46"/>
  <c r="A2835" i="46"/>
  <c r="A2836" i="46"/>
  <c r="A2837" i="46"/>
  <c r="A2838" i="46"/>
  <c r="A2839" i="46"/>
  <c r="A2840" i="46"/>
  <c r="A2841" i="46"/>
  <c r="A2842" i="46"/>
  <c r="A2843" i="46"/>
  <c r="A2844" i="46"/>
  <c r="A2845" i="46"/>
  <c r="A2846" i="46"/>
  <c r="A2847" i="46"/>
  <c r="A2848" i="46"/>
  <c r="A2849" i="46"/>
  <c r="A2850" i="46"/>
  <c r="A2851" i="46"/>
  <c r="A2852" i="46"/>
  <c r="A2853" i="46"/>
  <c r="A2854" i="46"/>
  <c r="A2855" i="46"/>
  <c r="A2856" i="46"/>
  <c r="A2857" i="46"/>
  <c r="A2858" i="46"/>
  <c r="A2859" i="46"/>
  <c r="A2860" i="46"/>
  <c r="A2861" i="46"/>
  <c r="A2862" i="46"/>
  <c r="A2863" i="46"/>
  <c r="A2864" i="46"/>
  <c r="A2865" i="46"/>
  <c r="A2866" i="46"/>
  <c r="A2867" i="46"/>
  <c r="A2868" i="46"/>
  <c r="A2869" i="46"/>
  <c r="A2870" i="46"/>
  <c r="A2871" i="46"/>
  <c r="A2872" i="46"/>
  <c r="A2873" i="46"/>
  <c r="A2874" i="46"/>
  <c r="A2875" i="46"/>
  <c r="A2876" i="46"/>
  <c r="A2877" i="46"/>
  <c r="A2878" i="46"/>
  <c r="A2879" i="46"/>
  <c r="A2880" i="46"/>
  <c r="A2881" i="46"/>
  <c r="A2882" i="46"/>
  <c r="A724" i="45"/>
  <c r="A4" i="45"/>
  <c r="A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4" i="45"/>
  <c r="A235" i="45"/>
  <c r="A236" i="45"/>
  <c r="A237" i="45"/>
  <c r="A238" i="45"/>
  <c r="A239" i="45"/>
  <c r="A240" i="45"/>
  <c r="A241" i="45"/>
  <c r="A242" i="45"/>
  <c r="A243" i="45"/>
  <c r="A244" i="45"/>
  <c r="A245" i="45"/>
  <c r="A246" i="45"/>
  <c r="A247" i="45"/>
  <c r="A248" i="45"/>
  <c r="A249" i="45"/>
  <c r="A250" i="45"/>
  <c r="A251" i="45"/>
  <c r="A252" i="45"/>
  <c r="A253" i="45"/>
  <c r="A254" i="45"/>
  <c r="A255" i="45"/>
  <c r="A256" i="45"/>
  <c r="A257" i="45"/>
  <c r="A258" i="45"/>
  <c r="A259" i="45"/>
  <c r="A260" i="45"/>
  <c r="A261" i="45"/>
  <c r="A262" i="45"/>
  <c r="A263" i="45"/>
  <c r="A264" i="45"/>
  <c r="A265" i="45"/>
  <c r="A266" i="45"/>
  <c r="A267" i="45"/>
  <c r="A268" i="45"/>
  <c r="A269" i="45"/>
  <c r="A270" i="45"/>
  <c r="A271" i="45"/>
  <c r="A272" i="45"/>
  <c r="A273" i="45"/>
  <c r="A274" i="45"/>
  <c r="A275" i="45"/>
  <c r="A276" i="45"/>
  <c r="A277" i="45"/>
  <c r="A278" i="45"/>
  <c r="A279" i="45"/>
  <c r="A280" i="45"/>
  <c r="A281" i="45"/>
  <c r="A282" i="45"/>
  <c r="A283" i="45"/>
  <c r="A284" i="45"/>
  <c r="A285" i="45"/>
  <c r="A286" i="45"/>
  <c r="A287" i="45"/>
  <c r="A288" i="45"/>
  <c r="A289" i="45"/>
  <c r="A290" i="45"/>
  <c r="A291" i="45"/>
  <c r="A292" i="45"/>
  <c r="A293" i="45"/>
  <c r="A294" i="45"/>
  <c r="A295" i="45"/>
  <c r="A296" i="45"/>
  <c r="A297" i="45"/>
  <c r="A298" i="45"/>
  <c r="A299" i="45"/>
  <c r="A300" i="45"/>
  <c r="A301" i="45"/>
  <c r="A302" i="45"/>
  <c r="A303" i="45"/>
  <c r="A304" i="45"/>
  <c r="A305" i="45"/>
  <c r="A306" i="45"/>
  <c r="A307" i="45"/>
  <c r="A308" i="45"/>
  <c r="A309" i="45"/>
  <c r="A310" i="45"/>
  <c r="A311" i="45"/>
  <c r="A312" i="45"/>
  <c r="A313" i="45"/>
  <c r="A314" i="45"/>
  <c r="A315" i="45"/>
  <c r="A316" i="45"/>
  <c r="A317" i="45"/>
  <c r="A318" i="45"/>
  <c r="A319" i="45"/>
  <c r="A320" i="45"/>
  <c r="A321" i="45"/>
  <c r="A322" i="45"/>
  <c r="A323" i="45"/>
  <c r="A324" i="45"/>
  <c r="A325" i="45"/>
  <c r="A326" i="45"/>
  <c r="A327" i="45"/>
  <c r="A328" i="45"/>
  <c r="A329" i="45"/>
  <c r="A330" i="45"/>
  <c r="A331" i="45"/>
  <c r="A332" i="45"/>
  <c r="A333" i="45"/>
  <c r="A334" i="45"/>
  <c r="A335" i="45"/>
  <c r="A336" i="45"/>
  <c r="A337" i="45"/>
  <c r="A338" i="45"/>
  <c r="A339" i="45"/>
  <c r="A340" i="45"/>
  <c r="A341" i="45"/>
  <c r="A342" i="45"/>
  <c r="A343" i="45"/>
  <c r="A344" i="45"/>
  <c r="A345" i="45"/>
  <c r="A346" i="45"/>
  <c r="A347" i="45"/>
  <c r="A348" i="45"/>
  <c r="A349" i="45"/>
  <c r="A350" i="45"/>
  <c r="A351" i="45"/>
  <c r="A352" i="45"/>
  <c r="A353" i="45"/>
  <c r="A354" i="45"/>
  <c r="A355" i="45"/>
  <c r="A356" i="45"/>
  <c r="A357" i="45"/>
  <c r="A358" i="45"/>
  <c r="A359" i="45"/>
  <c r="A360" i="45"/>
  <c r="A361" i="45"/>
  <c r="A362" i="45"/>
  <c r="A363" i="45"/>
  <c r="A364" i="45"/>
  <c r="A365" i="45"/>
  <c r="A366" i="45"/>
  <c r="A367" i="45"/>
  <c r="A368" i="45"/>
  <c r="A369" i="45"/>
  <c r="A370" i="45"/>
  <c r="A371" i="45"/>
  <c r="A372" i="45"/>
  <c r="A373" i="45"/>
  <c r="A374" i="45"/>
  <c r="A375" i="45"/>
  <c r="A376" i="45"/>
  <c r="A377" i="45"/>
  <c r="A378" i="45"/>
  <c r="A379" i="45"/>
  <c r="A380" i="45"/>
  <c r="A381" i="45"/>
  <c r="A382" i="45"/>
  <c r="A383" i="45"/>
  <c r="A384" i="45"/>
  <c r="A385" i="45"/>
  <c r="A386" i="45"/>
  <c r="A387" i="45"/>
  <c r="A388" i="45"/>
  <c r="A389" i="45"/>
  <c r="A390" i="45"/>
  <c r="A391" i="45"/>
  <c r="A392" i="45"/>
  <c r="A393" i="45"/>
  <c r="A394" i="45"/>
  <c r="A395" i="45"/>
  <c r="A396" i="45"/>
  <c r="A397" i="45"/>
  <c r="A398" i="45"/>
  <c r="A399" i="45"/>
  <c r="A400" i="45"/>
  <c r="A401" i="45"/>
  <c r="A402" i="45"/>
  <c r="A403" i="45"/>
  <c r="A404" i="45"/>
  <c r="A405" i="45"/>
  <c r="A406" i="45"/>
  <c r="A407" i="45"/>
  <c r="A408" i="45"/>
  <c r="A409" i="45"/>
  <c r="A410" i="45"/>
  <c r="A411" i="45"/>
  <c r="A412" i="45"/>
  <c r="A413" i="45"/>
  <c r="A414" i="45"/>
  <c r="A415" i="45"/>
  <c r="A416" i="45"/>
  <c r="A417" i="45"/>
  <c r="A418" i="45"/>
  <c r="A419" i="45"/>
  <c r="A420" i="45"/>
  <c r="A421" i="45"/>
  <c r="A422" i="45"/>
  <c r="A423" i="45"/>
  <c r="A424" i="45"/>
  <c r="A425" i="45"/>
  <c r="A426" i="45"/>
  <c r="A427" i="45"/>
  <c r="A428" i="45"/>
  <c r="A429" i="45"/>
  <c r="A430" i="45"/>
  <c r="A431" i="45"/>
  <c r="A432" i="45"/>
  <c r="A433" i="45"/>
  <c r="A434" i="45"/>
  <c r="A435" i="45"/>
  <c r="A436" i="45"/>
  <c r="A437" i="45"/>
  <c r="A438" i="45"/>
  <c r="A439" i="45"/>
  <c r="A440" i="45"/>
  <c r="A441" i="45"/>
  <c r="A442" i="45"/>
  <c r="A443" i="45"/>
  <c r="A444" i="45"/>
  <c r="A445" i="45"/>
  <c r="A446" i="45"/>
  <c r="A447" i="45"/>
  <c r="A448" i="45"/>
  <c r="A449" i="45"/>
  <c r="A450" i="45"/>
  <c r="A451" i="45"/>
  <c r="A452" i="45"/>
  <c r="A453" i="45"/>
  <c r="A454" i="45"/>
  <c r="A455" i="45"/>
  <c r="A456" i="45"/>
  <c r="A457" i="45"/>
  <c r="A458" i="45"/>
  <c r="A459" i="45"/>
  <c r="A460" i="45"/>
  <c r="A461" i="45"/>
  <c r="A462" i="45"/>
  <c r="A463" i="45"/>
  <c r="A464" i="45"/>
  <c r="A465" i="45"/>
  <c r="A466" i="45"/>
  <c r="A467" i="45"/>
  <c r="A468" i="45"/>
  <c r="A469" i="45"/>
  <c r="A470" i="45"/>
  <c r="A471" i="45"/>
  <c r="A472" i="45"/>
  <c r="A473" i="45"/>
  <c r="A474" i="45"/>
  <c r="A475" i="45"/>
  <c r="A476" i="45"/>
  <c r="A477" i="45"/>
  <c r="A478" i="45"/>
  <c r="A479" i="45"/>
  <c r="A480" i="45"/>
  <c r="A481" i="45"/>
  <c r="A482" i="45"/>
  <c r="A483" i="45"/>
  <c r="A484" i="45"/>
  <c r="A485" i="45"/>
  <c r="A486" i="45"/>
  <c r="A487" i="45"/>
  <c r="A488" i="45"/>
  <c r="A489" i="45"/>
  <c r="A490" i="45"/>
  <c r="A491" i="45"/>
  <c r="A492" i="45"/>
  <c r="A493" i="45"/>
  <c r="A494" i="45"/>
  <c r="A495" i="45"/>
  <c r="A496" i="45"/>
  <c r="A497" i="45"/>
  <c r="A498" i="45"/>
  <c r="A499" i="45"/>
  <c r="A500" i="45"/>
  <c r="A501" i="45"/>
  <c r="A502" i="45"/>
  <c r="A503" i="45"/>
  <c r="A504" i="45"/>
  <c r="A505" i="45"/>
  <c r="A506" i="45"/>
  <c r="A507" i="45"/>
  <c r="A508" i="45"/>
  <c r="A509" i="45"/>
  <c r="A510" i="45"/>
  <c r="A511" i="45"/>
  <c r="A512" i="45"/>
  <c r="A513" i="45"/>
  <c r="A514" i="45"/>
  <c r="A515" i="45"/>
  <c r="A516" i="45"/>
  <c r="A517" i="45"/>
  <c r="A518" i="45"/>
  <c r="A519" i="45"/>
  <c r="A520" i="45"/>
  <c r="A521" i="45"/>
  <c r="A522" i="45"/>
  <c r="A523" i="45"/>
  <c r="A524" i="45"/>
  <c r="A525" i="45"/>
  <c r="A526" i="45"/>
  <c r="A527" i="45"/>
  <c r="A528" i="45"/>
  <c r="A529" i="45"/>
  <c r="A530" i="45"/>
  <c r="A531" i="45"/>
  <c r="A532" i="45"/>
  <c r="A533" i="45"/>
  <c r="A534" i="45"/>
  <c r="A535" i="45"/>
  <c r="A536" i="45"/>
  <c r="A537" i="45"/>
  <c r="A538" i="45"/>
  <c r="A539" i="45"/>
  <c r="A540" i="45"/>
  <c r="A541" i="45"/>
  <c r="A542" i="45"/>
  <c r="A543" i="45"/>
  <c r="A544" i="45"/>
  <c r="A545" i="45"/>
  <c r="A546" i="45"/>
  <c r="A547" i="45"/>
  <c r="A548" i="45"/>
  <c r="A549" i="45"/>
  <c r="A550" i="45"/>
  <c r="A551" i="45"/>
  <c r="A552" i="45"/>
  <c r="A553" i="45"/>
  <c r="A554" i="45"/>
  <c r="A555" i="45"/>
  <c r="A556" i="45"/>
  <c r="A557" i="45"/>
  <c r="A558" i="45"/>
  <c r="A559" i="45"/>
  <c r="A560" i="45"/>
  <c r="A561" i="45"/>
  <c r="A562" i="45"/>
  <c r="A563" i="45"/>
  <c r="A564" i="45"/>
  <c r="A565" i="45"/>
  <c r="A566" i="45"/>
  <c r="A567" i="45"/>
  <c r="A568" i="45"/>
  <c r="A569" i="45"/>
  <c r="A570" i="45"/>
  <c r="A571" i="45"/>
  <c r="A572" i="45"/>
  <c r="A573" i="45"/>
  <c r="A574" i="45"/>
  <c r="A575" i="45"/>
  <c r="A576" i="45"/>
  <c r="A577" i="45"/>
  <c r="A578" i="45"/>
  <c r="A579" i="45"/>
  <c r="A580" i="45"/>
  <c r="A581" i="45"/>
  <c r="A582" i="45"/>
  <c r="A583" i="45"/>
  <c r="A584" i="45"/>
  <c r="A585" i="45"/>
  <c r="A586" i="45"/>
  <c r="A587" i="45"/>
  <c r="A588" i="45"/>
  <c r="A589" i="45"/>
  <c r="A590" i="45"/>
  <c r="A591" i="45"/>
  <c r="A592" i="45"/>
  <c r="A593" i="45"/>
  <c r="A594" i="45"/>
  <c r="A595" i="45"/>
  <c r="A596" i="45"/>
  <c r="A597" i="45"/>
  <c r="A598" i="45"/>
  <c r="A599" i="45"/>
  <c r="A600" i="45"/>
  <c r="A601" i="45"/>
  <c r="A602" i="45"/>
  <c r="A603" i="45"/>
  <c r="A604" i="45"/>
  <c r="A605" i="45"/>
  <c r="A606" i="45"/>
  <c r="A607" i="45"/>
  <c r="A608" i="45"/>
  <c r="A609" i="45"/>
  <c r="A610" i="45"/>
  <c r="A611" i="45"/>
  <c r="A612" i="45"/>
  <c r="A613" i="45"/>
  <c r="A614" i="45"/>
  <c r="A615" i="45"/>
  <c r="A616" i="45"/>
  <c r="A617" i="45"/>
  <c r="A618" i="45"/>
  <c r="A619" i="45"/>
  <c r="A620" i="45"/>
  <c r="A621" i="45"/>
  <c r="A622" i="45"/>
  <c r="A623" i="45"/>
  <c r="A624" i="45"/>
  <c r="A625" i="45"/>
  <c r="A626" i="45"/>
  <c r="A627" i="45"/>
  <c r="A628" i="45"/>
  <c r="A629" i="45"/>
  <c r="A630" i="45"/>
  <c r="A631" i="45"/>
  <c r="A632" i="45"/>
  <c r="A633" i="45"/>
  <c r="A634" i="45"/>
  <c r="A635" i="45"/>
  <c r="A636" i="45"/>
  <c r="A637" i="45"/>
  <c r="A638" i="45"/>
  <c r="A639" i="45"/>
  <c r="A640" i="45"/>
  <c r="A641" i="45"/>
  <c r="A642" i="45"/>
  <c r="A643" i="45"/>
  <c r="A644" i="45"/>
  <c r="A645" i="45"/>
  <c r="A646" i="45"/>
  <c r="A647" i="45"/>
  <c r="A648" i="45"/>
  <c r="A649" i="45"/>
  <c r="A650" i="45"/>
  <c r="A651" i="45"/>
  <c r="A652" i="45"/>
  <c r="A653" i="45"/>
  <c r="A654" i="45"/>
  <c r="A655" i="45"/>
  <c r="A656" i="45"/>
  <c r="A657" i="45"/>
  <c r="A658" i="45"/>
  <c r="A659" i="45"/>
  <c r="A660" i="45"/>
  <c r="A661" i="45"/>
  <c r="A662" i="45"/>
  <c r="A663" i="45"/>
  <c r="A664" i="45"/>
  <c r="A665" i="45"/>
  <c r="A666" i="45"/>
  <c r="A667" i="45"/>
  <c r="A668" i="45"/>
  <c r="A669" i="45"/>
  <c r="A670" i="45"/>
  <c r="A671" i="45"/>
  <c r="A672" i="45"/>
  <c r="A673" i="45"/>
  <c r="A674" i="45"/>
  <c r="A675" i="45"/>
  <c r="A676" i="45"/>
  <c r="A677" i="45"/>
  <c r="A678" i="45"/>
  <c r="A679" i="45"/>
  <c r="A680" i="45"/>
  <c r="A681" i="45"/>
  <c r="A682" i="45"/>
  <c r="A683" i="45"/>
  <c r="A684" i="45"/>
  <c r="A685" i="45"/>
  <c r="A686" i="45"/>
  <c r="A687" i="45"/>
  <c r="A688" i="45"/>
  <c r="A689" i="45"/>
  <c r="A690" i="45"/>
  <c r="A691" i="45"/>
  <c r="A692" i="45"/>
  <c r="A693" i="45"/>
  <c r="A694" i="45"/>
  <c r="A695" i="45"/>
  <c r="A696" i="45"/>
  <c r="A697" i="45"/>
  <c r="A698" i="45"/>
  <c r="A699" i="45"/>
  <c r="A700" i="45"/>
  <c r="A701" i="45"/>
  <c r="A702" i="45"/>
  <c r="A703" i="45"/>
  <c r="A704" i="45"/>
  <c r="A705" i="45"/>
  <c r="A706" i="45"/>
  <c r="A707" i="45"/>
  <c r="A708" i="45"/>
  <c r="A709" i="45"/>
  <c r="A710" i="45"/>
  <c r="A711" i="45"/>
  <c r="A712" i="45"/>
  <c r="A713" i="45"/>
  <c r="A714" i="45"/>
  <c r="A715" i="45"/>
  <c r="A716" i="45"/>
  <c r="A717" i="45"/>
  <c r="A718" i="45"/>
  <c r="A719" i="45"/>
  <c r="A720" i="45"/>
  <c r="A721" i="45"/>
  <c r="A722" i="45"/>
  <c r="D97" i="44"/>
  <c r="M13" i="49"/>
  <c r="C97" i="44"/>
  <c r="L13" i="49"/>
  <c r="E95" i="44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E70" i="44"/>
  <c r="E69" i="44"/>
  <c r="E68" i="44"/>
  <c r="E67" i="44"/>
  <c r="E66" i="44"/>
  <c r="E65" i="44"/>
  <c r="E64" i="44"/>
  <c r="E63" i="44"/>
  <c r="E62" i="44"/>
  <c r="E61" i="44"/>
  <c r="E60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E5" i="44"/>
  <c r="E4" i="44"/>
  <c r="A4" i="44"/>
  <c r="A5" i="44"/>
  <c r="A6" i="44"/>
  <c r="A7" i="44"/>
  <c r="A8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E3" i="44"/>
  <c r="C2980" i="43"/>
  <c r="B2980" i="43"/>
  <c r="N13" i="49"/>
  <c r="A4" i="43"/>
  <c r="A5" i="43"/>
  <c r="A6" i="43"/>
  <c r="A7" i="43"/>
  <c r="A8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329" i="43"/>
  <c r="A330" i="43"/>
  <c r="A331" i="43"/>
  <c r="A332" i="43"/>
  <c r="A333" i="43"/>
  <c r="A334" i="43"/>
  <c r="A335" i="43"/>
  <c r="A336" i="43"/>
  <c r="A337" i="43"/>
  <c r="A338" i="43"/>
  <c r="A339" i="43"/>
  <c r="A340" i="43"/>
  <c r="A341" i="43"/>
  <c r="A342" i="43"/>
  <c r="A343" i="43"/>
  <c r="A344" i="43"/>
  <c r="A345" i="43"/>
  <c r="A346" i="43"/>
  <c r="A347" i="43"/>
  <c r="A348" i="43"/>
  <c r="A349" i="43"/>
  <c r="A350" i="43"/>
  <c r="A351" i="43"/>
  <c r="A352" i="43"/>
  <c r="A353" i="43"/>
  <c r="A354" i="43"/>
  <c r="A355" i="43"/>
  <c r="A356" i="43"/>
  <c r="A357" i="43"/>
  <c r="A358" i="43"/>
  <c r="A359" i="43"/>
  <c r="A360" i="43"/>
  <c r="A361" i="43"/>
  <c r="A362" i="43"/>
  <c r="A363" i="43"/>
  <c r="A364" i="43"/>
  <c r="A365" i="43"/>
  <c r="A366" i="43"/>
  <c r="A367" i="43"/>
  <c r="A368" i="43"/>
  <c r="A369" i="43"/>
  <c r="A370" i="43"/>
  <c r="A371" i="43"/>
  <c r="A372" i="43"/>
  <c r="A373" i="43"/>
  <c r="A374" i="43"/>
  <c r="A375" i="43"/>
  <c r="A376" i="43"/>
  <c r="A377" i="43"/>
  <c r="A378" i="43"/>
  <c r="A379" i="43"/>
  <c r="A380" i="43"/>
  <c r="A381" i="43"/>
  <c r="A382" i="43"/>
  <c r="A383" i="43"/>
  <c r="A384" i="43"/>
  <c r="A385" i="43"/>
  <c r="A386" i="43"/>
  <c r="A387" i="43"/>
  <c r="A388" i="43"/>
  <c r="A389" i="43"/>
  <c r="A390" i="43"/>
  <c r="A391" i="43"/>
  <c r="A392" i="43"/>
  <c r="A393" i="43"/>
  <c r="A394" i="43"/>
  <c r="A395" i="43"/>
  <c r="A396" i="43"/>
  <c r="A397" i="43"/>
  <c r="A398" i="43"/>
  <c r="A399" i="43"/>
  <c r="A400" i="43"/>
  <c r="A401" i="43"/>
  <c r="A402" i="43"/>
  <c r="A403" i="43"/>
  <c r="A404" i="43"/>
  <c r="A405" i="43"/>
  <c r="A406" i="43"/>
  <c r="A407" i="43"/>
  <c r="A408" i="43"/>
  <c r="A409" i="43"/>
  <c r="A410" i="43"/>
  <c r="A411" i="43"/>
  <c r="A412" i="43"/>
  <c r="A413" i="43"/>
  <c r="A414" i="43"/>
  <c r="A415" i="43"/>
  <c r="A416" i="43"/>
  <c r="A417" i="43"/>
  <c r="A418" i="43"/>
  <c r="A419" i="43"/>
  <c r="A420" i="43"/>
  <c r="A421" i="43"/>
  <c r="A422" i="43"/>
  <c r="A423" i="43"/>
  <c r="A424" i="43"/>
  <c r="A425" i="43"/>
  <c r="A426" i="43"/>
  <c r="A427" i="43"/>
  <c r="A428" i="43"/>
  <c r="A429" i="43"/>
  <c r="A430" i="43"/>
  <c r="A431" i="43"/>
  <c r="A432" i="43"/>
  <c r="A433" i="43"/>
  <c r="A434" i="43"/>
  <c r="A435" i="43"/>
  <c r="A436" i="43"/>
  <c r="A437" i="43"/>
  <c r="A438" i="43"/>
  <c r="A439" i="43"/>
  <c r="A440" i="43"/>
  <c r="A441" i="43"/>
  <c r="A442" i="43"/>
  <c r="A443" i="43"/>
  <c r="A444" i="43"/>
  <c r="A445" i="43"/>
  <c r="A446" i="43"/>
  <c r="A447" i="43"/>
  <c r="A448" i="43"/>
  <c r="A449" i="43"/>
  <c r="A450" i="43"/>
  <c r="A451" i="43"/>
  <c r="A452" i="43"/>
  <c r="A453" i="43"/>
  <c r="A454" i="43"/>
  <c r="A455" i="43"/>
  <c r="A456" i="43"/>
  <c r="A457" i="43"/>
  <c r="A458" i="43"/>
  <c r="A459" i="43"/>
  <c r="A460" i="43"/>
  <c r="A461" i="43"/>
  <c r="A462" i="43"/>
  <c r="A463" i="43"/>
  <c r="A464" i="43"/>
  <c r="A465" i="43"/>
  <c r="A466" i="43"/>
  <c r="A467" i="43"/>
  <c r="A468" i="43"/>
  <c r="A469" i="43"/>
  <c r="A470" i="43"/>
  <c r="A471" i="43"/>
  <c r="A472" i="43"/>
  <c r="A473" i="43"/>
  <c r="A474" i="43"/>
  <c r="A475" i="43"/>
  <c r="A476" i="43"/>
  <c r="A477" i="43"/>
  <c r="A478" i="43"/>
  <c r="A479" i="43"/>
  <c r="A480" i="43"/>
  <c r="A481" i="43"/>
  <c r="A482" i="43"/>
  <c r="A483" i="43"/>
  <c r="A484" i="43"/>
  <c r="A485" i="43"/>
  <c r="A486" i="43"/>
  <c r="A487" i="43"/>
  <c r="A488" i="43"/>
  <c r="A489" i="43"/>
  <c r="A490" i="43"/>
  <c r="A491" i="43"/>
  <c r="A492" i="43"/>
  <c r="A493" i="43"/>
  <c r="A494" i="43"/>
  <c r="A495" i="43"/>
  <c r="A496" i="43"/>
  <c r="A497" i="43"/>
  <c r="A498" i="43"/>
  <c r="A499" i="43"/>
  <c r="A500" i="43"/>
  <c r="A501" i="43"/>
  <c r="A502" i="43"/>
  <c r="A503" i="43"/>
  <c r="A504" i="43"/>
  <c r="A505" i="43"/>
  <c r="A506" i="43"/>
  <c r="A507" i="43"/>
  <c r="A508" i="43"/>
  <c r="A509" i="43"/>
  <c r="A510" i="43"/>
  <c r="A511" i="43"/>
  <c r="A512" i="43"/>
  <c r="A513" i="43"/>
  <c r="A514" i="43"/>
  <c r="A515" i="43"/>
  <c r="A516" i="43"/>
  <c r="A517" i="43"/>
  <c r="A518" i="43"/>
  <c r="A519" i="43"/>
  <c r="A520" i="43"/>
  <c r="A521" i="43"/>
  <c r="A522" i="43"/>
  <c r="A523" i="43"/>
  <c r="A524" i="43"/>
  <c r="A525" i="43"/>
  <c r="A526" i="43"/>
  <c r="A527" i="43"/>
  <c r="A528" i="43"/>
  <c r="A529" i="43"/>
  <c r="A530" i="43"/>
  <c r="A531" i="43"/>
  <c r="A532" i="43"/>
  <c r="A533" i="43"/>
  <c r="A534" i="43"/>
  <c r="A535" i="43"/>
  <c r="A536" i="43"/>
  <c r="A537" i="43"/>
  <c r="A538" i="43"/>
  <c r="A539" i="43"/>
  <c r="A540" i="43"/>
  <c r="A541" i="43"/>
  <c r="A542" i="43"/>
  <c r="A543" i="43"/>
  <c r="A544" i="43"/>
  <c r="A545" i="43"/>
  <c r="A546" i="43"/>
  <c r="A547" i="43"/>
  <c r="A548" i="43"/>
  <c r="A549" i="43"/>
  <c r="A550" i="43"/>
  <c r="A551" i="43"/>
  <c r="A552" i="43"/>
  <c r="A553" i="43"/>
  <c r="A554" i="43"/>
  <c r="A555" i="43"/>
  <c r="A556" i="43"/>
  <c r="A557" i="43"/>
  <c r="A558" i="43"/>
  <c r="A559" i="43"/>
  <c r="A560" i="43"/>
  <c r="A561" i="43"/>
  <c r="A562" i="43"/>
  <c r="A563" i="43"/>
  <c r="A564" i="43"/>
  <c r="A565" i="43"/>
  <c r="A566" i="43"/>
  <c r="A567" i="43"/>
  <c r="A568" i="43"/>
  <c r="A569" i="43"/>
  <c r="A570" i="43"/>
  <c r="A571" i="43"/>
  <c r="A572" i="43"/>
  <c r="A573" i="43"/>
  <c r="A574" i="43"/>
  <c r="A575" i="43"/>
  <c r="A576" i="43"/>
  <c r="A577" i="43"/>
  <c r="A578" i="43"/>
  <c r="A579" i="43"/>
  <c r="A580" i="43"/>
  <c r="A581" i="43"/>
  <c r="A582" i="43"/>
  <c r="A583" i="43"/>
  <c r="A584" i="43"/>
  <c r="A585" i="43"/>
  <c r="A586" i="43"/>
  <c r="A587" i="43"/>
  <c r="A588" i="43"/>
  <c r="A589" i="43"/>
  <c r="A590" i="43"/>
  <c r="A591" i="43"/>
  <c r="A592" i="43"/>
  <c r="A593" i="43"/>
  <c r="A594" i="43"/>
  <c r="A595" i="43"/>
  <c r="A596" i="43"/>
  <c r="A597" i="43"/>
  <c r="A598" i="43"/>
  <c r="A599" i="43"/>
  <c r="A600" i="43"/>
  <c r="A601" i="43"/>
  <c r="A602" i="43"/>
  <c r="A603" i="43"/>
  <c r="A604" i="43"/>
  <c r="A605" i="43"/>
  <c r="A606" i="43"/>
  <c r="A607" i="43"/>
  <c r="A608" i="43"/>
  <c r="A609" i="43"/>
  <c r="A610" i="43"/>
  <c r="A611" i="43"/>
  <c r="A612" i="43"/>
  <c r="A613" i="43"/>
  <c r="A614" i="43"/>
  <c r="A615" i="43"/>
  <c r="A616" i="43"/>
  <c r="A617" i="43"/>
  <c r="A618" i="43"/>
  <c r="A619" i="43"/>
  <c r="A620" i="43"/>
  <c r="A621" i="43"/>
  <c r="A622" i="43"/>
  <c r="A623" i="43"/>
  <c r="A624" i="43"/>
  <c r="A625" i="43"/>
  <c r="A626" i="43"/>
  <c r="A627" i="43"/>
  <c r="A628" i="43"/>
  <c r="A629" i="43"/>
  <c r="A630" i="43"/>
  <c r="A631" i="43"/>
  <c r="A632" i="43"/>
  <c r="A633" i="43"/>
  <c r="A634" i="43"/>
  <c r="A635" i="43"/>
  <c r="A636" i="43"/>
  <c r="A637" i="43"/>
  <c r="A638" i="43"/>
  <c r="A639" i="43"/>
  <c r="A640" i="43"/>
  <c r="A641" i="43"/>
  <c r="A642" i="43"/>
  <c r="A643" i="43"/>
  <c r="A644" i="43"/>
  <c r="A645" i="43"/>
  <c r="A646" i="43"/>
  <c r="A647" i="43"/>
  <c r="A648" i="43"/>
  <c r="A649" i="43"/>
  <c r="A650" i="43"/>
  <c r="A651" i="43"/>
  <c r="A652" i="43"/>
  <c r="A653" i="43"/>
  <c r="A654" i="43"/>
  <c r="A655" i="43"/>
  <c r="A656" i="43"/>
  <c r="A657" i="43"/>
  <c r="A658" i="43"/>
  <c r="A659" i="43"/>
  <c r="A660" i="43"/>
  <c r="A661" i="43"/>
  <c r="A662" i="43"/>
  <c r="A663" i="43"/>
  <c r="A664" i="43"/>
  <c r="A665" i="43"/>
  <c r="A666" i="43"/>
  <c r="A667" i="43"/>
  <c r="A668" i="43"/>
  <c r="A669" i="43"/>
  <c r="A670" i="43"/>
  <c r="A671" i="43"/>
  <c r="A672" i="43"/>
  <c r="A673" i="43"/>
  <c r="A674" i="43"/>
  <c r="A675" i="43"/>
  <c r="A676" i="43"/>
  <c r="A677" i="43"/>
  <c r="A678" i="43"/>
  <c r="A679" i="43"/>
  <c r="A680" i="43"/>
  <c r="A681" i="43"/>
  <c r="A682" i="43"/>
  <c r="A683" i="43"/>
  <c r="A684" i="43"/>
  <c r="A685" i="43"/>
  <c r="A686" i="43"/>
  <c r="A687" i="43"/>
  <c r="A688" i="43"/>
  <c r="A689" i="43"/>
  <c r="A690" i="43"/>
  <c r="A691" i="43"/>
  <c r="A692" i="43"/>
  <c r="A693" i="43"/>
  <c r="A694" i="43"/>
  <c r="A695" i="43"/>
  <c r="A696" i="43"/>
  <c r="A697" i="43"/>
  <c r="A698" i="43"/>
  <c r="A699" i="43"/>
  <c r="A700" i="43"/>
  <c r="A701" i="43"/>
  <c r="A702" i="43"/>
  <c r="A703" i="43"/>
  <c r="A704" i="43"/>
  <c r="A705" i="43"/>
  <c r="A706" i="43"/>
  <c r="A707" i="43"/>
  <c r="A708" i="43"/>
  <c r="A709" i="43"/>
  <c r="A710" i="43"/>
  <c r="A711" i="43"/>
  <c r="A712" i="43"/>
  <c r="A713" i="43"/>
  <c r="A714" i="43"/>
  <c r="A715" i="43"/>
  <c r="A716" i="43"/>
  <c r="A717" i="43"/>
  <c r="A718" i="43"/>
  <c r="A719" i="43"/>
  <c r="A720" i="43"/>
  <c r="A721" i="43"/>
  <c r="A722" i="43"/>
  <c r="A723" i="43"/>
  <c r="A724" i="43"/>
  <c r="A725" i="43"/>
  <c r="A726" i="43"/>
  <c r="A727" i="43"/>
  <c r="A728" i="43"/>
  <c r="A729" i="43"/>
  <c r="A730" i="43"/>
  <c r="A731" i="43"/>
  <c r="A732" i="43"/>
  <c r="A733" i="43"/>
  <c r="A734" i="43"/>
  <c r="A735" i="43"/>
  <c r="A736" i="43"/>
  <c r="A737" i="43"/>
  <c r="A738" i="43"/>
  <c r="A739" i="43"/>
  <c r="A740" i="43"/>
  <c r="A741" i="43"/>
  <c r="A742" i="43"/>
  <c r="A743" i="43"/>
  <c r="A744" i="43"/>
  <c r="A745" i="43"/>
  <c r="A746" i="43"/>
  <c r="A747" i="43"/>
  <c r="A748" i="43"/>
  <c r="A749" i="43"/>
  <c r="A750" i="43"/>
  <c r="A751" i="43"/>
  <c r="A752" i="43"/>
  <c r="A753" i="43"/>
  <c r="A754" i="43"/>
  <c r="A755" i="43"/>
  <c r="A756" i="43"/>
  <c r="A757" i="43"/>
  <c r="A758" i="43"/>
  <c r="A759" i="43"/>
  <c r="A760" i="43"/>
  <c r="A761" i="43"/>
  <c r="A762" i="43"/>
  <c r="A763" i="43"/>
  <c r="A764" i="43"/>
  <c r="A765" i="43"/>
  <c r="A766" i="43"/>
  <c r="A767" i="43"/>
  <c r="A768" i="43"/>
  <c r="A769" i="43"/>
  <c r="A770" i="43"/>
  <c r="A771" i="43"/>
  <c r="A772" i="43"/>
  <c r="A773" i="43"/>
  <c r="A774" i="43"/>
  <c r="A775" i="43"/>
  <c r="A776" i="43"/>
  <c r="A777" i="43"/>
  <c r="A778" i="43"/>
  <c r="A779" i="43"/>
  <c r="A780" i="43"/>
  <c r="A781" i="43"/>
  <c r="A782" i="43"/>
  <c r="A783" i="43"/>
  <c r="A784" i="43"/>
  <c r="A785" i="43"/>
  <c r="A786" i="43"/>
  <c r="A787" i="43"/>
  <c r="A788" i="43"/>
  <c r="A789" i="43"/>
  <c r="A790" i="43"/>
  <c r="A791" i="43"/>
  <c r="A792" i="43"/>
  <c r="A793" i="43"/>
  <c r="A794" i="43"/>
  <c r="A795" i="43"/>
  <c r="A796" i="43"/>
  <c r="A797" i="43"/>
  <c r="A798" i="43"/>
  <c r="A799" i="43"/>
  <c r="A800" i="43"/>
  <c r="A801" i="43"/>
  <c r="A802" i="43"/>
  <c r="A803" i="43"/>
  <c r="A804" i="43"/>
  <c r="A805" i="43"/>
  <c r="A806" i="43"/>
  <c r="A807" i="43"/>
  <c r="A808" i="43"/>
  <c r="A809" i="43"/>
  <c r="A810" i="43"/>
  <c r="A811" i="43"/>
  <c r="A812" i="43"/>
  <c r="A813" i="43"/>
  <c r="A814" i="43"/>
  <c r="A815" i="43"/>
  <c r="A816" i="43"/>
  <c r="A817" i="43"/>
  <c r="A818" i="43"/>
  <c r="A819" i="43"/>
  <c r="A820" i="43"/>
  <c r="A821" i="43"/>
  <c r="A822" i="43"/>
  <c r="A823" i="43"/>
  <c r="A824" i="43"/>
  <c r="A825" i="43"/>
  <c r="A826" i="43"/>
  <c r="A827" i="43"/>
  <c r="A828" i="43"/>
  <c r="A829" i="43"/>
  <c r="A830" i="43"/>
  <c r="A831" i="43"/>
  <c r="A832" i="43"/>
  <c r="A833" i="43"/>
  <c r="A834" i="43"/>
  <c r="A835" i="43"/>
  <c r="A836" i="43"/>
  <c r="A837" i="43"/>
  <c r="A838" i="43"/>
  <c r="A839" i="43"/>
  <c r="A840" i="43"/>
  <c r="A841" i="43"/>
  <c r="A842" i="43"/>
  <c r="A843" i="43"/>
  <c r="A844" i="43"/>
  <c r="A845" i="43"/>
  <c r="A846" i="43"/>
  <c r="A847" i="43"/>
  <c r="A848" i="43"/>
  <c r="A849" i="43"/>
  <c r="A850" i="43"/>
  <c r="A851" i="43"/>
  <c r="A852" i="43"/>
  <c r="A853" i="43"/>
  <c r="A854" i="43"/>
  <c r="A855" i="43"/>
  <c r="A856" i="43"/>
  <c r="A857" i="43"/>
  <c r="A858" i="43"/>
  <c r="A859" i="43"/>
  <c r="A860" i="43"/>
  <c r="A861" i="43"/>
  <c r="A862" i="43"/>
  <c r="A863" i="43"/>
  <c r="A864" i="43"/>
  <c r="A865" i="43"/>
  <c r="A866" i="43"/>
  <c r="A867" i="43"/>
  <c r="A868" i="43"/>
  <c r="A869" i="43"/>
  <c r="A870" i="43"/>
  <c r="A871" i="43"/>
  <c r="A872" i="43"/>
  <c r="A873" i="43"/>
  <c r="A874" i="43"/>
  <c r="A875" i="43"/>
  <c r="A876" i="43"/>
  <c r="A877" i="43"/>
  <c r="A878" i="43"/>
  <c r="A879" i="43"/>
  <c r="A880" i="43"/>
  <c r="A881" i="43"/>
  <c r="A882" i="43"/>
  <c r="A883" i="43"/>
  <c r="A884" i="43"/>
  <c r="A885" i="43"/>
  <c r="A886" i="43"/>
  <c r="A887" i="43"/>
  <c r="A888" i="43"/>
  <c r="A889" i="43"/>
  <c r="A890" i="43"/>
  <c r="A891" i="43"/>
  <c r="A892" i="43"/>
  <c r="A893" i="43"/>
  <c r="A894" i="43"/>
  <c r="A895" i="43"/>
  <c r="A896" i="43"/>
  <c r="A897" i="43"/>
  <c r="A898" i="43"/>
  <c r="A899" i="43"/>
  <c r="A900" i="43"/>
  <c r="A901" i="43"/>
  <c r="A902" i="43"/>
  <c r="A903" i="43"/>
  <c r="A904" i="43"/>
  <c r="A905" i="43"/>
  <c r="A906" i="43"/>
  <c r="A907" i="43"/>
  <c r="A908" i="43"/>
  <c r="A909" i="43"/>
  <c r="A910" i="43"/>
  <c r="A911" i="43"/>
  <c r="A912" i="43"/>
  <c r="A913" i="43"/>
  <c r="A914" i="43"/>
  <c r="A915" i="43"/>
  <c r="A916" i="43"/>
  <c r="A917" i="43"/>
  <c r="A918" i="43"/>
  <c r="A919" i="43"/>
  <c r="A920" i="43"/>
  <c r="A921" i="43"/>
  <c r="A922" i="43"/>
  <c r="A923" i="43"/>
  <c r="A924" i="43"/>
  <c r="A925" i="43"/>
  <c r="A926" i="43"/>
  <c r="A927" i="43"/>
  <c r="A928" i="43"/>
  <c r="A929" i="43"/>
  <c r="A930" i="43"/>
  <c r="A931" i="43"/>
  <c r="A932" i="43"/>
  <c r="A933" i="43"/>
  <c r="A934" i="43"/>
  <c r="A935" i="43"/>
  <c r="A936" i="43"/>
  <c r="A937" i="43"/>
  <c r="A938" i="43"/>
  <c r="A939" i="43"/>
  <c r="A940" i="43"/>
  <c r="A941" i="43"/>
  <c r="A942" i="43"/>
  <c r="A943" i="43"/>
  <c r="A944" i="43"/>
  <c r="A945" i="43"/>
  <c r="A946" i="43"/>
  <c r="A947" i="43"/>
  <c r="A948" i="43"/>
  <c r="A949" i="43"/>
  <c r="A950" i="43"/>
  <c r="A951" i="43"/>
  <c r="A952" i="43"/>
  <c r="A953" i="43"/>
  <c r="A954" i="43"/>
  <c r="A955" i="43"/>
  <c r="A956" i="43"/>
  <c r="A957" i="43"/>
  <c r="A958" i="43"/>
  <c r="A959" i="43"/>
  <c r="A960" i="43"/>
  <c r="A961" i="43"/>
  <c r="A962" i="43"/>
  <c r="A963" i="43"/>
  <c r="A964" i="43"/>
  <c r="A965" i="43"/>
  <c r="A966" i="43"/>
  <c r="A967" i="43"/>
  <c r="A968" i="43"/>
  <c r="A969" i="43"/>
  <c r="A970" i="43"/>
  <c r="A971" i="43"/>
  <c r="A972" i="43"/>
  <c r="A973" i="43"/>
  <c r="A974" i="43"/>
  <c r="A975" i="43"/>
  <c r="A976" i="43"/>
  <c r="A977" i="43"/>
  <c r="A978" i="43"/>
  <c r="A979" i="43"/>
  <c r="A980" i="43"/>
  <c r="A981" i="43"/>
  <c r="A982" i="43"/>
  <c r="A983" i="43"/>
  <c r="A984" i="43"/>
  <c r="A985" i="43"/>
  <c r="A986" i="43"/>
  <c r="A987" i="43"/>
  <c r="A988" i="43"/>
  <c r="A989" i="43"/>
  <c r="A990" i="43"/>
  <c r="A991" i="43"/>
  <c r="A992" i="43"/>
  <c r="A993" i="43"/>
  <c r="A994" i="43"/>
  <c r="A995" i="43"/>
  <c r="A996" i="43"/>
  <c r="A997" i="43"/>
  <c r="A998" i="43"/>
  <c r="A999" i="43"/>
  <c r="A1000" i="43"/>
  <c r="A1001" i="43"/>
  <c r="A1002" i="43"/>
  <c r="A1003" i="43"/>
  <c r="A1004" i="43"/>
  <c r="A1005" i="43"/>
  <c r="A1006" i="43"/>
  <c r="A1007" i="43"/>
  <c r="A1008" i="43"/>
  <c r="A1009" i="43"/>
  <c r="A1010" i="43"/>
  <c r="A1011" i="43"/>
  <c r="A1012" i="43"/>
  <c r="A1013" i="43"/>
  <c r="A1014" i="43"/>
  <c r="A1015" i="43"/>
  <c r="A1016" i="43"/>
  <c r="A1017" i="43"/>
  <c r="A1018" i="43"/>
  <c r="A1019" i="43"/>
  <c r="A1020" i="43"/>
  <c r="A1021" i="43"/>
  <c r="A1022" i="43"/>
  <c r="A1023" i="43"/>
  <c r="A1024" i="43"/>
  <c r="A1025" i="43"/>
  <c r="A1026" i="43"/>
  <c r="A1027" i="43"/>
  <c r="A1028" i="43"/>
  <c r="A1029" i="43"/>
  <c r="A1030" i="43"/>
  <c r="A1031" i="43"/>
  <c r="A1032" i="43"/>
  <c r="A1033" i="43"/>
  <c r="A1034" i="43"/>
  <c r="A1035" i="43"/>
  <c r="A1036" i="43"/>
  <c r="A1037" i="43"/>
  <c r="A1038" i="43"/>
  <c r="A1039" i="43"/>
  <c r="A1040" i="43"/>
  <c r="A1041" i="43"/>
  <c r="A1042" i="43"/>
  <c r="A1043" i="43"/>
  <c r="A1044" i="43"/>
  <c r="A1045" i="43"/>
  <c r="A1046" i="43"/>
  <c r="A1047" i="43"/>
  <c r="A1048" i="43"/>
  <c r="A1049" i="43"/>
  <c r="A1050" i="43"/>
  <c r="A1051" i="43"/>
  <c r="A1052" i="43"/>
  <c r="A1053" i="43"/>
  <c r="A1054" i="43"/>
  <c r="A1055" i="43"/>
  <c r="A1056" i="43"/>
  <c r="A1057" i="43"/>
  <c r="A1058" i="43"/>
  <c r="A1059" i="43"/>
  <c r="A1060" i="43"/>
  <c r="A1061" i="43"/>
  <c r="A1062" i="43"/>
  <c r="A1063" i="43"/>
  <c r="A1064" i="43"/>
  <c r="A1065" i="43"/>
  <c r="A1066" i="43"/>
  <c r="A1067" i="43"/>
  <c r="A1068" i="43"/>
  <c r="A1069" i="43"/>
  <c r="A1070" i="43"/>
  <c r="A1071" i="43"/>
  <c r="A1072" i="43"/>
  <c r="A1073" i="43"/>
  <c r="A1074" i="43"/>
  <c r="A1075" i="43"/>
  <c r="A1076" i="43"/>
  <c r="A1077" i="43"/>
  <c r="A1078" i="43"/>
  <c r="A1079" i="43"/>
  <c r="A1080" i="43"/>
  <c r="A1081" i="43"/>
  <c r="A1082" i="43"/>
  <c r="A1083" i="43"/>
  <c r="A1084" i="43"/>
  <c r="A1085" i="43"/>
  <c r="A1086" i="43"/>
  <c r="A1087" i="43"/>
  <c r="A1088" i="43"/>
  <c r="A1089" i="43"/>
  <c r="A1090" i="43"/>
  <c r="A1091" i="43"/>
  <c r="A1092" i="43"/>
  <c r="A1093" i="43"/>
  <c r="A1094" i="43"/>
  <c r="A1095" i="43"/>
  <c r="A1096" i="43"/>
  <c r="A1097" i="43"/>
  <c r="A1098" i="43"/>
  <c r="A1099" i="43"/>
  <c r="A1100" i="43"/>
  <c r="A1101" i="43"/>
  <c r="A1102" i="43"/>
  <c r="A1103" i="43"/>
  <c r="A1104" i="43"/>
  <c r="A1105" i="43"/>
  <c r="A1106" i="43"/>
  <c r="A1107" i="43"/>
  <c r="A1108" i="43"/>
  <c r="A1109" i="43"/>
  <c r="A1110" i="43"/>
  <c r="A1111" i="43"/>
  <c r="A1112" i="43"/>
  <c r="A1113" i="43"/>
  <c r="A1114" i="43"/>
  <c r="A1115" i="43"/>
  <c r="A1116" i="43"/>
  <c r="A1117" i="43"/>
  <c r="A1118" i="43"/>
  <c r="A1119" i="43"/>
  <c r="A1120" i="43"/>
  <c r="A1121" i="43"/>
  <c r="A1122" i="43"/>
  <c r="A1123" i="43"/>
  <c r="A1124" i="43"/>
  <c r="A1125" i="43"/>
  <c r="A1126" i="43"/>
  <c r="A1127" i="43"/>
  <c r="A1128" i="43"/>
  <c r="A1129" i="43"/>
  <c r="A1130" i="43"/>
  <c r="A1131" i="43"/>
  <c r="A1132" i="43"/>
  <c r="A1133" i="43"/>
  <c r="A1134" i="43"/>
  <c r="A1135" i="43"/>
  <c r="A1136" i="43"/>
  <c r="A1137" i="43"/>
  <c r="A1138" i="43"/>
  <c r="A1139" i="43"/>
  <c r="A1140" i="43"/>
  <c r="A1141" i="43"/>
  <c r="A1142" i="43"/>
  <c r="A1143" i="43"/>
  <c r="A1144" i="43"/>
  <c r="A1145" i="43"/>
  <c r="A1146" i="43"/>
  <c r="A1147" i="43"/>
  <c r="A1148" i="43"/>
  <c r="A1149" i="43"/>
  <c r="A1150" i="43"/>
  <c r="A1151" i="43"/>
  <c r="A1152" i="43"/>
  <c r="A1153" i="43"/>
  <c r="A1154" i="43"/>
  <c r="A1155" i="43"/>
  <c r="A1156" i="43"/>
  <c r="A1157" i="43"/>
  <c r="A1158" i="43"/>
  <c r="A1159" i="43"/>
  <c r="A1160" i="43"/>
  <c r="A1161" i="43"/>
  <c r="A1162" i="43"/>
  <c r="A1163" i="43"/>
  <c r="A1164" i="43"/>
  <c r="A1165" i="43"/>
  <c r="A1166" i="43"/>
  <c r="A1167" i="43"/>
  <c r="A1168" i="43"/>
  <c r="A1169" i="43"/>
  <c r="A1170" i="43"/>
  <c r="A1171" i="43"/>
  <c r="A1172" i="43"/>
  <c r="A1173" i="43"/>
  <c r="A1174" i="43"/>
  <c r="A1175" i="43"/>
  <c r="A1176" i="43"/>
  <c r="A1177" i="43"/>
  <c r="A1178" i="43"/>
  <c r="A1179" i="43"/>
  <c r="A1180" i="43"/>
  <c r="A1181" i="43"/>
  <c r="A1182" i="43"/>
  <c r="A1183" i="43"/>
  <c r="A1184" i="43"/>
  <c r="A1185" i="43"/>
  <c r="A1186" i="43"/>
  <c r="A1187" i="43"/>
  <c r="A1188" i="43"/>
  <c r="A1189" i="43"/>
  <c r="A1190" i="43"/>
  <c r="A1191" i="43"/>
  <c r="A1192" i="43"/>
  <c r="A1193" i="43"/>
  <c r="A1194" i="43"/>
  <c r="A1195" i="43"/>
  <c r="A1196" i="43"/>
  <c r="A1197" i="43"/>
  <c r="A1198" i="43"/>
  <c r="A1199" i="43"/>
  <c r="A1200" i="43"/>
  <c r="A1201" i="43"/>
  <c r="A1202" i="43"/>
  <c r="A1203" i="43"/>
  <c r="A1204" i="43"/>
  <c r="A1205" i="43"/>
  <c r="A1206" i="43"/>
  <c r="A1207" i="43"/>
  <c r="A1208" i="43"/>
  <c r="A1209" i="43"/>
  <c r="A1210" i="43"/>
  <c r="A1211" i="43"/>
  <c r="A1212" i="43"/>
  <c r="A1213" i="43"/>
  <c r="A1214" i="43"/>
  <c r="A1215" i="43"/>
  <c r="A1216" i="43"/>
  <c r="A1217" i="43"/>
  <c r="A1218" i="43"/>
  <c r="A1219" i="43"/>
  <c r="A1220" i="43"/>
  <c r="A1221" i="43"/>
  <c r="A1222" i="43"/>
  <c r="A1223" i="43"/>
  <c r="A1224" i="43"/>
  <c r="A1225" i="43"/>
  <c r="A1226" i="43"/>
  <c r="A1227" i="43"/>
  <c r="A1228" i="43"/>
  <c r="A1229" i="43"/>
  <c r="A1230" i="43"/>
  <c r="A1231" i="43"/>
  <c r="A1232" i="43"/>
  <c r="A1233" i="43"/>
  <c r="A1234" i="43"/>
  <c r="A1235" i="43"/>
  <c r="A1236" i="43"/>
  <c r="A1237" i="43"/>
  <c r="A1238" i="43"/>
  <c r="A1239" i="43"/>
  <c r="A1240" i="43"/>
  <c r="A1241" i="43"/>
  <c r="A1242" i="43"/>
  <c r="A1243" i="43"/>
  <c r="A1244" i="43"/>
  <c r="A1245" i="43"/>
  <c r="A1246" i="43"/>
  <c r="A1247" i="43"/>
  <c r="A1248" i="43"/>
  <c r="A1249" i="43"/>
  <c r="A1250" i="43"/>
  <c r="A1251" i="43"/>
  <c r="A1252" i="43"/>
  <c r="A1253" i="43"/>
  <c r="A1254" i="43"/>
  <c r="A1255" i="43"/>
  <c r="A1256" i="43"/>
  <c r="A1257" i="43"/>
  <c r="A1258" i="43"/>
  <c r="A1259" i="43"/>
  <c r="A1260" i="43"/>
  <c r="A1261" i="43"/>
  <c r="A1262" i="43"/>
  <c r="A1263" i="43"/>
  <c r="A1264" i="43"/>
  <c r="A1265" i="43"/>
  <c r="A1266" i="43"/>
  <c r="A1267" i="43"/>
  <c r="A1268" i="43"/>
  <c r="A1269" i="43"/>
  <c r="A1270" i="43"/>
  <c r="A1271" i="43"/>
  <c r="A1272" i="43"/>
  <c r="A1273" i="43"/>
  <c r="A1274" i="43"/>
  <c r="A1275" i="43"/>
  <c r="A1276" i="43"/>
  <c r="A1277" i="43"/>
  <c r="A1278" i="43"/>
  <c r="A1279" i="43"/>
  <c r="A1280" i="43"/>
  <c r="A1281" i="43"/>
  <c r="A1282" i="43"/>
  <c r="A1283" i="43"/>
  <c r="A1284" i="43"/>
  <c r="A1285" i="43"/>
  <c r="A1286" i="43"/>
  <c r="A1287" i="43"/>
  <c r="A1288" i="43"/>
  <c r="A1289" i="43"/>
  <c r="A1290" i="43"/>
  <c r="A1291" i="43"/>
  <c r="A1292" i="43"/>
  <c r="A1293" i="43"/>
  <c r="A1294" i="43"/>
  <c r="A1295" i="43"/>
  <c r="A1296" i="43"/>
  <c r="A1297" i="43"/>
  <c r="A1298" i="43"/>
  <c r="A1299" i="43"/>
  <c r="A1300" i="43"/>
  <c r="A1301" i="43"/>
  <c r="A1302" i="43"/>
  <c r="A1303" i="43"/>
  <c r="A1304" i="43"/>
  <c r="A1305" i="43"/>
  <c r="A1306" i="43"/>
  <c r="A1307" i="43"/>
  <c r="A1308" i="43"/>
  <c r="A1309" i="43"/>
  <c r="A1310" i="43"/>
  <c r="A1311" i="43"/>
  <c r="A1312" i="43"/>
  <c r="A1313" i="43"/>
  <c r="A1314" i="43"/>
  <c r="A1315" i="43"/>
  <c r="A1316" i="43"/>
  <c r="A1317" i="43"/>
  <c r="A1318" i="43"/>
  <c r="A1319" i="43"/>
  <c r="A1320" i="43"/>
  <c r="A1321" i="43"/>
  <c r="A1322" i="43"/>
  <c r="A1323" i="43"/>
  <c r="A1324" i="43"/>
  <c r="A1325" i="43"/>
  <c r="A1326" i="43"/>
  <c r="A1327" i="43"/>
  <c r="A1328" i="43"/>
  <c r="A1329" i="43"/>
  <c r="A1330" i="43"/>
  <c r="A1331" i="43"/>
  <c r="A1332" i="43"/>
  <c r="A1333" i="43"/>
  <c r="A1334" i="43"/>
  <c r="A1335" i="43"/>
  <c r="A1336" i="43"/>
  <c r="A1337" i="43"/>
  <c r="A1338" i="43"/>
  <c r="A1339" i="43"/>
  <c r="A1340" i="43"/>
  <c r="A1341" i="43"/>
  <c r="A1342" i="43"/>
  <c r="A1343" i="43"/>
  <c r="A1344" i="43"/>
  <c r="A1345" i="43"/>
  <c r="A1346" i="43"/>
  <c r="A1347" i="43"/>
  <c r="A1348" i="43"/>
  <c r="A1349" i="43"/>
  <c r="A1350" i="43"/>
  <c r="A1351" i="43"/>
  <c r="A1352" i="43"/>
  <c r="A1353" i="43"/>
  <c r="A1354" i="43"/>
  <c r="A1355" i="43"/>
  <c r="A1356" i="43"/>
  <c r="A1357" i="43"/>
  <c r="A1358" i="43"/>
  <c r="A1359" i="43"/>
  <c r="A1360" i="43"/>
  <c r="A1361" i="43"/>
  <c r="A1362" i="43"/>
  <c r="A1363" i="43"/>
  <c r="A1364" i="43"/>
  <c r="A1365" i="43"/>
  <c r="A1366" i="43"/>
  <c r="A1367" i="43"/>
  <c r="A1368" i="43"/>
  <c r="A1369" i="43"/>
  <c r="A1370" i="43"/>
  <c r="A1371" i="43"/>
  <c r="A1372" i="43"/>
  <c r="A1373" i="43"/>
  <c r="A1374" i="43"/>
  <c r="A1375" i="43"/>
  <c r="A1376" i="43"/>
  <c r="A1377" i="43"/>
  <c r="A1378" i="43"/>
  <c r="A1379" i="43"/>
  <c r="A1380" i="43"/>
  <c r="A1381" i="43"/>
  <c r="A1382" i="43"/>
  <c r="A1383" i="43"/>
  <c r="A1384" i="43"/>
  <c r="A1385" i="43"/>
  <c r="A1386" i="43"/>
  <c r="A1387" i="43"/>
  <c r="A1388" i="43"/>
  <c r="A1389" i="43"/>
  <c r="A1390" i="43"/>
  <c r="A1391" i="43"/>
  <c r="A1392" i="43"/>
  <c r="A1393" i="43"/>
  <c r="A1394" i="43"/>
  <c r="A1395" i="43"/>
  <c r="A1396" i="43"/>
  <c r="A1397" i="43"/>
  <c r="A1398" i="43"/>
  <c r="A1399" i="43"/>
  <c r="A1400" i="43"/>
  <c r="A1401" i="43"/>
  <c r="A1402" i="43"/>
  <c r="A1403" i="43"/>
  <c r="A1404" i="43"/>
  <c r="A1405" i="43"/>
  <c r="A1406" i="43"/>
  <c r="A1407" i="43"/>
  <c r="A1408" i="43"/>
  <c r="A1409" i="43"/>
  <c r="A1410" i="43"/>
  <c r="A1411" i="43"/>
  <c r="A1412" i="43"/>
  <c r="A1413" i="43"/>
  <c r="A1414" i="43"/>
  <c r="A1415" i="43"/>
  <c r="A1416" i="43"/>
  <c r="A1417" i="43"/>
  <c r="A1418" i="43"/>
  <c r="A1419" i="43"/>
  <c r="A1420" i="43"/>
  <c r="A1421" i="43"/>
  <c r="A1422" i="43"/>
  <c r="A1423" i="43"/>
  <c r="A1424" i="43"/>
  <c r="A1425" i="43"/>
  <c r="A1426" i="43"/>
  <c r="A1427" i="43"/>
  <c r="A1428" i="43"/>
  <c r="A1429" i="43"/>
  <c r="A1430" i="43"/>
  <c r="A1431" i="43"/>
  <c r="A1432" i="43"/>
  <c r="A1433" i="43"/>
  <c r="A1434" i="43"/>
  <c r="A1435" i="43"/>
  <c r="A1436" i="43"/>
  <c r="A1437" i="43"/>
  <c r="A1438" i="43"/>
  <c r="A1439" i="43"/>
  <c r="A1440" i="43"/>
  <c r="A1441" i="43"/>
  <c r="A1442" i="43"/>
  <c r="A1443" i="43"/>
  <c r="A1444" i="43"/>
  <c r="A1445" i="43"/>
  <c r="A1446" i="43"/>
  <c r="A1447" i="43"/>
  <c r="A1448" i="43"/>
  <c r="A1449" i="43"/>
  <c r="A1450" i="43"/>
  <c r="A1451" i="43"/>
  <c r="A1452" i="43"/>
  <c r="A1453" i="43"/>
  <c r="A1454" i="43"/>
  <c r="A1455" i="43"/>
  <c r="A1456" i="43"/>
  <c r="A1457" i="43"/>
  <c r="A1458" i="43"/>
  <c r="A1459" i="43"/>
  <c r="A1460" i="43"/>
  <c r="A1461" i="43"/>
  <c r="A1462" i="43"/>
  <c r="A1463" i="43"/>
  <c r="A1464" i="43"/>
  <c r="A1465" i="43"/>
  <c r="A1466" i="43"/>
  <c r="A1467" i="43"/>
  <c r="A1468" i="43"/>
  <c r="A1469" i="43"/>
  <c r="A1470" i="43"/>
  <c r="A1471" i="43"/>
  <c r="A1472" i="43"/>
  <c r="A1473" i="43"/>
  <c r="A1474" i="43"/>
  <c r="A1475" i="43"/>
  <c r="A1476" i="43"/>
  <c r="A1477" i="43"/>
  <c r="A1478" i="43"/>
  <c r="A1479" i="43"/>
  <c r="A1480" i="43"/>
  <c r="A1481" i="43"/>
  <c r="A1482" i="43"/>
  <c r="A1483" i="43"/>
  <c r="A1484" i="43"/>
  <c r="A1485" i="43"/>
  <c r="A1486" i="43"/>
  <c r="A1487" i="43"/>
  <c r="A1488" i="43"/>
  <c r="A1489" i="43"/>
  <c r="A1490" i="43"/>
  <c r="A1491" i="43"/>
  <c r="A1492" i="43"/>
  <c r="A1493" i="43"/>
  <c r="A1494" i="43"/>
  <c r="A1495" i="43"/>
  <c r="A1496" i="43"/>
  <c r="A1497" i="43"/>
  <c r="A1498" i="43"/>
  <c r="A1499" i="43"/>
  <c r="A1500" i="43"/>
  <c r="A1501" i="43"/>
  <c r="A1502" i="43"/>
  <c r="A1503" i="43"/>
  <c r="A1504" i="43"/>
  <c r="A1505" i="43"/>
  <c r="A1506" i="43"/>
  <c r="A1507" i="43"/>
  <c r="A1508" i="43"/>
  <c r="A1509" i="43"/>
  <c r="A1510" i="43"/>
  <c r="A1511" i="43"/>
  <c r="A1512" i="43"/>
  <c r="A1513" i="43"/>
  <c r="A1514" i="43"/>
  <c r="A1515" i="43"/>
  <c r="A1516" i="43"/>
  <c r="A1517" i="43"/>
  <c r="A1518" i="43"/>
  <c r="A1519" i="43"/>
  <c r="A1520" i="43"/>
  <c r="A1521" i="43"/>
  <c r="A1522" i="43"/>
  <c r="A1523" i="43"/>
  <c r="A1524" i="43"/>
  <c r="A1525" i="43"/>
  <c r="A1526" i="43"/>
  <c r="A1527" i="43"/>
  <c r="A1528" i="43"/>
  <c r="A1529" i="43"/>
  <c r="A1530" i="43"/>
  <c r="A1531" i="43"/>
  <c r="A1532" i="43"/>
  <c r="A1533" i="43"/>
  <c r="A1534" i="43"/>
  <c r="A1535" i="43"/>
  <c r="A1536" i="43"/>
  <c r="A1537" i="43"/>
  <c r="A1538" i="43"/>
  <c r="A1539" i="43"/>
  <c r="A1540" i="43"/>
  <c r="A1541" i="43"/>
  <c r="A1542" i="43"/>
  <c r="A1543" i="43"/>
  <c r="A1544" i="43"/>
  <c r="A1545" i="43"/>
  <c r="A1546" i="43"/>
  <c r="A1547" i="43"/>
  <c r="A1548" i="43"/>
  <c r="A1549" i="43"/>
  <c r="A1550" i="43"/>
  <c r="A1551" i="43"/>
  <c r="A1552" i="43"/>
  <c r="A1553" i="43"/>
  <c r="A1554" i="43"/>
  <c r="A1555" i="43"/>
  <c r="A1556" i="43"/>
  <c r="A1557" i="43"/>
  <c r="A1558" i="43"/>
  <c r="A1559" i="43"/>
  <c r="A1560" i="43"/>
  <c r="A1561" i="43"/>
  <c r="A1562" i="43"/>
  <c r="A1563" i="43"/>
  <c r="A1564" i="43"/>
  <c r="A1565" i="43"/>
  <c r="A1566" i="43"/>
  <c r="A1567" i="43"/>
  <c r="A1568" i="43"/>
  <c r="A1569" i="43"/>
  <c r="A1570" i="43"/>
  <c r="A1571" i="43"/>
  <c r="A1572" i="43"/>
  <c r="A1573" i="43"/>
  <c r="A1574" i="43"/>
  <c r="A1575" i="43"/>
  <c r="A1576" i="43"/>
  <c r="A1577" i="43"/>
  <c r="A1578" i="43"/>
  <c r="A1579" i="43"/>
  <c r="A1580" i="43"/>
  <c r="A1581" i="43"/>
  <c r="A1582" i="43"/>
  <c r="A1583" i="43"/>
  <c r="A1584" i="43"/>
  <c r="A1585" i="43"/>
  <c r="A1586" i="43"/>
  <c r="A1587" i="43"/>
  <c r="A1588" i="43"/>
  <c r="A1589" i="43"/>
  <c r="A1590" i="43"/>
  <c r="A1591" i="43"/>
  <c r="A1592" i="43"/>
  <c r="A1593" i="43"/>
  <c r="A1594" i="43"/>
  <c r="A1595" i="43"/>
  <c r="A1596" i="43"/>
  <c r="A1597" i="43"/>
  <c r="A1598" i="43"/>
  <c r="A1599" i="43"/>
  <c r="A1600" i="43"/>
  <c r="A1601" i="43"/>
  <c r="A1602" i="43"/>
  <c r="A1603" i="43"/>
  <c r="A1604" i="43"/>
  <c r="A1605" i="43"/>
  <c r="A1606" i="43"/>
  <c r="A1607" i="43"/>
  <c r="A1608" i="43"/>
  <c r="A1609" i="43"/>
  <c r="A1610" i="43"/>
  <c r="A1611" i="43"/>
  <c r="A1612" i="43"/>
  <c r="A1613" i="43"/>
  <c r="A1614" i="43"/>
  <c r="A1615" i="43"/>
  <c r="A1616" i="43"/>
  <c r="A1617" i="43"/>
  <c r="A1618" i="43"/>
  <c r="A1619" i="43"/>
  <c r="A1620" i="43"/>
  <c r="A1621" i="43"/>
  <c r="A1622" i="43"/>
  <c r="A1623" i="43"/>
  <c r="A1624" i="43"/>
  <c r="A1625" i="43"/>
  <c r="A1626" i="43"/>
  <c r="A1627" i="43"/>
  <c r="A1628" i="43"/>
  <c r="A1629" i="43"/>
  <c r="A1630" i="43"/>
  <c r="A1631" i="43"/>
  <c r="A1632" i="43"/>
  <c r="A1633" i="43"/>
  <c r="A1634" i="43"/>
  <c r="A1635" i="43"/>
  <c r="A1636" i="43"/>
  <c r="A1637" i="43"/>
  <c r="A1638" i="43"/>
  <c r="A1639" i="43"/>
  <c r="A1640" i="43"/>
  <c r="A1641" i="43"/>
  <c r="A1642" i="43"/>
  <c r="A1643" i="43"/>
  <c r="A1644" i="43"/>
  <c r="A1645" i="43"/>
  <c r="A1646" i="43"/>
  <c r="A1647" i="43"/>
  <c r="A1648" i="43"/>
  <c r="A1649" i="43"/>
  <c r="A1650" i="43"/>
  <c r="A1651" i="43"/>
  <c r="A1652" i="43"/>
  <c r="A1653" i="43"/>
  <c r="A1654" i="43"/>
  <c r="A1655" i="43"/>
  <c r="A1656" i="43"/>
  <c r="A1657" i="43"/>
  <c r="A1658" i="43"/>
  <c r="A1659" i="43"/>
  <c r="A1660" i="43"/>
  <c r="A1661" i="43"/>
  <c r="A1662" i="43"/>
  <c r="A1663" i="43"/>
  <c r="A1664" i="43"/>
  <c r="A1665" i="43"/>
  <c r="A1666" i="43"/>
  <c r="A1667" i="43"/>
  <c r="A1668" i="43"/>
  <c r="A1669" i="43"/>
  <c r="A1670" i="43"/>
  <c r="A1671" i="43"/>
  <c r="A1672" i="43"/>
  <c r="A1673" i="43"/>
  <c r="A1674" i="43"/>
  <c r="A1675" i="43"/>
  <c r="A1676" i="43"/>
  <c r="A1677" i="43"/>
  <c r="A1678" i="43"/>
  <c r="A1679" i="43"/>
  <c r="A1680" i="43"/>
  <c r="A1681" i="43"/>
  <c r="A1682" i="43"/>
  <c r="A1683" i="43"/>
  <c r="A1684" i="43"/>
  <c r="A1685" i="43"/>
  <c r="A1686" i="43"/>
  <c r="A1687" i="43"/>
  <c r="A1688" i="43"/>
  <c r="A1689" i="43"/>
  <c r="A1690" i="43"/>
  <c r="A1691" i="43"/>
  <c r="A1692" i="43"/>
  <c r="A1693" i="43"/>
  <c r="A1694" i="43"/>
  <c r="A1695" i="43"/>
  <c r="A1696" i="43"/>
  <c r="A1697" i="43"/>
  <c r="A1698" i="43"/>
  <c r="A1699" i="43"/>
  <c r="A1700" i="43"/>
  <c r="A1701" i="43"/>
  <c r="A1702" i="43"/>
  <c r="A1703" i="43"/>
  <c r="A1704" i="43"/>
  <c r="A1705" i="43"/>
  <c r="A1706" i="43"/>
  <c r="A1707" i="43"/>
  <c r="A1708" i="43"/>
  <c r="A1709" i="43"/>
  <c r="A1710" i="43"/>
  <c r="A1711" i="43"/>
  <c r="A1712" i="43"/>
  <c r="A1713" i="43"/>
  <c r="A1714" i="43"/>
  <c r="A1715" i="43"/>
  <c r="A1716" i="43"/>
  <c r="A1717" i="43"/>
  <c r="A1718" i="43"/>
  <c r="A1719" i="43"/>
  <c r="A1720" i="43"/>
  <c r="A1721" i="43"/>
  <c r="A1722" i="43"/>
  <c r="A1723" i="43"/>
  <c r="A1724" i="43"/>
  <c r="A1725" i="43"/>
  <c r="A1726" i="43"/>
  <c r="A1727" i="43"/>
  <c r="A1728" i="43"/>
  <c r="A1729" i="43"/>
  <c r="A1730" i="43"/>
  <c r="A1731" i="43"/>
  <c r="A1732" i="43"/>
  <c r="A1733" i="43"/>
  <c r="A1734" i="43"/>
  <c r="A1735" i="43"/>
  <c r="A1736" i="43"/>
  <c r="A1737" i="43"/>
  <c r="A1738" i="43"/>
  <c r="A1739" i="43"/>
  <c r="A1740" i="43"/>
  <c r="A1741" i="43"/>
  <c r="A1742" i="43"/>
  <c r="A1743" i="43"/>
  <c r="A1744" i="43"/>
  <c r="A1745" i="43"/>
  <c r="A1746" i="43"/>
  <c r="A1747" i="43"/>
  <c r="A1748" i="43"/>
  <c r="A1749" i="43"/>
  <c r="A1750" i="43"/>
  <c r="A1751" i="43"/>
  <c r="A1752" i="43"/>
  <c r="A1753" i="43"/>
  <c r="A1754" i="43"/>
  <c r="A1755" i="43"/>
  <c r="A1756" i="43"/>
  <c r="A1757" i="43"/>
  <c r="A1758" i="43"/>
  <c r="A1759" i="43"/>
  <c r="A1760" i="43"/>
  <c r="A1761" i="43"/>
  <c r="A1762" i="43"/>
  <c r="A1763" i="43"/>
  <c r="A1764" i="43"/>
  <c r="A1765" i="43"/>
  <c r="A1766" i="43"/>
  <c r="A1767" i="43"/>
  <c r="A1768" i="43"/>
  <c r="A1769" i="43"/>
  <c r="A1770" i="43"/>
  <c r="A1771" i="43"/>
  <c r="A1772" i="43"/>
  <c r="A1773" i="43"/>
  <c r="A1774" i="43"/>
  <c r="A1775" i="43"/>
  <c r="A1776" i="43"/>
  <c r="A1777" i="43"/>
  <c r="A1778" i="43"/>
  <c r="A1779" i="43"/>
  <c r="A1780" i="43"/>
  <c r="A1781" i="43"/>
  <c r="A1782" i="43"/>
  <c r="A1783" i="43"/>
  <c r="A1784" i="43"/>
  <c r="A1785" i="43"/>
  <c r="A1786" i="43"/>
  <c r="A1787" i="43"/>
  <c r="A1788" i="43"/>
  <c r="A1789" i="43"/>
  <c r="A1790" i="43"/>
  <c r="A1791" i="43"/>
  <c r="A1792" i="43"/>
  <c r="A1793" i="43"/>
  <c r="A1794" i="43"/>
  <c r="A1795" i="43"/>
  <c r="A1796" i="43"/>
  <c r="A1797" i="43"/>
  <c r="A1798" i="43"/>
  <c r="A1799" i="43"/>
  <c r="A1800" i="43"/>
  <c r="A1801" i="43"/>
  <c r="A1802" i="43"/>
  <c r="A1803" i="43"/>
  <c r="A1804" i="43"/>
  <c r="A1805" i="43"/>
  <c r="A1806" i="43"/>
  <c r="A1807" i="43"/>
  <c r="A1808" i="43"/>
  <c r="A1809" i="43"/>
  <c r="A1810" i="43"/>
  <c r="A1811" i="43"/>
  <c r="A1812" i="43"/>
  <c r="A1813" i="43"/>
  <c r="A1814" i="43"/>
  <c r="A1815" i="43"/>
  <c r="A1816" i="43"/>
  <c r="A1817" i="43"/>
  <c r="A1818" i="43"/>
  <c r="A1819" i="43"/>
  <c r="A1820" i="43"/>
  <c r="A1821" i="43"/>
  <c r="A1822" i="43"/>
  <c r="A1823" i="43"/>
  <c r="A1824" i="43"/>
  <c r="A1825" i="43"/>
  <c r="A1826" i="43"/>
  <c r="A1827" i="43"/>
  <c r="A1828" i="43"/>
  <c r="A1829" i="43"/>
  <c r="A1830" i="43"/>
  <c r="A1831" i="43"/>
  <c r="A1832" i="43"/>
  <c r="A1833" i="43"/>
  <c r="A1834" i="43"/>
  <c r="A1835" i="43"/>
  <c r="A1836" i="43"/>
  <c r="A1837" i="43"/>
  <c r="A1838" i="43"/>
  <c r="A1839" i="43"/>
  <c r="A1840" i="43"/>
  <c r="A1841" i="43"/>
  <c r="A1842" i="43"/>
  <c r="A1843" i="43"/>
  <c r="A1844" i="43"/>
  <c r="A1845" i="43"/>
  <c r="A1846" i="43"/>
  <c r="A1847" i="43"/>
  <c r="A1848" i="43"/>
  <c r="A1849" i="43"/>
  <c r="A1850" i="43"/>
  <c r="A1851" i="43"/>
  <c r="A1852" i="43"/>
  <c r="A1853" i="43"/>
  <c r="A1854" i="43"/>
  <c r="A1855" i="43"/>
  <c r="A1856" i="43"/>
  <c r="A1857" i="43"/>
  <c r="A1858" i="43"/>
  <c r="A1859" i="43"/>
  <c r="A1860" i="43"/>
  <c r="A1861" i="43"/>
  <c r="A1862" i="43"/>
  <c r="A1863" i="43"/>
  <c r="A1864" i="43"/>
  <c r="A1865" i="43"/>
  <c r="A1866" i="43"/>
  <c r="A1867" i="43"/>
  <c r="A1868" i="43"/>
  <c r="A1869" i="43"/>
  <c r="A1870" i="43"/>
  <c r="A1871" i="43"/>
  <c r="A1872" i="43"/>
  <c r="A1873" i="43"/>
  <c r="A1874" i="43"/>
  <c r="A1875" i="43"/>
  <c r="A1876" i="43"/>
  <c r="A1877" i="43"/>
  <c r="A1878" i="43"/>
  <c r="A1879" i="43"/>
  <c r="A1880" i="43"/>
  <c r="A1881" i="43"/>
  <c r="A1882" i="43"/>
  <c r="A1883" i="43"/>
  <c r="A1884" i="43"/>
  <c r="A1885" i="43"/>
  <c r="A1886" i="43"/>
  <c r="A1887" i="43"/>
  <c r="A1888" i="43"/>
  <c r="A1889" i="43"/>
  <c r="A1890" i="43"/>
  <c r="A1891" i="43"/>
  <c r="A1892" i="43"/>
  <c r="A1893" i="43"/>
  <c r="A1894" i="43"/>
  <c r="A1895" i="43"/>
  <c r="A1896" i="43"/>
  <c r="A1897" i="43"/>
  <c r="A1898" i="43"/>
  <c r="A1899" i="43"/>
  <c r="A1900" i="43"/>
  <c r="A1901" i="43"/>
  <c r="A1902" i="43"/>
  <c r="A1903" i="43"/>
  <c r="A1904" i="43"/>
  <c r="A1905" i="43"/>
  <c r="A1906" i="43"/>
  <c r="A1907" i="43"/>
  <c r="A1908" i="43"/>
  <c r="A1909" i="43"/>
  <c r="A1910" i="43"/>
  <c r="A1911" i="43"/>
  <c r="A1912" i="43"/>
  <c r="A1913" i="43"/>
  <c r="A1914" i="43"/>
  <c r="A1915" i="43"/>
  <c r="A1916" i="43"/>
  <c r="A1917" i="43"/>
  <c r="A1918" i="43"/>
  <c r="A1919" i="43"/>
  <c r="A1920" i="43"/>
  <c r="A1921" i="43"/>
  <c r="A1922" i="43"/>
  <c r="A1923" i="43"/>
  <c r="A1924" i="43"/>
  <c r="A1925" i="43"/>
  <c r="A1926" i="43"/>
  <c r="A1927" i="43"/>
  <c r="A1928" i="43"/>
  <c r="A1929" i="43"/>
  <c r="A1930" i="43"/>
  <c r="A1931" i="43"/>
  <c r="A1932" i="43"/>
  <c r="A1933" i="43"/>
  <c r="A1934" i="43"/>
  <c r="A1935" i="43"/>
  <c r="A1936" i="43"/>
  <c r="A1937" i="43"/>
  <c r="A1938" i="43"/>
  <c r="A1939" i="43"/>
  <c r="A1940" i="43"/>
  <c r="A1941" i="43"/>
  <c r="A1942" i="43"/>
  <c r="A1943" i="43"/>
  <c r="A1944" i="43"/>
  <c r="A1945" i="43"/>
  <c r="A1946" i="43"/>
  <c r="A1947" i="43"/>
  <c r="A1948" i="43"/>
  <c r="A1949" i="43"/>
  <c r="A1950" i="43"/>
  <c r="A1951" i="43"/>
  <c r="A1952" i="43"/>
  <c r="A1953" i="43"/>
  <c r="A1954" i="43"/>
  <c r="A1955" i="43"/>
  <c r="A1956" i="43"/>
  <c r="A1957" i="43"/>
  <c r="A1958" i="43"/>
  <c r="A1959" i="43"/>
  <c r="A1960" i="43"/>
  <c r="A1961" i="43"/>
  <c r="A1962" i="43"/>
  <c r="A1963" i="43"/>
  <c r="A1964" i="43"/>
  <c r="A1965" i="43"/>
  <c r="A1966" i="43"/>
  <c r="A1967" i="43"/>
  <c r="A1968" i="43"/>
  <c r="A1969" i="43"/>
  <c r="A1970" i="43"/>
  <c r="A1971" i="43"/>
  <c r="A1972" i="43"/>
  <c r="A1973" i="43"/>
  <c r="A1974" i="43"/>
  <c r="A1975" i="43"/>
  <c r="A1976" i="43"/>
  <c r="A1977" i="43"/>
  <c r="A1978" i="43"/>
  <c r="A1979" i="43"/>
  <c r="A1980" i="43"/>
  <c r="A1981" i="43"/>
  <c r="A1982" i="43"/>
  <c r="A1983" i="43"/>
  <c r="A1984" i="43"/>
  <c r="A1985" i="43"/>
  <c r="A1986" i="43"/>
  <c r="A1987" i="43"/>
  <c r="A1988" i="43"/>
  <c r="A1989" i="43"/>
  <c r="A1990" i="43"/>
  <c r="A1991" i="43"/>
  <c r="A1992" i="43"/>
  <c r="A1993" i="43"/>
  <c r="A1994" i="43"/>
  <c r="A1995" i="43"/>
  <c r="A1996" i="43"/>
  <c r="A1997" i="43"/>
  <c r="A1998" i="43"/>
  <c r="A1999" i="43"/>
  <c r="A2000" i="43"/>
  <c r="A2001" i="43"/>
  <c r="A2002" i="43"/>
  <c r="A2003" i="43"/>
  <c r="A2004" i="43"/>
  <c r="A2005" i="43"/>
  <c r="A2006" i="43"/>
  <c r="A2007" i="43"/>
  <c r="A2008" i="43"/>
  <c r="A2009" i="43"/>
  <c r="A2010" i="43"/>
  <c r="A2011" i="43"/>
  <c r="A2012" i="43"/>
  <c r="A2013" i="43"/>
  <c r="A2014" i="43"/>
  <c r="A2015" i="43"/>
  <c r="A2016" i="43"/>
  <c r="A2017" i="43"/>
  <c r="A2018" i="43"/>
  <c r="A2019" i="43"/>
  <c r="A2020" i="43"/>
  <c r="A2021" i="43"/>
  <c r="A2022" i="43"/>
  <c r="A2023" i="43"/>
  <c r="A2024" i="43"/>
  <c r="A2025" i="43"/>
  <c r="A2026" i="43"/>
  <c r="A2027" i="43"/>
  <c r="A2028" i="43"/>
  <c r="A2029" i="43"/>
  <c r="A2030" i="43"/>
  <c r="A2031" i="43"/>
  <c r="A2032" i="43"/>
  <c r="A2033" i="43"/>
  <c r="A2034" i="43"/>
  <c r="A2035" i="43"/>
  <c r="A2036" i="43"/>
  <c r="A2037" i="43"/>
  <c r="A2038" i="43"/>
  <c r="A2039" i="43"/>
  <c r="A2040" i="43"/>
  <c r="A2041" i="43"/>
  <c r="A2042" i="43"/>
  <c r="A2043" i="43"/>
  <c r="A2044" i="43"/>
  <c r="A2045" i="43"/>
  <c r="A2046" i="43"/>
  <c r="A2047" i="43"/>
  <c r="A2048" i="43"/>
  <c r="A2049" i="43"/>
  <c r="A2050" i="43"/>
  <c r="A2051" i="43"/>
  <c r="A2052" i="43"/>
  <c r="A2053" i="43"/>
  <c r="A2054" i="43"/>
  <c r="A2055" i="43"/>
  <c r="A2056" i="43"/>
  <c r="A2057" i="43"/>
  <c r="A2058" i="43"/>
  <c r="A2059" i="43"/>
  <c r="A2060" i="43"/>
  <c r="A2061" i="43"/>
  <c r="A2062" i="43"/>
  <c r="A2063" i="43"/>
  <c r="A2064" i="43"/>
  <c r="A2065" i="43"/>
  <c r="A2066" i="43"/>
  <c r="A2067" i="43"/>
  <c r="A2068" i="43"/>
  <c r="A2069" i="43"/>
  <c r="A2070" i="43"/>
  <c r="A2071" i="43"/>
  <c r="A2072" i="43"/>
  <c r="A2073" i="43"/>
  <c r="A2074" i="43"/>
  <c r="A2075" i="43"/>
  <c r="A2076" i="43"/>
  <c r="A2077" i="43"/>
  <c r="A2078" i="43"/>
  <c r="A2079" i="43"/>
  <c r="A2080" i="43"/>
  <c r="A2081" i="43"/>
  <c r="A2082" i="43"/>
  <c r="A2083" i="43"/>
  <c r="A2084" i="43"/>
  <c r="A2085" i="43"/>
  <c r="A2086" i="43"/>
  <c r="A2087" i="43"/>
  <c r="A2088" i="43"/>
  <c r="A2089" i="43"/>
  <c r="A2090" i="43"/>
  <c r="A2091" i="43"/>
  <c r="A2092" i="43"/>
  <c r="A2093" i="43"/>
  <c r="A2094" i="43"/>
  <c r="A2095" i="43"/>
  <c r="A2096" i="43"/>
  <c r="A2097" i="43"/>
  <c r="A2098" i="43"/>
  <c r="A2099" i="43"/>
  <c r="A2100" i="43"/>
  <c r="A2101" i="43"/>
  <c r="A2102" i="43"/>
  <c r="A2103" i="43"/>
  <c r="A2104" i="43"/>
  <c r="A2105" i="43"/>
  <c r="A2106" i="43"/>
  <c r="A2107" i="43"/>
  <c r="A2108" i="43"/>
  <c r="A2109" i="43"/>
  <c r="A2110" i="43"/>
  <c r="A2111" i="43"/>
  <c r="A2112" i="43"/>
  <c r="A2113" i="43"/>
  <c r="A2114" i="43"/>
  <c r="A2115" i="43"/>
  <c r="A2116" i="43"/>
  <c r="A2117" i="43"/>
  <c r="A2118" i="43"/>
  <c r="A2119" i="43"/>
  <c r="A2120" i="43"/>
  <c r="A2121" i="43"/>
  <c r="A2122" i="43"/>
  <c r="A2123" i="43"/>
  <c r="A2124" i="43"/>
  <c r="A2125" i="43"/>
  <c r="A2126" i="43"/>
  <c r="A2127" i="43"/>
  <c r="A2128" i="43"/>
  <c r="A2129" i="43"/>
  <c r="A2130" i="43"/>
  <c r="A2131" i="43"/>
  <c r="A2132" i="43"/>
  <c r="A2133" i="43"/>
  <c r="A2134" i="43"/>
  <c r="A2135" i="43"/>
  <c r="A2136" i="43"/>
  <c r="A2137" i="43"/>
  <c r="A2138" i="43"/>
  <c r="A2139" i="43"/>
  <c r="A2140" i="43"/>
  <c r="A2141" i="43"/>
  <c r="A2142" i="43"/>
  <c r="A2143" i="43"/>
  <c r="A2144" i="43"/>
  <c r="A2145" i="43"/>
  <c r="A2146" i="43"/>
  <c r="A2147" i="43"/>
  <c r="A2148" i="43"/>
  <c r="A2149" i="43"/>
  <c r="A2150" i="43"/>
  <c r="A2151" i="43"/>
  <c r="A2152" i="43"/>
  <c r="A2153" i="43"/>
  <c r="A2154" i="43"/>
  <c r="A2155" i="43"/>
  <c r="A2156" i="43"/>
  <c r="A2157" i="43"/>
  <c r="A2158" i="43"/>
  <c r="A2159" i="43"/>
  <c r="A2160" i="43"/>
  <c r="A2161" i="43"/>
  <c r="A2162" i="43"/>
  <c r="A2163" i="43"/>
  <c r="A2164" i="43"/>
  <c r="A2165" i="43"/>
  <c r="A2166" i="43"/>
  <c r="A2167" i="43"/>
  <c r="A2168" i="43"/>
  <c r="A2169" i="43"/>
  <c r="A2170" i="43"/>
  <c r="A2171" i="43"/>
  <c r="A2172" i="43"/>
  <c r="A2173" i="43"/>
  <c r="A2174" i="43"/>
  <c r="A2175" i="43"/>
  <c r="A2176" i="43"/>
  <c r="A2177" i="43"/>
  <c r="A2178" i="43"/>
  <c r="A2179" i="43"/>
  <c r="A2180" i="43"/>
  <c r="A2181" i="43"/>
  <c r="A2182" i="43"/>
  <c r="A2183" i="43"/>
  <c r="A2184" i="43"/>
  <c r="A2185" i="43"/>
  <c r="A2186" i="43"/>
  <c r="A2187" i="43"/>
  <c r="A2188" i="43"/>
  <c r="A2189" i="43"/>
  <c r="A2190" i="43"/>
  <c r="A2191" i="43"/>
  <c r="A2192" i="43"/>
  <c r="A2193" i="43"/>
  <c r="A2194" i="43"/>
  <c r="A2195" i="43"/>
  <c r="A2196" i="43"/>
  <c r="A2197" i="43"/>
  <c r="A2198" i="43"/>
  <c r="A2199" i="43"/>
  <c r="A2200" i="43"/>
  <c r="A2201" i="43"/>
  <c r="A2202" i="43"/>
  <c r="A2203" i="43"/>
  <c r="A2204" i="43"/>
  <c r="A2205" i="43"/>
  <c r="A2206" i="43"/>
  <c r="A2207" i="43"/>
  <c r="A2208" i="43"/>
  <c r="A2209" i="43"/>
  <c r="A2210" i="43"/>
  <c r="A2211" i="43"/>
  <c r="A2212" i="43"/>
  <c r="A2213" i="43"/>
  <c r="A2214" i="43"/>
  <c r="A2215" i="43"/>
  <c r="A2216" i="43"/>
  <c r="A2217" i="43"/>
  <c r="A2218" i="43"/>
  <c r="A2219" i="43"/>
  <c r="A2220" i="43"/>
  <c r="A2221" i="43"/>
  <c r="A2222" i="43"/>
  <c r="A2223" i="43"/>
  <c r="A2224" i="43"/>
  <c r="A2225" i="43"/>
  <c r="A2226" i="43"/>
  <c r="A2227" i="43"/>
  <c r="A2228" i="43"/>
  <c r="A2229" i="43"/>
  <c r="A2230" i="43"/>
  <c r="A2231" i="43"/>
  <c r="A2232" i="43"/>
  <c r="A2233" i="43"/>
  <c r="A2234" i="43"/>
  <c r="A2235" i="43"/>
  <c r="A2236" i="43"/>
  <c r="A2237" i="43"/>
  <c r="A2238" i="43"/>
  <c r="A2239" i="43"/>
  <c r="A2240" i="43"/>
  <c r="A2241" i="43"/>
  <c r="A2242" i="43"/>
  <c r="A2243" i="43"/>
  <c r="A2244" i="43"/>
  <c r="A2245" i="43"/>
  <c r="A2246" i="43"/>
  <c r="A2247" i="43"/>
  <c r="A2248" i="43"/>
  <c r="A2249" i="43"/>
  <c r="A2250" i="43"/>
  <c r="A2251" i="43"/>
  <c r="A2252" i="43"/>
  <c r="A2253" i="43"/>
  <c r="A2254" i="43"/>
  <c r="A2255" i="43"/>
  <c r="A2256" i="43"/>
  <c r="A2257" i="43"/>
  <c r="A2258" i="43"/>
  <c r="A2259" i="43"/>
  <c r="A2260" i="43"/>
  <c r="A2261" i="43"/>
  <c r="A2262" i="43"/>
  <c r="A2263" i="43"/>
  <c r="A2264" i="43"/>
  <c r="A2265" i="43"/>
  <c r="A2266" i="43"/>
  <c r="A2267" i="43"/>
  <c r="A2268" i="43"/>
  <c r="A2269" i="43"/>
  <c r="A2270" i="43"/>
  <c r="A2271" i="43"/>
  <c r="A2272" i="43"/>
  <c r="A2273" i="43"/>
  <c r="A2274" i="43"/>
  <c r="A2275" i="43"/>
  <c r="A2276" i="43"/>
  <c r="A2277" i="43"/>
  <c r="A2278" i="43"/>
  <c r="A2279" i="43"/>
  <c r="A2280" i="43"/>
  <c r="A2281" i="43"/>
  <c r="A2282" i="43"/>
  <c r="A2283" i="43"/>
  <c r="A2284" i="43"/>
  <c r="A2285" i="43"/>
  <c r="A2286" i="43"/>
  <c r="A2287" i="43"/>
  <c r="A2288" i="43"/>
  <c r="A2289" i="43"/>
  <c r="A2290" i="43"/>
  <c r="A2291" i="43"/>
  <c r="A2292" i="43"/>
  <c r="A2293" i="43"/>
  <c r="A2294" i="43"/>
  <c r="A2295" i="43"/>
  <c r="A2296" i="43"/>
  <c r="A2297" i="43"/>
  <c r="A2298" i="43"/>
  <c r="A2299" i="43"/>
  <c r="A2300" i="43"/>
  <c r="A2301" i="43"/>
  <c r="A2302" i="43"/>
  <c r="A2303" i="43"/>
  <c r="A2304" i="43"/>
  <c r="A2305" i="43"/>
  <c r="A2306" i="43"/>
  <c r="A2307" i="43"/>
  <c r="A2308" i="43"/>
  <c r="A2309" i="43"/>
  <c r="A2310" i="43"/>
  <c r="A2311" i="43"/>
  <c r="A2312" i="43"/>
  <c r="A2313" i="43"/>
  <c r="A2314" i="43"/>
  <c r="A2315" i="43"/>
  <c r="A2316" i="43"/>
  <c r="A2317" i="43"/>
  <c r="A2318" i="43"/>
  <c r="A2319" i="43"/>
  <c r="A2320" i="43"/>
  <c r="A2321" i="43"/>
  <c r="A2322" i="43"/>
  <c r="A2323" i="43"/>
  <c r="A2324" i="43"/>
  <c r="A2325" i="43"/>
  <c r="A2326" i="43"/>
  <c r="A2327" i="43"/>
  <c r="A2328" i="43"/>
  <c r="A2329" i="43"/>
  <c r="A2330" i="43"/>
  <c r="A2331" i="43"/>
  <c r="A2332" i="43"/>
  <c r="A2333" i="43"/>
  <c r="A2334" i="43"/>
  <c r="A2335" i="43"/>
  <c r="A2336" i="43"/>
  <c r="A2337" i="43"/>
  <c r="A2338" i="43"/>
  <c r="A2339" i="43"/>
  <c r="A2340" i="43"/>
  <c r="A2341" i="43"/>
  <c r="A2342" i="43"/>
  <c r="A2343" i="43"/>
  <c r="A2344" i="43"/>
  <c r="A2345" i="43"/>
  <c r="A2346" i="43"/>
  <c r="A2347" i="43"/>
  <c r="A2348" i="43"/>
  <c r="A2349" i="43"/>
  <c r="A2350" i="43"/>
  <c r="A2351" i="43"/>
  <c r="A2352" i="43"/>
  <c r="A2353" i="43"/>
  <c r="A2354" i="43"/>
  <c r="A2355" i="43"/>
  <c r="A2356" i="43"/>
  <c r="A2357" i="43"/>
  <c r="A2358" i="43"/>
  <c r="A2359" i="43"/>
  <c r="A2360" i="43"/>
  <c r="A2361" i="43"/>
  <c r="A2362" i="43"/>
  <c r="A2363" i="43"/>
  <c r="A2364" i="43"/>
  <c r="A2365" i="43"/>
  <c r="A2366" i="43"/>
  <c r="A2367" i="43"/>
  <c r="A2368" i="43"/>
  <c r="A2369" i="43"/>
  <c r="A2370" i="43"/>
  <c r="A2371" i="43"/>
  <c r="A2372" i="43"/>
  <c r="A2373" i="43"/>
  <c r="A2374" i="43"/>
  <c r="A2375" i="43"/>
  <c r="A2376" i="43"/>
  <c r="A2377" i="43"/>
  <c r="A2378" i="43"/>
  <c r="A2379" i="43"/>
  <c r="A2380" i="43"/>
  <c r="A2381" i="43"/>
  <c r="A2382" i="43"/>
  <c r="A2383" i="43"/>
  <c r="A2384" i="43"/>
  <c r="A2385" i="43"/>
  <c r="A2386" i="43"/>
  <c r="A2387" i="43"/>
  <c r="A2388" i="43"/>
  <c r="A2389" i="43"/>
  <c r="A2390" i="43"/>
  <c r="A2391" i="43"/>
  <c r="A2392" i="43"/>
  <c r="A2393" i="43"/>
  <c r="A2394" i="43"/>
  <c r="A2395" i="43"/>
  <c r="A2396" i="43"/>
  <c r="A2397" i="43"/>
  <c r="A2398" i="43"/>
  <c r="A2399" i="43"/>
  <c r="A2400" i="43"/>
  <c r="A2401" i="43"/>
  <c r="A2402" i="43"/>
  <c r="A2403" i="43"/>
  <c r="A2404" i="43"/>
  <c r="A2405" i="43"/>
  <c r="A2406" i="43"/>
  <c r="A2407" i="43"/>
  <c r="A2408" i="43"/>
  <c r="A2409" i="43"/>
  <c r="A2410" i="43"/>
  <c r="A2411" i="43"/>
  <c r="A2412" i="43"/>
  <c r="A2413" i="43"/>
  <c r="A2414" i="43"/>
  <c r="A2415" i="43"/>
  <c r="A2416" i="43"/>
  <c r="A2417" i="43"/>
  <c r="A2418" i="43"/>
  <c r="A2419" i="43"/>
  <c r="A2420" i="43"/>
  <c r="A2421" i="43"/>
  <c r="A2422" i="43"/>
  <c r="A2423" i="43"/>
  <c r="A2424" i="43"/>
  <c r="A2425" i="43"/>
  <c r="A2426" i="43"/>
  <c r="A2427" i="43"/>
  <c r="A2428" i="43"/>
  <c r="A2429" i="43"/>
  <c r="A2430" i="43"/>
  <c r="A2431" i="43"/>
  <c r="A2432" i="43"/>
  <c r="A2433" i="43"/>
  <c r="A2434" i="43"/>
  <c r="A2435" i="43"/>
  <c r="A2436" i="43"/>
  <c r="A2437" i="43"/>
  <c r="A2438" i="43"/>
  <c r="A2439" i="43"/>
  <c r="A2440" i="43"/>
  <c r="A2441" i="43"/>
  <c r="A2442" i="43"/>
  <c r="A2443" i="43"/>
  <c r="A2444" i="43"/>
  <c r="A2445" i="43"/>
  <c r="A2446" i="43"/>
  <c r="A2447" i="43"/>
  <c r="A2448" i="43"/>
  <c r="A2449" i="43"/>
  <c r="A2450" i="43"/>
  <c r="A2451" i="43"/>
  <c r="A2452" i="43"/>
  <c r="A2453" i="43"/>
  <c r="A2454" i="43"/>
  <c r="A2455" i="43"/>
  <c r="A2456" i="43"/>
  <c r="A2457" i="43"/>
  <c r="A2458" i="43"/>
  <c r="A2459" i="43"/>
  <c r="A2460" i="43"/>
  <c r="A2461" i="43"/>
  <c r="A2462" i="43"/>
  <c r="A2463" i="43"/>
  <c r="A2464" i="43"/>
  <c r="A2465" i="43"/>
  <c r="A2466" i="43"/>
  <c r="A2467" i="43"/>
  <c r="A2468" i="43"/>
  <c r="A2469" i="43"/>
  <c r="A2470" i="43"/>
  <c r="A2471" i="43"/>
  <c r="A2472" i="43"/>
  <c r="A2473" i="43"/>
  <c r="A2474" i="43"/>
  <c r="A2475" i="43"/>
  <c r="A2476" i="43"/>
  <c r="A2477" i="43"/>
  <c r="A2478" i="43"/>
  <c r="A2479" i="43"/>
  <c r="A2480" i="43"/>
  <c r="A2481" i="43"/>
  <c r="A2482" i="43"/>
  <c r="A2483" i="43"/>
  <c r="A2484" i="43"/>
  <c r="A2485" i="43"/>
  <c r="A2486" i="43"/>
  <c r="A2487" i="43"/>
  <c r="A2488" i="43"/>
  <c r="A2489" i="43"/>
  <c r="A2490" i="43"/>
  <c r="A2491" i="43"/>
  <c r="A2492" i="43"/>
  <c r="A2493" i="43"/>
  <c r="A2494" i="43"/>
  <c r="A2495" i="43"/>
  <c r="A2496" i="43"/>
  <c r="A2497" i="43"/>
  <c r="A2498" i="43"/>
  <c r="A2499" i="43"/>
  <c r="A2500" i="43"/>
  <c r="A2501" i="43"/>
  <c r="A2502" i="43"/>
  <c r="A2503" i="43"/>
  <c r="A2504" i="43"/>
  <c r="A2505" i="43"/>
  <c r="A2506" i="43"/>
  <c r="A2507" i="43"/>
  <c r="A2508" i="43"/>
  <c r="A2509" i="43"/>
  <c r="A2510" i="43"/>
  <c r="A2511" i="43"/>
  <c r="A2512" i="43"/>
  <c r="A2513" i="43"/>
  <c r="A2514" i="43"/>
  <c r="A2515" i="43"/>
  <c r="A2516" i="43"/>
  <c r="A2517" i="43"/>
  <c r="A2518" i="43"/>
  <c r="A2519" i="43"/>
  <c r="A2520" i="43"/>
  <c r="A2521" i="43"/>
  <c r="A2522" i="43"/>
  <c r="A2523" i="43"/>
  <c r="A2524" i="43"/>
  <c r="A2525" i="43"/>
  <c r="A2526" i="43"/>
  <c r="A2527" i="43"/>
  <c r="A2528" i="43"/>
  <c r="A2529" i="43"/>
  <c r="A2530" i="43"/>
  <c r="A2531" i="43"/>
  <c r="A2532" i="43"/>
  <c r="A2533" i="43"/>
  <c r="A2534" i="43"/>
  <c r="A2535" i="43"/>
  <c r="A2536" i="43"/>
  <c r="A2537" i="43"/>
  <c r="A2538" i="43"/>
  <c r="A2539" i="43"/>
  <c r="A2540" i="43"/>
  <c r="A2541" i="43"/>
  <c r="A2542" i="43"/>
  <c r="A2543" i="43"/>
  <c r="A2544" i="43"/>
  <c r="A2545" i="43"/>
  <c r="A2546" i="43"/>
  <c r="A2547" i="43"/>
  <c r="A2548" i="43"/>
  <c r="A2549" i="43"/>
  <c r="A2550" i="43"/>
  <c r="A2551" i="43"/>
  <c r="A2552" i="43"/>
  <c r="A2553" i="43"/>
  <c r="A2554" i="43"/>
  <c r="A2555" i="43"/>
  <c r="A2556" i="43"/>
  <c r="A2557" i="43"/>
  <c r="A2558" i="43"/>
  <c r="A2559" i="43"/>
  <c r="A2560" i="43"/>
  <c r="A2561" i="43"/>
  <c r="A2562" i="43"/>
  <c r="A2563" i="43"/>
  <c r="A2564" i="43"/>
  <c r="A2565" i="43"/>
  <c r="A2566" i="43"/>
  <c r="A2567" i="43"/>
  <c r="A2568" i="43"/>
  <c r="A2569" i="43"/>
  <c r="A2570" i="43"/>
  <c r="A2571" i="43"/>
  <c r="A2572" i="43"/>
  <c r="A2573" i="43"/>
  <c r="A2574" i="43"/>
  <c r="A2575" i="43"/>
  <c r="A2576" i="43"/>
  <c r="A2577" i="43"/>
  <c r="A2578" i="43"/>
  <c r="A2579" i="43"/>
  <c r="A2580" i="43"/>
  <c r="A2581" i="43"/>
  <c r="A2582" i="43"/>
  <c r="A2583" i="43"/>
  <c r="A2584" i="43"/>
  <c r="A2585" i="43"/>
  <c r="A2586" i="43"/>
  <c r="A2587" i="43"/>
  <c r="A2588" i="43"/>
  <c r="A2589" i="43"/>
  <c r="A2590" i="43"/>
  <c r="A2591" i="43"/>
  <c r="A2592" i="43"/>
  <c r="A2593" i="43"/>
  <c r="A2594" i="43"/>
  <c r="A2595" i="43"/>
  <c r="A2596" i="43"/>
  <c r="A2597" i="43"/>
  <c r="A2598" i="43"/>
  <c r="A2599" i="43"/>
  <c r="A2600" i="43"/>
  <c r="A2601" i="43"/>
  <c r="A2602" i="43"/>
  <c r="A2603" i="43"/>
  <c r="A2604" i="43"/>
  <c r="A2605" i="43"/>
  <c r="A2606" i="43"/>
  <c r="A2607" i="43"/>
  <c r="A2608" i="43"/>
  <c r="A2609" i="43"/>
  <c r="A2610" i="43"/>
  <c r="A2611" i="43"/>
  <c r="A2612" i="43"/>
  <c r="A2613" i="43"/>
  <c r="A2614" i="43"/>
  <c r="A2615" i="43"/>
  <c r="A2616" i="43"/>
  <c r="A2617" i="43"/>
  <c r="A2618" i="43"/>
  <c r="A2619" i="43"/>
  <c r="A2620" i="43"/>
  <c r="A2621" i="43"/>
  <c r="A2622" i="43"/>
  <c r="A2623" i="43"/>
  <c r="A2624" i="43"/>
  <c r="A2625" i="43"/>
  <c r="A2626" i="43"/>
  <c r="A2627" i="43"/>
  <c r="A2628" i="43"/>
  <c r="A2629" i="43"/>
  <c r="A2630" i="43"/>
  <c r="A2631" i="43"/>
  <c r="A2632" i="43"/>
  <c r="A2633" i="43"/>
  <c r="A2634" i="43"/>
  <c r="A2635" i="43"/>
  <c r="A2636" i="43"/>
  <c r="A2637" i="43"/>
  <c r="A2638" i="43"/>
  <c r="A2639" i="43"/>
  <c r="A2640" i="43"/>
  <c r="A2641" i="43"/>
  <c r="A2642" i="43"/>
  <c r="A2643" i="43"/>
  <c r="A2644" i="43"/>
  <c r="A2645" i="43"/>
  <c r="A2646" i="43"/>
  <c r="A2647" i="43"/>
  <c r="A2648" i="43"/>
  <c r="A2649" i="43"/>
  <c r="A2650" i="43"/>
  <c r="A2651" i="43"/>
  <c r="A2652" i="43"/>
  <c r="A2653" i="43"/>
  <c r="A2654" i="43"/>
  <c r="A2655" i="43"/>
  <c r="A2656" i="43"/>
  <c r="A2657" i="43"/>
  <c r="A2658" i="43"/>
  <c r="A2659" i="43"/>
  <c r="A2660" i="43"/>
  <c r="A2661" i="43"/>
  <c r="A2662" i="43"/>
  <c r="A2663" i="43"/>
  <c r="A2664" i="43"/>
  <c r="A2665" i="43"/>
  <c r="A2666" i="43"/>
  <c r="A2667" i="43"/>
  <c r="A2668" i="43"/>
  <c r="A2669" i="43"/>
  <c r="A2670" i="43"/>
  <c r="A2671" i="43"/>
  <c r="A2672" i="43"/>
  <c r="A2673" i="43"/>
  <c r="A2674" i="43"/>
  <c r="A2675" i="43"/>
  <c r="A2676" i="43"/>
  <c r="A2677" i="43"/>
  <c r="A2678" i="43"/>
  <c r="A2679" i="43"/>
  <c r="A2680" i="43"/>
  <c r="A2681" i="43"/>
  <c r="A2682" i="43"/>
  <c r="A2683" i="43"/>
  <c r="A2684" i="43"/>
  <c r="A2685" i="43"/>
  <c r="A2686" i="43"/>
  <c r="A2687" i="43"/>
  <c r="A2688" i="43"/>
  <c r="A2689" i="43"/>
  <c r="A2690" i="43"/>
  <c r="A2691" i="43"/>
  <c r="A2692" i="43"/>
  <c r="A2693" i="43"/>
  <c r="A2694" i="43"/>
  <c r="A2695" i="43"/>
  <c r="A2696" i="43"/>
  <c r="A2697" i="43"/>
  <c r="A2698" i="43"/>
  <c r="A2699" i="43"/>
  <c r="A2700" i="43"/>
  <c r="A2701" i="43"/>
  <c r="A2702" i="43"/>
  <c r="A2703" i="43"/>
  <c r="A2704" i="43"/>
  <c r="A2705" i="43"/>
  <c r="A2706" i="43"/>
  <c r="A2707" i="43"/>
  <c r="A2708" i="43"/>
  <c r="A2709" i="43"/>
  <c r="A2710" i="43"/>
  <c r="A2711" i="43"/>
  <c r="A2712" i="43"/>
  <c r="A2713" i="43"/>
  <c r="A2714" i="43"/>
  <c r="A2715" i="43"/>
  <c r="A2716" i="43"/>
  <c r="A2717" i="43"/>
  <c r="A2718" i="43"/>
  <c r="A2719" i="43"/>
  <c r="A2720" i="43"/>
  <c r="A2721" i="43"/>
  <c r="A2722" i="43"/>
  <c r="A2723" i="43"/>
  <c r="A2724" i="43"/>
  <c r="A2725" i="43"/>
  <c r="A2726" i="43"/>
  <c r="A2727" i="43"/>
  <c r="A2728" i="43"/>
  <c r="A2729" i="43"/>
  <c r="A2730" i="43"/>
  <c r="A2731" i="43"/>
  <c r="A2732" i="43"/>
  <c r="A2733" i="43"/>
  <c r="A2734" i="43"/>
  <c r="A2735" i="43"/>
  <c r="A2736" i="43"/>
  <c r="A2737" i="43"/>
  <c r="A2738" i="43"/>
  <c r="A2739" i="43"/>
  <c r="A2740" i="43"/>
  <c r="A2741" i="43"/>
  <c r="A2742" i="43"/>
  <c r="A2743" i="43"/>
  <c r="A2744" i="43"/>
  <c r="A2745" i="43"/>
  <c r="A2746" i="43"/>
  <c r="A2747" i="43"/>
  <c r="A2748" i="43"/>
  <c r="A2749" i="43"/>
  <c r="A2750" i="43"/>
  <c r="A2751" i="43"/>
  <c r="A2752" i="43"/>
  <c r="A2753" i="43"/>
  <c r="A2754" i="43"/>
  <c r="A2755" i="43"/>
  <c r="A2756" i="43"/>
  <c r="A2757" i="43"/>
  <c r="A2758" i="43"/>
  <c r="A2759" i="43"/>
  <c r="A2760" i="43"/>
  <c r="A2761" i="43"/>
  <c r="A2762" i="43"/>
  <c r="A2763" i="43"/>
  <c r="A2764" i="43"/>
  <c r="A2765" i="43"/>
  <c r="A2766" i="43"/>
  <c r="A2767" i="43"/>
  <c r="A2768" i="43"/>
  <c r="A2769" i="43"/>
  <c r="A2770" i="43"/>
  <c r="A2771" i="43"/>
  <c r="A2772" i="43"/>
  <c r="A2773" i="43"/>
  <c r="A2774" i="43"/>
  <c r="A2775" i="43"/>
  <c r="A2776" i="43"/>
  <c r="A2777" i="43"/>
  <c r="A2778" i="43"/>
  <c r="A2779" i="43"/>
  <c r="A2780" i="43"/>
  <c r="A2781" i="43"/>
  <c r="A2782" i="43"/>
  <c r="A2783" i="43"/>
  <c r="A2784" i="43"/>
  <c r="A2785" i="43"/>
  <c r="A2786" i="43"/>
  <c r="A2787" i="43"/>
  <c r="A2788" i="43"/>
  <c r="A2789" i="43"/>
  <c r="A2790" i="43"/>
  <c r="A2791" i="43"/>
  <c r="A2792" i="43"/>
  <c r="A2793" i="43"/>
  <c r="A2794" i="43"/>
  <c r="A2795" i="43"/>
  <c r="A2796" i="43"/>
  <c r="A2797" i="43"/>
  <c r="A2798" i="43"/>
  <c r="A2799" i="43"/>
  <c r="A2800" i="43"/>
  <c r="A2801" i="43"/>
  <c r="A2802" i="43"/>
  <c r="A2803" i="43"/>
  <c r="A2804" i="43"/>
  <c r="A2805" i="43"/>
  <c r="A2806" i="43"/>
  <c r="A2807" i="43"/>
  <c r="A2808" i="43"/>
  <c r="A2809" i="43"/>
  <c r="A2810" i="43"/>
  <c r="A2811" i="43"/>
  <c r="A2812" i="43"/>
  <c r="A2813" i="43"/>
  <c r="A2814" i="43"/>
  <c r="A2815" i="43"/>
  <c r="A2816" i="43"/>
  <c r="A2817" i="43"/>
  <c r="A2818" i="43"/>
  <c r="A2819" i="43"/>
  <c r="A2820" i="43"/>
  <c r="A2821" i="43"/>
  <c r="A2822" i="43"/>
  <c r="A2823" i="43"/>
  <c r="A2824" i="43"/>
  <c r="A2825" i="43"/>
  <c r="A2826" i="43"/>
  <c r="A2827" i="43"/>
  <c r="A2828" i="43"/>
  <c r="A2829" i="43"/>
  <c r="A2830" i="43"/>
  <c r="A2831" i="43"/>
  <c r="A2832" i="43"/>
  <c r="A2833" i="43"/>
  <c r="A2834" i="43"/>
  <c r="A2835" i="43"/>
  <c r="A2836" i="43"/>
  <c r="A2837" i="43"/>
  <c r="A2838" i="43"/>
  <c r="A2839" i="43"/>
  <c r="A2840" i="43"/>
  <c r="A2841" i="43"/>
  <c r="A2842" i="43"/>
  <c r="A2843" i="43"/>
  <c r="A2844" i="43"/>
  <c r="A2845" i="43"/>
  <c r="A2846" i="43"/>
  <c r="A2847" i="43"/>
  <c r="A2848" i="43"/>
  <c r="A2849" i="43"/>
  <c r="A2850" i="43"/>
  <c r="A2851" i="43"/>
  <c r="A2852" i="43"/>
  <c r="A2853" i="43"/>
  <c r="A2854" i="43"/>
  <c r="A2855" i="43"/>
  <c r="A2856" i="43"/>
  <c r="A2857" i="43"/>
  <c r="A2858" i="43"/>
  <c r="A2859" i="43"/>
  <c r="A2860" i="43"/>
  <c r="A2861" i="43"/>
  <c r="A2862" i="43"/>
  <c r="A2863" i="43"/>
  <c r="A2864" i="43"/>
  <c r="A2865" i="43"/>
  <c r="A2866" i="43"/>
  <c r="A2867" i="43"/>
  <c r="A2868" i="43"/>
  <c r="A2869" i="43"/>
  <c r="A2870" i="43"/>
  <c r="A2871" i="43"/>
  <c r="A2872" i="43"/>
  <c r="A2873" i="43"/>
  <c r="A2874" i="43"/>
  <c r="A2875" i="43"/>
  <c r="A2876" i="43"/>
  <c r="A2877" i="43"/>
  <c r="A2878" i="43"/>
  <c r="A2879" i="43"/>
  <c r="A2880" i="43"/>
  <c r="A2881" i="43"/>
  <c r="A2882" i="43"/>
  <c r="A2883" i="43"/>
  <c r="A2884" i="43"/>
  <c r="A2885" i="43"/>
  <c r="A2886" i="43"/>
  <c r="A2887" i="43"/>
  <c r="A2888" i="43"/>
  <c r="A2889" i="43"/>
  <c r="A2890" i="43"/>
  <c r="A2891" i="43"/>
  <c r="A2892" i="43"/>
  <c r="A2893" i="43"/>
  <c r="A2894" i="43"/>
  <c r="A2895" i="43"/>
  <c r="A2896" i="43"/>
  <c r="A2897" i="43"/>
  <c r="A2898" i="43"/>
  <c r="A2899" i="43"/>
  <c r="A2900" i="43"/>
  <c r="A2901" i="43"/>
  <c r="A2902" i="43"/>
  <c r="A2903" i="43"/>
  <c r="A2904" i="43"/>
  <c r="A2905" i="43"/>
  <c r="A2906" i="43"/>
  <c r="A2907" i="43"/>
  <c r="A2908" i="43"/>
  <c r="A2909" i="43"/>
  <c r="A2910" i="43"/>
  <c r="A2911" i="43"/>
  <c r="A2912" i="43"/>
  <c r="A2913" i="43"/>
  <c r="A2914" i="43"/>
  <c r="A2915" i="43"/>
  <c r="A2916" i="43"/>
  <c r="A2917" i="43"/>
  <c r="A2918" i="43"/>
  <c r="A2919" i="43"/>
  <c r="A2920" i="43"/>
  <c r="A2921" i="43"/>
  <c r="A2922" i="43"/>
  <c r="A2923" i="43"/>
  <c r="A2924" i="43"/>
  <c r="A2925" i="43"/>
  <c r="A2926" i="43"/>
  <c r="A2927" i="43"/>
  <c r="A2928" i="43"/>
  <c r="A2929" i="43"/>
  <c r="A2930" i="43"/>
  <c r="A2931" i="43"/>
  <c r="A2932" i="43"/>
  <c r="A2933" i="43"/>
  <c r="A2934" i="43"/>
  <c r="A2935" i="43"/>
  <c r="A2936" i="43"/>
  <c r="A2937" i="43"/>
  <c r="A2938" i="43"/>
  <c r="A2939" i="43"/>
  <c r="A2940" i="43"/>
  <c r="A2941" i="43"/>
  <c r="A2942" i="43"/>
  <c r="A2943" i="43"/>
  <c r="A2944" i="43"/>
  <c r="A2945" i="43"/>
  <c r="A2946" i="43"/>
  <c r="A2947" i="43"/>
  <c r="A2948" i="43"/>
  <c r="A2949" i="43"/>
  <c r="A2950" i="43"/>
  <c r="A2951" i="43"/>
  <c r="A2952" i="43"/>
  <c r="A2953" i="43"/>
  <c r="A2954" i="43"/>
  <c r="A2955" i="43"/>
  <c r="A2956" i="43"/>
  <c r="A2957" i="43"/>
  <c r="A2958" i="43"/>
  <c r="A2959" i="43"/>
  <c r="A2960" i="43"/>
  <c r="A2961" i="43"/>
  <c r="A2962" i="43"/>
  <c r="A2963" i="43"/>
  <c r="A2964" i="43"/>
  <c r="A2965" i="43"/>
  <c r="A2966" i="43"/>
  <c r="A2967" i="43"/>
  <c r="A2968" i="43"/>
  <c r="A2969" i="43"/>
  <c r="A2970" i="43"/>
  <c r="A2971" i="43"/>
  <c r="A2972" i="43"/>
  <c r="A2973" i="43"/>
  <c r="A2974" i="43"/>
  <c r="A2975" i="43"/>
  <c r="A2976" i="43"/>
  <c r="A2977" i="43"/>
  <c r="A2978" i="43"/>
  <c r="A748" i="42"/>
  <c r="A4" i="42"/>
  <c r="A5" i="42"/>
  <c r="A6" i="42"/>
  <c r="A7" i="42"/>
  <c r="A8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A104" i="42"/>
  <c r="A105" i="42"/>
  <c r="A106" i="42"/>
  <c r="A107" i="42"/>
  <c r="A108" i="42"/>
  <c r="A109" i="42"/>
  <c r="A110" i="42"/>
  <c r="A111" i="42"/>
  <c r="A112" i="42"/>
  <c r="A113" i="42"/>
  <c r="A114" i="42"/>
  <c r="A115" i="42"/>
  <c r="A116" i="42"/>
  <c r="A117" i="42"/>
  <c r="A118" i="42"/>
  <c r="A119" i="42"/>
  <c r="A120" i="42"/>
  <c r="A121" i="42"/>
  <c r="A122" i="42"/>
  <c r="A123" i="42"/>
  <c r="A124" i="42"/>
  <c r="A125" i="42"/>
  <c r="A126" i="42"/>
  <c r="A127" i="42"/>
  <c r="A128" i="42"/>
  <c r="A129" i="42"/>
  <c r="A130" i="42"/>
  <c r="A131" i="42"/>
  <c r="A132" i="42"/>
  <c r="A133" i="42"/>
  <c r="A134" i="42"/>
  <c r="A135" i="42"/>
  <c r="A136" i="42"/>
  <c r="A137" i="42"/>
  <c r="A138" i="42"/>
  <c r="A139" i="42"/>
  <c r="A140" i="42"/>
  <c r="A141" i="42"/>
  <c r="A142" i="42"/>
  <c r="A143" i="42"/>
  <c r="A144" i="42"/>
  <c r="A145" i="42"/>
  <c r="A146" i="42"/>
  <c r="A147" i="42"/>
  <c r="A148" i="42"/>
  <c r="A149" i="42"/>
  <c r="A150" i="42"/>
  <c r="A151" i="42"/>
  <c r="A152" i="42"/>
  <c r="A153" i="42"/>
  <c r="A154" i="42"/>
  <c r="A155" i="42"/>
  <c r="A156" i="42"/>
  <c r="A157" i="42"/>
  <c r="A158" i="42"/>
  <c r="A159" i="42"/>
  <c r="A160" i="42"/>
  <c r="A161" i="42"/>
  <c r="A162" i="42"/>
  <c r="A163" i="42"/>
  <c r="A164" i="42"/>
  <c r="A165" i="42"/>
  <c r="A166" i="42"/>
  <c r="A167" i="42"/>
  <c r="A168" i="42"/>
  <c r="A169" i="42"/>
  <c r="A170" i="42"/>
  <c r="A171" i="42"/>
  <c r="A172" i="42"/>
  <c r="A173" i="42"/>
  <c r="A174" i="42"/>
  <c r="A175" i="42"/>
  <c r="A176" i="42"/>
  <c r="A177" i="42"/>
  <c r="A178" i="42"/>
  <c r="A179" i="42"/>
  <c r="A180" i="42"/>
  <c r="A181" i="42"/>
  <c r="A182" i="42"/>
  <c r="A183" i="42"/>
  <c r="A184" i="42"/>
  <c r="A185" i="42"/>
  <c r="A186" i="42"/>
  <c r="A187" i="42"/>
  <c r="A188" i="42"/>
  <c r="A189" i="42"/>
  <c r="A190" i="42"/>
  <c r="A191" i="42"/>
  <c r="A192" i="42"/>
  <c r="A193" i="42"/>
  <c r="A194" i="42"/>
  <c r="A195" i="42"/>
  <c r="A196" i="42"/>
  <c r="A197" i="42"/>
  <c r="A198" i="42"/>
  <c r="A199" i="42"/>
  <c r="A200" i="42"/>
  <c r="A201" i="42"/>
  <c r="A202" i="42"/>
  <c r="A203" i="42"/>
  <c r="A204" i="42"/>
  <c r="A205" i="42"/>
  <c r="A206" i="42"/>
  <c r="A207" i="42"/>
  <c r="A208" i="42"/>
  <c r="A209" i="42"/>
  <c r="A210" i="42"/>
  <c r="A211" i="42"/>
  <c r="A212" i="42"/>
  <c r="A213" i="42"/>
  <c r="A214" i="42"/>
  <c r="A215" i="42"/>
  <c r="A216" i="42"/>
  <c r="A217" i="42"/>
  <c r="A218" i="42"/>
  <c r="A219" i="42"/>
  <c r="A220" i="42"/>
  <c r="A221" i="42"/>
  <c r="A222" i="42"/>
  <c r="A223" i="42"/>
  <c r="A224" i="42"/>
  <c r="A225" i="42"/>
  <c r="A226" i="42"/>
  <c r="A227" i="42"/>
  <c r="A228" i="42"/>
  <c r="A229" i="42"/>
  <c r="A230" i="42"/>
  <c r="A231" i="42"/>
  <c r="A232" i="42"/>
  <c r="A233" i="42"/>
  <c r="A234" i="42"/>
  <c r="A235" i="42"/>
  <c r="A236" i="42"/>
  <c r="A237" i="42"/>
  <c r="A238" i="42"/>
  <c r="A239" i="42"/>
  <c r="A240" i="42"/>
  <c r="A241" i="42"/>
  <c r="A242" i="42"/>
  <c r="A243" i="42"/>
  <c r="A244" i="42"/>
  <c r="A245" i="42"/>
  <c r="A246" i="42"/>
  <c r="A247" i="42"/>
  <c r="A248" i="42"/>
  <c r="A249" i="42"/>
  <c r="A250" i="42"/>
  <c r="A251" i="42"/>
  <c r="A252" i="42"/>
  <c r="A253" i="42"/>
  <c r="A254" i="42"/>
  <c r="A255" i="42"/>
  <c r="A256" i="42"/>
  <c r="A257" i="42"/>
  <c r="A258" i="42"/>
  <c r="A259" i="42"/>
  <c r="A260" i="42"/>
  <c r="A261" i="42"/>
  <c r="A262" i="42"/>
  <c r="A263" i="42"/>
  <c r="A264" i="42"/>
  <c r="A265" i="42"/>
  <c r="A266" i="42"/>
  <c r="A267" i="42"/>
  <c r="A268" i="42"/>
  <c r="A269" i="42"/>
  <c r="A270" i="42"/>
  <c r="A271" i="42"/>
  <c r="A272" i="42"/>
  <c r="A273" i="42"/>
  <c r="A274" i="42"/>
  <c r="A275" i="42"/>
  <c r="A276" i="42"/>
  <c r="A277" i="42"/>
  <c r="A278" i="42"/>
  <c r="A279" i="42"/>
  <c r="A280" i="42"/>
  <c r="A281" i="42"/>
  <c r="A282" i="42"/>
  <c r="A283" i="42"/>
  <c r="A284" i="42"/>
  <c r="A285" i="42"/>
  <c r="A286" i="42"/>
  <c r="A287" i="42"/>
  <c r="A288" i="42"/>
  <c r="A289" i="42"/>
  <c r="A290" i="42"/>
  <c r="A291" i="42"/>
  <c r="A292" i="42"/>
  <c r="A293" i="42"/>
  <c r="A294" i="42"/>
  <c r="A295" i="42"/>
  <c r="A296" i="42"/>
  <c r="A297" i="42"/>
  <c r="A298" i="42"/>
  <c r="A299" i="42"/>
  <c r="A300" i="42"/>
  <c r="A301" i="42"/>
  <c r="A302" i="42"/>
  <c r="A303" i="42"/>
  <c r="A304" i="42"/>
  <c r="A305" i="42"/>
  <c r="A306" i="42"/>
  <c r="A307" i="42"/>
  <c r="A308" i="42"/>
  <c r="A309" i="42"/>
  <c r="A310" i="42"/>
  <c r="A311" i="42"/>
  <c r="A312" i="42"/>
  <c r="A313" i="42"/>
  <c r="A314" i="42"/>
  <c r="A315" i="42"/>
  <c r="A316" i="42"/>
  <c r="A317" i="42"/>
  <c r="A318" i="42"/>
  <c r="A319" i="42"/>
  <c r="A320" i="42"/>
  <c r="A321" i="42"/>
  <c r="A322" i="42"/>
  <c r="A323" i="42"/>
  <c r="A324" i="42"/>
  <c r="A325" i="42"/>
  <c r="A326" i="42"/>
  <c r="A327" i="42"/>
  <c r="A328" i="42"/>
  <c r="A329" i="42"/>
  <c r="A330" i="42"/>
  <c r="A331" i="42"/>
  <c r="A332" i="42"/>
  <c r="A333" i="42"/>
  <c r="A334" i="42"/>
  <c r="A335" i="42"/>
  <c r="A336" i="42"/>
  <c r="A337" i="42"/>
  <c r="A338" i="42"/>
  <c r="A339" i="42"/>
  <c r="A340" i="42"/>
  <c r="A341" i="42"/>
  <c r="A342" i="42"/>
  <c r="A343" i="42"/>
  <c r="A344" i="42"/>
  <c r="A345" i="42"/>
  <c r="A346" i="42"/>
  <c r="A347" i="42"/>
  <c r="A348" i="42"/>
  <c r="A349" i="42"/>
  <c r="A350" i="42"/>
  <c r="A351" i="42"/>
  <c r="A352" i="42"/>
  <c r="A353" i="42"/>
  <c r="A354" i="42"/>
  <c r="A355" i="42"/>
  <c r="A356" i="42"/>
  <c r="A357" i="42"/>
  <c r="A358" i="42"/>
  <c r="A359" i="42"/>
  <c r="A360" i="42"/>
  <c r="A361" i="42"/>
  <c r="A362" i="42"/>
  <c r="A363" i="42"/>
  <c r="A364" i="42"/>
  <c r="A365" i="42"/>
  <c r="A366" i="42"/>
  <c r="A367" i="42"/>
  <c r="A368" i="42"/>
  <c r="A369" i="42"/>
  <c r="A370" i="42"/>
  <c r="A371" i="42"/>
  <c r="A372" i="42"/>
  <c r="A373" i="42"/>
  <c r="A374" i="42"/>
  <c r="A375" i="42"/>
  <c r="A376" i="42"/>
  <c r="A377" i="42"/>
  <c r="A378" i="42"/>
  <c r="A379" i="42"/>
  <c r="A380" i="42"/>
  <c r="A381" i="42"/>
  <c r="A382" i="42"/>
  <c r="A383" i="42"/>
  <c r="A384" i="42"/>
  <c r="A385" i="42"/>
  <c r="A386" i="42"/>
  <c r="A387" i="42"/>
  <c r="A388" i="42"/>
  <c r="A389" i="42"/>
  <c r="A390" i="42"/>
  <c r="A391" i="42"/>
  <c r="A392" i="42"/>
  <c r="A393" i="42"/>
  <c r="A394" i="42"/>
  <c r="A395" i="42"/>
  <c r="A396" i="42"/>
  <c r="A397" i="42"/>
  <c r="A398" i="42"/>
  <c r="A399" i="42"/>
  <c r="A400" i="42"/>
  <c r="A401" i="42"/>
  <c r="A402" i="42"/>
  <c r="A403" i="42"/>
  <c r="A404" i="42"/>
  <c r="A405" i="42"/>
  <c r="A406" i="42"/>
  <c r="A407" i="42"/>
  <c r="A408" i="42"/>
  <c r="A409" i="42"/>
  <c r="A410" i="42"/>
  <c r="A411" i="42"/>
  <c r="A412" i="42"/>
  <c r="A413" i="42"/>
  <c r="A414" i="42"/>
  <c r="A415" i="42"/>
  <c r="A416" i="42"/>
  <c r="A417" i="42"/>
  <c r="A418" i="42"/>
  <c r="A419" i="42"/>
  <c r="A420" i="42"/>
  <c r="A421" i="42"/>
  <c r="A422" i="42"/>
  <c r="A423" i="42"/>
  <c r="A424" i="42"/>
  <c r="A425" i="42"/>
  <c r="A426" i="42"/>
  <c r="A427" i="42"/>
  <c r="A428" i="42"/>
  <c r="A429" i="42"/>
  <c r="A430" i="42"/>
  <c r="A431" i="42"/>
  <c r="A432" i="42"/>
  <c r="A433" i="42"/>
  <c r="A434" i="42"/>
  <c r="A435" i="42"/>
  <c r="A436" i="42"/>
  <c r="A437" i="42"/>
  <c r="A438" i="42"/>
  <c r="A439" i="42"/>
  <c r="A440" i="42"/>
  <c r="A441" i="42"/>
  <c r="A442" i="42"/>
  <c r="A443" i="42"/>
  <c r="A444" i="42"/>
  <c r="A445" i="42"/>
  <c r="A446" i="42"/>
  <c r="A447" i="42"/>
  <c r="A448" i="42"/>
  <c r="A449" i="42"/>
  <c r="A450" i="42"/>
  <c r="A451" i="42"/>
  <c r="A452" i="42"/>
  <c r="A453" i="42"/>
  <c r="A454" i="42"/>
  <c r="A455" i="42"/>
  <c r="A456" i="42"/>
  <c r="A457" i="42"/>
  <c r="A458" i="42"/>
  <c r="A459" i="42"/>
  <c r="A460" i="42"/>
  <c r="A461" i="42"/>
  <c r="A462" i="42"/>
  <c r="A463" i="42"/>
  <c r="A464" i="42"/>
  <c r="A465" i="42"/>
  <c r="A466" i="42"/>
  <c r="A467" i="42"/>
  <c r="A468" i="42"/>
  <c r="A469" i="42"/>
  <c r="A470" i="42"/>
  <c r="A471" i="42"/>
  <c r="A472" i="42"/>
  <c r="A473" i="42"/>
  <c r="A474" i="42"/>
  <c r="A475" i="42"/>
  <c r="A476" i="42"/>
  <c r="A477" i="42"/>
  <c r="A478" i="42"/>
  <c r="A479" i="42"/>
  <c r="A480" i="42"/>
  <c r="A481" i="42"/>
  <c r="A482" i="42"/>
  <c r="A483" i="42"/>
  <c r="A484" i="42"/>
  <c r="A485" i="42"/>
  <c r="A486" i="42"/>
  <c r="A487" i="42"/>
  <c r="A488" i="42"/>
  <c r="A489" i="42"/>
  <c r="A490" i="42"/>
  <c r="A491" i="42"/>
  <c r="A492" i="42"/>
  <c r="A493" i="42"/>
  <c r="A494" i="42"/>
  <c r="A495" i="42"/>
  <c r="A496" i="42"/>
  <c r="A497" i="42"/>
  <c r="A498" i="42"/>
  <c r="A499" i="42"/>
  <c r="A500" i="42"/>
  <c r="A501" i="42"/>
  <c r="A502" i="42"/>
  <c r="A503" i="42"/>
  <c r="A504" i="42"/>
  <c r="A505" i="42"/>
  <c r="A506" i="42"/>
  <c r="A507" i="42"/>
  <c r="A508" i="42"/>
  <c r="A509" i="42"/>
  <c r="A510" i="42"/>
  <c r="A511" i="42"/>
  <c r="A512" i="42"/>
  <c r="A513" i="42"/>
  <c r="A514" i="42"/>
  <c r="A515" i="42"/>
  <c r="A516" i="42"/>
  <c r="A517" i="42"/>
  <c r="A518" i="42"/>
  <c r="A519" i="42"/>
  <c r="A520" i="42"/>
  <c r="A521" i="42"/>
  <c r="A522" i="42"/>
  <c r="A523" i="42"/>
  <c r="A524" i="42"/>
  <c r="A525" i="42"/>
  <c r="A526" i="42"/>
  <c r="A527" i="42"/>
  <c r="A528" i="42"/>
  <c r="A529" i="42"/>
  <c r="A530" i="42"/>
  <c r="A531" i="42"/>
  <c r="A532" i="42"/>
  <c r="A533" i="42"/>
  <c r="A534" i="42"/>
  <c r="A535" i="42"/>
  <c r="A536" i="42"/>
  <c r="A537" i="42"/>
  <c r="A538" i="42"/>
  <c r="A539" i="42"/>
  <c r="A540" i="42"/>
  <c r="A541" i="42"/>
  <c r="A542" i="42"/>
  <c r="A543" i="42"/>
  <c r="A544" i="42"/>
  <c r="A545" i="42"/>
  <c r="A546" i="42"/>
  <c r="A547" i="42"/>
  <c r="A548" i="42"/>
  <c r="A549" i="42"/>
  <c r="A550" i="42"/>
  <c r="A551" i="42"/>
  <c r="A552" i="42"/>
  <c r="A553" i="42"/>
  <c r="A554" i="42"/>
  <c r="A555" i="42"/>
  <c r="A556" i="42"/>
  <c r="A557" i="42"/>
  <c r="A558" i="42"/>
  <c r="A559" i="42"/>
  <c r="A560" i="42"/>
  <c r="A561" i="42"/>
  <c r="A562" i="42"/>
  <c r="A563" i="42"/>
  <c r="A564" i="42"/>
  <c r="A565" i="42"/>
  <c r="A566" i="42"/>
  <c r="A567" i="42"/>
  <c r="A568" i="42"/>
  <c r="A569" i="42"/>
  <c r="A570" i="42"/>
  <c r="A571" i="42"/>
  <c r="A572" i="42"/>
  <c r="A573" i="42"/>
  <c r="A574" i="42"/>
  <c r="A575" i="42"/>
  <c r="A576" i="42"/>
  <c r="A577" i="42"/>
  <c r="A578" i="42"/>
  <c r="A579" i="42"/>
  <c r="A580" i="42"/>
  <c r="A581" i="42"/>
  <c r="A582" i="42"/>
  <c r="A583" i="42"/>
  <c r="A584" i="42"/>
  <c r="A585" i="42"/>
  <c r="A586" i="42"/>
  <c r="A587" i="42"/>
  <c r="A588" i="42"/>
  <c r="A589" i="42"/>
  <c r="A590" i="42"/>
  <c r="A591" i="42"/>
  <c r="A592" i="42"/>
  <c r="A593" i="42"/>
  <c r="A594" i="42"/>
  <c r="A595" i="42"/>
  <c r="A596" i="42"/>
  <c r="A597" i="42"/>
  <c r="A598" i="42"/>
  <c r="A599" i="42"/>
  <c r="A600" i="42"/>
  <c r="A601" i="42"/>
  <c r="A602" i="42"/>
  <c r="A603" i="42"/>
  <c r="A604" i="42"/>
  <c r="A605" i="42"/>
  <c r="A606" i="42"/>
  <c r="A607" i="42"/>
  <c r="A608" i="42"/>
  <c r="A609" i="42"/>
  <c r="A610" i="42"/>
  <c r="A611" i="42"/>
  <c r="A612" i="42"/>
  <c r="A613" i="42"/>
  <c r="A614" i="42"/>
  <c r="A615" i="42"/>
  <c r="A616" i="42"/>
  <c r="A617" i="42"/>
  <c r="A618" i="42"/>
  <c r="A619" i="42"/>
  <c r="A620" i="42"/>
  <c r="A621" i="42"/>
  <c r="A622" i="42"/>
  <c r="A623" i="42"/>
  <c r="A624" i="42"/>
  <c r="A625" i="42"/>
  <c r="A626" i="42"/>
  <c r="A627" i="42"/>
  <c r="A628" i="42"/>
  <c r="A629" i="42"/>
  <c r="A630" i="42"/>
  <c r="A631" i="42"/>
  <c r="A632" i="42"/>
  <c r="A633" i="42"/>
  <c r="A634" i="42"/>
  <c r="A635" i="42"/>
  <c r="A636" i="42"/>
  <c r="A637" i="42"/>
  <c r="A638" i="42"/>
  <c r="A639" i="42"/>
  <c r="A640" i="42"/>
  <c r="A641" i="42"/>
  <c r="A642" i="42"/>
  <c r="A643" i="42"/>
  <c r="A644" i="42"/>
  <c r="A645" i="42"/>
  <c r="A646" i="42"/>
  <c r="A647" i="42"/>
  <c r="A648" i="42"/>
  <c r="A649" i="42"/>
  <c r="A650" i="42"/>
  <c r="A651" i="42"/>
  <c r="A652" i="42"/>
  <c r="A653" i="42"/>
  <c r="A654" i="42"/>
  <c r="A655" i="42"/>
  <c r="A656" i="42"/>
  <c r="A657" i="42"/>
  <c r="A658" i="42"/>
  <c r="A659" i="42"/>
  <c r="A660" i="42"/>
  <c r="A661" i="42"/>
  <c r="A662" i="42"/>
  <c r="A663" i="42"/>
  <c r="A664" i="42"/>
  <c r="A665" i="42"/>
  <c r="A666" i="42"/>
  <c r="A667" i="42"/>
  <c r="A668" i="42"/>
  <c r="A669" i="42"/>
  <c r="A670" i="42"/>
  <c r="A671" i="42"/>
  <c r="A672" i="42"/>
  <c r="A673" i="42"/>
  <c r="A674" i="42"/>
  <c r="A675" i="42"/>
  <c r="A676" i="42"/>
  <c r="A677" i="42"/>
  <c r="A678" i="42"/>
  <c r="A679" i="42"/>
  <c r="A680" i="42"/>
  <c r="A681" i="42"/>
  <c r="A682" i="42"/>
  <c r="A683" i="42"/>
  <c r="A684" i="42"/>
  <c r="A685" i="42"/>
  <c r="A686" i="42"/>
  <c r="A687" i="42"/>
  <c r="A688" i="42"/>
  <c r="A689" i="42"/>
  <c r="A690" i="42"/>
  <c r="A691" i="42"/>
  <c r="A692" i="42"/>
  <c r="A693" i="42"/>
  <c r="A694" i="42"/>
  <c r="A695" i="42"/>
  <c r="A696" i="42"/>
  <c r="A697" i="42"/>
  <c r="A698" i="42"/>
  <c r="A699" i="42"/>
  <c r="A700" i="42"/>
  <c r="A701" i="42"/>
  <c r="A702" i="42"/>
  <c r="A703" i="42"/>
  <c r="A704" i="42"/>
  <c r="A705" i="42"/>
  <c r="A706" i="42"/>
  <c r="A707" i="42"/>
  <c r="A708" i="42"/>
  <c r="A709" i="42"/>
  <c r="A710" i="42"/>
  <c r="A711" i="42"/>
  <c r="A712" i="42"/>
  <c r="A713" i="42"/>
  <c r="A714" i="42"/>
  <c r="A715" i="42"/>
  <c r="A716" i="42"/>
  <c r="A717" i="42"/>
  <c r="A718" i="42"/>
  <c r="A719" i="42"/>
  <c r="A720" i="42"/>
  <c r="A721" i="42"/>
  <c r="A722" i="42"/>
  <c r="A723" i="42"/>
  <c r="A724" i="42"/>
  <c r="A725" i="42"/>
  <c r="A726" i="42"/>
  <c r="A727" i="42"/>
  <c r="A728" i="42"/>
  <c r="A729" i="42"/>
  <c r="A730" i="42"/>
  <c r="A731" i="42"/>
  <c r="A732" i="42"/>
  <c r="A733" i="42"/>
  <c r="A734" i="42"/>
  <c r="A735" i="42"/>
  <c r="A736" i="42"/>
  <c r="A737" i="42"/>
  <c r="A738" i="42"/>
  <c r="A739" i="42"/>
  <c r="A740" i="42"/>
  <c r="A741" i="42"/>
  <c r="A742" i="42"/>
  <c r="A743" i="42"/>
  <c r="A744" i="42"/>
  <c r="A745" i="42"/>
  <c r="A746" i="42"/>
  <c r="D97" i="40"/>
  <c r="M12" i="49"/>
  <c r="C97" i="40"/>
  <c r="L12" i="49"/>
  <c r="B97" i="40"/>
  <c r="K12" i="49"/>
  <c r="E92" i="40"/>
  <c r="E91" i="40"/>
  <c r="E90" i="40"/>
  <c r="E89" i="40"/>
  <c r="E88" i="40"/>
  <c r="E87" i="40"/>
  <c r="E86" i="40"/>
  <c r="E85" i="40"/>
  <c r="E84" i="40"/>
  <c r="E83" i="40"/>
  <c r="E82" i="40"/>
  <c r="E81" i="40"/>
  <c r="E80" i="40"/>
  <c r="E79" i="40"/>
  <c r="E78" i="40"/>
  <c r="E77" i="40"/>
  <c r="E76" i="40"/>
  <c r="E75" i="40"/>
  <c r="E74" i="40"/>
  <c r="E73" i="40"/>
  <c r="E72" i="40"/>
  <c r="E71" i="40"/>
  <c r="E70" i="40"/>
  <c r="E69" i="40"/>
  <c r="E68" i="40"/>
  <c r="E67" i="40"/>
  <c r="E66" i="40"/>
  <c r="E65" i="40"/>
  <c r="E64" i="40"/>
  <c r="E63" i="40"/>
  <c r="E62" i="40"/>
  <c r="E61" i="40"/>
  <c r="E60" i="40"/>
  <c r="E59" i="40"/>
  <c r="E58" i="40"/>
  <c r="E57" i="40"/>
  <c r="E56" i="40"/>
  <c r="E55" i="40"/>
  <c r="E54" i="40"/>
  <c r="E53" i="40"/>
  <c r="E52" i="40"/>
  <c r="E51" i="40"/>
  <c r="E50" i="40"/>
  <c r="E49" i="40"/>
  <c r="E48" i="40"/>
  <c r="E47" i="40"/>
  <c r="E46" i="40"/>
  <c r="E45" i="40"/>
  <c r="E44" i="40"/>
  <c r="E43" i="40"/>
  <c r="E42" i="40"/>
  <c r="E41" i="40"/>
  <c r="E40" i="40"/>
  <c r="E39" i="40"/>
  <c r="E38" i="40"/>
  <c r="E37" i="40"/>
  <c r="E36" i="40"/>
  <c r="E35" i="40"/>
  <c r="E34" i="40"/>
  <c r="E33" i="40"/>
  <c r="E32" i="40"/>
  <c r="E31" i="40"/>
  <c r="E30" i="40"/>
  <c r="E29" i="40"/>
  <c r="E28" i="40"/>
  <c r="E27" i="40"/>
  <c r="E26" i="40"/>
  <c r="E25" i="40"/>
  <c r="E24" i="40"/>
  <c r="E23" i="40"/>
  <c r="E22" i="40"/>
  <c r="E21" i="40"/>
  <c r="E20" i="40"/>
  <c r="E19" i="40"/>
  <c r="E18" i="40"/>
  <c r="E17" i="40"/>
  <c r="E16" i="40"/>
  <c r="E15" i="40"/>
  <c r="E14" i="40"/>
  <c r="E13" i="40"/>
  <c r="E12" i="40"/>
  <c r="E11" i="40"/>
  <c r="E10" i="40"/>
  <c r="E9" i="40"/>
  <c r="E8" i="40"/>
  <c r="E7" i="40"/>
  <c r="E6" i="40"/>
  <c r="E5" i="40"/>
  <c r="E4" i="40"/>
  <c r="A4" i="40"/>
  <c r="A5" i="40"/>
  <c r="A6" i="40"/>
  <c r="A7" i="40"/>
  <c r="A8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E3" i="40"/>
  <c r="C2884" i="39"/>
  <c r="B2884" i="39"/>
  <c r="N12" i="49"/>
  <c r="A4" i="39"/>
  <c r="A5" i="39"/>
  <c r="A6" i="39"/>
  <c r="A7" i="39"/>
  <c r="A8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472" i="39"/>
  <c r="A473" i="39"/>
  <c r="A474" i="39"/>
  <c r="A475" i="39"/>
  <c r="A476" i="39"/>
  <c r="A477" i="39"/>
  <c r="A478" i="39"/>
  <c r="A479" i="39"/>
  <c r="A480" i="39"/>
  <c r="A481" i="39"/>
  <c r="A482" i="39"/>
  <c r="A483" i="39"/>
  <c r="A484" i="39"/>
  <c r="A485" i="39"/>
  <c r="A486" i="39"/>
  <c r="A487" i="39"/>
  <c r="A488" i="39"/>
  <c r="A489" i="39"/>
  <c r="A490" i="39"/>
  <c r="A491" i="39"/>
  <c r="A492" i="39"/>
  <c r="A493" i="39"/>
  <c r="A494" i="39"/>
  <c r="A495" i="39"/>
  <c r="A496" i="39"/>
  <c r="A497" i="39"/>
  <c r="A498" i="39"/>
  <c r="A499" i="39"/>
  <c r="A500" i="39"/>
  <c r="A501" i="39"/>
  <c r="A502" i="39"/>
  <c r="A503" i="39"/>
  <c r="A504" i="39"/>
  <c r="A505" i="39"/>
  <c r="A506" i="39"/>
  <c r="A507" i="39"/>
  <c r="A508" i="39"/>
  <c r="A509" i="39"/>
  <c r="A510" i="39"/>
  <c r="A511" i="39"/>
  <c r="A512" i="39"/>
  <c r="A513" i="39"/>
  <c r="A514" i="39"/>
  <c r="A515" i="39"/>
  <c r="A516" i="39"/>
  <c r="A517" i="39"/>
  <c r="A518" i="39"/>
  <c r="A519" i="39"/>
  <c r="A520" i="39"/>
  <c r="A521" i="39"/>
  <c r="A522" i="39"/>
  <c r="A523" i="39"/>
  <c r="A524" i="39"/>
  <c r="A525" i="39"/>
  <c r="A526" i="39"/>
  <c r="A527" i="39"/>
  <c r="A528" i="39"/>
  <c r="A529" i="39"/>
  <c r="A530" i="39"/>
  <c r="A531" i="39"/>
  <c r="A532" i="39"/>
  <c r="A533" i="39"/>
  <c r="A534" i="39"/>
  <c r="A535" i="39"/>
  <c r="A536" i="39"/>
  <c r="A537" i="39"/>
  <c r="A538" i="39"/>
  <c r="A539" i="39"/>
  <c r="A540" i="39"/>
  <c r="A541" i="39"/>
  <c r="A542" i="39"/>
  <c r="A543" i="39"/>
  <c r="A544" i="39"/>
  <c r="A545" i="39"/>
  <c r="A546" i="39"/>
  <c r="A547" i="39"/>
  <c r="A548" i="39"/>
  <c r="A549" i="39"/>
  <c r="A550" i="39"/>
  <c r="A551" i="39"/>
  <c r="A552" i="39"/>
  <c r="A553" i="39"/>
  <c r="A554" i="39"/>
  <c r="A555" i="39"/>
  <c r="A556" i="39"/>
  <c r="A557" i="39"/>
  <c r="A558" i="39"/>
  <c r="A559" i="39"/>
  <c r="A560" i="39"/>
  <c r="A561" i="39"/>
  <c r="A562" i="39"/>
  <c r="A563" i="39"/>
  <c r="A564" i="39"/>
  <c r="A565" i="39"/>
  <c r="A566" i="39"/>
  <c r="A567" i="39"/>
  <c r="A568" i="39"/>
  <c r="A569" i="39"/>
  <c r="A570" i="39"/>
  <c r="A571" i="39"/>
  <c r="A572" i="39"/>
  <c r="A573" i="39"/>
  <c r="A574" i="39"/>
  <c r="A575" i="39"/>
  <c r="A576" i="39"/>
  <c r="A577" i="39"/>
  <c r="A578" i="39"/>
  <c r="A579" i="39"/>
  <c r="A580" i="39"/>
  <c r="A581" i="39"/>
  <c r="A582" i="39"/>
  <c r="A583" i="39"/>
  <c r="A584" i="39"/>
  <c r="A585" i="39"/>
  <c r="A586" i="39"/>
  <c r="A587" i="39"/>
  <c r="A588" i="39"/>
  <c r="A589" i="39"/>
  <c r="A590" i="39"/>
  <c r="A591" i="39"/>
  <c r="A592" i="39"/>
  <c r="A593" i="39"/>
  <c r="A594" i="39"/>
  <c r="A595" i="39"/>
  <c r="A596" i="39"/>
  <c r="A597" i="39"/>
  <c r="A598" i="39"/>
  <c r="A599" i="39"/>
  <c r="A600" i="39"/>
  <c r="A601" i="39"/>
  <c r="A602" i="39"/>
  <c r="A603" i="39"/>
  <c r="A604" i="39"/>
  <c r="A605" i="39"/>
  <c r="A606" i="39"/>
  <c r="A607" i="39"/>
  <c r="A608" i="39"/>
  <c r="A609" i="39"/>
  <c r="A610" i="39"/>
  <c r="A611" i="39"/>
  <c r="A612" i="39"/>
  <c r="A613" i="39"/>
  <c r="A614" i="39"/>
  <c r="A615" i="39"/>
  <c r="A616" i="39"/>
  <c r="A617" i="39"/>
  <c r="A618" i="39"/>
  <c r="A619" i="39"/>
  <c r="A620" i="39"/>
  <c r="A621" i="39"/>
  <c r="A622" i="39"/>
  <c r="A623" i="39"/>
  <c r="A624" i="39"/>
  <c r="A625" i="39"/>
  <c r="A626" i="39"/>
  <c r="A627" i="39"/>
  <c r="A628" i="39"/>
  <c r="A629" i="39"/>
  <c r="A630" i="39"/>
  <c r="A631" i="39"/>
  <c r="A632" i="39"/>
  <c r="A633" i="39"/>
  <c r="A634" i="39"/>
  <c r="A635" i="39"/>
  <c r="A636" i="39"/>
  <c r="A637" i="39"/>
  <c r="A638" i="39"/>
  <c r="A639" i="39"/>
  <c r="A640" i="39"/>
  <c r="A641" i="39"/>
  <c r="A642" i="39"/>
  <c r="A643" i="39"/>
  <c r="A644" i="39"/>
  <c r="A645" i="39"/>
  <c r="A646" i="39"/>
  <c r="A647" i="39"/>
  <c r="A648" i="39"/>
  <c r="A649" i="39"/>
  <c r="A650" i="39"/>
  <c r="A651" i="39"/>
  <c r="A652" i="39"/>
  <c r="A653" i="39"/>
  <c r="A654" i="39"/>
  <c r="A655" i="39"/>
  <c r="A656" i="39"/>
  <c r="A657" i="39"/>
  <c r="A658" i="39"/>
  <c r="A659" i="39"/>
  <c r="A660" i="39"/>
  <c r="A661" i="39"/>
  <c r="A662" i="39"/>
  <c r="A663" i="39"/>
  <c r="A664" i="39"/>
  <c r="A665" i="39"/>
  <c r="A666" i="39"/>
  <c r="A667" i="39"/>
  <c r="A668" i="39"/>
  <c r="A669" i="39"/>
  <c r="A670" i="39"/>
  <c r="A671" i="39"/>
  <c r="A672" i="39"/>
  <c r="A673" i="39"/>
  <c r="A674" i="39"/>
  <c r="A675" i="39"/>
  <c r="A676" i="39"/>
  <c r="A677" i="39"/>
  <c r="A678" i="39"/>
  <c r="A679" i="39"/>
  <c r="A680" i="39"/>
  <c r="A681" i="39"/>
  <c r="A682" i="39"/>
  <c r="A683" i="39"/>
  <c r="A684" i="39"/>
  <c r="A685" i="39"/>
  <c r="A686" i="39"/>
  <c r="A687" i="39"/>
  <c r="A688" i="39"/>
  <c r="A689" i="39"/>
  <c r="A690" i="39"/>
  <c r="A691" i="39"/>
  <c r="A692" i="39"/>
  <c r="A693" i="39"/>
  <c r="A694" i="39"/>
  <c r="A695" i="39"/>
  <c r="A696" i="39"/>
  <c r="A697" i="39"/>
  <c r="A698" i="39"/>
  <c r="A699" i="39"/>
  <c r="A700" i="39"/>
  <c r="A701" i="39"/>
  <c r="A702" i="39"/>
  <c r="A703" i="39"/>
  <c r="A704" i="39"/>
  <c r="A705" i="39"/>
  <c r="A706" i="39"/>
  <c r="A707" i="39"/>
  <c r="A708" i="39"/>
  <c r="A709" i="39"/>
  <c r="A710" i="39"/>
  <c r="A711" i="39"/>
  <c r="A712" i="39"/>
  <c r="A713" i="39"/>
  <c r="A714" i="39"/>
  <c r="A715" i="39"/>
  <c r="A716" i="39"/>
  <c r="A717" i="39"/>
  <c r="A718" i="39"/>
  <c r="A719" i="39"/>
  <c r="A720" i="39"/>
  <c r="A721" i="39"/>
  <c r="A722" i="39"/>
  <c r="A723" i="39"/>
  <c r="A724" i="39"/>
  <c r="A725" i="39"/>
  <c r="A726" i="39"/>
  <c r="A727" i="39"/>
  <c r="A728" i="39"/>
  <c r="A729" i="39"/>
  <c r="A730" i="39"/>
  <c r="A731" i="39"/>
  <c r="A732" i="39"/>
  <c r="A733" i="39"/>
  <c r="A734" i="39"/>
  <c r="A735" i="39"/>
  <c r="A736" i="39"/>
  <c r="A737" i="39"/>
  <c r="A738" i="39"/>
  <c r="A739" i="39"/>
  <c r="A740" i="39"/>
  <c r="A741" i="39"/>
  <c r="A742" i="39"/>
  <c r="A743" i="39"/>
  <c r="A744" i="39"/>
  <c r="A745" i="39"/>
  <c r="A746" i="39"/>
  <c r="A747" i="39"/>
  <c r="A748" i="39"/>
  <c r="A749" i="39"/>
  <c r="A750" i="39"/>
  <c r="A751" i="39"/>
  <c r="A752" i="39"/>
  <c r="A753" i="39"/>
  <c r="A754" i="39"/>
  <c r="A755" i="39"/>
  <c r="A756" i="39"/>
  <c r="A757" i="39"/>
  <c r="A758" i="39"/>
  <c r="A759" i="39"/>
  <c r="A760" i="39"/>
  <c r="A761" i="39"/>
  <c r="A762" i="39"/>
  <c r="A763" i="39"/>
  <c r="A764" i="39"/>
  <c r="A765" i="39"/>
  <c r="A766" i="39"/>
  <c r="A767" i="39"/>
  <c r="A768" i="39"/>
  <c r="A769" i="39"/>
  <c r="A770" i="39"/>
  <c r="A771" i="39"/>
  <c r="A772" i="39"/>
  <c r="A773" i="39"/>
  <c r="A774" i="39"/>
  <c r="A775" i="39"/>
  <c r="A776" i="39"/>
  <c r="A777" i="39"/>
  <c r="A778" i="39"/>
  <c r="A779" i="39"/>
  <c r="A780" i="39"/>
  <c r="A781" i="39"/>
  <c r="A782" i="39"/>
  <c r="A783" i="39"/>
  <c r="A784" i="39"/>
  <c r="A785" i="39"/>
  <c r="A786" i="39"/>
  <c r="A787" i="39"/>
  <c r="A788" i="39"/>
  <c r="A789" i="39"/>
  <c r="A790" i="39"/>
  <c r="A791" i="39"/>
  <c r="A792" i="39"/>
  <c r="A793" i="39"/>
  <c r="A794" i="39"/>
  <c r="A795" i="39"/>
  <c r="A796" i="39"/>
  <c r="A797" i="39"/>
  <c r="A798" i="39"/>
  <c r="A799" i="39"/>
  <c r="A800" i="39"/>
  <c r="A801" i="39"/>
  <c r="A802" i="39"/>
  <c r="A803" i="39"/>
  <c r="A804" i="39"/>
  <c r="A805" i="39"/>
  <c r="A806" i="39"/>
  <c r="A807" i="39"/>
  <c r="A808" i="39"/>
  <c r="A809" i="39"/>
  <c r="A810" i="39"/>
  <c r="A811" i="39"/>
  <c r="A812" i="39"/>
  <c r="A813" i="39"/>
  <c r="A814" i="39"/>
  <c r="A815" i="39"/>
  <c r="A816" i="39"/>
  <c r="A817" i="39"/>
  <c r="A818" i="39"/>
  <c r="A819" i="39"/>
  <c r="A820" i="39"/>
  <c r="A821" i="39"/>
  <c r="A822" i="39"/>
  <c r="A823" i="39"/>
  <c r="A824" i="39"/>
  <c r="A825" i="39"/>
  <c r="A826" i="39"/>
  <c r="A827" i="39"/>
  <c r="A828" i="39"/>
  <c r="A829" i="39"/>
  <c r="A830" i="39"/>
  <c r="A831" i="39"/>
  <c r="A832" i="39"/>
  <c r="A833" i="39"/>
  <c r="A834" i="39"/>
  <c r="A835" i="39"/>
  <c r="A836" i="39"/>
  <c r="A837" i="39"/>
  <c r="A838" i="39"/>
  <c r="A839" i="39"/>
  <c r="A840" i="39"/>
  <c r="A841" i="39"/>
  <c r="A842" i="39"/>
  <c r="A843" i="39"/>
  <c r="A844" i="39"/>
  <c r="A845" i="39"/>
  <c r="A846" i="39"/>
  <c r="A847" i="39"/>
  <c r="A848" i="39"/>
  <c r="A849" i="39"/>
  <c r="A850" i="39"/>
  <c r="A851" i="39"/>
  <c r="A852" i="39"/>
  <c r="A853" i="39"/>
  <c r="A854" i="39"/>
  <c r="A855" i="39"/>
  <c r="A856" i="39"/>
  <c r="A857" i="39"/>
  <c r="A858" i="39"/>
  <c r="A859" i="39"/>
  <c r="A860" i="39"/>
  <c r="A861" i="39"/>
  <c r="A862" i="39"/>
  <c r="A863" i="39"/>
  <c r="A864" i="39"/>
  <c r="A865" i="39"/>
  <c r="A866" i="39"/>
  <c r="A867" i="39"/>
  <c r="A868" i="39"/>
  <c r="A869" i="39"/>
  <c r="A870" i="39"/>
  <c r="A871" i="39"/>
  <c r="A872" i="39"/>
  <c r="A873" i="39"/>
  <c r="A874" i="39"/>
  <c r="A875" i="39"/>
  <c r="A876" i="39"/>
  <c r="A877" i="39"/>
  <c r="A878" i="39"/>
  <c r="A879" i="39"/>
  <c r="A880" i="39"/>
  <c r="A881" i="39"/>
  <c r="A882" i="39"/>
  <c r="A883" i="39"/>
  <c r="A884" i="39"/>
  <c r="A885" i="39"/>
  <c r="A886" i="39"/>
  <c r="A887" i="39"/>
  <c r="A888" i="39"/>
  <c r="A889" i="39"/>
  <c r="A890" i="39"/>
  <c r="A891" i="39"/>
  <c r="A892" i="39"/>
  <c r="A893" i="39"/>
  <c r="A894" i="39"/>
  <c r="A895" i="39"/>
  <c r="A896" i="39"/>
  <c r="A897" i="39"/>
  <c r="A898" i="39"/>
  <c r="A899" i="39"/>
  <c r="A900" i="39"/>
  <c r="A901" i="39"/>
  <c r="A902" i="39"/>
  <c r="A903" i="39"/>
  <c r="A904" i="39"/>
  <c r="A905" i="39"/>
  <c r="A906" i="39"/>
  <c r="A907" i="39"/>
  <c r="A908" i="39"/>
  <c r="A909" i="39"/>
  <c r="A910" i="39"/>
  <c r="A911" i="39"/>
  <c r="A912" i="39"/>
  <c r="A913" i="39"/>
  <c r="A914" i="39"/>
  <c r="A915" i="39"/>
  <c r="A916" i="39"/>
  <c r="A917" i="39"/>
  <c r="A918" i="39"/>
  <c r="A919" i="39"/>
  <c r="A920" i="39"/>
  <c r="A921" i="39"/>
  <c r="A922" i="39"/>
  <c r="A923" i="39"/>
  <c r="A924" i="39"/>
  <c r="A925" i="39"/>
  <c r="A926" i="39"/>
  <c r="A927" i="39"/>
  <c r="A928" i="39"/>
  <c r="A929" i="39"/>
  <c r="A930" i="39"/>
  <c r="A931" i="39"/>
  <c r="A932" i="39"/>
  <c r="A933" i="39"/>
  <c r="A934" i="39"/>
  <c r="A935" i="39"/>
  <c r="A936" i="39"/>
  <c r="A937" i="39"/>
  <c r="A938" i="39"/>
  <c r="A939" i="39"/>
  <c r="A940" i="39"/>
  <c r="A941" i="39"/>
  <c r="A942" i="39"/>
  <c r="A943" i="39"/>
  <c r="A944" i="39"/>
  <c r="A945" i="39"/>
  <c r="A946" i="39"/>
  <c r="A947" i="39"/>
  <c r="A948" i="39"/>
  <c r="A949" i="39"/>
  <c r="A950" i="39"/>
  <c r="A951" i="39"/>
  <c r="A952" i="39"/>
  <c r="A953" i="39"/>
  <c r="A954" i="39"/>
  <c r="A955" i="39"/>
  <c r="A956" i="39"/>
  <c r="A957" i="39"/>
  <c r="A958" i="39"/>
  <c r="A959" i="39"/>
  <c r="A960" i="39"/>
  <c r="A961" i="39"/>
  <c r="A962" i="39"/>
  <c r="A963" i="39"/>
  <c r="A964" i="39"/>
  <c r="A965" i="39"/>
  <c r="A966" i="39"/>
  <c r="A967" i="39"/>
  <c r="A968" i="39"/>
  <c r="A969" i="39"/>
  <c r="A970" i="39"/>
  <c r="A971" i="39"/>
  <c r="A972" i="39"/>
  <c r="A973" i="39"/>
  <c r="A974" i="39"/>
  <c r="A975" i="39"/>
  <c r="A976" i="39"/>
  <c r="A977" i="39"/>
  <c r="A978" i="39"/>
  <c r="A979" i="39"/>
  <c r="A980" i="39"/>
  <c r="A981" i="39"/>
  <c r="A982" i="39"/>
  <c r="A983" i="39"/>
  <c r="A984" i="39"/>
  <c r="A985" i="39"/>
  <c r="A986" i="39"/>
  <c r="A987" i="39"/>
  <c r="A988" i="39"/>
  <c r="A989" i="39"/>
  <c r="A990" i="39"/>
  <c r="A991" i="39"/>
  <c r="A992" i="39"/>
  <c r="A993" i="39"/>
  <c r="A994" i="39"/>
  <c r="A995" i="39"/>
  <c r="A996" i="39"/>
  <c r="A997" i="39"/>
  <c r="A998" i="39"/>
  <c r="A999" i="39"/>
  <c r="A1000" i="39"/>
  <c r="A1001" i="39"/>
  <c r="A1002" i="39"/>
  <c r="A1003" i="39"/>
  <c r="A1004" i="39"/>
  <c r="A1005" i="39"/>
  <c r="A1006" i="39"/>
  <c r="A1007" i="39"/>
  <c r="A1008" i="39"/>
  <c r="A1009" i="39"/>
  <c r="A1010" i="39"/>
  <c r="A1011" i="39"/>
  <c r="A1012" i="39"/>
  <c r="A1013" i="39"/>
  <c r="A1014" i="39"/>
  <c r="A1015" i="39"/>
  <c r="A1016" i="39"/>
  <c r="A1017" i="39"/>
  <c r="A1018" i="39"/>
  <c r="A1019" i="39"/>
  <c r="A1020" i="39"/>
  <c r="A1021" i="39"/>
  <c r="A1022" i="39"/>
  <c r="A1023" i="39"/>
  <c r="A1024" i="39"/>
  <c r="A1025" i="39"/>
  <c r="A1026" i="39"/>
  <c r="A1027" i="39"/>
  <c r="A1028" i="39"/>
  <c r="A1029" i="39"/>
  <c r="A1030" i="39"/>
  <c r="A1031" i="39"/>
  <c r="A1032" i="39"/>
  <c r="A1033" i="39"/>
  <c r="A1034" i="39"/>
  <c r="A1035" i="39"/>
  <c r="A1036" i="39"/>
  <c r="A1037" i="39"/>
  <c r="A1038" i="39"/>
  <c r="A1039" i="39"/>
  <c r="A1040" i="39"/>
  <c r="A1041" i="39"/>
  <c r="A1042" i="39"/>
  <c r="A1043" i="39"/>
  <c r="A1044" i="39"/>
  <c r="A1045" i="39"/>
  <c r="A1046" i="39"/>
  <c r="A1047" i="39"/>
  <c r="A1048" i="39"/>
  <c r="A1049" i="39"/>
  <c r="A1050" i="39"/>
  <c r="A1051" i="39"/>
  <c r="A1052" i="39"/>
  <c r="A1053" i="39"/>
  <c r="A1054" i="39"/>
  <c r="A1055" i="39"/>
  <c r="A1056" i="39"/>
  <c r="A1057" i="39"/>
  <c r="A1058" i="39"/>
  <c r="A1059" i="39"/>
  <c r="A1060" i="39"/>
  <c r="A1061" i="39"/>
  <c r="A1062" i="39"/>
  <c r="A1063" i="39"/>
  <c r="A1064" i="39"/>
  <c r="A1065" i="39"/>
  <c r="A1066" i="39"/>
  <c r="A1067" i="39"/>
  <c r="A1068" i="39"/>
  <c r="A1069" i="39"/>
  <c r="A1070" i="39"/>
  <c r="A1071" i="39"/>
  <c r="A1072" i="39"/>
  <c r="A1073" i="39"/>
  <c r="A1074" i="39"/>
  <c r="A1075" i="39"/>
  <c r="A1076" i="39"/>
  <c r="A1077" i="39"/>
  <c r="A1078" i="39"/>
  <c r="A1079" i="39"/>
  <c r="A1080" i="39"/>
  <c r="A1081" i="39"/>
  <c r="A1082" i="39"/>
  <c r="A1083" i="39"/>
  <c r="A1084" i="39"/>
  <c r="A1085" i="39"/>
  <c r="A1086" i="39"/>
  <c r="A1087" i="39"/>
  <c r="A1088" i="39"/>
  <c r="A1089" i="39"/>
  <c r="A1090" i="39"/>
  <c r="A1091" i="39"/>
  <c r="A1092" i="39"/>
  <c r="A1093" i="39"/>
  <c r="A1094" i="39"/>
  <c r="A1095" i="39"/>
  <c r="A1096" i="39"/>
  <c r="A1097" i="39"/>
  <c r="A1098" i="39"/>
  <c r="A1099" i="39"/>
  <c r="A1100" i="39"/>
  <c r="A1101" i="39"/>
  <c r="A1102" i="39"/>
  <c r="A1103" i="39"/>
  <c r="A1104" i="39"/>
  <c r="A1105" i="39"/>
  <c r="A1106" i="39"/>
  <c r="A1107" i="39"/>
  <c r="A1108" i="39"/>
  <c r="A1109" i="39"/>
  <c r="A1110" i="39"/>
  <c r="A1111" i="39"/>
  <c r="A1112" i="39"/>
  <c r="A1113" i="39"/>
  <c r="A1114" i="39"/>
  <c r="A1115" i="39"/>
  <c r="A1116" i="39"/>
  <c r="A1117" i="39"/>
  <c r="A1118" i="39"/>
  <c r="A1119" i="39"/>
  <c r="A1120" i="39"/>
  <c r="A1121" i="39"/>
  <c r="A1122" i="39"/>
  <c r="A1123" i="39"/>
  <c r="A1124" i="39"/>
  <c r="A1125" i="39"/>
  <c r="A1126" i="39"/>
  <c r="A1127" i="39"/>
  <c r="A1128" i="39"/>
  <c r="A1129" i="39"/>
  <c r="A1130" i="39"/>
  <c r="A1131" i="39"/>
  <c r="A1132" i="39"/>
  <c r="A1133" i="39"/>
  <c r="A1134" i="39"/>
  <c r="A1135" i="39"/>
  <c r="A1136" i="39"/>
  <c r="A1137" i="39"/>
  <c r="A1138" i="39"/>
  <c r="A1139" i="39"/>
  <c r="A1140" i="39"/>
  <c r="A1141" i="39"/>
  <c r="A1142" i="39"/>
  <c r="A1143" i="39"/>
  <c r="A1144" i="39"/>
  <c r="A1145" i="39"/>
  <c r="A1146" i="39"/>
  <c r="A1147" i="39"/>
  <c r="A1148" i="39"/>
  <c r="A1149" i="39"/>
  <c r="A1150" i="39"/>
  <c r="A1151" i="39"/>
  <c r="A1152" i="39"/>
  <c r="A1153" i="39"/>
  <c r="A1154" i="39"/>
  <c r="A1155" i="39"/>
  <c r="A1156" i="39"/>
  <c r="A1157" i="39"/>
  <c r="A1158" i="39"/>
  <c r="A1159" i="39"/>
  <c r="A1160" i="39"/>
  <c r="A1161" i="39"/>
  <c r="A1162" i="39"/>
  <c r="A1163" i="39"/>
  <c r="A1164" i="39"/>
  <c r="A1165" i="39"/>
  <c r="A1166" i="39"/>
  <c r="A1167" i="39"/>
  <c r="A1168" i="39"/>
  <c r="A1169" i="39"/>
  <c r="A1170" i="39"/>
  <c r="A1171" i="39"/>
  <c r="A1172" i="39"/>
  <c r="A1173" i="39"/>
  <c r="A1174" i="39"/>
  <c r="A1175" i="39"/>
  <c r="A1176" i="39"/>
  <c r="A1177" i="39"/>
  <c r="A1178" i="39"/>
  <c r="A1179" i="39"/>
  <c r="A1180" i="39"/>
  <c r="A1181" i="39"/>
  <c r="A1182" i="39"/>
  <c r="A1183" i="39"/>
  <c r="A1184" i="39"/>
  <c r="A1185" i="39"/>
  <c r="A1186" i="39"/>
  <c r="A1187" i="39"/>
  <c r="A1188" i="39"/>
  <c r="A1189" i="39"/>
  <c r="A1190" i="39"/>
  <c r="A1191" i="39"/>
  <c r="A1192" i="39"/>
  <c r="A1193" i="39"/>
  <c r="A1194" i="39"/>
  <c r="A1195" i="39"/>
  <c r="A1196" i="39"/>
  <c r="A1197" i="39"/>
  <c r="A1198" i="39"/>
  <c r="A1199" i="39"/>
  <c r="A1200" i="39"/>
  <c r="A1201" i="39"/>
  <c r="A1202" i="39"/>
  <c r="A1203" i="39"/>
  <c r="A1204" i="39"/>
  <c r="A1205" i="39"/>
  <c r="A1206" i="39"/>
  <c r="A1207" i="39"/>
  <c r="A1208" i="39"/>
  <c r="A1209" i="39"/>
  <c r="A1210" i="39"/>
  <c r="A1211" i="39"/>
  <c r="A1212" i="39"/>
  <c r="A1213" i="39"/>
  <c r="A1214" i="39"/>
  <c r="A1215" i="39"/>
  <c r="A1216" i="39"/>
  <c r="A1217" i="39"/>
  <c r="A1218" i="39"/>
  <c r="A1219" i="39"/>
  <c r="A1220" i="39"/>
  <c r="A1221" i="39"/>
  <c r="A1222" i="39"/>
  <c r="A1223" i="39"/>
  <c r="A1224" i="39"/>
  <c r="A1225" i="39"/>
  <c r="A1226" i="39"/>
  <c r="A1227" i="39"/>
  <c r="A1228" i="39"/>
  <c r="A1229" i="39"/>
  <c r="A1230" i="39"/>
  <c r="A1231" i="39"/>
  <c r="A1232" i="39"/>
  <c r="A1233" i="39"/>
  <c r="A1234" i="39"/>
  <c r="A1235" i="39"/>
  <c r="A1236" i="39"/>
  <c r="A1237" i="39"/>
  <c r="A1238" i="39"/>
  <c r="A1239" i="39"/>
  <c r="A1240" i="39"/>
  <c r="A1241" i="39"/>
  <c r="A1242" i="39"/>
  <c r="A1243" i="39"/>
  <c r="A1244" i="39"/>
  <c r="A1245" i="39"/>
  <c r="A1246" i="39"/>
  <c r="A1247" i="39"/>
  <c r="A1248" i="39"/>
  <c r="A1249" i="39"/>
  <c r="A1250" i="39"/>
  <c r="A1251" i="39"/>
  <c r="A1252" i="39"/>
  <c r="A1253" i="39"/>
  <c r="A1254" i="39"/>
  <c r="A1255" i="39"/>
  <c r="A1256" i="39"/>
  <c r="A1257" i="39"/>
  <c r="A1258" i="39"/>
  <c r="A1259" i="39"/>
  <c r="A1260" i="39"/>
  <c r="A1261" i="39"/>
  <c r="A1262" i="39"/>
  <c r="A1263" i="39"/>
  <c r="A1264" i="39"/>
  <c r="A1265" i="39"/>
  <c r="A1266" i="39"/>
  <c r="A1267" i="39"/>
  <c r="A1268" i="39"/>
  <c r="A1269" i="39"/>
  <c r="A1270" i="39"/>
  <c r="A1271" i="39"/>
  <c r="A1272" i="39"/>
  <c r="A1273" i="39"/>
  <c r="A1274" i="39"/>
  <c r="A1275" i="39"/>
  <c r="A1276" i="39"/>
  <c r="A1277" i="39"/>
  <c r="A1278" i="39"/>
  <c r="A1279" i="39"/>
  <c r="A1280" i="39"/>
  <c r="A1281" i="39"/>
  <c r="A1282" i="39"/>
  <c r="A1283" i="39"/>
  <c r="A1284" i="39"/>
  <c r="A1285" i="39"/>
  <c r="A1286" i="39"/>
  <c r="A1287" i="39"/>
  <c r="A1288" i="39"/>
  <c r="A1289" i="39"/>
  <c r="A1290" i="39"/>
  <c r="A1291" i="39"/>
  <c r="A1292" i="39"/>
  <c r="A1293" i="39"/>
  <c r="A1294" i="39"/>
  <c r="A1295" i="39"/>
  <c r="A1296" i="39"/>
  <c r="A1297" i="39"/>
  <c r="A1298" i="39"/>
  <c r="A1299" i="39"/>
  <c r="A1300" i="39"/>
  <c r="A1301" i="39"/>
  <c r="A1302" i="39"/>
  <c r="A1303" i="39"/>
  <c r="A1304" i="39"/>
  <c r="A1305" i="39"/>
  <c r="A1306" i="39"/>
  <c r="A1307" i="39"/>
  <c r="A1308" i="39"/>
  <c r="A1309" i="39"/>
  <c r="A1310" i="39"/>
  <c r="A1311" i="39"/>
  <c r="A1312" i="39"/>
  <c r="A1313" i="39"/>
  <c r="A1314" i="39"/>
  <c r="A1315" i="39"/>
  <c r="A1316" i="39"/>
  <c r="A1317" i="39"/>
  <c r="A1318" i="39"/>
  <c r="A1319" i="39"/>
  <c r="A1320" i="39"/>
  <c r="A1321" i="39"/>
  <c r="A1322" i="39"/>
  <c r="A1323" i="39"/>
  <c r="A1324" i="39"/>
  <c r="A1325" i="39"/>
  <c r="A1326" i="39"/>
  <c r="A1327" i="39"/>
  <c r="A1328" i="39"/>
  <c r="A1329" i="39"/>
  <c r="A1330" i="39"/>
  <c r="A1331" i="39"/>
  <c r="A1332" i="39"/>
  <c r="A1333" i="39"/>
  <c r="A1334" i="39"/>
  <c r="A1335" i="39"/>
  <c r="A1336" i="39"/>
  <c r="A1337" i="39"/>
  <c r="A1338" i="39"/>
  <c r="A1339" i="39"/>
  <c r="A1340" i="39"/>
  <c r="A1341" i="39"/>
  <c r="A1342" i="39"/>
  <c r="A1343" i="39"/>
  <c r="A1344" i="39"/>
  <c r="A1345" i="39"/>
  <c r="A1346" i="39"/>
  <c r="A1347" i="39"/>
  <c r="A1348" i="39"/>
  <c r="A1349" i="39"/>
  <c r="A1350" i="39"/>
  <c r="A1351" i="39"/>
  <c r="A1352" i="39"/>
  <c r="A1353" i="39"/>
  <c r="A1354" i="39"/>
  <c r="A1355" i="39"/>
  <c r="A1356" i="39"/>
  <c r="A1357" i="39"/>
  <c r="A1358" i="39"/>
  <c r="A1359" i="39"/>
  <c r="A1360" i="39"/>
  <c r="A1361" i="39"/>
  <c r="A1362" i="39"/>
  <c r="A1363" i="39"/>
  <c r="A1364" i="39"/>
  <c r="A1365" i="39"/>
  <c r="A1366" i="39"/>
  <c r="A1367" i="39"/>
  <c r="A1368" i="39"/>
  <c r="A1369" i="39"/>
  <c r="A1370" i="39"/>
  <c r="A1371" i="39"/>
  <c r="A1372" i="39"/>
  <c r="A1373" i="39"/>
  <c r="A1374" i="39"/>
  <c r="A1375" i="39"/>
  <c r="A1376" i="39"/>
  <c r="A1377" i="39"/>
  <c r="A1378" i="39"/>
  <c r="A1379" i="39"/>
  <c r="A1380" i="39"/>
  <c r="A1381" i="39"/>
  <c r="A1382" i="39"/>
  <c r="A1383" i="39"/>
  <c r="A1384" i="39"/>
  <c r="A1385" i="39"/>
  <c r="A1386" i="39"/>
  <c r="A1387" i="39"/>
  <c r="A1388" i="39"/>
  <c r="A1389" i="39"/>
  <c r="A1390" i="39"/>
  <c r="A1391" i="39"/>
  <c r="A1392" i="39"/>
  <c r="A1393" i="39"/>
  <c r="A1394" i="39"/>
  <c r="A1395" i="39"/>
  <c r="A1396" i="39"/>
  <c r="A1397" i="39"/>
  <c r="A1398" i="39"/>
  <c r="A1399" i="39"/>
  <c r="A1400" i="39"/>
  <c r="A1401" i="39"/>
  <c r="A1402" i="39"/>
  <c r="A1403" i="39"/>
  <c r="A1404" i="39"/>
  <c r="A1405" i="39"/>
  <c r="A1406" i="39"/>
  <c r="A1407" i="39"/>
  <c r="A1408" i="39"/>
  <c r="A1409" i="39"/>
  <c r="A1410" i="39"/>
  <c r="A1411" i="39"/>
  <c r="A1412" i="39"/>
  <c r="A1413" i="39"/>
  <c r="A1414" i="39"/>
  <c r="A1415" i="39"/>
  <c r="A1416" i="39"/>
  <c r="A1417" i="39"/>
  <c r="A1418" i="39"/>
  <c r="A1419" i="39"/>
  <c r="A1420" i="39"/>
  <c r="A1421" i="39"/>
  <c r="A1422" i="39"/>
  <c r="A1423" i="39"/>
  <c r="A1424" i="39"/>
  <c r="A1425" i="39"/>
  <c r="A1426" i="39"/>
  <c r="A1427" i="39"/>
  <c r="A1428" i="39"/>
  <c r="A1429" i="39"/>
  <c r="A1430" i="39"/>
  <c r="A1431" i="39"/>
  <c r="A1432" i="39"/>
  <c r="A1433" i="39"/>
  <c r="A1434" i="39"/>
  <c r="A1435" i="39"/>
  <c r="A1436" i="39"/>
  <c r="A1437" i="39"/>
  <c r="A1438" i="39"/>
  <c r="A1439" i="39"/>
  <c r="A1440" i="39"/>
  <c r="A1441" i="39"/>
  <c r="A1442" i="39"/>
  <c r="A1443" i="39"/>
  <c r="A1444" i="39"/>
  <c r="A1445" i="39"/>
  <c r="A1446" i="39"/>
  <c r="A1447" i="39"/>
  <c r="A1448" i="39"/>
  <c r="A1449" i="39"/>
  <c r="A1450" i="39"/>
  <c r="A1451" i="39"/>
  <c r="A1452" i="39"/>
  <c r="A1453" i="39"/>
  <c r="A1454" i="39"/>
  <c r="A1455" i="39"/>
  <c r="A1456" i="39"/>
  <c r="A1457" i="39"/>
  <c r="A1458" i="39"/>
  <c r="A1459" i="39"/>
  <c r="A1460" i="39"/>
  <c r="A1461" i="39"/>
  <c r="A1462" i="39"/>
  <c r="A1463" i="39"/>
  <c r="A1464" i="39"/>
  <c r="A1465" i="39"/>
  <c r="A1466" i="39"/>
  <c r="A1467" i="39"/>
  <c r="A1468" i="39"/>
  <c r="A1469" i="39"/>
  <c r="A1470" i="39"/>
  <c r="A1471" i="39"/>
  <c r="A1472" i="39"/>
  <c r="A1473" i="39"/>
  <c r="A1474" i="39"/>
  <c r="A1475" i="39"/>
  <c r="A1476" i="39"/>
  <c r="A1477" i="39"/>
  <c r="A1478" i="39"/>
  <c r="A1479" i="39"/>
  <c r="A1480" i="39"/>
  <c r="A1481" i="39"/>
  <c r="A1482" i="39"/>
  <c r="A1483" i="39"/>
  <c r="A1484" i="39"/>
  <c r="A1485" i="39"/>
  <c r="A1486" i="39"/>
  <c r="A1487" i="39"/>
  <c r="A1488" i="39"/>
  <c r="A1489" i="39"/>
  <c r="A1490" i="39"/>
  <c r="A1491" i="39"/>
  <c r="A1492" i="39"/>
  <c r="A1493" i="39"/>
  <c r="A1494" i="39"/>
  <c r="A1495" i="39"/>
  <c r="A1496" i="39"/>
  <c r="A1497" i="39"/>
  <c r="A1498" i="39"/>
  <c r="A1499" i="39"/>
  <c r="A1500" i="39"/>
  <c r="A1501" i="39"/>
  <c r="A1502" i="39"/>
  <c r="A1503" i="39"/>
  <c r="A1504" i="39"/>
  <c r="A1505" i="39"/>
  <c r="A1506" i="39"/>
  <c r="A1507" i="39"/>
  <c r="A1508" i="39"/>
  <c r="A1509" i="39"/>
  <c r="A1510" i="39"/>
  <c r="A1511" i="39"/>
  <c r="A1512" i="39"/>
  <c r="A1513" i="39"/>
  <c r="A1514" i="39"/>
  <c r="A1515" i="39"/>
  <c r="A1516" i="39"/>
  <c r="A1517" i="39"/>
  <c r="A1518" i="39"/>
  <c r="A1519" i="39"/>
  <c r="A1520" i="39"/>
  <c r="A1521" i="39"/>
  <c r="A1522" i="39"/>
  <c r="A1523" i="39"/>
  <c r="A1524" i="39"/>
  <c r="A1525" i="39"/>
  <c r="A1526" i="39"/>
  <c r="A1527" i="39"/>
  <c r="A1528" i="39"/>
  <c r="A1529" i="39"/>
  <c r="A1530" i="39"/>
  <c r="A1531" i="39"/>
  <c r="A1532" i="39"/>
  <c r="A1533" i="39"/>
  <c r="A1534" i="39"/>
  <c r="A1535" i="39"/>
  <c r="A1536" i="39"/>
  <c r="A1537" i="39"/>
  <c r="A1538" i="39"/>
  <c r="A1539" i="39"/>
  <c r="A1540" i="39"/>
  <c r="A1541" i="39"/>
  <c r="A1542" i="39"/>
  <c r="A1543" i="39"/>
  <c r="A1544" i="39"/>
  <c r="A1545" i="39"/>
  <c r="A1546" i="39"/>
  <c r="A1547" i="39"/>
  <c r="A1548" i="39"/>
  <c r="A1549" i="39"/>
  <c r="A1550" i="39"/>
  <c r="A1551" i="39"/>
  <c r="A1552" i="39"/>
  <c r="A1553" i="39"/>
  <c r="A1554" i="39"/>
  <c r="A1555" i="39"/>
  <c r="A1556" i="39"/>
  <c r="A1557" i="39"/>
  <c r="A1558" i="39"/>
  <c r="A1559" i="39"/>
  <c r="A1560" i="39"/>
  <c r="A1561" i="39"/>
  <c r="A1562" i="39"/>
  <c r="A1563" i="39"/>
  <c r="A1564" i="39"/>
  <c r="A1565" i="39"/>
  <c r="A1566" i="39"/>
  <c r="A1567" i="39"/>
  <c r="A1568" i="39"/>
  <c r="A1569" i="39"/>
  <c r="A1570" i="39"/>
  <c r="A1571" i="39"/>
  <c r="A1572" i="39"/>
  <c r="A1573" i="39"/>
  <c r="A1574" i="39"/>
  <c r="A1575" i="39"/>
  <c r="A1576" i="39"/>
  <c r="A1577" i="39"/>
  <c r="A1578" i="39"/>
  <c r="A1579" i="39"/>
  <c r="A1580" i="39"/>
  <c r="A1581" i="39"/>
  <c r="A1582" i="39"/>
  <c r="A1583" i="39"/>
  <c r="A1584" i="39"/>
  <c r="A1585" i="39"/>
  <c r="A1586" i="39"/>
  <c r="A1587" i="39"/>
  <c r="A1588" i="39"/>
  <c r="A1589" i="39"/>
  <c r="A1590" i="39"/>
  <c r="A1591" i="39"/>
  <c r="A1592" i="39"/>
  <c r="A1593" i="39"/>
  <c r="A1594" i="39"/>
  <c r="A1595" i="39"/>
  <c r="A1596" i="39"/>
  <c r="A1597" i="39"/>
  <c r="A1598" i="39"/>
  <c r="A1599" i="39"/>
  <c r="A1600" i="39"/>
  <c r="A1601" i="39"/>
  <c r="A1602" i="39"/>
  <c r="A1603" i="39"/>
  <c r="A1604" i="39"/>
  <c r="A1605" i="39"/>
  <c r="A1606" i="39"/>
  <c r="A1607" i="39"/>
  <c r="A1608" i="39"/>
  <c r="A1609" i="39"/>
  <c r="A1610" i="39"/>
  <c r="A1611" i="39"/>
  <c r="A1612" i="39"/>
  <c r="A1613" i="39"/>
  <c r="A1614" i="39"/>
  <c r="A1615" i="39"/>
  <c r="A1616" i="39"/>
  <c r="A1617" i="39"/>
  <c r="A1618" i="39"/>
  <c r="A1619" i="39"/>
  <c r="A1620" i="39"/>
  <c r="A1621" i="39"/>
  <c r="A1622" i="39"/>
  <c r="A1623" i="39"/>
  <c r="A1624" i="39"/>
  <c r="A1625" i="39"/>
  <c r="A1626" i="39"/>
  <c r="A1627" i="39"/>
  <c r="A1628" i="39"/>
  <c r="A1629" i="39"/>
  <c r="A1630" i="39"/>
  <c r="A1631" i="39"/>
  <c r="A1632" i="39"/>
  <c r="A1633" i="39"/>
  <c r="A1634" i="39"/>
  <c r="A1635" i="39"/>
  <c r="A1636" i="39"/>
  <c r="A1637" i="39"/>
  <c r="A1638" i="39"/>
  <c r="A1639" i="39"/>
  <c r="A1640" i="39"/>
  <c r="A1641" i="39"/>
  <c r="A1642" i="39"/>
  <c r="A1643" i="39"/>
  <c r="A1644" i="39"/>
  <c r="A1645" i="39"/>
  <c r="A1646" i="39"/>
  <c r="A1647" i="39"/>
  <c r="A1648" i="39"/>
  <c r="A1649" i="39"/>
  <c r="A1650" i="39"/>
  <c r="A1651" i="39"/>
  <c r="A1652" i="39"/>
  <c r="A1653" i="39"/>
  <c r="A1654" i="39"/>
  <c r="A1655" i="39"/>
  <c r="A1656" i="39"/>
  <c r="A1657" i="39"/>
  <c r="A1658" i="39"/>
  <c r="A1659" i="39"/>
  <c r="A1660" i="39"/>
  <c r="A1661" i="39"/>
  <c r="A1662" i="39"/>
  <c r="A1663" i="39"/>
  <c r="A1664" i="39"/>
  <c r="A1665" i="39"/>
  <c r="A1666" i="39"/>
  <c r="A1667" i="39"/>
  <c r="A1668" i="39"/>
  <c r="A1669" i="39"/>
  <c r="A1670" i="39"/>
  <c r="A1671" i="39"/>
  <c r="A1672" i="39"/>
  <c r="A1673" i="39"/>
  <c r="A1674" i="39"/>
  <c r="A1675" i="39"/>
  <c r="A1676" i="39"/>
  <c r="A1677" i="39"/>
  <c r="A1678" i="39"/>
  <c r="A1679" i="39"/>
  <c r="A1680" i="39"/>
  <c r="A1681" i="39"/>
  <c r="A1682" i="39"/>
  <c r="A1683" i="39"/>
  <c r="A1684" i="39"/>
  <c r="A1685" i="39"/>
  <c r="A1686" i="39"/>
  <c r="A1687" i="39"/>
  <c r="A1688" i="39"/>
  <c r="A1689" i="39"/>
  <c r="A1690" i="39"/>
  <c r="A1691" i="39"/>
  <c r="A1692" i="39"/>
  <c r="A1693" i="39"/>
  <c r="A1694" i="39"/>
  <c r="A1695" i="39"/>
  <c r="A1696" i="39"/>
  <c r="A1697" i="39"/>
  <c r="A1698" i="39"/>
  <c r="A1699" i="39"/>
  <c r="A1700" i="39"/>
  <c r="A1701" i="39"/>
  <c r="A1702" i="39"/>
  <c r="A1703" i="39"/>
  <c r="A1704" i="39"/>
  <c r="A1705" i="39"/>
  <c r="A1706" i="39"/>
  <c r="A1707" i="39"/>
  <c r="A1708" i="39"/>
  <c r="A1709" i="39"/>
  <c r="A1710" i="39"/>
  <c r="A1711" i="39"/>
  <c r="A1712" i="39"/>
  <c r="A1713" i="39"/>
  <c r="A1714" i="39"/>
  <c r="A1715" i="39"/>
  <c r="A1716" i="39"/>
  <c r="A1717" i="39"/>
  <c r="A1718" i="39"/>
  <c r="A1719" i="39"/>
  <c r="A1720" i="39"/>
  <c r="A1721" i="39"/>
  <c r="A1722" i="39"/>
  <c r="A1723" i="39"/>
  <c r="A1724" i="39"/>
  <c r="A1725" i="39"/>
  <c r="A1726" i="39"/>
  <c r="A1727" i="39"/>
  <c r="A1728" i="39"/>
  <c r="A1729" i="39"/>
  <c r="A1730" i="39"/>
  <c r="A1731" i="39"/>
  <c r="A1732" i="39"/>
  <c r="A1733" i="39"/>
  <c r="A1734" i="39"/>
  <c r="A1735" i="39"/>
  <c r="A1736" i="39"/>
  <c r="A1737" i="39"/>
  <c r="A1738" i="39"/>
  <c r="A1739" i="39"/>
  <c r="A1740" i="39"/>
  <c r="A1741" i="39"/>
  <c r="A1742" i="39"/>
  <c r="A1743" i="39"/>
  <c r="A1744" i="39"/>
  <c r="A1745" i="39"/>
  <c r="A1746" i="39"/>
  <c r="A1747" i="39"/>
  <c r="A1748" i="39"/>
  <c r="A1749" i="39"/>
  <c r="A1750" i="39"/>
  <c r="A1751" i="39"/>
  <c r="A1752" i="39"/>
  <c r="A1753" i="39"/>
  <c r="A1754" i="39"/>
  <c r="A1755" i="39"/>
  <c r="A1756" i="39"/>
  <c r="A1757" i="39"/>
  <c r="A1758" i="39"/>
  <c r="A1759" i="39"/>
  <c r="A1760" i="39"/>
  <c r="A1761" i="39"/>
  <c r="A1762" i="39"/>
  <c r="A1763" i="39"/>
  <c r="A1764" i="39"/>
  <c r="A1765" i="39"/>
  <c r="A1766" i="39"/>
  <c r="A1767" i="39"/>
  <c r="A1768" i="39"/>
  <c r="A1769" i="39"/>
  <c r="A1770" i="39"/>
  <c r="A1771" i="39"/>
  <c r="A1772" i="39"/>
  <c r="A1773" i="39"/>
  <c r="A1774" i="39"/>
  <c r="A1775" i="39"/>
  <c r="A1776" i="39"/>
  <c r="A1777" i="39"/>
  <c r="A1778" i="39"/>
  <c r="A1779" i="39"/>
  <c r="A1780" i="39"/>
  <c r="A1781" i="39"/>
  <c r="A1782" i="39"/>
  <c r="A1783" i="39"/>
  <c r="A1784" i="39"/>
  <c r="A1785" i="39"/>
  <c r="A1786" i="39"/>
  <c r="A1787" i="39"/>
  <c r="A1788" i="39"/>
  <c r="A1789" i="39"/>
  <c r="A1790" i="39"/>
  <c r="A1791" i="39"/>
  <c r="A1792" i="39"/>
  <c r="A1793" i="39"/>
  <c r="A1794" i="39"/>
  <c r="A1795" i="39"/>
  <c r="A1796" i="39"/>
  <c r="A1797" i="39"/>
  <c r="A1798" i="39"/>
  <c r="A1799" i="39"/>
  <c r="A1800" i="39"/>
  <c r="A1801" i="39"/>
  <c r="A1802" i="39"/>
  <c r="A1803" i="39"/>
  <c r="A1804" i="39"/>
  <c r="A1805" i="39"/>
  <c r="A1806" i="39"/>
  <c r="A1807" i="39"/>
  <c r="A1808" i="39"/>
  <c r="A1809" i="39"/>
  <c r="A1810" i="39"/>
  <c r="A1811" i="39"/>
  <c r="A1812" i="39"/>
  <c r="A1813" i="39"/>
  <c r="A1814" i="39"/>
  <c r="A1815" i="39"/>
  <c r="A1816" i="39"/>
  <c r="A1817" i="39"/>
  <c r="A1818" i="39"/>
  <c r="A1819" i="39"/>
  <c r="A1820" i="39"/>
  <c r="A1821" i="39"/>
  <c r="A1822" i="39"/>
  <c r="A1823" i="39"/>
  <c r="A1824" i="39"/>
  <c r="A1825" i="39"/>
  <c r="A1826" i="39"/>
  <c r="A1827" i="39"/>
  <c r="A1828" i="39"/>
  <c r="A1829" i="39"/>
  <c r="A1830" i="39"/>
  <c r="A1831" i="39"/>
  <c r="A1832" i="39"/>
  <c r="A1833" i="39"/>
  <c r="A1834" i="39"/>
  <c r="A1835" i="39"/>
  <c r="A1836" i="39"/>
  <c r="A1837" i="39"/>
  <c r="A1838" i="39"/>
  <c r="A1839" i="39"/>
  <c r="A1840" i="39"/>
  <c r="A1841" i="39"/>
  <c r="A1842" i="39"/>
  <c r="A1843" i="39"/>
  <c r="A1844" i="39"/>
  <c r="A1845" i="39"/>
  <c r="A1846" i="39"/>
  <c r="A1847" i="39"/>
  <c r="A1848" i="39"/>
  <c r="A1849" i="39"/>
  <c r="A1850" i="39"/>
  <c r="A1851" i="39"/>
  <c r="A1852" i="39"/>
  <c r="A1853" i="39"/>
  <c r="A1854" i="39"/>
  <c r="A1855" i="39"/>
  <c r="A1856" i="39"/>
  <c r="A1857" i="39"/>
  <c r="A1858" i="39"/>
  <c r="A1859" i="39"/>
  <c r="A1860" i="39"/>
  <c r="A1861" i="39"/>
  <c r="A1862" i="39"/>
  <c r="A1863" i="39"/>
  <c r="A1864" i="39"/>
  <c r="A1865" i="39"/>
  <c r="A1866" i="39"/>
  <c r="A1867" i="39"/>
  <c r="A1868" i="39"/>
  <c r="A1869" i="39"/>
  <c r="A1870" i="39"/>
  <c r="A1871" i="39"/>
  <c r="A1872" i="39"/>
  <c r="A1873" i="39"/>
  <c r="A1874" i="39"/>
  <c r="A1875" i="39"/>
  <c r="A1876" i="39"/>
  <c r="A1877" i="39"/>
  <c r="A1878" i="39"/>
  <c r="A1879" i="39"/>
  <c r="A1880" i="39"/>
  <c r="A1881" i="39"/>
  <c r="A1882" i="39"/>
  <c r="A1883" i="39"/>
  <c r="A1884" i="39"/>
  <c r="A1885" i="39"/>
  <c r="A1886" i="39"/>
  <c r="A1887" i="39"/>
  <c r="A1888" i="39"/>
  <c r="A1889" i="39"/>
  <c r="A1890" i="39"/>
  <c r="A1891" i="39"/>
  <c r="A1892" i="39"/>
  <c r="A1893" i="39"/>
  <c r="A1894" i="39"/>
  <c r="A1895" i="39"/>
  <c r="A1896" i="39"/>
  <c r="A1897" i="39"/>
  <c r="A1898" i="39"/>
  <c r="A1899" i="39"/>
  <c r="A1900" i="39"/>
  <c r="A1901" i="39"/>
  <c r="A1902" i="39"/>
  <c r="A1903" i="39"/>
  <c r="A1904" i="39"/>
  <c r="A1905" i="39"/>
  <c r="A1906" i="39"/>
  <c r="A1907" i="39"/>
  <c r="A1908" i="39"/>
  <c r="A1909" i="39"/>
  <c r="A1910" i="39"/>
  <c r="A1911" i="39"/>
  <c r="A1912" i="39"/>
  <c r="A1913" i="39"/>
  <c r="A1914" i="39"/>
  <c r="A1915" i="39"/>
  <c r="A1916" i="39"/>
  <c r="A1917" i="39"/>
  <c r="A1918" i="39"/>
  <c r="A1919" i="39"/>
  <c r="A1920" i="39"/>
  <c r="A1921" i="39"/>
  <c r="A1922" i="39"/>
  <c r="A1923" i="39"/>
  <c r="A1924" i="39"/>
  <c r="A1925" i="39"/>
  <c r="A1926" i="39"/>
  <c r="A1927" i="39"/>
  <c r="A1928" i="39"/>
  <c r="A1929" i="39"/>
  <c r="A1930" i="39"/>
  <c r="A1931" i="39"/>
  <c r="A1932" i="39"/>
  <c r="A1933" i="39"/>
  <c r="A1934" i="39"/>
  <c r="A1935" i="39"/>
  <c r="A1936" i="39"/>
  <c r="A1937" i="39"/>
  <c r="A1938" i="39"/>
  <c r="A1939" i="39"/>
  <c r="A1940" i="39"/>
  <c r="A1941" i="39"/>
  <c r="A1942" i="39"/>
  <c r="A1943" i="39"/>
  <c r="A1944" i="39"/>
  <c r="A1945" i="39"/>
  <c r="A1946" i="39"/>
  <c r="A1947" i="39"/>
  <c r="A1948" i="39"/>
  <c r="A1949" i="39"/>
  <c r="A1950" i="39"/>
  <c r="A1951" i="39"/>
  <c r="A1952" i="39"/>
  <c r="A1953" i="39"/>
  <c r="A1954" i="39"/>
  <c r="A1955" i="39"/>
  <c r="A1956" i="39"/>
  <c r="A1957" i="39"/>
  <c r="A1958" i="39"/>
  <c r="A1959" i="39"/>
  <c r="A1960" i="39"/>
  <c r="A1961" i="39"/>
  <c r="A1962" i="39"/>
  <c r="A1963" i="39"/>
  <c r="A1964" i="39"/>
  <c r="A1965" i="39"/>
  <c r="A1966" i="39"/>
  <c r="A1967" i="39"/>
  <c r="A1968" i="39"/>
  <c r="A1969" i="39"/>
  <c r="A1970" i="39"/>
  <c r="A1971" i="39"/>
  <c r="A1972" i="39"/>
  <c r="A1973" i="39"/>
  <c r="A1974" i="39"/>
  <c r="A1975" i="39"/>
  <c r="A1976" i="39"/>
  <c r="A1977" i="39"/>
  <c r="A1978" i="39"/>
  <c r="A1979" i="39"/>
  <c r="A1980" i="39"/>
  <c r="A1981" i="39"/>
  <c r="A1982" i="39"/>
  <c r="A1983" i="39"/>
  <c r="A1984" i="39"/>
  <c r="A1985" i="39"/>
  <c r="A1986" i="39"/>
  <c r="A1987" i="39"/>
  <c r="A1988" i="39"/>
  <c r="A1989" i="39"/>
  <c r="A1990" i="39"/>
  <c r="A1991" i="39"/>
  <c r="A1992" i="39"/>
  <c r="A1993" i="39"/>
  <c r="A1994" i="39"/>
  <c r="A1995" i="39"/>
  <c r="A1996" i="39"/>
  <c r="A1997" i="39"/>
  <c r="A1998" i="39"/>
  <c r="A1999" i="39"/>
  <c r="A2000" i="39"/>
  <c r="A2001" i="39"/>
  <c r="A2002" i="39"/>
  <c r="A2003" i="39"/>
  <c r="A2004" i="39"/>
  <c r="A2005" i="39"/>
  <c r="A2006" i="39"/>
  <c r="A2007" i="39"/>
  <c r="A2008" i="39"/>
  <c r="A2009" i="39"/>
  <c r="A2010" i="39"/>
  <c r="A2011" i="39"/>
  <c r="A2012" i="39"/>
  <c r="A2013" i="39"/>
  <c r="A2014" i="39"/>
  <c r="A2015" i="39"/>
  <c r="A2016" i="39"/>
  <c r="A2017" i="39"/>
  <c r="A2018" i="39"/>
  <c r="A2019" i="39"/>
  <c r="A2020" i="39"/>
  <c r="A2021" i="39"/>
  <c r="A2022" i="39"/>
  <c r="A2023" i="39"/>
  <c r="A2024" i="39"/>
  <c r="A2025" i="39"/>
  <c r="A2026" i="39"/>
  <c r="A2027" i="39"/>
  <c r="A2028" i="39"/>
  <c r="A2029" i="39"/>
  <c r="A2030" i="39"/>
  <c r="A2031" i="39"/>
  <c r="A2032" i="39"/>
  <c r="A2033" i="39"/>
  <c r="A2034" i="39"/>
  <c r="A2035" i="39"/>
  <c r="A2036" i="39"/>
  <c r="A2037" i="39"/>
  <c r="A2038" i="39"/>
  <c r="A2039" i="39"/>
  <c r="A2040" i="39"/>
  <c r="A2041" i="39"/>
  <c r="A2042" i="39"/>
  <c r="A2043" i="39"/>
  <c r="A2044" i="39"/>
  <c r="A2045" i="39"/>
  <c r="A2046" i="39"/>
  <c r="A2047" i="39"/>
  <c r="A2048" i="39"/>
  <c r="A2049" i="39"/>
  <c r="A2050" i="39"/>
  <c r="A2051" i="39"/>
  <c r="A2052" i="39"/>
  <c r="A2053" i="39"/>
  <c r="A2054" i="39"/>
  <c r="A2055" i="39"/>
  <c r="A2056" i="39"/>
  <c r="A2057" i="39"/>
  <c r="A2058" i="39"/>
  <c r="A2059" i="39"/>
  <c r="A2060" i="39"/>
  <c r="A2061" i="39"/>
  <c r="A2062" i="39"/>
  <c r="A2063" i="39"/>
  <c r="A2064" i="39"/>
  <c r="A2065" i="39"/>
  <c r="A2066" i="39"/>
  <c r="A2067" i="39"/>
  <c r="A2068" i="39"/>
  <c r="A2069" i="39"/>
  <c r="A2070" i="39"/>
  <c r="A2071" i="39"/>
  <c r="A2072" i="39"/>
  <c r="A2073" i="39"/>
  <c r="A2074" i="39"/>
  <c r="A2075" i="39"/>
  <c r="A2076" i="39"/>
  <c r="A2077" i="39"/>
  <c r="A2078" i="39"/>
  <c r="A2079" i="39"/>
  <c r="A2080" i="39"/>
  <c r="A2081" i="39"/>
  <c r="A2082" i="39"/>
  <c r="A2083" i="39"/>
  <c r="A2084" i="39"/>
  <c r="A2085" i="39"/>
  <c r="A2086" i="39"/>
  <c r="A2087" i="39"/>
  <c r="A2088" i="39"/>
  <c r="A2089" i="39"/>
  <c r="A2090" i="39"/>
  <c r="A2091" i="39"/>
  <c r="A2092" i="39"/>
  <c r="A2093" i="39"/>
  <c r="A2094" i="39"/>
  <c r="A2095" i="39"/>
  <c r="A2096" i="39"/>
  <c r="A2097" i="39"/>
  <c r="A2098" i="39"/>
  <c r="A2099" i="39"/>
  <c r="A2100" i="39"/>
  <c r="A2101" i="39"/>
  <c r="A2102" i="39"/>
  <c r="A2103" i="39"/>
  <c r="A2104" i="39"/>
  <c r="A2105" i="39"/>
  <c r="A2106" i="39"/>
  <c r="A2107" i="39"/>
  <c r="A2108" i="39"/>
  <c r="A2109" i="39"/>
  <c r="A2110" i="39"/>
  <c r="A2111" i="39"/>
  <c r="A2112" i="39"/>
  <c r="A2113" i="39"/>
  <c r="A2114" i="39"/>
  <c r="A2115" i="39"/>
  <c r="A2116" i="39"/>
  <c r="A2117" i="39"/>
  <c r="A2118" i="39"/>
  <c r="A2119" i="39"/>
  <c r="A2120" i="39"/>
  <c r="A2121" i="39"/>
  <c r="A2122" i="39"/>
  <c r="A2123" i="39"/>
  <c r="A2124" i="39"/>
  <c r="A2125" i="39"/>
  <c r="A2126" i="39"/>
  <c r="A2127" i="39"/>
  <c r="A2128" i="39"/>
  <c r="A2129" i="39"/>
  <c r="A2130" i="39"/>
  <c r="A2131" i="39"/>
  <c r="A2132" i="39"/>
  <c r="A2133" i="39"/>
  <c r="A2134" i="39"/>
  <c r="A2135" i="39"/>
  <c r="A2136" i="39"/>
  <c r="A2137" i="39"/>
  <c r="A2138" i="39"/>
  <c r="A2139" i="39"/>
  <c r="A2140" i="39"/>
  <c r="A2141" i="39"/>
  <c r="A2142" i="39"/>
  <c r="A2143" i="39"/>
  <c r="A2144" i="39"/>
  <c r="A2145" i="39"/>
  <c r="A2146" i="39"/>
  <c r="A2147" i="39"/>
  <c r="A2148" i="39"/>
  <c r="A2149" i="39"/>
  <c r="A2150" i="39"/>
  <c r="A2151" i="39"/>
  <c r="A2152" i="39"/>
  <c r="A2153" i="39"/>
  <c r="A2154" i="39"/>
  <c r="A2155" i="39"/>
  <c r="A2156" i="39"/>
  <c r="A2157" i="39"/>
  <c r="A2158" i="39"/>
  <c r="A2159" i="39"/>
  <c r="A2160" i="39"/>
  <c r="A2161" i="39"/>
  <c r="A2162" i="39"/>
  <c r="A2163" i="39"/>
  <c r="A2164" i="39"/>
  <c r="A2165" i="39"/>
  <c r="A2166" i="39"/>
  <c r="A2167" i="39"/>
  <c r="A2168" i="39"/>
  <c r="A2169" i="39"/>
  <c r="A2170" i="39"/>
  <c r="A2171" i="39"/>
  <c r="A2172" i="39"/>
  <c r="A2173" i="39"/>
  <c r="A2174" i="39"/>
  <c r="A2175" i="39"/>
  <c r="A2176" i="39"/>
  <c r="A2177" i="39"/>
  <c r="A2178" i="39"/>
  <c r="A2179" i="39"/>
  <c r="A2180" i="39"/>
  <c r="A2181" i="39"/>
  <c r="A2182" i="39"/>
  <c r="A2183" i="39"/>
  <c r="A2184" i="39"/>
  <c r="A2185" i="39"/>
  <c r="A2186" i="39"/>
  <c r="A2187" i="39"/>
  <c r="A2188" i="39"/>
  <c r="A2189" i="39"/>
  <c r="A2190" i="39"/>
  <c r="A2191" i="39"/>
  <c r="A2192" i="39"/>
  <c r="A2193" i="39"/>
  <c r="A2194" i="39"/>
  <c r="A2195" i="39"/>
  <c r="A2196" i="39"/>
  <c r="A2197" i="39"/>
  <c r="A2198" i="39"/>
  <c r="A2199" i="39"/>
  <c r="A2200" i="39"/>
  <c r="A2201" i="39"/>
  <c r="A2202" i="39"/>
  <c r="A2203" i="39"/>
  <c r="A2204" i="39"/>
  <c r="A2205" i="39"/>
  <c r="A2206" i="39"/>
  <c r="A2207" i="39"/>
  <c r="A2208" i="39"/>
  <c r="A2209" i="39"/>
  <c r="A2210" i="39"/>
  <c r="A2211" i="39"/>
  <c r="A2212" i="39"/>
  <c r="A2213" i="39"/>
  <c r="A2214" i="39"/>
  <c r="A2215" i="39"/>
  <c r="A2216" i="39"/>
  <c r="A2217" i="39"/>
  <c r="A2218" i="39"/>
  <c r="A2219" i="39"/>
  <c r="A2220" i="39"/>
  <c r="A2221" i="39"/>
  <c r="A2222" i="39"/>
  <c r="A2223" i="39"/>
  <c r="A2224" i="39"/>
  <c r="A2225" i="39"/>
  <c r="A2226" i="39"/>
  <c r="A2227" i="39"/>
  <c r="A2228" i="39"/>
  <c r="A2229" i="39"/>
  <c r="A2230" i="39"/>
  <c r="A2231" i="39"/>
  <c r="A2232" i="39"/>
  <c r="A2233" i="39"/>
  <c r="A2234" i="39"/>
  <c r="A2235" i="39"/>
  <c r="A2236" i="39"/>
  <c r="A2237" i="39"/>
  <c r="A2238" i="39"/>
  <c r="A2239" i="39"/>
  <c r="A2240" i="39"/>
  <c r="A2241" i="39"/>
  <c r="A2242" i="39"/>
  <c r="A2243" i="39"/>
  <c r="A2244" i="39"/>
  <c r="A2245" i="39"/>
  <c r="A2246" i="39"/>
  <c r="A2247" i="39"/>
  <c r="A2248" i="39"/>
  <c r="A2249" i="39"/>
  <c r="A2250" i="39"/>
  <c r="A2251" i="39"/>
  <c r="A2252" i="39"/>
  <c r="A2253" i="39"/>
  <c r="A2254" i="39"/>
  <c r="A2255" i="39"/>
  <c r="A2256" i="39"/>
  <c r="A2257" i="39"/>
  <c r="A2258" i="39"/>
  <c r="A2259" i="39"/>
  <c r="A2260" i="39"/>
  <c r="A2261" i="39"/>
  <c r="A2262" i="39"/>
  <c r="A2263" i="39"/>
  <c r="A2264" i="39"/>
  <c r="A2265" i="39"/>
  <c r="A2266" i="39"/>
  <c r="A2267" i="39"/>
  <c r="A2268" i="39"/>
  <c r="A2269" i="39"/>
  <c r="A2270" i="39"/>
  <c r="A2271" i="39"/>
  <c r="A2272" i="39"/>
  <c r="A2273" i="39"/>
  <c r="A2274" i="39"/>
  <c r="A2275" i="39"/>
  <c r="A2276" i="39"/>
  <c r="A2277" i="39"/>
  <c r="A2278" i="39"/>
  <c r="A2279" i="39"/>
  <c r="A2280" i="39"/>
  <c r="A2281" i="39"/>
  <c r="A2282" i="39"/>
  <c r="A2283" i="39"/>
  <c r="A2284" i="39"/>
  <c r="A2285" i="39"/>
  <c r="A2286" i="39"/>
  <c r="A2287" i="39"/>
  <c r="A2288" i="39"/>
  <c r="A2289" i="39"/>
  <c r="A2290" i="39"/>
  <c r="A2291" i="39"/>
  <c r="A2292" i="39"/>
  <c r="A2293" i="39"/>
  <c r="A2294" i="39"/>
  <c r="A2295" i="39"/>
  <c r="A2296" i="39"/>
  <c r="A2297" i="39"/>
  <c r="A2298" i="39"/>
  <c r="A2299" i="39"/>
  <c r="A2300" i="39"/>
  <c r="A2301" i="39"/>
  <c r="A2302" i="39"/>
  <c r="A2303" i="39"/>
  <c r="A2304" i="39"/>
  <c r="A2305" i="39"/>
  <c r="A2306" i="39"/>
  <c r="A2307" i="39"/>
  <c r="A2308" i="39"/>
  <c r="A2309" i="39"/>
  <c r="A2310" i="39"/>
  <c r="A2311" i="39"/>
  <c r="A2312" i="39"/>
  <c r="A2313" i="39"/>
  <c r="A2314" i="39"/>
  <c r="A2315" i="39"/>
  <c r="A2316" i="39"/>
  <c r="A2317" i="39"/>
  <c r="A2318" i="39"/>
  <c r="A2319" i="39"/>
  <c r="A2320" i="39"/>
  <c r="A2321" i="39"/>
  <c r="A2322" i="39"/>
  <c r="A2323" i="39"/>
  <c r="A2324" i="39"/>
  <c r="A2325" i="39"/>
  <c r="A2326" i="39"/>
  <c r="A2327" i="39"/>
  <c r="A2328" i="39"/>
  <c r="A2329" i="39"/>
  <c r="A2330" i="39"/>
  <c r="A2331" i="39"/>
  <c r="A2332" i="39"/>
  <c r="A2333" i="39"/>
  <c r="A2334" i="39"/>
  <c r="A2335" i="39"/>
  <c r="A2336" i="39"/>
  <c r="A2337" i="39"/>
  <c r="A2338" i="39"/>
  <c r="A2339" i="39"/>
  <c r="A2340" i="39"/>
  <c r="A2341" i="39"/>
  <c r="A2342" i="39"/>
  <c r="A2343" i="39"/>
  <c r="A2344" i="39"/>
  <c r="A2345" i="39"/>
  <c r="A2346" i="39"/>
  <c r="A2347" i="39"/>
  <c r="A2348" i="39"/>
  <c r="A2349" i="39"/>
  <c r="A2350" i="39"/>
  <c r="A2351" i="39"/>
  <c r="A2352" i="39"/>
  <c r="A2353" i="39"/>
  <c r="A2354" i="39"/>
  <c r="A2355" i="39"/>
  <c r="A2356" i="39"/>
  <c r="A2357" i="39"/>
  <c r="A2358" i="39"/>
  <c r="A2359" i="39"/>
  <c r="A2360" i="39"/>
  <c r="A2361" i="39"/>
  <c r="A2362" i="39"/>
  <c r="A2363" i="39"/>
  <c r="A2364" i="39"/>
  <c r="A2365" i="39"/>
  <c r="A2366" i="39"/>
  <c r="A2367" i="39"/>
  <c r="A2368" i="39"/>
  <c r="A2369" i="39"/>
  <c r="A2370" i="39"/>
  <c r="A2371" i="39"/>
  <c r="A2372" i="39"/>
  <c r="A2373" i="39"/>
  <c r="A2374" i="39"/>
  <c r="A2375" i="39"/>
  <c r="A2376" i="39"/>
  <c r="A2377" i="39"/>
  <c r="A2378" i="39"/>
  <c r="A2379" i="39"/>
  <c r="A2380" i="39"/>
  <c r="A2381" i="39"/>
  <c r="A2382" i="39"/>
  <c r="A2383" i="39"/>
  <c r="A2384" i="39"/>
  <c r="A2385" i="39"/>
  <c r="A2386" i="39"/>
  <c r="A2387" i="39"/>
  <c r="A2388" i="39"/>
  <c r="A2389" i="39"/>
  <c r="A2390" i="39"/>
  <c r="A2391" i="39"/>
  <c r="A2392" i="39"/>
  <c r="A2393" i="39"/>
  <c r="A2394" i="39"/>
  <c r="A2395" i="39"/>
  <c r="A2396" i="39"/>
  <c r="A2397" i="39"/>
  <c r="A2398" i="39"/>
  <c r="A2399" i="39"/>
  <c r="A2400" i="39"/>
  <c r="A2401" i="39"/>
  <c r="A2402" i="39"/>
  <c r="A2403" i="39"/>
  <c r="A2404" i="39"/>
  <c r="A2405" i="39"/>
  <c r="A2406" i="39"/>
  <c r="A2407" i="39"/>
  <c r="A2408" i="39"/>
  <c r="A2409" i="39"/>
  <c r="A2410" i="39"/>
  <c r="A2411" i="39"/>
  <c r="A2412" i="39"/>
  <c r="A2413" i="39"/>
  <c r="A2414" i="39"/>
  <c r="A2415" i="39"/>
  <c r="A2416" i="39"/>
  <c r="A2417" i="39"/>
  <c r="A2418" i="39"/>
  <c r="A2419" i="39"/>
  <c r="A2420" i="39"/>
  <c r="A2421" i="39"/>
  <c r="A2422" i="39"/>
  <c r="A2423" i="39"/>
  <c r="A2424" i="39"/>
  <c r="A2425" i="39"/>
  <c r="A2426" i="39"/>
  <c r="A2427" i="39"/>
  <c r="A2428" i="39"/>
  <c r="A2429" i="39"/>
  <c r="A2430" i="39"/>
  <c r="A2431" i="39"/>
  <c r="A2432" i="39"/>
  <c r="A2433" i="39"/>
  <c r="A2434" i="39"/>
  <c r="A2435" i="39"/>
  <c r="A2436" i="39"/>
  <c r="A2437" i="39"/>
  <c r="A2438" i="39"/>
  <c r="A2439" i="39"/>
  <c r="A2440" i="39"/>
  <c r="A2441" i="39"/>
  <c r="A2442" i="39"/>
  <c r="A2443" i="39"/>
  <c r="A2444" i="39"/>
  <c r="A2445" i="39"/>
  <c r="A2446" i="39"/>
  <c r="A2447" i="39"/>
  <c r="A2448" i="39"/>
  <c r="A2449" i="39"/>
  <c r="A2450" i="39"/>
  <c r="A2451" i="39"/>
  <c r="A2452" i="39"/>
  <c r="A2453" i="39"/>
  <c r="A2454" i="39"/>
  <c r="A2455" i="39"/>
  <c r="A2456" i="39"/>
  <c r="A2457" i="39"/>
  <c r="A2458" i="39"/>
  <c r="A2459" i="39"/>
  <c r="A2460" i="39"/>
  <c r="A2461" i="39"/>
  <c r="A2462" i="39"/>
  <c r="A2463" i="39"/>
  <c r="A2464" i="39"/>
  <c r="A2465" i="39"/>
  <c r="A2466" i="39"/>
  <c r="A2467" i="39"/>
  <c r="A2468" i="39"/>
  <c r="A2469" i="39"/>
  <c r="A2470" i="39"/>
  <c r="A2471" i="39"/>
  <c r="A2472" i="39"/>
  <c r="A2473" i="39"/>
  <c r="A2474" i="39"/>
  <c r="A2475" i="39"/>
  <c r="A2476" i="39"/>
  <c r="A2477" i="39"/>
  <c r="A2478" i="39"/>
  <c r="A2479" i="39"/>
  <c r="A2480" i="39"/>
  <c r="A2481" i="39"/>
  <c r="A2482" i="39"/>
  <c r="A2483" i="39"/>
  <c r="A2484" i="39"/>
  <c r="A2485" i="39"/>
  <c r="A2486" i="39"/>
  <c r="A2487" i="39"/>
  <c r="A2488" i="39"/>
  <c r="A2489" i="39"/>
  <c r="A2490" i="39"/>
  <c r="A2491" i="39"/>
  <c r="A2492" i="39"/>
  <c r="A2493" i="39"/>
  <c r="A2494" i="39"/>
  <c r="A2495" i="39"/>
  <c r="A2496" i="39"/>
  <c r="A2497" i="39"/>
  <c r="A2498" i="39"/>
  <c r="A2499" i="39"/>
  <c r="A2500" i="39"/>
  <c r="A2501" i="39"/>
  <c r="A2502" i="39"/>
  <c r="A2503" i="39"/>
  <c r="A2504" i="39"/>
  <c r="A2505" i="39"/>
  <c r="A2506" i="39"/>
  <c r="A2507" i="39"/>
  <c r="A2508" i="39"/>
  <c r="A2509" i="39"/>
  <c r="A2510" i="39"/>
  <c r="A2511" i="39"/>
  <c r="A2512" i="39"/>
  <c r="A2513" i="39"/>
  <c r="A2514" i="39"/>
  <c r="A2515" i="39"/>
  <c r="A2516" i="39"/>
  <c r="A2517" i="39"/>
  <c r="A2518" i="39"/>
  <c r="A2519" i="39"/>
  <c r="A2520" i="39"/>
  <c r="A2521" i="39"/>
  <c r="A2522" i="39"/>
  <c r="A2523" i="39"/>
  <c r="A2524" i="39"/>
  <c r="A2525" i="39"/>
  <c r="A2526" i="39"/>
  <c r="A2527" i="39"/>
  <c r="A2528" i="39"/>
  <c r="A2529" i="39"/>
  <c r="A2530" i="39"/>
  <c r="A2531" i="39"/>
  <c r="A2532" i="39"/>
  <c r="A2533" i="39"/>
  <c r="A2534" i="39"/>
  <c r="A2535" i="39"/>
  <c r="A2536" i="39"/>
  <c r="A2537" i="39"/>
  <c r="A2538" i="39"/>
  <c r="A2539" i="39"/>
  <c r="A2540" i="39"/>
  <c r="A2541" i="39"/>
  <c r="A2542" i="39"/>
  <c r="A2543" i="39"/>
  <c r="A2544" i="39"/>
  <c r="A2545" i="39"/>
  <c r="A2546" i="39"/>
  <c r="A2547" i="39"/>
  <c r="A2548" i="39"/>
  <c r="A2549" i="39"/>
  <c r="A2550" i="39"/>
  <c r="A2551" i="39"/>
  <c r="A2552" i="39"/>
  <c r="A2553" i="39"/>
  <c r="A2554" i="39"/>
  <c r="A2555" i="39"/>
  <c r="A2556" i="39"/>
  <c r="A2557" i="39"/>
  <c r="A2558" i="39"/>
  <c r="A2559" i="39"/>
  <c r="A2560" i="39"/>
  <c r="A2561" i="39"/>
  <c r="A2562" i="39"/>
  <c r="A2563" i="39"/>
  <c r="A2564" i="39"/>
  <c r="A2565" i="39"/>
  <c r="A2566" i="39"/>
  <c r="A2567" i="39"/>
  <c r="A2568" i="39"/>
  <c r="A2569" i="39"/>
  <c r="A2570" i="39"/>
  <c r="A2571" i="39"/>
  <c r="A2572" i="39"/>
  <c r="A2573" i="39"/>
  <c r="A2574" i="39"/>
  <c r="A2575" i="39"/>
  <c r="A2576" i="39"/>
  <c r="A2577" i="39"/>
  <c r="A2578" i="39"/>
  <c r="A2579" i="39"/>
  <c r="A2580" i="39"/>
  <c r="A2581" i="39"/>
  <c r="A2582" i="39"/>
  <c r="A2583" i="39"/>
  <c r="A2584" i="39"/>
  <c r="A2585" i="39"/>
  <c r="A2586" i="39"/>
  <c r="A2587" i="39"/>
  <c r="A2588" i="39"/>
  <c r="A2589" i="39"/>
  <c r="A2590" i="39"/>
  <c r="A2591" i="39"/>
  <c r="A2592" i="39"/>
  <c r="A2593" i="39"/>
  <c r="A2594" i="39"/>
  <c r="A2595" i="39"/>
  <c r="A2596" i="39"/>
  <c r="A2597" i="39"/>
  <c r="A2598" i="39"/>
  <c r="A2599" i="39"/>
  <c r="A2600" i="39"/>
  <c r="A2601" i="39"/>
  <c r="A2602" i="39"/>
  <c r="A2603" i="39"/>
  <c r="A2604" i="39"/>
  <c r="A2605" i="39"/>
  <c r="A2606" i="39"/>
  <c r="A2607" i="39"/>
  <c r="A2608" i="39"/>
  <c r="A2609" i="39"/>
  <c r="A2610" i="39"/>
  <c r="A2611" i="39"/>
  <c r="A2612" i="39"/>
  <c r="A2613" i="39"/>
  <c r="A2614" i="39"/>
  <c r="A2615" i="39"/>
  <c r="A2616" i="39"/>
  <c r="A2617" i="39"/>
  <c r="A2618" i="39"/>
  <c r="A2619" i="39"/>
  <c r="A2620" i="39"/>
  <c r="A2621" i="39"/>
  <c r="A2622" i="39"/>
  <c r="A2623" i="39"/>
  <c r="A2624" i="39"/>
  <c r="A2625" i="39"/>
  <c r="A2626" i="39"/>
  <c r="A2627" i="39"/>
  <c r="A2628" i="39"/>
  <c r="A2629" i="39"/>
  <c r="A2630" i="39"/>
  <c r="A2631" i="39"/>
  <c r="A2632" i="39"/>
  <c r="A2633" i="39"/>
  <c r="A2634" i="39"/>
  <c r="A2635" i="39"/>
  <c r="A2636" i="39"/>
  <c r="A2637" i="39"/>
  <c r="A2638" i="39"/>
  <c r="A2639" i="39"/>
  <c r="A2640" i="39"/>
  <c r="A2641" i="39"/>
  <c r="A2642" i="39"/>
  <c r="A2643" i="39"/>
  <c r="A2644" i="39"/>
  <c r="A2645" i="39"/>
  <c r="A2646" i="39"/>
  <c r="A2647" i="39"/>
  <c r="A2648" i="39"/>
  <c r="A2649" i="39"/>
  <c r="A2650" i="39"/>
  <c r="A2651" i="39"/>
  <c r="A2652" i="39"/>
  <c r="A2653" i="39"/>
  <c r="A2654" i="39"/>
  <c r="A2655" i="39"/>
  <c r="A2656" i="39"/>
  <c r="A2657" i="39"/>
  <c r="A2658" i="39"/>
  <c r="A2659" i="39"/>
  <c r="A2660" i="39"/>
  <c r="A2661" i="39"/>
  <c r="A2662" i="39"/>
  <c r="A2663" i="39"/>
  <c r="A2664" i="39"/>
  <c r="A2665" i="39"/>
  <c r="A2666" i="39"/>
  <c r="A2667" i="39"/>
  <c r="A2668" i="39"/>
  <c r="A2669" i="39"/>
  <c r="A2670" i="39"/>
  <c r="A2671" i="39"/>
  <c r="A2672" i="39"/>
  <c r="A2673" i="39"/>
  <c r="A2674" i="39"/>
  <c r="A2675" i="39"/>
  <c r="A2676" i="39"/>
  <c r="A2677" i="39"/>
  <c r="A2678" i="39"/>
  <c r="A2679" i="39"/>
  <c r="A2680" i="39"/>
  <c r="A2681" i="39"/>
  <c r="A2682" i="39"/>
  <c r="A2683" i="39"/>
  <c r="A2684" i="39"/>
  <c r="A2685" i="39"/>
  <c r="A2686" i="39"/>
  <c r="A2687" i="39"/>
  <c r="A2688" i="39"/>
  <c r="A2689" i="39"/>
  <c r="A2690" i="39"/>
  <c r="A2691" i="39"/>
  <c r="A2692" i="39"/>
  <c r="A2693" i="39"/>
  <c r="A2694" i="39"/>
  <c r="A2695" i="39"/>
  <c r="A2696" i="39"/>
  <c r="A2697" i="39"/>
  <c r="A2698" i="39"/>
  <c r="A2699" i="39"/>
  <c r="A2700" i="39"/>
  <c r="A2701" i="39"/>
  <c r="A2702" i="39"/>
  <c r="A2703" i="39"/>
  <c r="A2704" i="39"/>
  <c r="A2705" i="39"/>
  <c r="A2706" i="39"/>
  <c r="A2707" i="39"/>
  <c r="A2708" i="39"/>
  <c r="A2709" i="39"/>
  <c r="A2710" i="39"/>
  <c r="A2711" i="39"/>
  <c r="A2712" i="39"/>
  <c r="A2713" i="39"/>
  <c r="A2714" i="39"/>
  <c r="A2715" i="39"/>
  <c r="A2716" i="39"/>
  <c r="A2717" i="39"/>
  <c r="A2718" i="39"/>
  <c r="A2719" i="39"/>
  <c r="A2720" i="39"/>
  <c r="A2721" i="39"/>
  <c r="A2722" i="39"/>
  <c r="A2723" i="39"/>
  <c r="A2724" i="39"/>
  <c r="A2725" i="39"/>
  <c r="A2726" i="39"/>
  <c r="A2727" i="39"/>
  <c r="A2728" i="39"/>
  <c r="A2729" i="39"/>
  <c r="A2730" i="39"/>
  <c r="A2731" i="39"/>
  <c r="A2732" i="39"/>
  <c r="A2733" i="39"/>
  <c r="A2734" i="39"/>
  <c r="A2735" i="39"/>
  <c r="A2736" i="39"/>
  <c r="A2737" i="39"/>
  <c r="A2738" i="39"/>
  <c r="A2739" i="39"/>
  <c r="A2740" i="39"/>
  <c r="A2741" i="39"/>
  <c r="A2742" i="39"/>
  <c r="A2743" i="39"/>
  <c r="A2744" i="39"/>
  <c r="A2745" i="39"/>
  <c r="A2746" i="39"/>
  <c r="A2747" i="39"/>
  <c r="A2748" i="39"/>
  <c r="A2749" i="39"/>
  <c r="A2750" i="39"/>
  <c r="A2751" i="39"/>
  <c r="A2752" i="39"/>
  <c r="A2753" i="39"/>
  <c r="A2754" i="39"/>
  <c r="A2755" i="39"/>
  <c r="A2756" i="39"/>
  <c r="A2757" i="39"/>
  <c r="A2758" i="39"/>
  <c r="A2759" i="39"/>
  <c r="A2760" i="39"/>
  <c r="A2761" i="39"/>
  <c r="A2762" i="39"/>
  <c r="A2763" i="39"/>
  <c r="A2764" i="39"/>
  <c r="A2765" i="39"/>
  <c r="A2766" i="39"/>
  <c r="A2767" i="39"/>
  <c r="A2768" i="39"/>
  <c r="A2769" i="39"/>
  <c r="A2770" i="39"/>
  <c r="A2771" i="39"/>
  <c r="A2772" i="39"/>
  <c r="A2773" i="39"/>
  <c r="A2774" i="39"/>
  <c r="A2775" i="39"/>
  <c r="A2776" i="39"/>
  <c r="A2777" i="39"/>
  <c r="A2778" i="39"/>
  <c r="A2779" i="39"/>
  <c r="A2780" i="39"/>
  <c r="A2781" i="39"/>
  <c r="A2782" i="39"/>
  <c r="A2783" i="39"/>
  <c r="A2784" i="39"/>
  <c r="A2785" i="39"/>
  <c r="A2786" i="39"/>
  <c r="A2787" i="39"/>
  <c r="A2788" i="39"/>
  <c r="A2789" i="39"/>
  <c r="A2790" i="39"/>
  <c r="A2791" i="39"/>
  <c r="A2792" i="39"/>
  <c r="A2793" i="39"/>
  <c r="A2794" i="39"/>
  <c r="A2795" i="39"/>
  <c r="A2796" i="39"/>
  <c r="A2797" i="39"/>
  <c r="A2798" i="39"/>
  <c r="A2799" i="39"/>
  <c r="A2800" i="39"/>
  <c r="A2801" i="39"/>
  <c r="A2802" i="39"/>
  <c r="A2803" i="39"/>
  <c r="A2804" i="39"/>
  <c r="A2805" i="39"/>
  <c r="A2806" i="39"/>
  <c r="A2807" i="39"/>
  <c r="A2808" i="39"/>
  <c r="A2809" i="39"/>
  <c r="A2810" i="39"/>
  <c r="A2811" i="39"/>
  <c r="A2812" i="39"/>
  <c r="A2813" i="39"/>
  <c r="A2814" i="39"/>
  <c r="A2815" i="39"/>
  <c r="A2816" i="39"/>
  <c r="A2817" i="39"/>
  <c r="A2818" i="39"/>
  <c r="A2819" i="39"/>
  <c r="A2820" i="39"/>
  <c r="A2821" i="39"/>
  <c r="A2822" i="39"/>
  <c r="A2823" i="39"/>
  <c r="A2824" i="39"/>
  <c r="A2825" i="39"/>
  <c r="A2826" i="39"/>
  <c r="A2827" i="39"/>
  <c r="A2828" i="39"/>
  <c r="A2829" i="39"/>
  <c r="A2830" i="39"/>
  <c r="A2831" i="39"/>
  <c r="A2832" i="39"/>
  <c r="A2833" i="39"/>
  <c r="A2834" i="39"/>
  <c r="A2835" i="39"/>
  <c r="A2836" i="39"/>
  <c r="A2837" i="39"/>
  <c r="A2838" i="39"/>
  <c r="A2839" i="39"/>
  <c r="A2840" i="39"/>
  <c r="A2841" i="39"/>
  <c r="A2842" i="39"/>
  <c r="A2843" i="39"/>
  <c r="A2844" i="39"/>
  <c r="A2845" i="39"/>
  <c r="A2846" i="39"/>
  <c r="A2847" i="39"/>
  <c r="A2848" i="39"/>
  <c r="A2849" i="39"/>
  <c r="A2850" i="39"/>
  <c r="A2851" i="39"/>
  <c r="A2852" i="39"/>
  <c r="A2853" i="39"/>
  <c r="A2854" i="39"/>
  <c r="A2855" i="39"/>
  <c r="A2856" i="39"/>
  <c r="A2857" i="39"/>
  <c r="A2858" i="39"/>
  <c r="A2859" i="39"/>
  <c r="A2860" i="39"/>
  <c r="A2861" i="39"/>
  <c r="A2862" i="39"/>
  <c r="A2863" i="39"/>
  <c r="A2864" i="39"/>
  <c r="A2865" i="39"/>
  <c r="A2866" i="39"/>
  <c r="A2867" i="39"/>
  <c r="A2868" i="39"/>
  <c r="A2869" i="39"/>
  <c r="A2870" i="39"/>
  <c r="A2871" i="39"/>
  <c r="A2872" i="39"/>
  <c r="A2873" i="39"/>
  <c r="A2874" i="39"/>
  <c r="A2875" i="39"/>
  <c r="A2876" i="39"/>
  <c r="A2877" i="39"/>
  <c r="A2878" i="39"/>
  <c r="A2879" i="39"/>
  <c r="A2880" i="39"/>
  <c r="A2881" i="39"/>
  <c r="A2882" i="39"/>
  <c r="A724" i="38"/>
  <c r="A4" i="38"/>
  <c r="A5" i="38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210" i="38"/>
  <c r="A211" i="38"/>
  <c r="A212" i="38"/>
  <c r="A213" i="38"/>
  <c r="A214" i="38"/>
  <c r="A215" i="38"/>
  <c r="A216" i="38"/>
  <c r="A217" i="38"/>
  <c r="A218" i="38"/>
  <c r="A219" i="38"/>
  <c r="A220" i="38"/>
  <c r="A221" i="38"/>
  <c r="A222" i="38"/>
  <c r="A223" i="38"/>
  <c r="A224" i="38"/>
  <c r="A225" i="38"/>
  <c r="A226" i="38"/>
  <c r="A227" i="38"/>
  <c r="A228" i="38"/>
  <c r="A229" i="38"/>
  <c r="A230" i="38"/>
  <c r="A231" i="38"/>
  <c r="A232" i="38"/>
  <c r="A233" i="38"/>
  <c r="A234" i="38"/>
  <c r="A235" i="38"/>
  <c r="A236" i="38"/>
  <c r="A237" i="38"/>
  <c r="A238" i="38"/>
  <c r="A239" i="38"/>
  <c r="A240" i="38"/>
  <c r="A241" i="38"/>
  <c r="A242" i="38"/>
  <c r="A243" i="38"/>
  <c r="A244" i="38"/>
  <c r="A245" i="38"/>
  <c r="A246" i="38"/>
  <c r="A247" i="38"/>
  <c r="A248" i="38"/>
  <c r="A249" i="38"/>
  <c r="A250" i="38"/>
  <c r="A251" i="38"/>
  <c r="A252" i="38"/>
  <c r="A253" i="38"/>
  <c r="A254" i="38"/>
  <c r="A255" i="38"/>
  <c r="A256" i="38"/>
  <c r="A257" i="38"/>
  <c r="A258" i="38"/>
  <c r="A259" i="38"/>
  <c r="A260" i="38"/>
  <c r="A261" i="38"/>
  <c r="A262" i="38"/>
  <c r="A263" i="38"/>
  <c r="A264" i="38"/>
  <c r="A265" i="38"/>
  <c r="A266" i="38"/>
  <c r="A267" i="38"/>
  <c r="A268" i="38"/>
  <c r="A269" i="38"/>
  <c r="A270" i="38"/>
  <c r="A271" i="38"/>
  <c r="A272" i="38"/>
  <c r="A273" i="38"/>
  <c r="A274" i="38"/>
  <c r="A275" i="38"/>
  <c r="A276" i="38"/>
  <c r="A277" i="38"/>
  <c r="A278" i="38"/>
  <c r="A279" i="38"/>
  <c r="A280" i="38"/>
  <c r="A281" i="38"/>
  <c r="A282" i="38"/>
  <c r="A283" i="38"/>
  <c r="A284" i="38"/>
  <c r="A285" i="38"/>
  <c r="A286" i="38"/>
  <c r="A287" i="38"/>
  <c r="A288" i="38"/>
  <c r="A289" i="38"/>
  <c r="A290" i="38"/>
  <c r="A291" i="38"/>
  <c r="A292" i="38"/>
  <c r="A293" i="38"/>
  <c r="A294" i="38"/>
  <c r="A295" i="38"/>
  <c r="A296" i="38"/>
  <c r="A297" i="38"/>
  <c r="A298" i="38"/>
  <c r="A299" i="38"/>
  <c r="A300" i="38"/>
  <c r="A301" i="38"/>
  <c r="A302" i="38"/>
  <c r="A303" i="38"/>
  <c r="A304" i="38"/>
  <c r="A305" i="38"/>
  <c r="A306" i="38"/>
  <c r="A307" i="38"/>
  <c r="A308" i="38"/>
  <c r="A309" i="38"/>
  <c r="A310" i="38"/>
  <c r="A311" i="38"/>
  <c r="A312" i="38"/>
  <c r="A313" i="38"/>
  <c r="A314" i="38"/>
  <c r="A315" i="38"/>
  <c r="A316" i="38"/>
  <c r="A317" i="38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15" i="38"/>
  <c r="A416" i="38"/>
  <c r="A417" i="38"/>
  <c r="A418" i="38"/>
  <c r="A419" i="38"/>
  <c r="A420" i="38"/>
  <c r="A421" i="38"/>
  <c r="A422" i="38"/>
  <c r="A423" i="38"/>
  <c r="A424" i="38"/>
  <c r="A425" i="38"/>
  <c r="A426" i="38"/>
  <c r="A427" i="38"/>
  <c r="A428" i="38"/>
  <c r="A429" i="38"/>
  <c r="A430" i="38"/>
  <c r="A431" i="38"/>
  <c r="A432" i="38"/>
  <c r="A433" i="38"/>
  <c r="A434" i="38"/>
  <c r="A435" i="38"/>
  <c r="A436" i="38"/>
  <c r="A437" i="38"/>
  <c r="A438" i="38"/>
  <c r="A439" i="38"/>
  <c r="A440" i="38"/>
  <c r="A441" i="38"/>
  <c r="A442" i="38"/>
  <c r="A443" i="38"/>
  <c r="A444" i="38"/>
  <c r="A445" i="38"/>
  <c r="A446" i="38"/>
  <c r="A447" i="38"/>
  <c r="A448" i="38"/>
  <c r="A449" i="38"/>
  <c r="A450" i="38"/>
  <c r="A451" i="38"/>
  <c r="A452" i="38"/>
  <c r="A453" i="38"/>
  <c r="A454" i="38"/>
  <c r="A455" i="38"/>
  <c r="A456" i="38"/>
  <c r="A457" i="38"/>
  <c r="A458" i="38"/>
  <c r="A459" i="38"/>
  <c r="A460" i="38"/>
  <c r="A461" i="38"/>
  <c r="A462" i="38"/>
  <c r="A463" i="38"/>
  <c r="A464" i="38"/>
  <c r="A465" i="38"/>
  <c r="A466" i="38"/>
  <c r="A467" i="38"/>
  <c r="A468" i="38"/>
  <c r="A469" i="38"/>
  <c r="A470" i="38"/>
  <c r="A471" i="38"/>
  <c r="A472" i="38"/>
  <c r="A473" i="38"/>
  <c r="A474" i="38"/>
  <c r="A475" i="38"/>
  <c r="A476" i="38"/>
  <c r="A477" i="38"/>
  <c r="A478" i="38"/>
  <c r="A479" i="38"/>
  <c r="A480" i="38"/>
  <c r="A481" i="38"/>
  <c r="A482" i="38"/>
  <c r="A483" i="38"/>
  <c r="A484" i="38"/>
  <c r="A485" i="38"/>
  <c r="A486" i="38"/>
  <c r="A487" i="38"/>
  <c r="A488" i="38"/>
  <c r="A489" i="38"/>
  <c r="A490" i="38"/>
  <c r="A491" i="38"/>
  <c r="A492" i="38"/>
  <c r="A493" i="38"/>
  <c r="A494" i="38"/>
  <c r="A495" i="38"/>
  <c r="A496" i="38"/>
  <c r="A497" i="38"/>
  <c r="A498" i="38"/>
  <c r="A499" i="38"/>
  <c r="A500" i="38"/>
  <c r="A501" i="38"/>
  <c r="A502" i="38"/>
  <c r="A503" i="38"/>
  <c r="A504" i="38"/>
  <c r="A505" i="38"/>
  <c r="A506" i="38"/>
  <c r="A507" i="38"/>
  <c r="A508" i="38"/>
  <c r="A509" i="38"/>
  <c r="A510" i="38"/>
  <c r="A511" i="38"/>
  <c r="A512" i="38"/>
  <c r="A513" i="38"/>
  <c r="A514" i="38"/>
  <c r="A515" i="38"/>
  <c r="A516" i="38"/>
  <c r="A517" i="38"/>
  <c r="A518" i="38"/>
  <c r="A519" i="38"/>
  <c r="A520" i="38"/>
  <c r="A521" i="38"/>
  <c r="A522" i="38"/>
  <c r="A523" i="38"/>
  <c r="A524" i="38"/>
  <c r="A525" i="38"/>
  <c r="A526" i="38"/>
  <c r="A527" i="38"/>
  <c r="A528" i="38"/>
  <c r="A529" i="38"/>
  <c r="A530" i="38"/>
  <c r="A531" i="38"/>
  <c r="A532" i="38"/>
  <c r="A533" i="38"/>
  <c r="A534" i="38"/>
  <c r="A535" i="38"/>
  <c r="A536" i="38"/>
  <c r="A537" i="38"/>
  <c r="A538" i="38"/>
  <c r="A539" i="38"/>
  <c r="A540" i="38"/>
  <c r="A541" i="38"/>
  <c r="A542" i="38"/>
  <c r="A543" i="38"/>
  <c r="A544" i="38"/>
  <c r="A545" i="38"/>
  <c r="A546" i="38"/>
  <c r="A547" i="38"/>
  <c r="A548" i="38"/>
  <c r="A549" i="38"/>
  <c r="A550" i="38"/>
  <c r="A551" i="38"/>
  <c r="A552" i="38"/>
  <c r="A553" i="38"/>
  <c r="A554" i="38"/>
  <c r="A555" i="38"/>
  <c r="A556" i="38"/>
  <c r="A557" i="38"/>
  <c r="A558" i="38"/>
  <c r="A559" i="38"/>
  <c r="A560" i="38"/>
  <c r="A561" i="38"/>
  <c r="A562" i="38"/>
  <c r="A563" i="38"/>
  <c r="A564" i="38"/>
  <c r="A565" i="38"/>
  <c r="A566" i="38"/>
  <c r="A567" i="38"/>
  <c r="A568" i="38"/>
  <c r="A569" i="38"/>
  <c r="A570" i="38"/>
  <c r="A571" i="38"/>
  <c r="A572" i="38"/>
  <c r="A573" i="38"/>
  <c r="A574" i="38"/>
  <c r="A575" i="38"/>
  <c r="A576" i="38"/>
  <c r="A577" i="38"/>
  <c r="A578" i="38"/>
  <c r="A579" i="38"/>
  <c r="A580" i="38"/>
  <c r="A581" i="38"/>
  <c r="A582" i="38"/>
  <c r="A583" i="38"/>
  <c r="A584" i="38"/>
  <c r="A585" i="38"/>
  <c r="A586" i="38"/>
  <c r="A587" i="38"/>
  <c r="A588" i="38"/>
  <c r="A589" i="38"/>
  <c r="A590" i="38"/>
  <c r="A591" i="38"/>
  <c r="A592" i="38"/>
  <c r="A593" i="38"/>
  <c r="A594" i="38"/>
  <c r="A595" i="38"/>
  <c r="A596" i="38"/>
  <c r="A597" i="38"/>
  <c r="A598" i="38"/>
  <c r="A599" i="38"/>
  <c r="A600" i="38"/>
  <c r="A601" i="38"/>
  <c r="A602" i="38"/>
  <c r="A603" i="38"/>
  <c r="A604" i="38"/>
  <c r="A605" i="38"/>
  <c r="A606" i="38"/>
  <c r="A607" i="38"/>
  <c r="A608" i="38"/>
  <c r="A609" i="38"/>
  <c r="A610" i="38"/>
  <c r="A611" i="38"/>
  <c r="A612" i="38"/>
  <c r="A613" i="38"/>
  <c r="A614" i="38"/>
  <c r="A615" i="38"/>
  <c r="A616" i="38"/>
  <c r="A617" i="38"/>
  <c r="A618" i="38"/>
  <c r="A619" i="38"/>
  <c r="A620" i="38"/>
  <c r="A621" i="38"/>
  <c r="A622" i="38"/>
  <c r="A623" i="38"/>
  <c r="A624" i="38"/>
  <c r="A625" i="38"/>
  <c r="A626" i="38"/>
  <c r="A627" i="38"/>
  <c r="A628" i="38"/>
  <c r="A629" i="38"/>
  <c r="A630" i="38"/>
  <c r="A631" i="38"/>
  <c r="A632" i="38"/>
  <c r="A633" i="38"/>
  <c r="A634" i="38"/>
  <c r="A635" i="38"/>
  <c r="A636" i="38"/>
  <c r="A637" i="38"/>
  <c r="A638" i="38"/>
  <c r="A639" i="38"/>
  <c r="A640" i="38"/>
  <c r="A641" i="38"/>
  <c r="A642" i="38"/>
  <c r="A643" i="38"/>
  <c r="A644" i="38"/>
  <c r="A645" i="38"/>
  <c r="A646" i="38"/>
  <c r="A647" i="38"/>
  <c r="A648" i="38"/>
  <c r="A649" i="38"/>
  <c r="A650" i="38"/>
  <c r="A651" i="38"/>
  <c r="A652" i="38"/>
  <c r="A653" i="38"/>
  <c r="A654" i="38"/>
  <c r="A655" i="38"/>
  <c r="A656" i="38"/>
  <c r="A657" i="38"/>
  <c r="A658" i="38"/>
  <c r="A659" i="38"/>
  <c r="A660" i="38"/>
  <c r="A661" i="38"/>
  <c r="A662" i="38"/>
  <c r="A663" i="38"/>
  <c r="A664" i="38"/>
  <c r="A665" i="38"/>
  <c r="A666" i="38"/>
  <c r="A667" i="38"/>
  <c r="A668" i="38"/>
  <c r="A669" i="38"/>
  <c r="A670" i="38"/>
  <c r="A671" i="38"/>
  <c r="A672" i="38"/>
  <c r="A673" i="38"/>
  <c r="A674" i="38"/>
  <c r="A675" i="38"/>
  <c r="A676" i="38"/>
  <c r="A677" i="38"/>
  <c r="A678" i="38"/>
  <c r="A679" i="38"/>
  <c r="A680" i="38"/>
  <c r="A681" i="38"/>
  <c r="A682" i="38"/>
  <c r="A683" i="38"/>
  <c r="A684" i="38"/>
  <c r="A685" i="38"/>
  <c r="A686" i="38"/>
  <c r="A687" i="38"/>
  <c r="A688" i="38"/>
  <c r="A689" i="38"/>
  <c r="A690" i="38"/>
  <c r="A691" i="38"/>
  <c r="A692" i="38"/>
  <c r="A693" i="38"/>
  <c r="A694" i="38"/>
  <c r="A695" i="38"/>
  <c r="A696" i="38"/>
  <c r="A697" i="38"/>
  <c r="A698" i="38"/>
  <c r="A699" i="38"/>
  <c r="A700" i="38"/>
  <c r="A701" i="38"/>
  <c r="A702" i="38"/>
  <c r="A703" i="38"/>
  <c r="A704" i="38"/>
  <c r="A705" i="38"/>
  <c r="A706" i="38"/>
  <c r="A707" i="38"/>
  <c r="A708" i="38"/>
  <c r="A709" i="38"/>
  <c r="A710" i="38"/>
  <c r="A711" i="38"/>
  <c r="A712" i="38"/>
  <c r="A713" i="38"/>
  <c r="A714" i="38"/>
  <c r="A715" i="38"/>
  <c r="A716" i="38"/>
  <c r="A717" i="38"/>
  <c r="A718" i="38"/>
  <c r="A719" i="38"/>
  <c r="A720" i="38"/>
  <c r="A721" i="38"/>
  <c r="A722" i="38"/>
  <c r="D97" i="34"/>
  <c r="M11" i="49"/>
  <c r="C97" i="34"/>
  <c r="L11" i="49"/>
  <c r="B97" i="34"/>
  <c r="K11" i="49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A4" i="34"/>
  <c r="A5" i="34"/>
  <c r="A6" i="34"/>
  <c r="A7" i="34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E4" i="34"/>
  <c r="E3" i="34"/>
  <c r="C2980" i="33"/>
  <c r="A4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210" i="33"/>
  <c r="A211" i="33"/>
  <c r="A212" i="33"/>
  <c r="A213" i="33"/>
  <c r="A214" i="33"/>
  <c r="A215" i="33"/>
  <c r="A216" i="33"/>
  <c r="A217" i="33"/>
  <c r="A218" i="33"/>
  <c r="A219" i="33"/>
  <c r="A220" i="33"/>
  <c r="A221" i="33"/>
  <c r="A222" i="33"/>
  <c r="A223" i="33"/>
  <c r="A224" i="33"/>
  <c r="A225" i="33"/>
  <c r="A226" i="33"/>
  <c r="A227" i="33"/>
  <c r="A228" i="33"/>
  <c r="A229" i="33"/>
  <c r="A230" i="33"/>
  <c r="A231" i="33"/>
  <c r="A232" i="33"/>
  <c r="A233" i="33"/>
  <c r="A234" i="33"/>
  <c r="A235" i="33"/>
  <c r="A236" i="33"/>
  <c r="A237" i="33"/>
  <c r="A238" i="33"/>
  <c r="A239" i="33"/>
  <c r="A240" i="33"/>
  <c r="A241" i="33"/>
  <c r="A242" i="33"/>
  <c r="A243" i="33"/>
  <c r="A244" i="33"/>
  <c r="A245" i="33"/>
  <c r="A246" i="33"/>
  <c r="A247" i="33"/>
  <c r="A248" i="33"/>
  <c r="A249" i="33"/>
  <c r="A250" i="33"/>
  <c r="A251" i="33"/>
  <c r="A252" i="33"/>
  <c r="A253" i="33"/>
  <c r="A254" i="33"/>
  <c r="A255" i="33"/>
  <c r="A256" i="33"/>
  <c r="A257" i="33"/>
  <c r="A258" i="33"/>
  <c r="A259" i="33"/>
  <c r="A260" i="33"/>
  <c r="A261" i="33"/>
  <c r="A262" i="33"/>
  <c r="A263" i="33"/>
  <c r="A264" i="33"/>
  <c r="A265" i="33"/>
  <c r="A266" i="33"/>
  <c r="A267" i="33"/>
  <c r="A268" i="33"/>
  <c r="A269" i="33"/>
  <c r="A270" i="33"/>
  <c r="A271" i="33"/>
  <c r="A272" i="33"/>
  <c r="A273" i="33"/>
  <c r="A274" i="33"/>
  <c r="A275" i="33"/>
  <c r="A276" i="33"/>
  <c r="A277" i="33"/>
  <c r="A278" i="33"/>
  <c r="A279" i="33"/>
  <c r="A280" i="33"/>
  <c r="A281" i="33"/>
  <c r="A282" i="33"/>
  <c r="A283" i="33"/>
  <c r="A284" i="33"/>
  <c r="A285" i="33"/>
  <c r="A286" i="33"/>
  <c r="A287" i="33"/>
  <c r="A288" i="33"/>
  <c r="A289" i="33"/>
  <c r="A290" i="33"/>
  <c r="A291" i="33"/>
  <c r="A292" i="33"/>
  <c r="A293" i="33"/>
  <c r="A294" i="33"/>
  <c r="A295" i="33"/>
  <c r="A296" i="33"/>
  <c r="A297" i="33"/>
  <c r="A298" i="33"/>
  <c r="A299" i="33"/>
  <c r="A300" i="33"/>
  <c r="A301" i="33"/>
  <c r="A302" i="33"/>
  <c r="A303" i="33"/>
  <c r="A304" i="33"/>
  <c r="A305" i="33"/>
  <c r="A306" i="33"/>
  <c r="A307" i="33"/>
  <c r="A308" i="33"/>
  <c r="A309" i="33"/>
  <c r="A310" i="33"/>
  <c r="A311" i="33"/>
  <c r="A312" i="33"/>
  <c r="A313" i="33"/>
  <c r="A314" i="33"/>
  <c r="A315" i="33"/>
  <c r="A316" i="33"/>
  <c r="A317" i="33"/>
  <c r="A318" i="33"/>
  <c r="A319" i="33"/>
  <c r="A320" i="33"/>
  <c r="A321" i="33"/>
  <c r="A322" i="33"/>
  <c r="A323" i="33"/>
  <c r="A324" i="33"/>
  <c r="A325" i="33"/>
  <c r="A326" i="33"/>
  <c r="A327" i="33"/>
  <c r="A328" i="33"/>
  <c r="A329" i="33"/>
  <c r="A330" i="33"/>
  <c r="A331" i="33"/>
  <c r="A332" i="33"/>
  <c r="A333" i="33"/>
  <c r="A334" i="33"/>
  <c r="A335" i="33"/>
  <c r="A336" i="33"/>
  <c r="A337" i="33"/>
  <c r="A338" i="33"/>
  <c r="A339" i="33"/>
  <c r="A340" i="33"/>
  <c r="A341" i="33"/>
  <c r="A342" i="33"/>
  <c r="A343" i="33"/>
  <c r="A344" i="33"/>
  <c r="A345" i="33"/>
  <c r="A346" i="33"/>
  <c r="A347" i="33"/>
  <c r="A348" i="33"/>
  <c r="A349" i="33"/>
  <c r="A350" i="33"/>
  <c r="A351" i="33"/>
  <c r="A352" i="33"/>
  <c r="A353" i="33"/>
  <c r="A354" i="33"/>
  <c r="A355" i="33"/>
  <c r="A356" i="33"/>
  <c r="A357" i="33"/>
  <c r="A358" i="33"/>
  <c r="A359" i="33"/>
  <c r="A360" i="33"/>
  <c r="A361" i="33"/>
  <c r="A362" i="33"/>
  <c r="A363" i="33"/>
  <c r="A364" i="33"/>
  <c r="A365" i="33"/>
  <c r="A366" i="33"/>
  <c r="A367" i="33"/>
  <c r="A368" i="33"/>
  <c r="A369" i="33"/>
  <c r="A370" i="33"/>
  <c r="A371" i="33"/>
  <c r="A372" i="33"/>
  <c r="A373" i="33"/>
  <c r="A374" i="33"/>
  <c r="A375" i="33"/>
  <c r="A376" i="33"/>
  <c r="A377" i="33"/>
  <c r="A378" i="33"/>
  <c r="A379" i="33"/>
  <c r="A380" i="33"/>
  <c r="A381" i="33"/>
  <c r="A382" i="33"/>
  <c r="A383" i="33"/>
  <c r="A384" i="33"/>
  <c r="A385" i="33"/>
  <c r="A386" i="33"/>
  <c r="A387" i="33"/>
  <c r="A388" i="33"/>
  <c r="A389" i="33"/>
  <c r="A390" i="33"/>
  <c r="A391" i="33"/>
  <c r="A392" i="33"/>
  <c r="A393" i="33"/>
  <c r="A394" i="33"/>
  <c r="A395" i="33"/>
  <c r="A396" i="33"/>
  <c r="A397" i="33"/>
  <c r="A398" i="33"/>
  <c r="A399" i="33"/>
  <c r="A400" i="33"/>
  <c r="A401" i="33"/>
  <c r="A402" i="33"/>
  <c r="A403" i="33"/>
  <c r="A404" i="33"/>
  <c r="A405" i="33"/>
  <c r="A406" i="33"/>
  <c r="A407" i="33"/>
  <c r="A408" i="33"/>
  <c r="A409" i="33"/>
  <c r="A410" i="33"/>
  <c r="A411" i="33"/>
  <c r="A412" i="33"/>
  <c r="A413" i="33"/>
  <c r="A414" i="33"/>
  <c r="A415" i="33"/>
  <c r="A416" i="33"/>
  <c r="A417" i="33"/>
  <c r="A418" i="33"/>
  <c r="A419" i="33"/>
  <c r="A420" i="33"/>
  <c r="A421" i="33"/>
  <c r="A422" i="33"/>
  <c r="A423" i="33"/>
  <c r="A424" i="33"/>
  <c r="A425" i="33"/>
  <c r="A426" i="33"/>
  <c r="A427" i="33"/>
  <c r="A428" i="33"/>
  <c r="A429" i="33"/>
  <c r="A430" i="33"/>
  <c r="A431" i="33"/>
  <c r="A432" i="33"/>
  <c r="A433" i="33"/>
  <c r="A434" i="33"/>
  <c r="A435" i="33"/>
  <c r="A436" i="33"/>
  <c r="A437" i="33"/>
  <c r="A438" i="33"/>
  <c r="A439" i="33"/>
  <c r="A440" i="33"/>
  <c r="A441" i="33"/>
  <c r="A442" i="33"/>
  <c r="A443" i="33"/>
  <c r="A444" i="33"/>
  <c r="A445" i="33"/>
  <c r="A446" i="33"/>
  <c r="A447" i="33"/>
  <c r="A448" i="33"/>
  <c r="A449" i="33"/>
  <c r="A450" i="33"/>
  <c r="A451" i="33"/>
  <c r="A452" i="33"/>
  <c r="A453" i="33"/>
  <c r="A454" i="33"/>
  <c r="A455" i="33"/>
  <c r="A456" i="33"/>
  <c r="A457" i="33"/>
  <c r="A458" i="33"/>
  <c r="A459" i="33"/>
  <c r="A460" i="33"/>
  <c r="A461" i="33"/>
  <c r="A462" i="33"/>
  <c r="A463" i="33"/>
  <c r="A464" i="33"/>
  <c r="A465" i="33"/>
  <c r="A466" i="33"/>
  <c r="A467" i="33"/>
  <c r="A468" i="33"/>
  <c r="A469" i="33"/>
  <c r="A470" i="33"/>
  <c r="A471" i="33"/>
  <c r="A472" i="33"/>
  <c r="A473" i="33"/>
  <c r="A474" i="33"/>
  <c r="A475" i="33"/>
  <c r="A476" i="33"/>
  <c r="A477" i="33"/>
  <c r="A478" i="33"/>
  <c r="A479" i="33"/>
  <c r="A480" i="33"/>
  <c r="A481" i="33"/>
  <c r="A482" i="33"/>
  <c r="A483" i="33"/>
  <c r="A484" i="33"/>
  <c r="A485" i="33"/>
  <c r="A486" i="33"/>
  <c r="A487" i="33"/>
  <c r="A488" i="33"/>
  <c r="A489" i="33"/>
  <c r="A490" i="33"/>
  <c r="A491" i="33"/>
  <c r="A492" i="33"/>
  <c r="A493" i="33"/>
  <c r="A494" i="33"/>
  <c r="A495" i="33"/>
  <c r="A496" i="33"/>
  <c r="A497" i="33"/>
  <c r="A498" i="33"/>
  <c r="A499" i="33"/>
  <c r="A500" i="33"/>
  <c r="A501" i="33"/>
  <c r="A502" i="33"/>
  <c r="A503" i="33"/>
  <c r="A504" i="33"/>
  <c r="A505" i="33"/>
  <c r="A506" i="33"/>
  <c r="A507" i="33"/>
  <c r="A508" i="33"/>
  <c r="A509" i="33"/>
  <c r="A510" i="33"/>
  <c r="A511" i="33"/>
  <c r="A512" i="33"/>
  <c r="A513" i="33"/>
  <c r="A514" i="33"/>
  <c r="A515" i="33"/>
  <c r="A516" i="33"/>
  <c r="A517" i="33"/>
  <c r="A518" i="33"/>
  <c r="A519" i="33"/>
  <c r="A520" i="33"/>
  <c r="A521" i="33"/>
  <c r="A522" i="33"/>
  <c r="A523" i="33"/>
  <c r="A524" i="33"/>
  <c r="A525" i="33"/>
  <c r="A526" i="33"/>
  <c r="A527" i="33"/>
  <c r="A528" i="33"/>
  <c r="A529" i="33"/>
  <c r="A530" i="33"/>
  <c r="A531" i="33"/>
  <c r="A532" i="33"/>
  <c r="A533" i="33"/>
  <c r="A534" i="33"/>
  <c r="A535" i="33"/>
  <c r="A536" i="33"/>
  <c r="A537" i="33"/>
  <c r="A538" i="33"/>
  <c r="A539" i="33"/>
  <c r="A540" i="33"/>
  <c r="A541" i="33"/>
  <c r="A542" i="33"/>
  <c r="A543" i="33"/>
  <c r="A544" i="33"/>
  <c r="A545" i="33"/>
  <c r="A546" i="33"/>
  <c r="A547" i="33"/>
  <c r="A548" i="33"/>
  <c r="A549" i="33"/>
  <c r="A550" i="33"/>
  <c r="A551" i="33"/>
  <c r="A552" i="33"/>
  <c r="A553" i="33"/>
  <c r="A554" i="33"/>
  <c r="A555" i="33"/>
  <c r="A556" i="33"/>
  <c r="A557" i="33"/>
  <c r="A558" i="33"/>
  <c r="A559" i="33"/>
  <c r="A560" i="33"/>
  <c r="A561" i="33"/>
  <c r="A562" i="33"/>
  <c r="A563" i="33"/>
  <c r="A564" i="33"/>
  <c r="A565" i="33"/>
  <c r="A566" i="33"/>
  <c r="A567" i="33"/>
  <c r="A568" i="33"/>
  <c r="A569" i="33"/>
  <c r="A570" i="33"/>
  <c r="A571" i="33"/>
  <c r="A572" i="33"/>
  <c r="A573" i="33"/>
  <c r="A574" i="33"/>
  <c r="A575" i="33"/>
  <c r="A576" i="33"/>
  <c r="A577" i="33"/>
  <c r="A578" i="33"/>
  <c r="A579" i="33"/>
  <c r="A580" i="33"/>
  <c r="A581" i="33"/>
  <c r="A582" i="33"/>
  <c r="A583" i="33"/>
  <c r="A584" i="33"/>
  <c r="A585" i="33"/>
  <c r="A586" i="33"/>
  <c r="A587" i="33"/>
  <c r="A588" i="33"/>
  <c r="A589" i="33"/>
  <c r="A590" i="33"/>
  <c r="A591" i="33"/>
  <c r="A592" i="33"/>
  <c r="A593" i="33"/>
  <c r="A594" i="33"/>
  <c r="A595" i="33"/>
  <c r="A596" i="33"/>
  <c r="A597" i="33"/>
  <c r="A598" i="33"/>
  <c r="A599" i="33"/>
  <c r="A600" i="33"/>
  <c r="A601" i="33"/>
  <c r="A602" i="33"/>
  <c r="A603" i="33"/>
  <c r="A604" i="33"/>
  <c r="A605" i="33"/>
  <c r="A606" i="33"/>
  <c r="A607" i="33"/>
  <c r="A608" i="33"/>
  <c r="A609" i="33"/>
  <c r="A610" i="33"/>
  <c r="A611" i="33"/>
  <c r="A612" i="33"/>
  <c r="A613" i="33"/>
  <c r="A614" i="33"/>
  <c r="A615" i="33"/>
  <c r="A616" i="33"/>
  <c r="A617" i="33"/>
  <c r="A618" i="33"/>
  <c r="A619" i="33"/>
  <c r="A620" i="33"/>
  <c r="A621" i="33"/>
  <c r="A622" i="33"/>
  <c r="A623" i="33"/>
  <c r="A624" i="33"/>
  <c r="A625" i="33"/>
  <c r="A626" i="33"/>
  <c r="A627" i="33"/>
  <c r="A628" i="33"/>
  <c r="A629" i="33"/>
  <c r="A630" i="33"/>
  <c r="A631" i="33"/>
  <c r="A632" i="33"/>
  <c r="A633" i="33"/>
  <c r="A634" i="33"/>
  <c r="A635" i="33"/>
  <c r="A636" i="33"/>
  <c r="A637" i="33"/>
  <c r="A638" i="33"/>
  <c r="A639" i="33"/>
  <c r="A640" i="33"/>
  <c r="A641" i="33"/>
  <c r="A642" i="33"/>
  <c r="A643" i="33"/>
  <c r="A644" i="33"/>
  <c r="A645" i="33"/>
  <c r="A646" i="33"/>
  <c r="A647" i="33"/>
  <c r="A648" i="33"/>
  <c r="A649" i="33"/>
  <c r="A650" i="33"/>
  <c r="A651" i="33"/>
  <c r="A652" i="33"/>
  <c r="A653" i="33"/>
  <c r="A654" i="33"/>
  <c r="A655" i="33"/>
  <c r="A656" i="33"/>
  <c r="A657" i="33"/>
  <c r="A658" i="33"/>
  <c r="A659" i="33"/>
  <c r="A660" i="33"/>
  <c r="A661" i="33"/>
  <c r="A662" i="33"/>
  <c r="A663" i="33"/>
  <c r="A664" i="33"/>
  <c r="A665" i="33"/>
  <c r="A666" i="33"/>
  <c r="A667" i="33"/>
  <c r="A668" i="33"/>
  <c r="A669" i="33"/>
  <c r="A670" i="33"/>
  <c r="A671" i="33"/>
  <c r="A672" i="33"/>
  <c r="A673" i="33"/>
  <c r="A674" i="33"/>
  <c r="A675" i="33"/>
  <c r="A676" i="33"/>
  <c r="A677" i="33"/>
  <c r="A678" i="33"/>
  <c r="A679" i="33"/>
  <c r="A680" i="33"/>
  <c r="A681" i="33"/>
  <c r="A682" i="33"/>
  <c r="A683" i="33"/>
  <c r="A684" i="33"/>
  <c r="A685" i="33"/>
  <c r="A686" i="33"/>
  <c r="A687" i="33"/>
  <c r="A688" i="33"/>
  <c r="A689" i="33"/>
  <c r="A690" i="33"/>
  <c r="A691" i="33"/>
  <c r="A692" i="33"/>
  <c r="A693" i="33"/>
  <c r="A694" i="33"/>
  <c r="A695" i="33"/>
  <c r="A696" i="33"/>
  <c r="A697" i="33"/>
  <c r="A698" i="33"/>
  <c r="A699" i="33"/>
  <c r="A700" i="33"/>
  <c r="A701" i="33"/>
  <c r="A702" i="33"/>
  <c r="A703" i="33"/>
  <c r="A704" i="33"/>
  <c r="A705" i="33"/>
  <c r="A706" i="33"/>
  <c r="A707" i="33"/>
  <c r="A708" i="33"/>
  <c r="A709" i="33"/>
  <c r="A710" i="33"/>
  <c r="A711" i="33"/>
  <c r="A712" i="33"/>
  <c r="A713" i="33"/>
  <c r="A714" i="33"/>
  <c r="A715" i="33"/>
  <c r="A716" i="33"/>
  <c r="A717" i="33"/>
  <c r="A718" i="33"/>
  <c r="A719" i="33"/>
  <c r="A720" i="33"/>
  <c r="A721" i="33"/>
  <c r="A722" i="33"/>
  <c r="A723" i="33"/>
  <c r="A724" i="33"/>
  <c r="A725" i="33"/>
  <c r="A726" i="33"/>
  <c r="A727" i="33"/>
  <c r="A728" i="33"/>
  <c r="A729" i="33"/>
  <c r="A730" i="33"/>
  <c r="A731" i="33"/>
  <c r="A732" i="33"/>
  <c r="A733" i="33"/>
  <c r="A734" i="33"/>
  <c r="A735" i="33"/>
  <c r="A736" i="33"/>
  <c r="A737" i="33"/>
  <c r="A738" i="33"/>
  <c r="A739" i="33"/>
  <c r="A740" i="33"/>
  <c r="A741" i="33"/>
  <c r="A742" i="33"/>
  <c r="A743" i="33"/>
  <c r="A744" i="33"/>
  <c r="A745" i="33"/>
  <c r="A746" i="33"/>
  <c r="A747" i="33"/>
  <c r="A748" i="33"/>
  <c r="A749" i="33"/>
  <c r="A750" i="33"/>
  <c r="A751" i="33"/>
  <c r="A752" i="33"/>
  <c r="A753" i="33"/>
  <c r="A754" i="33"/>
  <c r="A755" i="33"/>
  <c r="A756" i="33"/>
  <c r="A757" i="33"/>
  <c r="A758" i="33"/>
  <c r="A759" i="33"/>
  <c r="A760" i="33"/>
  <c r="A761" i="33"/>
  <c r="A762" i="33"/>
  <c r="A763" i="33"/>
  <c r="A764" i="33"/>
  <c r="A765" i="33"/>
  <c r="A766" i="33"/>
  <c r="A767" i="33"/>
  <c r="A768" i="33"/>
  <c r="A769" i="33"/>
  <c r="A770" i="33"/>
  <c r="A771" i="33"/>
  <c r="A772" i="33"/>
  <c r="A773" i="33"/>
  <c r="A774" i="33"/>
  <c r="A775" i="33"/>
  <c r="A776" i="33"/>
  <c r="A777" i="33"/>
  <c r="A778" i="33"/>
  <c r="A779" i="33"/>
  <c r="A780" i="33"/>
  <c r="A781" i="33"/>
  <c r="A782" i="33"/>
  <c r="A783" i="33"/>
  <c r="A784" i="33"/>
  <c r="A785" i="33"/>
  <c r="A786" i="33"/>
  <c r="A787" i="33"/>
  <c r="A788" i="33"/>
  <c r="A789" i="33"/>
  <c r="A790" i="33"/>
  <c r="A791" i="33"/>
  <c r="A792" i="33"/>
  <c r="A793" i="33"/>
  <c r="A794" i="33"/>
  <c r="A795" i="33"/>
  <c r="A796" i="33"/>
  <c r="A797" i="33"/>
  <c r="A798" i="33"/>
  <c r="A799" i="33"/>
  <c r="A800" i="33"/>
  <c r="A801" i="33"/>
  <c r="A802" i="33"/>
  <c r="A803" i="33"/>
  <c r="A804" i="33"/>
  <c r="A805" i="33"/>
  <c r="A806" i="33"/>
  <c r="A807" i="33"/>
  <c r="A808" i="33"/>
  <c r="A809" i="33"/>
  <c r="A810" i="33"/>
  <c r="A811" i="33"/>
  <c r="A812" i="33"/>
  <c r="A813" i="33"/>
  <c r="A814" i="33"/>
  <c r="A815" i="33"/>
  <c r="A816" i="33"/>
  <c r="A817" i="33"/>
  <c r="A818" i="33"/>
  <c r="A819" i="33"/>
  <c r="A820" i="33"/>
  <c r="A821" i="33"/>
  <c r="A822" i="33"/>
  <c r="A823" i="33"/>
  <c r="A824" i="33"/>
  <c r="A825" i="33"/>
  <c r="A826" i="33"/>
  <c r="A827" i="33"/>
  <c r="A828" i="33"/>
  <c r="A829" i="33"/>
  <c r="A830" i="33"/>
  <c r="A831" i="33"/>
  <c r="A832" i="33"/>
  <c r="A833" i="33"/>
  <c r="A834" i="33"/>
  <c r="A835" i="33"/>
  <c r="A836" i="33"/>
  <c r="A837" i="33"/>
  <c r="A838" i="33"/>
  <c r="A839" i="33"/>
  <c r="A840" i="33"/>
  <c r="A841" i="33"/>
  <c r="A842" i="33"/>
  <c r="A843" i="33"/>
  <c r="A844" i="33"/>
  <c r="A845" i="33"/>
  <c r="A846" i="33"/>
  <c r="A847" i="33"/>
  <c r="A848" i="33"/>
  <c r="A849" i="33"/>
  <c r="A850" i="33"/>
  <c r="A851" i="33"/>
  <c r="A852" i="33"/>
  <c r="A853" i="33"/>
  <c r="A854" i="33"/>
  <c r="A855" i="33"/>
  <c r="A856" i="33"/>
  <c r="A857" i="33"/>
  <c r="A858" i="33"/>
  <c r="A859" i="33"/>
  <c r="A860" i="33"/>
  <c r="A861" i="33"/>
  <c r="A862" i="33"/>
  <c r="A863" i="33"/>
  <c r="A864" i="33"/>
  <c r="A865" i="33"/>
  <c r="A866" i="33"/>
  <c r="A867" i="33"/>
  <c r="A868" i="33"/>
  <c r="A869" i="33"/>
  <c r="A870" i="33"/>
  <c r="A871" i="33"/>
  <c r="A872" i="33"/>
  <c r="A873" i="33"/>
  <c r="A874" i="33"/>
  <c r="A875" i="33"/>
  <c r="A876" i="33"/>
  <c r="A877" i="33"/>
  <c r="A878" i="33"/>
  <c r="A879" i="33"/>
  <c r="A880" i="33"/>
  <c r="A881" i="33"/>
  <c r="A882" i="33"/>
  <c r="A883" i="33"/>
  <c r="A884" i="33"/>
  <c r="A885" i="33"/>
  <c r="A886" i="33"/>
  <c r="A887" i="33"/>
  <c r="A888" i="33"/>
  <c r="A889" i="33"/>
  <c r="A890" i="33"/>
  <c r="A891" i="33"/>
  <c r="A892" i="33"/>
  <c r="A893" i="33"/>
  <c r="A894" i="33"/>
  <c r="A895" i="33"/>
  <c r="A896" i="33"/>
  <c r="A897" i="33"/>
  <c r="A898" i="33"/>
  <c r="A899" i="33"/>
  <c r="A900" i="33"/>
  <c r="A901" i="33"/>
  <c r="A902" i="33"/>
  <c r="A903" i="33"/>
  <c r="A904" i="33"/>
  <c r="A905" i="33"/>
  <c r="A906" i="33"/>
  <c r="A907" i="33"/>
  <c r="A908" i="33"/>
  <c r="A909" i="33"/>
  <c r="A910" i="33"/>
  <c r="A911" i="33"/>
  <c r="A912" i="33"/>
  <c r="A913" i="33"/>
  <c r="A914" i="33"/>
  <c r="A915" i="33"/>
  <c r="A916" i="33"/>
  <c r="A917" i="33"/>
  <c r="A918" i="33"/>
  <c r="A919" i="33"/>
  <c r="A920" i="33"/>
  <c r="A921" i="33"/>
  <c r="A922" i="33"/>
  <c r="A923" i="33"/>
  <c r="A924" i="33"/>
  <c r="A925" i="33"/>
  <c r="A926" i="33"/>
  <c r="A927" i="33"/>
  <c r="A928" i="33"/>
  <c r="A929" i="33"/>
  <c r="A930" i="33"/>
  <c r="A931" i="33"/>
  <c r="A932" i="33"/>
  <c r="A933" i="33"/>
  <c r="A934" i="33"/>
  <c r="A935" i="33"/>
  <c r="A936" i="33"/>
  <c r="A937" i="33"/>
  <c r="A938" i="33"/>
  <c r="A939" i="33"/>
  <c r="A940" i="33"/>
  <c r="A941" i="33"/>
  <c r="A942" i="33"/>
  <c r="A943" i="33"/>
  <c r="A944" i="33"/>
  <c r="A945" i="33"/>
  <c r="A946" i="33"/>
  <c r="A947" i="33"/>
  <c r="A948" i="33"/>
  <c r="A949" i="33"/>
  <c r="A950" i="33"/>
  <c r="A951" i="33"/>
  <c r="A952" i="33"/>
  <c r="A953" i="33"/>
  <c r="A954" i="33"/>
  <c r="A955" i="33"/>
  <c r="A956" i="33"/>
  <c r="A957" i="33"/>
  <c r="A958" i="33"/>
  <c r="A959" i="33"/>
  <c r="A960" i="33"/>
  <c r="A961" i="33"/>
  <c r="A962" i="33"/>
  <c r="A963" i="33"/>
  <c r="A964" i="33"/>
  <c r="A965" i="33"/>
  <c r="A966" i="33"/>
  <c r="A967" i="33"/>
  <c r="A968" i="33"/>
  <c r="A969" i="33"/>
  <c r="A970" i="33"/>
  <c r="A971" i="33"/>
  <c r="A972" i="33"/>
  <c r="A973" i="33"/>
  <c r="A974" i="33"/>
  <c r="A975" i="33"/>
  <c r="A976" i="33"/>
  <c r="A977" i="33"/>
  <c r="A978" i="33"/>
  <c r="A979" i="33"/>
  <c r="A980" i="33"/>
  <c r="A981" i="33"/>
  <c r="A982" i="33"/>
  <c r="A983" i="33"/>
  <c r="A984" i="33"/>
  <c r="A985" i="33"/>
  <c r="A986" i="33"/>
  <c r="A987" i="33"/>
  <c r="A988" i="33"/>
  <c r="A989" i="33"/>
  <c r="A990" i="33"/>
  <c r="A991" i="33"/>
  <c r="A992" i="33"/>
  <c r="A993" i="33"/>
  <c r="A994" i="33"/>
  <c r="A995" i="33"/>
  <c r="A996" i="33"/>
  <c r="A997" i="33"/>
  <c r="A998" i="33"/>
  <c r="A999" i="33"/>
  <c r="A1000" i="33"/>
  <c r="A1001" i="33"/>
  <c r="A1002" i="33"/>
  <c r="A1003" i="33"/>
  <c r="A1004" i="33"/>
  <c r="A1005" i="33"/>
  <c r="A1006" i="33"/>
  <c r="A1007" i="33"/>
  <c r="A1008" i="33"/>
  <c r="A1009" i="33"/>
  <c r="A1010" i="33"/>
  <c r="A1011" i="33"/>
  <c r="A1012" i="33"/>
  <c r="A1013" i="33"/>
  <c r="A1014" i="33"/>
  <c r="A1015" i="33"/>
  <c r="A1016" i="33"/>
  <c r="A1017" i="33"/>
  <c r="A1018" i="33"/>
  <c r="A1019" i="33"/>
  <c r="A1020" i="33"/>
  <c r="A1021" i="33"/>
  <c r="A1022" i="33"/>
  <c r="A1023" i="33"/>
  <c r="A1024" i="33"/>
  <c r="A1025" i="33"/>
  <c r="A1026" i="33"/>
  <c r="A1027" i="33"/>
  <c r="A1028" i="33"/>
  <c r="A1029" i="33"/>
  <c r="A1030" i="33"/>
  <c r="A1031" i="33"/>
  <c r="A1032" i="33"/>
  <c r="A1033" i="33"/>
  <c r="A1034" i="33"/>
  <c r="A1035" i="33"/>
  <c r="A1036" i="33"/>
  <c r="A1037" i="33"/>
  <c r="A1038" i="33"/>
  <c r="A1039" i="33"/>
  <c r="A1040" i="33"/>
  <c r="A1041" i="33"/>
  <c r="A1042" i="33"/>
  <c r="A1043" i="33"/>
  <c r="A1044" i="33"/>
  <c r="A1045" i="33"/>
  <c r="A1046" i="33"/>
  <c r="A1047" i="33"/>
  <c r="A1048" i="33"/>
  <c r="A1049" i="33"/>
  <c r="A1050" i="33"/>
  <c r="A1051" i="33"/>
  <c r="A1052" i="33"/>
  <c r="A1053" i="33"/>
  <c r="A1054" i="33"/>
  <c r="A1055" i="33"/>
  <c r="A1056" i="33"/>
  <c r="A1057" i="33"/>
  <c r="A1058" i="33"/>
  <c r="A1059" i="33"/>
  <c r="A1060" i="33"/>
  <c r="A1061" i="33"/>
  <c r="A1062" i="33"/>
  <c r="A1063" i="33"/>
  <c r="A1064" i="33"/>
  <c r="A1065" i="33"/>
  <c r="A1066" i="33"/>
  <c r="A1067" i="33"/>
  <c r="A1068" i="33"/>
  <c r="A1069" i="33"/>
  <c r="A1070" i="33"/>
  <c r="A1071" i="33"/>
  <c r="A1072" i="33"/>
  <c r="A1073" i="33"/>
  <c r="A1074" i="33"/>
  <c r="A1075" i="33"/>
  <c r="A1076" i="33"/>
  <c r="A1077" i="33"/>
  <c r="A1078" i="33"/>
  <c r="A1079" i="33"/>
  <c r="A1080" i="33"/>
  <c r="A1081" i="33"/>
  <c r="A1082" i="33"/>
  <c r="A1083" i="33"/>
  <c r="A1084" i="33"/>
  <c r="A1085" i="33"/>
  <c r="A1086" i="33"/>
  <c r="A1087" i="33"/>
  <c r="A1088" i="33"/>
  <c r="A1089" i="33"/>
  <c r="A1090" i="33"/>
  <c r="A1091" i="33"/>
  <c r="A1092" i="33"/>
  <c r="A1093" i="33"/>
  <c r="A1094" i="33"/>
  <c r="A1095" i="33"/>
  <c r="A1096" i="33"/>
  <c r="A1097" i="33"/>
  <c r="A1098" i="33"/>
  <c r="A1099" i="33"/>
  <c r="A1100" i="33"/>
  <c r="A1101" i="33"/>
  <c r="A1102" i="33"/>
  <c r="A1103" i="33"/>
  <c r="A1104" i="33"/>
  <c r="A1105" i="33"/>
  <c r="A1106" i="33"/>
  <c r="A1107" i="33"/>
  <c r="A1108" i="33"/>
  <c r="A1109" i="33"/>
  <c r="A1110" i="33"/>
  <c r="A1111" i="33"/>
  <c r="A1112" i="33"/>
  <c r="A1113" i="33"/>
  <c r="A1114" i="33"/>
  <c r="A1115" i="33"/>
  <c r="A1116" i="33"/>
  <c r="A1117" i="33"/>
  <c r="A1118" i="33"/>
  <c r="A1119" i="33"/>
  <c r="A1120" i="33"/>
  <c r="A1121" i="33"/>
  <c r="A1122" i="33"/>
  <c r="A1123" i="33"/>
  <c r="A1124" i="33"/>
  <c r="A1125" i="33"/>
  <c r="A1126" i="33"/>
  <c r="A1127" i="33"/>
  <c r="A1128" i="33"/>
  <c r="A1129" i="33"/>
  <c r="A1130" i="33"/>
  <c r="A1131" i="33"/>
  <c r="A1132" i="33"/>
  <c r="A1133" i="33"/>
  <c r="A1134" i="33"/>
  <c r="A1135" i="33"/>
  <c r="A1136" i="33"/>
  <c r="A1137" i="33"/>
  <c r="A1138" i="33"/>
  <c r="A1139" i="33"/>
  <c r="A1140" i="33"/>
  <c r="A1141" i="33"/>
  <c r="A1142" i="33"/>
  <c r="A1143" i="33"/>
  <c r="A1144" i="33"/>
  <c r="A1145" i="33"/>
  <c r="A1146" i="33"/>
  <c r="A1147" i="33"/>
  <c r="A1148" i="33"/>
  <c r="A1149" i="33"/>
  <c r="A1150" i="33"/>
  <c r="A1151" i="33"/>
  <c r="A1152" i="33"/>
  <c r="A1153" i="33"/>
  <c r="A1154" i="33"/>
  <c r="A1155" i="33"/>
  <c r="A1156" i="33"/>
  <c r="A1157" i="33"/>
  <c r="A1158" i="33"/>
  <c r="A1159" i="33"/>
  <c r="A1160" i="33"/>
  <c r="A1161" i="33"/>
  <c r="A1162" i="33"/>
  <c r="A1163" i="33"/>
  <c r="A1164" i="33"/>
  <c r="A1165" i="33"/>
  <c r="A1166" i="33"/>
  <c r="A1167" i="33"/>
  <c r="A1168" i="33"/>
  <c r="A1169" i="33"/>
  <c r="A1170" i="33"/>
  <c r="A1171" i="33"/>
  <c r="A1172" i="33"/>
  <c r="A1173" i="33"/>
  <c r="A1174" i="33"/>
  <c r="A1175" i="33"/>
  <c r="A1176" i="33"/>
  <c r="A1177" i="33"/>
  <c r="A1178" i="33"/>
  <c r="A1179" i="33"/>
  <c r="A1180" i="33"/>
  <c r="A1181" i="33"/>
  <c r="A1182" i="33"/>
  <c r="A1183" i="33"/>
  <c r="A1184" i="33"/>
  <c r="A1185" i="33"/>
  <c r="A1186" i="33"/>
  <c r="A1187" i="33"/>
  <c r="A1188" i="33"/>
  <c r="A1189" i="33"/>
  <c r="A1190" i="33"/>
  <c r="A1191" i="33"/>
  <c r="A1192" i="33"/>
  <c r="A1193" i="33"/>
  <c r="A1194" i="33"/>
  <c r="A1195" i="33"/>
  <c r="A1196" i="33"/>
  <c r="A1197" i="33"/>
  <c r="A1198" i="33"/>
  <c r="A1199" i="33"/>
  <c r="A1200" i="33"/>
  <c r="A1201" i="33"/>
  <c r="A1202" i="33"/>
  <c r="A1203" i="33"/>
  <c r="A1204" i="33"/>
  <c r="A1205" i="33"/>
  <c r="A1206" i="33"/>
  <c r="A1207" i="33"/>
  <c r="A1208" i="33"/>
  <c r="A1209" i="33"/>
  <c r="A1210" i="33"/>
  <c r="A1211" i="33"/>
  <c r="A1212" i="33"/>
  <c r="A1213" i="33"/>
  <c r="A1214" i="33"/>
  <c r="A1215" i="33"/>
  <c r="A1216" i="33"/>
  <c r="A1217" i="33"/>
  <c r="A1218" i="33"/>
  <c r="A1219" i="33"/>
  <c r="A1220" i="33"/>
  <c r="A1221" i="33"/>
  <c r="A1222" i="33"/>
  <c r="A1223" i="33"/>
  <c r="A1224" i="33"/>
  <c r="A1225" i="33"/>
  <c r="A1226" i="33"/>
  <c r="A1227" i="33"/>
  <c r="A1228" i="33"/>
  <c r="A1229" i="33"/>
  <c r="A1230" i="33"/>
  <c r="A1231" i="33"/>
  <c r="A1232" i="33"/>
  <c r="A1233" i="33"/>
  <c r="A1234" i="33"/>
  <c r="A1235" i="33"/>
  <c r="A1236" i="33"/>
  <c r="A1237" i="33"/>
  <c r="A1238" i="33"/>
  <c r="A1239" i="33"/>
  <c r="A1240" i="33"/>
  <c r="A1241" i="33"/>
  <c r="A1242" i="33"/>
  <c r="A1243" i="33"/>
  <c r="A1244" i="33"/>
  <c r="A1245" i="33"/>
  <c r="A1246" i="33"/>
  <c r="A1247" i="33"/>
  <c r="A1248" i="33"/>
  <c r="A1249" i="33"/>
  <c r="A1250" i="33"/>
  <c r="A1251" i="33"/>
  <c r="A1252" i="33"/>
  <c r="A1253" i="33"/>
  <c r="A1254" i="33"/>
  <c r="A1255" i="33"/>
  <c r="A1256" i="33"/>
  <c r="A1257" i="33"/>
  <c r="A1258" i="33"/>
  <c r="A1259" i="33"/>
  <c r="A1260" i="33"/>
  <c r="A1261" i="33"/>
  <c r="A1262" i="33"/>
  <c r="A1263" i="33"/>
  <c r="A1264" i="33"/>
  <c r="A1265" i="33"/>
  <c r="A1266" i="33"/>
  <c r="A1267" i="33"/>
  <c r="A1268" i="33"/>
  <c r="A1269" i="33"/>
  <c r="A1270" i="33"/>
  <c r="A1271" i="33"/>
  <c r="A1272" i="33"/>
  <c r="A1273" i="33"/>
  <c r="A1274" i="33"/>
  <c r="A1275" i="33"/>
  <c r="A1276" i="33"/>
  <c r="A1277" i="33"/>
  <c r="A1278" i="33"/>
  <c r="A1279" i="33"/>
  <c r="A1280" i="33"/>
  <c r="A1281" i="33"/>
  <c r="A1282" i="33"/>
  <c r="A1283" i="33"/>
  <c r="A1284" i="33"/>
  <c r="A1285" i="33"/>
  <c r="A1286" i="33"/>
  <c r="A1287" i="33"/>
  <c r="A1288" i="33"/>
  <c r="A1289" i="33"/>
  <c r="A1290" i="33"/>
  <c r="A1291" i="33"/>
  <c r="A1292" i="33"/>
  <c r="A1293" i="33"/>
  <c r="A1294" i="33"/>
  <c r="A1295" i="33"/>
  <c r="A1296" i="33"/>
  <c r="A1297" i="33"/>
  <c r="A1298" i="33"/>
  <c r="A1299" i="33"/>
  <c r="A1300" i="33"/>
  <c r="A1301" i="33"/>
  <c r="A1302" i="33"/>
  <c r="A1303" i="33"/>
  <c r="A1304" i="33"/>
  <c r="A1305" i="33"/>
  <c r="A1306" i="33"/>
  <c r="A1307" i="33"/>
  <c r="A1308" i="33"/>
  <c r="A1309" i="33"/>
  <c r="A1310" i="33"/>
  <c r="A1311" i="33"/>
  <c r="A1312" i="33"/>
  <c r="A1313" i="33"/>
  <c r="A1314" i="33"/>
  <c r="A1315" i="33"/>
  <c r="A1316" i="33"/>
  <c r="A1317" i="33"/>
  <c r="A1318" i="33"/>
  <c r="A1319" i="33"/>
  <c r="A1320" i="33"/>
  <c r="A1321" i="33"/>
  <c r="A1322" i="33"/>
  <c r="A1323" i="33"/>
  <c r="A1324" i="33"/>
  <c r="A1325" i="33"/>
  <c r="A1326" i="33"/>
  <c r="A1327" i="33"/>
  <c r="A1328" i="33"/>
  <c r="A1329" i="33"/>
  <c r="A1330" i="33"/>
  <c r="A1331" i="33"/>
  <c r="A1332" i="33"/>
  <c r="A1333" i="33"/>
  <c r="A1334" i="33"/>
  <c r="A1335" i="33"/>
  <c r="A1336" i="33"/>
  <c r="A1337" i="33"/>
  <c r="A1338" i="33"/>
  <c r="A1339" i="33"/>
  <c r="A1340" i="33"/>
  <c r="A1341" i="33"/>
  <c r="A1342" i="33"/>
  <c r="A1343" i="33"/>
  <c r="A1344" i="33"/>
  <c r="A1345" i="33"/>
  <c r="A1346" i="33"/>
  <c r="A1347" i="33"/>
  <c r="A1348" i="33"/>
  <c r="A1349" i="33"/>
  <c r="A1350" i="33"/>
  <c r="A1351" i="33"/>
  <c r="A1352" i="33"/>
  <c r="A1353" i="33"/>
  <c r="A1354" i="33"/>
  <c r="A1355" i="33"/>
  <c r="A1356" i="33"/>
  <c r="A1357" i="33"/>
  <c r="A1358" i="33"/>
  <c r="A1359" i="33"/>
  <c r="A1360" i="33"/>
  <c r="A1361" i="33"/>
  <c r="A1362" i="33"/>
  <c r="A1363" i="33"/>
  <c r="A1364" i="33"/>
  <c r="A1365" i="33"/>
  <c r="A1366" i="33"/>
  <c r="A1367" i="33"/>
  <c r="A1368" i="33"/>
  <c r="A1369" i="33"/>
  <c r="A1370" i="33"/>
  <c r="A1371" i="33"/>
  <c r="A1372" i="33"/>
  <c r="A1373" i="33"/>
  <c r="A1374" i="33"/>
  <c r="A1375" i="33"/>
  <c r="A1376" i="33"/>
  <c r="A1377" i="33"/>
  <c r="A1378" i="33"/>
  <c r="A1379" i="33"/>
  <c r="A1380" i="33"/>
  <c r="A1381" i="33"/>
  <c r="A1382" i="33"/>
  <c r="A1383" i="33"/>
  <c r="A1384" i="33"/>
  <c r="A1385" i="33"/>
  <c r="A1386" i="33"/>
  <c r="A1387" i="33"/>
  <c r="A1388" i="33"/>
  <c r="A1389" i="33"/>
  <c r="A1390" i="33"/>
  <c r="A1391" i="33"/>
  <c r="A1392" i="33"/>
  <c r="A1393" i="33"/>
  <c r="A1394" i="33"/>
  <c r="A1395" i="33"/>
  <c r="A1396" i="33"/>
  <c r="A1397" i="33"/>
  <c r="A1398" i="33"/>
  <c r="A1399" i="33"/>
  <c r="A1400" i="33"/>
  <c r="A1401" i="33"/>
  <c r="A1402" i="33"/>
  <c r="A1403" i="33"/>
  <c r="A1404" i="33"/>
  <c r="A1405" i="33"/>
  <c r="A1406" i="33"/>
  <c r="A1407" i="33"/>
  <c r="A1408" i="33"/>
  <c r="A1409" i="33"/>
  <c r="A1410" i="33"/>
  <c r="A1411" i="33"/>
  <c r="A1412" i="33"/>
  <c r="A1413" i="33"/>
  <c r="A1414" i="33"/>
  <c r="A1415" i="33"/>
  <c r="A1416" i="33"/>
  <c r="A1417" i="33"/>
  <c r="A1418" i="33"/>
  <c r="A1419" i="33"/>
  <c r="A1420" i="33"/>
  <c r="A1421" i="33"/>
  <c r="A1422" i="33"/>
  <c r="A1423" i="33"/>
  <c r="A1424" i="33"/>
  <c r="A1425" i="33"/>
  <c r="A1426" i="33"/>
  <c r="A1427" i="33"/>
  <c r="A1428" i="33"/>
  <c r="A1429" i="33"/>
  <c r="A1430" i="33"/>
  <c r="A1431" i="33"/>
  <c r="A1432" i="33"/>
  <c r="A1433" i="33"/>
  <c r="A1434" i="33"/>
  <c r="A1435" i="33"/>
  <c r="A1436" i="33"/>
  <c r="A1437" i="33"/>
  <c r="A1438" i="33"/>
  <c r="A1439" i="33"/>
  <c r="A1440" i="33"/>
  <c r="A1441" i="33"/>
  <c r="A1442" i="33"/>
  <c r="A1443" i="33"/>
  <c r="A1444" i="33"/>
  <c r="A1445" i="33"/>
  <c r="A1446" i="33"/>
  <c r="A1447" i="33"/>
  <c r="A1448" i="33"/>
  <c r="A1449" i="33"/>
  <c r="A1450" i="33"/>
  <c r="A1451" i="33"/>
  <c r="A1452" i="33"/>
  <c r="A1453" i="33"/>
  <c r="A1454" i="33"/>
  <c r="A1455" i="33"/>
  <c r="A1456" i="33"/>
  <c r="A1457" i="33"/>
  <c r="A1458" i="33"/>
  <c r="A1459" i="33"/>
  <c r="A1460" i="33"/>
  <c r="A1461" i="33"/>
  <c r="A1462" i="33"/>
  <c r="A1463" i="33"/>
  <c r="A1464" i="33"/>
  <c r="A1465" i="33"/>
  <c r="A1466" i="33"/>
  <c r="A1467" i="33"/>
  <c r="A1468" i="33"/>
  <c r="A1469" i="33"/>
  <c r="A1470" i="33"/>
  <c r="A1471" i="33"/>
  <c r="A1472" i="33"/>
  <c r="A1473" i="33"/>
  <c r="A1474" i="33"/>
  <c r="A1475" i="33"/>
  <c r="A1476" i="33"/>
  <c r="A1477" i="33"/>
  <c r="A1478" i="33"/>
  <c r="A1479" i="33"/>
  <c r="A1480" i="33"/>
  <c r="A1481" i="33"/>
  <c r="A1482" i="33"/>
  <c r="A1483" i="33"/>
  <c r="A1484" i="33"/>
  <c r="A1485" i="33"/>
  <c r="A1486" i="33"/>
  <c r="A1487" i="33"/>
  <c r="A1488" i="33"/>
  <c r="A1489" i="33"/>
  <c r="A1490" i="33"/>
  <c r="A1491" i="33"/>
  <c r="A1492" i="33"/>
  <c r="A1493" i="33"/>
  <c r="A1494" i="33"/>
  <c r="A1495" i="33"/>
  <c r="A1496" i="33"/>
  <c r="A1497" i="33"/>
  <c r="A1498" i="33"/>
  <c r="A1499" i="33"/>
  <c r="A1500" i="33"/>
  <c r="A1501" i="33"/>
  <c r="A1502" i="33"/>
  <c r="A1503" i="33"/>
  <c r="A1504" i="33"/>
  <c r="A1505" i="33"/>
  <c r="A1506" i="33"/>
  <c r="A1507" i="33"/>
  <c r="A1508" i="33"/>
  <c r="A1509" i="33"/>
  <c r="A1510" i="33"/>
  <c r="A1511" i="33"/>
  <c r="A1512" i="33"/>
  <c r="A1513" i="33"/>
  <c r="A1514" i="33"/>
  <c r="A1515" i="33"/>
  <c r="A1516" i="33"/>
  <c r="A1517" i="33"/>
  <c r="A1518" i="33"/>
  <c r="A1519" i="33"/>
  <c r="A1520" i="33"/>
  <c r="A1521" i="33"/>
  <c r="A1522" i="33"/>
  <c r="A1523" i="33"/>
  <c r="A1524" i="33"/>
  <c r="A1525" i="33"/>
  <c r="A1526" i="33"/>
  <c r="A1527" i="33"/>
  <c r="A1528" i="33"/>
  <c r="A1529" i="33"/>
  <c r="A1530" i="33"/>
  <c r="A1531" i="33"/>
  <c r="A1532" i="33"/>
  <c r="A1533" i="33"/>
  <c r="A1534" i="33"/>
  <c r="A1535" i="33"/>
  <c r="A1536" i="33"/>
  <c r="A1537" i="33"/>
  <c r="A1538" i="33"/>
  <c r="A1539" i="33"/>
  <c r="A1540" i="33"/>
  <c r="A1541" i="33"/>
  <c r="A1542" i="33"/>
  <c r="A1543" i="33"/>
  <c r="A1544" i="33"/>
  <c r="A1545" i="33"/>
  <c r="A1546" i="33"/>
  <c r="A1547" i="33"/>
  <c r="A1548" i="33"/>
  <c r="A1549" i="33"/>
  <c r="A1550" i="33"/>
  <c r="A1551" i="33"/>
  <c r="A1552" i="33"/>
  <c r="A1553" i="33"/>
  <c r="A1554" i="33"/>
  <c r="A1555" i="33"/>
  <c r="A1556" i="33"/>
  <c r="A1557" i="33"/>
  <c r="A1558" i="33"/>
  <c r="A1559" i="33"/>
  <c r="A1560" i="33"/>
  <c r="A1561" i="33"/>
  <c r="A1562" i="33"/>
  <c r="A1563" i="33"/>
  <c r="A1564" i="33"/>
  <c r="A1565" i="33"/>
  <c r="A1566" i="33"/>
  <c r="A1567" i="33"/>
  <c r="A1568" i="33"/>
  <c r="A1569" i="33"/>
  <c r="A1570" i="33"/>
  <c r="A1571" i="33"/>
  <c r="A1572" i="33"/>
  <c r="A1573" i="33"/>
  <c r="A1574" i="33"/>
  <c r="A1575" i="33"/>
  <c r="A1576" i="33"/>
  <c r="A1577" i="33"/>
  <c r="A1578" i="33"/>
  <c r="A1579" i="33"/>
  <c r="A1580" i="33"/>
  <c r="A1581" i="33"/>
  <c r="A1582" i="33"/>
  <c r="A1583" i="33"/>
  <c r="A1584" i="33"/>
  <c r="A1585" i="33"/>
  <c r="A1586" i="33"/>
  <c r="A1587" i="33"/>
  <c r="A1588" i="33"/>
  <c r="A1589" i="33"/>
  <c r="A1590" i="33"/>
  <c r="A1591" i="33"/>
  <c r="A1592" i="33"/>
  <c r="A1593" i="33"/>
  <c r="A1594" i="33"/>
  <c r="A1595" i="33"/>
  <c r="A1596" i="33"/>
  <c r="A1597" i="33"/>
  <c r="A1598" i="33"/>
  <c r="A1599" i="33"/>
  <c r="A1600" i="33"/>
  <c r="A1601" i="33"/>
  <c r="A1602" i="33"/>
  <c r="A1603" i="33"/>
  <c r="A1604" i="33"/>
  <c r="A1605" i="33"/>
  <c r="A1606" i="33"/>
  <c r="A1607" i="33"/>
  <c r="A1608" i="33"/>
  <c r="A1609" i="33"/>
  <c r="A1610" i="33"/>
  <c r="A1611" i="33"/>
  <c r="A1612" i="33"/>
  <c r="A1613" i="33"/>
  <c r="A1614" i="33"/>
  <c r="A1615" i="33"/>
  <c r="A1616" i="33"/>
  <c r="A1617" i="33"/>
  <c r="A1618" i="33"/>
  <c r="A1619" i="33"/>
  <c r="A1620" i="33"/>
  <c r="A1621" i="33"/>
  <c r="A1622" i="33"/>
  <c r="A1623" i="33"/>
  <c r="A1624" i="33"/>
  <c r="A1625" i="33"/>
  <c r="A1626" i="33"/>
  <c r="A1627" i="33"/>
  <c r="A1628" i="33"/>
  <c r="A1629" i="33"/>
  <c r="A1630" i="33"/>
  <c r="A1631" i="33"/>
  <c r="A1632" i="33"/>
  <c r="A1633" i="33"/>
  <c r="A1634" i="33"/>
  <c r="A1635" i="33"/>
  <c r="A1636" i="33"/>
  <c r="A1637" i="33"/>
  <c r="A1638" i="33"/>
  <c r="A1639" i="33"/>
  <c r="A1640" i="33"/>
  <c r="A1641" i="33"/>
  <c r="A1642" i="33"/>
  <c r="A1643" i="33"/>
  <c r="A1644" i="33"/>
  <c r="A1645" i="33"/>
  <c r="A1646" i="33"/>
  <c r="A1647" i="33"/>
  <c r="A1648" i="33"/>
  <c r="A1649" i="33"/>
  <c r="A1650" i="33"/>
  <c r="A1651" i="33"/>
  <c r="A1652" i="33"/>
  <c r="A1653" i="33"/>
  <c r="A1654" i="33"/>
  <c r="A1655" i="33"/>
  <c r="A1656" i="33"/>
  <c r="A1657" i="33"/>
  <c r="A1658" i="33"/>
  <c r="A1659" i="33"/>
  <c r="A1660" i="33"/>
  <c r="A1661" i="33"/>
  <c r="A1662" i="33"/>
  <c r="A1663" i="33"/>
  <c r="A1664" i="33"/>
  <c r="A1665" i="33"/>
  <c r="A1666" i="33"/>
  <c r="A1667" i="33"/>
  <c r="A1668" i="33"/>
  <c r="A1669" i="33"/>
  <c r="A1670" i="33"/>
  <c r="A1671" i="33"/>
  <c r="A1672" i="33"/>
  <c r="A1673" i="33"/>
  <c r="A1674" i="33"/>
  <c r="A1675" i="33"/>
  <c r="A1676" i="33"/>
  <c r="A1677" i="33"/>
  <c r="A1678" i="33"/>
  <c r="A1679" i="33"/>
  <c r="A1680" i="33"/>
  <c r="A1681" i="33"/>
  <c r="A1682" i="33"/>
  <c r="A1683" i="33"/>
  <c r="A1684" i="33"/>
  <c r="A1685" i="33"/>
  <c r="A1686" i="33"/>
  <c r="A1687" i="33"/>
  <c r="A1688" i="33"/>
  <c r="A1689" i="33"/>
  <c r="A1690" i="33"/>
  <c r="A1691" i="33"/>
  <c r="A1692" i="33"/>
  <c r="A1693" i="33"/>
  <c r="A1694" i="33"/>
  <c r="A1695" i="33"/>
  <c r="A1696" i="33"/>
  <c r="A1697" i="33"/>
  <c r="A1698" i="33"/>
  <c r="A1699" i="33"/>
  <c r="A1700" i="33"/>
  <c r="A1701" i="33"/>
  <c r="A1702" i="33"/>
  <c r="A1703" i="33"/>
  <c r="A1704" i="33"/>
  <c r="A1705" i="33"/>
  <c r="A1706" i="33"/>
  <c r="A1707" i="33"/>
  <c r="A1708" i="33"/>
  <c r="A1709" i="33"/>
  <c r="A1710" i="33"/>
  <c r="A1711" i="33"/>
  <c r="A1712" i="33"/>
  <c r="A1713" i="33"/>
  <c r="A1714" i="33"/>
  <c r="A1715" i="33"/>
  <c r="A1716" i="33"/>
  <c r="A1717" i="33"/>
  <c r="A1718" i="33"/>
  <c r="A1719" i="33"/>
  <c r="A1720" i="33"/>
  <c r="A1721" i="33"/>
  <c r="A1722" i="33"/>
  <c r="A1723" i="33"/>
  <c r="A1724" i="33"/>
  <c r="A1725" i="33"/>
  <c r="A1726" i="33"/>
  <c r="A1727" i="33"/>
  <c r="A1728" i="33"/>
  <c r="A1729" i="33"/>
  <c r="A1730" i="33"/>
  <c r="A1731" i="33"/>
  <c r="A1732" i="33"/>
  <c r="A1733" i="33"/>
  <c r="A1734" i="33"/>
  <c r="A1735" i="33"/>
  <c r="A1736" i="33"/>
  <c r="A1737" i="33"/>
  <c r="A1738" i="33"/>
  <c r="A1739" i="33"/>
  <c r="A1740" i="33"/>
  <c r="A1741" i="33"/>
  <c r="A1742" i="33"/>
  <c r="A1743" i="33"/>
  <c r="A1744" i="33"/>
  <c r="A1745" i="33"/>
  <c r="A1746" i="33"/>
  <c r="A1747" i="33"/>
  <c r="A1748" i="33"/>
  <c r="A1749" i="33"/>
  <c r="A1750" i="33"/>
  <c r="A1751" i="33"/>
  <c r="A1752" i="33"/>
  <c r="A1753" i="33"/>
  <c r="A1754" i="33"/>
  <c r="A1755" i="33"/>
  <c r="A1756" i="33"/>
  <c r="A1757" i="33"/>
  <c r="A1758" i="33"/>
  <c r="A1759" i="33"/>
  <c r="A1760" i="33"/>
  <c r="A1761" i="33"/>
  <c r="A1762" i="33"/>
  <c r="A1763" i="33"/>
  <c r="A1764" i="33"/>
  <c r="A1765" i="33"/>
  <c r="A1766" i="33"/>
  <c r="A1767" i="33"/>
  <c r="A1768" i="33"/>
  <c r="A1769" i="33"/>
  <c r="A1770" i="33"/>
  <c r="A1771" i="33"/>
  <c r="A1772" i="33"/>
  <c r="A1773" i="33"/>
  <c r="A1774" i="33"/>
  <c r="A1775" i="33"/>
  <c r="A1776" i="33"/>
  <c r="A1777" i="33"/>
  <c r="A1778" i="33"/>
  <c r="A1779" i="33"/>
  <c r="A1780" i="33"/>
  <c r="A1781" i="33"/>
  <c r="A1782" i="33"/>
  <c r="A1783" i="33"/>
  <c r="A1784" i="33"/>
  <c r="A1785" i="33"/>
  <c r="A1786" i="33"/>
  <c r="A1787" i="33"/>
  <c r="A1788" i="33"/>
  <c r="A1789" i="33"/>
  <c r="A1790" i="33"/>
  <c r="A1791" i="33"/>
  <c r="A1792" i="33"/>
  <c r="A1793" i="33"/>
  <c r="A1794" i="33"/>
  <c r="A1795" i="33"/>
  <c r="A1796" i="33"/>
  <c r="A1797" i="33"/>
  <c r="A1798" i="33"/>
  <c r="A1799" i="33"/>
  <c r="A1800" i="33"/>
  <c r="A1801" i="33"/>
  <c r="A1802" i="33"/>
  <c r="A1803" i="33"/>
  <c r="A1804" i="33"/>
  <c r="A1805" i="33"/>
  <c r="A1806" i="33"/>
  <c r="A1807" i="33"/>
  <c r="A1808" i="33"/>
  <c r="A1809" i="33"/>
  <c r="A1810" i="33"/>
  <c r="A1811" i="33"/>
  <c r="A1812" i="33"/>
  <c r="A1813" i="33"/>
  <c r="A1814" i="33"/>
  <c r="A1815" i="33"/>
  <c r="A1816" i="33"/>
  <c r="A1817" i="33"/>
  <c r="A1818" i="33"/>
  <c r="A1819" i="33"/>
  <c r="A1820" i="33"/>
  <c r="A1821" i="33"/>
  <c r="A1822" i="33"/>
  <c r="A1823" i="33"/>
  <c r="A1824" i="33"/>
  <c r="A1825" i="33"/>
  <c r="A1826" i="33"/>
  <c r="A1827" i="33"/>
  <c r="A1828" i="33"/>
  <c r="A1829" i="33"/>
  <c r="A1830" i="33"/>
  <c r="A1831" i="33"/>
  <c r="A1832" i="33"/>
  <c r="A1833" i="33"/>
  <c r="A1834" i="33"/>
  <c r="A1835" i="33"/>
  <c r="A1836" i="33"/>
  <c r="A1837" i="33"/>
  <c r="A1838" i="33"/>
  <c r="A1839" i="33"/>
  <c r="A1840" i="33"/>
  <c r="A1841" i="33"/>
  <c r="A1842" i="33"/>
  <c r="A1843" i="33"/>
  <c r="A1844" i="33"/>
  <c r="A1845" i="33"/>
  <c r="A1846" i="33"/>
  <c r="A1847" i="33"/>
  <c r="A1848" i="33"/>
  <c r="A1849" i="33"/>
  <c r="A1850" i="33"/>
  <c r="A1851" i="33"/>
  <c r="A1852" i="33"/>
  <c r="A1853" i="33"/>
  <c r="A1854" i="33"/>
  <c r="A1855" i="33"/>
  <c r="A1856" i="33"/>
  <c r="A1857" i="33"/>
  <c r="A1858" i="33"/>
  <c r="A1859" i="33"/>
  <c r="A1860" i="33"/>
  <c r="A1861" i="33"/>
  <c r="A1862" i="33"/>
  <c r="A1863" i="33"/>
  <c r="A1864" i="33"/>
  <c r="A1865" i="33"/>
  <c r="A1866" i="33"/>
  <c r="A1867" i="33"/>
  <c r="A1868" i="33"/>
  <c r="A1869" i="33"/>
  <c r="A1870" i="33"/>
  <c r="A1871" i="33"/>
  <c r="A1872" i="33"/>
  <c r="A1873" i="33"/>
  <c r="A1874" i="33"/>
  <c r="A1875" i="33"/>
  <c r="A1876" i="33"/>
  <c r="A1877" i="33"/>
  <c r="A1878" i="33"/>
  <c r="A1879" i="33"/>
  <c r="A1880" i="33"/>
  <c r="A1881" i="33"/>
  <c r="A1882" i="33"/>
  <c r="A1883" i="33"/>
  <c r="A1884" i="33"/>
  <c r="A1885" i="33"/>
  <c r="A1886" i="33"/>
  <c r="A1887" i="33"/>
  <c r="A1888" i="33"/>
  <c r="A1889" i="33"/>
  <c r="A1890" i="33"/>
  <c r="A1891" i="33"/>
  <c r="A1892" i="33"/>
  <c r="A1893" i="33"/>
  <c r="A1894" i="33"/>
  <c r="A1895" i="33"/>
  <c r="A1896" i="33"/>
  <c r="A1897" i="33"/>
  <c r="A1898" i="33"/>
  <c r="A1899" i="33"/>
  <c r="A1900" i="33"/>
  <c r="A1901" i="33"/>
  <c r="A1902" i="33"/>
  <c r="A1903" i="33"/>
  <c r="A1904" i="33"/>
  <c r="A1905" i="33"/>
  <c r="A1906" i="33"/>
  <c r="A1907" i="33"/>
  <c r="A1908" i="33"/>
  <c r="A1909" i="33"/>
  <c r="A1910" i="33"/>
  <c r="A1911" i="33"/>
  <c r="A1912" i="33"/>
  <c r="A1913" i="33"/>
  <c r="A1914" i="33"/>
  <c r="A1915" i="33"/>
  <c r="A1916" i="33"/>
  <c r="A1917" i="33"/>
  <c r="A1918" i="33"/>
  <c r="A1919" i="33"/>
  <c r="A1920" i="33"/>
  <c r="A1921" i="33"/>
  <c r="A1922" i="33"/>
  <c r="A1923" i="33"/>
  <c r="A1924" i="33"/>
  <c r="A1925" i="33"/>
  <c r="A1926" i="33"/>
  <c r="A1927" i="33"/>
  <c r="A1928" i="33"/>
  <c r="A1929" i="33"/>
  <c r="A1930" i="33"/>
  <c r="A1931" i="33"/>
  <c r="A1932" i="33"/>
  <c r="A1933" i="33"/>
  <c r="A1934" i="33"/>
  <c r="A1935" i="33"/>
  <c r="A1936" i="33"/>
  <c r="A1937" i="33"/>
  <c r="A1938" i="33"/>
  <c r="A1939" i="33"/>
  <c r="A1940" i="33"/>
  <c r="A1941" i="33"/>
  <c r="A1942" i="33"/>
  <c r="A1943" i="33"/>
  <c r="A1944" i="33"/>
  <c r="A1945" i="33"/>
  <c r="A1946" i="33"/>
  <c r="A1947" i="33"/>
  <c r="A1948" i="33"/>
  <c r="A1949" i="33"/>
  <c r="A1950" i="33"/>
  <c r="A1951" i="33"/>
  <c r="A1952" i="33"/>
  <c r="A1953" i="33"/>
  <c r="A1954" i="33"/>
  <c r="A1955" i="33"/>
  <c r="A1956" i="33"/>
  <c r="A1957" i="33"/>
  <c r="A1958" i="33"/>
  <c r="A1959" i="33"/>
  <c r="A1960" i="33"/>
  <c r="A1961" i="33"/>
  <c r="A1962" i="33"/>
  <c r="A1963" i="33"/>
  <c r="A1964" i="33"/>
  <c r="A1965" i="33"/>
  <c r="A1966" i="33"/>
  <c r="A1967" i="33"/>
  <c r="A1968" i="33"/>
  <c r="A1969" i="33"/>
  <c r="A1970" i="33"/>
  <c r="A1971" i="33"/>
  <c r="A1972" i="33"/>
  <c r="A1973" i="33"/>
  <c r="A1974" i="33"/>
  <c r="A1975" i="33"/>
  <c r="A1976" i="33"/>
  <c r="A1977" i="33"/>
  <c r="A1978" i="33"/>
  <c r="A1979" i="33"/>
  <c r="A1980" i="33"/>
  <c r="A1981" i="33"/>
  <c r="A1982" i="33"/>
  <c r="A1983" i="33"/>
  <c r="A1984" i="33"/>
  <c r="A1985" i="33"/>
  <c r="A1986" i="33"/>
  <c r="A1987" i="33"/>
  <c r="A1988" i="33"/>
  <c r="A1989" i="33"/>
  <c r="A1990" i="33"/>
  <c r="A1991" i="33"/>
  <c r="A1992" i="33"/>
  <c r="A1993" i="33"/>
  <c r="A1994" i="33"/>
  <c r="A1995" i="33"/>
  <c r="A1996" i="33"/>
  <c r="A1997" i="33"/>
  <c r="A1998" i="33"/>
  <c r="A1999" i="33"/>
  <c r="A2000" i="33"/>
  <c r="A2001" i="33"/>
  <c r="A2002" i="33"/>
  <c r="A2003" i="33"/>
  <c r="A2004" i="33"/>
  <c r="A2005" i="33"/>
  <c r="A2006" i="33"/>
  <c r="A2007" i="33"/>
  <c r="A2008" i="33"/>
  <c r="A2009" i="33"/>
  <c r="A2010" i="33"/>
  <c r="A2011" i="33"/>
  <c r="A2012" i="33"/>
  <c r="A2013" i="33"/>
  <c r="A2014" i="33"/>
  <c r="A2015" i="33"/>
  <c r="A2016" i="33"/>
  <c r="A2017" i="33"/>
  <c r="A2018" i="33"/>
  <c r="A2019" i="33"/>
  <c r="A2020" i="33"/>
  <c r="A2021" i="33"/>
  <c r="A2022" i="33"/>
  <c r="A2023" i="33"/>
  <c r="A2024" i="33"/>
  <c r="A2025" i="33"/>
  <c r="A2026" i="33"/>
  <c r="A2027" i="33"/>
  <c r="A2028" i="33"/>
  <c r="A2029" i="33"/>
  <c r="A2030" i="33"/>
  <c r="A2031" i="33"/>
  <c r="A2032" i="33"/>
  <c r="A2033" i="33"/>
  <c r="A2034" i="33"/>
  <c r="A2035" i="33"/>
  <c r="A2036" i="33"/>
  <c r="A2037" i="33"/>
  <c r="A2038" i="33"/>
  <c r="A2039" i="33"/>
  <c r="A2040" i="33"/>
  <c r="A2041" i="33"/>
  <c r="A2042" i="33"/>
  <c r="A2043" i="33"/>
  <c r="A2044" i="33"/>
  <c r="A2045" i="33"/>
  <c r="A2046" i="33"/>
  <c r="A2047" i="33"/>
  <c r="A2048" i="33"/>
  <c r="A2049" i="33"/>
  <c r="A2050" i="33"/>
  <c r="A2051" i="33"/>
  <c r="A2052" i="33"/>
  <c r="A2053" i="33"/>
  <c r="A2054" i="33"/>
  <c r="A2055" i="33"/>
  <c r="A2056" i="33"/>
  <c r="A2057" i="33"/>
  <c r="A2058" i="33"/>
  <c r="A2059" i="33"/>
  <c r="A2060" i="33"/>
  <c r="A2061" i="33"/>
  <c r="A2062" i="33"/>
  <c r="A2063" i="33"/>
  <c r="A2064" i="33"/>
  <c r="A2065" i="33"/>
  <c r="A2066" i="33"/>
  <c r="A2067" i="33"/>
  <c r="A2068" i="33"/>
  <c r="A2069" i="33"/>
  <c r="A2070" i="33"/>
  <c r="A2071" i="33"/>
  <c r="A2072" i="33"/>
  <c r="A2073" i="33"/>
  <c r="A2074" i="33"/>
  <c r="A2075" i="33"/>
  <c r="A2076" i="33"/>
  <c r="A2077" i="33"/>
  <c r="A2078" i="33"/>
  <c r="A2079" i="33"/>
  <c r="A2080" i="33"/>
  <c r="A2081" i="33"/>
  <c r="A2082" i="33"/>
  <c r="A2083" i="33"/>
  <c r="A2084" i="33"/>
  <c r="A2085" i="33"/>
  <c r="A2086" i="33"/>
  <c r="A2087" i="33"/>
  <c r="A2088" i="33"/>
  <c r="A2089" i="33"/>
  <c r="A2090" i="33"/>
  <c r="A2091" i="33"/>
  <c r="A2092" i="33"/>
  <c r="A2093" i="33"/>
  <c r="A2094" i="33"/>
  <c r="A2095" i="33"/>
  <c r="A2096" i="33"/>
  <c r="A2097" i="33"/>
  <c r="A2098" i="33"/>
  <c r="A2099" i="33"/>
  <c r="A2100" i="33"/>
  <c r="A2101" i="33"/>
  <c r="A2102" i="33"/>
  <c r="A2103" i="33"/>
  <c r="A2104" i="33"/>
  <c r="A2105" i="33"/>
  <c r="A2106" i="33"/>
  <c r="A2107" i="33"/>
  <c r="A2108" i="33"/>
  <c r="A2109" i="33"/>
  <c r="A2110" i="33"/>
  <c r="A2111" i="33"/>
  <c r="A2112" i="33"/>
  <c r="A2113" i="33"/>
  <c r="A2114" i="33"/>
  <c r="A2115" i="33"/>
  <c r="A2116" i="33"/>
  <c r="A2117" i="33"/>
  <c r="A2118" i="33"/>
  <c r="A2119" i="33"/>
  <c r="A2120" i="33"/>
  <c r="A2121" i="33"/>
  <c r="A2122" i="33"/>
  <c r="A2123" i="33"/>
  <c r="A2124" i="33"/>
  <c r="A2125" i="33"/>
  <c r="A2126" i="33"/>
  <c r="A2127" i="33"/>
  <c r="A2128" i="33"/>
  <c r="A2129" i="33"/>
  <c r="A2130" i="33"/>
  <c r="A2131" i="33"/>
  <c r="A2132" i="33"/>
  <c r="A2133" i="33"/>
  <c r="A2134" i="33"/>
  <c r="A2135" i="33"/>
  <c r="A2136" i="33"/>
  <c r="A2137" i="33"/>
  <c r="A2138" i="33"/>
  <c r="A2139" i="33"/>
  <c r="A2140" i="33"/>
  <c r="A2141" i="33"/>
  <c r="A2142" i="33"/>
  <c r="A2143" i="33"/>
  <c r="A2144" i="33"/>
  <c r="A2145" i="33"/>
  <c r="A2146" i="33"/>
  <c r="A2147" i="33"/>
  <c r="A2148" i="33"/>
  <c r="A2149" i="33"/>
  <c r="A2150" i="33"/>
  <c r="A2151" i="33"/>
  <c r="A2152" i="33"/>
  <c r="A2153" i="33"/>
  <c r="A2154" i="33"/>
  <c r="A2155" i="33"/>
  <c r="A2156" i="33"/>
  <c r="A2157" i="33"/>
  <c r="A2158" i="33"/>
  <c r="A2159" i="33"/>
  <c r="A2160" i="33"/>
  <c r="A2161" i="33"/>
  <c r="A2162" i="33"/>
  <c r="A2163" i="33"/>
  <c r="A2164" i="33"/>
  <c r="A2165" i="33"/>
  <c r="A2166" i="33"/>
  <c r="A2167" i="33"/>
  <c r="A2168" i="33"/>
  <c r="A2169" i="33"/>
  <c r="A2170" i="33"/>
  <c r="A2171" i="33"/>
  <c r="A2172" i="33"/>
  <c r="A2173" i="33"/>
  <c r="A2174" i="33"/>
  <c r="A2175" i="33"/>
  <c r="A2176" i="33"/>
  <c r="A2177" i="33"/>
  <c r="A2178" i="33"/>
  <c r="A2179" i="33"/>
  <c r="A2180" i="33"/>
  <c r="A2181" i="33"/>
  <c r="A2182" i="33"/>
  <c r="A2183" i="33"/>
  <c r="A2184" i="33"/>
  <c r="A2185" i="33"/>
  <c r="A2186" i="33"/>
  <c r="A2187" i="33"/>
  <c r="A2188" i="33"/>
  <c r="A2189" i="33"/>
  <c r="A2190" i="33"/>
  <c r="A2191" i="33"/>
  <c r="A2192" i="33"/>
  <c r="A2193" i="33"/>
  <c r="A2194" i="33"/>
  <c r="A2195" i="33"/>
  <c r="A2196" i="33"/>
  <c r="A2197" i="33"/>
  <c r="A2198" i="33"/>
  <c r="A2199" i="33"/>
  <c r="A2200" i="33"/>
  <c r="A2201" i="33"/>
  <c r="A2202" i="33"/>
  <c r="A2203" i="33"/>
  <c r="A2204" i="33"/>
  <c r="A2205" i="33"/>
  <c r="A2206" i="33"/>
  <c r="A2207" i="33"/>
  <c r="A2208" i="33"/>
  <c r="A2209" i="33"/>
  <c r="A2210" i="33"/>
  <c r="A2211" i="33"/>
  <c r="A2212" i="33"/>
  <c r="A2213" i="33"/>
  <c r="A2214" i="33"/>
  <c r="A2215" i="33"/>
  <c r="A2216" i="33"/>
  <c r="A2217" i="33"/>
  <c r="A2218" i="33"/>
  <c r="A2219" i="33"/>
  <c r="A2220" i="33"/>
  <c r="A2221" i="33"/>
  <c r="A2222" i="33"/>
  <c r="A2223" i="33"/>
  <c r="A2224" i="33"/>
  <c r="A2225" i="33"/>
  <c r="A2226" i="33"/>
  <c r="A2227" i="33"/>
  <c r="A2228" i="33"/>
  <c r="A2229" i="33"/>
  <c r="A2230" i="33"/>
  <c r="A2231" i="33"/>
  <c r="A2232" i="33"/>
  <c r="A2233" i="33"/>
  <c r="A2234" i="33"/>
  <c r="A2235" i="33"/>
  <c r="A2236" i="33"/>
  <c r="A2237" i="33"/>
  <c r="A2238" i="33"/>
  <c r="A2239" i="33"/>
  <c r="A2240" i="33"/>
  <c r="A2241" i="33"/>
  <c r="A2242" i="33"/>
  <c r="A2243" i="33"/>
  <c r="A2244" i="33"/>
  <c r="A2245" i="33"/>
  <c r="A2246" i="33"/>
  <c r="A2247" i="33"/>
  <c r="A2248" i="33"/>
  <c r="A2249" i="33"/>
  <c r="A2250" i="33"/>
  <c r="A2251" i="33"/>
  <c r="A2252" i="33"/>
  <c r="A2253" i="33"/>
  <c r="A2254" i="33"/>
  <c r="A2255" i="33"/>
  <c r="A2256" i="33"/>
  <c r="A2257" i="33"/>
  <c r="A2258" i="33"/>
  <c r="A2259" i="33"/>
  <c r="A2260" i="33"/>
  <c r="A2261" i="33"/>
  <c r="A2262" i="33"/>
  <c r="A2263" i="33"/>
  <c r="A2264" i="33"/>
  <c r="A2265" i="33"/>
  <c r="A2266" i="33"/>
  <c r="A2267" i="33"/>
  <c r="A2268" i="33"/>
  <c r="A2269" i="33"/>
  <c r="A2270" i="33"/>
  <c r="A2271" i="33"/>
  <c r="A2272" i="33"/>
  <c r="A2273" i="33"/>
  <c r="A2274" i="33"/>
  <c r="A2275" i="33"/>
  <c r="A2276" i="33"/>
  <c r="A2277" i="33"/>
  <c r="A2278" i="33"/>
  <c r="A2279" i="33"/>
  <c r="A2280" i="33"/>
  <c r="A2281" i="33"/>
  <c r="A2282" i="33"/>
  <c r="A2283" i="33"/>
  <c r="A2284" i="33"/>
  <c r="A2285" i="33"/>
  <c r="A2286" i="33"/>
  <c r="A2287" i="33"/>
  <c r="A2288" i="33"/>
  <c r="A2289" i="33"/>
  <c r="A2290" i="33"/>
  <c r="A2291" i="33"/>
  <c r="A2292" i="33"/>
  <c r="A2293" i="33"/>
  <c r="A2294" i="33"/>
  <c r="A2295" i="33"/>
  <c r="A2296" i="33"/>
  <c r="A2297" i="33"/>
  <c r="A2298" i="33"/>
  <c r="A2299" i="33"/>
  <c r="A2300" i="33"/>
  <c r="A2301" i="33"/>
  <c r="A2302" i="33"/>
  <c r="A2303" i="33"/>
  <c r="A2304" i="33"/>
  <c r="A2305" i="33"/>
  <c r="A2306" i="33"/>
  <c r="A2307" i="33"/>
  <c r="A2308" i="33"/>
  <c r="A2309" i="33"/>
  <c r="A2310" i="33"/>
  <c r="A2311" i="33"/>
  <c r="A2312" i="33"/>
  <c r="A2313" i="33"/>
  <c r="A2314" i="33"/>
  <c r="A2315" i="33"/>
  <c r="A2316" i="33"/>
  <c r="A2317" i="33"/>
  <c r="A2318" i="33"/>
  <c r="A2319" i="33"/>
  <c r="A2320" i="33"/>
  <c r="A2321" i="33"/>
  <c r="A2322" i="33"/>
  <c r="A2323" i="33"/>
  <c r="A2324" i="33"/>
  <c r="A2325" i="33"/>
  <c r="A2326" i="33"/>
  <c r="A2327" i="33"/>
  <c r="A2328" i="33"/>
  <c r="A2329" i="33"/>
  <c r="A2330" i="33"/>
  <c r="A2331" i="33"/>
  <c r="A2332" i="33"/>
  <c r="A2333" i="33"/>
  <c r="A2334" i="33"/>
  <c r="A2335" i="33"/>
  <c r="A2336" i="33"/>
  <c r="A2337" i="33"/>
  <c r="A2338" i="33"/>
  <c r="A2339" i="33"/>
  <c r="A2340" i="33"/>
  <c r="A2341" i="33"/>
  <c r="A2342" i="33"/>
  <c r="A2343" i="33"/>
  <c r="A2344" i="33"/>
  <c r="A2345" i="33"/>
  <c r="A2346" i="33"/>
  <c r="A2347" i="33"/>
  <c r="A2348" i="33"/>
  <c r="A2349" i="33"/>
  <c r="A2350" i="33"/>
  <c r="A2351" i="33"/>
  <c r="A2352" i="33"/>
  <c r="A2353" i="33"/>
  <c r="A2354" i="33"/>
  <c r="A2355" i="33"/>
  <c r="A2356" i="33"/>
  <c r="A2357" i="33"/>
  <c r="A2358" i="33"/>
  <c r="A2359" i="33"/>
  <c r="A2360" i="33"/>
  <c r="A2361" i="33"/>
  <c r="A2362" i="33"/>
  <c r="A2363" i="33"/>
  <c r="A2364" i="33"/>
  <c r="A2365" i="33"/>
  <c r="A2366" i="33"/>
  <c r="A2367" i="33"/>
  <c r="A2368" i="33"/>
  <c r="A2369" i="33"/>
  <c r="A2370" i="33"/>
  <c r="A2371" i="33"/>
  <c r="A2372" i="33"/>
  <c r="A2373" i="33"/>
  <c r="A2374" i="33"/>
  <c r="A2375" i="33"/>
  <c r="A2376" i="33"/>
  <c r="A2377" i="33"/>
  <c r="A2378" i="33"/>
  <c r="A2379" i="33"/>
  <c r="A2380" i="33"/>
  <c r="A2381" i="33"/>
  <c r="A2382" i="33"/>
  <c r="A2383" i="33"/>
  <c r="A2384" i="33"/>
  <c r="A2385" i="33"/>
  <c r="A2386" i="33"/>
  <c r="A2387" i="33"/>
  <c r="A2388" i="33"/>
  <c r="A2389" i="33"/>
  <c r="A2390" i="33"/>
  <c r="A2391" i="33"/>
  <c r="A2392" i="33"/>
  <c r="A2393" i="33"/>
  <c r="A2394" i="33"/>
  <c r="A2395" i="33"/>
  <c r="A2396" i="33"/>
  <c r="A2397" i="33"/>
  <c r="A2398" i="33"/>
  <c r="A2399" i="33"/>
  <c r="A2400" i="33"/>
  <c r="A2401" i="33"/>
  <c r="A2402" i="33"/>
  <c r="A2403" i="33"/>
  <c r="A2404" i="33"/>
  <c r="A2405" i="33"/>
  <c r="A2406" i="33"/>
  <c r="A2407" i="33"/>
  <c r="A2408" i="33"/>
  <c r="A2409" i="33"/>
  <c r="A2410" i="33"/>
  <c r="A2411" i="33"/>
  <c r="A2412" i="33"/>
  <c r="A2413" i="33"/>
  <c r="A2414" i="33"/>
  <c r="A2415" i="33"/>
  <c r="A2416" i="33"/>
  <c r="A2417" i="33"/>
  <c r="A2418" i="33"/>
  <c r="A2419" i="33"/>
  <c r="A2420" i="33"/>
  <c r="A2421" i="33"/>
  <c r="A2422" i="33"/>
  <c r="A2423" i="33"/>
  <c r="A2424" i="33"/>
  <c r="A2425" i="33"/>
  <c r="A2426" i="33"/>
  <c r="A2427" i="33"/>
  <c r="A2428" i="33"/>
  <c r="A2429" i="33"/>
  <c r="A2430" i="33"/>
  <c r="A2431" i="33"/>
  <c r="A2432" i="33"/>
  <c r="A2433" i="33"/>
  <c r="A2434" i="33"/>
  <c r="A2435" i="33"/>
  <c r="A2436" i="33"/>
  <c r="A2437" i="33"/>
  <c r="A2438" i="33"/>
  <c r="A2439" i="33"/>
  <c r="A2440" i="33"/>
  <c r="A2441" i="33"/>
  <c r="A2442" i="33"/>
  <c r="A2443" i="33"/>
  <c r="A2444" i="33"/>
  <c r="A2445" i="33"/>
  <c r="A2446" i="33"/>
  <c r="A2447" i="33"/>
  <c r="A2448" i="33"/>
  <c r="A2449" i="33"/>
  <c r="A2450" i="33"/>
  <c r="A2451" i="33"/>
  <c r="A2452" i="33"/>
  <c r="A2453" i="33"/>
  <c r="A2454" i="33"/>
  <c r="A2455" i="33"/>
  <c r="A2456" i="33"/>
  <c r="A2457" i="33"/>
  <c r="A2458" i="33"/>
  <c r="A2459" i="33"/>
  <c r="A2460" i="33"/>
  <c r="A2461" i="33"/>
  <c r="A2462" i="33"/>
  <c r="A2463" i="33"/>
  <c r="A2464" i="33"/>
  <c r="A2465" i="33"/>
  <c r="A2466" i="33"/>
  <c r="A2467" i="33"/>
  <c r="A2468" i="33"/>
  <c r="A2469" i="33"/>
  <c r="A2470" i="33"/>
  <c r="A2471" i="33"/>
  <c r="A2472" i="33"/>
  <c r="A2473" i="33"/>
  <c r="A2474" i="33"/>
  <c r="A2475" i="33"/>
  <c r="A2476" i="33"/>
  <c r="A2477" i="33"/>
  <c r="A2478" i="33"/>
  <c r="A2479" i="33"/>
  <c r="A2480" i="33"/>
  <c r="A2481" i="33"/>
  <c r="A2482" i="33"/>
  <c r="A2483" i="33"/>
  <c r="A2484" i="33"/>
  <c r="A2485" i="33"/>
  <c r="A2486" i="33"/>
  <c r="A2487" i="33"/>
  <c r="A2488" i="33"/>
  <c r="A2489" i="33"/>
  <c r="A2490" i="33"/>
  <c r="A2491" i="33"/>
  <c r="A2492" i="33"/>
  <c r="A2493" i="33"/>
  <c r="A2494" i="33"/>
  <c r="A2495" i="33"/>
  <c r="A2496" i="33"/>
  <c r="A2497" i="33"/>
  <c r="A2498" i="33"/>
  <c r="A2499" i="33"/>
  <c r="A2500" i="33"/>
  <c r="A2501" i="33"/>
  <c r="A2502" i="33"/>
  <c r="A2503" i="33"/>
  <c r="A2504" i="33"/>
  <c r="A2505" i="33"/>
  <c r="A2506" i="33"/>
  <c r="A2507" i="33"/>
  <c r="A2508" i="33"/>
  <c r="A2509" i="33"/>
  <c r="A2510" i="33"/>
  <c r="A2511" i="33"/>
  <c r="A2512" i="33"/>
  <c r="A2513" i="33"/>
  <c r="A2514" i="33"/>
  <c r="A2515" i="33"/>
  <c r="A2516" i="33"/>
  <c r="A2517" i="33"/>
  <c r="A2518" i="33"/>
  <c r="A2519" i="33"/>
  <c r="A2520" i="33"/>
  <c r="A2521" i="33"/>
  <c r="A2522" i="33"/>
  <c r="A2523" i="33"/>
  <c r="A2524" i="33"/>
  <c r="A2525" i="33"/>
  <c r="A2526" i="33"/>
  <c r="A2527" i="33"/>
  <c r="A2528" i="33"/>
  <c r="A2529" i="33"/>
  <c r="A2530" i="33"/>
  <c r="A2531" i="33"/>
  <c r="A2532" i="33"/>
  <c r="A2533" i="33"/>
  <c r="A2534" i="33"/>
  <c r="A2535" i="33"/>
  <c r="A2536" i="33"/>
  <c r="A2537" i="33"/>
  <c r="A2538" i="33"/>
  <c r="A2539" i="33"/>
  <c r="A2540" i="33"/>
  <c r="A2541" i="33"/>
  <c r="A2542" i="33"/>
  <c r="A2543" i="33"/>
  <c r="A2544" i="33"/>
  <c r="A2545" i="33"/>
  <c r="A2546" i="33"/>
  <c r="A2547" i="33"/>
  <c r="A2548" i="33"/>
  <c r="A2549" i="33"/>
  <c r="A2550" i="33"/>
  <c r="A2551" i="33"/>
  <c r="A2552" i="33"/>
  <c r="A2553" i="33"/>
  <c r="A2554" i="33"/>
  <c r="A2555" i="33"/>
  <c r="A2556" i="33"/>
  <c r="A2557" i="33"/>
  <c r="A2558" i="33"/>
  <c r="A2559" i="33"/>
  <c r="A2560" i="33"/>
  <c r="A2561" i="33"/>
  <c r="A2562" i="33"/>
  <c r="A2563" i="33"/>
  <c r="A2564" i="33"/>
  <c r="A2565" i="33"/>
  <c r="A2566" i="33"/>
  <c r="A2567" i="33"/>
  <c r="A2568" i="33"/>
  <c r="A2569" i="33"/>
  <c r="A2570" i="33"/>
  <c r="A2571" i="33"/>
  <c r="A2572" i="33"/>
  <c r="A2573" i="33"/>
  <c r="A2574" i="33"/>
  <c r="A2575" i="33"/>
  <c r="A2576" i="33"/>
  <c r="A2577" i="33"/>
  <c r="A2578" i="33"/>
  <c r="A2579" i="33"/>
  <c r="A2580" i="33"/>
  <c r="A2581" i="33"/>
  <c r="A2582" i="33"/>
  <c r="A2583" i="33"/>
  <c r="A2584" i="33"/>
  <c r="A2585" i="33"/>
  <c r="A2586" i="33"/>
  <c r="A2587" i="33"/>
  <c r="A2588" i="33"/>
  <c r="A2589" i="33"/>
  <c r="A2590" i="33"/>
  <c r="A2591" i="33"/>
  <c r="A2592" i="33"/>
  <c r="A2593" i="33"/>
  <c r="A2594" i="33"/>
  <c r="A2595" i="33"/>
  <c r="A2596" i="33"/>
  <c r="A2597" i="33"/>
  <c r="A2598" i="33"/>
  <c r="A2599" i="33"/>
  <c r="A2600" i="33"/>
  <c r="A2601" i="33"/>
  <c r="A2602" i="33"/>
  <c r="A2603" i="33"/>
  <c r="A2604" i="33"/>
  <c r="A2605" i="33"/>
  <c r="A2606" i="33"/>
  <c r="A2607" i="33"/>
  <c r="A2608" i="33"/>
  <c r="A2609" i="33"/>
  <c r="A2610" i="33"/>
  <c r="A2611" i="33"/>
  <c r="A2612" i="33"/>
  <c r="A2613" i="33"/>
  <c r="A2614" i="33"/>
  <c r="A2615" i="33"/>
  <c r="A2616" i="33"/>
  <c r="A2617" i="33"/>
  <c r="A2618" i="33"/>
  <c r="A2619" i="33"/>
  <c r="A2620" i="33"/>
  <c r="A2621" i="33"/>
  <c r="A2622" i="33"/>
  <c r="A2623" i="33"/>
  <c r="A2624" i="33"/>
  <c r="A2625" i="33"/>
  <c r="A2626" i="33"/>
  <c r="A2627" i="33"/>
  <c r="A2628" i="33"/>
  <c r="A2629" i="33"/>
  <c r="A2630" i="33"/>
  <c r="A2631" i="33"/>
  <c r="A2632" i="33"/>
  <c r="A2633" i="33"/>
  <c r="A2634" i="33"/>
  <c r="A2635" i="33"/>
  <c r="A2636" i="33"/>
  <c r="A2637" i="33"/>
  <c r="A2638" i="33"/>
  <c r="A2639" i="33"/>
  <c r="A2640" i="33"/>
  <c r="A2641" i="33"/>
  <c r="A2642" i="33"/>
  <c r="A2643" i="33"/>
  <c r="A2644" i="33"/>
  <c r="A2645" i="33"/>
  <c r="A2646" i="33"/>
  <c r="A2647" i="33"/>
  <c r="A2648" i="33"/>
  <c r="A2649" i="33"/>
  <c r="A2650" i="33"/>
  <c r="A2651" i="33"/>
  <c r="A2652" i="33"/>
  <c r="A2653" i="33"/>
  <c r="A2654" i="33"/>
  <c r="A2655" i="33"/>
  <c r="A2656" i="33"/>
  <c r="A2657" i="33"/>
  <c r="A2658" i="33"/>
  <c r="A2659" i="33"/>
  <c r="A2660" i="33"/>
  <c r="A2661" i="33"/>
  <c r="A2662" i="33"/>
  <c r="A2663" i="33"/>
  <c r="A2664" i="33"/>
  <c r="A2665" i="33"/>
  <c r="A2666" i="33"/>
  <c r="A2667" i="33"/>
  <c r="A2668" i="33"/>
  <c r="A2669" i="33"/>
  <c r="A2670" i="33"/>
  <c r="A2671" i="33"/>
  <c r="A2672" i="33"/>
  <c r="A2673" i="33"/>
  <c r="A2674" i="33"/>
  <c r="A2675" i="33"/>
  <c r="A2676" i="33"/>
  <c r="A2677" i="33"/>
  <c r="A2678" i="33"/>
  <c r="A2679" i="33"/>
  <c r="A2680" i="33"/>
  <c r="A2681" i="33"/>
  <c r="A2682" i="33"/>
  <c r="A2683" i="33"/>
  <c r="A2684" i="33"/>
  <c r="A2685" i="33"/>
  <c r="A2686" i="33"/>
  <c r="A2687" i="33"/>
  <c r="A2688" i="33"/>
  <c r="A2689" i="33"/>
  <c r="A2690" i="33"/>
  <c r="A2691" i="33"/>
  <c r="A2692" i="33"/>
  <c r="A2693" i="33"/>
  <c r="A2694" i="33"/>
  <c r="A2695" i="33"/>
  <c r="A2696" i="33"/>
  <c r="A2697" i="33"/>
  <c r="A2698" i="33"/>
  <c r="A2699" i="33"/>
  <c r="A2700" i="33"/>
  <c r="A2701" i="33"/>
  <c r="A2702" i="33"/>
  <c r="A2703" i="33"/>
  <c r="A2704" i="33"/>
  <c r="A2705" i="33"/>
  <c r="A2706" i="33"/>
  <c r="A2707" i="33"/>
  <c r="A2708" i="33"/>
  <c r="A2709" i="33"/>
  <c r="A2710" i="33"/>
  <c r="A2711" i="33"/>
  <c r="A2712" i="33"/>
  <c r="A2713" i="33"/>
  <c r="A2714" i="33"/>
  <c r="A2715" i="33"/>
  <c r="A2716" i="33"/>
  <c r="A2717" i="33"/>
  <c r="A2718" i="33"/>
  <c r="A2719" i="33"/>
  <c r="A2720" i="33"/>
  <c r="A2721" i="33"/>
  <c r="A2722" i="33"/>
  <c r="A2723" i="33"/>
  <c r="A2724" i="33"/>
  <c r="A2725" i="33"/>
  <c r="A2726" i="33"/>
  <c r="A2727" i="33"/>
  <c r="A2728" i="33"/>
  <c r="A2729" i="33"/>
  <c r="A2730" i="33"/>
  <c r="A2731" i="33"/>
  <c r="A2732" i="33"/>
  <c r="A2733" i="33"/>
  <c r="A2734" i="33"/>
  <c r="A2735" i="33"/>
  <c r="A2736" i="33"/>
  <c r="A2737" i="33"/>
  <c r="A2738" i="33"/>
  <c r="A2739" i="33"/>
  <c r="A2740" i="33"/>
  <c r="A2741" i="33"/>
  <c r="A2742" i="33"/>
  <c r="A2743" i="33"/>
  <c r="A2744" i="33"/>
  <c r="A2745" i="33"/>
  <c r="A2746" i="33"/>
  <c r="A2747" i="33"/>
  <c r="A2748" i="33"/>
  <c r="A2749" i="33"/>
  <c r="A2750" i="33"/>
  <c r="A2751" i="33"/>
  <c r="A2752" i="33"/>
  <c r="A2753" i="33"/>
  <c r="A2754" i="33"/>
  <c r="A2755" i="33"/>
  <c r="A2756" i="33"/>
  <c r="A2757" i="33"/>
  <c r="A2758" i="33"/>
  <c r="A2759" i="33"/>
  <c r="A2760" i="33"/>
  <c r="A2761" i="33"/>
  <c r="A2762" i="33"/>
  <c r="A2763" i="33"/>
  <c r="A2764" i="33"/>
  <c r="A2765" i="33"/>
  <c r="A2766" i="33"/>
  <c r="A2767" i="33"/>
  <c r="A2768" i="33"/>
  <c r="A2769" i="33"/>
  <c r="A2770" i="33"/>
  <c r="A2771" i="33"/>
  <c r="A2772" i="33"/>
  <c r="A2773" i="33"/>
  <c r="A2774" i="33"/>
  <c r="A2775" i="33"/>
  <c r="A2776" i="33"/>
  <c r="A2777" i="33"/>
  <c r="A2778" i="33"/>
  <c r="A2779" i="33"/>
  <c r="A2780" i="33"/>
  <c r="A2781" i="33"/>
  <c r="A2782" i="33"/>
  <c r="A2783" i="33"/>
  <c r="A2784" i="33"/>
  <c r="A2785" i="33"/>
  <c r="A2786" i="33"/>
  <c r="A2787" i="33"/>
  <c r="A2788" i="33"/>
  <c r="A2789" i="33"/>
  <c r="A2790" i="33"/>
  <c r="A2791" i="33"/>
  <c r="A2792" i="33"/>
  <c r="A2793" i="33"/>
  <c r="A2794" i="33"/>
  <c r="A2795" i="33"/>
  <c r="A2796" i="33"/>
  <c r="A2797" i="33"/>
  <c r="A2798" i="33"/>
  <c r="A2799" i="33"/>
  <c r="A2800" i="33"/>
  <c r="A2801" i="33"/>
  <c r="A2802" i="33"/>
  <c r="A2803" i="33"/>
  <c r="A2804" i="33"/>
  <c r="A2805" i="33"/>
  <c r="A2806" i="33"/>
  <c r="A2807" i="33"/>
  <c r="A2808" i="33"/>
  <c r="A2809" i="33"/>
  <c r="A2810" i="33"/>
  <c r="A2811" i="33"/>
  <c r="A2812" i="33"/>
  <c r="A2813" i="33"/>
  <c r="A2814" i="33"/>
  <c r="A2815" i="33"/>
  <c r="A2816" i="33"/>
  <c r="A2817" i="33"/>
  <c r="A2818" i="33"/>
  <c r="A2819" i="33"/>
  <c r="A2820" i="33"/>
  <c r="A2821" i="33"/>
  <c r="A2822" i="33"/>
  <c r="A2823" i="33"/>
  <c r="A2824" i="33"/>
  <c r="A2825" i="33"/>
  <c r="A2826" i="33"/>
  <c r="A2827" i="33"/>
  <c r="A2828" i="33"/>
  <c r="A2829" i="33"/>
  <c r="A2830" i="33"/>
  <c r="A2831" i="33"/>
  <c r="A2832" i="33"/>
  <c r="A2833" i="33"/>
  <c r="A2834" i="33"/>
  <c r="A2835" i="33"/>
  <c r="A2836" i="33"/>
  <c r="A2837" i="33"/>
  <c r="A2838" i="33"/>
  <c r="A2839" i="33"/>
  <c r="A2840" i="33"/>
  <c r="A2841" i="33"/>
  <c r="A2842" i="33"/>
  <c r="A2843" i="33"/>
  <c r="A2844" i="33"/>
  <c r="A2845" i="33"/>
  <c r="A2846" i="33"/>
  <c r="A2847" i="33"/>
  <c r="A2848" i="33"/>
  <c r="A2849" i="33"/>
  <c r="A2850" i="33"/>
  <c r="A2851" i="33"/>
  <c r="A2852" i="33"/>
  <c r="A2853" i="33"/>
  <c r="A2854" i="33"/>
  <c r="A2855" i="33"/>
  <c r="A2856" i="33"/>
  <c r="A2857" i="33"/>
  <c r="A2858" i="33"/>
  <c r="A2859" i="33"/>
  <c r="A2860" i="33"/>
  <c r="A2861" i="33"/>
  <c r="A2862" i="33"/>
  <c r="A2863" i="33"/>
  <c r="A2864" i="33"/>
  <c r="A2865" i="33"/>
  <c r="A2866" i="33"/>
  <c r="A2867" i="33"/>
  <c r="A2868" i="33"/>
  <c r="A2869" i="33"/>
  <c r="A2870" i="33"/>
  <c r="A2871" i="33"/>
  <c r="A2872" i="33"/>
  <c r="A2873" i="33"/>
  <c r="A2874" i="33"/>
  <c r="A2875" i="33"/>
  <c r="A2876" i="33"/>
  <c r="A2877" i="33"/>
  <c r="A2878" i="33"/>
  <c r="A2879" i="33"/>
  <c r="A2880" i="33"/>
  <c r="A2881" i="33"/>
  <c r="A2882" i="33"/>
  <c r="A2883" i="33"/>
  <c r="A2884" i="33"/>
  <c r="A2885" i="33"/>
  <c r="A2886" i="33"/>
  <c r="A2887" i="33"/>
  <c r="A2888" i="33"/>
  <c r="A2889" i="33"/>
  <c r="A2890" i="33"/>
  <c r="A2891" i="33"/>
  <c r="A2892" i="33"/>
  <c r="A2893" i="33"/>
  <c r="A2894" i="33"/>
  <c r="A2895" i="33"/>
  <c r="A2896" i="33"/>
  <c r="A2897" i="33"/>
  <c r="A2898" i="33"/>
  <c r="A2899" i="33"/>
  <c r="A2900" i="33"/>
  <c r="A2901" i="33"/>
  <c r="A2902" i="33"/>
  <c r="A2903" i="33"/>
  <c r="A2904" i="33"/>
  <c r="A2905" i="33"/>
  <c r="A2906" i="33"/>
  <c r="A2907" i="33"/>
  <c r="A2908" i="33"/>
  <c r="A2909" i="33"/>
  <c r="A2910" i="33"/>
  <c r="A2911" i="33"/>
  <c r="A2912" i="33"/>
  <c r="A2913" i="33"/>
  <c r="A2914" i="33"/>
  <c r="A2915" i="33"/>
  <c r="A2916" i="33"/>
  <c r="A2917" i="33"/>
  <c r="A2918" i="33"/>
  <c r="A2919" i="33"/>
  <c r="A2920" i="33"/>
  <c r="A2921" i="33"/>
  <c r="A2922" i="33"/>
  <c r="A2923" i="33"/>
  <c r="A2924" i="33"/>
  <c r="A2925" i="33"/>
  <c r="A2926" i="33"/>
  <c r="A2927" i="33"/>
  <c r="A2928" i="33"/>
  <c r="A2929" i="33"/>
  <c r="A2930" i="33"/>
  <c r="A2931" i="33"/>
  <c r="A2932" i="33"/>
  <c r="A2933" i="33"/>
  <c r="A2934" i="33"/>
  <c r="A2935" i="33"/>
  <c r="A2936" i="33"/>
  <c r="A2937" i="33"/>
  <c r="A2938" i="33"/>
  <c r="A2939" i="33"/>
  <c r="A2940" i="33"/>
  <c r="A2941" i="33"/>
  <c r="A2942" i="33"/>
  <c r="A2943" i="33"/>
  <c r="A2944" i="33"/>
  <c r="A2945" i="33"/>
  <c r="A2946" i="33"/>
  <c r="A2947" i="33"/>
  <c r="A2948" i="33"/>
  <c r="A2949" i="33"/>
  <c r="A2950" i="33"/>
  <c r="A2951" i="33"/>
  <c r="A2952" i="33"/>
  <c r="A2953" i="33"/>
  <c r="A2954" i="33"/>
  <c r="A2955" i="33"/>
  <c r="A2956" i="33"/>
  <c r="A2957" i="33"/>
  <c r="A2958" i="33"/>
  <c r="A2959" i="33"/>
  <c r="A2960" i="33"/>
  <c r="A2961" i="33"/>
  <c r="A2962" i="33"/>
  <c r="A2963" i="33"/>
  <c r="A2964" i="33"/>
  <c r="A2965" i="33"/>
  <c r="A2966" i="33"/>
  <c r="A2967" i="33"/>
  <c r="A2968" i="33"/>
  <c r="A2969" i="33"/>
  <c r="A2970" i="33"/>
  <c r="A2971" i="33"/>
  <c r="A2972" i="33"/>
  <c r="A2973" i="33"/>
  <c r="A2974" i="33"/>
  <c r="A2975" i="33"/>
  <c r="A2976" i="33"/>
  <c r="A2977" i="33"/>
  <c r="A2978" i="33"/>
  <c r="A748" i="32"/>
  <c r="A4" i="32"/>
  <c r="A5" i="32"/>
  <c r="A6" i="32"/>
  <c r="A7" i="32"/>
  <c r="A8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345" i="32"/>
  <c r="A346" i="32"/>
  <c r="A347" i="32"/>
  <c r="A348" i="32"/>
  <c r="A349" i="32"/>
  <c r="A350" i="32"/>
  <c r="A351" i="32"/>
  <c r="A352" i="32"/>
  <c r="A353" i="32"/>
  <c r="A354" i="32"/>
  <c r="A355" i="32"/>
  <c r="A356" i="32"/>
  <c r="A357" i="32"/>
  <c r="A358" i="32"/>
  <c r="A359" i="32"/>
  <c r="A360" i="32"/>
  <c r="A361" i="32"/>
  <c r="A362" i="32"/>
  <c r="A363" i="32"/>
  <c r="A364" i="32"/>
  <c r="A365" i="32"/>
  <c r="A366" i="32"/>
  <c r="A367" i="32"/>
  <c r="A368" i="32"/>
  <c r="A369" i="32"/>
  <c r="A370" i="32"/>
  <c r="A371" i="32"/>
  <c r="A372" i="32"/>
  <c r="A373" i="32"/>
  <c r="A374" i="32"/>
  <c r="A375" i="32"/>
  <c r="A376" i="32"/>
  <c r="A377" i="32"/>
  <c r="A378" i="32"/>
  <c r="A379" i="32"/>
  <c r="A380" i="32"/>
  <c r="A381" i="32"/>
  <c r="A382" i="32"/>
  <c r="A383" i="32"/>
  <c r="A384" i="32"/>
  <c r="A385" i="32"/>
  <c r="A386" i="32"/>
  <c r="A387" i="32"/>
  <c r="A388" i="32"/>
  <c r="A389" i="32"/>
  <c r="A390" i="32"/>
  <c r="A391" i="32"/>
  <c r="A392" i="32"/>
  <c r="A393" i="32"/>
  <c r="A394" i="32"/>
  <c r="A395" i="32"/>
  <c r="A396" i="32"/>
  <c r="A397" i="32"/>
  <c r="A398" i="32"/>
  <c r="A399" i="32"/>
  <c r="A400" i="32"/>
  <c r="A401" i="32"/>
  <c r="A402" i="32"/>
  <c r="A403" i="32"/>
  <c r="A404" i="32"/>
  <c r="A405" i="32"/>
  <c r="A406" i="32"/>
  <c r="A407" i="32"/>
  <c r="A408" i="32"/>
  <c r="A409" i="32"/>
  <c r="A410" i="32"/>
  <c r="A411" i="32"/>
  <c r="A412" i="32"/>
  <c r="A413" i="32"/>
  <c r="A414" i="32"/>
  <c r="A415" i="32"/>
  <c r="A416" i="32"/>
  <c r="A417" i="32"/>
  <c r="A418" i="32"/>
  <c r="A419" i="32"/>
  <c r="A420" i="32"/>
  <c r="A421" i="32"/>
  <c r="A422" i="32"/>
  <c r="A423" i="32"/>
  <c r="A424" i="32"/>
  <c r="A425" i="32"/>
  <c r="A426" i="32"/>
  <c r="A427" i="32"/>
  <c r="A428" i="32"/>
  <c r="A429" i="32"/>
  <c r="A430" i="32"/>
  <c r="A431" i="32"/>
  <c r="A432" i="32"/>
  <c r="A433" i="32"/>
  <c r="A434" i="32"/>
  <c r="A435" i="32"/>
  <c r="A436" i="32"/>
  <c r="A437" i="32"/>
  <c r="A438" i="32"/>
  <c r="A439" i="32"/>
  <c r="A440" i="32"/>
  <c r="A441" i="32"/>
  <c r="A442" i="32"/>
  <c r="A443" i="32"/>
  <c r="A444" i="32"/>
  <c r="A445" i="32"/>
  <c r="A446" i="32"/>
  <c r="A447" i="32"/>
  <c r="A448" i="32"/>
  <c r="A449" i="32"/>
  <c r="A450" i="32"/>
  <c r="A451" i="32"/>
  <c r="A452" i="32"/>
  <c r="A453" i="32"/>
  <c r="A454" i="32"/>
  <c r="A455" i="32"/>
  <c r="A456" i="32"/>
  <c r="A457" i="32"/>
  <c r="A458" i="32"/>
  <c r="A459" i="32"/>
  <c r="A460" i="32"/>
  <c r="A461" i="32"/>
  <c r="A462" i="32"/>
  <c r="A463" i="32"/>
  <c r="A464" i="32"/>
  <c r="A465" i="32"/>
  <c r="A466" i="32"/>
  <c r="A467" i="32"/>
  <c r="A468" i="32"/>
  <c r="A469" i="32"/>
  <c r="A470" i="32"/>
  <c r="A471" i="32"/>
  <c r="A472" i="32"/>
  <c r="A473" i="32"/>
  <c r="A474" i="32"/>
  <c r="A475" i="32"/>
  <c r="A476" i="32"/>
  <c r="A477" i="32"/>
  <c r="A478" i="32"/>
  <c r="A479" i="32"/>
  <c r="A480" i="32"/>
  <c r="A481" i="32"/>
  <c r="A482" i="32"/>
  <c r="A483" i="32"/>
  <c r="A484" i="32"/>
  <c r="A485" i="32"/>
  <c r="A486" i="32"/>
  <c r="A487" i="32"/>
  <c r="A488" i="32"/>
  <c r="A489" i="32"/>
  <c r="A490" i="32"/>
  <c r="A491" i="32"/>
  <c r="A492" i="32"/>
  <c r="A493" i="32"/>
  <c r="A494" i="32"/>
  <c r="A495" i="32"/>
  <c r="A496" i="32"/>
  <c r="A497" i="32"/>
  <c r="A498" i="32"/>
  <c r="A499" i="32"/>
  <c r="A500" i="32"/>
  <c r="A501" i="32"/>
  <c r="A502" i="32"/>
  <c r="A503" i="32"/>
  <c r="A504" i="32"/>
  <c r="A505" i="32"/>
  <c r="A506" i="32"/>
  <c r="A507" i="32"/>
  <c r="A508" i="32"/>
  <c r="A509" i="32"/>
  <c r="A510" i="32"/>
  <c r="A511" i="32"/>
  <c r="A512" i="32"/>
  <c r="A513" i="32"/>
  <c r="A514" i="32"/>
  <c r="A515" i="32"/>
  <c r="A516" i="32"/>
  <c r="A517" i="32"/>
  <c r="A518" i="32"/>
  <c r="A519" i="32"/>
  <c r="A520" i="32"/>
  <c r="A521" i="32"/>
  <c r="A522" i="32"/>
  <c r="A523" i="32"/>
  <c r="A524" i="32"/>
  <c r="A525" i="32"/>
  <c r="A526" i="32"/>
  <c r="A527" i="32"/>
  <c r="A528" i="32"/>
  <c r="A529" i="32"/>
  <c r="A530" i="32"/>
  <c r="A531" i="32"/>
  <c r="A532" i="32"/>
  <c r="A533" i="32"/>
  <c r="A534" i="32"/>
  <c r="A535" i="32"/>
  <c r="A536" i="32"/>
  <c r="A537" i="32"/>
  <c r="A538" i="32"/>
  <c r="A539" i="32"/>
  <c r="A540" i="32"/>
  <c r="A541" i="32"/>
  <c r="A542" i="32"/>
  <c r="A543" i="32"/>
  <c r="A544" i="32"/>
  <c r="A545" i="32"/>
  <c r="A546" i="32"/>
  <c r="A547" i="32"/>
  <c r="A548" i="32"/>
  <c r="A549" i="32"/>
  <c r="A550" i="32"/>
  <c r="A551" i="32"/>
  <c r="A552" i="32"/>
  <c r="A553" i="32"/>
  <c r="A554" i="32"/>
  <c r="A555" i="32"/>
  <c r="A556" i="32"/>
  <c r="A557" i="32"/>
  <c r="A558" i="32"/>
  <c r="A559" i="32"/>
  <c r="A560" i="32"/>
  <c r="A561" i="32"/>
  <c r="A562" i="32"/>
  <c r="A563" i="32"/>
  <c r="A564" i="32"/>
  <c r="A565" i="32"/>
  <c r="A566" i="32"/>
  <c r="A567" i="32"/>
  <c r="A568" i="32"/>
  <c r="A569" i="32"/>
  <c r="A570" i="32"/>
  <c r="A571" i="32"/>
  <c r="A572" i="32"/>
  <c r="A573" i="32"/>
  <c r="A574" i="32"/>
  <c r="A575" i="32"/>
  <c r="A576" i="32"/>
  <c r="A577" i="32"/>
  <c r="A578" i="32"/>
  <c r="A579" i="32"/>
  <c r="A580" i="32"/>
  <c r="A581" i="32"/>
  <c r="A582" i="32"/>
  <c r="A583" i="32"/>
  <c r="A584" i="32"/>
  <c r="A585" i="32"/>
  <c r="A586" i="32"/>
  <c r="A587" i="32"/>
  <c r="A588" i="32"/>
  <c r="A589" i="32"/>
  <c r="A590" i="32"/>
  <c r="A591" i="32"/>
  <c r="A592" i="32"/>
  <c r="A593" i="32"/>
  <c r="A594" i="32"/>
  <c r="A595" i="32"/>
  <c r="A596" i="32"/>
  <c r="A597" i="32"/>
  <c r="A598" i="32"/>
  <c r="A599" i="32"/>
  <c r="A600" i="32"/>
  <c r="A601" i="32"/>
  <c r="A602" i="32"/>
  <c r="A603" i="32"/>
  <c r="A604" i="32"/>
  <c r="A605" i="32"/>
  <c r="A606" i="32"/>
  <c r="A607" i="32"/>
  <c r="A608" i="32"/>
  <c r="A609" i="32"/>
  <c r="A610" i="32"/>
  <c r="A611" i="32"/>
  <c r="A612" i="32"/>
  <c r="A613" i="32"/>
  <c r="A614" i="32"/>
  <c r="A615" i="32"/>
  <c r="A616" i="32"/>
  <c r="A617" i="32"/>
  <c r="A618" i="32"/>
  <c r="A619" i="32"/>
  <c r="A620" i="32"/>
  <c r="A621" i="32"/>
  <c r="A622" i="32"/>
  <c r="A623" i="32"/>
  <c r="A624" i="32"/>
  <c r="A625" i="32"/>
  <c r="A626" i="32"/>
  <c r="A627" i="32"/>
  <c r="A628" i="32"/>
  <c r="A629" i="32"/>
  <c r="A630" i="32"/>
  <c r="A631" i="32"/>
  <c r="A632" i="32"/>
  <c r="A633" i="32"/>
  <c r="A634" i="32"/>
  <c r="A635" i="32"/>
  <c r="A636" i="32"/>
  <c r="A637" i="32"/>
  <c r="A638" i="32"/>
  <c r="A639" i="32"/>
  <c r="A640" i="32"/>
  <c r="A641" i="32"/>
  <c r="A642" i="32"/>
  <c r="A643" i="32"/>
  <c r="A644" i="32"/>
  <c r="A645" i="32"/>
  <c r="A646" i="32"/>
  <c r="A647" i="32"/>
  <c r="A648" i="32"/>
  <c r="A649" i="32"/>
  <c r="A650" i="32"/>
  <c r="A651" i="32"/>
  <c r="A652" i="32"/>
  <c r="A653" i="32"/>
  <c r="A654" i="32"/>
  <c r="A655" i="32"/>
  <c r="A656" i="32"/>
  <c r="A657" i="32"/>
  <c r="A658" i="32"/>
  <c r="A659" i="32"/>
  <c r="A660" i="32"/>
  <c r="A661" i="32"/>
  <c r="A662" i="32"/>
  <c r="A663" i="32"/>
  <c r="A664" i="32"/>
  <c r="A665" i="32"/>
  <c r="A666" i="32"/>
  <c r="A667" i="32"/>
  <c r="A668" i="32"/>
  <c r="A669" i="32"/>
  <c r="A670" i="32"/>
  <c r="A671" i="32"/>
  <c r="A672" i="32"/>
  <c r="A673" i="32"/>
  <c r="A674" i="32"/>
  <c r="A675" i="32"/>
  <c r="A676" i="32"/>
  <c r="A677" i="32"/>
  <c r="A678" i="32"/>
  <c r="A679" i="32"/>
  <c r="A680" i="32"/>
  <c r="A681" i="32"/>
  <c r="A682" i="32"/>
  <c r="A683" i="32"/>
  <c r="A684" i="32"/>
  <c r="A685" i="32"/>
  <c r="A686" i="32"/>
  <c r="A687" i="32"/>
  <c r="A688" i="32"/>
  <c r="A689" i="32"/>
  <c r="A690" i="32"/>
  <c r="A691" i="32"/>
  <c r="A692" i="32"/>
  <c r="A693" i="32"/>
  <c r="A694" i="32"/>
  <c r="A695" i="32"/>
  <c r="A696" i="32"/>
  <c r="A697" i="32"/>
  <c r="A698" i="32"/>
  <c r="A699" i="32"/>
  <c r="A700" i="32"/>
  <c r="A701" i="32"/>
  <c r="A702" i="32"/>
  <c r="A703" i="32"/>
  <c r="A704" i="32"/>
  <c r="A705" i="32"/>
  <c r="A706" i="32"/>
  <c r="A707" i="32"/>
  <c r="A708" i="32"/>
  <c r="A709" i="32"/>
  <c r="A710" i="32"/>
  <c r="A711" i="32"/>
  <c r="A712" i="32"/>
  <c r="A713" i="32"/>
  <c r="A714" i="32"/>
  <c r="A715" i="32"/>
  <c r="A716" i="32"/>
  <c r="A717" i="32"/>
  <c r="A718" i="32"/>
  <c r="A719" i="32"/>
  <c r="A720" i="32"/>
  <c r="A721" i="32"/>
  <c r="A722" i="32"/>
  <c r="A723" i="32"/>
  <c r="A724" i="32"/>
  <c r="A725" i="32"/>
  <c r="A726" i="32"/>
  <c r="A727" i="32"/>
  <c r="A728" i="32"/>
  <c r="A729" i="32"/>
  <c r="A730" i="32"/>
  <c r="A731" i="32"/>
  <c r="A732" i="32"/>
  <c r="A733" i="32"/>
  <c r="A734" i="32"/>
  <c r="A735" i="32"/>
  <c r="A736" i="32"/>
  <c r="A737" i="32"/>
  <c r="A738" i="32"/>
  <c r="A739" i="32"/>
  <c r="A740" i="32"/>
  <c r="A741" i="32"/>
  <c r="A742" i="32"/>
  <c r="A743" i="32"/>
  <c r="A744" i="32"/>
  <c r="A745" i="32"/>
  <c r="A746" i="32"/>
  <c r="D91" i="31"/>
  <c r="M10" i="49"/>
  <c r="C91" i="31"/>
  <c r="L10" i="49"/>
  <c r="B91" i="31"/>
  <c r="K10" i="49"/>
  <c r="E89" i="31"/>
  <c r="E88" i="31"/>
  <c r="E87" i="31"/>
  <c r="E86" i="31"/>
  <c r="E85" i="31"/>
  <c r="E84" i="31"/>
  <c r="E83" i="31"/>
  <c r="E82" i="31"/>
  <c r="E81" i="31"/>
  <c r="E80" i="31"/>
  <c r="E79" i="31"/>
  <c r="E78" i="31"/>
  <c r="E77" i="31"/>
  <c r="E76" i="31"/>
  <c r="E75" i="31"/>
  <c r="E74" i="31"/>
  <c r="E73" i="31"/>
  <c r="E72" i="31"/>
  <c r="E71" i="31"/>
  <c r="E70" i="31"/>
  <c r="E69" i="31"/>
  <c r="E68" i="31"/>
  <c r="E67" i="31"/>
  <c r="E66" i="31"/>
  <c r="E65" i="31"/>
  <c r="E64" i="31"/>
  <c r="E63" i="31"/>
  <c r="E62" i="31"/>
  <c r="E61" i="31"/>
  <c r="E60" i="31"/>
  <c r="E59" i="31"/>
  <c r="E58" i="31"/>
  <c r="E57" i="31"/>
  <c r="E56" i="31"/>
  <c r="E55" i="3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C2788" i="30"/>
  <c r="B2788" i="30"/>
  <c r="N10" i="49"/>
  <c r="A4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210" i="30"/>
  <c r="A211" i="30"/>
  <c r="A212" i="30"/>
  <c r="A213" i="30"/>
  <c r="A214" i="30"/>
  <c r="A215" i="30"/>
  <c r="A216" i="30"/>
  <c r="A217" i="30"/>
  <c r="A218" i="30"/>
  <c r="A219" i="30"/>
  <c r="A220" i="30"/>
  <c r="A221" i="30"/>
  <c r="A222" i="30"/>
  <c r="A223" i="30"/>
  <c r="A224" i="30"/>
  <c r="A225" i="30"/>
  <c r="A226" i="30"/>
  <c r="A227" i="30"/>
  <c r="A228" i="30"/>
  <c r="A229" i="30"/>
  <c r="A230" i="30"/>
  <c r="A231" i="30"/>
  <c r="A232" i="30"/>
  <c r="A233" i="30"/>
  <c r="A234" i="30"/>
  <c r="A235" i="30"/>
  <c r="A236" i="30"/>
  <c r="A237" i="30"/>
  <c r="A238" i="30"/>
  <c r="A239" i="30"/>
  <c r="A240" i="30"/>
  <c r="A241" i="30"/>
  <c r="A242" i="30"/>
  <c r="A243" i="30"/>
  <c r="A244" i="30"/>
  <c r="A245" i="30"/>
  <c r="A246" i="30"/>
  <c r="A247" i="30"/>
  <c r="A248" i="30"/>
  <c r="A249" i="30"/>
  <c r="A250" i="30"/>
  <c r="A251" i="30"/>
  <c r="A252" i="30"/>
  <c r="A253" i="30"/>
  <c r="A254" i="30"/>
  <c r="A255" i="30"/>
  <c r="A256" i="30"/>
  <c r="A257" i="30"/>
  <c r="A258" i="30"/>
  <c r="A259" i="30"/>
  <c r="A260" i="30"/>
  <c r="A261" i="30"/>
  <c r="A262" i="30"/>
  <c r="A263" i="30"/>
  <c r="A264" i="30"/>
  <c r="A265" i="30"/>
  <c r="A266" i="30"/>
  <c r="A267" i="30"/>
  <c r="A268" i="30"/>
  <c r="A269" i="30"/>
  <c r="A270" i="30"/>
  <c r="A271" i="30"/>
  <c r="A272" i="30"/>
  <c r="A273" i="30"/>
  <c r="A274" i="30"/>
  <c r="A275" i="30"/>
  <c r="A276" i="30"/>
  <c r="A277" i="30"/>
  <c r="A278" i="30"/>
  <c r="A279" i="30"/>
  <c r="A280" i="30"/>
  <c r="A281" i="30"/>
  <c r="A282" i="30"/>
  <c r="A283" i="30"/>
  <c r="A284" i="30"/>
  <c r="A285" i="30"/>
  <c r="A286" i="30"/>
  <c r="A287" i="30"/>
  <c r="A288" i="30"/>
  <c r="A289" i="30"/>
  <c r="A290" i="30"/>
  <c r="A291" i="30"/>
  <c r="A292" i="30"/>
  <c r="A293" i="30"/>
  <c r="A294" i="30"/>
  <c r="A295" i="30"/>
  <c r="A296" i="30"/>
  <c r="A297" i="30"/>
  <c r="A298" i="30"/>
  <c r="A299" i="30"/>
  <c r="A300" i="30"/>
  <c r="A301" i="30"/>
  <c r="A302" i="30"/>
  <c r="A303" i="30"/>
  <c r="A304" i="30"/>
  <c r="A305" i="30"/>
  <c r="A306" i="30"/>
  <c r="A307" i="30"/>
  <c r="A308" i="30"/>
  <c r="A309" i="30"/>
  <c r="A310" i="30"/>
  <c r="A311" i="30"/>
  <c r="A312" i="30"/>
  <c r="A313" i="30"/>
  <c r="A314" i="30"/>
  <c r="A315" i="30"/>
  <c r="A316" i="30"/>
  <c r="A317" i="30"/>
  <c r="A318" i="30"/>
  <c r="A319" i="30"/>
  <c r="A320" i="30"/>
  <c r="A321" i="30"/>
  <c r="A322" i="30"/>
  <c r="A323" i="30"/>
  <c r="A324" i="30"/>
  <c r="A325" i="30"/>
  <c r="A326" i="30"/>
  <c r="A327" i="30"/>
  <c r="A328" i="30"/>
  <c r="A329" i="30"/>
  <c r="A330" i="30"/>
  <c r="A331" i="30"/>
  <c r="A332" i="30"/>
  <c r="A333" i="30"/>
  <c r="A334" i="30"/>
  <c r="A335" i="30"/>
  <c r="A336" i="30"/>
  <c r="A337" i="30"/>
  <c r="A338" i="30"/>
  <c r="A339" i="30"/>
  <c r="A340" i="30"/>
  <c r="A341" i="30"/>
  <c r="A342" i="30"/>
  <c r="A343" i="30"/>
  <c r="A344" i="30"/>
  <c r="A345" i="30"/>
  <c r="A346" i="30"/>
  <c r="A347" i="30"/>
  <c r="A348" i="30"/>
  <c r="A349" i="30"/>
  <c r="A350" i="30"/>
  <c r="A351" i="30"/>
  <c r="A352" i="30"/>
  <c r="A353" i="30"/>
  <c r="A354" i="30"/>
  <c r="A355" i="30"/>
  <c r="A356" i="30"/>
  <c r="A357" i="30"/>
  <c r="A358" i="30"/>
  <c r="A359" i="30"/>
  <c r="A360" i="30"/>
  <c r="A361" i="30"/>
  <c r="A362" i="30"/>
  <c r="A363" i="30"/>
  <c r="A364" i="30"/>
  <c r="A365" i="30"/>
  <c r="A366" i="30"/>
  <c r="A367" i="30"/>
  <c r="A368" i="30"/>
  <c r="A369" i="30"/>
  <c r="A370" i="30"/>
  <c r="A371" i="30"/>
  <c r="A372" i="30"/>
  <c r="A373" i="30"/>
  <c r="A374" i="30"/>
  <c r="A375" i="30"/>
  <c r="A376" i="30"/>
  <c r="A377" i="30"/>
  <c r="A378" i="30"/>
  <c r="A379" i="30"/>
  <c r="A380" i="30"/>
  <c r="A381" i="30"/>
  <c r="A382" i="30"/>
  <c r="A383" i="30"/>
  <c r="A384" i="30"/>
  <c r="A385" i="30"/>
  <c r="A386" i="30"/>
  <c r="A387" i="30"/>
  <c r="A388" i="30"/>
  <c r="A389" i="30"/>
  <c r="A390" i="30"/>
  <c r="A391" i="30"/>
  <c r="A392" i="30"/>
  <c r="A393" i="30"/>
  <c r="A394" i="30"/>
  <c r="A395" i="30"/>
  <c r="A396" i="30"/>
  <c r="A397" i="30"/>
  <c r="A398" i="30"/>
  <c r="A399" i="30"/>
  <c r="A400" i="30"/>
  <c r="A401" i="30"/>
  <c r="A402" i="30"/>
  <c r="A403" i="30"/>
  <c r="A404" i="30"/>
  <c r="A405" i="30"/>
  <c r="A406" i="30"/>
  <c r="A407" i="30"/>
  <c r="A408" i="30"/>
  <c r="A409" i="30"/>
  <c r="A410" i="30"/>
  <c r="A411" i="30"/>
  <c r="A412" i="30"/>
  <c r="A413" i="30"/>
  <c r="A414" i="30"/>
  <c r="A415" i="30"/>
  <c r="A416" i="30"/>
  <c r="A417" i="30"/>
  <c r="A418" i="30"/>
  <c r="A419" i="30"/>
  <c r="A420" i="30"/>
  <c r="A421" i="30"/>
  <c r="A422" i="30"/>
  <c r="A423" i="30"/>
  <c r="A424" i="30"/>
  <c r="A425" i="30"/>
  <c r="A426" i="30"/>
  <c r="A427" i="30"/>
  <c r="A428" i="30"/>
  <c r="A429" i="30"/>
  <c r="A430" i="30"/>
  <c r="A431" i="30"/>
  <c r="A432" i="30"/>
  <c r="A433" i="30"/>
  <c r="A434" i="30"/>
  <c r="A435" i="30"/>
  <c r="A436" i="30"/>
  <c r="A437" i="30"/>
  <c r="A438" i="30"/>
  <c r="A439" i="30"/>
  <c r="A440" i="30"/>
  <c r="A441" i="30"/>
  <c r="A442" i="30"/>
  <c r="A443" i="30"/>
  <c r="A444" i="30"/>
  <c r="A445" i="30"/>
  <c r="A446" i="30"/>
  <c r="A447" i="30"/>
  <c r="A448" i="30"/>
  <c r="A449" i="30"/>
  <c r="A450" i="30"/>
  <c r="A451" i="30"/>
  <c r="A452" i="30"/>
  <c r="A453" i="30"/>
  <c r="A454" i="30"/>
  <c r="A455" i="30"/>
  <c r="A456" i="30"/>
  <c r="A457" i="30"/>
  <c r="A458" i="30"/>
  <c r="A459" i="30"/>
  <c r="A460" i="30"/>
  <c r="A461" i="30"/>
  <c r="A462" i="30"/>
  <c r="A463" i="30"/>
  <c r="A464" i="30"/>
  <c r="A465" i="30"/>
  <c r="A466" i="30"/>
  <c r="A467" i="30"/>
  <c r="A468" i="30"/>
  <c r="A469" i="30"/>
  <c r="A470" i="30"/>
  <c r="A471" i="30"/>
  <c r="A472" i="30"/>
  <c r="A473" i="30"/>
  <c r="A474" i="30"/>
  <c r="A475" i="30"/>
  <c r="A476" i="30"/>
  <c r="A477" i="30"/>
  <c r="A478" i="30"/>
  <c r="A479" i="30"/>
  <c r="A480" i="30"/>
  <c r="A481" i="30"/>
  <c r="A482" i="30"/>
  <c r="A483" i="30"/>
  <c r="A484" i="30"/>
  <c r="A485" i="30"/>
  <c r="A486" i="30"/>
  <c r="A487" i="30"/>
  <c r="A488" i="30"/>
  <c r="A489" i="30"/>
  <c r="A490" i="30"/>
  <c r="A491" i="30"/>
  <c r="A492" i="30"/>
  <c r="A493" i="30"/>
  <c r="A494" i="30"/>
  <c r="A495" i="30"/>
  <c r="A496" i="30"/>
  <c r="A497" i="30"/>
  <c r="A498" i="30"/>
  <c r="A499" i="30"/>
  <c r="A500" i="30"/>
  <c r="A501" i="30"/>
  <c r="A502" i="30"/>
  <c r="A503" i="30"/>
  <c r="A504" i="30"/>
  <c r="A505" i="30"/>
  <c r="A506" i="30"/>
  <c r="A507" i="30"/>
  <c r="A508" i="30"/>
  <c r="A509" i="30"/>
  <c r="A510" i="30"/>
  <c r="A511" i="30"/>
  <c r="A512" i="30"/>
  <c r="A513" i="30"/>
  <c r="A514" i="30"/>
  <c r="A515" i="30"/>
  <c r="A516" i="30"/>
  <c r="A517" i="30"/>
  <c r="A518" i="30"/>
  <c r="A519" i="30"/>
  <c r="A520" i="30"/>
  <c r="A521" i="30"/>
  <c r="A522" i="30"/>
  <c r="A523" i="30"/>
  <c r="A524" i="30"/>
  <c r="A525" i="30"/>
  <c r="A526" i="30"/>
  <c r="A527" i="30"/>
  <c r="A528" i="30"/>
  <c r="A529" i="30"/>
  <c r="A530" i="30"/>
  <c r="A531" i="30"/>
  <c r="A532" i="30"/>
  <c r="A533" i="30"/>
  <c r="A534" i="30"/>
  <c r="A535" i="30"/>
  <c r="A536" i="30"/>
  <c r="A537" i="30"/>
  <c r="A538" i="30"/>
  <c r="A539" i="30"/>
  <c r="A540" i="30"/>
  <c r="A541" i="30"/>
  <c r="A542" i="30"/>
  <c r="A543" i="30"/>
  <c r="A544" i="30"/>
  <c r="A545" i="30"/>
  <c r="A546" i="30"/>
  <c r="A547" i="30"/>
  <c r="A548" i="30"/>
  <c r="A549" i="30"/>
  <c r="A550" i="30"/>
  <c r="A551" i="30"/>
  <c r="A552" i="30"/>
  <c r="A553" i="30"/>
  <c r="A554" i="30"/>
  <c r="A555" i="30"/>
  <c r="A556" i="30"/>
  <c r="A557" i="30"/>
  <c r="A558" i="30"/>
  <c r="A559" i="30"/>
  <c r="A560" i="30"/>
  <c r="A561" i="30"/>
  <c r="A562" i="30"/>
  <c r="A563" i="30"/>
  <c r="A564" i="30"/>
  <c r="A565" i="30"/>
  <c r="A566" i="30"/>
  <c r="A567" i="30"/>
  <c r="A568" i="30"/>
  <c r="A569" i="30"/>
  <c r="A570" i="30"/>
  <c r="A571" i="30"/>
  <c r="A572" i="30"/>
  <c r="A573" i="30"/>
  <c r="A574" i="30"/>
  <c r="A575" i="30"/>
  <c r="A576" i="30"/>
  <c r="A577" i="30"/>
  <c r="A578" i="30"/>
  <c r="A579" i="30"/>
  <c r="A580" i="30"/>
  <c r="A581" i="30"/>
  <c r="A582" i="30"/>
  <c r="A583" i="30"/>
  <c r="A584" i="30"/>
  <c r="A585" i="30"/>
  <c r="A586" i="30"/>
  <c r="A587" i="30"/>
  <c r="A588" i="30"/>
  <c r="A589" i="30"/>
  <c r="A590" i="30"/>
  <c r="A591" i="30"/>
  <c r="A592" i="30"/>
  <c r="A593" i="30"/>
  <c r="A594" i="30"/>
  <c r="A595" i="30"/>
  <c r="A596" i="30"/>
  <c r="A597" i="30"/>
  <c r="A598" i="30"/>
  <c r="A599" i="30"/>
  <c r="A600" i="30"/>
  <c r="A601" i="30"/>
  <c r="A602" i="30"/>
  <c r="A603" i="30"/>
  <c r="A604" i="30"/>
  <c r="A605" i="30"/>
  <c r="A606" i="30"/>
  <c r="A607" i="30"/>
  <c r="A608" i="30"/>
  <c r="A609" i="30"/>
  <c r="A610" i="30"/>
  <c r="A611" i="30"/>
  <c r="A612" i="30"/>
  <c r="A613" i="30"/>
  <c r="A614" i="30"/>
  <c r="A615" i="30"/>
  <c r="A616" i="30"/>
  <c r="A617" i="30"/>
  <c r="A618" i="30"/>
  <c r="A619" i="30"/>
  <c r="A620" i="30"/>
  <c r="A621" i="30"/>
  <c r="A622" i="30"/>
  <c r="A623" i="30"/>
  <c r="A624" i="30"/>
  <c r="A625" i="30"/>
  <c r="A626" i="30"/>
  <c r="A627" i="30"/>
  <c r="A628" i="30"/>
  <c r="A629" i="30"/>
  <c r="A630" i="30"/>
  <c r="A631" i="30"/>
  <c r="A632" i="30"/>
  <c r="A633" i="30"/>
  <c r="A634" i="30"/>
  <c r="A635" i="30"/>
  <c r="A636" i="30"/>
  <c r="A637" i="30"/>
  <c r="A638" i="30"/>
  <c r="A639" i="30"/>
  <c r="A640" i="30"/>
  <c r="A641" i="30"/>
  <c r="A642" i="30"/>
  <c r="A643" i="30"/>
  <c r="A644" i="30"/>
  <c r="A645" i="30"/>
  <c r="A646" i="30"/>
  <c r="A647" i="30"/>
  <c r="A648" i="30"/>
  <c r="A649" i="30"/>
  <c r="A650" i="30"/>
  <c r="A651" i="30"/>
  <c r="A652" i="30"/>
  <c r="A653" i="30"/>
  <c r="A654" i="30"/>
  <c r="A655" i="30"/>
  <c r="A656" i="30"/>
  <c r="A657" i="30"/>
  <c r="A658" i="30"/>
  <c r="A659" i="30"/>
  <c r="A660" i="30"/>
  <c r="A661" i="30"/>
  <c r="A662" i="30"/>
  <c r="A663" i="30"/>
  <c r="A664" i="30"/>
  <c r="A665" i="30"/>
  <c r="A666" i="30"/>
  <c r="A667" i="30"/>
  <c r="A668" i="30"/>
  <c r="A669" i="30"/>
  <c r="A670" i="30"/>
  <c r="A671" i="30"/>
  <c r="A672" i="30"/>
  <c r="A673" i="30"/>
  <c r="A674" i="30"/>
  <c r="A675" i="30"/>
  <c r="A676" i="30"/>
  <c r="A677" i="30"/>
  <c r="A678" i="30"/>
  <c r="A679" i="30"/>
  <c r="A680" i="30"/>
  <c r="A681" i="30"/>
  <c r="A682" i="30"/>
  <c r="A683" i="30"/>
  <c r="A684" i="30"/>
  <c r="A685" i="30"/>
  <c r="A686" i="30"/>
  <c r="A687" i="30"/>
  <c r="A688" i="30"/>
  <c r="A689" i="30"/>
  <c r="A690" i="30"/>
  <c r="A691" i="30"/>
  <c r="A692" i="30"/>
  <c r="A693" i="30"/>
  <c r="A694" i="30"/>
  <c r="A695" i="30"/>
  <c r="A696" i="30"/>
  <c r="A697" i="30"/>
  <c r="A698" i="30"/>
  <c r="A699" i="30"/>
  <c r="A700" i="30"/>
  <c r="A701" i="30"/>
  <c r="A702" i="30"/>
  <c r="A703" i="30"/>
  <c r="A704" i="30"/>
  <c r="A705" i="30"/>
  <c r="A706" i="30"/>
  <c r="A707" i="30"/>
  <c r="A708" i="30"/>
  <c r="A709" i="30"/>
  <c r="A710" i="30"/>
  <c r="A711" i="30"/>
  <c r="A712" i="30"/>
  <c r="A713" i="30"/>
  <c r="A714" i="30"/>
  <c r="A715" i="30"/>
  <c r="A716" i="30"/>
  <c r="A717" i="30"/>
  <c r="A718" i="30"/>
  <c r="A719" i="30"/>
  <c r="A720" i="30"/>
  <c r="A721" i="30"/>
  <c r="A722" i="30"/>
  <c r="A723" i="30"/>
  <c r="A724" i="30"/>
  <c r="A725" i="30"/>
  <c r="A726" i="30"/>
  <c r="A727" i="30"/>
  <c r="A728" i="30"/>
  <c r="A729" i="30"/>
  <c r="A730" i="30"/>
  <c r="A731" i="30"/>
  <c r="A732" i="30"/>
  <c r="A733" i="30"/>
  <c r="A734" i="30"/>
  <c r="A735" i="30"/>
  <c r="A736" i="30"/>
  <c r="A737" i="30"/>
  <c r="A738" i="30"/>
  <c r="A739" i="30"/>
  <c r="A740" i="30"/>
  <c r="A741" i="30"/>
  <c r="A742" i="30"/>
  <c r="A743" i="30"/>
  <c r="A744" i="30"/>
  <c r="A745" i="30"/>
  <c r="A746" i="30"/>
  <c r="A747" i="30"/>
  <c r="A748" i="30"/>
  <c r="A749" i="30"/>
  <c r="A750" i="30"/>
  <c r="A751" i="30"/>
  <c r="A752" i="30"/>
  <c r="A753" i="30"/>
  <c r="A754" i="30"/>
  <c r="A755" i="30"/>
  <c r="A756" i="30"/>
  <c r="A757" i="30"/>
  <c r="A758" i="30"/>
  <c r="A759" i="30"/>
  <c r="A760" i="30"/>
  <c r="A761" i="30"/>
  <c r="A762" i="30"/>
  <c r="A763" i="30"/>
  <c r="A764" i="30"/>
  <c r="A765" i="30"/>
  <c r="A766" i="30"/>
  <c r="A767" i="30"/>
  <c r="A768" i="30"/>
  <c r="A769" i="30"/>
  <c r="A770" i="30"/>
  <c r="A771" i="30"/>
  <c r="A772" i="30"/>
  <c r="A773" i="30"/>
  <c r="A774" i="30"/>
  <c r="A775" i="30"/>
  <c r="A776" i="30"/>
  <c r="A777" i="30"/>
  <c r="A778" i="30"/>
  <c r="A779" i="30"/>
  <c r="A780" i="30"/>
  <c r="A781" i="30"/>
  <c r="A782" i="30"/>
  <c r="A783" i="30"/>
  <c r="A784" i="30"/>
  <c r="A785" i="30"/>
  <c r="A786" i="30"/>
  <c r="A787" i="30"/>
  <c r="A788" i="30"/>
  <c r="A789" i="30"/>
  <c r="A790" i="30"/>
  <c r="A791" i="30"/>
  <c r="A792" i="30"/>
  <c r="A793" i="30"/>
  <c r="A794" i="30"/>
  <c r="A795" i="30"/>
  <c r="A796" i="30"/>
  <c r="A797" i="30"/>
  <c r="A798" i="30"/>
  <c r="A799" i="30"/>
  <c r="A800" i="30"/>
  <c r="A801" i="30"/>
  <c r="A802" i="30"/>
  <c r="A803" i="30"/>
  <c r="A804" i="30"/>
  <c r="A805" i="30"/>
  <c r="A806" i="30"/>
  <c r="A807" i="30"/>
  <c r="A808" i="30"/>
  <c r="A809" i="30"/>
  <c r="A810" i="30"/>
  <c r="A811" i="30"/>
  <c r="A812" i="30"/>
  <c r="A813" i="30"/>
  <c r="A814" i="30"/>
  <c r="A815" i="30"/>
  <c r="A816" i="30"/>
  <c r="A817" i="30"/>
  <c r="A818" i="30"/>
  <c r="A819" i="30"/>
  <c r="A820" i="30"/>
  <c r="A821" i="30"/>
  <c r="A822" i="30"/>
  <c r="A823" i="30"/>
  <c r="A824" i="30"/>
  <c r="A825" i="30"/>
  <c r="A826" i="30"/>
  <c r="A827" i="30"/>
  <c r="A828" i="30"/>
  <c r="A829" i="30"/>
  <c r="A830" i="30"/>
  <c r="A831" i="30"/>
  <c r="A832" i="30"/>
  <c r="A833" i="30"/>
  <c r="A834" i="30"/>
  <c r="A835" i="30"/>
  <c r="A836" i="30"/>
  <c r="A837" i="30"/>
  <c r="A838" i="30"/>
  <c r="A839" i="30"/>
  <c r="A840" i="30"/>
  <c r="A841" i="30"/>
  <c r="A842" i="30"/>
  <c r="A843" i="30"/>
  <c r="A844" i="30"/>
  <c r="A845" i="30"/>
  <c r="A846" i="30"/>
  <c r="A847" i="30"/>
  <c r="A848" i="30"/>
  <c r="A849" i="30"/>
  <c r="A850" i="30"/>
  <c r="A851" i="30"/>
  <c r="A852" i="30"/>
  <c r="A853" i="30"/>
  <c r="A854" i="30"/>
  <c r="A855" i="30"/>
  <c r="A856" i="30"/>
  <c r="A857" i="30"/>
  <c r="A858" i="30"/>
  <c r="A859" i="30"/>
  <c r="A860" i="30"/>
  <c r="A861" i="30"/>
  <c r="A862" i="30"/>
  <c r="A863" i="30"/>
  <c r="A864" i="30"/>
  <c r="A865" i="30"/>
  <c r="A866" i="30"/>
  <c r="A867" i="30"/>
  <c r="A868" i="30"/>
  <c r="A869" i="30"/>
  <c r="A870" i="30"/>
  <c r="A871" i="30"/>
  <c r="A872" i="30"/>
  <c r="A873" i="30"/>
  <c r="A874" i="30"/>
  <c r="A875" i="30"/>
  <c r="A876" i="30"/>
  <c r="A877" i="30"/>
  <c r="A878" i="30"/>
  <c r="A879" i="30"/>
  <c r="A880" i="30"/>
  <c r="A881" i="30"/>
  <c r="A882" i="30"/>
  <c r="A883" i="30"/>
  <c r="A884" i="30"/>
  <c r="A885" i="30"/>
  <c r="A886" i="30"/>
  <c r="A887" i="30"/>
  <c r="A888" i="30"/>
  <c r="A889" i="30"/>
  <c r="A890" i="30"/>
  <c r="A891" i="30"/>
  <c r="A892" i="30"/>
  <c r="A893" i="30"/>
  <c r="A894" i="30"/>
  <c r="A895" i="30"/>
  <c r="A896" i="30"/>
  <c r="A897" i="30"/>
  <c r="A898" i="30"/>
  <c r="A899" i="30"/>
  <c r="A900" i="30"/>
  <c r="A901" i="30"/>
  <c r="A902" i="30"/>
  <c r="A903" i="30"/>
  <c r="A904" i="30"/>
  <c r="A905" i="30"/>
  <c r="A906" i="30"/>
  <c r="A907" i="30"/>
  <c r="A908" i="30"/>
  <c r="A909" i="30"/>
  <c r="A910" i="30"/>
  <c r="A911" i="30"/>
  <c r="A912" i="30"/>
  <c r="A913" i="30"/>
  <c r="A914" i="30"/>
  <c r="A915" i="30"/>
  <c r="A916" i="30"/>
  <c r="A917" i="30"/>
  <c r="A918" i="30"/>
  <c r="A919" i="30"/>
  <c r="A920" i="30"/>
  <c r="A921" i="30"/>
  <c r="A922" i="30"/>
  <c r="A923" i="30"/>
  <c r="A924" i="30"/>
  <c r="A925" i="30"/>
  <c r="A926" i="30"/>
  <c r="A927" i="30"/>
  <c r="A928" i="30"/>
  <c r="A929" i="30"/>
  <c r="A930" i="30"/>
  <c r="A931" i="30"/>
  <c r="A932" i="30"/>
  <c r="A933" i="30"/>
  <c r="A934" i="30"/>
  <c r="A935" i="30"/>
  <c r="A936" i="30"/>
  <c r="A937" i="30"/>
  <c r="A938" i="30"/>
  <c r="A939" i="30"/>
  <c r="A940" i="30"/>
  <c r="A941" i="30"/>
  <c r="A942" i="30"/>
  <c r="A943" i="30"/>
  <c r="A944" i="30"/>
  <c r="A945" i="30"/>
  <c r="A946" i="30"/>
  <c r="A947" i="30"/>
  <c r="A948" i="30"/>
  <c r="A949" i="30"/>
  <c r="A950" i="30"/>
  <c r="A951" i="30"/>
  <c r="A952" i="30"/>
  <c r="A953" i="30"/>
  <c r="A954" i="30"/>
  <c r="A955" i="30"/>
  <c r="A956" i="30"/>
  <c r="A957" i="30"/>
  <c r="A958" i="30"/>
  <c r="A959" i="30"/>
  <c r="A960" i="30"/>
  <c r="A961" i="30"/>
  <c r="A962" i="30"/>
  <c r="A963" i="30"/>
  <c r="A964" i="30"/>
  <c r="A965" i="30"/>
  <c r="A966" i="30"/>
  <c r="A967" i="30"/>
  <c r="A968" i="30"/>
  <c r="A969" i="30"/>
  <c r="A970" i="30"/>
  <c r="A971" i="30"/>
  <c r="A972" i="30"/>
  <c r="A973" i="30"/>
  <c r="A974" i="30"/>
  <c r="A975" i="30"/>
  <c r="A976" i="30"/>
  <c r="A977" i="30"/>
  <c r="A978" i="30"/>
  <c r="A979" i="30"/>
  <c r="A980" i="30"/>
  <c r="A981" i="30"/>
  <c r="A982" i="30"/>
  <c r="A983" i="30"/>
  <c r="A984" i="30"/>
  <c r="A985" i="30"/>
  <c r="A986" i="30"/>
  <c r="A987" i="30"/>
  <c r="A988" i="30"/>
  <c r="A989" i="30"/>
  <c r="A990" i="30"/>
  <c r="A991" i="30"/>
  <c r="A992" i="30"/>
  <c r="A993" i="30"/>
  <c r="A994" i="30"/>
  <c r="A995" i="30"/>
  <c r="A996" i="30"/>
  <c r="A997" i="30"/>
  <c r="A998" i="30"/>
  <c r="A999" i="30"/>
  <c r="A1000" i="30"/>
  <c r="A1001" i="30"/>
  <c r="A1002" i="30"/>
  <c r="A1003" i="30"/>
  <c r="A1004" i="30"/>
  <c r="A1005" i="30"/>
  <c r="A1006" i="30"/>
  <c r="A1007" i="30"/>
  <c r="A1008" i="30"/>
  <c r="A1009" i="30"/>
  <c r="A1010" i="30"/>
  <c r="A1011" i="30"/>
  <c r="A1012" i="30"/>
  <c r="A1013" i="30"/>
  <c r="A1014" i="30"/>
  <c r="A1015" i="30"/>
  <c r="A1016" i="30"/>
  <c r="A1017" i="30"/>
  <c r="A1018" i="30"/>
  <c r="A1019" i="30"/>
  <c r="A1020" i="30"/>
  <c r="A1021" i="30"/>
  <c r="A1022" i="30"/>
  <c r="A1023" i="30"/>
  <c r="A1024" i="30"/>
  <c r="A1025" i="30"/>
  <c r="A1026" i="30"/>
  <c r="A1027" i="30"/>
  <c r="A1028" i="30"/>
  <c r="A1029" i="30"/>
  <c r="A1030" i="30"/>
  <c r="A1031" i="30"/>
  <c r="A1032" i="30"/>
  <c r="A1033" i="30"/>
  <c r="A1034" i="30"/>
  <c r="A1035" i="30"/>
  <c r="A1036" i="30"/>
  <c r="A1037" i="30"/>
  <c r="A1038" i="30"/>
  <c r="A1039" i="30"/>
  <c r="A1040" i="30"/>
  <c r="A1041" i="30"/>
  <c r="A1042" i="30"/>
  <c r="A1043" i="30"/>
  <c r="A1044" i="30"/>
  <c r="A1045" i="30"/>
  <c r="A1046" i="30"/>
  <c r="A1047" i="30"/>
  <c r="A1048" i="30"/>
  <c r="A1049" i="30"/>
  <c r="A1050" i="30"/>
  <c r="A1051" i="30"/>
  <c r="A1052" i="30"/>
  <c r="A1053" i="30"/>
  <c r="A1054" i="30"/>
  <c r="A1055" i="30"/>
  <c r="A1056" i="30"/>
  <c r="A1057" i="30"/>
  <c r="A1058" i="30"/>
  <c r="A1059" i="30"/>
  <c r="A1060" i="30"/>
  <c r="A1061" i="30"/>
  <c r="A1062" i="30"/>
  <c r="A1063" i="30"/>
  <c r="A1064" i="30"/>
  <c r="A1065" i="30"/>
  <c r="A1066" i="30"/>
  <c r="A1067" i="30"/>
  <c r="A1068" i="30"/>
  <c r="A1069" i="30"/>
  <c r="A1070" i="30"/>
  <c r="A1071" i="30"/>
  <c r="A1072" i="30"/>
  <c r="A1073" i="30"/>
  <c r="A1074" i="30"/>
  <c r="A1075" i="30"/>
  <c r="A1076" i="30"/>
  <c r="A1077" i="30"/>
  <c r="A1078" i="30"/>
  <c r="A1079" i="30"/>
  <c r="A1080" i="30"/>
  <c r="A1081" i="30"/>
  <c r="A1082" i="30"/>
  <c r="A1083" i="30"/>
  <c r="A1084" i="30"/>
  <c r="A1085" i="30"/>
  <c r="A1086" i="30"/>
  <c r="A1087" i="30"/>
  <c r="A1088" i="30"/>
  <c r="A1089" i="30"/>
  <c r="A1090" i="30"/>
  <c r="A1091" i="30"/>
  <c r="A1092" i="30"/>
  <c r="A1093" i="30"/>
  <c r="A1094" i="30"/>
  <c r="A1095" i="30"/>
  <c r="A1096" i="30"/>
  <c r="A1097" i="30"/>
  <c r="A1098" i="30"/>
  <c r="A1099" i="30"/>
  <c r="A1100" i="30"/>
  <c r="A1101" i="30"/>
  <c r="A1102" i="30"/>
  <c r="A1103" i="30"/>
  <c r="A1104" i="30"/>
  <c r="A1105" i="30"/>
  <c r="A1106" i="30"/>
  <c r="A1107" i="30"/>
  <c r="A1108" i="30"/>
  <c r="A1109" i="30"/>
  <c r="A1110" i="30"/>
  <c r="A1111" i="30"/>
  <c r="A1112" i="30"/>
  <c r="A1113" i="30"/>
  <c r="A1114" i="30"/>
  <c r="A1115" i="30"/>
  <c r="A1116" i="30"/>
  <c r="A1117" i="30"/>
  <c r="A1118" i="30"/>
  <c r="A1119" i="30"/>
  <c r="A1120" i="30"/>
  <c r="A1121" i="30"/>
  <c r="A1122" i="30"/>
  <c r="A1123" i="30"/>
  <c r="A1124" i="30"/>
  <c r="A1125" i="30"/>
  <c r="A1126" i="30"/>
  <c r="A1127" i="30"/>
  <c r="A1128" i="30"/>
  <c r="A1129" i="30"/>
  <c r="A1130" i="30"/>
  <c r="A1131" i="30"/>
  <c r="A1132" i="30"/>
  <c r="A1133" i="30"/>
  <c r="A1134" i="30"/>
  <c r="A1135" i="30"/>
  <c r="A1136" i="30"/>
  <c r="A1137" i="30"/>
  <c r="A1138" i="30"/>
  <c r="A1139" i="30"/>
  <c r="A1140" i="30"/>
  <c r="A1141" i="30"/>
  <c r="A1142" i="30"/>
  <c r="A1143" i="30"/>
  <c r="A1144" i="30"/>
  <c r="A1145" i="30"/>
  <c r="A1146" i="30"/>
  <c r="A1147" i="30"/>
  <c r="A1148" i="30"/>
  <c r="A1149" i="30"/>
  <c r="A1150" i="30"/>
  <c r="A1151" i="30"/>
  <c r="A1152" i="30"/>
  <c r="A1153" i="30"/>
  <c r="A1154" i="30"/>
  <c r="A1155" i="30"/>
  <c r="A1156" i="30"/>
  <c r="A1157" i="30"/>
  <c r="A1158" i="30"/>
  <c r="A1159" i="30"/>
  <c r="A1160" i="30"/>
  <c r="A1161" i="30"/>
  <c r="A1162" i="30"/>
  <c r="A1163" i="30"/>
  <c r="A1164" i="30"/>
  <c r="A1165" i="30"/>
  <c r="A1166" i="30"/>
  <c r="A1167" i="30"/>
  <c r="A1168" i="30"/>
  <c r="A1169" i="30"/>
  <c r="A1170" i="30"/>
  <c r="A1171" i="30"/>
  <c r="A1172" i="30"/>
  <c r="A1173" i="30"/>
  <c r="A1174" i="30"/>
  <c r="A1175" i="30"/>
  <c r="A1176" i="30"/>
  <c r="A1177" i="30"/>
  <c r="A1178" i="30"/>
  <c r="A1179" i="30"/>
  <c r="A1180" i="30"/>
  <c r="A1181" i="30"/>
  <c r="A1182" i="30"/>
  <c r="A1183" i="30"/>
  <c r="A1184" i="30"/>
  <c r="A1185" i="30"/>
  <c r="A1186" i="30"/>
  <c r="A1187" i="30"/>
  <c r="A1188" i="30"/>
  <c r="A1189" i="30"/>
  <c r="A1190" i="30"/>
  <c r="A1191" i="30"/>
  <c r="A1192" i="30"/>
  <c r="A1193" i="30"/>
  <c r="A1194" i="30"/>
  <c r="A1195" i="30"/>
  <c r="A1196" i="30"/>
  <c r="A1197" i="30"/>
  <c r="A1198" i="30"/>
  <c r="A1199" i="30"/>
  <c r="A1200" i="30"/>
  <c r="A1201" i="30"/>
  <c r="A1202" i="30"/>
  <c r="A1203" i="30"/>
  <c r="A1204" i="30"/>
  <c r="A1205" i="30"/>
  <c r="A1206" i="30"/>
  <c r="A1207" i="30"/>
  <c r="A1208" i="30"/>
  <c r="A1209" i="30"/>
  <c r="A1210" i="30"/>
  <c r="A1211" i="30"/>
  <c r="A1212" i="30"/>
  <c r="A1213" i="30"/>
  <c r="A1214" i="30"/>
  <c r="A1215" i="30"/>
  <c r="A1216" i="30"/>
  <c r="A1217" i="30"/>
  <c r="A1218" i="30"/>
  <c r="A1219" i="30"/>
  <c r="A1220" i="30"/>
  <c r="A1221" i="30"/>
  <c r="A1222" i="30"/>
  <c r="A1223" i="30"/>
  <c r="A1224" i="30"/>
  <c r="A1225" i="30"/>
  <c r="A1226" i="30"/>
  <c r="A1227" i="30"/>
  <c r="A1228" i="30"/>
  <c r="A1229" i="30"/>
  <c r="A1230" i="30"/>
  <c r="A1231" i="30"/>
  <c r="A1232" i="30"/>
  <c r="A1233" i="30"/>
  <c r="A1234" i="30"/>
  <c r="A1235" i="30"/>
  <c r="A1236" i="30"/>
  <c r="A1237" i="30"/>
  <c r="A1238" i="30"/>
  <c r="A1239" i="30"/>
  <c r="A1240" i="30"/>
  <c r="A1241" i="30"/>
  <c r="A1242" i="30"/>
  <c r="A1243" i="30"/>
  <c r="A1244" i="30"/>
  <c r="A1245" i="30"/>
  <c r="A1246" i="30"/>
  <c r="A1247" i="30"/>
  <c r="A1248" i="30"/>
  <c r="A1249" i="30"/>
  <c r="A1250" i="30"/>
  <c r="A1251" i="30"/>
  <c r="A1252" i="30"/>
  <c r="A1253" i="30"/>
  <c r="A1254" i="30"/>
  <c r="A1255" i="30"/>
  <c r="A1256" i="30"/>
  <c r="A1257" i="30"/>
  <c r="A1258" i="30"/>
  <c r="A1259" i="30"/>
  <c r="A1260" i="30"/>
  <c r="A1261" i="30"/>
  <c r="A1262" i="30"/>
  <c r="A1263" i="30"/>
  <c r="A1264" i="30"/>
  <c r="A1265" i="30"/>
  <c r="A1266" i="30"/>
  <c r="A1267" i="30"/>
  <c r="A1268" i="30"/>
  <c r="A1269" i="30"/>
  <c r="A1270" i="30"/>
  <c r="A1271" i="30"/>
  <c r="A1272" i="30"/>
  <c r="A1273" i="30"/>
  <c r="A1274" i="30"/>
  <c r="A1275" i="30"/>
  <c r="A1276" i="30"/>
  <c r="A1277" i="30"/>
  <c r="A1278" i="30"/>
  <c r="A1279" i="30"/>
  <c r="A1280" i="30"/>
  <c r="A1281" i="30"/>
  <c r="A1282" i="30"/>
  <c r="A1283" i="30"/>
  <c r="A1284" i="30"/>
  <c r="A1285" i="30"/>
  <c r="A1286" i="30"/>
  <c r="A1287" i="30"/>
  <c r="A1288" i="30"/>
  <c r="A1289" i="30"/>
  <c r="A1290" i="30"/>
  <c r="A1291" i="30"/>
  <c r="A1292" i="30"/>
  <c r="A1293" i="30"/>
  <c r="A1294" i="30"/>
  <c r="A1295" i="30"/>
  <c r="A1296" i="30"/>
  <c r="A1297" i="30"/>
  <c r="A1298" i="30"/>
  <c r="A1299" i="30"/>
  <c r="A1300" i="30"/>
  <c r="A1301" i="30"/>
  <c r="A1302" i="30"/>
  <c r="A1303" i="30"/>
  <c r="A1304" i="30"/>
  <c r="A1305" i="30"/>
  <c r="A1306" i="30"/>
  <c r="A1307" i="30"/>
  <c r="A1308" i="30"/>
  <c r="A1309" i="30"/>
  <c r="A1310" i="30"/>
  <c r="A1311" i="30"/>
  <c r="A1312" i="30"/>
  <c r="A1313" i="30"/>
  <c r="A1314" i="30"/>
  <c r="A1315" i="30"/>
  <c r="A1316" i="30"/>
  <c r="A1317" i="30"/>
  <c r="A1318" i="30"/>
  <c r="A1319" i="30"/>
  <c r="A1320" i="30"/>
  <c r="A1321" i="30"/>
  <c r="A1322" i="30"/>
  <c r="A1323" i="30"/>
  <c r="A1324" i="30"/>
  <c r="A1325" i="30"/>
  <c r="A1326" i="30"/>
  <c r="A1327" i="30"/>
  <c r="A1328" i="30"/>
  <c r="A1329" i="30"/>
  <c r="A1330" i="30"/>
  <c r="A1331" i="30"/>
  <c r="A1332" i="30"/>
  <c r="A1333" i="30"/>
  <c r="A1334" i="30"/>
  <c r="A1335" i="30"/>
  <c r="A1336" i="30"/>
  <c r="A1337" i="30"/>
  <c r="A1338" i="30"/>
  <c r="A1339" i="30"/>
  <c r="A1340" i="30"/>
  <c r="A1341" i="30"/>
  <c r="A1342" i="30"/>
  <c r="A1343" i="30"/>
  <c r="A1344" i="30"/>
  <c r="A1345" i="30"/>
  <c r="A1346" i="30"/>
  <c r="A1347" i="30"/>
  <c r="A1348" i="30"/>
  <c r="A1349" i="30"/>
  <c r="A1350" i="30"/>
  <c r="A1351" i="30"/>
  <c r="A1352" i="30"/>
  <c r="A1353" i="30"/>
  <c r="A1354" i="30"/>
  <c r="A1355" i="30"/>
  <c r="A1356" i="30"/>
  <c r="A1357" i="30"/>
  <c r="A1358" i="30"/>
  <c r="A1359" i="30"/>
  <c r="A1360" i="30"/>
  <c r="A1361" i="30"/>
  <c r="A1362" i="30"/>
  <c r="A1363" i="30"/>
  <c r="A1364" i="30"/>
  <c r="A1365" i="30"/>
  <c r="A1366" i="30"/>
  <c r="A1367" i="30"/>
  <c r="A1368" i="30"/>
  <c r="A1369" i="30"/>
  <c r="A1370" i="30"/>
  <c r="A1371" i="30"/>
  <c r="A1372" i="30"/>
  <c r="A1373" i="30"/>
  <c r="A1374" i="30"/>
  <c r="A1375" i="30"/>
  <c r="A1376" i="30"/>
  <c r="A1377" i="30"/>
  <c r="A1378" i="30"/>
  <c r="A1379" i="30"/>
  <c r="A1380" i="30"/>
  <c r="A1381" i="30"/>
  <c r="A1382" i="30"/>
  <c r="A1383" i="30"/>
  <c r="A1384" i="30"/>
  <c r="A1385" i="30"/>
  <c r="A1386" i="30"/>
  <c r="A1387" i="30"/>
  <c r="A1388" i="30"/>
  <c r="A1389" i="30"/>
  <c r="A1390" i="30"/>
  <c r="A1391" i="30"/>
  <c r="A1392" i="30"/>
  <c r="A1393" i="30"/>
  <c r="A1394" i="30"/>
  <c r="A1395" i="30"/>
  <c r="A1396" i="30"/>
  <c r="A1397" i="30"/>
  <c r="A1398" i="30"/>
  <c r="A1399" i="30"/>
  <c r="A1400" i="30"/>
  <c r="A1401" i="30"/>
  <c r="A1402" i="30"/>
  <c r="A1403" i="30"/>
  <c r="A1404" i="30"/>
  <c r="A1405" i="30"/>
  <c r="A1406" i="30"/>
  <c r="A1407" i="30"/>
  <c r="A1408" i="30"/>
  <c r="A1409" i="30"/>
  <c r="A1410" i="30"/>
  <c r="A1411" i="30"/>
  <c r="A1412" i="30"/>
  <c r="A1413" i="30"/>
  <c r="A1414" i="30"/>
  <c r="A1415" i="30"/>
  <c r="A1416" i="30"/>
  <c r="A1417" i="30"/>
  <c r="A1418" i="30"/>
  <c r="A1419" i="30"/>
  <c r="A1420" i="30"/>
  <c r="A1421" i="30"/>
  <c r="A1422" i="30"/>
  <c r="A1423" i="30"/>
  <c r="A1424" i="30"/>
  <c r="A1425" i="30"/>
  <c r="A1426" i="30"/>
  <c r="A1427" i="30"/>
  <c r="A1428" i="30"/>
  <c r="A1429" i="30"/>
  <c r="A1430" i="30"/>
  <c r="A1431" i="30"/>
  <c r="A1432" i="30"/>
  <c r="A1433" i="30"/>
  <c r="A1434" i="30"/>
  <c r="A1435" i="30"/>
  <c r="A1436" i="30"/>
  <c r="A1437" i="30"/>
  <c r="A1438" i="30"/>
  <c r="A1439" i="30"/>
  <c r="A1440" i="30"/>
  <c r="A1441" i="30"/>
  <c r="A1442" i="30"/>
  <c r="A1443" i="30"/>
  <c r="A1444" i="30"/>
  <c r="A1445" i="30"/>
  <c r="A1446" i="30"/>
  <c r="A1447" i="30"/>
  <c r="A1448" i="30"/>
  <c r="A1449" i="30"/>
  <c r="A1450" i="30"/>
  <c r="A1451" i="30"/>
  <c r="A1452" i="30"/>
  <c r="A1453" i="30"/>
  <c r="A1454" i="30"/>
  <c r="A1455" i="30"/>
  <c r="A1456" i="30"/>
  <c r="A1457" i="30"/>
  <c r="A1458" i="30"/>
  <c r="A1459" i="30"/>
  <c r="A1460" i="30"/>
  <c r="A1461" i="30"/>
  <c r="A1462" i="30"/>
  <c r="A1463" i="30"/>
  <c r="A1464" i="30"/>
  <c r="A1465" i="30"/>
  <c r="A1466" i="30"/>
  <c r="A1467" i="30"/>
  <c r="A1468" i="30"/>
  <c r="A1469" i="30"/>
  <c r="A1470" i="30"/>
  <c r="A1471" i="30"/>
  <c r="A1472" i="30"/>
  <c r="A1473" i="30"/>
  <c r="A1474" i="30"/>
  <c r="A1475" i="30"/>
  <c r="A1476" i="30"/>
  <c r="A1477" i="30"/>
  <c r="A1478" i="30"/>
  <c r="A1479" i="30"/>
  <c r="A1480" i="30"/>
  <c r="A1481" i="30"/>
  <c r="A1482" i="30"/>
  <c r="A1483" i="30"/>
  <c r="A1484" i="30"/>
  <c r="A1485" i="30"/>
  <c r="A1486" i="30"/>
  <c r="A1487" i="30"/>
  <c r="A1488" i="30"/>
  <c r="A1489" i="30"/>
  <c r="A1490" i="30"/>
  <c r="A1491" i="30"/>
  <c r="A1492" i="30"/>
  <c r="A1493" i="30"/>
  <c r="A1494" i="30"/>
  <c r="A1495" i="30"/>
  <c r="A1496" i="30"/>
  <c r="A1497" i="30"/>
  <c r="A1498" i="30"/>
  <c r="A1499" i="30"/>
  <c r="A1500" i="30"/>
  <c r="A1501" i="30"/>
  <c r="A1502" i="30"/>
  <c r="A1503" i="30"/>
  <c r="A1504" i="30"/>
  <c r="A1505" i="30"/>
  <c r="A1506" i="30"/>
  <c r="A1507" i="30"/>
  <c r="A1508" i="30"/>
  <c r="A1509" i="30"/>
  <c r="A1510" i="30"/>
  <c r="A1511" i="30"/>
  <c r="A1512" i="30"/>
  <c r="A1513" i="30"/>
  <c r="A1514" i="30"/>
  <c r="A1515" i="30"/>
  <c r="A1516" i="30"/>
  <c r="A1517" i="30"/>
  <c r="A1518" i="30"/>
  <c r="A1519" i="30"/>
  <c r="A1520" i="30"/>
  <c r="A1521" i="30"/>
  <c r="A1522" i="30"/>
  <c r="A1523" i="30"/>
  <c r="A1524" i="30"/>
  <c r="A1525" i="30"/>
  <c r="A1526" i="30"/>
  <c r="A1527" i="30"/>
  <c r="A1528" i="30"/>
  <c r="A1529" i="30"/>
  <c r="A1530" i="30"/>
  <c r="A1531" i="30"/>
  <c r="A1532" i="30"/>
  <c r="A1533" i="30"/>
  <c r="A1534" i="30"/>
  <c r="A1535" i="30"/>
  <c r="A1536" i="30"/>
  <c r="A1537" i="30"/>
  <c r="A1538" i="30"/>
  <c r="A1539" i="30"/>
  <c r="A1540" i="30"/>
  <c r="A1541" i="30"/>
  <c r="A1542" i="30"/>
  <c r="A1543" i="30"/>
  <c r="A1544" i="30"/>
  <c r="A1545" i="30"/>
  <c r="A1546" i="30"/>
  <c r="A1547" i="30"/>
  <c r="A1548" i="30"/>
  <c r="A1549" i="30"/>
  <c r="A1550" i="30"/>
  <c r="A1551" i="30"/>
  <c r="A1552" i="30"/>
  <c r="A1553" i="30"/>
  <c r="A1554" i="30"/>
  <c r="A1555" i="30"/>
  <c r="A1556" i="30"/>
  <c r="A1557" i="30"/>
  <c r="A1558" i="30"/>
  <c r="A1559" i="30"/>
  <c r="A1560" i="30"/>
  <c r="A1561" i="30"/>
  <c r="A1562" i="30"/>
  <c r="A1563" i="30"/>
  <c r="A1564" i="30"/>
  <c r="A1565" i="30"/>
  <c r="A1566" i="30"/>
  <c r="A1567" i="30"/>
  <c r="A1568" i="30"/>
  <c r="A1569" i="30"/>
  <c r="A1570" i="30"/>
  <c r="A1571" i="30"/>
  <c r="A1572" i="30"/>
  <c r="A1573" i="30"/>
  <c r="A1574" i="30"/>
  <c r="A1575" i="30"/>
  <c r="A1576" i="30"/>
  <c r="A1577" i="30"/>
  <c r="A1578" i="30"/>
  <c r="A1579" i="30"/>
  <c r="A1580" i="30"/>
  <c r="A1581" i="30"/>
  <c r="A1582" i="30"/>
  <c r="A1583" i="30"/>
  <c r="A1584" i="30"/>
  <c r="A1585" i="30"/>
  <c r="A1586" i="30"/>
  <c r="A1587" i="30"/>
  <c r="A1588" i="30"/>
  <c r="A1589" i="30"/>
  <c r="A1590" i="30"/>
  <c r="A1591" i="30"/>
  <c r="A1592" i="30"/>
  <c r="A1593" i="30"/>
  <c r="A1594" i="30"/>
  <c r="A1595" i="30"/>
  <c r="A1596" i="30"/>
  <c r="A1597" i="30"/>
  <c r="A1598" i="30"/>
  <c r="A1599" i="30"/>
  <c r="A1600" i="30"/>
  <c r="A1601" i="30"/>
  <c r="A1602" i="30"/>
  <c r="A1603" i="30"/>
  <c r="A1604" i="30"/>
  <c r="A1605" i="30"/>
  <c r="A1606" i="30"/>
  <c r="A1607" i="30"/>
  <c r="A1608" i="30"/>
  <c r="A1609" i="30"/>
  <c r="A1610" i="30"/>
  <c r="A1611" i="30"/>
  <c r="A1612" i="30"/>
  <c r="A1613" i="30"/>
  <c r="A1614" i="30"/>
  <c r="A1615" i="30"/>
  <c r="A1616" i="30"/>
  <c r="A1617" i="30"/>
  <c r="A1618" i="30"/>
  <c r="A1619" i="30"/>
  <c r="A1620" i="30"/>
  <c r="A1621" i="30"/>
  <c r="A1622" i="30"/>
  <c r="A1623" i="30"/>
  <c r="A1624" i="30"/>
  <c r="A1625" i="30"/>
  <c r="A1626" i="30"/>
  <c r="A1627" i="30"/>
  <c r="A1628" i="30"/>
  <c r="A1629" i="30"/>
  <c r="A1630" i="30"/>
  <c r="A1631" i="30"/>
  <c r="A1632" i="30"/>
  <c r="A1633" i="30"/>
  <c r="A1634" i="30"/>
  <c r="A1635" i="30"/>
  <c r="A1636" i="30"/>
  <c r="A1637" i="30"/>
  <c r="A1638" i="30"/>
  <c r="A1639" i="30"/>
  <c r="A1640" i="30"/>
  <c r="A1641" i="30"/>
  <c r="A1642" i="30"/>
  <c r="A1643" i="30"/>
  <c r="A1644" i="30"/>
  <c r="A1645" i="30"/>
  <c r="A1646" i="30"/>
  <c r="A1647" i="30"/>
  <c r="A1648" i="30"/>
  <c r="A1649" i="30"/>
  <c r="A1650" i="30"/>
  <c r="A1651" i="30"/>
  <c r="A1652" i="30"/>
  <c r="A1653" i="30"/>
  <c r="A1654" i="30"/>
  <c r="A1655" i="30"/>
  <c r="A1656" i="30"/>
  <c r="A1657" i="30"/>
  <c r="A1658" i="30"/>
  <c r="A1659" i="30"/>
  <c r="A1660" i="30"/>
  <c r="A1661" i="30"/>
  <c r="A1662" i="30"/>
  <c r="A1663" i="30"/>
  <c r="A1664" i="30"/>
  <c r="A1665" i="30"/>
  <c r="A1666" i="30"/>
  <c r="A1667" i="30"/>
  <c r="A1668" i="30"/>
  <c r="A1669" i="30"/>
  <c r="A1670" i="30"/>
  <c r="A1671" i="30"/>
  <c r="A1672" i="30"/>
  <c r="A1673" i="30"/>
  <c r="A1674" i="30"/>
  <c r="A1675" i="30"/>
  <c r="A1676" i="30"/>
  <c r="A1677" i="30"/>
  <c r="A1678" i="30"/>
  <c r="A1679" i="30"/>
  <c r="A1680" i="30"/>
  <c r="A1681" i="30"/>
  <c r="A1682" i="30"/>
  <c r="A1683" i="30"/>
  <c r="A1684" i="30"/>
  <c r="A1685" i="30"/>
  <c r="A1686" i="30"/>
  <c r="A1687" i="30"/>
  <c r="A1688" i="30"/>
  <c r="A1689" i="30"/>
  <c r="A1690" i="30"/>
  <c r="A1691" i="30"/>
  <c r="A1692" i="30"/>
  <c r="A1693" i="30"/>
  <c r="A1694" i="30"/>
  <c r="A1695" i="30"/>
  <c r="A1696" i="30"/>
  <c r="A1697" i="30"/>
  <c r="A1698" i="30"/>
  <c r="A1699" i="30"/>
  <c r="A1700" i="30"/>
  <c r="A1701" i="30"/>
  <c r="A1702" i="30"/>
  <c r="A1703" i="30"/>
  <c r="A1704" i="30"/>
  <c r="A1705" i="30"/>
  <c r="A1706" i="30"/>
  <c r="A1707" i="30"/>
  <c r="A1708" i="30"/>
  <c r="A1709" i="30"/>
  <c r="A1710" i="30"/>
  <c r="A1711" i="30"/>
  <c r="A1712" i="30"/>
  <c r="A1713" i="30"/>
  <c r="A1714" i="30"/>
  <c r="A1715" i="30"/>
  <c r="A1716" i="30"/>
  <c r="A1717" i="30"/>
  <c r="A1718" i="30"/>
  <c r="A1719" i="30"/>
  <c r="A1720" i="30"/>
  <c r="A1721" i="30"/>
  <c r="A1722" i="30"/>
  <c r="A1723" i="30"/>
  <c r="A1724" i="30"/>
  <c r="A1725" i="30"/>
  <c r="A1726" i="30"/>
  <c r="A1727" i="30"/>
  <c r="A1728" i="30"/>
  <c r="A1729" i="30"/>
  <c r="A1730" i="30"/>
  <c r="A1731" i="30"/>
  <c r="A1732" i="30"/>
  <c r="A1733" i="30"/>
  <c r="A1734" i="30"/>
  <c r="A1735" i="30"/>
  <c r="A1736" i="30"/>
  <c r="A1737" i="30"/>
  <c r="A1738" i="30"/>
  <c r="A1739" i="30"/>
  <c r="A1740" i="30"/>
  <c r="A1741" i="30"/>
  <c r="A1742" i="30"/>
  <c r="A1743" i="30"/>
  <c r="A1744" i="30"/>
  <c r="A1745" i="30"/>
  <c r="A1746" i="30"/>
  <c r="A1747" i="30"/>
  <c r="A1748" i="30"/>
  <c r="A1749" i="30"/>
  <c r="A1750" i="30"/>
  <c r="A1751" i="30"/>
  <c r="A1752" i="30"/>
  <c r="A1753" i="30"/>
  <c r="A1754" i="30"/>
  <c r="A1755" i="30"/>
  <c r="A1756" i="30"/>
  <c r="A1757" i="30"/>
  <c r="A1758" i="30"/>
  <c r="A1759" i="30"/>
  <c r="A1760" i="30"/>
  <c r="A1761" i="30"/>
  <c r="A1762" i="30"/>
  <c r="A1763" i="30"/>
  <c r="A1764" i="30"/>
  <c r="A1765" i="30"/>
  <c r="A1766" i="30"/>
  <c r="A1767" i="30"/>
  <c r="A1768" i="30"/>
  <c r="A1769" i="30"/>
  <c r="A1770" i="30"/>
  <c r="A1771" i="30"/>
  <c r="A1772" i="30"/>
  <c r="A1773" i="30"/>
  <c r="A1774" i="30"/>
  <c r="A1775" i="30"/>
  <c r="A1776" i="30"/>
  <c r="A1777" i="30"/>
  <c r="A1778" i="30"/>
  <c r="A1779" i="30"/>
  <c r="A1780" i="30"/>
  <c r="A1781" i="30"/>
  <c r="A1782" i="30"/>
  <c r="A1783" i="30"/>
  <c r="A1784" i="30"/>
  <c r="A1785" i="30"/>
  <c r="A1786" i="30"/>
  <c r="A1787" i="30"/>
  <c r="A1788" i="30"/>
  <c r="A1789" i="30"/>
  <c r="A1790" i="30"/>
  <c r="A1791" i="30"/>
  <c r="A1792" i="30"/>
  <c r="A1793" i="30"/>
  <c r="A1794" i="30"/>
  <c r="A1795" i="30"/>
  <c r="A1796" i="30"/>
  <c r="A1797" i="30"/>
  <c r="A1798" i="30"/>
  <c r="A1799" i="30"/>
  <c r="A1800" i="30"/>
  <c r="A1801" i="30"/>
  <c r="A1802" i="30"/>
  <c r="A1803" i="30"/>
  <c r="A1804" i="30"/>
  <c r="A1805" i="30"/>
  <c r="A1806" i="30"/>
  <c r="A1807" i="30"/>
  <c r="A1808" i="30"/>
  <c r="A1809" i="30"/>
  <c r="A1810" i="30"/>
  <c r="A1811" i="30"/>
  <c r="A1812" i="30"/>
  <c r="A1813" i="30"/>
  <c r="A1814" i="30"/>
  <c r="A1815" i="30"/>
  <c r="A1816" i="30"/>
  <c r="A1817" i="30"/>
  <c r="A1818" i="30"/>
  <c r="A1819" i="30"/>
  <c r="A1820" i="30"/>
  <c r="A1821" i="30"/>
  <c r="A1822" i="30"/>
  <c r="A1823" i="30"/>
  <c r="A1824" i="30"/>
  <c r="A1825" i="30"/>
  <c r="A1826" i="30"/>
  <c r="A1827" i="30"/>
  <c r="A1828" i="30"/>
  <c r="A1829" i="30"/>
  <c r="A1830" i="30"/>
  <c r="A1831" i="30"/>
  <c r="A1832" i="30"/>
  <c r="A1833" i="30"/>
  <c r="A1834" i="30"/>
  <c r="A1835" i="30"/>
  <c r="A1836" i="30"/>
  <c r="A1837" i="30"/>
  <c r="A1838" i="30"/>
  <c r="A1839" i="30"/>
  <c r="A1840" i="30"/>
  <c r="A1841" i="30"/>
  <c r="A1842" i="30"/>
  <c r="A1843" i="30"/>
  <c r="A1844" i="30"/>
  <c r="A1845" i="30"/>
  <c r="A1846" i="30"/>
  <c r="A1847" i="30"/>
  <c r="A1848" i="30"/>
  <c r="A1849" i="30"/>
  <c r="A1850" i="30"/>
  <c r="A1851" i="30"/>
  <c r="A1852" i="30"/>
  <c r="A1853" i="30"/>
  <c r="A1854" i="30"/>
  <c r="A1855" i="30"/>
  <c r="A1856" i="30"/>
  <c r="A1857" i="30"/>
  <c r="A1858" i="30"/>
  <c r="A1859" i="30"/>
  <c r="A1860" i="30"/>
  <c r="A1861" i="30"/>
  <c r="A1862" i="30"/>
  <c r="A1863" i="30"/>
  <c r="A1864" i="30"/>
  <c r="A1865" i="30"/>
  <c r="A1866" i="30"/>
  <c r="A1867" i="30"/>
  <c r="A1868" i="30"/>
  <c r="A1869" i="30"/>
  <c r="A1870" i="30"/>
  <c r="A1871" i="30"/>
  <c r="A1872" i="30"/>
  <c r="A1873" i="30"/>
  <c r="A1874" i="30"/>
  <c r="A1875" i="30"/>
  <c r="A1876" i="30"/>
  <c r="A1877" i="30"/>
  <c r="A1878" i="30"/>
  <c r="A1879" i="30"/>
  <c r="A1880" i="30"/>
  <c r="A1881" i="30"/>
  <c r="A1882" i="30"/>
  <c r="A1883" i="30"/>
  <c r="A1884" i="30"/>
  <c r="A1885" i="30"/>
  <c r="A1886" i="30"/>
  <c r="A1887" i="30"/>
  <c r="A1888" i="30"/>
  <c r="A1889" i="30"/>
  <c r="A1890" i="30"/>
  <c r="A1891" i="30"/>
  <c r="A1892" i="30"/>
  <c r="A1893" i="30"/>
  <c r="A1894" i="30"/>
  <c r="A1895" i="30"/>
  <c r="A1896" i="30"/>
  <c r="A1897" i="30"/>
  <c r="A1898" i="30"/>
  <c r="A1899" i="30"/>
  <c r="A1900" i="30"/>
  <c r="A1901" i="30"/>
  <c r="A1902" i="30"/>
  <c r="A1903" i="30"/>
  <c r="A1904" i="30"/>
  <c r="A1905" i="30"/>
  <c r="A1906" i="30"/>
  <c r="A1907" i="30"/>
  <c r="A1908" i="30"/>
  <c r="A1909" i="30"/>
  <c r="A1910" i="30"/>
  <c r="A1911" i="30"/>
  <c r="A1912" i="30"/>
  <c r="A1913" i="30"/>
  <c r="A1914" i="30"/>
  <c r="A1915" i="30"/>
  <c r="A1916" i="30"/>
  <c r="A1917" i="30"/>
  <c r="A1918" i="30"/>
  <c r="A1919" i="30"/>
  <c r="A1920" i="30"/>
  <c r="A1921" i="30"/>
  <c r="A1922" i="30"/>
  <c r="A1923" i="30"/>
  <c r="A1924" i="30"/>
  <c r="A1925" i="30"/>
  <c r="A1926" i="30"/>
  <c r="A1927" i="30"/>
  <c r="A1928" i="30"/>
  <c r="A1929" i="30"/>
  <c r="A1930" i="30"/>
  <c r="A1931" i="30"/>
  <c r="A1932" i="30"/>
  <c r="A1933" i="30"/>
  <c r="A1934" i="30"/>
  <c r="A1935" i="30"/>
  <c r="A1936" i="30"/>
  <c r="A1937" i="30"/>
  <c r="A1938" i="30"/>
  <c r="A1939" i="30"/>
  <c r="A1940" i="30"/>
  <c r="A1941" i="30"/>
  <c r="A1942" i="30"/>
  <c r="A1943" i="30"/>
  <c r="A1944" i="30"/>
  <c r="A1945" i="30"/>
  <c r="A1946" i="30"/>
  <c r="A1947" i="30"/>
  <c r="A1948" i="30"/>
  <c r="A1949" i="30"/>
  <c r="A1950" i="30"/>
  <c r="A1951" i="30"/>
  <c r="A1952" i="30"/>
  <c r="A1953" i="30"/>
  <c r="A1954" i="30"/>
  <c r="A1955" i="30"/>
  <c r="A1956" i="30"/>
  <c r="A1957" i="30"/>
  <c r="A1958" i="30"/>
  <c r="A1959" i="30"/>
  <c r="A1960" i="30"/>
  <c r="A1961" i="30"/>
  <c r="A1962" i="30"/>
  <c r="A1963" i="30"/>
  <c r="A1964" i="30"/>
  <c r="A1965" i="30"/>
  <c r="A1966" i="30"/>
  <c r="A1967" i="30"/>
  <c r="A1968" i="30"/>
  <c r="A1969" i="30"/>
  <c r="A1970" i="30"/>
  <c r="A1971" i="30"/>
  <c r="A1972" i="30"/>
  <c r="A1973" i="30"/>
  <c r="A1974" i="30"/>
  <c r="A1975" i="30"/>
  <c r="A1976" i="30"/>
  <c r="A1977" i="30"/>
  <c r="A1978" i="30"/>
  <c r="A1979" i="30"/>
  <c r="A1980" i="30"/>
  <c r="A1981" i="30"/>
  <c r="A1982" i="30"/>
  <c r="A1983" i="30"/>
  <c r="A1984" i="30"/>
  <c r="A1985" i="30"/>
  <c r="A1986" i="30"/>
  <c r="A1987" i="30"/>
  <c r="A1988" i="30"/>
  <c r="A1989" i="30"/>
  <c r="A1990" i="30"/>
  <c r="A1991" i="30"/>
  <c r="A1992" i="30"/>
  <c r="A1993" i="30"/>
  <c r="A1994" i="30"/>
  <c r="A1995" i="30"/>
  <c r="A1996" i="30"/>
  <c r="A1997" i="30"/>
  <c r="A1998" i="30"/>
  <c r="A1999" i="30"/>
  <c r="A2000" i="30"/>
  <c r="A2001" i="30"/>
  <c r="A2002" i="30"/>
  <c r="A2003" i="30"/>
  <c r="A2004" i="30"/>
  <c r="A2005" i="30"/>
  <c r="A2006" i="30"/>
  <c r="A2007" i="30"/>
  <c r="A2008" i="30"/>
  <c r="A2009" i="30"/>
  <c r="A2010" i="30"/>
  <c r="A2011" i="30"/>
  <c r="A2012" i="30"/>
  <c r="A2013" i="30"/>
  <c r="A2014" i="30"/>
  <c r="A2015" i="30"/>
  <c r="A2016" i="30"/>
  <c r="A2017" i="30"/>
  <c r="A2018" i="30"/>
  <c r="A2019" i="30"/>
  <c r="A2020" i="30"/>
  <c r="A2021" i="30"/>
  <c r="A2022" i="30"/>
  <c r="A2023" i="30"/>
  <c r="A2024" i="30"/>
  <c r="A2025" i="30"/>
  <c r="A2026" i="30"/>
  <c r="A2027" i="30"/>
  <c r="A2028" i="30"/>
  <c r="A2029" i="30"/>
  <c r="A2030" i="30"/>
  <c r="A2031" i="30"/>
  <c r="A2032" i="30"/>
  <c r="A2033" i="30"/>
  <c r="A2034" i="30"/>
  <c r="A2035" i="30"/>
  <c r="A2036" i="30"/>
  <c r="A2037" i="30"/>
  <c r="A2038" i="30"/>
  <c r="A2039" i="30"/>
  <c r="A2040" i="30"/>
  <c r="A2041" i="30"/>
  <c r="A2042" i="30"/>
  <c r="A2043" i="30"/>
  <c r="A2044" i="30"/>
  <c r="A2045" i="30"/>
  <c r="A2046" i="30"/>
  <c r="A2047" i="30"/>
  <c r="A2048" i="30"/>
  <c r="A2049" i="30"/>
  <c r="A2050" i="30"/>
  <c r="A2051" i="30"/>
  <c r="A2052" i="30"/>
  <c r="A2053" i="30"/>
  <c r="A2054" i="30"/>
  <c r="A2055" i="30"/>
  <c r="A2056" i="30"/>
  <c r="A2057" i="30"/>
  <c r="A2058" i="30"/>
  <c r="A2059" i="30"/>
  <c r="A2060" i="30"/>
  <c r="A2061" i="30"/>
  <c r="A2062" i="30"/>
  <c r="A2063" i="30"/>
  <c r="A2064" i="30"/>
  <c r="A2065" i="30"/>
  <c r="A2066" i="30"/>
  <c r="A2067" i="30"/>
  <c r="A2068" i="30"/>
  <c r="A2069" i="30"/>
  <c r="A2070" i="30"/>
  <c r="A2071" i="30"/>
  <c r="A2072" i="30"/>
  <c r="A2073" i="30"/>
  <c r="A2074" i="30"/>
  <c r="A2075" i="30"/>
  <c r="A2076" i="30"/>
  <c r="A2077" i="30"/>
  <c r="A2078" i="30"/>
  <c r="A2079" i="30"/>
  <c r="A2080" i="30"/>
  <c r="A2081" i="30"/>
  <c r="A2082" i="30"/>
  <c r="A2083" i="30"/>
  <c r="A2084" i="30"/>
  <c r="A2085" i="30"/>
  <c r="A2086" i="30"/>
  <c r="A2087" i="30"/>
  <c r="A2088" i="30"/>
  <c r="A2089" i="30"/>
  <c r="A2090" i="30"/>
  <c r="A2091" i="30"/>
  <c r="A2092" i="30"/>
  <c r="A2093" i="30"/>
  <c r="A2094" i="30"/>
  <c r="A2095" i="30"/>
  <c r="A2096" i="30"/>
  <c r="A2097" i="30"/>
  <c r="A2098" i="30"/>
  <c r="A2099" i="30"/>
  <c r="A2100" i="30"/>
  <c r="A2101" i="30"/>
  <c r="A2102" i="30"/>
  <c r="A2103" i="30"/>
  <c r="A2104" i="30"/>
  <c r="A2105" i="30"/>
  <c r="A2106" i="30"/>
  <c r="A2107" i="30"/>
  <c r="A2108" i="30"/>
  <c r="A2109" i="30"/>
  <c r="A2110" i="30"/>
  <c r="A2111" i="30"/>
  <c r="A2112" i="30"/>
  <c r="A2113" i="30"/>
  <c r="A2114" i="30"/>
  <c r="A2115" i="30"/>
  <c r="A2116" i="30"/>
  <c r="A2117" i="30"/>
  <c r="A2118" i="30"/>
  <c r="A2119" i="30"/>
  <c r="A2120" i="30"/>
  <c r="A2121" i="30"/>
  <c r="A2122" i="30"/>
  <c r="A2123" i="30"/>
  <c r="A2124" i="30"/>
  <c r="A2125" i="30"/>
  <c r="A2126" i="30"/>
  <c r="A2127" i="30"/>
  <c r="A2128" i="30"/>
  <c r="A2129" i="30"/>
  <c r="A2130" i="30"/>
  <c r="A2131" i="30"/>
  <c r="A2132" i="30"/>
  <c r="A2133" i="30"/>
  <c r="A2134" i="30"/>
  <c r="A2135" i="30"/>
  <c r="A2136" i="30"/>
  <c r="A2137" i="30"/>
  <c r="A2138" i="30"/>
  <c r="A2139" i="30"/>
  <c r="A2140" i="30"/>
  <c r="A2141" i="30"/>
  <c r="A2142" i="30"/>
  <c r="A2143" i="30"/>
  <c r="A2144" i="30"/>
  <c r="A2145" i="30"/>
  <c r="A2146" i="30"/>
  <c r="A2147" i="30"/>
  <c r="A2148" i="30"/>
  <c r="A2149" i="30"/>
  <c r="A2150" i="30"/>
  <c r="A2151" i="30"/>
  <c r="A2152" i="30"/>
  <c r="A2153" i="30"/>
  <c r="A2154" i="30"/>
  <c r="A2155" i="30"/>
  <c r="A2156" i="30"/>
  <c r="A2157" i="30"/>
  <c r="A2158" i="30"/>
  <c r="A2159" i="30"/>
  <c r="A2160" i="30"/>
  <c r="A2161" i="30"/>
  <c r="A2162" i="30"/>
  <c r="A2163" i="30"/>
  <c r="A2164" i="30"/>
  <c r="A2165" i="30"/>
  <c r="A2166" i="30"/>
  <c r="A2167" i="30"/>
  <c r="A2168" i="30"/>
  <c r="A2169" i="30"/>
  <c r="A2170" i="30"/>
  <c r="A2171" i="30"/>
  <c r="A2172" i="30"/>
  <c r="A2173" i="30"/>
  <c r="A2174" i="30"/>
  <c r="A2175" i="30"/>
  <c r="A2176" i="30"/>
  <c r="A2177" i="30"/>
  <c r="A2178" i="30"/>
  <c r="A2179" i="30"/>
  <c r="A2180" i="30"/>
  <c r="A2181" i="30"/>
  <c r="A2182" i="30"/>
  <c r="A2183" i="30"/>
  <c r="A2184" i="30"/>
  <c r="A2185" i="30"/>
  <c r="A2186" i="30"/>
  <c r="A2187" i="30"/>
  <c r="A2188" i="30"/>
  <c r="A2189" i="30"/>
  <c r="A2190" i="30"/>
  <c r="A2191" i="30"/>
  <c r="A2192" i="30"/>
  <c r="A2193" i="30"/>
  <c r="A2194" i="30"/>
  <c r="A2195" i="30"/>
  <c r="A2196" i="30"/>
  <c r="A2197" i="30"/>
  <c r="A2198" i="30"/>
  <c r="A2199" i="30"/>
  <c r="A2200" i="30"/>
  <c r="A2201" i="30"/>
  <c r="A2202" i="30"/>
  <c r="A2203" i="30"/>
  <c r="A2204" i="30"/>
  <c r="A2205" i="30"/>
  <c r="A2206" i="30"/>
  <c r="A2207" i="30"/>
  <c r="A2208" i="30"/>
  <c r="A2209" i="30"/>
  <c r="A2210" i="30"/>
  <c r="A2211" i="30"/>
  <c r="A2212" i="30"/>
  <c r="A2213" i="30"/>
  <c r="A2214" i="30"/>
  <c r="A2215" i="30"/>
  <c r="A2216" i="30"/>
  <c r="A2217" i="30"/>
  <c r="A2218" i="30"/>
  <c r="A2219" i="30"/>
  <c r="A2220" i="30"/>
  <c r="A2221" i="30"/>
  <c r="A2222" i="30"/>
  <c r="A2223" i="30"/>
  <c r="A2224" i="30"/>
  <c r="A2225" i="30"/>
  <c r="A2226" i="30"/>
  <c r="A2227" i="30"/>
  <c r="A2228" i="30"/>
  <c r="A2229" i="30"/>
  <c r="A2230" i="30"/>
  <c r="A2231" i="30"/>
  <c r="A2232" i="30"/>
  <c r="A2233" i="30"/>
  <c r="A2234" i="30"/>
  <c r="A2235" i="30"/>
  <c r="A2236" i="30"/>
  <c r="A2237" i="30"/>
  <c r="A2238" i="30"/>
  <c r="A2239" i="30"/>
  <c r="A2240" i="30"/>
  <c r="A2241" i="30"/>
  <c r="A2242" i="30"/>
  <c r="A2243" i="30"/>
  <c r="A2244" i="30"/>
  <c r="A2245" i="30"/>
  <c r="A2246" i="30"/>
  <c r="A2247" i="30"/>
  <c r="A2248" i="30"/>
  <c r="A2249" i="30"/>
  <c r="A2250" i="30"/>
  <c r="A2251" i="30"/>
  <c r="A2252" i="30"/>
  <c r="A2253" i="30"/>
  <c r="A2254" i="30"/>
  <c r="A2255" i="30"/>
  <c r="A2256" i="30"/>
  <c r="A2257" i="30"/>
  <c r="A2258" i="30"/>
  <c r="A2259" i="30"/>
  <c r="A2260" i="30"/>
  <c r="A2261" i="30"/>
  <c r="A2262" i="30"/>
  <c r="A2263" i="30"/>
  <c r="A2264" i="30"/>
  <c r="A2265" i="30"/>
  <c r="A2266" i="30"/>
  <c r="A2267" i="30"/>
  <c r="A2268" i="30"/>
  <c r="A2269" i="30"/>
  <c r="A2270" i="30"/>
  <c r="A2271" i="30"/>
  <c r="A2272" i="30"/>
  <c r="A2273" i="30"/>
  <c r="A2274" i="30"/>
  <c r="A2275" i="30"/>
  <c r="A2276" i="30"/>
  <c r="A2277" i="30"/>
  <c r="A2278" i="30"/>
  <c r="A2279" i="30"/>
  <c r="A2280" i="30"/>
  <c r="A2281" i="30"/>
  <c r="A2282" i="30"/>
  <c r="A2283" i="30"/>
  <c r="A2284" i="30"/>
  <c r="A2285" i="30"/>
  <c r="A2286" i="30"/>
  <c r="A2287" i="30"/>
  <c r="A2288" i="30"/>
  <c r="A2289" i="30"/>
  <c r="A2290" i="30"/>
  <c r="A2291" i="30"/>
  <c r="A2292" i="30"/>
  <c r="A2293" i="30"/>
  <c r="A2294" i="30"/>
  <c r="A2295" i="30"/>
  <c r="A2296" i="30"/>
  <c r="A2297" i="30"/>
  <c r="A2298" i="30"/>
  <c r="A2299" i="30"/>
  <c r="A2300" i="30"/>
  <c r="A2301" i="30"/>
  <c r="A2302" i="30"/>
  <c r="A2303" i="30"/>
  <c r="A2304" i="30"/>
  <c r="A2305" i="30"/>
  <c r="A2306" i="30"/>
  <c r="A2307" i="30"/>
  <c r="A2308" i="30"/>
  <c r="A2309" i="30"/>
  <c r="A2310" i="30"/>
  <c r="A2311" i="30"/>
  <c r="A2312" i="30"/>
  <c r="A2313" i="30"/>
  <c r="A2314" i="30"/>
  <c r="A2315" i="30"/>
  <c r="A2316" i="30"/>
  <c r="A2317" i="30"/>
  <c r="A2318" i="30"/>
  <c r="A2319" i="30"/>
  <c r="A2320" i="30"/>
  <c r="A2321" i="30"/>
  <c r="A2322" i="30"/>
  <c r="A2323" i="30"/>
  <c r="A2324" i="30"/>
  <c r="A2325" i="30"/>
  <c r="A2326" i="30"/>
  <c r="A2327" i="30"/>
  <c r="A2328" i="30"/>
  <c r="A2329" i="30"/>
  <c r="A2330" i="30"/>
  <c r="A2331" i="30"/>
  <c r="A2332" i="30"/>
  <c r="A2333" i="30"/>
  <c r="A2334" i="30"/>
  <c r="A2335" i="30"/>
  <c r="A2336" i="30"/>
  <c r="A2337" i="30"/>
  <c r="A2338" i="30"/>
  <c r="A2339" i="30"/>
  <c r="A2340" i="30"/>
  <c r="A2341" i="30"/>
  <c r="A2342" i="30"/>
  <c r="A2343" i="30"/>
  <c r="A2344" i="30"/>
  <c r="A2345" i="30"/>
  <c r="A2346" i="30"/>
  <c r="A2347" i="30"/>
  <c r="A2348" i="30"/>
  <c r="A2349" i="30"/>
  <c r="A2350" i="30"/>
  <c r="A2351" i="30"/>
  <c r="A2352" i="30"/>
  <c r="A2353" i="30"/>
  <c r="A2354" i="30"/>
  <c r="A2355" i="30"/>
  <c r="A2356" i="30"/>
  <c r="A2357" i="30"/>
  <c r="A2358" i="30"/>
  <c r="A2359" i="30"/>
  <c r="A2360" i="30"/>
  <c r="A2361" i="30"/>
  <c r="A2362" i="30"/>
  <c r="A2363" i="30"/>
  <c r="A2364" i="30"/>
  <c r="A2365" i="30"/>
  <c r="A2366" i="30"/>
  <c r="A2367" i="30"/>
  <c r="A2368" i="30"/>
  <c r="A2369" i="30"/>
  <c r="A2370" i="30"/>
  <c r="A2371" i="30"/>
  <c r="A2372" i="30"/>
  <c r="A2373" i="30"/>
  <c r="A2374" i="30"/>
  <c r="A2375" i="30"/>
  <c r="A2376" i="30"/>
  <c r="A2377" i="30"/>
  <c r="A2378" i="30"/>
  <c r="A2379" i="30"/>
  <c r="A2380" i="30"/>
  <c r="A2381" i="30"/>
  <c r="A2382" i="30"/>
  <c r="A2383" i="30"/>
  <c r="A2384" i="30"/>
  <c r="A2385" i="30"/>
  <c r="A2386" i="30"/>
  <c r="A2387" i="30"/>
  <c r="A2388" i="30"/>
  <c r="A2389" i="30"/>
  <c r="A2390" i="30"/>
  <c r="A2391" i="30"/>
  <c r="A2392" i="30"/>
  <c r="A2393" i="30"/>
  <c r="A2394" i="30"/>
  <c r="A2395" i="30"/>
  <c r="A2396" i="30"/>
  <c r="A2397" i="30"/>
  <c r="A2398" i="30"/>
  <c r="A2399" i="30"/>
  <c r="A2400" i="30"/>
  <c r="A2401" i="30"/>
  <c r="A2402" i="30"/>
  <c r="A2403" i="30"/>
  <c r="A2404" i="30"/>
  <c r="A2405" i="30"/>
  <c r="A2406" i="30"/>
  <c r="A2407" i="30"/>
  <c r="A2408" i="30"/>
  <c r="A2409" i="30"/>
  <c r="A2410" i="30"/>
  <c r="A2411" i="30"/>
  <c r="A2412" i="30"/>
  <c r="A2413" i="30"/>
  <c r="A2414" i="30"/>
  <c r="A2415" i="30"/>
  <c r="A2416" i="30"/>
  <c r="A2417" i="30"/>
  <c r="A2418" i="30"/>
  <c r="A2419" i="30"/>
  <c r="A2420" i="30"/>
  <c r="A2421" i="30"/>
  <c r="A2422" i="30"/>
  <c r="A2423" i="30"/>
  <c r="A2424" i="30"/>
  <c r="A2425" i="30"/>
  <c r="A2426" i="30"/>
  <c r="A2427" i="30"/>
  <c r="A2428" i="30"/>
  <c r="A2429" i="30"/>
  <c r="A2430" i="30"/>
  <c r="A2431" i="30"/>
  <c r="A2432" i="30"/>
  <c r="A2433" i="30"/>
  <c r="A2434" i="30"/>
  <c r="A2435" i="30"/>
  <c r="A2436" i="30"/>
  <c r="A2437" i="30"/>
  <c r="A2438" i="30"/>
  <c r="A2439" i="30"/>
  <c r="A2440" i="30"/>
  <c r="A2441" i="30"/>
  <c r="A2442" i="30"/>
  <c r="A2443" i="30"/>
  <c r="A2444" i="30"/>
  <c r="A2445" i="30"/>
  <c r="A2446" i="30"/>
  <c r="A2447" i="30"/>
  <c r="A2448" i="30"/>
  <c r="A2449" i="30"/>
  <c r="A2450" i="30"/>
  <c r="A2451" i="30"/>
  <c r="A2452" i="30"/>
  <c r="A2453" i="30"/>
  <c r="A2454" i="30"/>
  <c r="A2455" i="30"/>
  <c r="A2456" i="30"/>
  <c r="A2457" i="30"/>
  <c r="A2458" i="30"/>
  <c r="A2459" i="30"/>
  <c r="A2460" i="30"/>
  <c r="A2461" i="30"/>
  <c r="A2462" i="30"/>
  <c r="A2463" i="30"/>
  <c r="A2464" i="30"/>
  <c r="A2465" i="30"/>
  <c r="A2466" i="30"/>
  <c r="A2467" i="30"/>
  <c r="A2468" i="30"/>
  <c r="A2469" i="30"/>
  <c r="A2470" i="30"/>
  <c r="A2471" i="30"/>
  <c r="A2472" i="30"/>
  <c r="A2473" i="30"/>
  <c r="A2474" i="30"/>
  <c r="A2475" i="30"/>
  <c r="A2476" i="30"/>
  <c r="A2477" i="30"/>
  <c r="A2478" i="30"/>
  <c r="A2479" i="30"/>
  <c r="A2480" i="30"/>
  <c r="A2481" i="30"/>
  <c r="A2482" i="30"/>
  <c r="A2483" i="30"/>
  <c r="A2484" i="30"/>
  <c r="A2485" i="30"/>
  <c r="A2486" i="30"/>
  <c r="A2487" i="30"/>
  <c r="A2488" i="30"/>
  <c r="A2489" i="30"/>
  <c r="A2490" i="30"/>
  <c r="A2491" i="30"/>
  <c r="A2492" i="30"/>
  <c r="A2493" i="30"/>
  <c r="A2494" i="30"/>
  <c r="A2495" i="30"/>
  <c r="A2496" i="30"/>
  <c r="A2497" i="30"/>
  <c r="A2498" i="30"/>
  <c r="A2499" i="30"/>
  <c r="A2500" i="30"/>
  <c r="A2501" i="30"/>
  <c r="A2502" i="30"/>
  <c r="A2503" i="30"/>
  <c r="A2504" i="30"/>
  <c r="A2505" i="30"/>
  <c r="A2506" i="30"/>
  <c r="A2507" i="30"/>
  <c r="A2508" i="30"/>
  <c r="A2509" i="30"/>
  <c r="A2510" i="30"/>
  <c r="A2511" i="30"/>
  <c r="A2512" i="30"/>
  <c r="A2513" i="30"/>
  <c r="A2514" i="30"/>
  <c r="A2515" i="30"/>
  <c r="A2516" i="30"/>
  <c r="A2517" i="30"/>
  <c r="A2518" i="30"/>
  <c r="A2519" i="30"/>
  <c r="A2520" i="30"/>
  <c r="A2521" i="30"/>
  <c r="A2522" i="30"/>
  <c r="A2523" i="30"/>
  <c r="A2524" i="30"/>
  <c r="A2525" i="30"/>
  <c r="A2526" i="30"/>
  <c r="A2527" i="30"/>
  <c r="A2528" i="30"/>
  <c r="A2529" i="30"/>
  <c r="A2530" i="30"/>
  <c r="A2531" i="30"/>
  <c r="A2532" i="30"/>
  <c r="A2533" i="30"/>
  <c r="A2534" i="30"/>
  <c r="A2535" i="30"/>
  <c r="A2536" i="30"/>
  <c r="A2537" i="30"/>
  <c r="A2538" i="30"/>
  <c r="A2539" i="30"/>
  <c r="A2540" i="30"/>
  <c r="A2541" i="30"/>
  <c r="A2542" i="30"/>
  <c r="A2543" i="30"/>
  <c r="A2544" i="30"/>
  <c r="A2545" i="30"/>
  <c r="A2546" i="30"/>
  <c r="A2547" i="30"/>
  <c r="A2548" i="30"/>
  <c r="A2549" i="30"/>
  <c r="A2550" i="30"/>
  <c r="A2551" i="30"/>
  <c r="A2552" i="30"/>
  <c r="A2553" i="30"/>
  <c r="A2554" i="30"/>
  <c r="A2555" i="30"/>
  <c r="A2556" i="30"/>
  <c r="A2557" i="30"/>
  <c r="A2558" i="30"/>
  <c r="A2559" i="30"/>
  <c r="A2560" i="30"/>
  <c r="A2561" i="30"/>
  <c r="A2562" i="30"/>
  <c r="A2563" i="30"/>
  <c r="A2564" i="30"/>
  <c r="A2565" i="30"/>
  <c r="A2566" i="30"/>
  <c r="A2567" i="30"/>
  <c r="A2568" i="30"/>
  <c r="A2569" i="30"/>
  <c r="A2570" i="30"/>
  <c r="A2571" i="30"/>
  <c r="A2572" i="30"/>
  <c r="A2573" i="30"/>
  <c r="A2574" i="30"/>
  <c r="A2575" i="30"/>
  <c r="A2576" i="30"/>
  <c r="A2577" i="30"/>
  <c r="A2578" i="30"/>
  <c r="A2579" i="30"/>
  <c r="A2580" i="30"/>
  <c r="A2581" i="30"/>
  <c r="A2582" i="30"/>
  <c r="A2583" i="30"/>
  <c r="A2584" i="30"/>
  <c r="A2585" i="30"/>
  <c r="A2586" i="30"/>
  <c r="A2587" i="30"/>
  <c r="A2588" i="30"/>
  <c r="A2589" i="30"/>
  <c r="A2590" i="30"/>
  <c r="A2591" i="30"/>
  <c r="A2592" i="30"/>
  <c r="A2593" i="30"/>
  <c r="A2594" i="30"/>
  <c r="A2595" i="30"/>
  <c r="A2596" i="30"/>
  <c r="A2597" i="30"/>
  <c r="A2598" i="30"/>
  <c r="A2599" i="30"/>
  <c r="A2600" i="30"/>
  <c r="A2601" i="30"/>
  <c r="A2602" i="30"/>
  <c r="A2603" i="30"/>
  <c r="A2604" i="30"/>
  <c r="A2605" i="30"/>
  <c r="A2606" i="30"/>
  <c r="A2607" i="30"/>
  <c r="A2608" i="30"/>
  <c r="A2609" i="30"/>
  <c r="A2610" i="30"/>
  <c r="A2611" i="30"/>
  <c r="A2612" i="30"/>
  <c r="A2613" i="30"/>
  <c r="A2614" i="30"/>
  <c r="A2615" i="30"/>
  <c r="A2616" i="30"/>
  <c r="A2617" i="30"/>
  <c r="A2618" i="30"/>
  <c r="A2619" i="30"/>
  <c r="A2620" i="30"/>
  <c r="A2621" i="30"/>
  <c r="A2622" i="30"/>
  <c r="A2623" i="30"/>
  <c r="A2624" i="30"/>
  <c r="A2625" i="30"/>
  <c r="A2626" i="30"/>
  <c r="A2627" i="30"/>
  <c r="A2628" i="30"/>
  <c r="A2629" i="30"/>
  <c r="A2630" i="30"/>
  <c r="A2631" i="30"/>
  <c r="A2632" i="30"/>
  <c r="A2633" i="30"/>
  <c r="A2634" i="30"/>
  <c r="A2635" i="30"/>
  <c r="A2636" i="30"/>
  <c r="A2637" i="30"/>
  <c r="A2638" i="30"/>
  <c r="A2639" i="30"/>
  <c r="A2640" i="30"/>
  <c r="A2641" i="30"/>
  <c r="A2642" i="30"/>
  <c r="A2643" i="30"/>
  <c r="A2644" i="30"/>
  <c r="A2645" i="30"/>
  <c r="A2646" i="30"/>
  <c r="A2647" i="30"/>
  <c r="A2648" i="30"/>
  <c r="A2649" i="30"/>
  <c r="A2650" i="30"/>
  <c r="A2651" i="30"/>
  <c r="A2652" i="30"/>
  <c r="A2653" i="30"/>
  <c r="A2654" i="30"/>
  <c r="A2655" i="30"/>
  <c r="A2656" i="30"/>
  <c r="A2657" i="30"/>
  <c r="A2658" i="30"/>
  <c r="A2659" i="30"/>
  <c r="A2660" i="30"/>
  <c r="A2661" i="30"/>
  <c r="A2662" i="30"/>
  <c r="A2663" i="30"/>
  <c r="A2664" i="30"/>
  <c r="A2665" i="30"/>
  <c r="A2666" i="30"/>
  <c r="A2667" i="30"/>
  <c r="A2668" i="30"/>
  <c r="A2669" i="30"/>
  <c r="A2670" i="30"/>
  <c r="A2671" i="30"/>
  <c r="A2672" i="30"/>
  <c r="A2673" i="30"/>
  <c r="A2674" i="30"/>
  <c r="A2675" i="30"/>
  <c r="A2676" i="30"/>
  <c r="A2677" i="30"/>
  <c r="A2678" i="30"/>
  <c r="A2679" i="30"/>
  <c r="A2680" i="30"/>
  <c r="A2681" i="30"/>
  <c r="A2682" i="30"/>
  <c r="A2683" i="30"/>
  <c r="A2684" i="30"/>
  <c r="A2685" i="30"/>
  <c r="A2686" i="30"/>
  <c r="A2687" i="30"/>
  <c r="A2688" i="30"/>
  <c r="A2689" i="30"/>
  <c r="A2690" i="30"/>
  <c r="A2691" i="30"/>
  <c r="A2692" i="30"/>
  <c r="A2693" i="30"/>
  <c r="A2694" i="30"/>
  <c r="A2695" i="30"/>
  <c r="A2696" i="30"/>
  <c r="A2697" i="30"/>
  <c r="A2698" i="30"/>
  <c r="A2699" i="30"/>
  <c r="A2700" i="30"/>
  <c r="A2701" i="30"/>
  <c r="A2702" i="30"/>
  <c r="A2703" i="30"/>
  <c r="A2704" i="30"/>
  <c r="A2705" i="30"/>
  <c r="A2706" i="30"/>
  <c r="A2707" i="30"/>
  <c r="A2708" i="30"/>
  <c r="A2709" i="30"/>
  <c r="A2710" i="30"/>
  <c r="A2711" i="30"/>
  <c r="A2712" i="30"/>
  <c r="A2713" i="30"/>
  <c r="A2714" i="30"/>
  <c r="A2715" i="30"/>
  <c r="A2716" i="30"/>
  <c r="A2717" i="30"/>
  <c r="A2718" i="30"/>
  <c r="A2719" i="30"/>
  <c r="A2720" i="30"/>
  <c r="A2721" i="30"/>
  <c r="A2722" i="30"/>
  <c r="A2723" i="30"/>
  <c r="A2724" i="30"/>
  <c r="A2725" i="30"/>
  <c r="A2726" i="30"/>
  <c r="A2727" i="30"/>
  <c r="A2728" i="30"/>
  <c r="A2729" i="30"/>
  <c r="A2730" i="30"/>
  <c r="A2731" i="30"/>
  <c r="A2732" i="30"/>
  <c r="A2733" i="30"/>
  <c r="A2734" i="30"/>
  <c r="A2735" i="30"/>
  <c r="A2736" i="30"/>
  <c r="A2737" i="30"/>
  <c r="A2738" i="30"/>
  <c r="A2739" i="30"/>
  <c r="A2740" i="30"/>
  <c r="A2741" i="30"/>
  <c r="A2742" i="30"/>
  <c r="A2743" i="30"/>
  <c r="A2744" i="30"/>
  <c r="A2745" i="30"/>
  <c r="A2746" i="30"/>
  <c r="A2747" i="30"/>
  <c r="A2748" i="30"/>
  <c r="A2749" i="30"/>
  <c r="A2750" i="30"/>
  <c r="A2751" i="30"/>
  <c r="A2752" i="30"/>
  <c r="A2753" i="30"/>
  <c r="A2754" i="30"/>
  <c r="A2755" i="30"/>
  <c r="A2756" i="30"/>
  <c r="A2757" i="30"/>
  <c r="A2758" i="30"/>
  <c r="A2759" i="30"/>
  <c r="A2760" i="30"/>
  <c r="A2761" i="30"/>
  <c r="A2762" i="30"/>
  <c r="A2763" i="30"/>
  <c r="A2764" i="30"/>
  <c r="A2765" i="30"/>
  <c r="A2766" i="30"/>
  <c r="A2767" i="30"/>
  <c r="A2768" i="30"/>
  <c r="A2769" i="30"/>
  <c r="A2770" i="30"/>
  <c r="A2771" i="30"/>
  <c r="A2772" i="30"/>
  <c r="A2773" i="30"/>
  <c r="A2774" i="30"/>
  <c r="A2775" i="30"/>
  <c r="A2776" i="30"/>
  <c r="A2777" i="30"/>
  <c r="A2778" i="30"/>
  <c r="A2779" i="30"/>
  <c r="A2780" i="30"/>
  <c r="A2781" i="30"/>
  <c r="A2782" i="30"/>
  <c r="A2783" i="30"/>
  <c r="A2784" i="30"/>
  <c r="A2785" i="30"/>
  <c r="A2786" i="30"/>
  <c r="A699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683" i="29"/>
  <c r="A684" i="29"/>
  <c r="A685" i="29"/>
  <c r="A686" i="29"/>
  <c r="A687" i="29"/>
  <c r="A688" i="29"/>
  <c r="A689" i="29"/>
  <c r="A690" i="29"/>
  <c r="A691" i="29"/>
  <c r="A692" i="29"/>
  <c r="A693" i="29"/>
  <c r="A694" i="29"/>
  <c r="A695" i="29"/>
  <c r="A696" i="29"/>
  <c r="A697" i="29"/>
  <c r="A4" i="26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C2980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1680" i="25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1897" i="25"/>
  <c r="A1898" i="25"/>
  <c r="A1899" i="25"/>
  <c r="A1900" i="25"/>
  <c r="A1901" i="25"/>
  <c r="A1902" i="25"/>
  <c r="A1903" i="25"/>
  <c r="A1904" i="25"/>
  <c r="A1905" i="25"/>
  <c r="A1906" i="25"/>
  <c r="A1907" i="25"/>
  <c r="A1908" i="25"/>
  <c r="A1909" i="25"/>
  <c r="A1910" i="25"/>
  <c r="A1911" i="25"/>
  <c r="A1912" i="25"/>
  <c r="A1913" i="25"/>
  <c r="A1914" i="25"/>
  <c r="A1915" i="25"/>
  <c r="A1916" i="25"/>
  <c r="A1917" i="25"/>
  <c r="A1918" i="25"/>
  <c r="A1919" i="25"/>
  <c r="A1920" i="25"/>
  <c r="A1921" i="25"/>
  <c r="A1922" i="25"/>
  <c r="A1923" i="25"/>
  <c r="A1924" i="25"/>
  <c r="A1925" i="25"/>
  <c r="A1926" i="25"/>
  <c r="A1927" i="25"/>
  <c r="A1928" i="25"/>
  <c r="A1929" i="25"/>
  <c r="A1930" i="25"/>
  <c r="A1931" i="25"/>
  <c r="A1932" i="25"/>
  <c r="A1933" i="25"/>
  <c r="A1934" i="25"/>
  <c r="A1935" i="25"/>
  <c r="A1936" i="25"/>
  <c r="A1937" i="25"/>
  <c r="A1938" i="25"/>
  <c r="A1939" i="25"/>
  <c r="A1940" i="25"/>
  <c r="A1941" i="25"/>
  <c r="A1942" i="25"/>
  <c r="A1943" i="25"/>
  <c r="A1944" i="25"/>
  <c r="A1945" i="25"/>
  <c r="A1946" i="25"/>
  <c r="A1947" i="25"/>
  <c r="A1948" i="25"/>
  <c r="A1949" i="25"/>
  <c r="A1950" i="25"/>
  <c r="A1951" i="25"/>
  <c r="A1952" i="25"/>
  <c r="A1953" i="25"/>
  <c r="A1954" i="25"/>
  <c r="A1955" i="25"/>
  <c r="A1956" i="25"/>
  <c r="A1957" i="25"/>
  <c r="A1958" i="25"/>
  <c r="A1959" i="25"/>
  <c r="A1960" i="25"/>
  <c r="A1961" i="25"/>
  <c r="A1962" i="25"/>
  <c r="A1963" i="25"/>
  <c r="A1964" i="25"/>
  <c r="A1965" i="25"/>
  <c r="A1966" i="25"/>
  <c r="A1967" i="25"/>
  <c r="A1968" i="25"/>
  <c r="A1969" i="25"/>
  <c r="A1970" i="25"/>
  <c r="A1971" i="25"/>
  <c r="A1972" i="25"/>
  <c r="A1973" i="25"/>
  <c r="A1974" i="25"/>
  <c r="A1975" i="25"/>
  <c r="A1976" i="25"/>
  <c r="A1977" i="25"/>
  <c r="A1978" i="25"/>
  <c r="A1979" i="25"/>
  <c r="A1980" i="25"/>
  <c r="A1981" i="25"/>
  <c r="A1982" i="25"/>
  <c r="A1983" i="25"/>
  <c r="A1984" i="25"/>
  <c r="A1985" i="25"/>
  <c r="A1986" i="25"/>
  <c r="A1987" i="25"/>
  <c r="A1988" i="25"/>
  <c r="A1989" i="25"/>
  <c r="A1990" i="25"/>
  <c r="A1991" i="25"/>
  <c r="A1992" i="25"/>
  <c r="A1993" i="25"/>
  <c r="A1994" i="25"/>
  <c r="A1995" i="25"/>
  <c r="A1996" i="25"/>
  <c r="A1997" i="25"/>
  <c r="A1998" i="25"/>
  <c r="A1999" i="25"/>
  <c r="A2000" i="25"/>
  <c r="A2001" i="25"/>
  <c r="A2002" i="25"/>
  <c r="A2003" i="25"/>
  <c r="A2004" i="25"/>
  <c r="A2005" i="25"/>
  <c r="A2006" i="25"/>
  <c r="A2007" i="25"/>
  <c r="A2008" i="25"/>
  <c r="A2009" i="25"/>
  <c r="A2010" i="25"/>
  <c r="A2011" i="25"/>
  <c r="A2012" i="25"/>
  <c r="A2013" i="25"/>
  <c r="A2014" i="25"/>
  <c r="A2015" i="25"/>
  <c r="A2016" i="25"/>
  <c r="A2017" i="25"/>
  <c r="A2018" i="25"/>
  <c r="A2019" i="25"/>
  <c r="A2020" i="25"/>
  <c r="A2021" i="25"/>
  <c r="A2022" i="25"/>
  <c r="A2023" i="25"/>
  <c r="A2024" i="25"/>
  <c r="A2025" i="25"/>
  <c r="A2026" i="25"/>
  <c r="A2027" i="25"/>
  <c r="A2028" i="25"/>
  <c r="A2029" i="25"/>
  <c r="A2030" i="25"/>
  <c r="A2031" i="25"/>
  <c r="A2032" i="25"/>
  <c r="A2033" i="25"/>
  <c r="A2034" i="25"/>
  <c r="A2035" i="25"/>
  <c r="A2036" i="25"/>
  <c r="A2037" i="25"/>
  <c r="A2038" i="25"/>
  <c r="A2039" i="25"/>
  <c r="A2040" i="25"/>
  <c r="A2041" i="25"/>
  <c r="A2042" i="25"/>
  <c r="A2043" i="25"/>
  <c r="A2044" i="25"/>
  <c r="A2045" i="25"/>
  <c r="A2046" i="25"/>
  <c r="A2047" i="25"/>
  <c r="A2048" i="25"/>
  <c r="A2049" i="25"/>
  <c r="A2050" i="25"/>
  <c r="A2051" i="25"/>
  <c r="A2052" i="25"/>
  <c r="A2053" i="25"/>
  <c r="A2054" i="25"/>
  <c r="A2055" i="25"/>
  <c r="A2056" i="25"/>
  <c r="A2057" i="25"/>
  <c r="A2058" i="25"/>
  <c r="A2059" i="25"/>
  <c r="A2060" i="25"/>
  <c r="A2061" i="25"/>
  <c r="A2062" i="25"/>
  <c r="A2063" i="25"/>
  <c r="A2064" i="25"/>
  <c r="A2065" i="25"/>
  <c r="A2066" i="25"/>
  <c r="A2067" i="25"/>
  <c r="A2068" i="25"/>
  <c r="A2069" i="25"/>
  <c r="A2070" i="25"/>
  <c r="A2071" i="25"/>
  <c r="A2072" i="25"/>
  <c r="A2073" i="25"/>
  <c r="A2074" i="25"/>
  <c r="A2075" i="25"/>
  <c r="A2076" i="25"/>
  <c r="A2077" i="25"/>
  <c r="A2078" i="25"/>
  <c r="A2079" i="25"/>
  <c r="A2080" i="25"/>
  <c r="A2081" i="25"/>
  <c r="A2082" i="25"/>
  <c r="A2083" i="25"/>
  <c r="A2084" i="25"/>
  <c r="A2085" i="25"/>
  <c r="A2086" i="25"/>
  <c r="A2087" i="25"/>
  <c r="A2088" i="25"/>
  <c r="A2089" i="25"/>
  <c r="A2090" i="25"/>
  <c r="A2091" i="25"/>
  <c r="A2092" i="25"/>
  <c r="A2093" i="25"/>
  <c r="A2094" i="25"/>
  <c r="A2095" i="25"/>
  <c r="A2096" i="25"/>
  <c r="A2097" i="25"/>
  <c r="A2098" i="25"/>
  <c r="A2099" i="25"/>
  <c r="A2100" i="25"/>
  <c r="A2101" i="25"/>
  <c r="A2102" i="25"/>
  <c r="A2103" i="25"/>
  <c r="A2104" i="25"/>
  <c r="A2105" i="25"/>
  <c r="A2106" i="25"/>
  <c r="A2107" i="25"/>
  <c r="A2108" i="25"/>
  <c r="A2109" i="25"/>
  <c r="A2110" i="25"/>
  <c r="A2111" i="25"/>
  <c r="A2112" i="25"/>
  <c r="A2113" i="25"/>
  <c r="A2114" i="25"/>
  <c r="A2115" i="25"/>
  <c r="A2116" i="25"/>
  <c r="A2117" i="25"/>
  <c r="A2118" i="25"/>
  <c r="A2119" i="25"/>
  <c r="A2120" i="25"/>
  <c r="A2121" i="25"/>
  <c r="A2122" i="25"/>
  <c r="A2123" i="25"/>
  <c r="A2124" i="25"/>
  <c r="A2125" i="25"/>
  <c r="A2126" i="25"/>
  <c r="A2127" i="25"/>
  <c r="A2128" i="25"/>
  <c r="A2129" i="25"/>
  <c r="A2130" i="25"/>
  <c r="A2131" i="25"/>
  <c r="A2132" i="25"/>
  <c r="A2133" i="25"/>
  <c r="A2134" i="25"/>
  <c r="A2135" i="25"/>
  <c r="A2136" i="25"/>
  <c r="A2137" i="25"/>
  <c r="A2138" i="25"/>
  <c r="A2139" i="25"/>
  <c r="A2140" i="25"/>
  <c r="A2141" i="25"/>
  <c r="A2142" i="25"/>
  <c r="A2143" i="25"/>
  <c r="A2144" i="25"/>
  <c r="A2145" i="25"/>
  <c r="A2146" i="25"/>
  <c r="A2147" i="25"/>
  <c r="A2148" i="25"/>
  <c r="A2149" i="25"/>
  <c r="A2150" i="25"/>
  <c r="A2151" i="25"/>
  <c r="A2152" i="25"/>
  <c r="A2153" i="25"/>
  <c r="A2154" i="25"/>
  <c r="A2155" i="25"/>
  <c r="A2156" i="25"/>
  <c r="A2157" i="25"/>
  <c r="A2158" i="25"/>
  <c r="A2159" i="25"/>
  <c r="A2160" i="25"/>
  <c r="A2161" i="25"/>
  <c r="A2162" i="25"/>
  <c r="A2163" i="25"/>
  <c r="A2164" i="25"/>
  <c r="A2165" i="25"/>
  <c r="A2166" i="25"/>
  <c r="A2167" i="25"/>
  <c r="A2168" i="25"/>
  <c r="A2169" i="25"/>
  <c r="A2170" i="25"/>
  <c r="A2171" i="25"/>
  <c r="A2172" i="25"/>
  <c r="A2173" i="25"/>
  <c r="A2174" i="25"/>
  <c r="A2175" i="25"/>
  <c r="A2176" i="25"/>
  <c r="A2177" i="25"/>
  <c r="A2178" i="25"/>
  <c r="A2179" i="25"/>
  <c r="A2180" i="25"/>
  <c r="A2181" i="25"/>
  <c r="A2182" i="25"/>
  <c r="A2183" i="25"/>
  <c r="A2184" i="25"/>
  <c r="A2185" i="25"/>
  <c r="A2186" i="25"/>
  <c r="A2187" i="25"/>
  <c r="A2188" i="25"/>
  <c r="A2189" i="25"/>
  <c r="A2190" i="25"/>
  <c r="A2191" i="25"/>
  <c r="A2192" i="25"/>
  <c r="A2193" i="25"/>
  <c r="A2194" i="25"/>
  <c r="A2195" i="25"/>
  <c r="A2196" i="25"/>
  <c r="A2197" i="25"/>
  <c r="A2198" i="25"/>
  <c r="A2199" i="25"/>
  <c r="A2200" i="25"/>
  <c r="A2201" i="25"/>
  <c r="A2202" i="25"/>
  <c r="A2203" i="25"/>
  <c r="A2204" i="25"/>
  <c r="A2205" i="25"/>
  <c r="A2206" i="25"/>
  <c r="A2207" i="25"/>
  <c r="A2208" i="25"/>
  <c r="A2209" i="25"/>
  <c r="A2210" i="25"/>
  <c r="A2211" i="25"/>
  <c r="A2212" i="25"/>
  <c r="A2213" i="25"/>
  <c r="A2214" i="25"/>
  <c r="A2215" i="25"/>
  <c r="A2216" i="25"/>
  <c r="A2217" i="25"/>
  <c r="A2218" i="25"/>
  <c r="A2219" i="25"/>
  <c r="A2220" i="25"/>
  <c r="A2221" i="25"/>
  <c r="A2222" i="25"/>
  <c r="A2223" i="25"/>
  <c r="A2224" i="25"/>
  <c r="A2225" i="25"/>
  <c r="A2226" i="25"/>
  <c r="A2227" i="25"/>
  <c r="A2228" i="25"/>
  <c r="A2229" i="25"/>
  <c r="A2230" i="25"/>
  <c r="A2231" i="25"/>
  <c r="A2232" i="25"/>
  <c r="A2233" i="25"/>
  <c r="A2234" i="25"/>
  <c r="A2235" i="25"/>
  <c r="A2236" i="25"/>
  <c r="A2237" i="25"/>
  <c r="A2238" i="25"/>
  <c r="A2239" i="25"/>
  <c r="A2240" i="25"/>
  <c r="A2241" i="25"/>
  <c r="A2242" i="25"/>
  <c r="A2243" i="25"/>
  <c r="A2244" i="25"/>
  <c r="A2245" i="25"/>
  <c r="A2246" i="25"/>
  <c r="A2247" i="25"/>
  <c r="A2248" i="25"/>
  <c r="A2249" i="25"/>
  <c r="A2250" i="25"/>
  <c r="A2251" i="25"/>
  <c r="A2252" i="25"/>
  <c r="A2253" i="25"/>
  <c r="A2254" i="25"/>
  <c r="A2255" i="25"/>
  <c r="A2256" i="25"/>
  <c r="A2257" i="25"/>
  <c r="A2258" i="25"/>
  <c r="A2259" i="25"/>
  <c r="A2260" i="25"/>
  <c r="A2261" i="25"/>
  <c r="A2262" i="25"/>
  <c r="A2263" i="25"/>
  <c r="A2264" i="25"/>
  <c r="A2265" i="25"/>
  <c r="A2266" i="25"/>
  <c r="A2267" i="25"/>
  <c r="A2268" i="25"/>
  <c r="A2269" i="25"/>
  <c r="A2270" i="25"/>
  <c r="A2271" i="25"/>
  <c r="A2272" i="25"/>
  <c r="A2273" i="25"/>
  <c r="A2274" i="25"/>
  <c r="A2275" i="25"/>
  <c r="A2276" i="25"/>
  <c r="A2277" i="25"/>
  <c r="A2278" i="25"/>
  <c r="A2279" i="25"/>
  <c r="A2280" i="25"/>
  <c r="A2281" i="25"/>
  <c r="A2282" i="25"/>
  <c r="A2283" i="25"/>
  <c r="A2284" i="25"/>
  <c r="A2285" i="25"/>
  <c r="A2286" i="25"/>
  <c r="A2287" i="25"/>
  <c r="A2288" i="25"/>
  <c r="A2289" i="25"/>
  <c r="A2290" i="25"/>
  <c r="A2291" i="25"/>
  <c r="A2292" i="25"/>
  <c r="A2293" i="25"/>
  <c r="A2294" i="25"/>
  <c r="A2295" i="25"/>
  <c r="A2296" i="25"/>
  <c r="A2297" i="25"/>
  <c r="A2298" i="25"/>
  <c r="A2299" i="25"/>
  <c r="A2300" i="25"/>
  <c r="A2301" i="25"/>
  <c r="A2302" i="25"/>
  <c r="A2303" i="25"/>
  <c r="A2304" i="25"/>
  <c r="A2305" i="25"/>
  <c r="A2306" i="25"/>
  <c r="A2307" i="25"/>
  <c r="A2308" i="25"/>
  <c r="A2309" i="25"/>
  <c r="A2310" i="25"/>
  <c r="A2311" i="25"/>
  <c r="A2312" i="25"/>
  <c r="A2313" i="25"/>
  <c r="A2314" i="25"/>
  <c r="A2315" i="25"/>
  <c r="A2316" i="25"/>
  <c r="A2317" i="25"/>
  <c r="A2318" i="25"/>
  <c r="A2319" i="25"/>
  <c r="A2320" i="25"/>
  <c r="A2321" i="25"/>
  <c r="A2322" i="25"/>
  <c r="A2323" i="25"/>
  <c r="A2324" i="25"/>
  <c r="A2325" i="25"/>
  <c r="A2326" i="25"/>
  <c r="A2327" i="25"/>
  <c r="A2328" i="25"/>
  <c r="A2329" i="25"/>
  <c r="A2330" i="25"/>
  <c r="A2331" i="25"/>
  <c r="A2332" i="25"/>
  <c r="A2333" i="25"/>
  <c r="A2334" i="25"/>
  <c r="A2335" i="25"/>
  <c r="A2336" i="25"/>
  <c r="A2337" i="25"/>
  <c r="A2338" i="25"/>
  <c r="A2339" i="25"/>
  <c r="A2340" i="25"/>
  <c r="A2341" i="25"/>
  <c r="A2342" i="25"/>
  <c r="A2343" i="25"/>
  <c r="A2344" i="25"/>
  <c r="A2345" i="25"/>
  <c r="A2346" i="25"/>
  <c r="A2347" i="25"/>
  <c r="A2348" i="25"/>
  <c r="A2349" i="25"/>
  <c r="A2350" i="25"/>
  <c r="A2351" i="25"/>
  <c r="A2352" i="25"/>
  <c r="A2353" i="25"/>
  <c r="A2354" i="25"/>
  <c r="A2355" i="25"/>
  <c r="A2356" i="25"/>
  <c r="A2357" i="25"/>
  <c r="A2358" i="25"/>
  <c r="A2359" i="25"/>
  <c r="A2360" i="25"/>
  <c r="A2361" i="25"/>
  <c r="A2362" i="25"/>
  <c r="A2363" i="25"/>
  <c r="A2364" i="25"/>
  <c r="A2365" i="25"/>
  <c r="A2366" i="25"/>
  <c r="A2367" i="25"/>
  <c r="A2368" i="25"/>
  <c r="A2369" i="25"/>
  <c r="A2370" i="25"/>
  <c r="A2371" i="25"/>
  <c r="A2372" i="25"/>
  <c r="A2373" i="25"/>
  <c r="A2374" i="25"/>
  <c r="A2375" i="25"/>
  <c r="A2376" i="25"/>
  <c r="A2377" i="25"/>
  <c r="A2378" i="25"/>
  <c r="A2379" i="25"/>
  <c r="A2380" i="25"/>
  <c r="A2381" i="25"/>
  <c r="A2382" i="25"/>
  <c r="A2383" i="25"/>
  <c r="A2384" i="25"/>
  <c r="A2385" i="25"/>
  <c r="A2386" i="25"/>
  <c r="A2387" i="25"/>
  <c r="A2388" i="25"/>
  <c r="A2389" i="25"/>
  <c r="A2390" i="25"/>
  <c r="A2391" i="25"/>
  <c r="A2392" i="25"/>
  <c r="A2393" i="25"/>
  <c r="A2394" i="25"/>
  <c r="A2395" i="25"/>
  <c r="A2396" i="25"/>
  <c r="A2397" i="25"/>
  <c r="A2398" i="25"/>
  <c r="A2399" i="25"/>
  <c r="A2400" i="25"/>
  <c r="A2401" i="25"/>
  <c r="A2402" i="25"/>
  <c r="A2403" i="25"/>
  <c r="A2404" i="25"/>
  <c r="A2405" i="25"/>
  <c r="A2406" i="25"/>
  <c r="A2407" i="25"/>
  <c r="A2408" i="25"/>
  <c r="A2409" i="25"/>
  <c r="A2410" i="25"/>
  <c r="A2411" i="25"/>
  <c r="A2412" i="25"/>
  <c r="A2413" i="25"/>
  <c r="A2414" i="25"/>
  <c r="A2415" i="25"/>
  <c r="A2416" i="25"/>
  <c r="A2417" i="25"/>
  <c r="A2418" i="25"/>
  <c r="A2419" i="25"/>
  <c r="A2420" i="25"/>
  <c r="A2421" i="25"/>
  <c r="A2422" i="25"/>
  <c r="A2423" i="25"/>
  <c r="A2424" i="25"/>
  <c r="A2425" i="25"/>
  <c r="A2426" i="25"/>
  <c r="A2427" i="25"/>
  <c r="A2428" i="25"/>
  <c r="A2429" i="25"/>
  <c r="A2430" i="25"/>
  <c r="A2431" i="25"/>
  <c r="A2432" i="25"/>
  <c r="A2433" i="25"/>
  <c r="A2434" i="25"/>
  <c r="A2435" i="25"/>
  <c r="A2436" i="25"/>
  <c r="A2437" i="25"/>
  <c r="A2438" i="25"/>
  <c r="A2439" i="25"/>
  <c r="A2440" i="25"/>
  <c r="A2441" i="25"/>
  <c r="A2442" i="25"/>
  <c r="A2443" i="25"/>
  <c r="A2444" i="25"/>
  <c r="A2445" i="25"/>
  <c r="A2446" i="25"/>
  <c r="A2447" i="25"/>
  <c r="A2448" i="25"/>
  <c r="A2449" i="25"/>
  <c r="A2450" i="25"/>
  <c r="A2451" i="25"/>
  <c r="A2452" i="25"/>
  <c r="A2453" i="25"/>
  <c r="A2454" i="25"/>
  <c r="A2455" i="25"/>
  <c r="A2456" i="25"/>
  <c r="A2457" i="25"/>
  <c r="A2458" i="25"/>
  <c r="A2459" i="25"/>
  <c r="A2460" i="25"/>
  <c r="A2461" i="25"/>
  <c r="A2462" i="25"/>
  <c r="A2463" i="25"/>
  <c r="A2464" i="25"/>
  <c r="A2465" i="25"/>
  <c r="A2466" i="25"/>
  <c r="A2467" i="25"/>
  <c r="A2468" i="25"/>
  <c r="A2469" i="25"/>
  <c r="A2470" i="25"/>
  <c r="A2471" i="25"/>
  <c r="A2472" i="25"/>
  <c r="A2473" i="25"/>
  <c r="A2474" i="25"/>
  <c r="A2475" i="25"/>
  <c r="A2476" i="25"/>
  <c r="A2477" i="25"/>
  <c r="A2478" i="25"/>
  <c r="A2479" i="25"/>
  <c r="A2480" i="25"/>
  <c r="A2481" i="25"/>
  <c r="A2482" i="25"/>
  <c r="A2483" i="25"/>
  <c r="A2484" i="25"/>
  <c r="A2485" i="25"/>
  <c r="A2486" i="25"/>
  <c r="A2487" i="25"/>
  <c r="A2488" i="25"/>
  <c r="A2489" i="25"/>
  <c r="A2490" i="25"/>
  <c r="A2491" i="25"/>
  <c r="A2492" i="25"/>
  <c r="A2493" i="25"/>
  <c r="A2494" i="25"/>
  <c r="A2495" i="25"/>
  <c r="A2496" i="25"/>
  <c r="A2497" i="25"/>
  <c r="A2498" i="25"/>
  <c r="A2499" i="25"/>
  <c r="A2500" i="25"/>
  <c r="A2501" i="25"/>
  <c r="A2502" i="25"/>
  <c r="A2503" i="25"/>
  <c r="A2504" i="25"/>
  <c r="A2505" i="25"/>
  <c r="A2506" i="25"/>
  <c r="A2507" i="25"/>
  <c r="A2508" i="25"/>
  <c r="A2509" i="25"/>
  <c r="A2510" i="25"/>
  <c r="A2511" i="25"/>
  <c r="A2512" i="25"/>
  <c r="A2513" i="25"/>
  <c r="A2514" i="25"/>
  <c r="A2515" i="25"/>
  <c r="A2516" i="25"/>
  <c r="A2517" i="25"/>
  <c r="A2518" i="25"/>
  <c r="A2519" i="25"/>
  <c r="A2520" i="25"/>
  <c r="A2521" i="25"/>
  <c r="A2522" i="25"/>
  <c r="A2523" i="25"/>
  <c r="A2524" i="25"/>
  <c r="A2525" i="25"/>
  <c r="A2526" i="25"/>
  <c r="A2527" i="25"/>
  <c r="A2528" i="25"/>
  <c r="A2529" i="25"/>
  <c r="A2530" i="25"/>
  <c r="A2531" i="25"/>
  <c r="A2532" i="25"/>
  <c r="A2533" i="25"/>
  <c r="A2534" i="25"/>
  <c r="A2535" i="25"/>
  <c r="A2536" i="25"/>
  <c r="A2537" i="25"/>
  <c r="A2538" i="25"/>
  <c r="A2539" i="25"/>
  <c r="A2540" i="25"/>
  <c r="A2541" i="25"/>
  <c r="A2542" i="25"/>
  <c r="A2543" i="25"/>
  <c r="A2544" i="25"/>
  <c r="A2545" i="25"/>
  <c r="A2546" i="25"/>
  <c r="A2547" i="25"/>
  <c r="A2548" i="25"/>
  <c r="A2549" i="25"/>
  <c r="A2550" i="25"/>
  <c r="A2551" i="25"/>
  <c r="A2552" i="25"/>
  <c r="A2553" i="25"/>
  <c r="A2554" i="25"/>
  <c r="A2555" i="25"/>
  <c r="A2556" i="25"/>
  <c r="A2557" i="25"/>
  <c r="A2558" i="25"/>
  <c r="A2559" i="25"/>
  <c r="A2560" i="25"/>
  <c r="A2561" i="25"/>
  <c r="A2562" i="25"/>
  <c r="A2563" i="25"/>
  <c r="A2564" i="25"/>
  <c r="A2565" i="25"/>
  <c r="A2566" i="25"/>
  <c r="A2567" i="25"/>
  <c r="A2568" i="25"/>
  <c r="A2569" i="25"/>
  <c r="A2570" i="25"/>
  <c r="A2571" i="25"/>
  <c r="A2572" i="25"/>
  <c r="A2573" i="25"/>
  <c r="A2574" i="25"/>
  <c r="A2575" i="25"/>
  <c r="A2576" i="25"/>
  <c r="A2577" i="25"/>
  <c r="A2578" i="25"/>
  <c r="A2579" i="25"/>
  <c r="A2580" i="25"/>
  <c r="A2581" i="25"/>
  <c r="A2582" i="25"/>
  <c r="A2583" i="25"/>
  <c r="A2584" i="25"/>
  <c r="A2585" i="25"/>
  <c r="A2586" i="25"/>
  <c r="A2587" i="25"/>
  <c r="A2588" i="25"/>
  <c r="A2589" i="25"/>
  <c r="A2590" i="25"/>
  <c r="A2591" i="25"/>
  <c r="A2592" i="25"/>
  <c r="A2593" i="25"/>
  <c r="A2594" i="25"/>
  <c r="A2595" i="25"/>
  <c r="A2596" i="25"/>
  <c r="A2597" i="25"/>
  <c r="A2598" i="25"/>
  <c r="A2599" i="25"/>
  <c r="A2600" i="25"/>
  <c r="A2601" i="25"/>
  <c r="A2602" i="25"/>
  <c r="A2603" i="25"/>
  <c r="A2604" i="25"/>
  <c r="A2605" i="25"/>
  <c r="A2606" i="25"/>
  <c r="A2607" i="25"/>
  <c r="A2608" i="25"/>
  <c r="A2609" i="25"/>
  <c r="A2610" i="25"/>
  <c r="A2611" i="25"/>
  <c r="A2612" i="25"/>
  <c r="A2613" i="25"/>
  <c r="A2614" i="25"/>
  <c r="A2615" i="25"/>
  <c r="A2616" i="25"/>
  <c r="A2617" i="25"/>
  <c r="A2618" i="25"/>
  <c r="A2619" i="25"/>
  <c r="A2620" i="25"/>
  <c r="A2621" i="25"/>
  <c r="A2622" i="25"/>
  <c r="A2623" i="25"/>
  <c r="A2624" i="25"/>
  <c r="A2625" i="25"/>
  <c r="A2626" i="25"/>
  <c r="A2627" i="25"/>
  <c r="A2628" i="25"/>
  <c r="A2629" i="25"/>
  <c r="A2630" i="25"/>
  <c r="A2631" i="25"/>
  <c r="A2632" i="25"/>
  <c r="A2633" i="25"/>
  <c r="A2634" i="25"/>
  <c r="A2635" i="25"/>
  <c r="A2636" i="25"/>
  <c r="A2637" i="25"/>
  <c r="A2638" i="25"/>
  <c r="A2639" i="25"/>
  <c r="A2640" i="25"/>
  <c r="A2641" i="25"/>
  <c r="A2642" i="25"/>
  <c r="A2643" i="25"/>
  <c r="A2644" i="25"/>
  <c r="A2645" i="25"/>
  <c r="A2646" i="25"/>
  <c r="A2647" i="25"/>
  <c r="A2648" i="25"/>
  <c r="A2649" i="25"/>
  <c r="A2650" i="25"/>
  <c r="A2651" i="25"/>
  <c r="A2652" i="25"/>
  <c r="A2653" i="25"/>
  <c r="A2654" i="25"/>
  <c r="A2655" i="25"/>
  <c r="A2656" i="25"/>
  <c r="A2657" i="25"/>
  <c r="A2658" i="25"/>
  <c r="A2659" i="25"/>
  <c r="A2660" i="25"/>
  <c r="A2661" i="25"/>
  <c r="A2662" i="25"/>
  <c r="A2663" i="25"/>
  <c r="A2664" i="25"/>
  <c r="A2665" i="25"/>
  <c r="A2666" i="25"/>
  <c r="A2667" i="25"/>
  <c r="A2668" i="25"/>
  <c r="A2669" i="25"/>
  <c r="A2670" i="25"/>
  <c r="A2671" i="25"/>
  <c r="A2672" i="25"/>
  <c r="A2673" i="25"/>
  <c r="A2674" i="25"/>
  <c r="A2675" i="25"/>
  <c r="A2676" i="25"/>
  <c r="A2677" i="25"/>
  <c r="A2678" i="25"/>
  <c r="A2679" i="25"/>
  <c r="A2680" i="25"/>
  <c r="A2681" i="25"/>
  <c r="A2682" i="25"/>
  <c r="A2683" i="25"/>
  <c r="A2684" i="25"/>
  <c r="A2685" i="25"/>
  <c r="A2686" i="25"/>
  <c r="A2687" i="25"/>
  <c r="A2688" i="25"/>
  <c r="A2689" i="25"/>
  <c r="A2690" i="25"/>
  <c r="A2691" i="25"/>
  <c r="A2692" i="25"/>
  <c r="A2693" i="25"/>
  <c r="A2694" i="25"/>
  <c r="A2695" i="25"/>
  <c r="A2696" i="25"/>
  <c r="A2697" i="25"/>
  <c r="A2698" i="25"/>
  <c r="A2699" i="25"/>
  <c r="A2700" i="25"/>
  <c r="A2701" i="25"/>
  <c r="A2702" i="25"/>
  <c r="A2703" i="25"/>
  <c r="A2704" i="25"/>
  <c r="A2705" i="25"/>
  <c r="A2706" i="25"/>
  <c r="A2707" i="25"/>
  <c r="A2708" i="25"/>
  <c r="A2709" i="25"/>
  <c r="A2710" i="25"/>
  <c r="A2711" i="25"/>
  <c r="A2712" i="25"/>
  <c r="A2713" i="25"/>
  <c r="A2714" i="25"/>
  <c r="A2715" i="25"/>
  <c r="A2716" i="25"/>
  <c r="A2717" i="25"/>
  <c r="A2718" i="25"/>
  <c r="A2719" i="25"/>
  <c r="A2720" i="25"/>
  <c r="A2721" i="25"/>
  <c r="A2722" i="25"/>
  <c r="A2723" i="25"/>
  <c r="A2724" i="25"/>
  <c r="A2725" i="25"/>
  <c r="A2726" i="25"/>
  <c r="A2727" i="25"/>
  <c r="A2728" i="25"/>
  <c r="A2729" i="25"/>
  <c r="A2730" i="25"/>
  <c r="A2731" i="25"/>
  <c r="A2732" i="25"/>
  <c r="A2733" i="25"/>
  <c r="A2734" i="25"/>
  <c r="A2735" i="25"/>
  <c r="A2736" i="25"/>
  <c r="A2737" i="25"/>
  <c r="A2738" i="25"/>
  <c r="A2739" i="25"/>
  <c r="A2740" i="25"/>
  <c r="A2741" i="25"/>
  <c r="A2742" i="25"/>
  <c r="A2743" i="25"/>
  <c r="A2744" i="25"/>
  <c r="A2745" i="25"/>
  <c r="A2746" i="25"/>
  <c r="A2747" i="25"/>
  <c r="A2748" i="25"/>
  <c r="A2749" i="25"/>
  <c r="A2750" i="25"/>
  <c r="A2751" i="25"/>
  <c r="A2752" i="25"/>
  <c r="A2753" i="25"/>
  <c r="A2754" i="25"/>
  <c r="A2755" i="25"/>
  <c r="A2756" i="25"/>
  <c r="A2757" i="25"/>
  <c r="A2758" i="25"/>
  <c r="A2759" i="25"/>
  <c r="A2760" i="25"/>
  <c r="A2761" i="25"/>
  <c r="A2762" i="25"/>
  <c r="A2763" i="25"/>
  <c r="A2764" i="25"/>
  <c r="A2765" i="25"/>
  <c r="A2766" i="25"/>
  <c r="A2767" i="25"/>
  <c r="A2768" i="25"/>
  <c r="A2769" i="25"/>
  <c r="A2770" i="25"/>
  <c r="A2771" i="25"/>
  <c r="A2772" i="25"/>
  <c r="A2773" i="25"/>
  <c r="A2774" i="25"/>
  <c r="A2775" i="25"/>
  <c r="A2776" i="25"/>
  <c r="A2777" i="25"/>
  <c r="A2778" i="25"/>
  <c r="A2779" i="25"/>
  <c r="A2780" i="25"/>
  <c r="A2781" i="25"/>
  <c r="A2782" i="25"/>
  <c r="A2783" i="25"/>
  <c r="A2784" i="25"/>
  <c r="A2785" i="25"/>
  <c r="A2786" i="25"/>
  <c r="A2787" i="25"/>
  <c r="A2788" i="25"/>
  <c r="A2789" i="25"/>
  <c r="A2790" i="25"/>
  <c r="A2791" i="25"/>
  <c r="A2792" i="25"/>
  <c r="A2793" i="25"/>
  <c r="A2794" i="25"/>
  <c r="A2795" i="25"/>
  <c r="A2796" i="25"/>
  <c r="A2797" i="25"/>
  <c r="A2798" i="25"/>
  <c r="A2799" i="25"/>
  <c r="A2800" i="25"/>
  <c r="A2801" i="25"/>
  <c r="A2802" i="25"/>
  <c r="A2803" i="25"/>
  <c r="A2804" i="25"/>
  <c r="A2805" i="25"/>
  <c r="A2806" i="25"/>
  <c r="A2807" i="25"/>
  <c r="A2808" i="25"/>
  <c r="A2809" i="25"/>
  <c r="A2810" i="25"/>
  <c r="A2811" i="25"/>
  <c r="A2812" i="25"/>
  <c r="A2813" i="25"/>
  <c r="A2814" i="25"/>
  <c r="A2815" i="25"/>
  <c r="A2816" i="25"/>
  <c r="A2817" i="25"/>
  <c r="A2818" i="25"/>
  <c r="A2819" i="25"/>
  <c r="A2820" i="25"/>
  <c r="A2821" i="25"/>
  <c r="A2822" i="25"/>
  <c r="A2823" i="25"/>
  <c r="A2824" i="25"/>
  <c r="A2825" i="25"/>
  <c r="A2826" i="25"/>
  <c r="A2827" i="25"/>
  <c r="A2828" i="25"/>
  <c r="A2829" i="25"/>
  <c r="A2830" i="25"/>
  <c r="A2831" i="25"/>
  <c r="A2832" i="25"/>
  <c r="A2833" i="25"/>
  <c r="A2834" i="25"/>
  <c r="A2835" i="25"/>
  <c r="A2836" i="25"/>
  <c r="A2837" i="25"/>
  <c r="A2838" i="25"/>
  <c r="A2839" i="25"/>
  <c r="A2840" i="25"/>
  <c r="A2841" i="25"/>
  <c r="A2842" i="25"/>
  <c r="A2843" i="25"/>
  <c r="A2844" i="25"/>
  <c r="A2845" i="25"/>
  <c r="A2846" i="25"/>
  <c r="A2847" i="25"/>
  <c r="A2848" i="25"/>
  <c r="A2849" i="25"/>
  <c r="A2850" i="25"/>
  <c r="A2851" i="25"/>
  <c r="A2852" i="25"/>
  <c r="A2853" i="25"/>
  <c r="A2854" i="25"/>
  <c r="A2855" i="25"/>
  <c r="A2856" i="25"/>
  <c r="A2857" i="25"/>
  <c r="A2858" i="25"/>
  <c r="A2859" i="25"/>
  <c r="A2860" i="25"/>
  <c r="A2861" i="25"/>
  <c r="A2862" i="25"/>
  <c r="A2863" i="25"/>
  <c r="A2864" i="25"/>
  <c r="A2865" i="25"/>
  <c r="A2866" i="25"/>
  <c r="A2867" i="25"/>
  <c r="A2868" i="25"/>
  <c r="A2869" i="25"/>
  <c r="A2870" i="25"/>
  <c r="A2871" i="25"/>
  <c r="A2872" i="25"/>
  <c r="A2873" i="25"/>
  <c r="A2874" i="25"/>
  <c r="A2875" i="25"/>
  <c r="A2876" i="25"/>
  <c r="A2877" i="25"/>
  <c r="A2878" i="25"/>
  <c r="A2879" i="25"/>
  <c r="A2880" i="25"/>
  <c r="A2881" i="25"/>
  <c r="A2882" i="25"/>
  <c r="A2883" i="25"/>
  <c r="A2884" i="25"/>
  <c r="A2885" i="25"/>
  <c r="A2886" i="25"/>
  <c r="A2887" i="25"/>
  <c r="A2888" i="25"/>
  <c r="A2889" i="25"/>
  <c r="A2890" i="25"/>
  <c r="A2891" i="25"/>
  <c r="A2892" i="25"/>
  <c r="A2893" i="25"/>
  <c r="A2894" i="25"/>
  <c r="A2895" i="25"/>
  <c r="A2896" i="25"/>
  <c r="A2897" i="25"/>
  <c r="A2898" i="25"/>
  <c r="A2899" i="25"/>
  <c r="A2900" i="25"/>
  <c r="A2901" i="25"/>
  <c r="A2902" i="25"/>
  <c r="A2903" i="25"/>
  <c r="A2904" i="25"/>
  <c r="A2905" i="25"/>
  <c r="A2906" i="25"/>
  <c r="A2907" i="25"/>
  <c r="A2908" i="25"/>
  <c r="A2909" i="25"/>
  <c r="A2910" i="25"/>
  <c r="A2911" i="25"/>
  <c r="A2912" i="25"/>
  <c r="A2913" i="25"/>
  <c r="A2914" i="25"/>
  <c r="A2915" i="25"/>
  <c r="A2916" i="25"/>
  <c r="A2917" i="25"/>
  <c r="A2918" i="25"/>
  <c r="A2919" i="25"/>
  <c r="A2920" i="25"/>
  <c r="A2921" i="25"/>
  <c r="A2922" i="25"/>
  <c r="A2923" i="25"/>
  <c r="A2924" i="25"/>
  <c r="A2925" i="25"/>
  <c r="A2926" i="25"/>
  <c r="A2927" i="25"/>
  <c r="A2928" i="25"/>
  <c r="A2929" i="25"/>
  <c r="A2930" i="25"/>
  <c r="A2931" i="25"/>
  <c r="A2932" i="25"/>
  <c r="A2933" i="25"/>
  <c r="A2934" i="25"/>
  <c r="A2935" i="25"/>
  <c r="A2936" i="25"/>
  <c r="A2937" i="25"/>
  <c r="A2938" i="25"/>
  <c r="A2939" i="25"/>
  <c r="A2940" i="25"/>
  <c r="A2941" i="25"/>
  <c r="A2942" i="25"/>
  <c r="A2943" i="25"/>
  <c r="A2944" i="25"/>
  <c r="A2945" i="25"/>
  <c r="A2946" i="25"/>
  <c r="A2947" i="25"/>
  <c r="A2948" i="25"/>
  <c r="A2949" i="25"/>
  <c r="A2950" i="25"/>
  <c r="A2951" i="25"/>
  <c r="A2952" i="25"/>
  <c r="A2953" i="25"/>
  <c r="A2954" i="25"/>
  <c r="A2955" i="25"/>
  <c r="A2956" i="25"/>
  <c r="A2957" i="25"/>
  <c r="A2958" i="25"/>
  <c r="A2959" i="25"/>
  <c r="A2960" i="25"/>
  <c r="A2961" i="25"/>
  <c r="A2962" i="25"/>
  <c r="A2963" i="25"/>
  <c r="A2964" i="25"/>
  <c r="A2965" i="25"/>
  <c r="A2966" i="25"/>
  <c r="A2967" i="25"/>
  <c r="A2968" i="25"/>
  <c r="A2969" i="25"/>
  <c r="A2970" i="25"/>
  <c r="A2971" i="25"/>
  <c r="A2972" i="25"/>
  <c r="A2973" i="25"/>
  <c r="A2974" i="25"/>
  <c r="A2975" i="25"/>
  <c r="A2976" i="25"/>
  <c r="A2977" i="25"/>
  <c r="A2978" i="25"/>
  <c r="A748" i="24"/>
  <c r="A4" i="24"/>
  <c r="A5" i="24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6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522" i="24"/>
  <c r="A523" i="24"/>
  <c r="A524" i="24"/>
  <c r="A525" i="24"/>
  <c r="A526" i="24"/>
  <c r="A527" i="24"/>
  <c r="A528" i="24"/>
  <c r="A529" i="24"/>
  <c r="A530" i="24"/>
  <c r="A531" i="24"/>
  <c r="A532" i="24"/>
  <c r="A533" i="24"/>
  <c r="A534" i="24"/>
  <c r="A535" i="24"/>
  <c r="A536" i="24"/>
  <c r="A537" i="24"/>
  <c r="A538" i="24"/>
  <c r="A539" i="24"/>
  <c r="A540" i="24"/>
  <c r="A541" i="24"/>
  <c r="A542" i="24"/>
  <c r="A543" i="24"/>
  <c r="A544" i="24"/>
  <c r="A545" i="24"/>
  <c r="A546" i="24"/>
  <c r="A547" i="24"/>
  <c r="A548" i="24"/>
  <c r="A549" i="24"/>
  <c r="A550" i="24"/>
  <c r="A551" i="24"/>
  <c r="A552" i="24"/>
  <c r="A553" i="24"/>
  <c r="A554" i="24"/>
  <c r="A555" i="24"/>
  <c r="A556" i="24"/>
  <c r="A557" i="24"/>
  <c r="A558" i="24"/>
  <c r="A559" i="24"/>
  <c r="A560" i="24"/>
  <c r="A561" i="24"/>
  <c r="A562" i="24"/>
  <c r="A563" i="24"/>
  <c r="A564" i="24"/>
  <c r="A565" i="24"/>
  <c r="A566" i="24"/>
  <c r="A567" i="24"/>
  <c r="A568" i="24"/>
  <c r="A569" i="24"/>
  <c r="A570" i="24"/>
  <c r="A571" i="24"/>
  <c r="A572" i="24"/>
  <c r="A573" i="24"/>
  <c r="A574" i="24"/>
  <c r="A575" i="24"/>
  <c r="A576" i="24"/>
  <c r="A577" i="24"/>
  <c r="A578" i="24"/>
  <c r="A579" i="24"/>
  <c r="A580" i="24"/>
  <c r="A581" i="24"/>
  <c r="A582" i="24"/>
  <c r="A583" i="24"/>
  <c r="A584" i="24"/>
  <c r="A585" i="24"/>
  <c r="A586" i="24"/>
  <c r="A587" i="24"/>
  <c r="A588" i="24"/>
  <c r="A589" i="24"/>
  <c r="A590" i="24"/>
  <c r="A591" i="24"/>
  <c r="A592" i="24"/>
  <c r="A593" i="24"/>
  <c r="A594" i="24"/>
  <c r="A595" i="24"/>
  <c r="A596" i="24"/>
  <c r="A597" i="24"/>
  <c r="A598" i="24"/>
  <c r="A599" i="24"/>
  <c r="A600" i="24"/>
  <c r="A601" i="24"/>
  <c r="A602" i="24"/>
  <c r="A603" i="24"/>
  <c r="A604" i="24"/>
  <c r="A605" i="24"/>
  <c r="A606" i="24"/>
  <c r="A607" i="24"/>
  <c r="A608" i="24"/>
  <c r="A609" i="24"/>
  <c r="A610" i="24"/>
  <c r="A611" i="24"/>
  <c r="A612" i="24"/>
  <c r="A613" i="24"/>
  <c r="A614" i="24"/>
  <c r="A615" i="24"/>
  <c r="A616" i="24"/>
  <c r="A617" i="24"/>
  <c r="A618" i="24"/>
  <c r="A619" i="24"/>
  <c r="A620" i="24"/>
  <c r="A621" i="24"/>
  <c r="A622" i="24"/>
  <c r="A623" i="24"/>
  <c r="A624" i="24"/>
  <c r="A625" i="24"/>
  <c r="A626" i="24"/>
  <c r="A627" i="24"/>
  <c r="A628" i="24"/>
  <c r="A629" i="24"/>
  <c r="A630" i="24"/>
  <c r="A631" i="24"/>
  <c r="A632" i="24"/>
  <c r="A633" i="24"/>
  <c r="A634" i="24"/>
  <c r="A635" i="24"/>
  <c r="A636" i="24"/>
  <c r="A637" i="24"/>
  <c r="A638" i="24"/>
  <c r="A639" i="24"/>
  <c r="A640" i="24"/>
  <c r="A641" i="24"/>
  <c r="A642" i="24"/>
  <c r="A643" i="24"/>
  <c r="A644" i="24"/>
  <c r="A645" i="24"/>
  <c r="A646" i="24"/>
  <c r="A647" i="24"/>
  <c r="A648" i="24"/>
  <c r="A649" i="24"/>
  <c r="A650" i="24"/>
  <c r="A651" i="24"/>
  <c r="A652" i="24"/>
  <c r="A653" i="24"/>
  <c r="A654" i="24"/>
  <c r="A655" i="24"/>
  <c r="A656" i="24"/>
  <c r="A657" i="24"/>
  <c r="A658" i="24"/>
  <c r="A659" i="24"/>
  <c r="A660" i="24"/>
  <c r="A661" i="24"/>
  <c r="A662" i="24"/>
  <c r="A663" i="24"/>
  <c r="A664" i="24"/>
  <c r="A665" i="24"/>
  <c r="A666" i="24"/>
  <c r="A667" i="24"/>
  <c r="A668" i="24"/>
  <c r="A669" i="24"/>
  <c r="A670" i="24"/>
  <c r="A671" i="24"/>
  <c r="A672" i="24"/>
  <c r="A673" i="24"/>
  <c r="A674" i="24"/>
  <c r="A675" i="24"/>
  <c r="A676" i="24"/>
  <c r="A677" i="24"/>
  <c r="A678" i="24"/>
  <c r="A679" i="24"/>
  <c r="A680" i="24"/>
  <c r="A681" i="24"/>
  <c r="A682" i="24"/>
  <c r="A683" i="24"/>
  <c r="A684" i="24"/>
  <c r="A685" i="24"/>
  <c r="A686" i="24"/>
  <c r="A687" i="24"/>
  <c r="A688" i="24"/>
  <c r="A689" i="24"/>
  <c r="A690" i="24"/>
  <c r="A691" i="24"/>
  <c r="A692" i="24"/>
  <c r="A693" i="24"/>
  <c r="A694" i="24"/>
  <c r="A695" i="24"/>
  <c r="A696" i="24"/>
  <c r="A697" i="24"/>
  <c r="A698" i="24"/>
  <c r="A699" i="24"/>
  <c r="A700" i="24"/>
  <c r="A701" i="24"/>
  <c r="A702" i="24"/>
  <c r="A703" i="24"/>
  <c r="A704" i="24"/>
  <c r="A705" i="24"/>
  <c r="A706" i="24"/>
  <c r="A707" i="24"/>
  <c r="A708" i="24"/>
  <c r="A709" i="24"/>
  <c r="A710" i="24"/>
  <c r="A711" i="24"/>
  <c r="A712" i="24"/>
  <c r="A713" i="24"/>
  <c r="A714" i="24"/>
  <c r="A715" i="24"/>
  <c r="A716" i="24"/>
  <c r="A717" i="24"/>
  <c r="A718" i="24"/>
  <c r="A719" i="24"/>
  <c r="A720" i="24"/>
  <c r="A721" i="24"/>
  <c r="A722" i="24"/>
  <c r="A723" i="24"/>
  <c r="A724" i="24"/>
  <c r="A725" i="24"/>
  <c r="A726" i="24"/>
  <c r="A727" i="24"/>
  <c r="A728" i="24"/>
  <c r="A729" i="24"/>
  <c r="A730" i="24"/>
  <c r="A731" i="24"/>
  <c r="A732" i="24"/>
  <c r="A733" i="24"/>
  <c r="A734" i="24"/>
  <c r="A735" i="24"/>
  <c r="A736" i="24"/>
  <c r="A737" i="24"/>
  <c r="A738" i="24"/>
  <c r="A739" i="24"/>
  <c r="A740" i="24"/>
  <c r="A741" i="24"/>
  <c r="A742" i="24"/>
  <c r="A743" i="24"/>
  <c r="A744" i="24"/>
  <c r="A745" i="24"/>
  <c r="A746" i="24"/>
  <c r="A4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26" i="22"/>
  <c r="A427" i="22"/>
  <c r="A428" i="22"/>
  <c r="A429" i="22"/>
  <c r="A430" i="22"/>
  <c r="A431" i="22"/>
  <c r="A432" i="22"/>
  <c r="A433" i="22"/>
  <c r="A434" i="22"/>
  <c r="A435" i="22"/>
  <c r="A436" i="22"/>
  <c r="A437" i="22"/>
  <c r="A438" i="22"/>
  <c r="A439" i="22"/>
  <c r="A440" i="22"/>
  <c r="A441" i="22"/>
  <c r="A442" i="22"/>
  <c r="A443" i="22"/>
  <c r="A444" i="22"/>
  <c r="A445" i="22"/>
  <c r="A446" i="22"/>
  <c r="A447" i="22"/>
  <c r="A448" i="22"/>
  <c r="A449" i="22"/>
  <c r="A450" i="22"/>
  <c r="A451" i="22"/>
  <c r="A452" i="22"/>
  <c r="A453" i="22"/>
  <c r="A454" i="22"/>
  <c r="A455" i="22"/>
  <c r="A456" i="22"/>
  <c r="A457" i="22"/>
  <c r="A458" i="22"/>
  <c r="A459" i="22"/>
  <c r="A460" i="22"/>
  <c r="A461" i="22"/>
  <c r="A462" i="22"/>
  <c r="A463" i="22"/>
  <c r="A464" i="22"/>
  <c r="A465" i="22"/>
  <c r="A466" i="22"/>
  <c r="A467" i="22"/>
  <c r="A468" i="22"/>
  <c r="A469" i="22"/>
  <c r="A470" i="22"/>
  <c r="A471" i="22"/>
  <c r="A472" i="22"/>
  <c r="A473" i="22"/>
  <c r="A474" i="22"/>
  <c r="A475" i="22"/>
  <c r="A476" i="22"/>
  <c r="A477" i="22"/>
  <c r="A478" i="22"/>
  <c r="A479" i="22"/>
  <c r="A480" i="22"/>
  <c r="A481" i="22"/>
  <c r="A482" i="22"/>
  <c r="A483" i="22"/>
  <c r="A484" i="22"/>
  <c r="A485" i="22"/>
  <c r="A486" i="22"/>
  <c r="A487" i="22"/>
  <c r="A488" i="22"/>
  <c r="A489" i="22"/>
  <c r="A490" i="22"/>
  <c r="A491" i="22"/>
  <c r="A492" i="22"/>
  <c r="A493" i="22"/>
  <c r="A494" i="22"/>
  <c r="A495" i="22"/>
  <c r="A496" i="22"/>
  <c r="A497" i="22"/>
  <c r="A498" i="22"/>
  <c r="A499" i="22"/>
  <c r="A500" i="22"/>
  <c r="A501" i="22"/>
  <c r="A502" i="22"/>
  <c r="A503" i="22"/>
  <c r="A504" i="22"/>
  <c r="A505" i="22"/>
  <c r="A506" i="22"/>
  <c r="A507" i="22"/>
  <c r="A508" i="22"/>
  <c r="A509" i="22"/>
  <c r="A510" i="22"/>
  <c r="A511" i="22"/>
  <c r="A512" i="22"/>
  <c r="A513" i="22"/>
  <c r="A514" i="22"/>
  <c r="A515" i="22"/>
  <c r="A516" i="22"/>
  <c r="A517" i="22"/>
  <c r="A518" i="22"/>
  <c r="A519" i="22"/>
  <c r="A520" i="22"/>
  <c r="A521" i="22"/>
  <c r="A522" i="22"/>
  <c r="A523" i="22"/>
  <c r="A524" i="22"/>
  <c r="A525" i="22"/>
  <c r="A526" i="22"/>
  <c r="A527" i="22"/>
  <c r="A528" i="22"/>
  <c r="A529" i="22"/>
  <c r="A530" i="22"/>
  <c r="A531" i="22"/>
  <c r="A532" i="22"/>
  <c r="A533" i="22"/>
  <c r="A534" i="22"/>
  <c r="A535" i="22"/>
  <c r="A536" i="22"/>
  <c r="A537" i="22"/>
  <c r="A538" i="22"/>
  <c r="A539" i="22"/>
  <c r="A540" i="22"/>
  <c r="A541" i="22"/>
  <c r="A542" i="22"/>
  <c r="A543" i="22"/>
  <c r="A544" i="22"/>
  <c r="A545" i="22"/>
  <c r="A546" i="22"/>
  <c r="A547" i="22"/>
  <c r="A548" i="22"/>
  <c r="A549" i="22"/>
  <c r="A550" i="22"/>
  <c r="A551" i="22"/>
  <c r="A552" i="22"/>
  <c r="A553" i="22"/>
  <c r="A554" i="22"/>
  <c r="A555" i="22"/>
  <c r="A556" i="22"/>
  <c r="A557" i="22"/>
  <c r="A558" i="22"/>
  <c r="A559" i="22"/>
  <c r="A560" i="22"/>
  <c r="A561" i="22"/>
  <c r="A562" i="22"/>
  <c r="A563" i="22"/>
  <c r="A564" i="22"/>
  <c r="A565" i="22"/>
  <c r="A566" i="22"/>
  <c r="A567" i="22"/>
  <c r="A568" i="22"/>
  <c r="A569" i="22"/>
  <c r="A570" i="22"/>
  <c r="A571" i="22"/>
  <c r="A572" i="22"/>
  <c r="A573" i="22"/>
  <c r="A574" i="22"/>
  <c r="A575" i="22"/>
  <c r="A576" i="22"/>
  <c r="A577" i="22"/>
  <c r="A578" i="22"/>
  <c r="A579" i="22"/>
  <c r="A580" i="22"/>
  <c r="A581" i="22"/>
  <c r="A582" i="22"/>
  <c r="A583" i="22"/>
  <c r="A584" i="22"/>
  <c r="A585" i="22"/>
  <c r="A586" i="22"/>
  <c r="A587" i="22"/>
  <c r="A588" i="22"/>
  <c r="A589" i="22"/>
  <c r="A590" i="22"/>
  <c r="A591" i="22"/>
  <c r="A592" i="22"/>
  <c r="A593" i="22"/>
  <c r="A594" i="22"/>
  <c r="A595" i="22"/>
  <c r="A596" i="22"/>
  <c r="A597" i="22"/>
  <c r="A598" i="22"/>
  <c r="A599" i="22"/>
  <c r="A600" i="22"/>
  <c r="A601" i="22"/>
  <c r="A602" i="22"/>
  <c r="A603" i="22"/>
  <c r="A604" i="22"/>
  <c r="A605" i="22"/>
  <c r="A606" i="22"/>
  <c r="A607" i="22"/>
  <c r="A608" i="22"/>
  <c r="A609" i="22"/>
  <c r="A610" i="22"/>
  <c r="A611" i="22"/>
  <c r="A612" i="22"/>
  <c r="A613" i="22"/>
  <c r="A614" i="22"/>
  <c r="A615" i="22"/>
  <c r="A616" i="22"/>
  <c r="A617" i="22"/>
  <c r="A618" i="22"/>
  <c r="A619" i="22"/>
  <c r="A620" i="22"/>
  <c r="A621" i="22"/>
  <c r="A622" i="22"/>
  <c r="A623" i="22"/>
  <c r="A624" i="22"/>
  <c r="A625" i="22"/>
  <c r="A626" i="22"/>
  <c r="A627" i="22"/>
  <c r="A628" i="22"/>
  <c r="A629" i="22"/>
  <c r="A630" i="22"/>
  <c r="A631" i="22"/>
  <c r="A632" i="22"/>
  <c r="A633" i="22"/>
  <c r="A634" i="22"/>
  <c r="A635" i="22"/>
  <c r="A636" i="22"/>
  <c r="A637" i="22"/>
  <c r="A638" i="22"/>
  <c r="A639" i="22"/>
  <c r="A640" i="22"/>
  <c r="A641" i="22"/>
  <c r="A642" i="22"/>
  <c r="A643" i="22"/>
  <c r="A644" i="22"/>
  <c r="A645" i="22"/>
  <c r="A646" i="22"/>
  <c r="A647" i="22"/>
  <c r="A648" i="22"/>
  <c r="A649" i="22"/>
  <c r="A650" i="22"/>
  <c r="A651" i="22"/>
  <c r="A652" i="22"/>
  <c r="A653" i="22"/>
  <c r="A654" i="22"/>
  <c r="A655" i="22"/>
  <c r="A656" i="22"/>
  <c r="A657" i="22"/>
  <c r="A658" i="22"/>
  <c r="A659" i="22"/>
  <c r="A660" i="22"/>
  <c r="A661" i="22"/>
  <c r="A662" i="22"/>
  <c r="A663" i="22"/>
  <c r="A664" i="22"/>
  <c r="A665" i="22"/>
  <c r="A666" i="22"/>
  <c r="A667" i="22"/>
  <c r="A668" i="22"/>
  <c r="A669" i="22"/>
  <c r="A670" i="22"/>
  <c r="A671" i="22"/>
  <c r="A672" i="22"/>
  <c r="A673" i="22"/>
  <c r="A674" i="22"/>
  <c r="A675" i="22"/>
  <c r="A676" i="22"/>
  <c r="A677" i="22"/>
  <c r="A678" i="22"/>
  <c r="A679" i="22"/>
  <c r="A680" i="22"/>
  <c r="A681" i="22"/>
  <c r="A682" i="22"/>
  <c r="A683" i="22"/>
  <c r="A684" i="22"/>
  <c r="A685" i="22"/>
  <c r="A686" i="22"/>
  <c r="A687" i="22"/>
  <c r="A688" i="22"/>
  <c r="A689" i="22"/>
  <c r="A690" i="22"/>
  <c r="A691" i="22"/>
  <c r="A692" i="22"/>
  <c r="A693" i="22"/>
  <c r="A694" i="22"/>
  <c r="A695" i="22"/>
  <c r="A696" i="22"/>
  <c r="A697" i="22"/>
  <c r="A698" i="22"/>
  <c r="A699" i="22"/>
  <c r="A700" i="22"/>
  <c r="A701" i="22"/>
  <c r="A702" i="22"/>
  <c r="A703" i="22"/>
  <c r="A704" i="22"/>
  <c r="A705" i="22"/>
  <c r="A706" i="22"/>
  <c r="A707" i="22"/>
  <c r="A708" i="22"/>
  <c r="A709" i="22"/>
  <c r="A710" i="22"/>
  <c r="A711" i="22"/>
  <c r="A712" i="22"/>
  <c r="A713" i="22"/>
  <c r="A714" i="22"/>
  <c r="A715" i="22"/>
  <c r="A716" i="22"/>
  <c r="A717" i="22"/>
  <c r="A718" i="22"/>
  <c r="A719" i="22"/>
  <c r="A720" i="22"/>
  <c r="A721" i="22"/>
  <c r="A722" i="22"/>
  <c r="A723" i="22"/>
  <c r="A724" i="22"/>
  <c r="A725" i="22"/>
  <c r="A726" i="22"/>
  <c r="A727" i="22"/>
  <c r="A728" i="22"/>
  <c r="A729" i="22"/>
  <c r="A730" i="22"/>
  <c r="A731" i="22"/>
  <c r="A732" i="22"/>
  <c r="A733" i="22"/>
  <c r="A734" i="22"/>
  <c r="A735" i="22"/>
  <c r="A736" i="22"/>
  <c r="A737" i="22"/>
  <c r="A738" i="22"/>
  <c r="A739" i="22"/>
  <c r="A740" i="22"/>
  <c r="A741" i="22"/>
  <c r="A742" i="22"/>
  <c r="A743" i="22"/>
  <c r="A744" i="22"/>
  <c r="A745" i="22"/>
  <c r="A746" i="22"/>
  <c r="A747" i="22"/>
  <c r="A748" i="22"/>
  <c r="A749" i="22"/>
  <c r="A750" i="22"/>
  <c r="A751" i="22"/>
  <c r="A752" i="22"/>
  <c r="A753" i="22"/>
  <c r="A754" i="22"/>
  <c r="A755" i="22"/>
  <c r="A756" i="22"/>
  <c r="A757" i="22"/>
  <c r="A758" i="22"/>
  <c r="A759" i="22"/>
  <c r="A760" i="22"/>
  <c r="A761" i="22"/>
  <c r="A762" i="22"/>
  <c r="A763" i="22"/>
  <c r="A764" i="22"/>
  <c r="A765" i="22"/>
  <c r="A766" i="22"/>
  <c r="A767" i="22"/>
  <c r="A768" i="22"/>
  <c r="A769" i="22"/>
  <c r="A770" i="22"/>
  <c r="A771" i="22"/>
  <c r="A772" i="22"/>
  <c r="A773" i="22"/>
  <c r="A774" i="22"/>
  <c r="A775" i="22"/>
  <c r="A776" i="22"/>
  <c r="A777" i="22"/>
  <c r="A778" i="22"/>
  <c r="A779" i="22"/>
  <c r="A780" i="22"/>
  <c r="A781" i="22"/>
  <c r="A782" i="22"/>
  <c r="A783" i="22"/>
  <c r="A784" i="22"/>
  <c r="A785" i="22"/>
  <c r="A786" i="22"/>
  <c r="A787" i="22"/>
  <c r="A788" i="22"/>
  <c r="A789" i="22"/>
  <c r="A790" i="22"/>
  <c r="A791" i="22"/>
  <c r="A792" i="22"/>
  <c r="A793" i="22"/>
  <c r="A794" i="22"/>
  <c r="A795" i="22"/>
  <c r="A796" i="22"/>
  <c r="A797" i="22"/>
  <c r="A798" i="22"/>
  <c r="A799" i="22"/>
  <c r="A800" i="22"/>
  <c r="A801" i="22"/>
  <c r="A802" i="22"/>
  <c r="A803" i="22"/>
  <c r="A804" i="22"/>
  <c r="A805" i="22"/>
  <c r="A806" i="22"/>
  <c r="A807" i="22"/>
  <c r="A808" i="22"/>
  <c r="A809" i="22"/>
  <c r="A810" i="22"/>
  <c r="A811" i="22"/>
  <c r="A812" i="22"/>
  <c r="A813" i="22"/>
  <c r="A814" i="22"/>
  <c r="A815" i="22"/>
  <c r="A816" i="22"/>
  <c r="A817" i="22"/>
  <c r="A818" i="22"/>
  <c r="A819" i="22"/>
  <c r="A820" i="22"/>
  <c r="A821" i="22"/>
  <c r="A822" i="22"/>
  <c r="A823" i="22"/>
  <c r="A824" i="22"/>
  <c r="A825" i="22"/>
  <c r="A826" i="22"/>
  <c r="A827" i="22"/>
  <c r="A828" i="22"/>
  <c r="A829" i="22"/>
  <c r="A830" i="22"/>
  <c r="A831" i="22"/>
  <c r="A832" i="22"/>
  <c r="A833" i="22"/>
  <c r="A834" i="22"/>
  <c r="A835" i="22"/>
  <c r="A836" i="22"/>
  <c r="A837" i="22"/>
  <c r="A838" i="22"/>
  <c r="A839" i="22"/>
  <c r="A840" i="22"/>
  <c r="A841" i="22"/>
  <c r="A842" i="22"/>
  <c r="A843" i="22"/>
  <c r="A844" i="22"/>
  <c r="A845" i="22"/>
  <c r="A846" i="22"/>
  <c r="A847" i="22"/>
  <c r="A848" i="22"/>
  <c r="A849" i="22"/>
  <c r="A850" i="22"/>
  <c r="A851" i="22"/>
  <c r="A852" i="22"/>
  <c r="A853" i="22"/>
  <c r="A854" i="22"/>
  <c r="A855" i="22"/>
  <c r="A856" i="22"/>
  <c r="A857" i="22"/>
  <c r="A858" i="22"/>
  <c r="A859" i="22"/>
  <c r="A860" i="22"/>
  <c r="A861" i="22"/>
  <c r="A862" i="22"/>
  <c r="A863" i="22"/>
  <c r="A864" i="22"/>
  <c r="A865" i="22"/>
  <c r="A866" i="22"/>
  <c r="A867" i="22"/>
  <c r="A868" i="22"/>
  <c r="A869" i="22"/>
  <c r="A870" i="22"/>
  <c r="A871" i="22"/>
  <c r="A872" i="22"/>
  <c r="A873" i="22"/>
  <c r="A874" i="22"/>
  <c r="A875" i="22"/>
  <c r="A876" i="22"/>
  <c r="A877" i="22"/>
  <c r="A878" i="22"/>
  <c r="A879" i="22"/>
  <c r="A880" i="22"/>
  <c r="A881" i="22"/>
  <c r="A882" i="22"/>
  <c r="A883" i="22"/>
  <c r="A884" i="22"/>
  <c r="A885" i="22"/>
  <c r="A886" i="22"/>
  <c r="A887" i="22"/>
  <c r="A888" i="22"/>
  <c r="A889" i="22"/>
  <c r="A890" i="22"/>
  <c r="A891" i="22"/>
  <c r="A892" i="22"/>
  <c r="A893" i="22"/>
  <c r="A894" i="22"/>
  <c r="A895" i="22"/>
  <c r="A896" i="22"/>
  <c r="A897" i="22"/>
  <c r="A898" i="22"/>
  <c r="A899" i="22"/>
  <c r="A900" i="22"/>
  <c r="A901" i="22"/>
  <c r="A902" i="22"/>
  <c r="A903" i="22"/>
  <c r="A904" i="22"/>
  <c r="A905" i="22"/>
  <c r="A906" i="22"/>
  <c r="A907" i="22"/>
  <c r="A908" i="22"/>
  <c r="A909" i="22"/>
  <c r="A910" i="22"/>
  <c r="A911" i="22"/>
  <c r="A912" i="22"/>
  <c r="A913" i="22"/>
  <c r="A914" i="22"/>
  <c r="A915" i="22"/>
  <c r="A916" i="22"/>
  <c r="A917" i="22"/>
  <c r="A918" i="22"/>
  <c r="A919" i="22"/>
  <c r="A920" i="22"/>
  <c r="A921" i="22"/>
  <c r="A922" i="22"/>
  <c r="A923" i="22"/>
  <c r="A924" i="22"/>
  <c r="A925" i="22"/>
  <c r="A926" i="22"/>
  <c r="A927" i="22"/>
  <c r="A928" i="22"/>
  <c r="A929" i="22"/>
  <c r="A930" i="22"/>
  <c r="A931" i="22"/>
  <c r="A932" i="22"/>
  <c r="A933" i="22"/>
  <c r="A934" i="22"/>
  <c r="A935" i="22"/>
  <c r="A936" i="22"/>
  <c r="A937" i="22"/>
  <c r="A938" i="22"/>
  <c r="A939" i="22"/>
  <c r="A940" i="22"/>
  <c r="A941" i="22"/>
  <c r="A942" i="22"/>
  <c r="A943" i="22"/>
  <c r="A944" i="22"/>
  <c r="A945" i="22"/>
  <c r="A946" i="22"/>
  <c r="A947" i="22"/>
  <c r="A948" i="22"/>
  <c r="A949" i="22"/>
  <c r="A950" i="22"/>
  <c r="A951" i="22"/>
  <c r="A952" i="22"/>
  <c r="A953" i="22"/>
  <c r="A954" i="22"/>
  <c r="A955" i="22"/>
  <c r="A956" i="22"/>
  <c r="A957" i="22"/>
  <c r="A958" i="22"/>
  <c r="A959" i="22"/>
  <c r="A960" i="22"/>
  <c r="A961" i="22"/>
  <c r="A962" i="22"/>
  <c r="A963" i="22"/>
  <c r="A964" i="22"/>
  <c r="A965" i="22"/>
  <c r="A966" i="22"/>
  <c r="A967" i="22"/>
  <c r="A968" i="22"/>
  <c r="A969" i="22"/>
  <c r="A970" i="22"/>
  <c r="A971" i="22"/>
  <c r="A972" i="22"/>
  <c r="A973" i="22"/>
  <c r="A974" i="22"/>
  <c r="A975" i="22"/>
  <c r="A976" i="22"/>
  <c r="A977" i="22"/>
  <c r="A978" i="22"/>
  <c r="A979" i="22"/>
  <c r="A980" i="22"/>
  <c r="A981" i="22"/>
  <c r="A982" i="22"/>
  <c r="A983" i="22"/>
  <c r="A984" i="22"/>
  <c r="A985" i="22"/>
  <c r="A986" i="22"/>
  <c r="A987" i="22"/>
  <c r="A988" i="22"/>
  <c r="A989" i="22"/>
  <c r="A990" i="22"/>
  <c r="A991" i="22"/>
  <c r="A992" i="22"/>
  <c r="A993" i="22"/>
  <c r="A994" i="22"/>
  <c r="A995" i="22"/>
  <c r="A996" i="22"/>
  <c r="A997" i="22"/>
  <c r="A998" i="22"/>
  <c r="A999" i="22"/>
  <c r="A1000" i="22"/>
  <c r="A1001" i="22"/>
  <c r="A1002" i="22"/>
  <c r="A1003" i="22"/>
  <c r="A1004" i="22"/>
  <c r="A1005" i="22"/>
  <c r="A1006" i="22"/>
  <c r="A1007" i="22"/>
  <c r="A1008" i="22"/>
  <c r="A1009" i="22"/>
  <c r="A1010" i="22"/>
  <c r="A1011" i="22"/>
  <c r="A1012" i="22"/>
  <c r="A1013" i="22"/>
  <c r="A1014" i="22"/>
  <c r="A1015" i="22"/>
  <c r="A1016" i="22"/>
  <c r="A1017" i="22"/>
  <c r="A1018" i="22"/>
  <c r="A1019" i="22"/>
  <c r="A1020" i="22"/>
  <c r="A1021" i="22"/>
  <c r="A1022" i="22"/>
  <c r="A1023" i="22"/>
  <c r="A1024" i="22"/>
  <c r="A1025" i="22"/>
  <c r="A1026" i="22"/>
  <c r="A1027" i="22"/>
  <c r="A1028" i="22"/>
  <c r="A1029" i="22"/>
  <c r="A1030" i="22"/>
  <c r="A1031" i="22"/>
  <c r="A1032" i="22"/>
  <c r="A1033" i="22"/>
  <c r="A1034" i="22"/>
  <c r="A1035" i="22"/>
  <c r="A1036" i="22"/>
  <c r="A1037" i="22"/>
  <c r="A1038" i="22"/>
  <c r="A1039" i="22"/>
  <c r="A1040" i="22"/>
  <c r="A1041" i="22"/>
  <c r="A1042" i="22"/>
  <c r="A1043" i="22"/>
  <c r="A1044" i="22"/>
  <c r="A1045" i="22"/>
  <c r="A1046" i="22"/>
  <c r="A1047" i="22"/>
  <c r="A1048" i="22"/>
  <c r="A1049" i="22"/>
  <c r="A1050" i="22"/>
  <c r="A1051" i="22"/>
  <c r="A1052" i="22"/>
  <c r="A1053" i="22"/>
  <c r="A1054" i="22"/>
  <c r="A1055" i="22"/>
  <c r="A1056" i="22"/>
  <c r="A1057" i="22"/>
  <c r="A1058" i="22"/>
  <c r="A1059" i="22"/>
  <c r="A1060" i="22"/>
  <c r="A1061" i="22"/>
  <c r="A1062" i="22"/>
  <c r="A1063" i="22"/>
  <c r="A1064" i="22"/>
  <c r="A1065" i="22"/>
  <c r="A1066" i="22"/>
  <c r="A1067" i="22"/>
  <c r="A1068" i="22"/>
  <c r="A1069" i="22"/>
  <c r="A1070" i="22"/>
  <c r="A1071" i="22"/>
  <c r="A1072" i="22"/>
  <c r="A1073" i="22"/>
  <c r="A1074" i="22"/>
  <c r="A1075" i="22"/>
  <c r="A1076" i="22"/>
  <c r="A1077" i="22"/>
  <c r="A1078" i="22"/>
  <c r="A1079" i="22"/>
  <c r="A1080" i="22"/>
  <c r="A1081" i="22"/>
  <c r="A1082" i="22"/>
  <c r="A1083" i="22"/>
  <c r="A1084" i="22"/>
  <c r="A1085" i="22"/>
  <c r="A1086" i="22"/>
  <c r="A1087" i="22"/>
  <c r="A1088" i="22"/>
  <c r="A1089" i="22"/>
  <c r="A1090" i="22"/>
  <c r="A1091" i="22"/>
  <c r="A1092" i="22"/>
  <c r="A1093" i="22"/>
  <c r="A1094" i="22"/>
  <c r="A1095" i="22"/>
  <c r="A1096" i="22"/>
  <c r="A1097" i="22"/>
  <c r="A1098" i="22"/>
  <c r="A1099" i="22"/>
  <c r="A1100" i="22"/>
  <c r="A1101" i="22"/>
  <c r="A1102" i="22"/>
  <c r="A1103" i="22"/>
  <c r="A1104" i="22"/>
  <c r="A1105" i="22"/>
  <c r="A1106" i="22"/>
  <c r="A1107" i="22"/>
  <c r="A1108" i="22"/>
  <c r="A1109" i="22"/>
  <c r="A1110" i="22"/>
  <c r="A1111" i="22"/>
  <c r="A1112" i="22"/>
  <c r="A1113" i="22"/>
  <c r="A1114" i="22"/>
  <c r="A1115" i="22"/>
  <c r="A1116" i="22"/>
  <c r="A1117" i="22"/>
  <c r="A1118" i="22"/>
  <c r="A1119" i="22"/>
  <c r="A1120" i="22"/>
  <c r="A1121" i="22"/>
  <c r="A1122" i="22"/>
  <c r="A1123" i="22"/>
  <c r="A1124" i="22"/>
  <c r="A1125" i="22"/>
  <c r="A1126" i="22"/>
  <c r="A1127" i="22"/>
  <c r="A1128" i="22"/>
  <c r="A1129" i="22"/>
  <c r="A1130" i="22"/>
  <c r="A1131" i="22"/>
  <c r="A1132" i="22"/>
  <c r="A1133" i="22"/>
  <c r="A1134" i="22"/>
  <c r="A1135" i="22"/>
  <c r="A1136" i="22"/>
  <c r="A1137" i="22"/>
  <c r="A1138" i="22"/>
  <c r="A1139" i="22"/>
  <c r="A1140" i="22"/>
  <c r="A1141" i="22"/>
  <c r="A1142" i="22"/>
  <c r="A1143" i="22"/>
  <c r="A1144" i="22"/>
  <c r="A1145" i="22"/>
  <c r="A1146" i="22"/>
  <c r="A1147" i="22"/>
  <c r="A1148" i="22"/>
  <c r="A1149" i="22"/>
  <c r="A1150" i="22"/>
  <c r="A1151" i="22"/>
  <c r="A1152" i="22"/>
  <c r="A1153" i="22"/>
  <c r="A1154" i="22"/>
  <c r="A1155" i="22"/>
  <c r="A1156" i="22"/>
  <c r="A1157" i="22"/>
  <c r="A1158" i="22"/>
  <c r="A1159" i="22"/>
  <c r="A1160" i="22"/>
  <c r="A1161" i="22"/>
  <c r="A1162" i="22"/>
  <c r="A1163" i="22"/>
  <c r="A1164" i="22"/>
  <c r="A1165" i="22"/>
  <c r="A1166" i="22"/>
  <c r="A1167" i="22"/>
  <c r="A1168" i="22"/>
  <c r="A1169" i="22"/>
  <c r="A1170" i="22"/>
  <c r="A1171" i="22"/>
  <c r="A1172" i="22"/>
  <c r="A1173" i="22"/>
  <c r="A1174" i="22"/>
  <c r="A1175" i="22"/>
  <c r="A1176" i="22"/>
  <c r="A1177" i="22"/>
  <c r="A1178" i="22"/>
  <c r="A1179" i="22"/>
  <c r="A1180" i="22"/>
  <c r="A1181" i="22"/>
  <c r="A1182" i="22"/>
  <c r="A1183" i="22"/>
  <c r="A1184" i="22"/>
  <c r="A1185" i="22"/>
  <c r="A1186" i="22"/>
  <c r="A1187" i="22"/>
  <c r="A1188" i="22"/>
  <c r="A1189" i="22"/>
  <c r="A1190" i="22"/>
  <c r="A1191" i="22"/>
  <c r="A1192" i="22"/>
  <c r="A1193" i="22"/>
  <c r="A1194" i="22"/>
  <c r="A1195" i="22"/>
  <c r="A1196" i="22"/>
  <c r="A1197" i="22"/>
  <c r="A1198" i="22"/>
  <c r="A1199" i="22"/>
  <c r="A1200" i="22"/>
  <c r="A1201" i="22"/>
  <c r="A1202" i="22"/>
  <c r="A1203" i="22"/>
  <c r="A1204" i="22"/>
  <c r="A1205" i="22"/>
  <c r="A1206" i="22"/>
  <c r="A1207" i="22"/>
  <c r="A1208" i="22"/>
  <c r="A1209" i="22"/>
  <c r="A1210" i="22"/>
  <c r="A1211" i="22"/>
  <c r="A1212" i="22"/>
  <c r="A1213" i="22"/>
  <c r="A1214" i="22"/>
  <c r="A1215" i="22"/>
  <c r="A1216" i="22"/>
  <c r="A1217" i="22"/>
  <c r="A1218" i="22"/>
  <c r="A1219" i="22"/>
  <c r="A1220" i="22"/>
  <c r="A1221" i="22"/>
  <c r="A1222" i="22"/>
  <c r="A1223" i="22"/>
  <c r="A1224" i="22"/>
  <c r="A1225" i="22"/>
  <c r="A1226" i="22"/>
  <c r="A1227" i="22"/>
  <c r="A1228" i="22"/>
  <c r="A1229" i="22"/>
  <c r="A1230" i="22"/>
  <c r="A1231" i="22"/>
  <c r="A1232" i="22"/>
  <c r="A1233" i="22"/>
  <c r="A1234" i="22"/>
  <c r="A1235" i="22"/>
  <c r="A1236" i="22"/>
  <c r="A1237" i="22"/>
  <c r="A1238" i="22"/>
  <c r="A1239" i="22"/>
  <c r="A1240" i="22"/>
  <c r="A1241" i="22"/>
  <c r="A1242" i="22"/>
  <c r="A1243" i="22"/>
  <c r="A1244" i="22"/>
  <c r="A1245" i="22"/>
  <c r="A1246" i="22"/>
  <c r="A1247" i="22"/>
  <c r="A1248" i="22"/>
  <c r="A1249" i="22"/>
  <c r="A1250" i="22"/>
  <c r="A1251" i="22"/>
  <c r="A1252" i="22"/>
  <c r="A1253" i="22"/>
  <c r="A1254" i="22"/>
  <c r="A1255" i="22"/>
  <c r="A1256" i="22"/>
  <c r="A1257" i="22"/>
  <c r="A1258" i="22"/>
  <c r="A1259" i="22"/>
  <c r="A1260" i="22"/>
  <c r="A1261" i="22"/>
  <c r="A1262" i="22"/>
  <c r="A1263" i="22"/>
  <c r="A1264" i="22"/>
  <c r="A1265" i="22"/>
  <c r="A1266" i="22"/>
  <c r="A1267" i="22"/>
  <c r="A1268" i="22"/>
  <c r="A1269" i="22"/>
  <c r="A1270" i="22"/>
  <c r="A1271" i="22"/>
  <c r="A1272" i="22"/>
  <c r="A1273" i="22"/>
  <c r="A1274" i="22"/>
  <c r="A1275" i="22"/>
  <c r="A1276" i="22"/>
  <c r="A1277" i="22"/>
  <c r="A1278" i="22"/>
  <c r="A1279" i="22"/>
  <c r="A1280" i="22"/>
  <c r="A1281" i="22"/>
  <c r="A1282" i="22"/>
  <c r="A1283" i="22"/>
  <c r="A1284" i="22"/>
  <c r="A1285" i="22"/>
  <c r="A1286" i="22"/>
  <c r="A1287" i="22"/>
  <c r="A1288" i="22"/>
  <c r="A1289" i="22"/>
  <c r="A1290" i="22"/>
  <c r="A1291" i="22"/>
  <c r="A1292" i="22"/>
  <c r="A1293" i="22"/>
  <c r="A1294" i="22"/>
  <c r="A1295" i="22"/>
  <c r="A1296" i="22"/>
  <c r="A1297" i="22"/>
  <c r="A1298" i="22"/>
  <c r="A1299" i="22"/>
  <c r="A1300" i="22"/>
  <c r="A1301" i="22"/>
  <c r="A1302" i="22"/>
  <c r="A1303" i="22"/>
  <c r="A1304" i="22"/>
  <c r="A1305" i="22"/>
  <c r="A1306" i="22"/>
  <c r="A1307" i="22"/>
  <c r="A1308" i="22"/>
  <c r="A1309" i="22"/>
  <c r="A1310" i="22"/>
  <c r="A1311" i="22"/>
  <c r="A1312" i="22"/>
  <c r="A1313" i="22"/>
  <c r="A1314" i="22"/>
  <c r="A1315" i="22"/>
  <c r="A1316" i="22"/>
  <c r="A1317" i="22"/>
  <c r="A1318" i="22"/>
  <c r="A1319" i="22"/>
  <c r="A1320" i="22"/>
  <c r="A1321" i="22"/>
  <c r="A1322" i="22"/>
  <c r="A1323" i="22"/>
  <c r="A1324" i="22"/>
  <c r="A1325" i="22"/>
  <c r="A1326" i="22"/>
  <c r="A1327" i="22"/>
  <c r="A1328" i="22"/>
  <c r="A1329" i="22"/>
  <c r="A1330" i="22"/>
  <c r="A1331" i="22"/>
  <c r="A1332" i="22"/>
  <c r="A1333" i="22"/>
  <c r="A1334" i="22"/>
  <c r="A1335" i="22"/>
  <c r="A1336" i="22"/>
  <c r="A1337" i="22"/>
  <c r="A1338" i="22"/>
  <c r="A1339" i="22"/>
  <c r="A1340" i="22"/>
  <c r="A1341" i="22"/>
  <c r="A1342" i="22"/>
  <c r="A1343" i="22"/>
  <c r="A1344" i="22"/>
  <c r="A1345" i="22"/>
  <c r="A1346" i="22"/>
  <c r="A1347" i="22"/>
  <c r="A1348" i="22"/>
  <c r="A1349" i="22"/>
  <c r="A1350" i="22"/>
  <c r="A1351" i="22"/>
  <c r="A1352" i="22"/>
  <c r="A1353" i="22"/>
  <c r="A1354" i="22"/>
  <c r="A1355" i="22"/>
  <c r="A1356" i="22"/>
  <c r="A1357" i="22"/>
  <c r="A1358" i="22"/>
  <c r="A1359" i="22"/>
  <c r="A1360" i="22"/>
  <c r="A1361" i="22"/>
  <c r="A1362" i="22"/>
  <c r="A1363" i="22"/>
  <c r="A1364" i="22"/>
  <c r="A1365" i="22"/>
  <c r="A1366" i="22"/>
  <c r="A1367" i="22"/>
  <c r="A1368" i="22"/>
  <c r="A1369" i="22"/>
  <c r="A1370" i="22"/>
  <c r="A1371" i="22"/>
  <c r="A1372" i="22"/>
  <c r="A1373" i="22"/>
  <c r="A1374" i="22"/>
  <c r="A1375" i="22"/>
  <c r="A1376" i="22"/>
  <c r="A1377" i="22"/>
  <c r="A1378" i="22"/>
  <c r="A1379" i="22"/>
  <c r="A1380" i="22"/>
  <c r="A1381" i="22"/>
  <c r="A1382" i="22"/>
  <c r="A1383" i="22"/>
  <c r="A1384" i="22"/>
  <c r="A1385" i="22"/>
  <c r="A1386" i="22"/>
  <c r="A1387" i="22"/>
  <c r="A1388" i="22"/>
  <c r="A1389" i="22"/>
  <c r="A1390" i="22"/>
  <c r="A1391" i="22"/>
  <c r="A1392" i="22"/>
  <c r="A1393" i="22"/>
  <c r="A1394" i="22"/>
  <c r="A1395" i="22"/>
  <c r="A1396" i="22"/>
  <c r="A1397" i="22"/>
  <c r="A1398" i="22"/>
  <c r="A1399" i="22"/>
  <c r="A1400" i="22"/>
  <c r="A1401" i="22"/>
  <c r="A1402" i="22"/>
  <c r="A1403" i="22"/>
  <c r="A1404" i="22"/>
  <c r="A1405" i="22"/>
  <c r="A1406" i="22"/>
  <c r="A1407" i="22"/>
  <c r="A1408" i="22"/>
  <c r="A1409" i="22"/>
  <c r="A1410" i="22"/>
  <c r="A1411" i="22"/>
  <c r="A1412" i="22"/>
  <c r="A1413" i="22"/>
  <c r="A1414" i="22"/>
  <c r="A1415" i="22"/>
  <c r="A1416" i="22"/>
  <c r="A1417" i="22"/>
  <c r="A1418" i="22"/>
  <c r="A1419" i="22"/>
  <c r="A1420" i="22"/>
  <c r="A1421" i="22"/>
  <c r="A1422" i="22"/>
  <c r="A1423" i="22"/>
  <c r="A1424" i="22"/>
  <c r="A1425" i="22"/>
  <c r="A1426" i="22"/>
  <c r="A1427" i="22"/>
  <c r="A1428" i="22"/>
  <c r="A1429" i="22"/>
  <c r="A1430" i="22"/>
  <c r="A1431" i="22"/>
  <c r="A1432" i="22"/>
  <c r="A1433" i="22"/>
  <c r="A1434" i="22"/>
  <c r="A1435" i="22"/>
  <c r="A1436" i="22"/>
  <c r="A1437" i="22"/>
  <c r="A1438" i="22"/>
  <c r="A1439" i="22"/>
  <c r="A1440" i="22"/>
  <c r="A1441" i="22"/>
  <c r="A1442" i="22"/>
  <c r="A1443" i="22"/>
  <c r="A1444" i="22"/>
  <c r="A1445" i="22"/>
  <c r="A1446" i="22"/>
  <c r="A1447" i="22"/>
  <c r="A1448" i="22"/>
  <c r="A1449" i="22"/>
  <c r="A1450" i="22"/>
  <c r="A1451" i="22"/>
  <c r="A1452" i="22"/>
  <c r="A1453" i="22"/>
  <c r="A1454" i="22"/>
  <c r="A1455" i="22"/>
  <c r="A1456" i="22"/>
  <c r="A1457" i="22"/>
  <c r="A1458" i="22"/>
  <c r="A1459" i="22"/>
  <c r="A1460" i="22"/>
  <c r="A1461" i="22"/>
  <c r="A1462" i="22"/>
  <c r="A1463" i="22"/>
  <c r="A1464" i="22"/>
  <c r="A1465" i="22"/>
  <c r="A1466" i="22"/>
  <c r="A1467" i="22"/>
  <c r="A1468" i="22"/>
  <c r="A1469" i="22"/>
  <c r="A1470" i="22"/>
  <c r="A1471" i="22"/>
  <c r="A1472" i="22"/>
  <c r="A1473" i="22"/>
  <c r="A1474" i="22"/>
  <c r="A1475" i="22"/>
  <c r="A1476" i="22"/>
  <c r="A1477" i="22"/>
  <c r="A1478" i="22"/>
  <c r="A1479" i="22"/>
  <c r="A1480" i="22"/>
  <c r="A1481" i="22"/>
  <c r="A1482" i="22"/>
  <c r="A1483" i="22"/>
  <c r="A1484" i="22"/>
  <c r="A1485" i="22"/>
  <c r="A1486" i="22"/>
  <c r="A1487" i="22"/>
  <c r="A1488" i="22"/>
  <c r="A1489" i="22"/>
  <c r="A1490" i="22"/>
  <c r="A1491" i="22"/>
  <c r="A1492" i="22"/>
  <c r="A1493" i="22"/>
  <c r="A1494" i="22"/>
  <c r="A1495" i="22"/>
  <c r="A1496" i="22"/>
  <c r="A1497" i="22"/>
  <c r="A1498" i="22"/>
  <c r="A1499" i="22"/>
  <c r="A1500" i="22"/>
  <c r="A1501" i="22"/>
  <c r="A1502" i="22"/>
  <c r="A1503" i="22"/>
  <c r="A1504" i="22"/>
  <c r="A1505" i="22"/>
  <c r="A1506" i="22"/>
  <c r="A1507" i="22"/>
  <c r="A1508" i="22"/>
  <c r="A1509" i="22"/>
  <c r="A1510" i="22"/>
  <c r="A1511" i="22"/>
  <c r="A1512" i="22"/>
  <c r="A1513" i="22"/>
  <c r="A1514" i="22"/>
  <c r="A1515" i="22"/>
  <c r="A1516" i="22"/>
  <c r="A1517" i="22"/>
  <c r="A1518" i="22"/>
  <c r="A1519" i="22"/>
  <c r="A1520" i="22"/>
  <c r="A1521" i="22"/>
  <c r="A1522" i="22"/>
  <c r="A1523" i="22"/>
  <c r="A1524" i="22"/>
  <c r="A1525" i="22"/>
  <c r="A1526" i="22"/>
  <c r="A1527" i="22"/>
  <c r="A1528" i="22"/>
  <c r="A1529" i="22"/>
  <c r="A1530" i="22"/>
  <c r="A1531" i="22"/>
  <c r="A1532" i="22"/>
  <c r="A1533" i="22"/>
  <c r="A1534" i="22"/>
  <c r="A1535" i="22"/>
  <c r="A1536" i="22"/>
  <c r="A1537" i="22"/>
  <c r="A1538" i="22"/>
  <c r="A1539" i="22"/>
  <c r="A1540" i="22"/>
  <c r="A1541" i="22"/>
  <c r="A1542" i="22"/>
  <c r="A1543" i="22"/>
  <c r="A1544" i="22"/>
  <c r="A1545" i="22"/>
  <c r="A1546" i="22"/>
  <c r="A1547" i="22"/>
  <c r="A1548" i="22"/>
  <c r="A1549" i="22"/>
  <c r="A1550" i="22"/>
  <c r="A1551" i="22"/>
  <c r="A1552" i="22"/>
  <c r="A1553" i="22"/>
  <c r="A1554" i="22"/>
  <c r="A1555" i="22"/>
  <c r="A1556" i="22"/>
  <c r="A1557" i="22"/>
  <c r="A1558" i="22"/>
  <c r="A1559" i="22"/>
  <c r="A1560" i="22"/>
  <c r="A1561" i="22"/>
  <c r="A1562" i="22"/>
  <c r="A1563" i="22"/>
  <c r="A1564" i="22"/>
  <c r="A1565" i="22"/>
  <c r="A1566" i="22"/>
  <c r="A1567" i="22"/>
  <c r="A1568" i="22"/>
  <c r="A1569" i="22"/>
  <c r="A1570" i="22"/>
  <c r="A1571" i="22"/>
  <c r="A1572" i="22"/>
  <c r="A1573" i="22"/>
  <c r="A1574" i="22"/>
  <c r="A1575" i="22"/>
  <c r="A1576" i="22"/>
  <c r="A1577" i="22"/>
  <c r="A1578" i="22"/>
  <c r="A1579" i="22"/>
  <c r="A1580" i="22"/>
  <c r="A1581" i="22"/>
  <c r="A1582" i="22"/>
  <c r="A1583" i="22"/>
  <c r="A1584" i="22"/>
  <c r="A1585" i="22"/>
  <c r="A1586" i="22"/>
  <c r="A1587" i="22"/>
  <c r="A1588" i="22"/>
  <c r="A1589" i="22"/>
  <c r="A1590" i="22"/>
  <c r="A1591" i="22"/>
  <c r="A1592" i="22"/>
  <c r="A1593" i="22"/>
  <c r="A1594" i="22"/>
  <c r="A1595" i="22"/>
  <c r="A1596" i="22"/>
  <c r="A1597" i="22"/>
  <c r="A1598" i="22"/>
  <c r="A1599" i="22"/>
  <c r="A1600" i="22"/>
  <c r="A1601" i="22"/>
  <c r="A1602" i="22"/>
  <c r="A1603" i="22"/>
  <c r="A1604" i="22"/>
  <c r="A1605" i="22"/>
  <c r="A1606" i="22"/>
  <c r="A1607" i="22"/>
  <c r="A1608" i="22"/>
  <c r="A1609" i="22"/>
  <c r="A1610" i="22"/>
  <c r="A1611" i="22"/>
  <c r="A1612" i="22"/>
  <c r="A1613" i="22"/>
  <c r="A1614" i="22"/>
  <c r="A1615" i="22"/>
  <c r="A1616" i="22"/>
  <c r="A1617" i="22"/>
  <c r="A1618" i="22"/>
  <c r="A1619" i="22"/>
  <c r="A1620" i="22"/>
  <c r="A1621" i="22"/>
  <c r="A1622" i="22"/>
  <c r="A1623" i="22"/>
  <c r="A1624" i="22"/>
  <c r="A1625" i="22"/>
  <c r="A1626" i="22"/>
  <c r="A1627" i="22"/>
  <c r="A1628" i="22"/>
  <c r="A1629" i="22"/>
  <c r="A1630" i="22"/>
  <c r="A1631" i="22"/>
  <c r="A1632" i="22"/>
  <c r="A1633" i="22"/>
  <c r="A1634" i="22"/>
  <c r="A1635" i="22"/>
  <c r="A1636" i="22"/>
  <c r="A1637" i="22"/>
  <c r="A1638" i="22"/>
  <c r="A1639" i="22"/>
  <c r="A1640" i="22"/>
  <c r="A1641" i="22"/>
  <c r="A1642" i="22"/>
  <c r="A1643" i="22"/>
  <c r="A1644" i="22"/>
  <c r="A1645" i="22"/>
  <c r="A1646" i="22"/>
  <c r="A1647" i="22"/>
  <c r="A1648" i="22"/>
  <c r="A1649" i="22"/>
  <c r="A1650" i="22"/>
  <c r="A1651" i="22"/>
  <c r="A1652" i="22"/>
  <c r="A1653" i="22"/>
  <c r="A1654" i="22"/>
  <c r="A1655" i="22"/>
  <c r="A1656" i="22"/>
  <c r="A1657" i="22"/>
  <c r="A1658" i="22"/>
  <c r="A1659" i="22"/>
  <c r="A1660" i="22"/>
  <c r="A1661" i="22"/>
  <c r="A1662" i="22"/>
  <c r="A1663" i="22"/>
  <c r="A1664" i="22"/>
  <c r="A1665" i="22"/>
  <c r="A1666" i="22"/>
  <c r="A1667" i="22"/>
  <c r="A1668" i="22"/>
  <c r="A1669" i="22"/>
  <c r="A1670" i="22"/>
  <c r="A1671" i="22"/>
  <c r="A1672" i="22"/>
  <c r="A1673" i="22"/>
  <c r="A1674" i="22"/>
  <c r="A1675" i="22"/>
  <c r="A1676" i="22"/>
  <c r="A1677" i="22"/>
  <c r="A1678" i="22"/>
  <c r="A1679" i="22"/>
  <c r="A1680" i="22"/>
  <c r="A1681" i="22"/>
  <c r="A1682" i="22"/>
  <c r="A1683" i="22"/>
  <c r="A1684" i="22"/>
  <c r="A1685" i="22"/>
  <c r="A1686" i="22"/>
  <c r="A1687" i="22"/>
  <c r="A1688" i="22"/>
  <c r="A1689" i="22"/>
  <c r="A1690" i="22"/>
  <c r="A1691" i="22"/>
  <c r="A1692" i="22"/>
  <c r="A1693" i="22"/>
  <c r="A1694" i="22"/>
  <c r="A1695" i="22"/>
  <c r="A1696" i="22"/>
  <c r="A1697" i="22"/>
  <c r="A1698" i="22"/>
  <c r="A1699" i="22"/>
  <c r="A1700" i="22"/>
  <c r="A1701" i="22"/>
  <c r="A1702" i="22"/>
  <c r="A1703" i="22"/>
  <c r="A1704" i="22"/>
  <c r="A1705" i="22"/>
  <c r="A1706" i="22"/>
  <c r="A1707" i="22"/>
  <c r="A1708" i="22"/>
  <c r="A1709" i="22"/>
  <c r="A1710" i="22"/>
  <c r="A1711" i="22"/>
  <c r="A1712" i="22"/>
  <c r="A1713" i="22"/>
  <c r="A1714" i="22"/>
  <c r="A1715" i="22"/>
  <c r="A1716" i="22"/>
  <c r="A1717" i="22"/>
  <c r="A1718" i="22"/>
  <c r="A1719" i="22"/>
  <c r="A1720" i="22"/>
  <c r="A1721" i="22"/>
  <c r="A1722" i="22"/>
  <c r="A1723" i="22"/>
  <c r="A1724" i="22"/>
  <c r="A1725" i="22"/>
  <c r="A1726" i="22"/>
  <c r="A1727" i="22"/>
  <c r="A1728" i="22"/>
  <c r="A1729" i="22"/>
  <c r="A1730" i="22"/>
  <c r="A1731" i="22"/>
  <c r="A1732" i="22"/>
  <c r="A1733" i="22"/>
  <c r="A1734" i="22"/>
  <c r="A1735" i="22"/>
  <c r="A1736" i="22"/>
  <c r="A1737" i="22"/>
  <c r="A1738" i="22"/>
  <c r="A1739" i="22"/>
  <c r="A1740" i="22"/>
  <c r="A1741" i="22"/>
  <c r="A1742" i="22"/>
  <c r="A1743" i="22"/>
  <c r="A1744" i="22"/>
  <c r="A1745" i="22"/>
  <c r="A1746" i="22"/>
  <c r="A1747" i="22"/>
  <c r="A1748" i="22"/>
  <c r="A1749" i="22"/>
  <c r="A1750" i="22"/>
  <c r="A1751" i="22"/>
  <c r="A1752" i="22"/>
  <c r="A1753" i="22"/>
  <c r="A1754" i="22"/>
  <c r="A1755" i="22"/>
  <c r="A1756" i="22"/>
  <c r="A1757" i="22"/>
  <c r="A1758" i="22"/>
  <c r="A1759" i="22"/>
  <c r="A1760" i="22"/>
  <c r="A1761" i="22"/>
  <c r="A1762" i="22"/>
  <c r="A1763" i="22"/>
  <c r="A1764" i="22"/>
  <c r="A1765" i="22"/>
  <c r="A1766" i="22"/>
  <c r="A1767" i="22"/>
  <c r="A1768" i="22"/>
  <c r="A1769" i="22"/>
  <c r="A1770" i="22"/>
  <c r="A1771" i="22"/>
  <c r="A1772" i="22"/>
  <c r="A1773" i="22"/>
  <c r="A1774" i="22"/>
  <c r="A1775" i="22"/>
  <c r="A1776" i="22"/>
  <c r="A1777" i="22"/>
  <c r="A1778" i="22"/>
  <c r="A1779" i="22"/>
  <c r="A1780" i="22"/>
  <c r="A1781" i="22"/>
  <c r="A1782" i="22"/>
  <c r="A1783" i="22"/>
  <c r="A1784" i="22"/>
  <c r="A1785" i="22"/>
  <c r="A1786" i="22"/>
  <c r="A1787" i="22"/>
  <c r="A1788" i="22"/>
  <c r="A1789" i="22"/>
  <c r="A1790" i="22"/>
  <c r="A1791" i="22"/>
  <c r="A1792" i="22"/>
  <c r="A1793" i="22"/>
  <c r="A1794" i="22"/>
  <c r="A1795" i="22"/>
  <c r="A1796" i="22"/>
  <c r="A1797" i="22"/>
  <c r="A1798" i="22"/>
  <c r="A1799" i="22"/>
  <c r="A1800" i="22"/>
  <c r="A1801" i="22"/>
  <c r="A1802" i="22"/>
  <c r="A1803" i="22"/>
  <c r="A1804" i="22"/>
  <c r="A1805" i="22"/>
  <c r="A1806" i="22"/>
  <c r="A1807" i="22"/>
  <c r="A1808" i="22"/>
  <c r="A1809" i="22"/>
  <c r="A1810" i="22"/>
  <c r="A1811" i="22"/>
  <c r="A1812" i="22"/>
  <c r="A1813" i="22"/>
  <c r="A1814" i="22"/>
  <c r="A1815" i="22"/>
  <c r="A1816" i="22"/>
  <c r="A1817" i="22"/>
  <c r="A1818" i="22"/>
  <c r="A1819" i="22"/>
  <c r="A1820" i="22"/>
  <c r="A1821" i="22"/>
  <c r="A1822" i="22"/>
  <c r="A1823" i="22"/>
  <c r="A1824" i="22"/>
  <c r="A1825" i="22"/>
  <c r="A1826" i="22"/>
  <c r="A1827" i="22"/>
  <c r="A1828" i="22"/>
  <c r="A1829" i="22"/>
  <c r="A1830" i="22"/>
  <c r="A1831" i="22"/>
  <c r="A1832" i="22"/>
  <c r="A1833" i="22"/>
  <c r="A1834" i="22"/>
  <c r="A1835" i="22"/>
  <c r="A1836" i="22"/>
  <c r="A1837" i="22"/>
  <c r="A1838" i="22"/>
  <c r="A1839" i="22"/>
  <c r="A1840" i="22"/>
  <c r="A1841" i="22"/>
  <c r="A1842" i="22"/>
  <c r="A1843" i="22"/>
  <c r="A1844" i="22"/>
  <c r="A1845" i="22"/>
  <c r="A1846" i="22"/>
  <c r="A1847" i="22"/>
  <c r="A1848" i="22"/>
  <c r="A1849" i="22"/>
  <c r="A1850" i="22"/>
  <c r="A1851" i="22"/>
  <c r="A1852" i="22"/>
  <c r="A1853" i="22"/>
  <c r="A1854" i="22"/>
  <c r="A1855" i="22"/>
  <c r="A1856" i="22"/>
  <c r="A1857" i="22"/>
  <c r="A1858" i="22"/>
  <c r="A1859" i="22"/>
  <c r="A1860" i="22"/>
  <c r="A1861" i="22"/>
  <c r="A1862" i="22"/>
  <c r="A1863" i="22"/>
  <c r="A1864" i="22"/>
  <c r="A1865" i="22"/>
  <c r="A1866" i="22"/>
  <c r="A1867" i="22"/>
  <c r="A1868" i="22"/>
  <c r="A1869" i="22"/>
  <c r="A1870" i="22"/>
  <c r="A1871" i="22"/>
  <c r="A1872" i="22"/>
  <c r="A1873" i="22"/>
  <c r="A1874" i="22"/>
  <c r="A1875" i="22"/>
  <c r="A1876" i="22"/>
  <c r="A1877" i="22"/>
  <c r="A1878" i="22"/>
  <c r="A1879" i="22"/>
  <c r="A1880" i="22"/>
  <c r="A1881" i="22"/>
  <c r="A1882" i="22"/>
  <c r="A1883" i="22"/>
  <c r="A1884" i="22"/>
  <c r="A1885" i="22"/>
  <c r="A1886" i="22"/>
  <c r="A1887" i="22"/>
  <c r="A1888" i="22"/>
  <c r="A1889" i="22"/>
  <c r="A1890" i="22"/>
  <c r="A1891" i="22"/>
  <c r="A1892" i="22"/>
  <c r="A1893" i="22"/>
  <c r="A1894" i="22"/>
  <c r="A1895" i="22"/>
  <c r="A1896" i="22"/>
  <c r="A1897" i="22"/>
  <c r="A1898" i="22"/>
  <c r="A1899" i="22"/>
  <c r="A1900" i="22"/>
  <c r="A1901" i="22"/>
  <c r="A1902" i="22"/>
  <c r="A1903" i="22"/>
  <c r="A1904" i="22"/>
  <c r="A1905" i="22"/>
  <c r="A1906" i="22"/>
  <c r="A1907" i="22"/>
  <c r="A1908" i="22"/>
  <c r="A1909" i="22"/>
  <c r="A1910" i="22"/>
  <c r="A1911" i="22"/>
  <c r="A1912" i="22"/>
  <c r="A1913" i="22"/>
  <c r="A1914" i="22"/>
  <c r="A1915" i="22"/>
  <c r="A1916" i="22"/>
  <c r="A1917" i="22"/>
  <c r="A1918" i="22"/>
  <c r="A1919" i="22"/>
  <c r="A1920" i="22"/>
  <c r="A1921" i="22"/>
  <c r="A1922" i="22"/>
  <c r="A1923" i="22"/>
  <c r="A1924" i="22"/>
  <c r="A1925" i="22"/>
  <c r="A1926" i="22"/>
  <c r="A1927" i="22"/>
  <c r="A1928" i="22"/>
  <c r="A1929" i="22"/>
  <c r="A1930" i="22"/>
  <c r="A1931" i="22"/>
  <c r="A1932" i="22"/>
  <c r="A1933" i="22"/>
  <c r="A1934" i="22"/>
  <c r="A1935" i="22"/>
  <c r="A1936" i="22"/>
  <c r="A1937" i="22"/>
  <c r="A1938" i="22"/>
  <c r="A1939" i="22"/>
  <c r="A1940" i="22"/>
  <c r="A1941" i="22"/>
  <c r="A1942" i="22"/>
  <c r="A1943" i="22"/>
  <c r="A1944" i="22"/>
  <c r="A1945" i="22"/>
  <c r="A1946" i="22"/>
  <c r="A1947" i="22"/>
  <c r="A1948" i="22"/>
  <c r="A1949" i="22"/>
  <c r="A1950" i="22"/>
  <c r="A1951" i="22"/>
  <c r="A1952" i="22"/>
  <c r="A1953" i="22"/>
  <c r="A1954" i="22"/>
  <c r="A1955" i="22"/>
  <c r="A1956" i="22"/>
  <c r="A1957" i="22"/>
  <c r="A1958" i="22"/>
  <c r="A1959" i="22"/>
  <c r="A1960" i="22"/>
  <c r="A1961" i="22"/>
  <c r="A1962" i="22"/>
  <c r="A1963" i="22"/>
  <c r="A1964" i="22"/>
  <c r="A1965" i="22"/>
  <c r="A1966" i="22"/>
  <c r="A1967" i="22"/>
  <c r="A1968" i="22"/>
  <c r="A1969" i="22"/>
  <c r="A1970" i="22"/>
  <c r="A1971" i="22"/>
  <c r="A1972" i="22"/>
  <c r="A1973" i="22"/>
  <c r="A1974" i="22"/>
  <c r="A1975" i="22"/>
  <c r="A1976" i="22"/>
  <c r="A1977" i="22"/>
  <c r="A1978" i="22"/>
  <c r="A1979" i="22"/>
  <c r="A1980" i="22"/>
  <c r="A1981" i="22"/>
  <c r="A1982" i="22"/>
  <c r="A1983" i="22"/>
  <c r="A1984" i="22"/>
  <c r="A1985" i="22"/>
  <c r="A1986" i="22"/>
  <c r="A1987" i="22"/>
  <c r="A1988" i="22"/>
  <c r="A1989" i="22"/>
  <c r="A1990" i="22"/>
  <c r="A1991" i="22"/>
  <c r="A1992" i="22"/>
  <c r="A1993" i="22"/>
  <c r="A1994" i="22"/>
  <c r="A1995" i="22"/>
  <c r="A1996" i="22"/>
  <c r="A1997" i="22"/>
  <c r="A1998" i="22"/>
  <c r="A1999" i="22"/>
  <c r="A2000" i="22"/>
  <c r="A2001" i="22"/>
  <c r="A2002" i="22"/>
  <c r="A2003" i="22"/>
  <c r="A2004" i="22"/>
  <c r="A2005" i="22"/>
  <c r="A2006" i="22"/>
  <c r="A2007" i="22"/>
  <c r="A2008" i="22"/>
  <c r="A2009" i="22"/>
  <c r="A2010" i="22"/>
  <c r="A2011" i="22"/>
  <c r="A2012" i="22"/>
  <c r="A2013" i="22"/>
  <c r="A2014" i="22"/>
  <c r="A2015" i="22"/>
  <c r="A2016" i="22"/>
  <c r="A2017" i="22"/>
  <c r="A2018" i="22"/>
  <c r="A2019" i="22"/>
  <c r="A2020" i="22"/>
  <c r="A2021" i="22"/>
  <c r="A2022" i="22"/>
  <c r="A2023" i="22"/>
  <c r="A2024" i="22"/>
  <c r="A2025" i="22"/>
  <c r="A2026" i="22"/>
  <c r="A2027" i="22"/>
  <c r="A2028" i="22"/>
  <c r="A2029" i="22"/>
  <c r="A2030" i="22"/>
  <c r="A2031" i="22"/>
  <c r="A2032" i="22"/>
  <c r="A2033" i="22"/>
  <c r="A2034" i="22"/>
  <c r="A2035" i="22"/>
  <c r="A2036" i="22"/>
  <c r="A2037" i="22"/>
  <c r="A2038" i="22"/>
  <c r="A2039" i="22"/>
  <c r="A2040" i="22"/>
  <c r="A2041" i="22"/>
  <c r="A2042" i="22"/>
  <c r="A2043" i="22"/>
  <c r="A2044" i="22"/>
  <c r="A2045" i="22"/>
  <c r="A2046" i="22"/>
  <c r="A2047" i="22"/>
  <c r="A2048" i="22"/>
  <c r="A2049" i="22"/>
  <c r="A2050" i="22"/>
  <c r="A2051" i="22"/>
  <c r="A2052" i="22"/>
  <c r="A2053" i="22"/>
  <c r="A2054" i="22"/>
  <c r="A2055" i="22"/>
  <c r="A2056" i="22"/>
  <c r="A2057" i="22"/>
  <c r="A2058" i="22"/>
  <c r="A2059" i="22"/>
  <c r="A2060" i="22"/>
  <c r="A2061" i="22"/>
  <c r="A2062" i="22"/>
  <c r="A2063" i="22"/>
  <c r="A2064" i="22"/>
  <c r="A2065" i="22"/>
  <c r="A2066" i="22"/>
  <c r="A2067" i="22"/>
  <c r="A2068" i="22"/>
  <c r="A2069" i="22"/>
  <c r="A2070" i="22"/>
  <c r="A2071" i="22"/>
  <c r="A2072" i="22"/>
  <c r="A2073" i="22"/>
  <c r="A2074" i="22"/>
  <c r="A2075" i="22"/>
  <c r="A2076" i="22"/>
  <c r="A2077" i="22"/>
  <c r="A2078" i="22"/>
  <c r="A2079" i="22"/>
  <c r="A2080" i="22"/>
  <c r="A2081" i="22"/>
  <c r="A2082" i="22"/>
  <c r="A2083" i="22"/>
  <c r="A2084" i="22"/>
  <c r="A2085" i="22"/>
  <c r="A2086" i="22"/>
  <c r="A2087" i="22"/>
  <c r="A2088" i="22"/>
  <c r="A2089" i="22"/>
  <c r="A2090" i="22"/>
  <c r="A2091" i="22"/>
  <c r="A2092" i="22"/>
  <c r="A2093" i="22"/>
  <c r="A2094" i="22"/>
  <c r="A2095" i="22"/>
  <c r="A2096" i="22"/>
  <c r="A2097" i="22"/>
  <c r="A2098" i="22"/>
  <c r="A2099" i="22"/>
  <c r="A2100" i="22"/>
  <c r="A2101" i="22"/>
  <c r="A2102" i="22"/>
  <c r="A2103" i="22"/>
  <c r="A2104" i="22"/>
  <c r="A2105" i="22"/>
  <c r="A2106" i="22"/>
  <c r="A2107" i="22"/>
  <c r="A2108" i="22"/>
  <c r="A2109" i="22"/>
  <c r="A2110" i="22"/>
  <c r="A2111" i="22"/>
  <c r="A2112" i="22"/>
  <c r="A2113" i="22"/>
  <c r="A2114" i="22"/>
  <c r="A2115" i="22"/>
  <c r="A2116" i="22"/>
  <c r="A2117" i="22"/>
  <c r="A2118" i="22"/>
  <c r="A2119" i="22"/>
  <c r="A2120" i="22"/>
  <c r="A2121" i="22"/>
  <c r="A2122" i="22"/>
  <c r="A2123" i="22"/>
  <c r="A2124" i="22"/>
  <c r="A2125" i="22"/>
  <c r="A2126" i="22"/>
  <c r="A2127" i="22"/>
  <c r="A2128" i="22"/>
  <c r="A2129" i="22"/>
  <c r="A2130" i="22"/>
  <c r="A2131" i="22"/>
  <c r="A2132" i="22"/>
  <c r="A2133" i="22"/>
  <c r="A2134" i="22"/>
  <c r="A2135" i="22"/>
  <c r="A2136" i="22"/>
  <c r="A2137" i="22"/>
  <c r="A2138" i="22"/>
  <c r="A2139" i="22"/>
  <c r="A2140" i="22"/>
  <c r="A2141" i="22"/>
  <c r="A2142" i="22"/>
  <c r="A2143" i="22"/>
  <c r="A2144" i="22"/>
  <c r="A2145" i="22"/>
  <c r="A2146" i="22"/>
  <c r="A2147" i="22"/>
  <c r="A2148" i="22"/>
  <c r="A2149" i="22"/>
  <c r="A2150" i="22"/>
  <c r="A2151" i="22"/>
  <c r="A2152" i="22"/>
  <c r="A2153" i="22"/>
  <c r="A2154" i="22"/>
  <c r="A2155" i="22"/>
  <c r="A2156" i="22"/>
  <c r="A2157" i="22"/>
  <c r="A2158" i="22"/>
  <c r="A2159" i="22"/>
  <c r="A2160" i="22"/>
  <c r="A2161" i="22"/>
  <c r="A2162" i="22"/>
  <c r="A2163" i="22"/>
  <c r="A2164" i="22"/>
  <c r="A2165" i="22"/>
  <c r="A2166" i="22"/>
  <c r="A2167" i="22"/>
  <c r="A2168" i="22"/>
  <c r="A2169" i="22"/>
  <c r="A2170" i="22"/>
  <c r="A2171" i="22"/>
  <c r="A2172" i="22"/>
  <c r="A2173" i="22"/>
  <c r="A2174" i="22"/>
  <c r="A2175" i="22"/>
  <c r="A2176" i="22"/>
  <c r="A2177" i="22"/>
  <c r="A2178" i="22"/>
  <c r="A2179" i="22"/>
  <c r="A2180" i="22"/>
  <c r="A2181" i="22"/>
  <c r="A2182" i="22"/>
  <c r="A2183" i="22"/>
  <c r="A2184" i="22"/>
  <c r="A2185" i="22"/>
  <c r="A2186" i="22"/>
  <c r="A2187" i="22"/>
  <c r="A2188" i="22"/>
  <c r="A2189" i="22"/>
  <c r="A2190" i="22"/>
  <c r="A2191" i="22"/>
  <c r="A2192" i="22"/>
  <c r="A2193" i="22"/>
  <c r="A2194" i="22"/>
  <c r="A2195" i="22"/>
  <c r="A2196" i="22"/>
  <c r="A2197" i="22"/>
  <c r="A2198" i="22"/>
  <c r="A2199" i="22"/>
  <c r="A2200" i="22"/>
  <c r="A2201" i="22"/>
  <c r="A2202" i="22"/>
  <c r="A2203" i="22"/>
  <c r="A2204" i="22"/>
  <c r="A2205" i="22"/>
  <c r="A2206" i="22"/>
  <c r="A2207" i="22"/>
  <c r="A2208" i="22"/>
  <c r="A2209" i="22"/>
  <c r="A2210" i="22"/>
  <c r="A2211" i="22"/>
  <c r="A2212" i="22"/>
  <c r="A2213" i="22"/>
  <c r="A2214" i="22"/>
  <c r="A2215" i="22"/>
  <c r="A2216" i="22"/>
  <c r="A2217" i="22"/>
  <c r="A2218" i="22"/>
  <c r="A2219" i="22"/>
  <c r="A2220" i="22"/>
  <c r="A2221" i="22"/>
  <c r="A2222" i="22"/>
  <c r="A2223" i="22"/>
  <c r="A2224" i="22"/>
  <c r="A2225" i="22"/>
  <c r="A2226" i="22"/>
  <c r="A2227" i="22"/>
  <c r="A2228" i="22"/>
  <c r="A2229" i="22"/>
  <c r="A2230" i="22"/>
  <c r="A2231" i="22"/>
  <c r="A2232" i="22"/>
  <c r="A2233" i="22"/>
  <c r="A2234" i="22"/>
  <c r="A2235" i="22"/>
  <c r="A2236" i="22"/>
  <c r="A2237" i="22"/>
  <c r="A2238" i="22"/>
  <c r="A2239" i="22"/>
  <c r="A2240" i="22"/>
  <c r="A2241" i="22"/>
  <c r="A2242" i="22"/>
  <c r="A2243" i="22"/>
  <c r="A2244" i="22"/>
  <c r="A2245" i="22"/>
  <c r="A2246" i="22"/>
  <c r="A2247" i="22"/>
  <c r="A2248" i="22"/>
  <c r="A2249" i="22"/>
  <c r="A2250" i="22"/>
  <c r="A2251" i="22"/>
  <c r="A2252" i="22"/>
  <c r="A2253" i="22"/>
  <c r="A2254" i="22"/>
  <c r="A2255" i="22"/>
  <c r="A2256" i="22"/>
  <c r="A2257" i="22"/>
  <c r="A2258" i="22"/>
  <c r="A2259" i="22"/>
  <c r="A2260" i="22"/>
  <c r="A2261" i="22"/>
  <c r="A2262" i="22"/>
  <c r="A2263" i="22"/>
  <c r="A2264" i="22"/>
  <c r="A2265" i="22"/>
  <c r="A2266" i="22"/>
  <c r="A2267" i="22"/>
  <c r="A2268" i="22"/>
  <c r="A2269" i="22"/>
  <c r="A2270" i="22"/>
  <c r="A2271" i="22"/>
  <c r="A2272" i="22"/>
  <c r="A2273" i="22"/>
  <c r="A2274" i="22"/>
  <c r="A2275" i="22"/>
  <c r="A2276" i="22"/>
  <c r="A2277" i="22"/>
  <c r="A2278" i="22"/>
  <c r="A2279" i="22"/>
  <c r="A2280" i="22"/>
  <c r="A2281" i="22"/>
  <c r="A2282" i="22"/>
  <c r="A2283" i="22"/>
  <c r="A2284" i="22"/>
  <c r="A2285" i="22"/>
  <c r="A2286" i="22"/>
  <c r="A2287" i="22"/>
  <c r="A2288" i="22"/>
  <c r="A2289" i="22"/>
  <c r="A2290" i="22"/>
  <c r="A2291" i="22"/>
  <c r="A2292" i="22"/>
  <c r="A2293" i="22"/>
  <c r="A2294" i="22"/>
  <c r="A2295" i="22"/>
  <c r="A2296" i="22"/>
  <c r="A2297" i="22"/>
  <c r="A2298" i="22"/>
  <c r="A2299" i="22"/>
  <c r="A2300" i="22"/>
  <c r="A2301" i="22"/>
  <c r="A2302" i="22"/>
  <c r="A2303" i="22"/>
  <c r="A2304" i="22"/>
  <c r="A2305" i="22"/>
  <c r="A2306" i="22"/>
  <c r="A2307" i="22"/>
  <c r="A2308" i="22"/>
  <c r="A2309" i="22"/>
  <c r="A2310" i="22"/>
  <c r="A2311" i="22"/>
  <c r="A2312" i="22"/>
  <c r="A2313" i="22"/>
  <c r="A2314" i="22"/>
  <c r="A2315" i="22"/>
  <c r="A2316" i="22"/>
  <c r="A2317" i="22"/>
  <c r="A2318" i="22"/>
  <c r="A2319" i="22"/>
  <c r="A2320" i="22"/>
  <c r="A2321" i="22"/>
  <c r="A2322" i="22"/>
  <c r="A2323" i="22"/>
  <c r="A2324" i="22"/>
  <c r="A2325" i="22"/>
  <c r="A2326" i="22"/>
  <c r="A2327" i="22"/>
  <c r="A2328" i="22"/>
  <c r="A2329" i="22"/>
  <c r="A2330" i="22"/>
  <c r="A2331" i="22"/>
  <c r="A2332" i="22"/>
  <c r="A2333" i="22"/>
  <c r="A2334" i="22"/>
  <c r="A2335" i="22"/>
  <c r="A2336" i="22"/>
  <c r="A2337" i="22"/>
  <c r="A2338" i="22"/>
  <c r="A2339" i="22"/>
  <c r="A2340" i="22"/>
  <c r="A2341" i="22"/>
  <c r="A2342" i="22"/>
  <c r="A2343" i="22"/>
  <c r="A2344" i="22"/>
  <c r="A2345" i="22"/>
  <c r="A2346" i="22"/>
  <c r="A2347" i="22"/>
  <c r="A2348" i="22"/>
  <c r="A2349" i="22"/>
  <c r="A2350" i="22"/>
  <c r="A2351" i="22"/>
  <c r="A2352" i="22"/>
  <c r="A2353" i="22"/>
  <c r="A2354" i="22"/>
  <c r="A2355" i="22"/>
  <c r="A2356" i="22"/>
  <c r="A2357" i="22"/>
  <c r="A2358" i="22"/>
  <c r="A2359" i="22"/>
  <c r="A2360" i="22"/>
  <c r="A2361" i="22"/>
  <c r="A2362" i="22"/>
  <c r="A2363" i="22"/>
  <c r="A2364" i="22"/>
  <c r="A2365" i="22"/>
  <c r="A2366" i="22"/>
  <c r="A2367" i="22"/>
  <c r="A2368" i="22"/>
  <c r="A2369" i="22"/>
  <c r="A2370" i="22"/>
  <c r="A2371" i="22"/>
  <c r="A2372" i="22"/>
  <c r="A2373" i="22"/>
  <c r="A2374" i="22"/>
  <c r="A2375" i="22"/>
  <c r="A2376" i="22"/>
  <c r="A2377" i="22"/>
  <c r="A2378" i="22"/>
  <c r="A2379" i="22"/>
  <c r="A2380" i="22"/>
  <c r="A2381" i="22"/>
  <c r="A2382" i="22"/>
  <c r="A2383" i="22"/>
  <c r="A2384" i="22"/>
  <c r="A2385" i="22"/>
  <c r="A2386" i="22"/>
  <c r="A2387" i="22"/>
  <c r="A2388" i="22"/>
  <c r="A2389" i="22"/>
  <c r="A2390" i="22"/>
  <c r="A2391" i="22"/>
  <c r="A2392" i="22"/>
  <c r="A2393" i="22"/>
  <c r="A2394" i="22"/>
  <c r="A2395" i="22"/>
  <c r="A2396" i="22"/>
  <c r="A2397" i="22"/>
  <c r="A2398" i="22"/>
  <c r="A2399" i="22"/>
  <c r="A2400" i="22"/>
  <c r="A2401" i="22"/>
  <c r="A2402" i="22"/>
  <c r="A2403" i="22"/>
  <c r="A2404" i="22"/>
  <c r="A2405" i="22"/>
  <c r="A2406" i="22"/>
  <c r="A2407" i="22"/>
  <c r="A2408" i="22"/>
  <c r="A2409" i="22"/>
  <c r="A2410" i="22"/>
  <c r="A2411" i="22"/>
  <c r="A2412" i="22"/>
  <c r="A2413" i="22"/>
  <c r="A2414" i="22"/>
  <c r="A2415" i="22"/>
  <c r="A2416" i="22"/>
  <c r="A2417" i="22"/>
  <c r="A2418" i="22"/>
  <c r="A2419" i="22"/>
  <c r="A2420" i="22"/>
  <c r="A2421" i="22"/>
  <c r="A2422" i="22"/>
  <c r="A2423" i="22"/>
  <c r="A2424" i="22"/>
  <c r="A2425" i="22"/>
  <c r="A2426" i="22"/>
  <c r="A2427" i="22"/>
  <c r="A2428" i="22"/>
  <c r="A2429" i="22"/>
  <c r="A2430" i="22"/>
  <c r="A2431" i="22"/>
  <c r="A2432" i="22"/>
  <c r="A2433" i="22"/>
  <c r="A2434" i="22"/>
  <c r="A2435" i="22"/>
  <c r="A2436" i="22"/>
  <c r="A2437" i="22"/>
  <c r="A2438" i="22"/>
  <c r="A2439" i="22"/>
  <c r="A2440" i="22"/>
  <c r="A2441" i="22"/>
  <c r="A2442" i="22"/>
  <c r="A2443" i="22"/>
  <c r="A2444" i="22"/>
  <c r="A2445" i="22"/>
  <c r="A2446" i="22"/>
  <c r="A2447" i="22"/>
  <c r="A2448" i="22"/>
  <c r="A2449" i="22"/>
  <c r="A2450" i="22"/>
  <c r="A2451" i="22"/>
  <c r="A2452" i="22"/>
  <c r="A2453" i="22"/>
  <c r="A2454" i="22"/>
  <c r="A2455" i="22"/>
  <c r="A2456" i="22"/>
  <c r="A2457" i="22"/>
  <c r="A2458" i="22"/>
  <c r="A2459" i="22"/>
  <c r="A2460" i="22"/>
  <c r="A2461" i="22"/>
  <c r="A2462" i="22"/>
  <c r="A2463" i="22"/>
  <c r="A2464" i="22"/>
  <c r="A2465" i="22"/>
  <c r="A2466" i="22"/>
  <c r="A2467" i="22"/>
  <c r="A2468" i="22"/>
  <c r="A2469" i="22"/>
  <c r="A2470" i="22"/>
  <c r="A2471" i="22"/>
  <c r="A2472" i="22"/>
  <c r="A2473" i="22"/>
  <c r="A2474" i="22"/>
  <c r="A2475" i="22"/>
  <c r="A2476" i="22"/>
  <c r="A2477" i="22"/>
  <c r="A2478" i="22"/>
  <c r="A2479" i="22"/>
  <c r="A2480" i="22"/>
  <c r="A2481" i="22"/>
  <c r="A2482" i="22"/>
  <c r="A2483" i="22"/>
  <c r="A2484" i="22"/>
  <c r="A2485" i="22"/>
  <c r="A2486" i="22"/>
  <c r="A2487" i="22"/>
  <c r="A2488" i="22"/>
  <c r="A2489" i="22"/>
  <c r="A2490" i="22"/>
  <c r="A2491" i="22"/>
  <c r="A2492" i="22"/>
  <c r="A2493" i="22"/>
  <c r="A2494" i="22"/>
  <c r="A2495" i="22"/>
  <c r="A2496" i="22"/>
  <c r="A2497" i="22"/>
  <c r="A2498" i="22"/>
  <c r="A2499" i="22"/>
  <c r="A2500" i="22"/>
  <c r="A2501" i="22"/>
  <c r="A2502" i="22"/>
  <c r="A2503" i="22"/>
  <c r="A2504" i="22"/>
  <c r="A2505" i="22"/>
  <c r="A2506" i="22"/>
  <c r="A2507" i="22"/>
  <c r="A2508" i="22"/>
  <c r="A2509" i="22"/>
  <c r="A2510" i="22"/>
  <c r="A2511" i="22"/>
  <c r="A2512" i="22"/>
  <c r="A2513" i="22"/>
  <c r="A2514" i="22"/>
  <c r="A2515" i="22"/>
  <c r="A2516" i="22"/>
  <c r="A2517" i="22"/>
  <c r="A2518" i="22"/>
  <c r="A2519" i="22"/>
  <c r="A2520" i="22"/>
  <c r="A2521" i="22"/>
  <c r="A2522" i="22"/>
  <c r="A2523" i="22"/>
  <c r="A2524" i="22"/>
  <c r="A2525" i="22"/>
  <c r="A2526" i="22"/>
  <c r="A2527" i="22"/>
  <c r="A2528" i="22"/>
  <c r="A2529" i="22"/>
  <c r="A2530" i="22"/>
  <c r="A2531" i="22"/>
  <c r="A2532" i="22"/>
  <c r="A2533" i="22"/>
  <c r="A2534" i="22"/>
  <c r="A2535" i="22"/>
  <c r="A2536" i="22"/>
  <c r="A2537" i="22"/>
  <c r="A2538" i="22"/>
  <c r="A2539" i="22"/>
  <c r="A2540" i="22"/>
  <c r="A2541" i="22"/>
  <c r="A2542" i="22"/>
  <c r="A2543" i="22"/>
  <c r="A2544" i="22"/>
  <c r="A2545" i="22"/>
  <c r="A2546" i="22"/>
  <c r="A2547" i="22"/>
  <c r="A2548" i="22"/>
  <c r="A2549" i="22"/>
  <c r="A2550" i="22"/>
  <c r="A2551" i="22"/>
  <c r="A2552" i="22"/>
  <c r="A2553" i="22"/>
  <c r="A2554" i="22"/>
  <c r="A2555" i="22"/>
  <c r="A2556" i="22"/>
  <c r="A2557" i="22"/>
  <c r="A2558" i="22"/>
  <c r="A2559" i="22"/>
  <c r="A2560" i="22"/>
  <c r="A2561" i="22"/>
  <c r="A2562" i="22"/>
  <c r="A2563" i="22"/>
  <c r="A2564" i="22"/>
  <c r="A2565" i="22"/>
  <c r="A2566" i="22"/>
  <c r="A2567" i="22"/>
  <c r="A2568" i="22"/>
  <c r="A2569" i="22"/>
  <c r="A2570" i="22"/>
  <c r="A2571" i="22"/>
  <c r="A2572" i="22"/>
  <c r="A2573" i="22"/>
  <c r="A2574" i="22"/>
  <c r="A2575" i="22"/>
  <c r="A2576" i="22"/>
  <c r="A2577" i="22"/>
  <c r="A2578" i="22"/>
  <c r="A2579" i="22"/>
  <c r="A2580" i="22"/>
  <c r="A2581" i="22"/>
  <c r="A2582" i="22"/>
  <c r="A2583" i="22"/>
  <c r="A2584" i="22"/>
  <c r="A2585" i="22"/>
  <c r="A2586" i="22"/>
  <c r="A2587" i="22"/>
  <c r="A2588" i="22"/>
  <c r="A2589" i="22"/>
  <c r="A2590" i="22"/>
  <c r="A2591" i="22"/>
  <c r="A2592" i="22"/>
  <c r="A2593" i="22"/>
  <c r="A2594" i="22"/>
  <c r="A2595" i="22"/>
  <c r="A2596" i="22"/>
  <c r="A2597" i="22"/>
  <c r="A2598" i="22"/>
  <c r="A2599" i="22"/>
  <c r="A2600" i="22"/>
  <c r="A2601" i="22"/>
  <c r="A2602" i="22"/>
  <c r="A2603" i="22"/>
  <c r="A2604" i="22"/>
  <c r="A2605" i="22"/>
  <c r="A2606" i="22"/>
  <c r="A2607" i="22"/>
  <c r="A2608" i="22"/>
  <c r="A2609" i="22"/>
  <c r="A2610" i="22"/>
  <c r="A2611" i="22"/>
  <c r="A2612" i="22"/>
  <c r="A2613" i="22"/>
  <c r="A2614" i="22"/>
  <c r="A2615" i="22"/>
  <c r="A2616" i="22"/>
  <c r="A2617" i="22"/>
  <c r="A2618" i="22"/>
  <c r="A2619" i="22"/>
  <c r="A2620" i="22"/>
  <c r="A2621" i="22"/>
  <c r="A2622" i="22"/>
  <c r="A2623" i="22"/>
  <c r="A2624" i="22"/>
  <c r="A2625" i="22"/>
  <c r="A2626" i="22"/>
  <c r="A2627" i="22"/>
  <c r="A2628" i="22"/>
  <c r="A2629" i="22"/>
  <c r="A2630" i="22"/>
  <c r="A2631" i="22"/>
  <c r="A2632" i="22"/>
  <c r="A2633" i="22"/>
  <c r="A2634" i="22"/>
  <c r="A2635" i="22"/>
  <c r="A2636" i="22"/>
  <c r="A2637" i="22"/>
  <c r="A2638" i="22"/>
  <c r="A2639" i="22"/>
  <c r="A2640" i="22"/>
  <c r="A2641" i="22"/>
  <c r="A2642" i="22"/>
  <c r="A2643" i="22"/>
  <c r="A2644" i="22"/>
  <c r="A2645" i="22"/>
  <c r="A2646" i="22"/>
  <c r="A2647" i="22"/>
  <c r="A2648" i="22"/>
  <c r="A2649" i="22"/>
  <c r="A2650" i="22"/>
  <c r="A2651" i="22"/>
  <c r="A2652" i="22"/>
  <c r="A2653" i="22"/>
  <c r="A2654" i="22"/>
  <c r="A2655" i="22"/>
  <c r="A2656" i="22"/>
  <c r="A2657" i="22"/>
  <c r="A2658" i="22"/>
  <c r="A2659" i="22"/>
  <c r="A2660" i="22"/>
  <c r="A2661" i="22"/>
  <c r="A2662" i="22"/>
  <c r="A2663" i="22"/>
  <c r="A2664" i="22"/>
  <c r="A2665" i="22"/>
  <c r="A2666" i="22"/>
  <c r="A2667" i="22"/>
  <c r="A2668" i="22"/>
  <c r="A2669" i="22"/>
  <c r="A2670" i="22"/>
  <c r="A2671" i="22"/>
  <c r="A2672" i="22"/>
  <c r="A2673" i="22"/>
  <c r="A2674" i="22"/>
  <c r="A2675" i="22"/>
  <c r="A2676" i="22"/>
  <c r="A2677" i="22"/>
  <c r="A2678" i="22"/>
  <c r="A2679" i="22"/>
  <c r="A2680" i="22"/>
  <c r="A2681" i="22"/>
  <c r="A2682" i="22"/>
  <c r="A2683" i="22"/>
  <c r="A2684" i="22"/>
  <c r="A2685" i="22"/>
  <c r="A2686" i="22"/>
  <c r="A2687" i="22"/>
  <c r="A2688" i="22"/>
  <c r="A2689" i="22"/>
  <c r="A2690" i="22"/>
  <c r="A2691" i="22"/>
  <c r="A2692" i="22"/>
  <c r="A2693" i="22"/>
  <c r="A2694" i="22"/>
  <c r="A2695" i="22"/>
  <c r="A2696" i="22"/>
  <c r="A2697" i="22"/>
  <c r="A2698" i="22"/>
  <c r="A2699" i="22"/>
  <c r="A2700" i="22"/>
  <c r="A2701" i="22"/>
  <c r="A2702" i="22"/>
  <c r="A2703" i="22"/>
  <c r="A2704" i="22"/>
  <c r="A2705" i="22"/>
  <c r="A2706" i="22"/>
  <c r="A2707" i="22"/>
  <c r="A2708" i="22"/>
  <c r="A2709" i="22"/>
  <c r="A2710" i="22"/>
  <c r="A2711" i="22"/>
  <c r="A2712" i="22"/>
  <c r="A2713" i="22"/>
  <c r="A2714" i="22"/>
  <c r="A2715" i="22"/>
  <c r="A2716" i="22"/>
  <c r="A2717" i="22"/>
  <c r="A2718" i="22"/>
  <c r="A2719" i="22"/>
  <c r="A2720" i="22"/>
  <c r="A2721" i="22"/>
  <c r="A2722" i="22"/>
  <c r="A2723" i="22"/>
  <c r="A2724" i="22"/>
  <c r="A2725" i="22"/>
  <c r="A2726" i="22"/>
  <c r="A2727" i="22"/>
  <c r="A2728" i="22"/>
  <c r="A2729" i="22"/>
  <c r="A2730" i="22"/>
  <c r="A2731" i="22"/>
  <c r="A2732" i="22"/>
  <c r="A2733" i="22"/>
  <c r="A2734" i="22"/>
  <c r="A2735" i="22"/>
  <c r="A2736" i="22"/>
  <c r="A2737" i="22"/>
  <c r="A2738" i="22"/>
  <c r="A2739" i="22"/>
  <c r="A2740" i="22"/>
  <c r="A2741" i="22"/>
  <c r="A2742" i="22"/>
  <c r="A2743" i="22"/>
  <c r="A2744" i="22"/>
  <c r="A2745" i="22"/>
  <c r="A2746" i="22"/>
  <c r="A2747" i="22"/>
  <c r="A2748" i="22"/>
  <c r="A2749" i="22"/>
  <c r="A2750" i="22"/>
  <c r="A2751" i="22"/>
  <c r="A2752" i="22"/>
  <c r="A2753" i="22"/>
  <c r="A2754" i="22"/>
  <c r="A2755" i="22"/>
  <c r="A2756" i="22"/>
  <c r="A2757" i="22"/>
  <c r="A2758" i="22"/>
  <c r="A2759" i="22"/>
  <c r="A2760" i="22"/>
  <c r="A2761" i="22"/>
  <c r="A2762" i="22"/>
  <c r="A2763" i="22"/>
  <c r="A2764" i="22"/>
  <c r="A2765" i="22"/>
  <c r="A2766" i="22"/>
  <c r="A2767" i="22"/>
  <c r="A2768" i="22"/>
  <c r="A2769" i="22"/>
  <c r="A2770" i="22"/>
  <c r="A2771" i="22"/>
  <c r="A2772" i="22"/>
  <c r="A2773" i="22"/>
  <c r="A2774" i="22"/>
  <c r="A2775" i="22"/>
  <c r="A2776" i="22"/>
  <c r="A2777" i="22"/>
  <c r="A2778" i="22"/>
  <c r="A2779" i="22"/>
  <c r="A2780" i="22"/>
  <c r="A2781" i="22"/>
  <c r="A2782" i="22"/>
  <c r="A2783" i="22"/>
  <c r="A2784" i="22"/>
  <c r="A2785" i="22"/>
  <c r="A2786" i="22"/>
  <c r="A2787" i="22"/>
  <c r="A2788" i="22"/>
  <c r="A2789" i="22"/>
  <c r="A2790" i="22"/>
  <c r="A2791" i="22"/>
  <c r="A2792" i="22"/>
  <c r="A2793" i="22"/>
  <c r="A2794" i="22"/>
  <c r="A2795" i="22"/>
  <c r="A2796" i="22"/>
  <c r="A2797" i="22"/>
  <c r="A2798" i="22"/>
  <c r="A2799" i="22"/>
  <c r="A2800" i="22"/>
  <c r="A2801" i="22"/>
  <c r="A2802" i="22"/>
  <c r="A2803" i="22"/>
  <c r="A2804" i="22"/>
  <c r="A2805" i="22"/>
  <c r="A2806" i="22"/>
  <c r="A2807" i="22"/>
  <c r="A2808" i="22"/>
  <c r="A2809" i="22"/>
  <c r="A2810" i="22"/>
  <c r="A2811" i="22"/>
  <c r="A2812" i="22"/>
  <c r="A2813" i="22"/>
  <c r="A2814" i="22"/>
  <c r="A2815" i="22"/>
  <c r="A2816" i="22"/>
  <c r="A2817" i="22"/>
  <c r="A2818" i="22"/>
  <c r="A2819" i="22"/>
  <c r="A2820" i="22"/>
  <c r="A2821" i="22"/>
  <c r="A2822" i="22"/>
  <c r="A2823" i="22"/>
  <c r="A2824" i="22"/>
  <c r="A2825" i="22"/>
  <c r="A2826" i="22"/>
  <c r="A2827" i="22"/>
  <c r="A2828" i="22"/>
  <c r="A2829" i="22"/>
  <c r="A2830" i="22"/>
  <c r="A2831" i="22"/>
  <c r="A2832" i="22"/>
  <c r="A2833" i="22"/>
  <c r="A2834" i="22"/>
  <c r="A2835" i="22"/>
  <c r="A2836" i="22"/>
  <c r="A2837" i="22"/>
  <c r="A2838" i="22"/>
  <c r="A2839" i="22"/>
  <c r="A2840" i="22"/>
  <c r="A2841" i="22"/>
  <c r="A2842" i="22"/>
  <c r="A2843" i="22"/>
  <c r="A2844" i="22"/>
  <c r="A2845" i="22"/>
  <c r="A2846" i="22"/>
  <c r="A2847" i="22"/>
  <c r="A2848" i="22"/>
  <c r="A2849" i="22"/>
  <c r="A2850" i="22"/>
  <c r="A2851" i="22"/>
  <c r="A2852" i="22"/>
  <c r="A2853" i="22"/>
  <c r="A2854" i="22"/>
  <c r="A2855" i="22"/>
  <c r="A2856" i="22"/>
  <c r="A2857" i="22"/>
  <c r="A2858" i="22"/>
  <c r="A2859" i="22"/>
  <c r="A2860" i="22"/>
  <c r="A2861" i="22"/>
  <c r="A2862" i="22"/>
  <c r="A2863" i="22"/>
  <c r="A2864" i="22"/>
  <c r="A2865" i="22"/>
  <c r="A2866" i="22"/>
  <c r="A2867" i="22"/>
  <c r="A2868" i="22"/>
  <c r="A2869" i="22"/>
  <c r="A2870" i="22"/>
  <c r="A2871" i="22"/>
  <c r="A2872" i="22"/>
  <c r="A2873" i="22"/>
  <c r="A2874" i="22"/>
  <c r="A2875" i="22"/>
  <c r="A2876" i="22"/>
  <c r="A2877" i="22"/>
  <c r="A2878" i="22"/>
  <c r="A2879" i="22"/>
  <c r="A2880" i="22"/>
  <c r="A2881" i="22"/>
  <c r="A2882" i="22"/>
  <c r="A2883" i="22"/>
  <c r="A2884" i="22"/>
  <c r="A2885" i="22"/>
  <c r="A2886" i="22"/>
  <c r="A2887" i="22"/>
  <c r="A2888" i="22"/>
  <c r="A2889" i="22"/>
  <c r="A2890" i="22"/>
  <c r="A2891" i="22"/>
  <c r="A2892" i="22"/>
  <c r="A2893" i="22"/>
  <c r="A2894" i="22"/>
  <c r="A2895" i="22"/>
  <c r="A2896" i="22"/>
  <c r="A2897" i="22"/>
  <c r="A2898" i="22"/>
  <c r="A2899" i="22"/>
  <c r="A2900" i="22"/>
  <c r="A2901" i="22"/>
  <c r="A2902" i="22"/>
  <c r="A2903" i="22"/>
  <c r="A2904" i="22"/>
  <c r="A2905" i="22"/>
  <c r="A2906" i="22"/>
  <c r="A2907" i="22"/>
  <c r="A2908" i="22"/>
  <c r="A2909" i="22"/>
  <c r="A2910" i="22"/>
  <c r="A2911" i="22"/>
  <c r="A2912" i="22"/>
  <c r="A2913" i="22"/>
  <c r="A2914" i="22"/>
  <c r="A2915" i="22"/>
  <c r="A2916" i="22"/>
  <c r="A2917" i="22"/>
  <c r="A2918" i="22"/>
  <c r="A2919" i="22"/>
  <c r="A2920" i="22"/>
  <c r="A2921" i="22"/>
  <c r="A2922" i="22"/>
  <c r="A2923" i="22"/>
  <c r="A2924" i="22"/>
  <c r="A2925" i="22"/>
  <c r="A2926" i="22"/>
  <c r="A2927" i="22"/>
  <c r="A2928" i="22"/>
  <c r="A2929" i="22"/>
  <c r="A2930" i="22"/>
  <c r="A2931" i="22"/>
  <c r="A2932" i="22"/>
  <c r="A2933" i="22"/>
  <c r="A2934" i="22"/>
  <c r="A2935" i="22"/>
  <c r="A2936" i="22"/>
  <c r="A2937" i="22"/>
  <c r="A2938" i="22"/>
  <c r="A2939" i="22"/>
  <c r="A2940" i="22"/>
  <c r="A2941" i="22"/>
  <c r="A2942" i="22"/>
  <c r="A2943" i="22"/>
  <c r="A2944" i="22"/>
  <c r="A2945" i="22"/>
  <c r="A2946" i="22"/>
  <c r="A2947" i="22"/>
  <c r="A2948" i="22"/>
  <c r="A2949" i="22"/>
  <c r="A2950" i="22"/>
  <c r="A2951" i="22"/>
  <c r="A2952" i="22"/>
  <c r="A2953" i="22"/>
  <c r="A2954" i="22"/>
  <c r="A2955" i="22"/>
  <c r="A2956" i="22"/>
  <c r="A2957" i="22"/>
  <c r="A2958" i="22"/>
  <c r="A2959" i="22"/>
  <c r="A2960" i="22"/>
  <c r="A2961" i="22"/>
  <c r="A2962" i="22"/>
  <c r="A2963" i="22"/>
  <c r="A2964" i="22"/>
  <c r="A2965" i="22"/>
  <c r="A2966" i="22"/>
  <c r="A2967" i="22"/>
  <c r="A2968" i="22"/>
  <c r="A2969" i="22"/>
  <c r="A2970" i="22"/>
  <c r="A2971" i="22"/>
  <c r="A2972" i="22"/>
  <c r="A2973" i="22"/>
  <c r="A2974" i="22"/>
  <c r="A2975" i="22"/>
  <c r="A2976" i="22"/>
  <c r="A2977" i="22"/>
  <c r="A2978" i="22"/>
  <c r="D97" i="23"/>
  <c r="C97" i="23"/>
  <c r="B97" i="23"/>
  <c r="A4" i="23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C2980" i="22"/>
  <c r="A748" i="21"/>
  <c r="A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4" i="15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693" i="15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A1176" i="16"/>
  <c r="A1177" i="16"/>
  <c r="A1178" i="16"/>
  <c r="A1179" i="16"/>
  <c r="A1180" i="16"/>
  <c r="A1181" i="16"/>
  <c r="A1182" i="16"/>
  <c r="A1183" i="16"/>
  <c r="A1184" i="16"/>
  <c r="A1185" i="16"/>
  <c r="A1186" i="16"/>
  <c r="A1187" i="16"/>
  <c r="A1188" i="16"/>
  <c r="A1189" i="16"/>
  <c r="A1190" i="16"/>
  <c r="A1191" i="16"/>
  <c r="A1192" i="16"/>
  <c r="A1193" i="16"/>
  <c r="A1194" i="16"/>
  <c r="A1195" i="16"/>
  <c r="A1196" i="16"/>
  <c r="A1197" i="16"/>
  <c r="A1198" i="16"/>
  <c r="A1199" i="16"/>
  <c r="A1200" i="16"/>
  <c r="A1201" i="16"/>
  <c r="A1202" i="16"/>
  <c r="A1203" i="16"/>
  <c r="A1204" i="16"/>
  <c r="A1205" i="16"/>
  <c r="A1206" i="16"/>
  <c r="A1207" i="16"/>
  <c r="A1208" i="16"/>
  <c r="A1209" i="16"/>
  <c r="A1210" i="16"/>
  <c r="A1211" i="16"/>
  <c r="A1212" i="16"/>
  <c r="A1213" i="16"/>
  <c r="A1214" i="16"/>
  <c r="A1215" i="16"/>
  <c r="A1216" i="16"/>
  <c r="A1217" i="16"/>
  <c r="A1218" i="16"/>
  <c r="A1219" i="16"/>
  <c r="A1220" i="16"/>
  <c r="A1221" i="16"/>
  <c r="A1222" i="16"/>
  <c r="A1223" i="16"/>
  <c r="A1224" i="16"/>
  <c r="A1225" i="16"/>
  <c r="A1226" i="16"/>
  <c r="A1227" i="16"/>
  <c r="A1228" i="16"/>
  <c r="A1229" i="16"/>
  <c r="A1230" i="16"/>
  <c r="A1231" i="16"/>
  <c r="A1232" i="16"/>
  <c r="A1233" i="16"/>
  <c r="A1234" i="16"/>
  <c r="A1235" i="16"/>
  <c r="A1236" i="16"/>
  <c r="A1237" i="16"/>
  <c r="A1238" i="16"/>
  <c r="A1239" i="16"/>
  <c r="A1240" i="16"/>
  <c r="A1241" i="16"/>
  <c r="A1242" i="16"/>
  <c r="A1243" i="16"/>
  <c r="A1244" i="16"/>
  <c r="A1245" i="16"/>
  <c r="A1246" i="16"/>
  <c r="A1247" i="16"/>
  <c r="A1248" i="16"/>
  <c r="A1249" i="16"/>
  <c r="A1250" i="16"/>
  <c r="A1251" i="16"/>
  <c r="A1252" i="16"/>
  <c r="A1253" i="16"/>
  <c r="A1254" i="16"/>
  <c r="A1255" i="16"/>
  <c r="A1256" i="16"/>
  <c r="A1257" i="16"/>
  <c r="A1258" i="16"/>
  <c r="A1259" i="16"/>
  <c r="A1260" i="16"/>
  <c r="A1261" i="16"/>
  <c r="A1262" i="16"/>
  <c r="A1263" i="16"/>
  <c r="A1264" i="16"/>
  <c r="A1265" i="16"/>
  <c r="A1266" i="16"/>
  <c r="A1267" i="16"/>
  <c r="A1268" i="16"/>
  <c r="A1269" i="16"/>
  <c r="A1270" i="16"/>
  <c r="A1271" i="16"/>
  <c r="A1272" i="16"/>
  <c r="A1273" i="16"/>
  <c r="A1274" i="16"/>
  <c r="A1275" i="16"/>
  <c r="A1276" i="16"/>
  <c r="A1277" i="16"/>
  <c r="A1278" i="16"/>
  <c r="A1279" i="16"/>
  <c r="A1280" i="16"/>
  <c r="A1281" i="16"/>
  <c r="A1282" i="16"/>
  <c r="A1283" i="16"/>
  <c r="A1284" i="16"/>
  <c r="A1285" i="16"/>
  <c r="A1286" i="16"/>
  <c r="A1287" i="16"/>
  <c r="A1288" i="16"/>
  <c r="A1289" i="16"/>
  <c r="A1290" i="16"/>
  <c r="A1291" i="16"/>
  <c r="A1292" i="16"/>
  <c r="A1293" i="16"/>
  <c r="A1294" i="16"/>
  <c r="A1295" i="16"/>
  <c r="A1296" i="16"/>
  <c r="A1297" i="16"/>
  <c r="A1298" i="16"/>
  <c r="A1299" i="16"/>
  <c r="A1300" i="16"/>
  <c r="A1301" i="16"/>
  <c r="A1302" i="16"/>
  <c r="A1303" i="16"/>
  <c r="A1304" i="16"/>
  <c r="A1305" i="16"/>
  <c r="A1306" i="16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56" i="16"/>
  <c r="A1357" i="16"/>
  <c r="A1358" i="16"/>
  <c r="A1359" i="16"/>
  <c r="A1360" i="16"/>
  <c r="A1361" i="16"/>
  <c r="A1362" i="16"/>
  <c r="A1363" i="16"/>
  <c r="A1364" i="16"/>
  <c r="A1365" i="16"/>
  <c r="A1366" i="16"/>
  <c r="A1367" i="16"/>
  <c r="A1368" i="16"/>
  <c r="A1369" i="16"/>
  <c r="A1370" i="16"/>
  <c r="A1371" i="16"/>
  <c r="A1372" i="16"/>
  <c r="A1373" i="16"/>
  <c r="A1374" i="16"/>
  <c r="A1375" i="16"/>
  <c r="A1376" i="16"/>
  <c r="A1377" i="16"/>
  <c r="A1378" i="16"/>
  <c r="A1379" i="16"/>
  <c r="A1380" i="16"/>
  <c r="A1381" i="16"/>
  <c r="A1382" i="16"/>
  <c r="A1383" i="16"/>
  <c r="A1384" i="16"/>
  <c r="A1385" i="16"/>
  <c r="A1386" i="16"/>
  <c r="A1387" i="16"/>
  <c r="A1388" i="16"/>
  <c r="A1389" i="16"/>
  <c r="A1390" i="16"/>
  <c r="A1391" i="16"/>
  <c r="A1392" i="16"/>
  <c r="A1393" i="16"/>
  <c r="A1394" i="16"/>
  <c r="A1395" i="16"/>
  <c r="A1396" i="16"/>
  <c r="A1397" i="16"/>
  <c r="A1398" i="16"/>
  <c r="A1399" i="16"/>
  <c r="A1400" i="16"/>
  <c r="A1401" i="16"/>
  <c r="A1402" i="16"/>
  <c r="A1403" i="16"/>
  <c r="A1404" i="16"/>
  <c r="A1405" i="16"/>
  <c r="A1406" i="16"/>
  <c r="A1407" i="16"/>
  <c r="A1408" i="16"/>
  <c r="A1409" i="16"/>
  <c r="A1410" i="16"/>
  <c r="A1411" i="16"/>
  <c r="A1412" i="16"/>
  <c r="A1413" i="16"/>
  <c r="A1414" i="16"/>
  <c r="A1415" i="16"/>
  <c r="A1416" i="16"/>
  <c r="A1417" i="16"/>
  <c r="A1418" i="16"/>
  <c r="A1419" i="16"/>
  <c r="A1420" i="16"/>
  <c r="A1421" i="16"/>
  <c r="A1422" i="16"/>
  <c r="A1423" i="16"/>
  <c r="A1424" i="16"/>
  <c r="A1425" i="16"/>
  <c r="A1426" i="16"/>
  <c r="A1427" i="16"/>
  <c r="A1428" i="16"/>
  <c r="A1429" i="16"/>
  <c r="A1430" i="16"/>
  <c r="A1431" i="16"/>
  <c r="A1432" i="16"/>
  <c r="A1433" i="16"/>
  <c r="A1434" i="16"/>
  <c r="A1435" i="16"/>
  <c r="A1436" i="16"/>
  <c r="A1437" i="16"/>
  <c r="A1438" i="16"/>
  <c r="A1439" i="16"/>
  <c r="A1440" i="16"/>
  <c r="A1441" i="16"/>
  <c r="A1442" i="16"/>
  <c r="A1443" i="16"/>
  <c r="A1444" i="16"/>
  <c r="A1445" i="16"/>
  <c r="A1446" i="16"/>
  <c r="A1447" i="16"/>
  <c r="A1448" i="16"/>
  <c r="A1449" i="16"/>
  <c r="A1450" i="16"/>
  <c r="A1451" i="16"/>
  <c r="A1452" i="16"/>
  <c r="A1453" i="16"/>
  <c r="A1454" i="16"/>
  <c r="A1455" i="16"/>
  <c r="A1456" i="16"/>
  <c r="A1457" i="16"/>
  <c r="A1458" i="16"/>
  <c r="A1459" i="16"/>
  <c r="A1460" i="16"/>
  <c r="A1461" i="16"/>
  <c r="A1462" i="16"/>
  <c r="A1463" i="16"/>
  <c r="A1464" i="16"/>
  <c r="A1465" i="16"/>
  <c r="A1466" i="16"/>
  <c r="A1467" i="16"/>
  <c r="A1468" i="16"/>
  <c r="A1469" i="16"/>
  <c r="A1470" i="16"/>
  <c r="A1471" i="16"/>
  <c r="A1472" i="16"/>
  <c r="A1473" i="16"/>
  <c r="A1474" i="16"/>
  <c r="A1475" i="16"/>
  <c r="A1476" i="16"/>
  <c r="A1477" i="16"/>
  <c r="A1478" i="16"/>
  <c r="A1479" i="16"/>
  <c r="A1480" i="16"/>
  <c r="A1481" i="16"/>
  <c r="A1482" i="16"/>
  <c r="A1483" i="16"/>
  <c r="A1484" i="16"/>
  <c r="A1485" i="16"/>
  <c r="A1486" i="16"/>
  <c r="A1487" i="16"/>
  <c r="A1488" i="16"/>
  <c r="A1489" i="16"/>
  <c r="A1490" i="16"/>
  <c r="A1491" i="16"/>
  <c r="A1492" i="16"/>
  <c r="A1493" i="16"/>
  <c r="A1494" i="16"/>
  <c r="A1495" i="16"/>
  <c r="A1496" i="16"/>
  <c r="A1497" i="16"/>
  <c r="A1498" i="16"/>
  <c r="A1499" i="16"/>
  <c r="A1500" i="16"/>
  <c r="A1501" i="16"/>
  <c r="A1502" i="16"/>
  <c r="A1503" i="16"/>
  <c r="A1504" i="16"/>
  <c r="A1505" i="16"/>
  <c r="A1506" i="16"/>
  <c r="A1507" i="16"/>
  <c r="A1508" i="16"/>
  <c r="A1509" i="16"/>
  <c r="A1510" i="16"/>
  <c r="A1511" i="16"/>
  <c r="A1512" i="16"/>
  <c r="A1513" i="16"/>
  <c r="A1514" i="16"/>
  <c r="A1515" i="16"/>
  <c r="A1516" i="16"/>
  <c r="A1517" i="16"/>
  <c r="A1518" i="16"/>
  <c r="A1519" i="16"/>
  <c r="A1520" i="16"/>
  <c r="A1521" i="16"/>
  <c r="A1522" i="16"/>
  <c r="A1523" i="16"/>
  <c r="A1524" i="16"/>
  <c r="A1525" i="16"/>
  <c r="A1526" i="16"/>
  <c r="A1527" i="16"/>
  <c r="A1528" i="16"/>
  <c r="A1529" i="16"/>
  <c r="A1530" i="16"/>
  <c r="A1531" i="16"/>
  <c r="A1532" i="16"/>
  <c r="A1533" i="16"/>
  <c r="A1534" i="16"/>
  <c r="A1535" i="16"/>
  <c r="A1536" i="16"/>
  <c r="A1537" i="16"/>
  <c r="A1538" i="16"/>
  <c r="A1539" i="16"/>
  <c r="A1540" i="16"/>
  <c r="A1541" i="16"/>
  <c r="A1542" i="16"/>
  <c r="A1543" i="16"/>
  <c r="A1544" i="16"/>
  <c r="A1545" i="16"/>
  <c r="A1546" i="16"/>
  <c r="A1547" i="16"/>
  <c r="A1548" i="16"/>
  <c r="A1549" i="16"/>
  <c r="A1550" i="16"/>
  <c r="A1551" i="16"/>
  <c r="A1552" i="16"/>
  <c r="A1553" i="16"/>
  <c r="A1554" i="16"/>
  <c r="A1555" i="16"/>
  <c r="A1556" i="16"/>
  <c r="A1557" i="16"/>
  <c r="A1558" i="16"/>
  <c r="A1559" i="16"/>
  <c r="A1560" i="16"/>
  <c r="A1561" i="16"/>
  <c r="A1562" i="16"/>
  <c r="A1563" i="16"/>
  <c r="A1564" i="16"/>
  <c r="A1565" i="16"/>
  <c r="A1566" i="16"/>
  <c r="A1567" i="16"/>
  <c r="A1568" i="16"/>
  <c r="A1569" i="16"/>
  <c r="A1570" i="16"/>
  <c r="A1571" i="16"/>
  <c r="A1572" i="16"/>
  <c r="A1573" i="16"/>
  <c r="A1574" i="16"/>
  <c r="A1575" i="16"/>
  <c r="A1576" i="16"/>
  <c r="A1577" i="16"/>
  <c r="A1578" i="16"/>
  <c r="A1579" i="16"/>
  <c r="A1580" i="16"/>
  <c r="A1581" i="16"/>
  <c r="A1582" i="16"/>
  <c r="A1583" i="16"/>
  <c r="A1584" i="16"/>
  <c r="A1585" i="16"/>
  <c r="A1586" i="16"/>
  <c r="A1587" i="16"/>
  <c r="A1588" i="16"/>
  <c r="A1589" i="16"/>
  <c r="A1590" i="16"/>
  <c r="A1591" i="16"/>
  <c r="A1592" i="16"/>
  <c r="A1593" i="16"/>
  <c r="A1594" i="16"/>
  <c r="A1595" i="16"/>
  <c r="A1596" i="16"/>
  <c r="A1597" i="16"/>
  <c r="A1598" i="16"/>
  <c r="A1599" i="16"/>
  <c r="A1600" i="16"/>
  <c r="A1601" i="16"/>
  <c r="A1602" i="16"/>
  <c r="A1603" i="16"/>
  <c r="A1604" i="16"/>
  <c r="A1605" i="16"/>
  <c r="A1606" i="16"/>
  <c r="A1607" i="16"/>
  <c r="A1608" i="16"/>
  <c r="A1609" i="16"/>
  <c r="A1610" i="16"/>
  <c r="A1611" i="16"/>
  <c r="A1612" i="16"/>
  <c r="A1613" i="16"/>
  <c r="A1614" i="16"/>
  <c r="A1615" i="16"/>
  <c r="A1616" i="16"/>
  <c r="A1617" i="16"/>
  <c r="A1618" i="16"/>
  <c r="A1619" i="16"/>
  <c r="A1620" i="16"/>
  <c r="A1621" i="16"/>
  <c r="A1622" i="16"/>
  <c r="A1623" i="16"/>
  <c r="A1624" i="16"/>
  <c r="A1625" i="16"/>
  <c r="A1626" i="16"/>
  <c r="A1627" i="16"/>
  <c r="A1628" i="16"/>
  <c r="A1629" i="16"/>
  <c r="A1630" i="16"/>
  <c r="A1631" i="16"/>
  <c r="A1632" i="16"/>
  <c r="A1633" i="16"/>
  <c r="A1634" i="16"/>
  <c r="A1635" i="16"/>
  <c r="A1636" i="16"/>
  <c r="A1637" i="16"/>
  <c r="A1638" i="16"/>
  <c r="A1639" i="16"/>
  <c r="A1640" i="16"/>
  <c r="A1641" i="16"/>
  <c r="A1642" i="16"/>
  <c r="A1643" i="16"/>
  <c r="A1644" i="16"/>
  <c r="A1645" i="16"/>
  <c r="A1646" i="16"/>
  <c r="A1647" i="16"/>
  <c r="A1648" i="16"/>
  <c r="A1649" i="16"/>
  <c r="A1650" i="16"/>
  <c r="A1651" i="16"/>
  <c r="A1652" i="16"/>
  <c r="A1653" i="16"/>
  <c r="A1654" i="16"/>
  <c r="A1655" i="16"/>
  <c r="A1656" i="16"/>
  <c r="A1657" i="16"/>
  <c r="A1658" i="16"/>
  <c r="A1659" i="16"/>
  <c r="A1660" i="16"/>
  <c r="A1661" i="16"/>
  <c r="A1662" i="16"/>
  <c r="A1663" i="16"/>
  <c r="A1664" i="16"/>
  <c r="A1665" i="16"/>
  <c r="A1666" i="16"/>
  <c r="A1667" i="16"/>
  <c r="A1668" i="16"/>
  <c r="A1669" i="16"/>
  <c r="A1670" i="16"/>
  <c r="A1671" i="16"/>
  <c r="A1672" i="16"/>
  <c r="A1673" i="16"/>
  <c r="A1674" i="16"/>
  <c r="A1675" i="16"/>
  <c r="A1676" i="16"/>
  <c r="A1677" i="16"/>
  <c r="A1678" i="16"/>
  <c r="A1679" i="16"/>
  <c r="A1680" i="16"/>
  <c r="A1681" i="16"/>
  <c r="A1682" i="16"/>
  <c r="A1683" i="16"/>
  <c r="A1684" i="16"/>
  <c r="A1685" i="16"/>
  <c r="A1686" i="16"/>
  <c r="A1687" i="16"/>
  <c r="A1688" i="16"/>
  <c r="A1689" i="16"/>
  <c r="A1690" i="16"/>
  <c r="A1691" i="16"/>
  <c r="A1692" i="16"/>
  <c r="A1693" i="16"/>
  <c r="A1694" i="16"/>
  <c r="A1695" i="16"/>
  <c r="A1696" i="16"/>
  <c r="A1697" i="16"/>
  <c r="A1698" i="16"/>
  <c r="A1699" i="16"/>
  <c r="A1700" i="16"/>
  <c r="A1701" i="16"/>
  <c r="A1702" i="16"/>
  <c r="A1703" i="16"/>
  <c r="A1704" i="16"/>
  <c r="A1705" i="16"/>
  <c r="A1706" i="16"/>
  <c r="A1707" i="16"/>
  <c r="A1708" i="16"/>
  <c r="A1709" i="16"/>
  <c r="A1710" i="16"/>
  <c r="A1711" i="16"/>
  <c r="A1712" i="16"/>
  <c r="A1713" i="16"/>
  <c r="A1714" i="16"/>
  <c r="A1715" i="16"/>
  <c r="A1716" i="16"/>
  <c r="A1717" i="16"/>
  <c r="A1718" i="16"/>
  <c r="A1719" i="16"/>
  <c r="A1720" i="16"/>
  <c r="A1721" i="16"/>
  <c r="A1722" i="16"/>
  <c r="A1723" i="16"/>
  <c r="A1724" i="16"/>
  <c r="A1725" i="16"/>
  <c r="A1726" i="16"/>
  <c r="A1727" i="16"/>
  <c r="A1728" i="16"/>
  <c r="A1729" i="16"/>
  <c r="A1730" i="16"/>
  <c r="A1731" i="16"/>
  <c r="A1732" i="16"/>
  <c r="A1733" i="16"/>
  <c r="A1734" i="16"/>
  <c r="A1735" i="16"/>
  <c r="A1736" i="16"/>
  <c r="A1737" i="16"/>
  <c r="A1738" i="16"/>
  <c r="A1739" i="16"/>
  <c r="A1740" i="16"/>
  <c r="A1741" i="16"/>
  <c r="A1742" i="16"/>
  <c r="A1743" i="16"/>
  <c r="A1744" i="16"/>
  <c r="A1745" i="16"/>
  <c r="A1746" i="16"/>
  <c r="A1747" i="16"/>
  <c r="A1748" i="16"/>
  <c r="A1749" i="16"/>
  <c r="A1750" i="16"/>
  <c r="A1751" i="16"/>
  <c r="A1752" i="16"/>
  <c r="A1753" i="16"/>
  <c r="A1754" i="16"/>
  <c r="A1755" i="16"/>
  <c r="A1756" i="16"/>
  <c r="A1757" i="16"/>
  <c r="A1758" i="16"/>
  <c r="A1759" i="16"/>
  <c r="A1760" i="16"/>
  <c r="A1761" i="16"/>
  <c r="A1762" i="16"/>
  <c r="A1763" i="16"/>
  <c r="A1764" i="16"/>
  <c r="A1765" i="16"/>
  <c r="A1766" i="16"/>
  <c r="A1767" i="16"/>
  <c r="A1768" i="16"/>
  <c r="A1769" i="16"/>
  <c r="A1770" i="16"/>
  <c r="A1771" i="16"/>
  <c r="A1772" i="16"/>
  <c r="A1773" i="16"/>
  <c r="A1774" i="16"/>
  <c r="A1775" i="16"/>
  <c r="A1776" i="16"/>
  <c r="A1777" i="16"/>
  <c r="A1778" i="16"/>
  <c r="A1779" i="16"/>
  <c r="A1780" i="16"/>
  <c r="A1781" i="16"/>
  <c r="A1782" i="16"/>
  <c r="A1783" i="16"/>
  <c r="A1784" i="16"/>
  <c r="A1785" i="16"/>
  <c r="A1786" i="16"/>
  <c r="A1787" i="16"/>
  <c r="A1788" i="16"/>
  <c r="A1789" i="16"/>
  <c r="A1790" i="16"/>
  <c r="A1791" i="16"/>
  <c r="A1792" i="16"/>
  <c r="A1793" i="16"/>
  <c r="A1794" i="16"/>
  <c r="A1795" i="16"/>
  <c r="A1796" i="16"/>
  <c r="A1797" i="16"/>
  <c r="A1798" i="16"/>
  <c r="A1799" i="16"/>
  <c r="A1800" i="16"/>
  <c r="A1801" i="16"/>
  <c r="A1802" i="16"/>
  <c r="A1803" i="16"/>
  <c r="A1804" i="16"/>
  <c r="A1805" i="16"/>
  <c r="A1806" i="16"/>
  <c r="A1807" i="16"/>
  <c r="A1808" i="16"/>
  <c r="A1809" i="16"/>
  <c r="A1810" i="16"/>
  <c r="A1811" i="16"/>
  <c r="A1812" i="16"/>
  <c r="A1813" i="16"/>
  <c r="A1814" i="16"/>
  <c r="A1815" i="16"/>
  <c r="A1816" i="16"/>
  <c r="A1817" i="16"/>
  <c r="A1818" i="16"/>
  <c r="A1819" i="16"/>
  <c r="A1820" i="16"/>
  <c r="A1821" i="16"/>
  <c r="A1822" i="16"/>
  <c r="A1823" i="16"/>
  <c r="A1824" i="16"/>
  <c r="A1825" i="16"/>
  <c r="A1826" i="16"/>
  <c r="A1827" i="16"/>
  <c r="A1828" i="16"/>
  <c r="A1829" i="16"/>
  <c r="A1830" i="16"/>
  <c r="A1831" i="16"/>
  <c r="A1832" i="16"/>
  <c r="A1833" i="16"/>
  <c r="A1834" i="16"/>
  <c r="A1835" i="16"/>
  <c r="A1836" i="16"/>
  <c r="A1837" i="16"/>
  <c r="A1838" i="16"/>
  <c r="A1839" i="16"/>
  <c r="A1840" i="16"/>
  <c r="A1841" i="16"/>
  <c r="A1842" i="16"/>
  <c r="A1843" i="16"/>
  <c r="A1844" i="16"/>
  <c r="A1845" i="16"/>
  <c r="A1846" i="16"/>
  <c r="A1847" i="16"/>
  <c r="A1848" i="16"/>
  <c r="A1849" i="16"/>
  <c r="A1850" i="16"/>
  <c r="A1851" i="16"/>
  <c r="A1852" i="16"/>
  <c r="A1853" i="16"/>
  <c r="A1854" i="16"/>
  <c r="A1855" i="16"/>
  <c r="A1856" i="16"/>
  <c r="A1857" i="16"/>
  <c r="A1858" i="16"/>
  <c r="A1859" i="16"/>
  <c r="A1860" i="16"/>
  <c r="A1861" i="16"/>
  <c r="A1862" i="16"/>
  <c r="A1863" i="16"/>
  <c r="A1864" i="16"/>
  <c r="A1865" i="16"/>
  <c r="A1866" i="16"/>
  <c r="A1867" i="16"/>
  <c r="A1868" i="16"/>
  <c r="A1869" i="16"/>
  <c r="A1870" i="16"/>
  <c r="A1871" i="16"/>
  <c r="A1872" i="16"/>
  <c r="A1873" i="16"/>
  <c r="A1874" i="16"/>
  <c r="A1875" i="16"/>
  <c r="A1876" i="16"/>
  <c r="A1877" i="16"/>
  <c r="A1878" i="16"/>
  <c r="A1879" i="16"/>
  <c r="A1880" i="16"/>
  <c r="A1881" i="16"/>
  <c r="A1882" i="16"/>
  <c r="A1883" i="16"/>
  <c r="A1884" i="16"/>
  <c r="A1885" i="16"/>
  <c r="A1886" i="16"/>
  <c r="A1887" i="16"/>
  <c r="A1888" i="16"/>
  <c r="A1889" i="16"/>
  <c r="A1890" i="16"/>
  <c r="A1891" i="16"/>
  <c r="A1892" i="16"/>
  <c r="A1893" i="16"/>
  <c r="A1894" i="16"/>
  <c r="A1895" i="16"/>
  <c r="A1896" i="16"/>
  <c r="A1897" i="16"/>
  <c r="A1898" i="16"/>
  <c r="A1899" i="16"/>
  <c r="A1900" i="16"/>
  <c r="A1901" i="16"/>
  <c r="A1902" i="16"/>
  <c r="A1903" i="16"/>
  <c r="A1904" i="16"/>
  <c r="A1905" i="16"/>
  <c r="A1906" i="16"/>
  <c r="A1907" i="16"/>
  <c r="A1908" i="16"/>
  <c r="A1909" i="16"/>
  <c r="A1910" i="16"/>
  <c r="A1911" i="16"/>
  <c r="A1912" i="16"/>
  <c r="A1913" i="16"/>
  <c r="A1914" i="16"/>
  <c r="A1915" i="16"/>
  <c r="A1916" i="16"/>
  <c r="A1917" i="16"/>
  <c r="A1918" i="16"/>
  <c r="A1919" i="16"/>
  <c r="A1920" i="16"/>
  <c r="A1921" i="16"/>
  <c r="A1922" i="16"/>
  <c r="A1923" i="16"/>
  <c r="A1924" i="16"/>
  <c r="A1925" i="16"/>
  <c r="A1926" i="16"/>
  <c r="A1927" i="16"/>
  <c r="A1928" i="16"/>
  <c r="A1929" i="16"/>
  <c r="A1930" i="16"/>
  <c r="A1931" i="16"/>
  <c r="A1932" i="16"/>
  <c r="A1933" i="16"/>
  <c r="A1934" i="16"/>
  <c r="A1935" i="16"/>
  <c r="A1936" i="16"/>
  <c r="A1937" i="16"/>
  <c r="A1938" i="16"/>
  <c r="A1939" i="16"/>
  <c r="A1940" i="16"/>
  <c r="A1941" i="16"/>
  <c r="A1942" i="16"/>
  <c r="A1943" i="16"/>
  <c r="A1944" i="16"/>
  <c r="A1945" i="16"/>
  <c r="A1946" i="16"/>
  <c r="A1947" i="16"/>
  <c r="A1948" i="16"/>
  <c r="A1949" i="16"/>
  <c r="A1950" i="16"/>
  <c r="A1951" i="16"/>
  <c r="A1952" i="16"/>
  <c r="A1953" i="16"/>
  <c r="A1954" i="16"/>
  <c r="A1955" i="16"/>
  <c r="A1956" i="16"/>
  <c r="A1957" i="16"/>
  <c r="A1958" i="16"/>
  <c r="A1959" i="16"/>
  <c r="A1960" i="16"/>
  <c r="A1961" i="16"/>
  <c r="A1962" i="16"/>
  <c r="A1963" i="16"/>
  <c r="A1964" i="16"/>
  <c r="A1965" i="16"/>
  <c r="A1966" i="16"/>
  <c r="A1967" i="16"/>
  <c r="A1968" i="16"/>
  <c r="A1969" i="16"/>
  <c r="A1970" i="16"/>
  <c r="A1971" i="16"/>
  <c r="A1972" i="16"/>
  <c r="A1973" i="16"/>
  <c r="A1974" i="16"/>
  <c r="A1975" i="16"/>
  <c r="A1976" i="16"/>
  <c r="A1977" i="16"/>
  <c r="A1978" i="16"/>
  <c r="A1979" i="16"/>
  <c r="A1980" i="16"/>
  <c r="A1981" i="16"/>
  <c r="A1982" i="16"/>
  <c r="A1983" i="16"/>
  <c r="A1984" i="16"/>
  <c r="A1985" i="16"/>
  <c r="A1986" i="16"/>
  <c r="A1987" i="16"/>
  <c r="A1988" i="16"/>
  <c r="A1989" i="16"/>
  <c r="A1990" i="16"/>
  <c r="A1991" i="16"/>
  <c r="A1992" i="16"/>
  <c r="A1993" i="16"/>
  <c r="A1994" i="16"/>
  <c r="A1995" i="16"/>
  <c r="A1996" i="16"/>
  <c r="A1997" i="16"/>
  <c r="A1998" i="16"/>
  <c r="A1999" i="16"/>
  <c r="A2000" i="16"/>
  <c r="A2001" i="16"/>
  <c r="A2002" i="16"/>
  <c r="A2003" i="16"/>
  <c r="A2004" i="16"/>
  <c r="A2005" i="16"/>
  <c r="A2006" i="16"/>
  <c r="A2007" i="16"/>
  <c r="A2008" i="16"/>
  <c r="A2009" i="16"/>
  <c r="A2010" i="16"/>
  <c r="A2011" i="16"/>
  <c r="A2012" i="16"/>
  <c r="A2013" i="16"/>
  <c r="A2014" i="16"/>
  <c r="A2015" i="16"/>
  <c r="A2016" i="16"/>
  <c r="A2017" i="16"/>
  <c r="A2018" i="16"/>
  <c r="A2019" i="16"/>
  <c r="A2020" i="16"/>
  <c r="A2021" i="16"/>
  <c r="A2022" i="16"/>
  <c r="A2023" i="16"/>
  <c r="A2024" i="16"/>
  <c r="A2025" i="16"/>
  <c r="A2026" i="16"/>
  <c r="A2027" i="16"/>
  <c r="A2028" i="16"/>
  <c r="A2029" i="16"/>
  <c r="A2030" i="16"/>
  <c r="A2031" i="16"/>
  <c r="A2032" i="16"/>
  <c r="A2033" i="16"/>
  <c r="A2034" i="16"/>
  <c r="A2035" i="16"/>
  <c r="A2036" i="16"/>
  <c r="A2037" i="16"/>
  <c r="A2038" i="16"/>
  <c r="A2039" i="16"/>
  <c r="A2040" i="16"/>
  <c r="A2041" i="16"/>
  <c r="A2042" i="16"/>
  <c r="A2043" i="16"/>
  <c r="A2044" i="16"/>
  <c r="A2045" i="16"/>
  <c r="A2046" i="16"/>
  <c r="A2047" i="16"/>
  <c r="A2048" i="16"/>
  <c r="A2049" i="16"/>
  <c r="A2050" i="16"/>
  <c r="A2051" i="16"/>
  <c r="A2052" i="16"/>
  <c r="A2053" i="16"/>
  <c r="A2054" i="16"/>
  <c r="A2055" i="16"/>
  <c r="A2056" i="16"/>
  <c r="A2057" i="16"/>
  <c r="A2058" i="16"/>
  <c r="A2059" i="16"/>
  <c r="A2060" i="16"/>
  <c r="A2061" i="16"/>
  <c r="A2062" i="16"/>
  <c r="A2063" i="16"/>
  <c r="A2064" i="16"/>
  <c r="A2065" i="16"/>
  <c r="A2066" i="16"/>
  <c r="A2067" i="16"/>
  <c r="A2068" i="16"/>
  <c r="A2069" i="16"/>
  <c r="A2070" i="16"/>
  <c r="A2071" i="16"/>
  <c r="A2072" i="16"/>
  <c r="A2073" i="16"/>
  <c r="A2074" i="16"/>
  <c r="A2075" i="16"/>
  <c r="A2076" i="16"/>
  <c r="A2077" i="16"/>
  <c r="A2078" i="16"/>
  <c r="A2079" i="16"/>
  <c r="A2080" i="16"/>
  <c r="A2081" i="16"/>
  <c r="A2082" i="16"/>
  <c r="A2083" i="16"/>
  <c r="A2084" i="16"/>
  <c r="A2085" i="16"/>
  <c r="A2086" i="16"/>
  <c r="A2087" i="16"/>
  <c r="A2088" i="16"/>
  <c r="A2089" i="16"/>
  <c r="A2090" i="16"/>
  <c r="A2091" i="16"/>
  <c r="A2092" i="16"/>
  <c r="A2093" i="16"/>
  <c r="A2094" i="16"/>
  <c r="A2095" i="16"/>
  <c r="A2096" i="16"/>
  <c r="A2097" i="16"/>
  <c r="A2098" i="16"/>
  <c r="A2099" i="16"/>
  <c r="A2100" i="16"/>
  <c r="A2101" i="16"/>
  <c r="A2102" i="16"/>
  <c r="A2103" i="16"/>
  <c r="A2104" i="16"/>
  <c r="A2105" i="16"/>
  <c r="A2106" i="16"/>
  <c r="A2107" i="16"/>
  <c r="A2108" i="16"/>
  <c r="A2109" i="16"/>
  <c r="A2110" i="16"/>
  <c r="A2111" i="16"/>
  <c r="A2112" i="16"/>
  <c r="A2113" i="16"/>
  <c r="A2114" i="16"/>
  <c r="A2115" i="16"/>
  <c r="A2116" i="16"/>
  <c r="A2117" i="16"/>
  <c r="A2118" i="16"/>
  <c r="A2119" i="16"/>
  <c r="A2120" i="16"/>
  <c r="A2121" i="16"/>
  <c r="A2122" i="16"/>
  <c r="A2123" i="16"/>
  <c r="A2124" i="16"/>
  <c r="A2125" i="16"/>
  <c r="A2126" i="16"/>
  <c r="A2127" i="16"/>
  <c r="A2128" i="16"/>
  <c r="A2129" i="16"/>
  <c r="A2130" i="16"/>
  <c r="A2131" i="16"/>
  <c r="A2132" i="16"/>
  <c r="A2133" i="16"/>
  <c r="A2134" i="16"/>
  <c r="A2135" i="16"/>
  <c r="A2136" i="16"/>
  <c r="A2137" i="16"/>
  <c r="A2138" i="16"/>
  <c r="A2139" i="16"/>
  <c r="A2140" i="16"/>
  <c r="A2141" i="16"/>
  <c r="A2142" i="16"/>
  <c r="A2143" i="16"/>
  <c r="A2144" i="16"/>
  <c r="A2145" i="16"/>
  <c r="A2146" i="16"/>
  <c r="A2147" i="16"/>
  <c r="A2148" i="16"/>
  <c r="A2149" i="16"/>
  <c r="A2150" i="16"/>
  <c r="A2151" i="16"/>
  <c r="A2152" i="16"/>
  <c r="A2153" i="16"/>
  <c r="A2154" i="16"/>
  <c r="A2155" i="16"/>
  <c r="A2156" i="16"/>
  <c r="A2157" i="16"/>
  <c r="A2158" i="16"/>
  <c r="A2159" i="16"/>
  <c r="A2160" i="16"/>
  <c r="A2161" i="16"/>
  <c r="A2162" i="16"/>
  <c r="A2163" i="16"/>
  <c r="A2164" i="16"/>
  <c r="A2165" i="16"/>
  <c r="A2166" i="16"/>
  <c r="A2167" i="16"/>
  <c r="A2168" i="16"/>
  <c r="A2169" i="16"/>
  <c r="A2170" i="16"/>
  <c r="A2171" i="16"/>
  <c r="A2172" i="16"/>
  <c r="A2173" i="16"/>
  <c r="A2174" i="16"/>
  <c r="A2175" i="16"/>
  <c r="A2176" i="16"/>
  <c r="A2177" i="16"/>
  <c r="A2178" i="16"/>
  <c r="A2179" i="16"/>
  <c r="A2180" i="16"/>
  <c r="A2181" i="16"/>
  <c r="A2182" i="16"/>
  <c r="A2183" i="16"/>
  <c r="A2184" i="16"/>
  <c r="A2185" i="16"/>
  <c r="A2186" i="16"/>
  <c r="A2187" i="16"/>
  <c r="A2188" i="16"/>
  <c r="A2189" i="16"/>
  <c r="A2190" i="16"/>
  <c r="A2191" i="16"/>
  <c r="A2192" i="16"/>
  <c r="A2193" i="16"/>
  <c r="A2194" i="16"/>
  <c r="A2195" i="16"/>
  <c r="A2196" i="16"/>
  <c r="A2197" i="16"/>
  <c r="A2198" i="16"/>
  <c r="A2199" i="16"/>
  <c r="A2200" i="16"/>
  <c r="A2201" i="16"/>
  <c r="A2202" i="16"/>
  <c r="A2203" i="16"/>
  <c r="A2204" i="16"/>
  <c r="A2205" i="16"/>
  <c r="A2206" i="16"/>
  <c r="A2207" i="16"/>
  <c r="A2208" i="16"/>
  <c r="A2209" i="16"/>
  <c r="A2210" i="16"/>
  <c r="A2211" i="16"/>
  <c r="A2212" i="16"/>
  <c r="A2213" i="16"/>
  <c r="A2214" i="16"/>
  <c r="A2215" i="16"/>
  <c r="A2216" i="16"/>
  <c r="A2217" i="16"/>
  <c r="A2218" i="16"/>
  <c r="A2219" i="16"/>
  <c r="A2220" i="16"/>
  <c r="A2221" i="16"/>
  <c r="A2222" i="16"/>
  <c r="A2223" i="16"/>
  <c r="A2224" i="16"/>
  <c r="A2225" i="16"/>
  <c r="A2226" i="16"/>
  <c r="A2227" i="16"/>
  <c r="A2228" i="16"/>
  <c r="A2229" i="16"/>
  <c r="A2230" i="16"/>
  <c r="A2231" i="16"/>
  <c r="A2232" i="16"/>
  <c r="A2233" i="16"/>
  <c r="A2234" i="16"/>
  <c r="A2235" i="16"/>
  <c r="A2236" i="16"/>
  <c r="A2237" i="16"/>
  <c r="A2238" i="16"/>
  <c r="A2239" i="16"/>
  <c r="A2240" i="16"/>
  <c r="A2241" i="16"/>
  <c r="A2242" i="16"/>
  <c r="A2243" i="16"/>
  <c r="A2244" i="16"/>
  <c r="A2245" i="16"/>
  <c r="A2246" i="16"/>
  <c r="A2247" i="16"/>
  <c r="A2248" i="16"/>
  <c r="A2249" i="16"/>
  <c r="A2250" i="16"/>
  <c r="A2251" i="16"/>
  <c r="A2252" i="16"/>
  <c r="A2253" i="16"/>
  <c r="A2254" i="16"/>
  <c r="A2255" i="16"/>
  <c r="A2256" i="16"/>
  <c r="A2257" i="16"/>
  <c r="A2258" i="16"/>
  <c r="A2259" i="16"/>
  <c r="A2260" i="16"/>
  <c r="A2261" i="16"/>
  <c r="A2262" i="16"/>
  <c r="A2263" i="16"/>
  <c r="A2264" i="16"/>
  <c r="A2265" i="16"/>
  <c r="A2266" i="16"/>
  <c r="A2267" i="16"/>
  <c r="A2268" i="16"/>
  <c r="A2269" i="16"/>
  <c r="A2270" i="16"/>
  <c r="A2271" i="16"/>
  <c r="A2272" i="16"/>
  <c r="A2273" i="16"/>
  <c r="A2274" i="16"/>
  <c r="A2275" i="16"/>
  <c r="A2276" i="16"/>
  <c r="A2277" i="16"/>
  <c r="A2278" i="16"/>
  <c r="A2279" i="16"/>
  <c r="A2280" i="16"/>
  <c r="A2281" i="16"/>
  <c r="A2282" i="16"/>
  <c r="A2283" i="16"/>
  <c r="A2284" i="16"/>
  <c r="A2285" i="16"/>
  <c r="A2286" i="16"/>
  <c r="A2287" i="16"/>
  <c r="A2288" i="16"/>
  <c r="A2289" i="16"/>
  <c r="A2290" i="16"/>
  <c r="A2291" i="16"/>
  <c r="A2292" i="16"/>
  <c r="A2293" i="16"/>
  <c r="A2294" i="16"/>
  <c r="A2295" i="16"/>
  <c r="A2296" i="16"/>
  <c r="A2297" i="16"/>
  <c r="A2298" i="16"/>
  <c r="A2299" i="16"/>
  <c r="A2300" i="16"/>
  <c r="A2301" i="16"/>
  <c r="A2302" i="16"/>
  <c r="A2303" i="16"/>
  <c r="A2304" i="16"/>
  <c r="A2305" i="16"/>
  <c r="A2306" i="16"/>
  <c r="A2307" i="16"/>
  <c r="A2308" i="16"/>
  <c r="A2309" i="16"/>
  <c r="A2310" i="16"/>
  <c r="A2311" i="16"/>
  <c r="A2312" i="16"/>
  <c r="A2313" i="16"/>
  <c r="A2314" i="16"/>
  <c r="A2315" i="16"/>
  <c r="A2316" i="16"/>
  <c r="A2317" i="16"/>
  <c r="A2318" i="16"/>
  <c r="A2319" i="16"/>
  <c r="A2320" i="16"/>
  <c r="A2321" i="16"/>
  <c r="A2322" i="16"/>
  <c r="A2323" i="16"/>
  <c r="A2324" i="16"/>
  <c r="A2325" i="16"/>
  <c r="A2326" i="16"/>
  <c r="A2327" i="16"/>
  <c r="A2328" i="16"/>
  <c r="A2329" i="16"/>
  <c r="A2330" i="16"/>
  <c r="A2331" i="16"/>
  <c r="A2332" i="16"/>
  <c r="A2333" i="16"/>
  <c r="A2334" i="16"/>
  <c r="A2335" i="16"/>
  <c r="A2336" i="16"/>
  <c r="A2337" i="16"/>
  <c r="A2338" i="16"/>
  <c r="A2339" i="16"/>
  <c r="A2340" i="16"/>
  <c r="A2341" i="16"/>
  <c r="A2342" i="16"/>
  <c r="A2343" i="16"/>
  <c r="A2344" i="16"/>
  <c r="A2345" i="16"/>
  <c r="A2346" i="16"/>
  <c r="A2347" i="16"/>
  <c r="A2348" i="16"/>
  <c r="A2349" i="16"/>
  <c r="A2350" i="16"/>
  <c r="A2351" i="16"/>
  <c r="A2352" i="16"/>
  <c r="A2353" i="16"/>
  <c r="A2354" i="16"/>
  <c r="A2355" i="16"/>
  <c r="A2356" i="16"/>
  <c r="A2357" i="16"/>
  <c r="A2358" i="16"/>
  <c r="A2359" i="16"/>
  <c r="A2360" i="16"/>
  <c r="A2361" i="16"/>
  <c r="A2362" i="16"/>
  <c r="A2363" i="16"/>
  <c r="A2364" i="16"/>
  <c r="A2365" i="16"/>
  <c r="A2366" i="16"/>
  <c r="A2367" i="16"/>
  <c r="A2368" i="16"/>
  <c r="A2369" i="16"/>
  <c r="A2370" i="16"/>
  <c r="A2371" i="16"/>
  <c r="A2372" i="16"/>
  <c r="A2373" i="16"/>
  <c r="A2374" i="16"/>
  <c r="A2375" i="16"/>
  <c r="A2376" i="16"/>
  <c r="A2377" i="16"/>
  <c r="A2378" i="16"/>
  <c r="A2379" i="16"/>
  <c r="A2380" i="16"/>
  <c r="A2381" i="16"/>
  <c r="A2382" i="16"/>
  <c r="A2383" i="16"/>
  <c r="A2384" i="16"/>
  <c r="A2385" i="16"/>
  <c r="A2386" i="16"/>
  <c r="A2387" i="16"/>
  <c r="A2388" i="16"/>
  <c r="A2389" i="16"/>
  <c r="A2390" i="16"/>
  <c r="A2391" i="16"/>
  <c r="A2392" i="16"/>
  <c r="A2393" i="16"/>
  <c r="A2394" i="16"/>
  <c r="A2395" i="16"/>
  <c r="A2396" i="16"/>
  <c r="A2397" i="16"/>
  <c r="A2398" i="16"/>
  <c r="A2399" i="16"/>
  <c r="A2400" i="16"/>
  <c r="A2401" i="16"/>
  <c r="A2402" i="16"/>
  <c r="A2403" i="16"/>
  <c r="A2404" i="16"/>
  <c r="A2405" i="16"/>
  <c r="A2406" i="16"/>
  <c r="A2407" i="16"/>
  <c r="A2408" i="16"/>
  <c r="A2409" i="16"/>
  <c r="A2410" i="16"/>
  <c r="A2411" i="16"/>
  <c r="A2412" i="16"/>
  <c r="A2413" i="16"/>
  <c r="A2414" i="16"/>
  <c r="A2415" i="16"/>
  <c r="A2416" i="16"/>
  <c r="A2417" i="16"/>
  <c r="A2418" i="16"/>
  <c r="A2419" i="16"/>
  <c r="A2420" i="16"/>
  <c r="A2421" i="16"/>
  <c r="A2422" i="16"/>
  <c r="A2423" i="16"/>
  <c r="A2424" i="16"/>
  <c r="A2425" i="16"/>
  <c r="A2426" i="16"/>
  <c r="A2427" i="16"/>
  <c r="A2428" i="16"/>
  <c r="A2429" i="16"/>
  <c r="A2430" i="16"/>
  <c r="A2431" i="16"/>
  <c r="A2432" i="16"/>
  <c r="A2433" i="16"/>
  <c r="A2434" i="16"/>
  <c r="A2435" i="16"/>
  <c r="A2436" i="16"/>
  <c r="A2437" i="16"/>
  <c r="A2438" i="16"/>
  <c r="A2439" i="16"/>
  <c r="A2440" i="16"/>
  <c r="A2441" i="16"/>
  <c r="A2442" i="16"/>
  <c r="A2443" i="16"/>
  <c r="A2444" i="16"/>
  <c r="A2445" i="16"/>
  <c r="A2446" i="16"/>
  <c r="A2447" i="16"/>
  <c r="A2448" i="16"/>
  <c r="A2449" i="16"/>
  <c r="A2450" i="16"/>
  <c r="A2451" i="16"/>
  <c r="A2452" i="16"/>
  <c r="A2453" i="16"/>
  <c r="A2454" i="16"/>
  <c r="A2455" i="16"/>
  <c r="A2456" i="16"/>
  <c r="A2457" i="16"/>
  <c r="A2458" i="16"/>
  <c r="A2459" i="16"/>
  <c r="A2460" i="16"/>
  <c r="A2461" i="16"/>
  <c r="A2462" i="16"/>
  <c r="A2463" i="16"/>
  <c r="A2464" i="16"/>
  <c r="A2465" i="16"/>
  <c r="A2466" i="16"/>
  <c r="A2467" i="16"/>
  <c r="A2468" i="16"/>
  <c r="A2469" i="16"/>
  <c r="A2470" i="16"/>
  <c r="A2471" i="16"/>
  <c r="A2472" i="16"/>
  <c r="A2473" i="16"/>
  <c r="A2474" i="16"/>
  <c r="A2475" i="16"/>
  <c r="A2476" i="16"/>
  <c r="A2477" i="16"/>
  <c r="A2478" i="16"/>
  <c r="A2479" i="16"/>
  <c r="A2480" i="16"/>
  <c r="A2481" i="16"/>
  <c r="A2482" i="16"/>
  <c r="A2483" i="16"/>
  <c r="A2484" i="16"/>
  <c r="A2485" i="16"/>
  <c r="A2486" i="16"/>
  <c r="A2487" i="16"/>
  <c r="A2488" i="16"/>
  <c r="A2489" i="16"/>
  <c r="A2490" i="16"/>
  <c r="A2491" i="16"/>
  <c r="A2492" i="16"/>
  <c r="A2493" i="16"/>
  <c r="A2494" i="16"/>
  <c r="A2495" i="16"/>
  <c r="A2496" i="16"/>
  <c r="A2497" i="16"/>
  <c r="A2498" i="16"/>
  <c r="A2499" i="16"/>
  <c r="A2500" i="16"/>
  <c r="A2501" i="16"/>
  <c r="A2502" i="16"/>
  <c r="A2503" i="16"/>
  <c r="A2504" i="16"/>
  <c r="A2505" i="16"/>
  <c r="A2506" i="16"/>
  <c r="A2507" i="16"/>
  <c r="A2508" i="16"/>
  <c r="A2509" i="16"/>
  <c r="A2510" i="16"/>
  <c r="A2511" i="16"/>
  <c r="A2512" i="16"/>
  <c r="A2513" i="16"/>
  <c r="A2514" i="16"/>
  <c r="A2515" i="16"/>
  <c r="A2516" i="16"/>
  <c r="A2517" i="16"/>
  <c r="A2518" i="16"/>
  <c r="A2519" i="16"/>
  <c r="A2520" i="16"/>
  <c r="A2521" i="16"/>
  <c r="A2522" i="16"/>
  <c r="A2523" i="16"/>
  <c r="A2524" i="16"/>
  <c r="A2525" i="16"/>
  <c r="A2526" i="16"/>
  <c r="A2527" i="16"/>
  <c r="A2528" i="16"/>
  <c r="A2529" i="16"/>
  <c r="A2530" i="16"/>
  <c r="A2531" i="16"/>
  <c r="A2532" i="16"/>
  <c r="A2533" i="16"/>
  <c r="A2534" i="16"/>
  <c r="A2535" i="16"/>
  <c r="A2536" i="16"/>
  <c r="A2537" i="16"/>
  <c r="A2538" i="16"/>
  <c r="A2539" i="16"/>
  <c r="A2540" i="16"/>
  <c r="A2541" i="16"/>
  <c r="A2542" i="16"/>
  <c r="A2543" i="16"/>
  <c r="A2544" i="16"/>
  <c r="A2545" i="16"/>
  <c r="A2546" i="16"/>
  <c r="A2547" i="16"/>
  <c r="A2548" i="16"/>
  <c r="A2549" i="16"/>
  <c r="A2550" i="16"/>
  <c r="A2551" i="16"/>
  <c r="A2552" i="16"/>
  <c r="A2553" i="16"/>
  <c r="A2554" i="16"/>
  <c r="A2555" i="16"/>
  <c r="A2556" i="16"/>
  <c r="A2557" i="16"/>
  <c r="A2558" i="16"/>
  <c r="A2559" i="16"/>
  <c r="A2560" i="16"/>
  <c r="A2561" i="16"/>
  <c r="A2562" i="16"/>
  <c r="A2563" i="16"/>
  <c r="A2564" i="16"/>
  <c r="A2565" i="16"/>
  <c r="A2566" i="16"/>
  <c r="A2567" i="16"/>
  <c r="A2568" i="16"/>
  <c r="A2569" i="16"/>
  <c r="A2570" i="16"/>
  <c r="A2571" i="16"/>
  <c r="A2572" i="16"/>
  <c r="A2573" i="16"/>
  <c r="A2574" i="16"/>
  <c r="A2575" i="16"/>
  <c r="A2576" i="16"/>
  <c r="A2577" i="16"/>
  <c r="A2578" i="16"/>
  <c r="A2579" i="16"/>
  <c r="A2580" i="16"/>
  <c r="A2581" i="16"/>
  <c r="A2582" i="16"/>
  <c r="A2583" i="16"/>
  <c r="A2584" i="16"/>
  <c r="A2585" i="16"/>
  <c r="A2586" i="16"/>
  <c r="A2587" i="16"/>
  <c r="A2588" i="16"/>
  <c r="A2589" i="16"/>
  <c r="A2590" i="16"/>
  <c r="A2591" i="16"/>
  <c r="A2592" i="16"/>
  <c r="A2593" i="16"/>
  <c r="A2594" i="16"/>
  <c r="A2595" i="16"/>
  <c r="A2596" i="16"/>
  <c r="A2597" i="16"/>
  <c r="A2598" i="16"/>
  <c r="A2599" i="16"/>
  <c r="A2600" i="16"/>
  <c r="A2601" i="16"/>
  <c r="A2602" i="16"/>
  <c r="A2603" i="16"/>
  <c r="A2604" i="16"/>
  <c r="A2605" i="16"/>
  <c r="A2606" i="16"/>
  <c r="A2607" i="16"/>
  <c r="A2608" i="16"/>
  <c r="A2609" i="16"/>
  <c r="A2610" i="16"/>
  <c r="A2611" i="16"/>
  <c r="A2612" i="16"/>
  <c r="A2613" i="16"/>
  <c r="A2614" i="16"/>
  <c r="A2615" i="16"/>
  <c r="A2616" i="16"/>
  <c r="A2617" i="16"/>
  <c r="A2618" i="16"/>
  <c r="A2619" i="16"/>
  <c r="A2620" i="16"/>
  <c r="A2621" i="16"/>
  <c r="A2622" i="16"/>
  <c r="A2623" i="16"/>
  <c r="A2624" i="16"/>
  <c r="A2625" i="16"/>
  <c r="A2626" i="16"/>
  <c r="A2627" i="16"/>
  <c r="A2628" i="16"/>
  <c r="A2629" i="16"/>
  <c r="A2630" i="16"/>
  <c r="A2631" i="16"/>
  <c r="A2632" i="16"/>
  <c r="A2633" i="16"/>
  <c r="A2634" i="16"/>
  <c r="A2635" i="16"/>
  <c r="A2636" i="16"/>
  <c r="A2637" i="16"/>
  <c r="A2638" i="16"/>
  <c r="A2639" i="16"/>
  <c r="A2640" i="16"/>
  <c r="A2641" i="16"/>
  <c r="A2642" i="16"/>
  <c r="A2643" i="16"/>
  <c r="A2644" i="16"/>
  <c r="A2645" i="16"/>
  <c r="A2646" i="16"/>
  <c r="A2647" i="16"/>
  <c r="A2648" i="16"/>
  <c r="A2649" i="16"/>
  <c r="A2650" i="16"/>
  <c r="A2651" i="16"/>
  <c r="A2652" i="16"/>
  <c r="A2653" i="16"/>
  <c r="A2654" i="16"/>
  <c r="A2655" i="16"/>
  <c r="A2656" i="16"/>
  <c r="A2657" i="16"/>
  <c r="A2658" i="16"/>
  <c r="A2659" i="16"/>
  <c r="A2660" i="16"/>
  <c r="A2661" i="16"/>
  <c r="A2662" i="16"/>
  <c r="A2663" i="16"/>
  <c r="A2664" i="16"/>
  <c r="A2665" i="16"/>
  <c r="A2666" i="16"/>
  <c r="A2667" i="16"/>
  <c r="A2668" i="16"/>
  <c r="A2669" i="16"/>
  <c r="A2670" i="16"/>
  <c r="A2671" i="16"/>
  <c r="A2672" i="16"/>
  <c r="A2673" i="16"/>
  <c r="A2674" i="16"/>
  <c r="A2675" i="16"/>
  <c r="A2676" i="16"/>
  <c r="A2677" i="16"/>
  <c r="A2678" i="16"/>
  <c r="A2679" i="16"/>
  <c r="A2680" i="16"/>
  <c r="A2681" i="16"/>
  <c r="A2682" i="16"/>
  <c r="A2683" i="16"/>
  <c r="A2684" i="16"/>
  <c r="A2685" i="16"/>
  <c r="A2686" i="16"/>
  <c r="A2687" i="16"/>
  <c r="A2688" i="16"/>
  <c r="A2689" i="16"/>
  <c r="A2690" i="16"/>
  <c r="A2691" i="16"/>
  <c r="A2692" i="16"/>
  <c r="A2693" i="16"/>
  <c r="A2694" i="16"/>
  <c r="A2695" i="16"/>
  <c r="A2696" i="16"/>
  <c r="A2697" i="16"/>
  <c r="A2698" i="16"/>
  <c r="A2699" i="16"/>
  <c r="A2700" i="16"/>
  <c r="A2701" i="16"/>
  <c r="A2702" i="16"/>
  <c r="A2703" i="16"/>
  <c r="A2704" i="16"/>
  <c r="A2705" i="16"/>
  <c r="A2706" i="16"/>
  <c r="A2707" i="16"/>
  <c r="A2708" i="16"/>
  <c r="A2709" i="16"/>
  <c r="A2710" i="16"/>
  <c r="A2711" i="16"/>
  <c r="A2712" i="16"/>
  <c r="A2713" i="16"/>
  <c r="A2714" i="16"/>
  <c r="A2715" i="16"/>
  <c r="A2716" i="16"/>
  <c r="A2717" i="16"/>
  <c r="A2718" i="16"/>
  <c r="A2719" i="16"/>
  <c r="A2720" i="16"/>
  <c r="A2721" i="16"/>
  <c r="A2722" i="16"/>
  <c r="A2723" i="16"/>
  <c r="A2724" i="16"/>
  <c r="A2725" i="16"/>
  <c r="A2726" i="16"/>
  <c r="A2727" i="16"/>
  <c r="A2728" i="16"/>
  <c r="A2729" i="16"/>
  <c r="A2730" i="16"/>
  <c r="A2731" i="16"/>
  <c r="A2732" i="16"/>
  <c r="A2733" i="16"/>
  <c r="A2734" i="16"/>
  <c r="A2735" i="16"/>
  <c r="A2736" i="16"/>
  <c r="A2737" i="16"/>
  <c r="A2738" i="16"/>
  <c r="A2739" i="16"/>
  <c r="A2740" i="16"/>
  <c r="A2741" i="16"/>
  <c r="A2742" i="16"/>
  <c r="A2743" i="16"/>
  <c r="A2744" i="16"/>
  <c r="A2745" i="16"/>
  <c r="A2746" i="16"/>
  <c r="A2747" i="16"/>
  <c r="A2748" i="16"/>
  <c r="A2749" i="16"/>
  <c r="A2750" i="16"/>
  <c r="A2751" i="16"/>
  <c r="A2752" i="16"/>
  <c r="A2753" i="16"/>
  <c r="A2754" i="16"/>
  <c r="A2755" i="16"/>
  <c r="A2756" i="16"/>
  <c r="A2757" i="16"/>
  <c r="A2758" i="16"/>
  <c r="A2759" i="16"/>
  <c r="A2760" i="16"/>
  <c r="A2761" i="16"/>
  <c r="A2762" i="16"/>
  <c r="A2763" i="16"/>
  <c r="A2764" i="16"/>
  <c r="A2765" i="16"/>
  <c r="A2766" i="16"/>
  <c r="A2767" i="16"/>
  <c r="A2768" i="16"/>
  <c r="A2769" i="16"/>
  <c r="A2770" i="16"/>
  <c r="A2771" i="16"/>
  <c r="A2772" i="16"/>
  <c r="A2773" i="16"/>
  <c r="A2774" i="16"/>
  <c r="A2775" i="16"/>
  <c r="A2776" i="16"/>
  <c r="A2777" i="16"/>
  <c r="A2778" i="16"/>
  <c r="A2779" i="16"/>
  <c r="A2780" i="16"/>
  <c r="A2781" i="16"/>
  <c r="A2782" i="16"/>
  <c r="A2783" i="16"/>
  <c r="A2784" i="16"/>
  <c r="A2785" i="16"/>
  <c r="A2786" i="16"/>
  <c r="A2787" i="16"/>
  <c r="A2788" i="16"/>
  <c r="A2789" i="16"/>
  <c r="A2790" i="16"/>
  <c r="A2791" i="16"/>
  <c r="A2792" i="16"/>
  <c r="A2793" i="16"/>
  <c r="A2794" i="16"/>
  <c r="A2795" i="16"/>
  <c r="A2796" i="16"/>
  <c r="A2797" i="16"/>
  <c r="A2798" i="16"/>
  <c r="A2799" i="16"/>
  <c r="A2800" i="16"/>
  <c r="A2801" i="16"/>
  <c r="A2802" i="16"/>
  <c r="A2803" i="16"/>
  <c r="A2804" i="16"/>
  <c r="A2805" i="16"/>
  <c r="A2806" i="16"/>
  <c r="A2807" i="16"/>
  <c r="A2808" i="16"/>
  <c r="A2809" i="16"/>
  <c r="A2810" i="16"/>
  <c r="A2811" i="16"/>
  <c r="A2812" i="16"/>
  <c r="A2813" i="16"/>
  <c r="A2814" i="16"/>
  <c r="A2815" i="16"/>
  <c r="A2816" i="16"/>
  <c r="A2817" i="16"/>
  <c r="A2818" i="16"/>
  <c r="A2819" i="16"/>
  <c r="A2820" i="16"/>
  <c r="A2821" i="16"/>
  <c r="A2822" i="16"/>
  <c r="A2823" i="16"/>
  <c r="A2824" i="16"/>
  <c r="A2825" i="16"/>
  <c r="A2826" i="16"/>
  <c r="A2827" i="16"/>
  <c r="A2828" i="16"/>
  <c r="A2829" i="16"/>
  <c r="A2830" i="16"/>
  <c r="A2831" i="16"/>
  <c r="A2832" i="16"/>
  <c r="A2833" i="16"/>
  <c r="A2834" i="16"/>
  <c r="A2835" i="16"/>
  <c r="A2836" i="16"/>
  <c r="A2837" i="16"/>
  <c r="A2838" i="16"/>
  <c r="A2839" i="16"/>
  <c r="A2840" i="16"/>
  <c r="A2841" i="16"/>
  <c r="A2842" i="16"/>
  <c r="A2843" i="16"/>
  <c r="A2844" i="16"/>
  <c r="A2845" i="16"/>
  <c r="A2846" i="16"/>
  <c r="A2847" i="16"/>
  <c r="A2848" i="16"/>
  <c r="A2849" i="16"/>
  <c r="A2850" i="16"/>
  <c r="A2851" i="16"/>
  <c r="A2852" i="16"/>
  <c r="A2853" i="16"/>
  <c r="A2854" i="16"/>
  <c r="A2855" i="16"/>
  <c r="A2856" i="16"/>
  <c r="A2857" i="16"/>
  <c r="A2858" i="16"/>
  <c r="A2859" i="16"/>
  <c r="A2860" i="16"/>
  <c r="A2861" i="16"/>
  <c r="A2862" i="16"/>
  <c r="A2863" i="16"/>
  <c r="A2864" i="16"/>
  <c r="A2865" i="16"/>
  <c r="A2866" i="16"/>
  <c r="A2867" i="16"/>
  <c r="A2868" i="16"/>
  <c r="A2869" i="16"/>
  <c r="A2870" i="16"/>
  <c r="A2871" i="16"/>
  <c r="A2872" i="16"/>
  <c r="A2873" i="16"/>
  <c r="A2874" i="16"/>
  <c r="A2875" i="16"/>
  <c r="A2876" i="16"/>
  <c r="A2877" i="16"/>
  <c r="A2878" i="16"/>
  <c r="A2879" i="16"/>
  <c r="A2880" i="16"/>
  <c r="A2881" i="16"/>
  <c r="A2882" i="16"/>
  <c r="N4" i="15"/>
  <c r="N6" i="15"/>
  <c r="N8" i="15"/>
  <c r="N10" i="15"/>
  <c r="N12" i="15"/>
  <c r="N14" i="15"/>
  <c r="N16" i="15"/>
  <c r="N18" i="15"/>
  <c r="N20" i="15"/>
  <c r="N22" i="15"/>
  <c r="N24" i="15"/>
  <c r="N26" i="15"/>
  <c r="N28" i="15"/>
  <c r="N30" i="15"/>
  <c r="N32" i="15"/>
  <c r="N34" i="15"/>
  <c r="N36" i="15"/>
  <c r="N38" i="15"/>
  <c r="N40" i="15"/>
  <c r="N42" i="15"/>
  <c r="N44" i="15"/>
  <c r="N46" i="15"/>
  <c r="N48" i="15"/>
  <c r="N50" i="15"/>
  <c r="N52" i="15"/>
  <c r="N54" i="15"/>
  <c r="N56" i="15"/>
  <c r="N58" i="15"/>
  <c r="N60" i="15"/>
  <c r="N62" i="15"/>
  <c r="N64" i="15"/>
  <c r="N66" i="15"/>
  <c r="N68" i="15"/>
  <c r="N70" i="15"/>
  <c r="N72" i="15"/>
  <c r="N74" i="15"/>
  <c r="N76" i="15"/>
  <c r="N78" i="15"/>
  <c r="N80" i="15"/>
  <c r="N82" i="15"/>
  <c r="N84" i="15"/>
  <c r="N86" i="15"/>
  <c r="N88" i="15"/>
  <c r="N90" i="15"/>
  <c r="N92" i="15"/>
  <c r="N94" i="15"/>
  <c r="N96" i="15"/>
  <c r="N98" i="15"/>
  <c r="N100" i="15"/>
  <c r="N102" i="15"/>
  <c r="N104" i="15"/>
  <c r="N106" i="15"/>
  <c r="N108" i="15"/>
  <c r="N110" i="15"/>
  <c r="N112" i="15"/>
  <c r="N114" i="15"/>
  <c r="N116" i="15"/>
  <c r="N118" i="15"/>
  <c r="N120" i="15"/>
  <c r="N122" i="15"/>
  <c r="N124" i="15"/>
  <c r="N126" i="15"/>
  <c r="N128" i="15"/>
  <c r="N130" i="15"/>
  <c r="N132" i="15"/>
  <c r="N134" i="15"/>
  <c r="N136" i="15"/>
  <c r="N138" i="15"/>
  <c r="N140" i="15"/>
  <c r="N142" i="15"/>
  <c r="N144" i="15"/>
  <c r="N146" i="15"/>
  <c r="N148" i="15"/>
  <c r="N150" i="15"/>
  <c r="N152" i="15"/>
  <c r="N154" i="15"/>
  <c r="N156" i="15"/>
  <c r="N158" i="15"/>
  <c r="N160" i="15"/>
  <c r="N162" i="15"/>
  <c r="N164" i="15"/>
  <c r="N166" i="15"/>
  <c r="N168" i="15"/>
  <c r="N170" i="15"/>
  <c r="N172" i="15"/>
  <c r="N174" i="15"/>
  <c r="N176" i="15"/>
  <c r="N178" i="15"/>
  <c r="N180" i="15"/>
  <c r="N182" i="15"/>
  <c r="N184" i="15"/>
  <c r="N186" i="15"/>
  <c r="N188" i="15"/>
  <c r="N190" i="15"/>
  <c r="N192" i="15"/>
  <c r="N194" i="15"/>
  <c r="N196" i="15"/>
  <c r="N198" i="15"/>
  <c r="N200" i="15"/>
  <c r="N202" i="15"/>
  <c r="N204" i="15"/>
  <c r="N206" i="15"/>
  <c r="N208" i="15"/>
  <c r="N210" i="15"/>
  <c r="N212" i="15"/>
  <c r="N214" i="15"/>
  <c r="N216" i="15"/>
  <c r="N218" i="15"/>
  <c r="N220" i="15"/>
  <c r="N222" i="15"/>
  <c r="N224" i="15"/>
  <c r="N226" i="15"/>
  <c r="N228" i="15"/>
  <c r="N230" i="15"/>
  <c r="N232" i="15"/>
  <c r="N234" i="15"/>
  <c r="N236" i="15"/>
  <c r="N238" i="15"/>
  <c r="N240" i="15"/>
  <c r="N242" i="15"/>
  <c r="N244" i="15"/>
  <c r="N246" i="15"/>
  <c r="N248" i="15"/>
  <c r="N250" i="15"/>
  <c r="N252" i="15"/>
  <c r="N254" i="15"/>
  <c r="N256" i="15"/>
  <c r="N258" i="15"/>
  <c r="N260" i="15"/>
  <c r="N262" i="15"/>
  <c r="N264" i="15"/>
  <c r="N266" i="15"/>
  <c r="N268" i="15"/>
  <c r="N270" i="15"/>
  <c r="N272" i="15"/>
  <c r="N274" i="15"/>
  <c r="N276" i="15"/>
  <c r="N278" i="15"/>
  <c r="N280" i="15"/>
  <c r="N282" i="15"/>
  <c r="N284" i="15"/>
  <c r="N286" i="15"/>
  <c r="N288" i="15"/>
  <c r="N290" i="15"/>
  <c r="N292" i="15"/>
  <c r="N294" i="15"/>
  <c r="N296" i="15"/>
  <c r="N298" i="15"/>
  <c r="N300" i="15"/>
  <c r="N302" i="15"/>
  <c r="N304" i="15"/>
  <c r="N306" i="15"/>
  <c r="N308" i="15"/>
  <c r="N310" i="15"/>
  <c r="N312" i="15"/>
  <c r="N314" i="15"/>
  <c r="N316" i="15"/>
  <c r="N318" i="15"/>
  <c r="N320" i="15"/>
  <c r="N322" i="15"/>
  <c r="N324" i="15"/>
  <c r="N326" i="15"/>
  <c r="N328" i="15"/>
  <c r="N330" i="15"/>
  <c r="N332" i="15"/>
  <c r="N334" i="15"/>
  <c r="N336" i="15"/>
  <c r="N338" i="15"/>
  <c r="N340" i="15"/>
  <c r="N342" i="15"/>
  <c r="N344" i="15"/>
  <c r="N346" i="15"/>
  <c r="N348" i="15"/>
  <c r="N350" i="15"/>
  <c r="N352" i="15"/>
  <c r="N354" i="15"/>
  <c r="N356" i="15"/>
  <c r="N358" i="15"/>
  <c r="N360" i="15"/>
  <c r="N362" i="15"/>
  <c r="N364" i="15"/>
  <c r="N366" i="15"/>
  <c r="N368" i="15"/>
  <c r="N370" i="15"/>
  <c r="N372" i="15"/>
  <c r="N374" i="15"/>
  <c r="N376" i="15"/>
  <c r="N378" i="15"/>
  <c r="N380" i="15"/>
  <c r="N382" i="15"/>
  <c r="N384" i="15"/>
  <c r="N386" i="15"/>
  <c r="N388" i="15"/>
  <c r="N390" i="15"/>
  <c r="N392" i="15"/>
  <c r="N394" i="15"/>
  <c r="N396" i="15"/>
  <c r="N398" i="15"/>
  <c r="N400" i="15"/>
  <c r="N402" i="15"/>
  <c r="N404" i="15"/>
  <c r="N406" i="15"/>
  <c r="N408" i="15"/>
  <c r="N410" i="15"/>
  <c r="N412" i="15"/>
  <c r="N414" i="15"/>
  <c r="N416" i="15"/>
  <c r="N418" i="15"/>
  <c r="N420" i="15"/>
  <c r="N422" i="15"/>
  <c r="N424" i="15"/>
  <c r="N426" i="15"/>
  <c r="N428" i="15"/>
  <c r="N430" i="15"/>
  <c r="N432" i="15"/>
  <c r="N434" i="15"/>
  <c r="N436" i="15"/>
  <c r="N438" i="15"/>
  <c r="N440" i="15"/>
  <c r="N442" i="15"/>
  <c r="N444" i="15"/>
  <c r="N446" i="15"/>
  <c r="N448" i="15"/>
  <c r="N450" i="15"/>
  <c r="N452" i="15"/>
  <c r="N454" i="15"/>
  <c r="N456" i="15"/>
  <c r="N458" i="15"/>
  <c r="N460" i="15"/>
  <c r="N462" i="15"/>
  <c r="N464" i="15"/>
  <c r="N466" i="15"/>
  <c r="N468" i="15"/>
  <c r="N470" i="15"/>
  <c r="N472" i="15"/>
  <c r="N474" i="15"/>
  <c r="N476" i="15"/>
  <c r="N478" i="15"/>
  <c r="N480" i="15"/>
  <c r="N482" i="15"/>
  <c r="N484" i="15"/>
  <c r="N486" i="15"/>
  <c r="N488" i="15"/>
  <c r="N3" i="15"/>
  <c r="N5" i="15"/>
  <c r="N7" i="15"/>
  <c r="N9" i="15"/>
  <c r="N11" i="15"/>
  <c r="N13" i="15"/>
  <c r="N15" i="15"/>
  <c r="N17" i="15"/>
  <c r="N19" i="15"/>
  <c r="N21" i="15"/>
  <c r="N23" i="15"/>
  <c r="N25" i="15"/>
  <c r="N27" i="15"/>
  <c r="N29" i="15"/>
  <c r="N31" i="15"/>
  <c r="N33" i="15"/>
  <c r="N35" i="15"/>
  <c r="N37" i="15"/>
  <c r="N39" i="15"/>
  <c r="N41" i="15"/>
  <c r="N43" i="15"/>
  <c r="N45" i="15"/>
  <c r="N47" i="15"/>
  <c r="N49" i="15"/>
  <c r="N51" i="15"/>
  <c r="N53" i="15"/>
  <c r="N55" i="15"/>
  <c r="N57" i="15"/>
  <c r="N59" i="15"/>
  <c r="N61" i="15"/>
  <c r="N63" i="15"/>
  <c r="N65" i="15"/>
  <c r="N67" i="15"/>
  <c r="N69" i="15"/>
  <c r="N71" i="15"/>
  <c r="N73" i="15"/>
  <c r="N75" i="15"/>
  <c r="N77" i="15"/>
  <c r="N79" i="15"/>
  <c r="N81" i="15"/>
  <c r="N83" i="15"/>
  <c r="N85" i="15"/>
  <c r="N87" i="15"/>
  <c r="N89" i="15"/>
  <c r="N91" i="15"/>
  <c r="N93" i="15"/>
  <c r="N95" i="15"/>
  <c r="N97" i="15"/>
  <c r="N99" i="15"/>
  <c r="N101" i="15"/>
  <c r="N103" i="15"/>
  <c r="N105" i="15"/>
  <c r="N107" i="15"/>
  <c r="N109" i="15"/>
  <c r="N111" i="15"/>
  <c r="N113" i="15"/>
  <c r="N115" i="15"/>
  <c r="N117" i="15"/>
  <c r="N119" i="15"/>
  <c r="N121" i="15"/>
  <c r="N123" i="15"/>
  <c r="N125" i="15"/>
  <c r="N127" i="15"/>
  <c r="N129" i="15"/>
  <c r="N131" i="15"/>
  <c r="N133" i="15"/>
  <c r="N135" i="15"/>
  <c r="N137" i="15"/>
  <c r="N139" i="15"/>
  <c r="N141" i="15"/>
  <c r="N143" i="15"/>
  <c r="N145" i="15"/>
  <c r="N147" i="15"/>
  <c r="N149" i="15"/>
  <c r="N151" i="15"/>
  <c r="N153" i="15"/>
  <c r="N155" i="15"/>
  <c r="N157" i="15"/>
  <c r="N159" i="15"/>
  <c r="N161" i="15"/>
  <c r="N163" i="15"/>
  <c r="N165" i="15"/>
  <c r="N167" i="15"/>
  <c r="N169" i="15"/>
  <c r="N171" i="15"/>
  <c r="N173" i="15"/>
  <c r="N175" i="15"/>
  <c r="N177" i="15"/>
  <c r="N179" i="15"/>
  <c r="N181" i="15"/>
  <c r="N183" i="15"/>
  <c r="N185" i="15"/>
  <c r="N187" i="15"/>
  <c r="N189" i="15"/>
  <c r="N191" i="15"/>
  <c r="N193" i="15"/>
  <c r="N195" i="15"/>
  <c r="N197" i="15"/>
  <c r="N199" i="15"/>
  <c r="N201" i="15"/>
  <c r="N203" i="15"/>
  <c r="N205" i="15"/>
  <c r="N207" i="15"/>
  <c r="N209" i="15"/>
  <c r="N211" i="15"/>
  <c r="N213" i="15"/>
  <c r="N215" i="15"/>
  <c r="N217" i="15"/>
  <c r="N219" i="15"/>
  <c r="N221" i="15"/>
  <c r="N223" i="15"/>
  <c r="N225" i="15"/>
  <c r="N227" i="15"/>
  <c r="N229" i="15"/>
  <c r="N231" i="15"/>
  <c r="N233" i="15"/>
  <c r="N235" i="15"/>
  <c r="N237" i="15"/>
  <c r="N239" i="15"/>
  <c r="N241" i="15"/>
  <c r="N243" i="15"/>
  <c r="N245" i="15"/>
  <c r="N247" i="15"/>
  <c r="N249" i="15"/>
  <c r="N251" i="15"/>
  <c r="N253" i="15"/>
  <c r="N255" i="15"/>
  <c r="N257" i="15"/>
  <c r="N259" i="15"/>
  <c r="N261" i="15"/>
  <c r="N263" i="15"/>
  <c r="N265" i="15"/>
  <c r="N267" i="15"/>
  <c r="N269" i="15"/>
  <c r="N271" i="15"/>
  <c r="N273" i="15"/>
  <c r="N275" i="15"/>
  <c r="N277" i="15"/>
  <c r="N279" i="15"/>
  <c r="N281" i="15"/>
  <c r="N283" i="15"/>
  <c r="N285" i="15"/>
  <c r="N287" i="15"/>
  <c r="N289" i="15"/>
  <c r="N291" i="15"/>
  <c r="N293" i="15"/>
  <c r="N295" i="15"/>
  <c r="N297" i="15"/>
  <c r="N299" i="15"/>
  <c r="N301" i="15"/>
  <c r="N303" i="15"/>
  <c r="N305" i="15"/>
  <c r="N307" i="15"/>
  <c r="N309" i="15"/>
  <c r="N311" i="15"/>
  <c r="N313" i="15"/>
  <c r="N315" i="15"/>
  <c r="N317" i="15"/>
  <c r="N319" i="15"/>
  <c r="N321" i="15"/>
  <c r="N323" i="15"/>
  <c r="N325" i="15"/>
  <c r="N327" i="15"/>
  <c r="N329" i="15"/>
  <c r="N331" i="15"/>
  <c r="N333" i="15"/>
  <c r="N335" i="15"/>
  <c r="N337" i="15"/>
  <c r="N339" i="15"/>
  <c r="N341" i="15"/>
  <c r="N343" i="15"/>
  <c r="N345" i="15"/>
  <c r="N347" i="15"/>
  <c r="N349" i="15"/>
  <c r="N351" i="15"/>
  <c r="N353" i="15"/>
  <c r="N355" i="15"/>
  <c r="N357" i="15"/>
  <c r="N359" i="15"/>
  <c r="N361" i="15"/>
  <c r="N363" i="15"/>
  <c r="N365" i="15"/>
  <c r="N367" i="15"/>
  <c r="N369" i="15"/>
  <c r="N371" i="15"/>
  <c r="N373" i="15"/>
  <c r="N375" i="15"/>
  <c r="N377" i="15"/>
  <c r="N379" i="15"/>
  <c r="N381" i="15"/>
  <c r="N383" i="15"/>
  <c r="N385" i="15"/>
  <c r="N387" i="15"/>
  <c r="N389" i="15"/>
  <c r="N391" i="15"/>
  <c r="N393" i="15"/>
  <c r="N395" i="15"/>
  <c r="N397" i="15"/>
  <c r="N399" i="15"/>
  <c r="N401" i="15"/>
  <c r="N403" i="15"/>
  <c r="N405" i="15"/>
  <c r="N407" i="15"/>
  <c r="N409" i="15"/>
  <c r="N411" i="15"/>
  <c r="N413" i="15"/>
  <c r="N415" i="15"/>
  <c r="N417" i="15"/>
  <c r="N419" i="15"/>
  <c r="N421" i="15"/>
  <c r="N423" i="15"/>
  <c r="N425" i="15"/>
  <c r="N427" i="15"/>
  <c r="N429" i="15"/>
  <c r="N431" i="15"/>
  <c r="N433" i="15"/>
  <c r="N435" i="15"/>
  <c r="N437" i="15"/>
  <c r="N439" i="15"/>
  <c r="N441" i="15"/>
  <c r="N443" i="15"/>
  <c r="N445" i="15"/>
  <c r="N447" i="15"/>
  <c r="N449" i="15"/>
  <c r="N451" i="15"/>
  <c r="N453" i="15"/>
  <c r="N455" i="15"/>
  <c r="N457" i="15"/>
  <c r="N459" i="15"/>
  <c r="N461" i="15"/>
  <c r="N463" i="15"/>
  <c r="N465" i="15"/>
  <c r="N467" i="15"/>
  <c r="N469" i="15"/>
  <c r="N471" i="15"/>
  <c r="N473" i="15"/>
  <c r="N475" i="15"/>
  <c r="N477" i="15"/>
  <c r="N479" i="15"/>
  <c r="N481" i="15"/>
  <c r="N483" i="15"/>
  <c r="N485" i="15"/>
  <c r="N487" i="15"/>
  <c r="N489" i="15"/>
  <c r="N491" i="15"/>
  <c r="N493" i="15"/>
  <c r="N495" i="15"/>
  <c r="N497" i="15"/>
  <c r="N499" i="15"/>
  <c r="N501" i="15"/>
  <c r="N503" i="15"/>
  <c r="N505" i="15"/>
  <c r="N507" i="15"/>
  <c r="N509" i="15"/>
  <c r="N511" i="15"/>
  <c r="N513" i="15"/>
  <c r="N492" i="15"/>
  <c r="N496" i="15"/>
  <c r="N500" i="15"/>
  <c r="N504" i="15"/>
  <c r="N508" i="15"/>
  <c r="N512" i="15"/>
  <c r="N515" i="15"/>
  <c r="N517" i="15"/>
  <c r="N519" i="15"/>
  <c r="N521" i="15"/>
  <c r="N523" i="15"/>
  <c r="N525" i="15"/>
  <c r="N527" i="15"/>
  <c r="N529" i="15"/>
  <c r="N531" i="15"/>
  <c r="N533" i="15"/>
  <c r="N535" i="15"/>
  <c r="N537" i="15"/>
  <c r="N539" i="15"/>
  <c r="N541" i="15"/>
  <c r="N543" i="15"/>
  <c r="N545" i="15"/>
  <c r="N547" i="15"/>
  <c r="N549" i="15"/>
  <c r="N551" i="15"/>
  <c r="N553" i="15"/>
  <c r="N555" i="15"/>
  <c r="N557" i="15"/>
  <c r="N559" i="15"/>
  <c r="N561" i="15"/>
  <c r="N563" i="15"/>
  <c r="N565" i="15"/>
  <c r="N567" i="15"/>
  <c r="N569" i="15"/>
  <c r="N571" i="15"/>
  <c r="N573" i="15"/>
  <c r="N575" i="15"/>
  <c r="N577" i="15"/>
  <c r="N579" i="15"/>
  <c r="N581" i="15"/>
  <c r="N583" i="15"/>
  <c r="N585" i="15"/>
  <c r="N587" i="15"/>
  <c r="N589" i="15"/>
  <c r="N591" i="15"/>
  <c r="N593" i="15"/>
  <c r="N595" i="15"/>
  <c r="N597" i="15"/>
  <c r="N599" i="15"/>
  <c r="N601" i="15"/>
  <c r="N603" i="15"/>
  <c r="N605" i="15"/>
  <c r="N607" i="15"/>
  <c r="N609" i="15"/>
  <c r="N611" i="15"/>
  <c r="N613" i="15"/>
  <c r="N615" i="15"/>
  <c r="N617" i="15"/>
  <c r="N619" i="15"/>
  <c r="N621" i="15"/>
  <c r="N623" i="15"/>
  <c r="N625" i="15"/>
  <c r="N627" i="15"/>
  <c r="N629" i="15"/>
  <c r="N631" i="15"/>
  <c r="N633" i="15"/>
  <c r="N635" i="15"/>
  <c r="N637" i="15"/>
  <c r="N639" i="15"/>
  <c r="N641" i="15"/>
  <c r="N643" i="15"/>
  <c r="N645" i="15"/>
  <c r="N647" i="15"/>
  <c r="N649" i="15"/>
  <c r="N651" i="15"/>
  <c r="N653" i="15"/>
  <c r="N655" i="15"/>
  <c r="N657" i="15"/>
  <c r="N659" i="15"/>
  <c r="N661" i="15"/>
  <c r="N663" i="15"/>
  <c r="N665" i="15"/>
  <c r="N667" i="15"/>
  <c r="N669" i="15"/>
  <c r="N671" i="15"/>
  <c r="N673" i="15"/>
  <c r="N675" i="15"/>
  <c r="N677" i="15"/>
  <c r="N679" i="15"/>
  <c r="N681" i="15"/>
  <c r="N683" i="15"/>
  <c r="N685" i="15"/>
  <c r="N687" i="15"/>
  <c r="N689" i="15"/>
  <c r="N693" i="15"/>
  <c r="N697" i="15"/>
  <c r="N701" i="15"/>
  <c r="N705" i="15"/>
  <c r="N711" i="15"/>
  <c r="N715" i="15"/>
  <c r="N719" i="15"/>
  <c r="N490" i="15"/>
  <c r="N494" i="15"/>
  <c r="N498" i="15"/>
  <c r="N502" i="15"/>
  <c r="N506" i="15"/>
  <c r="N510" i="15"/>
  <c r="N514" i="15"/>
  <c r="N516" i="15"/>
  <c r="N518" i="15"/>
  <c r="N520" i="15"/>
  <c r="N522" i="15"/>
  <c r="N524" i="15"/>
  <c r="N526" i="15"/>
  <c r="N528" i="15"/>
  <c r="N530" i="15"/>
  <c r="N532" i="15"/>
  <c r="N534" i="15"/>
  <c r="N536" i="15"/>
  <c r="N538" i="15"/>
  <c r="N540" i="15"/>
  <c r="N542" i="15"/>
  <c r="N544" i="15"/>
  <c r="N546" i="15"/>
  <c r="N548" i="15"/>
  <c r="N550" i="15"/>
  <c r="N552" i="15"/>
  <c r="N554" i="15"/>
  <c r="N556" i="15"/>
  <c r="N558" i="15"/>
  <c r="N560" i="15"/>
  <c r="N562" i="15"/>
  <c r="N564" i="15"/>
  <c r="N566" i="15"/>
  <c r="N568" i="15"/>
  <c r="N570" i="15"/>
  <c r="N572" i="15"/>
  <c r="N574" i="15"/>
  <c r="N576" i="15"/>
  <c r="N578" i="15"/>
  <c r="N580" i="15"/>
  <c r="N582" i="15"/>
  <c r="N584" i="15"/>
  <c r="N586" i="15"/>
  <c r="N588" i="15"/>
  <c r="N590" i="15"/>
  <c r="N592" i="15"/>
  <c r="N594" i="15"/>
  <c r="N596" i="15"/>
  <c r="N598" i="15"/>
  <c r="N600" i="15"/>
  <c r="N602" i="15"/>
  <c r="N604" i="15"/>
  <c r="N606" i="15"/>
  <c r="N608" i="15"/>
  <c r="N610" i="15"/>
  <c r="N612" i="15"/>
  <c r="N614" i="15"/>
  <c r="N616" i="15"/>
  <c r="N618" i="15"/>
  <c r="N620" i="15"/>
  <c r="N622" i="15"/>
  <c r="N624" i="15"/>
  <c r="N626" i="15"/>
  <c r="N628" i="15"/>
  <c r="N630" i="15"/>
  <c r="N632" i="15"/>
  <c r="N634" i="15"/>
  <c r="N636" i="15"/>
  <c r="N638" i="15"/>
  <c r="N640" i="15"/>
  <c r="N642" i="15"/>
  <c r="N644" i="15"/>
  <c r="N646" i="15"/>
  <c r="N648" i="15"/>
  <c r="N650" i="15"/>
  <c r="N652" i="15"/>
  <c r="N654" i="15"/>
  <c r="N656" i="15"/>
  <c r="N658" i="15"/>
  <c r="N660" i="15"/>
  <c r="N662" i="15"/>
  <c r="N664" i="15"/>
  <c r="N666" i="15"/>
  <c r="N668" i="15"/>
  <c r="N670" i="15"/>
  <c r="N672" i="15"/>
  <c r="N674" i="15"/>
  <c r="N676" i="15"/>
  <c r="N678" i="15"/>
  <c r="N680" i="15"/>
  <c r="N682" i="15"/>
  <c r="N684" i="15"/>
  <c r="N686" i="15"/>
  <c r="N688" i="15"/>
  <c r="N690" i="15"/>
  <c r="N692" i="15"/>
  <c r="N694" i="15"/>
  <c r="N696" i="15"/>
  <c r="N698" i="15"/>
  <c r="N700" i="15"/>
  <c r="N702" i="15"/>
  <c r="N704" i="15"/>
  <c r="N706" i="15"/>
  <c r="N708" i="15"/>
  <c r="N710" i="15"/>
  <c r="N712" i="15"/>
  <c r="N714" i="15"/>
  <c r="N716" i="15"/>
  <c r="N718" i="15"/>
  <c r="N720" i="15"/>
  <c r="N691" i="15"/>
  <c r="N695" i="15"/>
  <c r="N699" i="15"/>
  <c r="N703" i="15"/>
  <c r="N707" i="15"/>
  <c r="N709" i="15"/>
  <c r="N713" i="15"/>
  <c r="N717" i="15"/>
  <c r="P620" i="24"/>
  <c r="P624" i="24"/>
  <c r="P628" i="24"/>
  <c r="P632" i="24"/>
  <c r="P636" i="24"/>
  <c r="P640" i="24"/>
  <c r="P644" i="24"/>
  <c r="P648" i="24"/>
  <c r="P652" i="24"/>
  <c r="P656" i="24"/>
  <c r="P660" i="24"/>
  <c r="P664" i="24"/>
  <c r="P668" i="24"/>
  <c r="P672" i="24"/>
  <c r="P676" i="24"/>
  <c r="P680" i="24"/>
  <c r="P684" i="24"/>
  <c r="P688" i="24"/>
  <c r="P692" i="24"/>
  <c r="P696" i="24"/>
  <c r="P700" i="24"/>
  <c r="P704" i="24"/>
  <c r="P708" i="24"/>
  <c r="P712" i="24"/>
  <c r="P716" i="24"/>
  <c r="P720" i="24"/>
  <c r="P724" i="24"/>
  <c r="P728" i="24"/>
  <c r="P732" i="24"/>
  <c r="P736" i="24"/>
  <c r="P740" i="24"/>
  <c r="P744" i="24"/>
  <c r="N643" i="24"/>
  <c r="N647" i="24"/>
  <c r="N651" i="24"/>
  <c r="N655" i="24"/>
  <c r="N659" i="24"/>
  <c r="N663" i="24"/>
  <c r="N667" i="24"/>
  <c r="N671" i="24"/>
  <c r="N675" i="24"/>
  <c r="N679" i="24"/>
  <c r="N683" i="24"/>
  <c r="N687" i="24"/>
  <c r="N691" i="24"/>
  <c r="N695" i="24"/>
  <c r="N699" i="24"/>
  <c r="N703" i="24"/>
  <c r="N707" i="24"/>
  <c r="N711" i="24"/>
  <c r="N715" i="24"/>
  <c r="N719" i="24"/>
  <c r="N723" i="24"/>
  <c r="N727" i="24"/>
  <c r="N731" i="24"/>
  <c r="N735" i="24"/>
  <c r="N739" i="24"/>
  <c r="N743" i="24"/>
  <c r="N642" i="24"/>
  <c r="N7" i="24"/>
  <c r="N11" i="24"/>
  <c r="N15" i="24"/>
  <c r="N19" i="24"/>
  <c r="N23" i="24"/>
  <c r="N27" i="24"/>
  <c r="N31" i="24"/>
  <c r="N35" i="24"/>
  <c r="N39" i="24"/>
  <c r="N43" i="24"/>
  <c r="N47" i="24"/>
  <c r="N51" i="24"/>
  <c r="N55" i="24"/>
  <c r="N59" i="24"/>
  <c r="N63" i="24"/>
  <c r="N67" i="24"/>
  <c r="N71" i="24"/>
  <c r="N75" i="24"/>
  <c r="N79" i="24"/>
  <c r="N83" i="24"/>
  <c r="N87" i="24"/>
  <c r="N91" i="24"/>
  <c r="N95" i="24"/>
  <c r="N99" i="24"/>
  <c r="N103" i="24"/>
  <c r="N107" i="24"/>
  <c r="N111" i="24"/>
  <c r="N115" i="24"/>
  <c r="N119" i="24"/>
  <c r="N123" i="24"/>
  <c r="N127" i="24"/>
  <c r="N131" i="24"/>
  <c r="N135" i="24"/>
  <c r="N139" i="24"/>
  <c r="N143" i="24"/>
  <c r="N147" i="24"/>
  <c r="N151" i="24"/>
  <c r="N155" i="24"/>
  <c r="N159" i="24"/>
  <c r="N163" i="24"/>
  <c r="N167" i="24"/>
  <c r="N171" i="24"/>
  <c r="N175" i="24"/>
  <c r="N179" i="24"/>
  <c r="N183" i="24"/>
  <c r="N187" i="24"/>
  <c r="N191" i="24"/>
  <c r="N195" i="24"/>
  <c r="N199" i="24"/>
  <c r="N203" i="24"/>
  <c r="N207" i="24"/>
  <c r="N211" i="24"/>
  <c r="N215" i="24"/>
  <c r="N219" i="24"/>
  <c r="N223" i="24"/>
  <c r="N227" i="24"/>
  <c r="N231" i="24"/>
  <c r="N235" i="24"/>
  <c r="N239" i="24"/>
  <c r="N243" i="24"/>
  <c r="N247" i="24"/>
  <c r="N251" i="24"/>
  <c r="N255" i="24"/>
  <c r="N259" i="24"/>
  <c r="N263" i="24"/>
  <c r="N267" i="24"/>
  <c r="N271" i="24"/>
  <c r="N275" i="24"/>
  <c r="N279" i="24"/>
  <c r="P619" i="24"/>
  <c r="P623" i="24"/>
  <c r="P627" i="24"/>
  <c r="P631" i="24"/>
  <c r="P635" i="24"/>
  <c r="P639" i="24"/>
  <c r="P643" i="24"/>
  <c r="P647" i="24"/>
  <c r="P651" i="24"/>
  <c r="P655" i="24"/>
  <c r="P659" i="24"/>
  <c r="P663" i="24"/>
  <c r="P667" i="24"/>
  <c r="P671" i="24"/>
  <c r="P675" i="24"/>
  <c r="P679" i="24"/>
  <c r="P683" i="24"/>
  <c r="P687" i="24"/>
  <c r="P691" i="24"/>
  <c r="P695" i="24"/>
  <c r="P699" i="24"/>
  <c r="P703" i="24"/>
  <c r="P707" i="24"/>
  <c r="P711" i="24"/>
  <c r="P715" i="24"/>
  <c r="P719" i="24"/>
  <c r="P723" i="24"/>
  <c r="P727" i="24"/>
  <c r="P731" i="24"/>
  <c r="P735" i="24"/>
  <c r="P739" i="24"/>
  <c r="P743" i="24"/>
  <c r="P618" i="24"/>
  <c r="N646" i="24"/>
  <c r="N650" i="24"/>
  <c r="N654" i="24"/>
  <c r="N658" i="24"/>
  <c r="N662" i="24"/>
  <c r="N666" i="24"/>
  <c r="N670" i="24"/>
  <c r="N674" i="24"/>
  <c r="N678" i="24"/>
  <c r="N682" i="24"/>
  <c r="N686" i="24"/>
  <c r="N690" i="24"/>
  <c r="N694" i="24"/>
  <c r="N698" i="24"/>
  <c r="N702" i="24"/>
  <c r="N706" i="24"/>
  <c r="N710" i="24"/>
  <c r="N714" i="24"/>
  <c r="N718" i="24"/>
  <c r="N722" i="24"/>
  <c r="N726" i="24"/>
  <c r="N730" i="24"/>
  <c r="N734" i="24"/>
  <c r="N738" i="24"/>
  <c r="N742" i="24"/>
  <c r="N746" i="24"/>
  <c r="N6" i="24"/>
  <c r="N10" i="24"/>
  <c r="N14" i="24"/>
  <c r="N18" i="24"/>
  <c r="N22" i="24"/>
  <c r="N26" i="24"/>
  <c r="N30" i="24"/>
  <c r="N34" i="24"/>
  <c r="N38" i="24"/>
  <c r="N42" i="24"/>
  <c r="N46" i="24"/>
  <c r="N50" i="24"/>
  <c r="N54" i="24"/>
  <c r="N58" i="24"/>
  <c r="N62" i="24"/>
  <c r="N66" i="24"/>
  <c r="N70" i="24"/>
  <c r="N74" i="24"/>
  <c r="N78" i="24"/>
  <c r="N82" i="24"/>
  <c r="N86" i="24"/>
  <c r="N90" i="24"/>
  <c r="N94" i="24"/>
  <c r="N98" i="24"/>
  <c r="N102" i="24"/>
  <c r="N106" i="24"/>
  <c r="N110" i="24"/>
  <c r="N114" i="24"/>
  <c r="N118" i="24"/>
  <c r="N122" i="24"/>
  <c r="N126" i="24"/>
  <c r="N130" i="24"/>
  <c r="N134" i="24"/>
  <c r="N138" i="24"/>
  <c r="N142" i="24"/>
  <c r="N146" i="24"/>
  <c r="N150" i="24"/>
  <c r="N154" i="24"/>
  <c r="N158" i="24"/>
  <c r="N162" i="24"/>
  <c r="N166" i="24"/>
  <c r="N170" i="24"/>
  <c r="N174" i="24"/>
  <c r="N178" i="24"/>
  <c r="N182" i="24"/>
  <c r="N186" i="24"/>
  <c r="N190" i="24"/>
  <c r="N194" i="24"/>
  <c r="N198" i="24"/>
  <c r="N202" i="24"/>
  <c r="N206" i="24"/>
  <c r="N210" i="24"/>
  <c r="N214" i="24"/>
  <c r="N218" i="24"/>
  <c r="N222" i="24"/>
  <c r="N226" i="24"/>
  <c r="N230" i="24"/>
  <c r="N234" i="24"/>
  <c r="N238" i="24"/>
  <c r="N242" i="24"/>
  <c r="N246" i="24"/>
  <c r="N250" i="24"/>
  <c r="N254" i="24"/>
  <c r="N258" i="24"/>
  <c r="N264" i="24"/>
  <c r="N272" i="24"/>
  <c r="N280" i="24"/>
  <c r="N285" i="24"/>
  <c r="N289" i="24"/>
  <c r="P622" i="24"/>
  <c r="P626" i="24"/>
  <c r="P630" i="24"/>
  <c r="P634" i="24"/>
  <c r="P638" i="24"/>
  <c r="P642" i="24"/>
  <c r="P646" i="24"/>
  <c r="P650" i="24"/>
  <c r="P654" i="24"/>
  <c r="P658" i="24"/>
  <c r="P662" i="24"/>
  <c r="P666" i="24"/>
  <c r="P670" i="24"/>
  <c r="P674" i="24"/>
  <c r="P678" i="24"/>
  <c r="P682" i="24"/>
  <c r="P686" i="24"/>
  <c r="P690" i="24"/>
  <c r="P694" i="24"/>
  <c r="P698" i="24"/>
  <c r="P702" i="24"/>
  <c r="P706" i="24"/>
  <c r="P710" i="24"/>
  <c r="P714" i="24"/>
  <c r="P718" i="24"/>
  <c r="P722" i="24"/>
  <c r="P726" i="24"/>
  <c r="P730" i="24"/>
  <c r="P734" i="24"/>
  <c r="P738" i="24"/>
  <c r="P742" i="24"/>
  <c r="P746" i="24"/>
  <c r="N645" i="24"/>
  <c r="N649" i="24"/>
  <c r="N653" i="24"/>
  <c r="N657" i="24"/>
  <c r="N661" i="24"/>
  <c r="N665" i="24"/>
  <c r="N669" i="24"/>
  <c r="N673" i="24"/>
  <c r="N677" i="24"/>
  <c r="N681" i="24"/>
  <c r="N685" i="24"/>
  <c r="N689" i="24"/>
  <c r="N693" i="24"/>
  <c r="N697" i="24"/>
  <c r="N701" i="24"/>
  <c r="N705" i="24"/>
  <c r="N709" i="24"/>
  <c r="N713" i="24"/>
  <c r="N717" i="24"/>
  <c r="N721" i="24"/>
  <c r="N725" i="24"/>
  <c r="N729" i="24"/>
  <c r="N733" i="24"/>
  <c r="N737" i="24"/>
  <c r="N741" i="24"/>
  <c r="N745" i="24"/>
  <c r="N5" i="24"/>
  <c r="N9" i="24"/>
  <c r="N13" i="24"/>
  <c r="N17" i="24"/>
  <c r="N21" i="24"/>
  <c r="N25" i="24"/>
  <c r="N29" i="24"/>
  <c r="N33" i="24"/>
  <c r="N37" i="24"/>
  <c r="N41" i="24"/>
  <c r="N45" i="24"/>
  <c r="N49" i="24"/>
  <c r="N53" i="24"/>
  <c r="N57" i="24"/>
  <c r="N61" i="24"/>
  <c r="N65" i="24"/>
  <c r="N69" i="24"/>
  <c r="N73" i="24"/>
  <c r="N77" i="24"/>
  <c r="N81" i="24"/>
  <c r="N85" i="24"/>
  <c r="N89" i="24"/>
  <c r="N93" i="24"/>
  <c r="N97" i="24"/>
  <c r="N101" i="24"/>
  <c r="N105" i="24"/>
  <c r="N109" i="24"/>
  <c r="N113" i="24"/>
  <c r="N117" i="24"/>
  <c r="N121" i="24"/>
  <c r="N125" i="24"/>
  <c r="N129" i="24"/>
  <c r="N133" i="24"/>
  <c r="N137" i="24"/>
  <c r="N141" i="24"/>
  <c r="N145" i="24"/>
  <c r="N149" i="24"/>
  <c r="N153" i="24"/>
  <c r="N157" i="24"/>
  <c r="N161" i="24"/>
  <c r="N165" i="24"/>
  <c r="N169" i="24"/>
  <c r="N173" i="24"/>
  <c r="N177" i="24"/>
  <c r="N181" i="24"/>
  <c r="N185" i="24"/>
  <c r="N189" i="24"/>
  <c r="N193" i="24"/>
  <c r="N197" i="24"/>
  <c r="N201" i="24"/>
  <c r="N205" i="24"/>
  <c r="N209" i="24"/>
  <c r="N213" i="24"/>
  <c r="N217" i="24"/>
  <c r="N221" i="24"/>
  <c r="N225" i="24"/>
  <c r="N229" i="24"/>
  <c r="N233" i="24"/>
  <c r="N237" i="24"/>
  <c r="N241" i="24"/>
  <c r="N245" i="24"/>
  <c r="N249" i="24"/>
  <c r="N253" i="24"/>
  <c r="N257" i="24"/>
  <c r="N261" i="24"/>
  <c r="N265" i="24"/>
  <c r="N269" i="24"/>
  <c r="N273" i="24"/>
  <c r="N277" i="24"/>
  <c r="N281" i="24"/>
  <c r="P621" i="24"/>
  <c r="P625" i="24"/>
  <c r="P629" i="24"/>
  <c r="P633" i="24"/>
  <c r="P637" i="24"/>
  <c r="P641" i="24"/>
  <c r="P645" i="24"/>
  <c r="P649" i="24"/>
  <c r="P653" i="24"/>
  <c r="P657" i="24"/>
  <c r="P661" i="24"/>
  <c r="P665" i="24"/>
  <c r="P669" i="24"/>
  <c r="P673" i="24"/>
  <c r="P677" i="24"/>
  <c r="P681" i="24"/>
  <c r="P685" i="24"/>
  <c r="P689" i="24"/>
  <c r="P693" i="24"/>
  <c r="P697" i="24"/>
  <c r="P701" i="24"/>
  <c r="P705" i="24"/>
  <c r="P709" i="24"/>
  <c r="P713" i="24"/>
  <c r="P717" i="24"/>
  <c r="P721" i="24"/>
  <c r="P725" i="24"/>
  <c r="P729" i="24"/>
  <c r="P733" i="24"/>
  <c r="P737" i="24"/>
  <c r="P741" i="24"/>
  <c r="P745" i="24"/>
  <c r="N644" i="24"/>
  <c r="N648" i="24"/>
  <c r="N652" i="24"/>
  <c r="N656" i="24"/>
  <c r="N660" i="24"/>
  <c r="N664" i="24"/>
  <c r="N668" i="24"/>
  <c r="N672" i="24"/>
  <c r="N676" i="24"/>
  <c r="N680" i="24"/>
  <c r="N684" i="24"/>
  <c r="N688" i="24"/>
  <c r="N692" i="24"/>
  <c r="N696" i="24"/>
  <c r="N700" i="24"/>
  <c r="N704" i="24"/>
  <c r="N708" i="24"/>
  <c r="N712" i="24"/>
  <c r="N716" i="24"/>
  <c r="N720" i="24"/>
  <c r="N724" i="24"/>
  <c r="N728" i="24"/>
  <c r="N732" i="24"/>
  <c r="N736" i="24"/>
  <c r="N740" i="24"/>
  <c r="N744" i="24"/>
  <c r="N4" i="24"/>
  <c r="N8" i="24"/>
  <c r="N12" i="24"/>
  <c r="N16" i="24"/>
  <c r="N20" i="24"/>
  <c r="N24" i="24"/>
  <c r="N28" i="24"/>
  <c r="N32" i="24"/>
  <c r="N36" i="24"/>
  <c r="N40" i="24"/>
  <c r="N44" i="24"/>
  <c r="N48" i="24"/>
  <c r="N52" i="24"/>
  <c r="N56" i="24"/>
  <c r="N60" i="24"/>
  <c r="N64" i="24"/>
  <c r="N68" i="24"/>
  <c r="N72" i="24"/>
  <c r="N76" i="24"/>
  <c r="N80" i="24"/>
  <c r="N84" i="24"/>
  <c r="N88" i="24"/>
  <c r="N92" i="24"/>
  <c r="N96" i="24"/>
  <c r="N100" i="24"/>
  <c r="N104" i="24"/>
  <c r="N108" i="24"/>
  <c r="N112" i="24"/>
  <c r="N116" i="24"/>
  <c r="N120" i="24"/>
  <c r="N124" i="24"/>
  <c r="N128" i="24"/>
  <c r="N132" i="24"/>
  <c r="N136" i="24"/>
  <c r="N140" i="24"/>
  <c r="N144" i="24"/>
  <c r="N148" i="24"/>
  <c r="N152" i="24"/>
  <c r="N156" i="24"/>
  <c r="N160" i="24"/>
  <c r="N164" i="24"/>
  <c r="N168" i="24"/>
  <c r="N172" i="24"/>
  <c r="N176" i="24"/>
  <c r="N180" i="24"/>
  <c r="N184" i="24"/>
  <c r="N188" i="24"/>
  <c r="N192" i="24"/>
  <c r="N196" i="24"/>
  <c r="N200" i="24"/>
  <c r="N204" i="24"/>
  <c r="N208" i="24"/>
  <c r="N212" i="24"/>
  <c r="N216" i="24"/>
  <c r="N220" i="24"/>
  <c r="N224" i="24"/>
  <c r="N228" i="24"/>
  <c r="N232" i="24"/>
  <c r="N236" i="24"/>
  <c r="N240" i="24"/>
  <c r="N244" i="24"/>
  <c r="N248" i="24"/>
  <c r="N252" i="24"/>
  <c r="N260" i="24"/>
  <c r="N276" i="24"/>
  <c r="N287" i="24"/>
  <c r="N293" i="24"/>
  <c r="N297" i="24"/>
  <c r="N301" i="24"/>
  <c r="N305" i="24"/>
  <c r="N309" i="24"/>
  <c r="N313" i="24"/>
  <c r="N317" i="24"/>
  <c r="N321" i="24"/>
  <c r="N325" i="24"/>
  <c r="N329" i="24"/>
  <c r="N333" i="24"/>
  <c r="N337" i="24"/>
  <c r="N341" i="24"/>
  <c r="N345" i="24"/>
  <c r="N349" i="24"/>
  <c r="N353" i="24"/>
  <c r="N357" i="24"/>
  <c r="N361" i="24"/>
  <c r="N365" i="24"/>
  <c r="N369" i="24"/>
  <c r="N373" i="24"/>
  <c r="N377" i="24"/>
  <c r="N381" i="24"/>
  <c r="N385" i="24"/>
  <c r="N389" i="24"/>
  <c r="N393" i="24"/>
  <c r="N397" i="24"/>
  <c r="N401" i="24"/>
  <c r="N405" i="24"/>
  <c r="N409" i="24"/>
  <c r="N413" i="24"/>
  <c r="N417" i="24"/>
  <c r="N421" i="24"/>
  <c r="N425" i="24"/>
  <c r="N429" i="24"/>
  <c r="N433" i="24"/>
  <c r="N437" i="24"/>
  <c r="N441" i="24"/>
  <c r="N445" i="24"/>
  <c r="N449" i="24"/>
  <c r="N453" i="24"/>
  <c r="N457" i="24"/>
  <c r="N461" i="24"/>
  <c r="N465" i="24"/>
  <c r="N469" i="24"/>
  <c r="N473" i="24"/>
  <c r="N477" i="24"/>
  <c r="N481" i="24"/>
  <c r="N485" i="24"/>
  <c r="N489" i="24"/>
  <c r="N493" i="24"/>
  <c r="N497" i="24"/>
  <c r="N501" i="24"/>
  <c r="N505" i="24"/>
  <c r="N509" i="24"/>
  <c r="N513" i="24"/>
  <c r="N517" i="24"/>
  <c r="N521" i="24"/>
  <c r="N525" i="24"/>
  <c r="N529" i="24"/>
  <c r="N533" i="24"/>
  <c r="N537" i="24"/>
  <c r="N541" i="24"/>
  <c r="N545" i="24"/>
  <c r="N549" i="24"/>
  <c r="N553" i="24"/>
  <c r="N557" i="24"/>
  <c r="N561" i="24"/>
  <c r="N565" i="24"/>
  <c r="N569" i="24"/>
  <c r="N573" i="24"/>
  <c r="N577" i="24"/>
  <c r="N581" i="24"/>
  <c r="N585" i="24"/>
  <c r="N589" i="24"/>
  <c r="N593" i="24"/>
  <c r="N597" i="24"/>
  <c r="N601" i="24"/>
  <c r="N605" i="24"/>
  <c r="N609" i="24"/>
  <c r="N613" i="24"/>
  <c r="N617" i="24"/>
  <c r="N621" i="24"/>
  <c r="N625" i="24"/>
  <c r="N629" i="24"/>
  <c r="N633" i="24"/>
  <c r="N637" i="24"/>
  <c r="N641" i="24"/>
  <c r="N6" i="21"/>
  <c r="N10" i="21"/>
  <c r="N14" i="21"/>
  <c r="N18" i="21"/>
  <c r="N22" i="21"/>
  <c r="N26" i="21"/>
  <c r="N30" i="21"/>
  <c r="N34" i="21"/>
  <c r="N38" i="21"/>
  <c r="N42" i="21"/>
  <c r="N46" i="21"/>
  <c r="N50" i="21"/>
  <c r="N54" i="21"/>
  <c r="N58" i="21"/>
  <c r="N62" i="21"/>
  <c r="N66" i="21"/>
  <c r="N70" i="21"/>
  <c r="N74" i="21"/>
  <c r="N78" i="21"/>
  <c r="N82" i="21"/>
  <c r="N86" i="21"/>
  <c r="N90" i="21"/>
  <c r="N266" i="24"/>
  <c r="N274" i="24"/>
  <c r="N282" i="24"/>
  <c r="N286" i="24"/>
  <c r="N290" i="24"/>
  <c r="N294" i="24"/>
  <c r="N298" i="24"/>
  <c r="N302" i="24"/>
  <c r="N306" i="24"/>
  <c r="N310" i="24"/>
  <c r="N314" i="24"/>
  <c r="N318" i="24"/>
  <c r="N322" i="24"/>
  <c r="N326" i="24"/>
  <c r="N330" i="24"/>
  <c r="N334" i="24"/>
  <c r="N338" i="24"/>
  <c r="N342" i="24"/>
  <c r="N346" i="24"/>
  <c r="N350" i="24"/>
  <c r="N354" i="24"/>
  <c r="N358" i="24"/>
  <c r="N362" i="24"/>
  <c r="N366" i="24"/>
  <c r="N370" i="24"/>
  <c r="N374" i="24"/>
  <c r="N378" i="24"/>
  <c r="N382" i="24"/>
  <c r="N386" i="24"/>
  <c r="N390" i="24"/>
  <c r="N394" i="24"/>
  <c r="N398" i="24"/>
  <c r="N402" i="24"/>
  <c r="N406" i="24"/>
  <c r="N410" i="24"/>
  <c r="N414" i="24"/>
  <c r="N418" i="24"/>
  <c r="N422" i="24"/>
  <c r="N426" i="24"/>
  <c r="N430" i="24"/>
  <c r="N434" i="24"/>
  <c r="N438" i="24"/>
  <c r="N442" i="24"/>
  <c r="N446" i="24"/>
  <c r="N450" i="24"/>
  <c r="N454" i="24"/>
  <c r="N458" i="24"/>
  <c r="N462" i="24"/>
  <c r="N466" i="24"/>
  <c r="N470" i="24"/>
  <c r="N474" i="24"/>
  <c r="N478" i="24"/>
  <c r="N482" i="24"/>
  <c r="N486" i="24"/>
  <c r="N490" i="24"/>
  <c r="N494" i="24"/>
  <c r="N498" i="24"/>
  <c r="N502" i="24"/>
  <c r="N506" i="24"/>
  <c r="N510" i="24"/>
  <c r="N514" i="24"/>
  <c r="N518" i="24"/>
  <c r="N522" i="24"/>
  <c r="N526" i="24"/>
  <c r="N530" i="24"/>
  <c r="N534" i="24"/>
  <c r="N538" i="24"/>
  <c r="N542" i="24"/>
  <c r="N546" i="24"/>
  <c r="N550" i="24"/>
  <c r="N554" i="24"/>
  <c r="N558" i="24"/>
  <c r="N562" i="24"/>
  <c r="N566" i="24"/>
  <c r="N570" i="24"/>
  <c r="N574" i="24"/>
  <c r="N578" i="24"/>
  <c r="N582" i="24"/>
  <c r="N586" i="24"/>
  <c r="N590" i="24"/>
  <c r="N594" i="24"/>
  <c r="N598" i="24"/>
  <c r="N602" i="24"/>
  <c r="N606" i="24"/>
  <c r="N610" i="24"/>
  <c r="N614" i="24"/>
  <c r="N618" i="24"/>
  <c r="N622" i="24"/>
  <c r="N626" i="24"/>
  <c r="N630" i="24"/>
  <c r="N634" i="24"/>
  <c r="N638" i="24"/>
  <c r="N3" i="24"/>
  <c r="N7" i="21"/>
  <c r="N11" i="21"/>
  <c r="N15" i="21"/>
  <c r="N19" i="21"/>
  <c r="N23" i="21"/>
  <c r="N27" i="21"/>
  <c r="N31" i="21"/>
  <c r="N35" i="21"/>
  <c r="N39" i="21"/>
  <c r="N43" i="21"/>
  <c r="N47" i="21"/>
  <c r="N51" i="21"/>
  <c r="N55" i="21"/>
  <c r="N59" i="21"/>
  <c r="N63" i="21"/>
  <c r="N67" i="21"/>
  <c r="N71" i="21"/>
  <c r="N75" i="21"/>
  <c r="N79" i="21"/>
  <c r="N83" i="21"/>
  <c r="N87" i="21"/>
  <c r="N91" i="21"/>
  <c r="N95" i="21"/>
  <c r="N99" i="21"/>
  <c r="N103" i="21"/>
  <c r="N107" i="21"/>
  <c r="N111" i="21"/>
  <c r="N115" i="21"/>
  <c r="N119" i="21"/>
  <c r="N123" i="21"/>
  <c r="N127" i="21"/>
  <c r="N131" i="21"/>
  <c r="N135" i="21"/>
  <c r="N139" i="21"/>
  <c r="N143" i="21"/>
  <c r="N98" i="21"/>
  <c r="N106" i="21"/>
  <c r="N114" i="21"/>
  <c r="N122" i="21"/>
  <c r="N130" i="21"/>
  <c r="N138" i="21"/>
  <c r="N145" i="21"/>
  <c r="N149" i="21"/>
  <c r="N153" i="21"/>
  <c r="N157" i="21"/>
  <c r="N161" i="21"/>
  <c r="N165" i="21"/>
  <c r="N169" i="21"/>
  <c r="N173" i="21"/>
  <c r="N177" i="21"/>
  <c r="N181" i="21"/>
  <c r="N185" i="21"/>
  <c r="N189" i="21"/>
  <c r="N193" i="21"/>
  <c r="N197" i="21"/>
  <c r="N201" i="21"/>
  <c r="N205" i="21"/>
  <c r="N209" i="21"/>
  <c r="N213" i="21"/>
  <c r="N217" i="21"/>
  <c r="N221" i="21"/>
  <c r="N225" i="21"/>
  <c r="N229" i="21"/>
  <c r="N233" i="21"/>
  <c r="N237" i="21"/>
  <c r="N241" i="21"/>
  <c r="N245" i="21"/>
  <c r="N249" i="21"/>
  <c r="N253" i="21"/>
  <c r="N257" i="21"/>
  <c r="N261" i="21"/>
  <c r="N265" i="21"/>
  <c r="N269" i="21"/>
  <c r="N273" i="21"/>
  <c r="N277" i="21"/>
  <c r="N281" i="21"/>
  <c r="N285" i="21"/>
  <c r="N289" i="21"/>
  <c r="N293" i="21"/>
  <c r="N297" i="21"/>
  <c r="N301" i="21"/>
  <c r="N305" i="21"/>
  <c r="N309" i="21"/>
  <c r="N313" i="21"/>
  <c r="N317" i="21"/>
  <c r="N321" i="21"/>
  <c r="N325" i="21"/>
  <c r="N329" i="21"/>
  <c r="N333" i="21"/>
  <c r="N337" i="21"/>
  <c r="N341" i="21"/>
  <c r="N345" i="21"/>
  <c r="N349" i="21"/>
  <c r="N353" i="21"/>
  <c r="N357" i="21"/>
  <c r="N361" i="21"/>
  <c r="N365" i="21"/>
  <c r="N369" i="21"/>
  <c r="N373" i="21"/>
  <c r="N377" i="21"/>
  <c r="N381" i="21"/>
  <c r="N385" i="21"/>
  <c r="N389" i="21"/>
  <c r="N393" i="21"/>
  <c r="N397" i="21"/>
  <c r="N401" i="21"/>
  <c r="N405" i="21"/>
  <c r="N409" i="21"/>
  <c r="N413" i="21"/>
  <c r="N417" i="21"/>
  <c r="N421" i="21"/>
  <c r="N425" i="21"/>
  <c r="N429" i="21"/>
  <c r="N433" i="21"/>
  <c r="N437" i="21"/>
  <c r="N441" i="21"/>
  <c r="N445" i="21"/>
  <c r="N449" i="21"/>
  <c r="N453" i="21"/>
  <c r="N457" i="21"/>
  <c r="N461" i="21"/>
  <c r="N465" i="21"/>
  <c r="N469" i="21"/>
  <c r="N473" i="21"/>
  <c r="N477" i="21"/>
  <c r="N481" i="21"/>
  <c r="N485" i="21"/>
  <c r="N489" i="21"/>
  <c r="N493" i="21"/>
  <c r="N497" i="21"/>
  <c r="N501" i="21"/>
  <c r="N505" i="21"/>
  <c r="N509" i="21"/>
  <c r="N513" i="21"/>
  <c r="N517" i="21"/>
  <c r="N521" i="21"/>
  <c r="N525" i="21"/>
  <c r="N529" i="21"/>
  <c r="N533" i="21"/>
  <c r="N537" i="21"/>
  <c r="N541" i="21"/>
  <c r="N545" i="21"/>
  <c r="N549" i="21"/>
  <c r="N553" i="21"/>
  <c r="N557" i="21"/>
  <c r="N561" i="21"/>
  <c r="N565" i="21"/>
  <c r="N569" i="21"/>
  <c r="N573" i="21"/>
  <c r="N577" i="21"/>
  <c r="N581" i="21"/>
  <c r="N585" i="21"/>
  <c r="N589" i="21"/>
  <c r="N593" i="21"/>
  <c r="N597" i="21"/>
  <c r="N601" i="21"/>
  <c r="N605" i="21"/>
  <c r="N609" i="21"/>
  <c r="N613" i="21"/>
  <c r="N617" i="21"/>
  <c r="N621" i="21"/>
  <c r="N625" i="21"/>
  <c r="N629" i="21"/>
  <c r="N633" i="21"/>
  <c r="N637" i="21"/>
  <c r="N641" i="21"/>
  <c r="N645" i="21"/>
  <c r="N649" i="21"/>
  <c r="N653" i="21"/>
  <c r="N657" i="21"/>
  <c r="N661" i="21"/>
  <c r="N665" i="21"/>
  <c r="N669" i="21"/>
  <c r="N673" i="21"/>
  <c r="N677" i="21"/>
  <c r="N681" i="21"/>
  <c r="N685" i="21"/>
  <c r="N689" i="21"/>
  <c r="N693" i="21"/>
  <c r="N697" i="21"/>
  <c r="N701" i="21"/>
  <c r="N705" i="21"/>
  <c r="N709" i="21"/>
  <c r="N713" i="21"/>
  <c r="N717" i="21"/>
  <c r="N721" i="21"/>
  <c r="N725" i="21"/>
  <c r="N729" i="21"/>
  <c r="N733" i="21"/>
  <c r="N737" i="21"/>
  <c r="N741" i="21"/>
  <c r="N745" i="21"/>
  <c r="N92" i="21"/>
  <c r="N100" i="21"/>
  <c r="N108" i="21"/>
  <c r="N116" i="21"/>
  <c r="N124" i="21"/>
  <c r="N132" i="21"/>
  <c r="N140" i="21"/>
  <c r="N146" i="21"/>
  <c r="N150" i="21"/>
  <c r="N154" i="21"/>
  <c r="N158" i="21"/>
  <c r="N162" i="21"/>
  <c r="N166" i="21"/>
  <c r="N170" i="21"/>
  <c r="N174" i="21"/>
  <c r="N178" i="21"/>
  <c r="N182" i="21"/>
  <c r="N186" i="21"/>
  <c r="N190" i="21"/>
  <c r="N194" i="21"/>
  <c r="N198" i="21"/>
  <c r="N202" i="21"/>
  <c r="N206" i="21"/>
  <c r="N210" i="21"/>
  <c r="N214" i="21"/>
  <c r="N218" i="21"/>
  <c r="N222" i="21"/>
  <c r="N226" i="21"/>
  <c r="N230" i="21"/>
  <c r="N234" i="21"/>
  <c r="N238" i="21"/>
  <c r="N242" i="21"/>
  <c r="N246" i="21"/>
  <c r="N250" i="21"/>
  <c r="N254" i="21"/>
  <c r="N258" i="21"/>
  <c r="N262" i="21"/>
  <c r="N266" i="21"/>
  <c r="N270" i="21"/>
  <c r="N274" i="21"/>
  <c r="N278" i="21"/>
  <c r="N282" i="21"/>
  <c r="N286" i="21"/>
  <c r="N290" i="21"/>
  <c r="N294" i="21"/>
  <c r="N298" i="21"/>
  <c r="N302" i="21"/>
  <c r="N306" i="21"/>
  <c r="N310" i="21"/>
  <c r="N314" i="21"/>
  <c r="N318" i="21"/>
  <c r="N322" i="21"/>
  <c r="N326" i="21"/>
  <c r="N330" i="21"/>
  <c r="N334" i="21"/>
  <c r="N338" i="21"/>
  <c r="N342" i="21"/>
  <c r="N346" i="21"/>
  <c r="N350" i="21"/>
  <c r="N354" i="21"/>
  <c r="N358" i="21"/>
  <c r="N362" i="21"/>
  <c r="N366" i="21"/>
  <c r="N370" i="21"/>
  <c r="N374" i="21"/>
  <c r="N378" i="21"/>
  <c r="N382" i="21"/>
  <c r="N386" i="21"/>
  <c r="N390" i="21"/>
  <c r="N394" i="21"/>
  <c r="N398" i="21"/>
  <c r="N402" i="21"/>
  <c r="N406" i="21"/>
  <c r="N410" i="21"/>
  <c r="N414" i="21"/>
  <c r="N418" i="21"/>
  <c r="N422" i="21"/>
  <c r="N426" i="21"/>
  <c r="N430" i="21"/>
  <c r="N434" i="21"/>
  <c r="N438" i="21"/>
  <c r="N442" i="21"/>
  <c r="N446" i="21"/>
  <c r="N256" i="24"/>
  <c r="N268" i="24"/>
  <c r="N283" i="24"/>
  <c r="N291" i="24"/>
  <c r="N295" i="24"/>
  <c r="N299" i="24"/>
  <c r="N303" i="24"/>
  <c r="N307" i="24"/>
  <c r="N311" i="24"/>
  <c r="N315" i="24"/>
  <c r="N319" i="24"/>
  <c r="N323" i="24"/>
  <c r="N327" i="24"/>
  <c r="N331" i="24"/>
  <c r="N335" i="24"/>
  <c r="N339" i="24"/>
  <c r="N343" i="24"/>
  <c r="N347" i="24"/>
  <c r="N351" i="24"/>
  <c r="N355" i="24"/>
  <c r="N359" i="24"/>
  <c r="N363" i="24"/>
  <c r="N367" i="24"/>
  <c r="N371" i="24"/>
  <c r="N375" i="24"/>
  <c r="N379" i="24"/>
  <c r="N383" i="24"/>
  <c r="N387" i="24"/>
  <c r="N391" i="24"/>
  <c r="N395" i="24"/>
  <c r="N399" i="24"/>
  <c r="N403" i="24"/>
  <c r="N407" i="24"/>
  <c r="N411" i="24"/>
  <c r="N415" i="24"/>
  <c r="N419" i="24"/>
  <c r="N423" i="24"/>
  <c r="N427" i="24"/>
  <c r="N431" i="24"/>
  <c r="N435" i="24"/>
  <c r="N439" i="24"/>
  <c r="N443" i="24"/>
  <c r="N447" i="24"/>
  <c r="N451" i="24"/>
  <c r="N455" i="24"/>
  <c r="N459" i="24"/>
  <c r="N463" i="24"/>
  <c r="N467" i="24"/>
  <c r="N471" i="24"/>
  <c r="N475" i="24"/>
  <c r="N479" i="24"/>
  <c r="N483" i="24"/>
  <c r="N487" i="24"/>
  <c r="N491" i="24"/>
  <c r="N495" i="24"/>
  <c r="N499" i="24"/>
  <c r="N503" i="24"/>
  <c r="N507" i="24"/>
  <c r="N511" i="24"/>
  <c r="N515" i="24"/>
  <c r="N519" i="24"/>
  <c r="N523" i="24"/>
  <c r="N527" i="24"/>
  <c r="N531" i="24"/>
  <c r="N535" i="24"/>
  <c r="N539" i="24"/>
  <c r="N543" i="24"/>
  <c r="N547" i="24"/>
  <c r="N551" i="24"/>
  <c r="N555" i="24"/>
  <c r="N559" i="24"/>
  <c r="N563" i="24"/>
  <c r="N567" i="24"/>
  <c r="N571" i="24"/>
  <c r="N575" i="24"/>
  <c r="N579" i="24"/>
  <c r="N583" i="24"/>
  <c r="N587" i="24"/>
  <c r="N591" i="24"/>
  <c r="N595" i="24"/>
  <c r="N599" i="24"/>
  <c r="N603" i="24"/>
  <c r="N607" i="24"/>
  <c r="N611" i="24"/>
  <c r="N615" i="24"/>
  <c r="N619" i="24"/>
  <c r="N623" i="24"/>
  <c r="N627" i="24"/>
  <c r="N631" i="24"/>
  <c r="N635" i="24"/>
  <c r="N639" i="24"/>
  <c r="N4" i="21"/>
  <c r="N8" i="21"/>
  <c r="N12" i="21"/>
  <c r="N16" i="21"/>
  <c r="N20" i="21"/>
  <c r="N24" i="21"/>
  <c r="N28" i="21"/>
  <c r="N32" i="21"/>
  <c r="N36" i="21"/>
  <c r="N40" i="21"/>
  <c r="N44" i="21"/>
  <c r="N48" i="21"/>
  <c r="N52" i="21"/>
  <c r="N56" i="21"/>
  <c r="N60" i="21"/>
  <c r="N64" i="21"/>
  <c r="N68" i="21"/>
  <c r="N72" i="21"/>
  <c r="N76" i="21"/>
  <c r="N80" i="21"/>
  <c r="N84" i="21"/>
  <c r="N88" i="21"/>
  <c r="N262" i="24"/>
  <c r="N270" i="24"/>
  <c r="N278" i="24"/>
  <c r="N284" i="24"/>
  <c r="N288" i="24"/>
  <c r="N292" i="24"/>
  <c r="N296" i="24"/>
  <c r="N300" i="24"/>
  <c r="N304" i="24"/>
  <c r="N308" i="24"/>
  <c r="N312" i="24"/>
  <c r="N316" i="24"/>
  <c r="N320" i="24"/>
  <c r="N324" i="24"/>
  <c r="N328" i="24"/>
  <c r="N332" i="24"/>
  <c r="N336" i="24"/>
  <c r="N340" i="24"/>
  <c r="N344" i="24"/>
  <c r="N348" i="24"/>
  <c r="N352" i="24"/>
  <c r="N356" i="24"/>
  <c r="N360" i="24"/>
  <c r="N364" i="24"/>
  <c r="N368" i="24"/>
  <c r="N372" i="24"/>
  <c r="N376" i="24"/>
  <c r="N380" i="24"/>
  <c r="N384" i="24"/>
  <c r="N388" i="24"/>
  <c r="N392" i="24"/>
  <c r="N396" i="24"/>
  <c r="N400" i="24"/>
  <c r="N404" i="24"/>
  <c r="N408" i="24"/>
  <c r="N412" i="24"/>
  <c r="N416" i="24"/>
  <c r="N420" i="24"/>
  <c r="N424" i="24"/>
  <c r="N428" i="24"/>
  <c r="N432" i="24"/>
  <c r="N436" i="24"/>
  <c r="N440" i="24"/>
  <c r="N444" i="24"/>
  <c r="N448" i="24"/>
  <c r="N452" i="24"/>
  <c r="N456" i="24"/>
  <c r="N460" i="24"/>
  <c r="N464" i="24"/>
  <c r="N468" i="24"/>
  <c r="N472" i="24"/>
  <c r="N476" i="24"/>
  <c r="N480" i="24"/>
  <c r="N484" i="24"/>
  <c r="N488" i="24"/>
  <c r="N492" i="24"/>
  <c r="N496" i="24"/>
  <c r="N500" i="24"/>
  <c r="N504" i="24"/>
  <c r="N508" i="24"/>
  <c r="N512" i="24"/>
  <c r="N516" i="24"/>
  <c r="N520" i="24"/>
  <c r="N524" i="24"/>
  <c r="N528" i="24"/>
  <c r="N532" i="24"/>
  <c r="N536" i="24"/>
  <c r="N540" i="24"/>
  <c r="N544" i="24"/>
  <c r="N548" i="24"/>
  <c r="N552" i="24"/>
  <c r="N556" i="24"/>
  <c r="N560" i="24"/>
  <c r="N564" i="24"/>
  <c r="N568" i="24"/>
  <c r="N572" i="24"/>
  <c r="N576" i="24"/>
  <c r="N580" i="24"/>
  <c r="N584" i="24"/>
  <c r="N588" i="24"/>
  <c r="N592" i="24"/>
  <c r="N596" i="24"/>
  <c r="N600" i="24"/>
  <c r="N604" i="24"/>
  <c r="N608" i="24"/>
  <c r="N612" i="24"/>
  <c r="N616" i="24"/>
  <c r="N620" i="24"/>
  <c r="N624" i="24"/>
  <c r="N628" i="24"/>
  <c r="N632" i="24"/>
  <c r="N636" i="24"/>
  <c r="N640" i="24"/>
  <c r="N5" i="21"/>
  <c r="N9" i="21"/>
  <c r="N13" i="21"/>
  <c r="N17" i="21"/>
  <c r="N21" i="21"/>
  <c r="N25" i="21"/>
  <c r="N29" i="21"/>
  <c r="N33" i="21"/>
  <c r="N37" i="21"/>
  <c r="N41" i="21"/>
  <c r="N45" i="21"/>
  <c r="N49" i="21"/>
  <c r="N53" i="21"/>
  <c r="N57" i="21"/>
  <c r="N61" i="21"/>
  <c r="N65" i="21"/>
  <c r="N69" i="21"/>
  <c r="N73" i="21"/>
  <c r="N77" i="21"/>
  <c r="N81" i="21"/>
  <c r="N85" i="21"/>
  <c r="N89" i="21"/>
  <c r="N93" i="21"/>
  <c r="N97" i="21"/>
  <c r="N101" i="21"/>
  <c r="N105" i="21"/>
  <c r="N109" i="21"/>
  <c r="N113" i="21"/>
  <c r="N117" i="21"/>
  <c r="N121" i="21"/>
  <c r="N125" i="21"/>
  <c r="N129" i="21"/>
  <c r="N133" i="21"/>
  <c r="N137" i="21"/>
  <c r="N141" i="21"/>
  <c r="N94" i="21"/>
  <c r="N102" i="21"/>
  <c r="N110" i="21"/>
  <c r="N118" i="21"/>
  <c r="N126" i="21"/>
  <c r="N134" i="21"/>
  <c r="N142" i="21"/>
  <c r="N147" i="21"/>
  <c r="N151" i="21"/>
  <c r="N155" i="21"/>
  <c r="N159" i="21"/>
  <c r="N163" i="21"/>
  <c r="N167" i="21"/>
  <c r="N171" i="21"/>
  <c r="N175" i="21"/>
  <c r="N179" i="21"/>
  <c r="N183" i="21"/>
  <c r="N187" i="21"/>
  <c r="N191" i="21"/>
  <c r="N195" i="21"/>
  <c r="N199" i="21"/>
  <c r="N203" i="21"/>
  <c r="N207" i="21"/>
  <c r="N211" i="21"/>
  <c r="N215" i="21"/>
  <c r="N219" i="21"/>
  <c r="N223" i="21"/>
  <c r="N227" i="21"/>
  <c r="N231" i="21"/>
  <c r="N235" i="21"/>
  <c r="N239" i="21"/>
  <c r="N243" i="21"/>
  <c r="N247" i="21"/>
  <c r="N251" i="21"/>
  <c r="N255" i="21"/>
  <c r="N259" i="21"/>
  <c r="N263" i="21"/>
  <c r="N267" i="21"/>
  <c r="N271" i="21"/>
  <c r="N275" i="21"/>
  <c r="N279" i="21"/>
  <c r="N283" i="21"/>
  <c r="N287" i="21"/>
  <c r="N291" i="21"/>
  <c r="N295" i="21"/>
  <c r="N299" i="21"/>
  <c r="N303" i="21"/>
  <c r="N307" i="21"/>
  <c r="N311" i="21"/>
  <c r="N315" i="21"/>
  <c r="N319" i="21"/>
  <c r="N323" i="21"/>
  <c r="N327" i="21"/>
  <c r="N331" i="21"/>
  <c r="N335" i="21"/>
  <c r="N339" i="21"/>
  <c r="N343" i="21"/>
  <c r="N347" i="21"/>
  <c r="N351" i="21"/>
  <c r="N355" i="21"/>
  <c r="N359" i="21"/>
  <c r="N363" i="21"/>
  <c r="N367" i="21"/>
  <c r="N371" i="21"/>
  <c r="N375" i="21"/>
  <c r="N379" i="21"/>
  <c r="N383" i="21"/>
  <c r="N387" i="21"/>
  <c r="N391" i="21"/>
  <c r="N395" i="21"/>
  <c r="N399" i="21"/>
  <c r="N403" i="21"/>
  <c r="N407" i="21"/>
  <c r="N411" i="21"/>
  <c r="N415" i="21"/>
  <c r="N419" i="21"/>
  <c r="N423" i="21"/>
  <c r="N427" i="21"/>
  <c r="N431" i="21"/>
  <c r="N435" i="21"/>
  <c r="N439" i="21"/>
  <c r="N443" i="21"/>
  <c r="N447" i="21"/>
  <c r="N451" i="21"/>
  <c r="N455" i="21"/>
  <c r="N459" i="21"/>
  <c r="N463" i="21"/>
  <c r="N467" i="21"/>
  <c r="N471" i="21"/>
  <c r="N475" i="21"/>
  <c r="N479" i="21"/>
  <c r="N483" i="21"/>
  <c r="N487" i="21"/>
  <c r="N491" i="21"/>
  <c r="N495" i="21"/>
  <c r="N499" i="21"/>
  <c r="N503" i="21"/>
  <c r="N507" i="21"/>
  <c r="N511" i="21"/>
  <c r="N515" i="21"/>
  <c r="N519" i="21"/>
  <c r="N523" i="21"/>
  <c r="N527" i="21"/>
  <c r="N531" i="21"/>
  <c r="N535" i="21"/>
  <c r="N539" i="21"/>
  <c r="N543" i="21"/>
  <c r="N547" i="21"/>
  <c r="N551" i="21"/>
  <c r="N555" i="21"/>
  <c r="N559" i="21"/>
  <c r="N563" i="21"/>
  <c r="N567" i="21"/>
  <c r="N571" i="21"/>
  <c r="N575" i="21"/>
  <c r="N579" i="21"/>
  <c r="N583" i="21"/>
  <c r="N587" i="21"/>
  <c r="N591" i="21"/>
  <c r="N595" i="21"/>
  <c r="N599" i="21"/>
  <c r="N603" i="21"/>
  <c r="N607" i="21"/>
  <c r="N611" i="21"/>
  <c r="N615" i="21"/>
  <c r="N619" i="21"/>
  <c r="N623" i="21"/>
  <c r="N627" i="21"/>
  <c r="N631" i="21"/>
  <c r="N635" i="21"/>
  <c r="N639" i="21"/>
  <c r="N643" i="21"/>
  <c r="N647" i="21"/>
  <c r="N651" i="21"/>
  <c r="N655" i="21"/>
  <c r="N659" i="21"/>
  <c r="N663" i="21"/>
  <c r="N667" i="21"/>
  <c r="N671" i="21"/>
  <c r="N675" i="21"/>
  <c r="N679" i="21"/>
  <c r="N683" i="21"/>
  <c r="N687" i="21"/>
  <c r="N691" i="21"/>
  <c r="N695" i="21"/>
  <c r="N699" i="21"/>
  <c r="N703" i="21"/>
  <c r="N707" i="21"/>
  <c r="N711" i="21"/>
  <c r="N715" i="21"/>
  <c r="N719" i="21"/>
  <c r="N723" i="21"/>
  <c r="N727" i="21"/>
  <c r="N731" i="21"/>
  <c r="N735" i="21"/>
  <c r="N739" i="21"/>
  <c r="N743" i="21"/>
  <c r="N3" i="21"/>
  <c r="N96" i="21"/>
  <c r="N104" i="21"/>
  <c r="N112" i="21"/>
  <c r="N120" i="21"/>
  <c r="N128" i="21"/>
  <c r="N136" i="21"/>
  <c r="N144" i="21"/>
  <c r="N148" i="21"/>
  <c r="N152" i="21"/>
  <c r="N156" i="21"/>
  <c r="N160" i="21"/>
  <c r="N164" i="21"/>
  <c r="N168" i="21"/>
  <c r="N172" i="21"/>
  <c r="N176" i="21"/>
  <c r="N180" i="21"/>
  <c r="N184" i="21"/>
  <c r="N188" i="21"/>
  <c r="N192" i="21"/>
  <c r="N196" i="21"/>
  <c r="N200" i="21"/>
  <c r="N204" i="21"/>
  <c r="N208" i="21"/>
  <c r="N212" i="21"/>
  <c r="N216" i="21"/>
  <c r="N220" i="21"/>
  <c r="N224" i="21"/>
  <c r="N228" i="21"/>
  <c r="N232" i="21"/>
  <c r="N236" i="21"/>
  <c r="N240" i="21"/>
  <c r="N244" i="21"/>
  <c r="N248" i="21"/>
  <c r="N252" i="21"/>
  <c r="N256" i="21"/>
  <c r="N260" i="21"/>
  <c r="N264" i="21"/>
  <c r="N268" i="21"/>
  <c r="N272" i="21"/>
  <c r="N276" i="21"/>
  <c r="N280" i="21"/>
  <c r="N284" i="21"/>
  <c r="N288" i="21"/>
  <c r="N292" i="21"/>
  <c r="N296" i="21"/>
  <c r="N300" i="21"/>
  <c r="N304" i="21"/>
  <c r="N308" i="21"/>
  <c r="N312" i="21"/>
  <c r="N316" i="21"/>
  <c r="N320" i="21"/>
  <c r="N324" i="21"/>
  <c r="N328" i="21"/>
  <c r="N332" i="21"/>
  <c r="N336" i="21"/>
  <c r="N340" i="21"/>
  <c r="N344" i="21"/>
  <c r="N348" i="21"/>
  <c r="N352" i="21"/>
  <c r="N356" i="21"/>
  <c r="N360" i="21"/>
  <c r="N364" i="21"/>
  <c r="N368" i="21"/>
  <c r="N372" i="21"/>
  <c r="N376" i="21"/>
  <c r="N380" i="21"/>
  <c r="N384" i="21"/>
  <c r="N388" i="21"/>
  <c r="N392" i="21"/>
  <c r="N396" i="21"/>
  <c r="N400" i="21"/>
  <c r="N404" i="21"/>
  <c r="N408" i="21"/>
  <c r="N412" i="21"/>
  <c r="N416" i="21"/>
  <c r="N420" i="21"/>
  <c r="N424" i="21"/>
  <c r="N428" i="21"/>
  <c r="N432" i="21"/>
  <c r="N436" i="21"/>
  <c r="N440" i="21"/>
  <c r="N444" i="21"/>
  <c r="N448" i="21"/>
  <c r="N452" i="21"/>
  <c r="N456" i="21"/>
  <c r="N460" i="21"/>
  <c r="N464" i="21"/>
  <c r="N468" i="21"/>
  <c r="N472" i="21"/>
  <c r="N476" i="21"/>
  <c r="N480" i="21"/>
  <c r="N484" i="21"/>
  <c r="N488" i="21"/>
  <c r="N492" i="21"/>
  <c r="N496" i="21"/>
  <c r="N500" i="21"/>
  <c r="N504" i="21"/>
  <c r="N508" i="21"/>
  <c r="N512" i="21"/>
  <c r="N516" i="21"/>
  <c r="N520" i="21"/>
  <c r="N524" i="21"/>
  <c r="N528" i="21"/>
  <c r="N532" i="21"/>
  <c r="N536" i="21"/>
  <c r="N540" i="21"/>
  <c r="N544" i="21"/>
  <c r="N548" i="21"/>
  <c r="N552" i="21"/>
  <c r="N556" i="21"/>
  <c r="N560" i="21"/>
  <c r="N564" i="21"/>
  <c r="N568" i="21"/>
  <c r="N454" i="21"/>
  <c r="N462" i="21"/>
  <c r="N470" i="21"/>
  <c r="N478" i="21"/>
  <c r="N486" i="21"/>
  <c r="N494" i="21"/>
  <c r="N502" i="21"/>
  <c r="N510" i="21"/>
  <c r="N518" i="21"/>
  <c r="N526" i="21"/>
  <c r="N534" i="21"/>
  <c r="N542" i="21"/>
  <c r="N550" i="21"/>
  <c r="N558" i="21"/>
  <c r="N566" i="21"/>
  <c r="N572" i="21"/>
  <c r="N576" i="21"/>
  <c r="N580" i="21"/>
  <c r="N584" i="21"/>
  <c r="N588" i="21"/>
  <c r="N592" i="21"/>
  <c r="N596" i="21"/>
  <c r="N600" i="21"/>
  <c r="N604" i="21"/>
  <c r="N608" i="21"/>
  <c r="N612" i="21"/>
  <c r="N616" i="21"/>
  <c r="N620" i="21"/>
  <c r="N624" i="21"/>
  <c r="N628" i="21"/>
  <c r="N632" i="21"/>
  <c r="N636" i="21"/>
  <c r="N640" i="21"/>
  <c r="N644" i="21"/>
  <c r="N648" i="21"/>
  <c r="N652" i="21"/>
  <c r="N656" i="21"/>
  <c r="N660" i="21"/>
  <c r="N664" i="21"/>
  <c r="N668" i="21"/>
  <c r="N672" i="21"/>
  <c r="N676" i="21"/>
  <c r="N680" i="21"/>
  <c r="N684" i="21"/>
  <c r="N688" i="21"/>
  <c r="N692" i="21"/>
  <c r="N696" i="21"/>
  <c r="N704" i="21"/>
  <c r="N712" i="21"/>
  <c r="N724" i="21"/>
  <c r="N732" i="21"/>
  <c r="N744" i="21"/>
  <c r="N450" i="21"/>
  <c r="N458" i="21"/>
  <c r="N466" i="21"/>
  <c r="N474" i="21"/>
  <c r="N482" i="21"/>
  <c r="N490" i="21"/>
  <c r="N498" i="21"/>
  <c r="N506" i="21"/>
  <c r="N514" i="21"/>
  <c r="N522" i="21"/>
  <c r="N530" i="21"/>
  <c r="N538" i="21"/>
  <c r="N546" i="21"/>
  <c r="N554" i="21"/>
  <c r="N562" i="21"/>
  <c r="N570" i="21"/>
  <c r="N574" i="21"/>
  <c r="N578" i="21"/>
  <c r="N582" i="21"/>
  <c r="N586" i="21"/>
  <c r="N590" i="21"/>
  <c r="N594" i="21"/>
  <c r="N598" i="21"/>
  <c r="N602" i="21"/>
  <c r="N606" i="21"/>
  <c r="N610" i="21"/>
  <c r="N614" i="21"/>
  <c r="N618" i="21"/>
  <c r="N622" i="21"/>
  <c r="N626" i="21"/>
  <c r="N630" i="21"/>
  <c r="N634" i="21"/>
  <c r="N638" i="21"/>
  <c r="N642" i="21"/>
  <c r="N646" i="21"/>
  <c r="N650" i="21"/>
  <c r="N654" i="21"/>
  <c r="N658" i="21"/>
  <c r="N662" i="21"/>
  <c r="N666" i="21"/>
  <c r="N670" i="21"/>
  <c r="N674" i="21"/>
  <c r="N678" i="21"/>
  <c r="N682" i="21"/>
  <c r="N686" i="21"/>
  <c r="N690" i="21"/>
  <c r="N694" i="21"/>
  <c r="N698" i="21"/>
  <c r="N702" i="21"/>
  <c r="N706" i="21"/>
  <c r="N710" i="21"/>
  <c r="N714" i="21"/>
  <c r="N718" i="21"/>
  <c r="N722" i="21"/>
  <c r="N726" i="21"/>
  <c r="N730" i="21"/>
  <c r="N734" i="21"/>
  <c r="N738" i="21"/>
  <c r="N742" i="21"/>
  <c r="N746" i="21"/>
  <c r="N721" i="15"/>
  <c r="N700" i="21"/>
  <c r="N708" i="21"/>
  <c r="N716" i="21"/>
  <c r="N720" i="21"/>
  <c r="N728" i="21"/>
  <c r="N736" i="21"/>
  <c r="N740" i="21"/>
  <c r="N722" i="15"/>
  <c r="E94" i="47"/>
  <c r="E97" i="40"/>
  <c r="M16" i="49"/>
  <c r="K16" i="49"/>
  <c r="L16" i="49"/>
  <c r="E97" i="44"/>
  <c r="E97" i="34"/>
  <c r="E91" i="31"/>
  <c r="E97" i="26"/>
  <c r="E97" i="23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97" i="17"/>
  <c r="C2884" i="16"/>
  <c r="B2884" i="16"/>
  <c r="N7" i="49"/>
  <c r="N16" i="49"/>
  <c r="A724" i="15"/>
  <c r="M621" i="24"/>
  <c r="M740" i="24"/>
  <c r="M726" i="24"/>
  <c r="M728" i="24"/>
  <c r="M623" i="24"/>
  <c r="M719" i="24"/>
  <c r="M746" i="24"/>
  <c r="M727" i="24"/>
  <c r="M703" i="24"/>
  <c r="M634" i="24"/>
  <c r="M723" i="24"/>
  <c r="M720" i="24"/>
  <c r="M707" i="24"/>
  <c r="M682" i="24"/>
  <c r="M743" i="24"/>
  <c r="M730" i="24"/>
  <c r="M691" i="24"/>
  <c r="M737" i="24"/>
  <c r="M721" i="24"/>
  <c r="M734" i="24"/>
  <c r="M716" i="24"/>
  <c r="M692" i="24"/>
  <c r="M731" i="24"/>
  <c r="M701" i="24"/>
  <c r="M709" i="24"/>
  <c r="M708" i="24"/>
  <c r="M714" i="24"/>
  <c r="M704" i="24"/>
  <c r="M680" i="24"/>
  <c r="M722" i="24"/>
  <c r="M725" i="24"/>
  <c r="M706" i="24"/>
  <c r="M694" i="24"/>
  <c r="M699" i="24"/>
  <c r="M626" i="24"/>
  <c r="M717" i="24"/>
  <c r="M622" i="24"/>
  <c r="M696" i="24"/>
  <c r="M630" i="24"/>
  <c r="M629" i="24"/>
  <c r="M618" i="24"/>
  <c r="M627" i="24"/>
  <c r="M678" i="24"/>
  <c r="M744" i="24"/>
  <c r="M619" i="24"/>
  <c r="M745" i="24"/>
  <c r="M632" i="24"/>
  <c r="M741" i="24"/>
  <c r="M733" i="24"/>
  <c r="M705" i="24"/>
  <c r="M738" i="24"/>
  <c r="M620" i="24"/>
  <c r="M732" i="24"/>
  <c r="M698" i="24"/>
  <c r="M711" i="24"/>
  <c r="M693" i="24"/>
  <c r="M679" i="24"/>
  <c r="M633" i="24"/>
  <c r="M713" i="24"/>
  <c r="M697" i="24"/>
  <c r="M735" i="24"/>
  <c r="M702" i="24"/>
  <c r="M675" i="24"/>
  <c r="M742" i="24"/>
  <c r="M718" i="24"/>
  <c r="M724" i="24"/>
  <c r="M631" i="24"/>
  <c r="M624" i="24"/>
  <c r="M695" i="24"/>
  <c r="M710" i="24"/>
  <c r="M625" i="24"/>
  <c r="M739" i="24"/>
  <c r="M715" i="24"/>
  <c r="M676" i="24"/>
  <c r="M681" i="24"/>
  <c r="M628" i="24"/>
  <c r="M700" i="24"/>
  <c r="M736" i="24"/>
  <c r="M712" i="24"/>
  <c r="M677" i="24"/>
  <c r="M729" i="24"/>
  <c r="P680" i="45"/>
  <c r="T456" i="45"/>
  <c r="P459" i="45"/>
  <c r="J221" i="45"/>
  <c r="P651" i="45"/>
  <c r="T440" i="45"/>
  <c r="P443" i="45"/>
  <c r="P624" i="45"/>
  <c r="P638" i="45"/>
  <c r="J642" i="45"/>
  <c r="T436" i="45"/>
  <c r="P439" i="45"/>
  <c r="J617" i="45"/>
  <c r="T620" i="45"/>
  <c r="P550" i="45"/>
  <c r="J317" i="45"/>
  <c r="P683" i="45"/>
  <c r="J506" i="45"/>
  <c r="P511" i="45"/>
  <c r="T263" i="45"/>
  <c r="T653" i="45"/>
  <c r="P483" i="45"/>
  <c r="J486" i="45"/>
  <c r="T692" i="45"/>
  <c r="J714" i="45"/>
  <c r="P719" i="45"/>
  <c r="J593" i="45"/>
  <c r="P607" i="45"/>
  <c r="J682" i="45"/>
  <c r="P687" i="45"/>
  <c r="J606" i="45"/>
  <c r="P633" i="45"/>
  <c r="J636" i="45"/>
  <c r="P549" i="45"/>
  <c r="J555" i="45"/>
  <c r="P617" i="45"/>
  <c r="J620" i="45"/>
  <c r="T572" i="45"/>
  <c r="J587" i="45"/>
  <c r="J547" i="45"/>
  <c r="P552" i="45"/>
  <c r="P201" i="45"/>
  <c r="T565" i="45"/>
  <c r="J515" i="45"/>
  <c r="P520" i="45"/>
  <c r="J586" i="45"/>
  <c r="J446" i="45"/>
  <c r="J676" i="45"/>
  <c r="T678" i="45"/>
  <c r="J713" i="45"/>
  <c r="P718" i="45"/>
  <c r="J660" i="45"/>
  <c r="T662" i="45"/>
  <c r="T629" i="45"/>
  <c r="T643" i="45"/>
  <c r="J639" i="45"/>
  <c r="P642" i="45"/>
  <c r="J244" i="45"/>
  <c r="P622" i="45"/>
  <c r="T615" i="45"/>
  <c r="J623" i="45"/>
  <c r="J321" i="45"/>
  <c r="P545" i="45"/>
  <c r="P362" i="45"/>
  <c r="P620" i="45"/>
  <c r="P370" i="45"/>
  <c r="J373" i="45"/>
  <c r="J52" i="45"/>
  <c r="J599" i="45"/>
  <c r="P354" i="45"/>
  <c r="J357" i="45"/>
  <c r="P601" i="45"/>
  <c r="J612" i="45"/>
  <c r="T614" i="45"/>
  <c r="J671" i="45"/>
  <c r="T681" i="45"/>
  <c r="J596" i="45"/>
  <c r="T598" i="45"/>
  <c r="T546" i="45"/>
  <c r="T487" i="45"/>
  <c r="J687" i="45"/>
  <c r="J413" i="45"/>
  <c r="T415" i="45"/>
  <c r="T94" i="45"/>
  <c r="T655" i="45"/>
  <c r="J397" i="45"/>
  <c r="T399" i="45"/>
  <c r="J644" i="45"/>
  <c r="T654" i="45"/>
  <c r="P657" i="45"/>
  <c r="P663" i="45"/>
  <c r="J674" i="45"/>
  <c r="T638" i="45"/>
  <c r="P641" i="45"/>
  <c r="J601" i="45"/>
  <c r="T331" i="45"/>
  <c r="J443" i="45"/>
  <c r="T445" i="45"/>
  <c r="J278" i="45"/>
  <c r="T315" i="45"/>
  <c r="J427" i="45"/>
  <c r="T562" i="45"/>
  <c r="P573" i="45"/>
  <c r="T535" i="45"/>
  <c r="P538" i="45"/>
  <c r="J404" i="45"/>
  <c r="P557" i="45"/>
  <c r="T519" i="45"/>
  <c r="P522" i="45"/>
  <c r="J449" i="45"/>
  <c r="T525" i="45"/>
  <c r="P374" i="45"/>
  <c r="T485" i="45"/>
  <c r="P488" i="45"/>
  <c r="P336" i="45"/>
  <c r="P358" i="45"/>
  <c r="T469" i="45"/>
  <c r="P605" i="45"/>
  <c r="J616" i="45"/>
  <c r="P586" i="45"/>
  <c r="J590" i="45"/>
  <c r="T446" i="45"/>
  <c r="J600" i="45"/>
  <c r="J565" i="45"/>
  <c r="T568" i="45"/>
  <c r="P492" i="45"/>
  <c r="P580" i="45"/>
  <c r="J420" i="45"/>
  <c r="P85" i="45"/>
  <c r="J518" i="45"/>
  <c r="P531" i="45"/>
  <c r="J366" i="45"/>
  <c r="T119" i="45"/>
  <c r="P596" i="45"/>
  <c r="T715" i="45"/>
  <c r="J452" i="45"/>
  <c r="T106" i="45"/>
  <c r="J577" i="45"/>
  <c r="J415" i="45"/>
  <c r="P451" i="45"/>
  <c r="J445" i="45"/>
  <c r="T319" i="45"/>
  <c r="T609" i="45"/>
  <c r="J416" i="45"/>
  <c r="T709" i="45"/>
  <c r="T675" i="45"/>
  <c r="P326" i="45"/>
  <c r="T174" i="45"/>
  <c r="P466" i="45"/>
  <c r="J341" i="45"/>
  <c r="J528" i="45"/>
  <c r="P437" i="45"/>
  <c r="J533" i="45"/>
  <c r="P613" i="45"/>
  <c r="T411" i="45"/>
  <c r="T206" i="45"/>
  <c r="P478" i="45"/>
  <c r="P406" i="45"/>
  <c r="P363" i="45"/>
  <c r="T433" i="45"/>
  <c r="T170" i="45"/>
  <c r="T477" i="45"/>
  <c r="J322" i="45"/>
  <c r="P450" i="45"/>
  <c r="T231" i="45"/>
  <c r="J382" i="45"/>
  <c r="T384" i="45"/>
  <c r="J487" i="45"/>
  <c r="J192" i="45"/>
  <c r="P516" i="45"/>
  <c r="P375" i="45"/>
  <c r="P587" i="45"/>
  <c r="P655" i="45"/>
  <c r="J405" i="45"/>
  <c r="P693" i="45"/>
  <c r="J510" i="45"/>
  <c r="J635" i="45"/>
  <c r="P251" i="45"/>
  <c r="J513" i="45"/>
  <c r="J292" i="45"/>
  <c r="T696" i="45"/>
  <c r="P426" i="45"/>
  <c r="J563" i="45"/>
  <c r="J549" i="45"/>
  <c r="T560" i="45"/>
  <c r="J418" i="45"/>
  <c r="T344" i="45"/>
  <c r="J109" i="45"/>
  <c r="T674" i="45"/>
  <c r="T496" i="45"/>
  <c r="T138" i="45"/>
  <c r="T644" i="45"/>
  <c r="P315" i="45"/>
  <c r="P471" i="45"/>
  <c r="J430" i="45"/>
  <c r="J141" i="45"/>
  <c r="P295" i="45"/>
  <c r="J602" i="45"/>
  <c r="T502" i="45"/>
  <c r="J588" i="45"/>
  <c r="J307" i="45"/>
  <c r="J305" i="45"/>
  <c r="P169" i="45"/>
  <c r="T259" i="45"/>
  <c r="T691" i="45"/>
  <c r="P469" i="45"/>
  <c r="J524" i="45"/>
  <c r="P673" i="45"/>
  <c r="T357" i="45"/>
  <c r="P390" i="45"/>
  <c r="J196" i="45"/>
  <c r="J281" i="45"/>
  <c r="T650" i="45"/>
  <c r="J491" i="45"/>
  <c r="J258" i="45"/>
  <c r="P659" i="45"/>
  <c r="T500" i="45"/>
  <c r="T549" i="45"/>
  <c r="J429" i="45"/>
  <c r="P226" i="45"/>
  <c r="P46" i="45"/>
  <c r="J330" i="45"/>
  <c r="J224" i="45"/>
  <c r="J702" i="45"/>
  <c r="J325" i="45"/>
  <c r="T720" i="45"/>
  <c r="P536" i="45"/>
  <c r="J253" i="45"/>
  <c r="T67" i="45"/>
  <c r="P383" i="45"/>
  <c r="P599" i="45"/>
  <c r="P323" i="45"/>
  <c r="T103" i="45"/>
  <c r="P715" i="45"/>
  <c r="P281" i="45"/>
  <c r="T385" i="45"/>
  <c r="T429" i="45"/>
  <c r="P468" i="45"/>
  <c r="T627" i="45"/>
  <c r="T408" i="45"/>
  <c r="P130" i="45"/>
  <c r="T584" i="45"/>
  <c r="T321" i="45"/>
  <c r="T26" i="45"/>
  <c r="P456" i="45"/>
  <c r="J551" i="45"/>
  <c r="T381" i="45"/>
  <c r="P690" i="45"/>
  <c r="T195" i="45"/>
  <c r="P405" i="45"/>
  <c r="T178" i="45"/>
  <c r="Q519" i="45"/>
  <c r="Q687" i="45"/>
  <c r="T146" i="45"/>
  <c r="P615" i="45"/>
  <c r="T601" i="45"/>
  <c r="T608" i="45"/>
  <c r="T222" i="45"/>
  <c r="J594" i="45"/>
  <c r="J559" i="45"/>
  <c r="J566" i="45"/>
  <c r="T299" i="45"/>
  <c r="P310" i="45"/>
  <c r="T421" i="45"/>
  <c r="P424" i="45"/>
  <c r="T256" i="45"/>
  <c r="T628" i="45"/>
  <c r="T612" i="45"/>
  <c r="P710" i="45"/>
  <c r="T503" i="45"/>
  <c r="P679" i="45"/>
  <c r="P672" i="45"/>
  <c r="T677" i="45"/>
  <c r="P265" i="45"/>
  <c r="J651" i="45"/>
  <c r="J646" i="45"/>
  <c r="T649" i="45"/>
  <c r="P342" i="45"/>
  <c r="J353" i="45"/>
  <c r="P464" i="45"/>
  <c r="J467" i="45"/>
  <c r="J300" i="45"/>
  <c r="J337" i="45"/>
  <c r="P448" i="45"/>
  <c r="J584" i="45"/>
  <c r="P512" i="45"/>
  <c r="P371" i="45"/>
  <c r="J374" i="45"/>
  <c r="T135" i="45"/>
  <c r="P486" i="45"/>
  <c r="P355" i="45"/>
  <c r="J358" i="45"/>
  <c r="P521" i="45"/>
  <c r="J532" i="45"/>
  <c r="T534" i="45"/>
  <c r="P524" i="45"/>
  <c r="T529" i="45"/>
  <c r="J516" i="45"/>
  <c r="T518" i="45"/>
  <c r="J662" i="45"/>
  <c r="T488" i="45"/>
  <c r="P612" i="45"/>
  <c r="J414" i="45"/>
  <c r="T416" i="45"/>
  <c r="P178" i="45"/>
  <c r="T569" i="45"/>
  <c r="J398" i="45"/>
  <c r="T400" i="45"/>
  <c r="P567" i="45"/>
  <c r="T581" i="45"/>
  <c r="J585" i="45"/>
  <c r="P351" i="45"/>
  <c r="J354" i="45"/>
  <c r="P560" i="45"/>
  <c r="T563" i="45"/>
  <c r="T507" i="45"/>
  <c r="T710" i="45"/>
  <c r="J663" i="45"/>
  <c r="T594" i="45"/>
  <c r="J558" i="45"/>
  <c r="T561" i="45"/>
  <c r="P425" i="45"/>
  <c r="T578" i="45"/>
  <c r="J541" i="45"/>
  <c r="T543" i="45"/>
  <c r="P470" i="45"/>
  <c r="J481" i="45"/>
  <c r="J350" i="45"/>
  <c r="T352" i="45"/>
  <c r="P114" i="45"/>
  <c r="J465" i="45"/>
  <c r="J334" i="45"/>
  <c r="J712" i="45"/>
  <c r="J500" i="45"/>
  <c r="P637" i="45"/>
  <c r="J615" i="45"/>
  <c r="P618" i="45"/>
  <c r="J468" i="45"/>
  <c r="P621" i="45"/>
  <c r="T593" i="45"/>
  <c r="J597" i="45"/>
  <c r="T533" i="45"/>
  <c r="P555" i="45"/>
  <c r="T392" i="45"/>
  <c r="P395" i="45"/>
  <c r="J157" i="45"/>
  <c r="J523" i="45"/>
  <c r="T376" i="45"/>
  <c r="P379" i="45"/>
  <c r="P518" i="45"/>
  <c r="T603" i="45"/>
  <c r="J611" i="45"/>
  <c r="P309" i="45"/>
  <c r="P502" i="45"/>
  <c r="J561" i="45"/>
  <c r="P568" i="45"/>
  <c r="J685" i="45"/>
  <c r="T695" i="45"/>
  <c r="P698" i="45"/>
  <c r="T451" i="45"/>
  <c r="J457" i="45"/>
  <c r="T679" i="45"/>
  <c r="P682" i="45"/>
  <c r="T665" i="45"/>
  <c r="P402" i="45"/>
  <c r="P563" i="45"/>
  <c r="T327" i="45"/>
  <c r="P330" i="45"/>
  <c r="T401" i="45"/>
  <c r="J545" i="45"/>
  <c r="T311" i="45"/>
  <c r="P314" i="45"/>
  <c r="T558" i="45"/>
  <c r="P569" i="45"/>
  <c r="J572" i="45"/>
  <c r="P667" i="45"/>
  <c r="J678" i="45"/>
  <c r="P722" i="45"/>
  <c r="J556" i="45"/>
  <c r="J504" i="45"/>
  <c r="P546" i="45"/>
  <c r="J706" i="45"/>
  <c r="T458" i="45"/>
  <c r="T639" i="45"/>
  <c r="J198" i="45"/>
  <c r="T501" i="45"/>
  <c r="P233" i="45"/>
  <c r="P630" i="45"/>
  <c r="T383" i="45"/>
  <c r="T586" i="45"/>
  <c r="J480" i="45"/>
  <c r="P529" i="45"/>
  <c r="T224" i="45"/>
  <c r="T669" i="45"/>
  <c r="J260" i="45"/>
  <c r="P506" i="45"/>
  <c r="P410" i="45"/>
  <c r="T616" i="45"/>
  <c r="P704" i="45"/>
  <c r="T279" i="45"/>
  <c r="J89" i="45"/>
  <c r="P447" i="45"/>
  <c r="T266" i="45"/>
  <c r="T527" i="45"/>
  <c r="J499" i="45"/>
  <c r="P533" i="45"/>
  <c r="P530" i="45"/>
  <c r="T318" i="45"/>
  <c r="P110" i="45"/>
  <c r="T508" i="45"/>
  <c r="J288" i="45"/>
  <c r="J137" i="45"/>
  <c r="T447" i="45"/>
  <c r="P639" i="45"/>
  <c r="J447" i="45"/>
  <c r="P609" i="45"/>
  <c r="J315" i="45"/>
  <c r="P509" i="45"/>
  <c r="J387" i="45"/>
  <c r="P572" i="45"/>
  <c r="J469" i="45"/>
  <c r="P440" i="45"/>
  <c r="T489" i="45"/>
  <c r="T694" i="45"/>
  <c r="P368" i="45"/>
  <c r="P608" i="45"/>
  <c r="P409" i="45"/>
  <c r="P604" i="45"/>
  <c r="P611" i="45"/>
  <c r="T698" i="45"/>
  <c r="P631" i="45"/>
  <c r="P57" i="45"/>
  <c r="P174" i="45"/>
  <c r="P664" i="45"/>
  <c r="T413" i="45"/>
  <c r="T632" i="45"/>
  <c r="J508" i="45"/>
  <c r="P403" i="45"/>
  <c r="P584" i="45"/>
  <c r="J45" i="45"/>
  <c r="T475" i="45"/>
  <c r="J228" i="45"/>
  <c r="J304" i="45"/>
  <c r="T528" i="45"/>
  <c r="T552" i="45"/>
  <c r="J571" i="45"/>
  <c r="P480" i="45"/>
  <c r="J77" i="45"/>
  <c r="J637" i="45"/>
  <c r="T254" i="45"/>
  <c r="T342" i="45"/>
  <c r="P591" i="45"/>
  <c r="J668" i="45"/>
  <c r="P585" i="45"/>
  <c r="P105" i="45"/>
  <c r="T211" i="45"/>
  <c r="J426" i="45"/>
  <c r="P261" i="45"/>
  <c r="J670" i="45"/>
  <c r="J697" i="45"/>
  <c r="P689" i="45"/>
  <c r="T670" i="45"/>
  <c r="J132" i="45"/>
  <c r="J233" i="45"/>
  <c r="J490" i="45"/>
  <c r="T282" i="45"/>
  <c r="P554" i="45"/>
  <c r="J656" i="45"/>
  <c r="P286" i="45"/>
  <c r="J475" i="45"/>
  <c r="P495" i="45"/>
  <c r="P162" i="45"/>
  <c r="J719" i="45"/>
  <c r="J375" i="45"/>
  <c r="J48" i="45"/>
  <c r="J483" i="45"/>
  <c r="T332" i="45"/>
  <c r="J698" i="45"/>
  <c r="P322" i="45"/>
  <c r="J189" i="45"/>
  <c r="T579" i="45"/>
  <c r="T398" i="45"/>
  <c r="P69" i="45"/>
  <c r="T537" i="45"/>
  <c r="J570" i="45"/>
  <c r="P454" i="45"/>
  <c r="P217" i="45"/>
  <c r="J297" i="45"/>
  <c r="T633" i="45"/>
  <c r="P392" i="45"/>
  <c r="J666" i="45"/>
  <c r="J262" i="45"/>
  <c r="J627" i="45"/>
  <c r="J598" i="45"/>
  <c r="P249" i="45"/>
  <c r="J332" i="45"/>
  <c r="P510" i="45"/>
  <c r="J400" i="45"/>
  <c r="P714" i="45"/>
  <c r="T288" i="45"/>
  <c r="J32" i="45"/>
  <c r="P149" i="45"/>
  <c r="P508" i="45"/>
  <c r="J205" i="45"/>
  <c r="J442" i="45"/>
  <c r="K604" i="45"/>
  <c r="J255" i="45"/>
  <c r="T517" i="45"/>
  <c r="Q503" i="45"/>
  <c r="T86" i="45"/>
  <c r="Q332" i="45"/>
  <c r="N533" i="45"/>
  <c r="P553" i="45"/>
  <c r="T556" i="45"/>
  <c r="P628" i="45"/>
  <c r="J641" i="45"/>
  <c r="P537" i="45"/>
  <c r="J540" i="45"/>
  <c r="T704" i="45"/>
  <c r="J497" i="45"/>
  <c r="T548" i="45"/>
  <c r="J554" i="45"/>
  <c r="J285" i="45"/>
  <c r="J694" i="45"/>
  <c r="T516" i="45"/>
  <c r="J522" i="45"/>
  <c r="T663" i="45"/>
  <c r="P432" i="45"/>
  <c r="J610" i="45"/>
  <c r="T613" i="45"/>
  <c r="J394" i="45"/>
  <c r="T396" i="45"/>
  <c r="T588" i="45"/>
  <c r="P592" i="45"/>
  <c r="J529" i="45"/>
  <c r="T539" i="45"/>
  <c r="P306" i="45"/>
  <c r="J309" i="45"/>
  <c r="T350" i="45"/>
  <c r="T523" i="45"/>
  <c r="J618" i="45"/>
  <c r="J625" i="45"/>
  <c r="T514" i="45"/>
  <c r="T455" i="45"/>
  <c r="P458" i="45"/>
  <c r="P137" i="45"/>
  <c r="T498" i="45"/>
  <c r="T439" i="45"/>
  <c r="P442" i="45"/>
  <c r="T686" i="45"/>
  <c r="P697" i="45"/>
  <c r="J700" i="45"/>
  <c r="P629" i="45"/>
  <c r="T634" i="45"/>
  <c r="P681" i="45"/>
  <c r="J684" i="45"/>
  <c r="J658" i="45"/>
  <c r="J653" i="45"/>
  <c r="P558" i="45"/>
  <c r="P504" i="45"/>
  <c r="T509" i="45"/>
  <c r="J180" i="45"/>
  <c r="P541" i="45"/>
  <c r="P482" i="45"/>
  <c r="J485" i="45"/>
  <c r="P535" i="45"/>
  <c r="T557" i="45"/>
  <c r="T544" i="45"/>
  <c r="J550" i="45"/>
  <c r="J214" i="45"/>
  <c r="T524" i="45"/>
  <c r="T512" i="45"/>
  <c r="T667" i="45"/>
  <c r="J629" i="45"/>
  <c r="T423" i="45"/>
  <c r="T661" i="45"/>
  <c r="J717" i="45"/>
  <c r="T719" i="45"/>
  <c r="J591" i="45"/>
  <c r="J605" i="45"/>
  <c r="J701" i="45"/>
  <c r="T703" i="45"/>
  <c r="P708" i="45"/>
  <c r="P493" i="45"/>
  <c r="P434" i="45"/>
  <c r="J437" i="45"/>
  <c r="J116" i="45"/>
  <c r="T697" i="45"/>
  <c r="P418" i="45"/>
  <c r="J421" i="45"/>
  <c r="P665" i="45"/>
  <c r="T360" i="45"/>
  <c r="T590" i="45"/>
  <c r="P593" i="45"/>
  <c r="J553" i="45"/>
  <c r="T559" i="45"/>
  <c r="T574" i="45"/>
  <c r="P577" i="45"/>
  <c r="P525" i="45"/>
  <c r="J536" i="45"/>
  <c r="J477" i="45"/>
  <c r="T479" i="45"/>
  <c r="T158" i="45"/>
  <c r="J520" i="45"/>
  <c r="J461" i="45"/>
  <c r="T463" i="45"/>
  <c r="P678" i="45"/>
  <c r="P675" i="45"/>
  <c r="T680" i="45"/>
  <c r="P311" i="45"/>
  <c r="P662" i="45"/>
  <c r="P648" i="45"/>
  <c r="T651" i="45"/>
  <c r="J385" i="45"/>
  <c r="T395" i="45"/>
  <c r="T521" i="45"/>
  <c r="J527" i="45"/>
  <c r="J379" i="45"/>
  <c r="T379" i="45"/>
  <c r="P491" i="45"/>
  <c r="T626" i="45"/>
  <c r="T600" i="45"/>
  <c r="J721" i="45"/>
  <c r="P514" i="45"/>
  <c r="J517" i="45"/>
  <c r="P408" i="45"/>
  <c r="J705" i="45"/>
  <c r="P498" i="45"/>
  <c r="J501" i="45"/>
  <c r="T427" i="45"/>
  <c r="P438" i="45"/>
  <c r="T624" i="45"/>
  <c r="J634" i="45"/>
  <c r="T71" i="45"/>
  <c r="P422" i="45"/>
  <c r="J582" i="45"/>
  <c r="P669" i="45"/>
  <c r="J709" i="45"/>
  <c r="J667" i="45"/>
  <c r="T716" i="45"/>
  <c r="P636" i="45"/>
  <c r="J372" i="45"/>
  <c r="T131" i="45"/>
  <c r="J345" i="45"/>
  <c r="T313" i="45"/>
  <c r="T575" i="45"/>
  <c r="T511" i="45"/>
  <c r="J592" i="45"/>
  <c r="T526" i="45"/>
  <c r="P25" i="45"/>
  <c r="J153" i="45"/>
  <c r="J473" i="45"/>
  <c r="P666" i="45"/>
  <c r="T407" i="45"/>
  <c r="T215" i="45"/>
  <c r="P711" i="45"/>
  <c r="T430" i="45"/>
  <c r="T90" i="45"/>
  <c r="P603" i="45"/>
  <c r="J450" i="45"/>
  <c r="T687" i="45"/>
  <c r="J494" i="45"/>
  <c r="T247" i="45"/>
  <c r="J568" i="45"/>
  <c r="P457" i="45"/>
  <c r="J112" i="45"/>
  <c r="J326" i="45"/>
  <c r="J514" i="45"/>
  <c r="T115" i="45"/>
  <c r="P656" i="45"/>
  <c r="P606" i="45"/>
  <c r="J246" i="45"/>
  <c r="T606" i="45"/>
  <c r="T110" i="45"/>
  <c r="J217" i="45"/>
  <c r="T713" i="45"/>
  <c r="T426" i="45"/>
  <c r="T705" i="45"/>
  <c r="T671" i="45"/>
  <c r="T272" i="45"/>
  <c r="J692" i="45"/>
  <c r="T142" i="45"/>
  <c r="P238" i="45"/>
  <c r="T604" i="45"/>
  <c r="T582" i="45"/>
  <c r="T607" i="45"/>
  <c r="P361" i="45"/>
  <c r="P126" i="45"/>
  <c r="P444" i="45"/>
  <c r="J176" i="45"/>
  <c r="T596" i="45"/>
  <c r="J675" i="45"/>
  <c r="J604" i="45"/>
  <c r="P505" i="45"/>
  <c r="T622" i="45"/>
  <c r="T448" i="45"/>
  <c r="J164" i="45"/>
  <c r="P254" i="45"/>
  <c r="T323" i="45"/>
  <c r="J306" i="45"/>
  <c r="T673" i="45"/>
  <c r="P203" i="45"/>
  <c r="P523" i="45"/>
  <c r="J369" i="45"/>
  <c r="T190" i="45"/>
  <c r="T275" i="45"/>
  <c r="P430" i="45"/>
  <c r="T345" i="45"/>
  <c r="T550" i="45"/>
  <c r="T693" i="45"/>
  <c r="J406" i="45"/>
  <c r="T599" i="45"/>
  <c r="P213" i="45"/>
  <c r="J589" i="45"/>
  <c r="T428" i="45"/>
  <c r="T664" i="45"/>
  <c r="P290" i="45"/>
  <c r="T424" i="45"/>
  <c r="P427" i="45"/>
  <c r="J362" i="45"/>
  <c r="T234" i="45"/>
  <c r="T320" i="45"/>
  <c r="T493" i="45"/>
  <c r="T551" i="45"/>
  <c r="P329" i="45"/>
  <c r="P356" i="45"/>
  <c r="P706" i="45"/>
  <c r="T672" i="45"/>
  <c r="J276" i="45"/>
  <c r="T374" i="45"/>
  <c r="J638" i="45"/>
  <c r="P421" i="45"/>
  <c r="T630" i="45"/>
  <c r="T325" i="45"/>
  <c r="T453" i="45"/>
  <c r="P556" i="45"/>
  <c r="P304" i="45"/>
  <c r="P21" i="45"/>
  <c r="P576" i="45"/>
  <c r="T442" i="45"/>
  <c r="J716" i="45"/>
  <c r="P575" i="45"/>
  <c r="T491" i="45"/>
  <c r="P302" i="45"/>
  <c r="J299" i="45"/>
  <c r="P543" i="45"/>
  <c r="T640" i="45"/>
  <c r="T660" i="45"/>
  <c r="T62" i="45"/>
  <c r="T635" i="45"/>
  <c r="T532" i="45"/>
  <c r="J409" i="45"/>
  <c r="J335" i="45"/>
  <c r="P346" i="45"/>
  <c r="T515" i="45"/>
  <c r="T711" i="45"/>
  <c r="P89" i="45"/>
  <c r="T425" i="45"/>
  <c r="P219" i="45"/>
  <c r="J84" i="45"/>
  <c r="T531" i="45"/>
  <c r="J311" i="45"/>
  <c r="J34" i="45"/>
  <c r="T522" i="45"/>
  <c r="T58" i="45"/>
  <c r="K700" i="45"/>
  <c r="T718" i="45"/>
  <c r="P721" i="45"/>
  <c r="T714" i="45"/>
  <c r="J720" i="45"/>
  <c r="T702" i="45"/>
  <c r="P705" i="45"/>
  <c r="T700" i="45"/>
  <c r="J722" i="45"/>
  <c r="J715" i="45"/>
  <c r="P720" i="45"/>
  <c r="T286" i="45"/>
  <c r="J690" i="45"/>
  <c r="J683" i="45"/>
  <c r="P688" i="45"/>
  <c r="T363" i="45"/>
  <c r="P338" i="45"/>
  <c r="P614" i="45"/>
  <c r="P598" i="45"/>
  <c r="T605" i="45"/>
  <c r="P235" i="45"/>
  <c r="T571" i="45"/>
  <c r="T555" i="45"/>
  <c r="J689" i="45"/>
  <c r="T699" i="45"/>
  <c r="J718" i="45"/>
  <c r="T495" i="45"/>
  <c r="T353" i="45"/>
  <c r="T683" i="45"/>
  <c r="J686" i="45"/>
  <c r="P691" i="45"/>
  <c r="J680" i="45"/>
  <c r="J679" i="45"/>
  <c r="P684" i="45"/>
  <c r="P547" i="45"/>
  <c r="J664" i="45"/>
  <c r="P650" i="45"/>
  <c r="J654" i="45"/>
  <c r="J630" i="45"/>
  <c r="P644" i="45"/>
  <c r="P435" i="45"/>
  <c r="J438" i="45"/>
  <c r="T199" i="45"/>
  <c r="P626" i="45"/>
  <c r="P419" i="45"/>
  <c r="J422" i="45"/>
  <c r="T595" i="45"/>
  <c r="T722" i="45"/>
  <c r="T510" i="45"/>
  <c r="P513" i="45"/>
  <c r="T465" i="45"/>
  <c r="T706" i="45"/>
  <c r="T494" i="45"/>
  <c r="P497" i="45"/>
  <c r="T701" i="45"/>
  <c r="P646" i="45"/>
  <c r="J478" i="45"/>
  <c r="T480" i="45"/>
  <c r="P242" i="45"/>
  <c r="J691" i="45"/>
  <c r="J462" i="45"/>
  <c r="T464" i="45"/>
  <c r="T542" i="45"/>
  <c r="J708" i="45"/>
  <c r="T668" i="45"/>
  <c r="J417" i="45"/>
  <c r="T567" i="45"/>
  <c r="J575" i="45"/>
  <c r="P50" i="45"/>
  <c r="J401" i="45"/>
  <c r="P532" i="45"/>
  <c r="J648" i="45"/>
  <c r="T658" i="45"/>
  <c r="P643" i="45"/>
  <c r="J647" i="45"/>
  <c r="P489" i="45"/>
  <c r="T642" i="45"/>
  <c r="J622" i="45"/>
  <c r="T625" i="45"/>
  <c r="T583" i="45"/>
  <c r="J525" i="45"/>
  <c r="T459" i="45"/>
  <c r="T328" i="45"/>
  <c r="P331" i="45"/>
  <c r="J93" i="45"/>
  <c r="T443" i="45"/>
  <c r="T312" i="45"/>
  <c r="T690" i="45"/>
  <c r="P701" i="45"/>
  <c r="T721" i="45"/>
  <c r="J492" i="45"/>
  <c r="J423" i="45"/>
  <c r="P685" i="45"/>
  <c r="T689" i="45"/>
  <c r="J695" i="45"/>
  <c r="J659" i="45"/>
  <c r="P671" i="45"/>
  <c r="T676" i="45"/>
  <c r="P479" i="45"/>
  <c r="J482" i="45"/>
  <c r="T645" i="45"/>
  <c r="J649" i="45"/>
  <c r="T577" i="45"/>
  <c r="T591" i="45"/>
  <c r="J349" i="45"/>
  <c r="T351" i="45"/>
  <c r="T30" i="45"/>
  <c r="P570" i="45"/>
  <c r="J333" i="45"/>
  <c r="T335" i="45"/>
  <c r="J580" i="45"/>
  <c r="J543" i="45"/>
  <c r="P674" i="45"/>
  <c r="J677" i="45"/>
  <c r="P366" i="45"/>
  <c r="T371" i="45"/>
  <c r="P658" i="45"/>
  <c r="J661" i="45"/>
  <c r="P634" i="45"/>
  <c r="T648" i="45"/>
  <c r="T391" i="45"/>
  <c r="P394" i="45"/>
  <c r="P73" i="45"/>
  <c r="P627" i="45"/>
  <c r="T375" i="45"/>
  <c r="P378" i="45"/>
  <c r="J573" i="45"/>
  <c r="P600" i="45"/>
  <c r="P274" i="45"/>
  <c r="P653" i="45"/>
  <c r="J484" i="45"/>
  <c r="P133" i="45"/>
  <c r="T368" i="45"/>
  <c r="P350" i="45"/>
  <c r="P561" i="45"/>
  <c r="J509" i="45"/>
  <c r="J302" i="45"/>
  <c r="J105" i="45"/>
  <c r="T573" i="45"/>
  <c r="T154" i="45"/>
  <c r="J454" i="45"/>
  <c r="J318" i="45"/>
  <c r="P676" i="45"/>
  <c r="P364" i="45"/>
  <c r="T42" i="45"/>
  <c r="P670" i="45"/>
  <c r="J464" i="45"/>
  <c r="T437" i="45"/>
  <c r="J61" i="45"/>
  <c r="P500" i="45"/>
  <c r="J552" i="45"/>
  <c r="P393" i="45"/>
  <c r="J64" i="45"/>
  <c r="J608" i="45"/>
  <c r="P485" i="45"/>
  <c r="T553" i="45"/>
  <c r="T87" i="45"/>
  <c r="P117" i="45"/>
  <c r="T359" i="45"/>
  <c r="J603" i="45"/>
  <c r="T46" i="45"/>
  <c r="J169" i="45"/>
  <c r="P319" i="45"/>
  <c r="T218" i="45"/>
  <c r="J453" i="45"/>
  <c r="T490" i="45"/>
  <c r="T646" i="45"/>
  <c r="J669" i="45"/>
  <c r="T78" i="45"/>
  <c r="P190" i="45"/>
  <c r="T372" i="45"/>
  <c r="J240" i="45"/>
  <c r="P594" i="45"/>
  <c r="P527" i="45"/>
  <c r="J632" i="45"/>
  <c r="T478" i="45"/>
  <c r="J128" i="45"/>
  <c r="J419" i="45"/>
  <c r="T457" i="45"/>
  <c r="T589" i="45"/>
  <c r="J173" i="45"/>
  <c r="P339" i="45"/>
  <c r="P717" i="45"/>
  <c r="J526" i="45"/>
  <c r="P625" i="45"/>
  <c r="P415" i="45"/>
  <c r="J256" i="45"/>
  <c r="P347" i="45"/>
  <c r="J329" i="45"/>
  <c r="P668" i="45"/>
  <c r="T382" i="45"/>
  <c r="P467" i="45"/>
  <c r="J470" i="45"/>
  <c r="T468" i="45"/>
  <c r="P277" i="45"/>
  <c r="T432" i="45"/>
  <c r="T435" i="45"/>
  <c r="J548" i="45"/>
  <c r="T657" i="45"/>
  <c r="P490" i="45"/>
  <c r="P472" i="45"/>
  <c r="J607" i="45"/>
  <c r="P416" i="45"/>
  <c r="T55" i="45"/>
  <c r="J673" i="45"/>
  <c r="J436" i="45"/>
  <c r="P700" i="45"/>
  <c r="J531" i="45"/>
  <c r="T505" i="45"/>
  <c r="T364" i="45"/>
  <c r="J511" i="45"/>
  <c r="P82" i="45"/>
  <c r="P589" i="45"/>
  <c r="T462" i="45"/>
  <c r="P146" i="45"/>
  <c r="J640" i="45"/>
  <c r="P582" i="45"/>
  <c r="J539" i="45"/>
  <c r="T377" i="45"/>
  <c r="T431" i="45"/>
  <c r="J645" i="45"/>
  <c r="J628" i="45"/>
  <c r="P121" i="45"/>
  <c r="J381" i="45"/>
  <c r="P298" i="45"/>
  <c r="J710" i="45"/>
  <c r="T394" i="45"/>
  <c r="T541" i="45"/>
  <c r="P583" i="45"/>
  <c r="P713" i="45"/>
  <c r="T652" i="45"/>
  <c r="T656" i="45"/>
  <c r="J342" i="45"/>
  <c r="T307" i="45"/>
  <c r="J538" i="45"/>
  <c r="T167" i="45"/>
  <c r="P328" i="45"/>
  <c r="J455" i="45"/>
  <c r="P181" i="45"/>
  <c r="J699" i="45"/>
  <c r="P411" i="45"/>
  <c r="P414" i="45"/>
  <c r="T343" i="45"/>
  <c r="P194" i="45"/>
  <c r="J371" i="45"/>
  <c r="T545" i="45"/>
  <c r="J36" i="45"/>
  <c r="P279" i="45"/>
  <c r="J451" i="45"/>
  <c r="J365" i="45"/>
  <c r="T202" i="45"/>
  <c r="J376" i="45"/>
  <c r="P474" i="45"/>
  <c r="T506" i="45"/>
  <c r="J207" i="45"/>
  <c r="K359" i="45"/>
  <c r="T117" i="45"/>
  <c r="N557" i="45"/>
  <c r="J569" i="45"/>
  <c r="T47" i="45"/>
  <c r="P694" i="45"/>
  <c r="J168" i="45"/>
  <c r="Q542" i="45"/>
  <c r="T306" i="45"/>
  <c r="P712" i="45"/>
  <c r="K716" i="45"/>
  <c r="K568" i="45"/>
  <c r="J560" i="45"/>
  <c r="J69" i="45"/>
  <c r="N623" i="45"/>
  <c r="K182" i="45"/>
  <c r="T219" i="45"/>
  <c r="J696" i="45"/>
  <c r="J200" i="45"/>
  <c r="N553" i="45"/>
  <c r="P325" i="45"/>
  <c r="K555" i="45"/>
  <c r="J279" i="45"/>
  <c r="T636" i="45"/>
  <c r="T186" i="45"/>
  <c r="P84" i="45"/>
  <c r="Q355" i="45"/>
  <c r="N589" i="45"/>
  <c r="K357" i="45"/>
  <c r="T111" i="45"/>
  <c r="T74" i="45"/>
  <c r="J264" i="45"/>
  <c r="K565" i="45"/>
  <c r="P686" i="45"/>
  <c r="K478" i="45"/>
  <c r="P170" i="45"/>
  <c r="N479" i="45"/>
  <c r="J97" i="45"/>
  <c r="T180" i="45"/>
  <c r="P66" i="45"/>
  <c r="T85" i="45"/>
  <c r="N397" i="45"/>
  <c r="T172" i="45"/>
  <c r="Q398" i="45"/>
  <c r="J156" i="45"/>
  <c r="Q507" i="45"/>
  <c r="K445" i="45"/>
  <c r="T309" i="45"/>
  <c r="N595" i="45"/>
  <c r="J346" i="45"/>
  <c r="N499" i="45"/>
  <c r="J213" i="45"/>
  <c r="Q500" i="45"/>
  <c r="T139" i="45"/>
  <c r="P32" i="45"/>
  <c r="T183" i="45"/>
  <c r="T29" i="45"/>
  <c r="Q418" i="45"/>
  <c r="T37" i="45"/>
  <c r="K420" i="45"/>
  <c r="T198" i="45"/>
  <c r="T36" i="45"/>
  <c r="J410" i="45"/>
  <c r="Q520" i="45"/>
  <c r="T255" i="45"/>
  <c r="K522" i="45"/>
  <c r="P182" i="45"/>
  <c r="P135" i="45"/>
  <c r="T295" i="45"/>
  <c r="T88" i="45"/>
  <c r="K440" i="45"/>
  <c r="T24" i="45"/>
  <c r="N441" i="45"/>
  <c r="P241" i="45"/>
  <c r="N550" i="45"/>
  <c r="K464" i="45"/>
  <c r="J424" i="45"/>
  <c r="Q680" i="45"/>
  <c r="P463" i="45"/>
  <c r="Q552" i="45"/>
  <c r="T298" i="45"/>
  <c r="N543" i="45"/>
  <c r="J225" i="45"/>
  <c r="P40" i="45"/>
  <c r="J68" i="45"/>
  <c r="J142" i="45"/>
  <c r="N461" i="45"/>
  <c r="T76" i="45"/>
  <c r="Q462" i="45"/>
  <c r="J284" i="45"/>
  <c r="J448" i="45"/>
  <c r="T356" i="45"/>
  <c r="N561" i="45"/>
  <c r="T682" i="45"/>
  <c r="N719" i="45"/>
  <c r="P380" i="45"/>
  <c r="K630" i="45"/>
  <c r="P269" i="45"/>
  <c r="P232" i="45"/>
  <c r="T617" i="45"/>
  <c r="P255" i="45"/>
  <c r="K515" i="45"/>
  <c r="T48" i="45"/>
  <c r="N520" i="45"/>
  <c r="J505" i="45"/>
  <c r="Q675" i="45"/>
  <c r="N611" i="45"/>
  <c r="P399" i="45"/>
  <c r="Q582" i="45"/>
  <c r="J210" i="45"/>
  <c r="K613" i="45"/>
  <c r="P417" i="45"/>
  <c r="Q672" i="45"/>
  <c r="J319" i="45"/>
  <c r="T253" i="45"/>
  <c r="T303" i="45"/>
  <c r="P312" i="45"/>
  <c r="K350" i="45"/>
  <c r="P91" i="45"/>
  <c r="J693" i="45"/>
  <c r="J613" i="45"/>
  <c r="J230" i="45"/>
  <c r="J177" i="45"/>
  <c r="T530" i="45"/>
  <c r="Q573" i="45"/>
  <c r="P376" i="45"/>
  <c r="Q360" i="45"/>
  <c r="T112" i="45"/>
  <c r="K362" i="45"/>
  <c r="T666" i="45"/>
  <c r="P475" i="45"/>
  <c r="T252" i="45"/>
  <c r="Q655" i="45"/>
  <c r="P481" i="45"/>
  <c r="K715" i="45"/>
  <c r="J408" i="45"/>
  <c r="T285" i="45"/>
  <c r="N525" i="45"/>
  <c r="Q313" i="45"/>
  <c r="T192" i="45"/>
  <c r="P716" i="45"/>
  <c r="J81" i="45"/>
  <c r="K382" i="45"/>
  <c r="T160" i="45"/>
  <c r="N383" i="45"/>
  <c r="P83" i="45"/>
  <c r="P635" i="45"/>
  <c r="T284" i="45"/>
  <c r="N682" i="45"/>
  <c r="P616" i="45"/>
  <c r="Q720" i="45"/>
  <c r="T450" i="45"/>
  <c r="J310" i="45"/>
  <c r="T243" i="45"/>
  <c r="P262" i="45"/>
  <c r="K526" i="45"/>
  <c r="P253" i="45"/>
  <c r="Q581" i="45"/>
  <c r="J368" i="45"/>
  <c r="N583" i="45"/>
  <c r="P301" i="45"/>
  <c r="J103" i="45"/>
  <c r="J272" i="45"/>
  <c r="T137" i="45"/>
  <c r="K377" i="45"/>
  <c r="Q610" i="45"/>
  <c r="N378" i="45"/>
  <c r="P154" i="45"/>
  <c r="N471" i="45"/>
  <c r="Q224" i="45"/>
  <c r="P307" i="45"/>
  <c r="N547" i="45"/>
  <c r="T329" i="45"/>
  <c r="N620" i="45"/>
  <c r="T188" i="45"/>
  <c r="K623" i="45"/>
  <c r="T338" i="45"/>
  <c r="T145" i="45"/>
  <c r="P389" i="45"/>
  <c r="T28" i="45"/>
  <c r="N398" i="45"/>
  <c r="K632" i="45"/>
  <c r="Q399" i="45"/>
  <c r="J197" i="45"/>
  <c r="N689" i="45"/>
  <c r="T402" i="45"/>
  <c r="K663" i="45"/>
  <c r="P227" i="45"/>
  <c r="Q665" i="45"/>
  <c r="P381" i="45"/>
  <c r="P3" i="45"/>
  <c r="T474" i="45"/>
  <c r="T49" i="45"/>
  <c r="Q419" i="45"/>
  <c r="N653" i="45"/>
  <c r="K421" i="45"/>
  <c r="T239" i="45"/>
  <c r="K514" i="45"/>
  <c r="N267" i="45"/>
  <c r="T50" i="45"/>
  <c r="N608" i="45"/>
  <c r="J456" i="45"/>
  <c r="N540" i="45"/>
  <c r="J270" i="45"/>
  <c r="Q541" i="45"/>
  <c r="T196" i="45"/>
  <c r="P127" i="45"/>
  <c r="J479" i="45"/>
  <c r="T132" i="45"/>
  <c r="K441" i="45"/>
  <c r="Q674" i="45"/>
  <c r="N442" i="45"/>
  <c r="P282" i="45"/>
  <c r="J160" i="45"/>
  <c r="T466" i="45"/>
  <c r="N708" i="45"/>
  <c r="T564" i="45"/>
  <c r="Q587" i="45"/>
  <c r="P377" i="45"/>
  <c r="N568" i="45"/>
  <c r="T267" i="45"/>
  <c r="J8" i="45"/>
  <c r="P185" i="45"/>
  <c r="P164" i="45"/>
  <c r="Q487" i="45"/>
  <c r="T11" i="45"/>
  <c r="N489" i="45"/>
  <c r="P348" i="45"/>
  <c r="K614" i="45"/>
  <c r="Q482" i="45"/>
  <c r="J542" i="45"/>
  <c r="K714" i="45"/>
  <c r="P398" i="45"/>
  <c r="N640" i="45"/>
  <c r="J44" i="45"/>
  <c r="N600" i="45"/>
  <c r="J316" i="45"/>
  <c r="J35" i="45"/>
  <c r="P297" i="45"/>
  <c r="P196" i="45"/>
  <c r="N348" i="45"/>
  <c r="P88" i="45"/>
  <c r="Q349" i="45"/>
  <c r="P401" i="45"/>
  <c r="Q656" i="45"/>
  <c r="Q373" i="45"/>
  <c r="P473" i="45"/>
  <c r="J665" i="45"/>
  <c r="Q460" i="45"/>
  <c r="J63" i="45"/>
  <c r="N613" i="45"/>
  <c r="Q190" i="45"/>
  <c r="Q709" i="45"/>
  <c r="P280" i="45"/>
  <c r="J79" i="45"/>
  <c r="Q629" i="45"/>
  <c r="Q589" i="45"/>
  <c r="T27" i="45"/>
  <c r="N624" i="45"/>
  <c r="Q661" i="45"/>
  <c r="K611" i="45"/>
  <c r="P43" i="45"/>
  <c r="K667" i="45"/>
  <c r="Q363" i="45"/>
  <c r="Q342" i="45"/>
  <c r="Q502" i="45"/>
  <c r="Q505" i="45"/>
  <c r="N693" i="45"/>
  <c r="Q423" i="45"/>
  <c r="N460" i="45"/>
  <c r="Q461" i="45"/>
  <c r="K560" i="45"/>
  <c r="N251" i="45"/>
  <c r="K472" i="45"/>
  <c r="Q473" i="45"/>
  <c r="N565" i="45"/>
  <c r="Q256" i="45"/>
  <c r="Q76" i="45"/>
  <c r="N67" i="45"/>
  <c r="J343" i="45"/>
  <c r="Q310" i="45"/>
  <c r="Q570" i="45"/>
  <c r="K336" i="45"/>
  <c r="N593" i="45"/>
  <c r="N646" i="45"/>
  <c r="T200" i="45"/>
  <c r="P10" i="45"/>
  <c r="N586" i="45"/>
  <c r="Q531" i="45"/>
  <c r="J163" i="45"/>
  <c r="N610" i="45"/>
  <c r="Q616" i="45"/>
  <c r="N542" i="45"/>
  <c r="T173" i="45"/>
  <c r="Q631" i="45"/>
  <c r="K449" i="45"/>
  <c r="K212" i="45"/>
  <c r="Q588" i="45"/>
  <c r="K591" i="45"/>
  <c r="T113" i="45"/>
  <c r="K491" i="45"/>
  <c r="Q376" i="45"/>
  <c r="K378" i="45"/>
  <c r="Q618" i="45"/>
  <c r="Q304" i="45"/>
  <c r="N387" i="45"/>
  <c r="Q388" i="45"/>
  <c r="K624" i="45"/>
  <c r="N315" i="45"/>
  <c r="N119" i="45"/>
  <c r="K110" i="45"/>
  <c r="N111" i="45"/>
  <c r="Q177" i="45"/>
  <c r="N449" i="45"/>
  <c r="J3" i="45"/>
  <c r="K143" i="45"/>
  <c r="Q562" i="45"/>
  <c r="P58" i="45"/>
  <c r="N501" i="45"/>
  <c r="Q607" i="45"/>
  <c r="K662" i="45"/>
  <c r="P248" i="45"/>
  <c r="Q654" i="45"/>
  <c r="N618" i="45"/>
  <c r="N683" i="45"/>
  <c r="J259" i="45"/>
  <c r="N697" i="45"/>
  <c r="Q469" i="45"/>
  <c r="Q254" i="45"/>
  <c r="N571" i="45"/>
  <c r="K573" i="45"/>
  <c r="J58" i="45"/>
  <c r="K374" i="45"/>
  <c r="K462" i="45"/>
  <c r="N463" i="45"/>
  <c r="K672" i="45"/>
  <c r="K381" i="45"/>
  <c r="N474" i="45"/>
  <c r="K476" i="45"/>
  <c r="Q682" i="45"/>
  <c r="Q391" i="45"/>
  <c r="K162" i="45"/>
  <c r="Q152" i="45"/>
  <c r="K154" i="45"/>
  <c r="K263" i="45"/>
  <c r="T81" i="45"/>
  <c r="N203" i="45"/>
  <c r="P19" i="45"/>
  <c r="K648" i="45"/>
  <c r="J229" i="45"/>
  <c r="K396" i="45"/>
  <c r="Q719" i="45"/>
  <c r="N614" i="45"/>
  <c r="T362" i="45"/>
  <c r="T93" i="45"/>
  <c r="Q566" i="45"/>
  <c r="K625" i="45"/>
  <c r="J384" i="45"/>
  <c r="T141" i="45"/>
  <c r="Q489" i="45"/>
  <c r="N297" i="45"/>
  <c r="N483" i="45"/>
  <c r="Q484" i="45"/>
  <c r="J21" i="45"/>
  <c r="K647" i="45"/>
  <c r="K548" i="45"/>
  <c r="N549" i="45"/>
  <c r="T41" i="45"/>
  <c r="K400" i="45"/>
  <c r="N560" i="45"/>
  <c r="K562" i="45"/>
  <c r="J71" i="45"/>
  <c r="N421" i="45"/>
  <c r="Q204" i="45"/>
  <c r="N195" i="45"/>
  <c r="P305" i="45"/>
  <c r="N654" i="45"/>
  <c r="J411" i="45"/>
  <c r="P123" i="45"/>
  <c r="K118" i="45"/>
  <c r="T57" i="45"/>
  <c r="J60" i="45"/>
  <c r="Q454" i="45"/>
  <c r="Q662" i="45"/>
  <c r="Q699" i="45"/>
  <c r="T310" i="45"/>
  <c r="K473" i="45"/>
  <c r="Q678" i="45"/>
  <c r="N710" i="45"/>
  <c r="P352" i="45"/>
  <c r="K480" i="45"/>
  <c r="K492" i="45"/>
  <c r="Q345" i="45"/>
  <c r="Q597" i="45"/>
  <c r="N575" i="45"/>
  <c r="T13" i="45"/>
  <c r="N584" i="45"/>
  <c r="K695" i="45"/>
  <c r="Q697" i="45"/>
  <c r="T92" i="45"/>
  <c r="Q457" i="45"/>
  <c r="Q545" i="45"/>
  <c r="K547" i="45"/>
  <c r="J11" i="45"/>
  <c r="Q525" i="45"/>
  <c r="N247" i="45"/>
  <c r="K238" i="45"/>
  <c r="N239" i="45"/>
  <c r="N131" i="45"/>
  <c r="Q540" i="45"/>
  <c r="N402" i="45"/>
  <c r="P67" i="45"/>
  <c r="T168" i="45"/>
  <c r="T230" i="45"/>
  <c r="Q357" i="45"/>
  <c r="P167" i="45"/>
  <c r="K616" i="45"/>
  <c r="J165" i="45"/>
  <c r="Q374" i="45"/>
  <c r="J37" i="45"/>
  <c r="Q626" i="45"/>
  <c r="P186" i="45"/>
  <c r="N385" i="45"/>
  <c r="Q560" i="45"/>
  <c r="N164" i="45"/>
  <c r="N572" i="45"/>
  <c r="K521" i="45"/>
  <c r="P152" i="45"/>
  <c r="N716" i="45"/>
  <c r="Q668" i="45"/>
  <c r="N671" i="45"/>
  <c r="P112" i="45"/>
  <c r="K524" i="45"/>
  <c r="K690" i="45"/>
  <c r="Q692" i="45"/>
  <c r="T133" i="45"/>
  <c r="N545" i="45"/>
  <c r="K290" i="45"/>
  <c r="Q280" i="45"/>
  <c r="K282" i="45"/>
  <c r="Q216" i="45"/>
  <c r="Q688" i="45"/>
  <c r="Q325" i="45"/>
  <c r="Q393" i="45"/>
  <c r="P128" i="45"/>
  <c r="P433" i="45"/>
  <c r="K411" i="45"/>
  <c r="T101" i="45"/>
  <c r="N701" i="45"/>
  <c r="T366" i="45"/>
  <c r="N433" i="45"/>
  <c r="P136" i="45"/>
  <c r="K712" i="45"/>
  <c r="P17" i="45"/>
  <c r="Q438" i="45"/>
  <c r="K563" i="45"/>
  <c r="K207" i="45"/>
  <c r="Q591" i="45"/>
  <c r="Q640" i="45"/>
  <c r="T237" i="45"/>
  <c r="N633" i="45"/>
  <c r="K542" i="45"/>
  <c r="K538" i="45"/>
  <c r="P27" i="45"/>
  <c r="N491" i="45"/>
  <c r="N559" i="45"/>
  <c r="Q548" i="45"/>
  <c r="T61" i="45"/>
  <c r="Q512" i="45"/>
  <c r="K339" i="45"/>
  <c r="Q324" i="45"/>
  <c r="K326" i="45"/>
  <c r="K302" i="45"/>
  <c r="Q602" i="45"/>
  <c r="N395" i="45"/>
  <c r="T354" i="45"/>
  <c r="J51" i="45"/>
  <c r="P327" i="45"/>
  <c r="N470" i="45"/>
  <c r="J4" i="45"/>
  <c r="J14" i="45"/>
  <c r="T166" i="45"/>
  <c r="K500" i="45"/>
  <c r="P22" i="45"/>
  <c r="P11" i="45"/>
  <c r="J188" i="45"/>
  <c r="Q513" i="45"/>
  <c r="K622" i="45"/>
  <c r="N292" i="45"/>
  <c r="Q703" i="45"/>
  <c r="Q603" i="45"/>
  <c r="P341" i="45"/>
  <c r="J15" i="45"/>
  <c r="K525" i="45"/>
  <c r="K675" i="45"/>
  <c r="P107" i="45"/>
  <c r="Q575" i="45"/>
  <c r="Q535" i="45"/>
  <c r="T293" i="45"/>
  <c r="N360" i="45"/>
  <c r="T422" i="45"/>
  <c r="T270" i="45"/>
  <c r="T647" i="45"/>
  <c r="N514" i="45"/>
  <c r="J108" i="45"/>
  <c r="N664" i="45"/>
  <c r="T34" i="45"/>
  <c r="T96" i="45"/>
  <c r="K354" i="45"/>
  <c r="J407" i="45"/>
  <c r="J191" i="45"/>
  <c r="P507" i="45"/>
  <c r="J239" i="45"/>
  <c r="N380" i="45"/>
  <c r="J170" i="45"/>
  <c r="Q381" i="45"/>
  <c r="P465" i="45"/>
  <c r="T414" i="45"/>
  <c r="J521" i="45"/>
  <c r="N546" i="45"/>
  <c r="T150" i="45"/>
  <c r="K505" i="45"/>
  <c r="P77" i="45"/>
  <c r="P139" i="45"/>
  <c r="J73" i="45"/>
  <c r="J234" i="45"/>
  <c r="J652" i="45"/>
  <c r="J145" i="45"/>
  <c r="N403" i="45"/>
  <c r="T165" i="45"/>
  <c r="Q404" i="45"/>
  <c r="J126" i="45"/>
  <c r="J578" i="45"/>
  <c r="T349" i="45"/>
  <c r="N714" i="45"/>
  <c r="J493" i="45"/>
  <c r="K609" i="45"/>
  <c r="P494" i="45"/>
  <c r="J352" i="45"/>
  <c r="Q572" i="45"/>
  <c r="K54" i="45"/>
  <c r="T276" i="45"/>
  <c r="P387" i="45"/>
  <c r="P198" i="45"/>
  <c r="Q424" i="45"/>
  <c r="J187" i="45"/>
  <c r="K426" i="45"/>
  <c r="J151" i="45"/>
  <c r="J534" i="45"/>
  <c r="J57" i="45"/>
  <c r="K572" i="45"/>
  <c r="T348" i="45"/>
  <c r="N630" i="45"/>
  <c r="J431" i="45"/>
  <c r="P404" i="45"/>
  <c r="K638" i="45"/>
  <c r="T251" i="45"/>
  <c r="K446" i="45"/>
  <c r="P208" i="45"/>
  <c r="N447" i="45"/>
  <c r="P172" i="45"/>
  <c r="T472" i="45"/>
  <c r="T99" i="45"/>
  <c r="Q598" i="45"/>
  <c r="J579" i="45"/>
  <c r="Q651" i="45"/>
  <c r="P540" i="45"/>
  <c r="P211" i="45"/>
  <c r="Q649" i="45"/>
  <c r="Q96" i="45"/>
  <c r="J49" i="45"/>
  <c r="J711" i="45"/>
  <c r="T326" i="45"/>
  <c r="N467" i="45"/>
  <c r="T229" i="45"/>
  <c r="K469" i="45"/>
  <c r="T193" i="45"/>
  <c r="T631" i="45"/>
  <c r="J185" i="45"/>
  <c r="Q630" i="45"/>
  <c r="J657" i="45"/>
  <c r="K673" i="45"/>
  <c r="J402" i="45"/>
  <c r="J254" i="45"/>
  <c r="P353" i="45"/>
  <c r="P93" i="45"/>
  <c r="K651" i="45"/>
  <c r="J595" i="45"/>
  <c r="N564" i="45"/>
  <c r="P320" i="45"/>
  <c r="K566" i="45"/>
  <c r="P239" i="45"/>
  <c r="P30" i="45"/>
  <c r="T460" i="45"/>
  <c r="J83" i="45"/>
  <c r="N462" i="45"/>
  <c r="K696" i="45"/>
  <c r="Q463" i="45"/>
  <c r="P345" i="45"/>
  <c r="Q557" i="45"/>
  <c r="K310" i="45"/>
  <c r="J136" i="45"/>
  <c r="Q693" i="45"/>
  <c r="J519" i="45"/>
  <c r="K594" i="45"/>
  <c r="P42" i="45"/>
  <c r="Q596" i="45"/>
  <c r="J282" i="45"/>
  <c r="T152" i="45"/>
  <c r="T717" i="45"/>
  <c r="J147" i="45"/>
  <c r="K489" i="45"/>
  <c r="J20" i="45"/>
  <c r="J503" i="45"/>
  <c r="T367" i="45"/>
  <c r="J201" i="45"/>
  <c r="T169" i="45"/>
  <c r="J388" i="45"/>
  <c r="J512" i="45"/>
  <c r="P28" i="45"/>
  <c r="K503" i="45"/>
  <c r="P26" i="45"/>
  <c r="K507" i="45"/>
  <c r="P49" i="45"/>
  <c r="J507" i="45"/>
  <c r="T339" i="45"/>
  <c r="K658" i="45"/>
  <c r="P106" i="45"/>
  <c r="Q660" i="45"/>
  <c r="T389" i="45"/>
  <c r="J99" i="45"/>
  <c r="N352" i="45"/>
  <c r="J339" i="45"/>
  <c r="P143" i="45"/>
  <c r="T208" i="45"/>
  <c r="P87" i="45"/>
  <c r="N365" i="45"/>
  <c r="T97" i="45"/>
  <c r="Q366" i="45"/>
  <c r="J92" i="45"/>
  <c r="P640" i="45"/>
  <c r="J631" i="45"/>
  <c r="N703" i="45"/>
  <c r="J149" i="45"/>
  <c r="Q468" i="45"/>
  <c r="T75" i="45"/>
  <c r="P144" i="45"/>
  <c r="P53" i="45"/>
  <c r="P212" i="45"/>
  <c r="T340" i="45"/>
  <c r="T265" i="45"/>
  <c r="Q401" i="45"/>
  <c r="T21" i="45"/>
  <c r="K403" i="45"/>
  <c r="T536" i="45"/>
  <c r="P632" i="45"/>
  <c r="P652" i="45"/>
  <c r="N579" i="45"/>
  <c r="P193" i="45"/>
  <c r="N526" i="45"/>
  <c r="J120" i="45"/>
  <c r="T157" i="45"/>
  <c r="Q396" i="45"/>
  <c r="J96" i="45"/>
  <c r="T233" i="45"/>
  <c r="T387" i="45"/>
  <c r="P292" i="45"/>
  <c r="K423" i="45"/>
  <c r="J122" i="45"/>
  <c r="N424" i="45"/>
  <c r="P460" i="45"/>
  <c r="T404" i="45"/>
  <c r="P590" i="45"/>
  <c r="N627" i="45"/>
  <c r="J236" i="45"/>
  <c r="Q547" i="45"/>
  <c r="T162" i="45"/>
  <c r="J179" i="45"/>
  <c r="T471" i="45"/>
  <c r="J344" i="45"/>
  <c r="N444" i="45"/>
  <c r="P34" i="45"/>
  <c r="Q445" i="45"/>
  <c r="J614" i="45"/>
  <c r="P496" i="45"/>
  <c r="J681" i="45"/>
  <c r="N691" i="45"/>
  <c r="T278" i="45"/>
  <c r="K574" i="45"/>
  <c r="P205" i="45"/>
  <c r="P200" i="45"/>
  <c r="N439" i="45"/>
  <c r="N228" i="45"/>
  <c r="P276" i="45"/>
  <c r="P539" i="45"/>
  <c r="T409" i="45"/>
  <c r="Q465" i="45"/>
  <c r="P5" i="45"/>
  <c r="K467" i="45"/>
  <c r="P455" i="45"/>
  <c r="J633" i="45"/>
  <c r="T618" i="45"/>
  <c r="K719" i="45"/>
  <c r="T337" i="45"/>
  <c r="Q608" i="45"/>
  <c r="J248" i="45"/>
  <c r="T221" i="45"/>
  <c r="P158" i="45"/>
  <c r="T91" i="45"/>
  <c r="P649" i="45"/>
  <c r="P29" i="45"/>
  <c r="Q495" i="45"/>
  <c r="J251" i="45"/>
  <c r="N497" i="45"/>
  <c r="J215" i="45"/>
  <c r="P574" i="45"/>
  <c r="P270" i="45"/>
  <c r="N657" i="45"/>
  <c r="P654" i="45"/>
  <c r="N694" i="45"/>
  <c r="P382" i="45"/>
  <c r="T296" i="45"/>
  <c r="N555" i="45"/>
  <c r="N139" i="45"/>
  <c r="P134" i="45"/>
  <c r="P544" i="45"/>
  <c r="T82" i="45"/>
  <c r="Q510" i="45"/>
  <c r="P272" i="45"/>
  <c r="K512" i="45"/>
  <c r="P236" i="45"/>
  <c r="J546" i="45"/>
  <c r="J16" i="45"/>
  <c r="K684" i="45"/>
  <c r="K322" i="45"/>
  <c r="Q715" i="45"/>
  <c r="J574" i="45"/>
  <c r="T373" i="45"/>
  <c r="Q583" i="45"/>
  <c r="Q590" i="45"/>
  <c r="K694" i="45"/>
  <c r="P264" i="45"/>
  <c r="K571" i="45"/>
  <c r="N647" i="45"/>
  <c r="K607" i="45"/>
  <c r="P157" i="45"/>
  <c r="N367" i="45"/>
  <c r="K608" i="45"/>
  <c r="J564" i="45"/>
  <c r="Q494" i="45"/>
  <c r="N496" i="45"/>
  <c r="Q643" i="45"/>
  <c r="J433" i="45"/>
  <c r="K519" i="45"/>
  <c r="N524" i="45"/>
  <c r="K649" i="45"/>
  <c r="N171" i="45"/>
  <c r="K315" i="45"/>
  <c r="J249" i="45"/>
  <c r="J544" i="45"/>
  <c r="J643" i="45"/>
  <c r="K691" i="45"/>
  <c r="P702" i="45"/>
  <c r="P289" i="45"/>
  <c r="J216" i="45"/>
  <c r="K498" i="45"/>
  <c r="P597" i="45"/>
  <c r="P316" i="45"/>
  <c r="P237" i="45"/>
  <c r="N503" i="45"/>
  <c r="K324" i="45"/>
  <c r="K256" i="45"/>
  <c r="Q246" i="45"/>
  <c r="K496" i="45"/>
  <c r="N452" i="45"/>
  <c r="Q546" i="45"/>
  <c r="K317" i="45"/>
  <c r="N451" i="45"/>
  <c r="Q452" i="45"/>
  <c r="Q666" i="45"/>
  <c r="N370" i="45"/>
  <c r="Q417" i="45"/>
  <c r="K419" i="45"/>
  <c r="N702" i="45"/>
  <c r="N219" i="45"/>
  <c r="N428" i="45"/>
  <c r="Q429" i="45"/>
  <c r="Q707" i="45"/>
  <c r="K230" i="45"/>
  <c r="N55" i="45"/>
  <c r="P499" i="45"/>
  <c r="Q371" i="45"/>
  <c r="K373" i="45"/>
  <c r="N556" i="45"/>
  <c r="P263" i="45"/>
  <c r="T492" i="45"/>
  <c r="T418" i="45"/>
  <c r="N551" i="45"/>
  <c r="J274" i="45"/>
  <c r="P559" i="45"/>
  <c r="J440" i="45"/>
  <c r="Q564" i="45"/>
  <c r="K159" i="45"/>
  <c r="Q298" i="45"/>
  <c r="N289" i="45"/>
  <c r="N355" i="45"/>
  <c r="K679" i="45"/>
  <c r="N180" i="45"/>
  <c r="Q492" i="45"/>
  <c r="P562" i="45"/>
  <c r="Q538" i="45"/>
  <c r="P12" i="45"/>
  <c r="N357" i="45"/>
  <c r="N536" i="45"/>
  <c r="N335" i="45"/>
  <c r="Q586" i="45"/>
  <c r="K278" i="45"/>
  <c r="Q344" i="45"/>
  <c r="K346" i="45"/>
  <c r="N597" i="45"/>
  <c r="N283" i="45"/>
  <c r="K98" i="45"/>
  <c r="J340" i="45"/>
  <c r="K457" i="45"/>
  <c r="N458" i="45"/>
  <c r="K646" i="45"/>
  <c r="J121" i="45"/>
  <c r="J361" i="45"/>
  <c r="T592" i="45"/>
  <c r="N648" i="45"/>
  <c r="T163" i="45"/>
  <c r="T576" i="45"/>
  <c r="P359" i="45"/>
  <c r="K659" i="45"/>
  <c r="Q217" i="45"/>
  <c r="N349" i="45"/>
  <c r="K332" i="45"/>
  <c r="K626" i="45"/>
  <c r="Q568" i="45"/>
  <c r="K666" i="45"/>
  <c r="N233" i="45"/>
  <c r="Q673" i="45"/>
  <c r="N676" i="45"/>
  <c r="P23" i="45"/>
  <c r="N436" i="45"/>
  <c r="N419" i="45"/>
  <c r="Q420" i="45"/>
  <c r="N645" i="45"/>
  <c r="K352" i="45"/>
  <c r="K430" i="45"/>
  <c r="N431" i="45"/>
  <c r="Q650" i="45"/>
  <c r="K341" i="45"/>
  <c r="Q140" i="45"/>
  <c r="J672" i="45"/>
  <c r="K392" i="45"/>
  <c r="N393" i="45"/>
  <c r="Q712" i="45"/>
  <c r="J208" i="45"/>
  <c r="Q339" i="45"/>
  <c r="P645" i="45"/>
  <c r="N534" i="45"/>
  <c r="P293" i="45"/>
  <c r="N350" i="45"/>
  <c r="Q351" i="45"/>
  <c r="Q539" i="45"/>
  <c r="N276" i="45"/>
  <c r="Q165" i="45"/>
  <c r="N717" i="45"/>
  <c r="J28" i="45"/>
  <c r="Q358" i="45"/>
  <c r="N650" i="45"/>
  <c r="K529" i="45"/>
  <c r="T122" i="45"/>
  <c r="K650" i="45"/>
  <c r="T77" i="45"/>
  <c r="N532" i="45"/>
  <c r="N505" i="45"/>
  <c r="Q506" i="45"/>
  <c r="K704" i="45"/>
  <c r="N434" i="45"/>
  <c r="K516" i="45"/>
  <c r="N517" i="45"/>
  <c r="N709" i="45"/>
  <c r="K465" i="45"/>
  <c r="N183" i="45"/>
  <c r="P579" i="45"/>
  <c r="N480" i="45"/>
  <c r="N482" i="45"/>
  <c r="N638" i="45"/>
  <c r="J294" i="45"/>
  <c r="K425" i="45"/>
  <c r="N426" i="45"/>
  <c r="N603" i="45"/>
  <c r="P98" i="45"/>
  <c r="Q435" i="45"/>
  <c r="K437" i="45"/>
  <c r="Q624" i="45"/>
  <c r="Q329" i="45"/>
  <c r="N208" i="45"/>
  <c r="K199" i="45"/>
  <c r="T164" i="45"/>
  <c r="P56" i="45"/>
  <c r="Q669" i="45"/>
  <c r="Q318" i="45"/>
  <c r="N531" i="45"/>
  <c r="T257" i="45"/>
  <c r="P101" i="45"/>
  <c r="N334" i="45"/>
  <c r="K544" i="45"/>
  <c r="P268" i="45"/>
  <c r="K720" i="45"/>
  <c r="N494" i="45"/>
  <c r="J562" i="45"/>
  <c r="P7" i="45"/>
  <c r="J144" i="45"/>
  <c r="T17" i="45"/>
  <c r="K345" i="45"/>
  <c r="Q578" i="45"/>
  <c r="N346" i="45"/>
  <c r="P90" i="45"/>
  <c r="J80" i="45"/>
  <c r="J232" i="45"/>
  <c r="N567" i="45"/>
  <c r="T346" i="45"/>
  <c r="K569" i="45"/>
  <c r="T289" i="45"/>
  <c r="J148" i="45"/>
  <c r="T51" i="45"/>
  <c r="T45" i="45"/>
  <c r="J347" i="45"/>
  <c r="J31" i="45"/>
  <c r="Q386" i="45"/>
  <c r="P140" i="45"/>
  <c r="K388" i="45"/>
  <c r="T134" i="45"/>
  <c r="T240" i="45"/>
  <c r="T324" i="45"/>
  <c r="Q488" i="45"/>
  <c r="T191" i="45"/>
  <c r="K490" i="45"/>
  <c r="P118" i="45"/>
  <c r="J55" i="45"/>
  <c r="K395" i="45"/>
  <c r="P94" i="45"/>
  <c r="P9" i="45"/>
  <c r="J125" i="45"/>
  <c r="P15" i="45"/>
  <c r="K408" i="45"/>
  <c r="J47" i="45"/>
  <c r="N409" i="45"/>
  <c r="P177" i="45"/>
  <c r="T39" i="45"/>
  <c r="J378" i="45"/>
  <c r="K510" i="45"/>
  <c r="P234" i="45"/>
  <c r="N511" i="45"/>
  <c r="J161" i="45"/>
  <c r="P79" i="45"/>
  <c r="J237" i="45"/>
  <c r="T56" i="45"/>
  <c r="N429" i="45"/>
  <c r="T108" i="45"/>
  <c r="Q430" i="45"/>
  <c r="J220" i="45"/>
  <c r="T151" i="45"/>
  <c r="P431" i="45"/>
  <c r="Q536" i="45"/>
  <c r="J277" i="45"/>
  <c r="Q532" i="45"/>
  <c r="T203" i="45"/>
  <c r="J13" i="45"/>
  <c r="Q437" i="45"/>
  <c r="T179" i="45"/>
  <c r="J78" i="45"/>
  <c r="T14" i="45"/>
  <c r="J110" i="45"/>
  <c r="Q450" i="45"/>
  <c r="T19" i="45"/>
  <c r="K452" i="45"/>
  <c r="T262" i="45"/>
  <c r="J269" i="45"/>
  <c r="J498" i="45"/>
  <c r="N566" i="45"/>
  <c r="T334" i="45"/>
  <c r="K554" i="45"/>
  <c r="P246" i="45"/>
  <c r="P80" i="45"/>
  <c r="T301" i="45"/>
  <c r="T297" i="45"/>
  <c r="J495" i="45"/>
  <c r="P223" i="45"/>
  <c r="N493" i="45"/>
  <c r="P31" i="45"/>
  <c r="K495" i="45"/>
  <c r="J489" i="45"/>
  <c r="T619" i="45"/>
  <c r="P199" i="45"/>
  <c r="K597" i="45"/>
  <c r="J396" i="45"/>
  <c r="N651" i="45"/>
  <c r="T290" i="45"/>
  <c r="J243" i="45"/>
  <c r="Q486" i="45"/>
  <c r="K271" i="45"/>
  <c r="P333" i="45"/>
  <c r="J390" i="45"/>
  <c r="P287" i="45"/>
  <c r="N339" i="45"/>
  <c r="J70" i="45"/>
  <c r="Q340" i="45"/>
  <c r="P501" i="45"/>
  <c r="P548" i="45"/>
  <c r="J226" i="45"/>
  <c r="K629" i="45"/>
  <c r="T438" i="45"/>
  <c r="J609" i="45"/>
  <c r="P283" i="45"/>
  <c r="P332" i="45"/>
  <c r="P692" i="45"/>
  <c r="P148" i="45"/>
  <c r="P396" i="45"/>
  <c r="J242" i="45"/>
  <c r="Q639" i="45"/>
  <c r="J460" i="45"/>
  <c r="N704" i="45"/>
  <c r="T386" i="45"/>
  <c r="J275" i="45"/>
  <c r="T712" i="45"/>
  <c r="T59" i="45"/>
  <c r="N371" i="45"/>
  <c r="J134" i="45"/>
  <c r="Q372" i="45"/>
  <c r="J62" i="45"/>
  <c r="N718" i="45"/>
  <c r="N674" i="45"/>
  <c r="T484" i="45"/>
  <c r="N625" i="45"/>
  <c r="T268" i="45"/>
  <c r="Q671" i="45"/>
  <c r="P515" i="45"/>
  <c r="K710" i="45"/>
  <c r="P429" i="45"/>
  <c r="P296" i="45"/>
  <c r="T708" i="45"/>
  <c r="J113" i="45"/>
  <c r="Q392" i="45"/>
  <c r="J155" i="45"/>
  <c r="K394" i="45"/>
  <c r="T104" i="45"/>
  <c r="J395" i="45"/>
  <c r="T684" i="45"/>
  <c r="T140" i="45"/>
  <c r="P229" i="45"/>
  <c r="P116" i="45"/>
  <c r="N366" i="45"/>
  <c r="K600" i="45"/>
  <c r="Q367" i="45"/>
  <c r="J133" i="45"/>
  <c r="P165" i="45"/>
  <c r="P285" i="45"/>
  <c r="K599" i="45"/>
  <c r="T393" i="45"/>
  <c r="Q601" i="45"/>
  <c r="P317" i="45"/>
  <c r="P124" i="45"/>
  <c r="K380" i="45"/>
  <c r="T554" i="45"/>
  <c r="T35" i="45"/>
  <c r="P324" i="45"/>
  <c r="P8" i="45"/>
  <c r="Q387" i="45"/>
  <c r="N621" i="45"/>
  <c r="K389" i="45"/>
  <c r="T175" i="45"/>
  <c r="T250" i="45"/>
  <c r="P372" i="45"/>
  <c r="Q641" i="45"/>
  <c r="J206" i="45"/>
  <c r="N644" i="45"/>
  <c r="J360" i="45"/>
  <c r="P462" i="45"/>
  <c r="J432" i="45"/>
  <c r="T100" i="45"/>
  <c r="K409" i="45"/>
  <c r="Q642" i="45"/>
  <c r="N410" i="45"/>
  <c r="P218" i="45"/>
  <c r="J367" i="45"/>
  <c r="T434" i="45"/>
  <c r="N684" i="45"/>
  <c r="T248" i="45"/>
  <c r="K687" i="45"/>
  <c r="T184" i="45"/>
  <c r="T52" i="45"/>
  <c r="Q422" i="45"/>
  <c r="J194" i="45"/>
  <c r="J59" i="45"/>
  <c r="T580" i="45"/>
  <c r="T68" i="45"/>
  <c r="N430" i="45"/>
  <c r="K664" i="45"/>
  <c r="Q431" i="45"/>
  <c r="J261" i="45"/>
  <c r="P453" i="45"/>
  <c r="J488" i="45"/>
  <c r="K551" i="45"/>
  <c r="P291" i="45"/>
  <c r="N552" i="45"/>
  <c r="J218" i="45"/>
  <c r="J39" i="45"/>
  <c r="P222" i="45"/>
  <c r="T120" i="45"/>
  <c r="T126" i="45"/>
  <c r="T153" i="45"/>
  <c r="N473" i="45"/>
  <c r="J138" i="45"/>
  <c r="K475" i="45"/>
  <c r="J308" i="45"/>
  <c r="P41" i="45"/>
  <c r="P334" i="45"/>
  <c r="K619" i="45"/>
  <c r="T22" i="45"/>
  <c r="N582" i="45"/>
  <c r="J289" i="45"/>
  <c r="T20" i="45"/>
  <c r="N484" i="45"/>
  <c r="J265" i="45"/>
  <c r="T176" i="45"/>
  <c r="T238" i="45"/>
  <c r="P180" i="45"/>
  <c r="Q501" i="45"/>
  <c r="J43" i="45"/>
  <c r="K504" i="45"/>
  <c r="T397" i="45"/>
  <c r="P153" i="45"/>
  <c r="J441" i="45"/>
  <c r="N672" i="45"/>
  <c r="P65" i="45"/>
  <c r="Q621" i="45"/>
  <c r="T358" i="45"/>
  <c r="J54" i="45"/>
  <c r="K531" i="45"/>
  <c r="Q288" i="45"/>
  <c r="N351" i="45"/>
  <c r="K697" i="45"/>
  <c r="N274" i="45"/>
  <c r="K523" i="45"/>
  <c r="N692" i="45"/>
  <c r="N537" i="45"/>
  <c r="P397" i="45"/>
  <c r="K546" i="45"/>
  <c r="T355" i="45"/>
  <c r="P33" i="45"/>
  <c r="P300" i="45"/>
  <c r="N591" i="45"/>
  <c r="T419" i="45"/>
  <c r="T54" i="45"/>
  <c r="P337" i="45"/>
  <c r="K602" i="45"/>
  <c r="Q238" i="45"/>
  <c r="K192" i="45"/>
  <c r="J40" i="45"/>
  <c r="P256" i="45"/>
  <c r="P220" i="45"/>
  <c r="Q444" i="45"/>
  <c r="P388" i="45"/>
  <c r="J91" i="45"/>
  <c r="T412" i="45"/>
  <c r="N477" i="45"/>
  <c r="P187" i="45"/>
  <c r="T10" i="45"/>
  <c r="P503" i="45"/>
  <c r="Q491" i="45"/>
  <c r="P132" i="45"/>
  <c r="T33" i="45"/>
  <c r="P68" i="45"/>
  <c r="Q497" i="45"/>
  <c r="Q526" i="45"/>
  <c r="N401" i="45"/>
  <c r="T83" i="45"/>
  <c r="T476" i="45"/>
  <c r="T497" i="45"/>
  <c r="Q637" i="45"/>
  <c r="J496" i="45"/>
  <c r="J204" i="45"/>
  <c r="T130" i="45"/>
  <c r="K698" i="45"/>
  <c r="T538" i="45"/>
  <c r="P225" i="45"/>
  <c r="J152" i="45"/>
  <c r="Q476" i="45"/>
  <c r="K292" i="45"/>
  <c r="Q234" i="45"/>
  <c r="T274" i="45"/>
  <c r="T378" i="45"/>
  <c r="P308" i="45"/>
  <c r="N516" i="45"/>
  <c r="P70" i="45"/>
  <c r="T144" i="45"/>
  <c r="T72" i="45"/>
  <c r="Q364" i="45"/>
  <c r="P102" i="45"/>
  <c r="J182" i="45"/>
  <c r="J94" i="45"/>
  <c r="K370" i="45"/>
  <c r="T8" i="45"/>
  <c r="P120" i="45"/>
  <c r="J131" i="45"/>
  <c r="Q356" i="45"/>
  <c r="Q694" i="45"/>
  <c r="N722" i="45"/>
  <c r="Q577" i="45"/>
  <c r="K509" i="45"/>
  <c r="P695" i="45"/>
  <c r="Q523" i="45"/>
  <c r="T204" i="45"/>
  <c r="T406" i="45"/>
  <c r="T302" i="45"/>
  <c r="Q524" i="45"/>
  <c r="T220" i="45"/>
  <c r="J428" i="45"/>
  <c r="P340" i="45"/>
  <c r="K530" i="45"/>
  <c r="N132" i="45"/>
  <c r="N277" i="45"/>
  <c r="P420" i="45"/>
  <c r="T341" i="45"/>
  <c r="J250" i="45"/>
  <c r="N558" i="45"/>
  <c r="P294" i="45"/>
  <c r="P224" i="45"/>
  <c r="P188" i="45"/>
  <c r="N423" i="45"/>
  <c r="J348" i="45"/>
  <c r="J235" i="45"/>
  <c r="J199" i="45"/>
  <c r="Q428" i="45"/>
  <c r="N162" i="45"/>
  <c r="K169" i="45"/>
  <c r="Q159" i="45"/>
  <c r="Q628" i="45"/>
  <c r="P125" i="45"/>
  <c r="K493" i="45"/>
  <c r="P677" i="45"/>
  <c r="N414" i="45"/>
  <c r="Q415" i="45"/>
  <c r="Q592" i="45"/>
  <c r="P360" i="45"/>
  <c r="J535" i="45"/>
  <c r="T520" i="45"/>
  <c r="K595" i="45"/>
  <c r="J41" i="45"/>
  <c r="J314" i="45"/>
  <c r="P623" i="45"/>
  <c r="Q605" i="45"/>
  <c r="K191" i="45"/>
  <c r="K320" i="45"/>
  <c r="T602" i="45"/>
  <c r="J181" i="45"/>
  <c r="T107" i="45"/>
  <c r="N660" i="45"/>
  <c r="P189" i="45"/>
  <c r="T314" i="45"/>
  <c r="T273" i="45"/>
  <c r="Q479" i="45"/>
  <c r="T210" i="45"/>
  <c r="J336" i="45"/>
  <c r="P284" i="45"/>
  <c r="Q493" i="45"/>
  <c r="K205" i="45"/>
  <c r="Q211" i="45"/>
  <c r="K618" i="45"/>
  <c r="P18" i="45"/>
  <c r="Q249" i="45"/>
  <c r="K366" i="45"/>
  <c r="K656" i="45"/>
  <c r="N705" i="45"/>
  <c r="N528" i="45"/>
  <c r="Q701" i="45"/>
  <c r="T291" i="45"/>
  <c r="T707" i="45"/>
  <c r="T467" i="45"/>
  <c r="Q704" i="45"/>
  <c r="J364" i="45"/>
  <c r="P709" i="45"/>
  <c r="P699" i="45"/>
  <c r="K513" i="45"/>
  <c r="N244" i="45"/>
  <c r="N144" i="45"/>
  <c r="J313" i="45"/>
  <c r="P412" i="45"/>
  <c r="P278" i="45"/>
  <c r="Q576" i="45"/>
  <c r="P445" i="45"/>
  <c r="P259" i="45"/>
  <c r="J190" i="45"/>
  <c r="K536" i="45"/>
  <c r="P477" i="45"/>
  <c r="T280" i="45"/>
  <c r="P207" i="45"/>
  <c r="N541" i="45"/>
  <c r="Q263" i="45"/>
  <c r="N254" i="45"/>
  <c r="K245" i="45"/>
  <c r="Q722" i="45"/>
  <c r="Q132" i="45"/>
  <c r="N416" i="45"/>
  <c r="J583" i="45"/>
  <c r="Q434" i="45"/>
  <c r="K436" i="45"/>
  <c r="N606" i="45"/>
  <c r="P578" i="45"/>
  <c r="N382" i="45"/>
  <c r="Q383" i="45"/>
  <c r="N563" i="45"/>
  <c r="P551" i="45"/>
  <c r="K393" i="45"/>
  <c r="N394" i="45"/>
  <c r="N570" i="45"/>
  <c r="K303" i="45"/>
  <c r="K187" i="45"/>
  <c r="T623" i="45"/>
  <c r="T182" i="45"/>
  <c r="P109" i="45"/>
  <c r="N687" i="45"/>
  <c r="J425" i="45"/>
  <c r="J117" i="45"/>
  <c r="T43" i="45"/>
  <c r="Q617" i="45"/>
  <c r="P526" i="45"/>
  <c r="P138" i="45"/>
  <c r="J65" i="45"/>
  <c r="N628" i="45"/>
  <c r="N322" i="45"/>
  <c r="K297" i="45"/>
  <c r="Q287" i="45"/>
  <c r="J102" i="45"/>
  <c r="K218" i="45"/>
  <c r="K269" i="45"/>
  <c r="K418" i="45"/>
  <c r="T217" i="45"/>
  <c r="Q365" i="45"/>
  <c r="K665" i="45"/>
  <c r="J100" i="45"/>
  <c r="Q467" i="45"/>
  <c r="N469" i="45"/>
  <c r="N667" i="45"/>
  <c r="J212" i="45"/>
  <c r="Q481" i="45"/>
  <c r="Q483" i="45"/>
  <c r="K678" i="45"/>
  <c r="N59" i="45"/>
  <c r="Q229" i="45"/>
  <c r="J704" i="45"/>
  <c r="P385" i="45"/>
  <c r="J280" i="45"/>
  <c r="N519" i="45"/>
  <c r="T452" i="45"/>
  <c r="T287" i="45"/>
  <c r="P214" i="45"/>
  <c r="Q549" i="45"/>
  <c r="J474" i="45"/>
  <c r="P313" i="45"/>
  <c r="T235" i="45"/>
  <c r="N562" i="45"/>
  <c r="Q206" i="45"/>
  <c r="N345" i="45"/>
  <c r="N330" i="45"/>
  <c r="P74" i="45"/>
  <c r="N303" i="45"/>
  <c r="N375" i="45"/>
  <c r="Q231" i="45"/>
  <c r="Q449" i="45"/>
  <c r="K451" i="45"/>
  <c r="Q554" i="45"/>
  <c r="T461" i="45"/>
  <c r="Q402" i="45"/>
  <c r="K404" i="45"/>
  <c r="K718" i="45"/>
  <c r="T336" i="45"/>
  <c r="N413" i="45"/>
  <c r="Q414" i="45"/>
  <c r="Q595" i="45"/>
  <c r="Q112" i="45"/>
  <c r="N272" i="45"/>
  <c r="T317" i="45"/>
  <c r="J471" i="45"/>
  <c r="T482" i="45"/>
  <c r="K579" i="45"/>
  <c r="T685" i="45"/>
  <c r="T118" i="45"/>
  <c r="P45" i="45"/>
  <c r="Q644" i="45"/>
  <c r="T499" i="45"/>
  <c r="K532" i="45"/>
  <c r="K643" i="45"/>
  <c r="P13" i="45"/>
  <c r="P75" i="45"/>
  <c r="P441" i="45"/>
  <c r="J223" i="45"/>
  <c r="Q369" i="45"/>
  <c r="J139" i="45"/>
  <c r="K371" i="45"/>
  <c r="J444" i="45"/>
  <c r="Q700" i="45"/>
  <c r="K485" i="45"/>
  <c r="J621" i="45"/>
  <c r="Q623" i="45"/>
  <c r="J650" i="45"/>
  <c r="N530" i="45"/>
  <c r="P129" i="45"/>
  <c r="Q685" i="45"/>
  <c r="J56" i="45"/>
  <c r="J118" i="45"/>
  <c r="P476" i="45"/>
  <c r="T249" i="45"/>
  <c r="K391" i="45"/>
  <c r="P35" i="45"/>
  <c r="N392" i="45"/>
  <c r="T486" i="45"/>
  <c r="J386" i="45"/>
  <c r="T621" i="45"/>
  <c r="Q646" i="45"/>
  <c r="T308" i="45"/>
  <c r="N698" i="45"/>
  <c r="T449" i="45"/>
  <c r="N598" i="45"/>
  <c r="J472" i="45"/>
  <c r="T330" i="45"/>
  <c r="J459" i="45"/>
  <c r="P166" i="45"/>
  <c r="K414" i="45"/>
  <c r="P176" i="45"/>
  <c r="N415" i="45"/>
  <c r="P147" i="45"/>
  <c r="K592" i="45"/>
  <c r="K676" i="45"/>
  <c r="J377" i="45"/>
  <c r="K668" i="45"/>
  <c r="P400" i="45"/>
  <c r="K556" i="45"/>
  <c r="T585" i="45"/>
  <c r="Q619" i="45"/>
  <c r="P566" i="45"/>
  <c r="P373" i="45"/>
  <c r="J301" i="45"/>
  <c r="P230" i="45"/>
  <c r="N435" i="45"/>
  <c r="T197" i="45"/>
  <c r="Q436" i="45"/>
  <c r="T161" i="45"/>
  <c r="J403" i="45"/>
  <c r="P78" i="45"/>
  <c r="K588" i="45"/>
  <c r="J434" i="45"/>
  <c r="K641" i="45"/>
  <c r="T473" i="45"/>
  <c r="P191" i="45"/>
  <c r="P707" i="45"/>
  <c r="T283" i="45"/>
  <c r="Q456" i="45"/>
  <c r="J219" i="45"/>
  <c r="K458" i="45"/>
  <c r="J183" i="45"/>
  <c r="Q634" i="45"/>
  <c r="T84" i="45"/>
  <c r="P619" i="45"/>
  <c r="Q710" i="45"/>
  <c r="P142" i="45"/>
  <c r="Q614" i="45"/>
  <c r="P446" i="45"/>
  <c r="N662" i="45"/>
  <c r="T316" i="45"/>
  <c r="T232" i="45"/>
  <c r="P703" i="45"/>
  <c r="P369" i="45"/>
  <c r="N481" i="45"/>
  <c r="P240" i="45"/>
  <c r="K483" i="45"/>
  <c r="P204" i="45"/>
  <c r="P258" i="45"/>
  <c r="P215" i="45"/>
  <c r="T125" i="45"/>
  <c r="P343" i="45"/>
  <c r="J22" i="45"/>
  <c r="Q451" i="45"/>
  <c r="N685" i="45"/>
  <c r="K453" i="45"/>
  <c r="T305" i="45"/>
  <c r="P436" i="45"/>
  <c r="T441" i="45"/>
  <c r="N578" i="45"/>
  <c r="J363" i="45"/>
  <c r="N580" i="45"/>
  <c r="T260" i="45"/>
  <c r="J90" i="45"/>
  <c r="N465" i="45"/>
  <c r="T236" i="45"/>
  <c r="P4" i="45"/>
  <c r="J393" i="45"/>
  <c r="J115" i="45"/>
  <c r="Q474" i="45"/>
  <c r="Q706" i="45"/>
  <c r="N476" i="45"/>
  <c r="J391" i="45"/>
  <c r="P407" i="45"/>
  <c r="J338" i="45"/>
  <c r="N615" i="45"/>
  <c r="T63" i="45"/>
  <c r="T147" i="45"/>
  <c r="P197" i="45"/>
  <c r="J537" i="45"/>
  <c r="J463" i="45"/>
  <c r="N602" i="45"/>
  <c r="P163" i="45"/>
  <c r="P423" i="45"/>
  <c r="Q636" i="45"/>
  <c r="J85" i="45"/>
  <c r="N639" i="45"/>
  <c r="P344" i="45"/>
  <c r="T53" i="45"/>
  <c r="T570" i="45"/>
  <c r="J18" i="45"/>
  <c r="Q354" i="45"/>
  <c r="P76" i="45"/>
  <c r="K356" i="45"/>
  <c r="T70" i="45"/>
  <c r="K627" i="45"/>
  <c r="Q359" i="45"/>
  <c r="P221" i="45"/>
  <c r="K541" i="45"/>
  <c r="P696" i="45"/>
  <c r="N679" i="45"/>
  <c r="T127" i="45"/>
  <c r="K682" i="45"/>
  <c r="P54" i="45"/>
  <c r="J123" i="45"/>
  <c r="P267" i="45"/>
  <c r="J5" i="45"/>
  <c r="K376" i="45"/>
  <c r="J119" i="45"/>
  <c r="N377" i="45"/>
  <c r="P113" i="45"/>
  <c r="P245" i="45"/>
  <c r="J466" i="45"/>
  <c r="K645" i="45"/>
  <c r="P595" i="45"/>
  <c r="K558" i="45"/>
  <c r="J172" i="45"/>
  <c r="Q515" i="45"/>
  <c r="T98" i="45"/>
  <c r="P171" i="45"/>
  <c r="J458" i="45"/>
  <c r="T281" i="45"/>
  <c r="N412" i="45"/>
  <c r="J66" i="45"/>
  <c r="Q413" i="45"/>
  <c r="T417" i="45"/>
  <c r="N590" i="45"/>
  <c r="Q553" i="45"/>
  <c r="P528" i="45"/>
  <c r="N666" i="45"/>
  <c r="P517" i="45"/>
  <c r="K606" i="45"/>
  <c r="T214" i="45"/>
  <c r="K537" i="45"/>
  <c r="P141" i="45"/>
  <c r="P168" i="45"/>
  <c r="J707" i="45"/>
  <c r="J312" i="45"/>
  <c r="Q433" i="45"/>
  <c r="T7" i="45"/>
  <c r="K435" i="45"/>
  <c r="T513" i="45"/>
  <c r="T333" i="45"/>
  <c r="P647" i="45"/>
  <c r="N659" i="45"/>
  <c r="P257" i="45"/>
  <c r="Q559" i="45"/>
  <c r="J184" i="45"/>
  <c r="T189" i="45"/>
  <c r="P565" i="45"/>
  <c r="P365" i="45"/>
  <c r="K455" i="45"/>
  <c r="T69" i="45"/>
  <c r="N456" i="45"/>
  <c r="J370" i="45"/>
  <c r="K633" i="45"/>
  <c r="Q555" i="45"/>
  <c r="J688" i="45"/>
  <c r="K709" i="45"/>
  <c r="J576" i="45"/>
  <c r="K703" i="45"/>
  <c r="T300" i="45"/>
  <c r="N588" i="45"/>
  <c r="T226" i="45"/>
  <c r="J211" i="45"/>
  <c r="J435" i="45"/>
  <c r="J202" i="45"/>
  <c r="K479" i="45"/>
  <c r="J17" i="45"/>
  <c r="K481" i="45"/>
  <c r="P318" i="45"/>
  <c r="T611" i="45"/>
  <c r="T688" i="45"/>
  <c r="P52" i="45"/>
  <c r="T227" i="45"/>
  <c r="N641" i="45"/>
  <c r="P660" i="45"/>
  <c r="Q683" i="45"/>
  <c r="P487" i="45"/>
  <c r="P275" i="45"/>
  <c r="T347" i="45"/>
  <c r="P61" i="45"/>
  <c r="Q521" i="45"/>
  <c r="T261" i="45"/>
  <c r="K527" i="45"/>
  <c r="T225" i="45"/>
  <c r="N677" i="45"/>
  <c r="J19" i="45"/>
  <c r="J567" i="45"/>
  <c r="T105" i="45"/>
  <c r="P321" i="45"/>
  <c r="N673" i="45"/>
  <c r="J624" i="45"/>
  <c r="K705" i="45"/>
  <c r="T637" i="45"/>
  <c r="J331" i="45"/>
  <c r="P534" i="45"/>
  <c r="T114" i="45"/>
  <c r="N521" i="45"/>
  <c r="J283" i="45"/>
  <c r="Q522" i="45"/>
  <c r="J247" i="45"/>
  <c r="Q698" i="45"/>
  <c r="N535" i="45"/>
  <c r="K276" i="45"/>
  <c r="T361" i="45"/>
  <c r="Q537" i="45"/>
  <c r="J530" i="45"/>
  <c r="T95" i="45"/>
  <c r="N506" i="45"/>
  <c r="P299" i="45"/>
  <c r="P51" i="45"/>
  <c r="N359" i="45"/>
  <c r="J175" i="45"/>
  <c r="T25" i="45"/>
  <c r="T369" i="45"/>
  <c r="Q389" i="45"/>
  <c r="T185" i="45"/>
  <c r="P64" i="45"/>
  <c r="T390" i="45"/>
  <c r="N400" i="45"/>
  <c r="Q679" i="45"/>
  <c r="N75" i="45"/>
  <c r="K652" i="45"/>
  <c r="K689" i="45"/>
  <c r="J286" i="45"/>
  <c r="K461" i="45"/>
  <c r="K706" i="45"/>
  <c r="K581" i="45"/>
  <c r="T205" i="45"/>
  <c r="K717" i="45"/>
  <c r="Q713" i="45"/>
  <c r="K598" i="45"/>
  <c r="P216" i="45"/>
  <c r="N569" i="45"/>
  <c r="K384" i="45"/>
  <c r="N512" i="45"/>
  <c r="Q533" i="45"/>
  <c r="K447" i="45"/>
  <c r="T269" i="45"/>
  <c r="K470" i="45"/>
  <c r="J273" i="45"/>
  <c r="T213" i="45"/>
  <c r="T177" i="45"/>
  <c r="Q412" i="45"/>
  <c r="J287" i="45"/>
  <c r="P95" i="45"/>
  <c r="J439" i="45"/>
  <c r="N448" i="45"/>
  <c r="T304" i="45"/>
  <c r="T148" i="45"/>
  <c r="T481" i="45"/>
  <c r="Q453" i="45"/>
  <c r="N681" i="45"/>
  <c r="Q160" i="45"/>
  <c r="J127" i="45"/>
  <c r="N605" i="45"/>
  <c r="T143" i="45"/>
  <c r="N369" i="45"/>
  <c r="K661" i="45"/>
  <c r="N720" i="45"/>
  <c r="J291" i="45"/>
  <c r="J178" i="45"/>
  <c r="K677" i="45"/>
  <c r="N715" i="45"/>
  <c r="J303" i="45"/>
  <c r="T44" i="45"/>
  <c r="K399" i="45"/>
  <c r="Q361" i="45"/>
  <c r="K367" i="45"/>
  <c r="N668" i="45"/>
  <c r="T38" i="45"/>
  <c r="Q252" i="45"/>
  <c r="P44" i="45"/>
  <c r="P97" i="45"/>
  <c r="J263" i="45"/>
  <c r="N472" i="45"/>
  <c r="J266" i="45"/>
  <c r="P59" i="45"/>
  <c r="P602" i="45"/>
  <c r="K338" i="45"/>
  <c r="J298" i="45"/>
  <c r="T80" i="45"/>
  <c r="T597" i="45"/>
  <c r="N343" i="45"/>
  <c r="J114" i="45"/>
  <c r="K246" i="45"/>
  <c r="P36" i="45"/>
  <c r="Q690" i="45"/>
  <c r="J324" i="45"/>
  <c r="K428" i="45"/>
  <c r="N609" i="45"/>
  <c r="K657" i="45"/>
  <c r="J222" i="45"/>
  <c r="J75" i="45"/>
  <c r="K620" i="45"/>
  <c r="Q667" i="45"/>
  <c r="P243" i="45"/>
  <c r="N450" i="45"/>
  <c r="Q400" i="45"/>
  <c r="N363" i="45"/>
  <c r="Q368" i="45"/>
  <c r="Q561" i="45"/>
  <c r="P252" i="45"/>
  <c r="K722" i="45"/>
  <c r="P413" i="45"/>
  <c r="J238" i="45"/>
  <c r="J399" i="45"/>
  <c r="Q530" i="45"/>
  <c r="T187" i="45"/>
  <c r="T181" i="45"/>
  <c r="J166" i="45"/>
  <c r="N391" i="45"/>
  <c r="J209" i="45"/>
  <c r="P192" i="45"/>
  <c r="P156" i="45"/>
  <c r="K402" i="45"/>
  <c r="J26" i="45"/>
  <c r="N336" i="45"/>
  <c r="J67" i="45"/>
  <c r="P151" i="45"/>
  <c r="P145" i="45"/>
  <c r="Q485" i="45"/>
  <c r="N721" i="45"/>
  <c r="N573" i="45"/>
  <c r="T79" i="45"/>
  <c r="Q517" i="45"/>
  <c r="T73" i="45"/>
  <c r="K584" i="45"/>
  <c r="J101" i="45"/>
  <c r="N353" i="45"/>
  <c r="K578" i="45"/>
  <c r="Q534" i="45"/>
  <c r="Q490" i="45"/>
  <c r="K586" i="45"/>
  <c r="P247" i="45"/>
  <c r="T470" i="45"/>
  <c r="K444" i="45"/>
  <c r="Q341" i="45"/>
  <c r="T365" i="45"/>
  <c r="N596" i="45"/>
  <c r="J72" i="45"/>
  <c r="J267" i="45"/>
  <c r="J231" i="45"/>
  <c r="K450" i="45"/>
  <c r="J104" i="45"/>
  <c r="T277" i="45"/>
  <c r="T241" i="45"/>
  <c r="N455" i="45"/>
  <c r="Q183" i="45"/>
  <c r="Q378" i="45"/>
  <c r="J159" i="45"/>
  <c r="J174" i="45"/>
  <c r="J327" i="45"/>
  <c r="N384" i="45"/>
  <c r="P14" i="45"/>
  <c r="Q658" i="45"/>
  <c r="P250" i="45"/>
  <c r="Q406" i="45"/>
  <c r="J98" i="45"/>
  <c r="N669" i="45"/>
  <c r="T271" i="45"/>
  <c r="K412" i="45"/>
  <c r="N475" i="45"/>
  <c r="K642" i="45"/>
  <c r="Q652" i="45"/>
  <c r="J38" i="45"/>
  <c r="K528" i="45"/>
  <c r="T121" i="45"/>
  <c r="T420" i="45"/>
  <c r="P266" i="45"/>
  <c r="J193" i="45"/>
  <c r="N544" i="45"/>
  <c r="J296" i="45"/>
  <c r="P183" i="45"/>
  <c r="J328" i="45"/>
  <c r="N509" i="45"/>
  <c r="J351" i="45"/>
  <c r="P195" i="45"/>
  <c r="P349" i="45"/>
  <c r="Q514" i="45"/>
  <c r="K237" i="45"/>
  <c r="K233" i="45"/>
  <c r="J271" i="45"/>
  <c r="P39" i="45"/>
  <c r="T587" i="45"/>
  <c r="K443" i="45"/>
  <c r="T60" i="45"/>
  <c r="J87" i="45"/>
  <c r="P81" i="45"/>
  <c r="K460" i="45"/>
  <c r="T116" i="45"/>
  <c r="P108" i="45"/>
  <c r="T102" i="45"/>
  <c r="Q471" i="45"/>
  <c r="Q511" i="45"/>
  <c r="Q645" i="45"/>
  <c r="N656" i="45"/>
  <c r="P581" i="45"/>
  <c r="K721" i="45"/>
  <c r="K463" i="45"/>
  <c r="K459" i="45"/>
  <c r="N364" i="45"/>
  <c r="J24" i="45"/>
  <c r="K634" i="45"/>
  <c r="P484" i="45"/>
  <c r="P384" i="45"/>
  <c r="P271" i="45"/>
  <c r="Q565" i="45"/>
  <c r="P564" i="45"/>
  <c r="J53" i="45"/>
  <c r="T292" i="45"/>
  <c r="Q579" i="45"/>
  <c r="N290" i="45"/>
  <c r="Q275" i="45"/>
  <c r="T244" i="45"/>
  <c r="P38" i="45"/>
  <c r="J655" i="45"/>
  <c r="Q509" i="45"/>
  <c r="P99" i="45"/>
  <c r="T65" i="45"/>
  <c r="J252" i="45"/>
  <c r="K363" i="45"/>
  <c r="P131" i="45"/>
  <c r="J42" i="45"/>
  <c r="P273" i="45"/>
  <c r="N368" i="45"/>
  <c r="N594" i="45"/>
  <c r="Q705" i="45"/>
  <c r="K711" i="45"/>
  <c r="J323" i="45"/>
  <c r="P288" i="45"/>
  <c r="N466" i="45"/>
  <c r="T659" i="45"/>
  <c r="J268" i="45"/>
  <c r="T194" i="45"/>
  <c r="N487" i="45"/>
  <c r="P335" i="45"/>
  <c r="P202" i="45"/>
  <c r="J129" i="45"/>
  <c r="K671" i="45"/>
  <c r="P367" i="45"/>
  <c r="T223" i="45"/>
  <c r="P150" i="45"/>
  <c r="Q681" i="45"/>
  <c r="K180" i="45"/>
  <c r="N318" i="45"/>
  <c r="T155" i="45"/>
  <c r="J171" i="45"/>
  <c r="T136" i="45"/>
  <c r="K386" i="45"/>
  <c r="P228" i="45"/>
  <c r="T149" i="45"/>
  <c r="T454" i="45"/>
  <c r="Q421" i="45"/>
  <c r="P244" i="45"/>
  <c r="T9" i="45"/>
  <c r="J476" i="45"/>
  <c r="K427" i="45"/>
  <c r="K596" i="45"/>
  <c r="Q558" i="45"/>
  <c r="K564" i="45"/>
  <c r="J383" i="45"/>
  <c r="N327" i="45"/>
  <c r="Q496" i="45"/>
  <c r="K126" i="45"/>
  <c r="N301" i="45"/>
  <c r="N659" i="42"/>
  <c r="N107" i="45"/>
  <c r="N373" i="45"/>
  <c r="K552" i="42"/>
  <c r="Q196" i="45"/>
  <c r="K587" i="45"/>
  <c r="J158" i="45"/>
  <c r="N696" i="45"/>
  <c r="K654" i="45"/>
  <c r="N386" i="45"/>
  <c r="K429" i="45"/>
  <c r="N135" i="45"/>
  <c r="N114" i="45"/>
  <c r="N405" i="45"/>
  <c r="N59" i="42"/>
  <c r="P96" i="45"/>
  <c r="Q286" i="42"/>
  <c r="N3" i="45"/>
  <c r="Q425" i="45"/>
  <c r="Q629" i="42"/>
  <c r="K252" i="45"/>
  <c r="Q57" i="45"/>
  <c r="K337" i="42"/>
  <c r="T410" i="45"/>
  <c r="N155" i="45"/>
  <c r="N238" i="45"/>
  <c r="Q529" i="45"/>
  <c r="K24" i="45"/>
  <c r="N614" i="42"/>
  <c r="N37" i="45"/>
  <c r="P179" i="45"/>
  <c r="Q609" i="45"/>
  <c r="J135" i="45"/>
  <c r="K631" i="45"/>
  <c r="J162" i="45"/>
  <c r="K226" i="45"/>
  <c r="K407" i="45"/>
  <c r="Q691" i="45"/>
  <c r="K360" i="45"/>
  <c r="K707" i="45"/>
  <c r="Q370" i="45"/>
  <c r="N712" i="45"/>
  <c r="K251" i="45"/>
  <c r="J355" i="45"/>
  <c r="N187" i="45"/>
  <c r="T610" i="45"/>
  <c r="J86" i="45"/>
  <c r="Q585" i="45"/>
  <c r="T124" i="45"/>
  <c r="Q604" i="45"/>
  <c r="P6" i="45"/>
  <c r="Q268" i="45"/>
  <c r="N500" i="45"/>
  <c r="N581" i="45"/>
  <c r="N445" i="45"/>
  <c r="K617" i="45"/>
  <c r="K456" i="45"/>
  <c r="N622" i="45"/>
  <c r="Q293" i="45"/>
  <c r="T380" i="45"/>
  <c r="Q717" i="45"/>
  <c r="K670" i="45"/>
  <c r="J195" i="45"/>
  <c r="K494" i="45"/>
  <c r="T12" i="45"/>
  <c r="Q504" i="45"/>
  <c r="P55" i="45"/>
  <c r="N311" i="45"/>
  <c r="Q408" i="45"/>
  <c r="K640" i="45"/>
  <c r="K375" i="45"/>
  <c r="N670" i="45"/>
  <c r="Q385" i="45"/>
  <c r="K681" i="45"/>
  <c r="Q338" i="45"/>
  <c r="P231" i="45"/>
  <c r="N459" i="45"/>
  <c r="N695" i="45"/>
  <c r="K419" i="42"/>
  <c r="N725" i="42"/>
  <c r="K46" i="45"/>
  <c r="Q143" i="45"/>
  <c r="N406" i="45"/>
  <c r="T32" i="45"/>
  <c r="Q474" i="42"/>
  <c r="K699" i="45"/>
  <c r="K267" i="45"/>
  <c r="K344" i="45"/>
  <c r="K540" i="42"/>
  <c r="K330" i="42"/>
  <c r="Q377" i="45"/>
  <c r="K200" i="45"/>
  <c r="N296" i="42"/>
  <c r="K321" i="42"/>
  <c r="P588" i="45"/>
  <c r="K166" i="45"/>
  <c r="Q243" i="45"/>
  <c r="N388" i="45"/>
  <c r="K36" i="45"/>
  <c r="Q319" i="42"/>
  <c r="Q43" i="45"/>
  <c r="N326" i="42"/>
  <c r="Q38" i="45"/>
  <c r="N322" i="42"/>
  <c r="K40" i="45"/>
  <c r="Q323" i="42"/>
  <c r="Q19" i="42"/>
  <c r="P330" i="42"/>
  <c r="K432" i="45"/>
  <c r="T64" i="45"/>
  <c r="N167" i="45"/>
  <c r="K220" i="45"/>
  <c r="K156" i="45"/>
  <c r="K503" i="42"/>
  <c r="K153" i="45"/>
  <c r="K512" i="42"/>
  <c r="K172" i="45"/>
  <c r="P159" i="45"/>
  <c r="K146" i="45"/>
  <c r="Q198" i="45"/>
  <c r="N121" i="45"/>
  <c r="Q481" i="42"/>
  <c r="N133" i="45"/>
  <c r="Q490" i="42"/>
  <c r="N125" i="45"/>
  <c r="P111" i="45"/>
  <c r="N151" i="45"/>
  <c r="N209" i="45"/>
  <c r="Q130" i="45"/>
  <c r="K489" i="42"/>
  <c r="K144" i="45"/>
  <c r="Q497" i="42"/>
  <c r="K136" i="45"/>
  <c r="N492" i="42"/>
  <c r="Q138" i="45"/>
  <c r="N494" i="42"/>
  <c r="N315" i="42"/>
  <c r="P647" i="42"/>
  <c r="K317" i="42"/>
  <c r="Q348" i="45"/>
  <c r="J111" i="45"/>
  <c r="K244" i="42"/>
  <c r="Q646" i="42"/>
  <c r="Q434" i="42"/>
  <c r="P260" i="45"/>
  <c r="Q233" i="45"/>
  <c r="N665" i="45"/>
  <c r="Q276" i="45"/>
  <c r="K624" i="42"/>
  <c r="Q404" i="42"/>
  <c r="Q630" i="42"/>
  <c r="N413" i="42"/>
  <c r="T322" i="45"/>
  <c r="K239" i="45"/>
  <c r="Q686" i="45"/>
  <c r="N287" i="45"/>
  <c r="N629" i="42"/>
  <c r="Q411" i="42"/>
  <c r="K636" i="42"/>
  <c r="N420" i="42"/>
  <c r="K632" i="42"/>
  <c r="K415" i="42"/>
  <c r="N633" i="42"/>
  <c r="K417" i="42"/>
  <c r="Q45" i="42"/>
  <c r="T392" i="42"/>
  <c r="K174" i="45"/>
  <c r="N518" i="45"/>
  <c r="K299" i="45"/>
  <c r="N218" i="45"/>
  <c r="N46" i="45"/>
  <c r="Q350" i="42"/>
  <c r="N62" i="45"/>
  <c r="N357" i="42"/>
  <c r="N53" i="45"/>
  <c r="Q571" i="45"/>
  <c r="Q277" i="45"/>
  <c r="K197" i="45"/>
  <c r="K14" i="45"/>
  <c r="Q334" i="42"/>
  <c r="K26" i="45"/>
  <c r="N341" i="42"/>
  <c r="N19" i="45"/>
  <c r="N616" i="45"/>
  <c r="K283" i="45"/>
  <c r="Q207" i="45"/>
  <c r="N23" i="45"/>
  <c r="K340" i="42"/>
  <c r="Q36" i="45"/>
  <c r="Q346" i="42"/>
  <c r="Q28" i="45"/>
  <c r="Q342" i="42"/>
  <c r="N31" i="45"/>
  <c r="N305" i="45"/>
  <c r="Q624" i="42"/>
  <c r="Q125" i="45"/>
  <c r="Q687" i="42"/>
  <c r="K459" i="42"/>
  <c r="N574" i="45"/>
  <c r="Q222" i="45"/>
  <c r="K543" i="45"/>
  <c r="K106" i="45"/>
  <c r="K665" i="42"/>
  <c r="K429" i="42"/>
  <c r="Q671" i="42"/>
  <c r="Q437" i="42"/>
  <c r="N652" i="45"/>
  <c r="K228" i="45"/>
  <c r="Q567" i="45"/>
  <c r="Q116" i="45"/>
  <c r="N670" i="42"/>
  <c r="K436" i="42"/>
  <c r="K677" i="42"/>
  <c r="K445" i="42"/>
  <c r="K673" i="42"/>
  <c r="Q439" i="42"/>
  <c r="N674" i="42"/>
  <c r="N441" i="42"/>
  <c r="T746" i="42"/>
  <c r="P436" i="42"/>
  <c r="N220" i="45"/>
  <c r="Q405" i="45"/>
  <c r="N128" i="45"/>
  <c r="K628" i="45"/>
  <c r="Q24" i="45"/>
  <c r="N587" i="42"/>
  <c r="K38" i="45"/>
  <c r="K605" i="42"/>
  <c r="K30" i="45"/>
  <c r="Q478" i="45"/>
  <c r="N325" i="45"/>
  <c r="Q711" i="45"/>
  <c r="Q61" i="45"/>
  <c r="K553" i="42"/>
  <c r="Q4" i="45"/>
  <c r="N566" i="42"/>
  <c r="N72" i="45"/>
  <c r="K535" i="45"/>
  <c r="Q330" i="45"/>
  <c r="N585" i="45"/>
  <c r="K85" i="45"/>
  <c r="Q563" i="42"/>
  <c r="N15" i="45"/>
  <c r="K577" i="42"/>
  <c r="N7" i="45"/>
  <c r="K569" i="42"/>
  <c r="K10" i="45"/>
  <c r="Q571" i="42"/>
  <c r="K209" i="42"/>
  <c r="T521" i="42"/>
  <c r="J107" i="45"/>
  <c r="Q174" i="45"/>
  <c r="N79" i="45"/>
  <c r="N396" i="42"/>
  <c r="Q581" i="42"/>
  <c r="K293" i="42"/>
  <c r="P161" i="45"/>
  <c r="K173" i="45"/>
  <c r="Q439" i="45"/>
  <c r="N280" i="45"/>
  <c r="K558" i="42"/>
  <c r="K263" i="42"/>
  <c r="Q564" i="42"/>
  <c r="Q271" i="42"/>
  <c r="T246" i="45"/>
  <c r="N178" i="45"/>
  <c r="N454" i="45"/>
  <c r="Q285" i="45"/>
  <c r="N563" i="42"/>
  <c r="K270" i="42"/>
  <c r="K570" i="42"/>
  <c r="K279" i="42"/>
  <c r="K566" i="42"/>
  <c r="Q273" i="42"/>
  <c r="N567" i="42"/>
  <c r="N275" i="42"/>
  <c r="T618" i="42"/>
  <c r="J460" i="42"/>
  <c r="Q182" i="45"/>
  <c r="N492" i="45"/>
  <c r="K176" i="45"/>
  <c r="N636" i="45"/>
  <c r="Q139" i="45"/>
  <c r="N394" i="42"/>
  <c r="N157" i="45"/>
  <c r="K401" i="42"/>
  <c r="K145" i="45"/>
  <c r="Q320" i="45"/>
  <c r="Q323" i="45"/>
  <c r="Q518" i="45"/>
  <c r="K113" i="45"/>
  <c r="N378" i="42"/>
  <c r="Q121" i="45"/>
  <c r="K385" i="42"/>
  <c r="N116" i="45"/>
  <c r="K349" i="45"/>
  <c r="K329" i="45"/>
  <c r="Q563" i="45"/>
  <c r="K120" i="45"/>
  <c r="Q383" i="42"/>
  <c r="Q131" i="45"/>
  <c r="N390" i="42"/>
  <c r="Q123" i="45"/>
  <c r="N386" i="42"/>
  <c r="N126" i="45"/>
  <c r="Q387" i="42"/>
  <c r="Q53" i="42"/>
  <c r="P394" i="42"/>
  <c r="Q64" i="45"/>
  <c r="K504" i="42"/>
  <c r="K651" i="42"/>
  <c r="Q653" i="42"/>
  <c r="K132" i="45"/>
  <c r="K379" i="42"/>
  <c r="P628" i="42"/>
  <c r="N161" i="45"/>
  <c r="N337" i="42"/>
  <c r="K58" i="42"/>
  <c r="Q293" i="42"/>
  <c r="J597" i="42"/>
  <c r="N295" i="42"/>
  <c r="Q303" i="42"/>
  <c r="P481" i="42"/>
  <c r="K554" i="42"/>
  <c r="N354" i="42"/>
  <c r="Q93" i="42"/>
  <c r="N341" i="45"/>
  <c r="T634" i="42"/>
  <c r="T356" i="42"/>
  <c r="T733" i="42"/>
  <c r="K204" i="42"/>
  <c r="J538" i="42"/>
  <c r="K540" i="45"/>
  <c r="J703" i="45"/>
  <c r="N204" i="45"/>
  <c r="K657" i="42"/>
  <c r="N296" i="45"/>
  <c r="Q259" i="45"/>
  <c r="K49" i="45"/>
  <c r="N538" i="45"/>
  <c r="K17" i="45"/>
  <c r="Q555" i="42"/>
  <c r="K51" i="45"/>
  <c r="K364" i="45"/>
  <c r="N293" i="45"/>
  <c r="K605" i="45"/>
  <c r="K20" i="45"/>
  <c r="Q511" i="42"/>
  <c r="K11" i="45"/>
  <c r="Q523" i="42"/>
  <c r="Q30" i="45"/>
  <c r="Q390" i="45"/>
  <c r="K304" i="45"/>
  <c r="N626" i="45"/>
  <c r="N8" i="45"/>
  <c r="K521" i="42"/>
  <c r="N28" i="45"/>
  <c r="N534" i="42"/>
  <c r="N16" i="45"/>
  <c r="N526" i="42"/>
  <c r="N20" i="45"/>
  <c r="K529" i="42"/>
  <c r="Q187" i="42"/>
  <c r="P503" i="42"/>
  <c r="P119" i="45"/>
  <c r="K355" i="45"/>
  <c r="N438" i="45"/>
  <c r="K231" i="45"/>
  <c r="K321" i="45"/>
  <c r="Q696" i="42"/>
  <c r="Q233" i="42"/>
  <c r="K710" i="42"/>
  <c r="K241" i="42"/>
  <c r="P86" i="45"/>
  <c r="Q395" i="45"/>
  <c r="Q209" i="45"/>
  <c r="K305" i="45"/>
  <c r="Q664" i="42"/>
  <c r="Q217" i="42"/>
  <c r="K678" i="42"/>
  <c r="N224" i="42"/>
  <c r="T171" i="45"/>
  <c r="K417" i="45"/>
  <c r="K215" i="45"/>
  <c r="N310" i="45"/>
  <c r="N675" i="42"/>
  <c r="K223" i="42"/>
  <c r="Q688" i="42"/>
  <c r="Q229" i="42"/>
  <c r="Q680" i="42"/>
  <c r="Q225" i="42"/>
  <c r="N683" i="42"/>
  <c r="K227" i="42"/>
  <c r="T649" i="42"/>
  <c r="T96" i="42"/>
  <c r="N317" i="45"/>
  <c r="Q145" i="45"/>
  <c r="K691" i="42"/>
  <c r="Q114" i="45"/>
  <c r="Q379" i="42"/>
  <c r="N109" i="45"/>
  <c r="K262" i="45"/>
  <c r="Q291" i="45"/>
  <c r="N411" i="45"/>
  <c r="N84" i="45"/>
  <c r="K357" i="42"/>
  <c r="N93" i="45"/>
  <c r="Q363" i="42"/>
  <c r="K88" i="45"/>
  <c r="Q272" i="45"/>
  <c r="N302" i="45"/>
  <c r="Q432" i="45"/>
  <c r="Q91" i="45"/>
  <c r="N362" i="42"/>
  <c r="N100" i="45"/>
  <c r="K369" i="42"/>
  <c r="K95" i="45"/>
  <c r="K365" i="42"/>
  <c r="K97" i="45"/>
  <c r="N366" i="42"/>
  <c r="N25" i="42"/>
  <c r="J373" i="42"/>
  <c r="Q448" i="45"/>
  <c r="T405" i="45"/>
  <c r="Q220" i="45"/>
  <c r="Q278" i="45"/>
  <c r="K193" i="45"/>
  <c r="N584" i="42"/>
  <c r="Q105" i="42"/>
  <c r="K602" i="42"/>
  <c r="N112" i="42"/>
  <c r="J320" i="45"/>
  <c r="N199" i="45"/>
  <c r="N257" i="45"/>
  <c r="K177" i="45"/>
  <c r="Q550" i="42"/>
  <c r="Q89" i="42"/>
  <c r="K564" i="42"/>
  <c r="N96" i="42"/>
  <c r="J186" i="45"/>
  <c r="K210" i="45"/>
  <c r="Q262" i="45"/>
  <c r="N182" i="45"/>
  <c r="N561" i="42"/>
  <c r="K95" i="42"/>
  <c r="Q574" i="42"/>
  <c r="Q101" i="42"/>
  <c r="Q566" i="42"/>
  <c r="Q97" i="42"/>
  <c r="N243" i="45"/>
  <c r="K446" i="42"/>
  <c r="Q543" i="45"/>
  <c r="N689" i="42"/>
  <c r="Q491" i="42"/>
  <c r="T242" i="45"/>
  <c r="N308" i="45"/>
  <c r="P48" i="45"/>
  <c r="K347" i="45"/>
  <c r="Q666" i="42"/>
  <c r="N461" i="42"/>
  <c r="N673" i="42"/>
  <c r="N470" i="42"/>
  <c r="J392" i="45"/>
  <c r="K319" i="45"/>
  <c r="P175" i="45"/>
  <c r="N338" i="45"/>
  <c r="K672" i="42"/>
  <c r="N468" i="42"/>
  <c r="Q678" i="42"/>
  <c r="N477" i="42"/>
  <c r="Q674" i="42"/>
  <c r="K472" i="42"/>
  <c r="K676" i="42"/>
  <c r="Q473" i="42"/>
  <c r="Q67" i="42"/>
  <c r="P435" i="42"/>
  <c r="N259" i="45"/>
  <c r="Q659" i="45"/>
  <c r="K50" i="45"/>
  <c r="K277" i="45"/>
  <c r="Q31" i="45"/>
  <c r="N393" i="42"/>
  <c r="N38" i="45"/>
  <c r="K400" i="42"/>
  <c r="N34" i="45"/>
  <c r="N707" i="45"/>
  <c r="K331" i="45"/>
  <c r="Q255" i="45"/>
  <c r="Q15" i="45"/>
  <c r="N377" i="42"/>
  <c r="N22" i="45"/>
  <c r="K384" i="42"/>
  <c r="N18" i="45"/>
  <c r="K601" i="45"/>
  <c r="Q350" i="45"/>
  <c r="K261" i="45"/>
  <c r="K21" i="45"/>
  <c r="Q382" i="42"/>
  <c r="Q27" i="45"/>
  <c r="N389" i="42"/>
  <c r="Q23" i="45"/>
  <c r="N385" i="42"/>
  <c r="K25" i="45"/>
  <c r="Q386" i="42"/>
  <c r="Q210" i="42"/>
  <c r="T544" i="42"/>
  <c r="Q580" i="45"/>
  <c r="N299" i="45"/>
  <c r="K511" i="45"/>
  <c r="K373" i="42"/>
  <c r="N730" i="42"/>
  <c r="K517" i="42"/>
  <c r="Q551" i="45"/>
  <c r="Q302" i="45"/>
  <c r="K603" i="45"/>
  <c r="Q164" i="45"/>
  <c r="Q707" i="42"/>
  <c r="Q485" i="42"/>
  <c r="N714" i="42"/>
  <c r="Q494" i="42"/>
  <c r="Q648" i="45"/>
  <c r="K308" i="45"/>
  <c r="N688" i="45"/>
  <c r="K170" i="45"/>
  <c r="K713" i="42"/>
  <c r="K493" i="42"/>
  <c r="Q719" i="42"/>
  <c r="Q501" i="42"/>
  <c r="Q715" i="42"/>
  <c r="N496" i="42"/>
  <c r="K717" i="42"/>
  <c r="N498" i="42"/>
  <c r="Q102" i="42"/>
  <c r="J479" i="42"/>
  <c r="Q305" i="45"/>
  <c r="K466" i="45"/>
  <c r="Q181" i="45"/>
  <c r="T3" i="45"/>
  <c r="N108" i="45"/>
  <c r="N265" i="42"/>
  <c r="N117" i="45"/>
  <c r="K272" i="42"/>
  <c r="K112" i="45"/>
  <c r="Q380" i="45"/>
  <c r="N160" i="45"/>
  <c r="T156" i="45"/>
  <c r="K87" i="45"/>
  <c r="N249" i="42"/>
  <c r="K96" i="45"/>
  <c r="K256" i="42"/>
  <c r="Q90" i="45"/>
  <c r="N407" i="45"/>
  <c r="K171" i="45"/>
  <c r="P16" i="45"/>
  <c r="N94" i="45"/>
  <c r="Q254" i="42"/>
  <c r="K103" i="45"/>
  <c r="N261" i="42"/>
  <c r="Q97" i="45"/>
  <c r="N257" i="42"/>
  <c r="Q99" i="45"/>
  <c r="Q258" i="42"/>
  <c r="N256" i="42"/>
  <c r="P564" i="42"/>
  <c r="J257" i="45"/>
  <c r="K686" i="42"/>
  <c r="Q52" i="45"/>
  <c r="N411" i="42"/>
  <c r="Q35" i="45"/>
  <c r="K481" i="42"/>
  <c r="P671" i="42"/>
  <c r="K496" i="42"/>
  <c r="Q655" i="42"/>
  <c r="N403" i="42"/>
  <c r="Q295" i="42"/>
  <c r="T627" i="42"/>
  <c r="Q297" i="42"/>
  <c r="N582" i="42"/>
  <c r="Q269" i="45"/>
  <c r="Q558" i="42"/>
  <c r="K585" i="42"/>
  <c r="T740" i="42"/>
  <c r="J140" i="45"/>
  <c r="N655" i="45"/>
  <c r="N213" i="45"/>
  <c r="P449" i="45"/>
  <c r="N249" i="45"/>
  <c r="N127" i="45"/>
  <c r="N450" i="42"/>
  <c r="N739" i="42"/>
  <c r="P37" i="45"/>
  <c r="N531" i="42"/>
  <c r="Q191" i="45"/>
  <c r="K39" i="45"/>
  <c r="N10" i="45"/>
  <c r="K194" i="45"/>
  <c r="Q317" i="42"/>
  <c r="Q378" i="42"/>
  <c r="K13" i="45"/>
  <c r="K545" i="45"/>
  <c r="N304" i="45"/>
  <c r="K229" i="45"/>
  <c r="Q58" i="45"/>
  <c r="K356" i="42"/>
  <c r="N76" i="45"/>
  <c r="Q362" i="42"/>
  <c r="Q65" i="45"/>
  <c r="Q584" i="45"/>
  <c r="Q309" i="45"/>
  <c r="N234" i="45"/>
  <c r="K73" i="45"/>
  <c r="N361" i="42"/>
  <c r="N6" i="45"/>
  <c r="K368" i="42"/>
  <c r="K80" i="45"/>
  <c r="K364" i="42"/>
  <c r="Q3" i="45"/>
  <c r="N365" i="42"/>
  <c r="N189" i="42"/>
  <c r="T717" i="42"/>
  <c r="Q466" i="45"/>
  <c r="Q353" i="45"/>
  <c r="K635" i="45"/>
  <c r="K158" i="45"/>
  <c r="Q322" i="45"/>
  <c r="N700" i="42"/>
  <c r="Q80" i="42"/>
  <c r="Q713" i="42"/>
  <c r="N87" i="42"/>
  <c r="K474" i="45"/>
  <c r="K518" i="45"/>
  <c r="Q136" i="45"/>
  <c r="Q306" i="45"/>
  <c r="N668" i="42"/>
  <c r="Q64" i="42"/>
  <c r="Q681" i="42"/>
  <c r="N71" i="42"/>
  <c r="Q516" i="45"/>
  <c r="N539" i="45"/>
  <c r="K142" i="45"/>
  <c r="K312" i="45"/>
  <c r="K679" i="42"/>
  <c r="K70" i="42"/>
  <c r="N692" i="42"/>
  <c r="Q76" i="42"/>
  <c r="N684" i="42"/>
  <c r="Q72" i="42"/>
  <c r="K687" i="42"/>
  <c r="K74" i="42"/>
  <c r="T621" i="42"/>
  <c r="P267" i="42"/>
  <c r="K550" i="45"/>
  <c r="Q296" i="45"/>
  <c r="Q488" i="42"/>
  <c r="K89" i="45"/>
  <c r="Q250" i="42"/>
  <c r="Q83" i="45"/>
  <c r="N432" i="45"/>
  <c r="Q133" i="45"/>
  <c r="Q670" i="45"/>
  <c r="N35" i="45"/>
  <c r="Q601" i="42"/>
  <c r="Q51" i="45"/>
  <c r="Q619" i="42"/>
  <c r="K41" i="45"/>
  <c r="N464" i="45"/>
  <c r="K139" i="45"/>
  <c r="K692" i="45"/>
  <c r="K48" i="45"/>
  <c r="Q615" i="42"/>
  <c r="Q67" i="45"/>
  <c r="K240" i="42"/>
  <c r="K57" i="45"/>
  <c r="K627" i="42"/>
  <c r="N60" i="45"/>
  <c r="K634" i="42"/>
  <c r="N230" i="42"/>
  <c r="J543" i="42"/>
  <c r="N190" i="45"/>
  <c r="N632" i="45"/>
  <c r="N356" i="45"/>
  <c r="Q289" i="45"/>
  <c r="Q194" i="45"/>
  <c r="N532" i="42"/>
  <c r="K289" i="42"/>
  <c r="K539" i="42"/>
  <c r="K298" i="42"/>
  <c r="P461" i="45"/>
  <c r="Q426" i="45"/>
  <c r="N268" i="45"/>
  <c r="Q178" i="45"/>
  <c r="N516" i="42"/>
  <c r="Q267" i="42"/>
  <c r="K523" i="42"/>
  <c r="Q276" i="42"/>
  <c r="P452" i="45"/>
  <c r="K448" i="45"/>
  <c r="Q273" i="45"/>
  <c r="K184" i="45"/>
  <c r="Q521" i="42"/>
  <c r="K275" i="42"/>
  <c r="N528" i="42"/>
  <c r="Q283" i="42"/>
  <c r="N524" i="42"/>
  <c r="N278" i="42"/>
  <c r="K685" i="45"/>
  <c r="N597" i="42"/>
  <c r="Q184" i="45"/>
  <c r="K67" i="45"/>
  <c r="K428" i="42"/>
  <c r="Q25" i="45"/>
  <c r="Q442" i="45"/>
  <c r="N181" i="45"/>
  <c r="N548" i="45"/>
  <c r="K152" i="45"/>
  <c r="Q399" i="42"/>
  <c r="Q10" i="45"/>
  <c r="Q406" i="42"/>
  <c r="Q162" i="45"/>
  <c r="K415" i="45"/>
  <c r="Q186" i="45"/>
  <c r="K575" i="45"/>
  <c r="N5" i="45"/>
  <c r="K405" i="42"/>
  <c r="K3" i="45"/>
  <c r="Q413" i="42"/>
  <c r="K16" i="45"/>
  <c r="N408" i="42"/>
  <c r="N21" i="45"/>
  <c r="N410" i="42"/>
  <c r="N82" i="42"/>
  <c r="T415" i="42"/>
  <c r="N523" i="45"/>
  <c r="J412" i="45"/>
  <c r="N279" i="45"/>
  <c r="N340" i="45"/>
  <c r="Q235" i="45"/>
  <c r="K653" i="42"/>
  <c r="N148" i="42"/>
  <c r="K662" i="42"/>
  <c r="K155" i="42"/>
  <c r="J124" i="45"/>
  <c r="K258" i="45"/>
  <c r="K316" i="45"/>
  <c r="Q219" i="45"/>
  <c r="Q631" i="42"/>
  <c r="N132" i="42"/>
  <c r="Q640" i="42"/>
  <c r="K139" i="42"/>
  <c r="P209" i="45"/>
  <c r="N263" i="45"/>
  <c r="N321" i="45"/>
  <c r="K225" i="45"/>
  <c r="K639" i="42"/>
  <c r="Q137" i="42"/>
  <c r="Q647" i="42"/>
  <c r="N144" i="42"/>
  <c r="N642" i="42"/>
  <c r="N140" i="42"/>
  <c r="N644" i="42"/>
  <c r="Q141" i="42"/>
  <c r="P546" i="42"/>
  <c r="P320" i="42"/>
  <c r="N141" i="45"/>
  <c r="Q303" i="45"/>
  <c r="Q417" i="42"/>
  <c r="K732" i="42"/>
  <c r="N565" i="42"/>
  <c r="P542" i="45"/>
  <c r="Q80" i="45"/>
  <c r="Q179" i="45"/>
  <c r="Q443" i="45"/>
  <c r="N709" i="42"/>
  <c r="K520" i="42"/>
  <c r="K716" i="42"/>
  <c r="N533" i="42"/>
  <c r="J619" i="45"/>
  <c r="N91" i="45"/>
  <c r="K185" i="45"/>
  <c r="Q459" i="45"/>
  <c r="Q714" i="42"/>
  <c r="Q530" i="42"/>
  <c r="N721" i="42"/>
  <c r="K544" i="42"/>
  <c r="N717" i="42"/>
  <c r="K536" i="42"/>
  <c r="Q718" i="42"/>
  <c r="Q538" i="42"/>
  <c r="Q25" i="42"/>
  <c r="J478" i="42"/>
  <c r="Q343" i="45"/>
  <c r="Q714" i="45"/>
  <c r="Q108" i="45"/>
  <c r="N337" i="45"/>
  <c r="Q85" i="45"/>
  <c r="N446" i="42"/>
  <c r="Q94" i="45"/>
  <c r="K455" i="42"/>
  <c r="N89" i="45"/>
  <c r="N629" i="45"/>
  <c r="N87" i="45"/>
  <c r="N314" i="45"/>
  <c r="N64" i="45"/>
  <c r="K425" i="42"/>
  <c r="N73" i="45"/>
  <c r="Q433" i="42"/>
  <c r="K68" i="45"/>
  <c r="N661" i="45"/>
  <c r="Q92" i="45"/>
  <c r="Q319" i="45"/>
  <c r="Q71" i="45"/>
  <c r="K432" i="42"/>
  <c r="N80" i="45"/>
  <c r="K441" i="42"/>
  <c r="K75" i="45"/>
  <c r="Q435" i="42"/>
  <c r="K77" i="45"/>
  <c r="N437" i="42"/>
  <c r="N258" i="42"/>
  <c r="P590" i="42"/>
  <c r="P519" i="45"/>
  <c r="Q698" i="42"/>
  <c r="K342" i="45"/>
  <c r="Q661" i="42"/>
  <c r="Q209" i="42"/>
  <c r="N488" i="42"/>
  <c r="P693" i="42"/>
  <c r="T80" i="42"/>
  <c r="N621" i="42"/>
  <c r="Q338" i="42"/>
  <c r="P251" i="42"/>
  <c r="J630" i="42"/>
  <c r="J82" i="42"/>
  <c r="K344" i="42"/>
  <c r="J675" i="42"/>
  <c r="N547" i="42"/>
  <c r="Q528" i="42"/>
  <c r="Q355" i="42"/>
  <c r="K697" i="42"/>
  <c r="N417" i="42"/>
  <c r="T531" i="42"/>
  <c r="J512" i="42"/>
  <c r="T168" i="42"/>
  <c r="T518" i="42"/>
  <c r="N156" i="45"/>
  <c r="N649" i="45"/>
  <c r="J130" i="45"/>
  <c r="Q682" i="42"/>
  <c r="K368" i="45"/>
  <c r="N165" i="45"/>
  <c r="K216" i="45"/>
  <c r="N329" i="45"/>
  <c r="K507" i="42"/>
  <c r="Q633" i="42"/>
  <c r="Q133" i="42"/>
  <c r="P122" i="45"/>
  <c r="N231" i="45"/>
  <c r="K284" i="45"/>
  <c r="N198" i="45"/>
  <c r="N598" i="42"/>
  <c r="K111" i="42"/>
  <c r="N616" i="42"/>
  <c r="Q117" i="42"/>
  <c r="T207" i="45"/>
  <c r="Q236" i="45"/>
  <c r="Q294" i="45"/>
  <c r="Q203" i="45"/>
  <c r="Q612" i="42"/>
  <c r="N116" i="42"/>
  <c r="N619" i="42"/>
  <c r="K123" i="42"/>
  <c r="Q621" i="42"/>
  <c r="K119" i="42"/>
  <c r="Q628" i="42"/>
  <c r="N120" i="42"/>
  <c r="J525" i="42"/>
  <c r="J299" i="42"/>
  <c r="T641" i="45"/>
  <c r="Q167" i="45"/>
  <c r="N418" i="45"/>
  <c r="K275" i="45"/>
  <c r="Q552" i="42"/>
  <c r="Q255" i="42"/>
  <c r="N559" i="42"/>
  <c r="Q264" i="42"/>
  <c r="T159" i="45"/>
  <c r="Q166" i="45"/>
  <c r="Q375" i="45"/>
  <c r="K259" i="45"/>
  <c r="Q536" i="42"/>
  <c r="N235" i="42"/>
  <c r="N543" i="42"/>
  <c r="N243" i="42"/>
  <c r="J245" i="45"/>
  <c r="Q151" i="45"/>
  <c r="K397" i="45"/>
  <c r="N264" i="45"/>
  <c r="K542" i="42"/>
  <c r="Q241" i="42"/>
  <c r="Q548" i="42"/>
  <c r="N250" i="42"/>
  <c r="Q544" i="42"/>
  <c r="K245" i="42"/>
  <c r="K546" i="42"/>
  <c r="K247" i="42"/>
  <c r="P597" i="42"/>
  <c r="T438" i="42"/>
  <c r="N147" i="45"/>
  <c r="P100" i="45"/>
  <c r="K640" i="42"/>
  <c r="N66" i="45"/>
  <c r="Q426" i="42"/>
  <c r="K61" i="45"/>
  <c r="N686" i="45"/>
  <c r="Q60" i="45"/>
  <c r="N282" i="45"/>
  <c r="K37" i="45"/>
  <c r="Q398" i="42"/>
  <c r="K45" i="45"/>
  <c r="N405" i="42"/>
  <c r="Q39" i="45"/>
  <c r="K713" i="45"/>
  <c r="K66" i="45"/>
  <c r="K293" i="45"/>
  <c r="K43" i="45"/>
  <c r="K404" i="42"/>
  <c r="K52" i="45"/>
  <c r="N412" i="42"/>
  <c r="Q46" i="45"/>
  <c r="K407" i="42"/>
  <c r="N48" i="45"/>
  <c r="K409" i="42"/>
  <c r="K232" i="42"/>
  <c r="J566" i="42"/>
  <c r="P155" i="45"/>
  <c r="K683" i="45"/>
  <c r="Q615" i="45"/>
  <c r="N211" i="45"/>
  <c r="K147" i="45"/>
  <c r="Q424" i="42"/>
  <c r="N123" i="42"/>
  <c r="N431" i="42"/>
  <c r="K130" i="42"/>
  <c r="K593" i="45"/>
  <c r="Q664" i="45"/>
  <c r="K190" i="45"/>
  <c r="K131" i="45"/>
  <c r="Q408" i="42"/>
  <c r="N107" i="42"/>
  <c r="N415" i="42"/>
  <c r="K114" i="42"/>
  <c r="Q635" i="45"/>
  <c r="N700" i="45"/>
  <c r="Q200" i="45"/>
  <c r="N136" i="45"/>
  <c r="K414" i="42"/>
  <c r="Q112" i="42"/>
  <c r="Q420" i="42"/>
  <c r="N119" i="42"/>
  <c r="Q416" i="42"/>
  <c r="N115" i="42"/>
  <c r="Q314" i="45"/>
  <c r="N40" i="45"/>
  <c r="N261" i="45"/>
  <c r="K127" i="42"/>
  <c r="N293" i="42"/>
  <c r="N149" i="45"/>
  <c r="K501" i="45"/>
  <c r="N192" i="45"/>
  <c r="P72" i="45"/>
  <c r="Q115" i="45"/>
  <c r="Q270" i="42"/>
  <c r="K125" i="45"/>
  <c r="N277" i="42"/>
  <c r="K119" i="45"/>
  <c r="K520" i="45"/>
  <c r="Q197" i="45"/>
  <c r="T15" i="45"/>
  <c r="Q122" i="45"/>
  <c r="K276" i="42"/>
  <c r="Q135" i="45"/>
  <c r="Q282" i="42"/>
  <c r="Q127" i="45"/>
  <c r="Q278" i="42"/>
  <c r="N130" i="45"/>
  <c r="K280" i="42"/>
  <c r="Q284" i="42"/>
  <c r="P588" i="42"/>
  <c r="K468" i="45"/>
  <c r="P104" i="45"/>
  <c r="K422" i="45"/>
  <c r="Q40" i="45"/>
  <c r="N237" i="45"/>
  <c r="K575" i="42"/>
  <c r="N359" i="42"/>
  <c r="K583" i="42"/>
  <c r="K378" i="42"/>
  <c r="Q382" i="45"/>
  <c r="Q336" i="45"/>
  <c r="Q321" i="45"/>
  <c r="N221" i="45"/>
  <c r="K559" i="42"/>
  <c r="N327" i="42"/>
  <c r="Q565" i="42"/>
  <c r="Q340" i="42"/>
  <c r="N425" i="45"/>
  <c r="K358" i="45"/>
  <c r="N332" i="45"/>
  <c r="Q226" i="45"/>
  <c r="N564" i="42"/>
  <c r="K338" i="42"/>
  <c r="K571" i="42"/>
  <c r="N351" i="42"/>
  <c r="K567" i="42"/>
  <c r="N343" i="42"/>
  <c r="N568" i="42"/>
  <c r="K346" i="42"/>
  <c r="P525" i="42"/>
  <c r="J182" i="42"/>
  <c r="Q148" i="45"/>
  <c r="Q72" i="45"/>
  <c r="N602" i="42"/>
  <c r="Q126" i="45"/>
  <c r="K485" i="42"/>
  <c r="N120" i="45"/>
  <c r="Q696" i="45"/>
  <c r="K240" i="45"/>
  <c r="Q613" i="45"/>
  <c r="Q95" i="45"/>
  <c r="Q454" i="42"/>
  <c r="N104" i="45"/>
  <c r="Q463" i="42"/>
  <c r="K99" i="45"/>
  <c r="K653" i="45"/>
  <c r="N245" i="45"/>
  <c r="N699" i="45"/>
  <c r="Q102" i="45"/>
  <c r="Q461" i="42"/>
  <c r="Q111" i="45"/>
  <c r="Q470" i="42"/>
  <c r="N106" i="45"/>
  <c r="N465" i="42"/>
  <c r="K108" i="45"/>
  <c r="K467" i="42"/>
  <c r="K145" i="42"/>
  <c r="P458" i="42"/>
  <c r="N642" i="45"/>
  <c r="J380" i="45"/>
  <c r="Q335" i="45"/>
  <c r="N172" i="45"/>
  <c r="N278" i="45"/>
  <c r="Q733" i="42"/>
  <c r="K191" i="42"/>
  <c r="Q637" i="42"/>
  <c r="N527" i="45"/>
  <c r="N663" i="45"/>
  <c r="N612" i="45"/>
  <c r="K351" i="45"/>
  <c r="Q633" i="45"/>
  <c r="N372" i="45"/>
  <c r="N210" i="45"/>
  <c r="N408" i="45"/>
  <c r="P571" i="45"/>
  <c r="N361" i="45"/>
  <c r="T540" i="45"/>
  <c r="K372" i="45"/>
  <c r="K86" i="45"/>
  <c r="Q241" i="45"/>
  <c r="Q223" i="45"/>
  <c r="Q611" i="45"/>
  <c r="Q653" i="45"/>
  <c r="K549" i="45"/>
  <c r="N587" i="45"/>
  <c r="Q416" i="45"/>
  <c r="N607" i="45"/>
  <c r="K438" i="45"/>
  <c r="K253" i="45"/>
  <c r="N502" i="45"/>
  <c r="T566" i="45"/>
  <c r="Q446" i="45"/>
  <c r="P610" i="45"/>
  <c r="N457" i="45"/>
  <c r="Q144" i="45"/>
  <c r="N284" i="45"/>
  <c r="K309" i="45"/>
  <c r="Q185" i="45"/>
  <c r="K567" i="45"/>
  <c r="Q695" i="45"/>
  <c r="N495" i="45"/>
  <c r="Q689" i="45"/>
  <c r="K506" i="45"/>
  <c r="K582" i="45"/>
  <c r="Q295" i="45"/>
  <c r="K410" i="45"/>
  <c r="Q328" i="45"/>
  <c r="N376" i="45"/>
  <c r="Q192" i="45"/>
  <c r="K387" i="45"/>
  <c r="K198" i="45"/>
  <c r="K327" i="45"/>
  <c r="N225" i="45"/>
  <c r="Q202" i="45"/>
  <c r="Q17" i="45"/>
  <c r="K201" i="45"/>
  <c r="K123" i="45"/>
  <c r="Q213" i="45"/>
  <c r="T128" i="45"/>
  <c r="N390" i="45"/>
  <c r="N193" i="45"/>
  <c r="N173" i="45"/>
  <c r="Q253" i="45"/>
  <c r="N212" i="42"/>
  <c r="N352" i="42"/>
  <c r="N560" i="42"/>
  <c r="N362" i="45"/>
  <c r="K295" i="45"/>
  <c r="Q537" i="42"/>
  <c r="N544" i="42"/>
  <c r="K305" i="42"/>
  <c r="K405" i="45"/>
  <c r="N420" i="45"/>
  <c r="N300" i="45"/>
  <c r="N205" i="45"/>
  <c r="K543" i="42"/>
  <c r="N303" i="42"/>
  <c r="Q549" i="42"/>
  <c r="N312" i="42"/>
  <c r="Q545" i="42"/>
  <c r="K307" i="42"/>
  <c r="K547" i="42"/>
  <c r="Q308" i="42"/>
  <c r="J504" i="42"/>
  <c r="T160" i="42"/>
  <c r="N437" i="45"/>
  <c r="Q286" i="45"/>
  <c r="K570" i="45"/>
  <c r="N159" i="45"/>
  <c r="N702" i="42"/>
  <c r="Q478" i="42"/>
  <c r="K709" i="42"/>
  <c r="Q487" i="42"/>
  <c r="Q472" i="45"/>
  <c r="K260" i="45"/>
  <c r="Q480" i="45"/>
  <c r="K138" i="45"/>
  <c r="N686" i="42"/>
  <c r="N457" i="42"/>
  <c r="K693" i="42"/>
  <c r="N466" i="42"/>
  <c r="N515" i="45"/>
  <c r="Q270" i="45"/>
  <c r="K502" i="45"/>
  <c r="N143" i="45"/>
  <c r="Q691" i="42"/>
  <c r="N464" i="42"/>
  <c r="N698" i="42"/>
  <c r="N473" i="42"/>
  <c r="N694" i="42"/>
  <c r="K468" i="42"/>
  <c r="Q695" i="42"/>
  <c r="Q469" i="42"/>
  <c r="N68" i="42"/>
  <c r="T457" i="42"/>
  <c r="K224" i="45"/>
  <c r="K155" i="45"/>
  <c r="N78" i="45"/>
  <c r="Q169" i="42"/>
  <c r="N704" i="42"/>
  <c r="N176" i="42"/>
  <c r="J502" i="45"/>
  <c r="Q284" i="45"/>
  <c r="N124" i="45"/>
  <c r="K241" i="45"/>
  <c r="N660" i="42"/>
  <c r="Q153" i="42"/>
  <c r="N672" i="42"/>
  <c r="N160" i="42"/>
  <c r="J557" i="45"/>
  <c r="N295" i="45"/>
  <c r="Q129" i="45"/>
  <c r="N246" i="45"/>
  <c r="Q669" i="42"/>
  <c r="K159" i="42"/>
  <c r="K683" i="42"/>
  <c r="Q165" i="42"/>
  <c r="K675" i="42"/>
  <c r="Q161" i="42"/>
  <c r="Q677" i="42"/>
  <c r="K163" i="42"/>
  <c r="T567" i="42"/>
  <c r="J351" i="42"/>
  <c r="N175" i="45"/>
  <c r="N226" i="45"/>
  <c r="K477" i="45"/>
  <c r="Q317" i="45"/>
  <c r="K601" i="42"/>
  <c r="Q312" i="42"/>
  <c r="K610" i="42"/>
  <c r="K323" i="42"/>
  <c r="P428" i="45"/>
  <c r="Q199" i="45"/>
  <c r="N389" i="45"/>
  <c r="Q301" i="45"/>
  <c r="Q579" i="42"/>
  <c r="N291" i="42"/>
  <c r="Q588" i="42"/>
  <c r="N300" i="42"/>
  <c r="P391" i="45"/>
  <c r="Q215" i="45"/>
  <c r="Q410" i="45"/>
  <c r="K307" i="45"/>
  <c r="K587" i="42"/>
  <c r="N298" i="42"/>
  <c r="Q595" i="42"/>
  <c r="N307" i="42"/>
  <c r="N590" i="42"/>
  <c r="K302" i="42"/>
  <c r="N592" i="42"/>
  <c r="N214" i="45"/>
  <c r="K583" i="45"/>
  <c r="Q144" i="42"/>
  <c r="Q483" i="42"/>
  <c r="Q117" i="45"/>
  <c r="P92" i="45"/>
  <c r="K114" i="45"/>
  <c r="K348" i="45"/>
  <c r="K93" i="45"/>
  <c r="N453" i="42"/>
  <c r="Q101" i="45"/>
  <c r="N462" i="42"/>
  <c r="N96" i="45"/>
  <c r="J30" i="45"/>
  <c r="Q124" i="45"/>
  <c r="N177" i="45"/>
  <c r="K100" i="45"/>
  <c r="N460" i="42"/>
  <c r="K109" i="45"/>
  <c r="N469" i="42"/>
  <c r="Q103" i="45"/>
  <c r="K464" i="42"/>
  <c r="N105" i="45"/>
  <c r="Q465" i="42"/>
  <c r="K287" i="42"/>
  <c r="J619" i="42"/>
  <c r="P386" i="45"/>
  <c r="T201" i="45"/>
  <c r="K660" i="45"/>
  <c r="K270" i="45"/>
  <c r="Q189" i="45"/>
  <c r="N467" i="42"/>
  <c r="K166" i="42"/>
  <c r="K474" i="42"/>
  <c r="Q172" i="42"/>
  <c r="T129" i="45"/>
  <c r="Q574" i="45"/>
  <c r="Q248" i="45"/>
  <c r="Q173" i="45"/>
  <c r="N451" i="42"/>
  <c r="K150" i="42"/>
  <c r="K458" i="42"/>
  <c r="Q156" i="42"/>
  <c r="P71" i="45"/>
  <c r="N617" i="45"/>
  <c r="K254" i="45"/>
  <c r="K179" i="45"/>
  <c r="Q456" i="42"/>
  <c r="N155" i="42"/>
  <c r="N463" i="42"/>
  <c r="K162" i="42"/>
  <c r="N459" i="42"/>
  <c r="K158" i="42"/>
  <c r="Q460" i="42"/>
  <c r="N159" i="42"/>
  <c r="J681" i="42"/>
  <c r="P353" i="42"/>
  <c r="Q214" i="45"/>
  <c r="K499" i="45"/>
  <c r="K698" i="42"/>
  <c r="Q16" i="45"/>
  <c r="K336" i="42"/>
  <c r="Q8" i="45"/>
  <c r="Q676" i="45"/>
  <c r="Q245" i="45"/>
  <c r="N170" i="45"/>
  <c r="K27" i="45"/>
  <c r="N313" i="42"/>
  <c r="N49" i="45"/>
  <c r="K320" i="42"/>
  <c r="Q33" i="45"/>
  <c r="K482" i="45"/>
  <c r="N256" i="45"/>
  <c r="Q175" i="45"/>
  <c r="N42" i="45"/>
  <c r="Q318" i="42"/>
  <c r="K69" i="45"/>
  <c r="N325" i="42"/>
  <c r="Q54" i="45"/>
  <c r="N321" i="42"/>
  <c r="K60" i="45"/>
  <c r="Q322" i="42"/>
  <c r="Q352" i="42"/>
  <c r="J645" i="42"/>
  <c r="J106" i="45"/>
  <c r="J76" i="45"/>
  <c r="K702" i="45"/>
  <c r="N99" i="45"/>
  <c r="K280" i="45"/>
  <c r="K631" i="42"/>
  <c r="K38" i="42"/>
  <c r="Q639" i="42"/>
  <c r="Q44" i="42"/>
  <c r="N399" i="45"/>
  <c r="Q550" i="45"/>
  <c r="K78" i="45"/>
  <c r="K264" i="45"/>
  <c r="Q609" i="42"/>
  <c r="K22" i="42"/>
  <c r="N618" i="42"/>
  <c r="Q28" i="42"/>
  <c r="K442" i="45"/>
  <c r="K615" i="45"/>
  <c r="N83" i="45"/>
  <c r="N269" i="45"/>
  <c r="Q616" i="42"/>
  <c r="N27" i="42"/>
  <c r="Q625" i="42"/>
  <c r="K34" i="42"/>
  <c r="N620" i="42"/>
  <c r="K30" i="42"/>
  <c r="K622" i="42"/>
  <c r="N31" i="42"/>
  <c r="J568" i="42"/>
  <c r="T224" i="42"/>
  <c r="Q411" i="45"/>
  <c r="K513" i="42"/>
  <c r="K29" i="45"/>
  <c r="Q377" i="42"/>
  <c r="N655" i="42"/>
  <c r="K161" i="42"/>
  <c r="J383" i="42"/>
  <c r="Q348" i="42"/>
  <c r="Q622" i="42"/>
  <c r="P666" i="42"/>
  <c r="T582" i="42"/>
  <c r="J424" i="42"/>
  <c r="J584" i="42"/>
  <c r="J640" i="42"/>
  <c r="Q407" i="45"/>
  <c r="Q394" i="42"/>
  <c r="K530" i="42"/>
  <c r="P362" i="42"/>
  <c r="K151" i="42"/>
  <c r="K76" i="42"/>
  <c r="N81" i="42"/>
  <c r="T516" i="42"/>
  <c r="J676" i="42"/>
  <c r="T365" i="42"/>
  <c r="K644" i="45"/>
  <c r="K385" i="45"/>
  <c r="Q299" i="45"/>
  <c r="N194" i="45"/>
  <c r="N284" i="42"/>
  <c r="K431" i="45"/>
  <c r="N330" i="42"/>
  <c r="Q723" i="42"/>
  <c r="Q452" i="42"/>
  <c r="N151" i="42"/>
  <c r="Q594" i="45"/>
  <c r="K637" i="45"/>
  <c r="K222" i="45"/>
  <c r="N152" i="45"/>
  <c r="K430" i="42"/>
  <c r="Q128" i="42"/>
  <c r="Q436" i="42"/>
  <c r="N135" i="42"/>
  <c r="N637" i="45"/>
  <c r="N658" i="45"/>
  <c r="N227" i="45"/>
  <c r="Q157" i="45"/>
  <c r="N435" i="42"/>
  <c r="K134" i="42"/>
  <c r="K442" i="42"/>
  <c r="Q140" i="42"/>
  <c r="K438" i="42"/>
  <c r="Q136" i="42"/>
  <c r="N439" i="42"/>
  <c r="K138" i="42"/>
  <c r="T724" i="42"/>
  <c r="P333" i="42"/>
  <c r="J7" i="45"/>
  <c r="K70" i="45"/>
  <c r="N174" i="45"/>
  <c r="N422" i="45"/>
  <c r="K704" i="42"/>
  <c r="K511" i="42"/>
  <c r="Q710" i="42"/>
  <c r="Q522" i="42"/>
  <c r="J626" i="45"/>
  <c r="N43" i="45"/>
  <c r="T6" i="45"/>
  <c r="Q379" i="45"/>
  <c r="K688" i="42"/>
  <c r="Q489" i="42"/>
  <c r="Q694" i="42"/>
  <c r="Q498" i="42"/>
  <c r="T388" i="45"/>
  <c r="Q48" i="45"/>
  <c r="J33" i="45"/>
  <c r="K401" i="45"/>
  <c r="N693" i="42"/>
  <c r="K497" i="42"/>
  <c r="K700" i="42"/>
  <c r="Q505" i="42"/>
  <c r="K696" i="42"/>
  <c r="N500" i="42"/>
  <c r="N697" i="42"/>
  <c r="N502" i="42"/>
  <c r="Q114" i="42"/>
  <c r="T456" i="42"/>
  <c r="N592" i="45"/>
  <c r="K306" i="45"/>
  <c r="K257" i="45"/>
  <c r="Q16" i="42"/>
  <c r="N611" i="42"/>
  <c r="N23" i="42"/>
  <c r="Q397" i="45"/>
  <c r="N443" i="45"/>
  <c r="N51" i="45"/>
  <c r="Q242" i="45"/>
  <c r="K581" i="42"/>
  <c r="Q372" i="42"/>
  <c r="K590" i="42"/>
  <c r="N7" i="42"/>
  <c r="N440" i="45"/>
  <c r="Q464" i="45"/>
  <c r="Q56" i="45"/>
  <c r="K248" i="45"/>
  <c r="N588" i="42"/>
  <c r="K6" i="42"/>
  <c r="K597" i="42"/>
  <c r="Q12" i="42"/>
  <c r="Q591" i="42"/>
  <c r="Q8" i="42"/>
  <c r="Q593" i="42"/>
  <c r="K10" i="42"/>
  <c r="T546" i="42"/>
  <c r="P203" i="42"/>
  <c r="K454" i="45"/>
  <c r="N148" i="45"/>
  <c r="N711" i="45"/>
  <c r="Q212" i="45"/>
  <c r="K745" i="42"/>
  <c r="N546" i="42"/>
  <c r="Q582" i="42"/>
  <c r="Q559" i="42"/>
  <c r="K693" i="45"/>
  <c r="K335" i="45"/>
  <c r="K590" i="45"/>
  <c r="N191" i="45"/>
  <c r="K729" i="42"/>
  <c r="N514" i="42"/>
  <c r="Q735" i="42"/>
  <c r="Q527" i="42"/>
  <c r="N577" i="45"/>
  <c r="K127" i="45"/>
  <c r="Q632" i="45"/>
  <c r="K202" i="45"/>
  <c r="N734" i="42"/>
  <c r="K525" i="42"/>
  <c r="K741" i="42"/>
  <c r="N538" i="42"/>
  <c r="K737" i="42"/>
  <c r="N530" i="42"/>
  <c r="N738" i="42"/>
  <c r="N168" i="45"/>
  <c r="Q718" i="45"/>
  <c r="K476" i="42"/>
  <c r="N667" i="42"/>
  <c r="K219" i="42"/>
  <c r="J295" i="45"/>
  <c r="N342" i="45"/>
  <c r="K183" i="45"/>
  <c r="Q283" i="45"/>
  <c r="N744" i="42"/>
  <c r="N196" i="42"/>
  <c r="Q644" i="42"/>
  <c r="K203" i="42"/>
  <c r="T370" i="45"/>
  <c r="K353" i="45"/>
  <c r="N188" i="45"/>
  <c r="K289" i="45"/>
  <c r="K643" i="42"/>
  <c r="Q201" i="42"/>
  <c r="Q651" i="42"/>
  <c r="N208" i="42"/>
  <c r="N646" i="42"/>
  <c r="N204" i="42"/>
  <c r="N648" i="42"/>
  <c r="Q205" i="42"/>
  <c r="J621" i="42"/>
  <c r="P75" i="42"/>
  <c r="Q260" i="45"/>
  <c r="N306" i="45"/>
  <c r="Q384" i="45"/>
  <c r="K58" i="45"/>
  <c r="K658" i="42"/>
  <c r="K375" i="42"/>
  <c r="Q668" i="42"/>
  <c r="Q381" i="42"/>
  <c r="N381" i="45"/>
  <c r="Q279" i="45"/>
  <c r="N468" i="45"/>
  <c r="K42" i="45"/>
  <c r="Q636" i="42"/>
  <c r="K363" i="42"/>
  <c r="Q645" i="42"/>
  <c r="Q384" i="42"/>
  <c r="K424" i="45"/>
  <c r="K285" i="45"/>
  <c r="K497" i="45"/>
  <c r="N47" i="45"/>
  <c r="Q643" i="42"/>
  <c r="N379" i="42"/>
  <c r="Q652" i="42"/>
  <c r="K371" i="42"/>
  <c r="N647" i="42"/>
  <c r="K390" i="42"/>
  <c r="K649" i="42"/>
  <c r="N368" i="42"/>
  <c r="T682" i="42"/>
  <c r="P372" i="42"/>
  <c r="Q544" i="45"/>
  <c r="K313" i="45"/>
  <c r="Q105" i="45"/>
  <c r="N387" i="42"/>
  <c r="N553" i="42"/>
  <c r="K91" i="42"/>
  <c r="J150" i="45"/>
  <c r="Q172" i="45"/>
  <c r="Q230" i="45"/>
  <c r="N150" i="45"/>
  <c r="N510" i="42"/>
  <c r="Q345" i="42"/>
  <c r="N521" i="42"/>
  <c r="Q155" i="45"/>
  <c r="P184" i="45"/>
  <c r="K178" i="45"/>
  <c r="K236" i="45"/>
  <c r="K161" i="45"/>
  <c r="Q518" i="42"/>
  <c r="N356" i="42"/>
  <c r="K532" i="42"/>
  <c r="N371" i="42"/>
  <c r="K524" i="42"/>
  <c r="Q361" i="42"/>
  <c r="Q526" i="42"/>
  <c r="N364" i="42"/>
  <c r="J678" i="42"/>
  <c r="P256" i="42"/>
  <c r="T483" i="45"/>
  <c r="T109" i="45"/>
  <c r="N331" i="45"/>
  <c r="N232" i="45"/>
  <c r="K510" i="42"/>
  <c r="Q208" i="42"/>
  <c r="Q516" i="42"/>
  <c r="N215" i="42"/>
  <c r="P160" i="45"/>
  <c r="J82" i="45"/>
  <c r="N307" i="45"/>
  <c r="N216" i="45"/>
  <c r="K494" i="42"/>
  <c r="Q192" i="42"/>
  <c r="Q500" i="42"/>
  <c r="N199" i="42"/>
  <c r="J203" i="45"/>
  <c r="J6" i="45"/>
  <c r="Q312" i="45"/>
  <c r="Q221" i="45"/>
  <c r="N499" i="42"/>
  <c r="K198" i="42"/>
  <c r="K506" i="42"/>
  <c r="Q204" i="42"/>
  <c r="K502" i="42"/>
  <c r="Q200" i="42"/>
  <c r="N503" i="42"/>
  <c r="K202" i="42"/>
  <c r="T723" i="42"/>
  <c r="J396" i="42"/>
  <c r="Q225" i="45"/>
  <c r="N699" i="42"/>
  <c r="N376" i="42"/>
  <c r="K479" i="42"/>
  <c r="Q412" i="42"/>
  <c r="N221" i="42"/>
  <c r="T440" i="42"/>
  <c r="K232" i="45"/>
  <c r="K22" i="45"/>
  <c r="P600" i="42"/>
  <c r="Q34" i="42"/>
  <c r="J443" i="42"/>
  <c r="Q41" i="42"/>
  <c r="P724" i="42"/>
  <c r="K81" i="45"/>
  <c r="T422" i="42"/>
  <c r="J738" i="42"/>
  <c r="J344" i="42"/>
  <c r="T66" i="45"/>
  <c r="N265" i="45"/>
  <c r="K204" i="45"/>
  <c r="K433" i="45"/>
  <c r="Q684" i="45"/>
  <c r="K681" i="42"/>
  <c r="Q257" i="45"/>
  <c r="N202" i="45"/>
  <c r="K365" i="45"/>
  <c r="K230" i="42"/>
  <c r="N329" i="42"/>
  <c r="N250" i="45"/>
  <c r="K372" i="42"/>
  <c r="Q171" i="45"/>
  <c r="N638" i="42"/>
  <c r="Q365" i="42"/>
  <c r="K361" i="45"/>
  <c r="N242" i="45"/>
  <c r="N508" i="45"/>
  <c r="K323" i="45"/>
  <c r="N608" i="42"/>
  <c r="N320" i="42"/>
  <c r="K617" i="42"/>
  <c r="Q333" i="42"/>
  <c r="Q403" i="45"/>
  <c r="Q247" i="45"/>
  <c r="K383" i="45"/>
  <c r="N328" i="45"/>
  <c r="N615" i="42"/>
  <c r="K331" i="42"/>
  <c r="N624" i="42"/>
  <c r="N344" i="42"/>
  <c r="K619" i="42"/>
  <c r="N336" i="42"/>
  <c r="Q620" i="42"/>
  <c r="K339" i="42"/>
  <c r="P661" i="42"/>
  <c r="T505" i="42"/>
  <c r="K268" i="45"/>
  <c r="Q527" i="45"/>
  <c r="N229" i="45"/>
  <c r="K577" i="45"/>
  <c r="N88" i="45"/>
  <c r="Q447" i="42"/>
  <c r="N97" i="45"/>
  <c r="N456" i="42"/>
  <c r="K92" i="45"/>
  <c r="N604" i="45"/>
  <c r="K208" i="45"/>
  <c r="K486" i="45"/>
  <c r="K35" i="45"/>
  <c r="N426" i="42"/>
  <c r="N58" i="45"/>
  <c r="K435" i="42"/>
  <c r="K44" i="45"/>
  <c r="Q620" i="45"/>
  <c r="Q218" i="45"/>
  <c r="N507" i="45"/>
  <c r="K53" i="45"/>
  <c r="N433" i="42"/>
  <c r="Q79" i="45"/>
  <c r="N442" i="42"/>
  <c r="N65" i="45"/>
  <c r="K437" i="42"/>
  <c r="Q70" i="45"/>
  <c r="Q438" i="42"/>
  <c r="Q123" i="42"/>
  <c r="J437" i="42"/>
  <c r="K534" i="45"/>
  <c r="J23" i="45"/>
  <c r="K211" i="45"/>
  <c r="N187" i="42"/>
  <c r="N495" i="42"/>
  <c r="K194" i="42"/>
  <c r="T4" i="45"/>
  <c r="Q702" i="45"/>
  <c r="N275" i="45"/>
  <c r="K195" i="45"/>
  <c r="Q472" i="42"/>
  <c r="N171" i="42"/>
  <c r="N479" i="42"/>
  <c r="K178" i="42"/>
  <c r="P20" i="45"/>
  <c r="T5" i="45"/>
  <c r="K286" i="45"/>
  <c r="N200" i="45"/>
  <c r="K478" i="42"/>
  <c r="Q176" i="42"/>
  <c r="Q484" i="42"/>
  <c r="N183" i="42"/>
  <c r="Q480" i="42"/>
  <c r="N179" i="42"/>
  <c r="K482" i="42"/>
  <c r="Q180" i="42"/>
  <c r="P702" i="42"/>
  <c r="T374" i="42"/>
  <c r="K181" i="45"/>
  <c r="K150" i="45"/>
  <c r="Q227" i="45"/>
  <c r="K484" i="45"/>
  <c r="Q746" i="42"/>
  <c r="N600" i="42"/>
  <c r="K28" i="45"/>
  <c r="K618" i="42"/>
  <c r="J290" i="45"/>
  <c r="N123" i="45"/>
  <c r="N206" i="45"/>
  <c r="Q394" i="45"/>
  <c r="Q730" i="42"/>
  <c r="Q562" i="42"/>
  <c r="N737" i="42"/>
  <c r="K576" i="42"/>
  <c r="P62" i="45"/>
  <c r="Q128" i="45"/>
  <c r="K217" i="45"/>
  <c r="K416" i="45"/>
  <c r="K736" i="42"/>
  <c r="N573" i="42"/>
  <c r="Q742" i="42"/>
  <c r="Q589" i="42"/>
  <c r="Q738" i="42"/>
  <c r="K579" i="42"/>
  <c r="K740" i="42"/>
  <c r="Q244" i="45"/>
  <c r="Q592" i="42"/>
  <c r="K743" i="42"/>
  <c r="K671" i="42"/>
  <c r="K66" i="42"/>
  <c r="N576" i="45"/>
  <c r="K589" i="45"/>
  <c r="Q104" i="45"/>
  <c r="N285" i="45"/>
  <c r="K638" i="42"/>
  <c r="N43" i="42"/>
  <c r="K647" i="42"/>
  <c r="K50" i="42"/>
  <c r="K655" i="45"/>
  <c r="N631" i="45"/>
  <c r="N115" i="45"/>
  <c r="Q290" i="45"/>
  <c r="K645" i="42"/>
  <c r="Q48" i="42"/>
  <c r="K654" i="42"/>
  <c r="N55" i="42"/>
  <c r="Q648" i="42"/>
  <c r="N51" i="42"/>
  <c r="N650" i="42"/>
  <c r="Q52" i="42"/>
  <c r="J593" i="42"/>
  <c r="J246" i="42"/>
  <c r="Q528" i="45"/>
  <c r="K223" i="45"/>
  <c r="Q622" i="45"/>
  <c r="N271" i="45"/>
  <c r="Q618" i="42"/>
  <c r="N399" i="42"/>
  <c r="N625" i="42"/>
  <c r="N406" i="42"/>
  <c r="T16" i="45"/>
  <c r="N196" i="45"/>
  <c r="N706" i="45"/>
  <c r="K250" i="45"/>
  <c r="Q602" i="42"/>
  <c r="K607" i="42"/>
  <c r="N609" i="42"/>
  <c r="N630" i="42"/>
  <c r="J46" i="45"/>
  <c r="Q201" i="45"/>
  <c r="K580" i="45"/>
  <c r="N255" i="45"/>
  <c r="K608" i="42"/>
  <c r="N623" i="42"/>
  <c r="Q614" i="42"/>
  <c r="N395" i="42"/>
  <c r="Q610" i="42"/>
  <c r="N391" i="42"/>
  <c r="K612" i="42"/>
  <c r="Q392" i="42"/>
  <c r="K156" i="42"/>
  <c r="P371" i="42"/>
  <c r="Q156" i="45"/>
  <c r="K82" i="45"/>
  <c r="N57" i="45"/>
  <c r="Q260" i="42"/>
  <c r="Q517" i="42"/>
  <c r="Q269" i="42"/>
  <c r="J88" i="45"/>
  <c r="K471" i="45"/>
  <c r="N236" i="45"/>
  <c r="N326" i="45"/>
  <c r="N707" i="42"/>
  <c r="N239" i="42"/>
  <c r="Q720" i="42"/>
  <c r="N248" i="42"/>
  <c r="P173" i="45"/>
  <c r="Q499" i="45"/>
  <c r="K247" i="45"/>
  <c r="Q331" i="45"/>
  <c r="K718" i="42"/>
  <c r="N246" i="42"/>
  <c r="N731" i="42"/>
  <c r="N255" i="42"/>
  <c r="N723" i="42"/>
  <c r="K250" i="42"/>
  <c r="K726" i="42"/>
  <c r="Q251" i="42"/>
  <c r="T681" i="42"/>
  <c r="J118" i="42"/>
  <c r="Q347" i="45"/>
  <c r="N217" i="45"/>
  <c r="Q625" i="45"/>
  <c r="Q100" i="45"/>
  <c r="Q740" i="42"/>
  <c r="Q421" i="42"/>
  <c r="N666" i="42"/>
  <c r="Q430" i="42"/>
  <c r="K398" i="45"/>
  <c r="N185" i="45"/>
  <c r="N513" i="45"/>
  <c r="Q84" i="45"/>
  <c r="Q708" i="42"/>
  <c r="Q401" i="42"/>
  <c r="K722" i="42"/>
  <c r="N409" i="42"/>
  <c r="Q440" i="45"/>
  <c r="K196" i="45"/>
  <c r="Q556" i="45"/>
  <c r="K90" i="45"/>
  <c r="N719" i="42"/>
  <c r="Q407" i="42"/>
  <c r="Q732" i="42"/>
  <c r="N416" i="42"/>
  <c r="Q724" i="42"/>
  <c r="K411" i="42"/>
  <c r="N727" i="42"/>
  <c r="K413" i="42"/>
  <c r="P725" i="42"/>
  <c r="J415" i="42"/>
  <c r="Q163" i="45"/>
  <c r="N705" i="42"/>
  <c r="Q659" i="42"/>
  <c r="Q486" i="42"/>
  <c r="N663" i="42"/>
  <c r="K211" i="42"/>
  <c r="P474" i="42"/>
  <c r="N379" i="45"/>
  <c r="Q56" i="42"/>
  <c r="Q3" i="42"/>
  <c r="Q83" i="42"/>
  <c r="J442" i="42"/>
  <c r="K88" i="42"/>
  <c r="K168" i="42"/>
  <c r="J356" i="45"/>
  <c r="Q271" i="45"/>
  <c r="N92" i="42"/>
  <c r="P581" i="42"/>
  <c r="N583" i="42"/>
  <c r="T332" i="42"/>
  <c r="T305" i="42"/>
  <c r="P338" i="42"/>
  <c r="Q58" i="42"/>
  <c r="J345" i="42"/>
  <c r="N634" i="45"/>
  <c r="Q346" i="45"/>
  <c r="K369" i="45"/>
  <c r="Q482" i="42"/>
  <c r="K574" i="42"/>
  <c r="N316" i="45"/>
  <c r="Q553" i="42"/>
  <c r="K186" i="45"/>
  <c r="K604" i="42"/>
  <c r="N610" i="42"/>
  <c r="J95" i="45"/>
  <c r="Q153" i="45"/>
  <c r="Q599" i="45"/>
  <c r="N223" i="45"/>
  <c r="N581" i="42"/>
  <c r="K557" i="42"/>
  <c r="K588" i="42"/>
  <c r="N570" i="42"/>
  <c r="P63" i="45"/>
  <c r="Q169" i="45"/>
  <c r="K621" i="45"/>
  <c r="Q228" i="45"/>
  <c r="Q586" i="42"/>
  <c r="Q567" i="42"/>
  <c r="N593" i="42"/>
  <c r="K582" i="42"/>
  <c r="N589" i="42"/>
  <c r="K573" i="42"/>
  <c r="Q590" i="42"/>
  <c r="Q575" i="42"/>
  <c r="Q47" i="42"/>
  <c r="J350" i="42"/>
  <c r="Q88" i="45"/>
  <c r="Q612" i="45"/>
  <c r="N240" i="45"/>
  <c r="K165" i="45"/>
  <c r="Q13" i="45"/>
  <c r="K308" i="42"/>
  <c r="K31" i="45"/>
  <c r="Q314" i="42"/>
  <c r="K19" i="45"/>
  <c r="K639" i="45"/>
  <c r="K219" i="45"/>
  <c r="J12" i="45"/>
  <c r="K160" i="45"/>
  <c r="K292" i="42"/>
  <c r="N13" i="45"/>
  <c r="Q298" i="42"/>
  <c r="Q170" i="45"/>
  <c r="K539" i="45"/>
  <c r="N224" i="45"/>
  <c r="T40" i="45"/>
  <c r="K8" i="45"/>
  <c r="N297" i="42"/>
  <c r="N33" i="45"/>
  <c r="K304" i="42"/>
  <c r="Q18" i="45"/>
  <c r="K300" i="42"/>
  <c r="Q22" i="45"/>
  <c r="N301" i="42"/>
  <c r="K313" i="42"/>
  <c r="T616" i="42"/>
  <c r="K561" i="45"/>
  <c r="N260" i="45"/>
  <c r="K298" i="45"/>
  <c r="Q425" i="42"/>
  <c r="N711" i="42"/>
  <c r="K403" i="42"/>
  <c r="N396" i="45"/>
  <c r="Q311" i="45"/>
  <c r="K406" i="45"/>
  <c r="N63" i="45"/>
  <c r="K666" i="42"/>
  <c r="N380" i="42"/>
  <c r="N679" i="42"/>
  <c r="K387" i="42"/>
  <c r="K439" i="45"/>
  <c r="Q327" i="45"/>
  <c r="N427" i="45"/>
  <c r="Q68" i="45"/>
  <c r="Q676" i="42"/>
  <c r="Q385" i="42"/>
  <c r="N392" i="42"/>
  <c r="N388" i="42"/>
  <c r="Q389" i="42"/>
  <c r="T393" i="42"/>
  <c r="K487" i="45"/>
  <c r="Q716" i="45"/>
  <c r="N504" i="42"/>
  <c r="N513" i="42"/>
  <c r="T31" i="45"/>
  <c r="Q600" i="45"/>
  <c r="K483" i="42"/>
  <c r="K492" i="42"/>
  <c r="J74" i="45"/>
  <c r="N643" i="45"/>
  <c r="N490" i="42"/>
  <c r="K499" i="42"/>
  <c r="Q493" i="42"/>
  <c r="N690" i="45"/>
  <c r="K117" i="45"/>
  <c r="Q236" i="42"/>
  <c r="J154" i="45"/>
  <c r="Q237" i="45"/>
  <c r="K214" i="42"/>
  <c r="Q220" i="42"/>
  <c r="P103" i="45"/>
  <c r="K243" i="45"/>
  <c r="N219" i="42"/>
  <c r="K226" i="42"/>
  <c r="K222" i="42"/>
  <c r="N223" i="42"/>
  <c r="P417" i="42"/>
  <c r="Q240" i="45"/>
  <c r="K390" i="45"/>
  <c r="Q351" i="42"/>
  <c r="N358" i="42"/>
  <c r="Q208" i="45"/>
  <c r="Q475" i="45"/>
  <c r="Q335" i="42"/>
  <c r="N342" i="42"/>
  <c r="K214" i="45"/>
  <c r="N504" i="45"/>
  <c r="K341" i="42"/>
  <c r="Q347" i="42"/>
  <c r="Q343" i="42"/>
  <c r="K345" i="42"/>
  <c r="T351" i="42"/>
  <c r="N529" i="45"/>
  <c r="K102" i="42"/>
  <c r="Q108" i="42"/>
  <c r="Q677" i="45"/>
  <c r="K328" i="45"/>
  <c r="K86" i="42"/>
  <c r="Q92" i="42"/>
  <c r="K533" i="45"/>
  <c r="N333" i="45"/>
  <c r="N91" i="42"/>
  <c r="K98" i="42"/>
  <c r="K94" i="42"/>
  <c r="N95" i="42"/>
  <c r="T288" i="42"/>
  <c r="Q297" i="45"/>
  <c r="K334" i="45"/>
  <c r="N454" i="42"/>
  <c r="K463" i="42"/>
  <c r="T123" i="45"/>
  <c r="Q265" i="45"/>
  <c r="J143" i="45"/>
  <c r="Q308" i="45"/>
  <c r="N645" i="42"/>
  <c r="K433" i="42"/>
  <c r="K652" i="42"/>
  <c r="Q441" i="42"/>
  <c r="J241" i="45"/>
  <c r="Q281" i="45"/>
  <c r="P60" i="45"/>
  <c r="K314" i="45"/>
  <c r="Q650" i="42"/>
  <c r="K440" i="42"/>
  <c r="N657" i="42"/>
  <c r="K449" i="42"/>
  <c r="N653" i="42"/>
  <c r="Q443" i="42"/>
  <c r="Q654" i="42"/>
  <c r="N445" i="42"/>
  <c r="Q10" i="42"/>
  <c r="J414" i="42"/>
  <c r="Q427" i="45"/>
  <c r="N228" i="42"/>
  <c r="Q369" i="42"/>
  <c r="K396" i="42"/>
  <c r="N681" i="42"/>
  <c r="N111" i="42"/>
  <c r="P555" i="42"/>
  <c r="K505" i="42"/>
  <c r="K402" i="42"/>
  <c r="Q162" i="42"/>
  <c r="N94" i="42"/>
  <c r="P422" i="42"/>
  <c r="K97" i="42"/>
  <c r="N280" i="42"/>
  <c r="Q627" i="45"/>
  <c r="K11" i="42"/>
  <c r="J421" i="42"/>
  <c r="J514" i="42"/>
  <c r="T536" i="42"/>
  <c r="T21" i="42"/>
  <c r="P208" i="42"/>
  <c r="P226" i="42"/>
  <c r="T493" i="38"/>
  <c r="N522" i="45"/>
  <c r="Q477" i="42"/>
  <c r="Q391" i="42"/>
  <c r="K562" i="42"/>
  <c r="K131" i="42"/>
  <c r="T399" i="42"/>
  <c r="N10" i="42"/>
  <c r="P523" i="42"/>
  <c r="Q15" i="42"/>
  <c r="K686" i="45"/>
  <c r="N506" i="42"/>
  <c r="K397" i="42"/>
  <c r="Q572" i="42"/>
  <c r="N136" i="42"/>
  <c r="J405" i="42"/>
  <c r="Q31" i="42"/>
  <c r="J346" i="42"/>
  <c r="Q468" i="42"/>
  <c r="K451" i="42"/>
  <c r="Q627" i="42"/>
  <c r="K179" i="42"/>
  <c r="T447" i="42"/>
  <c r="K31" i="42"/>
  <c r="J378" i="42"/>
  <c r="N38" i="42"/>
  <c r="P379" i="42"/>
  <c r="K19" i="42"/>
  <c r="J386" i="42"/>
  <c r="P45" i="42"/>
  <c r="T229" i="42"/>
  <c r="T247" i="42"/>
  <c r="P353" i="38"/>
  <c r="N713" i="45"/>
  <c r="N245" i="42"/>
  <c r="T346" i="42"/>
  <c r="P294" i="42"/>
  <c r="T67" i="38"/>
  <c r="N113" i="45"/>
  <c r="K630" i="42"/>
  <c r="T454" i="42"/>
  <c r="J322" i="42"/>
  <c r="N145" i="45"/>
  <c r="Q280" i="42"/>
  <c r="K68" i="42"/>
  <c r="T716" i="42"/>
  <c r="Q5" i="45"/>
  <c r="Q709" i="42"/>
  <c r="T512" i="42"/>
  <c r="J360" i="42"/>
  <c r="P361" i="42"/>
  <c r="J368" i="42"/>
  <c r="T315" i="42"/>
  <c r="P95" i="38"/>
  <c r="K71" i="45"/>
  <c r="N156" i="42"/>
  <c r="N424" i="42"/>
  <c r="P645" i="42"/>
  <c r="J340" i="42"/>
  <c r="J537" i="42"/>
  <c r="J311" i="42"/>
  <c r="K434" i="45"/>
  <c r="K260" i="42"/>
  <c r="Q604" i="42"/>
  <c r="K167" i="42"/>
  <c r="Q431" i="42"/>
  <c r="T650" i="42"/>
  <c r="J38" i="42"/>
  <c r="P542" i="42"/>
  <c r="P316" i="42"/>
  <c r="Q333" i="45"/>
  <c r="K76" i="45"/>
  <c r="N678" i="42"/>
  <c r="K598" i="42"/>
  <c r="J134" i="42"/>
  <c r="P574" i="42"/>
  <c r="P39" i="42"/>
  <c r="T575" i="42"/>
  <c r="T40" i="42"/>
  <c r="T583" i="42"/>
  <c r="P47" i="42"/>
  <c r="P225" i="42"/>
  <c r="J29" i="42"/>
  <c r="J687" i="38"/>
  <c r="Q508" i="45"/>
  <c r="K324" i="42"/>
  <c r="K633" i="42"/>
  <c r="N188" i="42"/>
  <c r="K460" i="42"/>
  <c r="J672" i="42"/>
  <c r="P59" i="42"/>
  <c r="P558" i="42"/>
  <c r="T334" i="42"/>
  <c r="N680" i="45"/>
  <c r="N345" i="42"/>
  <c r="N640" i="42"/>
  <c r="Q193" i="42"/>
  <c r="N474" i="42"/>
  <c r="P677" i="42"/>
  <c r="T64" i="42"/>
  <c r="T563" i="42"/>
  <c r="N601" i="45"/>
  <c r="K714" i="42"/>
  <c r="N236" i="42"/>
  <c r="Q539" i="42"/>
  <c r="J720" i="42"/>
  <c r="P107" i="42"/>
  <c r="T601" i="42"/>
  <c r="T60" i="42"/>
  <c r="P603" i="42"/>
  <c r="J62" i="42"/>
  <c r="P612" i="42"/>
  <c r="T68" i="42"/>
  <c r="T246" i="42"/>
  <c r="P5" i="42"/>
  <c r="J494" i="38"/>
  <c r="K576" i="45"/>
  <c r="Q410" i="42"/>
  <c r="N671" i="42"/>
  <c r="K215" i="42"/>
  <c r="Q502" i="42"/>
  <c r="T698" i="42"/>
  <c r="J86" i="42"/>
  <c r="P580" i="42"/>
  <c r="T44" i="42"/>
  <c r="K688" i="45"/>
  <c r="K439" i="42"/>
  <c r="Q692" i="42"/>
  <c r="N220" i="42"/>
  <c r="Q509" i="42"/>
  <c r="P709" i="42"/>
  <c r="P91" i="42"/>
  <c r="P587" i="42"/>
  <c r="Q495" i="42"/>
  <c r="T479" i="42"/>
  <c r="Q302" i="42"/>
  <c r="Q577" i="42"/>
  <c r="N522" i="42"/>
  <c r="Q471" i="42"/>
  <c r="Q296" i="42"/>
  <c r="J731" i="42"/>
  <c r="T631" i="42"/>
  <c r="P83" i="42"/>
  <c r="T640" i="42"/>
  <c r="J90" i="42"/>
  <c r="J268" i="42"/>
  <c r="J3" i="42"/>
  <c r="T587" i="38"/>
  <c r="J227" i="45"/>
  <c r="N529" i="42"/>
  <c r="N735" i="42"/>
  <c r="K243" i="42"/>
  <c r="N550" i="42"/>
  <c r="T730" i="42"/>
  <c r="T112" i="42"/>
  <c r="T608" i="42"/>
  <c r="J66" i="42"/>
  <c r="T264" i="45"/>
  <c r="K572" i="42"/>
  <c r="K746" i="42"/>
  <c r="K257" i="42"/>
  <c r="K561" i="42"/>
  <c r="J736" i="42"/>
  <c r="P123" i="42"/>
  <c r="T615" i="42"/>
  <c r="Q337" i="45"/>
  <c r="K705" i="42"/>
  <c r="K314" i="42"/>
  <c r="N253" i="42"/>
  <c r="Q82" i="42"/>
  <c r="J166" i="42"/>
  <c r="P658" i="42"/>
  <c r="P103" i="42"/>
  <c r="P660" i="42"/>
  <c r="T104" i="42"/>
  <c r="J669" i="42"/>
  <c r="P111" i="42"/>
  <c r="P289" i="42"/>
  <c r="P24" i="42"/>
  <c r="T655" i="38"/>
  <c r="T403" i="45"/>
  <c r="N680" i="42"/>
  <c r="Q683" i="42"/>
  <c r="Q285" i="42"/>
  <c r="N612" i="42"/>
  <c r="Q50" i="42"/>
  <c r="T144" i="42"/>
  <c r="J637" i="42"/>
  <c r="P87" i="42"/>
  <c r="T209" i="45"/>
  <c r="K723" i="42"/>
  <c r="K689" i="42"/>
  <c r="Q292" i="42"/>
  <c r="Q242" i="42"/>
  <c r="N61" i="42"/>
  <c r="J150" i="42"/>
  <c r="P644" i="42"/>
  <c r="T92" i="42"/>
  <c r="N404" i="45"/>
  <c r="K106" i="42"/>
  <c r="N733" i="42"/>
  <c r="K473" i="42"/>
  <c r="J364" i="42"/>
  <c r="J695" i="42"/>
  <c r="T124" i="42"/>
  <c r="T697" i="42"/>
  <c r="J126" i="42"/>
  <c r="J711" i="42"/>
  <c r="T132" i="42"/>
  <c r="T310" i="42"/>
  <c r="J49" i="42"/>
  <c r="J572" i="38"/>
  <c r="T258" i="45"/>
  <c r="Q728" i="42"/>
  <c r="N710" i="42"/>
  <c r="K322" i="42"/>
  <c r="K264" i="42"/>
  <c r="J501" i="42"/>
  <c r="K556" i="42"/>
  <c r="Q703" i="42"/>
  <c r="P512" i="42"/>
  <c r="J307" i="42"/>
  <c r="P175" i="42"/>
  <c r="J95" i="42"/>
  <c r="T115" i="42"/>
  <c r="J6" i="42"/>
  <c r="N619" i="45"/>
  <c r="N732" i="42"/>
  <c r="K600" i="42"/>
  <c r="N35" i="42"/>
  <c r="N317" i="42"/>
  <c r="Q95" i="42"/>
  <c r="J230" i="42"/>
  <c r="T494" i="42"/>
  <c r="P151" i="42"/>
  <c r="N678" i="45"/>
  <c r="N419" i="42"/>
  <c r="N605" i="42"/>
  <c r="Q40" i="42"/>
  <c r="K328" i="42"/>
  <c r="Q127" i="42"/>
  <c r="P235" i="42"/>
  <c r="J500" i="42"/>
  <c r="Q638" i="45"/>
  <c r="K648" i="42"/>
  <c r="N83" i="42"/>
  <c r="Q370" i="42"/>
  <c r="K125" i="42"/>
  <c r="J278" i="42"/>
  <c r="J532" i="42"/>
  <c r="T188" i="42"/>
  <c r="P533" i="42"/>
  <c r="J190" i="42"/>
  <c r="J540" i="42"/>
  <c r="T196" i="42"/>
  <c r="P116" i="42"/>
  <c r="P169" i="42"/>
  <c r="T54" i="42"/>
  <c r="P24" i="45"/>
  <c r="N483" i="42"/>
  <c r="Q626" i="42"/>
  <c r="K62" i="42"/>
  <c r="N349" i="42"/>
  <c r="N24" i="42"/>
  <c r="T256" i="42"/>
  <c r="J516" i="42"/>
  <c r="T172" i="42"/>
  <c r="T245" i="45"/>
  <c r="Q504" i="42"/>
  <c r="N637" i="42"/>
  <c r="N67" i="42"/>
  <c r="Q354" i="42"/>
  <c r="K67" i="42"/>
  <c r="J262" i="42"/>
  <c r="P521" i="42"/>
  <c r="J178" i="42"/>
  <c r="N258" i="45"/>
  <c r="Q466" i="42"/>
  <c r="Q149" i="42"/>
  <c r="N520" i="42"/>
  <c r="T441" i="42"/>
  <c r="P553" i="42"/>
  <c r="J210" i="42"/>
  <c r="T554" i="42"/>
  <c r="P211" i="42"/>
  <c r="P561" i="42"/>
  <c r="J218" i="42"/>
  <c r="T137" i="42"/>
  <c r="P166" i="42"/>
  <c r="J83" i="42"/>
  <c r="J359" i="45"/>
  <c r="Q568" i="42"/>
  <c r="Q658" i="42"/>
  <c r="Q88" i="42"/>
  <c r="K376" i="42"/>
  <c r="K25" i="42"/>
  <c r="P283" i="42"/>
  <c r="P537" i="42"/>
  <c r="J194" i="42"/>
  <c r="T547" i="45"/>
  <c r="K594" i="42"/>
  <c r="K664" i="42"/>
  <c r="N99" i="42"/>
  <c r="N381" i="42"/>
  <c r="K39" i="42"/>
  <c r="J294" i="42"/>
  <c r="T542" i="42"/>
  <c r="N212" i="45"/>
  <c r="Q706" i="42"/>
  <c r="K142" i="42"/>
  <c r="N430" i="42"/>
  <c r="K136" i="42"/>
  <c r="P340" i="42"/>
  <c r="T574" i="42"/>
  <c r="P231" i="42"/>
  <c r="J576" i="42"/>
  <c r="T232" i="42"/>
  <c r="P584" i="42"/>
  <c r="P239" i="42"/>
  <c r="J159" i="42"/>
  <c r="T187" i="42"/>
  <c r="J124" i="42"/>
  <c r="N486" i="45"/>
  <c r="N687" i="42"/>
  <c r="N685" i="42"/>
  <c r="Q120" i="42"/>
  <c r="Q402" i="42"/>
  <c r="N93" i="42"/>
  <c r="P315" i="42"/>
  <c r="T558" i="42"/>
  <c r="P215" i="42"/>
  <c r="N488" i="45"/>
  <c r="K730" i="42"/>
  <c r="Q690" i="42"/>
  <c r="K126" i="42"/>
  <c r="K416" i="42"/>
  <c r="K104" i="42"/>
  <c r="T320" i="42"/>
  <c r="J564" i="42"/>
  <c r="N569" i="42"/>
  <c r="T720" i="42"/>
  <c r="Q26" i="45"/>
  <c r="Q731" i="42"/>
  <c r="N285" i="42"/>
  <c r="T192" i="42"/>
  <c r="N658" i="42"/>
  <c r="T510" i="42"/>
  <c r="T603" i="42"/>
  <c r="J254" i="42"/>
  <c r="T612" i="42"/>
  <c r="T260" i="42"/>
  <c r="P180" i="42"/>
  <c r="J209" i="42"/>
  <c r="P15" i="42"/>
  <c r="Q708" i="45"/>
  <c r="N718" i="42"/>
  <c r="K712" i="42"/>
  <c r="N147" i="42"/>
  <c r="N444" i="42"/>
  <c r="N157" i="42"/>
  <c r="P352" i="42"/>
  <c r="T580" i="42"/>
  <c r="T236" i="42"/>
  <c r="K636" i="45"/>
  <c r="Q739" i="42"/>
  <c r="Q722" i="42"/>
  <c r="Q152" i="42"/>
  <c r="Q451" i="42"/>
  <c r="N54" i="42"/>
  <c r="J348" i="42"/>
  <c r="T587" i="42"/>
  <c r="K379" i="45"/>
  <c r="N45" i="45"/>
  <c r="N195" i="42"/>
  <c r="N508" i="42"/>
  <c r="Q33" i="42"/>
  <c r="T390" i="42"/>
  <c r="P630" i="42"/>
  <c r="J274" i="42"/>
  <c r="P632" i="42"/>
  <c r="P275" i="42"/>
  <c r="J641" i="42"/>
  <c r="J282" i="42"/>
  <c r="T201" i="42"/>
  <c r="P230" i="42"/>
  <c r="T67" i="42"/>
  <c r="T212" i="45"/>
  <c r="Q634" i="42"/>
  <c r="K744" i="42"/>
  <c r="K174" i="42"/>
  <c r="K480" i="42"/>
  <c r="K85" i="42"/>
  <c r="P369" i="42"/>
  <c r="J609" i="42"/>
  <c r="J258" i="42"/>
  <c r="T18" i="45"/>
  <c r="K656" i="42"/>
  <c r="K12" i="45"/>
  <c r="Q184" i="42"/>
  <c r="K487" i="42"/>
  <c r="N114" i="42"/>
  <c r="J380" i="42"/>
  <c r="P616" i="42"/>
  <c r="P263" i="42"/>
  <c r="N446" i="45"/>
  <c r="K392" i="42"/>
  <c r="K353" i="42"/>
  <c r="N471" i="42"/>
  <c r="J494" i="42"/>
  <c r="J659" i="42"/>
  <c r="P295" i="42"/>
  <c r="T660" i="42"/>
  <c r="T296" i="42"/>
  <c r="T669" i="42"/>
  <c r="P303" i="42"/>
  <c r="J223" i="42"/>
  <c r="T251" i="42"/>
  <c r="J133" i="42"/>
  <c r="P661" i="45"/>
  <c r="K720" i="42"/>
  <c r="N52" i="45"/>
  <c r="K206" i="42"/>
  <c r="K516" i="42"/>
  <c r="K48" i="42"/>
  <c r="P401" i="42"/>
  <c r="T637" i="42"/>
  <c r="P279" i="42"/>
  <c r="P206" i="45"/>
  <c r="N741" i="42"/>
  <c r="Q59" i="45"/>
  <c r="N211" i="42"/>
  <c r="N537" i="42"/>
  <c r="N62" i="42"/>
  <c r="T406" i="42"/>
  <c r="T644" i="42"/>
  <c r="T294" i="45"/>
  <c r="K83" i="45"/>
  <c r="N259" i="42"/>
  <c r="K623" i="42"/>
  <c r="Q46" i="42"/>
  <c r="P449" i="42"/>
  <c r="P695" i="42"/>
  <c r="T316" i="42"/>
  <c r="J698" i="42"/>
  <c r="J318" i="42"/>
  <c r="P711" i="42"/>
  <c r="T324" i="42"/>
  <c r="P244" i="42"/>
  <c r="J273" i="42"/>
  <c r="J37" i="42"/>
  <c r="P47" i="38"/>
  <c r="Q98" i="45"/>
  <c r="N102" i="45"/>
  <c r="Q232" i="42"/>
  <c r="Q580" i="42"/>
  <c r="N18" i="42"/>
  <c r="J428" i="42"/>
  <c r="J666" i="42"/>
  <c r="T300" i="42"/>
  <c r="T667" i="42"/>
  <c r="K129" i="45"/>
  <c r="N134" i="45"/>
  <c r="K238" i="42"/>
  <c r="K595" i="42"/>
  <c r="N32" i="42"/>
  <c r="P433" i="42"/>
  <c r="J674" i="42"/>
  <c r="J306" i="42"/>
  <c r="T676" i="42"/>
  <c r="K641" i="42"/>
  <c r="K37" i="42"/>
  <c r="K51" i="42"/>
  <c r="T375" i="42"/>
  <c r="T569" i="42"/>
  <c r="T468" i="42"/>
  <c r="K279" i="45"/>
  <c r="K268" i="42"/>
  <c r="N335" i="42"/>
  <c r="K8" i="42"/>
  <c r="K143" i="42"/>
  <c r="K596" i="42"/>
  <c r="J631" i="42"/>
  <c r="J510" i="42"/>
  <c r="T511" i="42"/>
  <c r="J530" i="42"/>
  <c r="P53" i="42"/>
  <c r="T563" i="38"/>
  <c r="N604" i="42"/>
  <c r="Q743" i="42"/>
  <c r="P602" i="42"/>
  <c r="J490" i="42"/>
  <c r="K94" i="45"/>
  <c r="Q294" i="42"/>
  <c r="N15" i="42"/>
  <c r="N49" i="42"/>
  <c r="Q54" i="42"/>
  <c r="Q231" i="42"/>
  <c r="P549" i="42"/>
  <c r="J556" i="42"/>
  <c r="P325" i="42"/>
  <c r="P192" i="42"/>
  <c r="J76" i="42"/>
  <c r="Q605" i="42"/>
  <c r="Q167" i="42"/>
  <c r="T471" i="42"/>
  <c r="J692" i="42"/>
  <c r="N696" i="42"/>
  <c r="N210" i="42"/>
  <c r="P482" i="42"/>
  <c r="N654" i="42"/>
  <c r="K121" i="45"/>
  <c r="N242" i="42"/>
  <c r="T249" i="42"/>
  <c r="Q352" i="45"/>
  <c r="J279" i="42"/>
  <c r="K552" i="45"/>
  <c r="T321" i="42"/>
  <c r="Q30" i="42"/>
  <c r="T662" i="42"/>
  <c r="J170" i="42"/>
  <c r="T258" i="42"/>
  <c r="T453" i="38"/>
  <c r="J279" i="38"/>
  <c r="K406" i="38"/>
  <c r="P679" i="32"/>
  <c r="J444" i="38"/>
  <c r="J263" i="38"/>
  <c r="K390" i="38"/>
  <c r="T280" i="42"/>
  <c r="T99" i="42"/>
  <c r="J167" i="42"/>
  <c r="Q629" i="38"/>
  <c r="P22" i="38"/>
  <c r="P180" i="32"/>
  <c r="K336" i="38"/>
  <c r="N608" i="38"/>
  <c r="N721" i="38"/>
  <c r="N53" i="42"/>
  <c r="J395" i="42"/>
  <c r="T652" i="42"/>
  <c r="T333" i="42"/>
  <c r="N19" i="42"/>
  <c r="J374" i="42"/>
  <c r="K78" i="42"/>
  <c r="J390" i="42"/>
  <c r="T136" i="42"/>
  <c r="T113" i="42"/>
  <c r="Q630" i="38"/>
  <c r="Q203" i="38"/>
  <c r="Q614" i="38"/>
  <c r="P462" i="42"/>
  <c r="J92" i="42"/>
  <c r="P85" i="38"/>
  <c r="J715" i="38"/>
  <c r="P69" i="38"/>
  <c r="P307" i="42"/>
  <c r="T131" i="42"/>
  <c r="P172" i="42"/>
  <c r="K671" i="38"/>
  <c r="T50" i="38"/>
  <c r="P116" i="32"/>
  <c r="N109" i="38"/>
  <c r="K639" i="38"/>
  <c r="P29" i="38"/>
  <c r="P164" i="32"/>
  <c r="Q346" i="38"/>
  <c r="Q649" i="38"/>
  <c r="T36" i="38"/>
  <c r="P148" i="32"/>
  <c r="N357" i="38"/>
  <c r="N660" i="38"/>
  <c r="T50" i="42"/>
  <c r="T698" i="38"/>
  <c r="Q201" i="38"/>
  <c r="T423" i="38"/>
  <c r="N641" i="38"/>
  <c r="K207" i="38"/>
  <c r="T429" i="38"/>
  <c r="J75" i="38"/>
  <c r="N213" i="38"/>
  <c r="N419" i="38"/>
  <c r="Q21" i="42"/>
  <c r="J267" i="42"/>
  <c r="J519" i="42"/>
  <c r="P745" i="42"/>
  <c r="P127" i="42"/>
  <c r="P13" i="42"/>
  <c r="P118" i="42"/>
  <c r="N476" i="42"/>
  <c r="P496" i="42"/>
  <c r="P522" i="42"/>
  <c r="K52" i="42"/>
  <c r="K659" i="42"/>
  <c r="T553" i="42"/>
  <c r="P538" i="42"/>
  <c r="N66" i="42"/>
  <c r="K23" i="42"/>
  <c r="P207" i="42"/>
  <c r="T290" i="42"/>
  <c r="P643" i="38"/>
  <c r="P364" i="38"/>
  <c r="K526" i="38"/>
  <c r="P167" i="32"/>
  <c r="J316" i="38"/>
  <c r="P348" i="38"/>
  <c r="K494" i="38"/>
  <c r="P393" i="42"/>
  <c r="P158" i="42"/>
  <c r="J199" i="42"/>
  <c r="K669" i="38"/>
  <c r="T40" i="38"/>
  <c r="N29" i="38"/>
  <c r="N173" i="38"/>
  <c r="K653" i="38"/>
  <c r="P19" i="38"/>
  <c r="Q531" i="42"/>
  <c r="T515" i="42"/>
  <c r="P314" i="42"/>
  <c r="J5" i="42"/>
  <c r="P230" i="38"/>
  <c r="J192" i="38"/>
  <c r="K376" i="38"/>
  <c r="J495" i="38"/>
  <c r="T210" i="38"/>
  <c r="J176" i="38"/>
  <c r="K360" i="38"/>
  <c r="P500" i="38"/>
  <c r="J216" i="38"/>
  <c r="P181" i="38"/>
  <c r="N365" i="38"/>
  <c r="T505" i="38"/>
  <c r="N434" i="42"/>
  <c r="K711" i="38"/>
  <c r="K679" i="38"/>
  <c r="Q355" i="38"/>
  <c r="T437" i="38"/>
  <c r="P3" i="38"/>
  <c r="K361" i="38"/>
  <c r="J445" i="38"/>
  <c r="P553" i="38"/>
  <c r="N572" i="38"/>
  <c r="P236" i="32"/>
  <c r="N109" i="32"/>
  <c r="Q102" i="32"/>
  <c r="N202" i="32"/>
  <c r="Q194" i="32"/>
  <c r="Q287" i="32"/>
  <c r="J216" i="32"/>
  <c r="N17" i="29"/>
  <c r="T234" i="42"/>
  <c r="N299" i="38"/>
  <c r="K278" i="38"/>
  <c r="T554" i="38"/>
  <c r="N643" i="38"/>
  <c r="N151" i="38"/>
  <c r="J560" i="38"/>
  <c r="N621" i="38"/>
  <c r="Q586" i="38"/>
  <c r="N89" i="38"/>
  <c r="K108" i="38"/>
  <c r="T386" i="32"/>
  <c r="K311" i="45"/>
  <c r="J495" i="42"/>
  <c r="T323" i="42"/>
  <c r="T647" i="38"/>
  <c r="P641" i="42"/>
  <c r="P690" i="42"/>
  <c r="J684" i="42"/>
  <c r="P706" i="42"/>
  <c r="P222" i="42"/>
  <c r="N649" i="38"/>
  <c r="N83" i="38"/>
  <c r="N633" i="38"/>
  <c r="Q663" i="45"/>
  <c r="P241" i="42"/>
  <c r="T161" i="38"/>
  <c r="Q477" i="38"/>
  <c r="T145" i="38"/>
  <c r="K168" i="45"/>
  <c r="P359" i="42"/>
  <c r="T162" i="42"/>
  <c r="J608" i="38"/>
  <c r="T80" i="38"/>
  <c r="T27" i="38"/>
  <c r="Q256" i="38"/>
  <c r="P694" i="38"/>
  <c r="T52" i="38"/>
  <c r="P6" i="38"/>
  <c r="Q240" i="38"/>
  <c r="T699" i="38"/>
  <c r="T59" i="38"/>
  <c r="P13" i="38"/>
  <c r="K246" i="38"/>
  <c r="J705" i="38"/>
  <c r="K197" i="42"/>
  <c r="P583" i="38"/>
  <c r="P688" i="38"/>
  <c r="N221" i="38"/>
  <c r="J23" i="38"/>
  <c r="K321" i="38"/>
  <c r="Q226" i="38"/>
  <c r="P92" i="38"/>
  <c r="T57" i="38"/>
  <c r="K395" i="38"/>
  <c r="N306" i="38"/>
  <c r="Q73" i="45"/>
  <c r="T257" i="42"/>
  <c r="P179" i="42"/>
  <c r="P586" i="42"/>
  <c r="T74" i="42"/>
  <c r="J137" i="42"/>
  <c r="J676" i="38"/>
  <c r="Q702" i="42"/>
  <c r="T395" i="42"/>
  <c r="J502" i="42"/>
  <c r="J591" i="42"/>
  <c r="Q34" i="45"/>
  <c r="P438" i="42"/>
  <c r="P364" i="42"/>
  <c r="J605" i="42"/>
  <c r="N40" i="42"/>
  <c r="P10" i="42"/>
  <c r="T279" i="42"/>
  <c r="T381" i="38"/>
  <c r="J347" i="38"/>
  <c r="P724" i="32"/>
  <c r="T456" i="38"/>
  <c r="T365" i="38"/>
  <c r="J331" i="38"/>
  <c r="N98" i="45"/>
  <c r="P391" i="42"/>
  <c r="J41" i="42"/>
  <c r="T714" i="38"/>
  <c r="J65" i="38"/>
  <c r="P17" i="38"/>
  <c r="N356" i="38"/>
  <c r="P589" i="38"/>
  <c r="P42" i="38"/>
  <c r="T111" i="38"/>
  <c r="N58" i="42"/>
  <c r="J195" i="42"/>
  <c r="J148" i="42"/>
  <c r="T205" i="38"/>
  <c r="T262" i="38"/>
  <c r="Q101" i="38"/>
  <c r="K329" i="38"/>
  <c r="J212" i="38"/>
  <c r="P241" i="38"/>
  <c r="Q85" i="38"/>
  <c r="K313" i="38"/>
  <c r="J218" i="38"/>
  <c r="T248" i="38"/>
  <c r="K91" i="38"/>
  <c r="N318" i="38"/>
  <c r="J225" i="38"/>
  <c r="T123" i="42"/>
  <c r="K228" i="38"/>
  <c r="P494" i="32"/>
  <c r="P655" i="38"/>
  <c r="J405" i="38"/>
  <c r="P478" i="32"/>
  <c r="J666" i="38"/>
  <c r="P712" i="38"/>
  <c r="Q435" i="38"/>
  <c r="P429" i="32"/>
  <c r="N373" i="42"/>
  <c r="N572" i="42"/>
  <c r="J94" i="42"/>
  <c r="P66" i="42"/>
  <c r="J712" i="38"/>
  <c r="P504" i="42"/>
  <c r="J718" i="42"/>
  <c r="T372" i="42"/>
  <c r="Q175" i="42"/>
  <c r="T376" i="42"/>
  <c r="P319" i="42"/>
  <c r="T149" i="42"/>
  <c r="P575" i="38"/>
  <c r="P699" i="38"/>
  <c r="Q505" i="38"/>
  <c r="P285" i="32"/>
  <c r="T281" i="38"/>
  <c r="J642" i="38"/>
  <c r="N478" i="38"/>
  <c r="P411" i="42"/>
  <c r="T275" i="42"/>
  <c r="T142" i="42"/>
  <c r="P83" i="38"/>
  <c r="P171" i="38"/>
  <c r="Q83" i="38"/>
  <c r="Q141" i="38"/>
  <c r="J26" i="38"/>
  <c r="P155" i="38"/>
  <c r="N309" i="45"/>
  <c r="P567" i="42"/>
  <c r="T502" i="42"/>
  <c r="T133" i="42"/>
  <c r="N305" i="42"/>
  <c r="J413" i="42"/>
  <c r="Q358" i="42"/>
  <c r="J429" i="42"/>
  <c r="J535" i="42"/>
  <c r="J12" i="42"/>
  <c r="J244" i="38"/>
  <c r="Q406" i="38"/>
  <c r="T222" i="38"/>
  <c r="J598" i="42"/>
  <c r="T25" i="42"/>
  <c r="P545" i="38"/>
  <c r="J656" i="38"/>
  <c r="T511" i="38"/>
  <c r="J438" i="42"/>
  <c r="J281" i="42"/>
  <c r="T8" i="42"/>
  <c r="T8" i="38"/>
  <c r="T192" i="38"/>
  <c r="Q115" i="38"/>
  <c r="K163" i="38"/>
  <c r="P54" i="38"/>
  <c r="T176" i="38"/>
  <c r="Q90" i="38"/>
  <c r="K147" i="38"/>
  <c r="J62" i="38"/>
  <c r="J182" i="38"/>
  <c r="K98" i="38"/>
  <c r="N152" i="38"/>
  <c r="T72" i="38"/>
  <c r="T45" i="42"/>
  <c r="Q317" i="38"/>
  <c r="K314" i="38"/>
  <c r="P372" i="38"/>
  <c r="P203" i="38"/>
  <c r="N319" i="38"/>
  <c r="T377" i="38"/>
  <c r="T457" i="38"/>
  <c r="Q268" i="38"/>
  <c r="N532" i="38"/>
  <c r="Q227" i="42"/>
  <c r="J357" i="42"/>
  <c r="T648" i="42"/>
  <c r="N20" i="42"/>
  <c r="T244" i="42"/>
  <c r="P134" i="42"/>
  <c r="J237" i="42"/>
  <c r="K116" i="45"/>
  <c r="T656" i="42"/>
  <c r="J653" i="42"/>
  <c r="Q191" i="42"/>
  <c r="K207" i="42"/>
  <c r="T498" i="42"/>
  <c r="P676" i="42"/>
  <c r="Q207" i="42"/>
  <c r="P659" i="42"/>
  <c r="T362" i="42"/>
  <c r="T181" i="42"/>
  <c r="P710" i="38"/>
  <c r="T512" i="38"/>
  <c r="Q587" i="38"/>
  <c r="P29" i="32"/>
  <c r="J367" i="38"/>
  <c r="T448" i="38"/>
  <c r="N566" i="38"/>
  <c r="J333" i="42"/>
  <c r="T307" i="42"/>
  <c r="P106" i="42"/>
  <c r="T26" i="38"/>
  <c r="P270" i="38"/>
  <c r="Q55" i="38"/>
  <c r="K227" i="38"/>
  <c r="J44" i="38"/>
  <c r="J249" i="38"/>
  <c r="N417" i="45"/>
  <c r="T693" i="42"/>
  <c r="T294" i="42"/>
  <c r="J128" i="42"/>
  <c r="J286" i="38"/>
  <c r="T239" i="38"/>
  <c r="N351" i="38"/>
  <c r="P614" i="38"/>
  <c r="T264" i="38"/>
  <c r="P218" i="38"/>
  <c r="N335" i="38"/>
  <c r="T621" i="38"/>
  <c r="T271" i="38"/>
  <c r="P225" i="38"/>
  <c r="Q340" i="38"/>
  <c r="T628" i="38"/>
  <c r="K242" i="45"/>
  <c r="P204" i="38"/>
  <c r="P188" i="38"/>
  <c r="P744" i="32"/>
  <c r="Q688" i="38"/>
  <c r="T187" i="38"/>
  <c r="P728" i="32"/>
  <c r="N699" i="38"/>
  <c r="T648" i="38"/>
  <c r="P531" i="32"/>
  <c r="Q58" i="38"/>
  <c r="N474" i="32"/>
  <c r="N465" i="32"/>
  <c r="N229" i="32"/>
  <c r="N311" i="32"/>
  <c r="K311" i="32"/>
  <c r="T294" i="32"/>
  <c r="K237" i="29"/>
  <c r="T276" i="42"/>
  <c r="N374" i="38"/>
  <c r="N358" i="38"/>
  <c r="T549" i="38"/>
  <c r="N637" i="38"/>
  <c r="N229" i="38"/>
  <c r="P555" i="38"/>
  <c r="J36" i="38"/>
  <c r="J98" i="38"/>
  <c r="Q278" i="38"/>
  <c r="Q161" i="38"/>
  <c r="J710" i="32"/>
  <c r="P742" i="42"/>
  <c r="P395" i="42"/>
  <c r="T125" i="42"/>
  <c r="T23" i="42"/>
  <c r="N169" i="42"/>
  <c r="K17" i="42"/>
  <c r="K212" i="42"/>
  <c r="Q66" i="42"/>
  <c r="P104" i="42"/>
  <c r="J232" i="38"/>
  <c r="K176" i="38"/>
  <c r="T247" i="38"/>
  <c r="K160" i="38"/>
  <c r="T63" i="42"/>
  <c r="P232" i="38"/>
  <c r="Q535" i="38"/>
  <c r="P216" i="38"/>
  <c r="Q649" i="42"/>
  <c r="T513" i="42"/>
  <c r="J113" i="42"/>
  <c r="T536" i="38"/>
  <c r="J210" i="38"/>
  <c r="P175" i="38"/>
  <c r="Q206" i="38"/>
  <c r="P658" i="38"/>
  <c r="J194" i="38"/>
  <c r="P159" i="38"/>
  <c r="Q190" i="38"/>
  <c r="T663" i="38"/>
  <c r="P199" i="38"/>
  <c r="T164" i="38"/>
  <c r="K196" i="38"/>
  <c r="J669" i="38"/>
  <c r="P667" i="42"/>
  <c r="P16" i="38"/>
  <c r="T351" i="38"/>
  <c r="K412" i="38"/>
  <c r="T556" i="38"/>
  <c r="K436" i="38"/>
  <c r="N417" i="38"/>
  <c r="T363" i="38"/>
  <c r="T434" i="38"/>
  <c r="K605" i="38"/>
  <c r="K509" i="38"/>
  <c r="Q50" i="45"/>
  <c r="J290" i="42"/>
  <c r="P291" i="42"/>
  <c r="T548" i="42"/>
  <c r="J121" i="42"/>
  <c r="P246" i="42"/>
  <c r="J466" i="38"/>
  <c r="Q62" i="45"/>
  <c r="P592" i="42"/>
  <c r="P460" i="42"/>
  <c r="J508" i="42"/>
  <c r="Q150" i="45"/>
  <c r="J649" i="42"/>
  <c r="P476" i="42"/>
  <c r="J524" i="42"/>
  <c r="K172" i="42"/>
  <c r="T130" i="42"/>
  <c r="J260" i="42"/>
  <c r="K707" i="38"/>
  <c r="P443" i="38"/>
  <c r="P254" i="32"/>
  <c r="J620" i="38"/>
  <c r="J518" i="38"/>
  <c r="J637" i="38"/>
  <c r="T514" i="42"/>
  <c r="T632" i="42"/>
  <c r="N498" i="45"/>
  <c r="Q561" i="42"/>
  <c r="N505" i="42"/>
  <c r="Q344" i="42"/>
  <c r="N230" i="45"/>
  <c r="K23" i="45"/>
  <c r="T562" i="42"/>
  <c r="P688" i="42"/>
  <c r="J691" i="42"/>
  <c r="P704" i="42"/>
  <c r="T159" i="42"/>
  <c r="J582" i="38"/>
  <c r="N11" i="42"/>
  <c r="Q154" i="45"/>
  <c r="P541" i="42"/>
  <c r="J661" i="42"/>
  <c r="Q657" i="45"/>
  <c r="K599" i="42"/>
  <c r="N554" i="42"/>
  <c r="K164" i="42"/>
  <c r="N165" i="42"/>
  <c r="J614" i="42"/>
  <c r="P356" i="42"/>
  <c r="P601" i="42"/>
  <c r="T297" i="42"/>
  <c r="P44" i="42"/>
  <c r="P19" i="42"/>
  <c r="K7" i="45"/>
  <c r="J444" i="42"/>
  <c r="P547" i="42"/>
  <c r="N78" i="42"/>
  <c r="N138" i="45"/>
  <c r="P498" i="42"/>
  <c r="P563" i="42"/>
  <c r="Q366" i="42"/>
  <c r="N310" i="42"/>
  <c r="P323" i="42"/>
  <c r="J153" i="42"/>
  <c r="J579" i="38"/>
  <c r="P674" i="42"/>
  <c r="P78" i="42"/>
  <c r="P584" i="38"/>
  <c r="Q118" i="45"/>
  <c r="K137" i="45"/>
  <c r="T535" i="42"/>
  <c r="T491" i="42"/>
  <c r="Q282" i="45"/>
  <c r="N635" i="42"/>
  <c r="N282" i="42"/>
  <c r="Q183" i="42"/>
  <c r="K462" i="42"/>
  <c r="Q93" i="45"/>
  <c r="T585" i="42"/>
  <c r="P528" i="42"/>
  <c r="T529" i="42"/>
  <c r="P536" i="42"/>
  <c r="P33" i="42"/>
  <c r="P719" i="38"/>
  <c r="Q81" i="45"/>
  <c r="K309" i="42"/>
  <c r="K667" i="42"/>
  <c r="N102" i="42"/>
  <c r="T486" i="42"/>
  <c r="T671" i="42"/>
  <c r="T357" i="42"/>
  <c r="J673" i="42"/>
  <c r="N101" i="45"/>
  <c r="K105" i="45"/>
  <c r="N316" i="42"/>
  <c r="N688" i="42"/>
  <c r="K113" i="42"/>
  <c r="J492" i="42"/>
  <c r="J677" i="42"/>
  <c r="P349" i="42"/>
  <c r="P678" i="42"/>
  <c r="N407" i="42"/>
  <c r="K79" i="45"/>
  <c r="Q679" i="42"/>
  <c r="P532" i="42"/>
  <c r="J709" i="42"/>
  <c r="P381" i="42"/>
  <c r="P710" i="42"/>
  <c r="T382" i="42"/>
  <c r="J717" i="42"/>
  <c r="P389" i="42"/>
  <c r="J85" i="42"/>
  <c r="T340" i="42"/>
  <c r="T71" i="42"/>
  <c r="T104" i="38"/>
  <c r="Q63" i="45"/>
  <c r="N74" i="45"/>
  <c r="Q357" i="42"/>
  <c r="K731" i="42"/>
  <c r="Q139" i="42"/>
  <c r="P527" i="42"/>
  <c r="J693" i="42"/>
  <c r="P365" i="42"/>
  <c r="P694" i="42"/>
  <c r="K34" i="45"/>
  <c r="N39" i="45"/>
  <c r="Q368" i="42"/>
  <c r="Q741" i="42"/>
  <c r="N150" i="42"/>
  <c r="J367" i="42"/>
  <c r="P698" i="42"/>
  <c r="T370" i="42"/>
  <c r="Q146" i="45"/>
  <c r="N404" i="42"/>
  <c r="Q704" i="42"/>
  <c r="K193" i="42"/>
  <c r="T409" i="42"/>
  <c r="P730" i="42"/>
  <c r="T402" i="42"/>
  <c r="T731" i="42"/>
  <c r="J404" i="42"/>
  <c r="P738" i="42"/>
  <c r="T410" i="42"/>
  <c r="T126" i="42"/>
  <c r="P189" i="42"/>
  <c r="T106" i="42"/>
  <c r="J190" i="38"/>
  <c r="N50" i="45"/>
  <c r="Q53" i="45"/>
  <c r="K383" i="42"/>
  <c r="N662" i="42"/>
  <c r="Q171" i="42"/>
  <c r="P388" i="42"/>
  <c r="P714" i="42"/>
  <c r="T386" i="42"/>
  <c r="T715" i="42"/>
  <c r="Q78" i="45"/>
  <c r="N82" i="45"/>
  <c r="Q393" i="42"/>
  <c r="Q672" i="42"/>
  <c r="K177" i="42"/>
  <c r="J399" i="42"/>
  <c r="T719" i="42"/>
  <c r="K418" i="42"/>
  <c r="J682" i="42"/>
  <c r="N154" i="45"/>
  <c r="K362" i="42"/>
  <c r="N579" i="42"/>
  <c r="P495" i="42"/>
  <c r="N12" i="45"/>
  <c r="J668" i="42"/>
  <c r="P669" i="42"/>
  <c r="P425" i="42"/>
  <c r="T590" i="42"/>
  <c r="J432" i="42"/>
  <c r="T20" i="42"/>
  <c r="T210" i="42"/>
  <c r="J152" i="42"/>
  <c r="P295" i="38"/>
  <c r="N166" i="45"/>
  <c r="Q85" i="42"/>
  <c r="N418" i="42"/>
  <c r="N715" i="42"/>
  <c r="N198" i="42"/>
  <c r="P420" i="42"/>
  <c r="T735" i="42"/>
  <c r="J408" i="42"/>
  <c r="J737" i="42"/>
  <c r="Q187" i="45"/>
  <c r="K107" i="42"/>
  <c r="N425" i="42"/>
  <c r="Q736" i="42"/>
  <c r="Q203" i="42"/>
  <c r="T425" i="42"/>
  <c r="J741" i="42"/>
  <c r="P413" i="42"/>
  <c r="K235" i="42"/>
  <c r="N482" i="42"/>
  <c r="N552" i="42"/>
  <c r="K249" i="42"/>
  <c r="P468" i="42"/>
  <c r="J604" i="42"/>
  <c r="P445" i="42"/>
  <c r="P605" i="42"/>
  <c r="T446" i="42"/>
  <c r="J612" i="42"/>
  <c r="P453" i="42"/>
  <c r="J73" i="42"/>
  <c r="J232" i="42"/>
  <c r="P18" i="42"/>
  <c r="T191" i="38"/>
  <c r="Q251" i="45"/>
  <c r="K171" i="42"/>
  <c r="Q453" i="42"/>
  <c r="K531" i="42"/>
  <c r="K225" i="42"/>
  <c r="J447" i="42"/>
  <c r="J588" i="42"/>
  <c r="P429" i="42"/>
  <c r="P589" i="42"/>
  <c r="K273" i="45"/>
  <c r="N192" i="42"/>
  <c r="K461" i="42"/>
  <c r="N536" i="42"/>
  <c r="Q235" i="42"/>
  <c r="P452" i="42"/>
  <c r="P593" i="42"/>
  <c r="T434" i="42"/>
  <c r="T594" i="42"/>
  <c r="Q670" i="42"/>
  <c r="N346" i="42"/>
  <c r="Q734" i="42"/>
  <c r="J626" i="42"/>
  <c r="P625" i="42"/>
  <c r="T466" i="42"/>
  <c r="T626" i="42"/>
  <c r="J468" i="42"/>
  <c r="P633" i="42"/>
  <c r="T474" i="42"/>
  <c r="T135" i="42"/>
  <c r="P253" i="42"/>
  <c r="T87" i="42"/>
  <c r="J298" i="38"/>
  <c r="K340" i="45"/>
  <c r="N262" i="42"/>
  <c r="N489" i="42"/>
  <c r="Q557" i="42"/>
  <c r="N65" i="42"/>
  <c r="K388" i="42"/>
  <c r="J710" i="42"/>
  <c r="N194" i="42"/>
  <c r="J358" i="42"/>
  <c r="T364" i="42"/>
  <c r="T81" i="42"/>
  <c r="J296" i="42"/>
  <c r="P20" i="42"/>
  <c r="T206" i="38"/>
  <c r="K343" i="45"/>
  <c r="N103" i="42"/>
  <c r="Q599" i="42"/>
  <c r="K629" i="42"/>
  <c r="K342" i="42"/>
  <c r="T360" i="42"/>
  <c r="J652" i="42"/>
  <c r="P493" i="42"/>
  <c r="P653" i="42"/>
  <c r="Q141" i="45"/>
  <c r="Q124" i="42"/>
  <c r="K614" i="42"/>
  <c r="N636" i="42"/>
  <c r="N363" i="42"/>
  <c r="J366" i="42"/>
  <c r="P657" i="42"/>
  <c r="P500" i="42"/>
  <c r="Q257" i="42"/>
  <c r="N436" i="42"/>
  <c r="N708" i="42"/>
  <c r="Q194" i="42"/>
  <c r="T408" i="42"/>
  <c r="P689" i="42"/>
  <c r="J379" i="42"/>
  <c r="T690" i="42"/>
  <c r="P380" i="42"/>
  <c r="P697" i="42"/>
  <c r="J387" i="42"/>
  <c r="J43" i="42"/>
  <c r="P317" i="42"/>
  <c r="T43" i="42"/>
  <c r="T327" i="38"/>
  <c r="Q205" i="45"/>
  <c r="Q188" i="42"/>
  <c r="K408" i="42"/>
  <c r="Q665" i="42"/>
  <c r="N173" i="42"/>
  <c r="P387" i="42"/>
  <c r="P673" i="42"/>
  <c r="T532" i="42"/>
  <c r="T674" i="42"/>
  <c r="K227" i="45"/>
  <c r="K210" i="42"/>
  <c r="N422" i="42"/>
  <c r="N676" i="42"/>
  <c r="Q178" i="42"/>
  <c r="J398" i="42"/>
  <c r="T678" i="42"/>
  <c r="P368" i="42"/>
  <c r="J680" i="42"/>
  <c r="N30" i="45"/>
  <c r="N70" i="45"/>
  <c r="Q32" i="45"/>
  <c r="T713" i="42"/>
  <c r="T710" i="42"/>
  <c r="P400" i="42"/>
  <c r="J712" i="42"/>
  <c r="T401" i="42"/>
  <c r="T718" i="42"/>
  <c r="P408" i="42"/>
  <c r="P73" i="42"/>
  <c r="J343" i="42"/>
  <c r="J72" i="42"/>
  <c r="T77" i="38"/>
  <c r="K291" i="45"/>
  <c r="K286" i="42"/>
  <c r="Q450" i="42"/>
  <c r="K719" i="42"/>
  <c r="K200" i="42"/>
  <c r="P419" i="42"/>
  <c r="T694" i="42"/>
  <c r="P384" i="42"/>
  <c r="J696" i="42"/>
  <c r="N312" i="45"/>
  <c r="N314" i="42"/>
  <c r="Q457" i="42"/>
  <c r="N740" i="42"/>
  <c r="N205" i="42"/>
  <c r="T424" i="42"/>
  <c r="J700" i="42"/>
  <c r="T389" i="42"/>
  <c r="Q400" i="42"/>
  <c r="Q514" i="42"/>
  <c r="Q444" i="42"/>
  <c r="N251" i="42"/>
  <c r="P467" i="42"/>
  <c r="J732" i="42"/>
  <c r="T421" i="42"/>
  <c r="P733" i="42"/>
  <c r="J423" i="42"/>
  <c r="J740" i="42"/>
  <c r="T429" i="42"/>
  <c r="P109" i="42"/>
  <c r="T101" i="42"/>
  <c r="T107" i="42"/>
  <c r="J163" i="38"/>
  <c r="K74" i="45"/>
  <c r="Q397" i="42"/>
  <c r="N486" i="42"/>
  <c r="N423" i="42"/>
  <c r="Q226" i="42"/>
  <c r="J446" i="42"/>
  <c r="J716" i="42"/>
  <c r="T405" i="42"/>
  <c r="P717" i="42"/>
  <c r="N95" i="45"/>
  <c r="Q423" i="42"/>
  <c r="N493" i="42"/>
  <c r="Q428" i="42"/>
  <c r="N237" i="42"/>
  <c r="P451" i="42"/>
  <c r="P721" i="42"/>
  <c r="J411" i="42"/>
  <c r="Q154" i="42"/>
  <c r="K235" i="45"/>
  <c r="K33" i="45"/>
  <c r="K733" i="42"/>
  <c r="P595" i="42"/>
  <c r="K295" i="42"/>
  <c r="N37" i="42"/>
  <c r="K41" i="42"/>
  <c r="P444" i="42"/>
  <c r="Q59" i="42"/>
  <c r="J451" i="42"/>
  <c r="P157" i="42"/>
  <c r="J123" i="42"/>
  <c r="P153" i="42"/>
  <c r="P259" i="38"/>
  <c r="Q180" i="45"/>
  <c r="K509" i="42"/>
  <c r="N525" i="42"/>
  <c r="K450" i="42"/>
  <c r="Q265" i="42"/>
  <c r="T472" i="42"/>
  <c r="P737" i="42"/>
  <c r="J427" i="42"/>
  <c r="T738" i="42"/>
  <c r="N207" i="45"/>
  <c r="K549" i="42"/>
  <c r="Q546" i="42"/>
  <c r="N455" i="42"/>
  <c r="Q272" i="42"/>
  <c r="P483" i="42"/>
  <c r="T742" i="42"/>
  <c r="P432" i="42"/>
  <c r="K591" i="42"/>
  <c r="Q327" i="42"/>
  <c r="K498" i="42"/>
  <c r="K335" i="42"/>
  <c r="T335" i="42"/>
  <c r="N77" i="42"/>
  <c r="P464" i="42"/>
  <c r="K79" i="42"/>
  <c r="T465" i="42"/>
  <c r="N89" i="42"/>
  <c r="P472" i="42"/>
  <c r="P22" i="42"/>
  <c r="P144" i="42"/>
  <c r="P162" i="42"/>
  <c r="P367" i="38"/>
  <c r="Q292" i="45"/>
  <c r="Q427" i="42"/>
  <c r="K593" i="42"/>
  <c r="Q476" i="42"/>
  <c r="K301" i="42"/>
  <c r="P508" i="42"/>
  <c r="K56" i="42"/>
  <c r="P448" i="42"/>
  <c r="Q57" i="42"/>
  <c r="N319" i="45"/>
  <c r="K456" i="42"/>
  <c r="N607" i="42"/>
  <c r="N487" i="42"/>
  <c r="N308" i="42"/>
  <c r="P515" i="42"/>
  <c r="K63" i="42"/>
  <c r="T453" i="42"/>
  <c r="K65" i="42"/>
  <c r="Q104" i="42"/>
  <c r="N347" i="45"/>
  <c r="N112" i="45"/>
  <c r="T691" i="42"/>
  <c r="K116" i="42"/>
  <c r="T485" i="42"/>
  <c r="Q118" i="42"/>
  <c r="J487" i="42"/>
  <c r="K132" i="42"/>
  <c r="T493" i="42"/>
  <c r="T95" i="42"/>
  <c r="T165" i="42"/>
  <c r="T183" i="42"/>
  <c r="P461" i="38"/>
  <c r="N485" i="45"/>
  <c r="Q554" i="42"/>
  <c r="K333" i="42"/>
  <c r="Q508" i="42"/>
  <c r="N348" i="42"/>
  <c r="J341" i="42"/>
  <c r="N84" i="42"/>
  <c r="T469" i="42"/>
  <c r="Q86" i="42"/>
  <c r="Q458" i="45"/>
  <c r="Q603" i="42"/>
  <c r="N338" i="42"/>
  <c r="K514" i="42"/>
  <c r="K382" i="42"/>
  <c r="P346" i="42"/>
  <c r="Q94" i="42"/>
  <c r="J475" i="42"/>
  <c r="K655" i="42"/>
  <c r="K381" i="42"/>
  <c r="Q556" i="42"/>
  <c r="Q125" i="42"/>
  <c r="J389" i="42"/>
  <c r="N36" i="42"/>
  <c r="P511" i="42"/>
  <c r="Q43" i="42"/>
  <c r="J513" i="42"/>
  <c r="K21" i="42"/>
  <c r="J534" i="42"/>
  <c r="P41" i="42"/>
  <c r="J187" i="42"/>
  <c r="J205" i="42"/>
  <c r="T391" i="38"/>
  <c r="Q477" i="45"/>
  <c r="N374" i="42"/>
  <c r="Q359" i="42"/>
  <c r="N535" i="42"/>
  <c r="N104" i="42"/>
  <c r="T367" i="42"/>
  <c r="Q126" i="42"/>
  <c r="J491" i="42"/>
  <c r="N129" i="42"/>
  <c r="Q593" i="45"/>
  <c r="Q395" i="42"/>
  <c r="N370" i="42"/>
  <c r="Q540" i="42"/>
  <c r="Q109" i="42"/>
  <c r="P378" i="42"/>
  <c r="Q138" i="42"/>
  <c r="J497" i="42"/>
  <c r="K144" i="42"/>
  <c r="N372" i="42"/>
  <c r="J295" i="42"/>
  <c r="Q277" i="42"/>
  <c r="J517" i="42"/>
  <c r="K92" i="42"/>
  <c r="T665" i="42"/>
  <c r="T444" i="45"/>
  <c r="K721" i="42"/>
  <c r="N269" i="42"/>
  <c r="T176" i="42"/>
  <c r="K274" i="45"/>
  <c r="Q24" i="42"/>
  <c r="K69" i="42"/>
  <c r="T737" i="42"/>
  <c r="P740" i="42"/>
  <c r="P497" i="42"/>
  <c r="J334" i="42"/>
  <c r="P657" i="38"/>
  <c r="N595" i="42"/>
  <c r="N383" i="42"/>
  <c r="N29" i="42"/>
  <c r="T705" i="42"/>
  <c r="N490" i="45"/>
  <c r="Q578" i="42"/>
  <c r="K296" i="42"/>
  <c r="T208" i="42"/>
  <c r="P135" i="42"/>
  <c r="Q373" i="42"/>
  <c r="J569" i="42"/>
  <c r="N42" i="42"/>
  <c r="T212" i="42"/>
  <c r="T82" i="42"/>
  <c r="P210" i="42"/>
  <c r="Q21" i="45"/>
  <c r="T519" i="42"/>
  <c r="T617" i="42"/>
  <c r="K165" i="42"/>
  <c r="N146" i="45"/>
  <c r="P578" i="42"/>
  <c r="J639" i="42"/>
  <c r="N635" i="45"/>
  <c r="T658" i="42"/>
  <c r="J454" i="42"/>
  <c r="J179" i="42"/>
  <c r="J17" i="42"/>
  <c r="T293" i="42"/>
  <c r="N149" i="42"/>
  <c r="P43" i="42"/>
  <c r="P280" i="42"/>
  <c r="Q396" i="42"/>
  <c r="P455" i="42"/>
  <c r="P28" i="42"/>
  <c r="J539" i="38"/>
  <c r="J77" i="38"/>
  <c r="P25" i="38"/>
  <c r="N317" i="38"/>
  <c r="P539" i="38"/>
  <c r="P50" i="38"/>
  <c r="J4" i="38"/>
  <c r="P247" i="42"/>
  <c r="J303" i="42"/>
  <c r="J241" i="42"/>
  <c r="J413" i="38"/>
  <c r="J373" i="38"/>
  <c r="Q366" i="38"/>
  <c r="N584" i="38"/>
  <c r="J147" i="38"/>
  <c r="T550" i="38"/>
  <c r="K356" i="38"/>
  <c r="K124" i="42"/>
  <c r="K16" i="42"/>
  <c r="J277" i="42"/>
  <c r="N652" i="42"/>
  <c r="T589" i="42"/>
  <c r="K526" i="42"/>
  <c r="J611" i="42"/>
  <c r="K398" i="42"/>
  <c r="J117" i="42"/>
  <c r="N646" i="38"/>
  <c r="N39" i="38"/>
  <c r="K722" i="38"/>
  <c r="J589" i="42"/>
  <c r="T83" i="42"/>
  <c r="T292" i="38"/>
  <c r="K318" i="38"/>
  <c r="P271" i="38"/>
  <c r="J335" i="42"/>
  <c r="P308" i="42"/>
  <c r="J257" i="42"/>
  <c r="J437" i="38"/>
  <c r="P394" i="38"/>
  <c r="K388" i="38"/>
  <c r="Q612" i="38"/>
  <c r="P168" i="38"/>
  <c r="P378" i="38"/>
  <c r="K372" i="38"/>
  <c r="N591" i="38"/>
  <c r="T173" i="38"/>
  <c r="T383" i="38"/>
  <c r="N377" i="38"/>
  <c r="N598" i="38"/>
  <c r="J179" i="38"/>
  <c r="T153" i="42"/>
  <c r="N362" i="38"/>
  <c r="P484" i="32"/>
  <c r="J683" i="38"/>
  <c r="J247" i="38"/>
  <c r="P468" i="32"/>
  <c r="T693" i="38"/>
  <c r="N618" i="38"/>
  <c r="N602" i="38"/>
  <c r="P168" i="32"/>
  <c r="P199" i="42"/>
  <c r="N350" i="42"/>
  <c r="J687" i="42"/>
  <c r="K213" i="42"/>
  <c r="J435" i="42"/>
  <c r="P305" i="42"/>
  <c r="J151" i="42"/>
  <c r="K188" i="45"/>
  <c r="N232" i="42"/>
  <c r="Q17" i="42"/>
  <c r="P296" i="42"/>
  <c r="Q193" i="45"/>
  <c r="Q301" i="42"/>
  <c r="K120" i="42"/>
  <c r="P312" i="42"/>
  <c r="K332" i="42"/>
  <c r="P499" i="42"/>
  <c r="T75" i="42"/>
  <c r="P451" i="38"/>
  <c r="P167" i="38"/>
  <c r="T132" i="38"/>
  <c r="K164" i="38"/>
  <c r="P648" i="38"/>
  <c r="P151" i="38"/>
  <c r="T116" i="38"/>
  <c r="T437" i="42"/>
  <c r="T345" i="42"/>
  <c r="T283" i="42"/>
  <c r="T310" i="38"/>
  <c r="J469" i="38"/>
  <c r="K461" i="38"/>
  <c r="N510" i="38"/>
  <c r="J238" i="38"/>
  <c r="T447" i="38"/>
  <c r="Q439" i="38"/>
  <c r="K297" i="42"/>
  <c r="J88" i="42"/>
  <c r="J244" i="42"/>
  <c r="P692" i="38"/>
  <c r="J535" i="38"/>
  <c r="P382" i="32"/>
  <c r="P577" i="38"/>
  <c r="P594" i="38"/>
  <c r="J503" i="38"/>
  <c r="P430" i="32"/>
  <c r="T582" i="38"/>
  <c r="J623" i="38"/>
  <c r="T513" i="38"/>
  <c r="P414" i="32"/>
  <c r="J588" i="38"/>
  <c r="P651" i="38"/>
  <c r="T636" i="38"/>
  <c r="P642" i="38"/>
  <c r="N324" i="38"/>
  <c r="T274" i="38"/>
  <c r="P400" i="38"/>
  <c r="K335" i="38"/>
  <c r="J282" i="38"/>
  <c r="J189" i="38"/>
  <c r="K178" i="38"/>
  <c r="Q358" i="38"/>
  <c r="Q680" i="32"/>
  <c r="N667" i="32"/>
  <c r="Q603" i="32"/>
  <c r="K4" i="38"/>
  <c r="T59" i="32"/>
  <c r="T570" i="32"/>
  <c r="N377" i="29"/>
  <c r="P634" i="42"/>
  <c r="T355" i="38"/>
  <c r="J314" i="38"/>
  <c r="K308" i="38"/>
  <c r="P419" i="38"/>
  <c r="N651" i="38"/>
  <c r="Q318" i="38"/>
  <c r="T424" i="38"/>
  <c r="T368" i="38"/>
  <c r="K462" i="38"/>
  <c r="K611" i="38"/>
  <c r="N179" i="32"/>
  <c r="P71" i="42"/>
  <c r="P570" i="42"/>
  <c r="T503" i="42"/>
  <c r="J324" i="42"/>
  <c r="Q320" i="42"/>
  <c r="N292" i="42"/>
  <c r="K184" i="42"/>
  <c r="Q313" i="42"/>
  <c r="T380" i="42"/>
  <c r="P693" i="38"/>
  <c r="T96" i="38"/>
  <c r="J568" i="38"/>
  <c r="T64" i="38"/>
  <c r="T221" i="42"/>
  <c r="J326" i="38"/>
  <c r="Q165" i="38"/>
  <c r="J296" i="38"/>
  <c r="Q149" i="38"/>
  <c r="T633" i="42"/>
  <c r="P148" i="42"/>
  <c r="P36" i="42"/>
  <c r="T411" i="38"/>
  <c r="J377" i="38"/>
  <c r="K341" i="38"/>
  <c r="P677" i="38"/>
  <c r="T395" i="38"/>
  <c r="J361" i="38"/>
  <c r="K325" i="38"/>
  <c r="T682" i="38"/>
  <c r="J401" i="38"/>
  <c r="P366" i="38"/>
  <c r="N330" i="38"/>
  <c r="J688" i="38"/>
  <c r="P406" i="38"/>
  <c r="J686" i="38"/>
  <c r="J633" i="38"/>
  <c r="P274" i="32"/>
  <c r="N722" i="38"/>
  <c r="T319" i="38"/>
  <c r="P258" i="32"/>
  <c r="Q558" i="38"/>
  <c r="N666" i="38"/>
  <c r="P393" i="32"/>
  <c r="N239" i="38"/>
  <c r="P210" i="45"/>
  <c r="T680" i="42"/>
  <c r="T481" i="42"/>
  <c r="P529" i="42"/>
  <c r="T298" i="42"/>
  <c r="P160" i="42"/>
  <c r="P40" i="42"/>
  <c r="N421" i="42"/>
  <c r="Q55" i="42"/>
  <c r="T439" i="42"/>
  <c r="P665" i="42"/>
  <c r="Q499" i="42"/>
  <c r="N126" i="42"/>
  <c r="T455" i="42"/>
  <c r="P681" i="42"/>
  <c r="J670" i="42"/>
  <c r="P245" i="42"/>
  <c r="T69" i="42"/>
  <c r="P338" i="38"/>
  <c r="P81" i="38"/>
  <c r="Q337" i="38"/>
  <c r="N527" i="38"/>
  <c r="T152" i="38"/>
  <c r="P65" i="38"/>
  <c r="Q306" i="38"/>
  <c r="P513" i="42"/>
  <c r="J175" i="42"/>
  <c r="J79" i="42"/>
  <c r="J492" i="38"/>
  <c r="T445" i="38"/>
  <c r="K405" i="38"/>
  <c r="T561" i="38"/>
  <c r="T470" i="38"/>
  <c r="J425" i="38"/>
  <c r="K147" i="42"/>
  <c r="T490" i="42"/>
  <c r="P129" i="42"/>
  <c r="P697" i="38"/>
  <c r="N545" i="38"/>
  <c r="Q510" i="38"/>
  <c r="Q17" i="38"/>
  <c r="T601" i="38"/>
  <c r="N529" i="38"/>
  <c r="Q494" i="38"/>
  <c r="K153" i="38"/>
  <c r="J630" i="38"/>
  <c r="Q534" i="38"/>
  <c r="K500" i="38"/>
  <c r="K7" i="38"/>
  <c r="P660" i="38"/>
  <c r="P334" i="42"/>
  <c r="T196" i="38"/>
  <c r="T180" i="38"/>
  <c r="P561" i="38"/>
  <c r="T156" i="38"/>
  <c r="Q398" i="38"/>
  <c r="T566" i="38"/>
  <c r="P206" i="38"/>
  <c r="T171" i="38"/>
  <c r="N84" i="38"/>
  <c r="J721" i="42"/>
  <c r="N12" i="42"/>
  <c r="J493" i="42"/>
  <c r="T100" i="42"/>
  <c r="J65" i="42"/>
  <c r="T383" i="42"/>
  <c r="N9" i="42"/>
  <c r="P442" i="42"/>
  <c r="T88" i="42"/>
  <c r="K146" i="42"/>
  <c r="T419" i="42"/>
  <c r="J213" i="42"/>
  <c r="P721" i="38"/>
  <c r="P267" i="38"/>
  <c r="J221" i="38"/>
  <c r="N132" i="38"/>
  <c r="T702" i="38"/>
  <c r="J246" i="38"/>
  <c r="T203" i="38"/>
  <c r="J595" i="42"/>
  <c r="P143" i="42"/>
  <c r="T226" i="42"/>
  <c r="T361" i="38"/>
  <c r="P560" i="38"/>
  <c r="K342" i="38"/>
  <c r="P235" i="32"/>
  <c r="T375" i="38"/>
  <c r="P518" i="38"/>
  <c r="K326" i="38"/>
  <c r="Q274" i="42"/>
  <c r="N240" i="42"/>
  <c r="P341" i="42"/>
  <c r="Q120" i="45"/>
  <c r="N74" i="42"/>
  <c r="N354" i="45"/>
  <c r="N85" i="42"/>
  <c r="Q641" i="42"/>
  <c r="J164" i="42"/>
  <c r="J265" i="38"/>
  <c r="N249" i="38"/>
  <c r="T243" i="38"/>
  <c r="J417" i="42"/>
  <c r="J321" i="42"/>
  <c r="T334" i="38"/>
  <c r="Q490" i="38"/>
  <c r="T318" i="38"/>
  <c r="P727" i="42"/>
  <c r="T148" i="42"/>
  <c r="P237" i="42"/>
  <c r="J383" i="38"/>
  <c r="P236" i="38"/>
  <c r="N363" i="38"/>
  <c r="P586" i="32"/>
  <c r="J397" i="38"/>
  <c r="P220" i="38"/>
  <c r="N347" i="38"/>
  <c r="P171" i="32"/>
  <c r="P402" i="38"/>
  <c r="T225" i="38"/>
  <c r="Q352" i="38"/>
  <c r="P107" i="32"/>
  <c r="T407" i="38"/>
  <c r="J217" i="42"/>
  <c r="Q54" i="38"/>
  <c r="N126" i="38"/>
  <c r="J593" i="38"/>
  <c r="J470" i="38"/>
  <c r="Q139" i="38"/>
  <c r="P600" i="38"/>
  <c r="Q683" i="38"/>
  <c r="K649" i="38"/>
  <c r="K89" i="38"/>
  <c r="Q223" i="38"/>
  <c r="N519" i="42"/>
  <c r="P582" i="42"/>
  <c r="N375" i="42"/>
  <c r="P375" i="42"/>
  <c r="P164" i="42"/>
  <c r="J53" i="42"/>
  <c r="K130" i="45"/>
  <c r="N400" i="42"/>
  <c r="Q259" i="42"/>
  <c r="P99" i="42"/>
  <c r="N374" i="45"/>
  <c r="K477" i="42"/>
  <c r="Q316" i="42"/>
  <c r="P115" i="42"/>
  <c r="N447" i="42"/>
  <c r="J457" i="42"/>
  <c r="T255" i="42"/>
  <c r="J69" i="42"/>
  <c r="T98" i="38"/>
  <c r="J64" i="38"/>
  <c r="Q217" i="38"/>
  <c r="P672" i="38"/>
  <c r="T82" i="38"/>
  <c r="J322" i="38"/>
  <c r="Q4" i="42"/>
  <c r="T180" i="42"/>
  <c r="J264" i="42"/>
  <c r="P482" i="38"/>
  <c r="P300" i="38"/>
  <c r="N428" i="38"/>
  <c r="P615" i="32"/>
  <c r="P472" i="38"/>
  <c r="P284" i="38"/>
  <c r="N411" i="38"/>
  <c r="P195" i="42"/>
  <c r="T59" i="42"/>
  <c r="J135" i="42"/>
  <c r="Q546" i="38"/>
  <c r="N673" i="38"/>
  <c r="P372" i="32"/>
  <c r="N246" i="38"/>
  <c r="Q530" i="38"/>
  <c r="N657" i="38"/>
  <c r="P420" i="32"/>
  <c r="N230" i="38"/>
  <c r="K536" i="38"/>
  <c r="Q662" i="38"/>
  <c r="P404" i="32"/>
  <c r="Q235" i="38"/>
  <c r="N541" i="38"/>
  <c r="T78" i="42"/>
  <c r="P535" i="38"/>
  <c r="K95" i="38"/>
  <c r="J447" i="38"/>
  <c r="Q703" i="38"/>
  <c r="N100" i="38"/>
  <c r="P454" i="38"/>
  <c r="P322" i="38"/>
  <c r="K128" i="38"/>
  <c r="K334" i="38"/>
  <c r="K737" i="32"/>
  <c r="N730" i="32"/>
  <c r="Q540" i="32"/>
  <c r="N541" i="32"/>
  <c r="J573" i="32"/>
  <c r="J688" i="32"/>
  <c r="N579" i="29"/>
  <c r="K690" i="42"/>
  <c r="K682" i="42"/>
  <c r="Q684" i="42"/>
  <c r="J704" i="42"/>
  <c r="K135" i="45"/>
  <c r="K288" i="45"/>
  <c r="K164" i="45"/>
  <c r="N25" i="45"/>
  <c r="N9" i="45"/>
  <c r="Q266" i="45"/>
  <c r="K124" i="45"/>
  <c r="N137" i="45"/>
  <c r="N129" i="45"/>
  <c r="K272" i="45"/>
  <c r="Q134" i="45"/>
  <c r="K148" i="45"/>
  <c r="K140" i="45"/>
  <c r="Q142" i="45"/>
  <c r="N542" i="42"/>
  <c r="K538" i="42"/>
  <c r="P357" i="45"/>
  <c r="N344" i="45"/>
  <c r="N515" i="42"/>
  <c r="K522" i="42"/>
  <c r="T216" i="45"/>
  <c r="K337" i="45"/>
  <c r="Q520" i="42"/>
  <c r="N527" i="42"/>
  <c r="N523" i="42"/>
  <c r="Q524" i="42"/>
  <c r="J745" i="42"/>
  <c r="N266" i="45"/>
  <c r="N286" i="45"/>
  <c r="N77" i="45"/>
  <c r="N86" i="45"/>
  <c r="J581" i="45"/>
  <c r="K265" i="45"/>
  <c r="K56" i="45"/>
  <c r="K65" i="45"/>
  <c r="J389" i="45"/>
  <c r="N270" i="45"/>
  <c r="K63" i="45"/>
  <c r="K72" i="45"/>
  <c r="Q66" i="45"/>
  <c r="N68" i="45"/>
  <c r="N76" i="42"/>
  <c r="N281" i="45"/>
  <c r="Q258" i="45"/>
  <c r="K410" i="42"/>
  <c r="N510" i="45"/>
  <c r="N163" i="45"/>
  <c r="K711" i="42"/>
  <c r="N724" i="42"/>
  <c r="K553" i="45"/>
  <c r="Q168" i="45"/>
  <c r="Q721" i="42"/>
  <c r="K735" i="42"/>
  <c r="K727" i="42"/>
  <c r="Q729" i="42"/>
  <c r="J650" i="42"/>
  <c r="Q647" i="45"/>
  <c r="J146" i="45"/>
  <c r="N661" i="42"/>
  <c r="K668" i="42"/>
  <c r="Q197" i="42"/>
  <c r="P115" i="45"/>
  <c r="Q316" i="45"/>
  <c r="K151" i="45"/>
  <c r="N262" i="45"/>
  <c r="Q701" i="42"/>
  <c r="K175" i="42"/>
  <c r="K715" i="42"/>
  <c r="Q181" i="42"/>
  <c r="J167" i="45"/>
  <c r="N323" i="45"/>
  <c r="Q161" i="45"/>
  <c r="Q267" i="45"/>
  <c r="N712" i="42"/>
  <c r="N180" i="42"/>
  <c r="Q725" i="42"/>
  <c r="K187" i="42"/>
  <c r="Q717" i="42"/>
  <c r="K183" i="42"/>
  <c r="N720" i="42"/>
  <c r="N184" i="42"/>
  <c r="T592" i="42"/>
  <c r="J54" i="42"/>
  <c r="Q315" i="45"/>
  <c r="K301" i="45"/>
  <c r="K680" i="42"/>
  <c r="K110" i="42"/>
  <c r="N397" i="42"/>
  <c r="Q81" i="42"/>
  <c r="T304" i="42"/>
  <c r="N167" i="42"/>
  <c r="Q657" i="42"/>
  <c r="J382" i="42"/>
  <c r="J602" i="42"/>
  <c r="T252" i="42"/>
  <c r="Q525" i="42"/>
  <c r="P139" i="42"/>
  <c r="N227" i="42"/>
  <c r="N576" i="42"/>
  <c r="J342" i="42"/>
  <c r="N202" i="42"/>
  <c r="T313" i="42"/>
  <c r="T182" i="42"/>
  <c r="T114" i="42"/>
  <c r="P683" i="38"/>
  <c r="K612" i="45"/>
  <c r="K469" i="42"/>
  <c r="Q560" i="42"/>
  <c r="Q129" i="42"/>
  <c r="K393" i="42"/>
  <c r="P613" i="42"/>
  <c r="T309" i="42"/>
  <c r="T744" i="42"/>
  <c r="T289" i="42"/>
  <c r="Q455" i="45"/>
  <c r="N497" i="42"/>
  <c r="N571" i="42"/>
  <c r="K135" i="42"/>
  <c r="N398" i="42"/>
  <c r="J624" i="42"/>
  <c r="J315" i="42"/>
  <c r="J521" i="42"/>
  <c r="Q264" i="45"/>
  <c r="K626" i="42"/>
  <c r="Q177" i="42"/>
  <c r="K453" i="42"/>
  <c r="T666" i="42"/>
  <c r="T48" i="42"/>
  <c r="J553" i="42"/>
  <c r="P327" i="42"/>
  <c r="P554" i="42"/>
  <c r="P329" i="42"/>
  <c r="J561" i="42"/>
  <c r="J338" i="42"/>
  <c r="J204" i="42"/>
  <c r="J168" i="42"/>
  <c r="P562" i="38"/>
  <c r="Q498" i="45"/>
  <c r="Q238" i="42"/>
  <c r="Q597" i="42"/>
  <c r="P11" i="42"/>
  <c r="P76" i="42"/>
  <c r="Q109" i="45"/>
  <c r="N266" i="42"/>
  <c r="K61" i="42"/>
  <c r="J706" i="42"/>
  <c r="T708" i="42"/>
  <c r="N153" i="45"/>
  <c r="K637" i="42"/>
  <c r="P465" i="42"/>
  <c r="J328" i="42"/>
  <c r="K347" i="42"/>
  <c r="N153" i="42"/>
  <c r="T687" i="42"/>
  <c r="J689" i="42"/>
  <c r="T695" i="42"/>
  <c r="P56" i="42"/>
  <c r="T39" i="42"/>
  <c r="K64" i="45"/>
  <c r="Q422" i="42"/>
  <c r="N599" i="42"/>
  <c r="Q157" i="42"/>
  <c r="P426" i="42"/>
  <c r="Q103" i="42"/>
  <c r="J362" i="42"/>
  <c r="Q111" i="42"/>
  <c r="J50" i="45"/>
  <c r="Q266" i="42"/>
  <c r="Q429" i="42"/>
  <c r="N606" i="42"/>
  <c r="N168" i="42"/>
  <c r="T431" i="42"/>
  <c r="K133" i="42"/>
  <c r="P367" i="42"/>
  <c r="K140" i="42"/>
  <c r="K465" i="42"/>
  <c r="K281" i="45"/>
  <c r="N271" i="42"/>
  <c r="K24" i="42"/>
  <c r="N72" i="42"/>
  <c r="P399" i="42"/>
  <c r="Q77" i="42"/>
  <c r="T400" i="42"/>
  <c r="K117" i="42"/>
  <c r="P407" i="42"/>
  <c r="T73" i="42"/>
  <c r="J251" i="42"/>
  <c r="J269" i="42"/>
  <c r="T442" i="38"/>
  <c r="N186" i="45"/>
  <c r="Q330" i="42"/>
  <c r="N458" i="42"/>
  <c r="K635" i="42"/>
  <c r="Q189" i="42"/>
  <c r="J453" i="42"/>
  <c r="N8" i="42"/>
  <c r="P383" i="42"/>
  <c r="Q13" i="42"/>
  <c r="K213" i="45"/>
  <c r="K352" i="42"/>
  <c r="N472" i="42"/>
  <c r="K642" i="42"/>
  <c r="K195" i="42"/>
  <c r="T463" i="42"/>
  <c r="Q29" i="42"/>
  <c r="T388" i="42"/>
  <c r="K620" i="42"/>
  <c r="K537" i="42"/>
  <c r="Q716" i="42"/>
  <c r="Q237" i="42"/>
  <c r="P510" i="42"/>
  <c r="N28" i="42"/>
  <c r="T420" i="42"/>
  <c r="K32" i="42"/>
  <c r="J422" i="42"/>
  <c r="Q49" i="42"/>
  <c r="T428" i="42"/>
  <c r="P110" i="42"/>
  <c r="J51" i="42"/>
  <c r="P290" i="42"/>
  <c r="T233" i="38"/>
  <c r="N298" i="45"/>
  <c r="Q419" i="42"/>
  <c r="K501" i="42"/>
  <c r="K674" i="42"/>
  <c r="N216" i="42"/>
  <c r="J485" i="42"/>
  <c r="K101" i="42"/>
  <c r="T404" i="42"/>
  <c r="K109" i="42"/>
  <c r="K325" i="45"/>
  <c r="K448" i="42"/>
  <c r="K508" i="42"/>
  <c r="N695" i="42"/>
  <c r="Q221" i="42"/>
  <c r="P490" i="42"/>
  <c r="Q135" i="42"/>
  <c r="J410" i="42"/>
  <c r="N166" i="42"/>
  <c r="Q569" i="45"/>
  <c r="N26" i="45"/>
  <c r="K141" i="45"/>
  <c r="J536" i="42"/>
  <c r="Q656" i="42"/>
  <c r="K196" i="42"/>
  <c r="N197" i="42"/>
  <c r="P443" i="42"/>
  <c r="N101" i="42"/>
  <c r="J450" i="42"/>
  <c r="T158" i="42"/>
  <c r="T79" i="42"/>
  <c r="T311" i="42"/>
  <c r="J319" i="38"/>
  <c r="N241" i="45"/>
  <c r="Q542" i="42"/>
  <c r="Q547" i="42"/>
  <c r="K738" i="42"/>
  <c r="Q244" i="42"/>
  <c r="T520" i="42"/>
  <c r="Q42" i="42"/>
  <c r="J426" i="42"/>
  <c r="N46" i="42"/>
  <c r="N273" i="45"/>
  <c r="Q587" i="42"/>
  <c r="N558" i="42"/>
  <c r="Q663" i="42"/>
  <c r="K259" i="42"/>
  <c r="P516" i="42"/>
  <c r="K57" i="42"/>
  <c r="P431" i="42"/>
  <c r="N27" i="45"/>
  <c r="K252" i="42"/>
  <c r="N706" i="42"/>
  <c r="Q315" i="42"/>
  <c r="J559" i="42"/>
  <c r="K128" i="42"/>
  <c r="P463" i="42"/>
  <c r="Q130" i="42"/>
  <c r="T464" i="42"/>
  <c r="K152" i="42"/>
  <c r="P471" i="42"/>
  <c r="T163" i="42"/>
  <c r="T118" i="42"/>
  <c r="P335" i="42"/>
  <c r="P404" i="38"/>
  <c r="N140" i="45"/>
  <c r="Q693" i="42"/>
  <c r="Q608" i="42"/>
  <c r="K685" i="42"/>
  <c r="N287" i="42"/>
  <c r="T537" i="42"/>
  <c r="K96" i="42"/>
  <c r="P447" i="42"/>
  <c r="Q98" i="42"/>
  <c r="K167" i="45"/>
  <c r="N736" i="42"/>
  <c r="N241" i="42"/>
  <c r="N690" i="42"/>
  <c r="N294" i="42"/>
  <c r="P548" i="42"/>
  <c r="Q106" i="42"/>
  <c r="T452" i="42"/>
  <c r="N109" i="42"/>
  <c r="Q390" i="42"/>
  <c r="N235" i="45"/>
  <c r="Q168" i="42"/>
  <c r="K44" i="42"/>
  <c r="Q6" i="42"/>
  <c r="T484" i="42"/>
  <c r="K12" i="42"/>
  <c r="J486" i="42"/>
  <c r="Q38" i="42"/>
  <c r="T492" i="42"/>
  <c r="J185" i="42"/>
  <c r="P3" i="42"/>
  <c r="P185" i="42"/>
  <c r="T518" i="38"/>
  <c r="N252" i="45"/>
  <c r="K742" i="42"/>
  <c r="Q262" i="42"/>
  <c r="Q711" i="42"/>
  <c r="Q324" i="42"/>
  <c r="Q248" i="42"/>
  <c r="Q228" i="42"/>
  <c r="N152" i="42"/>
  <c r="J533" i="42"/>
  <c r="T539" i="42"/>
  <c r="T227" i="42"/>
  <c r="T127" i="42"/>
  <c r="J228" i="42"/>
  <c r="J573" i="38"/>
  <c r="N179" i="45"/>
  <c r="Q745" i="42"/>
  <c r="K316" i="42"/>
  <c r="N601" i="42"/>
  <c r="Q36" i="42"/>
  <c r="J638" i="42"/>
  <c r="N122" i="42"/>
  <c r="P519" i="42"/>
  <c r="N130" i="42"/>
  <c r="K206" i="45"/>
  <c r="K426" i="42"/>
  <c r="Q326" i="42"/>
  <c r="Q606" i="42"/>
  <c r="K42" i="42"/>
  <c r="P652" i="42"/>
  <c r="K9" i="42"/>
  <c r="P326" i="42"/>
  <c r="Q160" i="42"/>
  <c r="N369" i="42"/>
  <c r="N649" i="42"/>
  <c r="Q84" i="42"/>
  <c r="P728" i="42"/>
  <c r="Q5" i="42"/>
  <c r="P358" i="42"/>
  <c r="Q7" i="42"/>
  <c r="T359" i="42"/>
  <c r="N16" i="42"/>
  <c r="P366" i="42"/>
  <c r="J249" i="42"/>
  <c r="P23" i="42"/>
  <c r="P249" i="42"/>
  <c r="J607" i="38"/>
  <c r="N291" i="45"/>
  <c r="K490" i="42"/>
  <c r="K348" i="42"/>
  <c r="K628" i="42"/>
  <c r="N63" i="42"/>
  <c r="T685" i="42"/>
  <c r="Q51" i="42"/>
  <c r="P342" i="42"/>
  <c r="K55" i="42"/>
  <c r="K318" i="45"/>
  <c r="N511" i="42"/>
  <c r="N353" i="42"/>
  <c r="Q638" i="42"/>
  <c r="Q68" i="42"/>
  <c r="P696" i="42"/>
  <c r="Q65" i="42"/>
  <c r="T347" i="42"/>
  <c r="N69" i="42"/>
  <c r="K406" i="42"/>
  <c r="N449" i="42"/>
  <c r="Q446" i="42"/>
  <c r="Q219" i="42"/>
  <c r="N34" i="42"/>
  <c r="T379" i="42"/>
  <c r="K36" i="42"/>
  <c r="J381" i="42"/>
  <c r="K45" i="42"/>
  <c r="T387" i="42"/>
  <c r="P270" i="42"/>
  <c r="J64" i="42"/>
  <c r="T270" i="42"/>
  <c r="J442" i="38"/>
  <c r="N478" i="45"/>
  <c r="N575" i="42"/>
  <c r="Q374" i="42"/>
  <c r="K660" i="42"/>
  <c r="K90" i="42"/>
  <c r="J739" i="42"/>
  <c r="K13" i="42"/>
  <c r="T363" i="42"/>
  <c r="Q14" i="42"/>
  <c r="N453" i="45"/>
  <c r="K603" i="42"/>
  <c r="K380" i="42"/>
  <c r="N665" i="42"/>
  <c r="Q100" i="42"/>
  <c r="P539" i="42"/>
  <c r="K20" i="42"/>
  <c r="J369" i="42"/>
  <c r="K394" i="42"/>
  <c r="N428" i="42"/>
  <c r="K708" i="42"/>
  <c r="N143" i="42"/>
  <c r="P583" i="42"/>
  <c r="Q62" i="42"/>
  <c r="J401" i="42"/>
  <c r="N64" i="42"/>
  <c r="P402" i="42"/>
  <c r="N73" i="42"/>
  <c r="J409" i="42"/>
  <c r="T291" i="42"/>
  <c r="J32" i="42"/>
  <c r="J292" i="42"/>
  <c r="P527" i="38"/>
  <c r="Q470" i="45"/>
  <c r="Q700" i="42"/>
  <c r="N401" i="42"/>
  <c r="Q686" i="42"/>
  <c r="K122" i="42"/>
  <c r="T560" i="42"/>
  <c r="N41" i="42"/>
  <c r="J385" i="42"/>
  <c r="K43" i="42"/>
  <c r="K585" i="45"/>
  <c r="N743" i="42"/>
  <c r="N414" i="42"/>
  <c r="K692" i="42"/>
  <c r="N127" i="42"/>
  <c r="P571" i="42"/>
  <c r="N48" i="42"/>
  <c r="P390" i="42"/>
  <c r="K99" i="42"/>
  <c r="T277" i="42"/>
  <c r="Q44" i="45"/>
  <c r="Q364" i="42"/>
  <c r="Q134" i="42"/>
  <c r="K18" i="45"/>
  <c r="J476" i="42"/>
  <c r="P167" i="42"/>
  <c r="T423" i="42"/>
  <c r="N110" i="42"/>
  <c r="P430" i="42"/>
  <c r="J313" i="42"/>
  <c r="J68" i="42"/>
  <c r="P313" i="42"/>
  <c r="P632" i="38"/>
  <c r="K517" i="45"/>
  <c r="K725" i="42"/>
  <c r="Q442" i="42"/>
  <c r="N713" i="42"/>
  <c r="Q148" i="42"/>
  <c r="T597" i="42"/>
  <c r="Q69" i="42"/>
  <c r="P406" i="42"/>
  <c r="Q71" i="42"/>
  <c r="N675" i="45"/>
  <c r="N746" i="42"/>
  <c r="Q449" i="42"/>
  <c r="K724" i="42"/>
  <c r="K154" i="42"/>
  <c r="T604" i="42"/>
  <c r="K77" i="42"/>
  <c r="T411" i="42"/>
  <c r="N574" i="42"/>
  <c r="Q506" i="42"/>
  <c r="K47" i="45"/>
  <c r="Q196" i="42"/>
  <c r="T661" i="42"/>
  <c r="N137" i="42"/>
  <c r="T443" i="42"/>
  <c r="Q142" i="42"/>
  <c r="J445" i="42"/>
  <c r="N138" i="42"/>
  <c r="T451" i="42"/>
  <c r="P337" i="42"/>
  <c r="P101" i="42"/>
  <c r="T337" i="42"/>
  <c r="J689" i="38"/>
  <c r="K708" i="45"/>
  <c r="N641" i="42"/>
  <c r="N478" i="42"/>
  <c r="N745" i="42"/>
  <c r="N175" i="42"/>
  <c r="J633" i="42"/>
  <c r="K105" i="42"/>
  <c r="T427" i="42"/>
  <c r="Q107" i="42"/>
  <c r="J25" i="45"/>
  <c r="Q662" i="42"/>
  <c r="N485" i="42"/>
  <c r="N17" i="45"/>
  <c r="K186" i="42"/>
  <c r="P640" i="42"/>
  <c r="Q115" i="42"/>
  <c r="J433" i="42"/>
  <c r="N118" i="42"/>
  <c r="N669" i="42"/>
  <c r="K703" i="42"/>
  <c r="K568" i="42"/>
  <c r="K294" i="42"/>
  <c r="Q151" i="42"/>
  <c r="J465" i="42"/>
  <c r="K153" i="42"/>
  <c r="P466" i="42"/>
  <c r="Q159" i="42"/>
  <c r="J473" i="42"/>
  <c r="T186" i="42"/>
  <c r="J144" i="42"/>
  <c r="T97" i="42"/>
  <c r="P605" i="38"/>
  <c r="Q195" i="45"/>
  <c r="Q726" i="42"/>
  <c r="Q513" i="42"/>
  <c r="N54" i="45"/>
  <c r="N207" i="42"/>
  <c r="T668" i="42"/>
  <c r="Q158" i="42"/>
  <c r="J449" i="42"/>
  <c r="K137" i="42"/>
  <c r="N222" i="45"/>
  <c r="Q6" i="45"/>
  <c r="Q534" i="42"/>
  <c r="N61" i="45"/>
  <c r="Q212" i="42"/>
  <c r="T688" i="42"/>
  <c r="K141" i="42"/>
  <c r="P454" i="42"/>
  <c r="K646" i="42"/>
  <c r="K621" i="42"/>
  <c r="N118" i="45"/>
  <c r="K261" i="42"/>
  <c r="P530" i="42"/>
  <c r="K173" i="42"/>
  <c r="P486" i="42"/>
  <c r="N174" i="42"/>
  <c r="T487" i="42"/>
  <c r="K181" i="42"/>
  <c r="P494" i="42"/>
  <c r="J208" i="42"/>
  <c r="T11" i="42"/>
  <c r="J119" i="42"/>
  <c r="T690" i="38"/>
  <c r="Q307" i="45"/>
  <c r="Q107" i="45"/>
  <c r="N577" i="42"/>
  <c r="Q89" i="45"/>
  <c r="K234" i="42"/>
  <c r="P731" i="42"/>
  <c r="K157" i="42"/>
  <c r="P470" i="42"/>
  <c r="N158" i="42"/>
  <c r="Q334" i="45"/>
  <c r="N142" i="45"/>
  <c r="N591" i="42"/>
  <c r="K104" i="45"/>
  <c r="Q239" i="42"/>
  <c r="J742" i="42"/>
  <c r="N162" i="42"/>
  <c r="T475" i="42"/>
  <c r="Q163" i="42"/>
  <c r="Q7" i="45"/>
  <c r="T377" i="42"/>
  <c r="Q510" i="42"/>
  <c r="N56" i="42"/>
  <c r="J291" i="42"/>
  <c r="N141" i="42"/>
  <c r="Q146" i="42"/>
  <c r="Q533" i="42"/>
  <c r="N722" i="42"/>
  <c r="J575" i="42"/>
  <c r="J474" i="42"/>
  <c r="Q310" i="42"/>
  <c r="K26" i="42"/>
  <c r="N90" i="42"/>
  <c r="N98" i="42"/>
  <c r="N145" i="42"/>
  <c r="P206" i="42"/>
  <c r="T206" i="42"/>
  <c r="K62" i="45"/>
  <c r="N289" i="42"/>
  <c r="Q388" i="42"/>
  <c r="K28" i="42"/>
  <c r="N33" i="42"/>
  <c r="Q632" i="42"/>
  <c r="K580" i="42"/>
  <c r="T609" i="42"/>
  <c r="T495" i="42"/>
  <c r="N639" i="42"/>
  <c r="Q573" i="42"/>
  <c r="N318" i="42"/>
  <c r="T348" i="42"/>
  <c r="P132" i="42"/>
  <c r="P236" i="42"/>
  <c r="N197" i="45"/>
  <c r="K254" i="42"/>
  <c r="K169" i="42"/>
  <c r="T72" i="42"/>
  <c r="K203" i="45"/>
  <c r="N328" i="42"/>
  <c r="Q211" i="42"/>
  <c r="N50" i="42"/>
  <c r="J70" i="42"/>
  <c r="J705" i="42"/>
  <c r="T460" i="42"/>
  <c r="P62" i="42"/>
  <c r="K377" i="42"/>
  <c r="T184" i="42"/>
  <c r="Q445" i="42"/>
  <c r="T430" i="42"/>
  <c r="P739" i="42"/>
  <c r="J701" i="42"/>
  <c r="J239" i="42"/>
  <c r="T167" i="42"/>
  <c r="J416" i="38"/>
  <c r="P381" i="38"/>
  <c r="Q571" i="38"/>
  <c r="P624" i="38"/>
  <c r="J400" i="38"/>
  <c r="P365" i="38"/>
  <c r="Q458" i="42"/>
  <c r="T445" i="42"/>
  <c r="P90" i="42"/>
  <c r="T444" i="38"/>
  <c r="K584" i="38"/>
  <c r="N718" i="38"/>
  <c r="Q39" i="38"/>
  <c r="P511" i="38"/>
  <c r="K568" i="38"/>
  <c r="N702" i="38"/>
  <c r="N548" i="42"/>
  <c r="P377" i="42"/>
  <c r="T211" i="42"/>
  <c r="P629" i="38"/>
  <c r="J727" i="42"/>
  <c r="P598" i="42"/>
  <c r="T526" i="42"/>
  <c r="T619" i="42"/>
  <c r="P38" i="42"/>
  <c r="K504" i="38"/>
  <c r="P500" i="32"/>
  <c r="K488" i="38"/>
  <c r="Q598" i="42"/>
  <c r="J261" i="42"/>
  <c r="J120" i="38"/>
  <c r="K239" i="38"/>
  <c r="J104" i="38"/>
  <c r="N651" i="42"/>
  <c r="P456" i="42"/>
  <c r="P9" i="42"/>
  <c r="P487" i="38"/>
  <c r="N605" i="38"/>
  <c r="Q570" i="38"/>
  <c r="K68" i="38"/>
  <c r="T532" i="38"/>
  <c r="N589" i="38"/>
  <c r="Q554" i="38"/>
  <c r="Q46" i="38"/>
  <c r="J538" i="38"/>
  <c r="Q594" i="38"/>
  <c r="K560" i="38"/>
  <c r="K54" i="38"/>
  <c r="P543" i="38"/>
  <c r="J679" i="42"/>
  <c r="P398" i="38"/>
  <c r="P382" i="38"/>
  <c r="K209" i="38"/>
  <c r="J88" i="38"/>
  <c r="K374" i="38"/>
  <c r="N214" i="38"/>
  <c r="P223" i="38"/>
  <c r="T186" i="38"/>
  <c r="Q370" i="38"/>
  <c r="K402" i="38"/>
  <c r="K518" i="42"/>
  <c r="K358" i="42"/>
  <c r="T120" i="42"/>
  <c r="T525" i="42"/>
  <c r="J120" i="42"/>
  <c r="T41" i="42"/>
  <c r="J641" i="38"/>
  <c r="K706" i="42"/>
  <c r="P415" i="42"/>
  <c r="P441" i="42"/>
  <c r="J529" i="42"/>
  <c r="K701" i="42"/>
  <c r="J458" i="42"/>
  <c r="P457" i="42"/>
  <c r="J545" i="42"/>
  <c r="J644" i="42"/>
  <c r="P49" i="42"/>
  <c r="T199" i="42"/>
  <c r="T542" i="38"/>
  <c r="J480" i="38"/>
  <c r="K493" i="38"/>
  <c r="J523" i="38"/>
  <c r="P510" i="38"/>
  <c r="T458" i="38"/>
  <c r="K466" i="42"/>
  <c r="J483" i="42"/>
  <c r="J61" i="42"/>
  <c r="T635" i="38"/>
  <c r="N669" i="38"/>
  <c r="Q634" i="38"/>
  <c r="K150" i="38"/>
  <c r="J611" i="38"/>
  <c r="N653" i="38"/>
  <c r="Q618" i="38"/>
  <c r="T538" i="42"/>
  <c r="J115" i="42"/>
  <c r="T29" i="42"/>
  <c r="J289" i="38"/>
  <c r="P80" i="38"/>
  <c r="Q218" i="38"/>
  <c r="Q424" i="38"/>
  <c r="T308" i="38"/>
  <c r="P64" i="38"/>
  <c r="Q202" i="38"/>
  <c r="Q408" i="38"/>
  <c r="P319" i="38"/>
  <c r="T69" i="38"/>
  <c r="K208" i="38"/>
  <c r="K414" i="38"/>
  <c r="J330" i="38"/>
  <c r="J101" i="42"/>
  <c r="K18" i="38"/>
  <c r="P580" i="32"/>
  <c r="T594" i="38"/>
  <c r="J310" i="38"/>
  <c r="P564" i="32"/>
  <c r="J600" i="38"/>
  <c r="T401" i="38"/>
  <c r="N262" i="38"/>
  <c r="P434" i="32"/>
  <c r="P256" i="32"/>
  <c r="J134" i="32"/>
  <c r="T124" i="32"/>
  <c r="N633" i="32"/>
  <c r="K188" i="32"/>
  <c r="N337" i="32"/>
  <c r="J23" i="29"/>
  <c r="J220" i="29"/>
  <c r="T266" i="38"/>
  <c r="P131" i="38"/>
  <c r="P136" i="32"/>
  <c r="J74" i="38"/>
  <c r="T384" i="38"/>
  <c r="P120" i="32"/>
  <c r="T84" i="38"/>
  <c r="J78" i="38"/>
  <c r="P68" i="32"/>
  <c r="N125" i="38"/>
  <c r="K418" i="32"/>
  <c r="K216" i="42"/>
  <c r="P374" i="42"/>
  <c r="J577" i="42"/>
  <c r="J280" i="42"/>
  <c r="N562" i="42"/>
  <c r="P491" i="42"/>
  <c r="N429" i="42"/>
  <c r="T504" i="42"/>
  <c r="J439" i="42"/>
  <c r="J67" i="42"/>
  <c r="T48" i="38"/>
  <c r="K363" i="38"/>
  <c r="P27" i="38"/>
  <c r="J629" i="42"/>
  <c r="P50" i="42"/>
  <c r="J127" i="38"/>
  <c r="T492" i="38"/>
  <c r="J111" i="38"/>
  <c r="T385" i="42"/>
  <c r="J201" i="42"/>
  <c r="P252" i="42"/>
  <c r="Q606" i="38"/>
  <c r="T100" i="38"/>
  <c r="Q29" i="38"/>
  <c r="K286" i="38"/>
  <c r="Q590" i="38"/>
  <c r="T68" i="38"/>
  <c r="Q13" i="38"/>
  <c r="Q264" i="38"/>
  <c r="K596" i="38"/>
  <c r="P79" i="38"/>
  <c r="K19" i="38"/>
  <c r="K272" i="38"/>
  <c r="N601" i="38"/>
  <c r="P217" i="42"/>
  <c r="P682" i="38"/>
  <c r="Q480" i="38"/>
  <c r="P428" i="38"/>
  <c r="J16" i="38"/>
  <c r="Q487" i="38"/>
  <c r="T435" i="38"/>
  <c r="T255" i="38"/>
  <c r="N96" i="38"/>
  <c r="Q323" i="38"/>
  <c r="N142" i="42"/>
  <c r="J412" i="42"/>
  <c r="T577" i="42"/>
  <c r="N121" i="42"/>
  <c r="J186" i="42"/>
  <c r="J47" i="42"/>
  <c r="P178" i="42"/>
  <c r="N682" i="42"/>
  <c r="T576" i="42"/>
  <c r="J582" i="42"/>
  <c r="K148" i="42"/>
  <c r="K684" i="42"/>
  <c r="P654" i="42"/>
  <c r="P596" i="42"/>
  <c r="K149" i="42"/>
  <c r="T240" i="42"/>
  <c r="P287" i="42"/>
  <c r="P112" i="42"/>
  <c r="P668" i="38"/>
  <c r="T593" i="38"/>
  <c r="Q395" i="38"/>
  <c r="P34" i="32"/>
  <c r="J513" i="38"/>
  <c r="T559" i="38"/>
  <c r="Q379" i="38"/>
  <c r="J471" i="42"/>
  <c r="J233" i="42"/>
  <c r="P74" i="42"/>
  <c r="Q670" i="38"/>
  <c r="J85" i="38"/>
  <c r="N115" i="38"/>
  <c r="N56" i="38"/>
  <c r="Q654" i="38"/>
  <c r="T55" i="38"/>
  <c r="K669" i="45"/>
  <c r="T593" i="42"/>
  <c r="T214" i="42"/>
  <c r="J55" i="42"/>
  <c r="T97" i="38"/>
  <c r="J63" i="38"/>
  <c r="N400" i="38"/>
  <c r="T428" i="38"/>
  <c r="T81" i="38"/>
  <c r="J47" i="38"/>
  <c r="N384" i="38"/>
  <c r="J434" i="38"/>
  <c r="J87" i="38"/>
  <c r="P52" i="38"/>
  <c r="Q389" i="38"/>
  <c r="P439" i="38"/>
  <c r="Q744" i="42"/>
  <c r="T236" i="38"/>
  <c r="P215" i="38"/>
  <c r="Q619" i="38"/>
  <c r="P540" i="38"/>
  <c r="J122" i="38"/>
  <c r="K627" i="38"/>
  <c r="J551" i="38"/>
  <c r="P384" i="38"/>
  <c r="P612" i="32"/>
  <c r="Q252" i="42"/>
  <c r="J469" i="42"/>
  <c r="K233" i="42"/>
  <c r="T501" i="42"/>
  <c r="T13" i="42"/>
  <c r="N551" i="42"/>
  <c r="T414" i="42"/>
  <c r="Q613" i="42"/>
  <c r="J391" i="42"/>
  <c r="T647" i="42"/>
  <c r="Q79" i="42"/>
  <c r="P146" i="42"/>
  <c r="J317" i="42"/>
  <c r="P480" i="38"/>
  <c r="P434" i="38"/>
  <c r="P347" i="32"/>
  <c r="J542" i="38"/>
  <c r="J459" i="38"/>
  <c r="P416" i="38"/>
  <c r="N163" i="42"/>
  <c r="P423" i="42"/>
  <c r="T46" i="42"/>
  <c r="J617" i="38"/>
  <c r="T92" i="38"/>
  <c r="T35" i="38"/>
  <c r="K237" i="38"/>
  <c r="T674" i="38"/>
  <c r="T60" i="38"/>
  <c r="P14" i="38"/>
  <c r="Q447" i="45"/>
  <c r="J455" i="42"/>
  <c r="T266" i="42"/>
  <c r="T678" i="38"/>
  <c r="Q70" i="42"/>
  <c r="T638" i="42"/>
  <c r="K80" i="42"/>
  <c r="P649" i="42"/>
  <c r="T202" i="42"/>
  <c r="T168" i="38"/>
  <c r="K226" i="38"/>
  <c r="J52" i="38"/>
  <c r="K210" i="38"/>
  <c r="J143" i="42"/>
  <c r="P390" i="38"/>
  <c r="Q319" i="38"/>
  <c r="P374" i="38"/>
  <c r="Q287" i="42"/>
  <c r="P439" i="42"/>
  <c r="J7" i="42"/>
  <c r="T645" i="38"/>
  <c r="T14" i="38"/>
  <c r="J66" i="38"/>
  <c r="N258" i="38"/>
  <c r="J696" i="38"/>
  <c r="T103" i="38"/>
  <c r="T42" i="38"/>
  <c r="N242" i="38"/>
  <c r="P701" i="38"/>
  <c r="J125" i="38"/>
  <c r="J50" i="38"/>
  <c r="Q247" i="38"/>
  <c r="T706" i="38"/>
  <c r="P412" i="42"/>
  <c r="J20" i="38"/>
  <c r="T119" i="38"/>
  <c r="N168" i="38"/>
  <c r="P243" i="38"/>
  <c r="Q573" i="38"/>
  <c r="Q173" i="38"/>
  <c r="T278" i="38"/>
  <c r="T232" i="38"/>
  <c r="K346" i="38"/>
  <c r="Q497" i="38"/>
  <c r="Q331" i="42"/>
  <c r="P119" i="42"/>
  <c r="J238" i="42"/>
  <c r="T657" i="42"/>
  <c r="P32" i="42"/>
  <c r="J193" i="42"/>
  <c r="J670" i="38"/>
  <c r="N4" i="45"/>
  <c r="T565" i="42"/>
  <c r="J407" i="42"/>
  <c r="J662" i="42"/>
  <c r="N85" i="45"/>
  <c r="P618" i="42"/>
  <c r="T417" i="42"/>
  <c r="T689" i="42"/>
  <c r="Q99" i="42"/>
  <c r="T58" i="42"/>
  <c r="T190" i="42"/>
  <c r="T641" i="38"/>
  <c r="J558" i="38"/>
  <c r="P643" i="32"/>
  <c r="T651" i="38"/>
  <c r="J599" i="38"/>
  <c r="J544" i="38"/>
  <c r="N557" i="42"/>
  <c r="J466" i="42"/>
  <c r="T33" i="42"/>
  <c r="J591" i="38"/>
  <c r="P103" i="38"/>
  <c r="J54" i="38"/>
  <c r="Q361" i="38"/>
  <c r="J563" i="38"/>
  <c r="T87" i="38"/>
  <c r="T32" i="38"/>
  <c r="P300" i="42"/>
  <c r="P276" i="42"/>
  <c r="P214" i="42"/>
  <c r="T489" i="38"/>
  <c r="J465" i="38"/>
  <c r="K276" i="38"/>
  <c r="K543" i="38"/>
  <c r="J83" i="38"/>
  <c r="T443" i="38"/>
  <c r="N256" i="38"/>
  <c r="K511" i="38"/>
  <c r="P88" i="38"/>
  <c r="T450" i="38"/>
  <c r="Q261" i="38"/>
  <c r="Q521" i="38"/>
  <c r="T93" i="38"/>
  <c r="T262" i="42"/>
  <c r="K559" i="38"/>
  <c r="P297" i="32"/>
  <c r="T686" i="38"/>
  <c r="P409" i="38"/>
  <c r="P281" i="32"/>
  <c r="J692" i="38"/>
  <c r="K517" i="38"/>
  <c r="N640" i="38"/>
  <c r="P424" i="32"/>
  <c r="K50" i="38"/>
  <c r="T281" i="32"/>
  <c r="J271" i="32"/>
  <c r="P576" i="32"/>
  <c r="Q304" i="32"/>
  <c r="Q363" i="32"/>
  <c r="J213" i="29"/>
  <c r="J397" i="29"/>
  <c r="P635" i="38"/>
  <c r="P478" i="38"/>
  <c r="Q103" i="38"/>
  <c r="J68" i="38"/>
  <c r="P494" i="38"/>
  <c r="K114" i="38"/>
  <c r="P73" i="38"/>
  <c r="T208" i="38"/>
  <c r="Q3" i="38"/>
  <c r="K179" i="38"/>
  <c r="N720" i="32"/>
  <c r="K707" i="32"/>
  <c r="J548" i="42"/>
  <c r="J627" i="42"/>
  <c r="T245" i="42"/>
  <c r="K606" i="42"/>
  <c r="P524" i="42"/>
  <c r="K695" i="42"/>
  <c r="P540" i="42"/>
  <c r="J719" i="42"/>
  <c r="P8" i="42"/>
  <c r="T37" i="38"/>
  <c r="K382" i="38"/>
  <c r="T21" i="38"/>
  <c r="T670" i="42"/>
  <c r="T215" i="42"/>
  <c r="T515" i="38"/>
  <c r="P544" i="38"/>
  <c r="J487" i="38"/>
  <c r="J477" i="42"/>
  <c r="J192" i="42"/>
  <c r="P30" i="42"/>
  <c r="J126" i="38"/>
  <c r="P194" i="38"/>
  <c r="N183" i="38"/>
  <c r="K364" i="38"/>
  <c r="J109" i="38"/>
  <c r="P178" i="38"/>
  <c r="N167" i="38"/>
  <c r="Q350" i="38"/>
  <c r="P130" i="38"/>
  <c r="T183" i="38"/>
  <c r="Q172" i="38"/>
  <c r="N364" i="38"/>
  <c r="P9" i="38"/>
  <c r="T34" i="42"/>
  <c r="Q360" i="38"/>
  <c r="N282" i="38"/>
  <c r="J649" i="38"/>
  <c r="P258" i="38"/>
  <c r="Q287" i="38"/>
  <c r="P667" i="38"/>
  <c r="P490" i="38"/>
  <c r="N482" i="38"/>
  <c r="N542" i="38"/>
  <c r="N347" i="42"/>
  <c r="P699" i="42"/>
  <c r="J542" i="42"/>
  <c r="K64" i="42"/>
  <c r="J298" i="42"/>
  <c r="T191" i="42"/>
  <c r="T295" i="42"/>
  <c r="K443" i="42"/>
  <c r="J714" i="42"/>
  <c r="P501" i="42"/>
  <c r="N254" i="42"/>
  <c r="Q475" i="42"/>
  <c r="J713" i="42"/>
  <c r="P517" i="42"/>
  <c r="Q268" i="42"/>
  <c r="Q27" i="42"/>
  <c r="P437" i="42"/>
  <c r="J34" i="42"/>
  <c r="T676" i="38"/>
  <c r="N707" i="38"/>
  <c r="N501" i="38"/>
  <c r="P24" i="32"/>
  <c r="T600" i="38"/>
  <c r="N675" i="38"/>
  <c r="N437" i="38"/>
  <c r="K334" i="42"/>
  <c r="Q336" i="42"/>
  <c r="K282" i="42"/>
  <c r="Q113" i="45"/>
  <c r="J520" i="42"/>
  <c r="T639" i="42"/>
  <c r="K613" i="42"/>
  <c r="K589" i="42"/>
  <c r="Q174" i="42"/>
  <c r="K176" i="42"/>
  <c r="Q182" i="42"/>
  <c r="P120" i="42"/>
  <c r="P89" i="42"/>
  <c r="K508" i="45"/>
  <c r="Q584" i="42"/>
  <c r="Q543" i="42"/>
  <c r="K386" i="42"/>
  <c r="K160" i="42"/>
  <c r="Q32" i="42"/>
  <c r="K4" i="45"/>
  <c r="J552" i="42"/>
  <c r="P668" i="42"/>
  <c r="Q11" i="45"/>
  <c r="N319" i="42"/>
  <c r="J206" i="42"/>
  <c r="P382" i="42"/>
  <c r="T27" i="42"/>
  <c r="J84" i="42"/>
  <c r="J711" i="38"/>
  <c r="K609" i="42"/>
  <c r="P311" i="42"/>
  <c r="J302" i="42"/>
  <c r="J554" i="42"/>
  <c r="K699" i="42"/>
  <c r="T354" i="42"/>
  <c r="K255" i="42"/>
  <c r="J688" i="42"/>
  <c r="J376" i="42"/>
  <c r="P575" i="42"/>
  <c r="P278" i="42"/>
  <c r="Q113" i="42"/>
  <c r="P229" i="42"/>
  <c r="P140" i="42"/>
  <c r="Q250" i="45"/>
  <c r="N628" i="42"/>
  <c r="N268" i="42"/>
  <c r="N178" i="42"/>
  <c r="Q179" i="42"/>
  <c r="N169" i="45"/>
  <c r="Q147" i="45"/>
  <c r="J541" i="42"/>
  <c r="J498" i="42"/>
  <c r="K707" i="42"/>
  <c r="Q349" i="42"/>
  <c r="Q215" i="42"/>
  <c r="K217" i="42"/>
  <c r="Q223" i="42"/>
  <c r="T250" i="42"/>
  <c r="T161" i="42"/>
  <c r="Q149" i="45"/>
  <c r="N664" i="42"/>
  <c r="Q29" i="45"/>
  <c r="K311" i="42"/>
  <c r="P562" i="42"/>
  <c r="Q199" i="42"/>
  <c r="J526" i="42"/>
  <c r="K201" i="42"/>
  <c r="N176" i="45"/>
  <c r="N110" i="45"/>
  <c r="Q685" i="42"/>
  <c r="Q47" i="45"/>
  <c r="K318" i="42"/>
  <c r="J573" i="42"/>
  <c r="K205" i="42"/>
  <c r="T517" i="42"/>
  <c r="N206" i="42"/>
  <c r="K355" i="42"/>
  <c r="N90" i="45"/>
  <c r="N594" i="42"/>
  <c r="K273" i="42"/>
  <c r="K237" i="42"/>
  <c r="T549" i="42"/>
  <c r="N238" i="42"/>
  <c r="J551" i="42"/>
  <c r="N247" i="42"/>
  <c r="T557" i="42"/>
  <c r="J272" i="42"/>
  <c r="T17" i="42"/>
  <c r="J183" i="42"/>
  <c r="P569" i="38"/>
  <c r="Q261" i="45"/>
  <c r="K6" i="45"/>
  <c r="N728" i="42"/>
  <c r="K101" i="45"/>
  <c r="N360" i="42"/>
  <c r="T599" i="42"/>
  <c r="K221" i="42"/>
  <c r="T533" i="42"/>
  <c r="N222" i="42"/>
  <c r="N288" i="45"/>
  <c r="Q49" i="45"/>
  <c r="K739" i="42"/>
  <c r="K115" i="45"/>
  <c r="K374" i="42"/>
  <c r="J607" i="42"/>
  <c r="N226" i="42"/>
  <c r="J539" i="42"/>
  <c r="N613" i="42"/>
  <c r="K702" i="42"/>
  <c r="N36" i="45"/>
  <c r="Q405" i="42"/>
  <c r="T663" i="42"/>
  <c r="K265" i="42"/>
  <c r="J571" i="42"/>
  <c r="K267" i="42"/>
  <c r="P572" i="42"/>
  <c r="Q275" i="42"/>
  <c r="P579" i="42"/>
  <c r="P293" i="42"/>
  <c r="J40" i="42"/>
  <c r="P204" i="42"/>
  <c r="T654" i="38"/>
  <c r="N71" i="45"/>
  <c r="K59" i="45"/>
  <c r="Q660" i="42"/>
  <c r="Q158" i="45"/>
  <c r="N384" i="42"/>
  <c r="P635" i="42"/>
  <c r="Q243" i="42"/>
  <c r="J555" i="42"/>
  <c r="Q245" i="42"/>
  <c r="N103" i="45"/>
  <c r="Q87" i="45"/>
  <c r="K670" i="42"/>
  <c r="Q14" i="45"/>
  <c r="K395" i="42"/>
  <c r="P642" i="42"/>
  <c r="K251" i="42"/>
  <c r="P560" i="42"/>
  <c r="Q116" i="42"/>
  <c r="J310" i="42"/>
  <c r="N309" i="42"/>
  <c r="Q519" i="42"/>
  <c r="Q291" i="42"/>
  <c r="Q569" i="42"/>
  <c r="J557" i="42"/>
  <c r="P514" i="42"/>
  <c r="J599" i="42"/>
  <c r="N304" i="42"/>
  <c r="T607" i="42"/>
  <c r="T314" i="42"/>
  <c r="P68" i="42"/>
  <c r="T225" i="42"/>
  <c r="P602" i="38"/>
  <c r="Q188" i="45"/>
  <c r="K367" i="42"/>
  <c r="Q712" i="42"/>
  <c r="N56" i="45"/>
  <c r="K420" i="42"/>
  <c r="J671" i="42"/>
  <c r="N272" i="42"/>
  <c r="P576" i="42"/>
  <c r="K274" i="42"/>
  <c r="N215" i="45"/>
  <c r="N100" i="42"/>
  <c r="K734" i="42"/>
  <c r="Q77" i="45"/>
  <c r="K427" i="42"/>
  <c r="P692" i="42"/>
  <c r="N279" i="42"/>
  <c r="J583" i="42"/>
  <c r="Q12" i="45"/>
  <c r="K551" i="42"/>
  <c r="N92" i="45"/>
  <c r="K484" i="42"/>
  <c r="P509" i="42"/>
  <c r="N323" i="42"/>
  <c r="T625" i="42"/>
  <c r="K326" i="42"/>
  <c r="P627" i="42"/>
  <c r="N339" i="42"/>
  <c r="P636" i="42"/>
  <c r="P339" i="42"/>
  <c r="P102" i="42"/>
  <c r="J247" i="42"/>
  <c r="T579" i="38"/>
  <c r="Q300" i="45"/>
  <c r="N164" i="42"/>
  <c r="Q529" i="42"/>
  <c r="N44" i="45"/>
  <c r="Q455" i="42"/>
  <c r="J735" i="42"/>
  <c r="Q300" i="42"/>
  <c r="P604" i="42"/>
  <c r="N302" i="42"/>
  <c r="K330" i="45"/>
  <c r="Q185" i="42"/>
  <c r="K535" i="42"/>
  <c r="Q74" i="45"/>
  <c r="Q462" i="42"/>
  <c r="T745" i="42"/>
  <c r="Q307" i="42"/>
  <c r="P611" i="42"/>
  <c r="Q309" i="42"/>
  <c r="N631" i="42"/>
  <c r="N75" i="42"/>
  <c r="K471" i="42"/>
  <c r="K170" i="42"/>
  <c r="K366" i="42"/>
  <c r="J654" i="42"/>
  <c r="K370" i="42"/>
  <c r="T655" i="42"/>
  <c r="N161" i="42"/>
  <c r="T664" i="42"/>
  <c r="J99" i="42"/>
  <c r="J145" i="42"/>
  <c r="J60" i="42"/>
  <c r="T712" i="38"/>
  <c r="Q362" i="45"/>
  <c r="Q253" i="42"/>
  <c r="N556" i="42"/>
  <c r="Q106" i="45"/>
  <c r="K491" i="42"/>
  <c r="K157" i="45"/>
  <c r="Q82" i="45"/>
  <c r="Q415" i="42"/>
  <c r="Q195" i="42"/>
  <c r="Q119" i="42"/>
  <c r="T141" i="42"/>
  <c r="J181" i="42"/>
  <c r="J132" i="42"/>
  <c r="P716" i="38"/>
  <c r="N554" i="45"/>
  <c r="Q96" i="42"/>
  <c r="N627" i="42"/>
  <c r="Q37" i="45"/>
  <c r="N603" i="42"/>
  <c r="P573" i="42"/>
  <c r="K180" i="42"/>
  <c r="J699" i="42"/>
  <c r="N181" i="42"/>
  <c r="Q721" i="45"/>
  <c r="K118" i="42"/>
  <c r="N634" i="42"/>
  <c r="N81" i="45"/>
  <c r="Q617" i="42"/>
  <c r="J579" i="42"/>
  <c r="N185" i="42"/>
  <c r="T709" i="42"/>
  <c r="N184" i="45"/>
  <c r="Q705" i="42"/>
  <c r="K9" i="45"/>
  <c r="N438" i="42"/>
  <c r="T635" i="42"/>
  <c r="N217" i="42"/>
  <c r="P551" i="42"/>
  <c r="Q218" i="42"/>
  <c r="T552" i="42"/>
  <c r="N225" i="42"/>
  <c r="P559" i="42"/>
  <c r="J163" i="42"/>
  <c r="P202" i="42"/>
  <c r="T32" i="42"/>
  <c r="T508" i="38"/>
  <c r="T89" i="45"/>
  <c r="K182" i="42"/>
  <c r="K663" i="42"/>
  <c r="Q42" i="45"/>
  <c r="Q409" i="42"/>
  <c r="P607" i="42"/>
  <c r="N201" i="42"/>
  <c r="T741" i="42"/>
  <c r="Q202" i="42"/>
  <c r="J29" i="45"/>
  <c r="N203" i="42"/>
  <c r="Q673" i="42"/>
  <c r="K55" i="45"/>
  <c r="K424" i="42"/>
  <c r="P614" i="42"/>
  <c r="Q206" i="42"/>
  <c r="T540" i="42"/>
  <c r="K208" i="42"/>
  <c r="Q341" i="42"/>
  <c r="N440" i="42"/>
  <c r="K519" i="42"/>
  <c r="N448" i="42"/>
  <c r="K239" i="42"/>
  <c r="T572" i="42"/>
  <c r="Q240" i="42"/>
  <c r="J574" i="42"/>
  <c r="Q249" i="42"/>
  <c r="T581" i="42"/>
  <c r="P184" i="42"/>
  <c r="T223" i="42"/>
  <c r="P85" i="42"/>
  <c r="P607" i="38"/>
  <c r="K189" i="45"/>
  <c r="K277" i="42"/>
  <c r="N716" i="42"/>
  <c r="N14" i="45"/>
  <c r="N452" i="42"/>
  <c r="J643" i="42"/>
  <c r="Q222" i="42"/>
  <c r="T556" i="42"/>
  <c r="K224" i="42"/>
  <c r="K221" i="45"/>
  <c r="Q305" i="42"/>
  <c r="Q737" i="42"/>
  <c r="Q19" i="45"/>
  <c r="Q459" i="42"/>
  <c r="J657" i="42"/>
  <c r="K228" i="42"/>
  <c r="J562" i="42"/>
  <c r="K266" i="45"/>
  <c r="N443" i="42"/>
  <c r="Q69" i="45"/>
  <c r="N517" i="42"/>
  <c r="P735" i="42"/>
  <c r="N267" i="42"/>
  <c r="P599" i="42"/>
  <c r="K269" i="42"/>
  <c r="J601" i="42"/>
  <c r="K278" i="42"/>
  <c r="J610" i="42"/>
  <c r="T205" i="42"/>
  <c r="J245" i="42"/>
  <c r="J141" i="42"/>
  <c r="P670" i="38"/>
  <c r="K333" i="45"/>
  <c r="K391" i="42"/>
  <c r="K422" i="42"/>
  <c r="N41" i="45"/>
  <c r="K488" i="42"/>
  <c r="T692" i="42"/>
  <c r="K246" i="42"/>
  <c r="J578" i="42"/>
  <c r="Q247" i="42"/>
  <c r="N201" i="45"/>
  <c r="Q414" i="42"/>
  <c r="N427" i="42"/>
  <c r="Q55" i="45"/>
  <c r="K495" i="42"/>
  <c r="P703" i="42"/>
  <c r="K253" i="42"/>
  <c r="J585" i="42"/>
  <c r="K533" i="42"/>
  <c r="P502" i="42"/>
  <c r="K15" i="45"/>
  <c r="K284" i="42"/>
  <c r="N367" i="42"/>
  <c r="N480" i="42"/>
  <c r="Q91" i="42"/>
  <c r="J337" i="42"/>
  <c r="T629" i="42"/>
  <c r="N306" i="42"/>
  <c r="P638" i="42"/>
  <c r="J227" i="42"/>
  <c r="P266" i="42"/>
  <c r="J13" i="42"/>
  <c r="T586" i="38"/>
  <c r="N313" i="45"/>
  <c r="K500" i="42"/>
  <c r="Q448" i="42"/>
  <c r="K84" i="45"/>
  <c r="K528" i="42"/>
  <c r="J746" i="42"/>
  <c r="N274" i="42"/>
  <c r="P606" i="42"/>
  <c r="N276" i="42"/>
  <c r="Q137" i="45"/>
  <c r="Q535" i="42"/>
  <c r="K454" i="42"/>
  <c r="K91" i="45"/>
  <c r="N549" i="42"/>
  <c r="T675" i="42"/>
  <c r="Q281" i="42"/>
  <c r="T613" i="42"/>
  <c r="Q606" i="45"/>
  <c r="Q496" i="42"/>
  <c r="K149" i="45"/>
  <c r="K329" i="42"/>
  <c r="P718" i="42"/>
  <c r="Q337" i="42"/>
  <c r="P656" i="42"/>
  <c r="Q329" i="42"/>
  <c r="J658" i="42"/>
  <c r="K343" i="42"/>
  <c r="J667" i="42"/>
  <c r="P248" i="42"/>
  <c r="T287" i="42"/>
  <c r="T103" i="42"/>
  <c r="J672" i="38"/>
  <c r="K255" i="45"/>
  <c r="Q418" i="42"/>
  <c r="N475" i="42"/>
  <c r="Q119" i="45"/>
  <c r="Q596" i="42"/>
  <c r="J697" i="42"/>
  <c r="K303" i="42"/>
  <c r="J635" i="42"/>
  <c r="Q304" i="42"/>
  <c r="K287" i="45"/>
  <c r="K447" i="42"/>
  <c r="K486" i="42"/>
  <c r="K128" i="45"/>
  <c r="K611" i="42"/>
  <c r="T707" i="42"/>
  <c r="K310" i="42"/>
  <c r="J642" i="42"/>
  <c r="Q311" i="42"/>
  <c r="N622" i="42"/>
  <c r="Q689" i="42"/>
  <c r="K470" i="42"/>
  <c r="Q570" i="42"/>
  <c r="P272" i="42"/>
  <c r="P691" i="42"/>
  <c r="J263" i="42"/>
  <c r="J694" i="42"/>
  <c r="P264" i="42"/>
  <c r="P707" i="42"/>
  <c r="J271" i="42"/>
  <c r="J309" i="42"/>
  <c r="P48" i="42"/>
  <c r="J583" i="38"/>
  <c r="K102" i="45"/>
  <c r="N541" i="42"/>
  <c r="N507" i="42"/>
  <c r="N158" i="45"/>
  <c r="N334" i="42"/>
  <c r="J729" i="42"/>
  <c r="K351" i="42"/>
  <c r="P663" i="42"/>
  <c r="N340" i="42"/>
  <c r="K134" i="45"/>
  <c r="K586" i="42"/>
  <c r="Q512" i="42"/>
  <c r="Q376" i="42"/>
  <c r="Q339" i="42"/>
  <c r="P734" i="42"/>
  <c r="T261" i="42"/>
  <c r="P670" i="42"/>
  <c r="Q326" i="45"/>
  <c r="N555" i="42"/>
  <c r="N124" i="42"/>
  <c r="N382" i="42"/>
  <c r="J608" i="42"/>
  <c r="P304" i="42"/>
  <c r="J734" i="42"/>
  <c r="P284" i="42"/>
  <c r="T736" i="42"/>
  <c r="T285" i="42"/>
  <c r="P518" i="42"/>
  <c r="P292" i="42"/>
  <c r="J332" i="42"/>
  <c r="J77" i="42"/>
  <c r="T717" i="38"/>
  <c r="K294" i="45"/>
  <c r="Q367" i="42"/>
  <c r="K534" i="42"/>
  <c r="K103" i="42"/>
  <c r="K361" i="42"/>
  <c r="T586" i="42"/>
  <c r="J283" i="42"/>
  <c r="J702" i="42"/>
  <c r="P268" i="42"/>
  <c r="K413" i="45"/>
  <c r="K389" i="42"/>
  <c r="N539" i="42"/>
  <c r="N108" i="42"/>
  <c r="Q371" i="42"/>
  <c r="J592" i="42"/>
  <c r="P288" i="42"/>
  <c r="T712" i="42"/>
  <c r="T273" i="42"/>
  <c r="K5" i="45"/>
  <c r="Q155" i="42"/>
  <c r="Q210" i="45"/>
  <c r="J394" i="42"/>
  <c r="J436" i="42"/>
  <c r="P171" i="42"/>
  <c r="T108" i="42"/>
  <c r="K527" i="42"/>
  <c r="Q332" i="42"/>
  <c r="N113" i="42"/>
  <c r="T673" i="42"/>
  <c r="Q594" i="42"/>
  <c r="K312" i="42"/>
  <c r="P219" i="42"/>
  <c r="J146" i="42"/>
  <c r="P147" i="42"/>
  <c r="J154" i="42"/>
  <c r="P77" i="42"/>
  <c r="K488" i="45"/>
  <c r="N742" i="42"/>
  <c r="Q290" i="42"/>
  <c r="J198" i="42"/>
  <c r="J130" i="42"/>
  <c r="Q623" i="42"/>
  <c r="K14" i="42"/>
  <c r="K5" i="42"/>
  <c r="P716" i="42"/>
  <c r="N320" i="45"/>
  <c r="P719" i="42"/>
  <c r="T528" i="42"/>
  <c r="J622" i="42"/>
  <c r="T5" i="42"/>
  <c r="J161" i="42"/>
  <c r="T661" i="38"/>
  <c r="K111" i="45"/>
  <c r="J481" i="42"/>
  <c r="J375" i="42"/>
  <c r="P626" i="42"/>
  <c r="Q86" i="45"/>
  <c r="J523" i="42"/>
  <c r="T220" i="42"/>
  <c r="N481" i="42"/>
  <c r="T703" i="42"/>
  <c r="J722" i="42"/>
  <c r="P97" i="42"/>
  <c r="K550" i="42"/>
  <c r="T584" i="42"/>
  <c r="Q611" i="42"/>
  <c r="J606" i="42"/>
  <c r="J596" i="42"/>
  <c r="T497" i="42"/>
  <c r="P302" i="42"/>
  <c r="P37" i="42"/>
  <c r="P118" i="38"/>
  <c r="J242" i="38"/>
  <c r="N30" i="38"/>
  <c r="Q205" i="38"/>
  <c r="T15" i="38"/>
  <c r="T220" i="38"/>
  <c r="J9" i="45"/>
  <c r="P543" i="42"/>
  <c r="P321" i="42"/>
  <c r="T3" i="42"/>
  <c r="J366" i="38"/>
  <c r="P342" i="38"/>
  <c r="N415" i="38"/>
  <c r="J722" i="38"/>
  <c r="J350" i="38"/>
  <c r="P307" i="38"/>
  <c r="N283" i="42"/>
  <c r="T643" i="42"/>
  <c r="J384" i="42"/>
  <c r="J212" i="42"/>
  <c r="N26" i="42"/>
  <c r="Q166" i="42"/>
  <c r="K93" i="42"/>
  <c r="N177" i="42"/>
  <c r="T397" i="42"/>
  <c r="J511" i="38"/>
  <c r="N684" i="38"/>
  <c r="J679" i="38"/>
  <c r="N652" i="38"/>
  <c r="P332" i="42"/>
  <c r="T142" i="38"/>
  <c r="K112" i="38"/>
  <c r="T175" i="38"/>
  <c r="K352" i="38"/>
  <c r="T564" i="42"/>
  <c r="J327" i="42"/>
  <c r="J33" i="42"/>
  <c r="P387" i="38"/>
  <c r="T352" i="38"/>
  <c r="Q440" i="38"/>
  <c r="T675" i="38"/>
  <c r="P371" i="38"/>
  <c r="T336" i="38"/>
  <c r="Q420" i="38"/>
  <c r="J681" i="38"/>
  <c r="T376" i="38"/>
  <c r="J342" i="38"/>
  <c r="N426" i="38"/>
  <c r="P686" i="38"/>
  <c r="J382" i="38"/>
  <c r="J435" i="38"/>
  <c r="J417" i="38"/>
  <c r="P554" i="32"/>
  <c r="Q514" i="38"/>
  <c r="T332" i="38"/>
  <c r="P522" i="32"/>
  <c r="K520" i="38"/>
  <c r="P524" i="38"/>
  <c r="P398" i="32"/>
  <c r="K33" i="38"/>
  <c r="Q176" i="45"/>
  <c r="J647" i="42"/>
  <c r="P428" i="42"/>
  <c r="P700" i="42"/>
  <c r="J240" i="42"/>
  <c r="J107" i="42"/>
  <c r="T719" i="38"/>
  <c r="Q515" i="42"/>
  <c r="N14" i="42"/>
  <c r="P386" i="42"/>
  <c r="T606" i="42"/>
  <c r="Q246" i="42"/>
  <c r="N117" i="42"/>
  <c r="J397" i="42"/>
  <c r="T622" i="42"/>
  <c r="P418" i="42"/>
  <c r="P344" i="42"/>
  <c r="P7" i="42"/>
  <c r="J45" i="38"/>
  <c r="T151" i="38"/>
  <c r="Q140" i="38"/>
  <c r="Q300" i="38"/>
  <c r="J34" i="38"/>
  <c r="T135" i="38"/>
  <c r="N127" i="38"/>
  <c r="P675" i="42"/>
  <c r="P100" i="42"/>
  <c r="P17" i="42"/>
  <c r="T459" i="38"/>
  <c r="T416" i="38"/>
  <c r="Q544" i="38"/>
  <c r="T570" i="38"/>
  <c r="P438" i="38"/>
  <c r="T400" i="38"/>
  <c r="P629" i="42"/>
  <c r="P421" i="42"/>
  <c r="P240" i="42"/>
  <c r="T555" i="38"/>
  <c r="Q625" i="38"/>
  <c r="Q616" i="38"/>
  <c r="P152" i="32"/>
  <c r="P529" i="38"/>
  <c r="N604" i="38"/>
  <c r="K574" i="38"/>
  <c r="P200" i="32"/>
  <c r="J540" i="38"/>
  <c r="N611" i="38"/>
  <c r="N588" i="38"/>
  <c r="P184" i="32"/>
  <c r="J562" i="38"/>
  <c r="P392" i="42"/>
  <c r="Q641" i="38"/>
  <c r="K617" i="38"/>
  <c r="J526" i="38"/>
  <c r="P49" i="38"/>
  <c r="Q133" i="38"/>
  <c r="P531" i="38"/>
  <c r="T204" i="38"/>
  <c r="J170" i="38"/>
  <c r="N201" i="38"/>
  <c r="N337" i="38"/>
  <c r="T497" i="32"/>
  <c r="J487" i="32"/>
  <c r="J683" i="32"/>
  <c r="J69" i="32"/>
  <c r="Q718" i="32"/>
  <c r="T422" i="29"/>
  <c r="P67" i="29"/>
  <c r="T62" i="42"/>
  <c r="K486" i="38"/>
  <c r="N476" i="38"/>
  <c r="J565" i="38"/>
  <c r="P162" i="38"/>
  <c r="N483" i="38"/>
  <c r="J574" i="38"/>
  <c r="P410" i="38"/>
  <c r="K404" i="38"/>
  <c r="K635" i="38"/>
  <c r="P591" i="32"/>
  <c r="P444" i="29"/>
  <c r="Q356" i="42"/>
  <c r="Q131" i="42"/>
  <c r="J220" i="42"/>
  <c r="K296" i="45"/>
  <c r="T642" i="42"/>
  <c r="N248" i="45"/>
  <c r="P685" i="42"/>
  <c r="N11" i="45"/>
  <c r="J30" i="42"/>
  <c r="P35" i="38"/>
  <c r="Q313" i="38"/>
  <c r="J14" i="38"/>
  <c r="N86" i="42"/>
  <c r="T171" i="42"/>
  <c r="T348" i="38"/>
  <c r="K393" i="38"/>
  <c r="T347" i="38"/>
  <c r="J505" i="42"/>
  <c r="P79" i="42"/>
  <c r="T326" i="42"/>
  <c r="J471" i="38"/>
  <c r="J356" i="38"/>
  <c r="N412" i="38"/>
  <c r="N583" i="38"/>
  <c r="T372" i="38"/>
  <c r="J340" i="38"/>
  <c r="N396" i="38"/>
  <c r="K512" i="38"/>
  <c r="J378" i="38"/>
  <c r="P345" i="38"/>
  <c r="Q401" i="38"/>
  <c r="N533" i="38"/>
  <c r="P383" i="38"/>
  <c r="J52" i="42"/>
  <c r="P279" i="32"/>
  <c r="K90" i="38"/>
  <c r="T624" i="38"/>
  <c r="T471" i="38"/>
  <c r="K97" i="38"/>
  <c r="T631" i="38"/>
  <c r="K540" i="38"/>
  <c r="N505" i="38"/>
  <c r="N12" i="38"/>
  <c r="T284" i="42"/>
  <c r="K548" i="42"/>
  <c r="T522" i="42"/>
  <c r="K283" i="42"/>
  <c r="P488" i="42"/>
  <c r="T105" i="42"/>
  <c r="T209" i="42"/>
  <c r="N599" i="45"/>
  <c r="Q132" i="42"/>
  <c r="N57" i="42"/>
  <c r="J46" i="42"/>
  <c r="J27" i="45"/>
  <c r="N191" i="42"/>
  <c r="K129" i="42"/>
  <c r="T56" i="42"/>
  <c r="K616" i="42"/>
  <c r="J377" i="42"/>
  <c r="T175" i="42"/>
  <c r="P593" i="38"/>
  <c r="J169" i="38"/>
  <c r="P134" i="38"/>
  <c r="K47" i="38"/>
  <c r="P617" i="38"/>
  <c r="J153" i="38"/>
  <c r="P318" i="38"/>
  <c r="T620" i="42"/>
  <c r="J106" i="42"/>
  <c r="J184" i="42"/>
  <c r="J255" i="38"/>
  <c r="J420" i="38"/>
  <c r="N496" i="38"/>
  <c r="P696" i="32"/>
  <c r="J440" i="38"/>
  <c r="J404" i="38"/>
  <c r="N472" i="38"/>
  <c r="J275" i="42"/>
  <c r="T10" i="42"/>
  <c r="T318" i="42"/>
  <c r="N627" i="38"/>
  <c r="Q671" i="38"/>
  <c r="P377" i="32"/>
  <c r="Q244" i="38"/>
  <c r="K606" i="38"/>
  <c r="Q655" i="38"/>
  <c r="P425" i="32"/>
  <c r="Q228" i="38"/>
  <c r="K613" i="38"/>
  <c r="K661" i="38"/>
  <c r="P409" i="32"/>
  <c r="K234" i="38"/>
  <c r="N620" i="38"/>
  <c r="P559" i="38"/>
  <c r="T679" i="38"/>
  <c r="K148" i="38"/>
  <c r="J195" i="38"/>
  <c r="P675" i="38"/>
  <c r="N153" i="38"/>
  <c r="P200" i="38"/>
  <c r="T118" i="38"/>
  <c r="Q179" i="38"/>
  <c r="J392" i="42"/>
  <c r="N656" i="42"/>
  <c r="N355" i="42"/>
  <c r="P713" i="42"/>
  <c r="J25" i="42"/>
  <c r="K421" i="42"/>
  <c r="T704" i="42"/>
  <c r="K288" i="42"/>
  <c r="J726" i="42"/>
  <c r="J708" i="42"/>
  <c r="P622" i="42"/>
  <c r="T282" i="42"/>
  <c r="T146" i="42"/>
  <c r="T240" i="38"/>
  <c r="T166" i="38"/>
  <c r="Q227" i="38"/>
  <c r="K433" i="38"/>
  <c r="P245" i="38"/>
  <c r="T150" i="38"/>
  <c r="Q211" i="38"/>
  <c r="P648" i="42"/>
  <c r="P212" i="42"/>
  <c r="T139" i="42"/>
  <c r="J352" i="38"/>
  <c r="P317" i="38"/>
  <c r="N524" i="38"/>
  <c r="T685" i="38"/>
  <c r="J336" i="38"/>
  <c r="P301" i="38"/>
  <c r="J242" i="42"/>
  <c r="J496" i="42"/>
  <c r="T461" i="42"/>
  <c r="T177" i="42"/>
  <c r="Q20" i="42"/>
  <c r="J323" i="42"/>
  <c r="N79" i="42"/>
  <c r="P343" i="42"/>
  <c r="T339" i="42"/>
  <c r="P616" i="38"/>
  <c r="T218" i="38"/>
  <c r="J701" i="38"/>
  <c r="J202" i="38"/>
  <c r="P63" i="42"/>
  <c r="P417" i="38"/>
  <c r="K391" i="38"/>
  <c r="P351" i="38"/>
  <c r="K630" i="38"/>
  <c r="J690" i="42"/>
  <c r="P228" i="42"/>
  <c r="T174" i="42"/>
  <c r="P373" i="38"/>
  <c r="T338" i="38"/>
  <c r="N578" i="38"/>
  <c r="P567" i="38"/>
  <c r="P357" i="38"/>
  <c r="T322" i="38"/>
  <c r="K535" i="38"/>
  <c r="P574" i="38"/>
  <c r="T362" i="38"/>
  <c r="J328" i="38"/>
  <c r="Q545" i="38"/>
  <c r="T581" i="38"/>
  <c r="J368" i="38"/>
  <c r="K628" i="38"/>
  <c r="K612" i="38"/>
  <c r="P77" i="32"/>
  <c r="P106" i="38"/>
  <c r="T201" i="38"/>
  <c r="P61" i="32"/>
  <c r="T127" i="38"/>
  <c r="K668" i="38"/>
  <c r="P388" i="32"/>
  <c r="K241" i="38"/>
  <c r="T699" i="42"/>
  <c r="P684" i="42"/>
  <c r="T368" i="42"/>
  <c r="P591" i="42"/>
  <c r="T93" i="42"/>
  <c r="J219" i="42"/>
  <c r="T134" i="42"/>
  <c r="N691" i="42"/>
  <c r="K258" i="42"/>
  <c r="T499" i="42"/>
  <c r="J724" i="42"/>
  <c r="N540" i="42"/>
  <c r="K315" i="42"/>
  <c r="P531" i="42"/>
  <c r="T734" i="42"/>
  <c r="T559" i="42"/>
  <c r="J320" i="42"/>
  <c r="T65" i="42"/>
  <c r="J100" i="38"/>
  <c r="J264" i="38"/>
  <c r="N341" i="38"/>
  <c r="N603" i="38"/>
  <c r="P154" i="38"/>
  <c r="T242" i="38"/>
  <c r="N309" i="38"/>
  <c r="T727" i="42"/>
  <c r="J22" i="42"/>
  <c r="J173" i="42"/>
  <c r="J441" i="38"/>
  <c r="T402" i="38"/>
  <c r="N600" i="38"/>
  <c r="T652" i="38"/>
  <c r="P421" i="38"/>
  <c r="T386" i="38"/>
  <c r="Q403" i="42"/>
  <c r="J419" i="42"/>
  <c r="J172" i="42"/>
  <c r="T553" i="38"/>
  <c r="K689" i="38"/>
  <c r="N654" i="38"/>
  <c r="K96" i="38"/>
  <c r="P447" i="38"/>
  <c r="K673" i="38"/>
  <c r="N638" i="38"/>
  <c r="Q74" i="38"/>
  <c r="T452" i="38"/>
  <c r="N678" i="38"/>
  <c r="Q643" i="38"/>
  <c r="K82" i="38"/>
  <c r="J458" i="38"/>
  <c r="P650" i="42"/>
  <c r="T169" i="38"/>
  <c r="T153" i="38"/>
  <c r="Q274" i="38"/>
  <c r="T224" i="38"/>
  <c r="N479" i="38"/>
  <c r="Q281" i="38"/>
  <c r="J136" i="38"/>
  <c r="P101" i="38"/>
  <c r="K255" i="38"/>
  <c r="Q316" i="38"/>
  <c r="K87" i="32"/>
  <c r="K77" i="32"/>
  <c r="T716" i="32"/>
  <c r="T601" i="32"/>
  <c r="J213" i="32"/>
  <c r="P559" i="29"/>
  <c r="P593" i="29"/>
  <c r="P96" i="42"/>
  <c r="P98" i="32"/>
  <c r="Q503" i="38"/>
  <c r="T589" i="38"/>
  <c r="J91" i="38"/>
  <c r="N514" i="38"/>
  <c r="T596" i="38"/>
  <c r="P252" i="38"/>
  <c r="N379" i="38"/>
  <c r="P419" i="32"/>
  <c r="P197" i="32"/>
  <c r="T101" i="32"/>
  <c r="Q727" i="42"/>
  <c r="K188" i="42"/>
  <c r="J191" i="42"/>
  <c r="K674" i="45"/>
  <c r="Q170" i="42"/>
  <c r="T23" i="45"/>
  <c r="N213" i="42"/>
  <c r="N139" i="42"/>
  <c r="J293" i="42"/>
  <c r="J184" i="38"/>
  <c r="N321" i="38"/>
  <c r="J168" i="38"/>
  <c r="K84" i="42"/>
  <c r="P301" i="42"/>
  <c r="T385" i="38"/>
  <c r="P482" i="32"/>
  <c r="T369" i="38"/>
  <c r="K189" i="42"/>
  <c r="T228" i="42"/>
  <c r="J312" i="42"/>
  <c r="T688" i="38"/>
  <c r="J407" i="38"/>
  <c r="Q267" i="38"/>
  <c r="P418" i="32"/>
  <c r="T358" i="38"/>
  <c r="J391" i="38"/>
  <c r="N612" i="38"/>
  <c r="P466" i="32"/>
  <c r="J364" i="38"/>
  <c r="P396" i="38"/>
  <c r="Q644" i="38"/>
  <c r="T551" i="38"/>
  <c r="Q431" i="38"/>
  <c r="Q602" i="38"/>
  <c r="J227" i="38"/>
  <c r="N679" i="38"/>
  <c r="N274" i="32"/>
  <c r="J618" i="42"/>
  <c r="J100" i="42"/>
  <c r="P131" i="42"/>
  <c r="J142" i="42"/>
  <c r="P145" i="42"/>
  <c r="T643" i="38"/>
  <c r="P223" i="42"/>
  <c r="Q583" i="38"/>
  <c r="Q536" i="38"/>
  <c r="T70" i="42"/>
  <c r="T253" i="38"/>
  <c r="N586" i="38"/>
  <c r="T237" i="38"/>
  <c r="N546" i="38"/>
  <c r="J243" i="38"/>
  <c r="K558" i="38"/>
  <c r="T583" i="38"/>
  <c r="P248" i="38"/>
  <c r="P185" i="38"/>
  <c r="P219" i="38"/>
  <c r="N45" i="38"/>
  <c r="J101" i="38"/>
  <c r="P484" i="38"/>
  <c r="Q52" i="38"/>
  <c r="J121" i="38"/>
  <c r="P62" i="38"/>
  <c r="N47" i="38"/>
  <c r="N189" i="38"/>
  <c r="J616" i="42"/>
  <c r="T651" i="42"/>
  <c r="P427" i="42"/>
  <c r="P662" i="42"/>
  <c r="P152" i="42"/>
  <c r="P58" i="42"/>
  <c r="P122" i="42"/>
  <c r="Q432" i="42"/>
  <c r="N260" i="42"/>
  <c r="P556" i="42"/>
  <c r="K81" i="42"/>
  <c r="N491" i="42"/>
  <c r="K327" i="42"/>
  <c r="J567" i="42"/>
  <c r="Q110" i="42"/>
  <c r="T596" i="42"/>
  <c r="P136" i="42"/>
  <c r="J56" i="42"/>
  <c r="J35" i="38"/>
  <c r="J123" i="38"/>
  <c r="N261" i="38"/>
  <c r="Q481" i="38"/>
  <c r="J84" i="38"/>
  <c r="J107" i="38"/>
  <c r="N263" i="42"/>
  <c r="P609" i="42"/>
  <c r="T610" i="42"/>
  <c r="K291" i="42"/>
  <c r="K563" i="42"/>
  <c r="P484" i="42"/>
  <c r="J456" i="42"/>
  <c r="Q585" i="42"/>
  <c r="N331" i="42"/>
  <c r="T646" i="42"/>
  <c r="J648" i="42"/>
  <c r="T654" i="42"/>
  <c r="P6" i="42"/>
  <c r="T37" i="42"/>
  <c r="N253" i="45"/>
  <c r="K541" i="42"/>
  <c r="K299" i="42"/>
  <c r="T630" i="42"/>
  <c r="J632" i="42"/>
  <c r="N39" i="42"/>
  <c r="Q600" i="42"/>
  <c r="J518" i="42"/>
  <c r="P477" i="42"/>
  <c r="N122" i="45"/>
  <c r="T489" i="42"/>
  <c r="Q37" i="42"/>
  <c r="T442" i="42"/>
  <c r="J339" i="42"/>
  <c r="P265" i="42"/>
  <c r="N29" i="45"/>
  <c r="Q39" i="42"/>
  <c r="P687" i="42"/>
  <c r="K220" i="42"/>
  <c r="K133" i="45"/>
  <c r="N134" i="42"/>
  <c r="T683" i="42"/>
  <c r="T722" i="42"/>
  <c r="Q186" i="42"/>
  <c r="T568" i="42"/>
  <c r="P331" i="42"/>
  <c r="P322" i="42"/>
  <c r="T602" i="42"/>
  <c r="K290" i="42"/>
  <c r="J656" i="42"/>
  <c r="T200" i="42"/>
  <c r="K163" i="45"/>
  <c r="P568" i="42"/>
  <c r="T198" i="42"/>
  <c r="T12" i="42"/>
  <c r="J55" i="38"/>
  <c r="P20" i="38"/>
  <c r="N551" i="38"/>
  <c r="J646" i="38"/>
  <c r="J39" i="38"/>
  <c r="P4" i="38"/>
  <c r="T358" i="42"/>
  <c r="T292" i="42"/>
  <c r="T117" i="42"/>
  <c r="P463" i="38"/>
  <c r="P650" i="38"/>
  <c r="K417" i="38"/>
  <c r="P477" i="32"/>
  <c r="T217" i="38"/>
  <c r="T607" i="38"/>
  <c r="K401" i="38"/>
  <c r="K354" i="42"/>
  <c r="Q321" i="42"/>
  <c r="T77" i="42"/>
  <c r="K559" i="45"/>
  <c r="T140" i="42"/>
  <c r="P303" i="45"/>
  <c r="P183" i="42"/>
  <c r="K701" i="45"/>
  <c r="P273" i="42"/>
  <c r="P492" i="42"/>
  <c r="J506" i="42"/>
  <c r="N299" i="42"/>
  <c r="T302" i="42"/>
  <c r="K719" i="38"/>
  <c r="P705" i="38"/>
  <c r="K687" i="38"/>
  <c r="J393" i="42"/>
  <c r="T614" i="38"/>
  <c r="T155" i="38"/>
  <c r="T638" i="38"/>
  <c r="T139" i="38"/>
  <c r="T524" i="42"/>
  <c r="P64" i="42"/>
  <c r="K49" i="42"/>
  <c r="Q61" i="42"/>
  <c r="J410" i="38"/>
  <c r="Q229" i="38"/>
  <c r="P40" i="38"/>
  <c r="Q213" i="38"/>
  <c r="T6" i="42"/>
  <c r="P720" i="38"/>
  <c r="P579" i="32"/>
  <c r="P656" i="38"/>
  <c r="N32" i="45"/>
  <c r="P398" i="42"/>
  <c r="J197" i="42"/>
  <c r="J636" i="38"/>
  <c r="T211" i="38"/>
  <c r="J177" i="38"/>
  <c r="Q89" i="38"/>
  <c r="J660" i="38"/>
  <c r="T195" i="38"/>
  <c r="J161" i="38"/>
  <c r="Q73" i="38"/>
  <c r="P665" i="38"/>
  <c r="J201" i="38"/>
  <c r="P166" i="38"/>
  <c r="K79" i="38"/>
  <c r="T670" i="38"/>
  <c r="J590" i="42"/>
  <c r="P377" i="38"/>
  <c r="P361" i="38"/>
  <c r="N544" i="38"/>
  <c r="J384" i="38"/>
  <c r="Q705" i="38"/>
  <c r="N555" i="38"/>
  <c r="P389" i="38"/>
  <c r="J467" i="38"/>
  <c r="K421" i="38"/>
  <c r="P497" i="32"/>
  <c r="K325" i="42"/>
  <c r="P461" i="42"/>
  <c r="T350" i="42"/>
  <c r="J617" i="42"/>
  <c r="T179" i="42"/>
  <c r="J305" i="42"/>
  <c r="T691" i="38"/>
  <c r="K231" i="42"/>
  <c r="P594" i="42"/>
  <c r="P347" i="42"/>
  <c r="T566" i="42"/>
  <c r="Q299" i="42"/>
  <c r="P651" i="42"/>
  <c r="P363" i="42"/>
  <c r="P577" i="42"/>
  <c r="P336" i="42"/>
  <c r="T30" i="42"/>
  <c r="P345" i="42"/>
  <c r="K710" i="38"/>
  <c r="N714" i="38"/>
  <c r="P249" i="32"/>
  <c r="K296" i="38"/>
  <c r="K678" i="38"/>
  <c r="N698" i="38"/>
  <c r="N596" i="42"/>
  <c r="J425" i="42"/>
  <c r="J229" i="42"/>
  <c r="P27" i="42"/>
  <c r="T295" i="38"/>
  <c r="P249" i="38"/>
  <c r="Q153" i="38"/>
  <c r="J581" i="38"/>
  <c r="P274" i="38"/>
  <c r="J228" i="38"/>
  <c r="P526" i="42"/>
  <c r="T116" i="42"/>
  <c r="J200" i="42"/>
  <c r="P276" i="38"/>
  <c r="P446" i="38"/>
  <c r="K539" i="38"/>
  <c r="P632" i="32"/>
  <c r="P468" i="38"/>
  <c r="P425" i="38"/>
  <c r="K507" i="38"/>
  <c r="P680" i="32"/>
  <c r="T475" i="38"/>
  <c r="J432" i="38"/>
  <c r="Q517" i="38"/>
  <c r="P664" i="32"/>
  <c r="T482" i="38"/>
  <c r="J27" i="42"/>
  <c r="P57" i="32"/>
  <c r="N90" i="38"/>
  <c r="T476" i="38"/>
  <c r="P599" i="38"/>
  <c r="N97" i="38"/>
  <c r="J482" i="38"/>
  <c r="Q657" i="38"/>
  <c r="K603" i="38"/>
  <c r="N123" i="38"/>
  <c r="Q329" i="38"/>
  <c r="J414" i="32"/>
  <c r="T404" i="32"/>
  <c r="J278" i="32"/>
  <c r="N499" i="32"/>
  <c r="Q341" i="32"/>
  <c r="J366" i="29"/>
  <c r="T599" i="29"/>
  <c r="P698" i="38"/>
  <c r="J596" i="38"/>
  <c r="N169" i="38"/>
  <c r="T216" i="38"/>
  <c r="J557" i="38"/>
  <c r="Q174" i="38"/>
  <c r="T223" i="38"/>
  <c r="J140" i="38"/>
  <c r="K201" i="38"/>
  <c r="N404" i="38"/>
  <c r="N624" i="32"/>
  <c r="N615" i="32"/>
  <c r="K27" i="42"/>
  <c r="J660" i="42"/>
  <c r="P82" i="42"/>
  <c r="Q60" i="42"/>
  <c r="P615" i="42"/>
  <c r="N231" i="42"/>
  <c r="T636" i="42"/>
  <c r="P720" i="42"/>
  <c r="T178" i="42"/>
  <c r="T398" i="38"/>
  <c r="P67" i="32"/>
  <c r="T382" i="38"/>
  <c r="P51" i="42"/>
  <c r="J87" i="42"/>
  <c r="Q566" i="38"/>
  <c r="N332" i="38"/>
  <c r="Q719" i="38"/>
  <c r="T624" i="42"/>
  <c r="T349" i="42"/>
  <c r="P25" i="42"/>
  <c r="J164" i="38"/>
  <c r="J333" i="38"/>
  <c r="N133" i="38"/>
  <c r="N339" i="38"/>
  <c r="J197" i="38"/>
  <c r="J301" i="38"/>
  <c r="N117" i="38"/>
  <c r="N323" i="38"/>
  <c r="P202" i="38"/>
  <c r="T311" i="38"/>
  <c r="Q122" i="38"/>
  <c r="Q328" i="38"/>
  <c r="T207" i="38"/>
  <c r="T213" i="42"/>
  <c r="P344" i="32"/>
  <c r="Q474" i="38"/>
  <c r="J657" i="38"/>
  <c r="P176" i="38"/>
  <c r="K496" i="38"/>
  <c r="P662" i="38"/>
  <c r="P316" i="38"/>
  <c r="Q449" i="38"/>
  <c r="P567" i="32"/>
  <c r="Q353" i="42"/>
  <c r="N4" i="42"/>
  <c r="P683" i="42"/>
  <c r="K3" i="42"/>
  <c r="J416" i="42"/>
  <c r="T303" i="42"/>
  <c r="T238" i="42"/>
  <c r="Q675" i="42"/>
  <c r="N125" i="42"/>
  <c r="J625" i="42"/>
  <c r="N193" i="42"/>
  <c r="N677" i="42"/>
  <c r="N5" i="42"/>
  <c r="P646" i="42"/>
  <c r="N209" i="42"/>
  <c r="N333" i="42"/>
  <c r="P440" i="42"/>
  <c r="P26" i="42"/>
  <c r="T673" i="38"/>
  <c r="Q562" i="38"/>
  <c r="K697" i="38"/>
  <c r="N18" i="38"/>
  <c r="J490" i="38"/>
  <c r="Q715" i="38"/>
  <c r="K681" i="38"/>
  <c r="T506" i="42"/>
  <c r="T109" i="42"/>
  <c r="J19" i="42"/>
  <c r="T260" i="38"/>
  <c r="J59" i="38"/>
  <c r="N197" i="38"/>
  <c r="N403" i="38"/>
  <c r="J276" i="38"/>
  <c r="J43" i="38"/>
  <c r="N181" i="38"/>
  <c r="P585" i="42"/>
  <c r="T16" i="42"/>
  <c r="J189" i="42"/>
  <c r="P469" i="38"/>
  <c r="J424" i="38"/>
  <c r="Q628" i="38"/>
  <c r="J694" i="38"/>
  <c r="J448" i="38"/>
  <c r="J408" i="38"/>
  <c r="N607" i="38"/>
  <c r="T704" i="38"/>
  <c r="J455" i="38"/>
  <c r="P413" i="38"/>
  <c r="N614" i="38"/>
  <c r="P715" i="38"/>
  <c r="P462" i="38"/>
  <c r="P147" i="38"/>
  <c r="T23" i="38"/>
  <c r="P264" i="32"/>
  <c r="J41" i="38"/>
  <c r="P363" i="38"/>
  <c r="P248" i="32"/>
  <c r="J48" i="38"/>
  <c r="T43" i="38"/>
  <c r="P132" i="32"/>
  <c r="J50" i="42"/>
  <c r="N200" i="42"/>
  <c r="P544" i="42"/>
  <c r="J655" i="42"/>
  <c r="J336" i="42"/>
  <c r="Q375" i="42"/>
  <c r="P354" i="42"/>
  <c r="K444" i="42"/>
  <c r="P370" i="42"/>
  <c r="T700" i="42"/>
  <c r="T366" i="42"/>
  <c r="T147" i="42"/>
  <c r="T193" i="42"/>
  <c r="Q647" i="38"/>
  <c r="J12" i="38"/>
  <c r="K8" i="38"/>
  <c r="K152" i="38"/>
  <c r="Q721" i="38"/>
  <c r="P99" i="38"/>
  <c r="K592" i="42"/>
  <c r="T541" i="42"/>
  <c r="P348" i="42"/>
  <c r="T111" i="42"/>
  <c r="J325" i="38"/>
  <c r="P269" i="38"/>
  <c r="K445" i="38"/>
  <c r="T560" i="38"/>
  <c r="P294" i="38"/>
  <c r="J248" i="38"/>
  <c r="Q78" i="42"/>
  <c r="T545" i="42"/>
  <c r="P159" i="42"/>
  <c r="T151" i="42"/>
  <c r="T623" i="42"/>
  <c r="K89" i="42"/>
  <c r="J707" i="42"/>
  <c r="K121" i="42"/>
  <c r="J250" i="42"/>
  <c r="J703" i="38"/>
  <c r="N310" i="38"/>
  <c r="P401" i="38"/>
  <c r="N294" i="38"/>
  <c r="T195" i="42"/>
  <c r="N585" i="38"/>
  <c r="N8" i="38"/>
  <c r="N569" i="38"/>
  <c r="N24" i="45"/>
  <c r="J547" i="42"/>
  <c r="P177" i="42"/>
  <c r="T143" i="42"/>
  <c r="P12" i="38"/>
  <c r="P298" i="38"/>
  <c r="Q473" i="38"/>
  <c r="J589" i="38"/>
  <c r="T335" i="38"/>
  <c r="T276" i="38"/>
  <c r="N452" i="38"/>
  <c r="P596" i="38"/>
  <c r="J357" i="38"/>
  <c r="T283" i="38"/>
  <c r="N459" i="38"/>
  <c r="P603" i="38"/>
  <c r="Q20" i="45"/>
  <c r="T6" i="38"/>
  <c r="P91" i="38"/>
  <c r="K475" i="38"/>
  <c r="J613" i="38"/>
  <c r="P87" i="38"/>
  <c r="K482" i="38"/>
  <c r="P627" i="38"/>
  <c r="J299" i="38"/>
  <c r="P550" i="32"/>
  <c r="Q10" i="38"/>
  <c r="Q409" i="45"/>
  <c r="P479" i="42"/>
  <c r="J628" i="42"/>
  <c r="J45" i="42"/>
  <c r="Q110" i="45"/>
  <c r="T579" i="42"/>
  <c r="Q213" i="42"/>
  <c r="J594" i="42"/>
  <c r="T331" i="42"/>
  <c r="P310" i="42"/>
  <c r="P313" i="38"/>
  <c r="N683" i="38"/>
  <c r="P297" i="38"/>
  <c r="K359" i="42"/>
  <c r="J308" i="42"/>
  <c r="N650" i="38"/>
  <c r="N223" i="38"/>
  <c r="N634" i="38"/>
  <c r="J361" i="42"/>
  <c r="J677" i="38"/>
  <c r="T275" i="38"/>
  <c r="T574" i="38"/>
  <c r="P254" i="38"/>
  <c r="J580" i="38"/>
  <c r="P261" i="38"/>
  <c r="P585" i="38"/>
  <c r="P391" i="38"/>
  <c r="Q393" i="38"/>
  <c r="Q542" i="38"/>
  <c r="J485" i="38"/>
  <c r="Q335" i="38"/>
  <c r="Q366" i="32"/>
  <c r="N276" i="32"/>
  <c r="K115" i="32"/>
  <c r="J50" i="29"/>
  <c r="P344" i="38"/>
  <c r="K637" i="38"/>
  <c r="P39" i="32"/>
  <c r="Q665" i="38"/>
  <c r="Q164" i="38"/>
  <c r="P664" i="42"/>
  <c r="J715" i="42"/>
  <c r="Q9" i="45"/>
  <c r="N69" i="45"/>
  <c r="K229" i="42"/>
  <c r="P640" i="38"/>
  <c r="T597" i="38"/>
  <c r="T472" i="38"/>
  <c r="P687" i="38"/>
  <c r="J78" i="42"/>
  <c r="J103" i="42"/>
  <c r="K588" i="38"/>
  <c r="K161" i="38"/>
  <c r="K572" i="38"/>
  <c r="K343" i="38"/>
  <c r="N577" i="38"/>
  <c r="Q353" i="38"/>
  <c r="P113" i="42"/>
  <c r="Q254" i="38"/>
  <c r="K655" i="38"/>
  <c r="T340" i="38"/>
  <c r="K266" i="38"/>
  <c r="K15" i="42"/>
  <c r="J461" i="42"/>
  <c r="J74" i="42"/>
  <c r="J31" i="42"/>
  <c r="J462" i="42"/>
  <c r="N30" i="42"/>
  <c r="P535" i="42"/>
  <c r="K73" i="42"/>
  <c r="J138" i="42"/>
  <c r="P340" i="38"/>
  <c r="Q320" i="38"/>
  <c r="J541" i="38"/>
  <c r="Q652" i="38"/>
  <c r="P163" i="42"/>
  <c r="P52" i="42"/>
  <c r="T129" i="42"/>
  <c r="N525" i="38"/>
  <c r="K652" i="38"/>
  <c r="P436" i="32"/>
  <c r="K225" i="38"/>
  <c r="N509" i="38"/>
  <c r="K636" i="38"/>
  <c r="K545" i="42"/>
  <c r="T435" i="42"/>
  <c r="P234" i="42"/>
  <c r="T47" i="42"/>
  <c r="T339" i="38"/>
  <c r="J278" i="38"/>
  <c r="K175" i="38"/>
  <c r="T609" i="38"/>
  <c r="J306" i="38"/>
  <c r="T256" i="38"/>
  <c r="K159" i="38"/>
  <c r="T616" i="38"/>
  <c r="T316" i="38"/>
  <c r="T263" i="38"/>
  <c r="N164" i="38"/>
  <c r="T623" i="38"/>
  <c r="N286" i="42"/>
  <c r="J429" i="38"/>
  <c r="N680" i="38"/>
  <c r="P48" i="38"/>
  <c r="P568" i="38"/>
  <c r="K358" i="38"/>
  <c r="N582" i="38"/>
  <c r="K360" i="32"/>
  <c r="N341" i="32"/>
  <c r="N91" i="32"/>
  <c r="N72" i="32"/>
  <c r="T642" i="32"/>
  <c r="P552" i="29"/>
  <c r="J114" i="32"/>
  <c r="J300" i="42"/>
  <c r="Q372" i="38"/>
  <c r="P233" i="32"/>
  <c r="J708" i="38"/>
  <c r="P460" i="38"/>
  <c r="P217" i="32"/>
  <c r="P713" i="38"/>
  <c r="N538" i="38"/>
  <c r="K683" i="38"/>
  <c r="P360" i="32"/>
  <c r="N78" i="38"/>
  <c r="T313" i="32"/>
  <c r="J303" i="32"/>
  <c r="P267" i="32"/>
  <c r="P481" i="29"/>
  <c r="J49" i="32"/>
  <c r="K78" i="32"/>
  <c r="T491" i="32"/>
  <c r="P743" i="42"/>
  <c r="P114" i="38"/>
  <c r="T76" i="38"/>
  <c r="T687" i="38"/>
  <c r="P98" i="38"/>
  <c r="K324" i="38"/>
  <c r="J693" i="38"/>
  <c r="T163" i="38"/>
  <c r="T343" i="38"/>
  <c r="Q41" i="38"/>
  <c r="N484" i="38"/>
  <c r="T740" i="32"/>
  <c r="J722" i="32"/>
  <c r="J593" i="32"/>
  <c r="T195" i="32"/>
  <c r="Q181" i="29"/>
  <c r="N453" i="29"/>
  <c r="N444" i="29"/>
  <c r="N227" i="38"/>
  <c r="J297" i="32"/>
  <c r="T287" i="32"/>
  <c r="T341" i="32"/>
  <c r="P176" i="29"/>
  <c r="N19" i="29"/>
  <c r="Q101" i="29"/>
  <c r="P64" i="29"/>
  <c r="P106" i="32"/>
  <c r="N196" i="38"/>
  <c r="P222" i="32"/>
  <c r="P237" i="32"/>
  <c r="P541" i="32"/>
  <c r="J74" i="32"/>
  <c r="N94" i="38"/>
  <c r="J576" i="32"/>
  <c r="P681" i="32"/>
  <c r="N248" i="32"/>
  <c r="N307" i="29"/>
  <c r="P266" i="29"/>
  <c r="N568" i="38"/>
  <c r="T506" i="32"/>
  <c r="T492" i="32"/>
  <c r="J358" i="32"/>
  <c r="T41" i="32"/>
  <c r="N26" i="29"/>
  <c r="K735" i="32"/>
  <c r="N455" i="32"/>
  <c r="T384" i="32"/>
  <c r="Q311" i="29"/>
  <c r="P520" i="42"/>
  <c r="P213" i="38"/>
  <c r="P197" i="38"/>
  <c r="T710" i="38"/>
  <c r="J137" i="38"/>
  <c r="N671" i="38"/>
  <c r="J716" i="38"/>
  <c r="J72" i="38"/>
  <c r="T300" i="38"/>
  <c r="K191" i="38"/>
  <c r="N488" i="38"/>
  <c r="Q4" i="32"/>
  <c r="J740" i="32"/>
  <c r="J583" i="32"/>
  <c r="T416" i="32"/>
  <c r="K126" i="29"/>
  <c r="T403" i="42"/>
  <c r="P198" i="38"/>
  <c r="P182" i="38"/>
  <c r="P625" i="38"/>
  <c r="P222" i="38"/>
  <c r="K447" i="38"/>
  <c r="T630" i="38"/>
  <c r="J260" i="38"/>
  <c r="P214" i="38"/>
  <c r="K127" i="38"/>
  <c r="N408" i="38"/>
  <c r="T654" i="32"/>
  <c r="J644" i="32"/>
  <c r="T485" i="32"/>
  <c r="T323" i="32"/>
  <c r="K267" i="29"/>
  <c r="Q363" i="29"/>
  <c r="K357" i="29"/>
  <c r="N340" i="38"/>
  <c r="J422" i="32"/>
  <c r="T412" i="32"/>
  <c r="J286" i="32"/>
  <c r="T90" i="32"/>
  <c r="Q104" i="29"/>
  <c r="K193" i="29"/>
  <c r="J176" i="32"/>
  <c r="P357" i="32"/>
  <c r="P707" i="32"/>
  <c r="Q68" i="38"/>
  <c r="N122" i="38"/>
  <c r="T301" i="32"/>
  <c r="J530" i="29"/>
  <c r="K368" i="38"/>
  <c r="P300" i="29"/>
  <c r="K381" i="32"/>
  <c r="T236" i="32"/>
  <c r="P425" i="29"/>
  <c r="J139" i="29"/>
  <c r="K130" i="38"/>
  <c r="P587" i="32"/>
  <c r="P665" i="32"/>
  <c r="N744" i="32"/>
  <c r="T641" i="29"/>
  <c r="P218" i="29"/>
  <c r="P245" i="29"/>
  <c r="J416" i="29"/>
  <c r="P247" i="32"/>
  <c r="P179" i="29"/>
  <c r="T719" i="32"/>
  <c r="J709" i="32"/>
  <c r="J625" i="32"/>
  <c r="T219" i="32"/>
  <c r="Q197" i="29"/>
  <c r="N406" i="29"/>
  <c r="N350" i="38"/>
  <c r="K373" i="38"/>
  <c r="N469" i="38"/>
  <c r="Q464" i="32"/>
  <c r="P164" i="29"/>
  <c r="N93" i="38"/>
  <c r="T524" i="32"/>
  <c r="N629" i="32"/>
  <c r="P495" i="32"/>
  <c r="T454" i="29"/>
  <c r="J188" i="42"/>
  <c r="Q508" i="38"/>
  <c r="P489" i="32"/>
  <c r="T622" i="38"/>
  <c r="T366" i="38"/>
  <c r="P473" i="32"/>
  <c r="J628" i="38"/>
  <c r="P491" i="38"/>
  <c r="Q580" i="38"/>
  <c r="P45" i="32"/>
  <c r="Q4" i="38"/>
  <c r="T217" i="32"/>
  <c r="J385" i="32"/>
  <c r="P403" i="32"/>
  <c r="P680" i="29"/>
  <c r="J119" i="32"/>
  <c r="T97" i="32"/>
  <c r="P596" i="29"/>
  <c r="P187" i="32"/>
  <c r="P331" i="32"/>
  <c r="P682" i="32"/>
  <c r="Q651" i="32"/>
  <c r="T547" i="29"/>
  <c r="P410" i="29"/>
  <c r="P437" i="29"/>
  <c r="T600" i="29"/>
  <c r="N532" i="32"/>
  <c r="N280" i="38"/>
  <c r="J624" i="38"/>
  <c r="Q150" i="38"/>
  <c r="T72" i="32"/>
  <c r="T455" i="29"/>
  <c r="Q492" i="38"/>
  <c r="T46" i="32"/>
  <c r="K499" i="32"/>
  <c r="T203" i="32"/>
  <c r="P545" i="29"/>
  <c r="T144" i="29"/>
  <c r="Q232" i="38"/>
  <c r="P348" i="29"/>
  <c r="P111" i="32"/>
  <c r="N604" i="32"/>
  <c r="T502" i="29"/>
  <c r="P489" i="29"/>
  <c r="K43" i="32"/>
  <c r="Q7" i="32"/>
  <c r="P225" i="29"/>
  <c r="J476" i="29"/>
  <c r="J97" i="42"/>
  <c r="P618" i="38"/>
  <c r="K223" i="38"/>
  <c r="J451" i="38"/>
  <c r="K684" i="38"/>
  <c r="N228" i="38"/>
  <c r="P458" i="38"/>
  <c r="P96" i="38"/>
  <c r="Q234" i="38"/>
  <c r="K446" i="38"/>
  <c r="Q674" i="32"/>
  <c r="K668" i="32"/>
  <c r="N676" i="32"/>
  <c r="K398" i="32"/>
  <c r="J506" i="29"/>
  <c r="T109" i="29"/>
  <c r="T408" i="38"/>
  <c r="T392" i="38"/>
  <c r="P552" i="32"/>
  <c r="K472" i="38"/>
  <c r="P235" i="38"/>
  <c r="P536" i="32"/>
  <c r="N477" i="38"/>
  <c r="J626" i="38"/>
  <c r="P87" i="32"/>
  <c r="K121" i="38"/>
  <c r="K540" i="32"/>
  <c r="Q526" i="32"/>
  <c r="K272" i="32"/>
  <c r="N264" i="32"/>
  <c r="K618" i="29"/>
  <c r="T13" i="29"/>
  <c r="J3" i="29"/>
  <c r="Q589" i="38"/>
  <c r="N163" i="32"/>
  <c r="Q354" i="32"/>
  <c r="K102" i="32"/>
  <c r="J579" i="32"/>
  <c r="Q382" i="29"/>
  <c r="K603" i="29"/>
  <c r="K594" i="29"/>
  <c r="K332" i="38"/>
  <c r="P67" i="38"/>
  <c r="T326" i="38"/>
  <c r="N312" i="38"/>
  <c r="K518" i="38"/>
  <c r="N58" i="32"/>
  <c r="Q49" i="32"/>
  <c r="N18" i="32"/>
  <c r="T613" i="32"/>
  <c r="T406" i="32"/>
  <c r="P505" i="29"/>
  <c r="P54" i="29"/>
  <c r="J9" i="42"/>
  <c r="N134" i="38"/>
  <c r="P516" i="32"/>
  <c r="P637" i="38"/>
  <c r="J338" i="38"/>
  <c r="P475" i="32"/>
  <c r="T642" i="38"/>
  <c r="J423" i="38"/>
  <c r="Q283" i="38"/>
  <c r="P370" i="32"/>
  <c r="P192" i="32"/>
  <c r="J166" i="32"/>
  <c r="T156" i="32"/>
  <c r="Q654" i="32"/>
  <c r="P419" i="29"/>
  <c r="P97" i="29"/>
  <c r="J694" i="32"/>
  <c r="T326" i="32"/>
  <c r="T164" i="42"/>
  <c r="Q384" i="38"/>
  <c r="Q368" i="38"/>
  <c r="J662" i="38"/>
  <c r="K721" i="38"/>
  <c r="K144" i="38"/>
  <c r="T672" i="38"/>
  <c r="P46" i="38"/>
  <c r="T123" i="38"/>
  <c r="N210" i="38"/>
  <c r="Q97" i="38"/>
  <c r="J699" i="32"/>
  <c r="T684" i="32"/>
  <c r="J474" i="32"/>
  <c r="T230" i="32"/>
  <c r="N194" i="29"/>
  <c r="K303" i="29"/>
  <c r="N296" i="29"/>
  <c r="K85" i="38"/>
  <c r="J332" i="32"/>
  <c r="T322" i="32"/>
  <c r="P319" i="32"/>
  <c r="P87" i="29"/>
  <c r="J7" i="32"/>
  <c r="T178" i="32"/>
  <c r="P617" i="29"/>
  <c r="P652" i="32"/>
  <c r="J638" i="38"/>
  <c r="Q238" i="38"/>
  <c r="N454" i="38"/>
  <c r="Q405" i="32"/>
  <c r="P528" i="29"/>
  <c r="P33" i="32"/>
  <c r="J461" i="32"/>
  <c r="N567" i="32"/>
  <c r="K38" i="32"/>
  <c r="N106" i="29"/>
  <c r="J647" i="29"/>
  <c r="Q348" i="38"/>
  <c r="T361" i="32"/>
  <c r="J351" i="32"/>
  <c r="P687" i="32"/>
  <c r="P353" i="29"/>
  <c r="J240" i="32"/>
  <c r="Q491" i="32"/>
  <c r="K491" i="32"/>
  <c r="J251" i="32"/>
  <c r="N153" i="29"/>
  <c r="T426" i="42"/>
  <c r="Q704" i="38"/>
  <c r="K631" i="38"/>
  <c r="T440" i="38"/>
  <c r="P31" i="38"/>
  <c r="N48" i="38"/>
  <c r="J446" i="38"/>
  <c r="T140" i="38"/>
  <c r="J106" i="38"/>
  <c r="N137" i="38"/>
  <c r="K247" i="38"/>
  <c r="T651" i="32"/>
  <c r="T637" i="32"/>
  <c r="T548" i="32"/>
  <c r="J283" i="32"/>
  <c r="Q174" i="29"/>
  <c r="J314" i="42"/>
  <c r="N471" i="38"/>
  <c r="K450" i="38"/>
  <c r="J605" i="38"/>
  <c r="Q658" i="38"/>
  <c r="Q250" i="38"/>
  <c r="P612" i="38"/>
  <c r="P66" i="38"/>
  <c r="P18" i="38"/>
  <c r="K307" i="38"/>
  <c r="K183" i="38"/>
  <c r="J536" i="32"/>
  <c r="T526" i="32"/>
  <c r="J423" i="32"/>
  <c r="T358" i="32"/>
  <c r="Q279" i="29"/>
  <c r="N183" i="29"/>
  <c r="Q176" i="29"/>
  <c r="K57" i="38"/>
  <c r="T289" i="32"/>
  <c r="J279" i="32"/>
  <c r="P544" i="32"/>
  <c r="P536" i="29"/>
  <c r="J146" i="32"/>
  <c r="J106" i="32"/>
  <c r="P433" i="29"/>
  <c r="P503" i="32"/>
  <c r="P623" i="38"/>
  <c r="K431" i="38"/>
  <c r="N302" i="38"/>
  <c r="Q551" i="32"/>
  <c r="P94" i="29"/>
  <c r="P156" i="32"/>
  <c r="T458" i="32"/>
  <c r="Q729" i="32"/>
  <c r="K81" i="32"/>
  <c r="Q86" i="29"/>
  <c r="T538" i="29"/>
  <c r="Q496" i="38"/>
  <c r="J306" i="32"/>
  <c r="T296" i="32"/>
  <c r="J328" i="32"/>
  <c r="P109" i="29"/>
  <c r="T556" i="29"/>
  <c r="T546" i="29"/>
  <c r="P550" i="42"/>
  <c r="J248" i="42"/>
  <c r="K399" i="42"/>
  <c r="P459" i="42"/>
  <c r="K475" i="42"/>
  <c r="P475" i="42"/>
  <c r="T478" i="42"/>
  <c r="J231" i="42"/>
  <c r="P30" i="38"/>
  <c r="N237" i="38"/>
  <c r="J9" i="38"/>
  <c r="T573" i="42"/>
  <c r="P34" i="42"/>
  <c r="T41" i="38"/>
  <c r="P684" i="38"/>
  <c r="T25" i="38"/>
  <c r="J266" i="42"/>
  <c r="P578" i="38"/>
  <c r="K353" i="38"/>
  <c r="T449" i="38"/>
  <c r="K337" i="38"/>
  <c r="J457" i="38"/>
  <c r="N342" i="38"/>
  <c r="J464" i="38"/>
  <c r="N208" i="38"/>
  <c r="T568" i="38"/>
  <c r="Q195" i="38"/>
  <c r="J70" i="38"/>
  <c r="N251" i="38"/>
  <c r="J435" i="32"/>
  <c r="J441" i="32"/>
  <c r="Q644" i="32"/>
  <c r="T620" i="29"/>
  <c r="P435" i="38"/>
  <c r="T342" i="38"/>
  <c r="Q386" i="38"/>
  <c r="T181" i="38"/>
  <c r="K666" i="38"/>
  <c r="P626" i="32"/>
  <c r="K83" i="42"/>
  <c r="K54" i="42"/>
  <c r="Q224" i="42"/>
  <c r="J586" i="42"/>
  <c r="Q568" i="38"/>
  <c r="K549" i="38"/>
  <c r="T28" i="42"/>
  <c r="K340" i="38"/>
  <c r="N190" i="42"/>
  <c r="J177" i="42"/>
  <c r="J370" i="38"/>
  <c r="N414" i="38"/>
  <c r="J354" i="38"/>
  <c r="N398" i="38"/>
  <c r="P359" i="38"/>
  <c r="Q403" i="38"/>
  <c r="P282" i="42"/>
  <c r="P110" i="32"/>
  <c r="T302" i="38"/>
  <c r="J564" i="38"/>
  <c r="K614" i="38"/>
  <c r="J114" i="42"/>
  <c r="P610" i="42"/>
  <c r="P376" i="42"/>
  <c r="P92" i="42"/>
  <c r="N244" i="42"/>
  <c r="N332" i="42"/>
  <c r="N324" i="42"/>
  <c r="T253" i="42"/>
  <c r="J418" i="42"/>
  <c r="J675" i="38"/>
  <c r="P7" i="38"/>
  <c r="P653" i="38"/>
  <c r="T91" i="38"/>
  <c r="T561" i="42"/>
  <c r="T218" i="42"/>
  <c r="J24" i="42"/>
  <c r="P211" i="38"/>
  <c r="T272" i="38"/>
  <c r="N247" i="38"/>
  <c r="K429" i="38"/>
  <c r="P90" i="38"/>
  <c r="P251" i="38"/>
  <c r="N231" i="38"/>
  <c r="T728" i="42"/>
  <c r="J111" i="42"/>
  <c r="J28" i="42"/>
  <c r="J488" i="38"/>
  <c r="T441" i="38"/>
  <c r="K634" i="38"/>
  <c r="J592" i="38"/>
  <c r="T466" i="38"/>
  <c r="J422" i="38"/>
  <c r="Q555" i="38"/>
  <c r="P597" i="38"/>
  <c r="T473" i="38"/>
  <c r="T427" i="38"/>
  <c r="Q576" i="38"/>
  <c r="T602" i="38"/>
  <c r="J481" i="38"/>
  <c r="J275" i="38"/>
  <c r="K273" i="38"/>
  <c r="K616" i="38"/>
  <c r="T533" i="38"/>
  <c r="J57" i="38"/>
  <c r="Q119" i="38"/>
  <c r="K280" i="32"/>
  <c r="N273" i="32"/>
  <c r="Q58" i="32"/>
  <c r="Q410" i="32"/>
  <c r="N330" i="32"/>
  <c r="T39" i="32"/>
  <c r="N60" i="29"/>
  <c r="T281" i="42"/>
  <c r="N304" i="38"/>
  <c r="K283" i="38"/>
  <c r="T625" i="38"/>
  <c r="Q613" i="38"/>
  <c r="K217" i="38"/>
  <c r="T632" i="38"/>
  <c r="P122" i="38"/>
  <c r="J49" i="38"/>
  <c r="N276" i="38"/>
  <c r="N284" i="38"/>
  <c r="T470" i="32"/>
  <c r="T457" i="32"/>
  <c r="J477" i="32"/>
  <c r="T71" i="32"/>
  <c r="Q81" i="29"/>
  <c r="N538" i="32"/>
  <c r="Q244" i="32"/>
  <c r="P286" i="42"/>
  <c r="K9" i="38"/>
  <c r="Q35" i="38"/>
  <c r="J690" i="38"/>
  <c r="K533" i="38"/>
  <c r="N41" i="38"/>
  <c r="T700" i="38"/>
  <c r="N557" i="38"/>
  <c r="Q691" i="38"/>
  <c r="K13" i="38"/>
  <c r="K268" i="38"/>
  <c r="J453" i="32"/>
  <c r="T443" i="32"/>
  <c r="J277" i="32"/>
  <c r="J154" i="32"/>
  <c r="K101" i="29"/>
  <c r="Q146" i="29"/>
  <c r="J129" i="32"/>
  <c r="P496" i="32"/>
  <c r="J14" i="32"/>
  <c r="T4" i="32"/>
  <c r="N722" i="32"/>
  <c r="P213" i="29"/>
  <c r="P401" i="29"/>
  <c r="P427" i="29"/>
  <c r="P83" i="29"/>
  <c r="N621" i="32"/>
  <c r="P61" i="38"/>
  <c r="K581" i="38"/>
  <c r="N58" i="38"/>
  <c r="K110" i="32"/>
  <c r="P373" i="29"/>
  <c r="K658" i="38"/>
  <c r="T321" i="32"/>
  <c r="K623" i="32"/>
  <c r="T728" i="32"/>
  <c r="J81" i="32"/>
  <c r="T529" i="29"/>
  <c r="N236" i="38"/>
  <c r="J21" i="32"/>
  <c r="T11" i="32"/>
  <c r="Q686" i="32"/>
  <c r="P291" i="29"/>
  <c r="P508" i="29"/>
  <c r="Q383" i="32"/>
  <c r="K144" i="32"/>
  <c r="T104" i="32"/>
  <c r="Q102" i="29"/>
  <c r="J131" i="42"/>
  <c r="K240" i="38"/>
  <c r="K224" i="38"/>
  <c r="P661" i="38"/>
  <c r="K492" i="38"/>
  <c r="N285" i="38"/>
  <c r="T666" i="38"/>
  <c r="Q706" i="38"/>
  <c r="K672" i="38"/>
  <c r="N187" i="38"/>
  <c r="N193" i="38"/>
  <c r="J537" i="32"/>
  <c r="J520" i="32"/>
  <c r="J512" i="32"/>
  <c r="T136" i="32"/>
  <c r="K129" i="29"/>
  <c r="P277" i="42"/>
  <c r="N206" i="38"/>
  <c r="N190" i="38"/>
  <c r="J576" i="38"/>
  <c r="K686" i="38"/>
  <c r="K194" i="38"/>
  <c r="P581" i="38"/>
  <c r="Q642" i="38"/>
  <c r="K608" i="38"/>
  <c r="Q124" i="38"/>
  <c r="N129" i="38"/>
  <c r="T418" i="32"/>
  <c r="J408" i="32"/>
  <c r="J402" i="32"/>
  <c r="T40" i="32"/>
  <c r="K60" i="29"/>
  <c r="K232" i="29"/>
  <c r="N225" i="29"/>
  <c r="P240" i="32"/>
  <c r="J142" i="32"/>
  <c r="T132" i="32"/>
  <c r="Q638" i="32"/>
  <c r="P483" i="29"/>
  <c r="P22" i="29"/>
  <c r="P62" i="29"/>
  <c r="P371" i="29"/>
  <c r="Q706" i="32"/>
  <c r="J553" i="38"/>
  <c r="P322" i="32"/>
  <c r="K218" i="38"/>
  <c r="N287" i="32"/>
  <c r="P473" i="29"/>
  <c r="Q701" i="38"/>
  <c r="J298" i="32"/>
  <c r="N639" i="32"/>
  <c r="P723" i="42"/>
  <c r="T547" i="42"/>
  <c r="Q380" i="42"/>
  <c r="T86" i="42"/>
  <c r="Q502" i="38"/>
  <c r="N95" i="38"/>
  <c r="Q486" i="38"/>
  <c r="J723" i="42"/>
  <c r="P93" i="42"/>
  <c r="T102" i="38"/>
  <c r="N587" i="38"/>
  <c r="T86" i="38"/>
  <c r="P705" i="42"/>
  <c r="J80" i="42"/>
  <c r="J663" i="42"/>
  <c r="P680" i="42"/>
  <c r="P198" i="42"/>
  <c r="J191" i="38"/>
  <c r="T557" i="38"/>
  <c r="J175" i="38"/>
  <c r="P373" i="42"/>
  <c r="T562" i="38"/>
  <c r="N616" i="38"/>
  <c r="P388" i="38"/>
  <c r="K595" i="38"/>
  <c r="Q90" i="42"/>
  <c r="P98" i="42"/>
  <c r="J301" i="42"/>
  <c r="P424" i="38"/>
  <c r="T389" i="38"/>
  <c r="P596" i="32"/>
  <c r="P499" i="38"/>
  <c r="P408" i="38"/>
  <c r="T373" i="38"/>
  <c r="P644" i="32"/>
  <c r="T504" i="38"/>
  <c r="T413" i="38"/>
  <c r="J379" i="38"/>
  <c r="P628" i="32"/>
  <c r="J510" i="38"/>
  <c r="J419" i="38"/>
  <c r="P502" i="38"/>
  <c r="J394" i="38"/>
  <c r="N46" i="38"/>
  <c r="T159" i="38"/>
  <c r="P349" i="38"/>
  <c r="N53" i="38"/>
  <c r="J165" i="38"/>
  <c r="T131" i="38"/>
  <c r="N3" i="38"/>
  <c r="N72" i="38"/>
  <c r="P701" i="42"/>
  <c r="J620" i="42"/>
  <c r="T480" i="42"/>
  <c r="J685" i="42"/>
  <c r="J211" i="42"/>
  <c r="T154" i="42"/>
  <c r="J16" i="42"/>
  <c r="N703" i="42"/>
  <c r="J102" i="42"/>
  <c r="P620" i="42"/>
  <c r="Q63" i="42"/>
  <c r="Q699" i="42"/>
  <c r="P155" i="42"/>
  <c r="T641" i="42"/>
  <c r="Q150" i="42"/>
  <c r="Q26" i="42"/>
  <c r="P216" i="42"/>
  <c r="T155" i="42"/>
  <c r="T287" i="38"/>
  <c r="P331" i="38"/>
  <c r="N144" i="38"/>
  <c r="Q371" i="38"/>
  <c r="T267" i="38"/>
  <c r="P299" i="38"/>
  <c r="N128" i="38"/>
  <c r="N44" i="42"/>
  <c r="T166" i="42"/>
  <c r="P328" i="42"/>
  <c r="J516" i="38"/>
  <c r="T462" i="38"/>
  <c r="P91" i="32"/>
  <c r="P566" i="38"/>
  <c r="T487" i="38"/>
  <c r="P441" i="38"/>
  <c r="Q145" i="42"/>
  <c r="T396" i="42"/>
  <c r="P60" i="42"/>
  <c r="P611" i="38"/>
  <c r="J113" i="38"/>
  <c r="J46" i="38"/>
  <c r="K173" i="38"/>
  <c r="T610" i="38"/>
  <c r="T75" i="38"/>
  <c r="T24" i="38"/>
  <c r="N376" i="38"/>
  <c r="J616" i="38"/>
  <c r="P86" i="38"/>
  <c r="T31" i="38"/>
  <c r="N162" i="38"/>
  <c r="P621" i="38"/>
  <c r="J110" i="42"/>
  <c r="N609" i="38"/>
  <c r="N593" i="38"/>
  <c r="N40" i="38"/>
  <c r="T129" i="38"/>
  <c r="K457" i="38"/>
  <c r="Q45" i="38"/>
  <c r="T177" i="38"/>
  <c r="J143" i="38"/>
  <c r="N504" i="38"/>
  <c r="Q391" i="38"/>
  <c r="N156" i="32"/>
  <c r="Q149" i="32"/>
  <c r="Q136" i="32"/>
  <c r="T641" i="32"/>
  <c r="J524" i="32"/>
  <c r="P466" i="29"/>
  <c r="P52" i="29"/>
  <c r="P170" i="42"/>
  <c r="Q341" i="38"/>
  <c r="P366" i="32"/>
  <c r="J698" i="38"/>
  <c r="P426" i="38"/>
  <c r="P350" i="32"/>
  <c r="T708" i="38"/>
  <c r="T613" i="38"/>
  <c r="N464" i="38"/>
  <c r="P365" i="32"/>
  <c r="N4" i="38"/>
  <c r="J228" i="32"/>
  <c r="N273" i="42"/>
  <c r="T361" i="42"/>
  <c r="J21" i="42"/>
  <c r="J706" i="38"/>
  <c r="T482" i="42"/>
  <c r="P624" i="42"/>
  <c r="T373" i="42"/>
  <c r="T645" i="42"/>
  <c r="T169" i="42"/>
  <c r="T463" i="38"/>
  <c r="Q383" i="38"/>
  <c r="P442" i="38"/>
  <c r="Q164" i="42"/>
  <c r="T15" i="42"/>
  <c r="Q627" i="38"/>
  <c r="Q95" i="38"/>
  <c r="N606" i="38"/>
  <c r="T551" i="42"/>
  <c r="T378" i="42"/>
  <c r="J203" i="42"/>
  <c r="T626" i="38"/>
  <c r="N522" i="38"/>
  <c r="K651" i="38"/>
  <c r="P408" i="32"/>
  <c r="T409" i="38"/>
  <c r="N506" i="38"/>
  <c r="N623" i="38"/>
  <c r="P456" i="32"/>
  <c r="J415" i="38"/>
  <c r="Q511" i="38"/>
  <c r="N630" i="38"/>
  <c r="P440" i="32"/>
  <c r="P420" i="38"/>
  <c r="T394" i="42"/>
  <c r="K699" i="38"/>
  <c r="Q661" i="38"/>
  <c r="T665" i="38"/>
  <c r="Q722" i="38"/>
  <c r="N344" i="38"/>
  <c r="P676" i="38"/>
  <c r="P119" i="38"/>
  <c r="P82" i="38"/>
  <c r="K116" i="38"/>
  <c r="Q225" i="38"/>
  <c r="Q216" i="42"/>
  <c r="K108" i="42"/>
  <c r="J259" i="42"/>
  <c r="T355" i="42"/>
  <c r="P137" i="42"/>
  <c r="J36" i="42"/>
  <c r="K557" i="45"/>
  <c r="K423" i="42"/>
  <c r="J226" i="42"/>
  <c r="J270" i="42"/>
  <c r="T504" i="45"/>
  <c r="N501" i="42"/>
  <c r="T268" i="42"/>
  <c r="J286" i="42"/>
  <c r="K680" i="45"/>
  <c r="P736" i="42"/>
  <c r="J316" i="42"/>
  <c r="P173" i="42"/>
  <c r="T344" i="38"/>
  <c r="T296" i="38"/>
  <c r="K394" i="38"/>
  <c r="P679" i="38"/>
  <c r="J334" i="38"/>
  <c r="P275" i="38"/>
  <c r="P686" i="42"/>
  <c r="P405" i="42"/>
  <c r="J235" i="42"/>
  <c r="J534" i="38"/>
  <c r="K597" i="38"/>
  <c r="Q559" i="38"/>
  <c r="P216" i="32"/>
  <c r="P489" i="38"/>
  <c r="Q575" i="38"/>
  <c r="N526" i="38"/>
  <c r="J365" i="42"/>
  <c r="P318" i="42"/>
  <c r="T119" i="42"/>
  <c r="P55" i="38"/>
  <c r="T299" i="38"/>
  <c r="K84" i="38"/>
  <c r="N248" i="38"/>
  <c r="P78" i="38"/>
  <c r="P277" i="38"/>
  <c r="Q62" i="38"/>
  <c r="N232" i="38"/>
  <c r="J89" i="38"/>
  <c r="T284" i="38"/>
  <c r="K70" i="38"/>
  <c r="Q237" i="38"/>
  <c r="T99" i="38"/>
  <c r="J71" i="42"/>
  <c r="N385" i="38"/>
  <c r="Q447" i="38"/>
  <c r="P497" i="38"/>
  <c r="J141" i="38"/>
  <c r="K455" i="38"/>
  <c r="J508" i="38"/>
  <c r="J389" i="38"/>
  <c r="Q382" i="38"/>
  <c r="Q605" i="38"/>
  <c r="Q479" i="42"/>
  <c r="N512" i="42"/>
  <c r="N186" i="42"/>
  <c r="T278" i="42"/>
  <c r="K610" i="45"/>
  <c r="Q9" i="42"/>
  <c r="P47" i="45"/>
  <c r="N13" i="42"/>
  <c r="K112" i="42"/>
  <c r="P507" i="42"/>
  <c r="J331" i="42"/>
  <c r="T267" i="42"/>
  <c r="J536" i="38"/>
  <c r="P440" i="38"/>
  <c r="Q432" i="38"/>
  <c r="K691" i="38"/>
  <c r="J211" i="38"/>
  <c r="J421" i="38"/>
  <c r="Q414" i="38"/>
  <c r="Q198" i="42"/>
  <c r="P141" i="42"/>
  <c r="J276" i="42"/>
  <c r="N502" i="38"/>
  <c r="Q604" i="38"/>
  <c r="P190" i="32"/>
  <c r="P641" i="38"/>
  <c r="Q717" i="38"/>
  <c r="T464" i="38"/>
  <c r="J550" i="42"/>
  <c r="Q234" i="42"/>
  <c r="P552" i="42"/>
  <c r="P84" i="42"/>
  <c r="N585" i="42"/>
  <c r="P473" i="42"/>
  <c r="K644" i="42"/>
  <c r="J484" i="42"/>
  <c r="K47" i="42"/>
  <c r="P242" i="42"/>
  <c r="T261" i="38"/>
  <c r="P626" i="38"/>
  <c r="T245" i="38"/>
  <c r="J354" i="42"/>
  <c r="P565" i="38"/>
  <c r="K720" i="38"/>
  <c r="J673" i="38"/>
  <c r="K704" i="38"/>
  <c r="Q230" i="42"/>
  <c r="T4" i="42"/>
  <c r="P281" i="42"/>
  <c r="Q523" i="38"/>
  <c r="Q633" i="38"/>
  <c r="P126" i="32"/>
  <c r="T662" i="38"/>
  <c r="Q507" i="38"/>
  <c r="Q611" i="38"/>
  <c r="P174" i="32"/>
  <c r="J668" i="38"/>
  <c r="K513" i="38"/>
  <c r="K619" i="38"/>
  <c r="P158" i="32"/>
  <c r="P673" i="38"/>
  <c r="N518" i="38"/>
  <c r="T650" i="38"/>
  <c r="T715" i="38"/>
  <c r="N264" i="38"/>
  <c r="J67" i="38"/>
  <c r="P542" i="38"/>
  <c r="N271" i="38"/>
  <c r="P72" i="38"/>
  <c r="J294" i="38"/>
  <c r="K264" i="38"/>
  <c r="N450" i="38"/>
  <c r="K35" i="42"/>
  <c r="K33" i="42"/>
  <c r="T317" i="42"/>
  <c r="J125" i="42"/>
  <c r="T548" i="38"/>
  <c r="P397" i="42"/>
  <c r="T588" i="42"/>
  <c r="J440" i="42"/>
  <c r="J603" i="42"/>
  <c r="J127" i="42"/>
  <c r="J369" i="38"/>
  <c r="N298" i="38"/>
  <c r="P538" i="38"/>
  <c r="Q279" i="42"/>
  <c r="J108" i="42"/>
  <c r="K524" i="38"/>
  <c r="K133" i="38"/>
  <c r="K508" i="38"/>
  <c r="T591" i="42"/>
  <c r="T55" i="42"/>
  <c r="P303" i="38"/>
  <c r="Q457" i="38"/>
  <c r="T279" i="38"/>
  <c r="N436" i="38"/>
  <c r="T286" i="38"/>
  <c r="N443" i="38"/>
  <c r="P182" i="42"/>
  <c r="K389" i="38"/>
  <c r="T134" i="38"/>
  <c r="P571" i="38"/>
  <c r="K407" i="38"/>
  <c r="P266" i="32"/>
  <c r="P683" i="32"/>
  <c r="K235" i="32"/>
  <c r="Q574" i="29"/>
  <c r="P195" i="32"/>
  <c r="T521" i="38"/>
  <c r="P20" i="32"/>
  <c r="K476" i="38"/>
  <c r="Q59" i="38"/>
  <c r="J193" i="32"/>
  <c r="T264" i="42"/>
  <c r="P610" i="38"/>
  <c r="T721" i="42"/>
  <c r="J743" i="42"/>
  <c r="J519" i="38"/>
  <c r="P707" i="38"/>
  <c r="T91" i="42"/>
  <c r="N185" i="38"/>
  <c r="Q289" i="42"/>
  <c r="T31" i="42"/>
  <c r="N668" i="38"/>
  <c r="K134" i="38"/>
  <c r="N636" i="38"/>
  <c r="Q102" i="38"/>
  <c r="K647" i="38"/>
  <c r="Q112" i="38"/>
  <c r="T483" i="42"/>
  <c r="J112" i="38"/>
  <c r="P279" i="38"/>
  <c r="T694" i="38"/>
  <c r="T270" i="38"/>
  <c r="Q459" i="38"/>
  <c r="Q147" i="42"/>
  <c r="T467" i="42"/>
  <c r="T14" i="42"/>
  <c r="K434" i="42"/>
  <c r="J388" i="42"/>
  <c r="Q492" i="42"/>
  <c r="T398" i="42"/>
  <c r="T605" i="42"/>
  <c r="J129" i="42"/>
  <c r="P558" i="38"/>
  <c r="J647" i="38"/>
  <c r="P517" i="38"/>
  <c r="N290" i="42"/>
  <c r="P260" i="42"/>
  <c r="T203" i="42"/>
  <c r="J433" i="38"/>
  <c r="P436" i="38"/>
  <c r="K251" i="38"/>
  <c r="N500" i="38"/>
  <c r="T61" i="38"/>
  <c r="J418" i="38"/>
  <c r="K235" i="38"/>
  <c r="Q23" i="42"/>
  <c r="J18" i="42"/>
  <c r="T342" i="42"/>
  <c r="P546" i="38"/>
  <c r="J491" i="38"/>
  <c r="P510" i="32"/>
  <c r="J595" i="38"/>
  <c r="T526" i="38"/>
  <c r="T469" i="38"/>
  <c r="P27" i="32"/>
  <c r="J602" i="38"/>
  <c r="P537" i="38"/>
  <c r="J477" i="38"/>
  <c r="P578" i="32"/>
  <c r="J609" i="38"/>
  <c r="J555" i="38"/>
  <c r="P520" i="38"/>
  <c r="P412" i="38"/>
  <c r="J521" i="38"/>
  <c r="Q392" i="38"/>
  <c r="P333" i="38"/>
  <c r="Q377" i="38"/>
  <c r="Q396" i="32"/>
  <c r="K390" i="32"/>
  <c r="N396" i="32"/>
  <c r="N653" i="32"/>
  <c r="K642" i="32"/>
  <c r="J533" i="32"/>
  <c r="K190" i="29"/>
  <c r="T725" i="42"/>
  <c r="J268" i="38"/>
  <c r="T246" i="38"/>
  <c r="K303" i="38"/>
  <c r="J253" i="38"/>
  <c r="N562" i="38"/>
  <c r="K311" i="38"/>
  <c r="P157" i="38"/>
  <c r="T122" i="38"/>
  <c r="N281" i="38"/>
  <c r="K338" i="38"/>
  <c r="Q129" i="32"/>
  <c r="N116" i="32"/>
  <c r="T715" i="32"/>
  <c r="T391" i="32"/>
  <c r="N211" i="29"/>
  <c r="J563" i="42"/>
  <c r="N493" i="32"/>
  <c r="J665" i="29"/>
  <c r="P43" i="38"/>
  <c r="J22" i="38"/>
  <c r="Q668" i="38"/>
  <c r="P647" i="38"/>
  <c r="T39" i="38"/>
  <c r="N687" i="38"/>
  <c r="T664" i="38"/>
  <c r="T341" i="38"/>
  <c r="P740" i="32"/>
  <c r="K58" i="38"/>
  <c r="N237" i="32"/>
  <c r="Q230" i="32"/>
  <c r="N373" i="32"/>
  <c r="K91" i="32"/>
  <c r="K623" i="29"/>
  <c r="N653" i="29"/>
  <c r="Q646" i="29"/>
  <c r="Q311" i="38"/>
  <c r="K50" i="32"/>
  <c r="K41" i="32"/>
  <c r="K13" i="32"/>
  <c r="T413" i="32"/>
  <c r="N469" i="29"/>
  <c r="K419" i="29"/>
  <c r="N410" i="29"/>
  <c r="N336" i="38"/>
  <c r="T239" i="42"/>
  <c r="J520" i="38"/>
  <c r="Q537" i="38"/>
  <c r="T282" i="32"/>
  <c r="K666" i="29"/>
  <c r="P454" i="29"/>
  <c r="Q509" i="32"/>
  <c r="T566" i="32"/>
  <c r="Q733" i="32"/>
  <c r="Q596" i="29"/>
  <c r="K210" i="29"/>
  <c r="T697" i="29"/>
  <c r="N333" i="32"/>
  <c r="K203" i="32"/>
  <c r="K62" i="32"/>
  <c r="J681" i="32"/>
  <c r="K436" i="29"/>
  <c r="Q584" i="29"/>
  <c r="J708" i="32"/>
  <c r="N136" i="32"/>
  <c r="K474" i="29"/>
  <c r="Q635" i="42"/>
  <c r="T258" i="38"/>
  <c r="P237" i="38"/>
  <c r="Q426" i="38"/>
  <c r="N556" i="38"/>
  <c r="J290" i="38"/>
  <c r="K448" i="38"/>
  <c r="N563" i="38"/>
  <c r="P521" i="38"/>
  <c r="P723" i="32"/>
  <c r="Q120" i="38"/>
  <c r="K405" i="32"/>
  <c r="N398" i="32"/>
  <c r="N165" i="32"/>
  <c r="Q157" i="32"/>
  <c r="N495" i="29"/>
  <c r="N128" i="42"/>
  <c r="T238" i="38"/>
  <c r="P217" i="38"/>
  <c r="N704" i="38"/>
  <c r="Q685" i="38"/>
  <c r="J186" i="38"/>
  <c r="K489" i="38"/>
  <c r="N696" i="38"/>
  <c r="J427" i="38"/>
  <c r="P411" i="32"/>
  <c r="N32" i="38"/>
  <c r="N346" i="32"/>
  <c r="K333" i="32"/>
  <c r="N101" i="32"/>
  <c r="K73" i="32"/>
  <c r="N431" i="29"/>
  <c r="T63" i="29"/>
  <c r="J53" i="29"/>
  <c r="K397" i="38"/>
  <c r="Q161" i="32"/>
  <c r="K155" i="32"/>
  <c r="K158" i="32"/>
  <c r="T592" i="32"/>
  <c r="Q375" i="29"/>
  <c r="K529" i="29"/>
  <c r="N522" i="29"/>
  <c r="N108" i="38"/>
  <c r="J39" i="42"/>
  <c r="J443" i="38"/>
  <c r="K484" i="38"/>
  <c r="T247" i="32"/>
  <c r="Q74" i="29"/>
  <c r="Q94" i="38"/>
  <c r="T537" i="32"/>
  <c r="P534" i="32"/>
  <c r="K186" i="32"/>
  <c r="N265" i="29"/>
  <c r="P451" i="29"/>
  <c r="N530" i="38"/>
  <c r="J470" i="32"/>
  <c r="T459" i="32"/>
  <c r="J293" i="32"/>
  <c r="J25" i="32"/>
  <c r="N112" i="29"/>
  <c r="N157" i="29"/>
  <c r="J207" i="32"/>
  <c r="N289" i="38"/>
  <c r="K572" i="29"/>
  <c r="N253" i="32"/>
  <c r="Q246" i="32"/>
  <c r="K32" i="32"/>
  <c r="K123" i="32"/>
  <c r="Q648" i="29"/>
  <c r="K415" i="29"/>
  <c r="P150" i="42"/>
  <c r="J92" i="38"/>
  <c r="Q385" i="38"/>
  <c r="P598" i="32"/>
  <c r="K412" i="29"/>
  <c r="P439" i="29"/>
  <c r="K264" i="32"/>
  <c r="J510" i="32"/>
  <c r="Q172" i="32"/>
  <c r="J611" i="32"/>
  <c r="J470" i="42"/>
  <c r="P346" i="38"/>
  <c r="J309" i="38"/>
  <c r="N207" i="38"/>
  <c r="P158" i="38"/>
  <c r="K423" i="38"/>
  <c r="Q212" i="38"/>
  <c r="P93" i="38"/>
  <c r="P350" i="38"/>
  <c r="N212" i="38"/>
  <c r="K531" i="38"/>
  <c r="K29" i="32"/>
  <c r="N20" i="32"/>
  <c r="T625" i="32"/>
  <c r="T448" i="32"/>
  <c r="N147" i="29"/>
  <c r="Q469" i="29"/>
  <c r="K461" i="29"/>
  <c r="K229" i="38"/>
  <c r="J397" i="32"/>
  <c r="J589" i="32"/>
  <c r="J221" i="32"/>
  <c r="T153" i="32"/>
  <c r="Q63" i="29"/>
  <c r="N278" i="29"/>
  <c r="J98" i="32"/>
  <c r="P101" i="32"/>
  <c r="Q301" i="38"/>
  <c r="N215" i="38"/>
  <c r="Q144" i="38"/>
  <c r="J434" i="32"/>
  <c r="K75" i="29"/>
  <c r="T318" i="29"/>
  <c r="T703" i="32"/>
  <c r="P119" i="32"/>
  <c r="Q292" i="32"/>
  <c r="K187" i="29"/>
  <c r="P565" i="29"/>
  <c r="P150" i="32"/>
  <c r="T434" i="32"/>
  <c r="J424" i="32"/>
  <c r="J418" i="32"/>
  <c r="T56" i="32"/>
  <c r="Q70" i="29"/>
  <c r="P673" i="32"/>
  <c r="Q602" i="32"/>
  <c r="T494" i="32"/>
  <c r="N275" i="29"/>
  <c r="P196" i="42"/>
  <c r="N455" i="38"/>
  <c r="P356" i="32"/>
  <c r="T565" i="38"/>
  <c r="P268" i="38"/>
  <c r="P340" i="32"/>
  <c r="T572" i="38"/>
  <c r="K654" i="38"/>
  <c r="Q672" i="38"/>
  <c r="P104" i="32"/>
  <c r="N50" i="38"/>
  <c r="J258" i="32"/>
  <c r="T248" i="32"/>
  <c r="P230" i="32"/>
  <c r="P139" i="29"/>
  <c r="J508" i="29"/>
  <c r="T51" i="42"/>
  <c r="J697" i="38"/>
  <c r="Q137" i="38"/>
  <c r="T359" i="38"/>
  <c r="Q598" i="38"/>
  <c r="K143" i="38"/>
  <c r="J365" i="38"/>
  <c r="P32" i="38"/>
  <c r="Q170" i="38"/>
  <c r="Q376" i="38"/>
  <c r="Q610" i="32"/>
  <c r="K604" i="32"/>
  <c r="K585" i="32"/>
  <c r="K334" i="32"/>
  <c r="T382" i="29"/>
  <c r="J412" i="29"/>
  <c r="J687" i="29"/>
  <c r="T428" i="29"/>
  <c r="K402" i="32"/>
  <c r="N395" i="32"/>
  <c r="Q401" i="32"/>
  <c r="K348" i="32"/>
  <c r="J31" i="29"/>
  <c r="J228" i="29"/>
  <c r="T218" i="29"/>
  <c r="P224" i="38"/>
  <c r="T194" i="38"/>
  <c r="K120" i="38"/>
  <c r="T290" i="38"/>
  <c r="N143" i="38"/>
  <c r="N510" i="32"/>
  <c r="N501" i="32"/>
  <c r="N418" i="32"/>
  <c r="K738" i="32"/>
  <c r="N431" i="32"/>
  <c r="T196" i="32"/>
  <c r="Q238" i="29"/>
  <c r="P424" i="42"/>
  <c r="Q675" i="38"/>
  <c r="Q659" i="38"/>
  <c r="P547" i="38"/>
  <c r="T10" i="38"/>
  <c r="K155" i="38"/>
  <c r="T552" i="38"/>
  <c r="P229" i="38"/>
  <c r="P191" i="38"/>
  <c r="Q222" i="38"/>
  <c r="Q362" i="38"/>
  <c r="T529" i="32"/>
  <c r="J519" i="32"/>
  <c r="J739" i="32"/>
  <c r="T228" i="32"/>
  <c r="K260" i="29"/>
  <c r="J464" i="42"/>
  <c r="K385" i="32"/>
  <c r="J437" i="29"/>
  <c r="T257" i="38"/>
  <c r="T241" i="38"/>
  <c r="Q344" i="38"/>
  <c r="T426" i="38"/>
  <c r="N686" i="38"/>
  <c r="K350" i="38"/>
  <c r="T433" i="38"/>
  <c r="T538" i="38"/>
  <c r="Q476" i="38"/>
  <c r="P369" i="32"/>
  <c r="N210" i="32"/>
  <c r="Q203" i="32"/>
  <c r="N235" i="32"/>
  <c r="J624" i="32"/>
  <c r="N530" i="29"/>
  <c r="N467" i="29"/>
  <c r="Q460" i="29"/>
  <c r="K467" i="38"/>
  <c r="T726" i="32"/>
  <c r="J716" i="32"/>
  <c r="T557" i="32"/>
  <c r="T392" i="32"/>
  <c r="K110" i="29"/>
  <c r="K420" i="29"/>
  <c r="K411" i="29"/>
  <c r="Q191" i="38"/>
  <c r="T61" i="42"/>
  <c r="J486" i="38"/>
  <c r="Q243" i="38"/>
  <c r="N707" i="32"/>
  <c r="K328" i="29"/>
  <c r="P207" i="29"/>
  <c r="N345" i="32"/>
  <c r="T451" i="32"/>
  <c r="K318" i="32"/>
  <c r="K690" i="29"/>
  <c r="K152" i="29"/>
  <c r="J400" i="29"/>
  <c r="Q29" i="32"/>
  <c r="Q20" i="32"/>
  <c r="T594" i="32"/>
  <c r="T439" i="32"/>
  <c r="N243" i="29"/>
  <c r="N381" i="29"/>
  <c r="T475" i="32"/>
  <c r="N59" i="32"/>
  <c r="N549" i="29"/>
  <c r="P741" i="42"/>
  <c r="Q664" i="38"/>
  <c r="Q632" i="38"/>
  <c r="N270" i="38"/>
  <c r="T349" i="38"/>
  <c r="N709" i="38"/>
  <c r="Q275" i="38"/>
  <c r="J355" i="38"/>
  <c r="P444" i="38"/>
  <c r="K659" i="38"/>
  <c r="P428" i="32"/>
  <c r="N45" i="32"/>
  <c r="Q38" i="32"/>
  <c r="N138" i="32"/>
  <c r="Q89" i="32"/>
  <c r="N576" i="29"/>
  <c r="J431" i="42"/>
  <c r="T627" i="38"/>
  <c r="J585" i="38"/>
  <c r="N460" i="38"/>
  <c r="P264" i="38"/>
  <c r="K624" i="38"/>
  <c r="N467" i="38"/>
  <c r="T269" i="38"/>
  <c r="J376" i="38"/>
  <c r="Q564" i="38"/>
  <c r="P113" i="32"/>
  <c r="Q295" i="32"/>
  <c r="K289" i="32"/>
  <c r="N342" i="32"/>
  <c r="K6" i="32"/>
  <c r="Q636" i="29"/>
  <c r="Q552" i="29"/>
  <c r="K546" i="29"/>
  <c r="K322" i="38"/>
  <c r="Q97" i="32"/>
  <c r="N84" i="32"/>
  <c r="T732" i="32"/>
  <c r="J549" i="32"/>
  <c r="N195" i="29"/>
  <c r="N333" i="29"/>
  <c r="Q326" i="29"/>
  <c r="K282" i="38"/>
  <c r="J359" i="42"/>
  <c r="P94" i="38"/>
  <c r="K75" i="38"/>
  <c r="N581" i="32"/>
  <c r="Q450" i="29"/>
  <c r="P393" i="29"/>
  <c r="K136" i="32"/>
  <c r="J448" i="32"/>
  <c r="Q424" i="32"/>
  <c r="N504" i="29"/>
  <c r="Q258" i="29"/>
  <c r="T353" i="29"/>
  <c r="N44" i="32"/>
  <c r="N9" i="32"/>
  <c r="T722" i="32"/>
  <c r="J404" i="32"/>
  <c r="K326" i="29"/>
  <c r="Q106" i="29"/>
  <c r="N80" i="42"/>
  <c r="P193" i="42"/>
  <c r="K107" i="45"/>
  <c r="P726" i="42"/>
  <c r="N294" i="45"/>
  <c r="J600" i="42"/>
  <c r="N617" i="42"/>
  <c r="J112" i="42"/>
  <c r="J17" i="38"/>
  <c r="K214" i="38"/>
  <c r="N717" i="38"/>
  <c r="Q11" i="42"/>
  <c r="P126" i="42"/>
  <c r="P234" i="38"/>
  <c r="Q307" i="38"/>
  <c r="T213" i="38"/>
  <c r="Q18" i="42"/>
  <c r="P258" i="42"/>
  <c r="P304" i="38"/>
  <c r="T697" i="38"/>
  <c r="P288" i="38"/>
  <c r="P708" i="38"/>
  <c r="T293" i="38"/>
  <c r="J719" i="38"/>
  <c r="T388" i="38"/>
  <c r="K46" i="38"/>
  <c r="T431" i="38"/>
  <c r="P231" i="38"/>
  <c r="N24" i="38"/>
  <c r="K598" i="32"/>
  <c r="K346" i="32"/>
  <c r="P746" i="32"/>
  <c r="K358" i="29"/>
  <c r="T325" i="38"/>
  <c r="K136" i="38"/>
  <c r="N547" i="38"/>
  <c r="P28" i="38"/>
  <c r="K498" i="38"/>
  <c r="N88" i="32"/>
  <c r="T701" i="42"/>
  <c r="T263" i="42"/>
  <c r="N218" i="42"/>
  <c r="N234" i="42"/>
  <c r="P669" i="38"/>
  <c r="J461" i="38"/>
  <c r="J176" i="42"/>
  <c r="K162" i="38"/>
  <c r="K146" i="38"/>
  <c r="P257" i="42"/>
  <c r="J183" i="38"/>
  <c r="K515" i="38"/>
  <c r="J167" i="38"/>
  <c r="Q484" i="38"/>
  <c r="P172" i="38"/>
  <c r="Q493" i="38"/>
  <c r="Q121" i="42"/>
  <c r="T146" i="38"/>
  <c r="N534" i="38"/>
  <c r="Q640" i="38"/>
  <c r="J484" i="38"/>
  <c r="Q86" i="38"/>
  <c r="T459" i="42"/>
  <c r="P619" i="42"/>
  <c r="T306" i="42"/>
  <c r="Q507" i="42"/>
  <c r="T327" i="42"/>
  <c r="K625" i="42"/>
  <c r="T343" i="42"/>
  <c r="T384" i="42"/>
  <c r="P121" i="42"/>
  <c r="J150" i="38"/>
  <c r="N120" i="38"/>
  <c r="J134" i="38"/>
  <c r="Q288" i="42"/>
  <c r="P255" i="42"/>
  <c r="P360" i="42"/>
  <c r="J502" i="38"/>
  <c r="T485" i="38"/>
  <c r="Q331" i="38"/>
  <c r="P226" i="32"/>
  <c r="T422" i="38"/>
  <c r="P464" i="38"/>
  <c r="Q315" i="38"/>
  <c r="J420" i="42"/>
  <c r="J169" i="42"/>
  <c r="J215" i="42"/>
  <c r="N690" i="38"/>
  <c r="J73" i="38"/>
  <c r="N54" i="38"/>
  <c r="Q194" i="38"/>
  <c r="N674" i="38"/>
  <c r="T47" i="38"/>
  <c r="Q34" i="38"/>
  <c r="Q178" i="38"/>
  <c r="Q679" i="38"/>
  <c r="T54" i="38"/>
  <c r="K40" i="38"/>
  <c r="T128" i="42"/>
  <c r="T534" i="38"/>
  <c r="T221" i="38"/>
  <c r="K439" i="38"/>
  <c r="T354" i="38"/>
  <c r="P177" i="32"/>
  <c r="N233" i="42"/>
  <c r="J402" i="42"/>
  <c r="K565" i="42"/>
  <c r="K431" i="42"/>
  <c r="J489" i="42"/>
  <c r="P149" i="38"/>
  <c r="P133" i="38"/>
  <c r="T620" i="38"/>
  <c r="P337" i="38"/>
  <c r="T702" i="42"/>
  <c r="J221" i="42"/>
  <c r="J219" i="38"/>
  <c r="T569" i="38"/>
  <c r="P526" i="38"/>
  <c r="T576" i="38"/>
  <c r="J537" i="38"/>
  <c r="P450" i="32"/>
  <c r="P369" i="38"/>
  <c r="P88" i="42"/>
  <c r="Q154" i="38"/>
  <c r="Q138" i="38"/>
  <c r="J640" i="38"/>
  <c r="Q470" i="38"/>
  <c r="Q236" i="38"/>
  <c r="P645" i="38"/>
  <c r="N685" i="38"/>
  <c r="Q650" i="38"/>
  <c r="K166" i="38"/>
  <c r="K172" i="38"/>
  <c r="Q75" i="45"/>
  <c r="T653" i="42"/>
  <c r="Q214" i="42"/>
  <c r="J434" i="42"/>
  <c r="T217" i="42"/>
  <c r="J160" i="42"/>
  <c r="K244" i="45"/>
  <c r="N509" i="42"/>
  <c r="K262" i="42"/>
  <c r="J158" i="42"/>
  <c r="N324" i="45"/>
  <c r="N632" i="42"/>
  <c r="K319" i="42"/>
  <c r="J174" i="42"/>
  <c r="Q440" i="42"/>
  <c r="J531" i="42"/>
  <c r="J325" i="42"/>
  <c r="J93" i="42"/>
  <c r="P287" i="38"/>
  <c r="J241" i="38"/>
  <c r="Q418" i="38"/>
  <c r="T537" i="38"/>
  <c r="J266" i="38"/>
  <c r="T219" i="38"/>
  <c r="T473" i="42"/>
  <c r="T450" i="42"/>
  <c r="N189" i="45"/>
  <c r="Q503" i="42"/>
  <c r="N270" i="42"/>
  <c r="T614" i="42"/>
  <c r="K82" i="42"/>
  <c r="K615" i="42"/>
  <c r="P355" i="42"/>
  <c r="J488" i="42"/>
  <c r="P489" i="42"/>
  <c r="T496" i="42"/>
  <c r="T274" i="42"/>
  <c r="P121" i="38"/>
  <c r="K18" i="42"/>
  <c r="N586" i="42"/>
  <c r="T509" i="42"/>
  <c r="J472" i="42"/>
  <c r="Q274" i="45"/>
  <c r="Q551" i="42"/>
  <c r="K306" i="42"/>
  <c r="J636" i="42"/>
  <c r="P637" i="42"/>
  <c r="K185" i="42"/>
  <c r="J613" i="42"/>
  <c r="T523" i="42"/>
  <c r="J265" i="42"/>
  <c r="P221" i="42"/>
  <c r="T588" i="38"/>
  <c r="N252" i="42"/>
  <c r="T684" i="42"/>
  <c r="T432" i="42"/>
  <c r="P679" i="42"/>
  <c r="Q325" i="42"/>
  <c r="P682" i="42"/>
  <c r="T448" i="42"/>
  <c r="K199" i="42"/>
  <c r="T530" i="42"/>
  <c r="Q122" i="42"/>
  <c r="P218" i="42"/>
  <c r="K412" i="42"/>
  <c r="J528" i="42"/>
  <c r="N281" i="42"/>
  <c r="J544" i="42"/>
  <c r="N52" i="42"/>
  <c r="J664" i="42"/>
  <c r="T173" i="42"/>
  <c r="J105" i="42"/>
  <c r="T141" i="38"/>
  <c r="P208" i="38"/>
  <c r="K59" i="38"/>
  <c r="N286" i="38"/>
  <c r="P169" i="38"/>
  <c r="P192" i="38"/>
  <c r="K43" i="38"/>
  <c r="N21" i="42"/>
  <c r="J48" i="42"/>
  <c r="J285" i="42"/>
  <c r="J403" i="38"/>
  <c r="P368" i="38"/>
  <c r="P660" i="32"/>
  <c r="J478" i="38"/>
  <c r="J387" i="38"/>
  <c r="P352" i="38"/>
  <c r="P299" i="42"/>
  <c r="T706" i="42"/>
  <c r="J329" i="42"/>
  <c r="T49" i="42"/>
  <c r="Q306" i="42"/>
  <c r="P243" i="42"/>
  <c r="K360" i="42"/>
  <c r="P259" i="42"/>
  <c r="P672" i="42"/>
  <c r="T85" i="42"/>
  <c r="N172" i="42"/>
  <c r="T550" i="42"/>
  <c r="T35" i="42"/>
  <c r="N570" i="38"/>
  <c r="P505" i="32"/>
  <c r="N550" i="38"/>
  <c r="K728" i="42"/>
  <c r="P186" i="42"/>
  <c r="P190" i="38"/>
  <c r="N68" i="38"/>
  <c r="P174" i="38"/>
  <c r="J744" i="42"/>
  <c r="T237" i="42"/>
  <c r="J214" i="42"/>
  <c r="T272" i="42"/>
  <c r="J255" i="42"/>
  <c r="T412" i="38"/>
  <c r="Q467" i="38"/>
  <c r="T396" i="38"/>
  <c r="Q143" i="42"/>
  <c r="J196" i="42"/>
  <c r="J606" i="38"/>
  <c r="T692" i="38"/>
  <c r="J567" i="38"/>
  <c r="J558" i="42"/>
  <c r="P261" i="42"/>
  <c r="J104" i="42"/>
  <c r="P170" i="38"/>
  <c r="J124" i="38"/>
  <c r="K185" i="38"/>
  <c r="N388" i="38"/>
  <c r="P195" i="38"/>
  <c r="J108" i="38"/>
  <c r="K169" i="38"/>
  <c r="Q615" i="38"/>
  <c r="T200" i="38"/>
  <c r="P113" i="38"/>
  <c r="N174" i="38"/>
  <c r="K650" i="38"/>
  <c r="J206" i="38"/>
  <c r="T353" i="42"/>
  <c r="P339" i="32"/>
  <c r="K607" i="38"/>
  <c r="P431" i="38"/>
  <c r="J250" i="38"/>
  <c r="Q636" i="38"/>
  <c r="T436" i="38"/>
  <c r="J439" i="38"/>
  <c r="N528" i="38"/>
  <c r="P648" i="32"/>
  <c r="N229" i="42"/>
  <c r="T739" i="42"/>
  <c r="P608" i="42"/>
  <c r="N17" i="42"/>
  <c r="P357" i="42"/>
  <c r="P250" i="42"/>
  <c r="J180" i="42"/>
  <c r="Q467" i="42"/>
  <c r="T714" i="42"/>
  <c r="J560" i="42"/>
  <c r="Q328" i="42"/>
  <c r="K650" i="42"/>
  <c r="Q75" i="42"/>
  <c r="T570" i="42"/>
  <c r="Q360" i="42"/>
  <c r="N47" i="42"/>
  <c r="J522" i="42"/>
  <c r="J26" i="42"/>
  <c r="J631" i="38"/>
  <c r="N599" i="38"/>
  <c r="N553" i="38"/>
  <c r="N67" i="38"/>
  <c r="P523" i="38"/>
  <c r="K578" i="38"/>
  <c r="N537" i="38"/>
  <c r="J665" i="42"/>
  <c r="J288" i="42"/>
  <c r="J14" i="42"/>
  <c r="J269" i="38"/>
  <c r="J188" i="38"/>
  <c r="K249" i="38"/>
  <c r="Q461" i="38"/>
  <c r="J274" i="38"/>
  <c r="J172" i="38"/>
  <c r="K233" i="38"/>
  <c r="P545" i="42"/>
  <c r="T185" i="42"/>
  <c r="P86" i="42"/>
  <c r="P533" i="38"/>
  <c r="P474" i="38"/>
  <c r="K427" i="38"/>
  <c r="J590" i="38"/>
  <c r="P501" i="38"/>
  <c r="J453" i="38"/>
  <c r="N410" i="38"/>
  <c r="J597" i="38"/>
  <c r="J512" i="38"/>
  <c r="J460" i="38"/>
  <c r="Q415" i="38"/>
  <c r="P604" i="38"/>
  <c r="T522" i="38"/>
  <c r="Q482" i="38"/>
  <c r="Q466" i="38"/>
  <c r="P397" i="32"/>
  <c r="K660" i="38"/>
  <c r="J95" i="38"/>
  <c r="P381" i="32"/>
  <c r="N665" i="38"/>
  <c r="Q582" i="38"/>
  <c r="P137" i="32"/>
  <c r="K371" i="38"/>
  <c r="K447" i="32"/>
  <c r="N440" i="32"/>
  <c r="N445" i="32"/>
  <c r="K506" i="32"/>
  <c r="Q513" i="32"/>
  <c r="T259" i="32"/>
  <c r="N224" i="29"/>
  <c r="T371" i="42"/>
  <c r="T307" i="38"/>
  <c r="T282" i="38"/>
  <c r="J604" i="38"/>
  <c r="J178" i="38"/>
  <c r="K420" i="38"/>
  <c r="P609" i="38"/>
  <c r="T231" i="38"/>
  <c r="J193" i="38"/>
  <c r="Q105" i="38"/>
  <c r="K387" i="38"/>
  <c r="T622" i="32"/>
  <c r="N60" i="42"/>
  <c r="P434" i="42"/>
  <c r="J42" i="42"/>
  <c r="P4" i="42"/>
  <c r="T344" i="42"/>
  <c r="K60" i="42"/>
  <c r="P403" i="42"/>
  <c r="N106" i="42"/>
  <c r="P95" i="42"/>
  <c r="J548" i="38"/>
  <c r="K465" i="38"/>
  <c r="P415" i="38"/>
  <c r="Q443" i="38"/>
  <c r="J11" i="42"/>
  <c r="K440" i="38"/>
  <c r="P185" i="32"/>
  <c r="Q720" i="38"/>
  <c r="Q45" i="45"/>
  <c r="P478" i="42"/>
  <c r="T271" i="42"/>
  <c r="T102" i="42"/>
  <c r="P141" i="38"/>
  <c r="T106" i="38"/>
  <c r="N260" i="38"/>
  <c r="J587" i="38"/>
  <c r="P125" i="38"/>
  <c r="T90" i="38"/>
  <c r="N244" i="38"/>
  <c r="J594" i="38"/>
  <c r="T130" i="38"/>
  <c r="J96" i="38"/>
  <c r="Q249" i="38"/>
  <c r="J601" i="38"/>
  <c r="J703" i="42"/>
  <c r="Q543" i="38"/>
  <c r="Q527" i="38"/>
  <c r="K598" i="38"/>
  <c r="J307" i="38"/>
  <c r="K688" i="38"/>
  <c r="N626" i="38"/>
  <c r="P312" i="38"/>
  <c r="T418" i="38"/>
  <c r="Q621" i="38"/>
  <c r="P492" i="32"/>
  <c r="Q41" i="45"/>
  <c r="P480" i="42"/>
  <c r="P409" i="42"/>
  <c r="T696" i="42"/>
  <c r="P238" i="42"/>
  <c r="T194" i="42"/>
  <c r="P554" i="38"/>
  <c r="N131" i="42"/>
  <c r="P569" i="42"/>
  <c r="J406" i="42"/>
  <c r="J634" i="42"/>
  <c r="K190" i="42"/>
  <c r="P623" i="42"/>
  <c r="T416" i="42"/>
  <c r="P655" i="42"/>
  <c r="T248" i="42"/>
  <c r="J89" i="42"/>
  <c r="P156" i="42"/>
  <c r="K601" i="38"/>
  <c r="K716" i="38"/>
  <c r="P244" i="32"/>
  <c r="K298" i="38"/>
  <c r="Q579" i="38"/>
  <c r="K700" i="38"/>
  <c r="N578" i="42"/>
  <c r="T508" i="42"/>
  <c r="P298" i="42"/>
  <c r="P165" i="42"/>
  <c r="P205" i="38"/>
  <c r="T170" i="38"/>
  <c r="Q369" i="38"/>
  <c r="T680" i="38"/>
  <c r="P189" i="38"/>
  <c r="T154" i="38"/>
  <c r="K53" i="42"/>
  <c r="P191" i="42"/>
  <c r="P269" i="42"/>
  <c r="T547" i="38"/>
  <c r="T321" i="38"/>
  <c r="Q456" i="38"/>
  <c r="P551" i="32"/>
  <c r="J504" i="38"/>
  <c r="T305" i="38"/>
  <c r="N435" i="38"/>
  <c r="P599" i="32"/>
  <c r="T514" i="38"/>
  <c r="J311" i="38"/>
  <c r="N442" i="38"/>
  <c r="P583" i="32"/>
  <c r="P525" i="38"/>
  <c r="P197" i="42"/>
  <c r="Q204" i="38"/>
  <c r="Q188" i="38"/>
  <c r="P702" i="38"/>
  <c r="K583" i="38"/>
  <c r="K141" i="38"/>
  <c r="T707" i="38"/>
  <c r="K600" i="38"/>
  <c r="N565" i="38"/>
  <c r="K61" i="38"/>
  <c r="Q239" i="45"/>
  <c r="Q441" i="45"/>
  <c r="P396" i="42"/>
  <c r="P213" i="42"/>
  <c r="T644" i="38"/>
  <c r="N3" i="42"/>
  <c r="J580" i="42"/>
  <c r="N6" i="42"/>
  <c r="K236" i="42"/>
  <c r="N643" i="42"/>
  <c r="T477" i="42"/>
  <c r="T53" i="42"/>
  <c r="P551" i="38"/>
  <c r="K648" i="38"/>
  <c r="N613" i="38"/>
  <c r="Q135" i="38"/>
  <c r="P582" i="38"/>
  <c r="K632" i="38"/>
  <c r="N597" i="38"/>
  <c r="P639" i="42"/>
  <c r="J147" i="42"/>
  <c r="J63" i="42"/>
  <c r="P56" i="38"/>
  <c r="P144" i="38"/>
  <c r="Q289" i="38"/>
  <c r="Q520" i="38"/>
  <c r="P105" i="38"/>
  <c r="P128" i="38"/>
  <c r="N268" i="38"/>
  <c r="P187" i="42"/>
  <c r="Q73" i="42"/>
  <c r="P12" i="42"/>
  <c r="K661" i="42"/>
  <c r="J549" i="42"/>
  <c r="Q532" i="42"/>
  <c r="J565" i="42"/>
  <c r="Q190" i="42"/>
  <c r="T328" i="42"/>
  <c r="P457" i="38"/>
  <c r="P290" i="32"/>
  <c r="J436" i="38"/>
  <c r="J509" i="42"/>
  <c r="T241" i="42"/>
  <c r="T58" i="38"/>
  <c r="Q258" i="38"/>
  <c r="P37" i="38"/>
  <c r="J730" i="42"/>
  <c r="T157" i="42"/>
  <c r="P70" i="42"/>
  <c r="J99" i="38"/>
  <c r="T165" i="38"/>
  <c r="K323" i="38"/>
  <c r="Q569" i="38"/>
  <c r="T126" i="38"/>
  <c r="T149" i="38"/>
  <c r="Q296" i="38"/>
  <c r="N531" i="38"/>
  <c r="J132" i="38"/>
  <c r="J155" i="38"/>
  <c r="K304" i="38"/>
  <c r="K542" i="38"/>
  <c r="P137" i="38"/>
  <c r="J10" i="42"/>
  <c r="N283" i="38"/>
  <c r="P691" i="32"/>
  <c r="T722" i="38"/>
  <c r="P423" i="38"/>
  <c r="P675" i="32"/>
  <c r="T528" i="38"/>
  <c r="P513" i="38"/>
  <c r="Q347" i="38"/>
  <c r="P178" i="32"/>
  <c r="T341" i="42"/>
  <c r="N88" i="42"/>
  <c r="T407" i="42"/>
  <c r="P324" i="42"/>
  <c r="P69" i="42"/>
  <c r="P404" i="42"/>
  <c r="N133" i="42"/>
  <c r="J463" i="42"/>
  <c r="N45" i="42"/>
  <c r="J58" i="42"/>
  <c r="J396" i="38"/>
  <c r="Q601" i="38"/>
  <c r="J337" i="38"/>
  <c r="N543" i="38"/>
  <c r="J57" i="42"/>
  <c r="K599" i="38"/>
  <c r="P441" i="32"/>
  <c r="Q577" i="38"/>
  <c r="Q576" i="42"/>
  <c r="P154" i="42"/>
  <c r="P334" i="38"/>
  <c r="K302" i="38"/>
  <c r="P302" i="38"/>
  <c r="Q280" i="38"/>
  <c r="J313" i="38"/>
  <c r="K288" i="38"/>
  <c r="N288" i="42"/>
  <c r="P375" i="38"/>
  <c r="T477" i="38"/>
  <c r="K399" i="38"/>
  <c r="T371" i="38"/>
  <c r="N485" i="38"/>
  <c r="K345" i="32"/>
  <c r="Q241" i="32"/>
  <c r="P13" i="29"/>
  <c r="P360" i="38"/>
  <c r="P103" i="32"/>
  <c r="T202" i="38"/>
  <c r="N642" i="38"/>
  <c r="P78" i="32"/>
  <c r="N557" i="32"/>
  <c r="T204" i="42"/>
  <c r="T219" i="42"/>
  <c r="T433" i="42"/>
  <c r="T449" i="42"/>
  <c r="T222" i="42"/>
  <c r="T703" i="38"/>
  <c r="P506" i="42"/>
  <c r="J154" i="38"/>
  <c r="J138" i="38"/>
  <c r="P16" i="42"/>
  <c r="N461" i="38"/>
  <c r="P121" i="32"/>
  <c r="N445" i="38"/>
  <c r="P169" i="32"/>
  <c r="Q450" i="38"/>
  <c r="P153" i="32"/>
  <c r="K456" i="38"/>
  <c r="P615" i="38"/>
  <c r="P358" i="38"/>
  <c r="K260" i="38"/>
  <c r="J204" i="38"/>
  <c r="K483" i="38"/>
  <c r="N146" i="42"/>
  <c r="T686" i="42"/>
  <c r="P133" i="42"/>
  <c r="K452" i="42"/>
  <c r="J651" i="42"/>
  <c r="N484" i="42"/>
  <c r="T672" i="42"/>
  <c r="P505" i="42"/>
  <c r="J216" i="42"/>
  <c r="T507" i="38"/>
  <c r="P491" i="32"/>
  <c r="T481" i="38"/>
  <c r="K560" i="42"/>
  <c r="T413" i="42"/>
  <c r="P138" i="42"/>
  <c r="P532" i="38"/>
  <c r="Q667" i="38"/>
  <c r="K633" i="38"/>
  <c r="Q67" i="38"/>
  <c r="T721" i="38"/>
  <c r="Q651" i="38"/>
  <c r="K695" i="38"/>
  <c r="P715" i="42"/>
  <c r="J304" i="42"/>
  <c r="P35" i="42"/>
  <c r="J345" i="38"/>
  <c r="P209" i="38"/>
  <c r="N273" i="38"/>
  <c r="K491" i="38"/>
  <c r="J305" i="38"/>
  <c r="P193" i="38"/>
  <c r="N254" i="38"/>
  <c r="Q468" i="38"/>
  <c r="T315" i="38"/>
  <c r="T198" i="38"/>
  <c r="Q259" i="38"/>
  <c r="Q475" i="38"/>
  <c r="P326" i="38"/>
  <c r="T322" i="42"/>
  <c r="P354" i="32"/>
  <c r="J561" i="38"/>
  <c r="Q693" i="38"/>
  <c r="J231" i="38"/>
  <c r="P43" i="32"/>
  <c r="P246" i="32"/>
  <c r="P326" i="32"/>
  <c r="P569" i="32"/>
  <c r="N544" i="32"/>
  <c r="N63" i="32"/>
  <c r="Q221" i="32"/>
  <c r="K561" i="29"/>
  <c r="J293" i="45"/>
  <c r="P323" i="38"/>
  <c r="J293" i="38"/>
  <c r="P616" i="32"/>
  <c r="N429" i="38"/>
  <c r="J209" i="38"/>
  <c r="P600" i="32"/>
  <c r="Q434" i="38"/>
  <c r="J569" i="38"/>
  <c r="P343" i="32"/>
  <c r="N87" i="38"/>
  <c r="Q502" i="32"/>
  <c r="Q493" i="32"/>
  <c r="Q250" i="32"/>
  <c r="K243" i="32"/>
  <c r="Q589" i="29"/>
  <c r="K209" i="45"/>
  <c r="K47" i="32"/>
  <c r="N379" i="29"/>
  <c r="P496" i="38"/>
  <c r="P717" i="38"/>
  <c r="K328" i="38"/>
  <c r="J131" i="38"/>
  <c r="T709" i="38"/>
  <c r="Q338" i="38"/>
  <c r="P136" i="38"/>
  <c r="J76" i="38"/>
  <c r="K327" i="38"/>
  <c r="Q516" i="38"/>
  <c r="Q548" i="32"/>
  <c r="K542" i="32"/>
  <c r="N556" i="32"/>
  <c r="Q562" i="32"/>
  <c r="T304" i="29"/>
  <c r="J515" i="29"/>
  <c r="T496" i="29"/>
  <c r="T344" i="29"/>
  <c r="K367" i="32"/>
  <c r="N360" i="32"/>
  <c r="Q534" i="32"/>
  <c r="K329" i="32"/>
  <c r="N665" i="29"/>
  <c r="T188" i="29"/>
  <c r="J178" i="29"/>
  <c r="P86" i="32"/>
  <c r="Q135" i="32"/>
  <c r="P706" i="38"/>
  <c r="J515" i="38"/>
  <c r="J292" i="32"/>
  <c r="J120" i="32"/>
  <c r="Q652" i="29"/>
  <c r="P571" i="32"/>
  <c r="K501" i="32"/>
  <c r="T463" i="32"/>
  <c r="J631" i="29"/>
  <c r="J144" i="29"/>
  <c r="N203" i="29"/>
  <c r="K575" i="32"/>
  <c r="K507" i="32"/>
  <c r="N514" i="32"/>
  <c r="K201" i="32"/>
  <c r="T156" i="29"/>
  <c r="T219" i="29"/>
  <c r="Q721" i="32"/>
  <c r="K427" i="32"/>
  <c r="J534" i="29"/>
  <c r="T644" i="29"/>
  <c r="T42" i="42"/>
  <c r="P516" i="38"/>
  <c r="Q309" i="38"/>
  <c r="T356" i="38"/>
  <c r="Q697" i="38"/>
  <c r="N320" i="38"/>
  <c r="J362" i="38"/>
  <c r="T228" i="38"/>
  <c r="Q294" i="38"/>
  <c r="K523" i="38"/>
  <c r="K673" i="32"/>
  <c r="N666" i="32"/>
  <c r="Q476" i="32"/>
  <c r="N448" i="32"/>
  <c r="T375" i="29"/>
  <c r="T696" i="29"/>
  <c r="J700" i="38"/>
  <c r="P681" i="38"/>
  <c r="K212" i="38"/>
  <c r="J245" i="38"/>
  <c r="J671" i="38"/>
  <c r="N217" i="38"/>
  <c r="J252" i="38"/>
  <c r="P161" i="38"/>
  <c r="N222" i="38"/>
  <c r="K426" i="38"/>
  <c r="Q652" i="32"/>
  <c r="Q643" i="32"/>
  <c r="Q664" i="32"/>
  <c r="N384" i="32"/>
  <c r="J435" i="29"/>
  <c r="T693" i="29"/>
  <c r="J675" i="29"/>
  <c r="T491" i="29"/>
  <c r="N452" i="32"/>
  <c r="Q445" i="32"/>
  <c r="Q450" i="32"/>
  <c r="K153" i="32"/>
  <c r="J81" i="29"/>
  <c r="T324" i="29"/>
  <c r="J312" i="29"/>
  <c r="P337" i="32"/>
  <c r="K221" i="32"/>
  <c r="T567" i="38"/>
  <c r="Q518" i="38"/>
  <c r="J257" i="32"/>
  <c r="N492" i="29"/>
  <c r="P121" i="29"/>
  <c r="N460" i="32"/>
  <c r="J527" i="32"/>
  <c r="Q625" i="32"/>
  <c r="K681" i="29"/>
  <c r="N335" i="29"/>
  <c r="T572" i="29"/>
  <c r="K254" i="32"/>
  <c r="N288" i="32"/>
  <c r="N46" i="32"/>
  <c r="T744" i="32"/>
  <c r="N345" i="29"/>
  <c r="N553" i="29"/>
  <c r="Q546" i="29"/>
  <c r="N695" i="38"/>
  <c r="P21" i="29"/>
  <c r="P80" i="32"/>
  <c r="K558" i="32"/>
  <c r="N572" i="32"/>
  <c r="K315" i="32"/>
  <c r="J341" i="29"/>
  <c r="J547" i="29"/>
  <c r="Q355" i="29"/>
  <c r="P459" i="38"/>
  <c r="P329" i="38"/>
  <c r="P60" i="29"/>
  <c r="P90" i="29"/>
  <c r="K403" i="29"/>
  <c r="P593" i="32"/>
  <c r="N257" i="32"/>
  <c r="J534" i="32"/>
  <c r="Q565" i="32"/>
  <c r="P590" i="29"/>
  <c r="T33" i="38"/>
  <c r="T17" i="38"/>
  <c r="P558" i="32"/>
  <c r="Q584" i="38"/>
  <c r="J329" i="38"/>
  <c r="P526" i="32"/>
  <c r="Q591" i="38"/>
  <c r="P550" i="38"/>
  <c r="P659" i="32"/>
  <c r="N11" i="38"/>
  <c r="N426" i="32"/>
  <c r="Q419" i="32"/>
  <c r="Q186" i="32"/>
  <c r="K179" i="32"/>
  <c r="Q516" i="29"/>
  <c r="J40" i="29"/>
  <c r="T30" i="29"/>
  <c r="N508" i="38"/>
  <c r="K247" i="32"/>
  <c r="N240" i="32"/>
  <c r="Q125" i="32"/>
  <c r="T633" i="32"/>
  <c r="Q485" i="29"/>
  <c r="N634" i="29"/>
  <c r="Q625" i="29"/>
  <c r="Q193" i="38"/>
  <c r="P309" i="42"/>
  <c r="K428" i="38"/>
  <c r="N629" i="38"/>
  <c r="J440" i="32"/>
  <c r="K614" i="29"/>
  <c r="P168" i="29"/>
  <c r="Q345" i="32"/>
  <c r="J738" i="32"/>
  <c r="Q512" i="32"/>
  <c r="K644" i="29"/>
  <c r="N460" i="29"/>
  <c r="T630" i="29"/>
  <c r="N114" i="32"/>
  <c r="Q204" i="32"/>
  <c r="K159" i="32"/>
  <c r="J675" i="32"/>
  <c r="N445" i="29"/>
  <c r="K683" i="29"/>
  <c r="K34" i="32"/>
  <c r="Q314" i="32"/>
  <c r="K695" i="29"/>
  <c r="J572" i="42"/>
  <c r="T506" i="38"/>
  <c r="P481" i="38"/>
  <c r="Q251" i="38"/>
  <c r="P109" i="38"/>
  <c r="N395" i="38"/>
  <c r="K257" i="38"/>
  <c r="T251" i="38"/>
  <c r="J208" i="38"/>
  <c r="K392" i="38"/>
  <c r="N423" i="38"/>
  <c r="Q108" i="32"/>
  <c r="N95" i="32"/>
  <c r="T674" i="32"/>
  <c r="T544" i="32"/>
  <c r="Q296" i="29"/>
  <c r="J355" i="42"/>
  <c r="K469" i="38"/>
  <c r="P105" i="32"/>
  <c r="P588" i="38"/>
  <c r="J489" i="38"/>
  <c r="P89" i="32"/>
  <c r="P595" i="38"/>
  <c r="Q561" i="38"/>
  <c r="K505" i="38"/>
  <c r="P296" i="32"/>
  <c r="Q107" i="38"/>
  <c r="T345" i="32"/>
  <c r="J335" i="32"/>
  <c r="P355" i="32"/>
  <c r="P395" i="29"/>
  <c r="J177" i="32"/>
  <c r="J137" i="32"/>
  <c r="P283" i="29"/>
  <c r="P182" i="32"/>
  <c r="P262" i="32"/>
  <c r="P553" i="32"/>
  <c r="Q549" i="32"/>
  <c r="T430" i="29"/>
  <c r="P35" i="29"/>
  <c r="P75" i="29"/>
  <c r="J598" i="38"/>
  <c r="P321" i="38"/>
  <c r="Q342" i="38"/>
  <c r="P160" i="38"/>
  <c r="Q552" i="38"/>
  <c r="Q738" i="32"/>
  <c r="K732" i="32"/>
  <c r="N686" i="32"/>
  <c r="K465" i="32"/>
  <c r="J601" i="32"/>
  <c r="Q45" i="32"/>
  <c r="K675" i="29"/>
  <c r="Q583" i="42"/>
  <c r="N710" i="38"/>
  <c r="N694" i="38"/>
  <c r="K377" i="38"/>
  <c r="P466" i="38"/>
  <c r="J60" i="38"/>
  <c r="N382" i="38"/>
  <c r="P473" i="38"/>
  <c r="J235" i="38"/>
  <c r="K629" i="38"/>
  <c r="P172" i="32"/>
  <c r="Q130" i="32"/>
  <c r="K124" i="32"/>
  <c r="Q223" i="32"/>
  <c r="K74" i="32"/>
  <c r="K499" i="29"/>
  <c r="N214" i="42"/>
  <c r="J391" i="32"/>
  <c r="N258" i="29"/>
  <c r="T425" i="38"/>
  <c r="P418" i="38"/>
  <c r="Q155" i="38"/>
  <c r="P226" i="38"/>
  <c r="J392" i="38"/>
  <c r="Q7" i="38"/>
  <c r="P233" i="38"/>
  <c r="T144" i="38"/>
  <c r="K48" i="38"/>
  <c r="K115" i="38"/>
  <c r="N614" i="32"/>
  <c r="Q605" i="32"/>
  <c r="K481" i="32"/>
  <c r="N306" i="32"/>
  <c r="J328" i="29"/>
  <c r="T512" i="29"/>
  <c r="T493" i="29"/>
  <c r="K94" i="38"/>
  <c r="K389" i="32"/>
  <c r="N382" i="32"/>
  <c r="N149" i="32"/>
  <c r="Q141" i="32"/>
  <c r="N479" i="29"/>
  <c r="T135" i="29"/>
  <c r="J125" i="29"/>
  <c r="Q451" i="38"/>
  <c r="Q209" i="32"/>
  <c r="T304" i="38"/>
  <c r="T182" i="38"/>
  <c r="K679" i="32"/>
  <c r="T603" i="29"/>
  <c r="N321" i="29"/>
  <c r="Q594" i="32"/>
  <c r="K332" i="32"/>
  <c r="J285" i="32"/>
  <c r="T358" i="29"/>
  <c r="Q587" i="29"/>
  <c r="J161" i="32"/>
  <c r="K386" i="32"/>
  <c r="Q550" i="32"/>
  <c r="Q282" i="32"/>
  <c r="K275" i="32"/>
  <c r="N632" i="29"/>
  <c r="T29" i="29"/>
  <c r="Q482" i="32"/>
  <c r="K449" i="32"/>
  <c r="T166" i="29"/>
  <c r="J372" i="29"/>
  <c r="T612" i="38"/>
  <c r="P556" i="38"/>
  <c r="N219" i="38"/>
  <c r="T174" i="38"/>
  <c r="J315" i="38"/>
  <c r="Q224" i="38"/>
  <c r="J180" i="38"/>
  <c r="T331" i="38"/>
  <c r="K106" i="38"/>
  <c r="N265" i="38"/>
  <c r="N588" i="32"/>
  <c r="N579" i="32"/>
  <c r="N679" i="32"/>
  <c r="K476" i="32"/>
  <c r="T198" i="29"/>
  <c r="J404" i="29"/>
  <c r="J506" i="38"/>
  <c r="P260" i="38"/>
  <c r="K157" i="38"/>
  <c r="P89" i="38"/>
  <c r="T229" i="38"/>
  <c r="N139" i="38"/>
  <c r="T94" i="38"/>
  <c r="T234" i="38"/>
  <c r="K25" i="38"/>
  <c r="N200" i="38"/>
  <c r="Q521" i="32"/>
  <c r="K515" i="32"/>
  <c r="N587" i="32"/>
  <c r="N406" i="32"/>
  <c r="J277" i="29"/>
  <c r="T479" i="29"/>
  <c r="T465" i="29"/>
  <c r="K66" i="38"/>
  <c r="N481" i="32"/>
  <c r="N472" i="32"/>
  <c r="Q234" i="32"/>
  <c r="K227" i="32"/>
  <c r="N568" i="29"/>
  <c r="J112" i="29"/>
  <c r="T102" i="29"/>
  <c r="Q684" i="38"/>
  <c r="K295" i="32"/>
  <c r="T406" i="38"/>
  <c r="P227" i="38"/>
  <c r="P630" i="32"/>
  <c r="T570" i="29"/>
  <c r="Q441" i="29"/>
  <c r="N701" i="32"/>
  <c r="N129" i="32"/>
  <c r="J442" i="32"/>
  <c r="J311" i="29"/>
  <c r="Q695" i="29"/>
  <c r="K252" i="29"/>
  <c r="Q505" i="32"/>
  <c r="Q458" i="32"/>
  <c r="N386" i="32"/>
  <c r="N191" i="32"/>
  <c r="N686" i="29"/>
  <c r="Q495" i="29"/>
  <c r="T462" i="42"/>
  <c r="J297" i="42"/>
  <c r="T517" i="38"/>
  <c r="J725" i="42"/>
  <c r="T732" i="42"/>
  <c r="T598" i="42"/>
  <c r="T679" i="42"/>
  <c r="P190" i="42"/>
  <c r="K564" i="38"/>
  <c r="N114" i="38"/>
  <c r="K717" i="38"/>
  <c r="K234" i="45"/>
  <c r="P209" i="42"/>
  <c r="P76" i="38"/>
  <c r="Q660" i="38"/>
  <c r="P60" i="38"/>
  <c r="T325" i="42"/>
  <c r="J91" i="42"/>
  <c r="J524" i="38"/>
  <c r="P162" i="32"/>
  <c r="J493" i="38"/>
  <c r="P210" i="32"/>
  <c r="T502" i="38"/>
  <c r="P194" i="32"/>
  <c r="J243" i="42"/>
  <c r="N192" i="38"/>
  <c r="K585" i="38"/>
  <c r="T575" i="38"/>
  <c r="T20" i="38"/>
  <c r="N257" i="38"/>
  <c r="T425" i="32"/>
  <c r="P459" i="32"/>
  <c r="J367" i="29"/>
  <c r="P274" i="42"/>
  <c r="N381" i="38"/>
  <c r="J117" i="38"/>
  <c r="J348" i="38"/>
  <c r="K355" i="38"/>
  <c r="P670" i="32"/>
  <c r="J581" i="42"/>
  <c r="J165" i="42"/>
  <c r="P708" i="42"/>
  <c r="T729" i="42"/>
  <c r="P224" i="42"/>
  <c r="P280" i="32"/>
  <c r="P450" i="42"/>
  <c r="J173" i="38"/>
  <c r="J157" i="38"/>
  <c r="P232" i="42"/>
  <c r="J346" i="38"/>
  <c r="K187" i="38"/>
  <c r="J341" i="38"/>
  <c r="K171" i="38"/>
  <c r="J3" i="38"/>
  <c r="N176" i="38"/>
  <c r="P8" i="38"/>
  <c r="N288" i="38"/>
  <c r="T558" i="38"/>
  <c r="P94" i="32"/>
  <c r="J559" i="38"/>
  <c r="P173" i="32"/>
  <c r="K218" i="42"/>
  <c r="N154" i="42"/>
  <c r="J252" i="42"/>
  <c r="K122" i="45"/>
  <c r="J728" i="42"/>
  <c r="N358" i="45"/>
  <c r="K72" i="42"/>
  <c r="K46" i="42"/>
  <c r="T22" i="42"/>
  <c r="P53" i="38"/>
  <c r="Q215" i="38"/>
  <c r="J32" i="38"/>
  <c r="Q464" i="42"/>
  <c r="P350" i="42"/>
  <c r="J149" i="42"/>
  <c r="J682" i="38"/>
  <c r="P293" i="38"/>
  <c r="P247" i="38"/>
  <c r="Q273" i="38"/>
  <c r="P722" i="38"/>
  <c r="J272" i="38"/>
  <c r="J226" i="38"/>
  <c r="P351" i="42"/>
  <c r="T36" i="42"/>
  <c r="J289" i="42"/>
  <c r="J332" i="38"/>
  <c r="T498" i="38"/>
  <c r="K490" i="38"/>
  <c r="K553" i="38"/>
  <c r="P266" i="38"/>
  <c r="J476" i="38"/>
  <c r="N468" i="38"/>
  <c r="K521" i="38"/>
  <c r="P273" i="38"/>
  <c r="J483" i="38"/>
  <c r="N475" i="38"/>
  <c r="Q531" i="38"/>
  <c r="T280" i="38"/>
  <c r="T94" i="42"/>
  <c r="Q648" i="38"/>
  <c r="P528" i="38"/>
  <c r="Q186" i="38"/>
  <c r="T7" i="38"/>
  <c r="K253" i="38"/>
  <c r="N106" i="38"/>
  <c r="J196" i="32"/>
  <c r="T188" i="32"/>
  <c r="P733" i="32"/>
  <c r="K404" i="32"/>
  <c r="Q174" i="32"/>
  <c r="T124" i="29"/>
  <c r="J291" i="29"/>
  <c r="P530" i="38"/>
  <c r="P104" i="38"/>
  <c r="N74" i="38"/>
  <c r="T252" i="38"/>
  <c r="P488" i="38"/>
  <c r="N81" i="38"/>
  <c r="T259" i="38"/>
  <c r="J13" i="38"/>
  <c r="Q47" i="38"/>
  <c r="N307" i="38"/>
  <c r="N626" i="32"/>
  <c r="Q617" i="32"/>
  <c r="N367" i="32"/>
  <c r="K196" i="32"/>
  <c r="J158" i="29"/>
  <c r="T335" i="29"/>
  <c r="Q439" i="32"/>
  <c r="K596" i="29"/>
  <c r="J37" i="38"/>
  <c r="J94" i="38"/>
  <c r="P392" i="32"/>
  <c r="P51" i="38"/>
  <c r="P282" i="38"/>
  <c r="P376" i="32"/>
  <c r="P58" i="38"/>
  <c r="Q710" i="38"/>
  <c r="P260" i="32"/>
  <c r="K291" i="38"/>
  <c r="K354" i="32"/>
  <c r="N347" i="32"/>
  <c r="Q353" i="32"/>
  <c r="Q275" i="32"/>
  <c r="T114" i="29"/>
  <c r="T347" i="29"/>
  <c r="T328" i="29"/>
  <c r="P476" i="32"/>
  <c r="N29" i="32"/>
  <c r="Q22" i="32"/>
  <c r="N122" i="32"/>
  <c r="N66" i="32"/>
  <c r="K555" i="29"/>
  <c r="N616" i="29"/>
  <c r="N607" i="29"/>
  <c r="K370" i="38"/>
  <c r="N626" i="42"/>
  <c r="Q491" i="38"/>
  <c r="T455" i="38"/>
  <c r="Q355" i="32"/>
  <c r="J104" i="29"/>
  <c r="K198" i="29"/>
  <c r="N548" i="32"/>
  <c r="K283" i="32"/>
  <c r="P139" i="32"/>
  <c r="J325" i="29"/>
  <c r="K548" i="29"/>
  <c r="P347" i="29"/>
  <c r="Q518" i="32"/>
  <c r="K156" i="32"/>
  <c r="Q255" i="32"/>
  <c r="Q132" i="32"/>
  <c r="K531" i="29"/>
  <c r="Q578" i="29"/>
  <c r="K377" i="32"/>
  <c r="N89" i="32"/>
  <c r="J152" i="29"/>
  <c r="J163" i="29"/>
  <c r="T13" i="38"/>
  <c r="T62" i="38"/>
  <c r="K74" i="38"/>
  <c r="T136" i="38"/>
  <c r="P522" i="38"/>
  <c r="K81" i="38"/>
  <c r="J142" i="38"/>
  <c r="T107" i="38"/>
  <c r="Q75" i="38"/>
  <c r="Q210" i="38"/>
  <c r="Q523" i="32"/>
  <c r="K511" i="32"/>
  <c r="Q522" i="32"/>
  <c r="Q110" i="32"/>
  <c r="T28" i="29"/>
  <c r="J195" i="29"/>
  <c r="J213" i="38"/>
  <c r="J217" i="38"/>
  <c r="P72" i="32"/>
  <c r="T30" i="38"/>
  <c r="J406" i="38"/>
  <c r="P56" i="32"/>
  <c r="J38" i="38"/>
  <c r="J5" i="38"/>
  <c r="P4" i="32"/>
  <c r="Q146" i="38"/>
  <c r="N439" i="32"/>
  <c r="Q432" i="32"/>
  <c r="K439" i="32"/>
  <c r="Q46" i="32"/>
  <c r="J87" i="29"/>
  <c r="J284" i="29"/>
  <c r="T274" i="29"/>
  <c r="P220" i="32"/>
  <c r="Q114" i="32"/>
  <c r="K108" i="32"/>
  <c r="Q207" i="32"/>
  <c r="Q52" i="32"/>
  <c r="Q685" i="29"/>
  <c r="N674" i="29"/>
  <c r="Q667" i="29"/>
  <c r="Q465" i="38"/>
  <c r="K16" i="32"/>
  <c r="K701" i="38"/>
  <c r="K645" i="38"/>
  <c r="Q333" i="32"/>
  <c r="J146" i="29"/>
  <c r="K305" i="29"/>
  <c r="K734" i="32"/>
  <c r="Q220" i="32"/>
  <c r="J320" i="32"/>
  <c r="T534" i="42"/>
  <c r="N311" i="42"/>
  <c r="J480" i="42"/>
  <c r="J612" i="38"/>
  <c r="K468" i="38"/>
  <c r="J710" i="38"/>
  <c r="K452" i="38"/>
  <c r="J256" i="42"/>
  <c r="J149" i="38"/>
  <c r="Q163" i="38"/>
  <c r="J174" i="38"/>
  <c r="N348" i="38"/>
  <c r="T711" i="42"/>
  <c r="K584" i="42"/>
  <c r="Q642" i="42"/>
  <c r="K192" i="42"/>
  <c r="J229" i="38"/>
  <c r="Q308" i="38"/>
  <c r="T209" i="38"/>
  <c r="T611" i="42"/>
  <c r="T197" i="42"/>
  <c r="K501" i="38"/>
  <c r="P472" i="32"/>
  <c r="K715" i="38"/>
  <c r="T470" i="42"/>
  <c r="T308" i="42"/>
  <c r="P128" i="42"/>
  <c r="T484" i="38"/>
  <c r="J571" i="38"/>
  <c r="K443" i="38"/>
  <c r="P413" i="32"/>
  <c r="J239" i="38"/>
  <c r="T669" i="38"/>
  <c r="N422" i="38"/>
  <c r="P461" i="32"/>
  <c r="P244" i="38"/>
  <c r="J691" i="38"/>
  <c r="Q428" i="38"/>
  <c r="P445" i="32"/>
  <c r="T249" i="38"/>
  <c r="T84" i="42"/>
  <c r="Q436" i="38"/>
  <c r="Q417" i="38"/>
  <c r="J603" i="38"/>
  <c r="K657" i="38"/>
  <c r="K320" i="38"/>
  <c r="J610" i="38"/>
  <c r="J97" i="38"/>
  <c r="T38" i="38"/>
  <c r="Q167" i="38"/>
  <c r="K55" i="38"/>
  <c r="K87" i="42"/>
  <c r="P621" i="42"/>
  <c r="K285" i="42"/>
  <c r="P487" i="42"/>
  <c r="P42" i="42"/>
  <c r="J156" i="42"/>
  <c r="J10" i="45"/>
  <c r="N518" i="42"/>
  <c r="P55" i="42"/>
  <c r="T216" i="42"/>
  <c r="T228" i="45"/>
  <c r="K248" i="42"/>
  <c r="J98" i="42"/>
  <c r="P227" i="42"/>
  <c r="Q232" i="45"/>
  <c r="J615" i="42"/>
  <c r="J236" i="42"/>
  <c r="T26" i="42"/>
  <c r="P140" i="38"/>
  <c r="T105" i="38"/>
  <c r="K449" i="38"/>
  <c r="P471" i="38"/>
  <c r="P124" i="38"/>
  <c r="T89" i="38"/>
  <c r="T488" i="42"/>
  <c r="T338" i="42"/>
  <c r="J155" i="42"/>
  <c r="T603" i="38"/>
  <c r="T525" i="38"/>
  <c r="N548" i="38"/>
  <c r="P221" i="32"/>
  <c r="J303" i="38"/>
  <c r="T720" i="38"/>
  <c r="N516" i="38"/>
  <c r="J499" i="42"/>
  <c r="T243" i="42"/>
  <c r="P81" i="42"/>
  <c r="K692" i="38"/>
  <c r="P107" i="38"/>
  <c r="Q8" i="38"/>
  <c r="Q77" i="38"/>
  <c r="K676" i="38"/>
  <c r="T95" i="38"/>
  <c r="K126" i="38"/>
  <c r="Q61" i="38"/>
  <c r="N681" i="38"/>
  <c r="P110" i="38"/>
  <c r="N138" i="38"/>
  <c r="K67" i="38"/>
  <c r="Q686" i="38"/>
  <c r="P108" i="42"/>
  <c r="N182" i="38"/>
  <c r="Q427" i="38"/>
  <c r="T265" i="38"/>
  <c r="T63" i="38"/>
  <c r="K435" i="38"/>
  <c r="J271" i="38"/>
  <c r="T364" i="38"/>
  <c r="Q181" i="38"/>
  <c r="K409" i="38"/>
  <c r="P143" i="32"/>
  <c r="P223" i="32"/>
  <c r="K688" i="32"/>
  <c r="K698" i="32"/>
  <c r="J629" i="32"/>
  <c r="N16" i="32"/>
  <c r="Q388" i="29"/>
  <c r="Q667" i="42"/>
  <c r="T147" i="38"/>
  <c r="P354" i="38"/>
  <c r="N656" i="38"/>
  <c r="J454" i="38"/>
  <c r="P143" i="38"/>
  <c r="K667" i="38"/>
  <c r="P475" i="38"/>
  <c r="T405" i="38"/>
  <c r="P548" i="32"/>
  <c r="K11" i="38"/>
  <c r="Q303" i="32"/>
  <c r="J430" i="42"/>
  <c r="K29" i="42"/>
  <c r="J441" i="42"/>
  <c r="P14" i="42"/>
  <c r="Q607" i="42"/>
  <c r="J356" i="42"/>
  <c r="Q697" i="42"/>
  <c r="J372" i="42"/>
  <c r="P732" i="42"/>
  <c r="T57" i="42"/>
  <c r="T419" i="38"/>
  <c r="J720" i="38"/>
  <c r="T403" i="38"/>
  <c r="J371" i="42"/>
  <c r="P704" i="38"/>
  <c r="Q581" i="38"/>
  <c r="T585" i="38"/>
  <c r="N560" i="38"/>
  <c r="N170" i="42"/>
  <c r="P29" i="42"/>
  <c r="P201" i="42"/>
  <c r="J619" i="38"/>
  <c r="J667" i="38"/>
  <c r="P515" i="32"/>
  <c r="J661" i="38"/>
  <c r="P576" i="38"/>
  <c r="P620" i="38"/>
  <c r="P563" i="32"/>
  <c r="P666" i="38"/>
  <c r="P590" i="38"/>
  <c r="P634" i="38"/>
  <c r="P547" i="32"/>
  <c r="T671" i="38"/>
  <c r="T604" i="38"/>
  <c r="J648" i="38"/>
  <c r="P432" i="38"/>
  <c r="K198" i="38"/>
  <c r="P153" i="38"/>
  <c r="P272" i="38"/>
  <c r="N203" i="38"/>
  <c r="T158" i="38"/>
  <c r="T291" i="38"/>
  <c r="K77" i="38"/>
  <c r="K243" i="38"/>
  <c r="N97" i="42"/>
  <c r="N105" i="42"/>
  <c r="J349" i="42"/>
  <c r="T743" i="42"/>
  <c r="T265" i="42"/>
  <c r="T150" i="42"/>
  <c r="P117" i="42"/>
  <c r="N701" i="42"/>
  <c r="J326" i="42"/>
  <c r="P712" i="42"/>
  <c r="K7" i="42"/>
  <c r="K32" i="45"/>
  <c r="P385" i="42"/>
  <c r="P744" i="42"/>
  <c r="Q35" i="42"/>
  <c r="J162" i="42"/>
  <c r="J287" i="42"/>
  <c r="T235" i="42"/>
  <c r="P370" i="38"/>
  <c r="T535" i="38"/>
  <c r="N345" i="38"/>
  <c r="Q708" i="38"/>
  <c r="T125" i="38"/>
  <c r="T503" i="38"/>
  <c r="N313" i="38"/>
  <c r="Q261" i="42"/>
  <c r="P80" i="42"/>
  <c r="P233" i="42"/>
  <c r="J566" i="38"/>
  <c r="J718" i="38"/>
  <c r="P446" i="32"/>
  <c r="J556" i="38"/>
  <c r="T529" i="38"/>
  <c r="P654" i="38"/>
  <c r="N402" i="42"/>
  <c r="T476" i="42"/>
  <c r="P54" i="42"/>
  <c r="P619" i="38"/>
  <c r="T124" i="38"/>
  <c r="J93" i="38"/>
  <c r="N121" i="38"/>
  <c r="P591" i="38"/>
  <c r="T108" i="38"/>
  <c r="J61" i="38"/>
  <c r="N105" i="38"/>
  <c r="P598" i="38"/>
  <c r="J114" i="38"/>
  <c r="T71" i="38"/>
  <c r="Q110" i="38"/>
  <c r="T605" i="38"/>
  <c r="J507" i="42"/>
  <c r="T215" i="38"/>
  <c r="T199" i="38"/>
  <c r="N279" i="38"/>
  <c r="J398" i="38"/>
  <c r="K537" i="38"/>
  <c r="Q286" i="38"/>
  <c r="P403" i="38"/>
  <c r="P347" i="38"/>
  <c r="Q433" i="38"/>
  <c r="K4" i="42"/>
  <c r="T156" i="42"/>
  <c r="J646" i="42"/>
  <c r="J403" i="42"/>
  <c r="P124" i="42"/>
  <c r="K115" i="42"/>
  <c r="T269" i="42"/>
  <c r="Q173" i="42"/>
  <c r="T312" i="42"/>
  <c r="J570" i="42"/>
  <c r="P631" i="42"/>
  <c r="T89" i="42"/>
  <c r="J8" i="42"/>
  <c r="J431" i="38"/>
  <c r="P395" i="38"/>
  <c r="K502" i="38"/>
  <c r="P718" i="38"/>
  <c r="J414" i="38"/>
  <c r="P379" i="38"/>
  <c r="Q22" i="42"/>
  <c r="J448" i="42"/>
  <c r="J44" i="42"/>
  <c r="P674" i="38"/>
  <c r="Q438" i="38"/>
  <c r="Q597" i="38"/>
  <c r="N17" i="38"/>
  <c r="J659" i="38"/>
  <c r="K718" i="38"/>
  <c r="Q522" i="38"/>
  <c r="N726" i="42"/>
  <c r="T152" i="42"/>
  <c r="T24" i="42"/>
  <c r="J717" i="38"/>
  <c r="J503" i="42"/>
  <c r="T555" i="42"/>
  <c r="J353" i="42"/>
  <c r="T571" i="42"/>
  <c r="P105" i="42"/>
  <c r="P296" i="38"/>
  <c r="N453" i="38"/>
  <c r="P280" i="38"/>
  <c r="N729" i="42"/>
  <c r="T122" i="42"/>
  <c r="P45" i="38"/>
  <c r="N235" i="38"/>
  <c r="J24" i="38"/>
  <c r="K75" i="42"/>
  <c r="T458" i="42"/>
  <c r="P65" i="42"/>
  <c r="T695" i="38"/>
  <c r="K460" i="38"/>
  <c r="N425" i="38"/>
  <c r="Q38" i="38"/>
  <c r="J578" i="38"/>
  <c r="K444" i="38"/>
  <c r="N691" i="38"/>
  <c r="Q22" i="38"/>
  <c r="P592" i="38"/>
  <c r="N449" i="38"/>
  <c r="K702" i="38"/>
  <c r="K28" i="38"/>
  <c r="P606" i="38"/>
  <c r="J370" i="42"/>
  <c r="J56" i="38"/>
  <c r="T34" i="38"/>
  <c r="T660" i="38"/>
  <c r="J29" i="38"/>
  <c r="N240" i="38"/>
  <c r="P671" i="38"/>
  <c r="T323" i="38"/>
  <c r="T268" i="38"/>
  <c r="K295" i="38"/>
  <c r="N427" i="38"/>
  <c r="K349" i="42"/>
  <c r="K40" i="42"/>
  <c r="P414" i="42"/>
  <c r="J136" i="42"/>
  <c r="K694" i="42"/>
  <c r="T329" i="42"/>
  <c r="Q541" i="42"/>
  <c r="J363" i="42"/>
  <c r="P566" i="42"/>
  <c r="J15" i="42"/>
  <c r="J501" i="38"/>
  <c r="T634" i="38"/>
  <c r="P477" i="38"/>
  <c r="P485" i="42"/>
  <c r="P633" i="38"/>
  <c r="N489" i="38"/>
  <c r="J531" i="38"/>
  <c r="N473" i="38"/>
  <c r="J224" i="42"/>
  <c r="P238" i="38"/>
  <c r="K271" i="38"/>
  <c r="J110" i="38"/>
  <c r="Q252" i="38"/>
  <c r="P115" i="38"/>
  <c r="K258" i="38"/>
  <c r="T120" i="38"/>
  <c r="N439" i="38"/>
  <c r="P564" i="38"/>
  <c r="N394" i="38"/>
  <c r="T350" i="38"/>
  <c r="K555" i="38"/>
  <c r="T6" i="32"/>
  <c r="K486" i="32"/>
  <c r="N223" i="32"/>
  <c r="T170" i="42"/>
  <c r="P36" i="32"/>
  <c r="J375" i="38"/>
  <c r="J527" i="38"/>
  <c r="N441" i="38"/>
  <c r="K158" i="38"/>
  <c r="K555" i="42"/>
  <c r="T66" i="42"/>
  <c r="T677" i="42"/>
  <c r="J546" i="42"/>
  <c r="J59" i="42"/>
  <c r="P23" i="32"/>
  <c r="K457" i="42"/>
  <c r="T188" i="38"/>
  <c r="T172" i="38"/>
  <c r="T381" i="42"/>
  <c r="P608" i="38"/>
  <c r="K610" i="38"/>
  <c r="J614" i="38"/>
  <c r="Q588" i="38"/>
  <c r="J621" i="38"/>
  <c r="Q595" i="38"/>
  <c r="P628" i="38"/>
  <c r="J128" i="38"/>
  <c r="P689" i="38"/>
  <c r="K554" i="38"/>
  <c r="P327" i="38"/>
  <c r="Q169" i="38"/>
  <c r="N545" i="42"/>
  <c r="P67" i="42"/>
  <c r="T18" i="42"/>
  <c r="J584" i="38"/>
  <c r="P416" i="42"/>
  <c r="T659" i="42"/>
  <c r="J459" i="42"/>
  <c r="J686" i="42"/>
  <c r="J207" i="42"/>
  <c r="T330" i="38"/>
  <c r="Q483" i="38"/>
  <c r="T314" i="38"/>
  <c r="K175" i="45"/>
  <c r="J683" i="42"/>
  <c r="J284" i="42"/>
  <c r="J96" i="42"/>
  <c r="P257" i="38"/>
  <c r="P212" i="38"/>
  <c r="K330" i="38"/>
  <c r="J586" i="38"/>
  <c r="J236" i="38"/>
  <c r="P196" i="38"/>
  <c r="P410" i="42"/>
  <c r="J347" i="42"/>
  <c r="J171" i="42"/>
  <c r="P663" i="38"/>
  <c r="P587" i="38"/>
  <c r="N647" i="38"/>
  <c r="P157" i="32"/>
  <c r="P324" i="38"/>
  <c r="P536" i="38"/>
  <c r="Q560" i="38"/>
  <c r="P205" i="32"/>
  <c r="T329" i="38"/>
  <c r="J547" i="38"/>
  <c r="Q585" i="38"/>
  <c r="P189" i="32"/>
  <c r="J335" i="38"/>
  <c r="J234" i="42"/>
  <c r="K289" i="38"/>
  <c r="N387" i="38"/>
  <c r="N581" i="38"/>
  <c r="T531" i="38"/>
  <c r="K557" i="38"/>
  <c r="N333" i="38"/>
  <c r="J542" i="32"/>
  <c r="T519" i="32"/>
  <c r="J341" i="32"/>
  <c r="Q646" i="32"/>
  <c r="Q376" i="32"/>
  <c r="J494" i="29"/>
  <c r="T607" i="29"/>
  <c r="T138" i="42"/>
  <c r="J643" i="38"/>
  <c r="N116" i="38"/>
  <c r="J509" i="38"/>
  <c r="K556" i="38"/>
  <c r="Q121" i="38"/>
  <c r="T519" i="38"/>
  <c r="J11" i="38"/>
  <c r="N149" i="38"/>
  <c r="N355" i="38"/>
  <c r="N589" i="32"/>
  <c r="Q582" i="32"/>
  <c r="K562" i="32"/>
  <c r="Q312" i="32"/>
  <c r="T350" i="29"/>
  <c r="T648" i="29"/>
  <c r="Q707" i="32"/>
  <c r="J399" i="29"/>
  <c r="J23" i="42"/>
  <c r="Q285" i="38"/>
  <c r="P471" i="32"/>
  <c r="J570" i="38"/>
  <c r="P514" i="38"/>
  <c r="P407" i="32"/>
  <c r="J577" i="38"/>
  <c r="P579" i="38"/>
  <c r="N390" i="38"/>
  <c r="P50" i="32"/>
  <c r="K49" i="38"/>
  <c r="J133" i="32"/>
  <c r="T123" i="32"/>
  <c r="P654" i="32"/>
  <c r="P613" i="29"/>
  <c r="P224" i="29"/>
  <c r="P248" i="29"/>
  <c r="P521" i="29"/>
  <c r="P657" i="32"/>
  <c r="P677" i="32"/>
  <c r="K608" i="32"/>
  <c r="N578" i="32"/>
  <c r="J554" i="29"/>
  <c r="T610" i="29"/>
  <c r="J600" i="29"/>
  <c r="T592" i="29"/>
  <c r="K674" i="32"/>
  <c r="P238" i="32"/>
  <c r="T711" i="38"/>
  <c r="N49" i="38"/>
  <c r="P210" i="29"/>
  <c r="T513" i="29"/>
  <c r="Q209" i="38"/>
  <c r="P639" i="32"/>
  <c r="K256" i="32"/>
  <c r="J227" i="32"/>
  <c r="P239" i="29"/>
  <c r="T134" i="29"/>
  <c r="Q92" i="38"/>
  <c r="P688" i="32"/>
  <c r="N741" i="32"/>
  <c r="K602" i="32"/>
  <c r="J686" i="29"/>
  <c r="P547" i="29"/>
  <c r="T718" i="32"/>
  <c r="T549" i="32"/>
  <c r="P119" i="29"/>
  <c r="J184" i="32"/>
  <c r="T319" i="42"/>
  <c r="N397" i="38"/>
  <c r="P46" i="32"/>
  <c r="P601" i="38"/>
  <c r="J324" i="38"/>
  <c r="P30" i="32"/>
  <c r="T606" i="38"/>
  <c r="T681" i="38"/>
  <c r="N703" i="38"/>
  <c r="P109" i="32"/>
  <c r="N107" i="38"/>
  <c r="J356" i="32"/>
  <c r="T346" i="32"/>
  <c r="P127" i="32"/>
  <c r="P685" i="29"/>
  <c r="J55" i="32"/>
  <c r="T207" i="42"/>
  <c r="K111" i="38"/>
  <c r="P302" i="32"/>
  <c r="J685" i="38"/>
  <c r="T454" i="38"/>
  <c r="P286" i="32"/>
  <c r="P690" i="38"/>
  <c r="J678" i="38"/>
  <c r="K495" i="38"/>
  <c r="P301" i="32"/>
  <c r="Q25" i="38"/>
  <c r="J260" i="32"/>
  <c r="T250" i="32"/>
  <c r="P605" i="32"/>
  <c r="P295" i="29"/>
  <c r="J64" i="32"/>
  <c r="T50" i="32"/>
  <c r="P183" i="29"/>
  <c r="P79" i="32"/>
  <c r="P159" i="32"/>
  <c r="N693" i="32"/>
  <c r="Q708" i="32"/>
  <c r="J586" i="29"/>
  <c r="P682" i="29"/>
  <c r="P675" i="29"/>
  <c r="J641" i="29"/>
  <c r="Q628" i="32"/>
  <c r="N61" i="38"/>
  <c r="J575" i="38"/>
  <c r="Q200" i="38"/>
  <c r="P280" i="29"/>
  <c r="K691" i="29"/>
  <c r="P263" i="32"/>
  <c r="K452" i="32"/>
  <c r="T615" i="32"/>
  <c r="T526" i="29"/>
  <c r="T148" i="29"/>
  <c r="Q328" i="29"/>
  <c r="Q744" i="32"/>
  <c r="K358" i="32"/>
  <c r="N364" i="32"/>
  <c r="N286" i="32"/>
  <c r="T130" i="29"/>
  <c r="J172" i="29"/>
  <c r="T162" i="29"/>
  <c r="T17" i="29"/>
  <c r="K370" i="32"/>
  <c r="P60" i="32"/>
  <c r="J157" i="32"/>
  <c r="T147" i="32"/>
  <c r="P698" i="32"/>
  <c r="P557" i="29"/>
  <c r="P160" i="29"/>
  <c r="T83" i="29"/>
  <c r="Q367" i="38"/>
  <c r="T480" i="38"/>
  <c r="P330" i="32"/>
  <c r="J682" i="29"/>
  <c r="T320" i="29"/>
  <c r="Q325" i="38"/>
  <c r="P613" i="32"/>
  <c r="Q42" i="32"/>
  <c r="K134" i="32"/>
  <c r="Q402" i="29"/>
  <c r="P161" i="42"/>
  <c r="T617" i="38"/>
  <c r="N352" i="38"/>
  <c r="P399" i="38"/>
  <c r="Q639" i="38"/>
  <c r="N368" i="38"/>
  <c r="T404" i="38"/>
  <c r="J257" i="38"/>
  <c r="Q330" i="38"/>
  <c r="K575" i="38"/>
  <c r="N694" i="32"/>
  <c r="Q687" i="32"/>
  <c r="K498" i="32"/>
  <c r="K475" i="32"/>
  <c r="T407" i="29"/>
  <c r="J529" i="29"/>
  <c r="T519" i="29"/>
  <c r="T463" i="29"/>
  <c r="Q316" i="32"/>
  <c r="K310" i="32"/>
  <c r="N316" i="32"/>
  <c r="N238" i="32"/>
  <c r="T58" i="29"/>
  <c r="T275" i="29"/>
  <c r="J265" i="29"/>
  <c r="P81" i="32"/>
  <c r="N313" i="32"/>
  <c r="T618" i="38"/>
  <c r="K664" i="38"/>
  <c r="T450" i="32"/>
  <c r="N81" i="29"/>
  <c r="K605" i="29"/>
  <c r="P186" i="32"/>
  <c r="K339" i="32"/>
  <c r="T603" i="32"/>
  <c r="J588" i="29"/>
  <c r="J156" i="29"/>
  <c r="Q451" i="29"/>
  <c r="Q581" i="32"/>
  <c r="N443" i="32"/>
  <c r="Q449" i="32"/>
  <c r="N57" i="32"/>
  <c r="J103" i="29"/>
  <c r="J304" i="29"/>
  <c r="P693" i="32"/>
  <c r="K573" i="32"/>
  <c r="J459" i="29"/>
  <c r="T77" i="29"/>
  <c r="P309" i="38"/>
  <c r="T546" i="38"/>
  <c r="P727" i="32"/>
  <c r="N558" i="38"/>
  <c r="T74" i="38"/>
  <c r="P711" i="32"/>
  <c r="Q565" i="38"/>
  <c r="P580" i="38"/>
  <c r="P334" i="32"/>
  <c r="N59" i="38"/>
  <c r="K432" i="32"/>
  <c r="N425" i="32"/>
  <c r="N354" i="32"/>
  <c r="N365" i="32"/>
  <c r="N654" i="29"/>
  <c r="T595" i="42"/>
  <c r="J374" i="38"/>
  <c r="J358" i="38"/>
  <c r="N166" i="38"/>
  <c r="P281" i="38"/>
  <c r="K310" i="38"/>
  <c r="Q171" i="38"/>
  <c r="T178" i="38"/>
  <c r="J144" i="38"/>
  <c r="Q310" i="38"/>
  <c r="N359" i="38"/>
  <c r="Q15" i="32"/>
  <c r="K9" i="32"/>
  <c r="T578" i="32"/>
  <c r="T423" i="32"/>
  <c r="Q232" i="29"/>
  <c r="Q370" i="29"/>
  <c r="K364" i="29"/>
  <c r="K344" i="38"/>
  <c r="J558" i="32"/>
  <c r="T536" i="32"/>
  <c r="J349" i="32"/>
  <c r="J248" i="32"/>
  <c r="Q22" i="29"/>
  <c r="Q194" i="29"/>
  <c r="K188" i="29"/>
  <c r="Q114" i="38"/>
  <c r="Q504" i="38"/>
  <c r="J7" i="38"/>
  <c r="N466" i="38"/>
  <c r="Q136" i="38"/>
  <c r="J354" i="32"/>
  <c r="T344" i="32"/>
  <c r="T379" i="32"/>
  <c r="Q724" i="32"/>
  <c r="Q390" i="32"/>
  <c r="J297" i="29"/>
  <c r="T293" i="29"/>
  <c r="J639" i="38"/>
  <c r="T468" i="38"/>
  <c r="N178" i="38"/>
  <c r="P306" i="38"/>
  <c r="T421" i="38"/>
  <c r="Q183" i="38"/>
  <c r="J317" i="38"/>
  <c r="P210" i="38"/>
  <c r="N199" i="38"/>
  <c r="K380" i="38"/>
  <c r="N723" i="32"/>
  <c r="K710" i="32"/>
  <c r="N632" i="32"/>
  <c r="K412" i="32"/>
  <c r="J340" i="29"/>
  <c r="T325" i="29"/>
  <c r="Q563" i="32"/>
  <c r="J245" i="29"/>
  <c r="T242" i="42"/>
  <c r="P743" i="32"/>
  <c r="K579" i="38"/>
  <c r="P495" i="38"/>
  <c r="T5" i="38"/>
  <c r="K586" i="38"/>
  <c r="T500" i="38"/>
  <c r="J497" i="38"/>
  <c r="N315" i="38"/>
  <c r="P520" i="32"/>
  <c r="P389" i="32"/>
  <c r="T5" i="32"/>
  <c r="J191" i="32"/>
  <c r="K626" i="32"/>
  <c r="P674" i="29"/>
  <c r="P151" i="29"/>
  <c r="P178" i="29"/>
  <c r="P603" i="29"/>
  <c r="K746" i="32"/>
  <c r="N732" i="32"/>
  <c r="Q460" i="32"/>
  <c r="N432" i="32"/>
  <c r="J550" i="29"/>
  <c r="J657" i="29"/>
  <c r="J643" i="29"/>
  <c r="J393" i="29"/>
  <c r="N517" i="32"/>
  <c r="N233" i="38"/>
  <c r="P315" i="38"/>
  <c r="N692" i="32"/>
  <c r="T477" i="29"/>
  <c r="J289" i="29"/>
  <c r="K275" i="38"/>
  <c r="K588" i="32"/>
  <c r="K101" i="32"/>
  <c r="T186" i="32"/>
  <c r="J661" i="29"/>
  <c r="K579" i="29"/>
  <c r="P480" i="32"/>
  <c r="Q614" i="32"/>
  <c r="N599" i="32"/>
  <c r="Q344" i="32"/>
  <c r="T398" i="29"/>
  <c r="J428" i="29"/>
  <c r="J490" i="32"/>
  <c r="T467" i="32"/>
  <c r="P234" i="29"/>
  <c r="P422" i="29"/>
  <c r="T38" i="42"/>
  <c r="P88" i="32"/>
  <c r="P435" i="32"/>
  <c r="P678" i="38"/>
  <c r="T197" i="38"/>
  <c r="P323" i="32"/>
  <c r="T683" i="38"/>
  <c r="T337" i="38"/>
  <c r="K478" i="38"/>
  <c r="P487" i="32"/>
  <c r="P448" i="32"/>
  <c r="J38" i="32"/>
  <c r="T28" i="32"/>
  <c r="N738" i="32"/>
  <c r="P149" i="29"/>
  <c r="P337" i="29"/>
  <c r="J139" i="42"/>
  <c r="P349" i="32"/>
  <c r="Q600" i="38"/>
  <c r="J618" i="38"/>
  <c r="P112" i="38"/>
  <c r="K615" i="38"/>
  <c r="J625" i="38"/>
  <c r="T273" i="38"/>
  <c r="Q400" i="38"/>
  <c r="P695" i="32"/>
  <c r="P133" i="32"/>
  <c r="T133" i="32"/>
  <c r="J123" i="32"/>
  <c r="N674" i="32"/>
  <c r="P405" i="29"/>
  <c r="P572" i="29"/>
  <c r="P592" i="29"/>
  <c r="P293" i="29"/>
  <c r="N742" i="32"/>
  <c r="Q735" i="32"/>
  <c r="K546" i="32"/>
  <c r="Q558" i="32"/>
  <c r="T505" i="29"/>
  <c r="T616" i="29"/>
  <c r="J606" i="29"/>
  <c r="J368" i="29"/>
  <c r="Q364" i="32"/>
  <c r="K424" i="38"/>
  <c r="J412" i="38"/>
  <c r="P737" i="32"/>
  <c r="T480" i="29"/>
  <c r="J313" i="29"/>
  <c r="K156" i="38"/>
  <c r="Q694" i="32"/>
  <c r="K229" i="32"/>
  <c r="T80" i="32"/>
  <c r="J548" i="29"/>
  <c r="K689" i="29"/>
  <c r="P160" i="32"/>
  <c r="K700" i="32"/>
  <c r="N740" i="32"/>
  <c r="K430" i="32"/>
  <c r="J319" i="29"/>
  <c r="J161" i="29"/>
  <c r="T543" i="42"/>
  <c r="P469" i="42"/>
  <c r="P297" i="42"/>
  <c r="N182" i="42"/>
  <c r="Q256" i="42"/>
  <c r="K242" i="42"/>
  <c r="K271" i="42"/>
  <c r="J515" i="42"/>
  <c r="J713" i="38"/>
  <c r="Q698" i="38"/>
  <c r="T716" i="38"/>
  <c r="Q682" i="38"/>
  <c r="T189" i="42"/>
  <c r="P184" i="38"/>
  <c r="N80" i="38"/>
  <c r="T190" i="38"/>
  <c r="N64" i="38"/>
  <c r="P149" i="42"/>
  <c r="J339" i="38"/>
  <c r="P518" i="32"/>
  <c r="J323" i="38"/>
  <c r="K562" i="38"/>
  <c r="P328" i="38"/>
  <c r="N590" i="38"/>
  <c r="T333" i="38"/>
  <c r="J19" i="38"/>
  <c r="J224" i="38"/>
  <c r="K53" i="38"/>
  <c r="J90" i="38"/>
  <c r="K279" i="38"/>
  <c r="K589" i="32"/>
  <c r="P315" i="32"/>
  <c r="J452" i="32"/>
  <c r="Q87" i="42"/>
  <c r="T309" i="38"/>
  <c r="T244" i="38"/>
  <c r="N141" i="38"/>
  <c r="P330" i="38"/>
  <c r="K563" i="38"/>
  <c r="K281" i="42"/>
  <c r="P271" i="42"/>
  <c r="P557" i="42"/>
  <c r="T628" i="42"/>
  <c r="J400" i="42"/>
  <c r="Q515" i="38"/>
  <c r="N712" i="38"/>
  <c r="T79" i="38"/>
  <c r="P63" i="38"/>
  <c r="P643" i="42"/>
  <c r="P57" i="42"/>
  <c r="P148" i="38"/>
  <c r="J514" i="38"/>
  <c r="P132" i="38"/>
  <c r="P519" i="38"/>
  <c r="T137" i="38"/>
  <c r="T524" i="38"/>
  <c r="T162" i="38"/>
  <c r="Q623" i="38"/>
  <c r="J233" i="38"/>
  <c r="Q539" i="38"/>
  <c r="P546" i="32"/>
  <c r="K249" i="45"/>
  <c r="T369" i="42"/>
  <c r="P181" i="42"/>
  <c r="P515" i="38"/>
  <c r="T726" i="42"/>
  <c r="P722" i="42"/>
  <c r="N70" i="42"/>
  <c r="J733" i="42"/>
  <c r="T259" i="42"/>
  <c r="T18" i="38"/>
  <c r="N55" i="38"/>
  <c r="Q718" i="38"/>
  <c r="N245" i="38"/>
  <c r="K100" i="42"/>
  <c r="J116" i="42"/>
  <c r="J253" i="42"/>
  <c r="T317" i="38"/>
  <c r="J283" i="38"/>
  <c r="Q538" i="38"/>
  <c r="J655" i="38"/>
  <c r="T301" i="38"/>
  <c r="J267" i="38"/>
  <c r="K578" i="42"/>
  <c r="T500" i="42"/>
  <c r="J75" i="42"/>
  <c r="T668" i="38"/>
  <c r="Q690" i="38"/>
  <c r="K656" i="38"/>
  <c r="N171" i="38"/>
  <c r="P639" i="38"/>
  <c r="Q674" i="38"/>
  <c r="K640" i="38"/>
  <c r="N155" i="38"/>
  <c r="P646" i="38"/>
  <c r="K680" i="38"/>
  <c r="N645" i="38"/>
  <c r="Q160" i="38"/>
  <c r="T653" i="38"/>
  <c r="P729" i="42"/>
  <c r="P240" i="38"/>
  <c r="N75" i="38"/>
  <c r="T465" i="38"/>
  <c r="P290" i="38"/>
  <c r="K105" i="38"/>
  <c r="N580" i="38"/>
  <c r="T590" i="32"/>
  <c r="J580" i="32"/>
  <c r="T676" i="32"/>
  <c r="J226" i="32"/>
  <c r="P486" i="32"/>
  <c r="J693" i="29"/>
  <c r="P653" i="29"/>
  <c r="J225" i="42"/>
  <c r="N628" i="38"/>
  <c r="K434" i="38"/>
  <c r="T592" i="38"/>
  <c r="J156" i="38"/>
  <c r="K441" i="38"/>
  <c r="T599" i="38"/>
  <c r="J372" i="38"/>
  <c r="Q429" i="38"/>
  <c r="P467" i="32"/>
  <c r="P202" i="32"/>
  <c r="T38" i="32"/>
  <c r="P375" i="32"/>
  <c r="N507" i="32"/>
  <c r="J580" i="29"/>
  <c r="P561" i="29"/>
  <c r="T387" i="32"/>
  <c r="P452" i="29"/>
  <c r="T19" i="42"/>
  <c r="N184" i="38"/>
  <c r="K378" i="38"/>
  <c r="T439" i="38"/>
  <c r="J256" i="38"/>
  <c r="N383" i="38"/>
  <c r="T446" i="38"/>
  <c r="J525" i="38"/>
  <c r="Q334" i="38"/>
  <c r="K698" i="38"/>
  <c r="P635" i="32"/>
  <c r="P671" i="32"/>
  <c r="P697" i="32"/>
  <c r="K723" i="32"/>
  <c r="J622" i="29"/>
  <c r="P261" i="29"/>
  <c r="P287" i="29"/>
  <c r="T681" i="29"/>
  <c r="Q569" i="32"/>
  <c r="K563" i="32"/>
  <c r="N651" i="32"/>
  <c r="Q454" i="32"/>
  <c r="T174" i="29"/>
  <c r="J380" i="29"/>
  <c r="T370" i="29"/>
  <c r="N150" i="38"/>
  <c r="Q378" i="32"/>
  <c r="K567" i="38"/>
  <c r="K497" i="38"/>
  <c r="N362" i="32"/>
  <c r="Q452" i="29"/>
  <c r="K685" i="38"/>
  <c r="J380" i="38"/>
  <c r="N82" i="38"/>
  <c r="K383" i="38"/>
  <c r="K587" i="32"/>
  <c r="N26" i="38"/>
  <c r="T600" i="32"/>
  <c r="T76" i="42"/>
  <c r="J472" i="38"/>
  <c r="T298" i="38"/>
  <c r="N420" i="38"/>
  <c r="J393" i="38"/>
  <c r="N576" i="38"/>
  <c r="K97" i="32"/>
  <c r="J645" i="32"/>
  <c r="T578" i="42"/>
  <c r="J82" i="29"/>
  <c r="J198" i="38"/>
  <c r="J353" i="38"/>
  <c r="N216" i="38"/>
  <c r="P289" i="38"/>
  <c r="K621" i="38"/>
  <c r="Q277" i="32"/>
  <c r="T712" i="32"/>
  <c r="Q542" i="29"/>
  <c r="K231" i="38"/>
  <c r="T605" i="32"/>
  <c r="J259" i="32"/>
  <c r="N231" i="29"/>
  <c r="K129" i="38"/>
  <c r="P207" i="38"/>
  <c r="Q122" i="32"/>
  <c r="T94" i="29"/>
  <c r="N85" i="38"/>
  <c r="Q541" i="32"/>
  <c r="N39" i="32"/>
  <c r="P459" i="29"/>
  <c r="T557" i="29"/>
  <c r="N541" i="29"/>
  <c r="P374" i="32"/>
  <c r="N467" i="32"/>
  <c r="K683" i="32"/>
  <c r="K444" i="32"/>
  <c r="T189" i="29"/>
  <c r="T373" i="29"/>
  <c r="J324" i="32"/>
  <c r="P383" i="32"/>
  <c r="T550" i="29"/>
  <c r="P361" i="29"/>
  <c r="J35" i="42"/>
  <c r="K453" i="38"/>
  <c r="Q303" i="38"/>
  <c r="J499" i="38"/>
  <c r="T324" i="38"/>
  <c r="K309" i="38"/>
  <c r="T509" i="38"/>
  <c r="T530" i="38"/>
  <c r="K522" i="38"/>
  <c r="N595" i="38"/>
  <c r="P458" i="32"/>
  <c r="P188" i="29"/>
  <c r="P636" i="32"/>
  <c r="N683" i="32"/>
  <c r="J594" i="29"/>
  <c r="P275" i="29"/>
  <c r="P125" i="42"/>
  <c r="Q409" i="38"/>
  <c r="Q512" i="38"/>
  <c r="J615" i="38"/>
  <c r="J205" i="38"/>
  <c r="N523" i="38"/>
  <c r="J629" i="38"/>
  <c r="P433" i="38"/>
  <c r="Q425" i="38"/>
  <c r="Q677" i="38"/>
  <c r="P527" i="32"/>
  <c r="P380" i="29"/>
  <c r="P239" i="32"/>
  <c r="K590" i="32"/>
  <c r="T486" i="29"/>
  <c r="P526" i="29"/>
  <c r="P546" i="29"/>
  <c r="J528" i="29"/>
  <c r="N691" i="32"/>
  <c r="K678" i="32"/>
  <c r="K611" i="32"/>
  <c r="K396" i="32"/>
  <c r="J306" i="29"/>
  <c r="T301" i="29"/>
  <c r="T552" i="29"/>
  <c r="K102" i="38"/>
  <c r="Q467" i="32"/>
  <c r="P338" i="32"/>
  <c r="N706" i="38"/>
  <c r="N340" i="32"/>
  <c r="Q638" i="29"/>
  <c r="J99" i="29"/>
  <c r="K86" i="38"/>
  <c r="Q720" i="32"/>
  <c r="K175" i="32"/>
  <c r="P125" i="29"/>
  <c r="Q497" i="29"/>
  <c r="P41" i="29"/>
  <c r="K496" i="32"/>
  <c r="N241" i="32"/>
  <c r="Q26" i="32"/>
  <c r="N112" i="32"/>
  <c r="K638" i="29"/>
  <c r="K664" i="29"/>
  <c r="N657" i="29"/>
  <c r="N79" i="38"/>
  <c r="K362" i="29"/>
  <c r="K400" i="38"/>
  <c r="P523" i="32"/>
  <c r="P649" i="32"/>
  <c r="Q517" i="32"/>
  <c r="J654" i="29"/>
  <c r="P197" i="29"/>
  <c r="Q645" i="29"/>
  <c r="K538" i="38"/>
  <c r="P456" i="38"/>
  <c r="Q315" i="32"/>
  <c r="N348" i="29"/>
  <c r="K668" i="29"/>
  <c r="Q84" i="38"/>
  <c r="K653" i="32"/>
  <c r="N40" i="32"/>
  <c r="T383" i="32"/>
  <c r="Q38" i="29"/>
  <c r="P120" i="38"/>
  <c r="J148" i="38"/>
  <c r="N102" i="38"/>
  <c r="J158" i="38"/>
  <c r="T387" i="38"/>
  <c r="Q111" i="38"/>
  <c r="T149" i="29"/>
  <c r="Q151" i="38"/>
  <c r="J701" i="32"/>
  <c r="T211" i="32"/>
  <c r="Q467" i="29"/>
  <c r="K514" i="38"/>
  <c r="N479" i="32"/>
  <c r="Q369" i="32"/>
  <c r="T138" i="29"/>
  <c r="Q74" i="42"/>
  <c r="J533" i="38"/>
  <c r="Q674" i="29"/>
  <c r="N663" i="32"/>
  <c r="N411" i="32"/>
  <c r="J252" i="29"/>
  <c r="J171" i="38"/>
  <c r="P422" i="38"/>
  <c r="K506" i="38"/>
  <c r="J10" i="38"/>
  <c r="N693" i="38"/>
  <c r="Q208" i="38"/>
  <c r="Q214" i="38"/>
  <c r="J371" i="32"/>
  <c r="T583" i="32"/>
  <c r="T567" i="32"/>
  <c r="T168" i="32"/>
  <c r="Q17" i="29"/>
  <c r="N132" i="29"/>
  <c r="N313" i="29"/>
  <c r="N9" i="38"/>
  <c r="J77" i="32"/>
  <c r="T67" i="32"/>
  <c r="K724" i="32"/>
  <c r="P142" i="29"/>
  <c r="P372" i="29"/>
  <c r="P400" i="29"/>
  <c r="P673" i="29"/>
  <c r="P678" i="32"/>
  <c r="J133" i="38"/>
  <c r="Q6" i="38"/>
  <c r="K168" i="38"/>
  <c r="K68" i="32"/>
  <c r="P697" i="29"/>
  <c r="P166" i="32"/>
  <c r="J265" i="32"/>
  <c r="Q561" i="32"/>
  <c r="T655" i="32"/>
  <c r="J531" i="29"/>
  <c r="N643" i="29"/>
  <c r="P170" i="32"/>
  <c r="K658" i="32"/>
  <c r="K686" i="32"/>
  <c r="K395" i="32"/>
  <c r="J458" i="29"/>
  <c r="T580" i="29"/>
  <c r="J289" i="32"/>
  <c r="T333" i="32"/>
  <c r="J676" i="29"/>
  <c r="P322" i="29"/>
  <c r="P205" i="42"/>
  <c r="P568" i="32"/>
  <c r="Q700" i="38"/>
  <c r="J474" i="38"/>
  <c r="P278" i="38"/>
  <c r="N711" i="38"/>
  <c r="P479" i="38"/>
  <c r="T467" i="38"/>
  <c r="K589" i="38"/>
  <c r="P584" i="32"/>
  <c r="P453" i="32"/>
  <c r="T166" i="32"/>
  <c r="J156" i="32"/>
  <c r="Q597" i="32"/>
  <c r="P654" i="29"/>
  <c r="P237" i="29"/>
  <c r="P262" i="42"/>
  <c r="Q645" i="38"/>
  <c r="N462" i="38"/>
  <c r="T649" i="38"/>
  <c r="P177" i="38"/>
  <c r="Q469" i="38"/>
  <c r="T657" i="38"/>
  <c r="P393" i="38"/>
  <c r="K458" i="38"/>
  <c r="P147" i="32"/>
  <c r="P138" i="32"/>
  <c r="T70" i="32"/>
  <c r="P342" i="32"/>
  <c r="Q528" i="32"/>
  <c r="J612" i="29"/>
  <c r="P493" i="29"/>
  <c r="P517" i="29"/>
  <c r="T654" i="29"/>
  <c r="K603" i="32"/>
  <c r="K594" i="32"/>
  <c r="K613" i="32"/>
  <c r="K347" i="32"/>
  <c r="J374" i="29"/>
  <c r="T608" i="29"/>
  <c r="J598" i="29"/>
  <c r="J259" i="38"/>
  <c r="N692" i="38"/>
  <c r="P295" i="32"/>
  <c r="K626" i="38"/>
  <c r="Q157" i="38"/>
  <c r="Q677" i="32"/>
  <c r="N664" i="32"/>
  <c r="Q554" i="32"/>
  <c r="P10" i="32"/>
  <c r="J124" i="32"/>
  <c r="J578" i="32"/>
  <c r="N370" i="29"/>
  <c r="J222" i="42"/>
  <c r="Q694" i="38"/>
  <c r="Q678" i="38"/>
  <c r="K83" i="38"/>
  <c r="J151" i="38"/>
  <c r="Q485" i="38"/>
  <c r="N88" i="38"/>
  <c r="J199" i="38"/>
  <c r="P164" i="38"/>
  <c r="K547" i="38"/>
  <c r="K413" i="38"/>
  <c r="Q177" i="32"/>
  <c r="K171" i="32"/>
  <c r="N19" i="32"/>
  <c r="J617" i="32"/>
  <c r="N393" i="29"/>
  <c r="Q263" i="42"/>
  <c r="Q737" i="32"/>
  <c r="P636" i="29"/>
  <c r="T394" i="38"/>
  <c r="T378" i="38"/>
  <c r="P663" i="32"/>
  <c r="K587" i="38"/>
  <c r="P117" i="38"/>
  <c r="P647" i="32"/>
  <c r="K594" i="38"/>
  <c r="T713" i="38"/>
  <c r="P270" i="32"/>
  <c r="Q87" i="38"/>
  <c r="N453" i="32"/>
  <c r="Q446" i="32"/>
  <c r="Q375" i="32"/>
  <c r="Q180" i="32"/>
  <c r="Q675" i="29"/>
  <c r="K479" i="29"/>
  <c r="N470" i="29"/>
  <c r="N177" i="38"/>
  <c r="T500" i="32"/>
  <c r="J488" i="32"/>
  <c r="J480" i="32"/>
  <c r="T112" i="32"/>
  <c r="K108" i="29"/>
  <c r="K280" i="29"/>
  <c r="N273" i="29"/>
  <c r="P96" i="32"/>
  <c r="P311" i="38"/>
  <c r="N511" i="38"/>
  <c r="N148" i="38"/>
  <c r="T517" i="32"/>
  <c r="N294" i="29"/>
  <c r="J360" i="29"/>
  <c r="K146" i="32"/>
  <c r="J163" i="32"/>
  <c r="K281" i="32"/>
  <c r="Q216" i="29"/>
  <c r="P512" i="29"/>
  <c r="P460" i="32"/>
  <c r="T540" i="32"/>
  <c r="T520" i="32"/>
  <c r="J550" i="32"/>
  <c r="T119" i="32"/>
  <c r="K115" i="29"/>
  <c r="P71" i="32"/>
  <c r="P83" i="32"/>
  <c r="T405" i="32"/>
  <c r="N462" i="29"/>
  <c r="K350" i="42"/>
  <c r="T608" i="38"/>
  <c r="T545" i="38"/>
  <c r="Q242" i="38"/>
  <c r="P44" i="38"/>
  <c r="Q363" i="38"/>
  <c r="K248" i="38"/>
  <c r="T113" i="38"/>
  <c r="J79" i="38"/>
  <c r="N416" i="38"/>
  <c r="Q327" i="38"/>
  <c r="N71" i="32"/>
  <c r="N62" i="32"/>
  <c r="K33" i="32"/>
  <c r="T437" i="32"/>
  <c r="Q491" i="29"/>
  <c r="N22" i="42"/>
  <c r="J411" i="38"/>
  <c r="J395" i="38"/>
  <c r="N157" i="38"/>
  <c r="J273" i="38"/>
  <c r="N278" i="38"/>
  <c r="Q162" i="38"/>
  <c r="T49" i="38"/>
  <c r="J15" i="38"/>
  <c r="Q540" i="38"/>
  <c r="Q263" i="38"/>
  <c r="K131" i="32"/>
  <c r="Q117" i="32"/>
  <c r="N75" i="32"/>
  <c r="T539" i="32"/>
  <c r="N405" i="29"/>
  <c r="Q53" i="29"/>
  <c r="P256" i="29"/>
  <c r="P250" i="32"/>
  <c r="T14" i="32"/>
  <c r="P651" i="32"/>
  <c r="N491" i="32"/>
  <c r="J556" i="29"/>
  <c r="P621" i="29"/>
  <c r="P661" i="29"/>
  <c r="T598" i="29"/>
  <c r="N559" i="32"/>
  <c r="J500" i="38"/>
  <c r="N205" i="38"/>
  <c r="K285" i="38"/>
  <c r="T373" i="32"/>
  <c r="T498" i="29"/>
  <c r="N458" i="38"/>
  <c r="J174" i="32"/>
  <c r="Q469" i="32"/>
  <c r="J396" i="32"/>
  <c r="P81" i="29"/>
  <c r="J322" i="29"/>
  <c r="Q182" i="38"/>
  <c r="T21" i="32"/>
  <c r="J11" i="32"/>
  <c r="N640" i="32"/>
  <c r="P655" i="29"/>
  <c r="P95" i="29"/>
  <c r="P135" i="29"/>
  <c r="P571" i="29"/>
  <c r="P341" i="32"/>
  <c r="J127" i="32"/>
  <c r="K23" i="32"/>
  <c r="Q14" i="32"/>
  <c r="T730" i="32"/>
  <c r="J412" i="32"/>
  <c r="N331" i="29"/>
  <c r="T308" i="29"/>
  <c r="K107" i="38"/>
  <c r="J549" i="38"/>
  <c r="K236" i="38"/>
  <c r="T7" i="32"/>
  <c r="T545" i="29"/>
  <c r="N535" i="38"/>
  <c r="T78" i="32"/>
  <c r="Q386" i="32"/>
  <c r="K80" i="32"/>
  <c r="K410" i="29"/>
  <c r="T286" i="42"/>
  <c r="J684" i="38"/>
  <c r="K566" i="38"/>
  <c r="T523" i="38"/>
  <c r="J6" i="38"/>
  <c r="N484" i="29"/>
  <c r="P567" i="29"/>
  <c r="K627" i="32"/>
  <c r="N338" i="32"/>
  <c r="J357" i="29"/>
  <c r="P179" i="38"/>
  <c r="K565" i="32"/>
  <c r="K473" i="29"/>
  <c r="Q123" i="32"/>
  <c r="K363" i="32"/>
  <c r="N481" i="38"/>
  <c r="Q291" i="38"/>
  <c r="J42" i="38"/>
  <c r="P467" i="38"/>
  <c r="J162" i="38"/>
  <c r="P127" i="38"/>
  <c r="Q158" i="38"/>
  <c r="Q270" i="38"/>
  <c r="T692" i="32"/>
  <c r="J682" i="32"/>
  <c r="T597" i="32"/>
  <c r="J315" i="32"/>
  <c r="K196" i="29"/>
  <c r="Q268" i="29"/>
  <c r="K262" i="29"/>
  <c r="Q31" i="38"/>
  <c r="J234" i="32"/>
  <c r="T224" i="32"/>
  <c r="P422" i="32"/>
  <c r="P203" i="29"/>
  <c r="Q734" i="24"/>
  <c r="Q58" i="29"/>
  <c r="P70" i="29"/>
  <c r="P455" i="32"/>
  <c r="Q533" i="38"/>
  <c r="N266" i="38"/>
  <c r="Q499" i="38"/>
  <c r="N618" i="32"/>
  <c r="P336" i="29"/>
  <c r="K65" i="38"/>
  <c r="T479" i="32"/>
  <c r="Q586" i="32"/>
  <c r="Q101" i="32"/>
  <c r="K87" i="29"/>
  <c r="J568" i="29"/>
  <c r="K317" i="38"/>
  <c r="J241" i="32"/>
  <c r="T231" i="32"/>
  <c r="T285" i="32"/>
  <c r="P324" i="29"/>
  <c r="T554" i="29"/>
  <c r="J609" i="32"/>
  <c r="T495" i="32"/>
  <c r="P163" i="29"/>
  <c r="P392" i="29"/>
  <c r="J109" i="42"/>
  <c r="N194" i="38"/>
  <c r="P627" i="32"/>
  <c r="T544" i="38"/>
  <c r="J479" i="38"/>
  <c r="P611" i="32"/>
  <c r="J550" i="38"/>
  <c r="J545" i="38"/>
  <c r="K369" i="38"/>
  <c r="P114" i="32"/>
  <c r="N25" i="38"/>
  <c r="J101" i="32"/>
  <c r="T91" i="32"/>
  <c r="K740" i="32"/>
  <c r="P50" i="29"/>
  <c r="P308" i="29"/>
  <c r="P21" i="42"/>
  <c r="Q96" i="38"/>
  <c r="P283" i="32"/>
  <c r="T658" i="38"/>
  <c r="T380" i="38"/>
  <c r="P219" i="32"/>
  <c r="J664" i="38"/>
  <c r="P450" i="38"/>
  <c r="K305" i="38"/>
  <c r="P306" i="32"/>
  <c r="P128" i="32"/>
  <c r="J5" i="32"/>
  <c r="J190" i="32"/>
  <c r="K676" i="32"/>
  <c r="P334" i="29"/>
  <c r="P33" i="29"/>
  <c r="P53" i="29"/>
  <c r="P222" i="29"/>
  <c r="K744" i="32"/>
  <c r="N737" i="32"/>
  <c r="Q691" i="32"/>
  <c r="K472" i="32"/>
  <c r="J375" i="29"/>
  <c r="J58" i="29"/>
  <c r="T48" i="29"/>
  <c r="K638" i="38"/>
  <c r="Q296" i="32"/>
  <c r="T684" i="38"/>
  <c r="J295" i="38"/>
  <c r="T165" i="32"/>
  <c r="P507" i="29"/>
  <c r="K517" i="29"/>
  <c r="P291" i="32"/>
  <c r="J417" i="29"/>
  <c r="Q176" i="38"/>
  <c r="K543" i="32"/>
  <c r="T299" i="29"/>
  <c r="Q689" i="32"/>
  <c r="N26" i="32"/>
  <c r="P189" i="29"/>
  <c r="T528" i="29"/>
  <c r="Q543" i="29"/>
  <c r="P163" i="32"/>
  <c r="K622" i="32"/>
  <c r="N743" i="32"/>
  <c r="N521" i="32"/>
  <c r="T246" i="29"/>
  <c r="T467" i="29"/>
  <c r="T453" i="29"/>
  <c r="J288" i="29"/>
  <c r="K638" i="32"/>
  <c r="T248" i="29"/>
  <c r="J374" i="32"/>
  <c r="T367" i="32"/>
  <c r="J238" i="32"/>
  <c r="J24" i="32"/>
  <c r="Q72" i="29"/>
  <c r="T307" i="29"/>
  <c r="P68" i="38"/>
  <c r="N255" i="38"/>
  <c r="N596" i="38"/>
  <c r="J489" i="32"/>
  <c r="J638" i="29"/>
  <c r="Q364" i="38"/>
  <c r="J46" i="32"/>
  <c r="N380" i="32"/>
  <c r="T431" i="32"/>
  <c r="P315" i="29"/>
  <c r="T186" i="29"/>
  <c r="Q354" i="38"/>
  <c r="T118" i="32"/>
  <c r="T567" i="29"/>
  <c r="P42" i="32"/>
  <c r="J692" i="32"/>
  <c r="T533" i="32"/>
  <c r="T375" i="32"/>
  <c r="K299" i="29"/>
  <c r="Q398" i="29"/>
  <c r="Q389" i="29"/>
  <c r="Q452" i="38"/>
  <c r="T710" i="32"/>
  <c r="J700" i="32"/>
  <c r="T541" i="32"/>
  <c r="T376" i="32"/>
  <c r="Q304" i="29"/>
  <c r="Q579" i="29"/>
  <c r="Q609" i="38"/>
  <c r="K503" i="38"/>
  <c r="P712" i="32"/>
  <c r="K550" i="32"/>
  <c r="P80" i="29"/>
  <c r="N16" i="38"/>
  <c r="T588" i="32"/>
  <c r="Q650" i="32"/>
  <c r="Q51" i="32"/>
  <c r="K144" i="29"/>
  <c r="J664" i="29"/>
  <c r="K381" i="38"/>
  <c r="J305" i="32"/>
  <c r="T295" i="32"/>
  <c r="T349" i="32"/>
  <c r="P152" i="29"/>
  <c r="Q24" i="29"/>
  <c r="K107" i="29"/>
  <c r="P40" i="29"/>
  <c r="K238" i="38"/>
  <c r="J313" i="32"/>
  <c r="T303" i="32"/>
  <c r="T357" i="32"/>
  <c r="P132" i="29"/>
  <c r="K30" i="29"/>
  <c r="J216" i="29"/>
  <c r="J515" i="24"/>
  <c r="K444" i="24"/>
  <c r="Q54" i="24"/>
  <c r="T595" i="21"/>
  <c r="K739" i="21"/>
  <c r="K119" i="38"/>
  <c r="T174" i="32"/>
  <c r="J274" i="29"/>
  <c r="Q704" i="32"/>
  <c r="T668" i="29"/>
  <c r="N715" i="32"/>
  <c r="K526" i="24"/>
  <c r="Q538" i="24"/>
  <c r="Q392" i="24"/>
  <c r="T458" i="21"/>
  <c r="K645" i="21"/>
  <c r="T17" i="32"/>
  <c r="K658" i="24"/>
  <c r="T656" i="24"/>
  <c r="T705" i="24"/>
  <c r="J338" i="24"/>
  <c r="P29" i="21"/>
  <c r="P33" i="15"/>
  <c r="Q512" i="29"/>
  <c r="J350" i="24"/>
  <c r="J675" i="24"/>
  <c r="T352" i="24"/>
  <c r="P664" i="21"/>
  <c r="P576" i="15"/>
  <c r="P17" i="15"/>
  <c r="K518" i="29"/>
  <c r="J676" i="24"/>
  <c r="K213" i="24"/>
  <c r="T737" i="24"/>
  <c r="T227" i="32"/>
  <c r="Q337" i="32"/>
  <c r="Q255" i="38"/>
  <c r="J596" i="29"/>
  <c r="P154" i="32"/>
  <c r="J604" i="29"/>
  <c r="P397" i="24"/>
  <c r="J211" i="24"/>
  <c r="K414" i="24"/>
  <c r="T499" i="21"/>
  <c r="P90" i="24"/>
  <c r="P390" i="29"/>
  <c r="J692" i="24"/>
  <c r="Q223" i="24"/>
  <c r="T436" i="24"/>
  <c r="J369" i="24"/>
  <c r="P472" i="21"/>
  <c r="J97" i="24"/>
  <c r="P305" i="29"/>
  <c r="Q342" i="24"/>
  <c r="K229" i="24"/>
  <c r="J442" i="24"/>
  <c r="P435" i="24"/>
  <c r="T120" i="29"/>
  <c r="K335" i="32"/>
  <c r="N377" i="32"/>
  <c r="K288" i="32"/>
  <c r="N280" i="32"/>
  <c r="Q641" i="29"/>
  <c r="N605" i="29"/>
  <c r="J20" i="42"/>
  <c r="J622" i="38"/>
  <c r="N574" i="38"/>
  <c r="J389" i="32"/>
  <c r="Q513" i="29"/>
  <c r="P500" i="29"/>
  <c r="K489" i="32"/>
  <c r="J559" i="32"/>
  <c r="K694" i="32"/>
  <c r="Q558" i="29"/>
  <c r="Q356" i="29"/>
  <c r="T659" i="29"/>
  <c r="N275" i="32"/>
  <c r="K320" i="32"/>
  <c r="K75" i="32"/>
  <c r="T554" i="32"/>
  <c r="Q366" i="29"/>
  <c r="Q581" i="29"/>
  <c r="Q572" i="29"/>
  <c r="N575" i="38"/>
  <c r="K344" i="32"/>
  <c r="Q330" i="32"/>
  <c r="K82" i="32"/>
  <c r="T562" i="32"/>
  <c r="K372" i="29"/>
  <c r="T597" i="29"/>
  <c r="J129" i="38"/>
  <c r="Q692" i="38"/>
  <c r="Q324" i="38"/>
  <c r="N76" i="32"/>
  <c r="K296" i="29"/>
  <c r="T409" i="29"/>
  <c r="K99" i="32"/>
  <c r="T35" i="32"/>
  <c r="N137" i="32"/>
  <c r="Q384" i="29"/>
  <c r="P480" i="29"/>
  <c r="N21" i="38"/>
  <c r="J685" i="32"/>
  <c r="J671" i="32"/>
  <c r="J375" i="32"/>
  <c r="T310" i="32"/>
  <c r="Q247" i="29"/>
  <c r="N151" i="29"/>
  <c r="Q144" i="29"/>
  <c r="N156" i="38"/>
  <c r="T695" i="32"/>
  <c r="T681" i="32"/>
  <c r="J383" i="32"/>
  <c r="T318" i="32"/>
  <c r="K253" i="29"/>
  <c r="P104" i="29"/>
  <c r="K396" i="24"/>
  <c r="T696" i="24"/>
  <c r="P495" i="24"/>
  <c r="J237" i="24"/>
  <c r="P296" i="21"/>
  <c r="J27" i="38"/>
  <c r="P269" i="29"/>
  <c r="Q436" i="29"/>
  <c r="Q76" i="32"/>
  <c r="Q454" i="29"/>
  <c r="Q83" i="32"/>
  <c r="T273" i="29"/>
  <c r="Q717" i="24"/>
  <c r="K217" i="24"/>
  <c r="T634" i="21"/>
  <c r="T238" i="21"/>
  <c r="N630" i="29"/>
  <c r="Q14" i="29"/>
  <c r="T125" i="24"/>
  <c r="K660" i="24"/>
  <c r="K37" i="24"/>
  <c r="T466" i="21"/>
  <c r="J76" i="21"/>
  <c r="Q657" i="29"/>
  <c r="P433" i="24"/>
  <c r="T642" i="24"/>
  <c r="Q381" i="24"/>
  <c r="T475" i="21"/>
  <c r="T608" i="21"/>
  <c r="P562" i="15"/>
  <c r="K433" i="29"/>
  <c r="P440" i="24"/>
  <c r="T650" i="24"/>
  <c r="P61" i="42"/>
  <c r="N627" i="29"/>
  <c r="K691" i="32"/>
  <c r="Q273" i="32"/>
  <c r="Q407" i="29"/>
  <c r="Q193" i="32"/>
  <c r="Q414" i="29"/>
  <c r="P606" i="24"/>
  <c r="J455" i="24"/>
  <c r="Q231" i="24"/>
  <c r="T105" i="21"/>
  <c r="P592" i="21"/>
  <c r="J102" i="29"/>
  <c r="J147" i="24"/>
  <c r="J348" i="24"/>
  <c r="Q397" i="24"/>
  <c r="P515" i="15"/>
  <c r="P657" i="21"/>
  <c r="P576" i="21"/>
  <c r="J110" i="29"/>
  <c r="Q244" i="24"/>
  <c r="T674" i="24"/>
  <c r="Q78" i="24"/>
  <c r="K70" i="24"/>
  <c r="T527" i="21"/>
  <c r="J653" i="21"/>
  <c r="P665" i="15"/>
  <c r="N461" i="29"/>
  <c r="J469" i="24"/>
  <c r="T682" i="24"/>
  <c r="K475" i="21"/>
  <c r="K471" i="24"/>
  <c r="P218" i="24"/>
  <c r="Q302" i="38"/>
  <c r="P284" i="32"/>
  <c r="N65" i="29"/>
  <c r="T264" i="32"/>
  <c r="P89" i="29"/>
  <c r="J304" i="32"/>
  <c r="K319" i="24"/>
  <c r="T690" i="24"/>
  <c r="K84" i="24"/>
  <c r="Q455" i="21"/>
  <c r="T111" i="32"/>
  <c r="N673" i="29"/>
  <c r="P725" i="32"/>
  <c r="Q627" i="32"/>
  <c r="K366" i="32"/>
  <c r="T437" i="29"/>
  <c r="J460" i="29"/>
  <c r="T450" i="29"/>
  <c r="T492" i="29"/>
  <c r="K648" i="32"/>
  <c r="N641" i="32"/>
  <c r="K635" i="32"/>
  <c r="N371" i="32"/>
  <c r="J450" i="29"/>
  <c r="J468" i="29"/>
  <c r="K501" i="29"/>
  <c r="J645" i="38"/>
  <c r="K590" i="38"/>
  <c r="J194" i="32"/>
  <c r="K708" i="24"/>
  <c r="K587" i="29"/>
  <c r="P575" i="32"/>
  <c r="K388" i="32"/>
  <c r="J610" i="32"/>
  <c r="T462" i="29"/>
  <c r="T53" i="29"/>
  <c r="N267" i="29"/>
  <c r="N659" i="32"/>
  <c r="N315" i="32"/>
  <c r="Q321" i="32"/>
  <c r="Q243" i="32"/>
  <c r="T66" i="29"/>
  <c r="T283" i="29"/>
  <c r="J273" i="29"/>
  <c r="J108" i="29"/>
  <c r="N327" i="32"/>
  <c r="Q320" i="32"/>
  <c r="K327" i="32"/>
  <c r="K249" i="32"/>
  <c r="T74" i="29"/>
  <c r="T291" i="29"/>
  <c r="N181" i="29"/>
  <c r="K10" i="29"/>
  <c r="K385" i="24"/>
  <c r="T470" i="24"/>
  <c r="T94" i="21"/>
  <c r="J552" i="38"/>
  <c r="P349" i="29"/>
  <c r="J600" i="32"/>
  <c r="T371" i="32"/>
  <c r="J87" i="32"/>
  <c r="T209" i="32"/>
  <c r="J103" i="32"/>
  <c r="P400" i="24"/>
  <c r="J234" i="24"/>
  <c r="T279" i="24"/>
  <c r="P401" i="21"/>
  <c r="P44" i="15"/>
  <c r="N666" i="29"/>
  <c r="K149" i="24"/>
  <c r="K152" i="24"/>
  <c r="K91" i="24"/>
  <c r="T327" i="24"/>
  <c r="Q439" i="21"/>
  <c r="K652" i="21"/>
  <c r="K316" i="29"/>
  <c r="K620" i="24"/>
  <c r="T51" i="24"/>
  <c r="T595" i="24"/>
  <c r="J587" i="24"/>
  <c r="J335" i="21"/>
  <c r="J442" i="21"/>
  <c r="N148" i="29"/>
  <c r="K520" i="24"/>
  <c r="K634" i="24"/>
  <c r="K438" i="24"/>
  <c r="K132" i="38"/>
  <c r="P97" i="32"/>
  <c r="K85" i="29"/>
  <c r="J319" i="32"/>
  <c r="J73" i="32"/>
  <c r="J327" i="32"/>
  <c r="J94" i="29"/>
  <c r="T19" i="24"/>
  <c r="Q427" i="24"/>
  <c r="Q55" i="24"/>
  <c r="P315" i="21"/>
  <c r="P704" i="21"/>
  <c r="Q687" i="29"/>
  <c r="J377" i="24"/>
  <c r="J617" i="24"/>
  <c r="P608" i="24"/>
  <c r="J353" i="21"/>
  <c r="J474" i="21"/>
  <c r="N212" i="29"/>
  <c r="K552" i="24"/>
  <c r="Q178" i="24"/>
  <c r="T158" i="24"/>
  <c r="P659" i="21"/>
  <c r="T145" i="29"/>
  <c r="J249" i="32"/>
  <c r="T239" i="32"/>
  <c r="T293" i="32"/>
  <c r="P304" i="29"/>
  <c r="T562" i="29"/>
  <c r="N458" i="29"/>
  <c r="P483" i="38"/>
  <c r="P183" i="38"/>
  <c r="T465" i="32"/>
  <c r="N217" i="29"/>
  <c r="K482" i="29"/>
  <c r="P309" i="32"/>
  <c r="K500" i="32"/>
  <c r="T593" i="32"/>
  <c r="P607" i="29"/>
  <c r="T211" i="29"/>
  <c r="Q439" i="29"/>
  <c r="Q683" i="32"/>
  <c r="Q575" i="32"/>
  <c r="N335" i="32"/>
  <c r="K164" i="32"/>
  <c r="T108" i="29"/>
  <c r="J275" i="29"/>
  <c r="T265" i="29"/>
  <c r="T150" i="29"/>
  <c r="K591" i="32"/>
  <c r="K582" i="32"/>
  <c r="Q340" i="32"/>
  <c r="N169" i="32"/>
  <c r="T116" i="29"/>
  <c r="J283" i="29"/>
  <c r="K669" i="42"/>
  <c r="P563" i="38"/>
  <c r="T277" i="38"/>
  <c r="Q166" i="32"/>
  <c r="J8" i="29"/>
  <c r="K134" i="29"/>
  <c r="K731" i="32"/>
  <c r="K219" i="32"/>
  <c r="P243" i="32"/>
  <c r="J253" i="29"/>
  <c r="K606" i="29"/>
  <c r="P580" i="29"/>
  <c r="K460" i="32"/>
  <c r="N113" i="32"/>
  <c r="K213" i="32"/>
  <c r="Q59" i="32"/>
  <c r="N696" i="29"/>
  <c r="Q679" i="29"/>
  <c r="K673" i="29"/>
  <c r="P188" i="32"/>
  <c r="N125" i="32"/>
  <c r="Q118" i="32"/>
  <c r="N218" i="32"/>
  <c r="K67" i="32"/>
  <c r="Q493" i="29"/>
  <c r="Q220" i="29"/>
  <c r="Q694" i="24"/>
  <c r="K232" i="24"/>
  <c r="T663" i="24"/>
  <c r="P205" i="24"/>
  <c r="Q519" i="21"/>
  <c r="K71" i="42"/>
  <c r="T31" i="29"/>
  <c r="P589" i="32"/>
  <c r="K373" i="32"/>
  <c r="N590" i="29"/>
  <c r="N61" i="32"/>
  <c r="Q597" i="29"/>
  <c r="T272" i="24"/>
  <c r="P360" i="24"/>
  <c r="P372" i="21"/>
  <c r="P544" i="15"/>
  <c r="P435" i="15"/>
  <c r="N408" i="29"/>
  <c r="T709" i="24"/>
  <c r="K362" i="24"/>
  <c r="T398" i="24"/>
  <c r="T28" i="21"/>
  <c r="T173" i="21"/>
  <c r="J341" i="21"/>
  <c r="K99" i="29"/>
  <c r="Q602" i="24"/>
  <c r="Q123" i="24"/>
  <c r="J404" i="24"/>
  <c r="T36" i="21"/>
  <c r="T181" i="21"/>
  <c r="J349" i="21"/>
  <c r="N104" i="29"/>
  <c r="K608" i="24"/>
  <c r="Q372" i="24"/>
  <c r="K252" i="32"/>
  <c r="Q261" i="32"/>
  <c r="P516" i="29"/>
  <c r="K90" i="32"/>
  <c r="P124" i="32"/>
  <c r="Q100" i="32"/>
  <c r="K469" i="24"/>
  <c r="Q239" i="24"/>
  <c r="J403" i="24"/>
  <c r="J162" i="21"/>
  <c r="P651" i="21"/>
  <c r="T279" i="29"/>
  <c r="P616" i="24"/>
  <c r="K165" i="24"/>
  <c r="Q284" i="38"/>
  <c r="N701" i="38"/>
  <c r="T558" i="32"/>
  <c r="J160" i="32"/>
  <c r="K209" i="32"/>
  <c r="J318" i="32"/>
  <c r="J490" i="29"/>
  <c r="Q472" i="29"/>
  <c r="J47" i="32"/>
  <c r="Q487" i="32"/>
  <c r="N430" i="32"/>
  <c r="N197" i="32"/>
  <c r="Q189" i="32"/>
  <c r="N527" i="29"/>
  <c r="J56" i="29"/>
  <c r="T46" i="29"/>
  <c r="N27" i="38"/>
  <c r="N442" i="32"/>
  <c r="N375" i="38"/>
  <c r="P76" i="29"/>
  <c r="P123" i="32"/>
  <c r="N459" i="32"/>
  <c r="J667" i="29"/>
  <c r="P122" i="29"/>
  <c r="Q672" i="29"/>
  <c r="P275" i="32"/>
  <c r="Q656" i="38"/>
  <c r="Q447" i="32"/>
  <c r="K538" i="29"/>
  <c r="T126" i="29"/>
  <c r="N118" i="38"/>
  <c r="N586" i="32"/>
  <c r="Q67" i="32"/>
  <c r="P374" i="29"/>
  <c r="T412" i="29"/>
  <c r="Q565" i="29"/>
  <c r="P623" i="32"/>
  <c r="K534" i="32"/>
  <c r="K489" i="29"/>
  <c r="K157" i="32"/>
  <c r="T263" i="32"/>
  <c r="T317" i="32"/>
  <c r="P240" i="29"/>
  <c r="N3" i="29"/>
  <c r="Q85" i="29"/>
  <c r="P128" i="29"/>
  <c r="Q216" i="38"/>
  <c r="J281" i="32"/>
  <c r="T271" i="32"/>
  <c r="T325" i="32"/>
  <c r="P216" i="29"/>
  <c r="Q8" i="29"/>
  <c r="J176" i="29"/>
  <c r="Q500" i="38"/>
  <c r="J707" i="38"/>
  <c r="Q357" i="38"/>
  <c r="T135" i="32"/>
  <c r="T585" i="29"/>
  <c r="N392" i="38"/>
  <c r="T110" i="32"/>
  <c r="K408" i="32"/>
  <c r="T299" i="32"/>
  <c r="P386" i="29"/>
  <c r="J242" i="29"/>
  <c r="N308" i="38"/>
  <c r="P220" i="29"/>
  <c r="P700" i="32"/>
  <c r="K662" i="32"/>
  <c r="J571" i="29"/>
  <c r="P318" i="29"/>
  <c r="P345" i="29"/>
  <c r="T627" i="29"/>
  <c r="P474" i="32"/>
  <c r="P204" i="29"/>
  <c r="P668" i="32"/>
  <c r="Q672" i="32"/>
  <c r="T581" i="29"/>
  <c r="P297" i="29"/>
  <c r="N603" i="29"/>
  <c r="J635" i="24"/>
  <c r="J103" i="24"/>
  <c r="T337" i="24"/>
  <c r="P345" i="21"/>
  <c r="P551" i="21"/>
  <c r="N165" i="38"/>
  <c r="J449" i="29"/>
  <c r="N272" i="29"/>
  <c r="T547" i="32"/>
  <c r="Q307" i="29"/>
  <c r="T563" i="32"/>
  <c r="T582" i="29"/>
  <c r="T287" i="24"/>
  <c r="J312" i="24"/>
  <c r="P309" i="21"/>
  <c r="P661" i="21"/>
  <c r="T11" i="29"/>
  <c r="K622" i="24"/>
  <c r="Q261" i="24"/>
  <c r="K255" i="24"/>
  <c r="P215" i="15"/>
  <c r="P125" i="15"/>
  <c r="P629" i="21"/>
  <c r="T19" i="29"/>
  <c r="P49" i="24"/>
  <c r="J277" i="24"/>
  <c r="J308" i="24"/>
  <c r="P78" i="21"/>
  <c r="P109" i="15"/>
  <c r="P597" i="21"/>
  <c r="T27" i="29"/>
  <c r="T54" i="24"/>
  <c r="J624" i="24"/>
  <c r="T635" i="32"/>
  <c r="J131" i="32"/>
  <c r="P17" i="32"/>
  <c r="T87" i="32"/>
  <c r="Q305" i="38"/>
  <c r="T95" i="32"/>
  <c r="P81" i="24"/>
  <c r="K611" i="24"/>
  <c r="K31" i="24"/>
  <c r="P118" i="21"/>
  <c r="P533" i="21"/>
  <c r="T51" i="29"/>
  <c r="P381" i="24"/>
  <c r="J293" i="24"/>
  <c r="J324" i="24"/>
  <c r="P106" i="15"/>
  <c r="J670" i="21"/>
  <c r="T630" i="21"/>
  <c r="K345" i="29"/>
  <c r="Q657" i="24"/>
  <c r="J640" i="24"/>
  <c r="P153" i="21"/>
  <c r="J160" i="29"/>
  <c r="T515" i="32"/>
  <c r="J505" i="32"/>
  <c r="J366" i="32"/>
  <c r="T57" i="32"/>
  <c r="Q31" i="29"/>
  <c r="J287" i="29"/>
  <c r="K677" i="38"/>
  <c r="K339" i="38"/>
  <c r="N370" i="38"/>
  <c r="J517" i="32"/>
  <c r="T565" i="29"/>
  <c r="K487" i="38"/>
  <c r="J13" i="32"/>
  <c r="N533" i="32"/>
  <c r="J428" i="32"/>
  <c r="P17" i="29"/>
  <c r="T193" i="29"/>
  <c r="K204" i="38"/>
  <c r="T53" i="32"/>
  <c r="J43" i="32"/>
  <c r="Q673" i="32"/>
  <c r="P591" i="29"/>
  <c r="P665" i="29"/>
  <c r="P7" i="29"/>
  <c r="P506" i="29"/>
  <c r="P277" i="32"/>
  <c r="T61" i="32"/>
  <c r="J51" i="32"/>
  <c r="N684" i="32"/>
  <c r="P575" i="29"/>
  <c r="P633" i="29"/>
  <c r="K570" i="29"/>
  <c r="P141" i="32"/>
  <c r="J40" i="38"/>
  <c r="Q538" i="32"/>
  <c r="T18" i="29"/>
  <c r="T40" i="29"/>
  <c r="N163" i="38"/>
  <c r="N483" i="32"/>
  <c r="K239" i="32"/>
  <c r="P432" i="29"/>
  <c r="N564" i="29"/>
  <c r="P320" i="29"/>
  <c r="N308" i="32"/>
  <c r="K284" i="32"/>
  <c r="N69" i="32"/>
  <c r="N30" i="32"/>
  <c r="N399" i="29"/>
  <c r="T15" i="29"/>
  <c r="J5" i="29"/>
  <c r="Q5" i="38"/>
  <c r="K296" i="32"/>
  <c r="N289" i="32"/>
  <c r="Q74" i="32"/>
  <c r="Q37" i="32"/>
  <c r="Q404" i="29"/>
  <c r="K405" i="29"/>
  <c r="Q32" i="29"/>
  <c r="J124" i="24"/>
  <c r="Q737" i="24"/>
  <c r="Q357" i="24"/>
  <c r="P556" i="15"/>
  <c r="J562" i="21"/>
  <c r="T37" i="32"/>
  <c r="Q343" i="32"/>
  <c r="N280" i="29"/>
  <c r="N94" i="32"/>
  <c r="T35" i="29"/>
  <c r="Q99" i="32"/>
  <c r="Q449" i="24"/>
  <c r="Q210" i="24"/>
  <c r="K143" i="24"/>
  <c r="J296" i="21"/>
  <c r="Q680" i="21"/>
  <c r="T386" i="29"/>
  <c r="K643" i="24"/>
  <c r="P546" i="24"/>
  <c r="J387" i="24"/>
  <c r="P68" i="15"/>
  <c r="P106" i="21"/>
  <c r="P154" i="15"/>
  <c r="K631" i="29"/>
  <c r="J622" i="24"/>
  <c r="N94" i="29"/>
  <c r="Q176" i="24"/>
  <c r="T493" i="21"/>
  <c r="J262" i="21"/>
  <c r="J464" i="21"/>
  <c r="K281" i="29"/>
  <c r="J310" i="24"/>
  <c r="Q315" i="24"/>
  <c r="P636" i="38"/>
  <c r="P731" i="32"/>
  <c r="J80" i="29"/>
  <c r="N485" i="32"/>
  <c r="J177" i="29"/>
  <c r="N492" i="32"/>
  <c r="Q145" i="29"/>
  <c r="T612" i="24"/>
  <c r="P493" i="15"/>
  <c r="T383" i="21"/>
  <c r="T483" i="21"/>
  <c r="Q291" i="29"/>
  <c r="T320" i="24"/>
  <c r="P408" i="24"/>
  <c r="T401" i="24"/>
  <c r="T6" i="21"/>
  <c r="J286" i="21"/>
  <c r="J496" i="21"/>
  <c r="K297" i="29"/>
  <c r="K561" i="24"/>
  <c r="Q331" i="24"/>
  <c r="K325" i="24"/>
  <c r="P725" i="21"/>
  <c r="P652" i="21"/>
  <c r="P676" i="15"/>
  <c r="K682" i="29"/>
  <c r="P331" i="24"/>
  <c r="P512" i="15"/>
  <c r="N539" i="29"/>
  <c r="T362" i="24"/>
  <c r="P194" i="42"/>
  <c r="N422" i="29"/>
  <c r="N403" i="32"/>
  <c r="K130" i="32"/>
  <c r="Q308" i="29"/>
  <c r="N147" i="32"/>
  <c r="N317" i="29"/>
  <c r="J514" i="24"/>
  <c r="Q330" i="24"/>
  <c r="P432" i="24"/>
  <c r="P11" i="24"/>
  <c r="T445" i="32"/>
  <c r="J354" i="29"/>
  <c r="T181" i="32"/>
  <c r="P638" i="32"/>
  <c r="N630" i="32"/>
  <c r="T523" i="29"/>
  <c r="P474" i="29"/>
  <c r="P501" i="29"/>
  <c r="T568" i="29"/>
  <c r="P443" i="32"/>
  <c r="P528" i="32"/>
  <c r="P690" i="32"/>
  <c r="Q637" i="32"/>
  <c r="T531" i="29"/>
  <c r="P453" i="29"/>
  <c r="Q556" i="29"/>
  <c r="Q187" i="38"/>
  <c r="J200" i="38"/>
  <c r="Q43" i="32"/>
  <c r="K254" i="29"/>
  <c r="Q628" i="29"/>
  <c r="P368" i="32"/>
  <c r="Q416" i="32"/>
  <c r="T618" i="32"/>
  <c r="P618" i="29"/>
  <c r="J260" i="29"/>
  <c r="K392" i="29"/>
  <c r="K664" i="32"/>
  <c r="Q566" i="32"/>
  <c r="K442" i="32"/>
  <c r="Q270" i="32"/>
  <c r="J270" i="29"/>
  <c r="T443" i="29"/>
  <c r="T429" i="29"/>
  <c r="J321" i="29"/>
  <c r="K579" i="32"/>
  <c r="K572" i="32"/>
  <c r="N447" i="32"/>
  <c r="K276" i="32"/>
  <c r="J278" i="29"/>
  <c r="T452" i="29"/>
  <c r="Q132" i="29"/>
  <c r="K261" i="29"/>
  <c r="J275" i="24"/>
  <c r="Q701" i="24"/>
  <c r="P34" i="21"/>
  <c r="T353" i="21"/>
  <c r="N509" i="32"/>
  <c r="T380" i="32"/>
  <c r="T504" i="29"/>
  <c r="T432" i="32"/>
  <c r="N520" i="38"/>
  <c r="T440" i="32"/>
  <c r="Q439" i="24"/>
  <c r="Q17" i="24"/>
  <c r="Q632" i="24"/>
  <c r="T665" i="21"/>
  <c r="J36" i="21"/>
  <c r="Q529" i="29"/>
  <c r="Q27" i="29"/>
  <c r="J705" i="24"/>
  <c r="K737" i="24"/>
  <c r="P209" i="15"/>
  <c r="P120" i="15"/>
  <c r="P349" i="21"/>
  <c r="T57" i="29"/>
  <c r="K138" i="24"/>
  <c r="J713" i="24"/>
  <c r="J496" i="24"/>
  <c r="P187" i="15"/>
  <c r="J467" i="21"/>
  <c r="J737" i="21"/>
  <c r="K336" i="29"/>
  <c r="J51" i="24"/>
  <c r="T250" i="24"/>
  <c r="N158" i="38"/>
  <c r="Q302" i="32"/>
  <c r="Q299" i="29"/>
  <c r="T731" i="32"/>
  <c r="N353" i="29"/>
  <c r="T739" i="32"/>
  <c r="K36" i="29"/>
  <c r="Q740" i="24"/>
  <c r="J417" i="24"/>
  <c r="P151" i="21"/>
  <c r="J100" i="21"/>
  <c r="N626" i="29"/>
  <c r="Q542" i="24"/>
  <c r="Q556" i="24"/>
  <c r="Q478" i="24"/>
  <c r="K105" i="24"/>
  <c r="J362" i="21"/>
  <c r="J139" i="21"/>
  <c r="Q664" i="29"/>
  <c r="P368" i="24"/>
  <c r="J745" i="24"/>
  <c r="Q594" i="24"/>
  <c r="P148" i="21"/>
  <c r="T520" i="29"/>
  <c r="T442" i="32"/>
  <c r="J432" i="32"/>
  <c r="J426" i="32"/>
  <c r="T64" i="32"/>
  <c r="K76" i="29"/>
  <c r="J581" i="29"/>
  <c r="Q550" i="38"/>
  <c r="N111" i="38"/>
  <c r="K459" i="38"/>
  <c r="J19" i="32"/>
  <c r="P639" i="29"/>
  <c r="Q544" i="29"/>
  <c r="T184" i="38"/>
  <c r="T92" i="29"/>
  <c r="Q248" i="38"/>
  <c r="N349" i="32"/>
  <c r="Q245" i="29"/>
  <c r="J635" i="38"/>
  <c r="J196" i="38"/>
  <c r="N594" i="38"/>
  <c r="P534" i="38"/>
  <c r="T320" i="38"/>
  <c r="K139" i="38"/>
  <c r="N366" i="38"/>
  <c r="P545" i="32"/>
  <c r="P565" i="32"/>
  <c r="N645" i="32"/>
  <c r="N628" i="32"/>
  <c r="J614" i="29"/>
  <c r="T666" i="29"/>
  <c r="J656" i="29"/>
  <c r="T669" i="29"/>
  <c r="K568" i="32"/>
  <c r="N735" i="32"/>
  <c r="Q436" i="32"/>
  <c r="N265" i="32"/>
  <c r="J262" i="29"/>
  <c r="J433" i="29"/>
  <c r="J419" i="29"/>
  <c r="K44" i="38"/>
  <c r="Q351" i="32"/>
  <c r="Q390" i="38"/>
  <c r="J517" i="38"/>
  <c r="K222" i="32"/>
  <c r="Q459" i="29"/>
  <c r="N625" i="29"/>
  <c r="K56" i="38"/>
  <c r="Q624" i="32"/>
  <c r="N124" i="32"/>
  <c r="P589" i="29"/>
  <c r="J353" i="29"/>
  <c r="K383" i="29"/>
  <c r="P641" i="32"/>
  <c r="Q525" i="32"/>
  <c r="Q601" i="32"/>
  <c r="K417" i="32"/>
  <c r="J293" i="29"/>
  <c r="J503" i="29"/>
  <c r="J6" i="32"/>
  <c r="K717" i="32"/>
  <c r="T539" i="29"/>
  <c r="P431" i="29"/>
  <c r="T110" i="42"/>
  <c r="K99" i="38"/>
  <c r="Q356" i="38"/>
  <c r="T393" i="38"/>
  <c r="T227" i="38"/>
  <c r="K362" i="38"/>
  <c r="J399" i="38"/>
  <c r="P486" i="38"/>
  <c r="N297" i="38"/>
  <c r="Q599" i="38"/>
  <c r="P451" i="32"/>
  <c r="P570" i="32"/>
  <c r="P646" i="32"/>
  <c r="N680" i="32"/>
  <c r="T577" i="29"/>
  <c r="P346" i="29"/>
  <c r="P188" i="42"/>
  <c r="Q130" i="38"/>
  <c r="Q525" i="38"/>
  <c r="P308" i="38"/>
  <c r="P139" i="38"/>
  <c r="N536" i="38"/>
  <c r="T313" i="38"/>
  <c r="P407" i="38"/>
  <c r="N224" i="38"/>
  <c r="Q460" i="38"/>
  <c r="P716" i="32"/>
  <c r="P35" i="32"/>
  <c r="Q730" i="32"/>
  <c r="Q587" i="32"/>
  <c r="J659" i="29"/>
  <c r="P579" i="29"/>
  <c r="P599" i="29"/>
  <c r="J517" i="29"/>
  <c r="N688" i="32"/>
  <c r="K675" i="32"/>
  <c r="Q547" i="32"/>
  <c r="K369" i="32"/>
  <c r="J221" i="29"/>
  <c r="J405" i="29"/>
  <c r="T395" i="29"/>
  <c r="K22" i="38"/>
  <c r="K437" i="32"/>
  <c r="Q488" i="38"/>
  <c r="J291" i="38"/>
  <c r="Q334" i="32"/>
  <c r="N679" i="29"/>
  <c r="J85" i="29"/>
  <c r="Q56" i="38"/>
  <c r="Q612" i="32"/>
  <c r="T345" i="38"/>
  <c r="Q221" i="38"/>
  <c r="P263" i="29"/>
  <c r="J454" i="32"/>
  <c r="K128" i="32"/>
  <c r="T238" i="32"/>
  <c r="P627" i="29"/>
  <c r="J93" i="29"/>
  <c r="K92" i="38"/>
  <c r="P533" i="32"/>
  <c r="K656" i="32"/>
  <c r="N642" i="32"/>
  <c r="T633" i="29"/>
  <c r="T682" i="29"/>
  <c r="J672" i="29"/>
  <c r="T564" i="29"/>
  <c r="P463" i="32"/>
  <c r="T670" i="29"/>
  <c r="J743" i="32"/>
  <c r="T721" i="32"/>
  <c r="T629" i="32"/>
  <c r="J339" i="32"/>
  <c r="K212" i="29"/>
  <c r="N248" i="29"/>
  <c r="J450" i="38"/>
  <c r="Q57" i="38"/>
  <c r="Q312" i="38"/>
  <c r="Q503" i="32"/>
  <c r="P449" i="29"/>
  <c r="P412" i="32"/>
  <c r="J502" i="32"/>
  <c r="N592" i="32"/>
  <c r="N100" i="32"/>
  <c r="K136" i="29"/>
  <c r="T410" i="29"/>
  <c r="N391" i="38"/>
  <c r="J210" i="32"/>
  <c r="Q40" i="29"/>
  <c r="N639" i="38"/>
  <c r="K226" i="32"/>
  <c r="N180" i="32"/>
  <c r="T729" i="32"/>
  <c r="Q473" i="29"/>
  <c r="K503" i="29"/>
  <c r="N496" i="29"/>
  <c r="N498" i="38"/>
  <c r="K238" i="32"/>
  <c r="N231" i="32"/>
  <c r="Q185" i="32"/>
  <c r="T745" i="32"/>
  <c r="K481" i="29"/>
  <c r="P138" i="29"/>
  <c r="P541" i="38"/>
  <c r="K663" i="38"/>
  <c r="Q399" i="38"/>
  <c r="N171" i="32"/>
  <c r="K239" i="29"/>
  <c r="T624" i="29"/>
  <c r="K118" i="32"/>
  <c r="T226" i="32"/>
  <c r="K244" i="32"/>
  <c r="K333" i="29"/>
  <c r="T18" i="32"/>
  <c r="Q21" i="38"/>
  <c r="T628" i="32"/>
  <c r="J618" i="32"/>
  <c r="T518" i="32"/>
  <c r="J267" i="32"/>
  <c r="K164" i="29"/>
  <c r="Q236" i="29"/>
  <c r="K230" i="29"/>
  <c r="Q241" i="38"/>
  <c r="J641" i="32"/>
  <c r="J627" i="32"/>
  <c r="T532" i="32"/>
  <c r="J275" i="32"/>
  <c r="N169" i="29"/>
  <c r="Q262" i="29"/>
  <c r="J41" i="24"/>
  <c r="T276" i="24"/>
  <c r="J329" i="24"/>
  <c r="P322" i="24"/>
  <c r="K719" i="21"/>
  <c r="J202" i="42"/>
  <c r="Q424" i="29"/>
  <c r="Q604" i="32"/>
  <c r="Q199" i="32"/>
  <c r="N316" i="29"/>
  <c r="Q280" i="32"/>
  <c r="Q321" i="29"/>
  <c r="T691" i="24"/>
  <c r="J447" i="24"/>
  <c r="P14" i="21"/>
  <c r="P391" i="15"/>
  <c r="T154" i="29"/>
  <c r="K47" i="29"/>
  <c r="K681" i="24"/>
  <c r="K479" i="24"/>
  <c r="J110" i="24"/>
  <c r="T184" i="24"/>
  <c r="P342" i="21"/>
  <c r="T240" i="29"/>
  <c r="Q312" i="24"/>
  <c r="T416" i="24"/>
  <c r="T116" i="24"/>
  <c r="J187" i="24"/>
  <c r="Q446" i="21"/>
  <c r="T54" i="29"/>
  <c r="T333" i="29"/>
  <c r="P490" i="32"/>
  <c r="K567" i="32"/>
  <c r="J326" i="29"/>
  <c r="T525" i="29"/>
  <c r="Q564" i="32"/>
  <c r="T480" i="32"/>
  <c r="J301" i="32"/>
  <c r="Q119" i="29"/>
  <c r="J270" i="38"/>
  <c r="Q680" i="38"/>
  <c r="J592" i="29"/>
  <c r="J173" i="32"/>
  <c r="Q417" i="32"/>
  <c r="P94" i="42"/>
  <c r="N346" i="38"/>
  <c r="T70" i="38"/>
  <c r="P552" i="38"/>
  <c r="J308" i="38"/>
  <c r="K573" i="38"/>
  <c r="K662" i="38"/>
  <c r="P394" i="32"/>
  <c r="P124" i="29"/>
  <c r="P506" i="32"/>
  <c r="K726" i="32"/>
  <c r="J635" i="29"/>
  <c r="P190" i="29"/>
  <c r="P217" i="29"/>
  <c r="T671" i="29"/>
  <c r="N511" i="32"/>
  <c r="Q504" i="32"/>
  <c r="K519" i="32"/>
  <c r="Q490" i="32"/>
  <c r="T245" i="29"/>
  <c r="J438" i="29"/>
  <c r="T423" i="29"/>
  <c r="Q196" i="38"/>
  <c r="Q329" i="32"/>
  <c r="P8" i="32"/>
  <c r="J69" i="38"/>
  <c r="K463" i="32"/>
  <c r="J119" i="29"/>
  <c r="T136" i="29"/>
  <c r="K206" i="38"/>
  <c r="N547" i="32"/>
  <c r="Q306" i="32"/>
  <c r="P260" i="29"/>
  <c r="Q656" i="29"/>
  <c r="P148" i="29"/>
  <c r="N372" i="32"/>
  <c r="Q358" i="32"/>
  <c r="K112" i="32"/>
  <c r="Q88" i="32"/>
  <c r="K442" i="29"/>
  <c r="T79" i="29"/>
  <c r="K355" i="32"/>
  <c r="K260" i="32"/>
  <c r="J254" i="29"/>
  <c r="T420" i="29"/>
  <c r="T297" i="38"/>
  <c r="P498" i="38"/>
  <c r="N103" i="38"/>
  <c r="J181" i="38"/>
  <c r="T370" i="38"/>
  <c r="K113" i="38"/>
  <c r="P186" i="38"/>
  <c r="P123" i="38"/>
  <c r="Q24" i="38"/>
  <c r="Q93" i="38"/>
  <c r="K586" i="32"/>
  <c r="N577" i="32"/>
  <c r="Q452" i="32"/>
  <c r="N281" i="32"/>
  <c r="J286" i="29"/>
  <c r="J465" i="29"/>
  <c r="P465" i="38"/>
  <c r="T189" i="38"/>
  <c r="N154" i="38"/>
  <c r="J281" i="38"/>
  <c r="J528" i="38"/>
  <c r="N7" i="38"/>
  <c r="J288" i="38"/>
  <c r="P41" i="38"/>
  <c r="K76" i="38"/>
  <c r="Q349" i="38"/>
  <c r="K655" i="32"/>
  <c r="K646" i="32"/>
  <c r="Q388" i="32"/>
  <c r="N217" i="32"/>
  <c r="J190" i="29"/>
  <c r="T356" i="29"/>
  <c r="J346" i="29"/>
  <c r="N130" i="38"/>
  <c r="N285" i="32"/>
  <c r="Q278" i="32"/>
  <c r="K64" i="32"/>
  <c r="N23" i="32"/>
  <c r="K394" i="29"/>
  <c r="T7" i="29"/>
  <c r="Q694" i="29"/>
  <c r="P100" i="32"/>
  <c r="T353" i="38"/>
  <c r="J702" i="38"/>
  <c r="Q712" i="38"/>
  <c r="P241" i="32"/>
  <c r="K253" i="32"/>
  <c r="N246" i="32"/>
  <c r="K278" i="32"/>
  <c r="Q167" i="32"/>
  <c r="Q192" i="32"/>
  <c r="J76" i="32"/>
  <c r="N99" i="29"/>
  <c r="J81" i="42"/>
  <c r="P308" i="32"/>
  <c r="K14" i="38"/>
  <c r="J498" i="38"/>
  <c r="T656" i="38"/>
  <c r="N19" i="38"/>
  <c r="P503" i="38"/>
  <c r="N700" i="38"/>
  <c r="N631" i="38"/>
  <c r="Q12" i="38"/>
  <c r="Q159" i="38"/>
  <c r="J446" i="32"/>
  <c r="T436" i="32"/>
  <c r="J310" i="32"/>
  <c r="T138" i="32"/>
  <c r="N124" i="29"/>
  <c r="Q267" i="32"/>
  <c r="J720" i="32"/>
  <c r="P746" i="42"/>
  <c r="J360" i="38"/>
  <c r="J344" i="38"/>
  <c r="Q276" i="38"/>
  <c r="J152" i="38"/>
  <c r="Q416" i="38"/>
  <c r="K284" i="38"/>
  <c r="J280" i="38"/>
  <c r="J234" i="38"/>
  <c r="N413" i="38"/>
  <c r="N451" i="38"/>
  <c r="N5" i="32"/>
  <c r="K142" i="32"/>
  <c r="T706" i="32"/>
  <c r="J388" i="32"/>
  <c r="N315" i="29"/>
  <c r="K96" i="29"/>
  <c r="P57" i="29"/>
  <c r="P7" i="32"/>
  <c r="P236" i="29"/>
  <c r="P732" i="32"/>
  <c r="K654" i="32"/>
  <c r="J562" i="29"/>
  <c r="P339" i="29"/>
  <c r="P366" i="29"/>
  <c r="J617" i="29"/>
  <c r="K474" i="32"/>
  <c r="J285" i="38"/>
  <c r="J652" i="38"/>
  <c r="N431" i="38"/>
  <c r="T355" i="32"/>
  <c r="T593" i="29"/>
  <c r="N343" i="38"/>
  <c r="T173" i="32"/>
  <c r="K359" i="32"/>
  <c r="T399" i="32"/>
  <c r="P486" i="29"/>
  <c r="J345" i="29"/>
  <c r="K312" i="38"/>
  <c r="T86" i="32"/>
  <c r="P214" i="32"/>
  <c r="N539" i="32"/>
  <c r="J628" i="29"/>
  <c r="P450" i="29"/>
  <c r="N243" i="32"/>
  <c r="K191" i="32"/>
  <c r="P196" i="29"/>
  <c r="K14" i="29"/>
  <c r="T98" i="42"/>
  <c r="P318" i="32"/>
  <c r="K125" i="38"/>
  <c r="J653" i="38"/>
  <c r="P549" i="38"/>
  <c r="K137" i="38"/>
  <c r="J663" i="38"/>
  <c r="Q563" i="38"/>
  <c r="Q526" i="38"/>
  <c r="Q33" i="38"/>
  <c r="N243" i="38"/>
  <c r="J321" i="32"/>
  <c r="T311" i="32"/>
  <c r="T365" i="32"/>
  <c r="P112" i="29"/>
  <c r="N35" i="29"/>
  <c r="P114" i="42"/>
  <c r="P532" i="32"/>
  <c r="N13" i="38"/>
  <c r="J543" i="38"/>
  <c r="T417" i="38"/>
  <c r="Q18" i="38"/>
  <c r="P548" i="38"/>
  <c r="N497" i="38"/>
  <c r="Q462" i="38"/>
  <c r="K88" i="38"/>
  <c r="N179" i="38"/>
  <c r="J225" i="32"/>
  <c r="T215" i="32"/>
  <c r="T269" i="32"/>
  <c r="P368" i="29"/>
  <c r="T683" i="29"/>
  <c r="J673" i="29"/>
  <c r="J495" i="29"/>
  <c r="K605" i="32"/>
  <c r="N596" i="32"/>
  <c r="N351" i="32"/>
  <c r="K180" i="32"/>
  <c r="T132" i="29"/>
  <c r="T302" i="29"/>
  <c r="T289" i="29"/>
  <c r="K72" i="38"/>
  <c r="K248" i="32"/>
  <c r="K200" i="38"/>
  <c r="J71" i="38"/>
  <c r="K15" i="32"/>
  <c r="Q433" i="29"/>
  <c r="N662" i="29"/>
  <c r="P176" i="32"/>
  <c r="N461" i="32"/>
  <c r="T714" i="32"/>
  <c r="P398" i="29"/>
  <c r="T334" i="29"/>
  <c r="N477" i="29"/>
  <c r="K728" i="32"/>
  <c r="Q619" i="32"/>
  <c r="K495" i="32"/>
  <c r="Q327" i="32"/>
  <c r="J165" i="29"/>
  <c r="T544" i="29"/>
  <c r="J526" i="29"/>
  <c r="T207" i="29"/>
  <c r="Q635" i="32"/>
  <c r="J44" i="29"/>
  <c r="J314" i="32"/>
  <c r="T304" i="32"/>
  <c r="J336" i="32"/>
  <c r="P93" i="29"/>
  <c r="J569" i="29"/>
  <c r="K355" i="29"/>
  <c r="T543" i="38"/>
  <c r="P38" i="38"/>
  <c r="J403" i="32"/>
  <c r="K39" i="29"/>
  <c r="Q633" i="29"/>
  <c r="P122" i="32"/>
  <c r="Q381" i="32"/>
  <c r="T644" i="32"/>
  <c r="P669" i="32"/>
  <c r="J20" i="32"/>
  <c r="K545" i="38"/>
  <c r="K529" i="38"/>
  <c r="P82" i="32"/>
  <c r="N617" i="38"/>
  <c r="J31" i="38"/>
  <c r="T361" i="29"/>
  <c r="J533" i="29"/>
  <c r="T725" i="32"/>
  <c r="T254" i="32"/>
  <c r="P134" i="29"/>
  <c r="N28" i="38"/>
  <c r="N153" i="32"/>
  <c r="P102" i="32"/>
  <c r="Q584" i="32"/>
  <c r="J398" i="29"/>
  <c r="Q66" i="38"/>
  <c r="J721" i="38"/>
  <c r="P51" i="32"/>
  <c r="P557" i="38"/>
  <c r="J359" i="38"/>
  <c r="N515" i="38"/>
  <c r="P231" i="32"/>
  <c r="P384" i="32"/>
  <c r="J70" i="32"/>
  <c r="T60" i="32"/>
  <c r="Q590" i="32"/>
  <c r="P27" i="29"/>
  <c r="P251" i="29"/>
  <c r="P278" i="29"/>
  <c r="P550" i="29"/>
  <c r="Q658" i="32"/>
  <c r="K652" i="32"/>
  <c r="K649" i="32"/>
  <c r="K382" i="32"/>
  <c r="T469" i="29"/>
  <c r="J484" i="29"/>
  <c r="T474" i="29"/>
  <c r="T540" i="29"/>
  <c r="K450" i="32"/>
  <c r="Q676" i="38"/>
  <c r="T701" i="38"/>
  <c r="P327" i="32"/>
  <c r="T518" i="29"/>
  <c r="T281" i="29"/>
  <c r="N291" i="38"/>
  <c r="P741" i="32"/>
  <c r="N21" i="32"/>
  <c r="T79" i="32"/>
  <c r="T578" i="29"/>
  <c r="K652" i="29"/>
  <c r="Q91" i="38"/>
  <c r="P602" i="32"/>
  <c r="Q739" i="32"/>
  <c r="N549" i="32"/>
  <c r="J461" i="29"/>
  <c r="J130" i="29"/>
  <c r="Q557" i="32"/>
  <c r="Q483" i="32"/>
  <c r="T237" i="29"/>
  <c r="T425" i="29"/>
  <c r="T639" i="38"/>
  <c r="J632" i="38"/>
  <c r="Q292" i="38"/>
  <c r="T109" i="38"/>
  <c r="T577" i="38"/>
  <c r="K300" i="38"/>
  <c r="J115" i="38"/>
  <c r="P335" i="38"/>
  <c r="N292" i="38"/>
  <c r="K479" i="38"/>
  <c r="N527" i="32"/>
  <c r="Q520" i="32"/>
  <c r="K535" i="32"/>
  <c r="K512" i="32"/>
  <c r="T269" i="29"/>
  <c r="J470" i="29"/>
  <c r="J530" i="38"/>
  <c r="J554" i="38"/>
  <c r="Q199" i="38"/>
  <c r="P24" i="38"/>
  <c r="P448" i="38"/>
  <c r="K205" i="38"/>
  <c r="T29" i="38"/>
  <c r="J237" i="38"/>
  <c r="Q220" i="38"/>
  <c r="N401" i="38"/>
  <c r="N463" i="32"/>
  <c r="Q456" i="32"/>
  <c r="Q661" i="32"/>
  <c r="N433" i="32"/>
  <c r="T173" i="29"/>
  <c r="T357" i="29"/>
  <c r="J347" i="29"/>
  <c r="Q148" i="38"/>
  <c r="Q519" i="32"/>
  <c r="N508" i="32"/>
  <c r="Q423" i="32"/>
  <c r="Q228" i="32"/>
  <c r="K580" i="29"/>
  <c r="Q325" i="29"/>
  <c r="K319" i="29"/>
  <c r="N225" i="38"/>
  <c r="P176" i="42"/>
  <c r="T133" i="38"/>
  <c r="K422" i="38"/>
  <c r="J155" i="32"/>
  <c r="Q523" i="29"/>
  <c r="P79" i="29"/>
  <c r="Q367" i="32"/>
  <c r="K280" i="38"/>
  <c r="J251" i="38"/>
  <c r="Q615" i="32"/>
  <c r="P667" i="29"/>
  <c r="N176" i="32"/>
  <c r="P525" i="32"/>
  <c r="T338" i="29"/>
  <c r="N550" i="29"/>
  <c r="P47" i="29"/>
  <c r="N394" i="32"/>
  <c r="Q70" i="32"/>
  <c r="N170" i="32"/>
  <c r="N6" i="32"/>
  <c r="K619" i="29"/>
  <c r="K637" i="29"/>
  <c r="Q689" i="29"/>
  <c r="P316" i="32"/>
  <c r="N228" i="29"/>
  <c r="K347" i="38"/>
  <c r="P517" i="32"/>
  <c r="N661" i="32"/>
  <c r="Q649" i="32"/>
  <c r="J646" i="29"/>
  <c r="T690" i="29"/>
  <c r="Q559" i="29"/>
  <c r="K250" i="38"/>
  <c r="T114" i="38"/>
  <c r="Q57" i="32"/>
  <c r="Q168" i="29"/>
  <c r="N600" i="29"/>
  <c r="P432" i="32"/>
  <c r="K374" i="32"/>
  <c r="T586" i="32"/>
  <c r="P123" i="29"/>
  <c r="J196" i="29"/>
  <c r="N369" i="29"/>
  <c r="Q642" i="32"/>
  <c r="Q325" i="32"/>
  <c r="Q127" i="29"/>
  <c r="T702" i="32"/>
  <c r="T298" i="32"/>
  <c r="P507" i="32"/>
  <c r="P167" i="29"/>
  <c r="J152" i="32"/>
  <c r="T130" i="32"/>
  <c r="P15" i="29"/>
  <c r="Q70" i="38"/>
  <c r="J316" i="32"/>
  <c r="T306" i="32"/>
  <c r="P447" i="32"/>
  <c r="P146" i="29"/>
  <c r="J168" i="32"/>
  <c r="J148" i="29"/>
  <c r="N492" i="38"/>
  <c r="P700" i="38"/>
  <c r="P74" i="32"/>
  <c r="J644" i="29"/>
  <c r="J378" i="29"/>
  <c r="K379" i="38"/>
  <c r="P549" i="32"/>
  <c r="N85" i="32"/>
  <c r="T143" i="32"/>
  <c r="T674" i="29"/>
  <c r="J29" i="29"/>
  <c r="K15" i="38"/>
  <c r="P661" i="32"/>
  <c r="N613" i="32"/>
  <c r="Q585" i="32"/>
  <c r="T549" i="29"/>
  <c r="T618" i="29"/>
  <c r="J608" i="29"/>
  <c r="J605" i="29"/>
  <c r="P625" i="32"/>
  <c r="P645" i="32"/>
  <c r="Q618" i="32"/>
  <c r="Q592" i="32"/>
  <c r="J559" i="29"/>
  <c r="T626" i="29"/>
  <c r="Q515" i="29"/>
  <c r="T208" i="24"/>
  <c r="Q63" i="24"/>
  <c r="J495" i="24"/>
  <c r="T154" i="21"/>
  <c r="T293" i="21"/>
  <c r="T262" i="32"/>
  <c r="N429" i="32"/>
  <c r="K351" i="38"/>
  <c r="T613" i="29"/>
  <c r="P410" i="32"/>
  <c r="J626" i="29"/>
  <c r="K257" i="24"/>
  <c r="P539" i="24"/>
  <c r="T622" i="24"/>
  <c r="K547" i="21"/>
  <c r="J61" i="24"/>
  <c r="P676" i="29"/>
  <c r="J660" i="24"/>
  <c r="P280" i="24"/>
  <c r="P345" i="24"/>
  <c r="P680" i="21"/>
  <c r="P592" i="15"/>
  <c r="J694" i="21"/>
  <c r="N143" i="29"/>
  <c r="Q303" i="29"/>
  <c r="T285" i="24"/>
  <c r="K723" i="24"/>
  <c r="P694" i="15"/>
  <c r="T369" i="21"/>
  <c r="J710" i="21"/>
  <c r="Q148" i="29"/>
  <c r="J357" i="24"/>
  <c r="J691" i="24"/>
  <c r="J105" i="38"/>
  <c r="T551" i="29"/>
  <c r="J498" i="32"/>
  <c r="T54" i="32"/>
  <c r="P529" i="29"/>
  <c r="T62" i="32"/>
  <c r="P513" i="29"/>
  <c r="Q45" i="29"/>
  <c r="Q420" i="24"/>
  <c r="T646" i="24"/>
  <c r="Q601" i="21"/>
  <c r="P492" i="15"/>
  <c r="Q528" i="29"/>
  <c r="T364" i="24"/>
  <c r="J723" i="24"/>
  <c r="J185" i="24"/>
  <c r="P616" i="21"/>
  <c r="P528" i="15"/>
  <c r="P476" i="15"/>
  <c r="K534" i="29"/>
  <c r="J700" i="24"/>
  <c r="J739" i="24"/>
  <c r="P190" i="24"/>
  <c r="T183" i="24"/>
  <c r="P212" i="29"/>
  <c r="Q36" i="32"/>
  <c r="Q27" i="32"/>
  <c r="T602" i="32"/>
  <c r="T447" i="32"/>
  <c r="Q248" i="29"/>
  <c r="Q598" i="29"/>
  <c r="P313" i="32"/>
  <c r="K69" i="38"/>
  <c r="Q88" i="38"/>
  <c r="J246" i="32"/>
  <c r="K120" i="29"/>
  <c r="Q132" i="38"/>
  <c r="T569" i="32"/>
  <c r="P604" i="32"/>
  <c r="N207" i="32"/>
  <c r="Q286" i="29"/>
  <c r="P281" i="29"/>
  <c r="N579" i="38"/>
  <c r="T512" i="32"/>
  <c r="J500" i="32"/>
  <c r="J325" i="32"/>
  <c r="J153" i="32"/>
  <c r="Q6" i="29"/>
  <c r="Q178" i="29"/>
  <c r="K172" i="29"/>
  <c r="Q322" i="38"/>
  <c r="J526" i="32"/>
  <c r="T510" i="32"/>
  <c r="J333" i="32"/>
  <c r="J187" i="32"/>
  <c r="K12" i="29"/>
  <c r="T401" i="29"/>
  <c r="T83" i="38"/>
  <c r="K131" i="38"/>
  <c r="K466" i="38"/>
  <c r="T701" i="32"/>
  <c r="J610" i="29"/>
  <c r="K591" i="38"/>
  <c r="J45" i="32"/>
  <c r="Q308" i="32"/>
  <c r="J504" i="32"/>
  <c r="P456" i="29"/>
  <c r="T225" i="29"/>
  <c r="Q246" i="38"/>
  <c r="T85" i="32"/>
  <c r="J75" i="32"/>
  <c r="N716" i="32"/>
  <c r="P527" i="29"/>
  <c r="P668" i="29"/>
  <c r="P688" i="29"/>
  <c r="P421" i="29"/>
  <c r="P213" i="32"/>
  <c r="T93" i="32"/>
  <c r="J83" i="32"/>
  <c r="K727" i="32"/>
  <c r="P511" i="29"/>
  <c r="P652" i="29"/>
  <c r="N598" i="29"/>
  <c r="Q24" i="24"/>
  <c r="P191" i="24"/>
  <c r="T243" i="24"/>
  <c r="P417" i="21"/>
  <c r="P299" i="15"/>
  <c r="Q336" i="38"/>
  <c r="K364" i="32"/>
  <c r="K287" i="29"/>
  <c r="N47" i="32"/>
  <c r="Q445" i="29"/>
  <c r="N54" i="32"/>
  <c r="K79" i="29"/>
  <c r="Q152" i="24"/>
  <c r="J533" i="24"/>
  <c r="T73" i="21"/>
  <c r="K348" i="21"/>
  <c r="Q621" i="29"/>
  <c r="K345" i="24"/>
  <c r="K635" i="24"/>
  <c r="K383" i="24"/>
  <c r="P394" i="24"/>
  <c r="T21" i="24"/>
  <c r="P640" i="21"/>
  <c r="J70" i="29"/>
  <c r="J131" i="24"/>
  <c r="T330" i="24"/>
  <c r="T399" i="24"/>
  <c r="Q674" i="21"/>
  <c r="J84" i="21"/>
  <c r="N642" i="29"/>
  <c r="N29" i="29"/>
  <c r="P136" i="24"/>
  <c r="J336" i="24"/>
  <c r="P362" i="38"/>
  <c r="P532" i="29"/>
  <c r="N543" i="29"/>
  <c r="Q181" i="32"/>
  <c r="N556" i="29"/>
  <c r="K187" i="32"/>
  <c r="J514" i="29"/>
  <c r="T249" i="24"/>
  <c r="Q528" i="24"/>
  <c r="P562" i="24"/>
  <c r="T108" i="24"/>
  <c r="P714" i="15"/>
  <c r="K447" i="29"/>
  <c r="Q665" i="24"/>
  <c r="Q71" i="24"/>
  <c r="Q62" i="24"/>
  <c r="T511" i="21"/>
  <c r="T640" i="21"/>
  <c r="P693" i="15"/>
  <c r="N454" i="29"/>
  <c r="T461" i="24"/>
  <c r="P355" i="24"/>
  <c r="T427" i="24"/>
  <c r="J421" i="24"/>
  <c r="K696" i="21"/>
  <c r="J116" i="21"/>
  <c r="K584" i="29"/>
  <c r="K68" i="29"/>
  <c r="T157" i="24"/>
  <c r="J699" i="21"/>
  <c r="P677" i="15"/>
  <c r="P603" i="24"/>
  <c r="Q544" i="24"/>
  <c r="K510" i="38"/>
  <c r="T426" i="32"/>
  <c r="T506" i="29"/>
  <c r="J296" i="32"/>
  <c r="Q71" i="38"/>
  <c r="P46" i="29"/>
  <c r="J476" i="24"/>
  <c r="J298" i="24"/>
  <c r="J344" i="24"/>
  <c r="P230" i="21"/>
  <c r="K670" i="29"/>
  <c r="J637" i="29"/>
  <c r="N393" i="32"/>
  <c r="K309" i="32"/>
  <c r="N296" i="32"/>
  <c r="Q673" i="29"/>
  <c r="T61" i="29"/>
  <c r="J51" i="29"/>
  <c r="Q27" i="38"/>
  <c r="N405" i="32"/>
  <c r="Q398" i="32"/>
  <c r="Q319" i="32"/>
  <c r="K304" i="32"/>
  <c r="N684" i="29"/>
  <c r="Q690" i="29"/>
  <c r="T121" i="42"/>
  <c r="J529" i="38"/>
  <c r="Q547" i="38"/>
  <c r="J367" i="32"/>
  <c r="Q595" i="29"/>
  <c r="P198" i="29"/>
  <c r="Q394" i="32"/>
  <c r="J691" i="32"/>
  <c r="K571" i="32"/>
  <c r="K663" i="29"/>
  <c r="K274" i="29"/>
  <c r="J504" i="29"/>
  <c r="K190" i="32"/>
  <c r="Q245" i="32"/>
  <c r="K138" i="32"/>
  <c r="J646" i="32"/>
  <c r="Q494" i="29"/>
  <c r="Q644" i="29"/>
  <c r="Q632" i="29"/>
  <c r="Q529" i="38"/>
  <c r="Q257" i="32"/>
  <c r="K251" i="32"/>
  <c r="N159" i="32"/>
  <c r="J655" i="32"/>
  <c r="N505" i="29"/>
  <c r="T621" i="29"/>
  <c r="Q537" i="24"/>
  <c r="Q147" i="24"/>
  <c r="K258" i="24"/>
  <c r="T37" i="24"/>
  <c r="P486" i="21"/>
  <c r="K29" i="38"/>
  <c r="P417" i="32"/>
  <c r="N83" i="29"/>
  <c r="T362" i="32"/>
  <c r="T65" i="32"/>
  <c r="J370" i="32"/>
  <c r="T73" i="29"/>
  <c r="T175" i="24"/>
  <c r="K17" i="24"/>
  <c r="P585" i="21"/>
  <c r="J547" i="21"/>
  <c r="T497" i="21"/>
  <c r="N310" i="29"/>
  <c r="J556" i="24"/>
  <c r="T591" i="24"/>
  <c r="T588" i="24"/>
  <c r="P739" i="21"/>
  <c r="P24" i="21"/>
  <c r="T122" i="24"/>
  <c r="K306" i="29"/>
  <c r="Q510" i="24"/>
  <c r="K627" i="24"/>
  <c r="T339" i="24"/>
  <c r="J333" i="24"/>
  <c r="K445" i="21"/>
  <c r="T130" i="24"/>
  <c r="Q141" i="29"/>
  <c r="K9" i="24"/>
  <c r="Q162" i="24"/>
  <c r="Q101" i="24"/>
  <c r="K561" i="38"/>
  <c r="J429" i="32"/>
  <c r="T561" i="29"/>
  <c r="P11" i="32"/>
  <c r="P326" i="29"/>
  <c r="P538" i="32"/>
  <c r="K588" i="24"/>
  <c r="K422" i="24"/>
  <c r="Q64" i="24"/>
  <c r="J301" i="24"/>
  <c r="T631" i="21"/>
  <c r="T529" i="21"/>
  <c r="N327" i="29"/>
  <c r="T67" i="24"/>
  <c r="J360" i="24"/>
  <c r="P351" i="24"/>
  <c r="K461" i="21"/>
  <c r="J152" i="24"/>
  <c r="Q205" i="29"/>
  <c r="K25" i="24"/>
  <c r="T308" i="24"/>
  <c r="K111" i="24"/>
  <c r="Q242" i="29"/>
  <c r="N145" i="38"/>
  <c r="P694" i="32"/>
  <c r="K745" i="32"/>
  <c r="N546" i="32"/>
  <c r="T471" i="29"/>
  <c r="J138" i="29"/>
  <c r="J511" i="42"/>
  <c r="J21" i="38"/>
  <c r="T148" i="38"/>
  <c r="T737" i="32"/>
  <c r="Q488" i="29"/>
  <c r="J31" i="32"/>
  <c r="K509" i="32"/>
  <c r="N3" i="32"/>
  <c r="K663" i="32"/>
  <c r="J145" i="29"/>
  <c r="N448" i="29"/>
  <c r="P523" i="29"/>
  <c r="Q263" i="32"/>
  <c r="Q323" i="32"/>
  <c r="Q265" i="32"/>
  <c r="J581" i="32"/>
  <c r="K359" i="29"/>
  <c r="Q599" i="29"/>
  <c r="K591" i="29"/>
  <c r="K464" i="38"/>
  <c r="Q347" i="32"/>
  <c r="N334" i="32"/>
  <c r="K271" i="32"/>
  <c r="T591" i="32"/>
  <c r="N364" i="29"/>
  <c r="P669" i="29"/>
  <c r="K712" i="38"/>
  <c r="P21" i="38"/>
  <c r="N517" i="38"/>
  <c r="N266" i="32"/>
  <c r="Q140" i="29"/>
  <c r="J549" i="29"/>
  <c r="Q225" i="32"/>
  <c r="J215" i="32"/>
  <c r="N390" i="32"/>
  <c r="N457" i="29"/>
  <c r="T113" i="32"/>
  <c r="Q44" i="38"/>
  <c r="T513" i="32"/>
  <c r="J503" i="32"/>
  <c r="J707" i="32"/>
  <c r="T212" i="32"/>
  <c r="N249" i="29"/>
  <c r="N319" i="29"/>
  <c r="Q312" i="29"/>
  <c r="N380" i="38"/>
  <c r="T521" i="32"/>
  <c r="J511" i="32"/>
  <c r="J723" i="32"/>
  <c r="T220" i="32"/>
  <c r="Q254" i="29"/>
  <c r="K214" i="29"/>
  <c r="Q417" i="24"/>
  <c r="T432" i="24"/>
  <c r="J212" i="24"/>
  <c r="P495" i="21"/>
  <c r="P79" i="24"/>
  <c r="T483" i="38"/>
  <c r="Q253" i="29"/>
  <c r="J296" i="29"/>
  <c r="N49" i="32"/>
  <c r="N660" i="29"/>
  <c r="Q54" i="32"/>
  <c r="Q169" i="29"/>
  <c r="J500" i="24"/>
  <c r="K689" i="24"/>
  <c r="P586" i="15"/>
  <c r="J214" i="21"/>
  <c r="J339" i="21"/>
  <c r="Q93" i="29"/>
  <c r="T297" i="24"/>
  <c r="Q114" i="24"/>
  <c r="P50" i="24"/>
  <c r="Q452" i="21"/>
  <c r="K594" i="21"/>
  <c r="J226" i="29"/>
  <c r="K225" i="24"/>
  <c r="Q487" i="24"/>
  <c r="T410" i="24"/>
  <c r="P58" i="24"/>
  <c r="K460" i="21"/>
  <c r="K601" i="21"/>
  <c r="J258" i="29"/>
  <c r="Q563" i="24"/>
  <c r="Q494" i="24"/>
  <c r="N580" i="42"/>
  <c r="J72" i="29"/>
  <c r="P672" i="32"/>
  <c r="N488" i="32"/>
  <c r="Q509" i="29"/>
  <c r="Q146" i="32"/>
  <c r="K515" i="29"/>
  <c r="J716" i="24"/>
  <c r="P578" i="24"/>
  <c r="P396" i="24"/>
  <c r="T46" i="24"/>
  <c r="P350" i="15"/>
  <c r="K437" i="29"/>
  <c r="J319" i="24"/>
  <c r="J564" i="24"/>
  <c r="K631" i="32"/>
  <c r="T640" i="38"/>
  <c r="J219" i="32"/>
  <c r="N438" i="38"/>
  <c r="T444" i="32"/>
  <c r="K411" i="32"/>
  <c r="Q535" i="29"/>
  <c r="N214" i="29"/>
  <c r="J361" i="29"/>
  <c r="N43" i="32"/>
  <c r="N34" i="32"/>
  <c r="J647" i="32"/>
  <c r="J466" i="32"/>
  <c r="K158" i="29"/>
  <c r="K484" i="29"/>
  <c r="K475" i="29"/>
  <c r="Q567" i="38"/>
  <c r="T418" i="29"/>
  <c r="Q626" i="32"/>
  <c r="Q559" i="32"/>
  <c r="N319" i="32"/>
  <c r="K148" i="32"/>
  <c r="T84" i="29"/>
  <c r="J251" i="29"/>
  <c r="K300" i="45"/>
  <c r="K646" i="38"/>
  <c r="T591" i="38"/>
  <c r="K441" i="32"/>
  <c r="J136" i="29"/>
  <c r="N219" i="29"/>
  <c r="N595" i="32"/>
  <c r="N309" i="32"/>
  <c r="P719" i="32"/>
  <c r="T206" i="29"/>
  <c r="N574" i="29"/>
  <c r="P262" i="29"/>
  <c r="K400" i="32"/>
  <c r="T235" i="32"/>
  <c r="J210" i="29"/>
  <c r="P284" i="29"/>
  <c r="K592" i="32"/>
  <c r="N562" i="32"/>
  <c r="T501" i="29"/>
  <c r="T586" i="29"/>
  <c r="J576" i="29"/>
  <c r="T560" i="29"/>
  <c r="P689" i="32"/>
  <c r="P709" i="32"/>
  <c r="N597" i="32"/>
  <c r="Q567" i="32"/>
  <c r="T517" i="29"/>
  <c r="T594" i="29"/>
  <c r="Q486" i="29"/>
  <c r="P696" i="38"/>
  <c r="T56" i="38"/>
  <c r="T572" i="32"/>
  <c r="N129" i="29"/>
  <c r="Q396" i="29"/>
  <c r="P58" i="32"/>
  <c r="K403" i="32"/>
  <c r="T461" i="32"/>
  <c r="J652" i="29"/>
  <c r="T252" i="29"/>
  <c r="K341" i="29"/>
  <c r="N638" i="32"/>
  <c r="K497" i="32"/>
  <c r="N505" i="32"/>
  <c r="K100" i="32"/>
  <c r="T12" i="29"/>
  <c r="J179" i="29"/>
  <c r="T169" i="29"/>
  <c r="J54" i="29"/>
  <c r="K513" i="32"/>
  <c r="K504" i="32"/>
  <c r="N512" i="32"/>
  <c r="N105" i="32"/>
  <c r="T20" i="29"/>
  <c r="J187" i="29"/>
  <c r="K167" i="29"/>
  <c r="T166" i="24"/>
  <c r="K598" i="24"/>
  <c r="K589" i="24"/>
  <c r="T698" i="21"/>
  <c r="P217" i="15"/>
  <c r="Q231" i="38"/>
  <c r="T662" i="32"/>
  <c r="P242" i="29"/>
  <c r="T535" i="32"/>
  <c r="K300" i="29"/>
  <c r="T551" i="32"/>
  <c r="Q189" i="24"/>
  <c r="T318" i="24"/>
  <c r="P43" i="21"/>
  <c r="J730" i="21"/>
  <c r="T590" i="21"/>
  <c r="K516" i="29"/>
  <c r="P523" i="24"/>
  <c r="P613" i="24"/>
  <c r="T606" i="24"/>
  <c r="J428" i="21"/>
  <c r="T625" i="21"/>
  <c r="T598" i="21"/>
  <c r="Q323" i="29"/>
  <c r="K629" i="24"/>
  <c r="Q611" i="24"/>
  <c r="K603" i="24"/>
  <c r="P194" i="15"/>
  <c r="J638" i="21"/>
  <c r="T606" i="21"/>
  <c r="K329" i="29"/>
  <c r="J534" i="24"/>
  <c r="P111" i="38"/>
  <c r="K273" i="29"/>
  <c r="Q259" i="32"/>
  <c r="J492" i="32"/>
  <c r="N92" i="29"/>
  <c r="T502" i="32"/>
  <c r="Q97" i="29"/>
  <c r="K429" i="24"/>
  <c r="Q37" i="24"/>
  <c r="P333" i="24"/>
  <c r="J734" i="21"/>
  <c r="T622" i="21"/>
  <c r="Q339" i="29"/>
  <c r="P65" i="24"/>
  <c r="K633" i="24"/>
  <c r="J628" i="24"/>
  <c r="T467" i="21"/>
  <c r="J34" i="21"/>
  <c r="N365" i="29"/>
  <c r="K90" i="24"/>
  <c r="K55" i="24"/>
  <c r="P329" i="24"/>
  <c r="K194" i="29"/>
  <c r="K199" i="38"/>
  <c r="P656" i="32"/>
  <c r="Q746" i="32"/>
  <c r="K609" i="32"/>
  <c r="T499" i="29"/>
  <c r="P531" i="29"/>
  <c r="Q692" i="29"/>
  <c r="N328" i="38"/>
  <c r="P156" i="38"/>
  <c r="K135" i="32"/>
  <c r="K349" i="29"/>
  <c r="Q683" i="29"/>
  <c r="P112" i="32"/>
  <c r="K521" i="32"/>
  <c r="T746" i="32"/>
  <c r="P313" i="29"/>
  <c r="J203" i="29"/>
  <c r="N514" i="29"/>
  <c r="P738" i="32"/>
  <c r="N648" i="32"/>
  <c r="K529" i="32"/>
  <c r="K353" i="32"/>
  <c r="J197" i="29"/>
  <c r="J381" i="29"/>
  <c r="T371" i="29"/>
  <c r="T239" i="29"/>
  <c r="K667" i="32"/>
  <c r="N655" i="32"/>
  <c r="Q539" i="32"/>
  <c r="N358" i="32"/>
  <c r="J205" i="29"/>
  <c r="J389" i="29"/>
  <c r="Q196" i="29"/>
  <c r="J33" i="38"/>
  <c r="Q646" i="38"/>
  <c r="N525" i="32"/>
  <c r="T235" i="29"/>
  <c r="K366" i="29"/>
  <c r="K490" i="32"/>
  <c r="Q284" i="32"/>
  <c r="T245" i="32"/>
  <c r="T213" i="29"/>
  <c r="Q37" i="29"/>
  <c r="N175" i="38"/>
  <c r="T606" i="32"/>
  <c r="J596" i="32"/>
  <c r="J703" i="32"/>
  <c r="T275" i="32"/>
  <c r="K235" i="29"/>
  <c r="Q331" i="29"/>
  <c r="K325" i="29"/>
  <c r="Q381" i="38"/>
  <c r="T614" i="32"/>
  <c r="J604" i="32"/>
  <c r="J719" i="32"/>
  <c r="T283" i="32"/>
  <c r="N240" i="29"/>
  <c r="K396" i="29"/>
  <c r="Q396" i="24"/>
  <c r="Q444" i="24"/>
  <c r="K356" i="24"/>
  <c r="T710" i="24"/>
  <c r="J379" i="21"/>
  <c r="J122" i="21"/>
  <c r="P31" i="29"/>
  <c r="T446" i="32"/>
  <c r="N600" i="32"/>
  <c r="K692" i="29"/>
  <c r="K399" i="32"/>
  <c r="N697" i="29"/>
  <c r="K61" i="24"/>
  <c r="T361" i="24"/>
  <c r="J683" i="24"/>
  <c r="P208" i="24"/>
  <c r="P62" i="21"/>
  <c r="J215" i="29"/>
  <c r="J615" i="24"/>
  <c r="Q87" i="29"/>
  <c r="N78" i="29"/>
  <c r="T485" i="21"/>
  <c r="K736" i="21"/>
  <c r="T451" i="21"/>
  <c r="Q275" i="29"/>
  <c r="T304" i="24"/>
  <c r="P392" i="24"/>
  <c r="T385" i="24"/>
  <c r="T140" i="21"/>
  <c r="K702" i="21"/>
  <c r="J466" i="29"/>
  <c r="K657" i="24"/>
  <c r="K529" i="24"/>
  <c r="Q188" i="24"/>
  <c r="J165" i="32"/>
  <c r="N446" i="32"/>
  <c r="K182" i="29"/>
  <c r="Q179" i="32"/>
  <c r="J12" i="29"/>
  <c r="K185" i="32"/>
  <c r="K118" i="24"/>
  <c r="Q185" i="24"/>
  <c r="J332" i="21"/>
  <c r="Q488" i="21"/>
  <c r="J307" i="29"/>
  <c r="Q677" i="24"/>
  <c r="Q59" i="24"/>
  <c r="Q107" i="29"/>
  <c r="P133" i="24"/>
  <c r="K492" i="21"/>
  <c r="K494" i="21"/>
  <c r="J339" i="29"/>
  <c r="K196" i="24"/>
  <c r="Q66" i="24"/>
  <c r="Q204" i="24"/>
  <c r="K198" i="24"/>
  <c r="T525" i="21"/>
  <c r="P650" i="15"/>
  <c r="T507" i="21"/>
  <c r="N302" i="29"/>
  <c r="K74" i="24"/>
  <c r="K677" i="21"/>
  <c r="Q721" i="24"/>
  <c r="K692" i="24"/>
  <c r="J8" i="38"/>
  <c r="P478" i="29"/>
  <c r="K643" i="29"/>
  <c r="Q116" i="32"/>
  <c r="K465" i="29"/>
  <c r="N127" i="32"/>
  <c r="T86" i="29"/>
  <c r="T164" i="24"/>
  <c r="P441" i="24"/>
  <c r="P691" i="21"/>
  <c r="P669" i="15"/>
  <c r="J198" i="29"/>
  <c r="P418" i="29"/>
  <c r="K548" i="32"/>
  <c r="N300" i="32"/>
  <c r="N222" i="32"/>
  <c r="T34" i="29"/>
  <c r="T251" i="29"/>
  <c r="J241" i="29"/>
  <c r="J76" i="29"/>
  <c r="K306" i="32"/>
  <c r="N299" i="32"/>
  <c r="Q305" i="32"/>
  <c r="Q227" i="32"/>
  <c r="T42" i="29"/>
  <c r="T259" i="29"/>
  <c r="P534" i="42"/>
  <c r="T66" i="38"/>
  <c r="P165" i="38"/>
  <c r="K35" i="32"/>
  <c r="K639" i="29"/>
  <c r="Q182" i="29"/>
  <c r="N423" i="32"/>
  <c r="K42" i="32"/>
  <c r="K596" i="32"/>
  <c r="J63" i="29"/>
  <c r="K401" i="29"/>
  <c r="P534" i="29"/>
  <c r="Q98" i="32"/>
  <c r="Q171" i="32"/>
  <c r="N203" i="32"/>
  <c r="J745" i="32"/>
  <c r="N493" i="29"/>
  <c r="N435" i="29"/>
  <c r="Q428" i="29"/>
  <c r="P449" i="32"/>
  <c r="Q183" i="32"/>
  <c r="K177" i="32"/>
  <c r="Q208" i="32"/>
  <c r="J584" i="32"/>
  <c r="K504" i="29"/>
  <c r="T146" i="32"/>
  <c r="K651" i="24"/>
  <c r="K512" i="24"/>
  <c r="K715" i="24"/>
  <c r="Q202" i="24"/>
  <c r="T272" i="21"/>
  <c r="P586" i="38"/>
  <c r="N342" i="29"/>
  <c r="Q389" i="32"/>
  <c r="N15" i="32"/>
  <c r="Q136" i="29"/>
  <c r="K22" i="32"/>
  <c r="K142" i="29"/>
  <c r="P471" i="24"/>
  <c r="T298" i="24"/>
  <c r="Q272" i="24"/>
  <c r="Q642" i="21"/>
  <c r="K433" i="21"/>
  <c r="K523" i="29"/>
  <c r="P600" i="24"/>
  <c r="J240" i="24"/>
  <c r="Q76" i="24"/>
  <c r="J330" i="21"/>
  <c r="J459" i="21"/>
  <c r="J741" i="21"/>
  <c r="Q330" i="29"/>
  <c r="J347" i="24"/>
  <c r="P245" i="24"/>
  <c r="Q83" i="24"/>
  <c r="J338" i="21"/>
  <c r="T111" i="21"/>
  <c r="N578" i="29"/>
  <c r="K41" i="29"/>
  <c r="K546" i="24"/>
  <c r="Q99" i="24"/>
  <c r="Q577" i="32"/>
  <c r="T419" i="32"/>
  <c r="J527" i="29"/>
  <c r="T407" i="32"/>
  <c r="K354" i="38"/>
  <c r="T415" i="32"/>
  <c r="K468" i="24"/>
  <c r="K39" i="24"/>
  <c r="K662" i="24"/>
  <c r="T675" i="21"/>
  <c r="P285" i="21"/>
  <c r="T89" i="29"/>
  <c r="K154" i="24"/>
  <c r="J737" i="24"/>
  <c r="K114" i="24"/>
  <c r="P508" i="24"/>
  <c r="T110" i="24"/>
  <c r="P263" i="21"/>
  <c r="T97" i="29"/>
  <c r="J67" i="24"/>
  <c r="T266" i="24"/>
  <c r="K477" i="24"/>
  <c r="N374" i="29"/>
  <c r="N424" i="38"/>
  <c r="P332" i="29"/>
  <c r="P47" i="32"/>
  <c r="N611" i="32"/>
  <c r="T510" i="29"/>
  <c r="P467" i="29"/>
  <c r="N548" i="29"/>
  <c r="N334" i="38"/>
  <c r="K100" i="38"/>
  <c r="N226" i="32"/>
  <c r="N251" i="32"/>
  <c r="N546" i="29"/>
  <c r="T230" i="38"/>
  <c r="K3" i="38"/>
  <c r="Q481" i="29"/>
  <c r="N130" i="32"/>
  <c r="J612" i="32"/>
  <c r="T444" i="42"/>
  <c r="Q430" i="38"/>
  <c r="J102" i="38"/>
  <c r="P66" i="32"/>
  <c r="Q622" i="38"/>
  <c r="K709" i="38"/>
  <c r="P265" i="32"/>
  <c r="Q288" i="38"/>
  <c r="N404" i="32"/>
  <c r="Q397" i="32"/>
  <c r="Q402" i="32"/>
  <c r="K105" i="32"/>
  <c r="J9" i="29"/>
  <c r="T244" i="29"/>
  <c r="J234" i="29"/>
  <c r="P481" i="32"/>
  <c r="K173" i="32"/>
  <c r="N166" i="32"/>
  <c r="K198" i="32"/>
  <c r="J737" i="32"/>
  <c r="K485" i="29"/>
  <c r="K430" i="29"/>
  <c r="N423" i="29"/>
  <c r="K419" i="38"/>
  <c r="T527" i="42"/>
  <c r="P506" i="38"/>
  <c r="P411" i="38"/>
  <c r="N215" i="32"/>
  <c r="K632" i="29"/>
  <c r="N168" i="29"/>
  <c r="Q633" i="32"/>
  <c r="Q13" i="32"/>
  <c r="P722" i="32"/>
  <c r="J166" i="29"/>
  <c r="Q390" i="29"/>
  <c r="P503" i="29"/>
  <c r="N269" i="32"/>
  <c r="K300" i="32"/>
  <c r="K85" i="32"/>
  <c r="Q16" i="32"/>
  <c r="K658" i="29"/>
  <c r="N566" i="29"/>
  <c r="N17" i="32"/>
  <c r="K233" i="32"/>
  <c r="T50" i="29"/>
  <c r="T267" i="29"/>
  <c r="N713" i="38"/>
  <c r="N697" i="38"/>
  <c r="P13" i="32"/>
  <c r="T22" i="38"/>
  <c r="J254" i="38"/>
  <c r="P504" i="32"/>
  <c r="J30" i="38"/>
  <c r="N689" i="38"/>
  <c r="P324" i="32"/>
  <c r="Q262" i="38"/>
  <c r="Q332" i="32"/>
  <c r="K326" i="32"/>
  <c r="N332" i="32"/>
  <c r="N254" i="32"/>
  <c r="T82" i="29"/>
  <c r="J300" i="29"/>
  <c r="Q713" i="38"/>
  <c r="Q681" i="38"/>
  <c r="P269" i="32"/>
  <c r="T4" i="38"/>
  <c r="J159" i="38"/>
  <c r="P253" i="32"/>
  <c r="T11" i="38"/>
  <c r="N625" i="38"/>
  <c r="P9" i="32"/>
  <c r="N198" i="38"/>
  <c r="Q501" i="32"/>
  <c r="K493" i="32"/>
  <c r="Q499" i="32"/>
  <c r="N190" i="32"/>
  <c r="J137" i="29"/>
  <c r="T203" i="29"/>
  <c r="J193" i="29"/>
  <c r="P225" i="32"/>
  <c r="N258" i="32"/>
  <c r="Q251" i="32"/>
  <c r="N283" i="32"/>
  <c r="J696" i="32"/>
  <c r="N586" i="29"/>
  <c r="N515" i="29"/>
  <c r="Q508" i="29"/>
  <c r="N552" i="38"/>
  <c r="J527" i="42"/>
  <c r="T285" i="38"/>
  <c r="P397" i="38"/>
  <c r="N321" i="32"/>
  <c r="T95" i="29"/>
  <c r="K275" i="29"/>
  <c r="Q621" i="32"/>
  <c r="Q359" i="38"/>
  <c r="T110" i="38"/>
  <c r="N536" i="32"/>
  <c r="N378" i="29"/>
  <c r="K361" i="32"/>
  <c r="T484" i="32"/>
  <c r="J627" i="29"/>
  <c r="T103" i="29"/>
  <c r="Q301" i="29"/>
  <c r="K657" i="32"/>
  <c r="N408" i="32"/>
  <c r="N413" i="32"/>
  <c r="Q115" i="32"/>
  <c r="J25" i="29"/>
  <c r="T260" i="29"/>
  <c r="J250" i="29"/>
  <c r="T67" i="29"/>
  <c r="N420" i="32"/>
  <c r="P70" i="32"/>
  <c r="J94" i="32"/>
  <c r="T84" i="32"/>
  <c r="Q606" i="32"/>
  <c r="P586" i="29"/>
  <c r="P187" i="29"/>
  <c r="K560" i="29"/>
  <c r="N52" i="38"/>
  <c r="J426" i="38"/>
  <c r="Q715" i="32"/>
  <c r="T449" i="29"/>
  <c r="T178" i="29"/>
  <c r="N303" i="38"/>
  <c r="N609" i="32"/>
  <c r="Q143" i="32"/>
  <c r="J121" i="32"/>
  <c r="J420" i="29"/>
  <c r="N636" i="29"/>
  <c r="P416" i="32"/>
  <c r="K636" i="32"/>
  <c r="N387" i="29"/>
  <c r="Q393" i="32"/>
  <c r="J456" i="32"/>
  <c r="J450" i="32"/>
  <c r="T88" i="32"/>
  <c r="K92" i="29"/>
  <c r="K264" i="29"/>
  <c r="N257" i="29"/>
  <c r="Q166" i="38"/>
  <c r="J481" i="32"/>
  <c r="T466" i="32"/>
  <c r="J458" i="32"/>
  <c r="T96" i="32"/>
  <c r="N97" i="29"/>
  <c r="J456" i="29"/>
  <c r="P509" i="38"/>
  <c r="N512" i="38"/>
  <c r="P54" i="32"/>
  <c r="J746" i="32"/>
  <c r="J624" i="29"/>
  <c r="N354" i="38"/>
  <c r="J236" i="32"/>
  <c r="N415" i="32"/>
  <c r="J485" i="32"/>
  <c r="J32" i="32"/>
  <c r="J386" i="29"/>
  <c r="Q65" i="38"/>
  <c r="J22" i="32"/>
  <c r="T12" i="32"/>
  <c r="Q727" i="32"/>
  <c r="P191" i="29"/>
  <c r="P379" i="29"/>
  <c r="P406" i="29"/>
  <c r="P51" i="29"/>
  <c r="P464" i="32"/>
  <c r="J30" i="32"/>
  <c r="T20" i="32"/>
  <c r="K733" i="32"/>
  <c r="P170" i="29"/>
  <c r="P358" i="29"/>
  <c r="K661" i="29"/>
  <c r="Q612" i="24"/>
  <c r="K718" i="24"/>
  <c r="Q704" i="24"/>
  <c r="P23" i="21"/>
  <c r="P40" i="21"/>
  <c r="N573" i="38"/>
  <c r="J96" i="32"/>
  <c r="J49" i="29"/>
  <c r="Q268" i="32"/>
  <c r="Q545" i="29"/>
  <c r="K274" i="32"/>
  <c r="P34" i="29"/>
  <c r="J335" i="24"/>
  <c r="K617" i="24"/>
  <c r="Q723" i="21"/>
  <c r="T229" i="21"/>
  <c r="J141" i="29"/>
  <c r="Q305" i="24"/>
  <c r="K384" i="24"/>
  <c r="K12" i="24"/>
  <c r="P261" i="15"/>
  <c r="P722" i="21"/>
  <c r="P654" i="15"/>
  <c r="K323" i="29"/>
  <c r="T563" i="24"/>
  <c r="P512" i="24"/>
  <c r="P239" i="15"/>
  <c r="P662" i="21"/>
  <c r="P321" i="21"/>
  <c r="T256" i="29"/>
  <c r="K320" i="24"/>
  <c r="Q394" i="24"/>
  <c r="P135" i="38"/>
  <c r="J66" i="32"/>
  <c r="T90" i="29"/>
  <c r="Q107" i="32"/>
  <c r="N667" i="29"/>
  <c r="K113" i="32"/>
  <c r="P126" i="29"/>
  <c r="J361" i="24"/>
  <c r="T475" i="24"/>
  <c r="P121" i="21"/>
  <c r="P221" i="15"/>
  <c r="P722" i="15"/>
  <c r="K339" i="29"/>
  <c r="J589" i="24"/>
  <c r="Q507" i="24"/>
  <c r="P530" i="24"/>
  <c r="T81" i="21"/>
  <c r="T246" i="21"/>
  <c r="T5" i="29"/>
  <c r="Q111" i="29"/>
  <c r="J239" i="24"/>
  <c r="Q515" i="24"/>
  <c r="K32" i="24"/>
  <c r="J689" i="29"/>
  <c r="P614" i="32"/>
  <c r="N671" i="32"/>
  <c r="Q404" i="32"/>
  <c r="N233" i="32"/>
  <c r="J214" i="29"/>
  <c r="T380" i="29"/>
  <c r="K295" i="29"/>
  <c r="Q638" i="38"/>
  <c r="N561" i="38"/>
  <c r="K419" i="32"/>
  <c r="T276" i="29"/>
  <c r="N323" i="29"/>
  <c r="Q468" i="32"/>
  <c r="N263" i="32"/>
  <c r="J352" i="32"/>
  <c r="T181" i="29"/>
  <c r="K127" i="29"/>
  <c r="K154" i="38"/>
  <c r="T743" i="32"/>
  <c r="J733" i="32"/>
  <c r="J657" i="32"/>
  <c r="T243" i="32"/>
  <c r="Q213" i="29"/>
  <c r="Q499" i="29"/>
  <c r="K487" i="29"/>
  <c r="Q557" i="38"/>
  <c r="T582" i="32"/>
  <c r="J741" i="32"/>
  <c r="T667" i="32"/>
  <c r="T251" i="32"/>
  <c r="K219" i="29"/>
  <c r="N308" i="29"/>
  <c r="K216" i="38"/>
  <c r="N610" i="38"/>
  <c r="Q489" i="38"/>
  <c r="N616" i="32"/>
  <c r="P496" i="29"/>
  <c r="P28" i="32"/>
  <c r="J379" i="32"/>
  <c r="K713" i="32"/>
  <c r="K12" i="32"/>
  <c r="K23" i="29"/>
  <c r="T661" i="29"/>
  <c r="N619" i="38"/>
  <c r="T370" i="32"/>
  <c r="T360" i="32"/>
  <c r="T221" i="32"/>
  <c r="P488" i="29"/>
  <c r="T643" i="29"/>
  <c r="T629" i="29"/>
  <c r="J431" i="29"/>
  <c r="P734" i="32"/>
  <c r="P3" i="32"/>
  <c r="N702" i="32"/>
  <c r="N486" i="32"/>
  <c r="J391" i="29"/>
  <c r="J74" i="29"/>
  <c r="N161" i="29"/>
  <c r="Q108" i="24"/>
  <c r="J400" i="24"/>
  <c r="T43" i="24"/>
  <c r="Q445" i="21"/>
  <c r="Q637" i="38"/>
  <c r="J410" i="29"/>
  <c r="T206" i="32"/>
  <c r="P597" i="32"/>
  <c r="T650" i="29"/>
  <c r="P581" i="32"/>
  <c r="T658" i="29"/>
  <c r="P414" i="24"/>
  <c r="P60" i="24"/>
  <c r="J666" i="24"/>
  <c r="P705" i="21"/>
  <c r="P229" i="15"/>
  <c r="K422" i="29"/>
  <c r="P257" i="24"/>
  <c r="P518" i="24"/>
  <c r="P259" i="24"/>
  <c r="P402" i="21"/>
  <c r="P285" i="15"/>
  <c r="P207" i="15"/>
  <c r="N427" i="29"/>
  <c r="T739" i="24"/>
  <c r="P200" i="24"/>
  <c r="T264" i="24"/>
  <c r="J258" i="24"/>
  <c r="P181" i="21"/>
  <c r="P135" i="24"/>
  <c r="P499" i="29"/>
  <c r="T578" i="24"/>
  <c r="Q296" i="24"/>
  <c r="K140" i="24"/>
  <c r="N77" i="38"/>
  <c r="P483" i="32"/>
  <c r="T70" i="29"/>
  <c r="Q574" i="32"/>
  <c r="J501" i="29"/>
  <c r="Q580" i="32"/>
  <c r="Q440" i="24"/>
  <c r="J454" i="24"/>
  <c r="P316" i="24"/>
  <c r="P78" i="15"/>
  <c r="T635" i="21"/>
  <c r="P133" i="29"/>
  <c r="K574" i="24"/>
  <c r="N56" i="29"/>
  <c r="K618" i="24"/>
  <c r="K609" i="24"/>
  <c r="P317" i="21"/>
  <c r="P86" i="21"/>
  <c r="T156" i="24"/>
  <c r="P243" i="29"/>
  <c r="K243" i="24"/>
  <c r="K441" i="24"/>
  <c r="K625" i="24"/>
  <c r="P588" i="24"/>
  <c r="T192" i="21"/>
  <c r="T444" i="21"/>
  <c r="P5" i="29"/>
  <c r="K587" i="24"/>
  <c r="K448" i="24"/>
  <c r="T254" i="21"/>
  <c r="N138" i="29"/>
  <c r="T374" i="24"/>
  <c r="J419" i="24"/>
  <c r="T579" i="29"/>
  <c r="J410" i="32"/>
  <c r="N477" i="32"/>
  <c r="K665" i="29"/>
  <c r="K448" i="32"/>
  <c r="N670" i="29"/>
  <c r="Q697" i="24"/>
  <c r="J602" i="24"/>
  <c r="P403" i="15"/>
  <c r="J257" i="21"/>
  <c r="N108" i="29"/>
  <c r="N338" i="38"/>
  <c r="N150" i="32"/>
  <c r="K182" i="32"/>
  <c r="J713" i="32"/>
  <c r="Q463" i="29"/>
  <c r="K414" i="29"/>
  <c r="N407" i="29"/>
  <c r="P6" i="32"/>
  <c r="N162" i="32"/>
  <c r="Q155" i="32"/>
  <c r="N187" i="32"/>
  <c r="J721" i="32"/>
  <c r="Q470" i="29"/>
  <c r="P100" i="29"/>
  <c r="T527" i="38"/>
  <c r="J292" i="38"/>
  <c r="P462" i="32"/>
  <c r="N293" i="32"/>
  <c r="N247" i="29"/>
  <c r="J464" i="29"/>
  <c r="Q184" i="32"/>
  <c r="J381" i="32"/>
  <c r="Q511" i="32"/>
  <c r="Q409" i="29"/>
  <c r="J443" i="29"/>
  <c r="K316" i="38"/>
  <c r="J85" i="32"/>
  <c r="T75" i="32"/>
  <c r="N729" i="32"/>
  <c r="P114" i="29"/>
  <c r="P352" i="29"/>
  <c r="P376" i="29"/>
  <c r="P637" i="29"/>
  <c r="K20" i="38"/>
  <c r="J93" i="32"/>
  <c r="T83" i="32"/>
  <c r="Q734" i="32"/>
  <c r="P82" i="29"/>
  <c r="P328" i="29"/>
  <c r="N693" i="29"/>
  <c r="T38" i="24"/>
  <c r="Q597" i="24"/>
  <c r="Q249" i="24"/>
  <c r="P237" i="15"/>
  <c r="P141" i="15"/>
  <c r="J166" i="38"/>
  <c r="N660" i="32"/>
  <c r="N451" i="29"/>
  <c r="K176" i="32"/>
  <c r="T14" i="29"/>
  <c r="N181" i="32"/>
  <c r="Q202" i="29"/>
  <c r="J449" i="24"/>
  <c r="K347" i="24"/>
  <c r="J127" i="21"/>
  <c r="K551" i="21"/>
  <c r="T177" i="29"/>
  <c r="K308" i="24"/>
  <c r="Q405" i="24"/>
  <c r="Q70" i="24"/>
  <c r="P502" i="24"/>
  <c r="T165" i="21"/>
  <c r="K557" i="21"/>
  <c r="T209" i="29"/>
  <c r="Q668" i="24"/>
  <c r="K688" i="24"/>
  <c r="N107" i="29"/>
  <c r="K69" i="24"/>
  <c r="J617" i="21"/>
  <c r="T309" i="21"/>
  <c r="T241" i="29"/>
  <c r="K322" i="24"/>
  <c r="J436" i="24"/>
  <c r="P152" i="38"/>
  <c r="N489" i="29"/>
  <c r="J462" i="29"/>
  <c r="K508" i="32"/>
  <c r="T151" i="29"/>
  <c r="K516" i="32"/>
  <c r="Q663" i="29"/>
  <c r="P477" i="24"/>
  <c r="P534" i="24"/>
  <c r="J43" i="24"/>
  <c r="P439" i="15"/>
  <c r="N542" i="29"/>
  <c r="T541" i="24"/>
  <c r="K102" i="24"/>
  <c r="J552" i="24"/>
  <c r="J20" i="24"/>
  <c r="Q391" i="21"/>
  <c r="P335" i="21"/>
  <c r="J280" i="29"/>
  <c r="T240" i="24"/>
  <c r="K9" i="29"/>
  <c r="Q477" i="24"/>
  <c r="P514" i="29"/>
  <c r="P391" i="32"/>
  <c r="K531" i="32"/>
  <c r="Q608" i="32"/>
  <c r="N422" i="32"/>
  <c r="J302" i="29"/>
  <c r="J519" i="29"/>
  <c r="Q260" i="29"/>
  <c r="P246" i="38"/>
  <c r="T167" i="38"/>
  <c r="N636" i="32"/>
  <c r="J489" i="29"/>
  <c r="K404" i="29"/>
  <c r="N678" i="32"/>
  <c r="N230" i="32"/>
  <c r="J350" i="32"/>
  <c r="T383" i="29"/>
  <c r="K494" i="29"/>
  <c r="J111" i="32"/>
  <c r="Q300" i="32"/>
  <c r="Q451" i="32"/>
  <c r="Q218" i="32"/>
  <c r="K211" i="32"/>
  <c r="Q548" i="29"/>
  <c r="J88" i="29"/>
  <c r="T78" i="29"/>
  <c r="Q51" i="38"/>
  <c r="K467" i="32"/>
  <c r="N458" i="32"/>
  <c r="K224" i="32"/>
  <c r="N216" i="32"/>
  <c r="K554" i="29"/>
  <c r="Q504" i="29"/>
  <c r="T90" i="42"/>
  <c r="J402" i="38"/>
  <c r="N326" i="38"/>
  <c r="T27" i="32"/>
  <c r="K599" i="29"/>
  <c r="P660" i="29"/>
  <c r="Q431" i="32"/>
  <c r="T704" i="32"/>
  <c r="N623" i="32"/>
  <c r="K522" i="29"/>
  <c r="N167" i="29"/>
  <c r="T559" i="29"/>
  <c r="N252" i="32"/>
  <c r="N160" i="32"/>
  <c r="K8" i="32"/>
  <c r="T595" i="32"/>
  <c r="K381" i="29"/>
  <c r="N534" i="29"/>
  <c r="Q527" i="29"/>
  <c r="Q407" i="38"/>
  <c r="N172" i="32"/>
  <c r="Q165" i="32"/>
  <c r="N13" i="32"/>
  <c r="T604" i="32"/>
  <c r="N386" i="29"/>
  <c r="T354" i="29"/>
  <c r="Q635" i="24"/>
  <c r="T535" i="24"/>
  <c r="T381" i="24"/>
  <c r="J375" i="24"/>
  <c r="J121" i="21"/>
  <c r="J246" i="21"/>
  <c r="J656" i="32"/>
  <c r="Q459" i="32"/>
  <c r="K87" i="38"/>
  <c r="P91" i="29"/>
  <c r="P400" i="32"/>
  <c r="P59" i="29"/>
  <c r="Q142" i="24"/>
  <c r="J690" i="24"/>
  <c r="Q20" i="24"/>
  <c r="K506" i="21"/>
  <c r="P300" i="15"/>
  <c r="Q605" i="29"/>
  <c r="J134" i="24"/>
  <c r="Q591" i="24"/>
  <c r="J494" i="24"/>
  <c r="T195" i="21"/>
  <c r="Q566" i="21"/>
  <c r="Q139" i="29"/>
  <c r="Q703" i="24"/>
  <c r="K293" i="24"/>
  <c r="J506" i="24"/>
  <c r="T247" i="24"/>
  <c r="Q589" i="21"/>
  <c r="K572" i="21"/>
  <c r="K161" i="29"/>
  <c r="K709" i="24"/>
  <c r="T144" i="24"/>
  <c r="P207" i="24"/>
  <c r="K570" i="38"/>
  <c r="K551" i="38"/>
  <c r="J18" i="32"/>
  <c r="T172" i="32"/>
  <c r="P85" i="29"/>
  <c r="T180" i="32"/>
  <c r="K624" i="29"/>
  <c r="J665" i="24"/>
  <c r="J201" i="24"/>
  <c r="T487" i="21"/>
  <c r="T30" i="24"/>
  <c r="J15" i="32"/>
  <c r="Q422" i="24"/>
  <c r="P524" i="24"/>
  <c r="N77" i="32"/>
  <c r="T115" i="38"/>
  <c r="K301" i="29"/>
  <c r="P373" i="32"/>
  <c r="J3" i="32"/>
  <c r="N174" i="32"/>
  <c r="Q293" i="29"/>
  <c r="P157" i="29"/>
  <c r="P273" i="32"/>
  <c r="J387" i="32"/>
  <c r="T377" i="32"/>
  <c r="J393" i="32"/>
  <c r="T184" i="32"/>
  <c r="N28" i="29"/>
  <c r="K143" i="29"/>
  <c r="N136" i="29"/>
  <c r="Q230" i="38"/>
  <c r="J19" i="29"/>
  <c r="K384" i="32"/>
  <c r="Q435" i="32"/>
  <c r="Q202" i="32"/>
  <c r="K195" i="32"/>
  <c r="Q532" i="29"/>
  <c r="N419" i="29"/>
  <c r="T230" i="42"/>
  <c r="J388" i="38"/>
  <c r="K609" i="38"/>
  <c r="J239" i="32"/>
  <c r="N567" i="29"/>
  <c r="P369" i="29"/>
  <c r="K556" i="32"/>
  <c r="J650" i="32"/>
  <c r="N528" i="32"/>
  <c r="K625" i="29"/>
  <c r="Q252" i="29"/>
  <c r="J440" i="29"/>
  <c r="Q168" i="32"/>
  <c r="J620" i="29"/>
  <c r="K480" i="29"/>
  <c r="K547" i="32"/>
  <c r="K630" i="32"/>
  <c r="N438" i="32"/>
  <c r="J337" i="29"/>
  <c r="J356" i="29"/>
  <c r="J546" i="29"/>
  <c r="J192" i="29"/>
  <c r="K559" i="32"/>
  <c r="N552" i="32"/>
  <c r="K637" i="32"/>
  <c r="Q443" i="32"/>
  <c r="T158" i="29"/>
  <c r="J364" i="29"/>
  <c r="K282" i="29"/>
  <c r="P138" i="38"/>
  <c r="P74" i="38"/>
  <c r="K682" i="32"/>
  <c r="T388" i="29"/>
  <c r="Q507" i="29"/>
  <c r="N631" i="32"/>
  <c r="K145" i="32"/>
  <c r="J222" i="32"/>
  <c r="J406" i="29"/>
  <c r="Q408" i="29"/>
  <c r="T58" i="32"/>
  <c r="N436" i="32"/>
  <c r="Q387" i="32"/>
  <c r="Q154" i="32"/>
  <c r="K147" i="32"/>
  <c r="Q484" i="29"/>
  <c r="T143" i="29"/>
  <c r="J133" i="29"/>
  <c r="K110" i="38"/>
  <c r="Q399" i="32"/>
  <c r="K393" i="32"/>
  <c r="K160" i="32"/>
  <c r="N152" i="32"/>
  <c r="K490" i="29"/>
  <c r="N508" i="29"/>
  <c r="Q19" i="29"/>
  <c r="K530" i="24"/>
  <c r="K443" i="24"/>
  <c r="J473" i="24"/>
  <c r="Q578" i="21"/>
  <c r="T95" i="21"/>
  <c r="Q215" i="29"/>
  <c r="T493" i="32"/>
  <c r="Q713" i="32"/>
  <c r="T44" i="29"/>
  <c r="N565" i="32"/>
  <c r="T52" i="29"/>
  <c r="T230" i="24"/>
  <c r="Q277" i="24"/>
  <c r="P532" i="24"/>
  <c r="Q509" i="21"/>
  <c r="P460" i="21"/>
  <c r="J409" i="29"/>
  <c r="Q254" i="24"/>
  <c r="Q384" i="24"/>
  <c r="T486" i="24"/>
  <c r="T477" i="24"/>
  <c r="T102" i="21"/>
  <c r="J169" i="21"/>
  <c r="T511" i="29"/>
  <c r="K260" i="24"/>
  <c r="K390" i="24"/>
  <c r="Q395" i="24"/>
  <c r="K389" i="24"/>
  <c r="P649" i="21"/>
  <c r="P443" i="21"/>
  <c r="P475" i="15"/>
  <c r="N606" i="29"/>
  <c r="P214" i="24"/>
  <c r="K401" i="24"/>
  <c r="J185" i="38"/>
  <c r="P117" i="32"/>
  <c r="T310" i="29"/>
  <c r="K378" i="32"/>
  <c r="J349" i="29"/>
  <c r="N383" i="32"/>
  <c r="Q273" i="29"/>
  <c r="K656" i="24"/>
  <c r="K300" i="24"/>
  <c r="J129" i="24"/>
  <c r="P13" i="15"/>
  <c r="P433" i="15"/>
  <c r="Q620" i="29"/>
  <c r="J225" i="24"/>
  <c r="J456" i="24"/>
  <c r="T515" i="24"/>
  <c r="P506" i="24"/>
  <c r="J136" i="21"/>
  <c r="J201" i="21"/>
  <c r="T439" i="21"/>
  <c r="N213" i="29"/>
  <c r="Q52" i="29"/>
  <c r="K290" i="24"/>
  <c r="J91" i="24"/>
  <c r="P250" i="29"/>
  <c r="J590" i="32"/>
  <c r="J575" i="32"/>
  <c r="T679" i="32"/>
  <c r="T284" i="32"/>
  <c r="N297" i="29"/>
  <c r="K382" i="29"/>
  <c r="N267" i="38"/>
  <c r="K411" i="38"/>
  <c r="Q387" i="38"/>
  <c r="Q656" i="32"/>
  <c r="P117" i="29"/>
  <c r="P92" i="32"/>
  <c r="J553" i="32"/>
  <c r="N670" i="32"/>
  <c r="K122" i="32"/>
  <c r="Q142" i="29"/>
  <c r="J578" i="29"/>
  <c r="N539" i="38"/>
  <c r="J338" i="32"/>
  <c r="T328" i="32"/>
  <c r="J360" i="32"/>
  <c r="P45" i="29"/>
  <c r="J601" i="29"/>
  <c r="J587" i="29"/>
  <c r="T393" i="29"/>
  <c r="N733" i="32"/>
  <c r="Q726" i="32"/>
  <c r="K681" i="32"/>
  <c r="Q457" i="32"/>
  <c r="J359" i="29"/>
  <c r="J42" i="29"/>
  <c r="P174" i="42"/>
  <c r="P644" i="38"/>
  <c r="N716" i="38"/>
  <c r="J514" i="32"/>
  <c r="K535" i="29"/>
  <c r="P424" i="29"/>
  <c r="K303" i="32"/>
  <c r="J597" i="32"/>
  <c r="Q736" i="32"/>
  <c r="N601" i="29"/>
  <c r="K378" i="29"/>
  <c r="T679" i="29"/>
  <c r="K337" i="32"/>
  <c r="K162" i="32"/>
  <c r="Q112" i="32"/>
  <c r="T589" i="32"/>
  <c r="N388" i="29"/>
  <c r="K610" i="29"/>
  <c r="K601" i="29"/>
  <c r="Q603" i="38"/>
  <c r="K174" i="32"/>
  <c r="N167" i="32"/>
  <c r="N123" i="32"/>
  <c r="J602" i="32"/>
  <c r="Q395" i="29"/>
  <c r="J584" i="29"/>
  <c r="K638" i="24"/>
  <c r="K94" i="24"/>
  <c r="J614" i="24"/>
  <c r="J199" i="24"/>
  <c r="P127" i="21"/>
  <c r="N648" i="38"/>
  <c r="Q37" i="38"/>
  <c r="N178" i="29"/>
  <c r="T327" i="32"/>
  <c r="Q138" i="29"/>
  <c r="T335" i="32"/>
  <c r="J264" i="29"/>
  <c r="K540" i="24"/>
  <c r="K28" i="24"/>
  <c r="T669" i="21"/>
  <c r="J55" i="24"/>
  <c r="N235" i="29"/>
  <c r="K423" i="24"/>
  <c r="Q525" i="24"/>
  <c r="T671" i="24"/>
  <c r="J746" i="24"/>
  <c r="T456" i="21"/>
  <c r="T603" i="21"/>
  <c r="J662" i="21"/>
  <c r="K400" i="29"/>
  <c r="K531" i="24"/>
  <c r="K518" i="24"/>
  <c r="K175" i="24"/>
  <c r="P67" i="15"/>
  <c r="T612" i="21"/>
  <c r="J671" i="21"/>
  <c r="K407" i="29"/>
  <c r="J459" i="24"/>
  <c r="J197" i="24"/>
  <c r="P151" i="32"/>
  <c r="K38" i="38"/>
  <c r="K285" i="29"/>
  <c r="T452" i="32"/>
  <c r="Q219" i="29"/>
  <c r="T460" i="32"/>
  <c r="J247" i="29"/>
  <c r="K301" i="24"/>
  <c r="Q50" i="24"/>
  <c r="T226" i="24"/>
  <c r="P615" i="21"/>
  <c r="P738" i="21"/>
  <c r="N629" i="29"/>
  <c r="Q128" i="24"/>
  <c r="Q258" i="24"/>
  <c r="Q197" i="24"/>
  <c r="J693" i="24"/>
  <c r="J502" i="21"/>
  <c r="J55" i="21"/>
  <c r="K346" i="29"/>
  <c r="P480" i="24"/>
  <c r="J213" i="24"/>
  <c r="Q532" i="24"/>
  <c r="P450" i="15"/>
  <c r="P223" i="15"/>
  <c r="P654" i="21"/>
  <c r="Q691" i="24"/>
  <c r="N531" i="29"/>
  <c r="Q362" i="32"/>
  <c r="Q119" i="32"/>
  <c r="J584" i="24"/>
  <c r="T466" i="24"/>
  <c r="P278" i="21"/>
  <c r="K335" i="24"/>
  <c r="Q26" i="24"/>
  <c r="J584" i="21"/>
  <c r="N344" i="29"/>
  <c r="J441" i="24"/>
  <c r="P142" i="15"/>
  <c r="T94" i="32"/>
  <c r="Q544" i="32"/>
  <c r="P429" i="29"/>
  <c r="P18" i="32"/>
  <c r="Q425" i="32"/>
  <c r="T8" i="29"/>
  <c r="K462" i="32"/>
  <c r="P61" i="29"/>
  <c r="P484" i="29"/>
  <c r="Q262" i="32"/>
  <c r="Q5" i="32"/>
  <c r="N685" i="29"/>
  <c r="K109" i="38"/>
  <c r="K268" i="32"/>
  <c r="K11" i="32"/>
  <c r="K315" i="29"/>
  <c r="T160" i="38"/>
  <c r="P674" i="32"/>
  <c r="P137" i="29"/>
  <c r="T369" i="32"/>
  <c r="K547" i="29"/>
  <c r="J463" i="29"/>
  <c r="Q63" i="32"/>
  <c r="J472" i="32"/>
  <c r="Q21" i="29"/>
  <c r="Q152" i="38"/>
  <c r="J369" i="32"/>
  <c r="P472" i="29"/>
  <c r="N401" i="29"/>
  <c r="Q107" i="24"/>
  <c r="T20" i="21"/>
  <c r="P623" i="29"/>
  <c r="Q63" i="38"/>
  <c r="P561" i="32"/>
  <c r="K327" i="24"/>
  <c r="Q491" i="24"/>
  <c r="T120" i="24"/>
  <c r="T731" i="24"/>
  <c r="T565" i="24"/>
  <c r="P202" i="21"/>
  <c r="P566" i="29"/>
  <c r="J529" i="24"/>
  <c r="P564" i="24"/>
  <c r="K613" i="21"/>
  <c r="K227" i="24"/>
  <c r="Q603" i="24"/>
  <c r="N188" i="38"/>
  <c r="K720" i="32"/>
  <c r="N725" i="32"/>
  <c r="N82" i="29"/>
  <c r="T309" i="24"/>
  <c r="J707" i="21"/>
  <c r="T278" i="24"/>
  <c r="T280" i="24"/>
  <c r="Q608" i="21"/>
  <c r="P69" i="29"/>
  <c r="K67" i="29"/>
  <c r="J286" i="24"/>
  <c r="P178" i="15"/>
  <c r="Q289" i="29"/>
  <c r="P653" i="21"/>
  <c r="K416" i="24"/>
  <c r="Q710" i="32"/>
  <c r="Q230" i="29"/>
  <c r="Q80" i="38"/>
  <c r="P262" i="24"/>
  <c r="J50" i="24"/>
  <c r="J582" i="29"/>
  <c r="N703" i="32"/>
  <c r="N249" i="32"/>
  <c r="T404" i="29"/>
  <c r="T280" i="29"/>
  <c r="K714" i="32"/>
  <c r="Q254" i="32"/>
  <c r="T411" i="29"/>
  <c r="N493" i="38"/>
  <c r="Q382" i="32"/>
  <c r="Q240" i="29"/>
  <c r="K178" i="32"/>
  <c r="T238" i="29"/>
  <c r="K45" i="38"/>
  <c r="T648" i="32"/>
  <c r="T340" i="32"/>
  <c r="Q410" i="29"/>
  <c r="Q448" i="38"/>
  <c r="J661" i="32"/>
  <c r="T348" i="32"/>
  <c r="K397" i="29"/>
  <c r="P266" i="24"/>
  <c r="P142" i="21"/>
  <c r="T254" i="38"/>
  <c r="T445" i="29"/>
  <c r="J24" i="29"/>
  <c r="K607" i="29"/>
  <c r="Q626" i="24"/>
  <c r="J193" i="21"/>
  <c r="K185" i="29"/>
  <c r="K451" i="24"/>
  <c r="T604" i="21"/>
  <c r="J485" i="21"/>
  <c r="P219" i="24"/>
  <c r="K98" i="29"/>
  <c r="P450" i="21"/>
  <c r="Q195" i="29"/>
  <c r="T530" i="24"/>
  <c r="J253" i="32"/>
  <c r="Q603" i="29"/>
  <c r="K611" i="29"/>
  <c r="Q57" i="24"/>
  <c r="P357" i="21"/>
  <c r="Q338" i="24"/>
  <c r="Q479" i="24"/>
  <c r="J33" i="21"/>
  <c r="J338" i="29"/>
  <c r="P457" i="24"/>
  <c r="P244" i="15"/>
  <c r="T157" i="32"/>
  <c r="N690" i="32"/>
  <c r="P524" i="29"/>
  <c r="Q290" i="38"/>
  <c r="K645" i="32"/>
  <c r="T346" i="29"/>
  <c r="Q671" i="32"/>
  <c r="T25" i="32"/>
  <c r="N487" i="29"/>
  <c r="Q719" i="32"/>
  <c r="K520" i="32"/>
  <c r="T584" i="29"/>
  <c r="J543" i="29"/>
  <c r="K725" i="32"/>
  <c r="Q530" i="32"/>
  <c r="J597" i="29"/>
  <c r="J680" i="38"/>
  <c r="J37" i="32"/>
  <c r="K590" i="29"/>
  <c r="K425" i="32"/>
  <c r="T515" i="29"/>
  <c r="Q160" i="29"/>
  <c r="K451" i="32"/>
  <c r="N158" i="32"/>
  <c r="J336" i="29"/>
  <c r="T131" i="29"/>
  <c r="N457" i="32"/>
  <c r="Q163" i="32"/>
  <c r="T163" i="29"/>
  <c r="J294" i="24"/>
  <c r="K166" i="24"/>
  <c r="K740" i="21"/>
  <c r="J268" i="32"/>
  <c r="K580" i="32"/>
  <c r="N585" i="32"/>
  <c r="Q473" i="24"/>
  <c r="T446" i="21"/>
  <c r="P20" i="29"/>
  <c r="T196" i="24"/>
  <c r="P674" i="15"/>
  <c r="J633" i="21"/>
  <c r="P139" i="24"/>
  <c r="P499" i="24"/>
  <c r="J530" i="21"/>
  <c r="K184" i="38"/>
  <c r="T231" i="42"/>
  <c r="P283" i="38"/>
  <c r="P187" i="38"/>
  <c r="Q595" i="32"/>
  <c r="K606" i="32"/>
  <c r="T216" i="32"/>
  <c r="Q369" i="29"/>
  <c r="P493" i="38"/>
  <c r="K415" i="38"/>
  <c r="N567" i="38"/>
  <c r="J304" i="38"/>
  <c r="K357" i="38"/>
  <c r="Q103" i="32"/>
  <c r="Q297" i="32"/>
  <c r="N392" i="29"/>
  <c r="T237" i="32"/>
  <c r="J214" i="38"/>
  <c r="K211" i="38"/>
  <c r="N672" i="38"/>
  <c r="P339" i="38"/>
  <c r="Q388" i="38"/>
  <c r="N284" i="32"/>
  <c r="N32" i="32"/>
  <c r="Q334" i="29"/>
  <c r="N695" i="29"/>
  <c r="T619" i="32"/>
  <c r="J508" i="32"/>
  <c r="Q158" i="29"/>
  <c r="Q224" i="29"/>
  <c r="P77" i="38"/>
  <c r="P155" i="32"/>
  <c r="Q204" i="29"/>
  <c r="T632" i="29"/>
  <c r="Q289" i="32"/>
  <c r="J311" i="32"/>
  <c r="K433" i="32"/>
  <c r="K340" i="29"/>
  <c r="J41" i="32"/>
  <c r="N101" i="38"/>
  <c r="T577" i="32"/>
  <c r="J567" i="32"/>
  <c r="J669" i="32"/>
  <c r="T276" i="32"/>
  <c r="K292" i="29"/>
  <c r="K78" i="38"/>
  <c r="T314" i="32"/>
  <c r="J467" i="32"/>
  <c r="K488" i="29"/>
  <c r="P565" i="42"/>
  <c r="T101" i="38"/>
  <c r="T85" i="38"/>
  <c r="Q464" i="38"/>
  <c r="T379" i="38"/>
  <c r="N457" i="38"/>
  <c r="Q471" i="38"/>
  <c r="J385" i="38"/>
  <c r="J463" i="38"/>
  <c r="Q271" i="38"/>
  <c r="Q551" i="38"/>
  <c r="Q264" i="32"/>
  <c r="K258" i="32"/>
  <c r="N212" i="32"/>
  <c r="J499" i="32"/>
  <c r="Q305" i="29"/>
  <c r="J587" i="42"/>
  <c r="P145" i="38"/>
  <c r="P129" i="38"/>
  <c r="N369" i="38"/>
  <c r="P445" i="38"/>
  <c r="Q458" i="38"/>
  <c r="Q374" i="38"/>
  <c r="P452" i="38"/>
  <c r="J390" i="38"/>
  <c r="N491" i="38"/>
  <c r="K643" i="38"/>
  <c r="Q200" i="32"/>
  <c r="K194" i="32"/>
  <c r="N148" i="32"/>
  <c r="T653" i="32"/>
  <c r="K431" i="29"/>
  <c r="Q661" i="29"/>
  <c r="N648" i="29"/>
  <c r="K348" i="38"/>
  <c r="T505" i="32"/>
  <c r="J495" i="32"/>
  <c r="T693" i="32"/>
  <c r="T204" i="32"/>
  <c r="K244" i="29"/>
  <c r="K314" i="29"/>
  <c r="K312" i="29"/>
  <c r="K93" i="38"/>
  <c r="T584" i="38"/>
  <c r="P255" i="38"/>
  <c r="P457" i="32"/>
  <c r="K492" i="32"/>
  <c r="Q314" i="29"/>
  <c r="T563" i="29"/>
  <c r="N227" i="32"/>
  <c r="T288" i="32"/>
  <c r="N417" i="32"/>
  <c r="Q466" i="29"/>
  <c r="J323" i="29"/>
  <c r="N373" i="38"/>
  <c r="J149" i="32"/>
  <c r="T139" i="32"/>
  <c r="P610" i="32"/>
  <c r="P573" i="29"/>
  <c r="P180" i="29"/>
  <c r="P208" i="29"/>
  <c r="P482" i="29"/>
  <c r="N70" i="38"/>
  <c r="N355" i="29"/>
  <c r="N301" i="32"/>
  <c r="Q293" i="32"/>
  <c r="Q53" i="32"/>
  <c r="T530" i="32"/>
  <c r="Q350" i="29"/>
  <c r="T458" i="29"/>
  <c r="P291" i="38"/>
  <c r="N521" i="38"/>
  <c r="N314" i="38"/>
  <c r="K255" i="32"/>
  <c r="N196" i="29"/>
  <c r="T583" i="29"/>
  <c r="N78" i="32"/>
  <c r="T163" i="32"/>
  <c r="J587" i="32"/>
  <c r="T8" i="32"/>
  <c r="P168" i="42"/>
  <c r="Q373" i="38"/>
  <c r="Q333" i="38"/>
  <c r="J704" i="38"/>
  <c r="N513" i="38"/>
  <c r="N316" i="38"/>
  <c r="P709" i="38"/>
  <c r="N101" i="29"/>
  <c r="T711" i="32"/>
  <c r="T612" i="32"/>
  <c r="N192" i="29"/>
  <c r="Q458" i="29"/>
  <c r="J363" i="29"/>
  <c r="N363" i="32"/>
  <c r="Q291" i="32"/>
  <c r="J180" i="29"/>
  <c r="P449" i="38"/>
  <c r="N302" i="32"/>
  <c r="Q189" i="29"/>
  <c r="Q69" i="32"/>
  <c r="N25" i="32"/>
  <c r="J187" i="38"/>
  <c r="N495" i="38"/>
  <c r="Q478" i="38"/>
  <c r="P163" i="38"/>
  <c r="P23" i="38"/>
  <c r="K104" i="38"/>
  <c r="K232" i="38"/>
  <c r="N550" i="32"/>
  <c r="K560" i="32"/>
  <c r="N303" i="32"/>
  <c r="K132" i="32"/>
  <c r="T60" i="29"/>
  <c r="J227" i="29"/>
  <c r="T217" i="29"/>
  <c r="K16" i="38"/>
  <c r="K200" i="32"/>
  <c r="N193" i="32"/>
  <c r="K293" i="32"/>
  <c r="K39" i="32"/>
  <c r="K573" i="29"/>
  <c r="K616" i="29"/>
  <c r="N609" i="29"/>
  <c r="N274" i="38"/>
  <c r="N4" i="32"/>
  <c r="P59" i="38"/>
  <c r="P33" i="38"/>
  <c r="N454" i="32"/>
  <c r="T323" i="29"/>
  <c r="K416" i="29"/>
  <c r="K554" i="32"/>
  <c r="N102" i="32"/>
  <c r="T309" i="32"/>
  <c r="J317" i="29"/>
  <c r="N80" i="29"/>
  <c r="T352" i="29"/>
  <c r="T670" i="32"/>
  <c r="J660" i="32"/>
  <c r="T501" i="32"/>
  <c r="T339" i="32"/>
  <c r="Q277" i="29"/>
  <c r="K222" i="38"/>
  <c r="T279" i="32"/>
  <c r="J729" i="32"/>
  <c r="Q477" i="29"/>
  <c r="J623" i="42"/>
  <c r="T474" i="38"/>
  <c r="P453" i="38"/>
  <c r="Q631" i="38"/>
  <c r="P405" i="38"/>
  <c r="K665" i="38"/>
  <c r="K674" i="38"/>
  <c r="T410" i="38"/>
  <c r="J496" i="38"/>
  <c r="N448" i="38"/>
  <c r="P433" i="32"/>
  <c r="K189" i="32"/>
  <c r="N182" i="32"/>
  <c r="K214" i="32"/>
  <c r="J592" i="32"/>
  <c r="Q514" i="29"/>
  <c r="T418" i="42"/>
  <c r="T415" i="38"/>
  <c r="T399" i="38"/>
  <c r="N440" i="38"/>
  <c r="J320" i="38"/>
  <c r="N624" i="38"/>
  <c r="N447" i="38"/>
  <c r="P325" i="38"/>
  <c r="P414" i="38"/>
  <c r="N378" i="38"/>
  <c r="P118" i="32"/>
  <c r="K125" i="32"/>
  <c r="N118" i="32"/>
  <c r="Q338" i="32"/>
  <c r="T687" i="32"/>
  <c r="K421" i="29"/>
  <c r="Q688" i="29"/>
  <c r="N675" i="29"/>
  <c r="Q608" i="38"/>
  <c r="T598" i="32"/>
  <c r="J588" i="32"/>
  <c r="J689" i="32"/>
  <c r="T267" i="32"/>
  <c r="Q229" i="29"/>
  <c r="N326" i="29"/>
  <c r="N521" i="29"/>
  <c r="P359" i="32"/>
  <c r="J160" i="38"/>
  <c r="K703" i="38"/>
  <c r="P142" i="32"/>
  <c r="N140" i="38"/>
  <c r="T663" i="32"/>
  <c r="T649" i="32"/>
  <c r="J577" i="32"/>
  <c r="T134" i="32"/>
  <c r="N571" i="32"/>
  <c r="T573" i="29"/>
  <c r="P662" i="29"/>
  <c r="T145" i="42"/>
  <c r="Q269" i="38"/>
  <c r="N456" i="38"/>
  <c r="J287" i="38"/>
  <c r="J118" i="38"/>
  <c r="N463" i="38"/>
  <c r="P292" i="38"/>
  <c r="J386" i="38"/>
  <c r="K203" i="38"/>
  <c r="N432" i="38"/>
  <c r="P499" i="32"/>
  <c r="P574" i="32"/>
  <c r="N709" i="32"/>
  <c r="Q740" i="32"/>
  <c r="J618" i="29"/>
  <c r="P643" i="29"/>
  <c r="J91" i="32"/>
  <c r="P490" i="29"/>
  <c r="T233" i="42"/>
  <c r="K690" i="38"/>
  <c r="P292" i="32"/>
  <c r="P622" i="38"/>
  <c r="T289" i="38"/>
  <c r="P276" i="32"/>
  <c r="T629" i="38"/>
  <c r="Q696" i="38"/>
  <c r="K480" i="38"/>
  <c r="P40" i="32"/>
  <c r="Q78" i="38"/>
  <c r="J290" i="32"/>
  <c r="T280" i="32"/>
  <c r="J312" i="32"/>
  <c r="P14" i="29"/>
  <c r="J540" i="29"/>
  <c r="T530" i="29"/>
  <c r="T345" i="29"/>
  <c r="Q498" i="32"/>
  <c r="Q489" i="32"/>
  <c r="N498" i="32"/>
  <c r="Q94" i="32"/>
  <c r="T4" i="29"/>
  <c r="J171" i="29"/>
  <c r="T161" i="29"/>
  <c r="P76" i="32"/>
  <c r="Q162" i="32"/>
  <c r="T646" i="38"/>
  <c r="T288" i="38"/>
  <c r="T686" i="32"/>
  <c r="N288" i="29"/>
  <c r="Q571" i="29"/>
  <c r="P53" i="32"/>
  <c r="Q352" i="32"/>
  <c r="T723" i="32"/>
  <c r="P298" i="29"/>
  <c r="J164" i="29"/>
  <c r="K348" i="29"/>
  <c r="K600" i="32"/>
  <c r="Q660" i="32"/>
  <c r="N399" i="32"/>
  <c r="K228" i="32"/>
  <c r="J206" i="29"/>
  <c r="T372" i="29"/>
  <c r="P252" i="29"/>
  <c r="K647" i="32"/>
  <c r="T533" i="29"/>
  <c r="T602" i="29"/>
  <c r="T254" i="42"/>
  <c r="T598" i="38"/>
  <c r="N519" i="38"/>
  <c r="P485" i="38"/>
  <c r="T44" i="38"/>
  <c r="K530" i="38"/>
  <c r="P492" i="38"/>
  <c r="J284" i="38"/>
  <c r="Q117" i="38"/>
  <c r="K345" i="38"/>
  <c r="P609" i="32"/>
  <c r="P629" i="32"/>
  <c r="K624" i="32"/>
  <c r="Q599" i="32"/>
  <c r="T569" i="29"/>
  <c r="T634" i="29"/>
  <c r="P306" i="42"/>
  <c r="T520" i="38"/>
  <c r="Q402" i="38"/>
  <c r="P385" i="38"/>
  <c r="P26" i="38"/>
  <c r="K408" i="38"/>
  <c r="T390" i="38"/>
  <c r="J203" i="38"/>
  <c r="Q53" i="38"/>
  <c r="K281" i="38"/>
  <c r="P650" i="32"/>
  <c r="P730" i="32"/>
  <c r="K729" i="32"/>
  <c r="N526" i="32"/>
  <c r="T439" i="29"/>
  <c r="J114" i="29"/>
  <c r="T104" i="29"/>
  <c r="Q506" i="38"/>
  <c r="Q87" i="32"/>
  <c r="N361" i="32"/>
  <c r="Q281" i="32"/>
  <c r="J613" i="32"/>
  <c r="K375" i="29"/>
  <c r="K621" i="29"/>
  <c r="N612" i="29"/>
  <c r="N503" i="38"/>
  <c r="K59" i="42"/>
  <c r="T303" i="38"/>
  <c r="P36" i="38"/>
  <c r="N8" i="32"/>
  <c r="K669" i="29"/>
  <c r="Q246" i="29"/>
  <c r="N470" i="32"/>
  <c r="K4" i="32"/>
  <c r="K660" i="32"/>
  <c r="J127" i="29"/>
  <c r="N486" i="29"/>
  <c r="P286" i="29"/>
  <c r="N141" i="32"/>
  <c r="N214" i="32"/>
  <c r="K246" i="32"/>
  <c r="J640" i="32"/>
  <c r="K541" i="29"/>
  <c r="K478" i="29"/>
  <c r="N471" i="29"/>
  <c r="P321" i="32"/>
  <c r="K241" i="29"/>
  <c r="K197" i="38"/>
  <c r="N705" i="32"/>
  <c r="Q659" i="32"/>
  <c r="N435" i="32"/>
  <c r="J327" i="29"/>
  <c r="T69" i="29"/>
  <c r="P200" i="42"/>
  <c r="Q556" i="38"/>
  <c r="Q714" i="38"/>
  <c r="T393" i="32"/>
  <c r="K646" i="29"/>
  <c r="P84" i="29"/>
  <c r="N388" i="32"/>
  <c r="J725" i="32"/>
  <c r="Q294" i="32"/>
  <c r="Q44" i="32"/>
  <c r="N432" i="42"/>
  <c r="N676" i="38"/>
  <c r="N644" i="38"/>
  <c r="N293" i="38"/>
  <c r="T65" i="38"/>
  <c r="K385" i="38"/>
  <c r="Q472" i="38"/>
  <c r="P620" i="32"/>
  <c r="N502" i="32"/>
  <c r="J173" i="29"/>
  <c r="N175" i="29"/>
  <c r="T51" i="38"/>
  <c r="J259" i="29"/>
  <c r="N575" i="32"/>
  <c r="J377" i="32"/>
  <c r="T640" i="29"/>
  <c r="N465" i="38"/>
  <c r="J371" i="38"/>
  <c r="N269" i="38"/>
  <c r="P201" i="38"/>
  <c r="P146" i="38"/>
  <c r="N135" i="38"/>
  <c r="Q293" i="38"/>
  <c r="Q616" i="32"/>
  <c r="Q607" i="32"/>
  <c r="K722" i="32"/>
  <c r="N504" i="32"/>
  <c r="T230" i="29"/>
  <c r="T444" i="29"/>
  <c r="J434" i="29"/>
  <c r="N38" i="38"/>
  <c r="K416" i="32"/>
  <c r="N409" i="32"/>
  <c r="K341" i="32"/>
  <c r="N325" i="32"/>
  <c r="N638" i="29"/>
  <c r="T85" i="29"/>
  <c r="J75" i="29"/>
  <c r="N664" i="38"/>
  <c r="N211" i="32"/>
  <c r="P680" i="38"/>
  <c r="T461" i="38"/>
  <c r="P316" i="29"/>
  <c r="P446" i="29"/>
  <c r="Q377" i="29"/>
  <c r="P721" i="32"/>
  <c r="K236" i="32"/>
  <c r="J486" i="32"/>
  <c r="J493" i="29"/>
  <c r="Q658" i="29"/>
  <c r="K195" i="29"/>
  <c r="Q640" i="32"/>
  <c r="K323" i="32"/>
  <c r="Q477" i="32"/>
  <c r="Q276" i="32"/>
  <c r="K628" i="29"/>
  <c r="Q373" i="29"/>
  <c r="J595" i="32"/>
  <c r="Q31" i="32"/>
  <c r="K566" i="29"/>
  <c r="N264" i="42"/>
  <c r="J25" i="38"/>
  <c r="T3" i="38"/>
  <c r="Q553" i="38"/>
  <c r="T677" i="38"/>
  <c r="P11" i="38"/>
  <c r="N571" i="38"/>
  <c r="J699" i="38"/>
  <c r="P320" i="38"/>
  <c r="P259" i="32"/>
  <c r="K32" i="38"/>
  <c r="K216" i="32"/>
  <c r="N209" i="32"/>
  <c r="Q318" i="32"/>
  <c r="N60" i="32"/>
  <c r="N594" i="29"/>
  <c r="K515" i="42"/>
  <c r="Q626" i="38"/>
  <c r="Q610" i="38"/>
  <c r="Q419" i="38"/>
  <c r="T494" i="38"/>
  <c r="P102" i="38"/>
  <c r="K425" i="38"/>
  <c r="P505" i="38"/>
  <c r="P256" i="38"/>
  <c r="K432" i="38"/>
  <c r="P108" i="32"/>
  <c r="K152" i="32"/>
  <c r="N145" i="32"/>
  <c r="K245" i="32"/>
  <c r="N111" i="32"/>
  <c r="N520" i="29"/>
  <c r="K568" i="29"/>
  <c r="N561" i="29"/>
  <c r="Q528" i="38"/>
  <c r="Q65" i="32"/>
  <c r="Q56" i="32"/>
  <c r="Q25" i="32"/>
  <c r="J460" i="32"/>
  <c r="N363" i="29"/>
  <c r="N16" i="29"/>
  <c r="P404" i="29"/>
  <c r="P362" i="32"/>
  <c r="P93" i="32"/>
  <c r="K694" i="38"/>
  <c r="P631" i="32"/>
  <c r="Q695" i="32"/>
  <c r="T98" i="32"/>
  <c r="N65" i="38"/>
  <c r="J715" i="32"/>
  <c r="K415" i="32"/>
  <c r="J116" i="38"/>
  <c r="T312" i="29"/>
  <c r="K165" i="38"/>
  <c r="T290" i="32"/>
  <c r="K317" i="32"/>
  <c r="N400" i="29"/>
  <c r="T114" i="32"/>
  <c r="K101" i="38"/>
  <c r="J727" i="32"/>
  <c r="T705" i="32"/>
  <c r="J619" i="32"/>
  <c r="J331" i="32"/>
  <c r="Q206" i="29"/>
  <c r="N279" i="29"/>
  <c r="Q272" i="29"/>
  <c r="K292" i="38"/>
  <c r="J362" i="29"/>
  <c r="Q684" i="32"/>
  <c r="Q413" i="32"/>
  <c r="Q418" i="32"/>
  <c r="K121" i="32"/>
  <c r="J33" i="29"/>
  <c r="T268" i="29"/>
  <c r="T600" i="42"/>
  <c r="T179" i="38"/>
  <c r="J80" i="38"/>
  <c r="Q48" i="32"/>
  <c r="K609" i="29"/>
  <c r="J256" i="32"/>
  <c r="Q380" i="32"/>
  <c r="N14" i="32"/>
  <c r="Q743" i="32"/>
  <c r="J157" i="29"/>
  <c r="K376" i="29"/>
  <c r="P598" i="29"/>
  <c r="K56" i="32"/>
  <c r="P88" i="29"/>
  <c r="K686" i="29"/>
  <c r="N700" i="32"/>
  <c r="Q728" i="32"/>
  <c r="N416" i="32"/>
  <c r="J502" i="29"/>
  <c r="J625" i="29"/>
  <c r="J611" i="29"/>
  <c r="J369" i="29"/>
  <c r="N724" i="32"/>
  <c r="K711" i="32"/>
  <c r="N739" i="32"/>
  <c r="Q421" i="32"/>
  <c r="J518" i="29"/>
  <c r="T635" i="29"/>
  <c r="Q487" i="29"/>
  <c r="T689" i="38"/>
  <c r="T414" i="38"/>
  <c r="T102" i="32"/>
  <c r="P407" i="29"/>
  <c r="Q431" i="29"/>
  <c r="P529" i="32"/>
  <c r="K301" i="32"/>
  <c r="T382" i="32"/>
  <c r="J623" i="29"/>
  <c r="T39" i="29"/>
  <c r="Q237" i="29"/>
  <c r="N573" i="32"/>
  <c r="Q365" i="32"/>
  <c r="N545" i="32"/>
  <c r="Q339" i="32"/>
  <c r="Q670" i="29"/>
  <c r="T196" i="29"/>
  <c r="J186" i="29"/>
  <c r="T3" i="29"/>
  <c r="Q377" i="32"/>
  <c r="K371" i="32"/>
  <c r="K376" i="32"/>
  <c r="Q350" i="32"/>
  <c r="K676" i="29"/>
  <c r="T204" i="29"/>
  <c r="Q179" i="29"/>
  <c r="P418" i="24"/>
  <c r="J504" i="24"/>
  <c r="J157" i="24"/>
  <c r="K365" i="21"/>
  <c r="Q463" i="38"/>
  <c r="J630" i="29"/>
  <c r="T331" i="32"/>
  <c r="P156" i="29"/>
  <c r="P233" i="29"/>
  <c r="P140" i="29"/>
  <c r="P211" i="29"/>
  <c r="J376" i="24"/>
  <c r="J170" i="24"/>
  <c r="J226" i="24"/>
  <c r="P243" i="21"/>
  <c r="P49" i="15"/>
  <c r="N507" i="29"/>
  <c r="T342" i="24"/>
  <c r="Q725" i="24"/>
  <c r="K208" i="24"/>
  <c r="T280" i="21"/>
  <c r="T361" i="21"/>
  <c r="T81" i="32"/>
  <c r="Q310" i="24"/>
  <c r="K533" i="24"/>
  <c r="K220" i="24"/>
  <c r="J703" i="24"/>
  <c r="T288" i="21"/>
  <c r="Q655" i="21"/>
  <c r="T145" i="32"/>
  <c r="K679" i="24"/>
  <c r="K156" i="29"/>
  <c r="J291" i="24"/>
  <c r="P714" i="38"/>
  <c r="Q624" i="38"/>
  <c r="P556" i="29"/>
  <c r="P470" i="32"/>
  <c r="P549" i="29"/>
  <c r="P406" i="32"/>
  <c r="K438" i="29"/>
  <c r="K379" i="24"/>
  <c r="J656" i="24"/>
  <c r="T268" i="24"/>
  <c r="P147" i="21"/>
  <c r="J508" i="21"/>
  <c r="N159" i="29"/>
  <c r="J70" i="24"/>
  <c r="T301" i="24"/>
  <c r="Q517" i="24"/>
  <c r="P546" i="15"/>
  <c r="T393" i="21"/>
  <c r="J516" i="21"/>
  <c r="Q164" i="29"/>
  <c r="J370" i="24"/>
  <c r="J307" i="24"/>
  <c r="K523" i="24"/>
  <c r="P600" i="21"/>
  <c r="K202" i="38"/>
  <c r="T368" i="32"/>
  <c r="J359" i="32"/>
  <c r="P655" i="32"/>
  <c r="P331" i="29"/>
  <c r="J272" i="32"/>
  <c r="J134" i="29"/>
  <c r="K62" i="38"/>
  <c r="T460" i="38"/>
  <c r="K294" i="38"/>
  <c r="T34" i="32"/>
  <c r="J315" i="29"/>
  <c r="N389" i="38"/>
  <c r="P172" i="29"/>
  <c r="N402" i="32"/>
  <c r="T268" i="32"/>
  <c r="P254" i="29"/>
  <c r="T16" i="29"/>
  <c r="N147" i="38"/>
  <c r="P454" i="32"/>
  <c r="P601" i="32"/>
  <c r="Q533" i="32"/>
  <c r="J695" i="29"/>
  <c r="P131" i="29"/>
  <c r="P159" i="29"/>
  <c r="J448" i="29"/>
  <c r="P310" i="32"/>
  <c r="P390" i="32"/>
  <c r="P585" i="32"/>
  <c r="K539" i="32"/>
  <c r="T414" i="29"/>
  <c r="P99" i="29"/>
  <c r="N688" i="29"/>
  <c r="Q125" i="38"/>
  <c r="P250" i="38"/>
  <c r="N220" i="32"/>
  <c r="N450" i="29"/>
  <c r="Q582" i="29"/>
  <c r="P48" i="32"/>
  <c r="K549" i="32"/>
  <c r="K54" i="32"/>
  <c r="P227" i="29"/>
  <c r="J235" i="29"/>
  <c r="N340" i="29"/>
  <c r="P642" i="32"/>
  <c r="Q685" i="32"/>
  <c r="K553" i="32"/>
  <c r="N374" i="32"/>
  <c r="J229" i="29"/>
  <c r="T415" i="29"/>
  <c r="T403" i="29"/>
  <c r="T271" i="29"/>
  <c r="Q709" i="32"/>
  <c r="N696" i="32"/>
  <c r="N558" i="32"/>
  <c r="Q379" i="32"/>
  <c r="J237" i="29"/>
  <c r="T424" i="29"/>
  <c r="K218" i="29"/>
  <c r="P423" i="24"/>
  <c r="Q584" i="24"/>
  <c r="K288" i="24"/>
  <c r="P721" i="15"/>
  <c r="T496" i="21"/>
  <c r="J27" i="32"/>
  <c r="T652" i="32"/>
  <c r="T596" i="29"/>
  <c r="T453" i="32"/>
  <c r="Q343" i="38"/>
  <c r="J462" i="32"/>
  <c r="J578" i="24"/>
  <c r="P427" i="24"/>
  <c r="T519" i="24"/>
  <c r="J54" i="24"/>
  <c r="P656" i="21"/>
  <c r="J62" i="29"/>
  <c r="K218" i="24"/>
  <c r="J636" i="24"/>
  <c r="Q43" i="24"/>
  <c r="T12" i="24"/>
  <c r="P682" i="21"/>
  <c r="P602" i="15"/>
  <c r="Q425" i="29"/>
  <c r="K642" i="24"/>
  <c r="P406" i="24"/>
  <c r="J18" i="24"/>
  <c r="P28" i="24"/>
  <c r="Q358" i="21"/>
  <c r="Q635" i="29"/>
  <c r="Q355" i="24"/>
  <c r="K649" i="24"/>
  <c r="Q670" i="24"/>
  <c r="Q411" i="38"/>
  <c r="K453" i="32"/>
  <c r="Q188" i="29"/>
  <c r="Q33" i="32"/>
  <c r="K549" i="29"/>
  <c r="Q40" i="32"/>
  <c r="Q159" i="29"/>
  <c r="Q541" i="24"/>
  <c r="T575" i="24"/>
  <c r="P410" i="21"/>
  <c r="P302" i="15"/>
  <c r="K685" i="29"/>
  <c r="Q46" i="29"/>
  <c r="Q308" i="24"/>
  <c r="P422" i="24"/>
  <c r="T415" i="24"/>
  <c r="Q690" i="21"/>
  <c r="J108" i="21"/>
  <c r="Q562" i="29"/>
  <c r="N57" i="29"/>
  <c r="P152" i="24"/>
  <c r="Q686" i="24"/>
  <c r="K680" i="24"/>
  <c r="P39" i="24"/>
  <c r="T57" i="24"/>
  <c r="K380" i="21"/>
  <c r="N577" i="29"/>
  <c r="K377" i="24"/>
  <c r="K687" i="24"/>
  <c r="T229" i="24"/>
  <c r="J27" i="29"/>
  <c r="K713" i="24"/>
  <c r="T719" i="24"/>
  <c r="Q440" i="32"/>
  <c r="K687" i="32"/>
  <c r="K437" i="38"/>
  <c r="P78" i="29"/>
  <c r="J282" i="32"/>
  <c r="T264" i="29"/>
  <c r="P62" i="24"/>
  <c r="K93" i="24"/>
  <c r="P542" i="21"/>
  <c r="T672" i="21"/>
  <c r="T642" i="29"/>
  <c r="Q127" i="38"/>
  <c r="K49" i="32"/>
  <c r="T626" i="32"/>
  <c r="T471" i="32"/>
  <c r="Q264" i="29"/>
  <c r="K408" i="29"/>
  <c r="K399" i="29"/>
  <c r="Q396" i="38"/>
  <c r="K65" i="32"/>
  <c r="N56" i="32"/>
  <c r="T634" i="32"/>
  <c r="J484" i="32"/>
  <c r="K270" i="29"/>
  <c r="K684" i="29"/>
  <c r="K277" i="38"/>
  <c r="P25" i="32"/>
  <c r="P232" i="32"/>
  <c r="P619" i="32"/>
  <c r="J264" i="32"/>
  <c r="K17" i="38"/>
  <c r="J711" i="32"/>
  <c r="P431" i="32"/>
  <c r="K291" i="32"/>
  <c r="N201" i="29"/>
  <c r="P594" i="29"/>
  <c r="K625" i="38"/>
  <c r="J405" i="32"/>
  <c r="T395" i="32"/>
  <c r="J229" i="32"/>
  <c r="T169" i="32"/>
  <c r="K69" i="29"/>
  <c r="Q283" i="29"/>
  <c r="J130" i="32"/>
  <c r="Q239" i="38"/>
  <c r="J413" i="32"/>
  <c r="T403" i="32"/>
  <c r="J237" i="32"/>
  <c r="J186" i="32"/>
  <c r="N74" i="29"/>
  <c r="J377" i="29"/>
  <c r="J450" i="24"/>
  <c r="T422" i="24"/>
  <c r="T479" i="24"/>
  <c r="P708" i="21"/>
  <c r="P525" i="15"/>
  <c r="N136" i="38"/>
  <c r="J390" i="32"/>
  <c r="J691" i="29"/>
  <c r="P594" i="32"/>
  <c r="P628" i="29"/>
  <c r="P542" i="32"/>
  <c r="Q735" i="24"/>
  <c r="Q400" i="24"/>
  <c r="P286" i="24"/>
  <c r="J418" i="21"/>
  <c r="Q646" i="21"/>
  <c r="Q290" i="29"/>
  <c r="Q614" i="24"/>
  <c r="P46" i="24"/>
  <c r="J282" i="24"/>
  <c r="P334" i="24"/>
  <c r="P467" i="15"/>
  <c r="P631" i="15"/>
  <c r="P28" i="15"/>
  <c r="Q671" i="29"/>
  <c r="Q3" i="24"/>
  <c r="J599" i="24"/>
  <c r="K726" i="24"/>
  <c r="P723" i="21"/>
  <c r="P8" i="21"/>
  <c r="P12" i="15"/>
  <c r="K677" i="29"/>
  <c r="P577" i="24"/>
  <c r="J606" i="24"/>
  <c r="J603" i="24"/>
  <c r="N320" i="32"/>
  <c r="Q524" i="32"/>
  <c r="N327" i="38"/>
  <c r="P438" i="29"/>
  <c r="Q99" i="38"/>
  <c r="P417" i="29"/>
  <c r="K292" i="24"/>
  <c r="T658" i="24"/>
  <c r="T307" i="24"/>
  <c r="P678" i="21"/>
  <c r="K668" i="21"/>
  <c r="K191" i="29"/>
  <c r="K636" i="24"/>
  <c r="P303" i="24"/>
  <c r="K442" i="24"/>
  <c r="P675" i="21"/>
  <c r="T16" i="24"/>
  <c r="P666" i="21"/>
  <c r="K693" i="29"/>
  <c r="P382" i="24"/>
  <c r="K454" i="24"/>
  <c r="P615" i="24"/>
  <c r="T290" i="29"/>
  <c r="K456" i="32"/>
  <c r="N328" i="32"/>
  <c r="K485" i="32"/>
  <c r="K282" i="32"/>
  <c r="N633" i="29"/>
  <c r="J249" i="29"/>
  <c r="K532" i="38"/>
  <c r="N112" i="38"/>
  <c r="K180" i="38"/>
  <c r="J642" i="32"/>
  <c r="K209" i="29"/>
  <c r="J385" i="29"/>
  <c r="K10" i="32"/>
  <c r="J35" i="32"/>
  <c r="Q195" i="32"/>
  <c r="N131" i="29"/>
  <c r="P39" i="29"/>
  <c r="P209" i="32"/>
  <c r="J419" i="32"/>
  <c r="T409" i="32"/>
  <c r="J425" i="32"/>
  <c r="T23" i="32"/>
  <c r="Q49" i="29"/>
  <c r="N164" i="29"/>
  <c r="Q157" i="29"/>
  <c r="K252" i="38"/>
  <c r="J427" i="32"/>
  <c r="T417" i="32"/>
  <c r="J433" i="32"/>
  <c r="T31" i="32"/>
  <c r="K55" i="29"/>
  <c r="P485" i="29"/>
  <c r="K696" i="38"/>
  <c r="Q453" i="38"/>
  <c r="P44" i="32"/>
  <c r="Q6" i="32"/>
  <c r="P535" i="29"/>
  <c r="K473" i="38"/>
  <c r="T225" i="32"/>
  <c r="K569" i="32"/>
  <c r="T717" i="32"/>
  <c r="J135" i="32"/>
  <c r="T433" i="29"/>
  <c r="N172" i="38"/>
  <c r="J150" i="32"/>
  <c r="T140" i="32"/>
  <c r="K644" i="32"/>
  <c r="P462" i="29"/>
  <c r="P129" i="29"/>
  <c r="P30" i="29"/>
  <c r="P350" i="29"/>
  <c r="P208" i="32"/>
  <c r="J158" i="32"/>
  <c r="T148" i="32"/>
  <c r="N649" i="32"/>
  <c r="P441" i="29"/>
  <c r="P113" i="29"/>
  <c r="Q602" i="29"/>
  <c r="T437" i="24"/>
  <c r="J181" i="24"/>
  <c r="Q500" i="24"/>
  <c r="P131" i="15"/>
  <c r="P351" i="15"/>
  <c r="J312" i="38"/>
  <c r="K593" i="32"/>
  <c r="K512" i="29"/>
  <c r="K149" i="32"/>
  <c r="K647" i="29"/>
  <c r="N154" i="32"/>
  <c r="Q243" i="29"/>
  <c r="Q695" i="24"/>
  <c r="K224" i="24"/>
  <c r="J89" i="21"/>
  <c r="K587" i="21"/>
  <c r="J194" i="29"/>
  <c r="K557" i="24"/>
  <c r="Q115" i="24"/>
  <c r="P405" i="24"/>
  <c r="P73" i="15"/>
  <c r="P393" i="21"/>
  <c r="P699" i="21"/>
  <c r="T247" i="29"/>
  <c r="T725" i="24"/>
  <c r="K125" i="24"/>
  <c r="Q360" i="24"/>
  <c r="P57" i="15"/>
  <c r="P371" i="21"/>
  <c r="P683" i="21"/>
  <c r="T255" i="29"/>
  <c r="T741" i="24"/>
  <c r="Q135" i="24"/>
  <c r="T497" i="38"/>
  <c r="N155" i="29"/>
  <c r="J285" i="29"/>
  <c r="Q134" i="32"/>
  <c r="N557" i="29"/>
  <c r="K140" i="32"/>
  <c r="Q306" i="29"/>
  <c r="P315" i="24"/>
  <c r="K717" i="24"/>
  <c r="P308" i="21"/>
  <c r="P470" i="15"/>
  <c r="J365" i="21"/>
  <c r="K117" i="29"/>
  <c r="Q618" i="24"/>
  <c r="N15" i="29"/>
  <c r="J352" i="42"/>
  <c r="T46" i="38"/>
  <c r="K446" i="29"/>
  <c r="N480" i="32"/>
  <c r="K718" i="32"/>
  <c r="J632" i="32"/>
  <c r="K133" i="29"/>
  <c r="J602" i="29"/>
  <c r="K474" i="38"/>
  <c r="T233" i="32"/>
  <c r="J223" i="32"/>
  <c r="P99" i="32"/>
  <c r="P648" i="29"/>
  <c r="J151" i="32"/>
  <c r="T129" i="32"/>
  <c r="P564" i="29"/>
  <c r="Q20" i="38"/>
  <c r="Q374" i="29"/>
  <c r="K305" i="32"/>
  <c r="N295" i="32"/>
  <c r="Q249" i="32"/>
  <c r="J555" i="32"/>
  <c r="K343" i="29"/>
  <c r="P370" i="29"/>
  <c r="J119" i="38"/>
  <c r="J145" i="38"/>
  <c r="P595" i="32"/>
  <c r="K208" i="32"/>
  <c r="K226" i="29"/>
  <c r="J432" i="29"/>
  <c r="Q322" i="32"/>
  <c r="J343" i="32"/>
  <c r="K483" i="32"/>
  <c r="N361" i="29"/>
  <c r="J169" i="32"/>
  <c r="N22" i="38"/>
  <c r="J622" i="32"/>
  <c r="Q686" i="29"/>
  <c r="T662" i="29"/>
  <c r="N344" i="32"/>
  <c r="N506" i="32"/>
  <c r="K298" i="32"/>
  <c r="N649" i="29"/>
  <c r="T164" i="29"/>
  <c r="T152" i="29"/>
  <c r="N677" i="29"/>
  <c r="N356" i="32"/>
  <c r="Q349" i="32"/>
  <c r="N513" i="32"/>
  <c r="Q307" i="32"/>
  <c r="Q654" i="29"/>
  <c r="T172" i="29"/>
  <c r="T52" i="42"/>
  <c r="Q635" i="38"/>
  <c r="P10" i="38"/>
  <c r="J554" i="32"/>
  <c r="N403" i="29"/>
  <c r="J4" i="32"/>
  <c r="Q409" i="32"/>
  <c r="J620" i="32"/>
  <c r="N555" i="32"/>
  <c r="J17" i="29"/>
  <c r="Q347" i="29"/>
  <c r="T694" i="29"/>
  <c r="N178" i="32"/>
  <c r="N247" i="32"/>
  <c r="Q201" i="32"/>
  <c r="J483" i="32"/>
  <c r="K509" i="29"/>
  <c r="N524" i="29"/>
  <c r="Q517" i="29"/>
  <c r="K541" i="38"/>
  <c r="N259" i="32"/>
  <c r="Q252" i="32"/>
  <c r="K207" i="32"/>
  <c r="J491" i="32"/>
  <c r="K524" i="29"/>
  <c r="P409" i="29"/>
  <c r="K462" i="24"/>
  <c r="Q110" i="29"/>
  <c r="Q259" i="24"/>
  <c r="K253" i="24"/>
  <c r="J191" i="21"/>
  <c r="T415" i="21"/>
  <c r="T516" i="32"/>
  <c r="J164" i="32"/>
  <c r="P401" i="32"/>
  <c r="T152" i="32"/>
  <c r="N209" i="38"/>
  <c r="T160" i="32"/>
  <c r="T637" i="24"/>
  <c r="K682" i="24"/>
  <c r="J520" i="21"/>
  <c r="J26" i="21"/>
  <c r="N434" i="29"/>
  <c r="J582" i="24"/>
  <c r="T271" i="24"/>
  <c r="T302" i="24"/>
  <c r="J296" i="24"/>
  <c r="K629" i="21"/>
  <c r="J163" i="21"/>
  <c r="Q462" i="29"/>
  <c r="K553" i="24"/>
  <c r="Q341" i="24"/>
  <c r="K267" i="24"/>
  <c r="J612" i="24"/>
  <c r="T435" i="21"/>
  <c r="J10" i="21"/>
  <c r="K492" i="29"/>
  <c r="Q68" i="24"/>
  <c r="P282" i="24"/>
  <c r="K375" i="38"/>
  <c r="J511" i="29"/>
  <c r="K174" i="29"/>
  <c r="J478" i="32"/>
  <c r="K207" i="29"/>
  <c r="T488" i="32"/>
  <c r="P414" i="29"/>
  <c r="Q39" i="24"/>
  <c r="J340" i="24"/>
  <c r="P338" i="21"/>
  <c r="J58" i="21"/>
  <c r="K344" i="29"/>
  <c r="K338" i="24"/>
  <c r="Q49" i="24"/>
  <c r="K283" i="24"/>
  <c r="P317" i="24"/>
  <c r="T55" i="24"/>
  <c r="J279" i="24"/>
  <c r="Q358" i="29"/>
  <c r="T386" i="24"/>
  <c r="J550" i="24"/>
  <c r="Q281" i="24"/>
  <c r="J487" i="29"/>
  <c r="Q537" i="32"/>
  <c r="Q514" i="32"/>
  <c r="K525" i="32"/>
  <c r="N206" i="32"/>
  <c r="T10" i="29"/>
  <c r="T227" i="29"/>
  <c r="T301" i="42"/>
  <c r="P108" i="38"/>
  <c r="T121" i="38"/>
  <c r="N139" i="32"/>
  <c r="N690" i="29"/>
  <c r="K268" i="29"/>
  <c r="N534" i="32"/>
  <c r="N28" i="32"/>
  <c r="N681" i="32"/>
  <c r="T36" i="29"/>
  <c r="N304" i="29"/>
  <c r="P201" i="29"/>
  <c r="K184" i="32"/>
  <c r="Q235" i="32"/>
  <c r="N267" i="32"/>
  <c r="J672" i="32"/>
  <c r="K565" i="29"/>
  <c r="N499" i="29"/>
  <c r="Q492" i="29"/>
  <c r="P257" i="32"/>
  <c r="Q247" i="32"/>
  <c r="K241" i="32"/>
  <c r="Q272" i="32"/>
  <c r="J680" i="32"/>
  <c r="N572" i="29"/>
  <c r="Q5" i="29"/>
  <c r="Q711" i="38"/>
  <c r="P180" i="38"/>
  <c r="P452" i="32"/>
  <c r="Q535" i="32"/>
  <c r="Q372" i="29"/>
  <c r="J649" i="29"/>
  <c r="N291" i="32"/>
  <c r="T191" i="32"/>
  <c r="N462" i="32"/>
  <c r="N332" i="29"/>
  <c r="J387" i="29"/>
  <c r="Q441" i="38"/>
  <c r="J212" i="32"/>
  <c r="T202" i="32"/>
  <c r="P701" i="32"/>
  <c r="P423" i="29"/>
  <c r="P8" i="29"/>
  <c r="P36" i="29"/>
  <c r="P311" i="29"/>
  <c r="N142" i="38"/>
  <c r="J220" i="32"/>
  <c r="T210" i="32"/>
  <c r="P685" i="32"/>
  <c r="P402" i="29"/>
  <c r="T10" i="32"/>
  <c r="J20" i="29"/>
  <c r="Q13" i="24"/>
  <c r="T611" i="24"/>
  <c r="J720" i="24"/>
  <c r="T376" i="24"/>
  <c r="P134" i="24"/>
  <c r="T516" i="38"/>
  <c r="N488" i="29"/>
  <c r="T665" i="29"/>
  <c r="K387" i="32"/>
  <c r="T228" i="29"/>
  <c r="N392" i="32"/>
  <c r="T236" i="29"/>
  <c r="P326" i="24"/>
  <c r="Q149" i="24"/>
  <c r="P131" i="24"/>
  <c r="P437" i="15"/>
  <c r="P183" i="15"/>
  <c r="Q623" i="29"/>
  <c r="P299" i="24"/>
  <c r="K305" i="24"/>
  <c r="P380" i="24"/>
  <c r="J130" i="21"/>
  <c r="J254" i="21"/>
  <c r="T421" i="29"/>
  <c r="K650" i="24"/>
  <c r="K40" i="24"/>
  <c r="N86" i="29"/>
  <c r="J112" i="24"/>
  <c r="P74" i="21"/>
  <c r="P177" i="21"/>
  <c r="J239" i="29"/>
  <c r="K180" i="24"/>
  <c r="T567" i="24"/>
  <c r="T397" i="24"/>
  <c r="P136" i="29"/>
  <c r="J431" i="32"/>
  <c r="Q553" i="32"/>
  <c r="J121" i="29"/>
  <c r="Q494" i="32"/>
  <c r="J129" i="29"/>
  <c r="P349" i="24"/>
  <c r="T603" i="24"/>
  <c r="J251" i="24"/>
  <c r="P145" i="21"/>
  <c r="J255" i="29"/>
  <c r="Q190" i="24"/>
  <c r="P598" i="24"/>
  <c r="Q319" i="24"/>
  <c r="P4" i="15"/>
  <c r="P668" i="21"/>
  <c r="P129" i="21"/>
  <c r="J271" i="29"/>
  <c r="T655" i="24"/>
  <c r="P369" i="24"/>
  <c r="T413" i="24"/>
  <c r="J407" i="24"/>
  <c r="T14" i="21"/>
  <c r="J294" i="21"/>
  <c r="J371" i="29"/>
  <c r="K699" i="24"/>
  <c r="P642" i="15"/>
  <c r="P460" i="15"/>
  <c r="J708" i="24"/>
  <c r="K415" i="24"/>
  <c r="Q282" i="38"/>
  <c r="N93" i="32"/>
  <c r="N237" i="29"/>
  <c r="T690" i="32"/>
  <c r="K456" i="29"/>
  <c r="T698" i="32"/>
  <c r="Q78" i="29"/>
  <c r="K641" i="24"/>
  <c r="Q436" i="24"/>
  <c r="T707" i="21"/>
  <c r="J134" i="21"/>
  <c r="P116" i="29"/>
  <c r="N44" i="38"/>
  <c r="N224" i="32"/>
  <c r="Q93" i="32"/>
  <c r="T733" i="32"/>
  <c r="N464" i="29"/>
  <c r="K613" i="29"/>
  <c r="N604" i="29"/>
  <c r="N487" i="38"/>
  <c r="N236" i="32"/>
  <c r="Q229" i="32"/>
  <c r="N104" i="32"/>
  <c r="J614" i="32"/>
  <c r="Q471" i="29"/>
  <c r="J575" i="29"/>
  <c r="P470" i="38"/>
  <c r="N331" i="38"/>
  <c r="N353" i="38"/>
  <c r="T610" i="32"/>
  <c r="N189" i="29"/>
  <c r="J473" i="29"/>
  <c r="K51" i="32"/>
  <c r="T68" i="32"/>
  <c r="Q30" i="32"/>
  <c r="N259" i="29"/>
  <c r="P257" i="29"/>
  <c r="P268" i="32"/>
  <c r="J635" i="32"/>
  <c r="T620" i="32"/>
  <c r="T422" i="32"/>
  <c r="T183" i="32"/>
  <c r="N162" i="29"/>
  <c r="K271" i="29"/>
  <c r="N264" i="29"/>
  <c r="K71" i="38"/>
  <c r="T645" i="32"/>
  <c r="J633" i="32"/>
  <c r="T430" i="32"/>
  <c r="T201" i="32"/>
  <c r="Q167" i="29"/>
  <c r="P677" i="29"/>
  <c r="J652" i="24"/>
  <c r="K197" i="24"/>
  <c r="T689" i="24"/>
  <c r="J671" i="24"/>
  <c r="P45" i="21"/>
  <c r="P437" i="38"/>
  <c r="P666" i="29"/>
  <c r="K536" i="29"/>
  <c r="Q8" i="32"/>
  <c r="Q455" i="29"/>
  <c r="K14" i="32"/>
  <c r="K598" i="29"/>
  <c r="J99" i="24"/>
  <c r="Q641" i="24"/>
  <c r="T580" i="24"/>
  <c r="P168" i="21"/>
  <c r="P370" i="21"/>
  <c r="T41" i="29"/>
  <c r="P40" i="24"/>
  <c r="Q743" i="24"/>
  <c r="J480" i="24"/>
  <c r="K584" i="21"/>
  <c r="T103" i="21"/>
  <c r="K551" i="29"/>
  <c r="N34" i="29"/>
  <c r="T45" i="24"/>
  <c r="K580" i="24"/>
  <c r="J487" i="24"/>
  <c r="P89" i="24"/>
  <c r="K446" i="21"/>
  <c r="Q569" i="29"/>
  <c r="Q148" i="24"/>
  <c r="Q209" i="24"/>
  <c r="J430" i="38"/>
  <c r="Q502" i="29"/>
  <c r="Q510" i="32"/>
  <c r="K5" i="32"/>
  <c r="K222" i="29"/>
  <c r="N10" i="32"/>
  <c r="N227" i="29"/>
  <c r="T492" i="24"/>
  <c r="P341" i="24"/>
  <c r="K294" i="24"/>
  <c r="P104" i="21"/>
  <c r="T731" i="21"/>
  <c r="Q346" i="29"/>
  <c r="J363" i="24"/>
  <c r="P261" i="24"/>
  <c r="T518" i="24"/>
  <c r="P164" i="21"/>
  <c r="P56" i="15"/>
  <c r="J729" i="21"/>
  <c r="K352" i="29"/>
  <c r="K562" i="24"/>
  <c r="Q485" i="24"/>
  <c r="K112" i="24"/>
  <c r="J570" i="29"/>
  <c r="Q681" i="32"/>
  <c r="Q448" i="32"/>
  <c r="Q455" i="32"/>
  <c r="Q62" i="32"/>
  <c r="J111" i="29"/>
  <c r="T314" i="29"/>
  <c r="K266" i="42"/>
  <c r="J147" i="29"/>
  <c r="Q474" i="32"/>
  <c r="T29" i="32"/>
  <c r="N647" i="32"/>
  <c r="P63" i="29"/>
  <c r="K23" i="38"/>
  <c r="Q571" i="32"/>
  <c r="J170" i="29"/>
  <c r="Q568" i="32"/>
  <c r="J735" i="32"/>
  <c r="T590" i="38"/>
  <c r="K262" i="38"/>
  <c r="P336" i="38"/>
  <c r="N300" i="38"/>
  <c r="J135" i="38"/>
  <c r="P100" i="38"/>
  <c r="K442" i="38"/>
  <c r="K349" i="38"/>
  <c r="N107" i="32"/>
  <c r="K94" i="32"/>
  <c r="Q61" i="32"/>
  <c r="T472" i="32"/>
  <c r="Q327" i="29"/>
  <c r="K469" i="29"/>
  <c r="K460" i="29"/>
  <c r="N60" i="38"/>
  <c r="J626" i="32"/>
  <c r="T611" i="32"/>
  <c r="T414" i="32"/>
  <c r="T175" i="32"/>
  <c r="K157" i="29"/>
  <c r="Q265" i="29"/>
  <c r="K259" i="29"/>
  <c r="N36" i="38"/>
  <c r="T235" i="38"/>
  <c r="K544" i="38"/>
  <c r="K534" i="38"/>
  <c r="Q169" i="32"/>
  <c r="K175" i="29"/>
  <c r="J561" i="29"/>
  <c r="Q21" i="32"/>
  <c r="T131" i="32"/>
  <c r="N201" i="32"/>
  <c r="K441" i="29"/>
  <c r="P228" i="29"/>
  <c r="Q100" i="38"/>
  <c r="J552" i="32"/>
  <c r="T542" i="32"/>
  <c r="J439" i="32"/>
  <c r="J376" i="32"/>
  <c r="N290" i="29"/>
  <c r="P5" i="32"/>
  <c r="J188" i="32"/>
  <c r="J623" i="32"/>
  <c r="Q478" i="29"/>
  <c r="T352" i="42"/>
  <c r="T128" i="38"/>
  <c r="T112" i="38"/>
  <c r="Q189" i="38"/>
  <c r="J302" i="38"/>
  <c r="K602" i="38"/>
  <c r="K195" i="38"/>
  <c r="T312" i="38"/>
  <c r="J261" i="38"/>
  <c r="N367" i="38"/>
  <c r="N540" i="38"/>
  <c r="K263" i="32"/>
  <c r="N256" i="32"/>
  <c r="K7" i="32"/>
  <c r="T665" i="32"/>
  <c r="N517" i="29"/>
  <c r="T336" i="42"/>
  <c r="T88" i="38"/>
  <c r="J58" i="38"/>
  <c r="N104" i="38"/>
  <c r="T193" i="38"/>
  <c r="K527" i="38"/>
  <c r="Q109" i="38"/>
  <c r="J222" i="38"/>
  <c r="T185" i="38"/>
  <c r="K642" i="38"/>
  <c r="Q437" i="38"/>
  <c r="K199" i="32"/>
  <c r="N192" i="32"/>
  <c r="Q47" i="32"/>
  <c r="T659" i="32"/>
  <c r="Q421" i="29"/>
  <c r="N570" i="29"/>
  <c r="Q561" i="29"/>
  <c r="Q145" i="38"/>
  <c r="T672" i="32"/>
  <c r="J662" i="32"/>
  <c r="J605" i="32"/>
  <c r="T302" i="32"/>
  <c r="N242" i="29"/>
  <c r="K146" i="29"/>
  <c r="N139" i="29"/>
  <c r="N15" i="38"/>
  <c r="P427" i="38"/>
  <c r="Q666" i="38"/>
  <c r="K593" i="38"/>
  <c r="Q95" i="32"/>
  <c r="Q281" i="29"/>
  <c r="T628" i="29"/>
  <c r="K183" i="32"/>
  <c r="P513" i="32"/>
  <c r="K182" i="38"/>
  <c r="Q427" i="32"/>
  <c r="P353" i="32"/>
  <c r="J697" i="32"/>
  <c r="N569" i="32"/>
  <c r="K458" i="29"/>
  <c r="K310" i="29"/>
  <c r="T688" i="29"/>
  <c r="N188" i="32"/>
  <c r="N115" i="32"/>
  <c r="Q75" i="32"/>
  <c r="J494" i="32"/>
  <c r="N338" i="29"/>
  <c r="K483" i="29"/>
  <c r="N474" i="29"/>
  <c r="K365" i="38"/>
  <c r="P477" i="29"/>
  <c r="P90" i="32"/>
  <c r="K629" i="32"/>
  <c r="Q570" i="32"/>
  <c r="K532" i="32"/>
  <c r="T254" i="29"/>
  <c r="T476" i="29"/>
  <c r="N343" i="29"/>
  <c r="T420" i="38"/>
  <c r="P285" i="38"/>
  <c r="K709" i="32"/>
  <c r="J565" i="29"/>
  <c r="Q342" i="29"/>
  <c r="K616" i="32"/>
  <c r="K44" i="32"/>
  <c r="J317" i="32"/>
  <c r="T390" i="29"/>
  <c r="Q649" i="29"/>
  <c r="Q166" i="29"/>
  <c r="N407" i="32"/>
  <c r="T696" i="32"/>
  <c r="T553" i="29"/>
  <c r="J308" i="32"/>
  <c r="P371" i="32"/>
  <c r="Q632" i="32"/>
  <c r="T534" i="29"/>
  <c r="P403" i="29"/>
  <c r="P430" i="29"/>
  <c r="J585" i="29"/>
  <c r="P135" i="32"/>
  <c r="P268" i="29"/>
  <c r="P227" i="32"/>
  <c r="Q639" i="32"/>
  <c r="T542" i="29"/>
  <c r="P382" i="29"/>
  <c r="K575" i="29"/>
  <c r="Q501" i="38"/>
  <c r="T346" i="38"/>
  <c r="N146" i="32"/>
  <c r="N449" i="29"/>
  <c r="N689" i="29"/>
  <c r="Q9" i="38"/>
  <c r="Q692" i="32"/>
  <c r="Q68" i="32"/>
  <c r="P359" i="29"/>
  <c r="T396" i="29"/>
  <c r="K467" i="29"/>
  <c r="P271" i="32"/>
  <c r="N568" i="32"/>
  <c r="N658" i="32"/>
  <c r="Q461" i="32"/>
  <c r="T182" i="29"/>
  <c r="J388" i="29"/>
  <c r="T378" i="29"/>
  <c r="J224" i="29"/>
  <c r="K581" i="32"/>
  <c r="Q573" i="32"/>
  <c r="Q668" i="32"/>
  <c r="K469" i="32"/>
  <c r="T190" i="29"/>
  <c r="J396" i="29"/>
  <c r="N303" i="29"/>
  <c r="Q146" i="24"/>
  <c r="Q85" i="24"/>
  <c r="K79" i="24"/>
  <c r="P489" i="15"/>
  <c r="P647" i="15"/>
  <c r="T28" i="38"/>
  <c r="K431" i="32"/>
  <c r="K369" i="29"/>
  <c r="K223" i="32"/>
  <c r="K539" i="29"/>
  <c r="N228" i="32"/>
  <c r="K137" i="29"/>
  <c r="T375" i="24"/>
  <c r="K324" i="24"/>
  <c r="T84" i="21"/>
  <c r="P363" i="21"/>
  <c r="T232" i="29"/>
  <c r="J553" i="24"/>
  <c r="Q12" i="24"/>
  <c r="P505" i="24"/>
  <c r="T637" i="21"/>
  <c r="J721" i="21"/>
  <c r="J32" i="29"/>
  <c r="Q57" i="29"/>
  <c r="T217" i="24"/>
  <c r="Q10" i="24"/>
  <c r="J650" i="21"/>
  <c r="J560" i="21"/>
  <c r="P590" i="15"/>
  <c r="T713" i="32"/>
  <c r="K491" i="29"/>
  <c r="Q552" i="32"/>
  <c r="Q309" i="32"/>
  <c r="T548" i="29"/>
  <c r="T360" i="29"/>
  <c r="J231" i="29"/>
  <c r="J468" i="32"/>
  <c r="J57" i="32"/>
  <c r="T508" i="29"/>
  <c r="Q548" i="38"/>
  <c r="J563" i="32"/>
  <c r="K333" i="38"/>
  <c r="K394" i="32"/>
  <c r="J55" i="29"/>
  <c r="K265" i="38"/>
  <c r="T541" i="38"/>
  <c r="Q351" i="38"/>
  <c r="J428" i="38"/>
  <c r="T491" i="38"/>
  <c r="K293" i="38"/>
  <c r="Q607" i="38"/>
  <c r="K286" i="32"/>
  <c r="N279" i="32"/>
  <c r="Q233" i="32"/>
  <c r="J531" i="32"/>
  <c r="K327" i="29"/>
  <c r="K557" i="29"/>
  <c r="Q549" i="29"/>
  <c r="N434" i="38"/>
  <c r="J654" i="32"/>
  <c r="T639" i="32"/>
  <c r="J532" i="32"/>
  <c r="T332" i="32"/>
  <c r="N144" i="29"/>
  <c r="Q403" i="29"/>
  <c r="Q394" i="29"/>
  <c r="K190" i="38"/>
  <c r="T78" i="38"/>
  <c r="J456" i="38"/>
  <c r="K24" i="38"/>
  <c r="Q462" i="32"/>
  <c r="K425" i="29"/>
  <c r="T590" i="29"/>
  <c r="K109" i="32"/>
  <c r="T255" i="32"/>
  <c r="N304" i="32"/>
  <c r="Q399" i="29"/>
  <c r="T509" i="29"/>
  <c r="K546" i="38"/>
  <c r="J276" i="32"/>
  <c r="T266" i="32"/>
  <c r="P573" i="32"/>
  <c r="P253" i="29"/>
  <c r="J88" i="32"/>
  <c r="Q361" i="32"/>
  <c r="K524" i="32"/>
  <c r="T167" i="32"/>
  <c r="Q151" i="29"/>
  <c r="J122" i="42"/>
  <c r="Q617" i="38"/>
  <c r="Q549" i="38"/>
  <c r="P631" i="38"/>
  <c r="Q699" i="38"/>
  <c r="K367" i="38"/>
  <c r="P638" i="38"/>
  <c r="J18" i="38"/>
  <c r="P70" i="38"/>
  <c r="K189" i="38"/>
  <c r="N76" i="38"/>
  <c r="J658" i="32"/>
  <c r="T643" i="32"/>
  <c r="T438" i="32"/>
  <c r="T198" i="32"/>
  <c r="K173" i="29"/>
  <c r="J319" i="42"/>
  <c r="N409" i="38"/>
  <c r="N393" i="38"/>
  <c r="J654" i="38"/>
  <c r="Q689" i="38"/>
  <c r="N238" i="38"/>
  <c r="P664" i="38"/>
  <c r="J28" i="38"/>
  <c r="J86" i="38"/>
  <c r="Q304" i="38"/>
  <c r="K315" i="38"/>
  <c r="T511" i="32"/>
  <c r="J501" i="32"/>
  <c r="J518" i="32"/>
  <c r="T103" i="32"/>
  <c r="K103" i="29"/>
  <c r="Q217" i="29"/>
  <c r="K211" i="29"/>
  <c r="K117" i="38"/>
  <c r="J204" i="32"/>
  <c r="T194" i="32"/>
  <c r="P717" i="32"/>
  <c r="P445" i="29"/>
  <c r="P32" i="29"/>
  <c r="P56" i="29"/>
  <c r="P333" i="29"/>
  <c r="P691" i="38"/>
  <c r="P84" i="32"/>
  <c r="Q454" i="38"/>
  <c r="N33" i="38"/>
  <c r="P261" i="32"/>
  <c r="T69" i="32"/>
  <c r="J59" i="32"/>
  <c r="K695" i="32"/>
  <c r="K161" i="32"/>
  <c r="Q147" i="32"/>
  <c r="J73" i="29"/>
  <c r="J314" i="29"/>
  <c r="Q572" i="38"/>
  <c r="K552" i="38"/>
  <c r="P333" i="32"/>
  <c r="Q702" i="38"/>
  <c r="P116" i="38"/>
  <c r="P317" i="32"/>
  <c r="K708" i="38"/>
  <c r="K604" i="38"/>
  <c r="P73" i="32"/>
  <c r="K177" i="38"/>
  <c r="N473" i="32"/>
  <c r="N464" i="32"/>
  <c r="K471" i="32"/>
  <c r="K169" i="32"/>
  <c r="J105" i="29"/>
  <c r="T171" i="29"/>
  <c r="Q299" i="32"/>
  <c r="Q607" i="29"/>
  <c r="J157" i="42"/>
  <c r="T595" i="38"/>
  <c r="K267" i="38"/>
  <c r="T479" i="38"/>
  <c r="N705" i="38"/>
  <c r="K274" i="38"/>
  <c r="T486" i="38"/>
  <c r="T117" i="38"/>
  <c r="K256" i="38"/>
  <c r="N474" i="38"/>
  <c r="K696" i="32"/>
  <c r="N689" i="32"/>
  <c r="K719" i="32"/>
  <c r="N419" i="32"/>
  <c r="J303" i="29"/>
  <c r="T141" i="29"/>
  <c r="J131" i="29"/>
  <c r="Q519" i="38"/>
  <c r="Q248" i="32"/>
  <c r="K242" i="32"/>
  <c r="N196" i="32"/>
  <c r="J475" i="32"/>
  <c r="N498" i="29"/>
  <c r="K519" i="29"/>
  <c r="N512" i="29"/>
  <c r="Q394" i="38"/>
  <c r="P446" i="42"/>
  <c r="T250" i="38"/>
  <c r="P242" i="38"/>
  <c r="J676" i="32"/>
  <c r="Q580" i="29"/>
  <c r="T205" i="32"/>
  <c r="N359" i="32"/>
  <c r="K127" i="32"/>
  <c r="K701" i="32"/>
  <c r="T122" i="29"/>
  <c r="Q354" i="29"/>
  <c r="P186" i="29"/>
  <c r="Q34" i="32"/>
  <c r="K129" i="32"/>
  <c r="Q370" i="32"/>
  <c r="J714" i="32"/>
  <c r="K435" i="29"/>
  <c r="Q392" i="29"/>
  <c r="Q236" i="32"/>
  <c r="N318" i="32"/>
  <c r="K660" i="29"/>
  <c r="T180" i="29"/>
  <c r="T496" i="38"/>
  <c r="T432" i="38"/>
  <c r="P146" i="32"/>
  <c r="Q574" i="38"/>
  <c r="T9" i="38"/>
  <c r="P130" i="32"/>
  <c r="K580" i="38"/>
  <c r="Q687" i="38"/>
  <c r="P329" i="32"/>
  <c r="Q260" i="38"/>
  <c r="K383" i="32"/>
  <c r="N376" i="32"/>
  <c r="N381" i="32"/>
  <c r="K372" i="32"/>
  <c r="N681" i="29"/>
  <c r="T212" i="29"/>
  <c r="J452" i="38"/>
  <c r="T430" i="38"/>
  <c r="P402" i="32"/>
  <c r="N658" i="38"/>
  <c r="T226" i="38"/>
  <c r="P386" i="32"/>
  <c r="Q663" i="38"/>
  <c r="N708" i="38"/>
  <c r="P14" i="32"/>
  <c r="K186" i="38"/>
  <c r="K319" i="32"/>
  <c r="N312" i="32"/>
  <c r="Q463" i="32"/>
  <c r="K266" i="32"/>
  <c r="N617" i="29"/>
  <c r="K363" i="29"/>
  <c r="N356" i="29"/>
  <c r="K263" i="38"/>
  <c r="J443" i="32"/>
  <c r="T433" i="32"/>
  <c r="J449" i="32"/>
  <c r="T47" i="32"/>
  <c r="Q65" i="29"/>
  <c r="N180" i="29"/>
  <c r="Q173" i="29"/>
  <c r="N63" i="38"/>
  <c r="J532" i="38"/>
  <c r="Q299" i="38"/>
  <c r="K623" i="38"/>
  <c r="Q113" i="32"/>
  <c r="N253" i="29"/>
  <c r="T313" i="29"/>
  <c r="Q10" i="32"/>
  <c r="T164" i="32"/>
  <c r="N73" i="32"/>
  <c r="Q320" i="29"/>
  <c r="P101" i="29"/>
  <c r="P140" i="32"/>
  <c r="J731" i="32"/>
  <c r="T709" i="32"/>
  <c r="J497" i="32"/>
  <c r="T246" i="32"/>
  <c r="K205" i="29"/>
  <c r="K321" i="29"/>
  <c r="K308" i="29"/>
  <c r="Q113" i="38"/>
  <c r="J209" i="29"/>
  <c r="K528" i="32"/>
  <c r="Q465" i="32"/>
  <c r="Q391" i="32"/>
  <c r="Q196" i="32"/>
  <c r="Q691" i="29"/>
  <c r="J59" i="29"/>
  <c r="K123" i="38"/>
  <c r="N360" i="38"/>
  <c r="K230" i="38"/>
  <c r="J409" i="32"/>
  <c r="N96" i="29"/>
  <c r="T376" i="29"/>
  <c r="T735" i="32"/>
  <c r="P278" i="32"/>
  <c r="T218" i="32"/>
  <c r="P381" i="29"/>
  <c r="T7" i="42"/>
  <c r="P62" i="32"/>
  <c r="K35" i="38"/>
  <c r="J695" i="38"/>
  <c r="P570" i="38"/>
  <c r="Q40" i="38"/>
  <c r="K712" i="32"/>
  <c r="T608" i="32"/>
  <c r="J506" i="32"/>
  <c r="N210" i="29"/>
  <c r="P239" i="38"/>
  <c r="N253" i="38"/>
  <c r="P581" i="29"/>
  <c r="J329" i="32"/>
  <c r="N634" i="32"/>
  <c r="P72" i="42"/>
  <c r="P115" i="32"/>
  <c r="J220" i="38"/>
  <c r="K297" i="38"/>
  <c r="P376" i="38"/>
  <c r="J473" i="38"/>
  <c r="Q709" i="38"/>
  <c r="P364" i="32"/>
  <c r="Q66" i="32"/>
  <c r="K60" i="32"/>
  <c r="Q159" i="32"/>
  <c r="N132" i="32"/>
  <c r="Q604" i="29"/>
  <c r="Q681" i="29"/>
  <c r="N668" i="29"/>
  <c r="N407" i="38"/>
  <c r="N79" i="32"/>
  <c r="N70" i="32"/>
  <c r="T650" i="32"/>
  <c r="T503" i="32"/>
  <c r="Q280" i="29"/>
  <c r="N429" i="29"/>
  <c r="N420" i="29"/>
  <c r="K140" i="38"/>
  <c r="P46" i="42"/>
  <c r="J230" i="38"/>
  <c r="K454" i="38"/>
  <c r="P582" i="32"/>
  <c r="N384" i="29"/>
  <c r="P585" i="29"/>
  <c r="Q242" i="32"/>
  <c r="J469" i="32"/>
  <c r="K557" i="32"/>
  <c r="K630" i="29"/>
  <c r="Q201" i="29"/>
  <c r="J551" i="29"/>
  <c r="K57" i="32"/>
  <c r="N143" i="32"/>
  <c r="N92" i="32"/>
  <c r="T571" i="32"/>
  <c r="Q419" i="29"/>
  <c r="N564" i="32"/>
  <c r="N644" i="32"/>
  <c r="T324" i="32"/>
  <c r="K139" i="29"/>
  <c r="T412" i="42"/>
  <c r="J81" i="38"/>
  <c r="J53" i="38"/>
  <c r="P703" i="38"/>
  <c r="P57" i="38"/>
  <c r="K290" i="38"/>
  <c r="J714" i="38"/>
  <c r="P142" i="38"/>
  <c r="J297" i="38"/>
  <c r="K331" i="38"/>
  <c r="Q455" i="38"/>
  <c r="J686" i="32"/>
  <c r="T671" i="32"/>
  <c r="J556" i="32"/>
  <c r="T356" i="32"/>
  <c r="N160" i="29"/>
  <c r="J467" i="42"/>
  <c r="K592" i="38"/>
  <c r="K576" i="38"/>
  <c r="T573" i="38"/>
  <c r="P39" i="38"/>
  <c r="Q197" i="38"/>
  <c r="T580" i="38"/>
  <c r="J258" i="38"/>
  <c r="T212" i="38"/>
  <c r="K244" i="38"/>
  <c r="K384" i="38"/>
  <c r="T561" i="32"/>
  <c r="J551" i="32"/>
  <c r="T647" i="32"/>
  <c r="T260" i="32"/>
  <c r="N281" i="29"/>
  <c r="N351" i="29"/>
  <c r="Q344" i="29"/>
  <c r="K142" i="38"/>
  <c r="J362" i="32"/>
  <c r="T352" i="32"/>
  <c r="T213" i="32"/>
  <c r="P504" i="29"/>
  <c r="J633" i="29"/>
  <c r="J619" i="29"/>
  <c r="J422" i="29"/>
  <c r="K561" i="32"/>
  <c r="K670" i="38"/>
  <c r="P695" i="38"/>
  <c r="P69" i="32"/>
  <c r="P319" i="29"/>
  <c r="J451" i="29"/>
  <c r="K103" i="38"/>
  <c r="P514" i="32"/>
  <c r="T667" i="38"/>
  <c r="Q48" i="38"/>
  <c r="K385" i="29"/>
  <c r="Q215" i="32"/>
  <c r="K488" i="32"/>
  <c r="T627" i="32"/>
  <c r="J136" i="32"/>
  <c r="J510" i="29"/>
  <c r="Q129" i="38"/>
  <c r="J86" i="32"/>
  <c r="T76" i="32"/>
  <c r="N601" i="32"/>
  <c r="P602" i="29"/>
  <c r="P209" i="29"/>
  <c r="P235" i="29"/>
  <c r="P518" i="29"/>
  <c r="P336" i="32"/>
  <c r="Q221" i="29"/>
  <c r="Q144" i="32"/>
  <c r="K126" i="32"/>
  <c r="K83" i="32"/>
  <c r="T504" i="32"/>
  <c r="Q343" i="29"/>
  <c r="J402" i="29"/>
  <c r="P84" i="38"/>
  <c r="K451" i="38"/>
  <c r="Q233" i="38"/>
  <c r="J670" i="32"/>
  <c r="K168" i="29"/>
  <c r="J392" i="29"/>
  <c r="N22" i="32"/>
  <c r="T36" i="32"/>
  <c r="N305" i="32"/>
  <c r="K238" i="29"/>
  <c r="P342" i="29"/>
  <c r="P396" i="32"/>
  <c r="J594" i="32"/>
  <c r="K428" i="29"/>
  <c r="T384" i="29"/>
  <c r="N366" i="32"/>
  <c r="N133" i="32"/>
  <c r="N131" i="32"/>
  <c r="N463" i="29"/>
  <c r="T111" i="29"/>
  <c r="J101" i="29"/>
  <c r="Q79" i="38"/>
  <c r="N378" i="32"/>
  <c r="Q371" i="32"/>
  <c r="Q138" i="32"/>
  <c r="K150" i="32"/>
  <c r="Q468" i="29"/>
  <c r="Q588" i="29"/>
  <c r="T299" i="42"/>
  <c r="P221" i="38"/>
  <c r="N486" i="38"/>
  <c r="J92" i="32"/>
  <c r="N440" i="29"/>
  <c r="P354" i="29"/>
  <c r="N314" i="32"/>
  <c r="J570" i="32"/>
  <c r="N635" i="32"/>
  <c r="N415" i="29"/>
  <c r="N244" i="29"/>
  <c r="T685" i="29"/>
  <c r="Q145" i="32"/>
  <c r="N48" i="32"/>
  <c r="K19" i="32"/>
  <c r="T421" i="32"/>
  <c r="N476" i="29"/>
  <c r="N426" i="29"/>
  <c r="N417" i="29"/>
  <c r="N322" i="38"/>
  <c r="N64" i="32"/>
  <c r="N55" i="32"/>
  <c r="K26" i="32"/>
  <c r="T429" i="32"/>
  <c r="Q483" i="29"/>
  <c r="J348" i="29"/>
  <c r="Q300" i="24"/>
  <c r="Q92" i="29"/>
  <c r="Q84" i="29"/>
  <c r="P340" i="15"/>
  <c r="P19" i="21"/>
  <c r="P512" i="38"/>
  <c r="Q413" i="38"/>
  <c r="P215" i="29"/>
  <c r="P572" i="32"/>
  <c r="P259" i="29"/>
  <c r="P540" i="32"/>
  <c r="Q631" i="29"/>
  <c r="K88" i="29"/>
  <c r="T232" i="24"/>
  <c r="P468" i="15"/>
  <c r="T657" i="21"/>
  <c r="J678" i="21"/>
  <c r="K138" i="29"/>
  <c r="N282" i="29"/>
  <c r="Q214" i="24"/>
  <c r="J687" i="24"/>
  <c r="K490" i="21"/>
  <c r="J69" i="24"/>
  <c r="P612" i="29"/>
  <c r="J668" i="24"/>
  <c r="Q207" i="24"/>
  <c r="T721" i="24"/>
  <c r="T343" i="24"/>
  <c r="P13" i="21"/>
  <c r="T75" i="24"/>
  <c r="P548" i="29"/>
  <c r="Q317" i="24"/>
  <c r="Q543" i="24"/>
  <c r="Q513" i="24"/>
  <c r="Q524" i="38"/>
  <c r="T141" i="32"/>
  <c r="T296" i="29"/>
  <c r="K518" i="32"/>
  <c r="T638" i="29"/>
  <c r="N523" i="32"/>
  <c r="Q568" i="24"/>
  <c r="T560" i="24"/>
  <c r="P275" i="24"/>
  <c r="P404" i="15"/>
  <c r="T712" i="21"/>
  <c r="J170" i="32"/>
  <c r="K332" i="24"/>
  <c r="K568" i="24"/>
  <c r="K236" i="24"/>
  <c r="J430" i="24"/>
  <c r="T312" i="21"/>
  <c r="Q671" i="21"/>
  <c r="J105" i="32"/>
  <c r="K711" i="24"/>
  <c r="P75" i="24"/>
  <c r="Q529" i="24"/>
  <c r="Q234" i="24"/>
  <c r="N64" i="29"/>
  <c r="N195" i="38"/>
  <c r="K620" i="32"/>
  <c r="N606" i="32"/>
  <c r="K350" i="32"/>
  <c r="T406" i="29"/>
  <c r="J436" i="29"/>
  <c r="N468" i="29"/>
  <c r="P455" i="38"/>
  <c r="Q620" i="38"/>
  <c r="J382" i="32"/>
  <c r="K78" i="29"/>
  <c r="K507" i="29"/>
  <c r="P442" i="32"/>
  <c r="K480" i="32"/>
  <c r="T656" i="32"/>
  <c r="J603" i="29"/>
  <c r="J26" i="29"/>
  <c r="K350" i="29"/>
  <c r="N495" i="32"/>
  <c r="N379" i="32"/>
  <c r="Q385" i="32"/>
  <c r="K316" i="32"/>
  <c r="J7" i="29"/>
  <c r="J204" i="29"/>
  <c r="T194" i="29"/>
  <c r="T49" i="29"/>
  <c r="N391" i="32"/>
  <c r="Q384" i="32"/>
  <c r="K391" i="32"/>
  <c r="Q326" i="32"/>
  <c r="J15" i="29"/>
  <c r="J212" i="29"/>
  <c r="J452" i="42"/>
  <c r="J215" i="38"/>
  <c r="J207" i="38"/>
  <c r="Q213" i="32"/>
  <c r="N589" i="29"/>
  <c r="N289" i="29"/>
  <c r="Q555" i="32"/>
  <c r="Q85" i="32"/>
  <c r="Q702" i="32"/>
  <c r="T68" i="29"/>
  <c r="K347" i="29"/>
  <c r="P106" i="29"/>
  <c r="N205" i="32"/>
  <c r="K257" i="32"/>
  <c r="Q288" i="32"/>
  <c r="J704" i="32"/>
  <c r="Q593" i="29"/>
  <c r="Q520" i="29"/>
  <c r="K514" i="29"/>
  <c r="P193" i="32"/>
  <c r="K269" i="32"/>
  <c r="N262" i="32"/>
  <c r="K294" i="32"/>
  <c r="J712" i="32"/>
  <c r="Q600" i="29"/>
  <c r="K91" i="29"/>
  <c r="K693" i="24"/>
  <c r="T128" i="24"/>
  <c r="Q294" i="24"/>
  <c r="T488" i="24"/>
  <c r="T187" i="21"/>
  <c r="P285" i="42"/>
  <c r="N501" i="29"/>
  <c r="K666" i="32"/>
  <c r="K167" i="32"/>
  <c r="K513" i="29"/>
  <c r="Q96" i="32"/>
  <c r="K532" i="29"/>
  <c r="P228" i="24"/>
  <c r="K486" i="24"/>
  <c r="P563" i="21"/>
  <c r="P387" i="15"/>
  <c r="P666" i="15"/>
  <c r="Q418" i="29"/>
  <c r="J427" i="24"/>
  <c r="P325" i="24"/>
  <c r="J401" i="24"/>
  <c r="P579" i="15"/>
  <c r="T599" i="21"/>
  <c r="K671" i="29"/>
  <c r="N21" i="29"/>
  <c r="Q289" i="24"/>
  <c r="Q658" i="24"/>
  <c r="P563" i="15"/>
  <c r="P734" i="21"/>
  <c r="P624" i="21"/>
  <c r="J78" i="29"/>
  <c r="Q228" i="24"/>
  <c r="K295" i="24"/>
  <c r="Q393" i="24"/>
  <c r="T155" i="32"/>
  <c r="T534" i="32"/>
  <c r="J645" i="29"/>
  <c r="T636" i="32"/>
  <c r="N430" i="38"/>
  <c r="J649" i="32"/>
  <c r="K440" i="24"/>
  <c r="K174" i="24"/>
  <c r="K522" i="24"/>
  <c r="T666" i="21"/>
  <c r="T270" i="21"/>
  <c r="N678" i="29"/>
  <c r="T454" i="24"/>
  <c r="T666" i="24"/>
  <c r="Q674" i="24"/>
  <c r="J34" i="24"/>
  <c r="T49" i="24"/>
  <c r="Q374" i="21"/>
  <c r="K556" i="29"/>
  <c r="Q371" i="24"/>
  <c r="K316" i="24"/>
  <c r="Q409" i="24"/>
  <c r="K403" i="24"/>
  <c r="P495" i="15"/>
  <c r="P625" i="21"/>
  <c r="P560" i="21"/>
  <c r="J126" i="29"/>
  <c r="K250" i="24"/>
  <c r="K323" i="24"/>
  <c r="J592" i="21"/>
  <c r="Q349" i="29"/>
  <c r="Q44" i="24"/>
  <c r="T501" i="38"/>
  <c r="P193" i="29"/>
  <c r="N24" i="32"/>
  <c r="J274" i="32"/>
  <c r="N85" i="29"/>
  <c r="T272" i="32"/>
  <c r="Q630" i="24"/>
  <c r="Q445" i="24"/>
  <c r="J353" i="24"/>
  <c r="J546" i="21"/>
  <c r="K607" i="32"/>
  <c r="K223" i="29"/>
  <c r="K86" i="32"/>
  <c r="T200" i="32"/>
  <c r="P439" i="32"/>
  <c r="P267" i="29"/>
  <c r="Q718" i="24"/>
  <c r="Q42" i="29"/>
  <c r="P155" i="29"/>
  <c r="K21" i="38"/>
  <c r="J218" i="32"/>
  <c r="T208" i="32"/>
  <c r="P183" i="32"/>
  <c r="P246" i="29"/>
  <c r="K724" i="24"/>
  <c r="T176" i="29"/>
  <c r="P41" i="32"/>
  <c r="P652" i="38"/>
  <c r="K5" i="38"/>
  <c r="P310" i="29"/>
  <c r="T394" i="29"/>
  <c r="Q277" i="38"/>
  <c r="P428" i="29"/>
  <c r="Q298" i="32"/>
  <c r="J323" i="32"/>
  <c r="P574" i="29"/>
  <c r="J43" i="29"/>
  <c r="K37" i="38"/>
  <c r="P203" i="32"/>
  <c r="P618" i="32"/>
  <c r="K659" i="32"/>
  <c r="J558" i="29"/>
  <c r="P389" i="29"/>
  <c r="P415" i="29"/>
  <c r="J613" i="29"/>
  <c r="P562" i="32"/>
  <c r="P75" i="32"/>
  <c r="P710" i="32"/>
  <c r="Q669" i="32"/>
  <c r="J567" i="29"/>
  <c r="P367" i="29"/>
  <c r="K585" i="29"/>
  <c r="P198" i="24"/>
  <c r="K84" i="29"/>
  <c r="K72" i="29"/>
  <c r="J623" i="21"/>
  <c r="J161" i="21"/>
  <c r="K349" i="32"/>
  <c r="N675" i="32"/>
  <c r="Q445" i="38"/>
  <c r="P625" i="29"/>
  <c r="Q143" i="38"/>
  <c r="P696" i="29"/>
  <c r="Q270" i="24"/>
  <c r="P609" i="24"/>
  <c r="Q399" i="24"/>
  <c r="Q633" i="21"/>
  <c r="J116" i="24"/>
  <c r="K284" i="29"/>
  <c r="Q503" i="24"/>
  <c r="Q619" i="24"/>
  <c r="Q728" i="24"/>
  <c r="T579" i="24"/>
  <c r="T322" i="21"/>
  <c r="J433" i="21"/>
  <c r="T505" i="21"/>
  <c r="N322" i="29"/>
  <c r="T566" i="24"/>
  <c r="P287" i="24"/>
  <c r="Q89" i="24"/>
  <c r="P446" i="15"/>
  <c r="P615" i="15"/>
  <c r="T513" i="21"/>
  <c r="Q316" i="29"/>
  <c r="J57" i="24"/>
  <c r="T292" i="24"/>
  <c r="T619" i="38"/>
  <c r="P656" i="29"/>
  <c r="N11" i="32"/>
  <c r="T329" i="32"/>
  <c r="J113" i="32"/>
  <c r="T337" i="32"/>
  <c r="J145" i="32"/>
  <c r="T447" i="24"/>
  <c r="P255" i="24"/>
  <c r="K421" i="24"/>
  <c r="T498" i="21"/>
  <c r="J144" i="24"/>
  <c r="N184" i="29"/>
  <c r="Q19" i="24"/>
  <c r="Q448" i="24"/>
  <c r="Q105" i="24"/>
  <c r="P382" i="15"/>
  <c r="P567" i="15"/>
  <c r="T537" i="21"/>
  <c r="Q332" i="29"/>
  <c r="J73" i="24"/>
  <c r="Q117" i="24"/>
  <c r="P358" i="24"/>
  <c r="K236" i="29"/>
  <c r="Q9" i="32"/>
  <c r="K3" i="32"/>
  <c r="K103" i="32"/>
  <c r="J598" i="32"/>
  <c r="Q426" i="29"/>
  <c r="J316" i="29"/>
  <c r="K516" i="38"/>
  <c r="T488" i="38"/>
  <c r="K299" i="38"/>
  <c r="J347" i="32"/>
  <c r="J634" i="29"/>
  <c r="K499" i="38"/>
  <c r="T45" i="32"/>
  <c r="Q506" i="32"/>
  <c r="T424" i="32"/>
  <c r="P693" i="29"/>
  <c r="J201" i="29"/>
  <c r="K213" i="38"/>
  <c r="P28" i="29"/>
  <c r="P131" i="32"/>
  <c r="N475" i="32"/>
  <c r="J677" i="29"/>
  <c r="P26" i="29"/>
  <c r="P66" i="29"/>
  <c r="T574" i="29"/>
  <c r="P282" i="32"/>
  <c r="P12" i="29"/>
  <c r="P715" i="32"/>
  <c r="Q480" i="32"/>
  <c r="J685" i="29"/>
  <c r="P689" i="29"/>
  <c r="N395" i="29"/>
  <c r="N446" i="38"/>
  <c r="P572" i="38"/>
  <c r="N173" i="32"/>
  <c r="Q541" i="29"/>
  <c r="J153" i="29"/>
  <c r="K10" i="38"/>
  <c r="Q717" i="32"/>
  <c r="N83" i="32"/>
  <c r="P664" i="29"/>
  <c r="T447" i="29"/>
  <c r="K597" i="29"/>
  <c r="P59" i="32"/>
  <c r="Q688" i="32"/>
  <c r="K618" i="32"/>
  <c r="N401" i="32"/>
  <c r="T316" i="29"/>
  <c r="T309" i="29"/>
  <c r="J299" i="29"/>
  <c r="J167" i="29"/>
  <c r="Q712" i="32"/>
  <c r="N699" i="32"/>
  <c r="K625" i="32"/>
  <c r="Q406" i="32"/>
  <c r="J329" i="29"/>
  <c r="T317" i="29"/>
  <c r="K386" i="29"/>
  <c r="P126" i="24"/>
  <c r="K171" i="24"/>
  <c r="J730" i="24"/>
  <c r="J446" i="21"/>
  <c r="J593" i="21"/>
  <c r="K225" i="32"/>
  <c r="Q160" i="32"/>
  <c r="P162" i="29"/>
  <c r="K111" i="32"/>
  <c r="P380" i="32"/>
  <c r="Q121" i="32"/>
  <c r="J684" i="24"/>
  <c r="Q230" i="24"/>
  <c r="T353" i="24"/>
  <c r="T18" i="24"/>
  <c r="P715" i="21"/>
  <c r="T231" i="29"/>
  <c r="Q219" i="24"/>
  <c r="P521" i="24"/>
  <c r="K106" i="24"/>
  <c r="J661" i="21"/>
  <c r="J680" i="21"/>
  <c r="P414" i="15"/>
  <c r="Q415" i="29"/>
  <c r="J303" i="24"/>
  <c r="J532" i="24"/>
  <c r="K113" i="24"/>
  <c r="T671" i="21"/>
  <c r="J688" i="21"/>
  <c r="P393" i="15"/>
  <c r="Q422" i="29"/>
  <c r="P308" i="24"/>
  <c r="T542" i="24"/>
  <c r="J363" i="38"/>
  <c r="K527" i="32"/>
  <c r="Q676" i="29"/>
  <c r="N234" i="32"/>
  <c r="N694" i="29"/>
  <c r="Q239" i="32"/>
  <c r="N286" i="29"/>
  <c r="Q508" i="24"/>
  <c r="K252" i="24"/>
  <c r="P681" i="15"/>
  <c r="J278" i="21"/>
  <c r="T331" i="29"/>
  <c r="K241" i="24"/>
  <c r="K509" i="24"/>
  <c r="J472" i="29"/>
  <c r="K682" i="38"/>
  <c r="N204" i="38"/>
  <c r="T589" i="29"/>
  <c r="T13" i="32"/>
  <c r="Q240" i="32"/>
  <c r="T154" i="32"/>
  <c r="T612" i="29"/>
  <c r="K466" i="29"/>
  <c r="P293" i="32"/>
  <c r="N698" i="32"/>
  <c r="Q508" i="32"/>
  <c r="N489" i="32"/>
  <c r="J430" i="29"/>
  <c r="J545" i="29"/>
  <c r="T535" i="29"/>
  <c r="J485" i="29"/>
  <c r="N710" i="32"/>
  <c r="T451" i="29"/>
  <c r="J395" i="32"/>
  <c r="T385" i="32"/>
  <c r="J401" i="32"/>
  <c r="J195" i="32"/>
  <c r="Q33" i="29"/>
  <c r="P638" i="29"/>
  <c r="J103" i="38"/>
  <c r="P211" i="32"/>
  <c r="Q32" i="38"/>
  <c r="N200" i="32"/>
  <c r="P202" i="29"/>
  <c r="Q716" i="38"/>
  <c r="T353" i="32"/>
  <c r="K690" i="32"/>
  <c r="T546" i="32"/>
  <c r="J208" i="32"/>
  <c r="T402" i="29"/>
  <c r="Q257" i="38"/>
  <c r="J53" i="32"/>
  <c r="P471" i="29"/>
  <c r="K254" i="38"/>
  <c r="Q19" i="32"/>
  <c r="N135" i="32"/>
  <c r="T389" i="32"/>
  <c r="K448" i="29"/>
  <c r="Q397" i="29"/>
  <c r="K389" i="29"/>
  <c r="K301" i="38"/>
  <c r="Q35" i="32"/>
  <c r="K27" i="32"/>
  <c r="Q156" i="32"/>
  <c r="T397" i="32"/>
  <c r="K455" i="29"/>
  <c r="T202" i="29"/>
  <c r="Q532" i="38"/>
  <c r="N287" i="38"/>
  <c r="Q345" i="38"/>
  <c r="T579" i="32"/>
  <c r="N120" i="29"/>
  <c r="T408" i="29"/>
  <c r="T630" i="32"/>
  <c r="J100" i="32"/>
  <c r="N110" i="32"/>
  <c r="K251" i="29"/>
  <c r="P413" i="29"/>
  <c r="P465" i="32"/>
  <c r="J513" i="32"/>
  <c r="T498" i="32"/>
  <c r="T490" i="32"/>
  <c r="T120" i="32"/>
  <c r="Q114" i="29"/>
  <c r="N285" i="29"/>
  <c r="Q278" i="29"/>
  <c r="K188" i="38"/>
  <c r="J522" i="32"/>
  <c r="T507" i="32"/>
  <c r="T499" i="32"/>
  <c r="T128" i="32"/>
  <c r="Q121" i="29"/>
  <c r="T595" i="29"/>
  <c r="Q125" i="24"/>
  <c r="P404" i="24"/>
  <c r="J641" i="24"/>
  <c r="J331" i="24"/>
  <c r="K610" i="21"/>
  <c r="K485" i="38"/>
  <c r="N166" i="29"/>
  <c r="Q131" i="32"/>
  <c r="J569" i="32"/>
  <c r="K7" i="29"/>
  <c r="J591" i="32"/>
  <c r="N12" i="29"/>
  <c r="J60" i="24"/>
  <c r="Q9" i="24"/>
  <c r="Q660" i="21"/>
  <c r="T225" i="24"/>
  <c r="N425" i="29"/>
  <c r="J44" i="24"/>
  <c r="Q604" i="24"/>
  <c r="Q595" i="24"/>
  <c r="P110" i="21"/>
  <c r="T27" i="24"/>
  <c r="P236" i="24"/>
  <c r="Q453" i="29"/>
  <c r="P365" i="24"/>
  <c r="T528" i="24"/>
  <c r="T618" i="24"/>
  <c r="P301" i="24"/>
  <c r="P34" i="24"/>
  <c r="J247" i="24"/>
  <c r="N482" i="29"/>
  <c r="T370" i="24"/>
  <c r="K619" i="24"/>
  <c r="K63" i="38"/>
  <c r="Q64" i="32"/>
  <c r="P576" i="29"/>
  <c r="T496" i="32"/>
  <c r="N200" i="29"/>
  <c r="J509" i="32"/>
  <c r="J686" i="24"/>
  <c r="J309" i="24"/>
  <c r="K602" i="24"/>
  <c r="J552" i="21"/>
  <c r="P268" i="24"/>
  <c r="N337" i="29"/>
  <c r="Q82" i="24"/>
  <c r="T544" i="24"/>
  <c r="T634" i="24"/>
  <c r="P169" i="21"/>
  <c r="P61" i="15"/>
  <c r="P522" i="21"/>
  <c r="T59" i="29"/>
  <c r="T70" i="24"/>
  <c r="P298" i="24"/>
  <c r="T322" i="24"/>
  <c r="N187" i="29"/>
  <c r="K215" i="32"/>
  <c r="N208" i="32"/>
  <c r="K69" i="32"/>
  <c r="T691" i="32"/>
  <c r="K443" i="29"/>
  <c r="J403" i="29"/>
  <c r="K693" i="38"/>
  <c r="N406" i="38"/>
  <c r="N470" i="38"/>
  <c r="Q92" i="32"/>
  <c r="Q274" i="29"/>
  <c r="T377" i="29"/>
  <c r="K37" i="32"/>
  <c r="T3" i="32"/>
  <c r="K116" i="32"/>
  <c r="K342" i="29"/>
  <c r="P37" i="29"/>
  <c r="P12" i="32"/>
  <c r="T640" i="32"/>
  <c r="J630" i="32"/>
  <c r="J545" i="32"/>
  <c r="T278" i="32"/>
  <c r="N226" i="29"/>
  <c r="K130" i="29"/>
  <c r="N123" i="29"/>
  <c r="K135" i="38"/>
  <c r="J653" i="32"/>
  <c r="J639" i="32"/>
  <c r="J561" i="32"/>
  <c r="T286" i="32"/>
  <c r="Q231" i="29"/>
  <c r="P448" i="29"/>
  <c r="Q695" i="38"/>
  <c r="P125" i="32"/>
  <c r="Q219" i="38"/>
  <c r="Q211" i="32"/>
  <c r="P302" i="29"/>
  <c r="K622" i="38"/>
  <c r="J201" i="32"/>
  <c r="K715" i="32"/>
  <c r="J539" i="32"/>
  <c r="T397" i="29"/>
  <c r="N555" i="29"/>
  <c r="P298" i="32"/>
  <c r="K601" i="32"/>
  <c r="N620" i="32"/>
  <c r="N352" i="32"/>
  <c r="J382" i="29"/>
  <c r="J621" i="29"/>
  <c r="J607" i="29"/>
  <c r="T427" i="29"/>
  <c r="K617" i="32"/>
  <c r="N608" i="32"/>
  <c r="N627" i="32"/>
  <c r="Q357" i="32"/>
  <c r="J390" i="29"/>
  <c r="T631" i="29"/>
  <c r="N402" i="29"/>
  <c r="T443" i="24"/>
  <c r="T354" i="24"/>
  <c r="P383" i="24"/>
  <c r="P500" i="21"/>
  <c r="P392" i="15"/>
  <c r="T539" i="38"/>
  <c r="P335" i="32"/>
  <c r="T71" i="29"/>
  <c r="K392" i="32"/>
  <c r="J218" i="29"/>
  <c r="N397" i="32"/>
  <c r="N311" i="29"/>
  <c r="K697" i="24"/>
  <c r="T701" i="24"/>
  <c r="P233" i="15"/>
  <c r="T351" i="21"/>
  <c r="T442" i="21"/>
  <c r="N270" i="29"/>
  <c r="Q34" i="24"/>
  <c r="K178" i="24"/>
  <c r="P105" i="24"/>
  <c r="K462" i="21"/>
  <c r="P30" i="21"/>
  <c r="J223" i="29"/>
  <c r="Q174" i="24"/>
  <c r="J557" i="24"/>
  <c r="Q303" i="24"/>
  <c r="P52" i="15"/>
  <c r="K732" i="21"/>
  <c r="P122" i="15"/>
  <c r="N639" i="29"/>
  <c r="J629" i="24"/>
  <c r="N102" i="29"/>
  <c r="J627" i="38"/>
  <c r="N618" i="29"/>
  <c r="J590" i="29"/>
  <c r="Q478" i="32"/>
  <c r="T187" i="29"/>
  <c r="Q485" i="32"/>
  <c r="T195" i="29"/>
  <c r="J383" i="24"/>
  <c r="T159" i="24"/>
  <c r="P266" i="15"/>
  <c r="P58" i="15"/>
  <c r="Q660" i="29"/>
  <c r="J645" i="24"/>
  <c r="Q117" i="29"/>
  <c r="Q192" i="24"/>
  <c r="T517" i="21"/>
  <c r="P705" i="15"/>
  <c r="P26" i="15"/>
  <c r="N671" i="29"/>
  <c r="J326" i="24"/>
  <c r="N128" i="29"/>
  <c r="K116" i="29"/>
  <c r="P141" i="24"/>
  <c r="Q502" i="21"/>
  <c r="P113" i="21"/>
  <c r="J279" i="29"/>
  <c r="T665" i="24"/>
  <c r="Q516" i="21"/>
  <c r="J232" i="32"/>
  <c r="T80" i="24"/>
  <c r="K86" i="24"/>
  <c r="K665" i="32"/>
  <c r="J416" i="32"/>
  <c r="T321" i="29"/>
  <c r="T576" i="32"/>
  <c r="N444" i="38"/>
  <c r="J380" i="32"/>
  <c r="Q530" i="24"/>
  <c r="P363" i="24"/>
  <c r="Q321" i="24"/>
  <c r="Q706" i="21"/>
  <c r="P726" i="32"/>
  <c r="Q447" i="29"/>
  <c r="Q290" i="32"/>
  <c r="J541" i="32"/>
  <c r="J197" i="32"/>
  <c r="T105" i="32"/>
  <c r="Q47" i="29"/>
  <c r="N262" i="29"/>
  <c r="J199" i="32"/>
  <c r="N218" i="38"/>
  <c r="T575" i="32"/>
  <c r="J557" i="32"/>
  <c r="J205" i="32"/>
  <c r="T121" i="32"/>
  <c r="K53" i="29"/>
  <c r="T400" i="29"/>
  <c r="J449" i="38"/>
  <c r="K193" i="38"/>
  <c r="Q380" i="38"/>
  <c r="T455" i="32"/>
  <c r="T434" i="29"/>
  <c r="K386" i="38"/>
  <c r="J78" i="32"/>
  <c r="K423" i="32"/>
  <c r="T462" i="32"/>
  <c r="P230" i="29"/>
  <c r="T250" i="29"/>
  <c r="Q118" i="38"/>
  <c r="T150" i="32"/>
  <c r="J140" i="32"/>
  <c r="N583" i="32"/>
  <c r="J692" i="29"/>
  <c r="P279" i="29"/>
  <c r="P306" i="29"/>
  <c r="P630" i="29"/>
  <c r="P469" i="32"/>
  <c r="T158" i="32"/>
  <c r="J148" i="32"/>
  <c r="N590" i="32"/>
  <c r="P695" i="29"/>
  <c r="P258" i="29"/>
  <c r="K502" i="29"/>
  <c r="P337" i="24"/>
  <c r="T647" i="24"/>
  <c r="P339" i="24"/>
  <c r="T332" i="24"/>
  <c r="P608" i="15"/>
  <c r="Q76" i="38"/>
  <c r="N194" i="32"/>
  <c r="Q171" i="29"/>
  <c r="J606" i="32"/>
  <c r="Q446" i="29"/>
  <c r="J615" i="32"/>
  <c r="K105" i="29"/>
  <c r="K698" i="24"/>
  <c r="P374" i="24"/>
  <c r="P246" i="21"/>
  <c r="P689" i="15"/>
  <c r="J745" i="21"/>
  <c r="N325" i="29"/>
  <c r="K199" i="24"/>
  <c r="J489" i="24"/>
  <c r="P228" i="21"/>
  <c r="T82" i="24"/>
  <c r="K439" i="21"/>
  <c r="N544" i="29"/>
  <c r="Q511" i="24"/>
  <c r="Q540" i="24"/>
  <c r="Q92" i="24"/>
  <c r="P212" i="21"/>
  <c r="P104" i="15"/>
  <c r="P327" i="21"/>
  <c r="T65" i="29"/>
  <c r="P352" i="24"/>
  <c r="J721" i="24"/>
  <c r="T611" i="38"/>
  <c r="P378" i="29"/>
  <c r="N647" i="29"/>
  <c r="Q140" i="32"/>
  <c r="K360" i="29"/>
  <c r="Q3" i="32"/>
  <c r="K657" i="29"/>
  <c r="T141" i="24"/>
  <c r="K302" i="24"/>
  <c r="P410" i="24"/>
  <c r="P574" i="15"/>
  <c r="N635" i="29"/>
  <c r="Q55" i="29"/>
  <c r="T61" i="24"/>
  <c r="K596" i="24"/>
  <c r="Q469" i="24"/>
  <c r="P95" i="15"/>
  <c r="J491" i="21"/>
  <c r="K678" i="29"/>
  <c r="N62" i="29"/>
  <c r="Q225" i="24"/>
  <c r="P529" i="24"/>
  <c r="J516" i="24"/>
  <c r="Q367" i="29"/>
  <c r="Q216" i="32"/>
  <c r="K210" i="32"/>
  <c r="N164" i="32"/>
  <c r="T685" i="32"/>
  <c r="N452" i="29"/>
  <c r="P479" i="29"/>
  <c r="K571" i="38"/>
  <c r="P25" i="29"/>
  <c r="Q575" i="29"/>
  <c r="Q219" i="32"/>
  <c r="J648" i="32"/>
  <c r="K48" i="29"/>
  <c r="J409" i="38"/>
  <c r="Q324" i="32"/>
  <c r="T622" i="29"/>
  <c r="T319" i="32"/>
  <c r="T291" i="32"/>
  <c r="Q446" i="38"/>
  <c r="J462" i="38"/>
  <c r="Q69" i="38"/>
  <c r="T705" i="38"/>
  <c r="N592" i="38"/>
  <c r="K548" i="38"/>
  <c r="K60" i="38"/>
  <c r="Q265" i="38"/>
  <c r="J353" i="32"/>
  <c r="T343" i="32"/>
  <c r="J214" i="32"/>
  <c r="P24" i="29"/>
  <c r="Q56" i="29"/>
  <c r="K145" i="29"/>
  <c r="J48" i="32"/>
  <c r="P501" i="32"/>
  <c r="T142" i="32"/>
  <c r="J132" i="32"/>
  <c r="Q576" i="32"/>
  <c r="J684" i="29"/>
  <c r="P301" i="29"/>
  <c r="P327" i="29"/>
  <c r="P683" i="29"/>
  <c r="K671" i="32"/>
  <c r="T214" i="38"/>
  <c r="K396" i="38"/>
  <c r="N688" i="38"/>
  <c r="J698" i="32"/>
  <c r="J560" i="29"/>
  <c r="N290" i="38"/>
  <c r="J141" i="32"/>
  <c r="Q372" i="32"/>
  <c r="T381" i="32"/>
  <c r="P200" i="29"/>
  <c r="J333" i="29"/>
  <c r="Q298" i="38"/>
  <c r="T149" i="32"/>
  <c r="J139" i="32"/>
  <c r="K685" i="32"/>
  <c r="P362" i="29"/>
  <c r="P540" i="29"/>
  <c r="K24" i="32"/>
  <c r="K117" i="32"/>
  <c r="T137" i="32"/>
  <c r="N58" i="29"/>
  <c r="P254" i="42"/>
  <c r="K30" i="38"/>
  <c r="N14" i="38"/>
  <c r="J650" i="38"/>
  <c r="N490" i="38"/>
  <c r="Q19" i="38"/>
  <c r="J658" i="38"/>
  <c r="K705" i="38"/>
  <c r="N670" i="38"/>
  <c r="Q123" i="38"/>
  <c r="K245" i="38"/>
  <c r="J421" i="32"/>
  <c r="T411" i="32"/>
  <c r="J245" i="32"/>
  <c r="J26" i="32"/>
  <c r="Q79" i="29"/>
  <c r="P142" i="42"/>
  <c r="P52" i="32"/>
  <c r="N35" i="38"/>
  <c r="T540" i="38"/>
  <c r="P504" i="38"/>
  <c r="K41" i="38"/>
  <c r="J546" i="38"/>
  <c r="K641" i="38"/>
  <c r="Q673" i="38"/>
  <c r="K34" i="38"/>
  <c r="K181" i="38"/>
  <c r="T483" i="32"/>
  <c r="J473" i="32"/>
  <c r="J342" i="32"/>
  <c r="T9" i="32"/>
  <c r="Q15" i="29"/>
  <c r="N230" i="29"/>
  <c r="J95" i="32"/>
  <c r="P245" i="32"/>
  <c r="T77" i="32"/>
  <c r="J67" i="32"/>
  <c r="Q705" i="32"/>
  <c r="P543" i="29"/>
  <c r="P684" i="29"/>
  <c r="P609" i="29"/>
  <c r="P442" i="29"/>
  <c r="K705" i="32"/>
  <c r="T615" i="38"/>
  <c r="N499" i="38"/>
  <c r="P49" i="32"/>
  <c r="K31" i="32"/>
  <c r="P650" i="29"/>
  <c r="N418" i="38"/>
  <c r="J300" i="32"/>
  <c r="Q128" i="32"/>
  <c r="P263" i="38"/>
  <c r="J535" i="29"/>
  <c r="K703" i="32"/>
  <c r="Q714" i="32"/>
  <c r="Q120" i="32"/>
  <c r="Q199" i="29"/>
  <c r="P647" i="29"/>
  <c r="Q423" i="38"/>
  <c r="J373" i="32"/>
  <c r="T359" i="32"/>
  <c r="J230" i="32"/>
  <c r="J12" i="32"/>
  <c r="N67" i="29"/>
  <c r="Q155" i="29"/>
  <c r="J68" i="32"/>
  <c r="K287" i="38"/>
  <c r="Q696" i="29"/>
  <c r="Q82" i="32"/>
  <c r="K76" i="32"/>
  <c r="Q175" i="32"/>
  <c r="Q11" i="32"/>
  <c r="K626" i="29"/>
  <c r="K255" i="29"/>
  <c r="J4" i="42"/>
  <c r="N682" i="38"/>
  <c r="Q106" i="38"/>
  <c r="N519" i="32"/>
  <c r="N349" i="29"/>
  <c r="P115" i="29"/>
  <c r="Q50" i="32"/>
  <c r="T487" i="32"/>
  <c r="N339" i="32"/>
  <c r="N583" i="29"/>
  <c r="N173" i="29"/>
  <c r="J441" i="29"/>
  <c r="K58" i="32"/>
  <c r="J342" i="29"/>
  <c r="J16" i="32"/>
  <c r="N468" i="32"/>
  <c r="K477" i="32"/>
  <c r="Q78" i="32"/>
  <c r="J135" i="29"/>
  <c r="T351" i="29"/>
  <c r="T332" i="29"/>
  <c r="J22" i="29"/>
  <c r="N484" i="32"/>
  <c r="Q475" i="32"/>
  <c r="K484" i="32"/>
  <c r="K84" i="32"/>
  <c r="J143" i="29"/>
  <c r="J155" i="29"/>
  <c r="T436" i="42"/>
  <c r="P341" i="38"/>
  <c r="T438" i="38"/>
  <c r="Q139" i="32"/>
  <c r="K696" i="29"/>
  <c r="N232" i="29"/>
  <c r="K706" i="32"/>
  <c r="Q104" i="32"/>
  <c r="P653" i="32"/>
  <c r="J230" i="29"/>
  <c r="K476" i="29"/>
  <c r="P247" i="29"/>
  <c r="K325" i="32"/>
  <c r="K28" i="32"/>
  <c r="Q127" i="32"/>
  <c r="Q73" i="32"/>
  <c r="K562" i="29"/>
  <c r="N623" i="29"/>
  <c r="N614" i="29"/>
  <c r="P444" i="32"/>
  <c r="K40" i="32"/>
  <c r="N33" i="32"/>
  <c r="K133" i="32"/>
  <c r="Q80" i="32"/>
  <c r="K569" i="29"/>
  <c r="N269" i="29"/>
  <c r="P545" i="24"/>
  <c r="T584" i="24"/>
  <c r="T581" i="24"/>
  <c r="J574" i="24"/>
  <c r="T315" i="21"/>
  <c r="T424" i="21"/>
  <c r="T741" i="32"/>
  <c r="J652" i="32"/>
  <c r="P651" i="29"/>
  <c r="J515" i="32"/>
  <c r="Q593" i="38"/>
  <c r="J523" i="32"/>
  <c r="Q332" i="24"/>
  <c r="K626" i="24"/>
  <c r="P438" i="24"/>
  <c r="J49" i="24"/>
  <c r="P702" i="15"/>
  <c r="Q317" i="29"/>
  <c r="P212" i="24"/>
  <c r="P411" i="24"/>
  <c r="P496" i="24"/>
  <c r="T49" i="21"/>
  <c r="T214" i="21"/>
  <c r="T22" i="29"/>
  <c r="Q435" i="24"/>
  <c r="K18" i="24"/>
  <c r="T503" i="24"/>
  <c r="T57" i="21"/>
  <c r="T222" i="21"/>
  <c r="J64" i="29"/>
  <c r="N68" i="29"/>
  <c r="J223" i="24"/>
  <c r="Q22" i="24"/>
  <c r="J717" i="32"/>
  <c r="Q55" i="32"/>
  <c r="P271" i="29"/>
  <c r="T664" i="32"/>
  <c r="P134" i="32"/>
  <c r="J677" i="32"/>
  <c r="K354" i="24"/>
  <c r="K304" i="24"/>
  <c r="Q138" i="24"/>
  <c r="T116" i="21"/>
  <c r="Q460" i="21"/>
  <c r="T118" i="29"/>
  <c r="K457" i="24"/>
  <c r="K34" i="24"/>
  <c r="Q498" i="24"/>
  <c r="P174" i="15"/>
  <c r="P684" i="21"/>
  <c r="P257" i="21"/>
  <c r="T288" i="29"/>
  <c r="Q345" i="24"/>
  <c r="Q410" i="24"/>
  <c r="P554" i="24"/>
  <c r="J146" i="24"/>
  <c r="J523" i="29"/>
  <c r="T556" i="32"/>
  <c r="J538" i="32"/>
  <c r="J566" i="32"/>
  <c r="T127" i="32"/>
  <c r="N122" i="29"/>
  <c r="P42" i="29"/>
  <c r="N635" i="38"/>
  <c r="P509" i="32"/>
  <c r="Q321" i="38"/>
  <c r="N126" i="32"/>
  <c r="P387" i="29"/>
  <c r="K565" i="38"/>
  <c r="J330" i="32"/>
  <c r="N672" i="32"/>
  <c r="J507" i="32"/>
  <c r="T365" i="29"/>
  <c r="Q533" i="29"/>
  <c r="P426" i="32"/>
  <c r="K574" i="32"/>
  <c r="Q591" i="32"/>
  <c r="K331" i="32"/>
  <c r="J350" i="29"/>
  <c r="T576" i="29"/>
  <c r="J566" i="29"/>
  <c r="T392" i="29"/>
  <c r="Q588" i="32"/>
  <c r="Q579" i="32"/>
  <c r="K599" i="32"/>
  <c r="N336" i="32"/>
  <c r="J358" i="29"/>
  <c r="J589" i="29"/>
  <c r="K377" i="29"/>
  <c r="J351" i="38"/>
  <c r="P429" i="38"/>
  <c r="P624" i="32"/>
  <c r="P515" i="29"/>
  <c r="Q313" i="29"/>
  <c r="P606" i="32"/>
  <c r="K172" i="32"/>
  <c r="T585" i="32"/>
  <c r="J407" i="29"/>
  <c r="Q594" i="29"/>
  <c r="K131" i="29"/>
  <c r="Q583" i="32"/>
  <c r="K517" i="32"/>
  <c r="K429" i="32"/>
  <c r="K234" i="32"/>
  <c r="N585" i="29"/>
  <c r="K331" i="29"/>
  <c r="N324" i="29"/>
  <c r="K550" i="38"/>
  <c r="Q79" i="32"/>
  <c r="K71" i="32"/>
  <c r="Q39" i="32"/>
  <c r="T482" i="32"/>
  <c r="K374" i="29"/>
  <c r="T223" i="29"/>
  <c r="P292" i="24"/>
  <c r="Q356" i="24"/>
  <c r="Q98" i="24"/>
  <c r="T648" i="21"/>
  <c r="J672" i="21"/>
  <c r="P325" i="32"/>
  <c r="P415" i="32"/>
  <c r="J61" i="29"/>
  <c r="K614" i="32"/>
  <c r="T647" i="29"/>
  <c r="K621" i="32"/>
  <c r="Q712" i="24"/>
  <c r="K400" i="24"/>
  <c r="N145" i="29"/>
  <c r="P197" i="15"/>
  <c r="K599" i="21"/>
  <c r="P385" i="29"/>
  <c r="Q552" i="24"/>
  <c r="K413" i="24"/>
  <c r="Q589" i="24"/>
  <c r="J559" i="24"/>
  <c r="J329" i="21"/>
  <c r="K606" i="21"/>
  <c r="P299" i="29"/>
  <c r="K558" i="24"/>
  <c r="N24" i="29"/>
  <c r="Q134" i="24"/>
  <c r="K128" i="24"/>
  <c r="K723" i="21"/>
  <c r="T410" i="21"/>
  <c r="J675" i="21"/>
  <c r="N268" i="29"/>
  <c r="K35" i="29"/>
  <c r="T205" i="24"/>
  <c r="P215" i="32"/>
  <c r="J423" i="29"/>
  <c r="T366" i="32"/>
  <c r="P307" i="32"/>
  <c r="P611" i="29"/>
  <c r="P179" i="32"/>
  <c r="P595" i="29"/>
  <c r="P466" i="24"/>
  <c r="K537" i="24"/>
  <c r="J685" i="24"/>
  <c r="Q581" i="21"/>
  <c r="P126" i="15"/>
  <c r="N443" i="29"/>
  <c r="P589" i="24"/>
  <c r="J561" i="24"/>
  <c r="J590" i="24"/>
  <c r="J581" i="24"/>
  <c r="T184" i="21"/>
  <c r="J434" i="21"/>
  <c r="T559" i="21"/>
  <c r="N284" i="29"/>
  <c r="J284" i="24"/>
  <c r="T571" i="24"/>
  <c r="J597" i="24"/>
  <c r="P295" i="21"/>
  <c r="P54" i="21"/>
  <c r="P62" i="15"/>
  <c r="K454" i="29"/>
  <c r="P289" i="24"/>
  <c r="T89" i="21"/>
  <c r="T37" i="29"/>
  <c r="P244" i="24"/>
  <c r="K337" i="24"/>
  <c r="J139" i="38"/>
  <c r="K680" i="32"/>
  <c r="K653" i="29"/>
  <c r="K365" i="32"/>
  <c r="J115" i="29"/>
  <c r="N370" i="32"/>
  <c r="N245" i="29"/>
  <c r="T505" i="24"/>
  <c r="J577" i="24"/>
  <c r="J79" i="24"/>
  <c r="K154" i="32"/>
  <c r="J632" i="29"/>
  <c r="J273" i="32"/>
  <c r="J108" i="32"/>
  <c r="Q560" i="32"/>
  <c r="J660" i="29"/>
  <c r="P365" i="29"/>
  <c r="P391" i="29"/>
  <c r="P687" i="29"/>
  <c r="P26" i="32"/>
  <c r="T126" i="32"/>
  <c r="J116" i="32"/>
  <c r="K566" i="32"/>
  <c r="J668" i="29"/>
  <c r="P343" i="29"/>
  <c r="Q480" i="29"/>
  <c r="P427" i="32"/>
  <c r="Q498" i="38"/>
  <c r="N389" i="32"/>
  <c r="N652" i="29"/>
  <c r="J35" i="29"/>
  <c r="N10" i="38"/>
  <c r="K615" i="32"/>
  <c r="N155" i="32"/>
  <c r="P289" i="29"/>
  <c r="N631" i="29"/>
  <c r="P177" i="29"/>
  <c r="N421" i="32"/>
  <c r="Q198" i="32"/>
  <c r="N298" i="32"/>
  <c r="K46" i="32"/>
  <c r="N580" i="29"/>
  <c r="N621" i="29"/>
  <c r="Q614" i="29"/>
  <c r="Q26" i="38"/>
  <c r="Q210" i="32"/>
  <c r="K204" i="32"/>
  <c r="K308" i="32"/>
  <c r="K53" i="32"/>
  <c r="N587" i="29"/>
  <c r="Q405" i="29"/>
  <c r="Q531" i="24"/>
  <c r="J518" i="24"/>
  <c r="P297" i="24"/>
  <c r="T290" i="24"/>
  <c r="K622" i="21"/>
  <c r="T150" i="21"/>
  <c r="J365" i="29"/>
  <c r="J254" i="32"/>
  <c r="K459" i="32"/>
  <c r="K506" i="29"/>
  <c r="K421" i="32"/>
  <c r="N511" i="29"/>
  <c r="T219" i="24"/>
  <c r="J508" i="24"/>
  <c r="P52" i="21"/>
  <c r="P103" i="15"/>
  <c r="P51" i="15"/>
  <c r="K521" i="29"/>
  <c r="J214" i="24"/>
  <c r="Q100" i="29"/>
  <c r="N91" i="29"/>
  <c r="P324" i="15"/>
  <c r="K741" i="21"/>
  <c r="P19" i="15"/>
  <c r="N526" i="29"/>
  <c r="T525" i="24"/>
  <c r="Q80" i="24"/>
  <c r="J520" i="24"/>
  <c r="P176" i="24"/>
  <c r="Q375" i="21"/>
  <c r="P482" i="15"/>
  <c r="Q531" i="29"/>
  <c r="T224" i="24"/>
  <c r="K85" i="24"/>
  <c r="N563" i="32"/>
  <c r="N294" i="32"/>
  <c r="J33" i="32"/>
  <c r="Q253" i="32"/>
  <c r="N110" i="38"/>
  <c r="K259" i="32"/>
  <c r="K361" i="24"/>
  <c r="T547" i="24"/>
  <c r="P565" i="15"/>
  <c r="J225" i="21"/>
  <c r="J310" i="29"/>
  <c r="Q700" i="24"/>
  <c r="K704" i="24"/>
  <c r="K140" i="29"/>
  <c r="Q470" i="24"/>
  <c r="J649" i="21"/>
  <c r="T337" i="21"/>
  <c r="T547" i="21"/>
  <c r="Q211" i="29"/>
  <c r="K109" i="24"/>
  <c r="T562" i="24"/>
  <c r="T26" i="24"/>
  <c r="J544" i="29"/>
  <c r="J560" i="32"/>
  <c r="T550" i="32"/>
  <c r="J447" i="32"/>
  <c r="J211" i="32"/>
  <c r="Q295" i="29"/>
  <c r="J34" i="32"/>
  <c r="J438" i="38"/>
  <c r="Q297" i="38"/>
  <c r="N329" i="38"/>
  <c r="Q542" i="32"/>
  <c r="P71" i="29"/>
  <c r="P289" i="32"/>
  <c r="J496" i="32"/>
  <c r="K482" i="32"/>
  <c r="J664" i="32"/>
  <c r="K21" i="29"/>
  <c r="J694" i="29"/>
  <c r="Q509" i="38"/>
  <c r="T265" i="32"/>
  <c r="J255" i="32"/>
  <c r="P640" i="32"/>
  <c r="P584" i="29"/>
  <c r="J50" i="32"/>
  <c r="J10" i="32"/>
  <c r="P497" i="29"/>
  <c r="Q42" i="38"/>
  <c r="T273" i="32"/>
  <c r="J263" i="32"/>
  <c r="P608" i="32"/>
  <c r="P568" i="29"/>
  <c r="J82" i="32"/>
  <c r="J6" i="29"/>
  <c r="P387" i="32"/>
  <c r="P685" i="38"/>
  <c r="P64" i="32"/>
  <c r="P249" i="29"/>
  <c r="T387" i="29"/>
  <c r="K167" i="38"/>
  <c r="P592" i="32"/>
  <c r="K192" i="32"/>
  <c r="T334" i="32"/>
  <c r="P495" i="29"/>
  <c r="T38" i="29"/>
  <c r="Q36" i="38"/>
  <c r="P95" i="32"/>
  <c r="Q698" i="32"/>
  <c r="N719" i="32"/>
  <c r="J595" i="29"/>
  <c r="P626" i="29"/>
  <c r="P690" i="29"/>
  <c r="T651" i="29"/>
  <c r="P566" i="32"/>
  <c r="P31" i="32"/>
  <c r="K704" i="32"/>
  <c r="K730" i="32"/>
  <c r="T605" i="29"/>
  <c r="P659" i="29"/>
  <c r="Q616" i="29"/>
  <c r="T607" i="24"/>
  <c r="Q299" i="24"/>
  <c r="K572" i="24"/>
  <c r="P84" i="15"/>
  <c r="P138" i="21"/>
  <c r="N371" i="38"/>
  <c r="Q375" i="38"/>
  <c r="T74" i="32"/>
  <c r="T44" i="32"/>
  <c r="P321" i="29"/>
  <c r="T52" i="32"/>
  <c r="N682" i="29"/>
  <c r="T64" i="24"/>
  <c r="T179" i="24"/>
  <c r="P148" i="15"/>
  <c r="T645" i="21"/>
  <c r="N113" i="29"/>
  <c r="K30" i="24"/>
  <c r="T712" i="24"/>
  <c r="J249" i="24"/>
  <c r="P395" i="21"/>
  <c r="P278" i="15"/>
  <c r="P284" i="15"/>
  <c r="Q612" i="29"/>
  <c r="T435" i="24"/>
  <c r="J202" i="24"/>
  <c r="K590" i="24"/>
  <c r="P570" i="15"/>
  <c r="P257" i="15"/>
  <c r="P268" i="15"/>
  <c r="Q619" i="29"/>
  <c r="Q40" i="24"/>
  <c r="K299" i="24"/>
  <c r="P511" i="24"/>
  <c r="Q133" i="32"/>
  <c r="N594" i="32"/>
  <c r="K215" i="38"/>
  <c r="P377" i="29"/>
  <c r="P144" i="32"/>
  <c r="P355" i="29"/>
  <c r="J86" i="24"/>
  <c r="K321" i="24"/>
  <c r="P194" i="24"/>
  <c r="T697" i="21"/>
  <c r="J665" i="21"/>
  <c r="Q244" i="29"/>
  <c r="P155" i="24"/>
  <c r="P332" i="32"/>
  <c r="T633" i="38"/>
  <c r="J568" i="32"/>
  <c r="N439" i="29"/>
  <c r="Q471" i="32"/>
  <c r="T525" i="32"/>
  <c r="P671" i="29"/>
  <c r="T179" i="29"/>
  <c r="Q383" i="29"/>
  <c r="N662" i="32"/>
  <c r="N554" i="32"/>
  <c r="K314" i="32"/>
  <c r="Q142" i="32"/>
  <c r="T76" i="29"/>
  <c r="J243" i="29"/>
  <c r="T233" i="29"/>
  <c r="J118" i="29"/>
  <c r="N566" i="32"/>
  <c r="N6" i="38"/>
  <c r="T241" i="32"/>
  <c r="J231" i="32"/>
  <c r="P736" i="32"/>
  <c r="P632" i="29"/>
  <c r="J167" i="32"/>
  <c r="T121" i="29"/>
  <c r="P361" i="32"/>
  <c r="P649" i="38"/>
  <c r="K26" i="38"/>
  <c r="P616" i="29"/>
  <c r="T362" i="29"/>
  <c r="N252" i="38"/>
  <c r="P55" i="32"/>
  <c r="N277" i="32"/>
  <c r="J291" i="32"/>
  <c r="P154" i="29"/>
  <c r="J11" i="29"/>
  <c r="Q15" i="38"/>
  <c r="P560" i="32"/>
  <c r="T220" i="29"/>
  <c r="K610" i="32"/>
  <c r="T574" i="32"/>
  <c r="J476" i="32"/>
  <c r="J235" i="32"/>
  <c r="Q315" i="29"/>
  <c r="N215" i="29"/>
  <c r="Q208" i="29"/>
  <c r="N220" i="38"/>
  <c r="T596" i="32"/>
  <c r="J586" i="32"/>
  <c r="T486" i="32"/>
  <c r="J243" i="32"/>
  <c r="K148" i="29"/>
  <c r="N177" i="29"/>
  <c r="T294" i="38"/>
  <c r="Q28" i="38"/>
  <c r="K51" i="38"/>
  <c r="Q238" i="32"/>
  <c r="P434" i="29"/>
  <c r="P38" i="32"/>
  <c r="J361" i="32"/>
  <c r="Q641" i="32"/>
  <c r="J705" i="32"/>
  <c r="K62" i="29"/>
  <c r="J639" i="29"/>
  <c r="Q397" i="38"/>
  <c r="J340" i="32"/>
  <c r="T330" i="32"/>
  <c r="P255" i="32"/>
  <c r="P55" i="29"/>
  <c r="J23" i="32"/>
  <c r="J203" i="32"/>
  <c r="P692" i="29"/>
  <c r="N99" i="38"/>
  <c r="J348" i="32"/>
  <c r="T338" i="32"/>
  <c r="P191" i="32"/>
  <c r="P23" i="29"/>
  <c r="J39" i="32"/>
  <c r="T33" i="29"/>
  <c r="J579" i="24"/>
  <c r="J697" i="24"/>
  <c r="Q731" i="24"/>
  <c r="P230" i="15"/>
  <c r="P136" i="15"/>
  <c r="J82" i="38"/>
  <c r="P437" i="32"/>
  <c r="T284" i="29"/>
  <c r="K544" i="32"/>
  <c r="T201" i="29"/>
  <c r="K564" i="32"/>
  <c r="K231" i="29"/>
  <c r="P481" i="24"/>
  <c r="N27" i="29"/>
  <c r="P138" i="15"/>
  <c r="T362" i="21"/>
  <c r="J399" i="21"/>
  <c r="Q186" i="29"/>
  <c r="T203" i="24"/>
  <c r="J428" i="24"/>
  <c r="Q383" i="24"/>
  <c r="P681" i="21"/>
  <c r="P465" i="21"/>
  <c r="P497" i="15"/>
  <c r="N599" i="29"/>
  <c r="J209" i="24"/>
  <c r="T434" i="24"/>
  <c r="T493" i="24"/>
  <c r="J485" i="24"/>
  <c r="T110" i="21"/>
  <c r="J177" i="21"/>
  <c r="T543" i="29"/>
  <c r="Q553" i="24"/>
  <c r="T441" i="24"/>
  <c r="J501" i="24"/>
  <c r="K203" i="29"/>
  <c r="J679" i="32"/>
  <c r="Q578" i="32"/>
  <c r="J174" i="29"/>
  <c r="Q647" i="32"/>
  <c r="J182" i="29"/>
  <c r="K104" i="24"/>
  <c r="P550" i="24"/>
  <c r="N55" i="29"/>
  <c r="T176" i="21"/>
  <c r="Q580" i="21"/>
  <c r="T625" i="29"/>
  <c r="K276" i="24"/>
  <c r="K406" i="24"/>
  <c r="Q411" i="24"/>
  <c r="K405" i="24"/>
  <c r="P553" i="21"/>
  <c r="P379" i="21"/>
  <c r="P380" i="21"/>
  <c r="T419" i="29"/>
  <c r="J482" i="24"/>
  <c r="N20" i="29"/>
  <c r="N8" i="29"/>
  <c r="P560" i="29"/>
  <c r="P85" i="32"/>
  <c r="Q472" i="32"/>
  <c r="Q693" i="32"/>
  <c r="N449" i="32"/>
  <c r="T197" i="29"/>
  <c r="T381" i="29"/>
  <c r="Q442" i="29"/>
  <c r="J223" i="38"/>
  <c r="P343" i="38"/>
  <c r="P479" i="32"/>
  <c r="P3" i="29"/>
  <c r="Q503" i="29"/>
  <c r="Q722" i="32"/>
  <c r="Q150" i="32"/>
  <c r="T522" i="32"/>
  <c r="J343" i="29"/>
  <c r="N573" i="29"/>
  <c r="Q294" i="29"/>
  <c r="K545" i="32"/>
  <c r="K487" i="32"/>
  <c r="Q407" i="32"/>
  <c r="Q212" i="32"/>
  <c r="K564" i="29"/>
  <c r="Q309" i="29"/>
  <c r="Q534" i="29"/>
  <c r="N507" i="38"/>
  <c r="N51" i="32"/>
  <c r="N42" i="32"/>
  <c r="Q12" i="32"/>
  <c r="J444" i="32"/>
  <c r="Q352" i="29"/>
  <c r="T183" i="29"/>
  <c r="N62" i="38"/>
  <c r="T571" i="38"/>
  <c r="N202" i="38"/>
  <c r="T73" i="32"/>
  <c r="J379" i="29"/>
  <c r="Q410" i="38"/>
  <c r="P108" i="29"/>
  <c r="K445" i="32"/>
  <c r="T300" i="32"/>
  <c r="P169" i="29"/>
  <c r="T80" i="29"/>
  <c r="Q168" i="38"/>
  <c r="P198" i="32"/>
  <c r="P537" i="32"/>
  <c r="K555" i="32"/>
  <c r="T438" i="29"/>
  <c r="P622" i="29"/>
  <c r="P43" i="29"/>
  <c r="J480" i="29"/>
  <c r="P607" i="32"/>
  <c r="P460" i="29"/>
  <c r="P521" i="32"/>
  <c r="N560" i="32"/>
  <c r="T446" i="29"/>
  <c r="P606" i="29"/>
  <c r="Q505" i="29"/>
  <c r="T283" i="24"/>
  <c r="N170" i="29"/>
  <c r="K473" i="24"/>
  <c r="T570" i="21"/>
  <c r="J289" i="21"/>
  <c r="N654" i="32"/>
  <c r="K672" i="32"/>
  <c r="N402" i="38"/>
  <c r="P68" i="29"/>
  <c r="N259" i="38"/>
  <c r="P48" i="29"/>
  <c r="T587" i="24"/>
  <c r="T340" i="24"/>
  <c r="J184" i="24"/>
  <c r="J576" i="21"/>
  <c r="T649" i="21"/>
  <c r="K393" i="29"/>
  <c r="J445" i="24"/>
  <c r="P186" i="24"/>
  <c r="K506" i="24"/>
  <c r="P474" i="21"/>
  <c r="P87" i="24"/>
  <c r="P64" i="24"/>
  <c r="Q256" i="29"/>
  <c r="J452" i="24"/>
  <c r="P443" i="24"/>
  <c r="T679" i="24"/>
  <c r="J216" i="24"/>
  <c r="J94" i="24"/>
  <c r="J75" i="24"/>
  <c r="K278" i="29"/>
  <c r="Q433" i="24"/>
  <c r="K248" i="24"/>
  <c r="T687" i="24"/>
  <c r="P634" i="32"/>
  <c r="P745" i="32"/>
  <c r="N564" i="38"/>
  <c r="T170" i="32"/>
  <c r="Q175" i="38"/>
  <c r="T185" i="32"/>
  <c r="P610" i="24"/>
  <c r="P202" i="24"/>
  <c r="K565" i="24"/>
  <c r="J565" i="21"/>
  <c r="J47" i="21"/>
  <c r="Q324" i="29"/>
  <c r="Q726" i="24"/>
  <c r="J153" i="24"/>
  <c r="T207" i="24"/>
  <c r="T238" i="24"/>
  <c r="P389" i="21"/>
  <c r="P245" i="15"/>
  <c r="P696" i="21"/>
  <c r="Q634" i="29"/>
  <c r="K264" i="24"/>
  <c r="T711" i="24"/>
  <c r="P237" i="24"/>
  <c r="Q551" i="21"/>
  <c r="J63" i="21"/>
  <c r="Q442" i="24"/>
  <c r="J482" i="42"/>
  <c r="Q679" i="32"/>
  <c r="Q406" i="29"/>
  <c r="Q413" i="29"/>
  <c r="J397" i="24"/>
  <c r="J77" i="24"/>
  <c r="T272" i="29"/>
  <c r="T433" i="24"/>
  <c r="J683" i="21"/>
  <c r="P701" i="15"/>
  <c r="P596" i="24"/>
  <c r="Q505" i="24"/>
  <c r="Q279" i="38"/>
  <c r="J84" i="32"/>
  <c r="J636" i="29"/>
  <c r="N459" i="29"/>
  <c r="K644" i="38"/>
  <c r="J41" i="29"/>
  <c r="N119" i="38"/>
  <c r="Q217" i="32"/>
  <c r="N540" i="29"/>
  <c r="N530" i="32"/>
  <c r="K48" i="32"/>
  <c r="Q680" i="29"/>
  <c r="Q678" i="29"/>
  <c r="Q274" i="32"/>
  <c r="N53" i="32"/>
  <c r="N691" i="29"/>
  <c r="P220" i="42"/>
  <c r="Q245" i="38"/>
  <c r="N320" i="29"/>
  <c r="Q178" i="32"/>
  <c r="N500" i="32"/>
  <c r="Q137" i="29"/>
  <c r="Q109" i="32"/>
  <c r="Q32" i="32"/>
  <c r="Q368" i="29"/>
  <c r="P384" i="29"/>
  <c r="J185" i="32"/>
  <c r="T229" i="32"/>
  <c r="T652" i="29"/>
  <c r="K592" i="24"/>
  <c r="P393" i="24"/>
  <c r="J340" i="21"/>
  <c r="Q106" i="32"/>
  <c r="J591" i="29"/>
  <c r="T601" i="29"/>
  <c r="J695" i="24"/>
  <c r="J409" i="21"/>
  <c r="P19" i="29"/>
  <c r="K286" i="24"/>
  <c r="T252" i="24"/>
  <c r="P127" i="24"/>
  <c r="Q221" i="24"/>
  <c r="J571" i="24"/>
  <c r="T346" i="21"/>
  <c r="P214" i="29"/>
  <c r="Q423" i="24"/>
  <c r="J634" i="38"/>
  <c r="P325" i="29"/>
  <c r="P631" i="29"/>
  <c r="K650" i="29"/>
  <c r="T695" i="24"/>
  <c r="P589" i="21"/>
  <c r="K279" i="29"/>
  <c r="P216" i="24"/>
  <c r="J274" i="24"/>
  <c r="Q636" i="21"/>
  <c r="Q579" i="24"/>
  <c r="T221" i="24"/>
  <c r="J733" i="21"/>
  <c r="T568" i="21"/>
  <c r="Q77" i="29"/>
  <c r="J298" i="29"/>
  <c r="K210" i="24"/>
  <c r="Q86" i="32"/>
  <c r="K170" i="32"/>
  <c r="N175" i="32"/>
  <c r="K107" i="24"/>
  <c r="P583" i="15"/>
  <c r="N216" i="29"/>
  <c r="Q420" i="32"/>
  <c r="J238" i="29"/>
  <c r="J394" i="29"/>
  <c r="N727" i="32"/>
  <c r="K426" i="32"/>
  <c r="J246" i="29"/>
  <c r="N111" i="29"/>
  <c r="T696" i="38"/>
  <c r="T45" i="29"/>
  <c r="Q623" i="32"/>
  <c r="P555" i="32"/>
  <c r="N37" i="29"/>
  <c r="J663" i="32"/>
  <c r="J540" i="32"/>
  <c r="Q149" i="29"/>
  <c r="Q401" i="29"/>
  <c r="T673" i="32"/>
  <c r="J548" i="32"/>
  <c r="K155" i="29"/>
  <c r="P570" i="24"/>
  <c r="Q588" i="24"/>
  <c r="J21" i="24"/>
  <c r="Q335" i="29"/>
  <c r="K409" i="32"/>
  <c r="N414" i="32"/>
  <c r="K336" i="24"/>
  <c r="P690" i="15"/>
  <c r="T472" i="21"/>
  <c r="Q682" i="24"/>
  <c r="K62" i="24"/>
  <c r="T301" i="21"/>
  <c r="N190" i="29"/>
  <c r="J429" i="24"/>
  <c r="P308" i="15"/>
  <c r="J494" i="21"/>
  <c r="Q87" i="24"/>
  <c r="J557" i="29"/>
  <c r="N343" i="32"/>
  <c r="N529" i="32"/>
  <c r="J241" i="24"/>
  <c r="J168" i="21"/>
  <c r="J272" i="29"/>
  <c r="K427" i="24"/>
  <c r="T538" i="24"/>
  <c r="Q585" i="21"/>
  <c r="J547" i="24"/>
  <c r="Q135" i="29"/>
  <c r="K675" i="38"/>
  <c r="J147" i="32"/>
  <c r="P341" i="29"/>
  <c r="Q665" i="29"/>
  <c r="P253" i="38"/>
  <c r="T262" i="29"/>
  <c r="N186" i="38"/>
  <c r="K262" i="32"/>
  <c r="J505" i="29"/>
  <c r="P229" i="32"/>
  <c r="K530" i="32"/>
  <c r="J471" i="29"/>
  <c r="J574" i="29"/>
  <c r="Q731" i="32"/>
  <c r="N535" i="32"/>
  <c r="T481" i="29"/>
  <c r="K384" i="29"/>
  <c r="T478" i="38"/>
  <c r="P476" i="29"/>
  <c r="P556" i="32"/>
  <c r="J399" i="32"/>
  <c r="J48" i="29"/>
  <c r="Q741" i="32"/>
  <c r="K457" i="32"/>
  <c r="J89" i="29"/>
  <c r="T322" i="29"/>
  <c r="N466" i="32"/>
  <c r="K464" i="32"/>
  <c r="J97" i="29"/>
  <c r="K265" i="29"/>
  <c r="Q172" i="24"/>
  <c r="T477" i="21"/>
  <c r="P305" i="32"/>
  <c r="T461" i="29"/>
  <c r="P582" i="29"/>
  <c r="Q689" i="24"/>
  <c r="K524" i="24"/>
  <c r="P187" i="24"/>
  <c r="T428" i="24"/>
  <c r="K583" i="24"/>
  <c r="J514" i="21"/>
  <c r="Q228" i="29"/>
  <c r="K599" i="24"/>
  <c r="T203" i="21"/>
  <c r="T643" i="21"/>
  <c r="T442" i="24"/>
  <c r="J130" i="38"/>
  <c r="J678" i="32"/>
  <c r="P65" i="29"/>
  <c r="P49" i="29"/>
  <c r="K50" i="24"/>
  <c r="Q582" i="21"/>
  <c r="Q719" i="24"/>
  <c r="P352" i="32"/>
  <c r="J455" i="32"/>
  <c r="J684" i="32"/>
  <c r="J113" i="29"/>
  <c r="P587" i="29"/>
  <c r="K290" i="32"/>
  <c r="J547" i="32"/>
  <c r="N571" i="29"/>
  <c r="N659" i="38"/>
  <c r="K145" i="38"/>
  <c r="K514" i="32"/>
  <c r="J439" i="29"/>
  <c r="Q362" i="29"/>
  <c r="Q495" i="38"/>
  <c r="J183" i="32"/>
  <c r="P438" i="32"/>
  <c r="T564" i="32"/>
  <c r="T21" i="29"/>
  <c r="N602" i="32"/>
  <c r="P498" i="29"/>
  <c r="J171" i="32"/>
  <c r="P277" i="29"/>
  <c r="P491" i="29"/>
  <c r="P21" i="32"/>
  <c r="J179" i="32"/>
  <c r="P255" i="29"/>
  <c r="Q639" i="29"/>
  <c r="T143" i="38"/>
  <c r="J222" i="29"/>
  <c r="Q272" i="38"/>
  <c r="Q176" i="32"/>
  <c r="J653" i="29"/>
  <c r="P485" i="32"/>
  <c r="K466" i="32"/>
  <c r="T359" i="29"/>
  <c r="T653" i="29"/>
  <c r="Q667" i="32"/>
  <c r="N471" i="32"/>
  <c r="T367" i="29"/>
  <c r="K320" i="29"/>
  <c r="T234" i="24"/>
  <c r="J322" i="21"/>
  <c r="J621" i="32"/>
  <c r="N362" i="29"/>
  <c r="J86" i="29"/>
  <c r="Q75" i="24"/>
  <c r="K271" i="24"/>
  <c r="Q552" i="21"/>
  <c r="K543" i="24"/>
  <c r="Q94" i="29"/>
  <c r="T633" i="21"/>
  <c r="J407" i="21"/>
  <c r="N23" i="29"/>
  <c r="N93" i="29"/>
  <c r="K376" i="21"/>
  <c r="T495" i="29"/>
  <c r="N118" i="29"/>
  <c r="Q524" i="29"/>
  <c r="Q631" i="32"/>
  <c r="K639" i="32"/>
  <c r="P273" i="24"/>
  <c r="J575" i="24"/>
  <c r="P396" i="21"/>
  <c r="T476" i="24"/>
  <c r="Q284" i="24"/>
  <c r="T676" i="21"/>
  <c r="P411" i="15"/>
  <c r="P230" i="24"/>
  <c r="P513" i="24"/>
  <c r="K168" i="32"/>
  <c r="K261" i="32"/>
  <c r="N536" i="29"/>
  <c r="T330" i="42"/>
  <c r="N160" i="38"/>
  <c r="Q518" i="29"/>
  <c r="N157" i="32"/>
  <c r="K446" i="32"/>
  <c r="N301" i="29"/>
  <c r="Q72" i="32"/>
  <c r="N7" i="32"/>
  <c r="N347" i="29"/>
  <c r="P468" i="29"/>
  <c r="J346" i="32"/>
  <c r="J368" i="32"/>
  <c r="T611" i="29"/>
  <c r="T564" i="38"/>
  <c r="T527" i="32"/>
  <c r="N528" i="29"/>
  <c r="K552" i="32"/>
  <c r="T645" i="29"/>
  <c r="N371" i="29"/>
  <c r="Q400" i="32"/>
  <c r="K368" i="32"/>
  <c r="J236" i="29"/>
  <c r="T81" i="29"/>
  <c r="K406" i="32"/>
  <c r="K20" i="32"/>
  <c r="J244" i="29"/>
  <c r="K128" i="29"/>
  <c r="J605" i="24"/>
  <c r="P423" i="32"/>
  <c r="N80" i="32"/>
  <c r="K46" i="29"/>
  <c r="N51" i="29"/>
  <c r="Q551" i="24"/>
  <c r="J15" i="21"/>
  <c r="K700" i="24"/>
  <c r="Q512" i="24"/>
  <c r="P99" i="15"/>
  <c r="P601" i="21"/>
  <c r="J137" i="24"/>
  <c r="T222" i="24"/>
  <c r="P309" i="15"/>
  <c r="Q618" i="29"/>
  <c r="T448" i="24"/>
  <c r="T161" i="32"/>
  <c r="J464" i="32"/>
  <c r="T474" i="32"/>
  <c r="T147" i="24"/>
  <c r="Q42" i="24"/>
  <c r="P96" i="24"/>
  <c r="K447" i="24"/>
  <c r="K534" i="24"/>
  <c r="P471" i="15"/>
  <c r="T716" i="21"/>
  <c r="T464" i="24"/>
  <c r="P367" i="21"/>
  <c r="T117" i="24"/>
  <c r="K640" i="29"/>
  <c r="Q557" i="24"/>
  <c r="T401" i="21"/>
  <c r="K170" i="29"/>
  <c r="J227" i="24"/>
  <c r="N717" i="32"/>
  <c r="N673" i="32"/>
  <c r="N646" i="29"/>
  <c r="Q408" i="32"/>
  <c r="T329" i="29"/>
  <c r="K414" i="32"/>
  <c r="Q609" i="24"/>
  <c r="J613" i="24"/>
  <c r="Q413" i="24"/>
  <c r="J345" i="21"/>
  <c r="Q222" i="32"/>
  <c r="P144" i="29"/>
  <c r="T587" i="32"/>
  <c r="T43" i="32"/>
  <c r="K708" i="32"/>
  <c r="P206" i="29"/>
  <c r="P436" i="29"/>
  <c r="P464" i="29"/>
  <c r="P74" i="29"/>
  <c r="P16" i="32"/>
  <c r="J61" i="32"/>
  <c r="T51" i="32"/>
  <c r="N713" i="32"/>
  <c r="P185" i="29"/>
  <c r="P416" i="29"/>
  <c r="Q666" i="29"/>
  <c r="N180" i="38"/>
  <c r="P386" i="38"/>
  <c r="K632" i="32"/>
  <c r="J418" i="29"/>
  <c r="T210" i="29"/>
  <c r="N113" i="38"/>
  <c r="Q630" i="32"/>
  <c r="K165" i="32"/>
  <c r="T16" i="32"/>
  <c r="J452" i="29"/>
  <c r="K679" i="29"/>
  <c r="P288" i="32"/>
  <c r="N657" i="32"/>
  <c r="N656" i="32"/>
  <c r="N387" i="32"/>
  <c r="J482" i="29"/>
  <c r="J492" i="29"/>
  <c r="T482" i="29"/>
  <c r="T297" i="29"/>
  <c r="N669" i="32"/>
  <c r="Q662" i="32"/>
  <c r="Q665" i="32"/>
  <c r="Q392" i="32"/>
  <c r="J491" i="29"/>
  <c r="T119" i="29"/>
  <c r="N36" i="29"/>
  <c r="J207" i="24"/>
  <c r="K472" i="24"/>
  <c r="K463" i="24"/>
  <c r="P282" i="15"/>
  <c r="P513" i="21"/>
  <c r="J262" i="38"/>
  <c r="N301" i="38"/>
  <c r="T571" i="29"/>
  <c r="N487" i="32"/>
  <c r="T503" i="29"/>
  <c r="Q492" i="32"/>
  <c r="N341" i="29"/>
  <c r="Q257" i="24"/>
  <c r="J538" i="24"/>
  <c r="T69" i="24"/>
  <c r="P626" i="21"/>
  <c r="T482" i="21"/>
  <c r="N172" i="29"/>
  <c r="N121" i="29"/>
  <c r="P108" i="24"/>
  <c r="P343" i="24"/>
  <c r="J199" i="21"/>
  <c r="T423" i="21"/>
  <c r="T491" i="21"/>
  <c r="Q177" i="29"/>
  <c r="Q130" i="29"/>
  <c r="T113" i="24"/>
  <c r="J650" i="24"/>
  <c r="J207" i="21"/>
  <c r="K513" i="21"/>
  <c r="P153" i="29"/>
  <c r="K478" i="24"/>
  <c r="N5" i="29"/>
  <c r="J678" i="24"/>
  <c r="J334" i="29"/>
  <c r="K356" i="32"/>
  <c r="P37" i="32"/>
  <c r="T366" i="29"/>
  <c r="N605" i="32"/>
  <c r="T374" i="29"/>
  <c r="K234" i="24"/>
  <c r="T561" i="24"/>
  <c r="Q29" i="29"/>
  <c r="T283" i="21"/>
  <c r="Q523" i="21"/>
  <c r="P601" i="29"/>
  <c r="Q488" i="24"/>
  <c r="K349" i="24"/>
  <c r="Q633" i="24"/>
  <c r="Q279" i="24"/>
  <c r="T726" i="21"/>
  <c r="P75" i="15"/>
  <c r="P463" i="15"/>
  <c r="N651" i="29"/>
  <c r="T708" i="24"/>
  <c r="J135" i="24"/>
  <c r="T200" i="24"/>
  <c r="J194" i="24"/>
  <c r="P141" i="29"/>
  <c r="T678" i="32"/>
  <c r="J668" i="32"/>
  <c r="T509" i="32"/>
  <c r="T347" i="32"/>
  <c r="K283" i="29"/>
  <c r="N611" i="29"/>
  <c r="K39" i="38"/>
  <c r="P692" i="32"/>
  <c r="P498" i="32"/>
  <c r="K612" i="32"/>
  <c r="T162" i="32"/>
  <c r="N131" i="38"/>
  <c r="T631" i="32"/>
  <c r="K736" i="32"/>
  <c r="K163" i="32"/>
  <c r="K221" i="29"/>
  <c r="P583" i="29"/>
  <c r="N480" i="38"/>
  <c r="J398" i="32"/>
  <c r="T388" i="32"/>
  <c r="J262" i="32"/>
  <c r="J56" i="32"/>
  <c r="Q88" i="29"/>
  <c r="K177" i="29"/>
  <c r="J128" i="32"/>
  <c r="T397" i="38"/>
  <c r="K633" i="29"/>
  <c r="K118" i="38"/>
  <c r="K55" i="32"/>
  <c r="J373" i="29"/>
  <c r="P524" i="32"/>
  <c r="Q589" i="32"/>
  <c r="T278" i="29"/>
  <c r="J498" i="29"/>
  <c r="K319" i="38"/>
  <c r="J406" i="32"/>
  <c r="T396" i="32"/>
  <c r="J270" i="32"/>
  <c r="T66" i="32"/>
  <c r="K94" i="29"/>
  <c r="J159" i="29"/>
  <c r="N661" i="38"/>
  <c r="T637" i="38"/>
  <c r="N405" i="38"/>
  <c r="T292" i="32"/>
  <c r="J678" i="29"/>
  <c r="Q541" i="38"/>
  <c r="T109" i="32"/>
  <c r="Q546" i="32"/>
  <c r="T456" i="32"/>
  <c r="P620" i="29"/>
  <c r="J233" i="29"/>
  <c r="N234" i="38"/>
  <c r="T22" i="32"/>
  <c r="P603" i="32"/>
  <c r="Q496" i="32"/>
  <c r="J564" i="29"/>
  <c r="P597" i="29"/>
  <c r="T744" i="24"/>
  <c r="J182" i="32"/>
  <c r="Q539" i="24"/>
  <c r="Q203" i="29"/>
  <c r="N275" i="38"/>
  <c r="K633" i="32"/>
  <c r="N242" i="32"/>
  <c r="Q337" i="29"/>
  <c r="J200" i="32"/>
  <c r="N496" i="32"/>
  <c r="J644" i="38"/>
  <c r="N558" i="29"/>
  <c r="J679" i="29"/>
  <c r="K89" i="32"/>
  <c r="N706" i="32"/>
  <c r="P165" i="29"/>
  <c r="Q711" i="32"/>
  <c r="N23" i="38"/>
  <c r="J202" i="29"/>
  <c r="P4" i="29"/>
  <c r="K743" i="32"/>
  <c r="T667" i="29"/>
  <c r="K661" i="32"/>
  <c r="T680" i="29"/>
  <c r="Q434" i="24"/>
  <c r="N424" i="32"/>
  <c r="Q126" i="32"/>
  <c r="J287" i="21"/>
  <c r="Q16" i="29"/>
  <c r="P697" i="15"/>
  <c r="N105" i="29"/>
  <c r="P428" i="21"/>
  <c r="J709" i="38"/>
  <c r="T340" i="29"/>
  <c r="Q64" i="29"/>
  <c r="J384" i="29"/>
  <c r="K278" i="24"/>
  <c r="Q627" i="29"/>
  <c r="Q557" i="29"/>
  <c r="Q152" i="32"/>
  <c r="P34" i="38"/>
  <c r="P307" i="29"/>
  <c r="Q525" i="29"/>
  <c r="N35" i="32"/>
  <c r="N137" i="29"/>
  <c r="T336" i="32"/>
  <c r="N376" i="29"/>
  <c r="K37" i="29"/>
  <c r="J702" i="32"/>
  <c r="Q516" i="32"/>
  <c r="J39" i="29"/>
  <c r="Q412" i="32"/>
  <c r="J47" i="29"/>
  <c r="Q481" i="24"/>
  <c r="J8" i="32"/>
  <c r="J345" i="32"/>
  <c r="P514" i="21"/>
  <c r="T131" i="24"/>
  <c r="P330" i="15"/>
  <c r="T191" i="24"/>
  <c r="P569" i="21"/>
  <c r="Q142" i="38"/>
  <c r="K5" i="29"/>
  <c r="Q571" i="24"/>
  <c r="K318" i="29"/>
  <c r="K191" i="24"/>
  <c r="N428" i="29"/>
  <c r="J122" i="24"/>
  <c r="T487" i="24"/>
  <c r="J524" i="21"/>
  <c r="N295" i="38"/>
  <c r="T48" i="32"/>
  <c r="J524" i="29"/>
  <c r="J532" i="29"/>
  <c r="J610" i="24"/>
  <c r="J465" i="21"/>
  <c r="Q147" i="38"/>
  <c r="K277" i="32"/>
  <c r="N552" i="29"/>
  <c r="N593" i="29"/>
  <c r="N189" i="32"/>
  <c r="N282" i="32"/>
  <c r="K559" i="29"/>
  <c r="T9" i="42"/>
  <c r="K192" i="38"/>
  <c r="Q393" i="29"/>
  <c r="K72" i="32"/>
  <c r="Q360" i="32"/>
  <c r="K216" i="29"/>
  <c r="N87" i="32"/>
  <c r="T658" i="32"/>
  <c r="K286" i="29"/>
  <c r="Q427" i="29"/>
  <c r="K98" i="32"/>
  <c r="T666" i="32"/>
  <c r="N291" i="29"/>
  <c r="Q298" i="24"/>
  <c r="P498" i="24"/>
  <c r="T41" i="21"/>
  <c r="J181" i="29"/>
  <c r="P421" i="32"/>
  <c r="K689" i="32"/>
  <c r="P478" i="24"/>
  <c r="Q522" i="24"/>
  <c r="T20" i="24"/>
  <c r="J642" i="24"/>
  <c r="K265" i="24"/>
  <c r="P535" i="21"/>
  <c r="T684" i="29"/>
  <c r="K206" i="24"/>
  <c r="P302" i="21"/>
  <c r="P523" i="15"/>
  <c r="T661" i="24"/>
  <c r="T157" i="38"/>
  <c r="T575" i="29"/>
  <c r="T657" i="29"/>
  <c r="K440" i="29"/>
  <c r="K399" i="24"/>
  <c r="P692" i="21"/>
  <c r="Q640" i="29"/>
  <c r="T431" i="24"/>
  <c r="T363" i="24"/>
  <c r="K529" i="21"/>
  <c r="K494" i="24"/>
  <c r="Q291" i="24"/>
  <c r="J72" i="32"/>
  <c r="N668" i="32"/>
  <c r="N400" i="32"/>
  <c r="J593" i="29"/>
  <c r="P573" i="38"/>
  <c r="J102" i="32"/>
  <c r="N538" i="29"/>
  <c r="Q403" i="32"/>
  <c r="J670" i="29"/>
  <c r="K118" i="29"/>
  <c r="Q429" i="32"/>
  <c r="K137" i="32"/>
  <c r="T292" i="29"/>
  <c r="T99" i="29"/>
  <c r="J117" i="29"/>
  <c r="P657" i="29"/>
  <c r="N650" i="32"/>
  <c r="T516" i="29"/>
  <c r="Q441" i="32"/>
  <c r="K440" i="32"/>
  <c r="J65" i="29"/>
  <c r="T507" i="42"/>
  <c r="J240" i="38"/>
  <c r="K510" i="29"/>
  <c r="N553" i="32"/>
  <c r="Q745" i="32"/>
  <c r="K477" i="29"/>
  <c r="K285" i="32"/>
  <c r="K287" i="32"/>
  <c r="N380" i="29"/>
  <c r="P629" i="29"/>
  <c r="T606" i="29"/>
  <c r="P218" i="32"/>
  <c r="T30" i="32"/>
  <c r="P539" i="32"/>
  <c r="K502" i="32"/>
  <c r="J572" i="29"/>
  <c r="P577" i="29"/>
  <c r="Q416" i="29"/>
  <c r="J252" i="24"/>
  <c r="T509" i="24"/>
  <c r="P560" i="24"/>
  <c r="T553" i="24"/>
  <c r="J319" i="21"/>
  <c r="T394" i="21"/>
  <c r="Q256" i="32"/>
  <c r="T258" i="32"/>
  <c r="Q72" i="38"/>
  <c r="J299" i="32"/>
  <c r="N263" i="38"/>
  <c r="J307" i="32"/>
  <c r="Q324" i="24"/>
  <c r="J192" i="24"/>
  <c r="P419" i="24"/>
  <c r="P488" i="21"/>
  <c r="P291" i="21"/>
  <c r="J28" i="29"/>
  <c r="K19" i="24"/>
  <c r="Q113" i="24"/>
  <c r="J728" i="24"/>
  <c r="T718" i="24"/>
  <c r="J387" i="21"/>
  <c r="J571" i="21"/>
  <c r="T742" i="21"/>
  <c r="N416" i="29"/>
  <c r="K119" i="24"/>
  <c r="Q366" i="24"/>
  <c r="K360" i="24"/>
  <c r="P524" i="15"/>
  <c r="P360" i="15"/>
  <c r="Q731" i="21"/>
  <c r="Q423" i="29"/>
  <c r="J465" i="24"/>
  <c r="P165" i="24"/>
  <c r="J146" i="38"/>
  <c r="K162" i="29"/>
  <c r="Q411" i="32"/>
  <c r="T545" i="32"/>
  <c r="Q270" i="29"/>
  <c r="T553" i="32"/>
  <c r="K276" i="29"/>
  <c r="T13" i="24"/>
  <c r="K194" i="24"/>
  <c r="P568" i="21"/>
  <c r="T63" i="21"/>
  <c r="Q539" i="29"/>
  <c r="Q68" i="29"/>
  <c r="J649" i="24"/>
  <c r="J410" i="24"/>
  <c r="P403" i="24"/>
  <c r="K689" i="21"/>
  <c r="T7" i="21"/>
  <c r="N554" i="29"/>
  <c r="Q428" i="24"/>
  <c r="Q476" i="24"/>
  <c r="K388" i="24"/>
  <c r="P515" i="24"/>
  <c r="T336" i="21"/>
  <c r="K250" i="29"/>
  <c r="T529" i="24"/>
  <c r="P86" i="24"/>
  <c r="P286" i="21"/>
  <c r="P619" i="21"/>
  <c r="T294" i="29"/>
  <c r="T329" i="24"/>
  <c r="P692" i="15"/>
  <c r="K635" i="29"/>
  <c r="Q33" i="24"/>
  <c r="K471" i="38"/>
  <c r="T524" i="29"/>
  <c r="K302" i="29"/>
  <c r="J665" i="32"/>
  <c r="N292" i="29"/>
  <c r="T675" i="32"/>
  <c r="P475" i="29"/>
  <c r="T102" i="24"/>
  <c r="K92" i="24"/>
  <c r="T636" i="21"/>
  <c r="P462" i="21"/>
  <c r="T91" i="29"/>
  <c r="Q688" i="24"/>
  <c r="K663" i="24"/>
  <c r="Q652" i="24"/>
  <c r="P105" i="21"/>
  <c r="J85" i="24"/>
  <c r="P271" i="21"/>
  <c r="Q126" i="24"/>
  <c r="P344" i="24"/>
  <c r="J65" i="21"/>
  <c r="P538" i="21"/>
  <c r="Q570" i="29"/>
  <c r="Q46" i="24"/>
  <c r="J663" i="24"/>
  <c r="J180" i="24"/>
  <c r="P595" i="21"/>
  <c r="P43" i="24"/>
  <c r="P12" i="24"/>
  <c r="K317" i="29"/>
  <c r="K391" i="24"/>
  <c r="K707" i="24"/>
  <c r="T668" i="24"/>
  <c r="J625" i="21"/>
  <c r="P66" i="15"/>
  <c r="K179" i="21"/>
  <c r="T21" i="15"/>
  <c r="K188" i="15"/>
  <c r="P267" i="21"/>
  <c r="P32" i="24"/>
  <c r="Q412" i="21"/>
  <c r="J136" i="15"/>
  <c r="T716" i="15"/>
  <c r="T623" i="24"/>
  <c r="Q575" i="21"/>
  <c r="K567" i="21"/>
  <c r="T134" i="15"/>
  <c r="Q292" i="15"/>
  <c r="K714" i="24"/>
  <c r="N576" i="32"/>
  <c r="Q501" i="24"/>
  <c r="P113" i="15"/>
  <c r="Q186" i="24"/>
  <c r="Q198" i="24"/>
  <c r="Q496" i="29"/>
  <c r="P425" i="15"/>
  <c r="P185" i="15"/>
  <c r="K427" i="21"/>
  <c r="Q155" i="15"/>
  <c r="K359" i="15"/>
  <c r="T723" i="21"/>
  <c r="Q664" i="21"/>
  <c r="K24" i="21"/>
  <c r="Q84" i="15"/>
  <c r="K116" i="15"/>
  <c r="P15" i="21"/>
  <c r="Q176" i="21"/>
  <c r="T278" i="15"/>
  <c r="T64" i="15"/>
  <c r="J220" i="21"/>
  <c r="T210" i="21"/>
  <c r="Q354" i="15"/>
  <c r="K401" i="15"/>
  <c r="T217" i="15"/>
  <c r="Q370" i="15"/>
  <c r="T8" i="15"/>
  <c r="K706" i="38"/>
  <c r="P335" i="29"/>
  <c r="P322" i="21"/>
  <c r="Q278" i="24"/>
  <c r="P348" i="15"/>
  <c r="K284" i="24"/>
  <c r="N591" i="29"/>
  <c r="J187" i="21"/>
  <c r="Q480" i="21"/>
  <c r="K177" i="15"/>
  <c r="T599" i="15"/>
  <c r="Q508" i="21"/>
  <c r="K91" i="21"/>
  <c r="J367" i="15"/>
  <c r="K388" i="15"/>
  <c r="P687" i="21"/>
  <c r="K100" i="21"/>
  <c r="T65" i="15"/>
  <c r="N540" i="32"/>
  <c r="P317" i="29"/>
  <c r="P521" i="21"/>
  <c r="T513" i="24"/>
  <c r="T291" i="21"/>
  <c r="J524" i="24"/>
  <c r="T299" i="21"/>
  <c r="T534" i="24"/>
  <c r="T16" i="21"/>
  <c r="K315" i="21"/>
  <c r="T150" i="15"/>
  <c r="J531" i="15"/>
  <c r="P195" i="21"/>
  <c r="T743" i="21"/>
  <c r="K553" i="29"/>
  <c r="T303" i="24"/>
  <c r="P212" i="32"/>
  <c r="N66" i="38"/>
  <c r="Q222" i="29"/>
  <c r="T427" i="32"/>
  <c r="N305" i="29"/>
  <c r="T435" i="32"/>
  <c r="J352" i="29"/>
  <c r="Q343" i="24"/>
  <c r="Q617" i="24"/>
  <c r="K565" i="21"/>
  <c r="J139" i="24"/>
  <c r="K409" i="29"/>
  <c r="T501" i="24"/>
  <c r="J229" i="24"/>
  <c r="Q548" i="24"/>
  <c r="P386" i="15"/>
  <c r="T693" i="21"/>
  <c r="T703" i="21"/>
  <c r="K457" i="29"/>
  <c r="T6" i="24"/>
  <c r="Q560" i="24"/>
  <c r="Q217" i="24"/>
  <c r="P365" i="15"/>
  <c r="T709" i="21"/>
  <c r="T711" i="21"/>
  <c r="K464" i="29"/>
  <c r="J12" i="24"/>
  <c r="K566" i="24"/>
  <c r="Q48" i="24"/>
  <c r="P400" i="21"/>
  <c r="Q216" i="21"/>
  <c r="Q357" i="15"/>
  <c r="Q100" i="15"/>
  <c r="Q280" i="15"/>
  <c r="K3" i="15"/>
  <c r="K385" i="21"/>
  <c r="J564" i="21"/>
  <c r="K114" i="21"/>
  <c r="T454" i="15"/>
  <c r="K722" i="15"/>
  <c r="Q625" i="15"/>
  <c r="T561" i="21"/>
  <c r="J505" i="21"/>
  <c r="Q189" i="21"/>
  <c r="T37" i="15"/>
  <c r="T135" i="15"/>
  <c r="N34" i="38"/>
  <c r="Q214" i="29"/>
  <c r="P269" i="24"/>
  <c r="Q30" i="24"/>
  <c r="P22" i="15"/>
  <c r="K310" i="24"/>
  <c r="P173" i="15"/>
  <c r="Q207" i="29"/>
  <c r="J117" i="24"/>
  <c r="K97" i="21"/>
  <c r="K266" i="15"/>
  <c r="T18" i="15"/>
  <c r="P440" i="21"/>
  <c r="K7" i="21"/>
  <c r="Q448" i="15"/>
  <c r="K568" i="15"/>
  <c r="J279" i="21"/>
  <c r="J700" i="21"/>
  <c r="Q304" i="21"/>
  <c r="K522" i="15"/>
  <c r="J718" i="15"/>
  <c r="J37" i="24"/>
  <c r="P403" i="21"/>
  <c r="Q188" i="21"/>
  <c r="K440" i="15"/>
  <c r="Q171" i="15"/>
  <c r="J347" i="15"/>
  <c r="T277" i="15"/>
  <c r="J682" i="15"/>
  <c r="Q148" i="32"/>
  <c r="J415" i="32"/>
  <c r="J398" i="24"/>
  <c r="Q151" i="24"/>
  <c r="P355" i="21"/>
  <c r="K348" i="24"/>
  <c r="P334" i="21"/>
  <c r="K293" i="29"/>
  <c r="J145" i="24"/>
  <c r="Q416" i="21"/>
  <c r="Q70" i="15"/>
  <c r="P426" i="24"/>
  <c r="P609" i="21"/>
  <c r="T55" i="15"/>
  <c r="Q35" i="29"/>
  <c r="K270" i="15"/>
  <c r="N326" i="32"/>
  <c r="P537" i="24"/>
  <c r="P434" i="21"/>
  <c r="P413" i="21"/>
  <c r="T236" i="21"/>
  <c r="Q589" i="15"/>
  <c r="T569" i="15"/>
  <c r="P27" i="15"/>
  <c r="Q346" i="21"/>
  <c r="K161" i="15"/>
  <c r="J440" i="15"/>
  <c r="P251" i="21"/>
  <c r="K718" i="21"/>
  <c r="K354" i="15"/>
  <c r="J532" i="15"/>
  <c r="T15" i="32"/>
  <c r="T675" i="29"/>
  <c r="J377" i="21"/>
  <c r="J238" i="24"/>
  <c r="Q536" i="24"/>
  <c r="T236" i="24"/>
  <c r="K542" i="24"/>
  <c r="P80" i="21"/>
  <c r="J581" i="21"/>
  <c r="J222" i="15"/>
  <c r="K206" i="15"/>
  <c r="J77" i="21"/>
  <c r="T141" i="15"/>
  <c r="J498" i="15"/>
  <c r="Q495" i="21"/>
  <c r="K658" i="21"/>
  <c r="P579" i="21"/>
  <c r="J570" i="21"/>
  <c r="T214" i="24"/>
  <c r="P516" i="24"/>
  <c r="T512" i="21"/>
  <c r="K472" i="29"/>
  <c r="Q364" i="24"/>
  <c r="T319" i="24"/>
  <c r="P353" i="24"/>
  <c r="P652" i="15"/>
  <c r="T510" i="21"/>
  <c r="N506" i="29"/>
  <c r="K370" i="24"/>
  <c r="K710" i="24"/>
  <c r="J680" i="24"/>
  <c r="K728" i="21"/>
  <c r="P55" i="15"/>
  <c r="K68" i="21"/>
  <c r="K443" i="15"/>
  <c r="T524" i="15"/>
  <c r="T416" i="15"/>
  <c r="K499" i="21"/>
  <c r="J692" i="21"/>
  <c r="Q451" i="15"/>
  <c r="Q513" i="15"/>
  <c r="K72" i="15"/>
  <c r="T573" i="21"/>
  <c r="P368" i="21"/>
  <c r="K275" i="21"/>
  <c r="Q663" i="15"/>
  <c r="J505" i="15"/>
  <c r="K713" i="38"/>
  <c r="Q629" i="29"/>
  <c r="J167" i="24"/>
  <c r="Q362" i="24"/>
  <c r="P614" i="21"/>
  <c r="Q457" i="24"/>
  <c r="P406" i="21"/>
  <c r="J206" i="24"/>
  <c r="P85" i="24"/>
  <c r="K675" i="15"/>
  <c r="K200" i="15"/>
  <c r="T179" i="15"/>
  <c r="P444" i="15"/>
  <c r="K473" i="21"/>
  <c r="T276" i="15"/>
  <c r="K231" i="15"/>
  <c r="Q408" i="24"/>
  <c r="T737" i="21"/>
  <c r="T69" i="15"/>
  <c r="Q646" i="15"/>
  <c r="Q673" i="21"/>
  <c r="T297" i="21"/>
  <c r="Q80" i="21"/>
  <c r="Q349" i="15"/>
  <c r="K259" i="15"/>
  <c r="K132" i="15"/>
  <c r="T637" i="15"/>
  <c r="T241" i="15"/>
  <c r="T328" i="38"/>
  <c r="N535" i="29"/>
  <c r="K188" i="24"/>
  <c r="T191" i="29"/>
  <c r="P137" i="15"/>
  <c r="Q203" i="24"/>
  <c r="P457" i="21"/>
  <c r="T248" i="24"/>
  <c r="T114" i="24"/>
  <c r="Q92" i="21"/>
  <c r="Q721" i="15"/>
  <c r="Q3" i="15"/>
  <c r="T523" i="24"/>
  <c r="P487" i="21"/>
  <c r="Q246" i="21"/>
  <c r="T203" i="15"/>
  <c r="Q685" i="15"/>
  <c r="J37" i="21"/>
  <c r="Q325" i="21"/>
  <c r="Q441" i="15"/>
  <c r="J585" i="21"/>
  <c r="P232" i="29"/>
  <c r="K297" i="24"/>
  <c r="P214" i="15"/>
  <c r="K45" i="24"/>
  <c r="P147" i="15"/>
  <c r="Q41" i="24"/>
  <c r="K520" i="29"/>
  <c r="T627" i="21"/>
  <c r="P670" i="15"/>
  <c r="K386" i="21"/>
  <c r="J132" i="15"/>
  <c r="Q156" i="15"/>
  <c r="T732" i="21"/>
  <c r="K662" i="29"/>
  <c r="J272" i="24"/>
  <c r="T499" i="38"/>
  <c r="K290" i="29"/>
  <c r="N561" i="32"/>
  <c r="T708" i="32"/>
  <c r="K171" i="29"/>
  <c r="T724" i="32"/>
  <c r="N176" i="29"/>
  <c r="T681" i="24"/>
  <c r="J256" i="24"/>
  <c r="Q208" i="24"/>
  <c r="K600" i="21"/>
  <c r="P91" i="21"/>
  <c r="J116" i="29"/>
  <c r="T507" i="24"/>
  <c r="P197" i="24"/>
  <c r="J432" i="24"/>
  <c r="P379" i="15"/>
  <c r="J658" i="21"/>
  <c r="Q725" i="21"/>
  <c r="N473" i="29"/>
  <c r="J3" i="24"/>
  <c r="T202" i="24"/>
  <c r="Q402" i="24"/>
  <c r="J468" i="21"/>
  <c r="J667" i="21"/>
  <c r="K743" i="21"/>
  <c r="N480" i="29"/>
  <c r="P8" i="24"/>
  <c r="Q711" i="24"/>
  <c r="P242" i="15"/>
  <c r="P490" i="15"/>
  <c r="K363" i="21"/>
  <c r="J250" i="15"/>
  <c r="J67" i="15"/>
  <c r="K377" i="15"/>
  <c r="T323" i="21"/>
  <c r="Q567" i="21"/>
  <c r="Q275" i="21"/>
  <c r="Q310" i="15"/>
  <c r="Q320" i="15"/>
  <c r="P688" i="15"/>
  <c r="T388" i="21"/>
  <c r="K193" i="21"/>
  <c r="Q25" i="15"/>
  <c r="T540" i="15"/>
  <c r="J160" i="15"/>
  <c r="Q578" i="38"/>
  <c r="T258" i="29"/>
  <c r="T736" i="24"/>
  <c r="K369" i="24"/>
  <c r="J481" i="29"/>
  <c r="P745" i="21"/>
  <c r="K244" i="24"/>
  <c r="P707" i="21"/>
  <c r="P623" i="15"/>
  <c r="T523" i="15"/>
  <c r="Q134" i="15"/>
  <c r="P221" i="21"/>
  <c r="K253" i="21"/>
  <c r="J518" i="15"/>
  <c r="Q658" i="15"/>
  <c r="J82" i="21"/>
  <c r="J164" i="21"/>
  <c r="K250" i="21"/>
  <c r="J587" i="15"/>
  <c r="T231" i="24"/>
  <c r="K738" i="21"/>
  <c r="Q46" i="21"/>
  <c r="T495" i="15"/>
  <c r="J253" i="15"/>
  <c r="Q490" i="15"/>
  <c r="K77" i="15"/>
  <c r="Q30" i="38"/>
  <c r="N580" i="32"/>
  <c r="P268" i="21"/>
  <c r="Q451" i="24"/>
  <c r="J486" i="29"/>
  <c r="Q458" i="24"/>
  <c r="J539" i="29"/>
  <c r="P46" i="21"/>
  <c r="P559" i="15"/>
  <c r="Q634" i="15"/>
  <c r="Q709" i="15"/>
  <c r="J617" i="15"/>
  <c r="P67" i="21"/>
  <c r="K521" i="15"/>
  <c r="J31" i="15"/>
  <c r="T390" i="21"/>
  <c r="T285" i="21"/>
  <c r="T77" i="24"/>
  <c r="P292" i="21"/>
  <c r="P276" i="21"/>
  <c r="J712" i="21"/>
  <c r="K624" i="24"/>
  <c r="Q12" i="29"/>
  <c r="P549" i="21"/>
  <c r="P711" i="21"/>
  <c r="P108" i="21"/>
  <c r="J541" i="29"/>
  <c r="Q77" i="24"/>
  <c r="Q163" i="24"/>
  <c r="J42" i="21"/>
  <c r="K97" i="24"/>
  <c r="K394" i="24"/>
  <c r="P262" i="38"/>
  <c r="Q444" i="32"/>
  <c r="Q457" i="29"/>
  <c r="Q224" i="32"/>
  <c r="K450" i="29"/>
  <c r="K230" i="32"/>
  <c r="K201" i="29"/>
  <c r="J443" i="24"/>
  <c r="Q681" i="24"/>
  <c r="T727" i="21"/>
  <c r="J327" i="21"/>
  <c r="T101" i="29"/>
  <c r="K181" i="29"/>
  <c r="Q723" i="24"/>
  <c r="Q547" i="24"/>
  <c r="J573" i="24"/>
  <c r="T113" i="21"/>
  <c r="T278" i="21"/>
  <c r="Q348" i="29"/>
  <c r="K470" i="24"/>
  <c r="J385" i="21"/>
  <c r="P178" i="21"/>
  <c r="N373" i="29"/>
  <c r="T389" i="24"/>
  <c r="T598" i="24"/>
  <c r="J572" i="24"/>
  <c r="P691" i="15"/>
  <c r="P693" i="21"/>
  <c r="P146" i="21"/>
  <c r="Q378" i="29"/>
  <c r="J395" i="24"/>
  <c r="K628" i="24"/>
  <c r="P287" i="15"/>
  <c r="P134" i="15"/>
  <c r="K184" i="21"/>
  <c r="J201" i="15"/>
  <c r="Q712" i="15"/>
  <c r="J279" i="15"/>
  <c r="T276" i="21"/>
  <c r="J266" i="21"/>
  <c r="K181" i="21"/>
  <c r="J516" i="15"/>
  <c r="J517" i="15"/>
  <c r="J269" i="15"/>
  <c r="K176" i="24"/>
  <c r="Q714" i="21"/>
  <c r="K708" i="21"/>
  <c r="Q373" i="21"/>
  <c r="Q587" i="15"/>
  <c r="K215" i="15"/>
  <c r="J97" i="15"/>
  <c r="P367" i="32"/>
  <c r="N45" i="29"/>
  <c r="J33" i="24"/>
  <c r="Q669" i="24"/>
  <c r="P205" i="29"/>
  <c r="P98" i="21"/>
  <c r="K291" i="24"/>
  <c r="P599" i="15"/>
  <c r="T427" i="21"/>
  <c r="Q112" i="15"/>
  <c r="T361" i="15"/>
  <c r="J592" i="15"/>
  <c r="P183" i="21"/>
  <c r="Q339" i="21"/>
  <c r="K418" i="15"/>
  <c r="T451" i="15"/>
  <c r="J732" i="21"/>
  <c r="P483" i="15"/>
  <c r="K569" i="15"/>
  <c r="J51" i="15"/>
  <c r="J406" i="15"/>
  <c r="T175" i="21"/>
  <c r="J165" i="21"/>
  <c r="K113" i="21"/>
  <c r="J134" i="15"/>
  <c r="Q367" i="15"/>
  <c r="T472" i="15"/>
  <c r="Q68" i="15"/>
  <c r="Q427" i="21"/>
  <c r="J107" i="32"/>
  <c r="Q175" i="29"/>
  <c r="P146" i="24"/>
  <c r="K567" i="24"/>
  <c r="P276" i="29"/>
  <c r="P328" i="21"/>
  <c r="K621" i="24"/>
  <c r="P93" i="15"/>
  <c r="Q597" i="21"/>
  <c r="K134" i="15"/>
  <c r="Q495" i="15"/>
  <c r="P348" i="21"/>
  <c r="K701" i="21"/>
  <c r="T598" i="15"/>
  <c r="J496" i="15"/>
  <c r="P585" i="15"/>
  <c r="P398" i="15"/>
  <c r="K221" i="15"/>
  <c r="K201" i="15"/>
  <c r="J233" i="32"/>
  <c r="P621" i="32"/>
  <c r="P556" i="21"/>
  <c r="Q69" i="24"/>
  <c r="P92" i="15"/>
  <c r="P526" i="15"/>
  <c r="Q127" i="24"/>
  <c r="J219" i="21"/>
  <c r="Q435" i="21"/>
  <c r="Q255" i="15"/>
  <c r="K336" i="15"/>
  <c r="T640" i="15"/>
  <c r="P551" i="15"/>
  <c r="Q554" i="29"/>
  <c r="J448" i="24"/>
  <c r="K569" i="38"/>
  <c r="N437" i="32"/>
  <c r="N295" i="29"/>
  <c r="K18" i="32"/>
  <c r="K674" i="29"/>
  <c r="K25" i="32"/>
  <c r="K245" i="29"/>
  <c r="Q216" i="24"/>
  <c r="T378" i="24"/>
  <c r="T141" i="21"/>
  <c r="Q390" i="21"/>
  <c r="K620" i="29"/>
  <c r="Q387" i="24"/>
  <c r="K340" i="24"/>
  <c r="Q425" i="24"/>
  <c r="K419" i="24"/>
  <c r="J554" i="21"/>
  <c r="J690" i="21"/>
  <c r="P569" i="15"/>
  <c r="Q482" i="29"/>
  <c r="P490" i="24"/>
  <c r="T706" i="24"/>
  <c r="T446" i="24"/>
  <c r="P100" i="24"/>
  <c r="P491" i="21"/>
  <c r="T168" i="29"/>
  <c r="P180" i="24"/>
  <c r="K716" i="24"/>
  <c r="P713" i="21"/>
  <c r="P496" i="15"/>
  <c r="K136" i="21"/>
  <c r="K333" i="15"/>
  <c r="K605" i="15"/>
  <c r="K233" i="15"/>
  <c r="T23" i="21"/>
  <c r="P598" i="15"/>
  <c r="K127" i="21"/>
  <c r="T474" i="15"/>
  <c r="K162" i="15"/>
  <c r="P86" i="15"/>
  <c r="P70" i="15"/>
  <c r="Q7" i="21"/>
  <c r="K64" i="15"/>
  <c r="J652" i="15"/>
  <c r="T459" i="15"/>
  <c r="N191" i="38"/>
  <c r="J400" i="32"/>
  <c r="Q131" i="24"/>
  <c r="K504" i="24"/>
  <c r="P218" i="21"/>
  <c r="K511" i="24"/>
  <c r="P204" i="24"/>
  <c r="J164" i="24"/>
  <c r="Q569" i="21"/>
  <c r="Q131" i="21"/>
  <c r="Q622" i="15"/>
  <c r="Q166" i="15"/>
  <c r="T111" i="24"/>
  <c r="Q318" i="21"/>
  <c r="Q10" i="15"/>
  <c r="T252" i="15"/>
  <c r="Q264" i="15"/>
  <c r="J203" i="21"/>
  <c r="Q538" i="21"/>
  <c r="K448" i="15"/>
  <c r="Q187" i="15"/>
  <c r="J58" i="15"/>
  <c r="T12" i="21"/>
  <c r="P111" i="21"/>
  <c r="K366" i="21"/>
  <c r="J129" i="15"/>
  <c r="K455" i="15"/>
  <c r="T604" i="15"/>
  <c r="Q642" i="15"/>
  <c r="K497" i="21"/>
  <c r="T720" i="32"/>
  <c r="P145" i="24"/>
  <c r="Q329" i="29"/>
  <c r="J113" i="24"/>
  <c r="K703" i="24"/>
  <c r="N372" i="29"/>
  <c r="P350" i="21"/>
  <c r="J537" i="21"/>
  <c r="Q101" i="21"/>
  <c r="K644" i="15"/>
  <c r="J344" i="15"/>
  <c r="T167" i="24"/>
  <c r="K45" i="21"/>
  <c r="T121" i="15"/>
  <c r="Q126" i="21"/>
  <c r="N396" i="29"/>
  <c r="J4" i="21"/>
  <c r="T71" i="21"/>
  <c r="T79" i="21"/>
  <c r="P378" i="21"/>
  <c r="T83" i="15"/>
  <c r="T557" i="21"/>
  <c r="Q12" i="21"/>
  <c r="T385" i="15"/>
  <c r="T329" i="15"/>
  <c r="P284" i="21"/>
  <c r="K685" i="21"/>
  <c r="J30" i="15"/>
  <c r="Q184" i="15"/>
  <c r="T416" i="29"/>
  <c r="T641" i="24"/>
  <c r="J611" i="21"/>
  <c r="P544" i="24"/>
  <c r="T621" i="21"/>
  <c r="T549" i="24"/>
  <c r="J634" i="21"/>
  <c r="J555" i="24"/>
  <c r="J93" i="15"/>
  <c r="Q285" i="15"/>
  <c r="T34" i="15"/>
  <c r="T50" i="24"/>
  <c r="K6" i="21"/>
  <c r="T320" i="15"/>
  <c r="Q420" i="15"/>
  <c r="K489" i="21"/>
  <c r="T729" i="21"/>
  <c r="J420" i="15"/>
  <c r="K434" i="29"/>
  <c r="P593" i="24"/>
  <c r="P100" i="21"/>
  <c r="P167" i="21"/>
  <c r="J344" i="29"/>
  <c r="P260" i="24"/>
  <c r="P469" i="24"/>
  <c r="K56" i="24"/>
  <c r="T584" i="21"/>
  <c r="J624" i="21"/>
  <c r="P549" i="15"/>
  <c r="K371" i="29"/>
  <c r="T631" i="24"/>
  <c r="P476" i="24"/>
  <c r="K309" i="24"/>
  <c r="J53" i="21"/>
  <c r="T43" i="21"/>
  <c r="K440" i="21"/>
  <c r="Q686" i="15"/>
  <c r="Q152" i="15"/>
  <c r="T447" i="15"/>
  <c r="J389" i="21"/>
  <c r="J309" i="21"/>
  <c r="Q111" i="21"/>
  <c r="Q32" i="15"/>
  <c r="K115" i="15"/>
  <c r="K149" i="15"/>
  <c r="Q429" i="24"/>
  <c r="T96" i="21"/>
  <c r="J86" i="21"/>
  <c r="Q343" i="15"/>
  <c r="Q66" i="15"/>
  <c r="J85" i="15"/>
  <c r="N554" i="38"/>
  <c r="N640" i="29"/>
  <c r="Q295" i="24"/>
  <c r="K409" i="24"/>
  <c r="P132" i="24"/>
  <c r="T88" i="24"/>
  <c r="Q419" i="24"/>
  <c r="P31" i="21"/>
  <c r="Q496" i="21"/>
  <c r="J560" i="15"/>
  <c r="Q498" i="15"/>
  <c r="T22" i="21"/>
  <c r="J596" i="21"/>
  <c r="Q193" i="21"/>
  <c r="J693" i="15"/>
  <c r="J16" i="15"/>
  <c r="P160" i="24"/>
  <c r="Q52" i="21"/>
  <c r="K111" i="15"/>
  <c r="Q12" i="15"/>
  <c r="J224" i="21"/>
  <c r="P543" i="21"/>
  <c r="Q245" i="21"/>
  <c r="T681" i="15"/>
  <c r="J576" i="15"/>
  <c r="J463" i="15"/>
  <c r="Q53" i="21"/>
  <c r="J335" i="15"/>
  <c r="T87" i="21"/>
  <c r="N278" i="32"/>
  <c r="P251" i="24"/>
  <c r="P22" i="24"/>
  <c r="J29" i="24"/>
  <c r="Q586" i="24"/>
  <c r="P371" i="15"/>
  <c r="K105" i="21"/>
  <c r="J639" i="15"/>
  <c r="Q356" i="15"/>
  <c r="T77" i="21"/>
  <c r="K235" i="21"/>
  <c r="K408" i="15"/>
  <c r="J162" i="15"/>
  <c r="K171" i="15"/>
  <c r="T252" i="21"/>
  <c r="K362" i="21"/>
  <c r="J674" i="15"/>
  <c r="Q532" i="32"/>
  <c r="K96" i="32"/>
  <c r="P442" i="24"/>
  <c r="Q283" i="24"/>
  <c r="P506" i="21"/>
  <c r="Q424" i="24"/>
  <c r="J208" i="29"/>
  <c r="P648" i="21"/>
  <c r="J173" i="21"/>
  <c r="T434" i="15"/>
  <c r="K29" i="15"/>
  <c r="P240" i="24"/>
  <c r="J148" i="21"/>
  <c r="N70" i="29"/>
  <c r="P464" i="24"/>
  <c r="N615" i="38"/>
  <c r="N283" i="29"/>
  <c r="T270" i="29"/>
  <c r="K220" i="32"/>
  <c r="Q642" i="29"/>
  <c r="Q339" i="38"/>
  <c r="K17" i="32"/>
  <c r="Q444" i="38"/>
  <c r="N518" i="32"/>
  <c r="J71" i="32"/>
  <c r="K151" i="38"/>
  <c r="T108" i="32"/>
  <c r="P538" i="29"/>
  <c r="P150" i="29"/>
  <c r="Q326" i="38"/>
  <c r="T489" i="32"/>
  <c r="J479" i="32"/>
  <c r="J674" i="32"/>
  <c r="J372" i="32"/>
  <c r="N233" i="29"/>
  <c r="Q128" i="29"/>
  <c r="J674" i="38"/>
  <c r="N226" i="38"/>
  <c r="Q422" i="38"/>
  <c r="K455" i="32"/>
  <c r="P641" i="29"/>
  <c r="P161" i="32"/>
  <c r="T543" i="32"/>
  <c r="N503" i="32"/>
  <c r="J728" i="32"/>
  <c r="N42" i="29"/>
  <c r="T527" i="29"/>
  <c r="N663" i="38"/>
  <c r="T297" i="32"/>
  <c r="J287" i="32"/>
  <c r="P512" i="32"/>
  <c r="P520" i="29"/>
  <c r="J178" i="32"/>
  <c r="J138" i="32"/>
  <c r="P411" i="29"/>
  <c r="N71" i="38"/>
  <c r="T305" i="32"/>
  <c r="J295" i="32"/>
  <c r="P395" i="32"/>
  <c r="P502" i="29"/>
  <c r="J17" i="32"/>
  <c r="J46" i="29"/>
  <c r="Q212" i="24"/>
  <c r="K279" i="24"/>
  <c r="Q377" i="24"/>
  <c r="J389" i="24"/>
  <c r="K664" i="21"/>
  <c r="J68" i="21"/>
  <c r="Q551" i="29"/>
  <c r="N103" i="32"/>
  <c r="P15" i="32"/>
  <c r="T214" i="29"/>
  <c r="Q609" i="32"/>
  <c r="T222" i="29"/>
  <c r="P366" i="24"/>
  <c r="Q398" i="24"/>
  <c r="J735" i="24"/>
  <c r="K429" i="21"/>
  <c r="P175" i="15"/>
  <c r="K511" i="29"/>
  <c r="T540" i="24"/>
  <c r="T554" i="24"/>
  <c r="J621" i="24"/>
  <c r="P612" i="24"/>
  <c r="J240" i="21"/>
  <c r="J297" i="21"/>
  <c r="J350" i="21"/>
  <c r="N277" i="29"/>
  <c r="Q11" i="29"/>
  <c r="K496" i="24"/>
  <c r="P220" i="24"/>
  <c r="Q469" i="21"/>
  <c r="Q705" i="21"/>
  <c r="J680" i="29"/>
  <c r="P551" i="24"/>
  <c r="J576" i="24"/>
  <c r="P508" i="38"/>
  <c r="N31" i="38"/>
  <c r="T488" i="29"/>
  <c r="N646" i="32"/>
  <c r="J331" i="29"/>
  <c r="Q653" i="32"/>
  <c r="N414" i="29"/>
  <c r="P614" i="24"/>
  <c r="Q99" i="29"/>
  <c r="T342" i="21"/>
  <c r="P47" i="15"/>
  <c r="N532" i="29"/>
  <c r="J562" i="24"/>
  <c r="T345" i="24"/>
  <c r="J655" i="24"/>
  <c r="P581" i="21"/>
  <c r="P451" i="15"/>
  <c r="P15" i="15"/>
  <c r="Q537" i="29"/>
  <c r="Q39" i="29"/>
  <c r="N298" i="29"/>
  <c r="Q329" i="24"/>
  <c r="P566" i="15"/>
  <c r="P220" i="15"/>
  <c r="Q60" i="24"/>
  <c r="T275" i="24"/>
  <c r="P289" i="21"/>
  <c r="P200" i="21"/>
  <c r="P204" i="15"/>
  <c r="K655" i="29"/>
  <c r="T168" i="24"/>
  <c r="J209" i="21"/>
  <c r="Q218" i="29"/>
  <c r="P356" i="24"/>
  <c r="T685" i="24"/>
  <c r="Q336" i="29"/>
  <c r="T682" i="32"/>
  <c r="N685" i="32"/>
  <c r="T306" i="29"/>
  <c r="N607" i="32"/>
  <c r="T315" i="29"/>
  <c r="Q139" i="24"/>
  <c r="P587" i="24"/>
  <c r="P602" i="24"/>
  <c r="P456" i="15"/>
  <c r="P347" i="15"/>
  <c r="N656" i="29"/>
  <c r="P246" i="24"/>
  <c r="K433" i="24"/>
  <c r="J123" i="24"/>
  <c r="P294" i="21"/>
  <c r="J442" i="29"/>
  <c r="Q136" i="24"/>
  <c r="J48" i="24"/>
  <c r="K614" i="21"/>
  <c r="J483" i="29"/>
  <c r="K593" i="24"/>
  <c r="Q738" i="24"/>
  <c r="K516" i="24"/>
  <c r="J343" i="24"/>
  <c r="J73" i="21"/>
  <c r="K621" i="21"/>
  <c r="J542" i="29"/>
  <c r="T573" i="24"/>
  <c r="J493" i="24"/>
  <c r="Q516" i="24"/>
  <c r="T162" i="21"/>
  <c r="J150" i="21"/>
  <c r="Q45" i="21"/>
  <c r="Q363" i="15"/>
  <c r="T586" i="15"/>
  <c r="J358" i="15"/>
  <c r="J711" i="21"/>
  <c r="T414" i="21"/>
  <c r="Q141" i="21"/>
  <c r="T16" i="15"/>
  <c r="J13" i="15"/>
  <c r="Q651" i="24"/>
  <c r="T42" i="21"/>
  <c r="J32" i="21"/>
  <c r="K121" i="21"/>
  <c r="T155" i="15"/>
  <c r="K552" i="15"/>
  <c r="Q460" i="15"/>
  <c r="T364" i="32"/>
  <c r="P542" i="29"/>
  <c r="P16" i="29"/>
  <c r="P323" i="24"/>
  <c r="Q636" i="24"/>
  <c r="J322" i="24"/>
  <c r="Q239" i="29"/>
  <c r="P741" i="21"/>
  <c r="Q183" i="21"/>
  <c r="K446" i="15"/>
  <c r="J573" i="15"/>
  <c r="Q150" i="15"/>
  <c r="K746" i="21"/>
  <c r="Q180" i="21"/>
  <c r="J12" i="15"/>
  <c r="J460" i="15"/>
  <c r="P159" i="24"/>
  <c r="Q40" i="21"/>
  <c r="K564" i="15"/>
  <c r="T636" i="15"/>
  <c r="T710" i="21"/>
  <c r="Q647" i="21"/>
  <c r="Q148" i="21"/>
  <c r="Q585" i="15"/>
  <c r="T397" i="15"/>
  <c r="K124" i="15"/>
  <c r="Q433" i="15"/>
  <c r="J651" i="29"/>
  <c r="T125" i="32"/>
  <c r="K492" i="24"/>
  <c r="K677" i="24"/>
  <c r="J221" i="24"/>
  <c r="J352" i="24"/>
  <c r="Q719" i="21"/>
  <c r="P359" i="24"/>
  <c r="P565" i="21"/>
  <c r="K205" i="21"/>
  <c r="T190" i="15"/>
  <c r="Q344" i="15"/>
  <c r="T551" i="21"/>
  <c r="P610" i="15"/>
  <c r="K202" i="21"/>
  <c r="J514" i="15"/>
  <c r="P406" i="15"/>
  <c r="T347" i="21"/>
  <c r="K394" i="15"/>
  <c r="T234" i="32"/>
  <c r="J150" i="24"/>
  <c r="Q198" i="29"/>
  <c r="P119" i="21"/>
  <c r="Q696" i="24"/>
  <c r="N241" i="29"/>
  <c r="P344" i="15"/>
  <c r="T374" i="21"/>
  <c r="K15" i="21"/>
  <c r="Q703" i="15"/>
  <c r="Q308" i="15"/>
  <c r="J58" i="24"/>
  <c r="P314" i="21"/>
  <c r="Q365" i="24"/>
  <c r="J537" i="24"/>
  <c r="N615" i="29"/>
  <c r="T494" i="29"/>
  <c r="Q336" i="32"/>
  <c r="T319" i="29"/>
  <c r="K342" i="32"/>
  <c r="J332" i="29"/>
  <c r="J188" i="24"/>
  <c r="Q213" i="24"/>
  <c r="T15" i="24"/>
  <c r="P181" i="15"/>
  <c r="P644" i="15"/>
  <c r="K540" i="29"/>
  <c r="J342" i="24"/>
  <c r="Q18" i="29"/>
  <c r="N9" i="29"/>
  <c r="P164" i="24"/>
  <c r="Q534" i="21"/>
  <c r="P65" i="21"/>
  <c r="T336" i="29"/>
  <c r="T713" i="24"/>
  <c r="K353" i="24"/>
  <c r="P428" i="24"/>
  <c r="T46" i="21"/>
  <c r="T327" i="21"/>
  <c r="J351" i="21"/>
  <c r="Q154" i="29"/>
  <c r="J356" i="24"/>
  <c r="J444" i="24"/>
  <c r="K364" i="21"/>
  <c r="J620" i="21"/>
  <c r="K148" i="21"/>
  <c r="J363" i="15"/>
  <c r="T714" i="15"/>
  <c r="J436" i="21"/>
  <c r="P5" i="21"/>
  <c r="Q596" i="15"/>
  <c r="Q599" i="15"/>
  <c r="T413" i="15"/>
  <c r="P261" i="21"/>
  <c r="P116" i="24"/>
  <c r="Q493" i="21"/>
  <c r="J151" i="15"/>
  <c r="Q365" i="15"/>
  <c r="J374" i="15"/>
  <c r="T402" i="32"/>
  <c r="J609" i="24"/>
  <c r="J111" i="21"/>
  <c r="P281" i="24"/>
  <c r="N358" i="29"/>
  <c r="J280" i="24"/>
  <c r="P33" i="24"/>
  <c r="Q476" i="21"/>
  <c r="K642" i="21"/>
  <c r="J170" i="15"/>
  <c r="Q88" i="15"/>
  <c r="T158" i="21"/>
  <c r="J56" i="21"/>
  <c r="K523" i="15"/>
  <c r="J120" i="15"/>
  <c r="J602" i="21"/>
  <c r="Q611" i="21"/>
  <c r="Q144" i="15"/>
  <c r="T399" i="15"/>
  <c r="J640" i="15"/>
  <c r="P457" i="15"/>
  <c r="J506" i="21"/>
  <c r="K132" i="21"/>
  <c r="K395" i="15"/>
  <c r="K138" i="15"/>
  <c r="T344" i="15"/>
  <c r="Q305" i="21"/>
  <c r="K519" i="15"/>
  <c r="Q158" i="32"/>
  <c r="N274" i="29"/>
  <c r="J687" i="21"/>
  <c r="J108" i="24"/>
  <c r="J98" i="21"/>
  <c r="J341" i="24"/>
  <c r="J106" i="21"/>
  <c r="T347" i="24"/>
  <c r="P375" i="21"/>
  <c r="K312" i="21"/>
  <c r="J117" i="15"/>
  <c r="T373" i="15"/>
  <c r="J124" i="21"/>
  <c r="Q638" i="21"/>
  <c r="Q347" i="15"/>
  <c r="P337" i="15"/>
  <c r="Q499" i="15"/>
  <c r="K59" i="29"/>
  <c r="P232" i="21"/>
  <c r="P184" i="15"/>
  <c r="P168" i="15"/>
  <c r="J178" i="24"/>
  <c r="K143" i="15"/>
  <c r="T551" i="24"/>
  <c r="T717" i="21"/>
  <c r="K481" i="15"/>
  <c r="T624" i="15"/>
  <c r="Q572" i="15"/>
  <c r="J101" i="21"/>
  <c r="K206" i="21"/>
  <c r="Q693" i="15"/>
  <c r="J20" i="15"/>
  <c r="Q630" i="29"/>
  <c r="K670" i="24"/>
  <c r="Q400" i="29"/>
  <c r="K331" i="24"/>
  <c r="T707" i="24"/>
  <c r="P271" i="15"/>
  <c r="T119" i="21"/>
  <c r="T34" i="24"/>
  <c r="Q539" i="15"/>
  <c r="T444" i="15"/>
  <c r="P476" i="21"/>
  <c r="Q54" i="21"/>
  <c r="Q702" i="15"/>
  <c r="J285" i="15"/>
  <c r="J609" i="21"/>
  <c r="P69" i="21"/>
  <c r="T295" i="21"/>
  <c r="P285" i="29"/>
  <c r="K56" i="29"/>
  <c r="J210" i="24"/>
  <c r="P326" i="15"/>
  <c r="K667" i="29"/>
  <c r="T251" i="24"/>
  <c r="K63" i="29"/>
  <c r="Q431" i="24"/>
  <c r="T691" i="21"/>
  <c r="P717" i="15"/>
  <c r="T494" i="21"/>
  <c r="K240" i="29"/>
  <c r="N87" i="29"/>
  <c r="P580" i="24"/>
  <c r="J251" i="21"/>
  <c r="K667" i="21"/>
  <c r="Q501" i="15"/>
  <c r="Q219" i="15"/>
  <c r="K649" i="15"/>
  <c r="Q739" i="21"/>
  <c r="J538" i="21"/>
  <c r="Q244" i="21"/>
  <c r="K452" i="15"/>
  <c r="K567" i="15"/>
  <c r="K483" i="15"/>
  <c r="J111" i="24"/>
  <c r="P510" i="21"/>
  <c r="K173" i="21"/>
  <c r="K153" i="21"/>
  <c r="K145" i="15"/>
  <c r="T305" i="15"/>
  <c r="K470" i="32"/>
  <c r="K424" i="29"/>
  <c r="J742" i="21"/>
  <c r="J191" i="24"/>
  <c r="T17" i="21"/>
  <c r="P196" i="24"/>
  <c r="T25" i="21"/>
  <c r="T201" i="24"/>
  <c r="P156" i="21"/>
  <c r="K717" i="21"/>
  <c r="K208" i="21"/>
  <c r="K458" i="15"/>
  <c r="K639" i="15"/>
  <c r="J302" i="21"/>
  <c r="T258" i="21"/>
  <c r="Q615" i="15"/>
  <c r="Q122" i="15"/>
  <c r="T243" i="15"/>
  <c r="P179" i="21"/>
  <c r="Q6" i="21"/>
  <c r="Q654" i="15"/>
  <c r="Q130" i="15"/>
  <c r="P198" i="15"/>
  <c r="T428" i="21"/>
  <c r="Q526" i="15"/>
  <c r="T487" i="15"/>
  <c r="K577" i="21"/>
  <c r="Q175" i="15"/>
  <c r="Q610" i="29"/>
  <c r="N290" i="32"/>
  <c r="Q667" i="24"/>
  <c r="P276" i="24"/>
  <c r="J154" i="21"/>
  <c r="T281" i="24"/>
  <c r="T4" i="21"/>
  <c r="J287" i="24"/>
  <c r="K650" i="21"/>
  <c r="J495" i="21"/>
  <c r="Q250" i="21"/>
  <c r="T460" i="15"/>
  <c r="Q705" i="15"/>
  <c r="J126" i="24"/>
  <c r="K487" i="21"/>
  <c r="Q139" i="15"/>
  <c r="T355" i="15"/>
  <c r="P258" i="21"/>
  <c r="Q645" i="21"/>
  <c r="J343" i="15"/>
  <c r="T416" i="21"/>
  <c r="Q311" i="32"/>
  <c r="J364" i="24"/>
  <c r="Q693" i="21"/>
  <c r="N63" i="29"/>
  <c r="K637" i="24"/>
  <c r="T143" i="24"/>
  <c r="K86" i="29"/>
  <c r="P461" i="15"/>
  <c r="K563" i="21"/>
  <c r="K137" i="21"/>
  <c r="Q164" i="15"/>
  <c r="J208" i="15"/>
  <c r="J247" i="21"/>
  <c r="J476" i="21"/>
  <c r="N204" i="29"/>
  <c r="T445" i="24"/>
  <c r="P535" i="32"/>
  <c r="J67" i="29"/>
  <c r="P110" i="29"/>
  <c r="N531" i="32"/>
  <c r="T489" i="29"/>
  <c r="Q536" i="32"/>
  <c r="J499" i="29"/>
  <c r="J402" i="24"/>
  <c r="Q471" i="24"/>
  <c r="P467" i="24"/>
  <c r="K524" i="21"/>
  <c r="P76" i="21"/>
  <c r="T623" i="29"/>
  <c r="T331" i="24"/>
  <c r="J367" i="24"/>
  <c r="P300" i="24"/>
  <c r="J295" i="24"/>
  <c r="K535" i="21"/>
  <c r="K465" i="21"/>
  <c r="P309" i="29"/>
  <c r="K734" i="24"/>
  <c r="Q67" i="29"/>
  <c r="Q227" i="24"/>
  <c r="K221" i="24"/>
  <c r="T650" i="21"/>
  <c r="P345" i="15"/>
  <c r="J422" i="21"/>
  <c r="N140" i="29"/>
  <c r="P342" i="24"/>
  <c r="P76" i="24"/>
  <c r="P263" i="24"/>
  <c r="J194" i="21"/>
  <c r="K124" i="21"/>
  <c r="T420" i="15"/>
  <c r="J424" i="15"/>
  <c r="Q559" i="15"/>
  <c r="T626" i="21"/>
  <c r="P3" i="24"/>
  <c r="Q345" i="21"/>
  <c r="Q618" i="15"/>
  <c r="K234" i="15"/>
  <c r="K167" i="15"/>
  <c r="K24" i="29"/>
  <c r="J267" i="21"/>
  <c r="T257" i="21"/>
  <c r="J512" i="15"/>
  <c r="K390" i="15"/>
  <c r="J586" i="15"/>
  <c r="K538" i="32"/>
  <c r="J453" i="24"/>
  <c r="N165" i="29"/>
  <c r="P449" i="24"/>
  <c r="Q170" i="29"/>
  <c r="P456" i="24"/>
  <c r="K176" i="29"/>
  <c r="Q183" i="24"/>
  <c r="T647" i="21"/>
  <c r="K296" i="15"/>
  <c r="K327" i="15"/>
  <c r="P31" i="15"/>
  <c r="P338" i="15"/>
  <c r="K358" i="21"/>
  <c r="J315" i="15"/>
  <c r="T351" i="24"/>
  <c r="P16" i="15"/>
  <c r="K411" i="15"/>
  <c r="T442" i="15"/>
  <c r="K436" i="15"/>
  <c r="P316" i="15"/>
  <c r="T596" i="21"/>
  <c r="Q224" i="21"/>
  <c r="J123" i="15"/>
  <c r="T331" i="15"/>
  <c r="K489" i="15"/>
  <c r="K356" i="29"/>
  <c r="N516" i="32"/>
  <c r="N14" i="29"/>
  <c r="Q250" i="29"/>
  <c r="J595" i="24"/>
  <c r="K256" i="29"/>
  <c r="J591" i="24"/>
  <c r="N261" i="29"/>
  <c r="K269" i="24"/>
  <c r="P79" i="21"/>
  <c r="K335" i="21"/>
  <c r="K105" i="15"/>
  <c r="T230" i="15"/>
  <c r="P474" i="15"/>
  <c r="P162" i="15"/>
  <c r="Q557" i="15"/>
  <c r="T62" i="24"/>
  <c r="K330" i="15"/>
  <c r="K353" i="29"/>
  <c r="K514" i="24"/>
  <c r="K721" i="24"/>
  <c r="P9" i="15"/>
  <c r="P635" i="21"/>
  <c r="P324" i="24"/>
  <c r="K382" i="24"/>
  <c r="P443" i="15"/>
  <c r="J626" i="21"/>
  <c r="Q735" i="21"/>
  <c r="K452" i="29"/>
  <c r="P493" i="24"/>
  <c r="J674" i="24"/>
  <c r="T289" i="24"/>
  <c r="Q348" i="24"/>
  <c r="Q349" i="24"/>
  <c r="Q479" i="38"/>
  <c r="J110" i="32"/>
  <c r="T282" i="29"/>
  <c r="Q611" i="32"/>
  <c r="P635" i="29"/>
  <c r="K619" i="32"/>
  <c r="K594" i="24"/>
  <c r="P583" i="24"/>
  <c r="Q463" i="24"/>
  <c r="J347" i="21"/>
  <c r="Q687" i="21"/>
  <c r="N69" i="29"/>
  <c r="K743" i="24"/>
  <c r="P91" i="24"/>
  <c r="Q545" i="24"/>
  <c r="Q250" i="24"/>
  <c r="P649" i="15"/>
  <c r="P449" i="15"/>
  <c r="N276" i="29"/>
  <c r="Q194" i="24"/>
  <c r="K127" i="24"/>
  <c r="Q694" i="21"/>
  <c r="P199" i="29"/>
  <c r="K179" i="24"/>
  <c r="Q375" i="24"/>
  <c r="K674" i="24"/>
  <c r="Q660" i="24"/>
  <c r="P107" i="21"/>
  <c r="P351" i="21"/>
  <c r="P357" i="15"/>
  <c r="K390" i="29"/>
  <c r="P225" i="24"/>
  <c r="P474" i="24"/>
  <c r="T533" i="24"/>
  <c r="J39" i="21"/>
  <c r="P720" i="15"/>
  <c r="K207" i="15"/>
  <c r="J15" i="15"/>
  <c r="J703" i="15"/>
  <c r="T45" i="21"/>
  <c r="J35" i="21"/>
  <c r="K704" i="15"/>
  <c r="K370" i="15"/>
  <c r="Q252" i="15"/>
  <c r="Q106" i="15"/>
  <c r="Q700" i="21"/>
  <c r="J727" i="21"/>
  <c r="Q332" i="21"/>
  <c r="K631" i="15"/>
  <c r="J444" i="15"/>
  <c r="T553" i="15"/>
  <c r="N211" i="38"/>
  <c r="Q235" i="24"/>
  <c r="J574" i="21"/>
  <c r="J623" i="24"/>
  <c r="J529" i="21"/>
  <c r="J630" i="24"/>
  <c r="T543" i="21"/>
  <c r="J637" i="24"/>
  <c r="Q453" i="21"/>
  <c r="J59" i="21"/>
  <c r="K424" i="15"/>
  <c r="T99" i="15"/>
  <c r="P688" i="21"/>
  <c r="P502" i="15"/>
  <c r="J284" i="15"/>
  <c r="T122" i="15"/>
  <c r="P98" i="24"/>
  <c r="Q721" i="21"/>
  <c r="Q552" i="15"/>
  <c r="J418" i="15"/>
  <c r="K20" i="15"/>
  <c r="P313" i="21"/>
  <c r="J622" i="21"/>
  <c r="Q27" i="21"/>
  <c r="Q425" i="15"/>
  <c r="J82" i="15"/>
  <c r="K400" i="21"/>
  <c r="Q713" i="24"/>
  <c r="K330" i="32"/>
  <c r="P426" i="29"/>
  <c r="T579" i="21"/>
  <c r="P479" i="24"/>
  <c r="T588" i="21"/>
  <c r="T484" i="24"/>
  <c r="J601" i="21"/>
  <c r="J490" i="24"/>
  <c r="P447" i="21"/>
  <c r="K294" i="21"/>
  <c r="K495" i="15"/>
  <c r="P717" i="21"/>
  <c r="P417" i="15"/>
  <c r="K191" i="15"/>
  <c r="K505" i="15"/>
  <c r="P348" i="24"/>
  <c r="P716" i="21"/>
  <c r="Q661" i="15"/>
  <c r="P152" i="15"/>
  <c r="J244" i="32"/>
  <c r="J379" i="24"/>
  <c r="N205" i="29"/>
  <c r="P306" i="24"/>
  <c r="Q598" i="24"/>
  <c r="T311" i="24"/>
  <c r="K604" i="24"/>
  <c r="J719" i="24"/>
  <c r="P297" i="21"/>
  <c r="Q326" i="21"/>
  <c r="K431" i="15"/>
  <c r="T406" i="15"/>
  <c r="J71" i="21"/>
  <c r="J159" i="24"/>
  <c r="K564" i="24"/>
  <c r="Q246" i="24"/>
  <c r="Q108" i="38"/>
  <c r="P364" i="29"/>
  <c r="J107" i="29"/>
  <c r="Q701" i="32"/>
  <c r="T655" i="29"/>
  <c r="N712" i="32"/>
  <c r="K193" i="24"/>
  <c r="P475" i="24"/>
  <c r="Q570" i="24"/>
  <c r="J356" i="21"/>
  <c r="Q668" i="21"/>
  <c r="P356" i="29"/>
  <c r="K601" i="24"/>
  <c r="Q105" i="29"/>
  <c r="K172" i="24"/>
  <c r="P295" i="24"/>
  <c r="Q640" i="21"/>
  <c r="T11" i="24"/>
  <c r="P537" i="29"/>
  <c r="P305" i="24"/>
  <c r="J243" i="24"/>
  <c r="Q644" i="24"/>
  <c r="P210" i="21"/>
  <c r="P50" i="15"/>
  <c r="P145" i="15"/>
  <c r="N475" i="29"/>
  <c r="N154" i="29"/>
  <c r="Q182" i="24"/>
  <c r="K680" i="21"/>
  <c r="P283" i="21"/>
  <c r="Q334" i="21"/>
  <c r="K718" i="15"/>
  <c r="T574" i="15"/>
  <c r="J272" i="15"/>
  <c r="P422" i="15"/>
  <c r="P38" i="24"/>
  <c r="Q356" i="21"/>
  <c r="Q530" i="21"/>
  <c r="J708" i="15"/>
  <c r="J539" i="15"/>
  <c r="T307" i="15"/>
  <c r="P564" i="21"/>
  <c r="K260" i="21"/>
  <c r="K240" i="21"/>
  <c r="J94" i="15"/>
  <c r="J79" i="15"/>
  <c r="Q124" i="15"/>
  <c r="P530" i="32"/>
  <c r="T32" i="32"/>
  <c r="T558" i="21"/>
  <c r="J592" i="24"/>
  <c r="T566" i="21"/>
  <c r="P597" i="24"/>
  <c r="T574" i="21"/>
  <c r="T602" i="24"/>
  <c r="J102" i="21"/>
  <c r="T47" i="15"/>
  <c r="J645" i="15"/>
  <c r="P594" i="15"/>
  <c r="J213" i="21"/>
  <c r="N328" i="29"/>
  <c r="J422" i="24"/>
  <c r="K338" i="32"/>
  <c r="N317" i="32"/>
  <c r="K328" i="32"/>
  <c r="K678" i="24"/>
  <c r="Q738" i="21"/>
  <c r="J128" i="29"/>
  <c r="T233" i="24"/>
  <c r="J138" i="24"/>
  <c r="K468" i="21"/>
  <c r="K464" i="24"/>
  <c r="Q38" i="24"/>
  <c r="K367" i="29"/>
  <c r="N134" i="32"/>
  <c r="J730" i="32"/>
  <c r="P440" i="29"/>
  <c r="T73" i="38"/>
  <c r="K424" i="32"/>
  <c r="T604" i="29"/>
  <c r="T320" i="32"/>
  <c r="K311" i="29"/>
  <c r="K416" i="38"/>
  <c r="T171" i="32"/>
  <c r="P509" i="29"/>
  <c r="P120" i="29"/>
  <c r="Q98" i="38"/>
  <c r="T179" i="32"/>
  <c r="P487" i="29"/>
  <c r="T123" i="29"/>
  <c r="P356" i="38"/>
  <c r="T507" i="29"/>
  <c r="K220" i="38"/>
  <c r="Q271" i="32"/>
  <c r="T676" i="29"/>
  <c r="Q14" i="38"/>
  <c r="K697" i="32"/>
  <c r="J383" i="29"/>
  <c r="T56" i="29"/>
  <c r="K541" i="32"/>
  <c r="N434" i="32"/>
  <c r="Q590" i="29"/>
  <c r="T693" i="24"/>
  <c r="K350" i="24"/>
  <c r="P414" i="21"/>
  <c r="Q81" i="38"/>
  <c r="Q634" i="32"/>
  <c r="K640" i="32"/>
  <c r="N54" i="29"/>
  <c r="P284" i="24"/>
  <c r="T653" i="21"/>
  <c r="Q13" i="29"/>
  <c r="Q122" i="24"/>
  <c r="T402" i="21"/>
  <c r="K263" i="29"/>
  <c r="Q596" i="24"/>
  <c r="P381" i="21"/>
  <c r="P186" i="15"/>
  <c r="J268" i="24"/>
  <c r="P576" i="24"/>
  <c r="N213" i="32"/>
  <c r="T637" i="29"/>
  <c r="J650" i="29"/>
  <c r="T81" i="24"/>
  <c r="T488" i="21"/>
  <c r="P329" i="29"/>
  <c r="K311" i="24"/>
  <c r="K144" i="24"/>
  <c r="P199" i="15"/>
  <c r="Q448" i="29"/>
  <c r="K318" i="24"/>
  <c r="P279" i="24"/>
  <c r="J165" i="24"/>
  <c r="J600" i="24"/>
  <c r="P235" i="21"/>
  <c r="K4" i="29"/>
  <c r="N413" i="29"/>
  <c r="K436" i="32"/>
  <c r="N441" i="32"/>
  <c r="K168" i="24"/>
  <c r="J200" i="21"/>
  <c r="K680" i="29"/>
  <c r="J585" i="32"/>
  <c r="T151" i="32"/>
  <c r="Q249" i="29"/>
  <c r="Q49" i="38"/>
  <c r="J607" i="32"/>
  <c r="T159" i="32"/>
  <c r="P375" i="29"/>
  <c r="P363" i="32"/>
  <c r="Q285" i="32"/>
  <c r="K618" i="38"/>
  <c r="Q732" i="32"/>
  <c r="J457" i="29"/>
  <c r="P559" i="32"/>
  <c r="N524" i="32"/>
  <c r="T253" i="29"/>
  <c r="T432" i="29"/>
  <c r="K522" i="32"/>
  <c r="Q529" i="32"/>
  <c r="T261" i="29"/>
  <c r="K505" i="29"/>
  <c r="J608" i="24"/>
  <c r="J420" i="21"/>
  <c r="K634" i="32"/>
  <c r="J112" i="32"/>
  <c r="K6" i="38"/>
  <c r="Q74" i="24"/>
  <c r="J499" i="24"/>
  <c r="P442" i="21"/>
  <c r="P520" i="24"/>
  <c r="J511" i="24"/>
  <c r="P471" i="21"/>
  <c r="J240" i="29"/>
  <c r="K411" i="24"/>
  <c r="P509" i="24"/>
  <c r="P399" i="21"/>
  <c r="J531" i="24"/>
  <c r="P97" i="38"/>
  <c r="N559" i="29"/>
  <c r="T142" i="29"/>
  <c r="K224" i="29"/>
  <c r="T28" i="24"/>
  <c r="J526" i="21"/>
  <c r="P235" i="24"/>
  <c r="Q122" i="29"/>
  <c r="P386" i="21"/>
  <c r="Q547" i="29"/>
  <c r="Q486" i="24"/>
  <c r="Q669" i="29"/>
  <c r="Q310" i="32"/>
  <c r="Q23" i="32"/>
  <c r="Q267" i="29"/>
  <c r="T357" i="38"/>
  <c r="K576" i="32"/>
  <c r="P539" i="29"/>
  <c r="J482" i="32"/>
  <c r="K558" i="29"/>
  <c r="T431" i="29"/>
  <c r="K63" i="32"/>
  <c r="T508" i="32"/>
  <c r="N533" i="29"/>
  <c r="N311" i="38"/>
  <c r="K70" i="32"/>
  <c r="J521" i="32"/>
  <c r="K498" i="29"/>
  <c r="P739" i="32"/>
  <c r="N697" i="32"/>
  <c r="Q16" i="38"/>
  <c r="P702" i="32"/>
  <c r="Q263" i="29"/>
  <c r="K519" i="38"/>
  <c r="T420" i="32"/>
  <c r="T106" i="32"/>
  <c r="N198" i="29"/>
  <c r="Q365" i="38"/>
  <c r="T428" i="32"/>
  <c r="T122" i="32"/>
  <c r="J207" i="29"/>
  <c r="K81" i="29"/>
  <c r="T98" i="24"/>
  <c r="J327" i="38"/>
  <c r="J530" i="32"/>
  <c r="P294" i="29"/>
  <c r="P273" i="29"/>
  <c r="P296" i="24"/>
  <c r="P237" i="21"/>
  <c r="N223" i="29"/>
  <c r="T500" i="24"/>
  <c r="P280" i="21"/>
  <c r="J36" i="32"/>
  <c r="T728" i="24"/>
  <c r="P374" i="21"/>
  <c r="J16" i="24"/>
  <c r="K412" i="24"/>
  <c r="K606" i="24"/>
  <c r="T257" i="32"/>
  <c r="N665" i="32"/>
  <c r="Q670" i="32"/>
  <c r="T317" i="24"/>
  <c r="P10" i="21"/>
  <c r="K634" i="29"/>
  <c r="J218" i="24"/>
  <c r="N349" i="38"/>
  <c r="T694" i="32"/>
  <c r="T363" i="32"/>
  <c r="J169" i="29"/>
  <c r="P92" i="29"/>
  <c r="K454" i="32"/>
  <c r="P147" i="29"/>
  <c r="T687" i="29"/>
  <c r="P241" i="29"/>
  <c r="Q41" i="32"/>
  <c r="T476" i="32"/>
  <c r="Q412" i="29"/>
  <c r="P345" i="32"/>
  <c r="P704" i="32"/>
  <c r="Q131" i="38"/>
  <c r="P617" i="32"/>
  <c r="K180" i="29"/>
  <c r="Q596" i="38"/>
  <c r="N208" i="29"/>
  <c r="Q342" i="32"/>
  <c r="K45" i="32"/>
  <c r="K595" i="29"/>
  <c r="P508" i="32"/>
  <c r="N357" i="32"/>
  <c r="N52" i="32"/>
  <c r="K184" i="29"/>
  <c r="T306" i="38"/>
  <c r="K410" i="32"/>
  <c r="T686" i="29"/>
  <c r="T351" i="32"/>
  <c r="N456" i="29"/>
  <c r="T459" i="29"/>
  <c r="J724" i="32"/>
  <c r="T400" i="32"/>
  <c r="K427" i="29"/>
  <c r="K481" i="38"/>
  <c r="J732" i="32"/>
  <c r="T408" i="32"/>
  <c r="Q501" i="29"/>
  <c r="Q193" i="24"/>
  <c r="P244" i="21"/>
  <c r="J507" i="38"/>
  <c r="P678" i="29"/>
  <c r="J211" i="29"/>
  <c r="J219" i="29"/>
  <c r="J539" i="24"/>
  <c r="P77" i="15"/>
  <c r="N592" i="29"/>
  <c r="Q167" i="24"/>
  <c r="P44" i="24"/>
  <c r="P444" i="21"/>
  <c r="T460" i="24"/>
  <c r="Q268" i="24"/>
  <c r="J646" i="21"/>
  <c r="J415" i="21"/>
  <c r="N31" i="29"/>
  <c r="T727" i="32"/>
  <c r="K500" i="29"/>
  <c r="T216" i="29"/>
  <c r="K623" i="24"/>
  <c r="J583" i="24"/>
  <c r="T426" i="21"/>
  <c r="K208" i="29"/>
  <c r="Q9" i="29"/>
  <c r="P80" i="24"/>
  <c r="Q587" i="21"/>
  <c r="Q569" i="24"/>
  <c r="P526" i="24"/>
  <c r="P65" i="32"/>
  <c r="T19" i="32"/>
  <c r="P270" i="29"/>
  <c r="N645" i="29"/>
  <c r="P228" i="38"/>
  <c r="J655" i="29"/>
  <c r="Q198" i="38"/>
  <c r="N250" i="32"/>
  <c r="T588" i="29"/>
  <c r="P32" i="32"/>
  <c r="Q675" i="32"/>
  <c r="J351" i="29"/>
  <c r="T24" i="29"/>
  <c r="K503" i="32"/>
  <c r="K413" i="32"/>
  <c r="N569" i="29"/>
  <c r="Q82" i="38"/>
  <c r="Q60" i="38"/>
  <c r="K11" i="29"/>
  <c r="T609" i="32"/>
  <c r="K250" i="32"/>
  <c r="P195" i="29"/>
  <c r="J574" i="32"/>
  <c r="J357" i="32"/>
  <c r="K28" i="29"/>
  <c r="N193" i="29"/>
  <c r="T378" i="32"/>
  <c r="J365" i="32"/>
  <c r="N33" i="29"/>
  <c r="P535" i="24"/>
  <c r="Q143" i="29"/>
  <c r="P541" i="15"/>
  <c r="J667" i="32"/>
  <c r="J198" i="32"/>
  <c r="J206" i="32"/>
  <c r="Q28" i="24"/>
  <c r="P679" i="21"/>
  <c r="K608" i="29"/>
  <c r="J438" i="24"/>
  <c r="T210" i="24"/>
  <c r="J23" i="21"/>
  <c r="Q103" i="24"/>
  <c r="Q181" i="24"/>
  <c r="J469" i="21"/>
  <c r="Q284" i="29"/>
  <c r="P142" i="24"/>
  <c r="P493" i="32"/>
  <c r="P351" i="29"/>
  <c r="J63" i="32"/>
  <c r="K720" i="24"/>
  <c r="P233" i="24"/>
  <c r="J608" i="21"/>
  <c r="N421" i="29"/>
  <c r="P459" i="24"/>
  <c r="J232" i="24"/>
  <c r="J107" i="24"/>
  <c r="P158" i="24"/>
  <c r="J701" i="24"/>
  <c r="J657" i="21"/>
  <c r="Q360" i="29"/>
  <c r="T165" i="24"/>
  <c r="P456" i="21"/>
  <c r="P219" i="29"/>
  <c r="P607" i="24"/>
  <c r="P305" i="38"/>
  <c r="Q134" i="38"/>
  <c r="J516" i="29"/>
  <c r="Q697" i="32"/>
  <c r="T514" i="29"/>
  <c r="N708" i="32"/>
  <c r="Q333" i="29"/>
  <c r="K330" i="24"/>
  <c r="N72" i="29"/>
  <c r="P453" i="15"/>
  <c r="K545" i="21"/>
  <c r="T364" i="29"/>
  <c r="P577" i="32"/>
  <c r="T607" i="32"/>
  <c r="J718" i="32"/>
  <c r="T308" i="32"/>
  <c r="Q319" i="29"/>
  <c r="N383" i="29"/>
  <c r="Q376" i="29"/>
  <c r="N421" i="38"/>
  <c r="J631" i="32"/>
  <c r="T616" i="32"/>
  <c r="J734" i="32"/>
  <c r="T316" i="32"/>
  <c r="Q133" i="29"/>
  <c r="K497" i="29"/>
  <c r="P613" i="38"/>
  <c r="Q185" i="38"/>
  <c r="K398" i="38"/>
  <c r="N355" i="32"/>
  <c r="P363" i="29"/>
  <c r="P348" i="32"/>
  <c r="T394" i="32"/>
  <c r="Q620" i="32"/>
  <c r="N151" i="32"/>
  <c r="K44" i="29"/>
  <c r="T442" i="29"/>
  <c r="Q412" i="38"/>
  <c r="J242" i="32"/>
  <c r="T232" i="32"/>
  <c r="P358" i="32"/>
  <c r="P182" i="29"/>
  <c r="K740" i="24"/>
  <c r="K64" i="29"/>
  <c r="P38" i="29"/>
  <c r="N43" i="38"/>
  <c r="J250" i="32"/>
  <c r="T240" i="32"/>
  <c r="P294" i="32"/>
  <c r="P161" i="29"/>
  <c r="J500" i="29"/>
  <c r="N312" i="29"/>
  <c r="P542" i="24"/>
  <c r="J406" i="24"/>
  <c r="Q742" i="24"/>
  <c r="P103" i="24"/>
  <c r="P166" i="24"/>
  <c r="Q23" i="38"/>
  <c r="J266" i="29"/>
  <c r="J44" i="32"/>
  <c r="K677" i="32"/>
  <c r="J513" i="29"/>
  <c r="N682" i="32"/>
  <c r="J521" i="29"/>
  <c r="K38" i="29"/>
  <c r="K536" i="24"/>
  <c r="P531" i="24"/>
  <c r="Q386" i="21"/>
  <c r="P555" i="15"/>
  <c r="N610" i="29"/>
  <c r="J172" i="24"/>
  <c r="T409" i="24"/>
  <c r="T651" i="24"/>
  <c r="T706" i="21"/>
  <c r="P195" i="15"/>
  <c r="P539" i="15"/>
  <c r="Q617" i="29"/>
  <c r="P177" i="24"/>
  <c r="J415" i="24"/>
  <c r="Q263" i="24"/>
  <c r="T714" i="21"/>
  <c r="T431" i="21"/>
  <c r="T503" i="21"/>
  <c r="K183" i="29"/>
  <c r="T182" i="24"/>
  <c r="Q275" i="24"/>
  <c r="K570" i="32"/>
  <c r="N714" i="32"/>
  <c r="N551" i="29"/>
  <c r="N323" i="32"/>
  <c r="J408" i="29"/>
  <c r="Q328" i="32"/>
  <c r="K581" i="24"/>
  <c r="Q301" i="24"/>
  <c r="P559" i="24"/>
  <c r="P531" i="15"/>
  <c r="T392" i="21"/>
  <c r="T535" i="21"/>
  <c r="Q193" i="29"/>
  <c r="K20" i="29"/>
  <c r="T129" i="24"/>
  <c r="Q624" i="24"/>
  <c r="P238" i="21"/>
  <c r="P458" i="21"/>
  <c r="P47" i="24"/>
  <c r="T646" i="29"/>
  <c r="Q157" i="24"/>
  <c r="T438" i="24"/>
  <c r="J726" i="24"/>
  <c r="T704" i="24"/>
  <c r="J69" i="29"/>
  <c r="K357" i="32"/>
  <c r="N350" i="32"/>
  <c r="N117" i="32"/>
  <c r="N99" i="32"/>
  <c r="N447" i="29"/>
  <c r="N620" i="29"/>
  <c r="J140" i="42"/>
  <c r="J277" i="38"/>
  <c r="N559" i="38"/>
  <c r="T92" i="32"/>
  <c r="K545" i="29"/>
  <c r="P649" i="29"/>
  <c r="N410" i="32"/>
  <c r="T617" i="32"/>
  <c r="K595" i="32"/>
  <c r="Q500" i="29"/>
  <c r="Q124" i="29"/>
  <c r="J525" i="29"/>
  <c r="K231" i="32"/>
  <c r="K139" i="32"/>
  <c r="K114" i="32"/>
  <c r="J546" i="32"/>
  <c r="Q359" i="29"/>
  <c r="Q530" i="29"/>
  <c r="N509" i="29"/>
  <c r="P75" i="38"/>
  <c r="K181" i="32"/>
  <c r="T672" i="29"/>
  <c r="T354" i="32"/>
  <c r="K429" i="29"/>
  <c r="K149" i="38"/>
  <c r="J471" i="32"/>
  <c r="J363" i="32"/>
  <c r="Q300" i="29"/>
  <c r="N386" i="38"/>
  <c r="K151" i="32"/>
  <c r="N144" i="32"/>
  <c r="Q124" i="32"/>
  <c r="J562" i="32"/>
  <c r="K365" i="29"/>
  <c r="T379" i="29"/>
  <c r="N677" i="38"/>
  <c r="K219" i="38"/>
  <c r="Q266" i="38"/>
  <c r="T688" i="32"/>
  <c r="Q251" i="29"/>
  <c r="J421" i="29"/>
  <c r="N36" i="32"/>
  <c r="J99" i="32"/>
  <c r="K217" i="32"/>
  <c r="Q152" i="29"/>
  <c r="P640" i="29"/>
  <c r="P145" i="32"/>
  <c r="J451" i="32"/>
  <c r="T441" i="32"/>
  <c r="J457" i="32"/>
  <c r="T55" i="32"/>
  <c r="K71" i="29"/>
  <c r="Q185" i="29"/>
  <c r="K179" i="29"/>
  <c r="N277" i="38"/>
  <c r="J459" i="32"/>
  <c r="T449" i="32"/>
  <c r="T464" i="32"/>
  <c r="T63" i="32"/>
  <c r="N76" i="29"/>
  <c r="P143" i="29"/>
  <c r="T723" i="24"/>
  <c r="Q280" i="24"/>
  <c r="K124" i="24"/>
  <c r="K371" i="24"/>
  <c r="K731" i="21"/>
  <c r="P306" i="15"/>
  <c r="Q513" i="38"/>
  <c r="N140" i="32"/>
  <c r="J60" i="32"/>
  <c r="T581" i="32"/>
  <c r="N251" i="29"/>
  <c r="T599" i="32"/>
  <c r="K90" i="29"/>
  <c r="K8" i="24"/>
  <c r="K153" i="24"/>
  <c r="K705" i="21"/>
  <c r="Q347" i="21"/>
  <c r="N424" i="29"/>
  <c r="K402" i="24"/>
  <c r="K450" i="24"/>
  <c r="Q745" i="24"/>
  <c r="Q354" i="24"/>
  <c r="P540" i="15"/>
  <c r="P376" i="15"/>
  <c r="P270" i="21"/>
  <c r="J36" i="29"/>
  <c r="T134" i="24"/>
  <c r="Q663" i="24"/>
  <c r="K746" i="24"/>
  <c r="P468" i="21"/>
  <c r="J149" i="24"/>
  <c r="P249" i="21"/>
  <c r="J52" i="29"/>
  <c r="Q29" i="24"/>
  <c r="J633" i="24"/>
  <c r="J744" i="24"/>
  <c r="N37" i="32"/>
  <c r="J247" i="32"/>
  <c r="K73" i="38"/>
  <c r="T244" i="32"/>
  <c r="Q378" i="38"/>
  <c r="T252" i="32"/>
  <c r="Q373" i="24"/>
  <c r="P213" i="24"/>
  <c r="P444" i="24"/>
  <c r="K724" i="21"/>
  <c r="J728" i="21"/>
  <c r="Q437" i="29"/>
  <c r="K135" i="24"/>
  <c r="Q382" i="24"/>
  <c r="Q4" i="24"/>
  <c r="J419" i="21"/>
  <c r="T613" i="21"/>
  <c r="N563" i="29"/>
  <c r="N75" i="29"/>
  <c r="J156" i="24"/>
  <c r="K685" i="24"/>
  <c r="J522" i="24"/>
  <c r="P216" i="21"/>
  <c r="J79" i="32"/>
  <c r="Q676" i="24"/>
  <c r="P425" i="24"/>
  <c r="T68" i="21"/>
  <c r="Q629" i="21"/>
  <c r="J217" i="29"/>
  <c r="Q251" i="24"/>
  <c r="T692" i="21"/>
  <c r="T426" i="29"/>
  <c r="N59" i="29"/>
  <c r="T451" i="38"/>
  <c r="Q210" i="29"/>
  <c r="K52" i="32"/>
  <c r="T677" i="32"/>
  <c r="Q183" i="29"/>
  <c r="J690" i="32"/>
  <c r="K189" i="29"/>
  <c r="P536" i="24"/>
  <c r="P330" i="24"/>
  <c r="P253" i="21"/>
  <c r="J90" i="21"/>
  <c r="Q434" i="29"/>
  <c r="T86" i="24"/>
  <c r="P314" i="24"/>
  <c r="P346" i="24"/>
  <c r="T338" i="24"/>
  <c r="K714" i="21"/>
  <c r="J66" i="21"/>
  <c r="Q227" i="29"/>
  <c r="K508" i="24"/>
  <c r="P196" i="15"/>
  <c r="T5" i="24"/>
  <c r="K291" i="29"/>
  <c r="Q385" i="24"/>
  <c r="K200" i="24"/>
  <c r="J658" i="24"/>
  <c r="P173" i="24"/>
  <c r="Q487" i="21"/>
  <c r="K700" i="21"/>
  <c r="K114" i="29"/>
  <c r="K668" i="24"/>
  <c r="T99" i="24"/>
  <c r="Q480" i="24"/>
  <c r="J478" i="21"/>
  <c r="P149" i="21"/>
  <c r="K432" i="21"/>
  <c r="T613" i="15"/>
  <c r="K400" i="15"/>
  <c r="Q625" i="24"/>
  <c r="T98" i="21"/>
  <c r="J88" i="21"/>
  <c r="T489" i="15"/>
  <c r="Q297" i="15"/>
  <c r="J503" i="15"/>
  <c r="T623" i="21"/>
  <c r="T358" i="21"/>
  <c r="J494" i="15"/>
  <c r="T124" i="15"/>
  <c r="J672" i="15"/>
  <c r="T112" i="29"/>
  <c r="Q504" i="24"/>
  <c r="P329" i="21"/>
  <c r="K181" i="24"/>
  <c r="N491" i="29"/>
  <c r="P81" i="15"/>
  <c r="K204" i="24"/>
  <c r="P119" i="24"/>
  <c r="K483" i="21"/>
  <c r="T347" i="15"/>
  <c r="T326" i="15"/>
  <c r="P636" i="21"/>
  <c r="T405" i="21"/>
  <c r="Q159" i="21"/>
  <c r="K692" i="15"/>
  <c r="Q366" i="15"/>
  <c r="K507" i="21"/>
  <c r="K98" i="21"/>
  <c r="T652" i="15"/>
  <c r="K556" i="15"/>
  <c r="Q556" i="21"/>
  <c r="J717" i="21"/>
  <c r="K83" i="21"/>
  <c r="J295" i="15"/>
  <c r="T642" i="15"/>
  <c r="K339" i="21"/>
  <c r="Q383" i="15"/>
  <c r="K725" i="21"/>
  <c r="Q663" i="32"/>
  <c r="P311" i="24"/>
  <c r="Q8" i="24"/>
  <c r="P363" i="15"/>
  <c r="Q271" i="24"/>
  <c r="P332" i="15"/>
  <c r="J444" i="21"/>
  <c r="T177" i="21"/>
  <c r="K603" i="15"/>
  <c r="J504" i="15"/>
  <c r="P633" i="15"/>
  <c r="K502" i="21"/>
  <c r="K106" i="15"/>
  <c r="J301" i="15"/>
  <c r="T21" i="21"/>
  <c r="Q302" i="21"/>
  <c r="Q629" i="15"/>
  <c r="K297" i="32"/>
  <c r="N20" i="38"/>
  <c r="J265" i="24"/>
  <c r="N287" i="29"/>
  <c r="J558" i="24"/>
  <c r="Q292" i="29"/>
  <c r="P563" i="24"/>
  <c r="K298" i="29"/>
  <c r="T296" i="21"/>
  <c r="J6" i="21"/>
  <c r="Q119" i="15"/>
  <c r="K526" i="15"/>
  <c r="T267" i="15"/>
  <c r="K397" i="21"/>
  <c r="J370" i="29"/>
  <c r="K116" i="24"/>
  <c r="Q669" i="38"/>
  <c r="N53" i="29"/>
  <c r="Q164" i="32"/>
  <c r="J437" i="32"/>
  <c r="N90" i="29"/>
  <c r="J445" i="32"/>
  <c r="Q95" i="29"/>
  <c r="T172" i="24"/>
  <c r="T254" i="24"/>
  <c r="T607" i="21"/>
  <c r="J79" i="21"/>
  <c r="Q417" i="29"/>
  <c r="Q475" i="24"/>
  <c r="T480" i="24"/>
  <c r="J260" i="24"/>
  <c r="P303" i="21"/>
  <c r="P150" i="15"/>
  <c r="P558" i="21"/>
  <c r="K656" i="29"/>
  <c r="J509" i="24"/>
  <c r="P234" i="24"/>
  <c r="K554" i="24"/>
  <c r="P282" i="21"/>
  <c r="P118" i="15"/>
  <c r="P526" i="21"/>
  <c r="N661" i="29"/>
  <c r="J517" i="24"/>
  <c r="T239" i="24"/>
  <c r="T270" i="24"/>
  <c r="P529" i="15"/>
  <c r="Q695" i="21"/>
  <c r="Q196" i="21"/>
  <c r="Q649" i="15"/>
  <c r="K498" i="15"/>
  <c r="K426" i="15"/>
  <c r="T10" i="24"/>
  <c r="P737" i="21"/>
  <c r="Q119" i="21"/>
  <c r="Q93" i="21"/>
  <c r="T266" i="15"/>
  <c r="T233" i="15"/>
  <c r="J380" i="21"/>
  <c r="P684" i="15"/>
  <c r="K11" i="21"/>
  <c r="J635" i="15"/>
  <c r="T533" i="15"/>
  <c r="T558" i="15"/>
  <c r="J386" i="32"/>
  <c r="K145" i="24"/>
  <c r="K672" i="29"/>
  <c r="P301" i="15"/>
  <c r="K36" i="24"/>
  <c r="P279" i="15"/>
  <c r="K251" i="24"/>
  <c r="J315" i="21"/>
  <c r="Q350" i="21"/>
  <c r="K525" i="15"/>
  <c r="Q6" i="15"/>
  <c r="T526" i="24"/>
  <c r="T380" i="21"/>
  <c r="Q147" i="21"/>
  <c r="T519" i="15"/>
  <c r="Q138" i="15"/>
  <c r="P405" i="21"/>
  <c r="Q204" i="21"/>
  <c r="T102" i="15"/>
  <c r="K509" i="15"/>
  <c r="J351" i="15"/>
  <c r="J179" i="21"/>
  <c r="Q199" i="21"/>
  <c r="Q179" i="21"/>
  <c r="T349" i="15"/>
  <c r="Q57" i="15"/>
  <c r="J589" i="15"/>
  <c r="T98" i="15"/>
  <c r="K410" i="38"/>
  <c r="K166" i="29"/>
  <c r="K122" i="24"/>
  <c r="T139" i="29"/>
  <c r="P440" i="15"/>
  <c r="Q97" i="24"/>
  <c r="P424" i="15"/>
  <c r="K363" i="24"/>
  <c r="T172" i="21"/>
  <c r="K442" i="21"/>
  <c r="T232" i="15"/>
  <c r="T696" i="15"/>
  <c r="K639" i="21"/>
  <c r="Q128" i="21"/>
  <c r="K508" i="15"/>
  <c r="T225" i="21"/>
  <c r="P463" i="21"/>
  <c r="Q656" i="24"/>
  <c r="P294" i="15"/>
  <c r="P273" i="15"/>
  <c r="P292" i="15"/>
  <c r="K4" i="21"/>
  <c r="T82" i="15"/>
  <c r="J154" i="24"/>
  <c r="K361" i="21"/>
  <c r="K610" i="15"/>
  <c r="Q43" i="15"/>
  <c r="T295" i="24"/>
  <c r="T413" i="21"/>
  <c r="Q50" i="21"/>
  <c r="K90" i="15"/>
  <c r="T249" i="29"/>
  <c r="P658" i="32"/>
  <c r="K435" i="24"/>
  <c r="J177" i="24"/>
  <c r="P608" i="29"/>
  <c r="P243" i="24"/>
  <c r="P544" i="29"/>
  <c r="K597" i="24"/>
  <c r="K178" i="15"/>
  <c r="K243" i="15"/>
  <c r="J62" i="15"/>
  <c r="P507" i="21"/>
  <c r="T67" i="21"/>
  <c r="Q303" i="15"/>
  <c r="J503" i="24"/>
  <c r="K647" i="15"/>
  <c r="J450" i="15"/>
  <c r="P63" i="24"/>
  <c r="Q173" i="24"/>
  <c r="K653" i="24"/>
  <c r="P373" i="21"/>
  <c r="T662" i="21"/>
  <c r="N366" i="29"/>
  <c r="P571" i="24"/>
  <c r="J672" i="24"/>
  <c r="P89" i="21"/>
  <c r="P488" i="15"/>
  <c r="T670" i="21"/>
  <c r="Q371" i="29"/>
  <c r="P97" i="24"/>
  <c r="J325" i="24"/>
  <c r="T501" i="21"/>
  <c r="P144" i="21"/>
  <c r="K302" i="21"/>
  <c r="Q715" i="15"/>
  <c r="K186" i="15"/>
  <c r="K119" i="15"/>
  <c r="J93" i="24"/>
  <c r="P361" i="21"/>
  <c r="Q426" i="21"/>
  <c r="T214" i="15"/>
  <c r="K502" i="15"/>
  <c r="T608" i="15"/>
  <c r="K713" i="21"/>
  <c r="Q158" i="21"/>
  <c r="T165" i="15"/>
  <c r="K295" i="15"/>
  <c r="Q642" i="24"/>
  <c r="Q137" i="32"/>
  <c r="T414" i="24"/>
  <c r="K282" i="24"/>
  <c r="P346" i="15"/>
  <c r="K368" i="24"/>
  <c r="P582" i="21"/>
  <c r="K465" i="24"/>
  <c r="T300" i="21"/>
  <c r="Q28" i="21"/>
  <c r="K679" i="15"/>
  <c r="K11" i="15"/>
  <c r="P125" i="24"/>
  <c r="J577" i="21"/>
  <c r="T616" i="15"/>
  <c r="K697" i="15"/>
  <c r="Q69" i="15"/>
  <c r="P53" i="21"/>
  <c r="Q46" i="15"/>
  <c r="T721" i="15"/>
  <c r="P188" i="24"/>
  <c r="K745" i="21"/>
  <c r="K274" i="21"/>
  <c r="K559" i="15"/>
  <c r="K300" i="15"/>
  <c r="Q416" i="15"/>
  <c r="Q300" i="15"/>
  <c r="K599" i="15"/>
  <c r="P391" i="21"/>
  <c r="K321" i="32"/>
  <c r="K466" i="24"/>
  <c r="P71" i="21"/>
  <c r="K334" i="24"/>
  <c r="T199" i="29"/>
  <c r="P121" i="15"/>
  <c r="K209" i="24"/>
  <c r="T151" i="21"/>
  <c r="K131" i="21"/>
  <c r="J369" i="15"/>
  <c r="Q561" i="15"/>
  <c r="T448" i="15"/>
  <c r="K501" i="21"/>
  <c r="K337" i="21"/>
  <c r="J661" i="15"/>
  <c r="T441" i="15"/>
  <c r="Q703" i="21"/>
  <c r="T27" i="21"/>
  <c r="T702" i="15"/>
  <c r="J704" i="15"/>
  <c r="K313" i="32"/>
  <c r="K66" i="32"/>
  <c r="P116" i="21"/>
  <c r="J702" i="24"/>
  <c r="T744" i="21"/>
  <c r="K52" i="24"/>
  <c r="P115" i="15"/>
  <c r="Q733" i="24"/>
  <c r="P208" i="21"/>
  <c r="Q448" i="21"/>
  <c r="Q485" i="15"/>
  <c r="T171" i="15"/>
  <c r="P202" i="15"/>
  <c r="P455" i="29"/>
  <c r="Q232" i="24"/>
  <c r="K133" i="24"/>
  <c r="K397" i="32"/>
  <c r="T256" i="32"/>
  <c r="N73" i="38"/>
  <c r="T372" i="32"/>
  <c r="K477" i="38"/>
  <c r="T187" i="32"/>
  <c r="Q374" i="24"/>
  <c r="K81" i="24"/>
  <c r="K555" i="24"/>
  <c r="T541" i="21"/>
  <c r="T126" i="21"/>
  <c r="K642" i="29"/>
  <c r="Q447" i="24"/>
  <c r="J706" i="24"/>
  <c r="Q32" i="24"/>
  <c r="P356" i="21"/>
  <c r="P248" i="15"/>
  <c r="P59" i="21"/>
  <c r="J124" i="29"/>
  <c r="T514" i="24"/>
  <c r="J722" i="24"/>
  <c r="Q699" i="24"/>
  <c r="P358" i="15"/>
  <c r="P232" i="15"/>
  <c r="P27" i="21"/>
  <c r="J132" i="29"/>
  <c r="P525" i="24"/>
  <c r="J208" i="24"/>
  <c r="J743" i="21"/>
  <c r="T40" i="24"/>
  <c r="Q267" i="21"/>
  <c r="Q9" i="15"/>
  <c r="T675" i="15"/>
  <c r="T244" i="15"/>
  <c r="Q513" i="21"/>
  <c r="T313" i="21"/>
  <c r="K111" i="21"/>
  <c r="T7" i="15"/>
  <c r="J318" i="15"/>
  <c r="T569" i="21"/>
  <c r="P719" i="15"/>
  <c r="Q122" i="21"/>
  <c r="Q455" i="15"/>
  <c r="Q196" i="15"/>
  <c r="J436" i="15"/>
  <c r="K65" i="29"/>
  <c r="N428" i="32"/>
  <c r="K235" i="24"/>
  <c r="T436" i="29"/>
  <c r="P508" i="21"/>
  <c r="Q367" i="24"/>
  <c r="T536" i="29"/>
  <c r="J334" i="24"/>
  <c r="T53" i="24"/>
  <c r="K350" i="15"/>
  <c r="K670" i="15"/>
  <c r="T440" i="24"/>
  <c r="T688" i="21"/>
  <c r="K317" i="15"/>
  <c r="T589" i="15"/>
  <c r="J544" i="21"/>
  <c r="P545" i="15"/>
  <c r="K354" i="21"/>
  <c r="J116" i="15"/>
  <c r="J395" i="15"/>
  <c r="P122" i="21"/>
  <c r="K355" i="21"/>
  <c r="T132" i="15"/>
  <c r="Q103" i="15"/>
  <c r="Q399" i="21"/>
  <c r="J245" i="15"/>
  <c r="T360" i="38"/>
  <c r="J446" i="29"/>
  <c r="Q407" i="21"/>
  <c r="K453" i="24"/>
  <c r="P252" i="21"/>
  <c r="Q467" i="24"/>
  <c r="P236" i="21"/>
  <c r="T359" i="24"/>
  <c r="T137" i="24"/>
  <c r="K30" i="21"/>
  <c r="T226" i="15"/>
  <c r="Q355" i="15"/>
  <c r="K666" i="21"/>
  <c r="Q436" i="21"/>
  <c r="K421" i="15"/>
  <c r="K659" i="21"/>
  <c r="K409" i="15"/>
  <c r="J636" i="32"/>
  <c r="K476" i="24"/>
  <c r="Q727" i="24"/>
  <c r="J718" i="21"/>
  <c r="K444" i="29"/>
  <c r="Q5" i="24"/>
  <c r="J263" i="24"/>
  <c r="K503" i="21"/>
  <c r="K449" i="21"/>
  <c r="P551" i="29"/>
  <c r="K702" i="24"/>
  <c r="N46" i="29"/>
  <c r="P45" i="15"/>
  <c r="T75" i="29"/>
  <c r="Q28" i="29"/>
  <c r="P173" i="38"/>
  <c r="K204" i="29"/>
  <c r="J95" i="29"/>
  <c r="K193" i="32"/>
  <c r="Q456" i="29"/>
  <c r="N198" i="32"/>
  <c r="J42" i="32"/>
  <c r="Q720" i="24"/>
  <c r="P541" i="24"/>
  <c r="P57" i="21"/>
  <c r="P114" i="15"/>
  <c r="P613" i="15"/>
  <c r="N360" i="29"/>
  <c r="J255" i="24"/>
  <c r="P462" i="24"/>
  <c r="K49" i="24"/>
  <c r="T575" i="21"/>
  <c r="J616" i="21"/>
  <c r="Q269" i="29"/>
  <c r="J654" i="24"/>
  <c r="P611" i="21"/>
  <c r="K500" i="21"/>
  <c r="T137" i="29"/>
  <c r="Q180" i="24"/>
  <c r="K247" i="24"/>
  <c r="Q514" i="24"/>
  <c r="P84" i="21"/>
  <c r="T146" i="24"/>
  <c r="Q510" i="21"/>
  <c r="J154" i="29"/>
  <c r="K186" i="24"/>
  <c r="P293" i="24"/>
  <c r="P35" i="15"/>
  <c r="P147" i="24"/>
  <c r="K479" i="21"/>
  <c r="K48" i="15"/>
  <c r="J211" i="15"/>
  <c r="Q147" i="15"/>
  <c r="Q598" i="21"/>
  <c r="K730" i="21"/>
  <c r="Q78" i="21"/>
  <c r="Q169" i="15"/>
  <c r="K184" i="15"/>
  <c r="K125" i="15"/>
  <c r="J622" i="15"/>
  <c r="P129" i="15"/>
  <c r="T548" i="21"/>
  <c r="K198" i="21"/>
  <c r="J266" i="15"/>
  <c r="K601" i="15"/>
  <c r="Q387" i="15"/>
  <c r="P58" i="29"/>
  <c r="K527" i="29"/>
  <c r="Q685" i="21"/>
  <c r="K683" i="24"/>
  <c r="T39" i="24"/>
  <c r="Q693" i="24"/>
  <c r="P111" i="29"/>
  <c r="T124" i="24"/>
  <c r="P234" i="15"/>
  <c r="K720" i="15"/>
  <c r="K195" i="15"/>
  <c r="K441" i="15"/>
  <c r="P97" i="21"/>
  <c r="Q190" i="21"/>
  <c r="T100" i="15"/>
  <c r="K158" i="15"/>
  <c r="K671" i="24"/>
  <c r="J30" i="24"/>
  <c r="K357" i="21"/>
  <c r="K59" i="15"/>
  <c r="K253" i="15"/>
  <c r="J114" i="21"/>
  <c r="P718" i="15"/>
  <c r="Q441" i="21"/>
  <c r="J671" i="15"/>
  <c r="J247" i="15"/>
  <c r="Q454" i="15"/>
  <c r="T467" i="15"/>
  <c r="P366" i="21"/>
  <c r="P288" i="29"/>
  <c r="K627" i="29"/>
  <c r="Q672" i="21"/>
  <c r="K607" i="24"/>
  <c r="P154" i="24"/>
  <c r="P459" i="21"/>
  <c r="Q390" i="24"/>
  <c r="J65" i="24"/>
  <c r="T470" i="21"/>
  <c r="Q4" i="21"/>
  <c r="J360" i="15"/>
  <c r="Q471" i="21"/>
  <c r="J439" i="21"/>
  <c r="K445" i="15"/>
  <c r="J152" i="15"/>
  <c r="K705" i="24"/>
  <c r="T76" i="24"/>
  <c r="K395" i="21"/>
  <c r="T400" i="15"/>
  <c r="N325" i="38"/>
  <c r="P226" i="29"/>
  <c r="P258" i="24"/>
  <c r="Q130" i="24"/>
  <c r="P695" i="15"/>
  <c r="K75" i="24"/>
  <c r="Q655" i="29"/>
  <c r="T377" i="21"/>
  <c r="T209" i="21"/>
  <c r="K480" i="15"/>
  <c r="J275" i="15"/>
  <c r="K423" i="15"/>
  <c r="P361" i="15"/>
  <c r="Q233" i="29"/>
  <c r="K184" i="24"/>
  <c r="P332" i="38"/>
  <c r="P102" i="29"/>
  <c r="Q659" i="29"/>
  <c r="K267" i="32"/>
  <c r="N687" i="29"/>
  <c r="N272" i="32"/>
  <c r="J583" i="29"/>
  <c r="K563" i="24"/>
  <c r="K281" i="24"/>
  <c r="J738" i="21"/>
  <c r="T302" i="21"/>
  <c r="Q626" i="29"/>
  <c r="N89" i="29"/>
  <c r="T171" i="24"/>
  <c r="Q702" i="24"/>
  <c r="K696" i="24"/>
  <c r="P431" i="15"/>
  <c r="P529" i="21"/>
  <c r="P512" i="21"/>
  <c r="T160" i="29"/>
  <c r="K266" i="24"/>
  <c r="Q350" i="24"/>
  <c r="T455" i="24"/>
  <c r="J563" i="21"/>
  <c r="T153" i="21"/>
  <c r="Q662" i="29"/>
  <c r="P497" i="24"/>
  <c r="P379" i="24"/>
  <c r="P547" i="15"/>
  <c r="T87" i="24"/>
  <c r="K394" i="21"/>
  <c r="K108" i="21"/>
  <c r="J339" i="15"/>
  <c r="K276" i="15"/>
  <c r="Q699" i="21"/>
  <c r="P433" i="21"/>
  <c r="K456" i="21"/>
  <c r="Q492" i="15"/>
  <c r="J216" i="15"/>
  <c r="P343" i="15"/>
  <c r="P163" i="24"/>
  <c r="K496" i="21"/>
  <c r="K141" i="21"/>
  <c r="K399" i="15"/>
  <c r="T660" i="15"/>
  <c r="N98" i="38"/>
  <c r="N221" i="29"/>
  <c r="K655" i="24"/>
  <c r="N330" i="29"/>
  <c r="K570" i="24"/>
  <c r="Q351" i="29"/>
  <c r="P6" i="24"/>
  <c r="Q607" i="24"/>
  <c r="T521" i="21"/>
  <c r="Q560" i="21"/>
  <c r="T356" i="15"/>
  <c r="Q633" i="15"/>
  <c r="K616" i="21"/>
  <c r="J573" i="21"/>
  <c r="Q258" i="15"/>
  <c r="T532" i="15"/>
  <c r="Q486" i="15"/>
  <c r="J553" i="21"/>
  <c r="T193" i="21"/>
  <c r="Q498" i="21"/>
  <c r="K617" i="15"/>
  <c r="K79" i="15"/>
  <c r="J388" i="24"/>
  <c r="K703" i="21"/>
  <c r="Q689" i="21"/>
  <c r="J527" i="15"/>
  <c r="T198" i="15"/>
  <c r="Q236" i="15"/>
  <c r="Q329" i="15"/>
  <c r="P260" i="21"/>
  <c r="N412" i="29"/>
  <c r="J144" i="32"/>
  <c r="Q517" i="21"/>
  <c r="P41" i="21"/>
  <c r="K742" i="24"/>
  <c r="K539" i="21"/>
  <c r="T348" i="24"/>
  <c r="P368" i="15"/>
  <c r="Q21" i="21"/>
  <c r="T388" i="15"/>
  <c r="K662" i="15"/>
  <c r="Q288" i="24"/>
  <c r="Q382" i="21"/>
  <c r="Q648" i="15"/>
  <c r="J654" i="21"/>
  <c r="P567" i="21"/>
  <c r="T745" i="24"/>
  <c r="T451" i="24"/>
  <c r="T458" i="24"/>
  <c r="T734" i="24"/>
  <c r="T708" i="15"/>
  <c r="Q745" i="21"/>
  <c r="T479" i="21"/>
  <c r="Q130" i="21"/>
  <c r="K257" i="15"/>
  <c r="Q665" i="21"/>
  <c r="J447" i="21"/>
  <c r="T719" i="15"/>
  <c r="J72" i="15"/>
  <c r="K36" i="38"/>
  <c r="Q276" i="24"/>
  <c r="J509" i="21"/>
  <c r="P488" i="24"/>
  <c r="T370" i="21"/>
  <c r="T495" i="24"/>
  <c r="T378" i="21"/>
  <c r="T502" i="24"/>
  <c r="K53" i="15"/>
  <c r="Q687" i="15"/>
  <c r="J178" i="15"/>
  <c r="J391" i="21"/>
  <c r="Q383" i="21"/>
  <c r="Q194" i="15"/>
  <c r="T138" i="15"/>
  <c r="P252" i="15"/>
  <c r="T490" i="21"/>
  <c r="Q477" i="15"/>
  <c r="Q742" i="21"/>
  <c r="K578" i="24"/>
  <c r="K141" i="24"/>
  <c r="J523" i="21"/>
  <c r="J123" i="29"/>
  <c r="T624" i="24"/>
  <c r="K66" i="24"/>
  <c r="K545" i="24"/>
  <c r="P14" i="15"/>
  <c r="P525" i="21"/>
  <c r="P135" i="21"/>
  <c r="T167" i="29"/>
  <c r="Q187" i="24"/>
  <c r="K73" i="24"/>
  <c r="P373" i="24"/>
  <c r="P161" i="21"/>
  <c r="T661" i="21"/>
  <c r="K143" i="21"/>
  <c r="J276" i="15"/>
  <c r="K456" i="15"/>
  <c r="K366" i="15"/>
  <c r="T221" i="21"/>
  <c r="P505" i="15"/>
  <c r="Q376" i="21"/>
  <c r="Q563" i="15"/>
  <c r="Q607" i="15"/>
  <c r="K469" i="15"/>
  <c r="T627" i="15"/>
  <c r="P470" i="21"/>
  <c r="T522" i="21"/>
  <c r="Q384" i="21"/>
  <c r="Q496" i="15"/>
  <c r="T623" i="15"/>
  <c r="T427" i="15"/>
  <c r="N183" i="32"/>
  <c r="T313" i="24"/>
  <c r="J13" i="29"/>
  <c r="J82" i="24"/>
  <c r="K728" i="24"/>
  <c r="J77" i="29"/>
  <c r="P338" i="24"/>
  <c r="J470" i="21"/>
  <c r="K379" i="15"/>
  <c r="J564" i="15"/>
  <c r="K240" i="24"/>
  <c r="P639" i="21"/>
  <c r="K214" i="21"/>
  <c r="K433" i="15"/>
  <c r="Q149" i="15"/>
  <c r="T188" i="21"/>
  <c r="Q461" i="21"/>
  <c r="K576" i="15"/>
  <c r="K432" i="15"/>
  <c r="J598" i="24"/>
  <c r="Q511" i="21"/>
  <c r="K505" i="21"/>
  <c r="Q225" i="21"/>
  <c r="Q189" i="15"/>
  <c r="Q223" i="15"/>
  <c r="J584" i="15"/>
  <c r="K402" i="15"/>
  <c r="T325" i="24"/>
  <c r="T100" i="29"/>
  <c r="N182" i="29"/>
  <c r="K745" i="24"/>
  <c r="K525" i="24"/>
  <c r="Q535" i="24"/>
  <c r="P501" i="21"/>
  <c r="J522" i="21"/>
  <c r="Q82" i="21"/>
  <c r="K520" i="15"/>
  <c r="J159" i="21"/>
  <c r="J67" i="21"/>
  <c r="K215" i="21"/>
  <c r="J612" i="15"/>
  <c r="K627" i="15"/>
  <c r="T681" i="21"/>
  <c r="J242" i="21"/>
  <c r="J291" i="15"/>
  <c r="P15" i="38"/>
  <c r="J37" i="29"/>
  <c r="Q322" i="24"/>
  <c r="J184" i="29"/>
  <c r="P115" i="21"/>
  <c r="Q389" i="24"/>
  <c r="P485" i="21"/>
  <c r="J270" i="24"/>
  <c r="P182" i="15"/>
  <c r="Q249" i="15"/>
  <c r="Q584" i="15"/>
  <c r="T720" i="24"/>
  <c r="P40" i="15"/>
  <c r="T105" i="29"/>
  <c r="K231" i="24"/>
  <c r="P573" i="24"/>
  <c r="J18" i="29"/>
  <c r="J288" i="32"/>
  <c r="Q442" i="32"/>
  <c r="Q608" i="29"/>
  <c r="P392" i="38"/>
  <c r="N81" i="32"/>
  <c r="Q112" i="29"/>
  <c r="Q197" i="32"/>
  <c r="J189" i="29"/>
  <c r="P644" i="29"/>
  <c r="K92" i="32"/>
  <c r="N31" i="32"/>
  <c r="N658" i="29"/>
  <c r="P252" i="32"/>
  <c r="K104" i="32"/>
  <c r="N97" i="32"/>
  <c r="K197" i="32"/>
  <c r="N38" i="32"/>
  <c r="N664" i="29"/>
  <c r="N135" i="29"/>
  <c r="P711" i="38"/>
  <c r="T510" i="38"/>
  <c r="K242" i="38"/>
  <c r="N704" i="32"/>
  <c r="N441" i="29"/>
  <c r="P463" i="29"/>
  <c r="Q279" i="32"/>
  <c r="J525" i="32"/>
  <c r="N482" i="32"/>
  <c r="K615" i="29"/>
  <c r="K257" i="29"/>
  <c r="T472" i="29"/>
  <c r="N108" i="32"/>
  <c r="K95" i="32"/>
  <c r="T699" i="32"/>
  <c r="J565" i="32"/>
  <c r="Q200" i="29"/>
  <c r="Q338" i="29"/>
  <c r="K332" i="29"/>
  <c r="Q332" i="38"/>
  <c r="K119" i="32"/>
  <c r="Q105" i="32"/>
  <c r="T707" i="32"/>
  <c r="J582" i="32"/>
  <c r="K206" i="29"/>
  <c r="K593" i="29"/>
  <c r="Q339" i="24"/>
  <c r="Q627" i="24"/>
  <c r="Q654" i="24"/>
  <c r="Q31" i="24"/>
  <c r="J456" i="21"/>
  <c r="J589" i="21"/>
  <c r="Q231" i="32"/>
  <c r="N584" i="32"/>
  <c r="Q498" i="29"/>
  <c r="N490" i="32"/>
  <c r="J256" i="29"/>
  <c r="N497" i="32"/>
  <c r="K60" i="24"/>
  <c r="Q51" i="29"/>
  <c r="K392" i="24"/>
  <c r="T304" i="21"/>
  <c r="P204" i="21"/>
  <c r="T615" i="29"/>
  <c r="Q45" i="24"/>
  <c r="K101" i="24"/>
  <c r="Q179" i="24"/>
  <c r="K173" i="24"/>
  <c r="T578" i="21"/>
  <c r="P530" i="15"/>
  <c r="P143" i="15"/>
  <c r="N516" i="29"/>
  <c r="P294" i="24"/>
  <c r="K213" i="29"/>
  <c r="K487" i="24"/>
  <c r="J248" i="21"/>
  <c r="J305" i="21"/>
  <c r="J358" i="21"/>
  <c r="Q282" i="29"/>
  <c r="Q495" i="24"/>
  <c r="N719" i="38"/>
  <c r="T62" i="29"/>
  <c r="P600" i="29"/>
  <c r="N731" i="32"/>
  <c r="T341" i="29"/>
  <c r="K742" i="32"/>
  <c r="T349" i="29"/>
  <c r="T380" i="24"/>
  <c r="T452" i="24"/>
  <c r="P315" i="15"/>
  <c r="P140" i="21"/>
  <c r="T660" i="29"/>
  <c r="K67" i="24"/>
  <c r="Q509" i="24"/>
  <c r="K201" i="24"/>
  <c r="P252" i="24"/>
  <c r="P727" i="21"/>
  <c r="P124" i="21"/>
  <c r="J509" i="29"/>
  <c r="T315" i="24"/>
  <c r="J351" i="24"/>
  <c r="K517" i="24"/>
  <c r="T263" i="24"/>
  <c r="K588" i="21"/>
  <c r="K725" i="24"/>
  <c r="K339" i="24"/>
  <c r="J269" i="24"/>
  <c r="K618" i="21"/>
  <c r="P45" i="24"/>
  <c r="J143" i="32"/>
  <c r="J471" i="24"/>
  <c r="P358" i="21"/>
  <c r="T460" i="29"/>
  <c r="Q416" i="24"/>
  <c r="Q211" i="24"/>
  <c r="K30" i="32"/>
  <c r="K438" i="32"/>
  <c r="K449" i="29"/>
  <c r="K292" i="32"/>
  <c r="T175" i="29"/>
  <c r="N297" i="32"/>
  <c r="K690" i="24"/>
  <c r="K87" i="24"/>
  <c r="Q113" i="29"/>
  <c r="T208" i="21"/>
  <c r="P332" i="21"/>
  <c r="T305" i="29"/>
  <c r="J498" i="24"/>
  <c r="N52" i="29"/>
  <c r="J545" i="24"/>
  <c r="J176" i="21"/>
  <c r="P354" i="15"/>
  <c r="K732" i="24"/>
  <c r="N22" i="29"/>
  <c r="T733" i="21"/>
  <c r="J384" i="21"/>
  <c r="K233" i="29"/>
  <c r="J262" i="24"/>
  <c r="N38" i="29"/>
  <c r="K130" i="24"/>
  <c r="J719" i="21"/>
  <c r="J198" i="21"/>
  <c r="J392" i="21"/>
  <c r="N238" i="29"/>
  <c r="Q466" i="24"/>
  <c r="J355" i="24"/>
  <c r="T85" i="24"/>
  <c r="J698" i="21"/>
  <c r="Q313" i="21"/>
  <c r="J103" i="15"/>
  <c r="K355" i="15"/>
  <c r="Q372" i="15"/>
  <c r="T352" i="21"/>
  <c r="P253" i="15"/>
  <c r="K516" i="21"/>
  <c r="J550" i="15"/>
  <c r="J634" i="15"/>
  <c r="K15" i="15"/>
  <c r="P26" i="24"/>
  <c r="J543" i="21"/>
  <c r="K552" i="21"/>
  <c r="J417" i="15"/>
  <c r="T263" i="15"/>
  <c r="T33" i="15"/>
  <c r="J413" i="29"/>
  <c r="P396" i="29"/>
  <c r="J388" i="21"/>
  <c r="J259" i="24"/>
  <c r="J40" i="32"/>
  <c r="T328" i="24"/>
  <c r="Q643" i="24"/>
  <c r="T197" i="24"/>
  <c r="T651" i="21"/>
  <c r="Q163" i="21"/>
  <c r="K367" i="15"/>
  <c r="Q717" i="15"/>
  <c r="P448" i="21"/>
  <c r="K447" i="21"/>
  <c r="Q374" i="15"/>
  <c r="K684" i="15"/>
  <c r="J421" i="21"/>
  <c r="Q430" i="21"/>
  <c r="T426" i="15"/>
  <c r="T209" i="15"/>
  <c r="T550" i="21"/>
  <c r="T357" i="21"/>
  <c r="Q37" i="21"/>
  <c r="T77" i="15"/>
  <c r="T175" i="15"/>
  <c r="Q282" i="21"/>
  <c r="T666" i="15"/>
  <c r="P310" i="38"/>
  <c r="P604" i="29"/>
  <c r="T253" i="24"/>
  <c r="K27" i="29"/>
  <c r="T227" i="24"/>
  <c r="J118" i="24"/>
  <c r="K561" i="21"/>
  <c r="P123" i="24"/>
  <c r="K467" i="21"/>
  <c r="Q531" i="21"/>
  <c r="J446" i="15"/>
  <c r="Q610" i="15"/>
  <c r="Q415" i="24"/>
  <c r="P384" i="21"/>
  <c r="K387" i="21"/>
  <c r="J44" i="15"/>
  <c r="P324" i="21"/>
  <c r="P362" i="15"/>
  <c r="K43" i="15"/>
  <c r="N715" i="38"/>
  <c r="J60" i="29"/>
  <c r="J88" i="24"/>
  <c r="Q672" i="24"/>
  <c r="K220" i="29"/>
  <c r="P101" i="24"/>
  <c r="P5" i="24"/>
  <c r="P117" i="15"/>
  <c r="K80" i="21"/>
  <c r="J448" i="15"/>
  <c r="Q555" i="15"/>
  <c r="K558" i="21"/>
  <c r="J166" i="21"/>
  <c r="K217" i="29"/>
  <c r="K31" i="29"/>
  <c r="J322" i="32"/>
  <c r="J651" i="32"/>
  <c r="K702" i="32"/>
  <c r="T98" i="29"/>
  <c r="Q348" i="32"/>
  <c r="T106" i="29"/>
  <c r="K4" i="24"/>
  <c r="T425" i="24"/>
  <c r="T672" i="24"/>
  <c r="T293" i="24"/>
  <c r="P81" i="21"/>
  <c r="J308" i="29"/>
  <c r="T697" i="24"/>
  <c r="P385" i="24"/>
  <c r="T429" i="24"/>
  <c r="J423" i="24"/>
  <c r="T38" i="21"/>
  <c r="J318" i="21"/>
  <c r="T487" i="29"/>
  <c r="K731" i="24"/>
  <c r="N25" i="29"/>
  <c r="K16" i="29"/>
  <c r="J559" i="21"/>
  <c r="P709" i="15"/>
  <c r="P612" i="15"/>
  <c r="Q550" i="29"/>
  <c r="T729" i="24"/>
  <c r="K32" i="29"/>
  <c r="P36" i="24"/>
  <c r="P541" i="21"/>
  <c r="Q472" i="21"/>
  <c r="T534" i="15"/>
  <c r="K713" i="15"/>
  <c r="J507" i="15"/>
  <c r="K665" i="21"/>
  <c r="K227" i="21"/>
  <c r="T93" i="15"/>
  <c r="K236" i="15"/>
  <c r="Q38" i="15"/>
  <c r="J180" i="21"/>
  <c r="T170" i="21"/>
  <c r="T394" i="15"/>
  <c r="K657" i="15"/>
  <c r="K91" i="15"/>
  <c r="N271" i="32"/>
  <c r="Q54" i="29"/>
  <c r="J702" i="21"/>
  <c r="P250" i="24"/>
  <c r="J119" i="21"/>
  <c r="T286" i="24"/>
  <c r="Q379" i="29"/>
  <c r="J594" i="24"/>
  <c r="T538" i="21"/>
  <c r="J574" i="15"/>
  <c r="K696" i="15"/>
  <c r="T533" i="21"/>
  <c r="P662" i="15"/>
  <c r="T301" i="15"/>
  <c r="T661" i="15"/>
  <c r="P472" i="15"/>
  <c r="J492" i="21"/>
  <c r="Q11" i="21"/>
  <c r="K227" i="15"/>
  <c r="K510" i="15"/>
  <c r="J664" i="21"/>
  <c r="P289" i="15"/>
  <c r="K117" i="21"/>
  <c r="K706" i="15"/>
  <c r="K711" i="15"/>
  <c r="Q568" i="15"/>
  <c r="K39" i="15"/>
  <c r="K93" i="15"/>
  <c r="Q153" i="29"/>
  <c r="J528" i="32"/>
  <c r="K659" i="24"/>
  <c r="N11" i="29"/>
  <c r="T371" i="24"/>
  <c r="P113" i="24"/>
  <c r="Q651" i="21"/>
  <c r="T118" i="24"/>
  <c r="P667" i="21"/>
  <c r="Q311" i="21"/>
  <c r="J658" i="15"/>
  <c r="K110" i="15"/>
  <c r="T708" i="21"/>
  <c r="P706" i="15"/>
  <c r="K47" i="15"/>
  <c r="K331" i="15"/>
  <c r="K415" i="21"/>
  <c r="P196" i="32"/>
  <c r="Q236" i="24"/>
  <c r="Q418" i="24"/>
  <c r="K424" i="24"/>
  <c r="J594" i="21"/>
  <c r="K444" i="21"/>
  <c r="Q74" i="15"/>
  <c r="P446" i="21"/>
  <c r="K169" i="21"/>
  <c r="Q393" i="15"/>
  <c r="T531" i="15"/>
  <c r="K620" i="21"/>
  <c r="T91" i="21"/>
  <c r="K186" i="21"/>
  <c r="K76" i="15"/>
  <c r="P666" i="32"/>
  <c r="Q515" i="32"/>
  <c r="P314" i="15"/>
  <c r="K344" i="24"/>
  <c r="K406" i="29"/>
  <c r="P349" i="15"/>
  <c r="Q118" i="24"/>
  <c r="T700" i="15"/>
  <c r="J457" i="15"/>
  <c r="Q479" i="15"/>
  <c r="P729" i="21"/>
  <c r="T421" i="21"/>
  <c r="J544" i="15"/>
  <c r="Q273" i="15"/>
  <c r="J96" i="24"/>
  <c r="K485" i="24"/>
  <c r="K34" i="15"/>
  <c r="P399" i="15"/>
  <c r="T667" i="24"/>
  <c r="Q302" i="24"/>
  <c r="P316" i="21"/>
  <c r="T337" i="29"/>
  <c r="P503" i="24"/>
  <c r="T491" i="24"/>
  <c r="K51" i="29"/>
  <c r="P606" i="21"/>
  <c r="P273" i="21"/>
  <c r="P305" i="15"/>
  <c r="Q677" i="29"/>
  <c r="J257" i="24"/>
  <c r="Q73" i="29"/>
  <c r="Q712" i="21"/>
  <c r="T241" i="21"/>
  <c r="Q227" i="21"/>
  <c r="Q262" i="15"/>
  <c r="J246" i="15"/>
  <c r="J512" i="21"/>
  <c r="P246" i="15"/>
  <c r="K5" i="21"/>
  <c r="T237" i="15"/>
  <c r="J108" i="15"/>
  <c r="T39" i="15"/>
  <c r="P67" i="24"/>
  <c r="P288" i="24"/>
  <c r="K527" i="21"/>
  <c r="Q94" i="21"/>
  <c r="Q463" i="15"/>
  <c r="K17" i="15"/>
  <c r="Q585" i="29"/>
  <c r="N195" i="32"/>
  <c r="Q564" i="24"/>
  <c r="N4" i="29"/>
  <c r="J468" i="24"/>
  <c r="K15" i="29"/>
  <c r="J475" i="24"/>
  <c r="Q25" i="29"/>
  <c r="K16" i="24"/>
  <c r="J463" i="21"/>
  <c r="Q285" i="21"/>
  <c r="J46" i="15"/>
  <c r="J533" i="15"/>
  <c r="P704" i="15"/>
  <c r="P334" i="15"/>
  <c r="Q389" i="21"/>
  <c r="Q664" i="15"/>
  <c r="T690" i="15"/>
  <c r="T220" i="24"/>
  <c r="T349" i="21"/>
  <c r="T404" i="15"/>
  <c r="J368" i="15"/>
  <c r="P573" i="15"/>
  <c r="P639" i="15"/>
  <c r="T350" i="15"/>
  <c r="K663" i="15"/>
  <c r="K84" i="15"/>
  <c r="T280" i="15"/>
  <c r="T391" i="42"/>
  <c r="K622" i="29"/>
  <c r="T471" i="24"/>
  <c r="N266" i="29"/>
  <c r="P377" i="24"/>
  <c r="Q287" i="29"/>
  <c r="T382" i="24"/>
  <c r="Q310" i="29"/>
  <c r="K121" i="24"/>
  <c r="P532" i="21"/>
  <c r="K307" i="21"/>
  <c r="J110" i="15"/>
  <c r="T352" i="15"/>
  <c r="J300" i="21"/>
  <c r="Q457" i="21"/>
  <c r="Q701" i="15"/>
  <c r="T722" i="15"/>
  <c r="P210" i="24"/>
  <c r="T381" i="21"/>
  <c r="K264" i="15"/>
  <c r="Q47" i="24"/>
  <c r="T277" i="29"/>
  <c r="N518" i="29"/>
  <c r="T62" i="21"/>
  <c r="N71" i="29"/>
  <c r="T266" i="29"/>
  <c r="K70" i="29"/>
  <c r="K672" i="24"/>
  <c r="P504" i="21"/>
  <c r="T340" i="21"/>
  <c r="K261" i="21"/>
  <c r="J81" i="15"/>
  <c r="Q97" i="15"/>
  <c r="Q201" i="24"/>
  <c r="P437" i="21"/>
  <c r="T678" i="29"/>
  <c r="Q359" i="24"/>
  <c r="J742" i="24"/>
  <c r="K697" i="29"/>
  <c r="Q153" i="32"/>
  <c r="P199" i="32"/>
  <c r="T285" i="29"/>
  <c r="N543" i="32"/>
  <c r="J294" i="29"/>
  <c r="K169" i="24"/>
  <c r="Q10" i="29"/>
  <c r="Q462" i="24"/>
  <c r="T155" i="21"/>
  <c r="Q459" i="21"/>
  <c r="P394" i="29"/>
  <c r="J585" i="24"/>
  <c r="K158" i="24"/>
  <c r="T717" i="24"/>
  <c r="J699" i="24"/>
  <c r="J304" i="21"/>
  <c r="T359" i="21"/>
  <c r="J414" i="21"/>
  <c r="K135" i="29"/>
  <c r="J337" i="24"/>
  <c r="K586" i="24"/>
  <c r="Q559" i="24"/>
  <c r="P473" i="21"/>
  <c r="P647" i="21"/>
  <c r="P651" i="15"/>
  <c r="Q567" i="29"/>
  <c r="P599" i="24"/>
  <c r="T377" i="24"/>
  <c r="J311" i="24"/>
  <c r="Q732" i="21"/>
  <c r="K322" i="21"/>
  <c r="Q121" i="15"/>
  <c r="Q332" i="15"/>
  <c r="J197" i="15"/>
  <c r="K205" i="24"/>
  <c r="Q666" i="21"/>
  <c r="K660" i="21"/>
  <c r="K330" i="21"/>
  <c r="J194" i="15"/>
  <c r="Q677" i="15"/>
  <c r="Q339" i="15"/>
  <c r="K526" i="21"/>
  <c r="T738" i="21"/>
  <c r="Q515" i="15"/>
  <c r="K664" i="15"/>
  <c r="K265" i="15"/>
  <c r="J564" i="32"/>
  <c r="J79" i="29"/>
  <c r="J367" i="21"/>
  <c r="P458" i="24"/>
  <c r="J375" i="21"/>
  <c r="P465" i="24"/>
  <c r="J383" i="21"/>
  <c r="P472" i="24"/>
  <c r="P198" i="21"/>
  <c r="K336" i="21"/>
  <c r="T283" i="15"/>
  <c r="K125" i="29"/>
  <c r="P66" i="24"/>
  <c r="Q449" i="21"/>
  <c r="K225" i="15"/>
  <c r="J707" i="15"/>
  <c r="Q557" i="21"/>
  <c r="K119" i="21"/>
  <c r="K154" i="15"/>
  <c r="J192" i="15"/>
  <c r="P321" i="15"/>
  <c r="P341" i="15"/>
  <c r="K305" i="21"/>
  <c r="J709" i="15"/>
  <c r="T665" i="15"/>
  <c r="T274" i="15"/>
  <c r="T114" i="21"/>
  <c r="J261" i="29"/>
  <c r="T615" i="24"/>
  <c r="T524" i="21"/>
  <c r="T592" i="24"/>
  <c r="T540" i="21"/>
  <c r="T599" i="24"/>
  <c r="J326" i="21"/>
  <c r="J607" i="24"/>
  <c r="Q682" i="21"/>
  <c r="Q165" i="21"/>
  <c r="Q338" i="15"/>
  <c r="J633" i="15"/>
  <c r="K19" i="29"/>
  <c r="T95" i="24"/>
  <c r="Q260" i="15"/>
  <c r="Q204" i="15"/>
  <c r="J48" i="15"/>
  <c r="Q353" i="29"/>
  <c r="N608" i="29"/>
  <c r="Q637" i="29"/>
  <c r="J420" i="24"/>
  <c r="T205" i="21"/>
  <c r="K124" i="29"/>
  <c r="J433" i="24"/>
  <c r="P404" i="21"/>
  <c r="P296" i="15"/>
  <c r="P155" i="21"/>
  <c r="J92" i="29"/>
  <c r="K53" i="24"/>
  <c r="Q145" i="24"/>
  <c r="T680" i="21"/>
  <c r="N350" i="29"/>
  <c r="T228" i="24"/>
  <c r="Q314" i="38"/>
  <c r="K430" i="38"/>
  <c r="P145" i="29"/>
  <c r="J172" i="32"/>
  <c r="P221" i="29"/>
  <c r="J180" i="32"/>
  <c r="N523" i="29"/>
  <c r="Q421" i="24"/>
  <c r="T296" i="24"/>
  <c r="P276" i="15"/>
  <c r="T526" i="21"/>
  <c r="J540" i="21"/>
  <c r="Q180" i="29"/>
  <c r="J386" i="24"/>
  <c r="J323" i="24"/>
  <c r="K539" i="24"/>
  <c r="P552" i="21"/>
  <c r="P408" i="21"/>
  <c r="P570" i="21"/>
  <c r="J89" i="24"/>
  <c r="T174" i="24"/>
  <c r="P501" i="15"/>
  <c r="J579" i="21"/>
  <c r="N220" i="29"/>
  <c r="Q66" i="29"/>
  <c r="P156" i="24"/>
  <c r="J222" i="24"/>
  <c r="P215" i="24"/>
  <c r="K707" i="21"/>
  <c r="J78" i="24"/>
  <c r="P555" i="29"/>
  <c r="T683" i="24"/>
  <c r="K254" i="24"/>
  <c r="Q325" i="24"/>
  <c r="Q535" i="21"/>
  <c r="P596" i="21"/>
  <c r="K403" i="21"/>
  <c r="J391" i="15"/>
  <c r="K114" i="15"/>
  <c r="P188" i="15"/>
  <c r="T619" i="21"/>
  <c r="K411" i="21"/>
  <c r="Q637" i="15"/>
  <c r="K651" i="15"/>
  <c r="K425" i="15"/>
  <c r="K662" i="21"/>
  <c r="P247" i="21"/>
  <c r="Q174" i="21"/>
  <c r="Q323" i="21"/>
  <c r="Q358" i="15"/>
  <c r="J213" i="15"/>
  <c r="Q470" i="32"/>
  <c r="T478" i="29"/>
  <c r="P25" i="15"/>
  <c r="P321" i="24"/>
  <c r="T248" i="21"/>
  <c r="T326" i="24"/>
  <c r="T256" i="21"/>
  <c r="J332" i="24"/>
  <c r="J256" i="21"/>
  <c r="J652" i="21"/>
  <c r="K231" i="21"/>
  <c r="J604" i="15"/>
  <c r="J95" i="15"/>
  <c r="J36" i="24"/>
  <c r="K625" i="15"/>
  <c r="Q476" i="15"/>
  <c r="T459" i="24"/>
  <c r="J501" i="21"/>
  <c r="Q77" i="21"/>
  <c r="Q263" i="15"/>
  <c r="J359" i="15"/>
  <c r="P408" i="15"/>
  <c r="P133" i="15"/>
  <c r="K310" i="21"/>
  <c r="J257" i="15"/>
  <c r="J523" i="15"/>
  <c r="T219" i="15"/>
  <c r="K635" i="15"/>
  <c r="T538" i="32"/>
  <c r="P149" i="32"/>
  <c r="J603" i="21"/>
  <c r="T653" i="24"/>
  <c r="T464" i="21"/>
  <c r="T664" i="24"/>
  <c r="J477" i="21"/>
  <c r="T680" i="24"/>
  <c r="J138" i="21"/>
  <c r="K194" i="21"/>
  <c r="T4" i="15"/>
  <c r="T268" i="15"/>
  <c r="J64" i="24"/>
  <c r="Q653" i="15"/>
  <c r="T336" i="15"/>
  <c r="J663" i="15"/>
  <c r="Q463" i="21"/>
  <c r="Q36" i="21"/>
  <c r="K691" i="24"/>
  <c r="J571" i="32"/>
  <c r="J52" i="32"/>
  <c r="J386" i="21"/>
  <c r="J313" i="24"/>
  <c r="Q226" i="29"/>
  <c r="P318" i="24"/>
  <c r="K248" i="29"/>
  <c r="T411" i="24"/>
  <c r="K590" i="21"/>
  <c r="Q226" i="21"/>
  <c r="T294" i="15"/>
  <c r="Q24" i="15"/>
  <c r="J715" i="21"/>
  <c r="T484" i="21"/>
  <c r="K338" i="29"/>
  <c r="K535" i="24"/>
  <c r="P659" i="38"/>
  <c r="K306" i="38"/>
  <c r="P510" i="29"/>
  <c r="P729" i="32"/>
  <c r="P330" i="29"/>
  <c r="P713" i="32"/>
  <c r="Q613" i="29"/>
  <c r="K445" i="24"/>
  <c r="T367" i="24"/>
  <c r="P153" i="15"/>
  <c r="T677" i="21"/>
  <c r="T591" i="21"/>
  <c r="N300" i="29"/>
  <c r="J300" i="24"/>
  <c r="T237" i="24"/>
  <c r="T609" i="24"/>
  <c r="T216" i="21"/>
  <c r="T476" i="21"/>
  <c r="P272" i="29"/>
  <c r="J616" i="24"/>
  <c r="T601" i="24"/>
  <c r="P307" i="24"/>
  <c r="T300" i="24"/>
  <c r="P141" i="21"/>
  <c r="P18" i="24"/>
  <c r="P461" i="29"/>
  <c r="T310" i="24"/>
  <c r="Q661" i="24"/>
  <c r="J405" i="24"/>
  <c r="Q628" i="21"/>
  <c r="Q619" i="21"/>
  <c r="Q314" i="21"/>
  <c r="K555" i="15"/>
  <c r="K88" i="15"/>
  <c r="Q386" i="24"/>
  <c r="T24" i="21"/>
  <c r="J14" i="21"/>
  <c r="Q320" i="21"/>
  <c r="K709" i="15"/>
  <c r="K30" i="15"/>
  <c r="Q195" i="15"/>
  <c r="T135" i="21"/>
  <c r="Q528" i="21"/>
  <c r="K229" i="21"/>
  <c r="T617" i="15"/>
  <c r="J407" i="15"/>
  <c r="J341" i="15"/>
  <c r="J309" i="32"/>
  <c r="K124" i="38"/>
  <c r="J704" i="21"/>
  <c r="J502" i="24"/>
  <c r="J583" i="21"/>
  <c r="P507" i="24"/>
  <c r="T593" i="21"/>
  <c r="T512" i="24"/>
  <c r="P70" i="21"/>
  <c r="Q337" i="21"/>
  <c r="K422" i="15"/>
  <c r="P584" i="21"/>
  <c r="P23" i="15"/>
  <c r="K10" i="21"/>
  <c r="J447" i="15"/>
  <c r="K551" i="15"/>
  <c r="P398" i="21"/>
  <c r="Q215" i="21"/>
  <c r="Q516" i="15"/>
  <c r="K14" i="15"/>
  <c r="P105" i="15"/>
  <c r="P138" i="24"/>
  <c r="K434" i="21"/>
  <c r="J204" i="15"/>
  <c r="K655" i="15"/>
  <c r="Q276" i="15"/>
  <c r="T57" i="15"/>
  <c r="T609" i="21"/>
  <c r="J637" i="15"/>
  <c r="T138" i="21"/>
  <c r="Q15" i="21"/>
  <c r="T42" i="15"/>
  <c r="T204" i="15"/>
  <c r="Q359" i="21"/>
  <c r="Q43" i="38"/>
  <c r="K275" i="24"/>
  <c r="Q736" i="21"/>
  <c r="P590" i="24"/>
  <c r="T534" i="21"/>
  <c r="T597" i="24"/>
  <c r="T542" i="21"/>
  <c r="T604" i="24"/>
  <c r="J151" i="21"/>
  <c r="Q152" i="21"/>
  <c r="Q326" i="15"/>
  <c r="K636" i="15"/>
  <c r="P638" i="15"/>
  <c r="J245" i="21"/>
  <c r="K516" i="15"/>
  <c r="P477" i="21"/>
  <c r="K513" i="15"/>
  <c r="N256" i="29"/>
  <c r="K617" i="29"/>
  <c r="K651" i="29"/>
  <c r="Q693" i="29"/>
  <c r="Q659" i="21"/>
  <c r="T84" i="15"/>
  <c r="T262" i="21"/>
  <c r="J99" i="21"/>
  <c r="Q257" i="21"/>
  <c r="J644" i="15"/>
  <c r="J319" i="15"/>
  <c r="J72" i="24"/>
  <c r="Q115" i="21"/>
  <c r="T345" i="15"/>
  <c r="T691" i="29"/>
  <c r="Q429" i="29"/>
  <c r="K484" i="21"/>
  <c r="Q391" i="24"/>
  <c r="P287" i="21"/>
  <c r="Q716" i="24"/>
  <c r="P229" i="29"/>
  <c r="T325" i="15"/>
  <c r="T423" i="15"/>
  <c r="Q218" i="21"/>
  <c r="J153" i="21"/>
  <c r="Q222" i="21"/>
  <c r="T582" i="15"/>
  <c r="J96" i="15"/>
  <c r="J492" i="24"/>
  <c r="K96" i="15"/>
  <c r="P323" i="15"/>
  <c r="T129" i="29"/>
  <c r="T282" i="24"/>
  <c r="P707" i="15"/>
  <c r="J125" i="24"/>
  <c r="P73" i="29"/>
  <c r="K364" i="24"/>
  <c r="Q585" i="24"/>
  <c r="Q262" i="24"/>
  <c r="T456" i="24"/>
  <c r="T139" i="21"/>
  <c r="T432" i="21"/>
  <c r="K113" i="29"/>
  <c r="J740" i="24"/>
  <c r="Q255" i="24"/>
  <c r="T468" i="24"/>
  <c r="J270" i="21"/>
  <c r="T363" i="21"/>
  <c r="K220" i="21"/>
  <c r="J61" i="15"/>
  <c r="J397" i="15"/>
  <c r="P265" i="21"/>
  <c r="P352" i="15"/>
  <c r="Q79" i="21"/>
  <c r="K381" i="15"/>
  <c r="T240" i="15"/>
  <c r="K324" i="15"/>
  <c r="Q722" i="21"/>
  <c r="P241" i="21"/>
  <c r="K536" i="21"/>
  <c r="T79" i="15"/>
  <c r="T235" i="15"/>
  <c r="Q554" i="24"/>
  <c r="J634" i="32"/>
  <c r="K238" i="24"/>
  <c r="P646" i="15"/>
  <c r="K134" i="24"/>
  <c r="P582" i="15"/>
  <c r="Q144" i="24"/>
  <c r="K307" i="29"/>
  <c r="J659" i="21"/>
  <c r="P682" i="15"/>
  <c r="K218" i="21"/>
  <c r="K16" i="15"/>
  <c r="Q92" i="15"/>
  <c r="T523" i="21"/>
  <c r="Q478" i="21"/>
  <c r="Q682" i="15"/>
  <c r="T298" i="15"/>
  <c r="J681" i="15"/>
  <c r="K649" i="21"/>
  <c r="K211" i="21"/>
  <c r="T565" i="15"/>
  <c r="K549" i="15"/>
  <c r="P159" i="21"/>
  <c r="P128" i="15"/>
  <c r="Q490" i="21"/>
  <c r="J332" i="15"/>
  <c r="J355" i="15"/>
  <c r="Q398" i="15"/>
  <c r="K414" i="15"/>
  <c r="T207" i="21"/>
  <c r="J736" i="32"/>
  <c r="Q175" i="24"/>
  <c r="P518" i="15"/>
  <c r="J648" i="21"/>
  <c r="Q84" i="24"/>
  <c r="N394" i="29"/>
  <c r="J18" i="21"/>
  <c r="T142" i="21"/>
  <c r="T229" i="15"/>
  <c r="J570" i="15"/>
  <c r="P535" i="15"/>
  <c r="T403" i="21"/>
  <c r="Q96" i="15"/>
  <c r="T330" i="15"/>
  <c r="J713" i="15"/>
  <c r="J642" i="21"/>
  <c r="K688" i="15"/>
  <c r="K668" i="15"/>
  <c r="J188" i="29"/>
  <c r="Q335" i="32"/>
  <c r="J129" i="21"/>
  <c r="P402" i="24"/>
  <c r="T269" i="21"/>
  <c r="T407" i="24"/>
  <c r="T277" i="21"/>
  <c r="J413" i="24"/>
  <c r="P454" i="21"/>
  <c r="Q249" i="21"/>
  <c r="T492" i="15"/>
  <c r="K460" i="15"/>
  <c r="J370" i="21"/>
  <c r="Q726" i="21"/>
  <c r="T373" i="24"/>
  <c r="P476" i="38"/>
  <c r="P610" i="29"/>
  <c r="J666" i="32"/>
  <c r="T107" i="32"/>
  <c r="P292" i="29"/>
  <c r="T115" i="32"/>
  <c r="T43" i="29"/>
  <c r="P107" i="24"/>
  <c r="Q106" i="24"/>
  <c r="T215" i="24"/>
  <c r="P620" i="21"/>
  <c r="P172" i="15"/>
  <c r="N676" i="29"/>
  <c r="K82" i="24"/>
  <c r="Q346" i="24"/>
  <c r="P543" i="24"/>
  <c r="T536" i="24"/>
  <c r="T259" i="21"/>
  <c r="T66" i="24"/>
  <c r="J97" i="32"/>
  <c r="K89" i="24"/>
  <c r="T244" i="24"/>
  <c r="J297" i="24"/>
  <c r="P290" i="24"/>
  <c r="K655" i="21"/>
  <c r="Q614" i="21"/>
  <c r="Q162" i="29"/>
  <c r="Q582" i="24"/>
  <c r="P14" i="24"/>
  <c r="J250" i="24"/>
  <c r="P302" i="24"/>
  <c r="J691" i="21"/>
  <c r="T520" i="21"/>
  <c r="Q458" i="15"/>
  <c r="T374" i="15"/>
  <c r="J125" i="21"/>
  <c r="K512" i="21"/>
  <c r="K32" i="15"/>
  <c r="T54" i="21"/>
  <c r="K219" i="21"/>
  <c r="K163" i="15"/>
  <c r="J689" i="15"/>
  <c r="K569" i="24"/>
  <c r="Q116" i="24"/>
  <c r="P593" i="15"/>
  <c r="T230" i="21"/>
  <c r="Q324" i="21"/>
  <c r="T699" i="15"/>
  <c r="P37" i="15"/>
  <c r="Q268" i="15"/>
  <c r="Q635" i="21"/>
  <c r="J126" i="15"/>
  <c r="P709" i="21"/>
  <c r="J80" i="15"/>
  <c r="T481" i="15"/>
  <c r="J144" i="21"/>
  <c r="Q732" i="24"/>
  <c r="Q72" i="24"/>
  <c r="N225" i="32"/>
  <c r="T336" i="24"/>
  <c r="Q266" i="24"/>
  <c r="K651" i="21"/>
  <c r="Q601" i="24"/>
  <c r="N43" i="29"/>
  <c r="T107" i="24"/>
  <c r="P243" i="15"/>
  <c r="J657" i="24"/>
  <c r="K42" i="29"/>
  <c r="T724" i="21"/>
  <c r="Q615" i="24"/>
  <c r="K595" i="24"/>
  <c r="J16" i="21"/>
  <c r="P509" i="21"/>
  <c r="T191" i="15"/>
  <c r="Q230" i="21"/>
  <c r="K556" i="24"/>
  <c r="K242" i="24"/>
  <c r="T122" i="21"/>
  <c r="P24" i="15"/>
  <c r="P497" i="21"/>
  <c r="K224" i="15"/>
  <c r="Q315" i="15"/>
  <c r="N570" i="32"/>
  <c r="T715" i="21"/>
  <c r="P219" i="15"/>
  <c r="J196" i="21"/>
  <c r="K45" i="15"/>
  <c r="P593" i="21"/>
  <c r="J23" i="15"/>
  <c r="K719" i="15"/>
  <c r="K57" i="24"/>
  <c r="Q522" i="29"/>
  <c r="T11" i="21"/>
  <c r="T185" i="15"/>
  <c r="P645" i="15"/>
  <c r="K112" i="21"/>
  <c r="J607" i="15"/>
  <c r="J333" i="15"/>
  <c r="T53" i="21"/>
  <c r="Q140" i="21"/>
  <c r="T38" i="15"/>
  <c r="P633" i="32"/>
  <c r="N655" i="38"/>
  <c r="T469" i="24"/>
  <c r="T405" i="24"/>
  <c r="J557" i="21"/>
  <c r="Q27" i="24"/>
  <c r="N404" i="29"/>
  <c r="K3" i="21"/>
  <c r="T126" i="15"/>
  <c r="Q95" i="21"/>
  <c r="J614" i="21"/>
  <c r="T387" i="21"/>
  <c r="Q714" i="15"/>
  <c r="T314" i="15"/>
  <c r="J697" i="15"/>
  <c r="Q405" i="21"/>
  <c r="P288" i="15"/>
  <c r="K155" i="21"/>
  <c r="P445" i="21"/>
  <c r="Q512" i="21"/>
  <c r="Q373" i="15"/>
  <c r="J383" i="15"/>
  <c r="K420" i="15"/>
  <c r="K46" i="15"/>
  <c r="Q140" i="15"/>
  <c r="P327" i="24"/>
  <c r="Q547" i="21"/>
  <c r="K201" i="21"/>
  <c r="K82" i="15"/>
  <c r="J438" i="15"/>
  <c r="P159" i="15"/>
  <c r="J75" i="21"/>
  <c r="K223" i="21"/>
  <c r="T68" i="15"/>
  <c r="T75" i="21"/>
  <c r="P469" i="15"/>
  <c r="T668" i="15"/>
  <c r="T688" i="15"/>
  <c r="Q656" i="21"/>
  <c r="K638" i="15"/>
  <c r="Q44" i="15"/>
  <c r="Q606" i="15"/>
  <c r="T139" i="24"/>
  <c r="J471" i="15"/>
  <c r="J426" i="29"/>
  <c r="T356" i="24"/>
  <c r="J365" i="24"/>
  <c r="P161" i="24"/>
  <c r="J556" i="21"/>
  <c r="J169" i="15"/>
  <c r="J199" i="15"/>
  <c r="T741" i="21"/>
  <c r="Q116" i="21"/>
  <c r="Q91" i="15"/>
  <c r="K620" i="15"/>
  <c r="P696" i="15"/>
  <c r="J221" i="21"/>
  <c r="Q602" i="15"/>
  <c r="T327" i="15"/>
  <c r="N44" i="29"/>
  <c r="T263" i="29"/>
  <c r="J27" i="24"/>
  <c r="P547" i="21"/>
  <c r="K407" i="24"/>
  <c r="P531" i="21"/>
  <c r="K234" i="29"/>
  <c r="P458" i="29"/>
  <c r="J192" i="32"/>
  <c r="P20" i="15"/>
  <c r="K666" i="24"/>
  <c r="T555" i="29"/>
  <c r="Q391" i="29"/>
  <c r="N244" i="32"/>
  <c r="N562" i="29"/>
  <c r="Q703" i="32"/>
  <c r="J553" i="29"/>
  <c r="T249" i="32"/>
  <c r="N537" i="32"/>
  <c r="K246" i="29"/>
  <c r="T468" i="32"/>
  <c r="P465" i="29"/>
  <c r="T189" i="32"/>
  <c r="P443" i="29"/>
  <c r="N695" i="32"/>
  <c r="N622" i="32"/>
  <c r="K402" i="29"/>
  <c r="Q437" i="32"/>
  <c r="J401" i="29"/>
  <c r="K443" i="32"/>
  <c r="J35" i="24"/>
  <c r="J451" i="21"/>
  <c r="N121" i="32"/>
  <c r="Q36" i="29"/>
  <c r="J666" i="29"/>
  <c r="Q256" i="24"/>
  <c r="K192" i="29"/>
  <c r="P52" i="24"/>
  <c r="J466" i="24"/>
  <c r="P383" i="29"/>
  <c r="T348" i="29"/>
  <c r="Q563" i="21"/>
  <c r="K23" i="24"/>
  <c r="P618" i="15"/>
  <c r="K417" i="24"/>
  <c r="N161" i="32"/>
  <c r="N389" i="29"/>
  <c r="Q666" i="32"/>
  <c r="T531" i="32"/>
  <c r="T385" i="29"/>
  <c r="J436" i="32"/>
  <c r="N146" i="38"/>
  <c r="P29" i="29"/>
  <c r="N662" i="38"/>
  <c r="P378" i="32"/>
  <c r="J90" i="29"/>
  <c r="K407" i="32"/>
  <c r="T226" i="29"/>
  <c r="N412" i="32"/>
  <c r="Q266" i="29"/>
  <c r="J232" i="21"/>
  <c r="J337" i="32"/>
  <c r="J105" i="24"/>
  <c r="K242" i="29"/>
  <c r="Q169" i="24"/>
  <c r="N613" i="29"/>
  <c r="P453" i="21"/>
  <c r="Q110" i="24"/>
  <c r="Q205" i="32"/>
  <c r="N10" i="29"/>
  <c r="K541" i="21"/>
  <c r="K547" i="24"/>
  <c r="T644" i="21"/>
  <c r="J244" i="24"/>
  <c r="N367" i="29"/>
  <c r="T320" i="21"/>
  <c r="Q567" i="24"/>
  <c r="T242" i="29"/>
  <c r="Q678" i="32"/>
  <c r="K684" i="32"/>
  <c r="N95" i="29"/>
  <c r="J155" i="24"/>
  <c r="N502" i="29"/>
  <c r="N177" i="32"/>
  <c r="Q17" i="32"/>
  <c r="K600" i="29"/>
  <c r="N5" i="38"/>
  <c r="Q182" i="32"/>
  <c r="Q24" i="32"/>
  <c r="N510" i="29"/>
  <c r="K620" i="38"/>
  <c r="Q613" i="32"/>
  <c r="P614" i="29"/>
  <c r="J384" i="32"/>
  <c r="Q611" i="29"/>
  <c r="T483" i="29"/>
  <c r="Q77" i="32"/>
  <c r="J516" i="32"/>
  <c r="N436" i="29"/>
  <c r="K418" i="38"/>
  <c r="Q84" i="32"/>
  <c r="T528" i="32"/>
  <c r="T224" i="29"/>
  <c r="Q378" i="24"/>
  <c r="P489" i="24"/>
  <c r="T206" i="21"/>
  <c r="N219" i="32"/>
  <c r="T391" i="29"/>
  <c r="T399" i="29"/>
  <c r="N134" i="29"/>
  <c r="T251" i="21"/>
  <c r="T636" i="29"/>
  <c r="Q200" i="24"/>
  <c r="P323" i="21"/>
  <c r="J26" i="24"/>
  <c r="J651" i="24"/>
  <c r="P350" i="24"/>
  <c r="P171" i="15"/>
  <c r="Q624" i="29"/>
  <c r="J119" i="24"/>
  <c r="N250" i="38"/>
  <c r="Q572" i="32"/>
  <c r="K578" i="32"/>
  <c r="K66" i="29"/>
  <c r="P112" i="24"/>
  <c r="P485" i="15"/>
  <c r="P193" i="24"/>
  <c r="P195" i="24"/>
  <c r="Q653" i="21"/>
  <c r="P533" i="29"/>
  <c r="Q26" i="29"/>
  <c r="K285" i="24"/>
  <c r="N42" i="38"/>
  <c r="Q696" i="32"/>
  <c r="J467" i="29"/>
  <c r="K459" i="29"/>
  <c r="P380" i="38"/>
  <c r="P166" i="29"/>
  <c r="P684" i="32"/>
  <c r="J529" i="32"/>
  <c r="J16" i="29"/>
  <c r="K699" i="32"/>
  <c r="Q434" i="32"/>
  <c r="J57" i="29"/>
  <c r="J282" i="29"/>
  <c r="K88" i="32"/>
  <c r="K641" i="32"/>
  <c r="Q568" i="29"/>
  <c r="K380" i="32"/>
  <c r="T330" i="29"/>
  <c r="K435" i="32"/>
  <c r="N142" i="32"/>
  <c r="J305" i="29"/>
  <c r="P71" i="38"/>
  <c r="T584" i="32"/>
  <c r="J159" i="32"/>
  <c r="N27" i="32"/>
  <c r="T26" i="29"/>
  <c r="P357" i="29"/>
  <c r="N86" i="32"/>
  <c r="T623" i="32"/>
  <c r="N628" i="29"/>
  <c r="N619" i="29"/>
  <c r="N549" i="38"/>
  <c r="N98" i="32"/>
  <c r="Q91" i="32"/>
  <c r="N292" i="32"/>
  <c r="T632" i="32"/>
  <c r="Q385" i="29"/>
  <c r="P470" i="29"/>
  <c r="K211" i="24"/>
  <c r="Q407" i="24"/>
  <c r="K738" i="24"/>
  <c r="Q724" i="24"/>
  <c r="P423" i="21"/>
  <c r="P223" i="21"/>
  <c r="Q707" i="38"/>
  <c r="T587" i="29"/>
  <c r="N354" i="29"/>
  <c r="J659" i="32"/>
  <c r="K258" i="29"/>
  <c r="T669" i="32"/>
  <c r="K163" i="29"/>
  <c r="T169" i="24"/>
  <c r="J426" i="24"/>
  <c r="T445" i="21"/>
  <c r="T31" i="21"/>
  <c r="N433" i="29"/>
  <c r="N39" i="29"/>
  <c r="P129" i="24"/>
  <c r="P362" i="24"/>
  <c r="K735" i="24"/>
  <c r="P484" i="21"/>
  <c r="J141" i="24"/>
  <c r="K353" i="21"/>
  <c r="K453" i="29"/>
  <c r="T457" i="24"/>
  <c r="J160" i="24"/>
  <c r="J394" i="24"/>
  <c r="P387" i="24"/>
  <c r="K673" i="21"/>
  <c r="J142" i="21"/>
  <c r="N481" i="29"/>
  <c r="Q412" i="24"/>
  <c r="Q460" i="24"/>
  <c r="K372" i="24"/>
  <c r="P676" i="32"/>
  <c r="N268" i="32"/>
  <c r="T177" i="32"/>
  <c r="T624" i="32"/>
  <c r="K334" i="29"/>
  <c r="J637" i="32"/>
  <c r="K121" i="29"/>
  <c r="Q52" i="24"/>
  <c r="Q533" i="24"/>
  <c r="P424" i="21"/>
  <c r="P206" i="21"/>
  <c r="J68" i="29"/>
  <c r="T150" i="24"/>
  <c r="Q679" i="24"/>
  <c r="K376" i="24"/>
  <c r="P465" i="15"/>
  <c r="P312" i="15"/>
  <c r="T746" i="21"/>
  <c r="K445" i="29"/>
  <c r="P486" i="24"/>
  <c r="P181" i="24"/>
  <c r="P415" i="24"/>
  <c r="T227" i="21"/>
  <c r="J679" i="21"/>
  <c r="J464" i="24"/>
  <c r="K157" i="24"/>
  <c r="J504" i="21"/>
  <c r="T213" i="21"/>
  <c r="J381" i="21"/>
  <c r="K132" i="29"/>
  <c r="K13" i="24"/>
  <c r="P390" i="15"/>
  <c r="P487" i="24"/>
  <c r="K22" i="24"/>
  <c r="T738" i="32"/>
  <c r="T100" i="32"/>
  <c r="P204" i="32"/>
  <c r="T214" i="32"/>
  <c r="N92" i="38"/>
  <c r="T222" i="32"/>
  <c r="Q253" i="24"/>
  <c r="Q94" i="24"/>
  <c r="T358" i="24"/>
  <c r="P173" i="21"/>
  <c r="Q443" i="29"/>
  <c r="T402" i="24"/>
  <c r="J566" i="24"/>
  <c r="J664" i="24"/>
  <c r="T654" i="24"/>
  <c r="T515" i="21"/>
  <c r="T502" i="21"/>
  <c r="J320" i="29"/>
  <c r="T478" i="24"/>
  <c r="P582" i="24"/>
  <c r="J190" i="21"/>
  <c r="Q297" i="29"/>
  <c r="Q662" i="24"/>
  <c r="P94" i="24"/>
  <c r="K139" i="24"/>
  <c r="T643" i="24"/>
  <c r="J393" i="21"/>
  <c r="J541" i="21"/>
  <c r="T585" i="21"/>
  <c r="N359" i="29"/>
  <c r="J409" i="24"/>
  <c r="P335" i="24"/>
  <c r="J677" i="24"/>
  <c r="K698" i="21"/>
  <c r="Q684" i="21"/>
  <c r="Q240" i="15"/>
  <c r="T119" i="15"/>
  <c r="Q614" i="15"/>
  <c r="J52" i="24"/>
  <c r="T615" i="21"/>
  <c r="K237" i="15"/>
  <c r="K593" i="15"/>
  <c r="K293" i="15"/>
  <c r="J498" i="21"/>
  <c r="P402" i="15"/>
  <c r="K166" i="15"/>
  <c r="J683" i="15"/>
  <c r="K685" i="15"/>
  <c r="P44" i="29"/>
  <c r="K583" i="32"/>
  <c r="T204" i="24"/>
  <c r="J632" i="24"/>
  <c r="P97" i="15"/>
  <c r="P640" i="15"/>
  <c r="Q191" i="24"/>
  <c r="J325" i="21"/>
  <c r="Q450" i="21"/>
  <c r="K212" i="15"/>
  <c r="K272" i="15"/>
  <c r="J189" i="24"/>
  <c r="P224" i="15"/>
  <c r="Q69" i="21"/>
  <c r="T471" i="15"/>
  <c r="J237" i="15"/>
  <c r="T108" i="21"/>
  <c r="Q686" i="21"/>
  <c r="Q395" i="15"/>
  <c r="T571" i="15"/>
  <c r="T127" i="24"/>
  <c r="P744" i="21"/>
  <c r="Q367" i="21"/>
  <c r="J435" i="15"/>
  <c r="Q700" i="15"/>
  <c r="J414" i="15"/>
  <c r="Q94" i="15"/>
  <c r="T307" i="21"/>
  <c r="T257" i="29"/>
  <c r="K6" i="24"/>
  <c r="K577" i="29"/>
  <c r="P509" i="15"/>
  <c r="K14" i="24"/>
  <c r="P342" i="15"/>
  <c r="P170" i="15"/>
  <c r="P59" i="15"/>
  <c r="J233" i="15"/>
  <c r="K65" i="15"/>
  <c r="P337" i="21"/>
  <c r="J438" i="21"/>
  <c r="T567" i="15"/>
  <c r="Q287" i="15"/>
  <c r="J81" i="21"/>
  <c r="J11" i="21"/>
  <c r="Q275" i="15"/>
  <c r="T292" i="21"/>
  <c r="P338" i="29"/>
  <c r="J588" i="24"/>
  <c r="T465" i="21"/>
  <c r="T564" i="24"/>
  <c r="T473" i="21"/>
  <c r="J570" i="24"/>
  <c r="T481" i="21"/>
  <c r="P575" i="24"/>
  <c r="J716" i="21"/>
  <c r="K473" i="15"/>
  <c r="T156" i="15"/>
  <c r="Q229" i="15"/>
  <c r="T659" i="21"/>
  <c r="P397" i="15"/>
  <c r="P552" i="24"/>
  <c r="J648" i="24"/>
  <c r="J344" i="32"/>
  <c r="P175" i="32"/>
  <c r="N720" i="38"/>
  <c r="J90" i="32"/>
  <c r="K261" i="38"/>
  <c r="J122" i="32"/>
  <c r="J639" i="24"/>
  <c r="T223" i="24"/>
  <c r="P259" i="21"/>
  <c r="J640" i="21"/>
  <c r="T695" i="21"/>
  <c r="Q449" i="29"/>
  <c r="K280" i="24"/>
  <c r="T735" i="24"/>
  <c r="P253" i="24"/>
  <c r="P143" i="24"/>
  <c r="T149" i="24"/>
  <c r="N437" i="29"/>
  <c r="Q14" i="24"/>
  <c r="J486" i="24"/>
  <c r="P265" i="24"/>
  <c r="T258" i="24"/>
  <c r="P151" i="24"/>
  <c r="J161" i="24"/>
  <c r="Q465" i="29"/>
  <c r="K20" i="24"/>
  <c r="P491" i="24"/>
  <c r="P581" i="24"/>
  <c r="J621" i="21"/>
  <c r="T429" i="21"/>
  <c r="Q85" i="21"/>
  <c r="T149" i="15"/>
  <c r="J36" i="15"/>
  <c r="K700" i="15"/>
  <c r="P388" i="21"/>
  <c r="P192" i="24"/>
  <c r="K450" i="21"/>
  <c r="Q109" i="21"/>
  <c r="Q411" i="15"/>
  <c r="T658" i="15"/>
  <c r="J741" i="24"/>
  <c r="P117" i="21"/>
  <c r="K142" i="21"/>
  <c r="Q554" i="15"/>
  <c r="K26" i="15"/>
  <c r="Q198" i="15"/>
  <c r="P98" i="29"/>
  <c r="K365" i="24"/>
  <c r="P690" i="21"/>
  <c r="Q233" i="24"/>
  <c r="Q682" i="29"/>
  <c r="K239" i="24"/>
  <c r="K688" i="29"/>
  <c r="T452" i="21"/>
  <c r="T305" i="21"/>
  <c r="J180" i="15"/>
  <c r="Q378" i="15"/>
  <c r="J650" i="15"/>
  <c r="P546" i="21"/>
  <c r="Q287" i="21"/>
  <c r="J32" i="15"/>
  <c r="K482" i="15"/>
  <c r="T157" i="21"/>
  <c r="K283" i="21"/>
  <c r="K459" i="15"/>
  <c r="T52" i="15"/>
  <c r="K219" i="15"/>
  <c r="Q579" i="21"/>
  <c r="T169" i="21"/>
  <c r="Q150" i="21"/>
  <c r="T401" i="15"/>
  <c r="Q487" i="15"/>
  <c r="K203" i="15"/>
  <c r="Q346" i="15"/>
  <c r="P571" i="15"/>
  <c r="J407" i="32"/>
  <c r="Q483" i="24"/>
  <c r="P377" i="21"/>
  <c r="P604" i="15"/>
  <c r="K3" i="24"/>
  <c r="P588" i="15"/>
  <c r="K103" i="24"/>
  <c r="J647" i="21"/>
  <c r="J352" i="21"/>
  <c r="Q567" i="15"/>
  <c r="K534" i="15"/>
  <c r="P369" i="15"/>
  <c r="Q340" i="21"/>
  <c r="Q337" i="15"/>
  <c r="J45" i="24"/>
  <c r="Q271" i="15"/>
  <c r="T477" i="32"/>
  <c r="Q95" i="24"/>
  <c r="Q430" i="24"/>
  <c r="K436" i="24"/>
  <c r="Q484" i="21"/>
  <c r="Q442" i="15"/>
  <c r="T335" i="21"/>
  <c r="K486" i="21"/>
  <c r="J209" i="15"/>
  <c r="Q298" i="15"/>
  <c r="J569" i="15"/>
  <c r="P144" i="15"/>
  <c r="K75" i="21"/>
  <c r="Q718" i="15"/>
  <c r="N399" i="38"/>
  <c r="T692" i="29"/>
  <c r="Q255" i="29"/>
  <c r="Q98" i="29"/>
  <c r="Q577" i="21"/>
  <c r="J179" i="24"/>
  <c r="Q584" i="21"/>
  <c r="P184" i="24"/>
  <c r="J9" i="15"/>
  <c r="Q16" i="21"/>
  <c r="J479" i="21"/>
  <c r="K694" i="24"/>
  <c r="P3" i="15"/>
  <c r="J28" i="15"/>
  <c r="T479" i="15"/>
  <c r="T522" i="15"/>
  <c r="K138" i="21"/>
  <c r="Q91" i="21"/>
  <c r="K215" i="29"/>
  <c r="J523" i="24"/>
  <c r="J263" i="21"/>
  <c r="P441" i="21"/>
  <c r="T107" i="29"/>
  <c r="J92" i="24"/>
  <c r="K314" i="24"/>
  <c r="T344" i="24"/>
  <c r="T91" i="24"/>
  <c r="P419" i="21"/>
  <c r="T115" i="29"/>
  <c r="P413" i="24"/>
  <c r="T576" i="24"/>
  <c r="K182" i="24"/>
  <c r="Q618" i="21"/>
  <c r="K612" i="21"/>
  <c r="K282" i="21"/>
  <c r="T293" i="15"/>
  <c r="K613" i="15"/>
  <c r="Q20" i="29"/>
  <c r="Q613" i="21"/>
  <c r="Q604" i="21"/>
  <c r="T417" i="15"/>
  <c r="K616" i="15"/>
  <c r="Q213" i="15"/>
  <c r="P708" i="15"/>
  <c r="T448" i="21"/>
  <c r="T606" i="15"/>
  <c r="J52" i="15"/>
  <c r="Q436" i="15"/>
  <c r="K432" i="29"/>
  <c r="Q109" i="29"/>
  <c r="T192" i="29"/>
  <c r="Q441" i="24"/>
  <c r="T200" i="29"/>
  <c r="P325" i="15"/>
  <c r="Q292" i="24"/>
  <c r="J568" i="21"/>
  <c r="J290" i="21"/>
  <c r="J340" i="15"/>
  <c r="K531" i="15"/>
  <c r="P412" i="24"/>
  <c r="P637" i="21"/>
  <c r="Q408" i="15"/>
  <c r="J491" i="15"/>
  <c r="K654" i="15"/>
  <c r="J5" i="21"/>
  <c r="K407" i="21"/>
  <c r="T167" i="15"/>
  <c r="J372" i="15"/>
  <c r="P482" i="21"/>
  <c r="K285" i="21"/>
  <c r="K265" i="21"/>
  <c r="J146" i="15"/>
  <c r="Q690" i="15"/>
  <c r="K710" i="15"/>
  <c r="K168" i="15"/>
  <c r="T690" i="21"/>
  <c r="N368" i="29"/>
  <c r="N222" i="29"/>
  <c r="T163" i="24"/>
  <c r="Q340" i="24"/>
  <c r="P39" i="21"/>
  <c r="K346" i="24"/>
  <c r="T215" i="29"/>
  <c r="J696" i="21"/>
  <c r="J141" i="21"/>
  <c r="Q716" i="15"/>
  <c r="T215" i="15"/>
  <c r="Q475" i="15"/>
  <c r="P602" i="21"/>
  <c r="Q167" i="21"/>
  <c r="Q452" i="15"/>
  <c r="K281" i="15"/>
  <c r="T478" i="21"/>
  <c r="K742" i="21"/>
  <c r="Q177" i="21"/>
  <c r="J224" i="15"/>
  <c r="Q368" i="32"/>
  <c r="K27" i="38"/>
  <c r="J451" i="24"/>
  <c r="K496" i="29"/>
  <c r="T563" i="21"/>
  <c r="J718" i="24"/>
  <c r="Q733" i="21"/>
  <c r="Q56" i="24"/>
  <c r="T58" i="21"/>
  <c r="Q280" i="21"/>
  <c r="T261" i="15"/>
  <c r="J651" i="15"/>
  <c r="T152" i="24"/>
  <c r="P442" i="15"/>
  <c r="Q34" i="29"/>
  <c r="K493" i="24"/>
  <c r="P206" i="32"/>
  <c r="K206" i="32"/>
  <c r="K80" i="29"/>
  <c r="J572" i="32"/>
  <c r="N430" i="29"/>
  <c r="T580" i="32"/>
  <c r="K49" i="29"/>
  <c r="Q599" i="24"/>
  <c r="P510" i="24"/>
  <c r="P502" i="21"/>
  <c r="P554" i="15"/>
  <c r="N655" i="29"/>
  <c r="Q96" i="29"/>
  <c r="Q492" i="24"/>
  <c r="K404" i="24"/>
  <c r="T424" i="24"/>
  <c r="P25" i="24"/>
  <c r="Q395" i="21"/>
  <c r="Q684" i="29"/>
  <c r="Q454" i="24"/>
  <c r="Q161" i="24"/>
  <c r="J439" i="24"/>
  <c r="P340" i="21"/>
  <c r="J32" i="24"/>
  <c r="K401" i="21"/>
  <c r="K552" i="29"/>
  <c r="Q461" i="24"/>
  <c r="J738" i="24"/>
  <c r="P446" i="24"/>
  <c r="K704" i="21"/>
  <c r="K383" i="21"/>
  <c r="K382" i="15"/>
  <c r="K278" i="15"/>
  <c r="J591" i="15"/>
  <c r="T273" i="24"/>
  <c r="P439" i="21"/>
  <c r="Q284" i="21"/>
  <c r="T364" i="15"/>
  <c r="T566" i="15"/>
  <c r="Q224" i="24"/>
  <c r="P112" i="21"/>
  <c r="Q312" i="21"/>
  <c r="Q292" i="21"/>
  <c r="K500" i="15"/>
  <c r="Q129" i="15"/>
  <c r="K8" i="15"/>
  <c r="J122" i="29"/>
  <c r="Q209" i="29"/>
  <c r="P17" i="21"/>
  <c r="P540" i="21"/>
  <c r="Q368" i="24"/>
  <c r="P492" i="21"/>
  <c r="Q379" i="24"/>
  <c r="T279" i="21"/>
  <c r="K66" i="21"/>
  <c r="T342" i="15"/>
  <c r="T576" i="15"/>
  <c r="P190" i="21"/>
  <c r="K233" i="21"/>
  <c r="K461" i="15"/>
  <c r="K217" i="15"/>
  <c r="P240" i="21"/>
  <c r="K435" i="21"/>
  <c r="T245" i="15"/>
  <c r="K146" i="15"/>
  <c r="T260" i="21"/>
  <c r="K686" i="21"/>
  <c r="J493" i="15"/>
  <c r="Q521" i="15"/>
  <c r="J599" i="15"/>
  <c r="Q141" i="15"/>
  <c r="P15" i="24"/>
  <c r="N574" i="32"/>
  <c r="J631" i="24"/>
  <c r="K326" i="24"/>
  <c r="P209" i="21"/>
  <c r="K460" i="24"/>
  <c r="P187" i="21"/>
  <c r="Q474" i="24"/>
  <c r="J357" i="21"/>
  <c r="K420" i="21"/>
  <c r="Q109" i="15"/>
  <c r="T176" i="15"/>
  <c r="P544" i="21"/>
  <c r="Q328" i="21"/>
  <c r="K41" i="15"/>
  <c r="P216" i="15"/>
  <c r="J487" i="15"/>
  <c r="J628" i="32"/>
  <c r="Q411" i="21"/>
  <c r="K483" i="24"/>
  <c r="T79" i="24"/>
  <c r="J185" i="29"/>
  <c r="K22" i="29"/>
  <c r="J653" i="24"/>
  <c r="J280" i="21"/>
  <c r="J344" i="21"/>
  <c r="J390" i="21"/>
  <c r="K304" i="29"/>
  <c r="J321" i="24"/>
  <c r="K682" i="21"/>
  <c r="Q386" i="29"/>
  <c r="T589" i="24"/>
  <c r="P617" i="42"/>
  <c r="Q647" i="29"/>
  <c r="N617" i="32"/>
  <c r="K120" i="32"/>
  <c r="Q519" i="29"/>
  <c r="K205" i="32"/>
  <c r="K525" i="29"/>
  <c r="J230" i="24"/>
  <c r="Q166" i="24"/>
  <c r="J528" i="24"/>
  <c r="P106" i="24"/>
  <c r="P193" i="21"/>
  <c r="J330" i="29"/>
  <c r="T617" i="24"/>
  <c r="Q58" i="24"/>
  <c r="P591" i="24"/>
  <c r="P46" i="15"/>
  <c r="P557" i="21"/>
  <c r="J566" i="21"/>
  <c r="Q685" i="24"/>
  <c r="T636" i="24"/>
  <c r="J525" i="21"/>
  <c r="N455" i="29"/>
  <c r="Q307" i="24"/>
  <c r="K585" i="24"/>
  <c r="Q622" i="24"/>
  <c r="T558" i="24"/>
  <c r="K632" i="21"/>
  <c r="J20" i="21"/>
  <c r="Q476" i="29"/>
  <c r="K313" i="24"/>
  <c r="J604" i="24"/>
  <c r="P584" i="24"/>
  <c r="T101" i="21"/>
  <c r="J91" i="21"/>
  <c r="K474" i="15"/>
  <c r="J636" i="15"/>
  <c r="T419" i="15"/>
  <c r="K625" i="21"/>
  <c r="P58" i="21"/>
  <c r="Q365" i="21"/>
  <c r="K683" i="15"/>
  <c r="K396" i="15"/>
  <c r="K543" i="15"/>
  <c r="Q76" i="15"/>
  <c r="P18" i="15"/>
  <c r="P447" i="15"/>
  <c r="K62" i="21"/>
  <c r="Q392" i="15"/>
  <c r="J83" i="15"/>
  <c r="T324" i="15"/>
  <c r="K463" i="38"/>
  <c r="P303" i="32"/>
  <c r="J580" i="24"/>
  <c r="Q490" i="24"/>
  <c r="P93" i="21"/>
  <c r="Q497" i="24"/>
  <c r="T47" i="24"/>
  <c r="T259" i="24"/>
  <c r="K578" i="21"/>
  <c r="K16" i="21"/>
  <c r="K659" i="15"/>
  <c r="T321" i="15"/>
  <c r="K522" i="21"/>
  <c r="Q679" i="21"/>
  <c r="T711" i="15"/>
  <c r="T123" i="15"/>
  <c r="Q154" i="15"/>
  <c r="J212" i="21"/>
  <c r="K382" i="21"/>
  <c r="K615" i="15"/>
  <c r="T343" i="15"/>
  <c r="K657" i="21"/>
  <c r="P475" i="21"/>
  <c r="Q286" i="21"/>
  <c r="Q266" i="21"/>
  <c r="J455" i="15"/>
  <c r="J200" i="15"/>
  <c r="K705" i="15"/>
  <c r="K338" i="15"/>
  <c r="K269" i="38"/>
  <c r="J115" i="32"/>
  <c r="T742" i="24"/>
  <c r="K380" i="24"/>
  <c r="P344" i="21"/>
  <c r="Q565" i="24"/>
  <c r="P192" i="29"/>
  <c r="J281" i="24"/>
  <c r="P6" i="15"/>
  <c r="K172" i="21"/>
  <c r="T383" i="15"/>
  <c r="K77" i="24"/>
  <c r="P644" i="21"/>
  <c r="Q269" i="21"/>
  <c r="J679" i="15"/>
  <c r="K176" i="15"/>
  <c r="J244" i="21"/>
  <c r="K463" i="21"/>
  <c r="J396" i="15"/>
  <c r="P60" i="15"/>
  <c r="P637" i="32"/>
  <c r="Q143" i="24"/>
  <c r="K645" i="29"/>
  <c r="P533" i="15"/>
  <c r="K136" i="24"/>
  <c r="P76" i="15"/>
  <c r="P507" i="15"/>
  <c r="P359" i="15"/>
  <c r="K520" i="21"/>
  <c r="Q659" i="15"/>
  <c r="J122" i="15"/>
  <c r="P415" i="21"/>
  <c r="P634" i="21"/>
  <c r="P78" i="24"/>
  <c r="P31" i="42"/>
  <c r="N624" i="29"/>
  <c r="K597" i="32"/>
  <c r="Q232" i="32"/>
  <c r="K324" i="29"/>
  <c r="K279" i="32"/>
  <c r="N329" i="29"/>
  <c r="J271" i="24"/>
  <c r="K550" i="24"/>
  <c r="P325" i="21"/>
  <c r="P107" i="15"/>
  <c r="P601" i="15"/>
  <c r="Q475" i="29"/>
  <c r="J483" i="24"/>
  <c r="T368" i="24"/>
  <c r="P448" i="24"/>
  <c r="P55" i="24"/>
  <c r="T89" i="24"/>
  <c r="K396" i="21"/>
  <c r="N641" i="29"/>
  <c r="K393" i="24"/>
  <c r="K719" i="24"/>
  <c r="K431" i="24"/>
  <c r="P410" i="15"/>
  <c r="J706" i="21"/>
  <c r="N669" i="29"/>
  <c r="K111" i="29"/>
  <c r="T714" i="24"/>
  <c r="K387" i="24"/>
  <c r="T80" i="21"/>
  <c r="J70" i="21"/>
  <c r="K374" i="21"/>
  <c r="J329" i="15"/>
  <c r="J53" i="15"/>
  <c r="J414" i="24"/>
  <c r="K579" i="21"/>
  <c r="K570" i="21"/>
  <c r="J150" i="15"/>
  <c r="K36" i="15"/>
  <c r="K223" i="24"/>
  <c r="T117" i="21"/>
  <c r="J107" i="21"/>
  <c r="Q466" i="21"/>
  <c r="K714" i="15"/>
  <c r="Q523" i="15"/>
  <c r="T188" i="15"/>
  <c r="J392" i="32"/>
  <c r="P17" i="24"/>
  <c r="J183" i="24"/>
  <c r="Q576" i="24"/>
  <c r="T193" i="24"/>
  <c r="P197" i="21"/>
  <c r="K521" i="24"/>
  <c r="P726" i="21"/>
  <c r="J441" i="21"/>
  <c r="Q138" i="21"/>
  <c r="J553" i="15"/>
  <c r="Q41" i="15"/>
  <c r="P347" i="21"/>
  <c r="Q298" i="21"/>
  <c r="K305" i="15"/>
  <c r="T424" i="15"/>
  <c r="P636" i="15"/>
  <c r="P487" i="15"/>
  <c r="K452" i="21"/>
  <c r="J249" i="15"/>
  <c r="K304" i="15"/>
  <c r="J621" i="15"/>
  <c r="T329" i="21"/>
  <c r="J293" i="21"/>
  <c r="K22" i="15"/>
  <c r="J394" i="15"/>
  <c r="K540" i="15"/>
  <c r="T717" i="15"/>
  <c r="Q133" i="15"/>
  <c r="J454" i="29"/>
  <c r="T736" i="32"/>
  <c r="Q683" i="21"/>
  <c r="Q705" i="24"/>
  <c r="K386" i="24"/>
  <c r="T119" i="24"/>
  <c r="T206" i="24"/>
  <c r="K598" i="21"/>
  <c r="K69" i="21"/>
  <c r="Q265" i="15"/>
  <c r="J392" i="15"/>
  <c r="Q107" i="15"/>
  <c r="T656" i="21"/>
  <c r="K347" i="15"/>
  <c r="Q423" i="21"/>
  <c r="Q15" i="15"/>
  <c r="T646" i="32"/>
  <c r="T218" i="24"/>
  <c r="J224" i="24"/>
  <c r="P229" i="24"/>
  <c r="K653" i="21"/>
  <c r="Q316" i="15"/>
  <c r="P102" i="15"/>
  <c r="Q129" i="21"/>
  <c r="T359" i="15"/>
  <c r="K5" i="24"/>
  <c r="P26" i="21"/>
  <c r="Q253" i="21"/>
  <c r="J647" i="15"/>
  <c r="N329" i="32"/>
  <c r="J429" i="29"/>
  <c r="P367" i="15"/>
  <c r="J236" i="24"/>
  <c r="J295" i="21"/>
  <c r="P241" i="24"/>
  <c r="J303" i="21"/>
  <c r="T246" i="24"/>
  <c r="Q675" i="15"/>
  <c r="T536" i="21"/>
  <c r="T638" i="15"/>
  <c r="T86" i="21"/>
  <c r="J282" i="21"/>
  <c r="J300" i="15"/>
  <c r="K12" i="15"/>
  <c r="Q250" i="15"/>
  <c r="J431" i="15"/>
  <c r="T61" i="15"/>
  <c r="K18" i="21"/>
  <c r="P384" i="24"/>
  <c r="Q610" i="24"/>
  <c r="T138" i="24"/>
  <c r="T133" i="29"/>
  <c r="N202" i="29"/>
  <c r="K432" i="24"/>
  <c r="J368" i="24"/>
  <c r="T180" i="24"/>
  <c r="P272" i="24"/>
  <c r="K511" i="21"/>
  <c r="T155" i="29"/>
  <c r="Q499" i="24"/>
  <c r="Q437" i="24"/>
  <c r="K72" i="24"/>
  <c r="P42" i="21"/>
  <c r="P240" i="15"/>
  <c r="Q38" i="21"/>
  <c r="Q18" i="21"/>
  <c r="T296" i="15"/>
  <c r="T114" i="15"/>
  <c r="T76" i="21"/>
  <c r="P47" i="21"/>
  <c r="K171" i="21"/>
  <c r="K151" i="21"/>
  <c r="J145" i="15"/>
  <c r="T262" i="15"/>
  <c r="Q550" i="15"/>
  <c r="P685" i="21"/>
  <c r="P464" i="15"/>
  <c r="K280" i="21"/>
  <c r="K612" i="15"/>
  <c r="K78" i="15"/>
  <c r="Q243" i="15"/>
  <c r="Q622" i="29"/>
  <c r="P694" i="29"/>
  <c r="K412" i="21"/>
  <c r="Q730" i="24"/>
  <c r="K665" i="24"/>
  <c r="Q422" i="21"/>
  <c r="J292" i="24"/>
  <c r="P112" i="15"/>
  <c r="K197" i="21"/>
  <c r="K122" i="15"/>
  <c r="K404" i="15"/>
  <c r="T13" i="21"/>
  <c r="Q213" i="21"/>
  <c r="J77" i="15"/>
  <c r="J646" i="15"/>
  <c r="T518" i="21"/>
  <c r="J178" i="21"/>
  <c r="Q428" i="21"/>
  <c r="T248" i="15"/>
  <c r="T521" i="15"/>
  <c r="J334" i="21"/>
  <c r="T419" i="21"/>
  <c r="Q10" i="21"/>
  <c r="K570" i="15"/>
  <c r="Q266" i="15"/>
  <c r="Q353" i="15"/>
  <c r="J526" i="15"/>
  <c r="Q60" i="15"/>
  <c r="K147" i="29"/>
  <c r="Q283" i="32"/>
  <c r="T64" i="29"/>
  <c r="T96" i="29"/>
  <c r="T128" i="29"/>
  <c r="T306" i="24"/>
  <c r="P48" i="15"/>
  <c r="Q239" i="21"/>
  <c r="J423" i="15"/>
  <c r="Q49" i="15"/>
  <c r="J628" i="21"/>
  <c r="Q256" i="21"/>
  <c r="Q456" i="15"/>
  <c r="J609" i="15"/>
  <c r="P164" i="15"/>
  <c r="P552" i="15"/>
  <c r="K674" i="15"/>
  <c r="P109" i="24"/>
  <c r="Q90" i="32"/>
  <c r="Q572" i="24"/>
  <c r="P523" i="21"/>
  <c r="P388" i="15"/>
  <c r="K289" i="24"/>
  <c r="P83" i="21"/>
  <c r="K437" i="24"/>
  <c r="J175" i="24"/>
  <c r="K120" i="21"/>
  <c r="T279" i="15"/>
  <c r="T480" i="15"/>
  <c r="Q610" i="21"/>
  <c r="K398" i="29"/>
  <c r="P72" i="24"/>
  <c r="Q493" i="24"/>
  <c r="K473" i="32"/>
  <c r="N199" i="32"/>
  <c r="P105" i="29"/>
  <c r="N74" i="32"/>
  <c r="Q50" i="38"/>
  <c r="P300" i="32"/>
  <c r="P663" i="29"/>
  <c r="J364" i="32"/>
  <c r="T668" i="32"/>
  <c r="T363" i="29"/>
  <c r="J118" i="32"/>
  <c r="Q622" i="32"/>
  <c r="P118" i="29"/>
  <c r="P435" i="29"/>
  <c r="K670" i="32"/>
  <c r="Q657" i="32"/>
  <c r="Q596" i="32"/>
  <c r="N385" i="32"/>
  <c r="T286" i="29"/>
  <c r="T532" i="29"/>
  <c r="Q364" i="29"/>
  <c r="T45" i="38"/>
  <c r="P265" i="38"/>
  <c r="K478" i="32"/>
  <c r="T389" i="29"/>
  <c r="N432" i="29"/>
  <c r="Q699" i="32"/>
  <c r="K273" i="32"/>
  <c r="J189" i="32"/>
  <c r="T417" i="29"/>
  <c r="Q536" i="29"/>
  <c r="J175" i="32"/>
  <c r="K322" i="32"/>
  <c r="Q479" i="32"/>
  <c r="K240" i="32"/>
  <c r="N232" i="32"/>
  <c r="N575" i="29"/>
  <c r="J120" i="29"/>
  <c r="T110" i="29"/>
  <c r="K80" i="38"/>
  <c r="Q495" i="32"/>
  <c r="Q486" i="32"/>
  <c r="N245" i="32"/>
  <c r="Q237" i="32"/>
  <c r="N582" i="29"/>
  <c r="K602" i="29"/>
  <c r="K8" i="29"/>
  <c r="P120" i="24"/>
  <c r="J320" i="24"/>
  <c r="K648" i="24"/>
  <c r="P595" i="15"/>
  <c r="P730" i="21"/>
  <c r="T490" i="38"/>
  <c r="K31" i="38"/>
  <c r="T475" i="29"/>
  <c r="Q700" i="32"/>
  <c r="J411" i="29"/>
  <c r="N711" i="32"/>
  <c r="K322" i="29"/>
  <c r="J707" i="24"/>
  <c r="Q43" i="29"/>
  <c r="P401" i="15"/>
  <c r="T385" i="21"/>
  <c r="J616" i="29"/>
  <c r="K645" i="24"/>
  <c r="Q3" i="29"/>
  <c r="K489" i="24"/>
  <c r="K480" i="24"/>
  <c r="P700" i="21"/>
  <c r="P95" i="21"/>
  <c r="P188" i="21"/>
  <c r="T656" i="29"/>
  <c r="J546" i="24"/>
  <c r="P565" i="24"/>
  <c r="N186" i="29"/>
  <c r="T586" i="21"/>
  <c r="P514" i="15"/>
  <c r="P111" i="15"/>
  <c r="Q521" i="29"/>
  <c r="N18" i="29"/>
  <c r="K503" i="24"/>
  <c r="N659" i="29"/>
  <c r="N12" i="32"/>
  <c r="P699" i="32"/>
  <c r="T157" i="29"/>
  <c r="K458" i="32"/>
  <c r="T165" i="29"/>
  <c r="Q88" i="24"/>
  <c r="K420" i="24"/>
  <c r="T126" i="24"/>
  <c r="T417" i="21"/>
  <c r="P642" i="29"/>
  <c r="Q680" i="24"/>
  <c r="K33" i="29"/>
  <c r="Q519" i="24"/>
  <c r="T640" i="24"/>
  <c r="J272" i="21"/>
  <c r="Q443" i="21"/>
  <c r="P615" i="29"/>
  <c r="P567" i="24"/>
  <c r="K146" i="24"/>
  <c r="Q271" i="29"/>
  <c r="Q320" i="24"/>
  <c r="P193" i="15"/>
  <c r="N644" i="29"/>
  <c r="P223" i="24"/>
  <c r="T520" i="24"/>
  <c r="T235" i="21"/>
  <c r="T344" i="21"/>
  <c r="N246" i="29"/>
  <c r="Q67" i="24"/>
  <c r="T146" i="21"/>
  <c r="J452" i="21"/>
  <c r="T235" i="24"/>
  <c r="K541" i="24"/>
  <c r="P314" i="38"/>
  <c r="P304" i="32"/>
  <c r="J292" i="29"/>
  <c r="Q466" i="32"/>
  <c r="J474" i="29"/>
  <c r="Q473" i="32"/>
  <c r="K154" i="29"/>
  <c r="Q698" i="24"/>
  <c r="P611" i="24"/>
  <c r="P620" i="15"/>
  <c r="K609" i="21"/>
  <c r="T490" i="29"/>
  <c r="Q297" i="24"/>
  <c r="P484" i="24"/>
  <c r="N40" i="29"/>
  <c r="T683" i="21"/>
  <c r="J233" i="21"/>
  <c r="J563" i="24"/>
  <c r="Q132" i="24"/>
  <c r="K413" i="21"/>
  <c r="P333" i="15"/>
  <c r="K574" i="29"/>
  <c r="P568" i="24"/>
  <c r="T485" i="24"/>
  <c r="K29" i="29"/>
  <c r="P180" i="15"/>
  <c r="J731" i="21"/>
  <c r="P311" i="15"/>
  <c r="K581" i="29"/>
  <c r="Q746" i="24"/>
  <c r="Q526" i="24"/>
  <c r="T100" i="24"/>
  <c r="P498" i="21"/>
  <c r="Q65" i="21"/>
  <c r="T378" i="15"/>
  <c r="K643" i="15"/>
  <c r="Q565" i="15"/>
  <c r="T243" i="21"/>
  <c r="P166" i="21"/>
  <c r="Q343" i="21"/>
  <c r="Q506" i="15"/>
  <c r="K297" i="15"/>
  <c r="J451" i="15"/>
  <c r="P125" i="21"/>
  <c r="P642" i="21"/>
  <c r="K239" i="21"/>
  <c r="Q199" i="15"/>
  <c r="K117" i="15"/>
  <c r="T629" i="15"/>
  <c r="N91" i="38"/>
  <c r="P558" i="29"/>
  <c r="T145" i="24"/>
  <c r="K197" i="29"/>
  <c r="K722" i="21"/>
  <c r="P264" i="24"/>
  <c r="T82" i="32"/>
  <c r="J540" i="24"/>
  <c r="P467" i="21"/>
  <c r="Q262" i="21"/>
  <c r="T275" i="15"/>
  <c r="T473" i="15"/>
  <c r="J61" i="21"/>
  <c r="Q200" i="21"/>
  <c r="T125" i="15"/>
  <c r="J482" i="15"/>
  <c r="P413" i="15"/>
  <c r="J317" i="21"/>
  <c r="K38" i="15"/>
  <c r="K574" i="15"/>
  <c r="J371" i="21"/>
  <c r="P600" i="15"/>
  <c r="K74" i="21"/>
  <c r="T692" i="15"/>
  <c r="T573" i="15"/>
  <c r="K378" i="15"/>
  <c r="J57" i="15"/>
  <c r="J443" i="21"/>
  <c r="T117" i="32"/>
  <c r="J472" i="24"/>
  <c r="K709" i="21"/>
  <c r="J345" i="24"/>
  <c r="N48" i="29"/>
  <c r="P226" i="24"/>
  <c r="Q687" i="24"/>
  <c r="J659" i="24"/>
  <c r="J590" i="21"/>
  <c r="K185" i="21"/>
  <c r="T615" i="15"/>
  <c r="K169" i="15"/>
  <c r="J93" i="21"/>
  <c r="K222" i="21"/>
  <c r="Q54" i="15"/>
  <c r="J501" i="15"/>
  <c r="J203" i="24"/>
  <c r="J433" i="15"/>
  <c r="P312" i="32"/>
  <c r="T242" i="32"/>
  <c r="Q603" i="21"/>
  <c r="K686" i="24"/>
  <c r="T94" i="24"/>
  <c r="P72" i="21"/>
  <c r="T323" i="24"/>
  <c r="Q637" i="21"/>
  <c r="K81" i="21"/>
  <c r="Q176" i="15"/>
  <c r="T415" i="15"/>
  <c r="J688" i="15"/>
  <c r="P365" i="21"/>
  <c r="T298" i="29"/>
  <c r="P470" i="24"/>
  <c r="N433" i="38"/>
  <c r="Q430" i="32"/>
  <c r="Q288" i="29"/>
  <c r="K265" i="32"/>
  <c r="J140" i="29"/>
  <c r="N270" i="32"/>
  <c r="Q506" i="24"/>
  <c r="Q274" i="24"/>
  <c r="K207" i="24"/>
  <c r="J223" i="21"/>
  <c r="K510" i="21"/>
  <c r="J445" i="29"/>
  <c r="K212" i="24"/>
  <c r="K88" i="24"/>
  <c r="Q220" i="24"/>
  <c r="K214" i="24"/>
  <c r="T549" i="21"/>
  <c r="P513" i="15"/>
  <c r="J343" i="21"/>
  <c r="N149" i="29"/>
  <c r="T390" i="24"/>
  <c r="J437" i="24"/>
  <c r="P586" i="21"/>
  <c r="P588" i="21"/>
  <c r="P49" i="21"/>
  <c r="T368" i="29"/>
  <c r="Q222" i="24"/>
  <c r="J396" i="24"/>
  <c r="P23" i="24"/>
  <c r="J267" i="24"/>
  <c r="Q505" i="21"/>
  <c r="Q190" i="15"/>
  <c r="T322" i="15"/>
  <c r="Q165" i="15"/>
  <c r="J726" i="21"/>
  <c r="T373" i="21"/>
  <c r="T679" i="15"/>
  <c r="J10" i="15"/>
  <c r="Q388" i="15"/>
  <c r="P175" i="24"/>
  <c r="J677" i="21"/>
  <c r="K328" i="15"/>
  <c r="T210" i="15"/>
  <c r="T161" i="15"/>
  <c r="N32" i="29"/>
  <c r="T410" i="32"/>
  <c r="K646" i="24"/>
  <c r="T22" i="24"/>
  <c r="Q600" i="21"/>
  <c r="T255" i="24"/>
  <c r="J131" i="21"/>
  <c r="J491" i="24"/>
  <c r="P461" i="21"/>
  <c r="Q157" i="21"/>
  <c r="J666" i="15"/>
  <c r="Q720" i="15"/>
  <c r="P128" i="21"/>
  <c r="Q215" i="15"/>
  <c r="Q399" i="15"/>
  <c r="P122" i="24"/>
  <c r="P149" i="15"/>
  <c r="K48" i="21"/>
  <c r="K693" i="15"/>
  <c r="J198" i="15"/>
  <c r="T639" i="21"/>
  <c r="P288" i="21"/>
  <c r="K254" i="21"/>
  <c r="K234" i="21"/>
  <c r="T221" i="15"/>
  <c r="J92" i="15"/>
  <c r="Q468" i="15"/>
  <c r="J115" i="15"/>
  <c r="J349" i="38"/>
  <c r="K269" i="29"/>
  <c r="T170" i="24"/>
  <c r="N336" i="29"/>
  <c r="P367" i="24"/>
  <c r="K18" i="29"/>
  <c r="J366" i="24"/>
  <c r="K26" i="29"/>
  <c r="P617" i="24"/>
  <c r="Q631" i="21"/>
  <c r="Q375" i="15"/>
  <c r="T549" i="15"/>
  <c r="Q452" i="24"/>
  <c r="P64" i="21"/>
  <c r="K320" i="21"/>
  <c r="J468" i="15"/>
  <c r="P317" i="15"/>
  <c r="P55" i="21"/>
  <c r="K77" i="29"/>
  <c r="Q177" i="24"/>
  <c r="K183" i="24"/>
  <c r="P332" i="24"/>
  <c r="K90" i="21"/>
  <c r="T264" i="15"/>
  <c r="Q543" i="21"/>
  <c r="K189" i="21"/>
  <c r="T299" i="15"/>
  <c r="Q312" i="15"/>
  <c r="J410" i="21"/>
  <c r="K726" i="21"/>
  <c r="Q482" i="21"/>
  <c r="T133" i="15"/>
  <c r="P502" i="32"/>
  <c r="T473" i="29"/>
  <c r="P646" i="21"/>
  <c r="Q264" i="24"/>
  <c r="P293" i="15"/>
  <c r="K355" i="24"/>
  <c r="T715" i="24"/>
  <c r="K514" i="15"/>
  <c r="K64" i="21"/>
  <c r="Q238" i="21"/>
  <c r="Q269" i="15"/>
  <c r="P192" i="15"/>
  <c r="Q34" i="21"/>
  <c r="K472" i="15"/>
  <c r="K97" i="15"/>
  <c r="K247" i="15"/>
  <c r="T159" i="15"/>
  <c r="K624" i="15"/>
  <c r="K510" i="24"/>
  <c r="T216" i="24"/>
  <c r="P455" i="15"/>
  <c r="T522" i="29"/>
  <c r="Q304" i="24"/>
  <c r="Q432" i="24"/>
  <c r="J569" i="24"/>
  <c r="T133" i="24"/>
  <c r="Q418" i="21"/>
  <c r="P300" i="21"/>
  <c r="T369" i="29"/>
  <c r="T508" i="24"/>
  <c r="T498" i="24"/>
  <c r="J120" i="24"/>
  <c r="Q729" i="21"/>
  <c r="Q236" i="21"/>
  <c r="J412" i="15"/>
  <c r="Q18" i="15"/>
  <c r="J691" i="15"/>
  <c r="P256" i="21"/>
  <c r="Q264" i="21"/>
  <c r="T662" i="15"/>
  <c r="T468" i="15"/>
  <c r="T360" i="15"/>
  <c r="Q706" i="24"/>
  <c r="J308" i="21"/>
  <c r="T298" i="21"/>
  <c r="K508" i="21"/>
  <c r="T227" i="15"/>
  <c r="Q578" i="15"/>
  <c r="J330" i="42"/>
  <c r="K417" i="29"/>
  <c r="P553" i="24"/>
  <c r="T23" i="29"/>
  <c r="J477" i="24"/>
  <c r="T55" i="29"/>
  <c r="J484" i="24"/>
  <c r="T87" i="29"/>
  <c r="J416" i="24"/>
  <c r="P660" i="21"/>
  <c r="Q185" i="21"/>
  <c r="T622" i="15"/>
  <c r="J128" i="15"/>
  <c r="K600" i="24"/>
  <c r="T68" i="24"/>
  <c r="Q431" i="21"/>
  <c r="J290" i="15"/>
  <c r="K530" i="15"/>
  <c r="J475" i="15"/>
  <c r="P336" i="15"/>
  <c r="Q279" i="15"/>
  <c r="K220" i="15"/>
  <c r="T562" i="21"/>
  <c r="P32" i="21"/>
  <c r="K608" i="15"/>
  <c r="T75" i="15"/>
  <c r="K329" i="15"/>
  <c r="K607" i="15"/>
  <c r="P663" i="15"/>
  <c r="Q226" i="32"/>
  <c r="T626" i="24"/>
  <c r="T303" i="21"/>
  <c r="J384" i="24"/>
  <c r="T311" i="21"/>
  <c r="P389" i="24"/>
  <c r="T319" i="21"/>
  <c r="J440" i="24"/>
  <c r="K576" i="21"/>
  <c r="K207" i="21"/>
  <c r="T654" i="15"/>
  <c r="Q216" i="15"/>
  <c r="J217" i="21"/>
  <c r="T290" i="21"/>
  <c r="T357" i="15"/>
  <c r="K256" i="15"/>
  <c r="T517" i="15"/>
  <c r="P272" i="15"/>
  <c r="K326" i="21"/>
  <c r="Q350" i="15"/>
  <c r="Q387" i="29"/>
  <c r="N322" i="32"/>
  <c r="Q313" i="24"/>
  <c r="K630" i="24"/>
  <c r="K349" i="21"/>
  <c r="N79" i="29"/>
  <c r="T300" i="29"/>
  <c r="T392" i="24"/>
  <c r="P578" i="21"/>
  <c r="K161" i="21"/>
  <c r="T685" i="15"/>
  <c r="Q562" i="15"/>
  <c r="K80" i="15"/>
  <c r="J239" i="21"/>
  <c r="J550" i="21"/>
  <c r="J204" i="24"/>
  <c r="Q647" i="24"/>
  <c r="Q481" i="32"/>
  <c r="N643" i="32"/>
  <c r="K659" i="29"/>
  <c r="K533" i="32"/>
  <c r="T343" i="29"/>
  <c r="Q543" i="32"/>
  <c r="Q709" i="24"/>
  <c r="J643" i="24"/>
  <c r="N141" i="29"/>
  <c r="P127" i="15"/>
  <c r="J454" i="21"/>
  <c r="J406" i="21"/>
  <c r="Q129" i="29"/>
  <c r="Q550" i="24"/>
  <c r="Q562" i="24"/>
  <c r="Q215" i="24"/>
  <c r="T642" i="21"/>
  <c r="P366" i="15"/>
  <c r="P667" i="15"/>
  <c r="Q560" i="29"/>
  <c r="P592" i="24"/>
  <c r="J71" i="24"/>
  <c r="T305" i="24"/>
  <c r="J299" i="24"/>
  <c r="K548" i="21"/>
  <c r="P44" i="21"/>
  <c r="J424" i="29"/>
  <c r="K99" i="24"/>
  <c r="Q168" i="24"/>
  <c r="T605" i="24"/>
  <c r="P290" i="21"/>
  <c r="K333" i="21"/>
  <c r="Q616" i="15"/>
  <c r="K348" i="15"/>
  <c r="Q42" i="15"/>
  <c r="T537" i="15"/>
  <c r="P699" i="15"/>
  <c r="J449" i="21"/>
  <c r="K150" i="21"/>
  <c r="Q75" i="15"/>
  <c r="J11" i="15"/>
  <c r="J159" i="15"/>
  <c r="Q572" i="21"/>
  <c r="P163" i="21"/>
  <c r="K47" i="21"/>
  <c r="T475" i="15"/>
  <c r="J262" i="15"/>
  <c r="Q126" i="29"/>
  <c r="K434" i="32"/>
  <c r="T495" i="21"/>
  <c r="T406" i="24"/>
  <c r="J137" i="21"/>
  <c r="J412" i="24"/>
  <c r="J145" i="21"/>
  <c r="P417" i="24"/>
  <c r="P137" i="24"/>
  <c r="Q144" i="21"/>
  <c r="T588" i="15"/>
  <c r="K524" i="15"/>
  <c r="J259" i="21"/>
  <c r="K378" i="21"/>
  <c r="K667" i="15"/>
  <c r="J133" i="15"/>
  <c r="P201" i="15"/>
  <c r="K550" i="21"/>
  <c r="T3" i="15"/>
  <c r="K87" i="15"/>
  <c r="P614" i="15"/>
  <c r="P83" i="24"/>
  <c r="Q88" i="21"/>
  <c r="J306" i="15"/>
  <c r="Q241" i="15"/>
  <c r="Q153" i="15"/>
  <c r="P51" i="21"/>
  <c r="P705" i="32"/>
  <c r="K35" i="24"/>
  <c r="J513" i="21"/>
  <c r="J513" i="24"/>
  <c r="J265" i="21"/>
  <c r="T522" i="24"/>
  <c r="J273" i="21"/>
  <c r="P533" i="24"/>
  <c r="T257" i="24"/>
  <c r="K676" i="21"/>
  <c r="Q145" i="21"/>
  <c r="K385" i="15"/>
  <c r="Q101" i="15"/>
  <c r="J291" i="21"/>
  <c r="Q308" i="21"/>
  <c r="T707" i="15"/>
  <c r="P85" i="15"/>
  <c r="J318" i="38"/>
  <c r="K613" i="24"/>
  <c r="P53" i="24"/>
  <c r="Q376" i="24"/>
  <c r="P307" i="21"/>
  <c r="T287" i="29"/>
  <c r="Q388" i="24"/>
  <c r="T408" i="24"/>
  <c r="J4" i="24"/>
  <c r="Q379" i="21"/>
  <c r="K583" i="29"/>
  <c r="K434" i="24"/>
  <c r="K482" i="24"/>
  <c r="T63" i="24"/>
  <c r="K380" i="29"/>
  <c r="P555" i="24"/>
  <c r="P430" i="38"/>
  <c r="T466" i="29"/>
  <c r="T560" i="32"/>
  <c r="T182" i="32"/>
  <c r="P194" i="29"/>
  <c r="T192" i="32"/>
  <c r="P173" i="29"/>
  <c r="N88" i="29"/>
  <c r="J688" i="24"/>
  <c r="J290" i="24"/>
  <c r="P407" i="21"/>
  <c r="P428" i="15"/>
  <c r="K550" i="29"/>
  <c r="J724" i="24"/>
  <c r="T621" i="24"/>
  <c r="P206" i="24"/>
  <c r="T199" i="24"/>
  <c r="Q532" i="21"/>
  <c r="K693" i="21"/>
  <c r="K41" i="24"/>
  <c r="Q133" i="24"/>
  <c r="P297" i="15"/>
  <c r="P378" i="15"/>
  <c r="K694" i="29"/>
  <c r="J220" i="24"/>
  <c r="J467" i="24"/>
  <c r="P528" i="24"/>
  <c r="T521" i="24"/>
  <c r="J271" i="21"/>
  <c r="T528" i="21"/>
  <c r="P103" i="29"/>
  <c r="Q520" i="24"/>
  <c r="K381" i="24"/>
  <c r="Q684" i="24"/>
  <c r="P221" i="24"/>
  <c r="Q524" i="21"/>
  <c r="K518" i="21"/>
  <c r="J78" i="15"/>
  <c r="J325" i="15"/>
  <c r="P135" i="15"/>
  <c r="P298" i="15"/>
  <c r="Q315" i="21"/>
  <c r="J322" i="15"/>
  <c r="J139" i="15"/>
  <c r="T222" i="15"/>
  <c r="J306" i="24"/>
  <c r="K646" i="21"/>
  <c r="Q632" i="21"/>
  <c r="K152" i="21"/>
  <c r="T60" i="15"/>
  <c r="Q484" i="15"/>
  <c r="J89" i="32"/>
  <c r="P543" i="32"/>
  <c r="P211" i="24"/>
  <c r="Q116" i="29"/>
  <c r="J638" i="24"/>
  <c r="K122" i="29"/>
  <c r="J647" i="24"/>
  <c r="N127" i="29"/>
  <c r="K95" i="24"/>
  <c r="P527" i="21"/>
  <c r="Q172" i="21"/>
  <c r="K478" i="15"/>
  <c r="K187" i="15"/>
  <c r="T244" i="21"/>
  <c r="K20" i="21"/>
  <c r="T304" i="15"/>
  <c r="T577" i="15"/>
  <c r="P534" i="21"/>
  <c r="K188" i="21"/>
  <c r="J263" i="15"/>
  <c r="Q193" i="15"/>
  <c r="P572" i="15"/>
  <c r="T23" i="24"/>
  <c r="K555" i="21"/>
  <c r="K109" i="15"/>
  <c r="J267" i="15"/>
  <c r="K185" i="15"/>
  <c r="J485" i="15"/>
  <c r="J211" i="21"/>
  <c r="P447" i="29"/>
  <c r="P212" i="15"/>
  <c r="P407" i="24"/>
  <c r="T163" i="21"/>
  <c r="T412" i="24"/>
  <c r="T171" i="21"/>
  <c r="J418" i="24"/>
  <c r="J215" i="21"/>
  <c r="J123" i="21"/>
  <c r="J668" i="15"/>
  <c r="Q676" i="15"/>
  <c r="T308" i="21"/>
  <c r="K405" i="21"/>
  <c r="Q656" i="15"/>
  <c r="T154" i="15"/>
  <c r="P380" i="15"/>
  <c r="K457" i="21"/>
  <c r="J716" i="15"/>
  <c r="P130" i="29"/>
  <c r="J252" i="32"/>
  <c r="K357" i="24"/>
  <c r="T260" i="24"/>
  <c r="Q630" i="21"/>
  <c r="J266" i="24"/>
  <c r="K636" i="21"/>
  <c r="P271" i="24"/>
  <c r="P227" i="21"/>
  <c r="K581" i="21"/>
  <c r="J510" i="15"/>
  <c r="K632" i="15"/>
  <c r="K639" i="24"/>
  <c r="J22" i="24"/>
  <c r="K227" i="29"/>
  <c r="P312" i="24"/>
  <c r="P228" i="32"/>
  <c r="J475" i="29"/>
  <c r="J355" i="32"/>
  <c r="P735" i="32"/>
  <c r="P303" i="29"/>
  <c r="P703" i="32"/>
  <c r="P282" i="29"/>
  <c r="N13" i="29"/>
  <c r="T727" i="24"/>
  <c r="T355" i="24"/>
  <c r="P499" i="21"/>
  <c r="P177" i="15"/>
  <c r="Q464" i="29"/>
  <c r="T610" i="24"/>
  <c r="P594" i="24"/>
  <c r="Q637" i="24"/>
  <c r="J725" i="21"/>
  <c r="P82" i="15"/>
  <c r="T600" i="21"/>
  <c r="N306" i="29"/>
  <c r="Q353" i="24"/>
  <c r="T625" i="24"/>
  <c r="T616" i="24"/>
  <c r="T224" i="21"/>
  <c r="K690" i="21"/>
  <c r="P184" i="29"/>
  <c r="Q269" i="24"/>
  <c r="P248" i="24"/>
  <c r="T312" i="24"/>
  <c r="T247" i="21"/>
  <c r="J237" i="21"/>
  <c r="Q303" i="21"/>
  <c r="T35" i="15"/>
  <c r="Q415" i="15"/>
  <c r="T544" i="15"/>
  <c r="P123" i="21"/>
  <c r="T641" i="21"/>
  <c r="K232" i="21"/>
  <c r="J273" i="15"/>
  <c r="K561" i="15"/>
  <c r="K538" i="15"/>
  <c r="J103" i="21"/>
  <c r="J348" i="21"/>
  <c r="K82" i="21"/>
  <c r="Q217" i="15"/>
  <c r="K232" i="15"/>
  <c r="K23" i="15"/>
  <c r="K159" i="24"/>
  <c r="T24" i="32"/>
  <c r="P171" i="21"/>
  <c r="P538" i="24"/>
  <c r="J396" i="21"/>
  <c r="J549" i="24"/>
  <c r="J404" i="21"/>
  <c r="T559" i="24"/>
  <c r="T112" i="21"/>
  <c r="K375" i="21"/>
  <c r="T67" i="15"/>
  <c r="J472" i="15"/>
  <c r="P4" i="24"/>
  <c r="K84" i="21"/>
  <c r="P574" i="24"/>
  <c r="P150" i="38"/>
  <c r="N513" i="29"/>
  <c r="K654" i="29"/>
  <c r="N158" i="29"/>
  <c r="Q645" i="24"/>
  <c r="T261" i="21"/>
  <c r="Q89" i="29"/>
  <c r="T543" i="24"/>
  <c r="J219" i="24"/>
  <c r="J150" i="29"/>
  <c r="Q707" i="24"/>
  <c r="J541" i="24"/>
  <c r="K141" i="32"/>
  <c r="K166" i="32"/>
  <c r="N442" i="29"/>
  <c r="N667" i="38"/>
  <c r="P201" i="32"/>
  <c r="K330" i="29"/>
  <c r="K270" i="32"/>
  <c r="Q438" i="32"/>
  <c r="J355" i="29"/>
  <c r="J181" i="32"/>
  <c r="P662" i="32"/>
  <c r="P96" i="29"/>
  <c r="P397" i="29"/>
  <c r="T190" i="32"/>
  <c r="P590" i="32"/>
  <c r="P72" i="29"/>
  <c r="K582" i="38"/>
  <c r="P588" i="32"/>
  <c r="T185" i="29"/>
  <c r="P686" i="32"/>
  <c r="T176" i="32"/>
  <c r="K588" i="29"/>
  <c r="Q742" i="32"/>
  <c r="K479" i="32"/>
  <c r="J66" i="29"/>
  <c r="N159" i="38"/>
  <c r="Q527" i="32"/>
  <c r="N239" i="32"/>
  <c r="J162" i="29"/>
  <c r="J512" i="24"/>
  <c r="P89" i="15"/>
  <c r="J522" i="38"/>
  <c r="P670" i="29"/>
  <c r="J640" i="29"/>
  <c r="K537" i="29"/>
  <c r="T684" i="24"/>
  <c r="T552" i="21"/>
  <c r="Q257" i="29"/>
  <c r="J195" i="24"/>
  <c r="K727" i="21"/>
  <c r="J666" i="21"/>
  <c r="T262" i="24"/>
  <c r="Q587" i="24"/>
  <c r="P263" i="15"/>
  <c r="Q432" i="29"/>
  <c r="T539" i="24"/>
  <c r="P541" i="29"/>
  <c r="K64" i="38"/>
  <c r="P19" i="32"/>
  <c r="Q171" i="24"/>
  <c r="Q523" i="24"/>
  <c r="T148" i="24"/>
  <c r="Q237" i="24"/>
  <c r="Q150" i="24"/>
  <c r="T735" i="21"/>
  <c r="P94" i="15"/>
  <c r="T594" i="24"/>
  <c r="K156" i="24"/>
  <c r="Q615" i="21"/>
  <c r="P158" i="29"/>
  <c r="T583" i="24"/>
  <c r="K359" i="24"/>
  <c r="J300" i="38"/>
  <c r="J522" i="29"/>
  <c r="T125" i="29"/>
  <c r="J96" i="29"/>
  <c r="Q690" i="24"/>
  <c r="K607" i="21"/>
  <c r="Q716" i="32"/>
  <c r="T390" i="32"/>
  <c r="K141" i="29"/>
  <c r="K243" i="29"/>
  <c r="J603" i="32"/>
  <c r="T398" i="32"/>
  <c r="N146" i="29"/>
  <c r="T495" i="38"/>
  <c r="Q11" i="38"/>
  <c r="P107" i="29"/>
  <c r="J202" i="32"/>
  <c r="T621" i="32"/>
  <c r="N622" i="29"/>
  <c r="K510" i="32"/>
  <c r="Q497" i="32"/>
  <c r="J447" i="29"/>
  <c r="T295" i="29"/>
  <c r="N515" i="32"/>
  <c r="K505" i="32"/>
  <c r="T457" i="29"/>
  <c r="K615" i="24"/>
  <c r="P601" i="24"/>
  <c r="J615" i="21"/>
  <c r="Q187" i="32"/>
  <c r="N168" i="32"/>
  <c r="Q173" i="32"/>
  <c r="K367" i="24"/>
  <c r="T160" i="24"/>
  <c r="J232" i="29"/>
  <c r="T423" i="24"/>
  <c r="P167" i="24"/>
  <c r="P421" i="21"/>
  <c r="K315" i="24"/>
  <c r="K78" i="24"/>
  <c r="J9" i="21"/>
  <c r="J248" i="29"/>
  <c r="Q115" i="29"/>
  <c r="K721" i="32"/>
  <c r="N261" i="32"/>
  <c r="Q266" i="32"/>
  <c r="K676" i="24"/>
  <c r="P711" i="15"/>
  <c r="N206" i="29"/>
  <c r="P450" i="24"/>
  <c r="P260" i="15"/>
  <c r="P418" i="15"/>
  <c r="Q710" i="24"/>
  <c r="P549" i="24"/>
  <c r="K324" i="32"/>
  <c r="N90" i="32"/>
  <c r="Q668" i="29"/>
  <c r="T718" i="38"/>
  <c r="Q156" i="38"/>
  <c r="K413" i="29"/>
  <c r="K237" i="32"/>
  <c r="Q453" i="32"/>
  <c r="Q235" i="29"/>
  <c r="Q71" i="32"/>
  <c r="T689" i="32"/>
  <c r="N179" i="29"/>
  <c r="Q510" i="29"/>
  <c r="K79" i="32"/>
  <c r="T700" i="32"/>
  <c r="Q184" i="29"/>
  <c r="Q192" i="38"/>
  <c r="P242" i="32"/>
  <c r="T33" i="32"/>
  <c r="J726" i="32"/>
  <c r="N184" i="32"/>
  <c r="P519" i="29"/>
  <c r="J430" i="32"/>
  <c r="J294" i="32"/>
  <c r="N110" i="29"/>
  <c r="T197" i="32"/>
  <c r="J438" i="32"/>
  <c r="J302" i="32"/>
  <c r="N117" i="29"/>
  <c r="K164" i="24"/>
  <c r="Q71" i="29"/>
  <c r="K455" i="21"/>
  <c r="J688" i="29"/>
  <c r="J54" i="32"/>
  <c r="J62" i="32"/>
  <c r="P500" i="24"/>
  <c r="J358" i="24"/>
  <c r="T620" i="21"/>
  <c r="Q287" i="24"/>
  <c r="P242" i="24"/>
  <c r="P9" i="24"/>
  <c r="Q406" i="24"/>
  <c r="P254" i="24"/>
  <c r="P264" i="21"/>
  <c r="J80" i="32"/>
  <c r="Q649" i="24"/>
  <c r="N86" i="38"/>
  <c r="J478" i="29"/>
  <c r="P265" i="29"/>
  <c r="J536" i="24"/>
  <c r="K42" i="24"/>
  <c r="P236" i="15"/>
  <c r="J457" i="24"/>
  <c r="K714" i="38"/>
  <c r="Q187" i="29"/>
  <c r="N478" i="32"/>
  <c r="P127" i="29"/>
  <c r="N170" i="38"/>
  <c r="P251" i="32"/>
  <c r="J658" i="29"/>
  <c r="P174" i="29"/>
  <c r="P346" i="32"/>
  <c r="N50" i="32"/>
  <c r="T657" i="32"/>
  <c r="N163" i="29"/>
  <c r="Q421" i="38"/>
  <c r="P488" i="32"/>
  <c r="J9" i="32"/>
  <c r="T660" i="32"/>
  <c r="Q269" i="32"/>
  <c r="P181" i="29"/>
  <c r="T559" i="32"/>
  <c r="P22" i="32"/>
  <c r="N106" i="32"/>
  <c r="Q538" i="29"/>
  <c r="K586" i="29"/>
  <c r="Q18" i="32"/>
  <c r="Q111" i="32"/>
  <c r="K544" i="29"/>
  <c r="T374" i="38"/>
  <c r="Q104" i="38"/>
  <c r="Q526" i="29"/>
  <c r="Q151" i="32"/>
  <c r="N368" i="32"/>
  <c r="N150" i="29"/>
  <c r="T734" i="32"/>
  <c r="T565" i="32"/>
  <c r="N115" i="29"/>
  <c r="N418" i="29"/>
  <c r="T742" i="32"/>
  <c r="T573" i="32"/>
  <c r="Q120" i="29"/>
  <c r="K117" i="24"/>
  <c r="T481" i="24"/>
  <c r="T74" i="24"/>
  <c r="K418" i="29"/>
  <c r="Q531" i="32"/>
  <c r="N542" i="32"/>
  <c r="Q634" i="24"/>
  <c r="J101" i="24"/>
  <c r="P516" i="15"/>
  <c r="P455" i="24"/>
  <c r="Q82" i="29"/>
  <c r="Q370" i="21"/>
  <c r="J453" i="29"/>
  <c r="K7" i="24"/>
  <c r="K262" i="24"/>
  <c r="P630" i="15"/>
  <c r="N197" i="29"/>
  <c r="K274" i="24"/>
  <c r="N331" i="32"/>
  <c r="Q206" i="32"/>
  <c r="K212" i="32"/>
  <c r="Q65" i="24"/>
  <c r="P10" i="15"/>
  <c r="J431" i="21"/>
  <c r="Q44" i="29"/>
  <c r="Q131" i="29"/>
  <c r="K392" i="21"/>
  <c r="J671" i="29"/>
  <c r="J463" i="24"/>
  <c r="P517" i="21"/>
  <c r="J29" i="32"/>
  <c r="K692" i="32"/>
  <c r="P492" i="29"/>
  <c r="Q405" i="38"/>
  <c r="P399" i="32"/>
  <c r="T153" i="29"/>
  <c r="K716" i="32"/>
  <c r="T144" i="32"/>
  <c r="Q566" i="29"/>
  <c r="N721" i="32"/>
  <c r="N451" i="32"/>
  <c r="J34" i="29"/>
  <c r="K138" i="38"/>
  <c r="N494" i="32"/>
  <c r="K218" i="32"/>
  <c r="T32" i="29"/>
  <c r="N69" i="38"/>
  <c r="T374" i="32"/>
  <c r="K170" i="38"/>
  <c r="P379" i="32"/>
  <c r="N309" i="29"/>
  <c r="Q442" i="38"/>
  <c r="T552" i="32"/>
  <c r="J280" i="32"/>
  <c r="K200" i="29"/>
  <c r="N372" i="38"/>
  <c r="T568" i="32"/>
  <c r="T193" i="32"/>
  <c r="J573" i="29"/>
  <c r="J544" i="24"/>
  <c r="P721" i="21"/>
  <c r="P299" i="32"/>
  <c r="J696" i="29"/>
  <c r="T26" i="32"/>
  <c r="K83" i="24"/>
  <c r="T190" i="24"/>
  <c r="P633" i="21"/>
  <c r="Q96" i="24"/>
  <c r="P217" i="24"/>
  <c r="K525" i="21"/>
  <c r="N263" i="29"/>
  <c r="Q242" i="24"/>
  <c r="J669" i="24"/>
  <c r="J31" i="21"/>
  <c r="K712" i="24"/>
  <c r="K187" i="24"/>
  <c r="J544" i="32"/>
  <c r="J326" i="32"/>
  <c r="J334" i="32"/>
  <c r="Q51" i="24"/>
  <c r="P430" i="21"/>
  <c r="T700" i="21"/>
  <c r="P473" i="24"/>
  <c r="T703" i="24"/>
  <c r="P115" i="24"/>
  <c r="N339" i="29"/>
  <c r="K203" i="24"/>
  <c r="J518" i="21"/>
  <c r="T679" i="21"/>
  <c r="Q435" i="29"/>
  <c r="J470" i="24"/>
  <c r="T103" i="24"/>
  <c r="P375" i="24"/>
  <c r="P604" i="24"/>
  <c r="J335" i="29"/>
  <c r="N186" i="32"/>
  <c r="P224" i="32"/>
  <c r="J538" i="29"/>
  <c r="Q690" i="32"/>
  <c r="J295" i="29"/>
  <c r="T596" i="24"/>
  <c r="N84" i="29"/>
  <c r="J601" i="24"/>
  <c r="P561" i="21"/>
  <c r="P525" i="29"/>
  <c r="Q438" i="29"/>
  <c r="Q488" i="32"/>
  <c r="Q725" i="32"/>
  <c r="N469" i="32"/>
  <c r="T221" i="29"/>
  <c r="T405" i="29"/>
  <c r="J395" i="29"/>
  <c r="J263" i="29"/>
  <c r="Q500" i="32"/>
  <c r="K494" i="32"/>
  <c r="N736" i="32"/>
  <c r="N476" i="32"/>
  <c r="T229" i="29"/>
  <c r="J415" i="29"/>
  <c r="K471" i="29"/>
  <c r="J381" i="38"/>
  <c r="T53" i="38"/>
  <c r="N625" i="32"/>
  <c r="J444" i="29"/>
  <c r="N385" i="29"/>
  <c r="N637" i="32"/>
  <c r="N65" i="32"/>
  <c r="J378" i="32"/>
  <c r="J427" i="29"/>
  <c r="N692" i="29"/>
  <c r="N209" i="29"/>
  <c r="Q428" i="32"/>
  <c r="Q414" i="32"/>
  <c r="N353" i="32"/>
  <c r="K336" i="32"/>
  <c r="Q643" i="29"/>
  <c r="T93" i="29"/>
  <c r="J83" i="29"/>
  <c r="K52" i="38"/>
  <c r="Q426" i="32"/>
  <c r="K420" i="32"/>
  <c r="Q374" i="32"/>
  <c r="Q346" i="32"/>
  <c r="K649" i="29"/>
  <c r="J109" i="29"/>
  <c r="K425" i="24"/>
  <c r="Q675" i="24"/>
  <c r="Q6" i="24"/>
  <c r="Q155" i="24"/>
  <c r="J627" i="21"/>
  <c r="J713" i="21"/>
  <c r="K643" i="32"/>
  <c r="K651" i="32"/>
  <c r="Q444" i="29"/>
  <c r="K461" i="32"/>
  <c r="T440" i="29"/>
  <c r="K468" i="32"/>
  <c r="K559" i="24"/>
  <c r="P540" i="24"/>
  <c r="N116" i="29"/>
  <c r="P659" i="15"/>
  <c r="T360" i="21"/>
  <c r="P323" i="29"/>
  <c r="K131" i="24"/>
  <c r="Q327" i="24"/>
  <c r="K605" i="24"/>
  <c r="P336" i="24"/>
  <c r="K617" i="21"/>
  <c r="Q507" i="21"/>
  <c r="P238" i="29"/>
  <c r="Q472" i="24"/>
  <c r="K333" i="24"/>
  <c r="T660" i="24"/>
  <c r="T341" i="24"/>
  <c r="P519" i="21"/>
  <c r="P31" i="24"/>
  <c r="T695" i="29"/>
  <c r="Q141" i="24"/>
  <c r="P420" i="24"/>
  <c r="Q126" i="38"/>
  <c r="J257" i="29"/>
  <c r="J58" i="32"/>
  <c r="N593" i="32"/>
  <c r="T673" i="29"/>
  <c r="Q598" i="32"/>
  <c r="T689" i="29"/>
  <c r="T506" i="24"/>
  <c r="Q41" i="29"/>
  <c r="T552" i="24"/>
  <c r="K408" i="21"/>
  <c r="J42" i="24"/>
  <c r="T614" i="29"/>
  <c r="T692" i="24"/>
  <c r="K222" i="24"/>
  <c r="J710" i="24"/>
  <c r="T688" i="24"/>
  <c r="J231" i="21"/>
  <c r="T463" i="21"/>
  <c r="J542" i="21"/>
  <c r="K199" i="29"/>
  <c r="T198" i="24"/>
  <c r="Q640" i="24"/>
  <c r="Q631" i="24"/>
  <c r="P217" i="21"/>
  <c r="N51" i="38"/>
  <c r="J284" i="32"/>
  <c r="T274" i="32"/>
  <c r="P557" i="32"/>
  <c r="P231" i="29"/>
  <c r="J104" i="32"/>
  <c r="J100" i="29"/>
  <c r="P708" i="32"/>
  <c r="T578" i="38"/>
  <c r="P320" i="32"/>
  <c r="P570" i="29"/>
  <c r="T355" i="29"/>
  <c r="N124" i="38"/>
  <c r="P720" i="32"/>
  <c r="Q170" i="32"/>
  <c r="T270" i="32"/>
  <c r="P563" i="29"/>
  <c r="T6" i="29"/>
  <c r="Q128" i="38"/>
  <c r="P351" i="32"/>
  <c r="N677" i="32"/>
  <c r="Q676" i="32"/>
  <c r="J683" i="29"/>
  <c r="P686" i="29"/>
  <c r="P679" i="29"/>
  <c r="J609" i="29"/>
  <c r="K525" i="38"/>
  <c r="N119" i="29"/>
  <c r="N204" i="32"/>
  <c r="N369" i="32"/>
  <c r="T49" i="32"/>
  <c r="T481" i="32"/>
  <c r="T661" i="32"/>
  <c r="K228" i="29"/>
  <c r="K294" i="29"/>
  <c r="P207" i="32"/>
  <c r="P287" i="32"/>
  <c r="Q682" i="32"/>
  <c r="N687" i="32"/>
  <c r="J563" i="29"/>
  <c r="P634" i="29"/>
  <c r="N588" i="29"/>
  <c r="P630" i="38"/>
  <c r="P286" i="38"/>
  <c r="J599" i="32"/>
  <c r="Q302" i="29"/>
  <c r="N503" i="29"/>
  <c r="P181" i="32"/>
  <c r="K536" i="32"/>
  <c r="J638" i="32"/>
  <c r="P469" i="29"/>
  <c r="T243" i="29"/>
  <c r="K468" i="29"/>
  <c r="N726" i="32"/>
  <c r="N603" i="32"/>
  <c r="Q356" i="32"/>
  <c r="N185" i="32"/>
  <c r="T140" i="29"/>
  <c r="T311" i="29"/>
  <c r="J301" i="29"/>
  <c r="T184" i="29"/>
  <c r="N619" i="32"/>
  <c r="N610" i="32"/>
  <c r="K362" i="32"/>
  <c r="Q190" i="32"/>
  <c r="J149" i="29"/>
  <c r="J324" i="29"/>
  <c r="N252" i="29"/>
  <c r="K3" i="29"/>
  <c r="T189" i="24"/>
  <c r="J254" i="24"/>
  <c r="P247" i="24"/>
  <c r="K573" i="21"/>
  <c r="J343" i="38"/>
  <c r="N260" i="29"/>
  <c r="Q286" i="32"/>
  <c r="J673" i="32"/>
  <c r="N185" i="29"/>
  <c r="T683" i="32"/>
  <c r="Q190" i="29"/>
  <c r="P579" i="24"/>
  <c r="K519" i="24"/>
  <c r="P632" i="21"/>
  <c r="T725" i="21"/>
  <c r="T718" i="21"/>
  <c r="N409" i="29"/>
  <c r="T450" i="24"/>
  <c r="J619" i="24"/>
  <c r="T388" i="24"/>
  <c r="J382" i="24"/>
  <c r="Q667" i="21"/>
  <c r="T129" i="21"/>
  <c r="Q461" i="29"/>
  <c r="N47" i="29"/>
  <c r="J626" i="24"/>
  <c r="J736" i="24"/>
  <c r="T726" i="24"/>
  <c r="J395" i="21"/>
  <c r="T581" i="21"/>
  <c r="Q490" i="29"/>
  <c r="K54" i="29"/>
  <c r="J140" i="24"/>
  <c r="K669" i="24"/>
  <c r="P126" i="38"/>
  <c r="T591" i="29"/>
  <c r="Q318" i="29"/>
  <c r="J535" i="32"/>
  <c r="Q340" i="29"/>
  <c r="J543" i="32"/>
  <c r="N299" i="29"/>
  <c r="K573" i="24"/>
  <c r="P453" i="24"/>
  <c r="T509" i="21"/>
  <c r="K369" i="21"/>
  <c r="K533" i="29"/>
  <c r="J479" i="24"/>
  <c r="J176" i="24"/>
  <c r="K673" i="24"/>
  <c r="P420" i="21"/>
  <c r="P174" i="24"/>
  <c r="P185" i="21"/>
  <c r="J84" i="29"/>
  <c r="K46" i="24"/>
  <c r="T659" i="24"/>
  <c r="Q16" i="24"/>
  <c r="P310" i="21"/>
  <c r="P37" i="24"/>
  <c r="K428" i="24"/>
  <c r="P527" i="24"/>
  <c r="P500" i="15"/>
  <c r="J720" i="21"/>
  <c r="P307" i="15"/>
  <c r="K451" i="29"/>
  <c r="K528" i="24"/>
  <c r="K595" i="21"/>
  <c r="K575" i="24"/>
  <c r="T186" i="24"/>
  <c r="K438" i="38"/>
  <c r="N119" i="32"/>
  <c r="P171" i="29"/>
  <c r="T454" i="32"/>
  <c r="Q285" i="29"/>
  <c r="J465" i="32"/>
  <c r="Q4" i="29"/>
  <c r="K455" i="24"/>
  <c r="J362" i="24"/>
  <c r="K641" i="21"/>
  <c r="T654" i="21"/>
  <c r="K361" i="29"/>
  <c r="K71" i="24"/>
  <c r="K307" i="24"/>
  <c r="K298" i="24"/>
  <c r="P668" i="15"/>
  <c r="P504" i="15"/>
  <c r="J376" i="21"/>
  <c r="T256" i="24"/>
  <c r="K499" i="24"/>
  <c r="P301" i="21"/>
  <c r="J575" i="21"/>
  <c r="K354" i="29"/>
  <c r="T403" i="24"/>
  <c r="J330" i="24"/>
  <c r="Q468" i="24"/>
  <c r="P275" i="15"/>
  <c r="P479" i="15"/>
  <c r="P746" i="21"/>
  <c r="K576" i="29"/>
  <c r="K54" i="24"/>
  <c r="J679" i="24"/>
  <c r="P185" i="24"/>
  <c r="T684" i="21"/>
  <c r="J482" i="21"/>
  <c r="K544" i="15"/>
  <c r="T720" i="15"/>
  <c r="T526" i="15"/>
  <c r="P184" i="21"/>
  <c r="P724" i="21"/>
  <c r="K280" i="15"/>
  <c r="T319" i="15"/>
  <c r="T89" i="15"/>
  <c r="T232" i="21"/>
  <c r="P319" i="21"/>
  <c r="K316" i="21"/>
  <c r="Q645" i="15"/>
  <c r="T390" i="15"/>
  <c r="N296" i="38"/>
  <c r="J512" i="29"/>
  <c r="T586" i="24"/>
  <c r="K486" i="29"/>
  <c r="P656" i="15"/>
  <c r="K192" i="24"/>
  <c r="J644" i="24"/>
  <c r="J313" i="21"/>
  <c r="T314" i="21"/>
  <c r="Q665" i="15"/>
  <c r="J163" i="15"/>
  <c r="T562" i="15"/>
  <c r="K678" i="21"/>
  <c r="K44" i="21"/>
  <c r="K343" i="15"/>
  <c r="J476" i="15"/>
  <c r="Q316" i="24"/>
  <c r="J709" i="21"/>
  <c r="J153" i="15"/>
  <c r="K387" i="15"/>
  <c r="P9" i="21"/>
  <c r="T173" i="24"/>
  <c r="K436" i="21"/>
  <c r="K346" i="15"/>
  <c r="T250" i="15"/>
  <c r="Q117" i="15"/>
  <c r="T166" i="15"/>
  <c r="J590" i="15"/>
  <c r="J109" i="32"/>
  <c r="K669" i="32"/>
  <c r="P364" i="15"/>
  <c r="K272" i="24"/>
  <c r="N584" i="29"/>
  <c r="P686" i="15"/>
  <c r="K277" i="24"/>
  <c r="J186" i="24"/>
  <c r="K703" i="15"/>
  <c r="J243" i="15"/>
  <c r="P370" i="24"/>
  <c r="P160" i="15"/>
  <c r="K363" i="15"/>
  <c r="Q482" i="15"/>
  <c r="Q22" i="15"/>
  <c r="J572" i="21"/>
  <c r="J484" i="15"/>
  <c r="T663" i="15"/>
  <c r="K470" i="38"/>
  <c r="K228" i="24"/>
  <c r="J515" i="21"/>
  <c r="J567" i="24"/>
  <c r="T400" i="21"/>
  <c r="P572" i="24"/>
  <c r="T408" i="21"/>
  <c r="T577" i="24"/>
  <c r="P277" i="21"/>
  <c r="K295" i="21"/>
  <c r="J700" i="15"/>
  <c r="Q695" i="15"/>
  <c r="J600" i="21"/>
  <c r="Q592" i="21"/>
  <c r="K722" i="24"/>
  <c r="Q293" i="24"/>
  <c r="K12" i="38"/>
  <c r="T473" i="32"/>
  <c r="P530" i="29"/>
  <c r="J261" i="32"/>
  <c r="J65" i="32"/>
  <c r="J269" i="32"/>
  <c r="K147" i="24"/>
  <c r="K80" i="24"/>
  <c r="J248" i="24"/>
  <c r="P479" i="21"/>
  <c r="P590" i="21"/>
  <c r="Q650" i="29"/>
  <c r="J182" i="24"/>
  <c r="K219" i="24"/>
  <c r="J725" i="24"/>
  <c r="J364" i="21"/>
  <c r="J87" i="21"/>
  <c r="N446" i="29"/>
  <c r="Q482" i="24"/>
  <c r="Q573" i="24"/>
  <c r="T743" i="24"/>
  <c r="J733" i="24"/>
  <c r="J372" i="21"/>
  <c r="J95" i="21"/>
  <c r="Q474" i="29"/>
  <c r="Q489" i="24"/>
  <c r="Q290" i="24"/>
  <c r="Q229" i="24"/>
  <c r="J488" i="21"/>
  <c r="P438" i="15"/>
  <c r="K104" i="21"/>
  <c r="T590" i="15"/>
  <c r="J670" i="15"/>
  <c r="T483" i="15"/>
  <c r="Q683" i="24"/>
  <c r="J236" i="21"/>
  <c r="T226" i="21"/>
  <c r="K389" i="21"/>
  <c r="T354" i="15"/>
  <c r="K403" i="15"/>
  <c r="T430" i="15"/>
  <c r="T719" i="21"/>
  <c r="K706" i="21"/>
  <c r="K122" i="21"/>
  <c r="K557" i="15"/>
  <c r="Q410" i="15"/>
  <c r="J695" i="32"/>
  <c r="J394" i="32"/>
  <c r="P394" i="21"/>
  <c r="K303" i="24"/>
  <c r="P732" i="21"/>
  <c r="Q245" i="24"/>
  <c r="P710" i="21"/>
  <c r="P218" i="15"/>
  <c r="P189" i="15"/>
  <c r="Q522" i="15"/>
  <c r="T200" i="15"/>
  <c r="Q471" i="15"/>
  <c r="P660" i="15"/>
  <c r="Q187" i="21"/>
  <c r="T612" i="15"/>
  <c r="J248" i="15"/>
  <c r="K683" i="21"/>
  <c r="J147" i="21"/>
  <c r="K263" i="21"/>
  <c r="J684" i="15"/>
  <c r="K698" i="15"/>
  <c r="Q438" i="21"/>
  <c r="J676" i="21"/>
  <c r="K384" i="21"/>
  <c r="K228" i="15"/>
  <c r="T375" i="15"/>
  <c r="K585" i="15"/>
  <c r="Q90" i="15"/>
  <c r="T532" i="21"/>
  <c r="P312" i="29"/>
  <c r="Q60" i="29"/>
  <c r="P109" i="21"/>
  <c r="Q326" i="24"/>
  <c r="T147" i="29"/>
  <c r="Q334" i="24"/>
  <c r="J4" i="29"/>
  <c r="P41" i="15"/>
  <c r="P648" i="15"/>
  <c r="J212" i="15"/>
  <c r="T50" i="15"/>
  <c r="P27" i="24"/>
  <c r="T412" i="21"/>
  <c r="T564" i="15"/>
  <c r="J445" i="21"/>
  <c r="J148" i="15"/>
  <c r="T469" i="32"/>
  <c r="P455" i="21"/>
  <c r="Q102" i="24"/>
  <c r="K110" i="24"/>
  <c r="P584" i="15"/>
  <c r="J244" i="15"/>
  <c r="J130" i="24"/>
  <c r="J323" i="21"/>
  <c r="Q713" i="15"/>
  <c r="J219" i="15"/>
  <c r="Q385" i="15"/>
  <c r="Q492" i="21"/>
  <c r="Q70" i="21"/>
  <c r="J528" i="15"/>
  <c r="K488" i="15"/>
  <c r="P622" i="32"/>
  <c r="J393" i="24"/>
  <c r="P672" i="29"/>
  <c r="P231" i="24"/>
  <c r="N109" i="29"/>
  <c r="K559" i="21"/>
  <c r="Q123" i="29"/>
  <c r="Q231" i="15"/>
  <c r="K635" i="21"/>
  <c r="K493" i="21"/>
  <c r="Q527" i="15"/>
  <c r="P416" i="21"/>
  <c r="Q406" i="15"/>
  <c r="Q694" i="15"/>
  <c r="Q424" i="15"/>
  <c r="T19" i="21"/>
  <c r="P591" i="15"/>
  <c r="P658" i="29"/>
  <c r="J460" i="24"/>
  <c r="P139" i="21"/>
  <c r="Q486" i="21"/>
  <c r="K463" i="29"/>
  <c r="J408" i="24"/>
  <c r="Q673" i="24"/>
  <c r="T662" i="24"/>
  <c r="T531" i="21"/>
  <c r="J74" i="21"/>
  <c r="K493" i="29"/>
  <c r="K129" i="24"/>
  <c r="Q81" i="24"/>
  <c r="T360" i="24"/>
  <c r="P90" i="15"/>
  <c r="T372" i="21"/>
  <c r="K102" i="21"/>
  <c r="T718" i="15"/>
  <c r="J164" i="15"/>
  <c r="J88" i="15"/>
  <c r="J195" i="21"/>
  <c r="T185" i="21"/>
  <c r="Q238" i="15"/>
  <c r="T391" i="15"/>
  <c r="J190" i="15"/>
  <c r="J722" i="21"/>
  <c r="P395" i="15"/>
  <c r="Q660" i="15"/>
  <c r="J695" i="15"/>
  <c r="Q710" i="15"/>
  <c r="N324" i="32"/>
  <c r="K143" i="32"/>
  <c r="P449" i="21"/>
  <c r="Q450" i="24"/>
  <c r="P427" i="21"/>
  <c r="K449" i="24"/>
  <c r="T208" i="29"/>
  <c r="P645" i="21"/>
  <c r="P353" i="15"/>
  <c r="Q185" i="15"/>
  <c r="T183" i="15"/>
  <c r="J654" i="15"/>
  <c r="Q479" i="21"/>
  <c r="Q162" i="21"/>
  <c r="K319" i="15"/>
  <c r="J405" i="15"/>
  <c r="J549" i="21"/>
  <c r="J158" i="21"/>
  <c r="Q5" i="15"/>
  <c r="K18" i="15"/>
  <c r="J307" i="21"/>
  <c r="Q553" i="21"/>
  <c r="Q73" i="21"/>
  <c r="T348" i="15"/>
  <c r="J537" i="15"/>
  <c r="J302" i="15"/>
  <c r="J281" i="15"/>
  <c r="Q61" i="15"/>
  <c r="K577" i="32"/>
  <c r="Q331" i="32"/>
  <c r="T570" i="24"/>
  <c r="K452" i="24"/>
  <c r="P478" i="21"/>
  <c r="K459" i="24"/>
  <c r="P7" i="21"/>
  <c r="P281" i="21"/>
  <c r="P267" i="15"/>
  <c r="Q442" i="21"/>
  <c r="Q242" i="15"/>
  <c r="J41" i="15"/>
  <c r="P68" i="24"/>
  <c r="T660" i="21"/>
  <c r="K168" i="21"/>
  <c r="T538" i="15"/>
  <c r="Q131" i="15"/>
  <c r="P496" i="21"/>
  <c r="K226" i="21"/>
  <c r="K681" i="15"/>
  <c r="T489" i="21"/>
  <c r="K59" i="32"/>
  <c r="K306" i="24"/>
  <c r="P179" i="15"/>
  <c r="K43" i="24"/>
  <c r="Q506" i="29"/>
  <c r="T572" i="21"/>
  <c r="J734" i="24"/>
  <c r="T152" i="21"/>
  <c r="J48" i="21"/>
  <c r="Q260" i="21"/>
  <c r="K373" i="15"/>
  <c r="T449" i="15"/>
  <c r="P43" i="15"/>
  <c r="T724" i="24"/>
  <c r="Q606" i="24"/>
  <c r="T138" i="38"/>
  <c r="J496" i="29"/>
  <c r="N438" i="29"/>
  <c r="J693" i="32"/>
  <c r="K439" i="29"/>
  <c r="J706" i="32"/>
  <c r="K528" i="29"/>
  <c r="P56" i="24"/>
  <c r="Q561" i="24"/>
  <c r="P501" i="24"/>
  <c r="P360" i="21"/>
  <c r="T736" i="21"/>
  <c r="N466" i="29"/>
  <c r="T176" i="24"/>
  <c r="K701" i="24"/>
  <c r="K26" i="24"/>
  <c r="T455" i="21"/>
  <c r="T39" i="21"/>
  <c r="N537" i="29"/>
  <c r="N103" i="29"/>
  <c r="K498" i="24"/>
  <c r="K38" i="24"/>
  <c r="P430" i="24"/>
  <c r="Q715" i="21"/>
  <c r="T47" i="21"/>
  <c r="N560" i="29"/>
  <c r="K112" i="29"/>
  <c r="K167" i="24"/>
  <c r="Q414" i="24"/>
  <c r="P158" i="15"/>
  <c r="J533" i="21"/>
  <c r="K656" i="15"/>
  <c r="Q574" i="15"/>
  <c r="K587" i="15"/>
  <c r="T32" i="15"/>
  <c r="Q576" i="21"/>
  <c r="Q295" i="21"/>
  <c r="Q569" i="15"/>
  <c r="K273" i="15"/>
  <c r="J659" i="15"/>
  <c r="P596" i="15"/>
  <c r="Q622" i="21"/>
  <c r="Q112" i="21"/>
  <c r="T309" i="15"/>
  <c r="T181" i="15"/>
  <c r="K566" i="15"/>
  <c r="P314" i="32"/>
  <c r="Q433" i="32"/>
  <c r="K474" i="21"/>
  <c r="P720" i="21"/>
  <c r="Q238" i="24"/>
  <c r="P524" i="21"/>
  <c r="K374" i="24"/>
  <c r="P494" i="15"/>
  <c r="J269" i="21"/>
  <c r="K532" i="15"/>
  <c r="T113" i="15"/>
  <c r="K597" i="21"/>
  <c r="K332" i="21"/>
  <c r="J34" i="15"/>
  <c r="T414" i="15"/>
  <c r="T10" i="21"/>
  <c r="K270" i="21"/>
  <c r="K633" i="15"/>
  <c r="T115" i="15"/>
  <c r="K556" i="21"/>
  <c r="J250" i="21"/>
  <c r="K159" i="15"/>
  <c r="T27" i="15"/>
  <c r="K66" i="15"/>
  <c r="T457" i="15"/>
  <c r="P251" i="15"/>
  <c r="J267" i="29"/>
  <c r="N239" i="29"/>
  <c r="T441" i="29"/>
  <c r="P493" i="21"/>
  <c r="Q333" i="24"/>
  <c r="P712" i="21"/>
  <c r="K467" i="24"/>
  <c r="P139" i="15"/>
  <c r="J301" i="21"/>
  <c r="T410" i="15"/>
  <c r="Q143" i="15"/>
  <c r="Q402" i="21"/>
  <c r="T514" i="21"/>
  <c r="T333" i="15"/>
  <c r="T559" i="15"/>
  <c r="Q560" i="15"/>
  <c r="T558" i="29"/>
  <c r="K230" i="24"/>
  <c r="K417" i="21"/>
  <c r="K6" i="29"/>
  <c r="P329" i="15"/>
  <c r="Q7" i="24"/>
  <c r="Q199" i="24"/>
  <c r="T618" i="21"/>
  <c r="P430" i="15"/>
  <c r="P715" i="15"/>
  <c r="K543" i="29"/>
  <c r="T572" i="24"/>
  <c r="P74" i="15"/>
  <c r="P505" i="21"/>
  <c r="J76" i="24"/>
  <c r="K11" i="24"/>
  <c r="K21" i="32"/>
  <c r="K106" i="32"/>
  <c r="P457" i="29"/>
  <c r="J608" i="32"/>
  <c r="P385" i="32"/>
  <c r="J616" i="32"/>
  <c r="P605" i="24"/>
  <c r="K695" i="24"/>
  <c r="K160" i="24"/>
  <c r="J25" i="21"/>
  <c r="Q489" i="21"/>
  <c r="J91" i="29"/>
  <c r="K177" i="24"/>
  <c r="Q426" i="24"/>
  <c r="K58" i="24"/>
  <c r="P170" i="24"/>
  <c r="T261" i="24"/>
  <c r="P178" i="24"/>
  <c r="P398" i="24"/>
  <c r="T645" i="24"/>
  <c r="J38" i="24"/>
  <c r="K462" i="29"/>
  <c r="Q91" i="29"/>
  <c r="P88" i="24"/>
  <c r="J288" i="24"/>
  <c r="K616" i="24"/>
  <c r="J402" i="21"/>
  <c r="J531" i="21"/>
  <c r="N483" i="29"/>
  <c r="N98" i="29"/>
  <c r="T93" i="24"/>
  <c r="Q11" i="24"/>
  <c r="P537" i="21"/>
  <c r="T701" i="21"/>
  <c r="Q272" i="21"/>
  <c r="Q692" i="15"/>
  <c r="J641" i="15"/>
  <c r="P274" i="24"/>
  <c r="Q720" i="21"/>
  <c r="K212" i="21"/>
  <c r="K192" i="21"/>
  <c r="J18" i="15"/>
  <c r="J40" i="15"/>
  <c r="Q617" i="15"/>
  <c r="J739" i="21"/>
  <c r="P51" i="24"/>
  <c r="Q393" i="21"/>
  <c r="Q666" i="15"/>
  <c r="J706" i="15"/>
  <c r="J614" i="15"/>
  <c r="J665" i="38"/>
  <c r="P578" i="29"/>
  <c r="K378" i="24"/>
  <c r="P290" i="29"/>
  <c r="P130" i="21"/>
  <c r="Q285" i="24"/>
  <c r="P77" i="21"/>
  <c r="K505" i="24"/>
  <c r="J366" i="21"/>
  <c r="Q121" i="21"/>
  <c r="T377" i="15"/>
  <c r="K229" i="15"/>
  <c r="Q119" i="24"/>
  <c r="J674" i="21"/>
  <c r="Q423" i="15"/>
  <c r="J638" i="15"/>
  <c r="K589" i="15"/>
  <c r="T253" i="21"/>
  <c r="T202" i="21"/>
  <c r="J234" i="15"/>
  <c r="T634" i="15"/>
  <c r="P371" i="24"/>
  <c r="Q564" i="21"/>
  <c r="Q555" i="21"/>
  <c r="Q255" i="21"/>
  <c r="K261" i="15"/>
  <c r="Q21" i="15"/>
  <c r="K36" i="21"/>
  <c r="J381" i="15"/>
  <c r="K259" i="38"/>
  <c r="P624" i="29"/>
  <c r="K501" i="24"/>
  <c r="P360" i="29"/>
  <c r="P481" i="21"/>
  <c r="K614" i="24"/>
  <c r="J162" i="24"/>
  <c r="Q577" i="24"/>
  <c r="T519" i="21"/>
  <c r="K37" i="21"/>
  <c r="T409" i="15"/>
  <c r="J624" i="15"/>
  <c r="Q707" i="21"/>
  <c r="Q169" i="21"/>
  <c r="J54" i="15"/>
  <c r="K646" i="15"/>
  <c r="J206" i="21"/>
  <c r="T234" i="21"/>
  <c r="K252" i="15"/>
  <c r="P356" i="15"/>
  <c r="T464" i="29"/>
  <c r="K358" i="24"/>
  <c r="P108" i="15"/>
  <c r="K63" i="24"/>
  <c r="N650" i="29"/>
  <c r="P679" i="15"/>
  <c r="K106" i="29"/>
  <c r="T31" i="24"/>
  <c r="K519" i="21"/>
  <c r="J265" i="15"/>
  <c r="Q99" i="15"/>
  <c r="T242" i="24"/>
  <c r="Q678" i="21"/>
  <c r="Q646" i="24"/>
  <c r="K44" i="24"/>
  <c r="T312" i="32"/>
  <c r="J463" i="32"/>
  <c r="J536" i="29"/>
  <c r="J687" i="32"/>
  <c r="Q592" i="38"/>
  <c r="T697" i="32"/>
  <c r="T676" i="24"/>
  <c r="T483" i="24"/>
  <c r="J372" i="24"/>
  <c r="T136" i="24"/>
  <c r="P528" i="21"/>
  <c r="J142" i="29"/>
  <c r="Q260" i="24"/>
  <c r="T698" i="24"/>
  <c r="K100" i="24"/>
  <c r="T439" i="24"/>
  <c r="K712" i="21"/>
  <c r="T144" i="21"/>
  <c r="K648" i="29"/>
  <c r="K100" i="29"/>
  <c r="P179" i="24"/>
  <c r="J374" i="24"/>
  <c r="T60" i="24"/>
  <c r="P728" i="21"/>
  <c r="P537" i="15"/>
  <c r="N490" i="29"/>
  <c r="Q729" i="24"/>
  <c r="T462" i="24"/>
  <c r="P608" i="21"/>
  <c r="T506" i="21"/>
  <c r="Q353" i="21"/>
  <c r="K6" i="15"/>
  <c r="T600" i="15"/>
  <c r="T395" i="15"/>
  <c r="T191" i="21"/>
  <c r="J181" i="21"/>
  <c r="T701" i="15"/>
  <c r="J303" i="15"/>
  <c r="T488" i="15"/>
  <c r="P733" i="21"/>
  <c r="J567" i="21"/>
  <c r="Q194" i="21"/>
  <c r="J217" i="15"/>
  <c r="J227" i="15"/>
  <c r="Q481" i="15"/>
  <c r="Q165" i="29"/>
  <c r="T619" i="29"/>
  <c r="Q593" i="21"/>
  <c r="Q593" i="24"/>
  <c r="T177" i="24"/>
  <c r="Q600" i="24"/>
  <c r="K373" i="29"/>
  <c r="J231" i="24"/>
  <c r="P432" i="15"/>
  <c r="K79" i="21"/>
  <c r="K326" i="15"/>
  <c r="J310" i="15"/>
  <c r="K624" i="21"/>
  <c r="K255" i="21"/>
  <c r="T184" i="15"/>
  <c r="K269" i="15"/>
  <c r="Q48" i="29"/>
  <c r="J17" i="24"/>
  <c r="Q371" i="21"/>
  <c r="K244" i="15"/>
  <c r="J259" i="15"/>
  <c r="K391" i="15"/>
  <c r="T326" i="21"/>
  <c r="P517" i="15"/>
  <c r="K553" i="15"/>
  <c r="Q593" i="15"/>
  <c r="J328" i="15"/>
  <c r="K160" i="21"/>
  <c r="T421" i="15"/>
  <c r="N494" i="38"/>
  <c r="Q172" i="29"/>
  <c r="Q111" i="24"/>
  <c r="Q380" i="24"/>
  <c r="K351" i="29"/>
  <c r="P25" i="21"/>
  <c r="K727" i="24"/>
  <c r="T614" i="21"/>
  <c r="K589" i="21"/>
  <c r="K29" i="21"/>
  <c r="Q36" i="15"/>
  <c r="Q318" i="15"/>
  <c r="P262" i="21"/>
  <c r="T539" i="15"/>
  <c r="T552" i="15"/>
  <c r="Q603" i="15"/>
  <c r="T638" i="32"/>
  <c r="N130" i="29"/>
  <c r="N6" i="29"/>
  <c r="K13" i="29"/>
  <c r="P205" i="21"/>
  <c r="T405" i="15"/>
  <c r="K585" i="21"/>
  <c r="Q42" i="21"/>
  <c r="Q221" i="15"/>
  <c r="J632" i="15"/>
  <c r="Q691" i="21"/>
  <c r="K175" i="21"/>
  <c r="Q444" i="15"/>
  <c r="J663" i="29"/>
  <c r="P714" i="32"/>
  <c r="K229" i="29"/>
  <c r="N236" i="29"/>
  <c r="T537" i="24"/>
  <c r="Q241" i="29"/>
  <c r="J543" i="24"/>
  <c r="K247" i="29"/>
  <c r="T90" i="21"/>
  <c r="P29" i="15"/>
  <c r="P628" i="21"/>
  <c r="T669" i="15"/>
  <c r="P459" i="15"/>
  <c r="K571" i="21"/>
  <c r="K491" i="15"/>
  <c r="T641" i="15"/>
  <c r="K351" i="15"/>
  <c r="K423" i="21"/>
  <c r="T73" i="24"/>
  <c r="K368" i="29"/>
  <c r="Q159" i="24"/>
  <c r="J394" i="21"/>
  <c r="P581" i="15"/>
  <c r="Q365" i="29"/>
  <c r="K729" i="24"/>
  <c r="K65" i="24"/>
  <c r="T585" i="24"/>
  <c r="T121" i="21"/>
  <c r="T286" i="21"/>
  <c r="J10" i="29"/>
  <c r="Q223" i="29"/>
  <c r="T265" i="24"/>
  <c r="K576" i="24"/>
  <c r="P36" i="15"/>
  <c r="P29" i="24"/>
  <c r="Q351" i="21"/>
  <c r="K491" i="21"/>
  <c r="Q412" i="15"/>
  <c r="J474" i="15"/>
  <c r="J431" i="24"/>
  <c r="K437" i="21"/>
  <c r="K711" i="21"/>
  <c r="Q182" i="21"/>
  <c r="J543" i="15"/>
  <c r="J410" i="15"/>
  <c r="J345" i="15"/>
  <c r="P389" i="15"/>
  <c r="P102" i="24"/>
  <c r="Q404" i="21"/>
  <c r="J348" i="15"/>
  <c r="T362" i="15"/>
  <c r="Q286" i="15"/>
  <c r="P340" i="29"/>
  <c r="Q188" i="32"/>
  <c r="T52" i="21"/>
  <c r="Q659" i="24"/>
  <c r="J45" i="29"/>
  <c r="J143" i="24"/>
  <c r="K744" i="24"/>
  <c r="P550" i="15"/>
  <c r="Q110" i="21"/>
  <c r="T48" i="15"/>
  <c r="J293" i="15"/>
  <c r="Q481" i="21"/>
  <c r="J3" i="21"/>
  <c r="Q386" i="15"/>
  <c r="J66" i="15"/>
  <c r="P420" i="15"/>
  <c r="P616" i="15"/>
  <c r="Q83" i="21"/>
  <c r="J228" i="15"/>
  <c r="T66" i="15"/>
  <c r="J281" i="21"/>
  <c r="P206" i="15"/>
  <c r="Q468" i="21"/>
  <c r="T46" i="15"/>
  <c r="J25" i="15"/>
  <c r="K641" i="15"/>
  <c r="Q166" i="21"/>
  <c r="J655" i="15"/>
  <c r="P355" i="38"/>
  <c r="K542" i="29"/>
  <c r="J57" i="21"/>
  <c r="K543" i="21"/>
  <c r="Q432" i="21"/>
  <c r="P313" i="24"/>
  <c r="K546" i="21"/>
  <c r="Q142" i="21"/>
  <c r="T144" i="15"/>
  <c r="J176" i="15"/>
  <c r="P575" i="21"/>
  <c r="Q156" i="21"/>
  <c r="T30" i="15"/>
  <c r="Q445" i="15"/>
  <c r="J135" i="15"/>
  <c r="T14" i="24"/>
  <c r="K464" i="21"/>
  <c r="P150" i="24"/>
  <c r="Q592" i="29"/>
  <c r="K160" i="29"/>
  <c r="J132" i="24"/>
  <c r="K426" i="24"/>
  <c r="J200" i="29"/>
  <c r="P372" i="15"/>
  <c r="K395" i="24"/>
  <c r="T183" i="21"/>
  <c r="Q437" i="21"/>
  <c r="K468" i="15"/>
  <c r="T49" i="15"/>
  <c r="P63" i="15"/>
  <c r="P242" i="21"/>
  <c r="Q164" i="24"/>
  <c r="K17" i="29"/>
  <c r="P507" i="38"/>
  <c r="N652" i="32"/>
  <c r="N672" i="29"/>
  <c r="K340" i="32"/>
  <c r="K636" i="29"/>
  <c r="J505" i="38"/>
  <c r="T127" i="29"/>
  <c r="K650" i="32"/>
  <c r="P63" i="32"/>
  <c r="Q577" i="29"/>
  <c r="Q415" i="32"/>
  <c r="Q191" i="32"/>
  <c r="Q653" i="29"/>
  <c r="Q651" i="29"/>
  <c r="P272" i="32"/>
  <c r="J126" i="32"/>
  <c r="T116" i="32"/>
  <c r="K628" i="32"/>
  <c r="P522" i="29"/>
  <c r="P86" i="29"/>
  <c r="N581" i="29"/>
  <c r="K221" i="38"/>
  <c r="J51" i="38"/>
  <c r="Q484" i="32"/>
  <c r="T205" i="29"/>
  <c r="J225" i="29"/>
  <c r="Q207" i="38"/>
  <c r="K693" i="32"/>
  <c r="N310" i="32"/>
  <c r="T89" i="32"/>
  <c r="J537" i="29"/>
  <c r="K530" i="29"/>
  <c r="P165" i="32"/>
  <c r="K741" i="32"/>
  <c r="N551" i="32"/>
  <c r="K302" i="32"/>
  <c r="T521" i="29"/>
  <c r="J629" i="29"/>
  <c r="J615" i="29"/>
  <c r="J376" i="29"/>
  <c r="K584" i="32"/>
  <c r="N746" i="32"/>
  <c r="Q556" i="32"/>
  <c r="N307" i="32"/>
  <c r="T537" i="29"/>
  <c r="T639" i="29"/>
  <c r="Q411" i="29"/>
  <c r="T421" i="24"/>
  <c r="T630" i="24"/>
  <c r="T395" i="24"/>
  <c r="P7" i="24"/>
  <c r="J15" i="24"/>
  <c r="K366" i="38"/>
  <c r="J21" i="29"/>
  <c r="P274" i="29"/>
  <c r="Q593" i="32"/>
  <c r="J425" i="29"/>
  <c r="Q600" i="32"/>
  <c r="T435" i="29"/>
  <c r="K151" i="24"/>
  <c r="P431" i="24"/>
  <c r="P69" i="24"/>
  <c r="P264" i="15"/>
  <c r="J342" i="21"/>
  <c r="K272" i="29"/>
  <c r="J289" i="24"/>
  <c r="Q191" i="29"/>
  <c r="K165" i="29"/>
  <c r="T209" i="24"/>
  <c r="Q462" i="21"/>
  <c r="K695" i="21"/>
  <c r="J648" i="29"/>
  <c r="K51" i="24"/>
  <c r="K108" i="24"/>
  <c r="K185" i="24"/>
  <c r="P677" i="21"/>
  <c r="P63" i="21"/>
  <c r="P172" i="21"/>
  <c r="J577" i="29"/>
  <c r="T299" i="24"/>
  <c r="N234" i="29"/>
  <c r="Q258" i="32"/>
  <c r="N520" i="32"/>
  <c r="N663" i="29"/>
  <c r="Q422" i="32"/>
  <c r="J199" i="29"/>
  <c r="K428" i="32"/>
  <c r="K667" i="24"/>
  <c r="K109" i="29"/>
  <c r="J446" i="24"/>
  <c r="P200" i="15"/>
  <c r="J374" i="21"/>
  <c r="N293" i="29"/>
  <c r="P310" i="24"/>
  <c r="K277" i="29"/>
  <c r="N250" i="29"/>
  <c r="T610" i="21"/>
  <c r="T331" i="21"/>
  <c r="J382" i="21"/>
  <c r="Q298" i="29"/>
  <c r="Q518" i="24"/>
  <c r="T669" i="24"/>
  <c r="P270" i="24"/>
  <c r="K611" i="21"/>
  <c r="K225" i="29"/>
  <c r="T161" i="24"/>
  <c r="K328" i="24"/>
  <c r="P534" i="15"/>
  <c r="P167" i="15"/>
  <c r="J695" i="21"/>
  <c r="N255" i="29"/>
  <c r="J535" i="24"/>
  <c r="P364" i="21"/>
  <c r="Q286" i="24"/>
  <c r="Q150" i="29"/>
  <c r="N305" i="38"/>
  <c r="K641" i="29"/>
  <c r="P554" i="29"/>
  <c r="N591" i="32"/>
  <c r="T484" i="29"/>
  <c r="N598" i="32"/>
  <c r="J497" i="29"/>
  <c r="T294" i="24"/>
  <c r="N126" i="29"/>
  <c r="P13" i="24"/>
  <c r="J466" i="21"/>
  <c r="T471" i="21"/>
  <c r="N229" i="29"/>
  <c r="K74" i="29"/>
  <c r="P558" i="24"/>
  <c r="P638" i="21"/>
  <c r="P542" i="15"/>
  <c r="K567" i="29"/>
  <c r="N30" i="29"/>
  <c r="J703" i="21"/>
  <c r="P250" i="21"/>
  <c r="T342" i="29"/>
  <c r="K132" i="24"/>
  <c r="Q459" i="24"/>
  <c r="T349" i="24"/>
  <c r="J56" i="24"/>
  <c r="P279" i="21"/>
  <c r="P229" i="21"/>
  <c r="J151" i="29"/>
  <c r="P267" i="24"/>
  <c r="K45" i="29"/>
  <c r="P431" i="21"/>
  <c r="J95" i="24"/>
  <c r="Q398" i="21"/>
  <c r="K282" i="15"/>
  <c r="T194" i="15"/>
  <c r="T145" i="15"/>
  <c r="J526" i="24"/>
  <c r="Q625" i="21"/>
  <c r="Q616" i="21"/>
  <c r="Q321" i="21"/>
  <c r="Q704" i="15"/>
  <c r="Q362" i="15"/>
  <c r="P189" i="21"/>
  <c r="P157" i="24"/>
  <c r="Q394" i="21"/>
  <c r="K546" i="15"/>
  <c r="K535" i="15"/>
  <c r="Q248" i="15"/>
  <c r="J427" i="15"/>
  <c r="P412" i="29"/>
  <c r="T527" i="24"/>
  <c r="Q629" i="24"/>
  <c r="T316" i="24"/>
  <c r="N218" i="29"/>
  <c r="K694" i="21"/>
  <c r="T269" i="24"/>
  <c r="K517" i="21"/>
  <c r="Q331" i="21"/>
  <c r="T697" i="15"/>
  <c r="K274" i="15"/>
  <c r="J378" i="21"/>
  <c r="T51" i="21"/>
  <c r="K104" i="15"/>
  <c r="K506" i="15"/>
  <c r="P73" i="21"/>
  <c r="P527" i="15"/>
  <c r="Q118" i="21"/>
  <c r="T242" i="15"/>
  <c r="T702" i="24"/>
  <c r="P37" i="21"/>
  <c r="Q168" i="21"/>
  <c r="K287" i="15"/>
  <c r="Q52" i="15"/>
  <c r="K652" i="15"/>
  <c r="K380" i="15"/>
  <c r="J625" i="24"/>
  <c r="T555" i="32"/>
  <c r="P588" i="29"/>
  <c r="J411" i="21"/>
  <c r="T112" i="24"/>
  <c r="K554" i="21"/>
  <c r="J233" i="24"/>
  <c r="Q69" i="29"/>
  <c r="P390" i="24"/>
  <c r="P382" i="21"/>
  <c r="K284" i="21"/>
  <c r="Q409" i="15"/>
  <c r="T514" i="15"/>
  <c r="K684" i="21"/>
  <c r="T83" i="21"/>
  <c r="T157" i="15"/>
  <c r="K98" i="15"/>
  <c r="J400" i="21"/>
  <c r="Q497" i="21"/>
  <c r="J488" i="24"/>
  <c r="J28" i="32"/>
  <c r="Q363" i="24"/>
  <c r="K475" i="24"/>
  <c r="P88" i="21"/>
  <c r="P87" i="21"/>
  <c r="Q605" i="24"/>
  <c r="J500" i="21"/>
  <c r="K626" i="21"/>
  <c r="Q39" i="21"/>
  <c r="Q261" i="15"/>
  <c r="J214" i="15"/>
  <c r="J41" i="21"/>
  <c r="J360" i="21"/>
  <c r="J246" i="24"/>
  <c r="J651" i="38"/>
  <c r="P511" i="32"/>
  <c r="T117" i="29"/>
  <c r="K343" i="32"/>
  <c r="J309" i="29"/>
  <c r="N348" i="32"/>
  <c r="N188" i="29"/>
  <c r="Q739" i="24"/>
  <c r="J694" i="24"/>
  <c r="P407" i="15"/>
  <c r="T454" i="21"/>
  <c r="T539" i="21"/>
  <c r="N318" i="29"/>
  <c r="K342" i="24"/>
  <c r="Q347" i="24"/>
  <c r="K341" i="24"/>
  <c r="P618" i="21"/>
  <c r="P604" i="21"/>
  <c r="P628" i="15"/>
  <c r="N545" i="29"/>
  <c r="J349" i="24"/>
  <c r="K226" i="24"/>
  <c r="J173" i="24"/>
  <c r="Q546" i="21"/>
  <c r="Q520" i="21"/>
  <c r="T541" i="29"/>
  <c r="Q741" i="24"/>
  <c r="Q352" i="24"/>
  <c r="K664" i="24"/>
  <c r="J292" i="21"/>
  <c r="T282" i="21"/>
  <c r="Q402" i="15"/>
  <c r="Q449" i="15"/>
  <c r="T289" i="15"/>
  <c r="J635" i="21"/>
  <c r="P568" i="15"/>
  <c r="K301" i="15"/>
  <c r="T593" i="15"/>
  <c r="Q662" i="15"/>
  <c r="J158" i="24"/>
  <c r="P670" i="21"/>
  <c r="K70" i="21"/>
  <c r="Q30" i="15"/>
  <c r="T602" i="15"/>
  <c r="Q116" i="38"/>
  <c r="N49" i="29"/>
  <c r="J245" i="24"/>
  <c r="K337" i="29"/>
  <c r="T274" i="24"/>
  <c r="J28" i="24"/>
  <c r="Q607" i="21"/>
  <c r="J261" i="24"/>
  <c r="P299" i="21"/>
  <c r="Q290" i="21"/>
  <c r="K511" i="15"/>
  <c r="J483" i="15"/>
  <c r="T66" i="21"/>
  <c r="K686" i="15"/>
  <c r="J172" i="15"/>
  <c r="T458" i="15"/>
  <c r="Q620" i="21"/>
  <c r="Q59" i="21"/>
  <c r="T425" i="15"/>
  <c r="K545" i="15"/>
  <c r="Q91" i="24"/>
  <c r="Q570" i="21"/>
  <c r="K564" i="21"/>
  <c r="Q301" i="21"/>
  <c r="T646" i="15"/>
  <c r="T452" i="15"/>
  <c r="T136" i="15"/>
  <c r="K75" i="15"/>
  <c r="J724" i="21"/>
  <c r="J742" i="32"/>
  <c r="T557" i="24"/>
  <c r="T161" i="21"/>
  <c r="T335" i="24"/>
  <c r="Q357" i="29"/>
  <c r="T372" i="24"/>
  <c r="K379" i="29"/>
  <c r="P522" i="24"/>
  <c r="J578" i="21"/>
  <c r="Q291" i="21"/>
  <c r="K550" i="15"/>
  <c r="Q283" i="15"/>
  <c r="T130" i="21"/>
  <c r="Q297" i="21"/>
  <c r="T195" i="15"/>
  <c r="J235" i="21"/>
  <c r="J547" i="15"/>
  <c r="N346" i="29"/>
  <c r="T159" i="29"/>
  <c r="T9" i="29"/>
  <c r="T25" i="29"/>
  <c r="J226" i="21"/>
  <c r="Q592" i="15"/>
  <c r="P622" i="21"/>
  <c r="K537" i="21"/>
  <c r="J454" i="15"/>
  <c r="Q594" i="15"/>
  <c r="K153" i="15"/>
  <c r="P432" i="21"/>
  <c r="K371" i="21"/>
  <c r="Q135" i="15"/>
  <c r="Q553" i="15"/>
  <c r="Q507" i="32"/>
  <c r="T241" i="24"/>
  <c r="T699" i="24"/>
  <c r="P370" i="15"/>
  <c r="K270" i="24"/>
  <c r="N411" i="29"/>
  <c r="J80" i="21"/>
  <c r="P165" i="15"/>
  <c r="J664" i="15"/>
  <c r="T502" i="15"/>
  <c r="K498" i="21"/>
  <c r="Q191" i="21"/>
  <c r="J548" i="15"/>
  <c r="K148" i="15"/>
  <c r="T260" i="15"/>
  <c r="K68" i="15"/>
  <c r="K388" i="21"/>
  <c r="N683" i="29"/>
  <c r="J151" i="24"/>
  <c r="T730" i="21"/>
  <c r="J484" i="21"/>
  <c r="Q234" i="29"/>
  <c r="Q80" i="29"/>
  <c r="K439" i="24"/>
  <c r="T555" i="24"/>
  <c r="J184" i="21"/>
  <c r="J241" i="21"/>
  <c r="J555" i="29"/>
  <c r="K312" i="24"/>
  <c r="Q438" i="24"/>
  <c r="K93" i="29"/>
  <c r="P211" i="21"/>
  <c r="Q247" i="21"/>
  <c r="J489" i="15"/>
  <c r="J456" i="15"/>
  <c r="K251" i="15"/>
  <c r="P286" i="15"/>
  <c r="Q574" i="21"/>
  <c r="Q405" i="15"/>
  <c r="Q148" i="15"/>
  <c r="Q81" i="15"/>
  <c r="Q58" i="15"/>
  <c r="Q406" i="21"/>
  <c r="J636" i="21"/>
  <c r="K162" i="21"/>
  <c r="J568" i="15"/>
  <c r="T338" i="15"/>
  <c r="T530" i="15"/>
  <c r="K93" i="32"/>
  <c r="T740" i="24"/>
  <c r="T197" i="21"/>
  <c r="J390" i="24"/>
  <c r="T182" i="21"/>
  <c r="P395" i="24"/>
  <c r="T190" i="21"/>
  <c r="T400" i="24"/>
  <c r="Q554" i="21"/>
  <c r="K228" i="21"/>
  <c r="Q465" i="15"/>
  <c r="T428" i="15"/>
  <c r="K192" i="15"/>
  <c r="J268" i="21"/>
  <c r="Q409" i="21"/>
  <c r="Q174" i="15"/>
  <c r="J107" i="15"/>
  <c r="K303" i="15"/>
  <c r="T678" i="21"/>
  <c r="K116" i="21"/>
  <c r="J408" i="15"/>
  <c r="Q247" i="24"/>
  <c r="K656" i="21"/>
  <c r="Q219" i="21"/>
  <c r="T579" i="15"/>
  <c r="J87" i="15"/>
  <c r="Q158" i="15"/>
  <c r="Q548" i="15"/>
  <c r="N745" i="32"/>
  <c r="K629" i="29"/>
  <c r="J182" i="21"/>
  <c r="T490" i="24"/>
  <c r="T310" i="21"/>
  <c r="T497" i="24"/>
  <c r="T318" i="21"/>
  <c r="J505" i="24"/>
  <c r="T36" i="24"/>
  <c r="Q270" i="21"/>
  <c r="K494" i="15"/>
  <c r="J143" i="15"/>
  <c r="P339" i="15"/>
  <c r="P249" i="15"/>
  <c r="K196" i="15"/>
  <c r="J171" i="15"/>
  <c r="Q345" i="15"/>
  <c r="Q688" i="21"/>
  <c r="K93" i="21"/>
  <c r="J602" i="15"/>
  <c r="T12" i="38"/>
  <c r="T47" i="29"/>
  <c r="K612" i="24"/>
  <c r="T234" i="29"/>
  <c r="T135" i="24"/>
  <c r="Q666" i="24"/>
  <c r="K715" i="21"/>
  <c r="T334" i="24"/>
  <c r="Q571" i="21"/>
  <c r="Q31" i="21"/>
  <c r="Q421" i="15"/>
  <c r="T465" i="15"/>
  <c r="K475" i="15"/>
  <c r="K482" i="21"/>
  <c r="T52" i="24"/>
  <c r="K163" i="24"/>
  <c r="P140" i="24"/>
  <c r="N622" i="38"/>
  <c r="N57" i="38"/>
  <c r="T500" i="29"/>
  <c r="Q545" i="32"/>
  <c r="J477" i="29"/>
  <c r="K551" i="32"/>
  <c r="N334" i="29"/>
  <c r="K215" i="24"/>
  <c r="J474" i="24"/>
  <c r="T154" i="24"/>
  <c r="P72" i="15"/>
  <c r="P683" i="15"/>
  <c r="Q553" i="29"/>
  <c r="K61" i="29"/>
  <c r="T65" i="24"/>
  <c r="K549" i="24"/>
  <c r="P494" i="21"/>
  <c r="P663" i="21"/>
  <c r="P60" i="21"/>
  <c r="T664" i="29"/>
  <c r="Q93" i="24"/>
  <c r="P372" i="24"/>
  <c r="T733" i="24"/>
  <c r="J715" i="24"/>
  <c r="J312" i="21"/>
  <c r="T367" i="21"/>
  <c r="P223" i="29"/>
  <c r="Q744" i="24"/>
  <c r="Q75" i="29"/>
  <c r="K233" i="24"/>
  <c r="T204" i="21"/>
  <c r="Q617" i="21"/>
  <c r="K313" i="21"/>
  <c r="T28" i="15"/>
  <c r="T104" i="15"/>
  <c r="Q28" i="15"/>
  <c r="P409" i="15"/>
  <c r="P607" i="15"/>
  <c r="Q8" i="21"/>
  <c r="Q505" i="15"/>
  <c r="J601" i="15"/>
  <c r="J509" i="15"/>
  <c r="T188" i="24"/>
  <c r="Q701" i="21"/>
  <c r="Q123" i="21"/>
  <c r="J50" i="15"/>
  <c r="K44" i="15"/>
  <c r="Q160" i="24"/>
  <c r="J71" i="29"/>
  <c r="P322" i="15"/>
  <c r="P182" i="24"/>
  <c r="T70" i="21"/>
  <c r="T187" i="24"/>
  <c r="T78" i="21"/>
  <c r="J193" i="24"/>
  <c r="T65" i="21"/>
  <c r="Q654" i="21"/>
  <c r="J105" i="15"/>
  <c r="J500" i="15"/>
  <c r="T409" i="21"/>
  <c r="T249" i="21"/>
  <c r="J305" i="15"/>
  <c r="K21" i="15"/>
  <c r="P330" i="21"/>
  <c r="T324" i="21"/>
  <c r="J662" i="15"/>
  <c r="Q530" i="15"/>
  <c r="Q65" i="15"/>
  <c r="T29" i="21"/>
  <c r="J19" i="21"/>
  <c r="Q142" i="15"/>
  <c r="Q636" i="15"/>
  <c r="J104" i="15"/>
  <c r="K430" i="24"/>
  <c r="N82" i="32"/>
  <c r="J269" i="29"/>
  <c r="P486" i="15"/>
  <c r="T267" i="24"/>
  <c r="J208" i="21"/>
  <c r="J273" i="24"/>
  <c r="J216" i="21"/>
  <c r="P278" i="24"/>
  <c r="T44" i="21"/>
  <c r="J693" i="21"/>
  <c r="K166" i="21"/>
  <c r="J137" i="15"/>
  <c r="J552" i="15"/>
  <c r="J497" i="21"/>
  <c r="J120" i="21"/>
  <c r="J29" i="15"/>
  <c r="J569" i="21"/>
  <c r="T568" i="24"/>
  <c r="N525" i="29"/>
  <c r="Q715" i="24"/>
  <c r="T426" i="24"/>
  <c r="T60" i="21"/>
  <c r="J373" i="21"/>
  <c r="T574" i="24"/>
  <c r="K10" i="24"/>
  <c r="J427" i="21"/>
  <c r="T15" i="21"/>
  <c r="Q591" i="29"/>
  <c r="K82" i="29"/>
  <c r="P162" i="24"/>
  <c r="J480" i="21"/>
  <c r="T638" i="21"/>
  <c r="J392" i="24"/>
  <c r="T532" i="24"/>
  <c r="J420" i="32"/>
  <c r="N444" i="32"/>
  <c r="N161" i="38"/>
  <c r="P691" i="29"/>
  <c r="P405" i="32"/>
  <c r="P646" i="29"/>
  <c r="T418" i="24"/>
  <c r="P232" i="24"/>
  <c r="T678" i="24"/>
  <c r="K630" i="21"/>
  <c r="P118" i="24"/>
  <c r="P6" i="29"/>
  <c r="Q358" i="24"/>
  <c r="K245" i="24"/>
  <c r="J458" i="24"/>
  <c r="P451" i="24"/>
  <c r="T131" i="21"/>
  <c r="T425" i="21"/>
  <c r="N565" i="29"/>
  <c r="T324" i="24"/>
  <c r="J168" i="24"/>
  <c r="P71" i="24"/>
  <c r="P619" i="29"/>
  <c r="T675" i="24"/>
  <c r="Q248" i="24"/>
  <c r="Q318" i="24"/>
  <c r="Q309" i="24"/>
  <c r="Q741" i="21"/>
  <c r="P434" i="15"/>
  <c r="T589" i="21"/>
  <c r="Q225" i="29"/>
  <c r="N77" i="29"/>
  <c r="J163" i="24"/>
  <c r="P227" i="24"/>
  <c r="T334" i="21"/>
  <c r="J324" i="21"/>
  <c r="J598" i="15"/>
  <c r="K100" i="15"/>
  <c r="P712" i="15"/>
  <c r="J98" i="24"/>
  <c r="K431" i="21"/>
  <c r="K430" i="15"/>
  <c r="J580" i="15"/>
  <c r="T693" i="15"/>
  <c r="J26" i="15"/>
  <c r="T220" i="21"/>
  <c r="J210" i="21"/>
  <c r="K33" i="21"/>
  <c r="T439" i="15"/>
  <c r="T160" i="15"/>
  <c r="K352" i="24"/>
  <c r="T470" i="29"/>
  <c r="T496" i="24"/>
  <c r="T632" i="21"/>
  <c r="T648" i="24"/>
  <c r="J645" i="21"/>
  <c r="J661" i="24"/>
  <c r="T655" i="21"/>
  <c r="T673" i="24"/>
  <c r="T69" i="21"/>
  <c r="K251" i="21"/>
  <c r="T54" i="15"/>
  <c r="T596" i="15"/>
  <c r="J507" i="21"/>
  <c r="J234" i="21"/>
  <c r="Q162" i="15"/>
  <c r="K410" i="15"/>
  <c r="P335" i="15"/>
  <c r="K257" i="21"/>
  <c r="J551" i="15"/>
  <c r="K690" i="15"/>
  <c r="Q344" i="24"/>
  <c r="T8" i="21"/>
  <c r="J156" i="21"/>
  <c r="K527" i="15"/>
  <c r="J692" i="15"/>
  <c r="K517" i="15"/>
  <c r="K676" i="15"/>
  <c r="P56" i="21"/>
  <c r="K270" i="38"/>
  <c r="J318" i="24"/>
  <c r="K202" i="29"/>
  <c r="T472" i="24"/>
  <c r="N207" i="29"/>
  <c r="J478" i="24"/>
  <c r="Q212" i="29"/>
  <c r="Q265" i="24"/>
  <c r="J684" i="21"/>
  <c r="T86" i="15"/>
  <c r="J686" i="15"/>
  <c r="T663" i="21"/>
  <c r="J298" i="21"/>
  <c r="J316" i="15"/>
  <c r="Q29" i="15"/>
  <c r="J40" i="24"/>
  <c r="T587" i="21"/>
  <c r="T101" i="15"/>
  <c r="P5" i="38"/>
  <c r="T42" i="32"/>
  <c r="T212" i="24"/>
  <c r="J25" i="24"/>
  <c r="K687" i="21"/>
  <c r="P30" i="24"/>
  <c r="Q697" i="21"/>
  <c r="T35" i="24"/>
  <c r="K381" i="21"/>
  <c r="J631" i="21"/>
  <c r="Q537" i="15"/>
  <c r="J715" i="15"/>
  <c r="Q620" i="15"/>
  <c r="J361" i="21"/>
  <c r="T545" i="21"/>
  <c r="T387" i="24"/>
  <c r="P447" i="24"/>
  <c r="P77" i="29"/>
  <c r="Q359" i="32"/>
  <c r="Q64" i="38"/>
  <c r="J599" i="29"/>
  <c r="P667" i="32"/>
  <c r="T609" i="29"/>
  <c r="T494" i="24"/>
  <c r="P124" i="24"/>
  <c r="J717" i="24"/>
  <c r="K643" i="21"/>
  <c r="J5" i="24"/>
  <c r="P605" i="29"/>
  <c r="K259" i="24"/>
  <c r="K343" i="24"/>
  <c r="J302" i="24"/>
  <c r="P231" i="21"/>
  <c r="P157" i="21"/>
  <c r="P161" i="15"/>
  <c r="K470" i="29"/>
  <c r="Q134" i="29"/>
  <c r="Q653" i="24"/>
  <c r="Q170" i="24"/>
  <c r="T745" i="21"/>
  <c r="J489" i="21"/>
  <c r="J613" i="21"/>
  <c r="N314" i="29"/>
  <c r="T608" i="24"/>
  <c r="T632" i="24"/>
  <c r="J92" i="21"/>
  <c r="P503" i="15"/>
  <c r="Q514" i="21"/>
  <c r="T644" i="15"/>
  <c r="T340" i="15"/>
  <c r="Q502" i="15"/>
  <c r="P280" i="15"/>
  <c r="P101" i="15"/>
  <c r="Q87" i="21"/>
  <c r="Q51" i="21"/>
  <c r="J283" i="15"/>
  <c r="J154" i="15"/>
  <c r="J264" i="24"/>
  <c r="P673" i="15"/>
  <c r="Q413" i="21"/>
  <c r="Q604" i="15"/>
  <c r="K444" i="15"/>
  <c r="K341" i="15"/>
  <c r="T432" i="15"/>
  <c r="K528" i="38"/>
  <c r="J276" i="24"/>
  <c r="N478" i="29"/>
  <c r="P585" i="24"/>
  <c r="N485" i="29"/>
  <c r="T590" i="24"/>
  <c r="N494" i="29"/>
  <c r="T354" i="21"/>
  <c r="K110" i="21"/>
  <c r="K81" i="15"/>
  <c r="K310" i="15"/>
  <c r="T223" i="21"/>
  <c r="K466" i="21"/>
  <c r="K721" i="15"/>
  <c r="T287" i="15"/>
  <c r="J527" i="24"/>
  <c r="P339" i="21"/>
  <c r="Q294" i="21"/>
  <c r="T238" i="15"/>
  <c r="Q179" i="15"/>
  <c r="P731" i="21"/>
  <c r="T565" i="21"/>
  <c r="K391" i="21"/>
  <c r="K113" i="15"/>
  <c r="J677" i="15"/>
  <c r="Q284" i="15"/>
  <c r="Q541" i="21"/>
  <c r="Q195" i="21"/>
  <c r="K582" i="24"/>
  <c r="J126" i="21"/>
  <c r="T224" i="15"/>
  <c r="Q25" i="21"/>
  <c r="Q470" i="15"/>
  <c r="Q60" i="32"/>
  <c r="Q177" i="38"/>
  <c r="T404" i="24"/>
  <c r="N382" i="29"/>
  <c r="T686" i="24"/>
  <c r="K388" i="29"/>
  <c r="T694" i="24"/>
  <c r="K395" i="29"/>
  <c r="K366" i="24"/>
  <c r="Q746" i="21"/>
  <c r="Q132" i="21"/>
  <c r="T151" i="15"/>
  <c r="J545" i="15"/>
  <c r="J63" i="24"/>
  <c r="Q68" i="21"/>
  <c r="Q98" i="15"/>
  <c r="Q135" i="21"/>
  <c r="T16" i="38"/>
  <c r="P277" i="24"/>
  <c r="P460" i="24"/>
  <c r="T467" i="24"/>
  <c r="J565" i="24"/>
  <c r="Q221" i="21"/>
  <c r="K582" i="15"/>
  <c r="P426" i="21"/>
  <c r="K178" i="21"/>
  <c r="T94" i="15"/>
  <c r="Q473" i="15"/>
  <c r="J539" i="21"/>
  <c r="J274" i="21"/>
  <c r="K175" i="15"/>
  <c r="J475" i="38"/>
  <c r="J674" i="29"/>
  <c r="Q443" i="24"/>
  <c r="P399" i="29"/>
  <c r="Q692" i="24"/>
  <c r="P314" i="29"/>
  <c r="P266" i="21"/>
  <c r="J655" i="21"/>
  <c r="Q47" i="21"/>
  <c r="P28" i="21"/>
  <c r="K486" i="15"/>
  <c r="P676" i="21"/>
  <c r="K259" i="21"/>
  <c r="Q428" i="15"/>
  <c r="J473" i="15"/>
  <c r="T648" i="15"/>
  <c r="K158" i="21"/>
  <c r="P199" i="21"/>
  <c r="J83" i="24"/>
  <c r="P561" i="24"/>
  <c r="P736" i="21"/>
  <c r="J548" i="21"/>
  <c r="K186" i="29"/>
  <c r="P391" i="24"/>
  <c r="P328" i="24"/>
  <c r="T211" i="24"/>
  <c r="P536" i="21"/>
  <c r="P392" i="21"/>
  <c r="P396" i="15"/>
  <c r="K563" i="29"/>
  <c r="J102" i="24"/>
  <c r="T333" i="24"/>
  <c r="J391" i="24"/>
  <c r="P655" i="21"/>
  <c r="K414" i="21"/>
  <c r="K70" i="15"/>
  <c r="T478" i="15"/>
  <c r="J714" i="15"/>
  <c r="J160" i="21"/>
  <c r="T145" i="21"/>
  <c r="K422" i="21"/>
  <c r="J220" i="15"/>
  <c r="T705" i="15"/>
  <c r="J561" i="15"/>
  <c r="T263" i="21"/>
  <c r="J253" i="21"/>
  <c r="Q328" i="15"/>
  <c r="K362" i="15"/>
  <c r="K210" i="15"/>
  <c r="T680" i="32"/>
  <c r="J643" i="32"/>
  <c r="P239" i="21"/>
  <c r="T511" i="24"/>
  <c r="J595" i="21"/>
  <c r="J521" i="24"/>
  <c r="J697" i="21"/>
  <c r="T746" i="24"/>
  <c r="J117" i="21"/>
  <c r="K238" i="21"/>
  <c r="J187" i="15"/>
  <c r="K309" i="15"/>
  <c r="P132" i="21"/>
  <c r="P383" i="15"/>
  <c r="Q35" i="21"/>
  <c r="K609" i="15"/>
  <c r="T265" i="15"/>
  <c r="Q717" i="21"/>
  <c r="T597" i="21"/>
  <c r="J183" i="15"/>
  <c r="Q120" i="15"/>
  <c r="Q581" i="24"/>
  <c r="J109" i="21"/>
  <c r="T99" i="21"/>
  <c r="K56" i="21"/>
  <c r="K451" i="15"/>
  <c r="J530" i="15"/>
  <c r="J524" i="15"/>
  <c r="J606" i="15"/>
  <c r="N128" i="32"/>
  <c r="J744" i="32"/>
  <c r="P436" i="21"/>
  <c r="T649" i="24"/>
  <c r="K387" i="29"/>
  <c r="J656" i="21"/>
  <c r="Q100" i="24"/>
  <c r="P272" i="21"/>
  <c r="K619" i="15"/>
  <c r="J100" i="15"/>
  <c r="J379" i="15"/>
  <c r="T277" i="24"/>
  <c r="K77" i="21"/>
  <c r="K666" i="15"/>
  <c r="K213" i="15"/>
  <c r="P207" i="21"/>
  <c r="K237" i="21"/>
  <c r="K209" i="15"/>
  <c r="J68" i="24"/>
  <c r="K351" i="32"/>
  <c r="P401" i="24"/>
  <c r="Q163" i="29"/>
  <c r="T473" i="24"/>
  <c r="K169" i="29"/>
  <c r="J481" i="24"/>
  <c r="N174" i="29"/>
  <c r="K76" i="24"/>
  <c r="Q590" i="21"/>
  <c r="T686" i="15"/>
  <c r="K262" i="15"/>
  <c r="P429" i="15"/>
  <c r="J499" i="21"/>
  <c r="N357" i="29"/>
  <c r="J314" i="24"/>
  <c r="K122" i="38"/>
  <c r="J266" i="32"/>
  <c r="K359" i="38"/>
  <c r="P681" i="29"/>
  <c r="K42" i="38"/>
  <c r="P645" i="29"/>
  <c r="Q206" i="24"/>
  <c r="J729" i="24"/>
  <c r="Q335" i="24"/>
  <c r="J354" i="21"/>
  <c r="K604" i="21"/>
  <c r="K289" i="29"/>
  <c r="K741" i="24"/>
  <c r="T3" i="24"/>
  <c r="P239" i="24"/>
  <c r="Q639" i="24"/>
  <c r="P225" i="21"/>
  <c r="P71" i="15"/>
  <c r="T441" i="21"/>
  <c r="N271" i="29"/>
  <c r="J9" i="24"/>
  <c r="Q53" i="24"/>
  <c r="K47" i="24"/>
  <c r="P629" i="15"/>
  <c r="P39" i="15"/>
  <c r="P140" i="15"/>
  <c r="Q697" i="29"/>
  <c r="K96" i="24"/>
  <c r="K120" i="24"/>
  <c r="K59" i="24"/>
  <c r="T168" i="21"/>
  <c r="P362" i="21"/>
  <c r="Q293" i="21"/>
  <c r="T656" i="15"/>
  <c r="Q527" i="24"/>
  <c r="T115" i="21"/>
  <c r="Q151" i="15"/>
  <c r="J546" i="15"/>
  <c r="P623" i="21"/>
  <c r="Q80" i="15"/>
  <c r="K197" i="15"/>
  <c r="K423" i="29"/>
  <c r="P54" i="15"/>
  <c r="K571" i="29"/>
  <c r="K137" i="24"/>
  <c r="J112" i="21"/>
  <c r="Q573" i="15"/>
  <c r="J148" i="24"/>
  <c r="K89" i="21"/>
  <c r="J254" i="15"/>
  <c r="J511" i="21"/>
  <c r="P312" i="21"/>
  <c r="Q17" i="21"/>
  <c r="K579" i="15"/>
  <c r="J701" i="15"/>
  <c r="Q361" i="29"/>
  <c r="P328" i="15"/>
  <c r="P637" i="15"/>
  <c r="Q322" i="29"/>
  <c r="Q590" i="24"/>
  <c r="T30" i="21"/>
  <c r="J281" i="29"/>
  <c r="K640" i="24"/>
  <c r="K34" i="29"/>
  <c r="J736" i="21"/>
  <c r="N472" i="29"/>
  <c r="K50" i="29"/>
  <c r="J536" i="21"/>
  <c r="T170" i="29"/>
  <c r="Q650" i="24"/>
  <c r="T26" i="21"/>
  <c r="T118" i="15"/>
  <c r="K409" i="21"/>
  <c r="J435" i="24"/>
  <c r="T501" i="15"/>
  <c r="K296" i="24"/>
  <c r="P548" i="15"/>
  <c r="Q26" i="15"/>
  <c r="Q41" i="21"/>
  <c r="T670" i="15"/>
  <c r="T592" i="21"/>
  <c r="T193" i="15"/>
  <c r="P41" i="24"/>
  <c r="K351" i="24"/>
  <c r="Q369" i="24"/>
  <c r="Q361" i="21"/>
  <c r="J287" i="15"/>
  <c r="J450" i="21"/>
  <c r="K408" i="24"/>
  <c r="T307" i="32"/>
  <c r="K64" i="24"/>
  <c r="K661" i="21"/>
  <c r="K154" i="21"/>
  <c r="K50" i="15"/>
  <c r="P32" i="15"/>
  <c r="Q223" i="21"/>
  <c r="J399" i="15"/>
  <c r="K10" i="15"/>
  <c r="J604" i="21"/>
  <c r="K392" i="15"/>
  <c r="J179" i="15"/>
  <c r="J507" i="29"/>
  <c r="K375" i="24"/>
  <c r="P473" i="15"/>
  <c r="Q15" i="24"/>
  <c r="J411" i="24"/>
  <c r="T434" i="21"/>
  <c r="K33" i="24"/>
  <c r="T200" i="21"/>
  <c r="T308" i="15"/>
  <c r="J326" i="15"/>
  <c r="P256" i="24"/>
  <c r="Q114" i="21"/>
  <c r="T518" i="15"/>
  <c r="T281" i="15"/>
  <c r="J185" i="21"/>
  <c r="T682" i="15"/>
  <c r="J429" i="15"/>
  <c r="T611" i="15"/>
  <c r="P64" i="15"/>
  <c r="Q103" i="21"/>
  <c r="T120" i="15"/>
  <c r="K302" i="15"/>
  <c r="T673" i="21"/>
  <c r="Q429" i="21"/>
  <c r="Q205" i="15"/>
  <c r="P318" i="21"/>
  <c r="K200" i="21"/>
  <c r="T270" i="15"/>
  <c r="P489" i="21"/>
  <c r="K584" i="15"/>
  <c r="K427" i="15"/>
  <c r="T345" i="21"/>
  <c r="Q532" i="15"/>
  <c r="Q708" i="15"/>
  <c r="J506" i="15"/>
  <c r="T418" i="15"/>
  <c r="K301" i="21"/>
  <c r="P100" i="15"/>
  <c r="T389" i="21"/>
  <c r="T282" i="15"/>
  <c r="K63" i="21"/>
  <c r="K172" i="15"/>
  <c r="Q171" i="21"/>
  <c r="N260" i="32"/>
  <c r="P680" i="15"/>
  <c r="T350" i="21"/>
  <c r="J175" i="21"/>
  <c r="J17" i="21"/>
  <c r="Q208" i="21"/>
  <c r="Q397" i="15"/>
  <c r="T120" i="21"/>
  <c r="Q136" i="21"/>
  <c r="T29" i="15"/>
  <c r="K449" i="15"/>
  <c r="T491" i="15"/>
  <c r="J39" i="24"/>
  <c r="Q44" i="21"/>
  <c r="T498" i="15"/>
  <c r="Q404" i="38"/>
  <c r="K43" i="29"/>
  <c r="Q112" i="24"/>
  <c r="Q401" i="24"/>
  <c r="T33" i="24"/>
  <c r="Q496" i="24"/>
  <c r="T41" i="24"/>
  <c r="P353" i="21"/>
  <c r="Q641" i="15"/>
  <c r="Q509" i="15"/>
  <c r="Q228" i="21"/>
  <c r="J596" i="24"/>
  <c r="J637" i="21"/>
  <c r="Q290" i="15"/>
  <c r="T548" i="15"/>
  <c r="T152" i="15"/>
  <c r="J138" i="15"/>
  <c r="T48" i="24"/>
  <c r="Q259" i="15"/>
  <c r="T104" i="21"/>
  <c r="Q369" i="21"/>
  <c r="Q73" i="15"/>
  <c r="K342" i="15"/>
  <c r="J497" i="15"/>
  <c r="K256" i="21"/>
  <c r="Q362" i="21"/>
  <c r="T153" i="24"/>
  <c r="T178" i="21"/>
  <c r="J242" i="15"/>
  <c r="T610" i="15"/>
  <c r="T721" i="21"/>
  <c r="J46" i="24"/>
  <c r="J598" i="21"/>
  <c r="Q188" i="15"/>
  <c r="P233" i="21"/>
  <c r="T142" i="15"/>
  <c r="T23" i="15"/>
  <c r="K735" i="21"/>
  <c r="K682" i="15"/>
  <c r="T273" i="21"/>
  <c r="T85" i="21"/>
  <c r="Q540" i="21"/>
  <c r="Q577" i="15"/>
  <c r="T503" i="15"/>
  <c r="T544" i="21"/>
  <c r="K156" i="15"/>
  <c r="P671" i="21"/>
  <c r="K329" i="21"/>
  <c r="K54" i="21"/>
  <c r="J69" i="15"/>
  <c r="T356" i="21"/>
  <c r="P238" i="15"/>
  <c r="T449" i="24"/>
  <c r="J87" i="24"/>
  <c r="Q491" i="21"/>
  <c r="P508" i="15"/>
  <c r="J365" i="15"/>
  <c r="T105" i="24"/>
  <c r="K164" i="21"/>
  <c r="Q627" i="15"/>
  <c r="Q634" i="21"/>
  <c r="J17" i="15"/>
  <c r="P591" i="21"/>
  <c r="Q335" i="21"/>
  <c r="J94" i="21"/>
  <c r="K438" i="15"/>
  <c r="J174" i="24"/>
  <c r="Q282" i="15"/>
  <c r="K515" i="21"/>
  <c r="K73" i="15"/>
  <c r="Q324" i="15"/>
  <c r="J7" i="21"/>
  <c r="Q299" i="15"/>
  <c r="K149" i="21"/>
  <c r="J328" i="24"/>
  <c r="T59" i="15"/>
  <c r="J690" i="15"/>
  <c r="K744" i="21"/>
  <c r="K152" i="15"/>
  <c r="P376" i="21"/>
  <c r="Q629" i="32"/>
  <c r="P92" i="24"/>
  <c r="K289" i="21"/>
  <c r="J277" i="21"/>
  <c r="Q368" i="15"/>
  <c r="T202" i="15"/>
  <c r="J585" i="15"/>
  <c r="K634" i="21"/>
  <c r="Q279" i="21"/>
  <c r="J558" i="15"/>
  <c r="P175" i="29"/>
  <c r="Q313" i="32"/>
  <c r="Q714" i="24"/>
  <c r="K249" i="29"/>
  <c r="J359" i="24"/>
  <c r="N254" i="29"/>
  <c r="P364" i="24"/>
  <c r="Q259" i="29"/>
  <c r="K640" i="21"/>
  <c r="T217" i="21"/>
  <c r="K125" i="21"/>
  <c r="K615" i="21"/>
  <c r="T265" i="21"/>
  <c r="Q368" i="21"/>
  <c r="Q235" i="15"/>
  <c r="Q464" i="15"/>
  <c r="Q698" i="15"/>
  <c r="T629" i="21"/>
  <c r="K474" i="24"/>
  <c r="J19" i="15"/>
  <c r="P716" i="15"/>
  <c r="Q24" i="21"/>
  <c r="K83" i="15"/>
  <c r="T137" i="15"/>
  <c r="J38" i="21"/>
  <c r="P151" i="15"/>
  <c r="T456" i="15"/>
  <c r="J495" i="15"/>
  <c r="P320" i="15"/>
  <c r="J416" i="15"/>
  <c r="K285" i="15"/>
  <c r="T72" i="24"/>
  <c r="J181" i="15"/>
  <c r="K614" i="15"/>
  <c r="K398" i="15"/>
  <c r="K189" i="15"/>
  <c r="Q446" i="15"/>
  <c r="P511" i="21"/>
  <c r="J125" i="15"/>
  <c r="T42" i="24"/>
  <c r="Q533" i="21"/>
  <c r="T130" i="15"/>
  <c r="J268" i="29"/>
  <c r="T617" i="29"/>
  <c r="Q354" i="21"/>
  <c r="K671" i="21"/>
  <c r="J370" i="15"/>
  <c r="Q504" i="21"/>
  <c r="K268" i="15"/>
  <c r="P75" i="21"/>
  <c r="Q105" i="21"/>
  <c r="T103" i="15"/>
  <c r="P213" i="21"/>
  <c r="K311" i="21"/>
  <c r="T180" i="15"/>
  <c r="K217" i="21"/>
  <c r="Q253" i="38"/>
  <c r="Q23" i="29"/>
  <c r="K83" i="29"/>
  <c r="K95" i="29"/>
  <c r="P42" i="24"/>
  <c r="J223" i="15"/>
  <c r="K602" i="21"/>
  <c r="Q212" i="15"/>
  <c r="K176" i="21"/>
  <c r="T550" i="24"/>
  <c r="K733" i="24"/>
  <c r="K654" i="21"/>
  <c r="K58" i="15"/>
  <c r="T97" i="21"/>
  <c r="J333" i="21"/>
  <c r="Q456" i="21"/>
  <c r="Q226" i="15"/>
  <c r="J719" i="15"/>
  <c r="P605" i="21"/>
  <c r="K321" i="21"/>
  <c r="T554" i="15"/>
  <c r="Q28" i="32"/>
  <c r="T556" i="24"/>
  <c r="T174" i="21"/>
  <c r="J304" i="24"/>
  <c r="J44" i="21"/>
  <c r="P309" i="24"/>
  <c r="Q573" i="29"/>
  <c r="J378" i="24"/>
  <c r="Q599" i="21"/>
  <c r="J702" i="15"/>
  <c r="T370" i="15"/>
  <c r="J275" i="21"/>
  <c r="Q458" i="21"/>
  <c r="K129" i="15"/>
  <c r="T494" i="15"/>
  <c r="K637" i="15"/>
  <c r="T341" i="21"/>
  <c r="P143" i="21"/>
  <c r="T162" i="15"/>
  <c r="T106" i="24"/>
  <c r="K17" i="21"/>
  <c r="J361" i="15"/>
  <c r="K69" i="15"/>
  <c r="P306" i="21"/>
  <c r="T438" i="15"/>
  <c r="T269" i="15"/>
  <c r="J309" i="15"/>
  <c r="P38" i="15"/>
  <c r="Q9" i="21"/>
  <c r="T511" i="15"/>
  <c r="J193" i="15"/>
  <c r="J283" i="21"/>
  <c r="Q137" i="24"/>
  <c r="P203" i="15"/>
  <c r="Q626" i="15"/>
  <c r="T147" i="15"/>
  <c r="P146" i="15"/>
  <c r="T652" i="24"/>
  <c r="J157" i="15"/>
  <c r="P21" i="24"/>
  <c r="Q32" i="21"/>
  <c r="T24" i="15"/>
  <c r="T91" i="15"/>
  <c r="P119" i="15"/>
  <c r="K121" i="15"/>
  <c r="T649" i="29"/>
  <c r="J488" i="29"/>
  <c r="Q575" i="24"/>
  <c r="T195" i="24"/>
  <c r="Q72" i="21"/>
  <c r="K165" i="15"/>
  <c r="P354" i="21"/>
  <c r="K297" i="21"/>
  <c r="K518" i="15"/>
  <c r="T542" i="15"/>
  <c r="J28" i="21"/>
  <c r="J96" i="21"/>
  <c r="Q696" i="15"/>
  <c r="K405" i="15"/>
  <c r="T253" i="32"/>
  <c r="Q502" i="24"/>
  <c r="Q586" i="29"/>
  <c r="P211" i="15"/>
  <c r="Q153" i="24"/>
  <c r="N597" i="29"/>
  <c r="J205" i="21"/>
  <c r="P275" i="21"/>
  <c r="Q248" i="21"/>
  <c r="P174" i="21"/>
  <c r="T396" i="21"/>
  <c r="K463" i="15"/>
  <c r="T551" i="15"/>
  <c r="Q163" i="15"/>
  <c r="T22" i="15"/>
  <c r="K127" i="15"/>
  <c r="K679" i="21"/>
  <c r="J60" i="21"/>
  <c r="Q173" i="21"/>
  <c r="Q503" i="15"/>
  <c r="K533" i="15"/>
  <c r="K103" i="21"/>
  <c r="Q602" i="21"/>
  <c r="T333" i="21"/>
  <c r="K453" i="15"/>
  <c r="P735" i="21"/>
  <c r="Q329" i="21"/>
  <c r="J161" i="15"/>
  <c r="K371" i="15"/>
  <c r="Q186" i="21"/>
  <c r="P419" i="15"/>
  <c r="Q583" i="21"/>
  <c r="J256" i="15"/>
  <c r="Q669" i="21"/>
  <c r="J555" i="15"/>
  <c r="Q542" i="15"/>
  <c r="K247" i="21"/>
  <c r="T628" i="15"/>
  <c r="J307" i="15"/>
  <c r="J668" i="21"/>
  <c r="P224" i="21"/>
  <c r="K450" i="15"/>
  <c r="T139" i="15"/>
  <c r="Q175" i="21"/>
  <c r="K341" i="21"/>
  <c r="J336" i="21"/>
  <c r="T90" i="24"/>
  <c r="T555" i="21"/>
  <c r="K611" i="15"/>
  <c r="K163" i="21"/>
  <c r="Q688" i="15"/>
  <c r="J64" i="21"/>
  <c r="K101" i="15"/>
  <c r="K379" i="32"/>
  <c r="Q243" i="24"/>
  <c r="K249" i="24"/>
  <c r="P626" i="15"/>
  <c r="T211" i="15"/>
  <c r="T24" i="24"/>
  <c r="Q477" i="21"/>
  <c r="Q23" i="15"/>
  <c r="K226" i="15"/>
  <c r="T457" i="21"/>
  <c r="T580" i="15"/>
  <c r="K591" i="15"/>
  <c r="Q301" i="32"/>
  <c r="J305" i="24"/>
  <c r="K638" i="21"/>
  <c r="P77" i="24"/>
  <c r="N66" i="29"/>
  <c r="T497" i="29"/>
  <c r="K271" i="21"/>
  <c r="J227" i="21"/>
  <c r="J404" i="15"/>
  <c r="T88" i="15"/>
  <c r="P102" i="21"/>
  <c r="Q252" i="21"/>
  <c r="Q278" i="15"/>
  <c r="T363" i="15"/>
  <c r="T290" i="15"/>
  <c r="Q396" i="15"/>
  <c r="J202" i="15"/>
  <c r="J7" i="24"/>
  <c r="T137" i="21"/>
  <c r="J210" i="15"/>
  <c r="J255" i="15"/>
  <c r="K24" i="15"/>
  <c r="Q526" i="21"/>
  <c r="K345" i="21"/>
  <c r="J577" i="15"/>
  <c r="P664" i="15"/>
  <c r="Q102" i="21"/>
  <c r="T256" i="15"/>
  <c r="P520" i="15"/>
  <c r="T609" i="15"/>
  <c r="J118" i="21"/>
  <c r="Q323" i="15"/>
  <c r="J551" i="21"/>
  <c r="K288" i="21"/>
  <c r="Q545" i="15"/>
  <c r="T408" i="15"/>
  <c r="T236" i="15"/>
  <c r="T206" i="15"/>
  <c r="Q330" i="15"/>
  <c r="K12" i="21"/>
  <c r="P357" i="24"/>
  <c r="Q451" i="21"/>
  <c r="P515" i="21"/>
  <c r="Q380" i="21"/>
  <c r="J156" i="15"/>
  <c r="K147" i="15"/>
  <c r="T443" i="15"/>
  <c r="Q234" i="21"/>
  <c r="N361" i="38"/>
  <c r="K675" i="24"/>
  <c r="K263" i="24"/>
  <c r="P627" i="15"/>
  <c r="P248" i="21"/>
  <c r="T108" i="15"/>
  <c r="P573" i="21"/>
  <c r="Q707" i="15"/>
  <c r="T462" i="15"/>
  <c r="J487" i="21"/>
  <c r="J37" i="15"/>
  <c r="Q211" i="15"/>
  <c r="K673" i="15"/>
  <c r="J708" i="21"/>
  <c r="T140" i="24"/>
  <c r="Q372" i="21"/>
  <c r="J5" i="15"/>
  <c r="J235" i="15"/>
  <c r="J492" i="15"/>
  <c r="Q118" i="15"/>
  <c r="K180" i="21"/>
  <c r="K359" i="21"/>
  <c r="Q728" i="21"/>
  <c r="Q648" i="32"/>
  <c r="K115" i="24"/>
  <c r="J510" i="21"/>
  <c r="T659" i="15"/>
  <c r="K459" i="21"/>
  <c r="Q301" i="15"/>
  <c r="P283" i="15"/>
  <c r="J625" i="15"/>
  <c r="N67" i="32"/>
  <c r="Q678" i="24"/>
  <c r="K684" i="24"/>
  <c r="N199" i="29"/>
  <c r="Q277" i="15"/>
  <c r="T382" i="15"/>
  <c r="Q118" i="29"/>
  <c r="K298" i="21"/>
  <c r="T527" i="15"/>
  <c r="T696" i="21"/>
  <c r="J519" i="15"/>
  <c r="P98" i="15"/>
  <c r="K541" i="15"/>
  <c r="T652" i="21"/>
  <c r="T132" i="24"/>
  <c r="J127" i="24"/>
  <c r="Q650" i="15"/>
  <c r="K497" i="15"/>
  <c r="K52" i="15"/>
  <c r="T40" i="21"/>
  <c r="Q79" i="15"/>
  <c r="K267" i="21"/>
  <c r="J231" i="15"/>
  <c r="Q480" i="15"/>
  <c r="K536" i="15"/>
  <c r="Q382" i="15"/>
  <c r="J196" i="15"/>
  <c r="P377" i="15"/>
  <c r="Q274" i="21"/>
  <c r="T437" i="21"/>
  <c r="P510" i="15"/>
  <c r="K582" i="29"/>
  <c r="Q184" i="24"/>
  <c r="T317" i="21"/>
  <c r="Q360" i="15"/>
  <c r="P199" i="24"/>
  <c r="J490" i="21"/>
  <c r="K542" i="15"/>
  <c r="J378" i="15"/>
  <c r="K13" i="15"/>
  <c r="P134" i="21"/>
  <c r="K327" i="21"/>
  <c r="T31" i="15"/>
  <c r="N255" i="32"/>
  <c r="J646" i="24"/>
  <c r="N595" i="29"/>
  <c r="T453" i="21"/>
  <c r="T593" i="24"/>
  <c r="Q740" i="21"/>
  <c r="K24" i="24"/>
  <c r="P42" i="15"/>
  <c r="K320" i="15"/>
  <c r="Q389" i="15"/>
  <c r="P258" i="15"/>
  <c r="K699" i="21"/>
  <c r="J525" i="15"/>
  <c r="J270" i="15"/>
  <c r="P235" i="15"/>
  <c r="T638" i="24"/>
  <c r="T128" i="15"/>
  <c r="K5" i="15"/>
  <c r="Q342" i="21"/>
  <c r="K241" i="21"/>
  <c r="J71" i="15"/>
  <c r="Q177" i="15"/>
  <c r="J740" i="21"/>
  <c r="T254" i="15"/>
  <c r="P698" i="21"/>
  <c r="Q369" i="15"/>
  <c r="P311" i="21"/>
  <c r="K328" i="21"/>
  <c r="T645" i="15"/>
  <c r="T80" i="15"/>
  <c r="T268" i="21"/>
  <c r="P70" i="24"/>
  <c r="Q209" i="15"/>
  <c r="J101" i="15"/>
  <c r="J639" i="21"/>
  <c r="K416" i="21"/>
  <c r="Q289" i="15"/>
  <c r="Q529" i="15"/>
  <c r="T674" i="15"/>
  <c r="K58" i="21"/>
  <c r="K136" i="15"/>
  <c r="J221" i="15"/>
  <c r="Q342" i="15"/>
  <c r="P57" i="24"/>
  <c r="J401" i="21"/>
  <c r="P48" i="24"/>
  <c r="K277" i="21"/>
  <c r="K389" i="15"/>
  <c r="Q450" i="15"/>
  <c r="Q245" i="15"/>
  <c r="Q615" i="29"/>
  <c r="T417" i="24"/>
  <c r="P587" i="21"/>
  <c r="P340" i="24"/>
  <c r="K398" i="24"/>
  <c r="P222" i="21"/>
  <c r="T339" i="29"/>
  <c r="K560" i="24"/>
  <c r="P452" i="24"/>
  <c r="T245" i="21"/>
  <c r="K153" i="29"/>
  <c r="T391" i="24"/>
  <c r="T142" i="24"/>
  <c r="Q237" i="15"/>
  <c r="K191" i="21"/>
  <c r="T338" i="21"/>
  <c r="Q671" i="15"/>
  <c r="N41" i="32"/>
  <c r="P439" i="24"/>
  <c r="P621" i="15"/>
  <c r="T543" i="15"/>
  <c r="K260" i="15"/>
  <c r="T368" i="15"/>
  <c r="T303" i="15"/>
  <c r="Q129" i="24"/>
  <c r="Q337" i="24"/>
  <c r="K610" i="24"/>
  <c r="Q341" i="21"/>
  <c r="T618" i="15"/>
  <c r="P480" i="15"/>
  <c r="Q549" i="15"/>
  <c r="T223" i="32"/>
  <c r="T500" i="21"/>
  <c r="J568" i="24"/>
  <c r="K174" i="21"/>
  <c r="Q47" i="15"/>
  <c r="J167" i="21"/>
  <c r="K569" i="21"/>
  <c r="Q438" i="15"/>
  <c r="T56" i="15"/>
  <c r="T508" i="21"/>
  <c r="Q485" i="21"/>
  <c r="T509" i="15"/>
  <c r="J321" i="38"/>
  <c r="N352" i="29"/>
  <c r="Q464" i="24"/>
  <c r="N519" i="29"/>
  <c r="P36" i="21"/>
  <c r="K329" i="24"/>
  <c r="P183" i="24"/>
  <c r="P494" i="24"/>
  <c r="K586" i="15"/>
  <c r="Q679" i="15"/>
  <c r="K308" i="15"/>
  <c r="J612" i="21"/>
  <c r="K60" i="15"/>
  <c r="J114" i="15"/>
  <c r="J55" i="15"/>
  <c r="K335" i="15"/>
  <c r="K42" i="15"/>
  <c r="J121" i="15"/>
  <c r="P352" i="21"/>
  <c r="Q397" i="21"/>
  <c r="K55" i="15"/>
  <c r="K716" i="15"/>
  <c r="K269" i="21"/>
  <c r="J50" i="21"/>
  <c r="T7" i="24"/>
  <c r="T96" i="15"/>
  <c r="P172" i="24"/>
  <c r="Q473" i="21"/>
  <c r="K533" i="21"/>
  <c r="T251" i="15"/>
  <c r="P274" i="15"/>
  <c r="T433" i="15"/>
  <c r="T657" i="24"/>
  <c r="J102" i="15"/>
  <c r="Q488" i="15"/>
  <c r="T201" i="15"/>
  <c r="P170" i="21"/>
  <c r="T35" i="21"/>
  <c r="K183" i="21"/>
  <c r="J557" i="15"/>
  <c r="K721" i="21"/>
  <c r="K8" i="21"/>
  <c r="P234" i="32"/>
  <c r="T328" i="21"/>
  <c r="T391" i="21"/>
  <c r="T399" i="21"/>
  <c r="Q363" i="21"/>
  <c r="K167" i="21"/>
  <c r="P110" i="15"/>
  <c r="T492" i="21"/>
  <c r="T396" i="15"/>
  <c r="Q640" i="15"/>
  <c r="J80" i="24"/>
  <c r="K644" i="21"/>
  <c r="K304" i="21"/>
  <c r="T284" i="15"/>
  <c r="Q295" i="38"/>
  <c r="Q61" i="24"/>
  <c r="J681" i="21"/>
  <c r="J711" i="24"/>
  <c r="J561" i="21"/>
  <c r="J727" i="24"/>
  <c r="T571" i="21"/>
  <c r="J743" i="24"/>
  <c r="K592" i="15"/>
  <c r="Q310" i="21"/>
  <c r="P304" i="21"/>
  <c r="T595" i="15"/>
  <c r="P703" i="15"/>
  <c r="K26" i="21"/>
  <c r="Q325" i="15"/>
  <c r="Q307" i="15"/>
  <c r="Q209" i="21"/>
  <c r="P632" i="15"/>
  <c r="T545" i="15"/>
  <c r="T450" i="15"/>
  <c r="P448" i="15"/>
  <c r="K95" i="21"/>
  <c r="J334" i="15"/>
  <c r="P88" i="15"/>
  <c r="Q104" i="24"/>
  <c r="J167" i="15"/>
  <c r="Q681" i="15"/>
  <c r="K428" i="21"/>
  <c r="K441" i="21"/>
  <c r="J559" i="15"/>
  <c r="K199" i="15"/>
  <c r="K681" i="21"/>
  <c r="J174" i="21"/>
  <c r="P400" i="15"/>
  <c r="J63" i="15"/>
  <c r="J744" i="21"/>
  <c r="Q571" i="15"/>
  <c r="Q126" i="15"/>
  <c r="K32" i="21"/>
  <c r="K702" i="15"/>
  <c r="Q352" i="21"/>
  <c r="Q261" i="21"/>
  <c r="P3" i="21"/>
  <c r="J630" i="15"/>
  <c r="Q232" i="15"/>
  <c r="Q734" i="21"/>
  <c r="J49" i="21"/>
  <c r="Q381" i="15"/>
  <c r="T216" i="15"/>
  <c r="P205" i="15"/>
  <c r="K9" i="21"/>
  <c r="J91" i="15"/>
  <c r="J349" i="15"/>
  <c r="P290" i="15"/>
  <c r="K142" i="15"/>
  <c r="T677" i="29"/>
  <c r="K89" i="29"/>
  <c r="K97" i="29"/>
  <c r="Q103" i="29"/>
  <c r="T564" i="21"/>
  <c r="Q225" i="15"/>
  <c r="P175" i="21"/>
  <c r="Q322" i="15"/>
  <c r="T643" i="15"/>
  <c r="Q61" i="29"/>
  <c r="P74" i="24"/>
  <c r="K512" i="15"/>
  <c r="J323" i="15"/>
  <c r="N637" i="29"/>
  <c r="K288" i="29"/>
  <c r="J175" i="29"/>
  <c r="Q534" i="24"/>
  <c r="J183" i="29"/>
  <c r="P194" i="21"/>
  <c r="K495" i="24"/>
  <c r="Q7" i="29"/>
  <c r="J251" i="15"/>
  <c r="Q132" i="15"/>
  <c r="Q644" i="21"/>
  <c r="K264" i="21"/>
  <c r="J74" i="15"/>
  <c r="Q227" i="15"/>
  <c r="T486" i="15"/>
  <c r="T557" i="15"/>
  <c r="T576" i="21"/>
  <c r="K139" i="21"/>
  <c r="T95" i="15"/>
  <c r="J536" i="15"/>
  <c r="P191" i="21"/>
  <c r="T159" i="21"/>
  <c r="J283" i="24"/>
  <c r="Q465" i="24"/>
  <c r="J735" i="21"/>
  <c r="Q630" i="15"/>
  <c r="J373" i="15"/>
  <c r="Q276" i="21"/>
  <c r="K376" i="15"/>
  <c r="K74" i="15"/>
  <c r="T247" i="15"/>
  <c r="J667" i="24"/>
  <c r="Q501" i="21"/>
  <c r="Q581" i="15"/>
  <c r="P572" i="21"/>
  <c r="K454" i="21"/>
  <c r="K372" i="15"/>
  <c r="N427" i="32"/>
  <c r="P16" i="24"/>
  <c r="J23" i="24"/>
  <c r="P79" i="15"/>
  <c r="J694" i="15"/>
  <c r="J331" i="21"/>
  <c r="Q508" i="15"/>
  <c r="K701" i="15"/>
  <c r="J157" i="21"/>
  <c r="T231" i="15"/>
  <c r="J486" i="21"/>
  <c r="K496" i="15"/>
  <c r="T429" i="15"/>
  <c r="T172" i="15"/>
  <c r="K739" i="32"/>
  <c r="Q616" i="24"/>
  <c r="Q125" i="29"/>
  <c r="K149" i="29"/>
  <c r="K67" i="21"/>
  <c r="Q7" i="15"/>
  <c r="K209" i="21"/>
  <c r="T32" i="21"/>
  <c r="P657" i="15"/>
  <c r="P61" i="24"/>
  <c r="P429" i="21"/>
  <c r="Q230" i="15"/>
  <c r="P580" i="21"/>
  <c r="K501" i="15"/>
  <c r="T436" i="15"/>
  <c r="Q218" i="15"/>
  <c r="T104" i="24"/>
  <c r="K140" i="15"/>
  <c r="Q195" i="24"/>
  <c r="P594" i="21"/>
  <c r="Q574" i="24"/>
  <c r="K235" i="15"/>
  <c r="K157" i="21"/>
  <c r="T510" i="15"/>
  <c r="Q22" i="21"/>
  <c r="K144" i="15"/>
  <c r="Q201" i="21"/>
  <c r="K208" i="15"/>
  <c r="T34" i="21"/>
  <c r="Q333" i="15"/>
  <c r="K210" i="21"/>
  <c r="Q206" i="15"/>
  <c r="K245" i="21"/>
  <c r="Q462" i="15"/>
  <c r="T234" i="15"/>
  <c r="J238" i="21"/>
  <c r="J268" i="15"/>
  <c r="J11" i="24"/>
  <c r="Q655" i="32"/>
  <c r="P405" i="15"/>
  <c r="T420" i="21"/>
  <c r="Q156" i="29"/>
  <c r="Q211" i="21"/>
  <c r="K194" i="15"/>
  <c r="Q658" i="21"/>
  <c r="Q333" i="21"/>
  <c r="Q125" i="15"/>
  <c r="P298" i="21"/>
  <c r="K262" i="21"/>
  <c r="T242" i="21"/>
  <c r="T468" i="29"/>
  <c r="Q494" i="15"/>
  <c r="K549" i="21"/>
  <c r="J462" i="15"/>
  <c r="P435" i="21"/>
  <c r="Q306" i="21"/>
  <c r="Q104" i="15"/>
  <c r="K311" i="15"/>
  <c r="J64" i="15"/>
  <c r="T99" i="32"/>
  <c r="T350" i="32"/>
  <c r="P162" i="21"/>
  <c r="J424" i="24"/>
  <c r="J355" i="21"/>
  <c r="P429" i="24"/>
  <c r="J363" i="21"/>
  <c r="P436" i="24"/>
  <c r="J448" i="21"/>
  <c r="T136" i="21"/>
  <c r="T53" i="15"/>
  <c r="T689" i="15"/>
  <c r="P643" i="21"/>
  <c r="P671" i="15"/>
  <c r="K318" i="15"/>
  <c r="J462" i="24"/>
  <c r="J298" i="15"/>
  <c r="N522" i="32"/>
  <c r="J582" i="21"/>
  <c r="Q562" i="21"/>
  <c r="K568" i="21"/>
  <c r="Q500" i="21"/>
  <c r="K397" i="15"/>
  <c r="K538" i="24"/>
  <c r="J660" i="21"/>
  <c r="K278" i="21"/>
  <c r="K485" i="15"/>
  <c r="T651" i="15"/>
  <c r="T284" i="21"/>
  <c r="Q415" i="21"/>
  <c r="J324" i="15"/>
  <c r="N241" i="38"/>
  <c r="Q723" i="32"/>
  <c r="T629" i="24"/>
  <c r="K195" i="24"/>
  <c r="P11" i="21"/>
  <c r="K397" i="24"/>
  <c r="J106" i="24"/>
  <c r="P713" i="15"/>
  <c r="Q160" i="15"/>
  <c r="Q558" i="21"/>
  <c r="T463" i="24"/>
  <c r="T705" i="21"/>
  <c r="Q202" i="21"/>
  <c r="T657" i="15"/>
  <c r="Q631" i="15"/>
  <c r="Q691" i="15"/>
  <c r="Q623" i="15"/>
  <c r="Q440" i="29"/>
  <c r="Q241" i="24"/>
  <c r="J548" i="24"/>
  <c r="J12" i="21"/>
  <c r="Q90" i="29"/>
  <c r="K661" i="24"/>
  <c r="T96" i="24"/>
  <c r="K551" i="24"/>
  <c r="K256" i="24"/>
  <c r="P617" i="15"/>
  <c r="P427" i="15"/>
  <c r="T556" i="21"/>
  <c r="N191" i="29"/>
  <c r="Q592" i="24"/>
  <c r="K268" i="24"/>
  <c r="T149" i="21"/>
  <c r="P355" i="15"/>
  <c r="Q23" i="21"/>
  <c r="T607" i="15"/>
  <c r="J42" i="15"/>
  <c r="P484" i="15"/>
  <c r="T151" i="24"/>
  <c r="K451" i="21"/>
  <c r="K41" i="21"/>
  <c r="Q564" i="15"/>
  <c r="T58" i="15"/>
  <c r="T453" i="24"/>
  <c r="Q649" i="21"/>
  <c r="Q133" i="21"/>
  <c r="T667" i="15"/>
  <c r="J354" i="15"/>
  <c r="T560" i="15"/>
  <c r="T566" i="29"/>
  <c r="K497" i="24"/>
  <c r="P477" i="15"/>
  <c r="T730" i="24"/>
  <c r="J689" i="21"/>
  <c r="T738" i="24"/>
  <c r="P700" i="15"/>
  <c r="K161" i="24"/>
  <c r="P336" i="21"/>
  <c r="Q381" i="21"/>
  <c r="K412" i="15"/>
  <c r="J538" i="15"/>
  <c r="P491" i="15"/>
  <c r="T371" i="21"/>
  <c r="Q14" i="21"/>
  <c r="Q157" i="15"/>
  <c r="Q403" i="15"/>
  <c r="P539" i="21"/>
  <c r="Q322" i="21"/>
  <c r="Q380" i="15"/>
  <c r="T389" i="15"/>
  <c r="P742" i="21"/>
  <c r="T78" i="24"/>
  <c r="K76" i="21"/>
  <c r="K141" i="15"/>
  <c r="Q4" i="15"/>
  <c r="T170" i="15"/>
  <c r="Q271" i="21"/>
  <c r="J428" i="15"/>
  <c r="P569" i="29"/>
  <c r="K418" i="24"/>
  <c r="P672" i="15"/>
  <c r="T616" i="21"/>
  <c r="J662" i="24"/>
  <c r="P478" i="15"/>
  <c r="J686" i="21"/>
  <c r="P609" i="15"/>
  <c r="Q167" i="15"/>
  <c r="Q351" i="15"/>
  <c r="T44" i="24"/>
  <c r="P213" i="15"/>
  <c r="K42" i="21"/>
  <c r="K179" i="15"/>
  <c r="T297" i="15"/>
  <c r="P154" i="21"/>
  <c r="Q90" i="21"/>
  <c r="Q504" i="15"/>
  <c r="J146" i="21"/>
  <c r="Q420" i="29"/>
  <c r="P622" i="15"/>
  <c r="T192" i="24"/>
  <c r="T124" i="21"/>
  <c r="J198" i="24"/>
  <c r="J135" i="21"/>
  <c r="P203" i="24"/>
  <c r="P82" i="24"/>
  <c r="K292" i="21"/>
  <c r="J142" i="15"/>
  <c r="T384" i="15"/>
  <c r="T486" i="21"/>
  <c r="Q474" i="21"/>
  <c r="Q566" i="24"/>
  <c r="K123" i="24"/>
  <c r="K202" i="32"/>
  <c r="N582" i="32"/>
  <c r="J117" i="32"/>
  <c r="P264" i="29"/>
  <c r="J125" i="32"/>
  <c r="P244" i="29"/>
  <c r="T357" i="24"/>
  <c r="J339" i="24"/>
  <c r="K98" i="24"/>
  <c r="Q548" i="21"/>
  <c r="T58" i="24"/>
  <c r="J162" i="32"/>
  <c r="Q446" i="24"/>
  <c r="Q708" i="24"/>
  <c r="Q648" i="24"/>
  <c r="Q361" i="24"/>
  <c r="P661" i="15"/>
  <c r="T368" i="21"/>
  <c r="K313" i="29"/>
  <c r="Q453" i="24"/>
  <c r="J551" i="24"/>
  <c r="T548" i="24"/>
  <c r="J542" i="24"/>
  <c r="T267" i="21"/>
  <c r="T376" i="21"/>
  <c r="T449" i="21"/>
  <c r="Q276" i="29"/>
  <c r="T499" i="24"/>
  <c r="P556" i="24"/>
  <c r="J554" i="24"/>
  <c r="T418" i="21"/>
  <c r="P445" i="15"/>
  <c r="K393" i="21"/>
  <c r="Q314" i="15"/>
  <c r="P695" i="21"/>
  <c r="Q86" i="21"/>
  <c r="T72" i="15"/>
  <c r="J556" i="15"/>
  <c r="T379" i="21"/>
  <c r="T6" i="15"/>
  <c r="Q605" i="15"/>
  <c r="T113" i="29"/>
  <c r="Q563" i="29"/>
  <c r="Q240" i="24"/>
  <c r="Q736" i="24"/>
  <c r="K350" i="21"/>
  <c r="J3" i="15"/>
  <c r="J532" i="21"/>
  <c r="T499" i="15"/>
  <c r="J696" i="15"/>
  <c r="Q317" i="21"/>
  <c r="T82" i="21"/>
  <c r="K402" i="21"/>
  <c r="T684" i="15"/>
  <c r="J24" i="15"/>
  <c r="T303" i="29"/>
  <c r="Q489" i="29"/>
  <c r="K495" i="29"/>
  <c r="K532" i="24"/>
  <c r="P424" i="24"/>
  <c r="P385" i="15"/>
  <c r="N465" i="29"/>
  <c r="Q23" i="24"/>
  <c r="K15" i="24"/>
  <c r="Q661" i="21"/>
  <c r="Q608" i="24"/>
  <c r="K27" i="24"/>
  <c r="K531" i="21"/>
  <c r="Q479" i="29"/>
  <c r="K58" i="29"/>
  <c r="P714" i="21"/>
  <c r="T92" i="15"/>
  <c r="J352" i="15"/>
  <c r="K485" i="21"/>
  <c r="J413" i="15"/>
  <c r="P580" i="15"/>
  <c r="Q252" i="24"/>
  <c r="J127" i="15"/>
  <c r="Q25" i="24"/>
  <c r="J215" i="15"/>
  <c r="Q265" i="21"/>
  <c r="J443" i="15"/>
  <c r="P519" i="24"/>
  <c r="T554" i="21"/>
  <c r="T722" i="21"/>
  <c r="J218" i="15"/>
  <c r="J390" i="15"/>
  <c r="K309" i="21"/>
  <c r="P234" i="21"/>
  <c r="K737" i="21"/>
  <c r="J435" i="21"/>
  <c r="P21" i="21"/>
  <c r="K61" i="15"/>
  <c r="P346" i="21"/>
  <c r="T480" i="21"/>
  <c r="K88" i="21"/>
  <c r="K323" i="15"/>
  <c r="J192" i="21"/>
  <c r="J43" i="21"/>
  <c r="K37" i="15"/>
  <c r="Q429" i="15"/>
  <c r="T514" i="32"/>
  <c r="Q124" i="24"/>
  <c r="N390" i="29"/>
  <c r="J426" i="21"/>
  <c r="J620" i="24"/>
  <c r="T567" i="21"/>
  <c r="P454" i="15"/>
  <c r="J746" i="21"/>
  <c r="J100" i="24"/>
  <c r="K56" i="15"/>
  <c r="P255" i="15"/>
  <c r="Q55" i="21"/>
  <c r="Q651" i="15"/>
  <c r="Q435" i="15"/>
  <c r="T250" i="21"/>
  <c r="T284" i="24"/>
  <c r="K672" i="21"/>
  <c r="J464" i="15"/>
  <c r="J461" i="21"/>
  <c r="K213" i="21"/>
  <c r="Q116" i="15"/>
  <c r="J317" i="15"/>
  <c r="J90" i="15"/>
  <c r="J140" i="15"/>
  <c r="J554" i="15"/>
  <c r="T577" i="21"/>
  <c r="K300" i="21"/>
  <c r="K99" i="15"/>
  <c r="Q178" i="21"/>
  <c r="T505" i="15"/>
  <c r="Q453" i="15"/>
  <c r="P548" i="21"/>
  <c r="J660" i="15"/>
  <c r="T112" i="15"/>
  <c r="P137" i="21"/>
  <c r="K594" i="15"/>
  <c r="K365" i="15"/>
  <c r="P94" i="21"/>
  <c r="K59" i="21"/>
  <c r="Q67" i="15"/>
  <c r="Q224" i="15"/>
  <c r="Q140" i="24"/>
  <c r="J467" i="15"/>
  <c r="T413" i="29"/>
  <c r="J440" i="21"/>
  <c r="T450" i="21"/>
  <c r="T459" i="21"/>
  <c r="T5" i="21"/>
  <c r="K360" i="15"/>
  <c r="Q566" i="15"/>
  <c r="P133" i="21"/>
  <c r="K306" i="21"/>
  <c r="K332" i="15"/>
  <c r="T655" i="15"/>
  <c r="P182" i="21"/>
  <c r="P655" i="15"/>
  <c r="Q3" i="21"/>
  <c r="K315" i="15"/>
  <c r="N37" i="38"/>
  <c r="T207" i="32"/>
  <c r="K477" i="21"/>
  <c r="Q484" i="24"/>
  <c r="N171" i="29"/>
  <c r="K490" i="24"/>
  <c r="Q192" i="29"/>
  <c r="P687" i="15"/>
  <c r="T512" i="15"/>
  <c r="J669" i="15"/>
  <c r="Q422" i="15"/>
  <c r="J606" i="21"/>
  <c r="K628" i="21"/>
  <c r="K33" i="15"/>
  <c r="T316" i="15"/>
  <c r="Q306" i="24"/>
  <c r="T212" i="21"/>
  <c r="J458" i="21"/>
  <c r="K661" i="15"/>
  <c r="P165" i="21"/>
  <c r="K106" i="21"/>
  <c r="T111" i="15"/>
  <c r="J449" i="15"/>
  <c r="Q254" i="15"/>
  <c r="T392" i="15"/>
  <c r="J185" i="15"/>
  <c r="J316" i="21"/>
  <c r="Q377" i="21"/>
  <c r="K622" i="15"/>
  <c r="T212" i="15"/>
  <c r="K243" i="21"/>
  <c r="K398" i="21"/>
  <c r="K575" i="21"/>
  <c r="J200" i="24"/>
  <c r="K574" i="21"/>
  <c r="J699" i="15"/>
  <c r="Q413" i="15"/>
  <c r="J460" i="21"/>
  <c r="T346" i="15"/>
  <c r="K694" i="15"/>
  <c r="Q434" i="15"/>
  <c r="T332" i="21"/>
  <c r="T9" i="15"/>
  <c r="K344" i="15"/>
  <c r="T321" i="21"/>
  <c r="K246" i="24"/>
  <c r="J580" i="21"/>
  <c r="J452" i="15"/>
  <c r="K528" i="15"/>
  <c r="J618" i="15"/>
  <c r="K28" i="21"/>
  <c r="T72" i="29"/>
  <c r="K491" i="24"/>
  <c r="J315" i="24"/>
  <c r="Q456" i="24"/>
  <c r="P701" i="21"/>
  <c r="Q62" i="15"/>
  <c r="P543" i="15"/>
  <c r="K640" i="15"/>
  <c r="Q93" i="15"/>
  <c r="K361" i="15"/>
  <c r="P114" i="21"/>
  <c r="Q623" i="21"/>
  <c r="Q259" i="21"/>
  <c r="Q56" i="15"/>
  <c r="Q606" i="29"/>
  <c r="J593" i="24"/>
  <c r="J408" i="21"/>
  <c r="T365" i="24"/>
  <c r="J416" i="21"/>
  <c r="J371" i="24"/>
  <c r="J424" i="21"/>
  <c r="P376" i="24"/>
  <c r="J457" i="21"/>
  <c r="P80" i="15"/>
  <c r="J342" i="15"/>
  <c r="P210" i="15"/>
  <c r="K22" i="21"/>
  <c r="Q519" i="15"/>
  <c r="J173" i="15"/>
  <c r="J423" i="21"/>
  <c r="K623" i="21"/>
  <c r="Q136" i="15"/>
  <c r="Q267" i="15"/>
  <c r="T443" i="21"/>
  <c r="J261" i="21"/>
  <c r="K548" i="15"/>
  <c r="K120" i="15"/>
  <c r="Q573" i="21"/>
  <c r="P274" i="21"/>
  <c r="Q591" i="15"/>
  <c r="T592" i="15"/>
  <c r="P385" i="21"/>
  <c r="K660" i="15"/>
  <c r="P566" i="21"/>
  <c r="J477" i="15"/>
  <c r="Q668" i="15"/>
  <c r="Q172" i="15"/>
  <c r="Q40" i="15"/>
  <c r="Q106" i="21"/>
  <c r="J610" i="15"/>
  <c r="J398" i="21"/>
  <c r="T62" i="15"/>
  <c r="P33" i="21"/>
  <c r="Q153" i="21"/>
  <c r="T312" i="15"/>
  <c r="J669" i="29"/>
  <c r="J255" i="21"/>
  <c r="Q50" i="29"/>
  <c r="J6" i="24"/>
  <c r="T51" i="15"/>
  <c r="K484" i="24"/>
  <c r="K242" i="21"/>
  <c r="K258" i="15"/>
  <c r="K540" i="21"/>
  <c r="K254" i="15"/>
  <c r="T611" i="21"/>
  <c r="K96" i="21"/>
  <c r="K283" i="15"/>
  <c r="J712" i="15"/>
  <c r="T465" i="24"/>
  <c r="J469" i="29"/>
  <c r="K102" i="29"/>
  <c r="Q108" i="29"/>
  <c r="T420" i="24"/>
  <c r="K87" i="21"/>
  <c r="K590" i="15"/>
  <c r="Q29" i="21"/>
  <c r="T734" i="21"/>
  <c r="K403" i="38"/>
  <c r="K508" i="29"/>
  <c r="P304" i="15"/>
  <c r="J461" i="15"/>
  <c r="Q13" i="15"/>
  <c r="P331" i="15"/>
  <c r="Q76" i="21"/>
  <c r="Q689" i="15"/>
  <c r="T71" i="15"/>
  <c r="P124" i="15"/>
  <c r="Q151" i="21"/>
  <c r="T300" i="15"/>
  <c r="K537" i="32"/>
  <c r="N398" i="29"/>
  <c r="T602" i="21"/>
  <c r="P104" i="24"/>
  <c r="K648" i="21"/>
  <c r="T109" i="24"/>
  <c r="J52" i="21"/>
  <c r="T314" i="24"/>
  <c r="T506" i="15"/>
  <c r="K554" i="15"/>
  <c r="K50" i="21"/>
  <c r="K360" i="21"/>
  <c r="T274" i="21"/>
  <c r="J338" i="15"/>
  <c r="T286" i="15"/>
  <c r="Q425" i="21"/>
  <c r="P343" i="21"/>
  <c r="Q214" i="15"/>
  <c r="J364" i="15"/>
  <c r="J643" i="21"/>
  <c r="K480" i="21"/>
  <c r="Q201" i="15"/>
  <c r="T207" i="15"/>
  <c r="J687" i="15"/>
  <c r="K454" i="15"/>
  <c r="K370" i="21"/>
  <c r="T367" i="15"/>
  <c r="Q627" i="21"/>
  <c r="K25" i="21"/>
  <c r="K677" i="15"/>
  <c r="K472" i="21"/>
  <c r="T546" i="15"/>
  <c r="T131" i="15"/>
  <c r="T664" i="21"/>
  <c r="T647" i="15"/>
  <c r="Q613" i="15"/>
  <c r="Q678" i="15"/>
  <c r="Q580" i="15"/>
  <c r="Q706" i="15"/>
  <c r="J432" i="21"/>
  <c r="Q550" i="21"/>
  <c r="Q64" i="15"/>
  <c r="Q17" i="15"/>
  <c r="T199" i="21"/>
  <c r="Q478" i="15"/>
  <c r="J479" i="29"/>
  <c r="K344" i="21"/>
  <c r="Q311" i="24"/>
  <c r="K317" i="24"/>
  <c r="J337" i="21"/>
  <c r="T258" i="15"/>
  <c r="Q708" i="21"/>
  <c r="K296" i="21"/>
  <c r="J141" i="15"/>
  <c r="K94" i="15"/>
  <c r="T699" i="21"/>
  <c r="P606" i="15"/>
  <c r="K314" i="21"/>
  <c r="T43" i="15"/>
  <c r="J681" i="29"/>
  <c r="K652" i="24"/>
  <c r="P740" i="21"/>
  <c r="K155" i="24"/>
  <c r="K592" i="29"/>
  <c r="P697" i="21"/>
  <c r="P521" i="15"/>
  <c r="P595" i="24"/>
  <c r="T133" i="21"/>
  <c r="Q341" i="15"/>
  <c r="P673" i="21"/>
  <c r="K19" i="21"/>
  <c r="K202" i="15"/>
  <c r="K7" i="15"/>
  <c r="K230" i="21"/>
  <c r="J8" i="24"/>
  <c r="P635" i="15"/>
  <c r="T383" i="24"/>
  <c r="K674" i="21"/>
  <c r="T87" i="15"/>
  <c r="J515" i="15"/>
  <c r="P53" i="15"/>
  <c r="J720" i="15"/>
  <c r="T375" i="21"/>
  <c r="Q239" i="15"/>
  <c r="Q698" i="21"/>
  <c r="Q181" i="21"/>
  <c r="Q146" i="15"/>
  <c r="T310" i="15"/>
  <c r="P412" i="21"/>
  <c r="Q730" i="21"/>
  <c r="J398" i="15"/>
  <c r="J376" i="15"/>
  <c r="P665" i="21"/>
  <c r="J299" i="15"/>
  <c r="J466" i="15"/>
  <c r="J83" i="21"/>
  <c r="J165" i="15"/>
  <c r="Q494" i="21"/>
  <c r="J184" i="15"/>
  <c r="P61" i="21"/>
  <c r="Q183" i="15"/>
  <c r="T597" i="15"/>
  <c r="T397" i="21"/>
  <c r="P703" i="21"/>
  <c r="K107" i="15"/>
  <c r="Q293" i="15"/>
  <c r="P694" i="21"/>
  <c r="Q214" i="21"/>
  <c r="Q246" i="15"/>
  <c r="Q72" i="15"/>
  <c r="P176" i="21"/>
  <c r="T163" i="15"/>
  <c r="Q373" i="32"/>
  <c r="T613" i="24"/>
  <c r="T620" i="24"/>
  <c r="T627" i="24"/>
  <c r="J282" i="15"/>
  <c r="J172" i="21"/>
  <c r="K367" i="21"/>
  <c r="J226" i="15"/>
  <c r="J311" i="15"/>
  <c r="P658" i="21"/>
  <c r="Q208" i="15"/>
  <c r="J521" i="15"/>
  <c r="T448" i="29"/>
  <c r="J106" i="29"/>
  <c r="J264" i="21"/>
  <c r="N50" i="29"/>
  <c r="Q621" i="24"/>
  <c r="Q440" i="21"/>
  <c r="P369" i="21"/>
  <c r="K286" i="15"/>
  <c r="Q203" i="15"/>
  <c r="Q207" i="21"/>
  <c r="T72" i="21"/>
  <c r="Q104" i="21"/>
  <c r="J33" i="15"/>
  <c r="K588" i="15"/>
  <c r="K94" i="21"/>
  <c r="K637" i="21"/>
  <c r="P557" i="15"/>
  <c r="J7" i="15"/>
  <c r="P653" i="15"/>
  <c r="K275" i="15"/>
  <c r="T578" i="15"/>
  <c r="T48" i="21"/>
  <c r="J149" i="21"/>
  <c r="P425" i="21"/>
  <c r="T387" i="15"/>
  <c r="J169" i="24"/>
  <c r="Q529" i="21"/>
  <c r="K322" i="15"/>
  <c r="P617" i="21"/>
  <c r="Q469" i="15"/>
  <c r="Q475" i="21"/>
  <c r="Q71" i="15"/>
  <c r="P390" i="21"/>
  <c r="Q96" i="21"/>
  <c r="J166" i="15"/>
  <c r="K255" i="15"/>
  <c r="Q321" i="15"/>
  <c r="T106" i="15"/>
  <c r="T371" i="15"/>
  <c r="Q288" i="15"/>
  <c r="J189" i="15"/>
  <c r="Q404" i="15"/>
  <c r="K492" i="15"/>
  <c r="Q296" i="21"/>
  <c r="K507" i="15"/>
  <c r="Q82" i="15"/>
  <c r="Q242" i="21"/>
  <c r="K181" i="15"/>
  <c r="J147" i="15"/>
  <c r="N68" i="32"/>
  <c r="J14" i="29"/>
  <c r="K202" i="24"/>
  <c r="Q273" i="24"/>
  <c r="Q220" i="21"/>
  <c r="Q210" i="15"/>
  <c r="Q361" i="15"/>
  <c r="J314" i="15"/>
  <c r="P548" i="24"/>
  <c r="T614" i="15"/>
  <c r="J542" i="15"/>
  <c r="T447" i="21"/>
  <c r="P383" i="21"/>
  <c r="T110" i="15"/>
  <c r="K375" i="15"/>
  <c r="Q19" i="15"/>
  <c r="K193" i="15"/>
  <c r="T117" i="15"/>
  <c r="Q528" i="15"/>
  <c r="J651" i="21"/>
  <c r="K356" i="15"/>
  <c r="Q598" i="15"/>
  <c r="Q545" i="21"/>
  <c r="P409" i="21"/>
  <c r="K591" i="24"/>
  <c r="T225" i="15"/>
  <c r="J170" i="21"/>
  <c r="Q551" i="15"/>
  <c r="P569" i="24"/>
  <c r="Q13" i="21"/>
  <c r="N272" i="38"/>
  <c r="Q710" i="21"/>
  <c r="K716" i="21"/>
  <c r="K509" i="21"/>
  <c r="T25" i="24"/>
  <c r="K415" i="15"/>
  <c r="Q534" i="15"/>
  <c r="K318" i="21"/>
  <c r="T15" i="15"/>
  <c r="J717" i="15"/>
  <c r="P577" i="21"/>
  <c r="T239" i="21"/>
  <c r="K95" i="15"/>
  <c r="J680" i="15"/>
  <c r="J118" i="15"/>
  <c r="J618" i="21"/>
  <c r="Q125" i="21"/>
  <c r="Q159" i="15"/>
  <c r="J204" i="21"/>
  <c r="K151" i="15"/>
  <c r="J480" i="15"/>
  <c r="T93" i="21"/>
  <c r="Q669" i="15"/>
  <c r="J320" i="21"/>
  <c r="T253" i="15"/>
  <c r="K710" i="21"/>
  <c r="P130" i="15"/>
  <c r="T56" i="24"/>
  <c r="T249" i="15"/>
  <c r="T493" i="15"/>
  <c r="T422" i="15"/>
  <c r="P8" i="15"/>
  <c r="K589" i="29"/>
  <c r="K190" i="24"/>
  <c r="Q392" i="21"/>
  <c r="T650" i="15"/>
  <c r="P706" i="21"/>
  <c r="K51" i="21"/>
  <c r="Q256" i="15"/>
  <c r="K571" i="15"/>
  <c r="T64" i="21"/>
  <c r="K343" i="21"/>
  <c r="Q294" i="15"/>
  <c r="N152" i="29"/>
  <c r="Q403" i="24"/>
  <c r="P269" i="15"/>
  <c r="K150" i="24"/>
  <c r="N602" i="29"/>
  <c r="T461" i="21"/>
  <c r="T600" i="24"/>
  <c r="T455" i="15"/>
  <c r="J241" i="15"/>
  <c r="K92" i="21"/>
  <c r="Q33" i="15"/>
  <c r="T430" i="21"/>
  <c r="K214" i="15"/>
  <c r="K598" i="15"/>
  <c r="T440" i="15"/>
  <c r="Q207" i="15"/>
  <c r="J667" i="15"/>
  <c r="Q547" i="15"/>
  <c r="P4" i="21"/>
  <c r="K647" i="21"/>
  <c r="T676" i="15"/>
  <c r="Q635" i="15"/>
  <c r="T211" i="21"/>
  <c r="Q400" i="15"/>
  <c r="T255" i="15"/>
  <c r="Q50" i="15"/>
  <c r="K633" i="21"/>
  <c r="Q327" i="21"/>
  <c r="Q391" i="15"/>
  <c r="T541" i="15"/>
  <c r="T453" i="15"/>
  <c r="T146" i="15"/>
  <c r="J239" i="15"/>
  <c r="K290" i="21"/>
  <c r="J437" i="21"/>
  <c r="J197" i="21"/>
  <c r="K484" i="15"/>
  <c r="T41" i="15"/>
  <c r="J73" i="15"/>
  <c r="Q309" i="21"/>
  <c r="T140" i="15"/>
  <c r="T469" i="15"/>
  <c r="T412" i="15"/>
  <c r="Q334" i="15"/>
  <c r="P30" i="15"/>
  <c r="N61" i="29"/>
  <c r="K470" i="21"/>
  <c r="K128" i="15"/>
  <c r="J274" i="15"/>
  <c r="K648" i="15"/>
  <c r="K352" i="32"/>
  <c r="K584" i="24"/>
  <c r="J310" i="21"/>
  <c r="N142" i="29"/>
  <c r="P454" i="24"/>
  <c r="T92" i="21"/>
  <c r="J405" i="21"/>
  <c r="T346" i="24"/>
  <c r="P461" i="24"/>
  <c r="P201" i="21"/>
  <c r="J168" i="29"/>
  <c r="Q580" i="24"/>
  <c r="J142" i="24"/>
  <c r="Q58" i="21"/>
  <c r="J471" i="21"/>
  <c r="Q200" i="15"/>
  <c r="K623" i="15"/>
  <c r="Q317" i="32"/>
  <c r="J591" i="21"/>
  <c r="T594" i="21"/>
  <c r="K437" i="15"/>
  <c r="J465" i="15"/>
  <c r="Q500" i="15"/>
  <c r="T466" i="15"/>
  <c r="Q395" i="32"/>
  <c r="Q79" i="24"/>
  <c r="Q86" i="24"/>
  <c r="T186" i="21"/>
  <c r="J35" i="15"/>
  <c r="T553" i="21"/>
  <c r="J346" i="15"/>
  <c r="T496" i="15"/>
  <c r="T546" i="24"/>
  <c r="K729" i="21"/>
  <c r="Q744" i="21"/>
  <c r="T85" i="15"/>
  <c r="P11" i="15"/>
  <c r="J155" i="21"/>
  <c r="T205" i="15"/>
  <c r="J578" i="15"/>
  <c r="P7" i="15"/>
  <c r="T411" i="21"/>
  <c r="K102" i="15"/>
  <c r="K658" i="15"/>
  <c r="N96" i="32"/>
  <c r="T185" i="24"/>
  <c r="K532" i="21"/>
  <c r="K632" i="24"/>
  <c r="Q540" i="29"/>
  <c r="P20" i="21"/>
  <c r="Q620" i="24"/>
  <c r="T603" i="15"/>
  <c r="J676" i="15"/>
  <c r="Q419" i="21"/>
  <c r="P607" i="21"/>
  <c r="K246" i="21"/>
  <c r="J596" i="15"/>
  <c r="Q612" i="15"/>
  <c r="J131" i="15"/>
  <c r="K85" i="21"/>
  <c r="J669" i="21"/>
  <c r="T18" i="21"/>
  <c r="Q232" i="21"/>
  <c r="K428" i="15"/>
  <c r="J562" i="15"/>
  <c r="P434" i="24"/>
  <c r="K678" i="15"/>
  <c r="J619" i="15"/>
  <c r="T393" i="15"/>
  <c r="T228" i="21"/>
  <c r="Q506" i="21"/>
  <c r="J242" i="24"/>
  <c r="K467" i="15"/>
  <c r="K306" i="15"/>
  <c r="K145" i="21"/>
  <c r="K51" i="15"/>
  <c r="K323" i="21"/>
  <c r="J206" i="15"/>
  <c r="J368" i="21"/>
  <c r="K571" i="24"/>
  <c r="Q724" i="21"/>
  <c r="Q433" i="21"/>
  <c r="K115" i="21"/>
  <c r="K49" i="15"/>
  <c r="K196" i="21"/>
  <c r="T146" i="29"/>
  <c r="Q30" i="29"/>
  <c r="J611" i="24"/>
  <c r="J618" i="24"/>
  <c r="Q218" i="24"/>
  <c r="Q108" i="21"/>
  <c r="K123" i="15"/>
  <c r="P416" i="15"/>
  <c r="K246" i="15"/>
  <c r="J400" i="15"/>
  <c r="Q314" i="24"/>
  <c r="T624" i="21"/>
  <c r="K134" i="21"/>
  <c r="T572" i="15"/>
  <c r="N734" i="32"/>
  <c r="P388" i="29"/>
  <c r="P613" i="21"/>
  <c r="T419" i="24"/>
  <c r="J417" i="21"/>
  <c r="J425" i="24"/>
  <c r="J425" i="21"/>
  <c r="T430" i="24"/>
  <c r="K356" i="21"/>
  <c r="J599" i="21"/>
  <c r="K579" i="24"/>
  <c r="T129" i="15"/>
  <c r="J47" i="24"/>
  <c r="K21" i="21"/>
  <c r="J511" i="15"/>
  <c r="T105" i="15"/>
  <c r="J27" i="21"/>
  <c r="P228" i="15"/>
  <c r="Q426" i="15"/>
  <c r="J386" i="15"/>
  <c r="K591" i="21"/>
  <c r="K13" i="21"/>
  <c r="Q182" i="15"/>
  <c r="T529" i="15"/>
  <c r="K580" i="15"/>
  <c r="T694" i="15"/>
  <c r="Q464" i="21"/>
  <c r="P95" i="24"/>
  <c r="J517" i="21"/>
  <c r="Q376" i="15"/>
  <c r="J426" i="15"/>
  <c r="T394" i="24"/>
  <c r="T625" i="15"/>
  <c r="P304" i="24"/>
  <c r="Q647" i="15"/>
  <c r="J53" i="24"/>
  <c r="K447" i="15"/>
  <c r="T178" i="15"/>
  <c r="Q537" i="21"/>
  <c r="K211" i="15"/>
  <c r="J545" i="21"/>
  <c r="T649" i="15"/>
  <c r="P54" i="24"/>
  <c r="Q99" i="21"/>
  <c r="J111" i="15"/>
  <c r="J698" i="15"/>
  <c r="J261" i="15"/>
  <c r="T177" i="15"/>
  <c r="Q89" i="15"/>
  <c r="T469" i="21"/>
  <c r="T355" i="21"/>
  <c r="K595" i="15"/>
  <c r="K368" i="21"/>
  <c r="P437" i="24"/>
  <c r="J158" i="15"/>
  <c r="T663" i="29"/>
  <c r="P11" i="29"/>
  <c r="P562" i="29"/>
  <c r="P494" i="29"/>
  <c r="K453" i="21"/>
  <c r="T437" i="15"/>
  <c r="K688" i="21"/>
  <c r="K319" i="21"/>
  <c r="K369" i="15"/>
  <c r="Q85" i="15"/>
  <c r="J299" i="21"/>
  <c r="Q64" i="21"/>
  <c r="Q251" i="15"/>
  <c r="P742" i="32"/>
  <c r="N456" i="32"/>
  <c r="P186" i="21"/>
  <c r="K548" i="24"/>
  <c r="P158" i="21"/>
  <c r="P116" i="15"/>
  <c r="Q158" i="24"/>
  <c r="J174" i="15"/>
  <c r="K263" i="15"/>
  <c r="K72" i="21"/>
  <c r="J140" i="21"/>
  <c r="Q263" i="21"/>
  <c r="J566" i="15"/>
  <c r="T470" i="15"/>
  <c r="P319" i="15"/>
  <c r="Q643" i="21"/>
  <c r="T128" i="21"/>
  <c r="Q670" i="21"/>
  <c r="K312" i="15"/>
  <c r="Q364" i="15"/>
  <c r="Q455" i="24"/>
  <c r="J14" i="15"/>
  <c r="T25" i="15"/>
  <c r="K578" i="15"/>
  <c r="P101" i="21"/>
  <c r="K687" i="15"/>
  <c r="K273" i="21"/>
  <c r="P658" i="15"/>
  <c r="J56" i="15"/>
  <c r="K99" i="21"/>
  <c r="K515" i="15"/>
  <c r="Q234" i="15"/>
  <c r="Q515" i="21"/>
  <c r="T713" i="15"/>
  <c r="Q351" i="24"/>
  <c r="T59" i="21"/>
  <c r="J490" i="15"/>
  <c r="K422" i="32"/>
  <c r="K52" i="29"/>
  <c r="Q62" i="29"/>
  <c r="T510" i="24"/>
  <c r="K225" i="21"/>
  <c r="Q8" i="15"/>
  <c r="Q344" i="21"/>
  <c r="Q384" i="15"/>
  <c r="J128" i="24"/>
  <c r="K239" i="15"/>
  <c r="P483" i="24"/>
  <c r="K346" i="21"/>
  <c r="K352" i="15"/>
  <c r="T687" i="15"/>
  <c r="N728" i="32"/>
  <c r="Q641" i="21"/>
  <c r="Q623" i="24"/>
  <c r="K631" i="24"/>
  <c r="P598" i="21"/>
  <c r="J336" i="15"/>
  <c r="T728" i="21"/>
  <c r="Q45" i="15"/>
  <c r="T327" i="29"/>
  <c r="J681" i="24"/>
  <c r="J228" i="24"/>
  <c r="T463" i="15"/>
  <c r="K560" i="21"/>
  <c r="K291" i="21"/>
  <c r="Q493" i="15"/>
  <c r="J549" i="15"/>
  <c r="J276" i="21"/>
  <c r="K180" i="15"/>
  <c r="N125" i="29"/>
  <c r="Q546" i="24"/>
  <c r="P18" i="21"/>
  <c r="Q87" i="15"/>
  <c r="J641" i="21"/>
  <c r="T332" i="15"/>
  <c r="K421" i="21"/>
  <c r="K135" i="21"/>
  <c r="Q711" i="21"/>
  <c r="J711" i="15"/>
  <c r="Q139" i="21"/>
  <c r="J115" i="21"/>
  <c r="K241" i="15"/>
  <c r="Q457" i="15"/>
  <c r="T411" i="15"/>
  <c r="T4" i="24"/>
  <c r="P120" i="21"/>
  <c r="J586" i="21"/>
  <c r="P291" i="24"/>
  <c r="P96" i="21"/>
  <c r="J202" i="21"/>
  <c r="Q410" i="21"/>
  <c r="J608" i="15"/>
  <c r="Q90" i="24"/>
  <c r="Q289" i="21"/>
  <c r="J508" i="15"/>
  <c r="Q652" i="21"/>
  <c r="Q102" i="15"/>
  <c r="K178" i="29"/>
  <c r="T317" i="15"/>
  <c r="K390" i="21"/>
  <c r="T292" i="15"/>
  <c r="Q611" i="15"/>
  <c r="Q184" i="21"/>
  <c r="K515" i="24"/>
  <c r="Q568" i="21"/>
  <c r="K133" i="15"/>
  <c r="K287" i="21"/>
  <c r="J445" i="15"/>
  <c r="Q570" i="15"/>
  <c r="K373" i="24"/>
  <c r="K581" i="15"/>
  <c r="J346" i="24"/>
  <c r="P254" i="15"/>
  <c r="P35" i="24"/>
  <c r="Q37" i="15"/>
  <c r="T148" i="15"/>
  <c r="Q170" i="21"/>
  <c r="Q74" i="21"/>
  <c r="Q16" i="15"/>
  <c r="K245" i="15"/>
  <c r="J565" i="15"/>
  <c r="J253" i="24"/>
  <c r="K406" i="21"/>
  <c r="K203" i="21"/>
  <c r="J337" i="15"/>
  <c r="T508" i="15"/>
  <c r="K481" i="21"/>
  <c r="T97" i="24"/>
  <c r="J534" i="21"/>
  <c r="Q48" i="21"/>
  <c r="Q558" i="15"/>
  <c r="T153" i="15"/>
  <c r="K424" i="21"/>
  <c r="T704" i="21"/>
  <c r="K147" i="21"/>
  <c r="J643" i="15"/>
  <c r="N612" i="32"/>
  <c r="Q35" i="24"/>
  <c r="J321" i="21"/>
  <c r="J507" i="24"/>
  <c r="J222" i="21"/>
  <c r="P514" i="24"/>
  <c r="J230" i="21"/>
  <c r="J525" i="24"/>
  <c r="T556" i="15"/>
  <c r="T178" i="24"/>
  <c r="J207" i="15"/>
  <c r="J81" i="24"/>
  <c r="K340" i="21"/>
  <c r="J321" i="15"/>
  <c r="K67" i="15"/>
  <c r="Q111" i="15"/>
  <c r="T257" i="15"/>
  <c r="T44" i="15"/>
  <c r="Q360" i="21"/>
  <c r="J721" i="15"/>
  <c r="P575" i="15"/>
  <c r="J572" i="15"/>
  <c r="K699" i="15"/>
  <c r="T228" i="15"/>
  <c r="J563" i="15"/>
  <c r="J409" i="15"/>
  <c r="Q459" i="15"/>
  <c r="P303" i="15"/>
  <c r="Q609" i="15"/>
  <c r="J382" i="15"/>
  <c r="K575" i="15"/>
  <c r="K177" i="21"/>
  <c r="J642" i="15"/>
  <c r="J289" i="15"/>
  <c r="Q364" i="21"/>
  <c r="Q95" i="15"/>
  <c r="J288" i="21"/>
  <c r="K118" i="15"/>
  <c r="P554" i="21"/>
  <c r="K373" i="21"/>
  <c r="J292" i="15"/>
  <c r="T659" i="38"/>
  <c r="N7" i="29"/>
  <c r="J662" i="29"/>
  <c r="P399" i="24"/>
  <c r="K325" i="21"/>
  <c r="K539" i="15"/>
  <c r="J46" i="21"/>
  <c r="J571" i="15"/>
  <c r="P225" i="15"/>
  <c r="J385" i="15"/>
  <c r="T179" i="21"/>
  <c r="K331" i="21"/>
  <c r="T174" i="15"/>
  <c r="Q711" i="15"/>
  <c r="J458" i="15"/>
  <c r="T456" i="29"/>
  <c r="J642" i="29"/>
  <c r="J690" i="29"/>
  <c r="K119" i="29"/>
  <c r="J481" i="21"/>
  <c r="K183" i="15"/>
  <c r="K627" i="21"/>
  <c r="T147" i="21"/>
  <c r="K375" i="32"/>
  <c r="K48" i="24"/>
  <c r="T740" i="21"/>
  <c r="Q71" i="21"/>
  <c r="J229" i="15"/>
  <c r="P121" i="24"/>
  <c r="Q75" i="21"/>
  <c r="J377" i="15"/>
  <c r="Q541" i="15"/>
  <c r="P153" i="24"/>
  <c r="Q499" i="21"/>
  <c r="T671" i="15"/>
  <c r="Q341" i="29"/>
  <c r="N120" i="32"/>
  <c r="K458" i="24"/>
  <c r="N114" i="29"/>
  <c r="J373" i="24"/>
  <c r="K123" i="29"/>
  <c r="P378" i="24"/>
  <c r="J115" i="24"/>
  <c r="K470" i="15"/>
  <c r="K279" i="21"/>
  <c r="P310" i="15"/>
  <c r="J513" i="15"/>
  <c r="P291" i="15"/>
  <c r="K630" i="15"/>
  <c r="T706" i="15"/>
  <c r="J260" i="21"/>
  <c r="T182" i="15"/>
  <c r="Q670" i="15"/>
  <c r="Q83" i="15"/>
  <c r="J311" i="21"/>
  <c r="J314" i="21"/>
  <c r="Q667" i="15"/>
  <c r="K216" i="15"/>
  <c r="K442" i="15"/>
  <c r="K249" i="21"/>
  <c r="P577" i="15"/>
  <c r="J419" i="15"/>
  <c r="P65" i="15"/>
  <c r="K619" i="21"/>
  <c r="T435" i="15"/>
  <c r="P91" i="15"/>
  <c r="T403" i="15"/>
  <c r="T348" i="21"/>
  <c r="T673" i="15"/>
  <c r="J393" i="15"/>
  <c r="T563" i="15"/>
  <c r="Q673" i="15"/>
  <c r="Q143" i="21"/>
  <c r="J594" i="15"/>
  <c r="J113" i="21"/>
  <c r="J218" i="21"/>
  <c r="K476" i="21"/>
  <c r="J78" i="21"/>
  <c r="P520" i="21"/>
  <c r="K165" i="21"/>
  <c r="T19" i="38"/>
  <c r="K500" i="24"/>
  <c r="J520" i="29"/>
  <c r="J552" i="29"/>
  <c r="T181" i="24"/>
  <c r="K602" i="15"/>
  <c r="P214" i="21"/>
  <c r="K317" i="21"/>
  <c r="J626" i="15"/>
  <c r="Q722" i="15"/>
  <c r="K654" i="24"/>
  <c r="P48" i="21"/>
  <c r="K418" i="21"/>
  <c r="Q533" i="15"/>
  <c r="J411" i="32"/>
  <c r="T261" i="32"/>
  <c r="P743" i="21"/>
  <c r="K216" i="24"/>
  <c r="P718" i="21"/>
  <c r="P394" i="15"/>
  <c r="Q165" i="24"/>
  <c r="Q510" i="15"/>
  <c r="J486" i="15"/>
  <c r="J520" i="15"/>
  <c r="Q621" i="21"/>
  <c r="K39" i="21"/>
  <c r="T189" i="15"/>
  <c r="J264" i="15"/>
  <c r="J588" i="21"/>
  <c r="J144" i="15"/>
  <c r="Q544" i="15"/>
  <c r="T698" i="15"/>
  <c r="T530" i="21"/>
  <c r="J603" i="15"/>
  <c r="K712" i="15"/>
  <c r="J59" i="24"/>
  <c r="K577" i="15"/>
  <c r="T500" i="15"/>
  <c r="Q588" i="15"/>
  <c r="J705" i="21"/>
  <c r="K692" i="21"/>
  <c r="Q161" i="21"/>
  <c r="J665" i="15"/>
  <c r="Q55" i="15"/>
  <c r="J441" i="15"/>
  <c r="Q497" i="15"/>
  <c r="K230" i="15"/>
  <c r="P163" i="15"/>
  <c r="Q719" i="15"/>
  <c r="K364" i="15"/>
  <c r="P469" i="21"/>
  <c r="K471" i="15"/>
  <c r="K104" i="29"/>
  <c r="Q113" i="21"/>
  <c r="K653" i="15"/>
  <c r="K419" i="21"/>
  <c r="J124" i="15"/>
  <c r="P422" i="21"/>
  <c r="Q154" i="24"/>
  <c r="T379" i="15"/>
  <c r="J581" i="15"/>
  <c r="K469" i="21"/>
  <c r="Q283" i="21"/>
  <c r="J615" i="15"/>
  <c r="J675" i="15"/>
  <c r="T55" i="21"/>
  <c r="K4" i="15"/>
  <c r="K526" i="32"/>
  <c r="P619" i="15"/>
  <c r="P603" i="15"/>
  <c r="P587" i="15"/>
  <c r="P441" i="15"/>
  <c r="P621" i="21"/>
  <c r="T160" i="21"/>
  <c r="K289" i="15"/>
  <c r="T594" i="15"/>
  <c r="P144" i="24"/>
  <c r="T422" i="21"/>
  <c r="Q304" i="15"/>
  <c r="K335" i="29"/>
  <c r="K307" i="32"/>
  <c r="Q121" i="24"/>
  <c r="Q59" i="29"/>
  <c r="J455" i="29"/>
  <c r="J84" i="24"/>
  <c r="K73" i="29"/>
  <c r="T220" i="15"/>
  <c r="K464" i="15"/>
  <c r="J493" i="21"/>
  <c r="P157" i="15"/>
  <c r="J62" i="21"/>
  <c r="Q77" i="15"/>
  <c r="T591" i="15"/>
  <c r="P224" i="24"/>
  <c r="P293" i="21"/>
  <c r="T658" i="21"/>
  <c r="K634" i="15"/>
  <c r="J14" i="24"/>
  <c r="Q531" i="15"/>
  <c r="Q431" i="15"/>
  <c r="J437" i="15"/>
  <c r="T739" i="21"/>
  <c r="J731" i="24"/>
  <c r="K600" i="15"/>
  <c r="T271" i="21"/>
  <c r="Q470" i="21"/>
  <c r="J236" i="15"/>
  <c r="T74" i="15"/>
  <c r="J308" i="15"/>
  <c r="K597" i="15"/>
  <c r="K316" i="15"/>
  <c r="T580" i="21"/>
  <c r="K308" i="21"/>
  <c r="T710" i="15"/>
  <c r="T196" i="15"/>
  <c r="Q348" i="15"/>
  <c r="Q511" i="15"/>
  <c r="K562" i="21"/>
  <c r="K107" i="21"/>
  <c r="T45" i="15"/>
  <c r="K621" i="15"/>
  <c r="T5" i="15"/>
  <c r="T364" i="21"/>
  <c r="J593" i="15"/>
  <c r="Q467" i="15"/>
  <c r="P69" i="15"/>
  <c r="T477" i="15"/>
  <c r="J330" i="15"/>
  <c r="K61" i="32"/>
  <c r="T32" i="24"/>
  <c r="P50" i="21"/>
  <c r="J38" i="29"/>
  <c r="K287" i="24"/>
  <c r="Q465" i="21"/>
  <c r="Q440" i="15"/>
  <c r="P270" i="15"/>
  <c r="K353" i="15"/>
  <c r="K224" i="21"/>
  <c r="P99" i="21"/>
  <c r="J65" i="15"/>
  <c r="P624" i="15"/>
  <c r="K466" i="15"/>
  <c r="Q595" i="15"/>
  <c r="K103" i="15"/>
  <c r="K223" i="15"/>
  <c r="K734" i="21"/>
  <c r="K54" i="15"/>
  <c r="Q675" i="21"/>
  <c r="Q110" i="15"/>
  <c r="K406" i="15"/>
  <c r="T295" i="15"/>
  <c r="Q109" i="24"/>
  <c r="J10" i="24"/>
  <c r="K131" i="15"/>
  <c r="P34" i="15"/>
  <c r="Q105" i="15"/>
  <c r="T712" i="15"/>
  <c r="Q605" i="21"/>
  <c r="T535" i="15"/>
  <c r="P504" i="24"/>
  <c r="P189" i="24"/>
  <c r="P201" i="24"/>
  <c r="P361" i="24"/>
  <c r="Q559" i="21"/>
  <c r="T213" i="15"/>
  <c r="P558" i="15"/>
  <c r="J6" i="15"/>
  <c r="Q229" i="21"/>
  <c r="Q51" i="15"/>
  <c r="T485" i="15"/>
  <c r="Q538" i="15"/>
  <c r="K493" i="15"/>
  <c r="J535" i="21"/>
  <c r="T337" i="15"/>
  <c r="Q414" i="21"/>
  <c r="T218" i="15"/>
  <c r="J8" i="15"/>
  <c r="Q89" i="21"/>
  <c r="K425" i="21"/>
  <c r="Q282" i="24"/>
  <c r="J628" i="15"/>
  <c r="Q544" i="21"/>
  <c r="P641" i="15"/>
  <c r="P249" i="24"/>
  <c r="P169" i="15"/>
  <c r="K448" i="21"/>
  <c r="K164" i="15"/>
  <c r="K680" i="15"/>
  <c r="Q164" i="21"/>
  <c r="T516" i="24"/>
  <c r="P281" i="15"/>
  <c r="N596" i="29"/>
  <c r="T218" i="21"/>
  <c r="J99" i="15"/>
  <c r="Q681" i="21"/>
  <c r="Q251" i="21"/>
  <c r="J119" i="15"/>
  <c r="J312" i="15"/>
  <c r="K631" i="21"/>
  <c r="Q268" i="21"/>
  <c r="T11" i="15"/>
  <c r="Q214" i="32"/>
  <c r="Q260" i="32"/>
  <c r="P519" i="15"/>
  <c r="Q156" i="24"/>
  <c r="P247" i="15"/>
  <c r="K162" i="24"/>
  <c r="Q609" i="29"/>
  <c r="K321" i="15"/>
  <c r="Q20" i="21"/>
  <c r="K514" i="21"/>
  <c r="J320" i="15"/>
  <c r="P5" i="15"/>
  <c r="K101" i="21"/>
  <c r="J488" i="15"/>
  <c r="Q34" i="15"/>
  <c r="Q63" i="21"/>
  <c r="Q338" i="21"/>
  <c r="K351" i="21"/>
  <c r="K155" i="15"/>
  <c r="T468" i="21"/>
  <c r="Q520" i="15"/>
  <c r="J362" i="15"/>
  <c r="K27" i="15"/>
  <c r="J186" i="15"/>
  <c r="Q233" i="15"/>
  <c r="Q377" i="15"/>
  <c r="T198" i="21"/>
  <c r="Q716" i="21"/>
  <c r="Q307" i="21"/>
  <c r="K386" i="15"/>
  <c r="T365" i="15"/>
  <c r="Q178" i="15"/>
  <c r="K204" i="21"/>
  <c r="P6" i="21"/>
  <c r="T528" i="15"/>
  <c r="P87" i="15"/>
  <c r="J425" i="15"/>
  <c r="K606" i="15"/>
  <c r="J597" i="15"/>
  <c r="J663" i="21"/>
  <c r="J502" i="15"/>
  <c r="Q137" i="15"/>
  <c r="K61" i="21"/>
  <c r="J434" i="15"/>
  <c r="T328" i="15"/>
  <c r="Q432" i="15"/>
  <c r="J40" i="21"/>
  <c r="T285" i="15"/>
  <c r="K170" i="21"/>
  <c r="Q652" i="15"/>
  <c r="K232" i="32"/>
  <c r="J380" i="24"/>
  <c r="J104" i="24"/>
  <c r="T326" i="29"/>
  <c r="Q404" i="24"/>
  <c r="P452" i="15"/>
  <c r="P571" i="21"/>
  <c r="Q267" i="24"/>
  <c r="K410" i="24"/>
  <c r="T100" i="21"/>
  <c r="J413" i="21"/>
  <c r="J354" i="24"/>
  <c r="P359" i="21"/>
  <c r="K352" i="21"/>
  <c r="P92" i="21"/>
  <c r="K465" i="15"/>
  <c r="Q424" i="21"/>
  <c r="Q313" i="15"/>
  <c r="J434" i="24"/>
  <c r="T444" i="24"/>
  <c r="T366" i="15"/>
  <c r="K182" i="15"/>
  <c r="K580" i="21"/>
  <c r="T17" i="24"/>
  <c r="J472" i="21"/>
  <c r="P241" i="15"/>
  <c r="N500" i="29"/>
  <c r="P19" i="24"/>
  <c r="Q600" i="15"/>
  <c r="T101" i="24"/>
  <c r="K477" i="15"/>
  <c r="T584" i="15"/>
  <c r="P331" i="21"/>
  <c r="T516" i="21"/>
  <c r="J21" i="21"/>
  <c r="K645" i="15"/>
  <c r="J388" i="15"/>
  <c r="P698" i="15"/>
  <c r="K173" i="15"/>
  <c r="Q335" i="15"/>
  <c r="P68" i="21"/>
  <c r="P277" i="15"/>
  <c r="Q30" i="21"/>
  <c r="T306" i="15"/>
  <c r="Q601" i="29"/>
  <c r="J290" i="29"/>
  <c r="T9" i="21"/>
  <c r="Q638" i="24"/>
  <c r="Q542" i="21"/>
  <c r="K644" i="24"/>
  <c r="Q564" i="29"/>
  <c r="Q203" i="21"/>
  <c r="K299" i="21"/>
  <c r="J306" i="21"/>
  <c r="T61" i="21"/>
  <c r="K146" i="21"/>
  <c r="Q443" i="15"/>
  <c r="T587" i="15"/>
  <c r="J90" i="24"/>
  <c r="Q624" i="21"/>
  <c r="T132" i="21"/>
  <c r="P245" i="21"/>
  <c r="J132" i="21"/>
  <c r="T173" i="15"/>
  <c r="K325" i="15"/>
  <c r="J371" i="15"/>
  <c r="T621" i="15"/>
  <c r="K266" i="21"/>
  <c r="Q26" i="21"/>
  <c r="Q704" i="21"/>
  <c r="T201" i="21"/>
  <c r="J522" i="15"/>
  <c r="Q278" i="21"/>
  <c r="K707" i="15"/>
  <c r="T605" i="15"/>
  <c r="Q241" i="21"/>
  <c r="J519" i="21"/>
  <c r="K529" i="15"/>
  <c r="J4" i="15"/>
  <c r="J45" i="15"/>
  <c r="P480" i="21"/>
  <c r="K338" i="21"/>
  <c r="T187" i="15"/>
  <c r="J286" i="15"/>
  <c r="T583" i="21"/>
  <c r="K603" i="21"/>
  <c r="K170" i="24"/>
  <c r="P388" i="24"/>
  <c r="T393" i="24"/>
  <c r="J399" i="24"/>
  <c r="Q718" i="21"/>
  <c r="T633" i="15"/>
  <c r="K605" i="21"/>
  <c r="K109" i="21"/>
  <c r="Q20" i="15"/>
  <c r="Q302" i="15"/>
  <c r="P326" i="21"/>
  <c r="Q281" i="21"/>
  <c r="Q331" i="15"/>
  <c r="K523" i="32"/>
  <c r="K174" i="38"/>
  <c r="P169" i="24"/>
  <c r="K370" i="29"/>
  <c r="J682" i="24"/>
  <c r="N375" i="29"/>
  <c r="J698" i="24"/>
  <c r="Q380" i="29"/>
  <c r="T215" i="21"/>
  <c r="T81" i="15"/>
  <c r="K358" i="15"/>
  <c r="J84" i="15"/>
  <c r="T582" i="21"/>
  <c r="K372" i="21"/>
  <c r="K299" i="15"/>
  <c r="Q78" i="15"/>
  <c r="J380" i="15"/>
  <c r="J678" i="15"/>
  <c r="J252" i="15"/>
  <c r="Q512" i="15"/>
  <c r="P672" i="21"/>
  <c r="K582" i="21"/>
  <c r="J384" i="15"/>
  <c r="K63" i="15"/>
  <c r="Q57" i="21"/>
  <c r="Q233" i="21"/>
  <c r="J171" i="21"/>
  <c r="Q197" i="15"/>
  <c r="P630" i="21"/>
  <c r="Q61" i="21"/>
  <c r="K271" i="15"/>
  <c r="K583" i="15"/>
  <c r="Q439" i="15"/>
  <c r="T626" i="15"/>
  <c r="T372" i="15"/>
  <c r="T325" i="21"/>
  <c r="K277" i="15"/>
  <c r="Q601" i="15"/>
  <c r="P166" i="15"/>
  <c r="T369" i="15"/>
  <c r="J616" i="15"/>
  <c r="P674" i="21"/>
  <c r="Q202" i="15"/>
  <c r="Q155" i="21"/>
  <c r="T484" i="15"/>
  <c r="K695" i="15"/>
  <c r="K40" i="21"/>
  <c r="Q192" i="21"/>
  <c r="P130" i="24"/>
  <c r="Q27" i="15"/>
  <c r="P426" i="15"/>
  <c r="K413" i="15"/>
  <c r="T281" i="21"/>
  <c r="K479" i="15"/>
  <c r="Q396" i="21"/>
  <c r="P344" i="29"/>
  <c r="T219" i="21"/>
  <c r="Q588" i="21"/>
  <c r="Q595" i="21"/>
  <c r="T155" i="24"/>
  <c r="J327" i="15"/>
  <c r="Q539" i="21"/>
  <c r="Q149" i="21"/>
  <c r="J113" i="15"/>
  <c r="T570" i="15"/>
  <c r="T384" i="21"/>
  <c r="T289" i="21"/>
  <c r="J313" i="15"/>
  <c r="T367" i="38"/>
  <c r="T88" i="29"/>
  <c r="T121" i="24"/>
  <c r="K481" i="24"/>
  <c r="P215" i="21"/>
  <c r="Q558" i="24"/>
  <c r="J191" i="29"/>
  <c r="J605" i="21"/>
  <c r="Q403" i="21"/>
  <c r="P498" i="15"/>
  <c r="P285" i="24"/>
  <c r="T720" i="21"/>
  <c r="Q327" i="15"/>
  <c r="K62" i="15"/>
  <c r="P196" i="21"/>
  <c r="J705" i="15"/>
  <c r="T294" i="21"/>
  <c r="J682" i="21"/>
  <c r="Q330" i="21"/>
  <c r="T259" i="15"/>
  <c r="Q371" i="15"/>
  <c r="K19" i="15"/>
  <c r="K248" i="15"/>
  <c r="T323" i="15"/>
  <c r="J13" i="21"/>
  <c r="Q53" i="15"/>
  <c r="J560" i="24"/>
  <c r="J152" i="21"/>
  <c r="Q180" i="15"/>
  <c r="Q575" i="15"/>
  <c r="J401" i="15"/>
  <c r="T17" i="15"/>
  <c r="P155" i="15"/>
  <c r="Q672" i="15"/>
  <c r="T482" i="15"/>
  <c r="P208" i="15"/>
  <c r="Q466" i="15"/>
  <c r="Q576" i="29"/>
  <c r="Q521" i="24"/>
  <c r="K527" i="24"/>
  <c r="N73" i="29"/>
  <c r="Q657" i="21"/>
  <c r="J304" i="15"/>
  <c r="Q737" i="21"/>
  <c r="K31" i="15"/>
  <c r="Q743" i="21"/>
  <c r="K471" i="21"/>
  <c r="K490" i="15"/>
  <c r="K478" i="21"/>
  <c r="J611" i="15"/>
  <c r="Q299" i="21"/>
  <c r="K604" i="29"/>
  <c r="Q370" i="24"/>
  <c r="P168" i="24"/>
  <c r="K663" i="21"/>
  <c r="P506" i="15"/>
  <c r="K250" i="15"/>
  <c r="T88" i="21"/>
  <c r="Q621" i="15"/>
  <c r="J183" i="21"/>
  <c r="T713" i="21"/>
  <c r="Q524" i="24"/>
  <c r="K294" i="15"/>
  <c r="P128" i="24"/>
  <c r="Q254" i="21"/>
  <c r="J86" i="15"/>
  <c r="K222" i="15"/>
  <c r="J249" i="21"/>
  <c r="K458" i="21"/>
  <c r="Q345" i="29"/>
  <c r="Q196" i="24"/>
  <c r="K544" i="24"/>
  <c r="P341" i="21"/>
  <c r="J31" i="24"/>
  <c r="T639" i="15"/>
  <c r="P678" i="15"/>
  <c r="P20" i="24"/>
  <c r="P612" i="21"/>
  <c r="J70" i="15"/>
  <c r="K248" i="21"/>
  <c r="P458" i="15"/>
  <c r="T125" i="21"/>
  <c r="T555" i="15"/>
  <c r="T561" i="15"/>
  <c r="T264" i="21"/>
  <c r="J346" i="21"/>
  <c r="K281" i="21"/>
  <c r="K669" i="21"/>
  <c r="Q59" i="15"/>
  <c r="Q281" i="15"/>
  <c r="Q583" i="24"/>
  <c r="Q420" i="21"/>
  <c r="P420" i="29"/>
  <c r="T194" i="24"/>
  <c r="J13" i="24"/>
  <c r="K573" i="15"/>
  <c r="Q394" i="15"/>
  <c r="P634" i="15"/>
  <c r="T703" i="15"/>
  <c r="J644" i="21"/>
  <c r="K60" i="21"/>
  <c r="Q489" i="15"/>
  <c r="Q378" i="21"/>
  <c r="T520" i="15"/>
  <c r="K216" i="21"/>
  <c r="T547" i="15"/>
  <c r="P384" i="15"/>
  <c r="Q638" i="15"/>
  <c r="J529" i="15"/>
  <c r="J459" i="15"/>
  <c r="T164" i="21"/>
  <c r="T342" i="32"/>
  <c r="K126" i="24"/>
  <c r="T686" i="21"/>
  <c r="J696" i="24"/>
  <c r="T694" i="21"/>
  <c r="J704" i="24"/>
  <c r="T702" i="21"/>
  <c r="J712" i="24"/>
  <c r="P85" i="21"/>
  <c r="Q300" i="21"/>
  <c r="Q123" i="15"/>
  <c r="Q352" i="15"/>
  <c r="T255" i="21"/>
  <c r="K34" i="21"/>
  <c r="J356" i="15"/>
  <c r="P254" i="21"/>
  <c r="Q76" i="29"/>
  <c r="Q261" i="29"/>
  <c r="J19" i="24"/>
  <c r="P24" i="24"/>
  <c r="T29" i="24"/>
  <c r="J619" i="21"/>
  <c r="J583" i="15"/>
  <c r="T109" i="21"/>
  <c r="Q277" i="21"/>
  <c r="K57" i="15"/>
  <c r="T36" i="15"/>
  <c r="P574" i="21"/>
  <c r="P481" i="15"/>
  <c r="K377" i="21"/>
  <c r="Q483" i="15"/>
  <c r="N718" i="32"/>
  <c r="K25" i="29"/>
  <c r="T92" i="24"/>
  <c r="K706" i="24"/>
  <c r="P99" i="24"/>
  <c r="P466" i="21"/>
  <c r="Q205" i="24"/>
  <c r="T490" i="15"/>
  <c r="K503" i="15"/>
  <c r="K28" i="15"/>
  <c r="K697" i="21"/>
  <c r="K159" i="21"/>
  <c r="J38" i="15"/>
  <c r="Q168" i="15"/>
  <c r="P669" i="21"/>
  <c r="J29" i="21"/>
  <c r="J285" i="21"/>
  <c r="Q83" i="29"/>
  <c r="K507" i="24"/>
  <c r="Q626" i="21"/>
  <c r="P412" i="15"/>
  <c r="Q555" i="29"/>
  <c r="J732" i="24"/>
  <c r="T628" i="24"/>
  <c r="P463" i="24"/>
  <c r="J205" i="24"/>
  <c r="K538" i="21"/>
  <c r="J133" i="24"/>
  <c r="P9" i="29"/>
  <c r="T396" i="24"/>
  <c r="T635" i="24"/>
  <c r="J217" i="24"/>
  <c r="T474" i="21"/>
  <c r="Q467" i="21"/>
  <c r="Q608" i="15"/>
  <c r="Q657" i="15"/>
  <c r="Q295" i="15"/>
  <c r="P603" i="21"/>
  <c r="J587" i="21"/>
  <c r="Q401" i="21"/>
  <c r="Q39" i="15"/>
  <c r="K669" i="15"/>
  <c r="K291" i="15"/>
  <c r="T166" i="21"/>
  <c r="P685" i="15"/>
  <c r="K57" i="21"/>
  <c r="K563" i="15"/>
  <c r="J288" i="15"/>
  <c r="T478" i="32"/>
  <c r="N632" i="38"/>
  <c r="P421" i="24"/>
  <c r="Q511" i="29"/>
  <c r="Q120" i="24"/>
  <c r="N529" i="29"/>
  <c r="T605" i="21"/>
  <c r="T531" i="24"/>
  <c r="Q662" i="21"/>
  <c r="T107" i="21"/>
  <c r="K715" i="15"/>
  <c r="J68" i="15"/>
  <c r="J540" i="15"/>
  <c r="J235" i="24"/>
  <c r="K78" i="21"/>
  <c r="J499" i="15"/>
  <c r="Q191" i="15"/>
  <c r="T670" i="24"/>
  <c r="P333" i="21"/>
  <c r="T677" i="15"/>
  <c r="T40" i="15"/>
  <c r="K298" i="15"/>
  <c r="P220" i="21"/>
  <c r="J455" i="21"/>
  <c r="Q387" i="21"/>
  <c r="T20" i="15"/>
  <c r="K190" i="15"/>
  <c r="Q186" i="15"/>
  <c r="T116" i="15"/>
  <c r="K299" i="32"/>
  <c r="P129" i="32"/>
  <c r="J586" i="24"/>
  <c r="Q381" i="29"/>
  <c r="P499" i="15"/>
  <c r="J629" i="21"/>
  <c r="T677" i="24"/>
  <c r="T156" i="21"/>
  <c r="K544" i="21"/>
  <c r="K457" i="15"/>
  <c r="J177" i="15"/>
  <c r="T462" i="21"/>
  <c r="K129" i="21"/>
  <c r="T550" i="15"/>
  <c r="Q680" i="15"/>
  <c r="Q36" i="24"/>
  <c r="Q663" i="21"/>
  <c r="J260" i="15"/>
  <c r="T339" i="15"/>
  <c r="T277" i="32"/>
  <c r="K426" i="29"/>
  <c r="J429" i="21"/>
  <c r="T482" i="24"/>
  <c r="T440" i="21"/>
  <c r="T489" i="24"/>
  <c r="J453" i="21"/>
  <c r="J497" i="24"/>
  <c r="T560" i="21"/>
  <c r="K272" i="21"/>
  <c r="J271" i="15"/>
  <c r="Q257" i="15"/>
  <c r="P117" i="24"/>
  <c r="N391" i="29"/>
  <c r="T582" i="24"/>
  <c r="P519" i="32"/>
  <c r="Q653" i="38"/>
  <c r="T485" i="29"/>
  <c r="P706" i="32"/>
  <c r="P553" i="29"/>
  <c r="P718" i="32"/>
  <c r="Q671" i="24"/>
  <c r="Q336" i="24"/>
  <c r="P222" i="24"/>
  <c r="P650" i="21"/>
  <c r="J483" i="21"/>
  <c r="T433" i="21"/>
  <c r="K266" i="29"/>
  <c r="P485" i="24"/>
  <c r="T545" i="24"/>
  <c r="T291" i="24"/>
  <c r="J285" i="24"/>
  <c r="P152" i="21"/>
  <c r="P156" i="15"/>
  <c r="K687" i="29"/>
  <c r="P492" i="24"/>
  <c r="Q655" i="24"/>
  <c r="K647" i="24"/>
  <c r="P203" i="21"/>
  <c r="P136" i="21"/>
  <c r="P73" i="24"/>
  <c r="J224" i="32"/>
  <c r="K461" i="24"/>
  <c r="K730" i="24"/>
  <c r="Q664" i="24"/>
  <c r="T569" i="24"/>
  <c r="Q561" i="21"/>
  <c r="K553" i="21"/>
  <c r="J478" i="15"/>
  <c r="Q401" i="15"/>
  <c r="P96" i="15"/>
  <c r="Q66" i="21"/>
  <c r="K504" i="15"/>
  <c r="J359" i="21"/>
  <c r="K199" i="21"/>
  <c r="J98" i="15"/>
  <c r="J493" i="32"/>
  <c r="T517" i="24"/>
  <c r="P625" i="15"/>
  <c r="K578" i="29"/>
  <c r="P16" i="21"/>
  <c r="Q253" i="15"/>
  <c r="Q220" i="15"/>
  <c r="Q677" i="21"/>
  <c r="Q583" i="15"/>
  <c r="Q586" i="21"/>
  <c r="T476" i="15"/>
  <c r="J72" i="21"/>
  <c r="K35" i="15"/>
  <c r="Q407" i="15"/>
  <c r="K312" i="32"/>
  <c r="T639" i="24"/>
  <c r="Q328" i="24"/>
  <c r="Q81" i="32"/>
  <c r="K261" i="24"/>
  <c r="P180" i="21"/>
  <c r="P265" i="15"/>
  <c r="T644" i="24"/>
  <c r="Q21" i="24"/>
  <c r="J528" i="21"/>
  <c r="J318" i="29"/>
  <c r="K29" i="24"/>
  <c r="P114" i="24"/>
  <c r="P222" i="15"/>
  <c r="J670" i="24"/>
  <c r="P150" i="21"/>
  <c r="Q273" i="21"/>
  <c r="P93" i="24"/>
  <c r="J195" i="15"/>
  <c r="J629" i="15"/>
  <c r="K36" i="32"/>
  <c r="P564" i="15"/>
  <c r="K537" i="15"/>
  <c r="T382" i="21"/>
  <c r="Q217" i="21"/>
  <c r="J171" i="24"/>
  <c r="K279" i="15"/>
  <c r="K401" i="32"/>
  <c r="T524" i="24"/>
  <c r="J530" i="24"/>
  <c r="P522" i="15"/>
  <c r="K462" i="15"/>
  <c r="Q549" i="21"/>
  <c r="Q145" i="15"/>
  <c r="J462" i="21"/>
  <c r="K733" i="21"/>
  <c r="J689" i="24"/>
  <c r="Q348" i="21"/>
  <c r="J442" i="15"/>
  <c r="K530" i="21"/>
  <c r="Q117" i="21"/>
  <c r="T168" i="15"/>
  <c r="Q430" i="15"/>
  <c r="P559" i="21"/>
  <c r="Q240" i="21"/>
  <c r="J588" i="15"/>
  <c r="T401" i="32"/>
  <c r="T523" i="32"/>
  <c r="P627" i="21"/>
  <c r="T614" i="24"/>
  <c r="N397" i="29"/>
  <c r="K21" i="24"/>
  <c r="P416" i="24"/>
  <c r="J240" i="15"/>
  <c r="Q536" i="15"/>
  <c r="T199" i="15"/>
  <c r="P532" i="15"/>
  <c r="K495" i="21"/>
  <c r="K86" i="15"/>
  <c r="K665" i="15"/>
  <c r="T631" i="15"/>
  <c r="K691" i="15"/>
  <c r="K27" i="21"/>
  <c r="Q306" i="15"/>
  <c r="J114" i="24"/>
  <c r="Q97" i="21"/>
  <c r="T585" i="15"/>
  <c r="Q514" i="15"/>
  <c r="J648" i="15"/>
  <c r="P192" i="21"/>
  <c r="J430" i="21"/>
  <c r="Q639" i="21"/>
  <c r="K221" i="21"/>
  <c r="J470" i="15"/>
  <c r="Q591" i="21"/>
  <c r="K383" i="15"/>
  <c r="K38" i="21"/>
  <c r="Q461" i="15"/>
  <c r="T678" i="15"/>
  <c r="J673" i="15"/>
  <c r="Q390" i="15"/>
  <c r="K144" i="21"/>
  <c r="Q676" i="21"/>
  <c r="T461" i="15"/>
  <c r="P256" i="15"/>
  <c r="T76" i="15"/>
  <c r="Q146" i="21"/>
  <c r="T507" i="15"/>
  <c r="P411" i="21"/>
  <c r="J252" i="21"/>
  <c r="J519" i="24"/>
  <c r="T619" i="24"/>
  <c r="J627" i="24"/>
  <c r="J634" i="24"/>
  <c r="K187" i="21"/>
  <c r="J685" i="15"/>
  <c r="T667" i="21"/>
  <c r="J110" i="21"/>
  <c r="Q11" i="15"/>
  <c r="T127" i="15"/>
  <c r="K374" i="15"/>
  <c r="T231" i="21"/>
  <c r="Q366" i="21"/>
  <c r="Q291" i="15"/>
  <c r="Q655" i="15"/>
  <c r="T199" i="32"/>
  <c r="T83" i="24"/>
  <c r="K150" i="29"/>
  <c r="P59" i="24"/>
  <c r="K739" i="24"/>
  <c r="J66" i="24"/>
  <c r="K502" i="24"/>
  <c r="J479" i="15"/>
  <c r="Q231" i="21"/>
  <c r="T123" i="21"/>
  <c r="K345" i="15"/>
  <c r="P305" i="21"/>
  <c r="K118" i="21"/>
  <c r="K337" i="15"/>
  <c r="Q309" i="15"/>
  <c r="K130" i="21"/>
  <c r="T90" i="15"/>
  <c r="J47" i="15"/>
  <c r="P530" i="21"/>
  <c r="K126" i="21"/>
  <c r="T13" i="15"/>
  <c r="T632" i="15"/>
  <c r="K198" i="15"/>
  <c r="K596" i="21"/>
  <c r="P123" i="15"/>
  <c r="J191" i="15"/>
  <c r="P462" i="15"/>
  <c r="Q357" i="21"/>
  <c r="J59" i="15"/>
  <c r="Q596" i="21"/>
  <c r="K174" i="15"/>
  <c r="J75" i="15"/>
  <c r="T683" i="15"/>
  <c r="K583" i="21"/>
  <c r="Q474" i="15"/>
  <c r="Q417" i="15"/>
  <c r="J277" i="15"/>
  <c r="Q128" i="15"/>
  <c r="J403" i="15"/>
  <c r="Q546" i="15"/>
  <c r="P66" i="21"/>
  <c r="T239" i="15"/>
  <c r="P176" i="15"/>
  <c r="K572" i="15"/>
  <c r="Q535" i="15"/>
  <c r="K720" i="21"/>
  <c r="Q124" i="21"/>
  <c r="Q491" i="15"/>
  <c r="K384" i="15"/>
  <c r="K586" i="21"/>
  <c r="Q632" i="15"/>
  <c r="Q636" i="32"/>
  <c r="K446" i="24"/>
  <c r="P320" i="24"/>
  <c r="P517" i="24"/>
  <c r="J567" i="15"/>
  <c r="T287" i="21"/>
  <c r="K404" i="21"/>
  <c r="T386" i="15"/>
  <c r="Q127" i="15"/>
  <c r="P547" i="24"/>
  <c r="P35" i="21"/>
  <c r="Q258" i="21"/>
  <c r="J130" i="15"/>
  <c r="J417" i="32"/>
  <c r="K612" i="29"/>
  <c r="P318" i="15"/>
  <c r="J278" i="24"/>
  <c r="J97" i="21"/>
  <c r="P283" i="24"/>
  <c r="J105" i="21"/>
  <c r="T288" i="24"/>
  <c r="Q274" i="15"/>
  <c r="K488" i="21"/>
  <c r="T575" i="15"/>
  <c r="T143" i="21"/>
  <c r="Q388" i="21"/>
  <c r="K307" i="15"/>
  <c r="J331" i="15"/>
  <c r="J595" i="15"/>
  <c r="Q173" i="15"/>
  <c r="Q205" i="21"/>
  <c r="T8" i="24"/>
  <c r="T273" i="15"/>
  <c r="P84" i="24"/>
  <c r="Q67" i="21"/>
  <c r="T186" i="15"/>
  <c r="T568" i="15"/>
  <c r="K284" i="15"/>
  <c r="Q98" i="21"/>
  <c r="Q527" i="21"/>
  <c r="K137" i="15"/>
  <c r="J521" i="21"/>
  <c r="K204" i="15"/>
  <c r="J128" i="21"/>
  <c r="P160" i="21"/>
  <c r="T497" i="15"/>
  <c r="T233" i="21"/>
  <c r="Q639" i="15"/>
  <c r="T107" i="15"/>
  <c r="J411" i="15"/>
  <c r="T438" i="21"/>
  <c r="J600" i="15"/>
  <c r="T689" i="21"/>
  <c r="K429" i="15"/>
  <c r="K160" i="15"/>
  <c r="J276" i="29"/>
  <c r="K40" i="29"/>
  <c r="J579" i="29"/>
  <c r="T436" i="21"/>
  <c r="Q161" i="15"/>
  <c r="P255" i="21"/>
  <c r="T164" i="15"/>
  <c r="T167" i="21"/>
  <c r="Q683" i="15"/>
  <c r="T464" i="15"/>
  <c r="T398" i="21"/>
  <c r="Q192" i="15"/>
  <c r="Q340" i="15"/>
  <c r="K417" i="15"/>
  <c r="P18" i="29"/>
  <c r="T240" i="21"/>
  <c r="Q434" i="21"/>
  <c r="J697" i="29"/>
  <c r="Q713" i="21"/>
  <c r="J402" i="15"/>
  <c r="P38" i="21"/>
  <c r="J280" i="15"/>
  <c r="J230" i="15"/>
  <c r="N497" i="29"/>
  <c r="T350" i="24"/>
  <c r="K43" i="21"/>
  <c r="Q697" i="15"/>
  <c r="T127" i="21"/>
  <c r="Q518" i="21"/>
  <c r="Q684" i="15"/>
  <c r="T223" i="15"/>
  <c r="P566" i="24"/>
  <c r="T628" i="21"/>
  <c r="K252" i="21"/>
  <c r="P130" i="42"/>
  <c r="K391" i="29"/>
  <c r="T384" i="24"/>
  <c r="K526" i="29"/>
  <c r="T379" i="24"/>
  <c r="N547" i="29"/>
  <c r="J385" i="24"/>
  <c r="N133" i="29"/>
  <c r="K23" i="21"/>
  <c r="T134" i="21"/>
  <c r="P451" i="21"/>
  <c r="K604" i="15"/>
  <c r="P111" i="24"/>
  <c r="Q421" i="21"/>
  <c r="J155" i="15"/>
  <c r="T504" i="15"/>
  <c r="K112" i="15"/>
  <c r="K140" i="21"/>
  <c r="K303" i="21"/>
  <c r="J631" i="15"/>
  <c r="P374" i="15"/>
  <c r="Q60" i="21"/>
  <c r="K671" i="15"/>
  <c r="T19" i="15"/>
  <c r="Q609" i="21"/>
  <c r="T668" i="21"/>
  <c r="K357" i="15"/>
  <c r="K25" i="15"/>
  <c r="T504" i="21"/>
  <c r="K150" i="15"/>
  <c r="T196" i="21"/>
  <c r="K288" i="15"/>
  <c r="J109" i="15"/>
  <c r="J149" i="15"/>
  <c r="K689" i="15"/>
  <c r="K334" i="15"/>
  <c r="J85" i="21"/>
  <c r="T339" i="21"/>
  <c r="P418" i="21"/>
  <c r="J627" i="15"/>
  <c r="P536" i="15"/>
  <c r="K53" i="21"/>
  <c r="J389" i="15"/>
  <c r="J613" i="15"/>
  <c r="Q525" i="21"/>
  <c r="J317" i="24"/>
  <c r="Q430" i="29"/>
  <c r="P599" i="21"/>
  <c r="P583" i="21"/>
  <c r="P560" i="15"/>
  <c r="Q48" i="15"/>
  <c r="J709" i="24"/>
  <c r="T546" i="21"/>
  <c r="Q359" i="15"/>
  <c r="T525" i="15"/>
  <c r="Q543" i="15"/>
  <c r="T106" i="21"/>
  <c r="K334" i="21"/>
  <c r="T341" i="15"/>
  <c r="K577" i="38"/>
  <c r="P296" i="29"/>
  <c r="T162" i="24"/>
  <c r="K68" i="24"/>
  <c r="P415" i="15"/>
  <c r="P190" i="15"/>
  <c r="Q226" i="24"/>
  <c r="Q444" i="21"/>
  <c r="Q210" i="21"/>
  <c r="Q576" i="15"/>
  <c r="J215" i="24"/>
  <c r="Q612" i="21"/>
  <c r="T635" i="15"/>
  <c r="K135" i="15"/>
  <c r="T118" i="21"/>
  <c r="K419" i="15"/>
  <c r="T272" i="15"/>
  <c r="K35" i="21"/>
  <c r="P397" i="21"/>
  <c r="K349" i="15"/>
  <c r="T704" i="15"/>
  <c r="K249" i="15"/>
  <c r="J541" i="15"/>
  <c r="K276" i="21"/>
  <c r="K438" i="21"/>
  <c r="K142" i="24"/>
  <c r="J685" i="21"/>
  <c r="K182" i="21"/>
  <c r="Q379" i="15"/>
  <c r="J582" i="15"/>
  <c r="K434" i="15"/>
  <c r="J258" i="15"/>
  <c r="K49" i="21"/>
  <c r="Q63" i="15"/>
  <c r="P381" i="15"/>
  <c r="T672" i="15"/>
  <c r="P327" i="15"/>
  <c r="Q35" i="15"/>
  <c r="Q181" i="15"/>
  <c r="P375" i="15"/>
  <c r="T70" i="15"/>
  <c r="J8" i="21"/>
  <c r="K85" i="15"/>
  <c r="J649" i="15"/>
  <c r="K708" i="15"/>
  <c r="Q31" i="15"/>
  <c r="K426" i="21"/>
  <c r="K670" i="21"/>
  <c r="Q134" i="21"/>
  <c r="T109" i="15"/>
  <c r="J106" i="15"/>
  <c r="Q549" i="24"/>
  <c r="Q349" i="21"/>
  <c r="P83" i="15"/>
  <c r="T9" i="24"/>
  <c r="T674" i="21"/>
  <c r="T682" i="21"/>
  <c r="J228" i="21"/>
  <c r="J422" i="15"/>
  <c r="P589" i="15"/>
  <c r="K347" i="21"/>
  <c r="J43" i="15"/>
  <c r="J366" i="15"/>
  <c r="P21" i="15"/>
  <c r="Q590" i="15"/>
  <c r="J468" i="38"/>
  <c r="J98" i="29"/>
  <c r="Q722" i="24"/>
  <c r="J414" i="29"/>
  <c r="Q648" i="21"/>
  <c r="K57" i="29"/>
  <c r="Q628" i="24"/>
  <c r="K40" i="15"/>
  <c r="K528" i="21"/>
  <c r="P631" i="21"/>
  <c r="K456" i="24"/>
  <c r="Q727" i="21"/>
  <c r="Q525" i="15"/>
  <c r="J49" i="15"/>
  <c r="P238" i="24"/>
  <c r="Q419" i="15"/>
  <c r="T381" i="15"/>
  <c r="Q447" i="15"/>
  <c r="J284" i="21"/>
  <c r="K342" i="21"/>
  <c r="J27" i="15"/>
  <c r="J350" i="15"/>
  <c r="K717" i="15"/>
  <c r="K9" i="15"/>
  <c r="J430" i="15"/>
  <c r="T33" i="21"/>
  <c r="J186" i="21"/>
  <c r="K560" i="15"/>
  <c r="K416" i="15"/>
  <c r="Q62" i="21"/>
  <c r="T446" i="15"/>
  <c r="Q100" i="21"/>
  <c r="J714" i="24"/>
  <c r="Q606" i="21"/>
  <c r="Q556" i="15"/>
  <c r="T516" i="15"/>
  <c r="K476" i="15"/>
  <c r="J722" i="15"/>
  <c r="J30" i="21"/>
  <c r="J238" i="15"/>
  <c r="K123" i="21"/>
  <c r="J258" i="21"/>
  <c r="J575" i="15"/>
  <c r="K593" i="21"/>
  <c r="K128" i="21"/>
  <c r="Q113" i="15"/>
  <c r="J432" i="15"/>
  <c r="T398" i="15"/>
  <c r="P227" i="15"/>
  <c r="K159" i="29"/>
  <c r="J461" i="24"/>
  <c r="P643" i="15"/>
  <c r="P562" i="21"/>
  <c r="J112" i="15"/>
  <c r="T316" i="21"/>
  <c r="Q483" i="21"/>
  <c r="J421" i="15"/>
  <c r="Q272" i="15"/>
  <c r="K244" i="21"/>
  <c r="T515" i="15"/>
  <c r="K286" i="21"/>
  <c r="Q414" i="15"/>
  <c r="Q288" i="21"/>
  <c r="T306" i="21"/>
  <c r="P22" i="21"/>
  <c r="J136" i="24"/>
  <c r="K89" i="15"/>
  <c r="P148" i="24"/>
  <c r="T369" i="24"/>
  <c r="Q237" i="21"/>
  <c r="J89" i="15"/>
  <c r="J189" i="21"/>
  <c r="J510" i="24"/>
  <c r="P387" i="21"/>
  <c r="K443" i="21"/>
  <c r="T180" i="21"/>
  <c r="Q400" i="21"/>
  <c r="T26" i="15"/>
  <c r="P702" i="21"/>
  <c r="J168" i="15"/>
  <c r="J217" i="32"/>
  <c r="P347" i="24"/>
  <c r="T115" i="24"/>
  <c r="J121" i="24"/>
  <c r="K313" i="15"/>
  <c r="P578" i="15"/>
  <c r="J188" i="21"/>
  <c r="Q247" i="15"/>
  <c r="T37" i="21"/>
  <c r="Q454" i="21"/>
  <c r="T246" i="15"/>
  <c r="K410" i="21"/>
  <c r="T192" i="15"/>
  <c r="J278" i="15"/>
  <c r="Q222" i="15"/>
  <c r="P511" i="15"/>
  <c r="T402" i="15"/>
  <c r="P90" i="21"/>
  <c r="T460" i="21"/>
  <c r="T366" i="21"/>
  <c r="Q86" i="15"/>
  <c r="Q418" i="15"/>
  <c r="Q317" i="15"/>
  <c r="T50" i="21"/>
  <c r="T351" i="15"/>
  <c r="Q702" i="21"/>
  <c r="Q582" i="15"/>
  <c r="K399" i="21"/>
  <c r="T581" i="15"/>
  <c r="P710" i="15"/>
  <c r="Q583" i="29"/>
  <c r="K237" i="24"/>
  <c r="P259" i="15"/>
  <c r="J62" i="24"/>
  <c r="K629" i="15"/>
  <c r="P421" i="15"/>
  <c r="K71" i="21"/>
  <c r="J710" i="15"/>
  <c r="K650" i="15"/>
  <c r="T275" i="21"/>
  <c r="J54" i="21"/>
  <c r="K558" i="15"/>
  <c r="P311" i="32"/>
  <c r="Q180" i="38"/>
  <c r="J74" i="24"/>
  <c r="P586" i="24"/>
  <c r="J723" i="21"/>
  <c r="Q18" i="24"/>
  <c r="P226" i="15"/>
  <c r="J24" i="24"/>
  <c r="P423" i="15"/>
  <c r="J653" i="15"/>
  <c r="J375" i="15"/>
  <c r="P689" i="21"/>
  <c r="Q127" i="21"/>
  <c r="K596" i="15"/>
  <c r="Q270" i="15"/>
  <c r="T395" i="21"/>
  <c r="P269" i="21"/>
  <c r="J143" i="21"/>
  <c r="T709" i="15"/>
  <c r="P545" i="21"/>
  <c r="Q319" i="21"/>
  <c r="Q244" i="15"/>
  <c r="J296" i="15"/>
  <c r="Q336" i="21"/>
  <c r="P149" i="24"/>
  <c r="K521" i="21"/>
  <c r="P482" i="24"/>
  <c r="J610" i="21"/>
  <c r="K195" i="21"/>
  <c r="T12" i="15"/>
  <c r="K126" i="15"/>
  <c r="K618" i="15"/>
  <c r="J558" i="21"/>
  <c r="Q555" i="24"/>
  <c r="T97" i="15"/>
  <c r="J166" i="24"/>
  <c r="K52" i="21"/>
  <c r="T271" i="15"/>
  <c r="K672" i="15"/>
  <c r="K393" i="15"/>
  <c r="K73" i="21"/>
  <c r="K562" i="15"/>
  <c r="T3" i="21"/>
  <c r="T143" i="15"/>
  <c r="Q355" i="21"/>
  <c r="Q385" i="21"/>
  <c r="P610" i="21"/>
  <c r="Q437" i="15"/>
  <c r="J232" i="15"/>
  <c r="K139" i="15"/>
  <c r="T288" i="15"/>
  <c r="K309" i="29"/>
  <c r="P553" i="15"/>
  <c r="J397" i="21"/>
  <c r="J381" i="24"/>
  <c r="P445" i="24"/>
  <c r="T237" i="21"/>
  <c r="Q147" i="29"/>
  <c r="P386" i="24"/>
  <c r="P436" i="15"/>
  <c r="P555" i="21"/>
  <c r="K273" i="24"/>
  <c r="P468" i="24"/>
  <c r="J527" i="21"/>
  <c r="J656" i="15"/>
  <c r="Q472" i="15"/>
  <c r="P313" i="15"/>
  <c r="Q540" i="15"/>
  <c r="T71" i="24"/>
  <c r="T601" i="21"/>
  <c r="K430" i="21"/>
  <c r="K691" i="21"/>
  <c r="T84" i="24"/>
  <c r="P438" i="21"/>
  <c r="T73" i="15"/>
  <c r="P262" i="15"/>
  <c r="P605" i="15"/>
  <c r="T189" i="21"/>
  <c r="K314" i="15"/>
  <c r="K242" i="15"/>
  <c r="Q49" i="21"/>
  <c r="J22" i="21"/>
  <c r="T315" i="32"/>
  <c r="P557" i="24"/>
  <c r="J403" i="21"/>
  <c r="Q417" i="21"/>
  <c r="K499" i="15"/>
  <c r="P320" i="21"/>
  <c r="Q597" i="15"/>
  <c r="J76" i="15"/>
  <c r="J387" i="15"/>
  <c r="T245" i="24"/>
  <c r="Q107" i="21"/>
  <c r="Q644" i="15"/>
  <c r="P10" i="29"/>
  <c r="K107" i="32"/>
  <c r="K189" i="24"/>
  <c r="Q323" i="24"/>
  <c r="P171" i="24"/>
  <c r="Q613" i="24"/>
  <c r="Q565" i="21"/>
  <c r="P686" i="21"/>
  <c r="T148" i="21"/>
  <c r="J632" i="21"/>
  <c r="P561" i="15"/>
  <c r="J51" i="21"/>
  <c r="T14" i="15"/>
  <c r="K435" i="15"/>
  <c r="Q578" i="24"/>
  <c r="T646" i="21"/>
  <c r="J205" i="15"/>
  <c r="Q624" i="15"/>
  <c r="P538" i="15"/>
  <c r="Q212" i="21"/>
  <c r="J60" i="15"/>
  <c r="Q108" i="15"/>
  <c r="Q311" i="15"/>
  <c r="J24" i="21"/>
  <c r="P191" i="15"/>
  <c r="J579" i="15"/>
  <c r="P466" i="15"/>
  <c r="J225" i="15"/>
  <c r="T685" i="21"/>
  <c r="J605" i="15"/>
  <c r="J297" i="15"/>
  <c r="Q521" i="21"/>
  <c r="K592" i="21"/>
  <c r="T407" i="15"/>
  <c r="P464" i="21"/>
  <c r="J555" i="21"/>
  <c r="J45" i="21"/>
  <c r="K190" i="21"/>
  <c r="T695" i="15"/>
  <c r="Q336" i="15"/>
  <c r="K608" i="21"/>
  <c r="T291" i="15"/>
  <c r="Q645" i="32"/>
  <c r="K151" i="29"/>
  <c r="N156" i="29"/>
  <c r="Q161" i="29"/>
  <c r="P719" i="21"/>
  <c r="T353" i="15"/>
  <c r="T687" i="21"/>
  <c r="Q5" i="21"/>
  <c r="K628" i="15"/>
  <c r="J353" i="15"/>
  <c r="Q650" i="21"/>
  <c r="K324" i="21"/>
  <c r="J22" i="15"/>
  <c r="Q305" i="15"/>
  <c r="P408" i="29"/>
  <c r="T722" i="24"/>
  <c r="J607" i="21"/>
  <c r="T700" i="24"/>
  <c r="T617" i="21"/>
  <c r="T716" i="24"/>
  <c r="J630" i="21"/>
  <c r="T732" i="24"/>
  <c r="Q296" i="15"/>
  <c r="T318" i="15"/>
  <c r="K157" i="15"/>
  <c r="J412" i="21"/>
  <c r="J229" i="21"/>
  <c r="Q586" i="15"/>
  <c r="T335" i="15"/>
  <c r="T536" i="15"/>
  <c r="Q427" i="15"/>
  <c r="Q154" i="21"/>
  <c r="K55" i="21"/>
  <c r="P611" i="15"/>
  <c r="J473" i="21"/>
  <c r="T380" i="15"/>
  <c r="K292" i="15"/>
  <c r="T406" i="21"/>
  <c r="P516" i="21"/>
  <c r="K240" i="15"/>
  <c r="T619" i="15"/>
  <c r="Q447" i="21"/>
  <c r="Q81" i="21"/>
  <c r="J175" i="15"/>
  <c r="J357" i="15"/>
  <c r="Q206" i="21"/>
  <c r="T194" i="21"/>
  <c r="K156" i="21"/>
  <c r="T513" i="15"/>
  <c r="K31" i="21"/>
  <c r="T63" i="15"/>
  <c r="P250" i="15"/>
  <c r="Q84" i="21"/>
  <c r="T313" i="15"/>
  <c r="K92" i="15"/>
  <c r="J620" i="15"/>
  <c r="K534" i="21"/>
  <c r="Q507" i="15"/>
  <c r="T376" i="15"/>
  <c r="Q696" i="21"/>
  <c r="J701" i="21"/>
  <c r="T197" i="15"/>
  <c r="J294" i="15"/>
  <c r="T213" i="24"/>
  <c r="Q19" i="21"/>
  <c r="J623" i="15"/>
  <c r="K108" i="15"/>
  <c r="P503" i="21"/>
  <c r="P328" i="32"/>
  <c r="N41" i="29"/>
  <c r="T321" i="24"/>
  <c r="J327" i="24"/>
  <c r="T474" i="24"/>
  <c r="Q198" i="21"/>
  <c r="K513" i="24"/>
  <c r="J714" i="21"/>
  <c r="Q115" i="15"/>
  <c r="T315" i="15"/>
  <c r="P675" i="15"/>
  <c r="P231" i="15"/>
  <c r="K339" i="15"/>
  <c r="K368" i="15"/>
  <c r="N450" i="32"/>
  <c r="T633" i="24"/>
  <c r="K148" i="24"/>
  <c r="P132" i="15"/>
  <c r="K488" i="24"/>
  <c r="P126" i="21"/>
  <c r="Q594" i="21"/>
  <c r="P10" i="24"/>
  <c r="K407" i="15"/>
  <c r="T715" i="15"/>
  <c r="P131" i="21"/>
  <c r="Q243" i="21"/>
  <c r="T653" i="15"/>
  <c r="K130" i="15"/>
  <c r="Q643" i="15"/>
  <c r="K565" i="15"/>
  <c r="P219" i="21"/>
  <c r="Q160" i="21"/>
  <c r="T620" i="15"/>
  <c r="Q518" i="15"/>
  <c r="K258" i="21"/>
  <c r="Q699" i="15"/>
  <c r="J673" i="21"/>
  <c r="P550" i="21"/>
  <c r="Q316" i="21"/>
  <c r="J475" i="21"/>
  <c r="Q120" i="21"/>
  <c r="K205" i="15"/>
  <c r="J453" i="15"/>
  <c r="Q524" i="15"/>
  <c r="K238" i="15"/>
  <c r="T343" i="21"/>
  <c r="K268" i="21"/>
  <c r="T583" i="15"/>
  <c r="J69" i="21"/>
  <c r="Q114" i="15"/>
  <c r="J469" i="15"/>
  <c r="P209" i="24"/>
  <c r="Q536" i="21"/>
  <c r="K542" i="21"/>
  <c r="P641" i="21"/>
  <c r="Q228" i="15"/>
  <c r="T56" i="21"/>
  <c r="T158" i="15"/>
  <c r="T302" i="15"/>
  <c r="Q43" i="21"/>
  <c r="Q14" i="15"/>
  <c r="P295" i="15"/>
  <c r="J534" i="15"/>
  <c r="K439" i="15"/>
  <c r="T407" i="21"/>
  <c r="J316" i="24"/>
  <c r="N100" i="29"/>
  <c r="J190" i="24"/>
  <c r="P409" i="24"/>
  <c r="J535" i="15"/>
  <c r="J369" i="21"/>
  <c r="J657" i="15"/>
  <c r="Q197" i="21"/>
  <c r="J673" i="24"/>
  <c r="N680" i="29"/>
  <c r="T365" i="21"/>
  <c r="K340" i="15"/>
  <c r="J503" i="21"/>
  <c r="T630" i="15"/>
  <c r="J39" i="15"/>
  <c r="P597" i="15"/>
  <c r="T266" i="21"/>
  <c r="N221" i="32"/>
  <c r="P82" i="21"/>
  <c r="J30" i="29"/>
  <c r="T404" i="21"/>
  <c r="T664" i="15"/>
  <c r="K236" i="21"/>
  <c r="K267" i="15"/>
  <c r="T431" i="15"/>
  <c r="T386" i="21"/>
  <c r="K487" i="15"/>
  <c r="T504" i="24"/>
  <c r="K626" i="15"/>
  <c r="Q73" i="24"/>
  <c r="K71" i="15"/>
  <c r="J203" i="15"/>
  <c r="P490" i="21"/>
  <c r="J481" i="15"/>
  <c r="P103" i="21"/>
  <c r="P226" i="21"/>
  <c r="K547" i="15"/>
  <c r="K14" i="21"/>
  <c r="P12" i="21"/>
  <c r="P452" i="21"/>
  <c r="T123" i="24"/>
  <c r="T208" i="15"/>
  <c r="Q33" i="21"/>
  <c r="J209" i="32"/>
  <c r="P110" i="24"/>
  <c r="P354" i="24"/>
  <c r="P483" i="21"/>
  <c r="Q319" i="15"/>
  <c r="K504" i="21"/>
  <c r="J439" i="15"/>
  <c r="T366" i="24"/>
  <c r="J109" i="24"/>
  <c r="T358" i="15"/>
  <c r="Q709" i="21"/>
  <c r="K523" i="21"/>
  <c r="J328" i="21"/>
  <c r="Q579" i="15"/>
  <c r="Q170" i="15"/>
  <c r="P373" i="15"/>
  <c r="J21" i="15"/>
  <c r="K170" i="15"/>
  <c r="J415" i="15"/>
  <c r="K133" i="21"/>
  <c r="Q408" i="21"/>
  <c r="T74" i="21"/>
  <c r="K577" i="24"/>
  <c r="J188" i="15"/>
  <c r="K293" i="21"/>
  <c r="J196" i="24"/>
  <c r="T311" i="15"/>
  <c r="J104" i="21"/>
  <c r="Q619" i="15"/>
  <c r="T330" i="21"/>
  <c r="T680" i="15"/>
  <c r="J182" i="15"/>
  <c r="T169" i="15"/>
  <c r="Q517" i="15"/>
  <c r="T59" i="24"/>
  <c r="T601" i="15"/>
  <c r="K379" i="21"/>
  <c r="Q674" i="15"/>
  <c r="K566" i="21"/>
  <c r="J133" i="21"/>
  <c r="Q56" i="21"/>
  <c r="Q137" i="21"/>
  <c r="Q184" i="38"/>
  <c r="T445" i="15"/>
  <c r="K65" i="21"/>
  <c r="K218" i="15"/>
  <c r="Q503" i="21"/>
  <c r="J597" i="21"/>
  <c r="T691" i="15"/>
  <c r="Q628" i="15"/>
  <c r="T10" i="15"/>
  <c r="Q692" i="21"/>
  <c r="K86" i="21"/>
  <c r="P518" i="21"/>
  <c r="T78" i="15"/>
  <c r="K736" i="24"/>
  <c r="J243" i="21"/>
  <c r="N375" i="32"/>
  <c r="K675" i="21"/>
  <c r="P319" i="24"/>
  <c r="Q522" i="21"/>
  <c r="Q235" i="21"/>
  <c r="K290" i="15"/>
  <c r="K46" i="21"/>
  <c r="K642" i="15"/>
  <c r="T334" i="15"/>
  <c r="S334" i="15"/>
  <c r="O235" i="21"/>
  <c r="O522" i="21"/>
  <c r="M319" i="24"/>
  <c r="I243" i="21"/>
  <c r="S78" i="15"/>
  <c r="M518" i="21"/>
  <c r="O692" i="21"/>
  <c r="S10" i="15"/>
  <c r="O628" i="15"/>
  <c r="S691" i="15"/>
  <c r="I597" i="21"/>
  <c r="O503" i="21"/>
  <c r="S445" i="15"/>
  <c r="O184" i="38"/>
  <c r="O137" i="21"/>
  <c r="O56" i="21"/>
  <c r="I133" i="21"/>
  <c r="O674" i="15"/>
  <c r="S601" i="15"/>
  <c r="S59" i="24"/>
  <c r="O517" i="15"/>
  <c r="S169" i="15"/>
  <c r="I182" i="15"/>
  <c r="S680" i="15"/>
  <c r="S330" i="21"/>
  <c r="O619" i="15"/>
  <c r="I104" i="21"/>
  <c r="S311" i="15"/>
  <c r="I196" i="24"/>
  <c r="I188" i="15"/>
  <c r="S74" i="21"/>
  <c r="O408" i="21"/>
  <c r="I415" i="15"/>
  <c r="I21" i="15"/>
  <c r="O170" i="15"/>
  <c r="O579" i="15"/>
  <c r="I328" i="21"/>
  <c r="O709" i="21"/>
  <c r="S358" i="15"/>
  <c r="I109" i="24"/>
  <c r="S366" i="24"/>
  <c r="I439" i="15"/>
  <c r="O319" i="15"/>
  <c r="M483" i="21"/>
  <c r="M354" i="24"/>
  <c r="M110" i="24"/>
  <c r="I209" i="32"/>
  <c r="O33" i="21"/>
  <c r="S208" i="15"/>
  <c r="S123" i="24"/>
  <c r="M452" i="21"/>
  <c r="M12" i="21"/>
  <c r="M226" i="21"/>
  <c r="M103" i="21"/>
  <c r="I481" i="15"/>
  <c r="M490" i="21"/>
  <c r="I203" i="15"/>
  <c r="O73" i="24"/>
  <c r="S504" i="24"/>
  <c r="S386" i="21"/>
  <c r="S431" i="15"/>
  <c r="S664" i="15"/>
  <c r="S404" i="21"/>
  <c r="I30" i="29"/>
  <c r="M82" i="21"/>
  <c r="M221" i="32"/>
  <c r="S266" i="21"/>
  <c r="M597" i="15"/>
  <c r="I39" i="15"/>
  <c r="S630" i="15"/>
  <c r="I503" i="21"/>
  <c r="S365" i="21"/>
  <c r="I673" i="24"/>
  <c r="O197" i="21"/>
  <c r="I657" i="15"/>
  <c r="I369" i="21"/>
  <c r="I535" i="15"/>
  <c r="M409" i="24"/>
  <c r="I190" i="24"/>
  <c r="M100" i="29"/>
  <c r="I316" i="24"/>
  <c r="S407" i="21"/>
  <c r="I534" i="15"/>
  <c r="M295" i="15"/>
  <c r="O14" i="15"/>
  <c r="O43" i="21"/>
  <c r="S302" i="15"/>
  <c r="S158" i="15"/>
  <c r="S56" i="21"/>
  <c r="O228" i="15"/>
  <c r="M228" i="15"/>
  <c r="M641" i="21"/>
  <c r="O536" i="21"/>
  <c r="M209" i="24"/>
  <c r="I469" i="15"/>
  <c r="O114" i="15"/>
  <c r="I69" i="21"/>
  <c r="S583" i="15"/>
  <c r="S343" i="21"/>
  <c r="O524" i="15"/>
  <c r="I453" i="15"/>
  <c r="O120" i="21"/>
  <c r="I475" i="21"/>
  <c r="O316" i="21"/>
  <c r="M550" i="21"/>
  <c r="I673" i="21"/>
  <c r="O699" i="15"/>
  <c r="O518" i="15"/>
  <c r="S620" i="15"/>
  <c r="O160" i="21"/>
  <c r="M219" i="21"/>
  <c r="O643" i="15"/>
  <c r="S653" i="15"/>
  <c r="O243" i="21"/>
  <c r="M131" i="21"/>
  <c r="S715" i="15"/>
  <c r="M10" i="24"/>
  <c r="O594" i="21"/>
  <c r="M126" i="21"/>
  <c r="M132" i="15"/>
  <c r="S633" i="24"/>
  <c r="M675" i="15"/>
  <c r="S315" i="15"/>
  <c r="O115" i="15"/>
  <c r="I714" i="21"/>
  <c r="O198" i="21"/>
  <c r="S474" i="24"/>
  <c r="I327" i="24"/>
  <c r="S321" i="24"/>
  <c r="M41" i="29"/>
  <c r="M503" i="21"/>
  <c r="I623" i="15"/>
  <c r="O19" i="21"/>
  <c r="S213" i="24"/>
  <c r="I294" i="15"/>
  <c r="S197" i="15"/>
  <c r="I701" i="21"/>
  <c r="O696" i="21"/>
  <c r="S376" i="15"/>
  <c r="O507" i="15"/>
  <c r="I620" i="15"/>
  <c r="S313" i="15"/>
  <c r="O84" i="21"/>
  <c r="S63" i="15"/>
  <c r="S513" i="15"/>
  <c r="S194" i="21"/>
  <c r="O206" i="21"/>
  <c r="I357" i="15"/>
  <c r="I175" i="15"/>
  <c r="O81" i="21"/>
  <c r="O447" i="21"/>
  <c r="S619" i="15"/>
  <c r="M516" i="21"/>
  <c r="S406" i="21"/>
  <c r="S380" i="15"/>
  <c r="I473" i="21"/>
  <c r="M611" i="15"/>
  <c r="O154" i="21"/>
  <c r="O427" i="15"/>
  <c r="M427" i="15"/>
  <c r="S536" i="15"/>
  <c r="S335" i="15"/>
  <c r="O586" i="15"/>
  <c r="I229" i="21"/>
  <c r="I412" i="21"/>
  <c r="S318" i="15"/>
  <c r="O296" i="15"/>
  <c r="S732" i="24"/>
  <c r="I630" i="21"/>
  <c r="S716" i="24"/>
  <c r="S617" i="21"/>
  <c r="S700" i="24"/>
  <c r="I607" i="21"/>
  <c r="S722" i="24"/>
  <c r="O305" i="15"/>
  <c r="M305" i="15"/>
  <c r="I22" i="15"/>
  <c r="O650" i="21"/>
  <c r="I353" i="15"/>
  <c r="O5" i="21"/>
  <c r="S687" i="21"/>
  <c r="S353" i="15"/>
  <c r="M719" i="21"/>
  <c r="O161" i="29"/>
  <c r="M156" i="29"/>
  <c r="O645" i="32"/>
  <c r="M645" i="32"/>
  <c r="S291" i="15"/>
  <c r="O336" i="15"/>
  <c r="M336" i="15"/>
  <c r="S695" i="15"/>
  <c r="I45" i="21"/>
  <c r="I555" i="21"/>
  <c r="M464" i="21"/>
  <c r="S407" i="15"/>
  <c r="O521" i="21"/>
  <c r="I297" i="15"/>
  <c r="I605" i="15"/>
  <c r="S685" i="21"/>
  <c r="I225" i="15"/>
  <c r="M466" i="15"/>
  <c r="I579" i="15"/>
  <c r="M191" i="15"/>
  <c r="I24" i="21"/>
  <c r="O311" i="15"/>
  <c r="M311" i="15"/>
  <c r="O108" i="15"/>
  <c r="I60" i="15"/>
  <c r="O212" i="21"/>
  <c r="M538" i="15"/>
  <c r="O624" i="15"/>
  <c r="I205" i="15"/>
  <c r="S646" i="21"/>
  <c r="O578" i="24"/>
  <c r="S14" i="15"/>
  <c r="I51" i="21"/>
  <c r="M561" i="15"/>
  <c r="I632" i="21"/>
  <c r="S148" i="21"/>
  <c r="M686" i="21"/>
  <c r="O565" i="21"/>
  <c r="O613" i="24"/>
  <c r="M171" i="24"/>
  <c r="O323" i="24"/>
  <c r="O644" i="15"/>
  <c r="O107" i="21"/>
  <c r="S245" i="24"/>
  <c r="I387" i="15"/>
  <c r="I76" i="15"/>
  <c r="O597" i="15"/>
  <c r="M320" i="21"/>
  <c r="O417" i="21"/>
  <c r="I403" i="21"/>
  <c r="S315" i="32"/>
  <c r="I22" i="21"/>
  <c r="O49" i="21"/>
  <c r="S189" i="21"/>
  <c r="M605" i="15"/>
  <c r="S73" i="15"/>
  <c r="M438" i="21"/>
  <c r="S84" i="24"/>
  <c r="S601" i="21"/>
  <c r="S71" i="24"/>
  <c r="O540" i="15"/>
  <c r="O472" i="15"/>
  <c r="M472" i="15"/>
  <c r="I656" i="15"/>
  <c r="I527" i="21"/>
  <c r="M555" i="21"/>
  <c r="M386" i="24"/>
  <c r="O147" i="29"/>
  <c r="S237" i="21"/>
  <c r="M445" i="24"/>
  <c r="I381" i="24"/>
  <c r="I397" i="21"/>
  <c r="M553" i="15"/>
  <c r="S288" i="15"/>
  <c r="I232" i="15"/>
  <c r="O437" i="15"/>
  <c r="M437" i="15"/>
  <c r="M610" i="21"/>
  <c r="O385" i="21"/>
  <c r="O355" i="21"/>
  <c r="S143" i="15"/>
  <c r="S3" i="21"/>
  <c r="S271" i="15"/>
  <c r="I166" i="24"/>
  <c r="S97" i="15"/>
  <c r="O555" i="24"/>
  <c r="M555" i="24"/>
  <c r="I558" i="21"/>
  <c r="S12" i="15"/>
  <c r="I610" i="21"/>
  <c r="C610" i="21"/>
  <c r="M149" i="24"/>
  <c r="O336" i="21"/>
  <c r="I296" i="15"/>
  <c r="O244" i="15"/>
  <c r="M244" i="15"/>
  <c r="O319" i="21"/>
  <c r="M545" i="21"/>
  <c r="S709" i="15"/>
  <c r="I143" i="21"/>
  <c r="M269" i="21"/>
  <c r="S395" i="21"/>
  <c r="O270" i="15"/>
  <c r="O127" i="21"/>
  <c r="M689" i="21"/>
  <c r="I375" i="15"/>
  <c r="I653" i="15"/>
  <c r="M423" i="15"/>
  <c r="I24" i="24"/>
  <c r="M226" i="15"/>
  <c r="O18" i="24"/>
  <c r="I723" i="21"/>
  <c r="M586" i="24"/>
  <c r="I74" i="24"/>
  <c r="O180" i="38"/>
  <c r="I54" i="21"/>
  <c r="S275" i="21"/>
  <c r="I710" i="15"/>
  <c r="M421" i="15"/>
  <c r="I62" i="24"/>
  <c r="O583" i="29"/>
  <c r="M710" i="15"/>
  <c r="S581" i="15"/>
  <c r="O582" i="15"/>
  <c r="O702" i="21"/>
  <c r="S351" i="15"/>
  <c r="S50" i="21"/>
  <c r="O317" i="15"/>
  <c r="O418" i="15"/>
  <c r="O86" i="15"/>
  <c r="S366" i="21"/>
  <c r="S460" i="21"/>
  <c r="M90" i="21"/>
  <c r="S402" i="15"/>
  <c r="M511" i="15"/>
  <c r="O222" i="15"/>
  <c r="I278" i="15"/>
  <c r="S192" i="15"/>
  <c r="S246" i="15"/>
  <c r="O454" i="21"/>
  <c r="S37" i="21"/>
  <c r="O247" i="15"/>
  <c r="M247" i="15"/>
  <c r="I188" i="21"/>
  <c r="M578" i="15"/>
  <c r="I121" i="24"/>
  <c r="S115" i="24"/>
  <c r="M347" i="24"/>
  <c r="I217" i="32"/>
  <c r="I168" i="15"/>
  <c r="M702" i="21"/>
  <c r="S26" i="15"/>
  <c r="O400" i="21"/>
  <c r="S180" i="21"/>
  <c r="M387" i="21"/>
  <c r="I510" i="24"/>
  <c r="I189" i="21"/>
  <c r="I89" i="15"/>
  <c r="O237" i="21"/>
  <c r="S369" i="24"/>
  <c r="M148" i="24"/>
  <c r="I136" i="24"/>
  <c r="M22" i="21"/>
  <c r="S306" i="21"/>
  <c r="O288" i="21"/>
  <c r="O414" i="15"/>
  <c r="S515" i="15"/>
  <c r="O272" i="15"/>
  <c r="I421" i="15"/>
  <c r="C421" i="15"/>
  <c r="O483" i="21"/>
  <c r="S316" i="21"/>
  <c r="I112" i="15"/>
  <c r="M562" i="21"/>
  <c r="M643" i="15"/>
  <c r="I461" i="24"/>
  <c r="S398" i="15"/>
  <c r="I432" i="15"/>
  <c r="O113" i="15"/>
  <c r="I575" i="15"/>
  <c r="I258" i="21"/>
  <c r="I238" i="15"/>
  <c r="I30" i="21"/>
  <c r="I722" i="15"/>
  <c r="S516" i="15"/>
  <c r="O556" i="15"/>
  <c r="O606" i="21"/>
  <c r="I714" i="24"/>
  <c r="C714" i="24"/>
  <c r="O100" i="21"/>
  <c r="S446" i="15"/>
  <c r="O62" i="21"/>
  <c r="I186" i="21"/>
  <c r="S33" i="21"/>
  <c r="I430" i="15"/>
  <c r="I350" i="15"/>
  <c r="I27" i="15"/>
  <c r="I284" i="21"/>
  <c r="O447" i="15"/>
  <c r="S381" i="15"/>
  <c r="O419" i="15"/>
  <c r="M238" i="24"/>
  <c r="I49" i="15"/>
  <c r="O525" i="15"/>
  <c r="O727" i="21"/>
  <c r="M631" i="21"/>
  <c r="O628" i="24"/>
  <c r="O648" i="21"/>
  <c r="I414" i="29"/>
  <c r="O722" i="24"/>
  <c r="I98" i="29"/>
  <c r="I468" i="38"/>
  <c r="O590" i="15"/>
  <c r="M21" i="15"/>
  <c r="I366" i="15"/>
  <c r="I43" i="15"/>
  <c r="M589" i="15"/>
  <c r="I422" i="15"/>
  <c r="I228" i="21"/>
  <c r="S682" i="21"/>
  <c r="S674" i="21"/>
  <c r="S9" i="24"/>
  <c r="M83" i="15"/>
  <c r="O349" i="21"/>
  <c r="O549" i="24"/>
  <c r="M549" i="24"/>
  <c r="I106" i="15"/>
  <c r="S109" i="15"/>
  <c r="O134" i="21"/>
  <c r="O31" i="15"/>
  <c r="I649" i="15"/>
  <c r="I8" i="21"/>
  <c r="S70" i="15"/>
  <c r="O181" i="15"/>
  <c r="O35" i="15"/>
  <c r="S672" i="15"/>
  <c r="O63" i="15"/>
  <c r="I258" i="15"/>
  <c r="I582" i="15"/>
  <c r="O379" i="15"/>
  <c r="M379" i="15"/>
  <c r="I685" i="21"/>
  <c r="I541" i="15"/>
  <c r="S704" i="15"/>
  <c r="M397" i="21"/>
  <c r="S272" i="15"/>
  <c r="S118" i="21"/>
  <c r="S635" i="15"/>
  <c r="O612" i="21"/>
  <c r="I215" i="24"/>
  <c r="O576" i="15"/>
  <c r="O210" i="21"/>
  <c r="O444" i="21"/>
  <c r="O226" i="24"/>
  <c r="M415" i="15"/>
  <c r="S162" i="24"/>
  <c r="S341" i="15"/>
  <c r="S106" i="21"/>
  <c r="O543" i="15"/>
  <c r="S525" i="15"/>
  <c r="O359" i="15"/>
  <c r="M359" i="15"/>
  <c r="S546" i="21"/>
  <c r="I709" i="24"/>
  <c r="C709" i="24"/>
  <c r="O48" i="15"/>
  <c r="M560" i="15"/>
  <c r="M583" i="21"/>
  <c r="M599" i="21"/>
  <c r="O430" i="29"/>
  <c r="M430" i="29"/>
  <c r="I317" i="24"/>
  <c r="O525" i="21"/>
  <c r="I613" i="15"/>
  <c r="I389" i="15"/>
  <c r="M536" i="15"/>
  <c r="I627" i="15"/>
  <c r="M418" i="21"/>
  <c r="S339" i="21"/>
  <c r="I85" i="21"/>
  <c r="I149" i="15"/>
  <c r="I109" i="15"/>
  <c r="S196" i="21"/>
  <c r="S504" i="21"/>
  <c r="S668" i="21"/>
  <c r="O609" i="21"/>
  <c r="S19" i="15"/>
  <c r="O60" i="21"/>
  <c r="I631" i="15"/>
  <c r="S504" i="15"/>
  <c r="I155" i="15"/>
  <c r="O421" i="21"/>
  <c r="M111" i="24"/>
  <c r="M451" i="21"/>
  <c r="S134" i="21"/>
  <c r="M133" i="29"/>
  <c r="I385" i="24"/>
  <c r="S379" i="24"/>
  <c r="S384" i="24"/>
  <c r="S628" i="21"/>
  <c r="M566" i="24"/>
  <c r="S223" i="15"/>
  <c r="O684" i="15"/>
  <c r="O518" i="21"/>
  <c r="S127" i="21"/>
  <c r="O697" i="15"/>
  <c r="S350" i="24"/>
  <c r="I230" i="15"/>
  <c r="I280" i="15"/>
  <c r="M38" i="21"/>
  <c r="I402" i="15"/>
  <c r="O713" i="21"/>
  <c r="I697" i="29"/>
  <c r="O434" i="21"/>
  <c r="S240" i="21"/>
  <c r="O340" i="15"/>
  <c r="M340" i="15"/>
  <c r="O192" i="15"/>
  <c r="S398" i="21"/>
  <c r="S464" i="15"/>
  <c r="O683" i="15"/>
  <c r="S167" i="21"/>
  <c r="S164" i="15"/>
  <c r="M255" i="21"/>
  <c r="O161" i="15"/>
  <c r="S436" i="21"/>
  <c r="I579" i="29"/>
  <c r="I276" i="29"/>
  <c r="S689" i="21"/>
  <c r="I600" i="15"/>
  <c r="S438" i="21"/>
  <c r="I411" i="15"/>
  <c r="S107" i="15"/>
  <c r="O639" i="15"/>
  <c r="S233" i="21"/>
  <c r="S497" i="15"/>
  <c r="M160" i="21"/>
  <c r="I128" i="21"/>
  <c r="I521" i="21"/>
  <c r="O527" i="21"/>
  <c r="O98" i="21"/>
  <c r="S568" i="15"/>
  <c r="S186" i="15"/>
  <c r="O67" i="21"/>
  <c r="M84" i="24"/>
  <c r="S273" i="15"/>
  <c r="S8" i="24"/>
  <c r="O205" i="21"/>
  <c r="O173" i="15"/>
  <c r="I595" i="15"/>
  <c r="I331" i="15"/>
  <c r="O388" i="21"/>
  <c r="S143" i="21"/>
  <c r="S575" i="15"/>
  <c r="O274" i="15"/>
  <c r="S288" i="24"/>
  <c r="I105" i="21"/>
  <c r="M283" i="24"/>
  <c r="I97" i="21"/>
  <c r="I278" i="24"/>
  <c r="M318" i="15"/>
  <c r="I417" i="32"/>
  <c r="I130" i="15"/>
  <c r="O258" i="21"/>
  <c r="M35" i="21"/>
  <c r="O127" i="15"/>
  <c r="S386" i="15"/>
  <c r="S287" i="21"/>
  <c r="I567" i="15"/>
  <c r="M320" i="24"/>
  <c r="O636" i="32"/>
  <c r="M636" i="32"/>
  <c r="O632" i="15"/>
  <c r="O491" i="15"/>
  <c r="M491" i="15"/>
  <c r="O124" i="21"/>
  <c r="O535" i="15"/>
  <c r="M176" i="15"/>
  <c r="S239" i="15"/>
  <c r="M66" i="21"/>
  <c r="O546" i="15"/>
  <c r="I403" i="15"/>
  <c r="O128" i="15"/>
  <c r="I277" i="15"/>
  <c r="O417" i="15"/>
  <c r="O474" i="15"/>
  <c r="M474" i="15"/>
  <c r="S683" i="15"/>
  <c r="I75" i="15"/>
  <c r="O596" i="21"/>
  <c r="I59" i="15"/>
  <c r="O357" i="21"/>
  <c r="M462" i="15"/>
  <c r="I191" i="15"/>
  <c r="C191" i="15"/>
  <c r="M123" i="15"/>
  <c r="S632" i="15"/>
  <c r="S13" i="15"/>
  <c r="M530" i="21"/>
  <c r="I47" i="15"/>
  <c r="S90" i="15"/>
  <c r="O309" i="15"/>
  <c r="M309" i="15"/>
  <c r="M305" i="21"/>
  <c r="S123" i="21"/>
  <c r="O231" i="21"/>
  <c r="I479" i="15"/>
  <c r="I66" i="24"/>
  <c r="M59" i="24"/>
  <c r="S83" i="24"/>
  <c r="S199" i="32"/>
  <c r="O655" i="15"/>
  <c r="O291" i="15"/>
  <c r="O366" i="21"/>
  <c r="S231" i="21"/>
  <c r="S127" i="15"/>
  <c r="O11" i="15"/>
  <c r="I110" i="21"/>
  <c r="S667" i="21"/>
  <c r="I685" i="15"/>
  <c r="I634" i="24"/>
  <c r="C634" i="24"/>
  <c r="I627" i="24"/>
  <c r="C627" i="24"/>
  <c r="S619" i="24"/>
  <c r="I519" i="24"/>
  <c r="I252" i="21"/>
  <c r="M411" i="21"/>
  <c r="S507" i="15"/>
  <c r="O146" i="21"/>
  <c r="S76" i="15"/>
  <c r="S461" i="15"/>
  <c r="O676" i="21"/>
  <c r="O390" i="15"/>
  <c r="I673" i="15"/>
  <c r="S678" i="15"/>
  <c r="O461" i="15"/>
  <c r="O591" i="21"/>
  <c r="I470" i="15"/>
  <c r="O639" i="21"/>
  <c r="I430" i="21"/>
  <c r="M192" i="21"/>
  <c r="I648" i="15"/>
  <c r="O514" i="15"/>
  <c r="S585" i="15"/>
  <c r="O97" i="21"/>
  <c r="I114" i="24"/>
  <c r="O306" i="15"/>
  <c r="M306" i="15"/>
  <c r="S631" i="15"/>
  <c r="M532" i="15"/>
  <c r="S199" i="15"/>
  <c r="O536" i="15"/>
  <c r="I240" i="15"/>
  <c r="M416" i="24"/>
  <c r="S614" i="24"/>
  <c r="M627" i="21"/>
  <c r="S523" i="32"/>
  <c r="S401" i="32"/>
  <c r="I588" i="15"/>
  <c r="O240" i="21"/>
  <c r="M559" i="21"/>
  <c r="O430" i="15"/>
  <c r="M430" i="15"/>
  <c r="S168" i="15"/>
  <c r="O117" i="21"/>
  <c r="I442" i="15"/>
  <c r="O348" i="21"/>
  <c r="I689" i="24"/>
  <c r="I462" i="21"/>
  <c r="O145" i="15"/>
  <c r="O549" i="21"/>
  <c r="M522" i="15"/>
  <c r="I530" i="24"/>
  <c r="S524" i="24"/>
  <c r="I171" i="24"/>
  <c r="C171" i="24"/>
  <c r="O217" i="21"/>
  <c r="S382" i="21"/>
  <c r="M564" i="15"/>
  <c r="I629" i="15"/>
  <c r="I195" i="15"/>
  <c r="M93" i="24"/>
  <c r="O273" i="21"/>
  <c r="M150" i="21"/>
  <c r="I670" i="24"/>
  <c r="M222" i="15"/>
  <c r="M114" i="24"/>
  <c r="I318" i="29"/>
  <c r="I528" i="21"/>
  <c r="O21" i="24"/>
  <c r="S644" i="24"/>
  <c r="M180" i="21"/>
  <c r="O81" i="32"/>
  <c r="O328" i="24"/>
  <c r="S639" i="24"/>
  <c r="O407" i="15"/>
  <c r="M407" i="15"/>
  <c r="I72" i="21"/>
  <c r="S476" i="15"/>
  <c r="O586" i="21"/>
  <c r="O583" i="15"/>
  <c r="O677" i="21"/>
  <c r="O220" i="15"/>
  <c r="O253" i="15"/>
  <c r="M253" i="15"/>
  <c r="M16" i="21"/>
  <c r="M625" i="15"/>
  <c r="S517" i="24"/>
  <c r="I493" i="32"/>
  <c r="I98" i="15"/>
  <c r="I359" i="21"/>
  <c r="O66" i="21"/>
  <c r="M96" i="15"/>
  <c r="O401" i="15"/>
  <c r="M401" i="15"/>
  <c r="I478" i="15"/>
  <c r="O561" i="21"/>
  <c r="S569" i="24"/>
  <c r="O664" i="24"/>
  <c r="M664" i="24"/>
  <c r="I224" i="32"/>
  <c r="M73" i="24"/>
  <c r="M136" i="21"/>
  <c r="M203" i="21"/>
  <c r="O655" i="24"/>
  <c r="M655" i="24"/>
  <c r="M492" i="24"/>
  <c r="M156" i="15"/>
  <c r="M152" i="21"/>
  <c r="I285" i="24"/>
  <c r="S291" i="24"/>
  <c r="S545" i="24"/>
  <c r="M485" i="24"/>
  <c r="S433" i="21"/>
  <c r="I483" i="21"/>
  <c r="C483" i="21"/>
  <c r="M650" i="21"/>
  <c r="M222" i="24"/>
  <c r="O336" i="24"/>
  <c r="O671" i="24"/>
  <c r="M671" i="24"/>
  <c r="S485" i="29"/>
  <c r="O653" i="38"/>
  <c r="S582" i="24"/>
  <c r="M391" i="29"/>
  <c r="M117" i="24"/>
  <c r="O257" i="15"/>
  <c r="M257" i="15"/>
  <c r="I271" i="15"/>
  <c r="S560" i="21"/>
  <c r="I497" i="24"/>
  <c r="I453" i="21"/>
  <c r="S489" i="24"/>
  <c r="S440" i="21"/>
  <c r="S482" i="24"/>
  <c r="I429" i="21"/>
  <c r="S277" i="32"/>
  <c r="S339" i="15"/>
  <c r="I260" i="15"/>
  <c r="O663" i="21"/>
  <c r="O36" i="24"/>
  <c r="O680" i="15"/>
  <c r="S550" i="15"/>
  <c r="S462" i="21"/>
  <c r="I177" i="15"/>
  <c r="S156" i="21"/>
  <c r="S677" i="24"/>
  <c r="I629" i="21"/>
  <c r="O381" i="29"/>
  <c r="I586" i="24"/>
  <c r="C586" i="24"/>
  <c r="S116" i="15"/>
  <c r="O186" i="15"/>
  <c r="S20" i="15"/>
  <c r="O387" i="21"/>
  <c r="I455" i="21"/>
  <c r="M220" i="21"/>
  <c r="S40" i="15"/>
  <c r="S677" i="15"/>
  <c r="M333" i="21"/>
  <c r="S670" i="24"/>
  <c r="O191" i="15"/>
  <c r="I499" i="15"/>
  <c r="I235" i="24"/>
  <c r="I540" i="15"/>
  <c r="I68" i="15"/>
  <c r="S107" i="21"/>
  <c r="O662" i="21"/>
  <c r="S531" i="24"/>
  <c r="S605" i="21"/>
  <c r="M529" i="29"/>
  <c r="O120" i="24"/>
  <c r="O511" i="29"/>
  <c r="M421" i="24"/>
  <c r="S478" i="32"/>
  <c r="I288" i="15"/>
  <c r="M685" i="15"/>
  <c r="S166" i="21"/>
  <c r="O39" i="15"/>
  <c r="O401" i="21"/>
  <c r="I587" i="21"/>
  <c r="M603" i="21"/>
  <c r="O295" i="15"/>
  <c r="O657" i="15"/>
  <c r="O608" i="15"/>
  <c r="O467" i="21"/>
  <c r="S474" i="21"/>
  <c r="I217" i="24"/>
  <c r="S635" i="24"/>
  <c r="S396" i="24"/>
  <c r="I133" i="24"/>
  <c r="I205" i="24"/>
  <c r="M463" i="24"/>
  <c r="S628" i="24"/>
  <c r="I732" i="24"/>
  <c r="C732" i="24"/>
  <c r="D732" i="24"/>
  <c r="B732" i="24"/>
  <c r="O555" i="29"/>
  <c r="M412" i="15"/>
  <c r="O626" i="21"/>
  <c r="O83" i="29"/>
  <c r="I285" i="21"/>
  <c r="I29" i="21"/>
  <c r="M669" i="21"/>
  <c r="O168" i="15"/>
  <c r="I38" i="15"/>
  <c r="S490" i="15"/>
  <c r="O205" i="24"/>
  <c r="M466" i="21"/>
  <c r="M99" i="24"/>
  <c r="S92" i="24"/>
  <c r="O483" i="15"/>
  <c r="M574" i="21"/>
  <c r="S36" i="15"/>
  <c r="O277" i="21"/>
  <c r="S109" i="21"/>
  <c r="I583" i="15"/>
  <c r="I619" i="21"/>
  <c r="S29" i="24"/>
  <c r="M24" i="24"/>
  <c r="I19" i="24"/>
  <c r="O261" i="29"/>
  <c r="O76" i="29"/>
  <c r="M254" i="21"/>
  <c r="I356" i="15"/>
  <c r="S255" i="21"/>
  <c r="O352" i="15"/>
  <c r="M352" i="15"/>
  <c r="O123" i="15"/>
  <c r="O300" i="21"/>
  <c r="M85" i="21"/>
  <c r="I712" i="24"/>
  <c r="C712" i="24"/>
  <c r="S702" i="21"/>
  <c r="I704" i="24"/>
  <c r="C704" i="24"/>
  <c r="S694" i="21"/>
  <c r="I696" i="24"/>
  <c r="C696" i="24"/>
  <c r="S686" i="21"/>
  <c r="S342" i="32"/>
  <c r="S164" i="21"/>
  <c r="I459" i="15"/>
  <c r="I529" i="15"/>
  <c r="O638" i="15"/>
  <c r="S547" i="15"/>
  <c r="S520" i="15"/>
  <c r="O378" i="21"/>
  <c r="O489" i="15"/>
  <c r="I644" i="21"/>
  <c r="S703" i="15"/>
  <c r="M634" i="15"/>
  <c r="O394" i="15"/>
  <c r="I13" i="24"/>
  <c r="S194" i="24"/>
  <c r="O420" i="21"/>
  <c r="O583" i="24"/>
  <c r="O281" i="15"/>
  <c r="M281" i="15"/>
  <c r="O59" i="15"/>
  <c r="I346" i="21"/>
  <c r="S264" i="21"/>
  <c r="S561" i="15"/>
  <c r="S555" i="15"/>
  <c r="S125" i="21"/>
  <c r="I70" i="15"/>
  <c r="M612" i="21"/>
  <c r="M20" i="24"/>
  <c r="M678" i="15"/>
  <c r="S639" i="15"/>
  <c r="I31" i="24"/>
  <c r="M341" i="21"/>
  <c r="O196" i="24"/>
  <c r="O345" i="29"/>
  <c r="I249" i="21"/>
  <c r="I86" i="15"/>
  <c r="O254" i="21"/>
  <c r="M128" i="24"/>
  <c r="O524" i="24"/>
  <c r="M524" i="24"/>
  <c r="S713" i="21"/>
  <c r="I183" i="21"/>
  <c r="O621" i="15"/>
  <c r="S88" i="21"/>
  <c r="M168" i="24"/>
  <c r="O370" i="24"/>
  <c r="O299" i="21"/>
  <c r="I611" i="15"/>
  <c r="C611" i="15"/>
  <c r="O743" i="21"/>
  <c r="O737" i="21"/>
  <c r="I304" i="15"/>
  <c r="O657" i="21"/>
  <c r="O521" i="24"/>
  <c r="M521" i="24"/>
  <c r="O576" i="29"/>
  <c r="O466" i="15"/>
  <c r="S482" i="15"/>
  <c r="O672" i="15"/>
  <c r="M155" i="15"/>
  <c r="S17" i="15"/>
  <c r="I401" i="15"/>
  <c r="C401" i="15"/>
  <c r="O575" i="15"/>
  <c r="O180" i="15"/>
  <c r="I152" i="21"/>
  <c r="C152" i="21"/>
  <c r="I560" i="24"/>
  <c r="O53" i="15"/>
  <c r="M53" i="15"/>
  <c r="I13" i="21"/>
  <c r="S323" i="15"/>
  <c r="O371" i="15"/>
  <c r="M371" i="15"/>
  <c r="S259" i="15"/>
  <c r="O330" i="21"/>
  <c r="I682" i="21"/>
  <c r="S294" i="21"/>
  <c r="I705" i="15"/>
  <c r="M196" i="21"/>
  <c r="O327" i="15"/>
  <c r="M327" i="15"/>
  <c r="S720" i="21"/>
  <c r="M285" i="24"/>
  <c r="O403" i="21"/>
  <c r="I605" i="21"/>
  <c r="I191" i="29"/>
  <c r="O558" i="24"/>
  <c r="M558" i="24"/>
  <c r="M215" i="21"/>
  <c r="S121" i="24"/>
  <c r="S88" i="29"/>
  <c r="S367" i="38"/>
  <c r="I313" i="15"/>
  <c r="S289" i="21"/>
  <c r="S384" i="21"/>
  <c r="S570" i="15"/>
  <c r="I113" i="15"/>
  <c r="O149" i="21"/>
  <c r="O539" i="21"/>
  <c r="I327" i="15"/>
  <c r="C327" i="15"/>
  <c r="S155" i="24"/>
  <c r="O595" i="21"/>
  <c r="O588" i="21"/>
  <c r="S219" i="21"/>
  <c r="O396" i="21"/>
  <c r="S281" i="21"/>
  <c r="M426" i="15"/>
  <c r="O27" i="15"/>
  <c r="M130" i="24"/>
  <c r="O192" i="21"/>
  <c r="S484" i="15"/>
  <c r="O155" i="21"/>
  <c r="O202" i="15"/>
  <c r="M674" i="21"/>
  <c r="I616" i="15"/>
  <c r="S369" i="15"/>
  <c r="M166" i="15"/>
  <c r="O601" i="15"/>
  <c r="S325" i="21"/>
  <c r="S372" i="15"/>
  <c r="S626" i="15"/>
  <c r="O439" i="15"/>
  <c r="M439" i="15"/>
  <c r="O61" i="21"/>
  <c r="M630" i="21"/>
  <c r="O197" i="15"/>
  <c r="I171" i="21"/>
  <c r="O233" i="21"/>
  <c r="O57" i="21"/>
  <c r="I384" i="15"/>
  <c r="M672" i="21"/>
  <c r="O512" i="15"/>
  <c r="I252" i="15"/>
  <c r="I678" i="15"/>
  <c r="I380" i="15"/>
  <c r="O78" i="15"/>
  <c r="S582" i="21"/>
  <c r="I84" i="15"/>
  <c r="S81" i="15"/>
  <c r="S215" i="21"/>
  <c r="O380" i="29"/>
  <c r="I698" i="24"/>
  <c r="C698" i="24"/>
  <c r="I682" i="24"/>
  <c r="C682" i="24"/>
  <c r="M169" i="24"/>
  <c r="O331" i="15"/>
  <c r="M331" i="15"/>
  <c r="O281" i="21"/>
  <c r="M326" i="21"/>
  <c r="O302" i="15"/>
  <c r="M302" i="15"/>
  <c r="O20" i="15"/>
  <c r="S633" i="15"/>
  <c r="O718" i="21"/>
  <c r="I399" i="24"/>
  <c r="S393" i="24"/>
  <c r="M388" i="24"/>
  <c r="S583" i="21"/>
  <c r="I286" i="15"/>
  <c r="S187" i="15"/>
  <c r="M480" i="21"/>
  <c r="I45" i="15"/>
  <c r="I4" i="15"/>
  <c r="I519" i="21"/>
  <c r="O241" i="21"/>
  <c r="S605" i="15"/>
  <c r="O278" i="21"/>
  <c r="I522" i="15"/>
  <c r="C522" i="15"/>
  <c r="S201" i="21"/>
  <c r="O704" i="21"/>
  <c r="O26" i="21"/>
  <c r="S621" i="15"/>
  <c r="I371" i="15"/>
  <c r="C371" i="15"/>
  <c r="S173" i="15"/>
  <c r="I132" i="21"/>
  <c r="M245" i="21"/>
  <c r="S132" i="21"/>
  <c r="O624" i="21"/>
  <c r="I90" i="24"/>
  <c r="S587" i="15"/>
  <c r="O443" i="15"/>
  <c r="S61" i="21"/>
  <c r="I306" i="21"/>
  <c r="O203" i="21"/>
  <c r="O564" i="29"/>
  <c r="M564" i="29"/>
  <c r="O542" i="21"/>
  <c r="O638" i="24"/>
  <c r="M638" i="24"/>
  <c r="S9" i="21"/>
  <c r="I290" i="29"/>
  <c r="O601" i="29"/>
  <c r="S306" i="15"/>
  <c r="O30" i="21"/>
  <c r="M68" i="21"/>
  <c r="O335" i="15"/>
  <c r="M335" i="15"/>
  <c r="M698" i="15"/>
  <c r="I388" i="15"/>
  <c r="I21" i="21"/>
  <c r="S516" i="21"/>
  <c r="M331" i="21"/>
  <c r="S584" i="15"/>
  <c r="S101" i="24"/>
  <c r="O600" i="15"/>
  <c r="M19" i="24"/>
  <c r="M500" i="29"/>
  <c r="I472" i="21"/>
  <c r="S17" i="24"/>
  <c r="S366" i="15"/>
  <c r="S444" i="24"/>
  <c r="I434" i="24"/>
  <c r="O313" i="15"/>
  <c r="M313" i="15"/>
  <c r="O424" i="21"/>
  <c r="M92" i="21"/>
  <c r="M359" i="21"/>
  <c r="I354" i="24"/>
  <c r="C354" i="24"/>
  <c r="I413" i="21"/>
  <c r="S100" i="21"/>
  <c r="O267" i="24"/>
  <c r="M571" i="21"/>
  <c r="O404" i="24"/>
  <c r="S326" i="29"/>
  <c r="I104" i="24"/>
  <c r="I380" i="24"/>
  <c r="O652" i="15"/>
  <c r="S285" i="15"/>
  <c r="I40" i="21"/>
  <c r="O432" i="15"/>
  <c r="M432" i="15"/>
  <c r="S328" i="15"/>
  <c r="I434" i="15"/>
  <c r="O137" i="15"/>
  <c r="I502" i="15"/>
  <c r="I663" i="21"/>
  <c r="I597" i="15"/>
  <c r="C597" i="15"/>
  <c r="I425" i="15"/>
  <c r="M87" i="15"/>
  <c r="S528" i="15"/>
  <c r="M6" i="21"/>
  <c r="O178" i="15"/>
  <c r="S365" i="15"/>
  <c r="O307" i="21"/>
  <c r="O716" i="21"/>
  <c r="S198" i="21"/>
  <c r="O377" i="15"/>
  <c r="M377" i="15"/>
  <c r="O233" i="15"/>
  <c r="M233" i="15"/>
  <c r="I186" i="15"/>
  <c r="I362" i="15"/>
  <c r="O520" i="15"/>
  <c r="S468" i="21"/>
  <c r="O338" i="21"/>
  <c r="O63" i="21"/>
  <c r="O34" i="15"/>
  <c r="I488" i="15"/>
  <c r="M5" i="15"/>
  <c r="I320" i="15"/>
  <c r="O20" i="21"/>
  <c r="O609" i="29"/>
  <c r="O156" i="24"/>
  <c r="M519" i="15"/>
  <c r="O260" i="32"/>
  <c r="M260" i="32"/>
  <c r="O214" i="32"/>
  <c r="S11" i="15"/>
  <c r="O268" i="21"/>
  <c r="I312" i="15"/>
  <c r="I119" i="15"/>
  <c r="O251" i="21"/>
  <c r="O681" i="21"/>
  <c r="I99" i="15"/>
  <c r="S218" i="21"/>
  <c r="S516" i="24"/>
  <c r="O164" i="21"/>
  <c r="M169" i="15"/>
  <c r="M249" i="24"/>
  <c r="M641" i="15"/>
  <c r="O544" i="21"/>
  <c r="I628" i="15"/>
  <c r="O282" i="24"/>
  <c r="M282" i="24"/>
  <c r="O89" i="21"/>
  <c r="I8" i="15"/>
  <c r="S218" i="15"/>
  <c r="O414" i="21"/>
  <c r="S337" i="15"/>
  <c r="I535" i="21"/>
  <c r="O538" i="15"/>
  <c r="S485" i="15"/>
  <c r="O51" i="15"/>
  <c r="O229" i="21"/>
  <c r="I6" i="15"/>
  <c r="M558" i="15"/>
  <c r="S213" i="15"/>
  <c r="O559" i="21"/>
  <c r="M361" i="24"/>
  <c r="M201" i="24"/>
  <c r="M189" i="24"/>
  <c r="S535" i="15"/>
  <c r="O605" i="21"/>
  <c r="S712" i="15"/>
  <c r="O105" i="15"/>
  <c r="M34" i="15"/>
  <c r="I10" i="24"/>
  <c r="C10" i="24"/>
  <c r="O109" i="24"/>
  <c r="S295" i="15"/>
  <c r="O110" i="15"/>
  <c r="O675" i="21"/>
  <c r="O595" i="15"/>
  <c r="M624" i="15"/>
  <c r="I65" i="15"/>
  <c r="M99" i="21"/>
  <c r="M270" i="15"/>
  <c r="O440" i="15"/>
  <c r="M440" i="15"/>
  <c r="O465" i="21"/>
  <c r="I38" i="29"/>
  <c r="M50" i="21"/>
  <c r="S32" i="24"/>
  <c r="I330" i="15"/>
  <c r="S477" i="15"/>
  <c r="M69" i="15"/>
  <c r="O467" i="15"/>
  <c r="M467" i="15"/>
  <c r="I593" i="15"/>
  <c r="S364" i="21"/>
  <c r="S5" i="15"/>
  <c r="S45" i="15"/>
  <c r="O511" i="15"/>
  <c r="O348" i="15"/>
  <c r="M348" i="15"/>
  <c r="S196" i="15"/>
  <c r="S710" i="15"/>
  <c r="S580" i="21"/>
  <c r="I308" i="15"/>
  <c r="S74" i="15"/>
  <c r="I236" i="15"/>
  <c r="O470" i="21"/>
  <c r="S271" i="21"/>
  <c r="I731" i="24"/>
  <c r="C731" i="24"/>
  <c r="S739" i="21"/>
  <c r="I437" i="15"/>
  <c r="C437" i="15"/>
  <c r="O431" i="15"/>
  <c r="M431" i="15"/>
  <c r="O531" i="15"/>
  <c r="I14" i="24"/>
  <c r="S658" i="21"/>
  <c r="M293" i="21"/>
  <c r="M224" i="24"/>
  <c r="S591" i="15"/>
  <c r="O77" i="15"/>
  <c r="I62" i="21"/>
  <c r="M157" i="15"/>
  <c r="I493" i="21"/>
  <c r="S220" i="15"/>
  <c r="I84" i="24"/>
  <c r="C84" i="24"/>
  <c r="D84" i="24"/>
  <c r="B84" i="24"/>
  <c r="I455" i="29"/>
  <c r="O59" i="29"/>
  <c r="O121" i="24"/>
  <c r="O304" i="15"/>
  <c r="M304" i="15"/>
  <c r="S422" i="21"/>
  <c r="M144" i="24"/>
  <c r="S594" i="15"/>
  <c r="S160" i="21"/>
  <c r="M621" i="21"/>
  <c r="M587" i="15"/>
  <c r="M603" i="15"/>
  <c r="M619" i="15"/>
  <c r="S55" i="21"/>
  <c r="I675" i="15"/>
  <c r="C675" i="15"/>
  <c r="I615" i="15"/>
  <c r="O283" i="21"/>
  <c r="I581" i="15"/>
  <c r="S379" i="15"/>
  <c r="O154" i="24"/>
  <c r="M422" i="21"/>
  <c r="I124" i="15"/>
  <c r="O113" i="21"/>
  <c r="M469" i="21"/>
  <c r="O719" i="15"/>
  <c r="M163" i="15"/>
  <c r="O497" i="15"/>
  <c r="M497" i="15"/>
  <c r="I441" i="15"/>
  <c r="O55" i="15"/>
  <c r="I665" i="15"/>
  <c r="O161" i="21"/>
  <c r="I705" i="21"/>
  <c r="O588" i="15"/>
  <c r="S500" i="15"/>
  <c r="I59" i="24"/>
  <c r="C59" i="24"/>
  <c r="D59" i="24"/>
  <c r="B59" i="24"/>
  <c r="I603" i="15"/>
  <c r="C603" i="15"/>
  <c r="S530" i="21"/>
  <c r="S698" i="15"/>
  <c r="O544" i="15"/>
  <c r="I144" i="15"/>
  <c r="I588" i="21"/>
  <c r="I264" i="15"/>
  <c r="S189" i="15"/>
  <c r="O621" i="21"/>
  <c r="I520" i="15"/>
  <c r="I486" i="15"/>
  <c r="O510" i="15"/>
  <c r="O165" i="24"/>
  <c r="M394" i="15"/>
  <c r="M718" i="21"/>
  <c r="M743" i="21"/>
  <c r="S261" i="32"/>
  <c r="I411" i="32"/>
  <c r="O533" i="15"/>
  <c r="M48" i="21"/>
  <c r="O722" i="15"/>
  <c r="I626" i="15"/>
  <c r="M214" i="21"/>
  <c r="S181" i="24"/>
  <c r="I552" i="29"/>
  <c r="I520" i="29"/>
  <c r="S19" i="38"/>
  <c r="M520" i="21"/>
  <c r="I78" i="21"/>
  <c r="I218" i="21"/>
  <c r="I113" i="21"/>
  <c r="I594" i="15"/>
  <c r="O143" i="21"/>
  <c r="O673" i="15"/>
  <c r="S563" i="15"/>
  <c r="I393" i="15"/>
  <c r="S673" i="15"/>
  <c r="S348" i="21"/>
  <c r="S403" i="15"/>
  <c r="M91" i="15"/>
  <c r="S435" i="15"/>
  <c r="M65" i="15"/>
  <c r="I419" i="15"/>
  <c r="M577" i="15"/>
  <c r="O667" i="15"/>
  <c r="I314" i="21"/>
  <c r="I311" i="21"/>
  <c r="O83" i="15"/>
  <c r="O670" i="15"/>
  <c r="S182" i="15"/>
  <c r="I260" i="21"/>
  <c r="S706" i="15"/>
  <c r="M291" i="15"/>
  <c r="I513" i="15"/>
  <c r="I115" i="24"/>
  <c r="M378" i="24"/>
  <c r="I373" i="24"/>
  <c r="M114" i="29"/>
  <c r="M120" i="32"/>
  <c r="O341" i="29"/>
  <c r="M341" i="29"/>
  <c r="S671" i="15"/>
  <c r="O499" i="21"/>
  <c r="M153" i="24"/>
  <c r="O541" i="15"/>
  <c r="I377" i="15"/>
  <c r="C377" i="15"/>
  <c r="O75" i="21"/>
  <c r="M121" i="24"/>
  <c r="I229" i="15"/>
  <c r="O71" i="21"/>
  <c r="S740" i="21"/>
  <c r="S147" i="21"/>
  <c r="I481" i="21"/>
  <c r="I690" i="29"/>
  <c r="I642" i="29"/>
  <c r="S456" i="29"/>
  <c r="I458" i="15"/>
  <c r="O711" i="15"/>
  <c r="S174" i="15"/>
  <c r="S179" i="21"/>
  <c r="I385" i="15"/>
  <c r="M225" i="15"/>
  <c r="I571" i="15"/>
  <c r="I46" i="21"/>
  <c r="M399" i="24"/>
  <c r="I662" i="29"/>
  <c r="M7" i="29"/>
  <c r="S659" i="38"/>
  <c r="I292" i="15"/>
  <c r="M554" i="21"/>
  <c r="I288" i="21"/>
  <c r="O95" i="15"/>
  <c r="O364" i="21"/>
  <c r="I289" i="15"/>
  <c r="I642" i="15"/>
  <c r="I382" i="15"/>
  <c r="O609" i="15"/>
  <c r="O459" i="15"/>
  <c r="I409" i="15"/>
  <c r="I563" i="15"/>
  <c r="S228" i="15"/>
  <c r="I572" i="15"/>
  <c r="M575" i="15"/>
  <c r="I721" i="15"/>
  <c r="O360" i="21"/>
  <c r="S44" i="15"/>
  <c r="S257" i="15"/>
  <c r="O111" i="15"/>
  <c r="I321" i="15"/>
  <c r="I81" i="24"/>
  <c r="I207" i="15"/>
  <c r="S178" i="24"/>
  <c r="S556" i="15"/>
  <c r="I525" i="24"/>
  <c r="I230" i="21"/>
  <c r="I222" i="21"/>
  <c r="I507" i="24"/>
  <c r="I321" i="21"/>
  <c r="O35" i="24"/>
  <c r="I643" i="15"/>
  <c r="C643" i="15"/>
  <c r="S704" i="21"/>
  <c r="S153" i="15"/>
  <c r="O558" i="15"/>
  <c r="O48" i="21"/>
  <c r="I534" i="21"/>
  <c r="S97" i="24"/>
  <c r="S508" i="15"/>
  <c r="I337" i="15"/>
  <c r="I253" i="24"/>
  <c r="I565" i="15"/>
  <c r="O16" i="15"/>
  <c r="O74" i="21"/>
  <c r="O170" i="21"/>
  <c r="S148" i="15"/>
  <c r="O37" i="15"/>
  <c r="M35" i="24"/>
  <c r="I346" i="24"/>
  <c r="O570" i="15"/>
  <c r="I445" i="15"/>
  <c r="O568" i="21"/>
  <c r="O184" i="21"/>
  <c r="O611" i="15"/>
  <c r="S292" i="15"/>
  <c r="S317" i="15"/>
  <c r="O102" i="15"/>
  <c r="O652" i="21"/>
  <c r="I508" i="15"/>
  <c r="O289" i="21"/>
  <c r="O90" i="24"/>
  <c r="I608" i="15"/>
  <c r="O410" i="21"/>
  <c r="I202" i="21"/>
  <c r="M96" i="21"/>
  <c r="M291" i="24"/>
  <c r="I586" i="21"/>
  <c r="M120" i="21"/>
  <c r="S4" i="24"/>
  <c r="S411" i="15"/>
  <c r="O457" i="15"/>
  <c r="M457" i="15"/>
  <c r="I115" i="21"/>
  <c r="O139" i="21"/>
  <c r="I711" i="15"/>
  <c r="O711" i="21"/>
  <c r="S332" i="15"/>
  <c r="I641" i="21"/>
  <c r="C641" i="21"/>
  <c r="O87" i="15"/>
  <c r="M18" i="21"/>
  <c r="O546" i="24"/>
  <c r="M546" i="24"/>
  <c r="M125" i="29"/>
  <c r="I276" i="21"/>
  <c r="I549" i="15"/>
  <c r="O493" i="15"/>
  <c r="M493" i="15"/>
  <c r="S463" i="15"/>
  <c r="I228" i="24"/>
  <c r="I681" i="24"/>
  <c r="C681" i="24"/>
  <c r="S327" i="29"/>
  <c r="O45" i="15"/>
  <c r="S728" i="21"/>
  <c r="I336" i="15"/>
  <c r="C336" i="15"/>
  <c r="M598" i="21"/>
  <c r="O623" i="24"/>
  <c r="O641" i="21"/>
  <c r="S687" i="15"/>
  <c r="M483" i="24"/>
  <c r="I128" i="24"/>
  <c r="C128" i="24"/>
  <c r="O384" i="15"/>
  <c r="M384" i="15"/>
  <c r="O344" i="21"/>
  <c r="O8" i="15"/>
  <c r="M8" i="15"/>
  <c r="S510" i="24"/>
  <c r="O62" i="29"/>
  <c r="M62" i="29"/>
  <c r="I490" i="15"/>
  <c r="S59" i="21"/>
  <c r="O351" i="24"/>
  <c r="S713" i="15"/>
  <c r="O515" i="21"/>
  <c r="O234" i="15"/>
  <c r="M234" i="15"/>
  <c r="I56" i="15"/>
  <c r="M658" i="15"/>
  <c r="M101" i="21"/>
  <c r="S25" i="15"/>
  <c r="I14" i="15"/>
  <c r="O455" i="24"/>
  <c r="O364" i="15"/>
  <c r="O670" i="21"/>
  <c r="S128" i="21"/>
  <c r="O643" i="21"/>
  <c r="M319" i="15"/>
  <c r="S470" i="15"/>
  <c r="I566" i="15"/>
  <c r="O263" i="21"/>
  <c r="I140" i="21"/>
  <c r="I174" i="15"/>
  <c r="O158" i="24"/>
  <c r="M116" i="15"/>
  <c r="M158" i="21"/>
  <c r="M186" i="21"/>
  <c r="O251" i="15"/>
  <c r="M251" i="15"/>
  <c r="O64" i="21"/>
  <c r="I299" i="21"/>
  <c r="O85" i="15"/>
  <c r="S437" i="15"/>
  <c r="S663" i="29"/>
  <c r="I158" i="15"/>
  <c r="M437" i="24"/>
  <c r="S355" i="21"/>
  <c r="S469" i="21"/>
  <c r="O89" i="15"/>
  <c r="S177" i="15"/>
  <c r="I261" i="15"/>
  <c r="I698" i="15"/>
  <c r="C698" i="15"/>
  <c r="D698" i="15"/>
  <c r="B698" i="15"/>
  <c r="I111" i="15"/>
  <c r="O99" i="21"/>
  <c r="M54" i="24"/>
  <c r="S649" i="15"/>
  <c r="I545" i="21"/>
  <c r="C545" i="21"/>
  <c r="O537" i="21"/>
  <c r="S178" i="15"/>
  <c r="I53" i="24"/>
  <c r="O647" i="15"/>
  <c r="M304" i="24"/>
  <c r="S625" i="15"/>
  <c r="S394" i="24"/>
  <c r="I426" i="15"/>
  <c r="C426" i="15"/>
  <c r="O376" i="15"/>
  <c r="M376" i="15"/>
  <c r="I517" i="21"/>
  <c r="M95" i="24"/>
  <c r="O464" i="21"/>
  <c r="S694" i="15"/>
  <c r="S529" i="15"/>
  <c r="O182" i="15"/>
  <c r="I386" i="15"/>
  <c r="O426" i="15"/>
  <c r="I27" i="21"/>
  <c r="S105" i="15"/>
  <c r="I511" i="15"/>
  <c r="C511" i="15"/>
  <c r="I47" i="24"/>
  <c r="S129" i="15"/>
  <c r="I599" i="21"/>
  <c r="C599" i="21"/>
  <c r="S430" i="24"/>
  <c r="I425" i="21"/>
  <c r="M425" i="21"/>
  <c r="C425" i="21"/>
  <c r="I425" i="24"/>
  <c r="I417" i="21"/>
  <c r="S419" i="24"/>
  <c r="M613" i="21"/>
  <c r="S572" i="15"/>
  <c r="S624" i="21"/>
  <c r="O314" i="24"/>
  <c r="I400" i="15"/>
  <c r="M416" i="15"/>
  <c r="O108" i="21"/>
  <c r="O218" i="24"/>
  <c r="I618" i="24"/>
  <c r="C618" i="24"/>
  <c r="I611" i="24"/>
  <c r="O30" i="29"/>
  <c r="S146" i="29"/>
  <c r="O433" i="21"/>
  <c r="O724" i="21"/>
  <c r="I368" i="21"/>
  <c r="I206" i="15"/>
  <c r="I242" i="24"/>
  <c r="O506" i="21"/>
  <c r="S228" i="21"/>
  <c r="S393" i="15"/>
  <c r="I619" i="15"/>
  <c r="M434" i="24"/>
  <c r="I562" i="15"/>
  <c r="O232" i="21"/>
  <c r="S18" i="21"/>
  <c r="I669" i="21"/>
  <c r="C669" i="21"/>
  <c r="I131" i="15"/>
  <c r="O612" i="15"/>
  <c r="I596" i="15"/>
  <c r="M607" i="21"/>
  <c r="O419" i="21"/>
  <c r="I676" i="15"/>
  <c r="S603" i="15"/>
  <c r="O620" i="24"/>
  <c r="M20" i="21"/>
  <c r="O540" i="29"/>
  <c r="S185" i="24"/>
  <c r="S411" i="21"/>
  <c r="I578" i="15"/>
  <c r="C578" i="15"/>
  <c r="S205" i="15"/>
  <c r="I155" i="21"/>
  <c r="M11" i="15"/>
  <c r="S85" i="15"/>
  <c r="O744" i="21"/>
  <c r="S546" i="24"/>
  <c r="S496" i="15"/>
  <c r="I346" i="15"/>
  <c r="S553" i="21"/>
  <c r="I35" i="15"/>
  <c r="S186" i="21"/>
  <c r="O86" i="24"/>
  <c r="O79" i="24"/>
  <c r="O395" i="32"/>
  <c r="S466" i="15"/>
  <c r="O500" i="15"/>
  <c r="M500" i="15"/>
  <c r="I465" i="15"/>
  <c r="S594" i="21"/>
  <c r="I591" i="21"/>
  <c r="O317" i="32"/>
  <c r="M317" i="32"/>
  <c r="O200" i="15"/>
  <c r="I471" i="21"/>
  <c r="O58" i="21"/>
  <c r="I142" i="24"/>
  <c r="O580" i="24"/>
  <c r="I168" i="29"/>
  <c r="M201" i="21"/>
  <c r="M461" i="24"/>
  <c r="S346" i="24"/>
  <c r="I405" i="21"/>
  <c r="S92" i="21"/>
  <c r="M454" i="24"/>
  <c r="M142" i="29"/>
  <c r="I310" i="21"/>
  <c r="I274" i="15"/>
  <c r="M30" i="15"/>
  <c r="O334" i="15"/>
  <c r="M334" i="15"/>
  <c r="S412" i="15"/>
  <c r="S469" i="15"/>
  <c r="S140" i="15"/>
  <c r="O309" i="21"/>
  <c r="I73" i="15"/>
  <c r="S41" i="15"/>
  <c r="I197" i="21"/>
  <c r="I437" i="21"/>
  <c r="I239" i="15"/>
  <c r="S146" i="15"/>
  <c r="S453" i="15"/>
  <c r="S541" i="15"/>
  <c r="O391" i="15"/>
  <c r="O327" i="21"/>
  <c r="O50" i="15"/>
  <c r="S255" i="15"/>
  <c r="O400" i="15"/>
  <c r="M400" i="15"/>
  <c r="S211" i="21"/>
  <c r="O635" i="15"/>
  <c r="S676" i="15"/>
  <c r="M4" i="21"/>
  <c r="O547" i="15"/>
  <c r="I667" i="15"/>
  <c r="O207" i="15"/>
  <c r="M207" i="15"/>
  <c r="S440" i="15"/>
  <c r="S430" i="21"/>
  <c r="O33" i="15"/>
  <c r="I241" i="15"/>
  <c r="S455" i="15"/>
  <c r="S600" i="24"/>
  <c r="S461" i="21"/>
  <c r="M269" i="15"/>
  <c r="O403" i="24"/>
  <c r="M152" i="29"/>
  <c r="O294" i="15"/>
  <c r="S64" i="21"/>
  <c r="O256" i="15"/>
  <c r="M256" i="15"/>
  <c r="M706" i="21"/>
  <c r="S650" i="15"/>
  <c r="O392" i="21"/>
  <c r="S422" i="15"/>
  <c r="S493" i="15"/>
  <c r="S249" i="15"/>
  <c r="S56" i="24"/>
  <c r="S253" i="15"/>
  <c r="I320" i="21"/>
  <c r="C320" i="21"/>
  <c r="O669" i="15"/>
  <c r="S93" i="21"/>
  <c r="I480" i="15"/>
  <c r="I204" i="21"/>
  <c r="O159" i="15"/>
  <c r="O125" i="21"/>
  <c r="I618" i="21"/>
  <c r="I118" i="15"/>
  <c r="I680" i="15"/>
  <c r="S239" i="21"/>
  <c r="M577" i="21"/>
  <c r="I717" i="15"/>
  <c r="S15" i="15"/>
  <c r="O534" i="15"/>
  <c r="S25" i="24"/>
  <c r="O710" i="21"/>
  <c r="O13" i="21"/>
  <c r="M569" i="24"/>
  <c r="O551" i="15"/>
  <c r="I170" i="21"/>
  <c r="S225" i="15"/>
  <c r="M409" i="21"/>
  <c r="O545" i="21"/>
  <c r="O598" i="15"/>
  <c r="I651" i="21"/>
  <c r="O528" i="15"/>
  <c r="S117" i="15"/>
  <c r="O19" i="15"/>
  <c r="S110" i="15"/>
  <c r="M383" i="21"/>
  <c r="S447" i="21"/>
  <c r="I542" i="15"/>
  <c r="S614" i="15"/>
  <c r="I314" i="15"/>
  <c r="O361" i="15"/>
  <c r="M361" i="15"/>
  <c r="O210" i="15"/>
  <c r="M210" i="15"/>
  <c r="O220" i="21"/>
  <c r="O273" i="24"/>
  <c r="I14" i="29"/>
  <c r="I147" i="15"/>
  <c r="O242" i="21"/>
  <c r="O82" i="15"/>
  <c r="O296" i="21"/>
  <c r="O404" i="15"/>
  <c r="M404" i="15"/>
  <c r="I189" i="15"/>
  <c r="O288" i="15"/>
  <c r="M288" i="15"/>
  <c r="S371" i="15"/>
  <c r="S106" i="15"/>
  <c r="O321" i="15"/>
  <c r="I166" i="15"/>
  <c r="C166" i="15"/>
  <c r="O96" i="21"/>
  <c r="M390" i="21"/>
  <c r="O71" i="15"/>
  <c r="O475" i="21"/>
  <c r="O469" i="15"/>
  <c r="M469" i="15"/>
  <c r="M617" i="21"/>
  <c r="O529" i="21"/>
  <c r="I169" i="24"/>
  <c r="C169" i="24"/>
  <c r="S387" i="15"/>
  <c r="I149" i="21"/>
  <c r="S48" i="21"/>
  <c r="S578" i="15"/>
  <c r="M653" i="15"/>
  <c r="I7" i="15"/>
  <c r="M557" i="15"/>
  <c r="I33" i="15"/>
  <c r="O104" i="21"/>
  <c r="S72" i="21"/>
  <c r="O207" i="21"/>
  <c r="O203" i="15"/>
  <c r="M203" i="15"/>
  <c r="M369" i="21"/>
  <c r="O440" i="21"/>
  <c r="O621" i="24"/>
  <c r="M50" i="29"/>
  <c r="I264" i="21"/>
  <c r="I106" i="29"/>
  <c r="S448" i="29"/>
  <c r="I521" i="15"/>
  <c r="O208" i="15"/>
  <c r="M208" i="15"/>
  <c r="M658" i="21"/>
  <c r="I311" i="15"/>
  <c r="C311" i="15"/>
  <c r="D311" i="15"/>
  <c r="B311" i="15"/>
  <c r="I226" i="15"/>
  <c r="C226" i="15"/>
  <c r="I172" i="21"/>
  <c r="I282" i="15"/>
  <c r="S627" i="24"/>
  <c r="S620" i="24"/>
  <c r="S613" i="24"/>
  <c r="O373" i="32"/>
  <c r="S163" i="15"/>
  <c r="M176" i="21"/>
  <c r="O72" i="15"/>
  <c r="O246" i="15"/>
  <c r="M246" i="15"/>
  <c r="O214" i="21"/>
  <c r="M694" i="21"/>
  <c r="O293" i="15"/>
  <c r="M703" i="21"/>
  <c r="S397" i="21"/>
  <c r="S597" i="15"/>
  <c r="O183" i="15"/>
  <c r="M61" i="21"/>
  <c r="I184" i="15"/>
  <c r="O494" i="21"/>
  <c r="I165" i="15"/>
  <c r="I83" i="21"/>
  <c r="I466" i="15"/>
  <c r="C466" i="15"/>
  <c r="D466" i="15"/>
  <c r="B466" i="15"/>
  <c r="I299" i="15"/>
  <c r="M665" i="21"/>
  <c r="I376" i="15"/>
  <c r="C376" i="15"/>
  <c r="D376" i="15"/>
  <c r="B376" i="15"/>
  <c r="I398" i="15"/>
  <c r="O730" i="21"/>
  <c r="M412" i="21"/>
  <c r="S310" i="15"/>
  <c r="O146" i="15"/>
  <c r="O181" i="21"/>
  <c r="O698" i="21"/>
  <c r="O239" i="15"/>
  <c r="M239" i="15"/>
  <c r="S375" i="21"/>
  <c r="I720" i="15"/>
  <c r="I515" i="15"/>
  <c r="S87" i="15"/>
  <c r="S383" i="24"/>
  <c r="M635" i="15"/>
  <c r="I8" i="24"/>
  <c r="M673" i="21"/>
  <c r="O341" i="15"/>
  <c r="M341" i="15"/>
  <c r="S133" i="21"/>
  <c r="M595" i="24"/>
  <c r="M697" i="21"/>
  <c r="M740" i="21"/>
  <c r="I681" i="29"/>
  <c r="S43" i="15"/>
  <c r="M606" i="15"/>
  <c r="S699" i="21"/>
  <c r="I141" i="15"/>
  <c r="O708" i="21"/>
  <c r="S258" i="15"/>
  <c r="I337" i="21"/>
  <c r="O311" i="24"/>
  <c r="I479" i="29"/>
  <c r="O478" i="15"/>
  <c r="M478" i="15"/>
  <c r="S199" i="21"/>
  <c r="O17" i="15"/>
  <c r="O64" i="15"/>
  <c r="O550" i="21"/>
  <c r="I432" i="21"/>
  <c r="O706" i="15"/>
  <c r="O580" i="15"/>
  <c r="O678" i="15"/>
  <c r="O613" i="15"/>
  <c r="S647" i="15"/>
  <c r="S664" i="21"/>
  <c r="S131" i="15"/>
  <c r="S546" i="15"/>
  <c r="O627" i="21"/>
  <c r="S367" i="15"/>
  <c r="I687" i="15"/>
  <c r="M687" i="15"/>
  <c r="C687" i="15"/>
  <c r="D687" i="15"/>
  <c r="B687" i="15"/>
  <c r="S207" i="15"/>
  <c r="O201" i="15"/>
  <c r="I643" i="21"/>
  <c r="I364" i="15"/>
  <c r="O214" i="15"/>
  <c r="M214" i="15"/>
  <c r="M343" i="21"/>
  <c r="O425" i="21"/>
  <c r="S286" i="15"/>
  <c r="I338" i="15"/>
  <c r="S274" i="21"/>
  <c r="S506" i="15"/>
  <c r="S314" i="24"/>
  <c r="I52" i="21"/>
  <c r="S109" i="24"/>
  <c r="M104" i="24"/>
  <c r="S602" i="21"/>
  <c r="S300" i="15"/>
  <c r="O151" i="21"/>
  <c r="S71" i="15"/>
  <c r="O689" i="15"/>
  <c r="O76" i="21"/>
  <c r="O13" i="15"/>
  <c r="I461" i="15"/>
  <c r="S734" i="21"/>
  <c r="O29" i="21"/>
  <c r="S420" i="24"/>
  <c r="O108" i="29"/>
  <c r="I469" i="29"/>
  <c r="S465" i="24"/>
  <c r="I712" i="15"/>
  <c r="S611" i="21"/>
  <c r="S51" i="15"/>
  <c r="I6" i="24"/>
  <c r="O50" i="29"/>
  <c r="I255" i="21"/>
  <c r="C255" i="21"/>
  <c r="D255" i="21"/>
  <c r="B255" i="21"/>
  <c r="I669" i="29"/>
  <c r="S312" i="15"/>
  <c r="O153" i="21"/>
  <c r="M33" i="21"/>
  <c r="S62" i="15"/>
  <c r="I398" i="21"/>
  <c r="I610" i="15"/>
  <c r="O106" i="21"/>
  <c r="O40" i="15"/>
  <c r="O172" i="15"/>
  <c r="O668" i="15"/>
  <c r="I477" i="15"/>
  <c r="M566" i="21"/>
  <c r="M385" i="21"/>
  <c r="S592" i="15"/>
  <c r="O591" i="15"/>
  <c r="M274" i="21"/>
  <c r="O573" i="21"/>
  <c r="I261" i="21"/>
  <c r="S443" i="21"/>
  <c r="O267" i="15"/>
  <c r="O136" i="15"/>
  <c r="I423" i="21"/>
  <c r="I173" i="15"/>
  <c r="O519" i="15"/>
  <c r="I342" i="15"/>
  <c r="M80" i="15"/>
  <c r="I457" i="21"/>
  <c r="M376" i="24"/>
  <c r="I424" i="21"/>
  <c r="I371" i="24"/>
  <c r="I416" i="21"/>
  <c r="S365" i="24"/>
  <c r="I408" i="21"/>
  <c r="I593" i="24"/>
  <c r="O606" i="29"/>
  <c r="O56" i="15"/>
  <c r="O259" i="21"/>
  <c r="O623" i="21"/>
  <c r="M114" i="21"/>
  <c r="O93" i="15"/>
  <c r="M543" i="15"/>
  <c r="O62" i="15"/>
  <c r="M701" i="21"/>
  <c r="O456" i="24"/>
  <c r="I315" i="24"/>
  <c r="S72" i="29"/>
  <c r="I618" i="15"/>
  <c r="I452" i="15"/>
  <c r="I580" i="21"/>
  <c r="S321" i="21"/>
  <c r="S9" i="15"/>
  <c r="S332" i="21"/>
  <c r="O434" i="15"/>
  <c r="M434" i="15"/>
  <c r="S346" i="15"/>
  <c r="I460" i="21"/>
  <c r="O413" i="15"/>
  <c r="I699" i="15"/>
  <c r="I200" i="24"/>
  <c r="S212" i="15"/>
  <c r="O377" i="21"/>
  <c r="I316" i="21"/>
  <c r="I185" i="15"/>
  <c r="S392" i="15"/>
  <c r="O254" i="15"/>
  <c r="M254" i="15"/>
  <c r="I449" i="15"/>
  <c r="S111" i="15"/>
  <c r="M165" i="21"/>
  <c r="I458" i="21"/>
  <c r="S212" i="21"/>
  <c r="O306" i="24"/>
  <c r="S316" i="15"/>
  <c r="I606" i="21"/>
  <c r="O422" i="15"/>
  <c r="I669" i="15"/>
  <c r="S512" i="15"/>
  <c r="O192" i="29"/>
  <c r="M171" i="29"/>
  <c r="O484" i="24"/>
  <c r="S207" i="32"/>
  <c r="O3" i="21"/>
  <c r="M655" i="15"/>
  <c r="M182" i="21"/>
  <c r="S655" i="15"/>
  <c r="M133" i="21"/>
  <c r="O566" i="15"/>
  <c r="S5" i="21"/>
  <c r="S459" i="21"/>
  <c r="S450" i="21"/>
  <c r="I440" i="21"/>
  <c r="S413" i="29"/>
  <c r="I467" i="15"/>
  <c r="C467" i="15"/>
  <c r="O140" i="24"/>
  <c r="O224" i="15"/>
  <c r="O67" i="15"/>
  <c r="M94" i="21"/>
  <c r="M137" i="21"/>
  <c r="S112" i="15"/>
  <c r="I660" i="15"/>
  <c r="M548" i="21"/>
  <c r="O453" i="15"/>
  <c r="M453" i="15"/>
  <c r="S505" i="15"/>
  <c r="O178" i="21"/>
  <c r="S577" i="21"/>
  <c r="I554" i="15"/>
  <c r="I140" i="15"/>
  <c r="I90" i="15"/>
  <c r="I317" i="15"/>
  <c r="O116" i="15"/>
  <c r="I461" i="21"/>
  <c r="I464" i="15"/>
  <c r="S284" i="24"/>
  <c r="S250" i="21"/>
  <c r="O435" i="15"/>
  <c r="M435" i="15"/>
  <c r="O651" i="15"/>
  <c r="O55" i="21"/>
  <c r="I100" i="24"/>
  <c r="I746" i="21"/>
  <c r="S567" i="21"/>
  <c r="I620" i="24"/>
  <c r="C620" i="24"/>
  <c r="D620" i="24"/>
  <c r="B620" i="24"/>
  <c r="I426" i="21"/>
  <c r="M390" i="29"/>
  <c r="O124" i="24"/>
  <c r="S514" i="32"/>
  <c r="O429" i="15"/>
  <c r="M429" i="15"/>
  <c r="I43" i="21"/>
  <c r="I192" i="21"/>
  <c r="C192" i="21"/>
  <c r="S480" i="21"/>
  <c r="M346" i="21"/>
  <c r="M21" i="21"/>
  <c r="I435" i="21"/>
  <c r="M234" i="21"/>
  <c r="I390" i="15"/>
  <c r="I218" i="15"/>
  <c r="S722" i="21"/>
  <c r="S554" i="21"/>
  <c r="I443" i="15"/>
  <c r="O265" i="21"/>
  <c r="I215" i="15"/>
  <c r="O25" i="24"/>
  <c r="I127" i="15"/>
  <c r="O252" i="24"/>
  <c r="M580" i="15"/>
  <c r="I413" i="15"/>
  <c r="I352" i="15"/>
  <c r="C352" i="15"/>
  <c r="S92" i="15"/>
  <c r="M714" i="21"/>
  <c r="O479" i="29"/>
  <c r="O608" i="24"/>
  <c r="O661" i="21"/>
  <c r="O23" i="24"/>
  <c r="M424" i="24"/>
  <c r="O489" i="29"/>
  <c r="S303" i="29"/>
  <c r="I24" i="15"/>
  <c r="S684" i="15"/>
  <c r="S82" i="21"/>
  <c r="O317" i="21"/>
  <c r="I696" i="15"/>
  <c r="S499" i="15"/>
  <c r="I532" i="21"/>
  <c r="I3" i="15"/>
  <c r="J724" i="15"/>
  <c r="I7" i="49"/>
  <c r="O736" i="24"/>
  <c r="O240" i="24"/>
  <c r="O563" i="29"/>
  <c r="S113" i="29"/>
  <c r="O605" i="15"/>
  <c r="S6" i="15"/>
  <c r="S379" i="21"/>
  <c r="I556" i="15"/>
  <c r="S72" i="15"/>
  <c r="O86" i="21"/>
  <c r="M695" i="21"/>
  <c r="O314" i="15"/>
  <c r="M314" i="15"/>
  <c r="M445" i="15"/>
  <c r="S418" i="21"/>
  <c r="I554" i="24"/>
  <c r="S499" i="24"/>
  <c r="O276" i="29"/>
  <c r="S449" i="21"/>
  <c r="S376" i="21"/>
  <c r="S267" i="21"/>
  <c r="I542" i="24"/>
  <c r="S548" i="24"/>
  <c r="I551" i="24"/>
  <c r="O453" i="24"/>
  <c r="S368" i="21"/>
  <c r="M661" i="15"/>
  <c r="O361" i="24"/>
  <c r="O648" i="24"/>
  <c r="M648" i="24"/>
  <c r="O708" i="24"/>
  <c r="O446" i="24"/>
  <c r="I162" i="32"/>
  <c r="S58" i="24"/>
  <c r="O548" i="21"/>
  <c r="I339" i="24"/>
  <c r="S357" i="24"/>
  <c r="I125" i="32"/>
  <c r="I117" i="32"/>
  <c r="M582" i="32"/>
  <c r="O566" i="24"/>
  <c r="O474" i="21"/>
  <c r="S486" i="21"/>
  <c r="S384" i="15"/>
  <c r="I142" i="15"/>
  <c r="M82" i="24"/>
  <c r="M203" i="24"/>
  <c r="I135" i="21"/>
  <c r="I198" i="24"/>
  <c r="S124" i="21"/>
  <c r="S192" i="24"/>
  <c r="M622" i="15"/>
  <c r="O420" i="29"/>
  <c r="I146" i="21"/>
  <c r="O504" i="15"/>
  <c r="M504" i="15"/>
  <c r="O90" i="21"/>
  <c r="M154" i="21"/>
  <c r="S297" i="15"/>
  <c r="S44" i="24"/>
  <c r="O351" i="15"/>
  <c r="M351" i="15"/>
  <c r="O167" i="15"/>
  <c r="M609" i="15"/>
  <c r="I686" i="21"/>
  <c r="C686" i="21"/>
  <c r="D686" i="21"/>
  <c r="B686" i="21"/>
  <c r="I662" i="24"/>
  <c r="S616" i="21"/>
  <c r="M672" i="15"/>
  <c r="I428" i="15"/>
  <c r="O271" i="21"/>
  <c r="S170" i="15"/>
  <c r="O4" i="15"/>
  <c r="S78" i="24"/>
  <c r="M742" i="21"/>
  <c r="S389" i="15"/>
  <c r="O380" i="15"/>
  <c r="M380" i="15"/>
  <c r="O322" i="21"/>
  <c r="M539" i="21"/>
  <c r="O403" i="15"/>
  <c r="M403" i="15"/>
  <c r="O157" i="15"/>
  <c r="O14" i="21"/>
  <c r="S371" i="21"/>
  <c r="I538" i="15"/>
  <c r="C538" i="15"/>
  <c r="O381" i="21"/>
  <c r="M336" i="21"/>
  <c r="M700" i="15"/>
  <c r="S738" i="24"/>
  <c r="I689" i="21"/>
  <c r="C689" i="21"/>
  <c r="D689" i="21"/>
  <c r="B689" i="21"/>
  <c r="S730" i="24"/>
  <c r="S566" i="29"/>
  <c r="S560" i="15"/>
  <c r="I354" i="15"/>
  <c r="S667" i="15"/>
  <c r="O133" i="21"/>
  <c r="O649" i="21"/>
  <c r="S453" i="24"/>
  <c r="S58" i="15"/>
  <c r="O564" i="15"/>
  <c r="S151" i="24"/>
  <c r="M484" i="15"/>
  <c r="I42" i="15"/>
  <c r="S607" i="15"/>
  <c r="O23" i="21"/>
  <c r="S149" i="21"/>
  <c r="O592" i="24"/>
  <c r="M191" i="29"/>
  <c r="S556" i="21"/>
  <c r="M617" i="15"/>
  <c r="S96" i="24"/>
  <c r="O90" i="29"/>
  <c r="I12" i="21"/>
  <c r="C12" i="21"/>
  <c r="I548" i="24"/>
  <c r="O241" i="24"/>
  <c r="O440" i="29"/>
  <c r="O623" i="15"/>
  <c r="O691" i="15"/>
  <c r="O631" i="15"/>
  <c r="S657" i="15"/>
  <c r="O202" i="21"/>
  <c r="S705" i="21"/>
  <c r="S463" i="24"/>
  <c r="O558" i="21"/>
  <c r="O160" i="15"/>
  <c r="M713" i="15"/>
  <c r="I106" i="24"/>
  <c r="M11" i="21"/>
  <c r="S629" i="24"/>
  <c r="O723" i="32"/>
  <c r="I324" i="15"/>
  <c r="O324" i="15"/>
  <c r="M324" i="15"/>
  <c r="C324" i="15"/>
  <c r="O415" i="21"/>
  <c r="S284" i="21"/>
  <c r="S651" i="15"/>
  <c r="I660" i="21"/>
  <c r="O500" i="21"/>
  <c r="O562" i="21"/>
  <c r="I582" i="21"/>
  <c r="I298" i="15"/>
  <c r="I462" i="24"/>
  <c r="M671" i="15"/>
  <c r="M643" i="21"/>
  <c r="S689" i="15"/>
  <c r="S53" i="15"/>
  <c r="S136" i="21"/>
  <c r="I448" i="21"/>
  <c r="M436" i="24"/>
  <c r="I363" i="21"/>
  <c r="M429" i="24"/>
  <c r="I355" i="21"/>
  <c r="I424" i="24"/>
  <c r="C424" i="24"/>
  <c r="M162" i="21"/>
  <c r="S350" i="32"/>
  <c r="S99" i="32"/>
  <c r="I64" i="15"/>
  <c r="O104" i="15"/>
  <c r="O306" i="21"/>
  <c r="M435" i="21"/>
  <c r="I462" i="15"/>
  <c r="C462" i="15"/>
  <c r="O494" i="15"/>
  <c r="M494" i="15"/>
  <c r="S468" i="29"/>
  <c r="S242" i="21"/>
  <c r="M298" i="21"/>
  <c r="O125" i="15"/>
  <c r="O333" i="21"/>
  <c r="O658" i="21"/>
  <c r="O211" i="21"/>
  <c r="O156" i="29"/>
  <c r="S420" i="21"/>
  <c r="O655" i="32"/>
  <c r="I11" i="24"/>
  <c r="I268" i="15"/>
  <c r="I238" i="21"/>
  <c r="S234" i="15"/>
  <c r="O462" i="15"/>
  <c r="O206" i="15"/>
  <c r="M206" i="15"/>
  <c r="O333" i="15"/>
  <c r="M333" i="15"/>
  <c r="S34" i="21"/>
  <c r="O201" i="21"/>
  <c r="O22" i="21"/>
  <c r="S510" i="15"/>
  <c r="O574" i="24"/>
  <c r="M594" i="21"/>
  <c r="O195" i="24"/>
  <c r="S104" i="24"/>
  <c r="O218" i="15"/>
  <c r="M218" i="15"/>
  <c r="S436" i="15"/>
  <c r="M580" i="21"/>
  <c r="O230" i="15"/>
  <c r="M230" i="15"/>
  <c r="M429" i="21"/>
  <c r="M61" i="24"/>
  <c r="M657" i="15"/>
  <c r="S32" i="21"/>
  <c r="O7" i="15"/>
  <c r="M7" i="15"/>
  <c r="O125" i="29"/>
  <c r="O616" i="24"/>
  <c r="S172" i="15"/>
  <c r="S429" i="15"/>
  <c r="I486" i="21"/>
  <c r="S231" i="15"/>
  <c r="I157" i="21"/>
  <c r="O508" i="15"/>
  <c r="I331" i="21"/>
  <c r="C331" i="21"/>
  <c r="I694" i="15"/>
  <c r="M79" i="15"/>
  <c r="I23" i="24"/>
  <c r="M16" i="24"/>
  <c r="M572" i="21"/>
  <c r="O581" i="15"/>
  <c r="O501" i="21"/>
  <c r="I667" i="24"/>
  <c r="S247" i="15"/>
  <c r="O276" i="21"/>
  <c r="I373" i="15"/>
  <c r="O630" i="15"/>
  <c r="I735" i="21"/>
  <c r="O465" i="24"/>
  <c r="I283" i="24"/>
  <c r="C283" i="24"/>
  <c r="S159" i="21"/>
  <c r="M191" i="21"/>
  <c r="I536" i="15"/>
  <c r="C536" i="15"/>
  <c r="D536" i="15"/>
  <c r="B536" i="15"/>
  <c r="S95" i="15"/>
  <c r="S576" i="21"/>
  <c r="S557" i="15"/>
  <c r="S486" i="15"/>
  <c r="O227" i="15"/>
  <c r="M227" i="15"/>
  <c r="I74" i="15"/>
  <c r="O644" i="21"/>
  <c r="O132" i="15"/>
  <c r="I251" i="15"/>
  <c r="C251" i="15"/>
  <c r="O7" i="29"/>
  <c r="M194" i="21"/>
  <c r="I183" i="29"/>
  <c r="O534" i="24"/>
  <c r="I175" i="29"/>
  <c r="I323" i="15"/>
  <c r="M74" i="24"/>
  <c r="O61" i="29"/>
  <c r="M61" i="29"/>
  <c r="S643" i="15"/>
  <c r="O322" i="15"/>
  <c r="M175" i="21"/>
  <c r="O225" i="15"/>
  <c r="S564" i="21"/>
  <c r="O103" i="29"/>
  <c r="S677" i="29"/>
  <c r="I349" i="15"/>
  <c r="I91" i="15"/>
  <c r="C91" i="15"/>
  <c r="S216" i="15"/>
  <c r="O381" i="15"/>
  <c r="M381" i="15"/>
  <c r="I49" i="21"/>
  <c r="O734" i="21"/>
  <c r="O232" i="15"/>
  <c r="M232" i="15"/>
  <c r="I630" i="15"/>
  <c r="M3" i="21"/>
  <c r="O261" i="21"/>
  <c r="O352" i="21"/>
  <c r="O126" i="15"/>
  <c r="O571" i="15"/>
  <c r="I744" i="21"/>
  <c r="I63" i="15"/>
  <c r="I174" i="21"/>
  <c r="I559" i="15"/>
  <c r="O681" i="15"/>
  <c r="I167" i="15"/>
  <c r="O104" i="24"/>
  <c r="M88" i="15"/>
  <c r="I334" i="15"/>
  <c r="C334" i="15"/>
  <c r="D334" i="15"/>
  <c r="B334" i="15"/>
  <c r="M448" i="15"/>
  <c r="S450" i="15"/>
  <c r="S545" i="15"/>
  <c r="M632" i="15"/>
  <c r="O209" i="21"/>
  <c r="O307" i="15"/>
  <c r="M307" i="15"/>
  <c r="O325" i="15"/>
  <c r="M325" i="15"/>
  <c r="M703" i="15"/>
  <c r="S595" i="15"/>
  <c r="M304" i="21"/>
  <c r="O310" i="21"/>
  <c r="I743" i="24"/>
  <c r="C743" i="24"/>
  <c r="S571" i="21"/>
  <c r="I727" i="24"/>
  <c r="C727" i="24"/>
  <c r="I561" i="21"/>
  <c r="I711" i="24"/>
  <c r="C711" i="24"/>
  <c r="I681" i="21"/>
  <c r="O61" i="24"/>
  <c r="O295" i="38"/>
  <c r="M295" i="38"/>
  <c r="S284" i="15"/>
  <c r="I80" i="24"/>
  <c r="O640" i="15"/>
  <c r="S396" i="15"/>
  <c r="S492" i="21"/>
  <c r="M110" i="15"/>
  <c r="O363" i="21"/>
  <c r="S399" i="21"/>
  <c r="S391" i="21"/>
  <c r="S328" i="21"/>
  <c r="I557" i="15"/>
  <c r="C557" i="15"/>
  <c r="D557" i="15"/>
  <c r="B557" i="15"/>
  <c r="S35" i="21"/>
  <c r="M170" i="21"/>
  <c r="S201" i="15"/>
  <c r="O488" i="15"/>
  <c r="I102" i="15"/>
  <c r="S657" i="24"/>
  <c r="S433" i="15"/>
  <c r="M274" i="15"/>
  <c r="S251" i="15"/>
  <c r="O473" i="21"/>
  <c r="M172" i="24"/>
  <c r="S96" i="15"/>
  <c r="S7" i="24"/>
  <c r="I50" i="21"/>
  <c r="C50" i="21"/>
  <c r="D50" i="21"/>
  <c r="B50" i="21"/>
  <c r="O397" i="21"/>
  <c r="M352" i="21"/>
  <c r="I121" i="15"/>
  <c r="I55" i="15"/>
  <c r="I114" i="15"/>
  <c r="I612" i="21"/>
  <c r="C612" i="21"/>
  <c r="O679" i="15"/>
  <c r="M494" i="24"/>
  <c r="M183" i="24"/>
  <c r="M36" i="21"/>
  <c r="O464" i="24"/>
  <c r="M352" i="29"/>
  <c r="I321" i="38"/>
  <c r="S509" i="15"/>
  <c r="O485" i="21"/>
  <c r="S508" i="21"/>
  <c r="S56" i="15"/>
  <c r="O438" i="15"/>
  <c r="M438" i="15"/>
  <c r="I167" i="21"/>
  <c r="O47" i="15"/>
  <c r="I568" i="24"/>
  <c r="S500" i="21"/>
  <c r="S223" i="32"/>
  <c r="O549" i="15"/>
  <c r="S618" i="15"/>
  <c r="O341" i="21"/>
  <c r="O337" i="24"/>
  <c r="O129" i="24"/>
  <c r="S303" i="15"/>
  <c r="S368" i="15"/>
  <c r="S543" i="15"/>
  <c r="M621" i="15"/>
  <c r="M439" i="24"/>
  <c r="O671" i="15"/>
  <c r="S338" i="21"/>
  <c r="O237" i="15"/>
  <c r="M237" i="15"/>
  <c r="S142" i="24"/>
  <c r="S391" i="24"/>
  <c r="S245" i="21"/>
  <c r="M452" i="24"/>
  <c r="S339" i="29"/>
  <c r="M222" i="21"/>
  <c r="M340" i="24"/>
  <c r="M587" i="21"/>
  <c r="S417" i="24"/>
  <c r="O615" i="29"/>
  <c r="O245" i="15"/>
  <c r="M245" i="15"/>
  <c r="O450" i="15"/>
  <c r="M48" i="24"/>
  <c r="I401" i="21"/>
  <c r="M57" i="24"/>
  <c r="O342" i="15"/>
  <c r="M342" i="15"/>
  <c r="I221" i="15"/>
  <c r="S674" i="15"/>
  <c r="O529" i="15"/>
  <c r="O289" i="15"/>
  <c r="M289" i="15"/>
  <c r="I639" i="21"/>
  <c r="I101" i="15"/>
  <c r="O209" i="15"/>
  <c r="M209" i="15"/>
  <c r="M70" i="24"/>
  <c r="S268" i="21"/>
  <c r="S80" i="15"/>
  <c r="S645" i="15"/>
  <c r="M311" i="21"/>
  <c r="O369" i="15"/>
  <c r="M698" i="21"/>
  <c r="S254" i="15"/>
  <c r="I740" i="21"/>
  <c r="C740" i="21"/>
  <c r="D740" i="21"/>
  <c r="B740" i="21"/>
  <c r="O177" i="15"/>
  <c r="I71" i="15"/>
  <c r="O342" i="21"/>
  <c r="S128" i="15"/>
  <c r="S638" i="24"/>
  <c r="I270" i="15"/>
  <c r="C270" i="15"/>
  <c r="I525" i="15"/>
  <c r="O389" i="15"/>
  <c r="M42" i="15"/>
  <c r="O740" i="21"/>
  <c r="S593" i="24"/>
  <c r="S453" i="21"/>
  <c r="I646" i="24"/>
  <c r="S31" i="15"/>
  <c r="M134" i="21"/>
  <c r="I378" i="15"/>
  <c r="I490" i="21"/>
  <c r="C490" i="21"/>
  <c r="M199" i="24"/>
  <c r="O360" i="15"/>
  <c r="M360" i="15"/>
  <c r="S317" i="21"/>
  <c r="O184" i="24"/>
  <c r="M510" i="15"/>
  <c r="S437" i="21"/>
  <c r="O274" i="21"/>
  <c r="I196" i="15"/>
  <c r="O382" i="15"/>
  <c r="M382" i="15"/>
  <c r="O480" i="15"/>
  <c r="M480" i="15"/>
  <c r="I231" i="15"/>
  <c r="O79" i="15"/>
  <c r="S40" i="21"/>
  <c r="O650" i="15"/>
  <c r="I127" i="24"/>
  <c r="S132" i="24"/>
  <c r="S652" i="21"/>
  <c r="M98" i="15"/>
  <c r="I519" i="15"/>
  <c r="C519" i="15"/>
  <c r="S696" i="21"/>
  <c r="S527" i="15"/>
  <c r="O118" i="29"/>
  <c r="S382" i="15"/>
  <c r="O277" i="15"/>
  <c r="M277" i="15"/>
  <c r="M199" i="29"/>
  <c r="O678" i="24"/>
  <c r="I625" i="15"/>
  <c r="C625" i="15"/>
  <c r="D625" i="15"/>
  <c r="B625" i="15"/>
  <c r="O301" i="15"/>
  <c r="M301" i="15"/>
  <c r="S659" i="15"/>
  <c r="I510" i="21"/>
  <c r="O648" i="32"/>
  <c r="M648" i="32"/>
  <c r="O728" i="21"/>
  <c r="O118" i="15"/>
  <c r="I492" i="15"/>
  <c r="I235" i="15"/>
  <c r="O235" i="15"/>
  <c r="M235" i="15"/>
  <c r="C235" i="15"/>
  <c r="I5" i="15"/>
  <c r="C5" i="15"/>
  <c r="D5" i="15"/>
  <c r="B5" i="15"/>
  <c r="O372" i="21"/>
  <c r="S140" i="24"/>
  <c r="I708" i="21"/>
  <c r="O211" i="15"/>
  <c r="M211" i="15"/>
  <c r="I37" i="15"/>
  <c r="I487" i="21"/>
  <c r="S462" i="15"/>
  <c r="O707" i="15"/>
  <c r="M573" i="21"/>
  <c r="S108" i="15"/>
  <c r="M248" i="21"/>
  <c r="M627" i="15"/>
  <c r="O234" i="21"/>
  <c r="S443" i="15"/>
  <c r="I156" i="15"/>
  <c r="C156" i="15"/>
  <c r="O380" i="21"/>
  <c r="M515" i="21"/>
  <c r="O451" i="21"/>
  <c r="M357" i="24"/>
  <c r="O330" i="15"/>
  <c r="M330" i="15"/>
  <c r="S206" i="15"/>
  <c r="S236" i="15"/>
  <c r="S408" i="15"/>
  <c r="O545" i="15"/>
  <c r="I551" i="21"/>
  <c r="O323" i="15"/>
  <c r="M323" i="15"/>
  <c r="I118" i="21"/>
  <c r="S609" i="15"/>
  <c r="M520" i="15"/>
  <c r="S256" i="15"/>
  <c r="O102" i="21"/>
  <c r="M664" i="15"/>
  <c r="I577" i="15"/>
  <c r="C577" i="15"/>
  <c r="O526" i="21"/>
  <c r="I255" i="15"/>
  <c r="I210" i="15"/>
  <c r="C210" i="15"/>
  <c r="S137" i="21"/>
  <c r="I7" i="24"/>
  <c r="I202" i="15"/>
  <c r="O396" i="15"/>
  <c r="M396" i="15"/>
  <c r="S290" i="15"/>
  <c r="S363" i="15"/>
  <c r="O278" i="15"/>
  <c r="M278" i="15"/>
  <c r="O252" i="21"/>
  <c r="M102" i="21"/>
  <c r="S88" i="15"/>
  <c r="I404" i="15"/>
  <c r="C404" i="15"/>
  <c r="I227" i="21"/>
  <c r="S497" i="29"/>
  <c r="M77" i="24"/>
  <c r="I305" i="24"/>
  <c r="O301" i="32"/>
  <c r="S580" i="15"/>
  <c r="S457" i="21"/>
  <c r="O23" i="15"/>
  <c r="O477" i="21"/>
  <c r="S24" i="24"/>
  <c r="S211" i="15"/>
  <c r="M626" i="15"/>
  <c r="O243" i="24"/>
  <c r="I64" i="21"/>
  <c r="O688" i="15"/>
  <c r="S555" i="21"/>
  <c r="S90" i="24"/>
  <c r="I336" i="21"/>
  <c r="C336" i="21"/>
  <c r="O175" i="21"/>
  <c r="S139" i="15"/>
  <c r="M224" i="21"/>
  <c r="I668" i="21"/>
  <c r="I307" i="15"/>
  <c r="C307" i="15"/>
  <c r="S628" i="15"/>
  <c r="O542" i="15"/>
  <c r="I555" i="15"/>
  <c r="O669" i="21"/>
  <c r="I256" i="15"/>
  <c r="C256" i="15"/>
  <c r="O583" i="21"/>
  <c r="M419" i="15"/>
  <c r="O186" i="21"/>
  <c r="I161" i="15"/>
  <c r="O329" i="21"/>
  <c r="M735" i="21"/>
  <c r="S333" i="21"/>
  <c r="O602" i="21"/>
  <c r="O503" i="15"/>
  <c r="M503" i="15"/>
  <c r="O173" i="21"/>
  <c r="I60" i="21"/>
  <c r="M60" i="21"/>
  <c r="C60" i="21"/>
  <c r="S60" i="21"/>
  <c r="D60" i="21"/>
  <c r="B60" i="21"/>
  <c r="S22" i="15"/>
  <c r="O163" i="15"/>
  <c r="S551" i="15"/>
  <c r="S396" i="21"/>
  <c r="M174" i="21"/>
  <c r="O248" i="21"/>
  <c r="M275" i="21"/>
  <c r="I205" i="21"/>
  <c r="O153" i="24"/>
  <c r="O586" i="29"/>
  <c r="M586" i="29"/>
  <c r="O502" i="24"/>
  <c r="M502" i="24"/>
  <c r="S253" i="32"/>
  <c r="O696" i="15"/>
  <c r="I96" i="21"/>
  <c r="C96" i="21"/>
  <c r="I28" i="21"/>
  <c r="S542" i="15"/>
  <c r="M354" i="21"/>
  <c r="O72" i="21"/>
  <c r="S195" i="24"/>
  <c r="O575" i="24"/>
  <c r="I488" i="29"/>
  <c r="S649" i="29"/>
  <c r="M119" i="15"/>
  <c r="S91" i="15"/>
  <c r="S24" i="15"/>
  <c r="O32" i="21"/>
  <c r="M21" i="24"/>
  <c r="I157" i="15"/>
  <c r="C157" i="15"/>
  <c r="S652" i="24"/>
  <c r="M146" i="15"/>
  <c r="S147" i="15"/>
  <c r="O626" i="15"/>
  <c r="O137" i="24"/>
  <c r="I283" i="21"/>
  <c r="I193" i="15"/>
  <c r="S511" i="15"/>
  <c r="O9" i="21"/>
  <c r="M38" i="15"/>
  <c r="I309" i="15"/>
  <c r="C309" i="15"/>
  <c r="S269" i="15"/>
  <c r="S438" i="15"/>
  <c r="M306" i="21"/>
  <c r="I361" i="15"/>
  <c r="C361" i="15"/>
  <c r="S106" i="24"/>
  <c r="S162" i="15"/>
  <c r="M143" i="21"/>
  <c r="S341" i="21"/>
  <c r="S494" i="15"/>
  <c r="O458" i="21"/>
  <c r="I275" i="21"/>
  <c r="C275" i="21"/>
  <c r="D275" i="21"/>
  <c r="B275" i="21"/>
  <c r="S370" i="15"/>
  <c r="I702" i="15"/>
  <c r="O599" i="21"/>
  <c r="I378" i="24"/>
  <c r="C378" i="24"/>
  <c r="O573" i="29"/>
  <c r="M309" i="24"/>
  <c r="I44" i="21"/>
  <c r="I304" i="24"/>
  <c r="C304" i="24"/>
  <c r="S174" i="21"/>
  <c r="S556" i="24"/>
  <c r="O28" i="32"/>
  <c r="M28" i="32"/>
  <c r="S554" i="15"/>
  <c r="M605" i="21"/>
  <c r="I719" i="15"/>
  <c r="O226" i="15"/>
  <c r="O456" i="21"/>
  <c r="I333" i="21"/>
  <c r="C333" i="21"/>
  <c r="D333" i="21"/>
  <c r="B333" i="21"/>
  <c r="S97" i="21"/>
  <c r="S550" i="24"/>
  <c r="O212" i="15"/>
  <c r="M212" i="15"/>
  <c r="I223" i="15"/>
  <c r="M42" i="24"/>
  <c r="O23" i="29"/>
  <c r="O253" i="38"/>
  <c r="S180" i="15"/>
  <c r="M213" i="21"/>
  <c r="S103" i="15"/>
  <c r="O105" i="21"/>
  <c r="M75" i="21"/>
  <c r="O504" i="21"/>
  <c r="I370" i="15"/>
  <c r="M370" i="15"/>
  <c r="C370" i="15"/>
  <c r="D370" i="15"/>
  <c r="B370" i="15"/>
  <c r="O354" i="21"/>
  <c r="S617" i="29"/>
  <c r="I268" i="29"/>
  <c r="S130" i="15"/>
  <c r="O533" i="21"/>
  <c r="S42" i="24"/>
  <c r="I125" i="15"/>
  <c r="M511" i="21"/>
  <c r="O446" i="15"/>
  <c r="I181" i="15"/>
  <c r="S72" i="24"/>
  <c r="I416" i="15"/>
  <c r="C416" i="15"/>
  <c r="M320" i="15"/>
  <c r="I495" i="15"/>
  <c r="S456" i="15"/>
  <c r="M151" i="15"/>
  <c r="I38" i="21"/>
  <c r="C38" i="21"/>
  <c r="S137" i="15"/>
  <c r="O24" i="21"/>
  <c r="M716" i="15"/>
  <c r="I19" i="15"/>
  <c r="S629" i="21"/>
  <c r="O698" i="15"/>
  <c r="O464" i="15"/>
  <c r="O368" i="21"/>
  <c r="S265" i="21"/>
  <c r="S217" i="21"/>
  <c r="O259" i="29"/>
  <c r="M364" i="24"/>
  <c r="M254" i="29"/>
  <c r="I359" i="24"/>
  <c r="O714" i="24"/>
  <c r="O313" i="32"/>
  <c r="I558" i="15"/>
  <c r="C558" i="15"/>
  <c r="O279" i="21"/>
  <c r="I585" i="15"/>
  <c r="S202" i="15"/>
  <c r="O368" i="15"/>
  <c r="I277" i="21"/>
  <c r="M92" i="24"/>
  <c r="O629" i="32"/>
  <c r="M629" i="32"/>
  <c r="M376" i="21"/>
  <c r="I690" i="15"/>
  <c r="S59" i="15"/>
  <c r="I328" i="24"/>
  <c r="O299" i="15"/>
  <c r="M299" i="15"/>
  <c r="I7" i="21"/>
  <c r="O282" i="15"/>
  <c r="M282" i="15"/>
  <c r="I174" i="24"/>
  <c r="I94" i="21"/>
  <c r="C94" i="21"/>
  <c r="O335" i="21"/>
  <c r="M591" i="21"/>
  <c r="I17" i="15"/>
  <c r="O634" i="21"/>
  <c r="O627" i="15"/>
  <c r="S105" i="24"/>
  <c r="I365" i="15"/>
  <c r="M508" i="15"/>
  <c r="O491" i="21"/>
  <c r="I87" i="24"/>
  <c r="S449" i="24"/>
  <c r="S356" i="21"/>
  <c r="I69" i="15"/>
  <c r="C69" i="15"/>
  <c r="M671" i="21"/>
  <c r="S544" i="21"/>
  <c r="S503" i="15"/>
  <c r="O577" i="15"/>
  <c r="O540" i="21"/>
  <c r="S85" i="21"/>
  <c r="S273" i="21"/>
  <c r="S23" i="15"/>
  <c r="S142" i="15"/>
  <c r="M233" i="21"/>
  <c r="O188" i="15"/>
  <c r="I598" i="21"/>
  <c r="C598" i="21"/>
  <c r="I46" i="24"/>
  <c r="S721" i="21"/>
  <c r="S610" i="15"/>
  <c r="I242" i="15"/>
  <c r="S178" i="21"/>
  <c r="S153" i="24"/>
  <c r="O362" i="21"/>
  <c r="I497" i="15"/>
  <c r="C497" i="15"/>
  <c r="D497" i="15"/>
  <c r="B497" i="15"/>
  <c r="O73" i="15"/>
  <c r="O369" i="21"/>
  <c r="S104" i="21"/>
  <c r="O259" i="15"/>
  <c r="M259" i="15"/>
  <c r="S48" i="24"/>
  <c r="I138" i="15"/>
  <c r="S152" i="15"/>
  <c r="S548" i="15"/>
  <c r="O290" i="15"/>
  <c r="M290" i="15"/>
  <c r="I637" i="21"/>
  <c r="I596" i="24"/>
  <c r="O228" i="21"/>
  <c r="O509" i="15"/>
  <c r="O641" i="15"/>
  <c r="M353" i="21"/>
  <c r="S41" i="24"/>
  <c r="O496" i="24"/>
  <c r="S33" i="24"/>
  <c r="O401" i="24"/>
  <c r="O112" i="24"/>
  <c r="O404" i="38"/>
  <c r="M404" i="38"/>
  <c r="S498" i="15"/>
  <c r="O44" i="21"/>
  <c r="I39" i="24"/>
  <c r="S491" i="15"/>
  <c r="S29" i="15"/>
  <c r="O136" i="21"/>
  <c r="S120" i="21"/>
  <c r="O397" i="15"/>
  <c r="M397" i="15"/>
  <c r="O208" i="21"/>
  <c r="I17" i="21"/>
  <c r="I175" i="21"/>
  <c r="C175" i="21"/>
  <c r="S350" i="21"/>
  <c r="M680" i="15"/>
  <c r="O171" i="21"/>
  <c r="S282" i="15"/>
  <c r="S389" i="21"/>
  <c r="M100" i="15"/>
  <c r="S418" i="15"/>
  <c r="I506" i="15"/>
  <c r="O708" i="15"/>
  <c r="O532" i="15"/>
  <c r="S345" i="21"/>
  <c r="M489" i="21"/>
  <c r="S270" i="15"/>
  <c r="M318" i="21"/>
  <c r="O205" i="15"/>
  <c r="M205" i="15"/>
  <c r="O429" i="21"/>
  <c r="S673" i="21"/>
  <c r="S120" i="15"/>
  <c r="O103" i="21"/>
  <c r="M64" i="15"/>
  <c r="S611" i="15"/>
  <c r="I429" i="15"/>
  <c r="C429" i="15"/>
  <c r="S682" i="15"/>
  <c r="I185" i="21"/>
  <c r="S281" i="15"/>
  <c r="S518" i="15"/>
  <c r="O114" i="21"/>
  <c r="M256" i="24"/>
  <c r="I326" i="15"/>
  <c r="S308" i="15"/>
  <c r="S200" i="21"/>
  <c r="S434" i="21"/>
  <c r="I411" i="24"/>
  <c r="O15" i="24"/>
  <c r="I507" i="29"/>
  <c r="I179" i="15"/>
  <c r="I604" i="21"/>
  <c r="I399" i="15"/>
  <c r="O223" i="21"/>
  <c r="M32" i="15"/>
  <c r="S307" i="32"/>
  <c r="I450" i="21"/>
  <c r="I287" i="15"/>
  <c r="O361" i="21"/>
  <c r="O369" i="24"/>
  <c r="M41" i="24"/>
  <c r="S193" i="15"/>
  <c r="S592" i="21"/>
  <c r="S670" i="15"/>
  <c r="O41" i="21"/>
  <c r="O26" i="15"/>
  <c r="M548" i="15"/>
  <c r="S501" i="15"/>
  <c r="I435" i="24"/>
  <c r="S118" i="15"/>
  <c r="S26" i="21"/>
  <c r="O650" i="24"/>
  <c r="M650" i="24"/>
  <c r="S170" i="29"/>
  <c r="I536" i="21"/>
  <c r="I736" i="21"/>
  <c r="M736" i="21"/>
  <c r="C736" i="21"/>
  <c r="I281" i="29"/>
  <c r="S30" i="21"/>
  <c r="O590" i="24"/>
  <c r="O322" i="29"/>
  <c r="M637" i="15"/>
  <c r="O361" i="29"/>
  <c r="I701" i="15"/>
  <c r="O17" i="21"/>
  <c r="M312" i="21"/>
  <c r="I511" i="21"/>
  <c r="C511" i="21"/>
  <c r="I254" i="15"/>
  <c r="C254" i="15"/>
  <c r="I148" i="24"/>
  <c r="C148" i="24"/>
  <c r="O573" i="15"/>
  <c r="I112" i="21"/>
  <c r="M54" i="15"/>
  <c r="O80" i="15"/>
  <c r="M623" i="21"/>
  <c r="I546" i="15"/>
  <c r="O151" i="15"/>
  <c r="S115" i="21"/>
  <c r="O527" i="24"/>
  <c r="M527" i="24"/>
  <c r="S656" i="15"/>
  <c r="O293" i="21"/>
  <c r="M362" i="21"/>
  <c r="S168" i="21"/>
  <c r="O697" i="29"/>
  <c r="M140" i="15"/>
  <c r="M39" i="15"/>
  <c r="M629" i="15"/>
  <c r="O53" i="24"/>
  <c r="I9" i="24"/>
  <c r="M271" i="29"/>
  <c r="S441" i="21"/>
  <c r="M71" i="15"/>
  <c r="M225" i="21"/>
  <c r="O639" i="24"/>
  <c r="M639" i="24"/>
  <c r="M239" i="24"/>
  <c r="S3" i="24"/>
  <c r="I354" i="21"/>
  <c r="O335" i="24"/>
  <c r="I729" i="24"/>
  <c r="C729" i="24"/>
  <c r="O206" i="24"/>
  <c r="I266" i="32"/>
  <c r="I314" i="24"/>
  <c r="M357" i="29"/>
  <c r="I499" i="21"/>
  <c r="S686" i="15"/>
  <c r="O590" i="21"/>
  <c r="M174" i="29"/>
  <c r="I481" i="24"/>
  <c r="S473" i="24"/>
  <c r="O163" i="29"/>
  <c r="M401" i="24"/>
  <c r="I68" i="24"/>
  <c r="M207" i="21"/>
  <c r="S277" i="24"/>
  <c r="I379" i="15"/>
  <c r="C379" i="15"/>
  <c r="D379" i="15"/>
  <c r="B379" i="15"/>
  <c r="I100" i="15"/>
  <c r="C100" i="15"/>
  <c r="M272" i="21"/>
  <c r="O100" i="24"/>
  <c r="I656" i="21"/>
  <c r="S649" i="24"/>
  <c r="M436" i="21"/>
  <c r="I744" i="32"/>
  <c r="I606" i="15"/>
  <c r="C606" i="15"/>
  <c r="I524" i="15"/>
  <c r="I530" i="15"/>
  <c r="S99" i="21"/>
  <c r="I109" i="21"/>
  <c r="O581" i="24"/>
  <c r="O120" i="15"/>
  <c r="I183" i="15"/>
  <c r="S597" i="21"/>
  <c r="O717" i="21"/>
  <c r="S265" i="15"/>
  <c r="O35" i="21"/>
  <c r="M132" i="21"/>
  <c r="I187" i="15"/>
  <c r="I117" i="21"/>
  <c r="S746" i="24"/>
  <c r="I697" i="21"/>
  <c r="C697" i="21"/>
  <c r="I521" i="24"/>
  <c r="C521" i="24"/>
  <c r="I595" i="21"/>
  <c r="S511" i="24"/>
  <c r="M239" i="21"/>
  <c r="I643" i="32"/>
  <c r="S680" i="32"/>
  <c r="O328" i="15"/>
  <c r="M328" i="15"/>
  <c r="I253" i="21"/>
  <c r="S263" i="21"/>
  <c r="I561" i="15"/>
  <c r="C561" i="15"/>
  <c r="D561" i="15"/>
  <c r="B561" i="15"/>
  <c r="S705" i="15"/>
  <c r="I220" i="15"/>
  <c r="S145" i="21"/>
  <c r="I160" i="21"/>
  <c r="C160" i="21"/>
  <c r="D160" i="21"/>
  <c r="B160" i="21"/>
  <c r="I714" i="15"/>
  <c r="S478" i="15"/>
  <c r="M655" i="21"/>
  <c r="I391" i="24"/>
  <c r="M391" i="24"/>
  <c r="C391" i="24"/>
  <c r="D391" i="24"/>
  <c r="B391" i="24"/>
  <c r="S333" i="24"/>
  <c r="I102" i="24"/>
  <c r="M392" i="21"/>
  <c r="M536" i="21"/>
  <c r="S211" i="24"/>
  <c r="M328" i="24"/>
  <c r="I548" i="21"/>
  <c r="C548" i="21"/>
  <c r="I83" i="24"/>
  <c r="M199" i="21"/>
  <c r="S648" i="15"/>
  <c r="I473" i="15"/>
  <c r="O428" i="15"/>
  <c r="M428" i="15"/>
  <c r="M676" i="21"/>
  <c r="M28" i="21"/>
  <c r="O47" i="21"/>
  <c r="I655" i="21"/>
  <c r="C655" i="21"/>
  <c r="S655" i="21"/>
  <c r="D655" i="21"/>
  <c r="B655" i="21"/>
  <c r="M266" i="21"/>
  <c r="O692" i="24"/>
  <c r="O443" i="24"/>
  <c r="I674" i="29"/>
  <c r="I475" i="38"/>
  <c r="I274" i="21"/>
  <c r="C274" i="21"/>
  <c r="D274" i="21"/>
  <c r="B274" i="21"/>
  <c r="I539" i="21"/>
  <c r="C539" i="21"/>
  <c r="O473" i="15"/>
  <c r="M473" i="15"/>
  <c r="S94" i="15"/>
  <c r="M426" i="21"/>
  <c r="O221" i="21"/>
  <c r="I565" i="24"/>
  <c r="S467" i="24"/>
  <c r="M460" i="24"/>
  <c r="S16" i="38"/>
  <c r="O135" i="21"/>
  <c r="O98" i="15"/>
  <c r="O68" i="21"/>
  <c r="I63" i="24"/>
  <c r="I545" i="15"/>
  <c r="S151" i="15"/>
  <c r="O132" i="21"/>
  <c r="O746" i="21"/>
  <c r="S694" i="24"/>
  <c r="S686" i="24"/>
  <c r="M382" i="29"/>
  <c r="S404" i="24"/>
  <c r="O177" i="38"/>
  <c r="O60" i="32"/>
  <c r="M60" i="32"/>
  <c r="O470" i="15"/>
  <c r="M470" i="15"/>
  <c r="O25" i="21"/>
  <c r="S224" i="15"/>
  <c r="I126" i="21"/>
  <c r="C126" i="21"/>
  <c r="O195" i="21"/>
  <c r="O541" i="21"/>
  <c r="O284" i="15"/>
  <c r="M284" i="15"/>
  <c r="I677" i="15"/>
  <c r="S565" i="21"/>
  <c r="M731" i="21"/>
  <c r="O179" i="15"/>
  <c r="S238" i="15"/>
  <c r="O294" i="21"/>
  <c r="M339" i="21"/>
  <c r="I527" i="24"/>
  <c r="C527" i="24"/>
  <c r="S287" i="15"/>
  <c r="S223" i="21"/>
  <c r="S354" i="21"/>
  <c r="S590" i="24"/>
  <c r="M485" i="29"/>
  <c r="M585" i="24"/>
  <c r="M478" i="29"/>
  <c r="I276" i="24"/>
  <c r="S432" i="15"/>
  <c r="O604" i="15"/>
  <c r="O413" i="21"/>
  <c r="M673" i="15"/>
  <c r="I264" i="24"/>
  <c r="I154" i="15"/>
  <c r="I283" i="15"/>
  <c r="O51" i="21"/>
  <c r="O87" i="21"/>
  <c r="M101" i="15"/>
  <c r="O502" i="15"/>
  <c r="M502" i="15"/>
  <c r="S340" i="15"/>
  <c r="S644" i="15"/>
  <c r="O514" i="21"/>
  <c r="I92" i="21"/>
  <c r="C92" i="21"/>
  <c r="D92" i="21"/>
  <c r="B92" i="21"/>
  <c r="S632" i="24"/>
  <c r="S608" i="24"/>
  <c r="M314" i="29"/>
  <c r="I613" i="21"/>
  <c r="C613" i="21"/>
  <c r="I489" i="21"/>
  <c r="C489" i="21"/>
  <c r="S745" i="21"/>
  <c r="O170" i="24"/>
  <c r="O653" i="24"/>
  <c r="M653" i="24"/>
  <c r="O134" i="29"/>
  <c r="M161" i="15"/>
  <c r="M157" i="21"/>
  <c r="M231" i="21"/>
  <c r="I302" i="24"/>
  <c r="I5" i="24"/>
  <c r="I717" i="24"/>
  <c r="C717" i="24"/>
  <c r="M124" i="24"/>
  <c r="S494" i="24"/>
  <c r="S609" i="29"/>
  <c r="I599" i="29"/>
  <c r="O64" i="38"/>
  <c r="O359" i="32"/>
  <c r="M447" i="24"/>
  <c r="S387" i="24"/>
  <c r="S545" i="21"/>
  <c r="I361" i="21"/>
  <c r="O620" i="15"/>
  <c r="I715" i="15"/>
  <c r="O537" i="15"/>
  <c r="I631" i="21"/>
  <c r="C631" i="21"/>
  <c r="S35" i="24"/>
  <c r="O697" i="21"/>
  <c r="M30" i="24"/>
  <c r="I25" i="24"/>
  <c r="S212" i="24"/>
  <c r="S42" i="32"/>
  <c r="S101" i="15"/>
  <c r="S587" i="21"/>
  <c r="I40" i="24"/>
  <c r="O29" i="15"/>
  <c r="I316" i="15"/>
  <c r="I298" i="21"/>
  <c r="C298" i="21"/>
  <c r="S663" i="21"/>
  <c r="I686" i="15"/>
  <c r="S86" i="15"/>
  <c r="I684" i="21"/>
  <c r="O265" i="24"/>
  <c r="O212" i="29"/>
  <c r="M212" i="29"/>
  <c r="I478" i="24"/>
  <c r="S472" i="24"/>
  <c r="I318" i="24"/>
  <c r="M56" i="21"/>
  <c r="I692" i="15"/>
  <c r="I156" i="21"/>
  <c r="S8" i="21"/>
  <c r="O344" i="24"/>
  <c r="I551" i="15"/>
  <c r="O162" i="15"/>
  <c r="I234" i="21"/>
  <c r="C234" i="21"/>
  <c r="I507" i="21"/>
  <c r="S596" i="15"/>
  <c r="S54" i="15"/>
  <c r="S69" i="21"/>
  <c r="S673" i="24"/>
  <c r="I661" i="24"/>
  <c r="I645" i="21"/>
  <c r="S648" i="24"/>
  <c r="S632" i="21"/>
  <c r="S496" i="24"/>
  <c r="S470" i="29"/>
  <c r="S160" i="15"/>
  <c r="S439" i="15"/>
  <c r="I210" i="21"/>
  <c r="S220" i="21"/>
  <c r="I26" i="15"/>
  <c r="S693" i="15"/>
  <c r="I580" i="15"/>
  <c r="C580" i="15"/>
  <c r="D580" i="15"/>
  <c r="B580" i="15"/>
  <c r="I98" i="24"/>
  <c r="M712" i="15"/>
  <c r="I598" i="15"/>
  <c r="I324" i="21"/>
  <c r="S334" i="21"/>
  <c r="M227" i="24"/>
  <c r="I163" i="24"/>
  <c r="M77" i="29"/>
  <c r="O225" i="29"/>
  <c r="S589" i="21"/>
  <c r="O741" i="21"/>
  <c r="O309" i="24"/>
  <c r="O318" i="24"/>
  <c r="O248" i="24"/>
  <c r="S675" i="24"/>
  <c r="M71" i="24"/>
  <c r="I168" i="24"/>
  <c r="C168" i="24"/>
  <c r="S324" i="24"/>
  <c r="S425" i="21"/>
  <c r="S131" i="21"/>
  <c r="M451" i="24"/>
  <c r="I458" i="24"/>
  <c r="O358" i="24"/>
  <c r="M118" i="24"/>
  <c r="S678" i="24"/>
  <c r="M232" i="24"/>
  <c r="S418" i="24"/>
  <c r="I420" i="32"/>
  <c r="S532" i="24"/>
  <c r="I392" i="24"/>
  <c r="S638" i="21"/>
  <c r="I480" i="21"/>
  <c r="C480" i="21"/>
  <c r="D480" i="21"/>
  <c r="B480" i="21"/>
  <c r="M162" i="24"/>
  <c r="O591" i="29"/>
  <c r="M591" i="29"/>
  <c r="S15" i="21"/>
  <c r="I427" i="21"/>
  <c r="S574" i="24"/>
  <c r="I373" i="21"/>
  <c r="S426" i="24"/>
  <c r="O715" i="24"/>
  <c r="M525" i="29"/>
  <c r="S568" i="24"/>
  <c r="I569" i="21"/>
  <c r="I29" i="15"/>
  <c r="I120" i="21"/>
  <c r="C120" i="21"/>
  <c r="D120" i="21"/>
  <c r="B120" i="21"/>
  <c r="I497" i="21"/>
  <c r="I552" i="15"/>
  <c r="I137" i="15"/>
  <c r="I693" i="21"/>
  <c r="S44" i="21"/>
  <c r="I216" i="21"/>
  <c r="I273" i="24"/>
  <c r="I208" i="21"/>
  <c r="S267" i="24"/>
  <c r="M486" i="15"/>
  <c r="I269" i="29"/>
  <c r="I104" i="15"/>
  <c r="O636" i="15"/>
  <c r="O142" i="15"/>
  <c r="I19" i="21"/>
  <c r="S29" i="21"/>
  <c r="O65" i="15"/>
  <c r="O530" i="15"/>
  <c r="I662" i="15"/>
  <c r="S324" i="21"/>
  <c r="M330" i="21"/>
  <c r="I305" i="15"/>
  <c r="C305" i="15"/>
  <c r="S249" i="21"/>
  <c r="S409" i="21"/>
  <c r="I500" i="15"/>
  <c r="C500" i="15"/>
  <c r="D500" i="15"/>
  <c r="B500" i="15"/>
  <c r="I105" i="15"/>
  <c r="O654" i="21"/>
  <c r="S65" i="21"/>
  <c r="I193" i="24"/>
  <c r="S78" i="21"/>
  <c r="S187" i="24"/>
  <c r="S70" i="21"/>
  <c r="M182" i="24"/>
  <c r="M322" i="15"/>
  <c r="I71" i="29"/>
  <c r="O160" i="24"/>
  <c r="I50" i="15"/>
  <c r="O123" i="21"/>
  <c r="O701" i="21"/>
  <c r="S188" i="24"/>
  <c r="I509" i="15"/>
  <c r="I601" i="15"/>
  <c r="O505" i="15"/>
  <c r="M505" i="15"/>
  <c r="O8" i="21"/>
  <c r="M607" i="15"/>
  <c r="O28" i="15"/>
  <c r="S104" i="15"/>
  <c r="S28" i="15"/>
  <c r="O617" i="21"/>
  <c r="S204" i="21"/>
  <c r="O75" i="29"/>
  <c r="O744" i="24"/>
  <c r="S367" i="21"/>
  <c r="I312" i="21"/>
  <c r="C312" i="21"/>
  <c r="I715" i="24"/>
  <c r="C715" i="24"/>
  <c r="S733" i="24"/>
  <c r="M372" i="24"/>
  <c r="O93" i="24"/>
  <c r="S664" i="29"/>
  <c r="M663" i="21"/>
  <c r="M494" i="21"/>
  <c r="S65" i="24"/>
  <c r="O553" i="29"/>
  <c r="M683" i="15"/>
  <c r="M72" i="15"/>
  <c r="S154" i="24"/>
  <c r="I474" i="24"/>
  <c r="M334" i="29"/>
  <c r="I477" i="29"/>
  <c r="O545" i="32"/>
  <c r="S500" i="29"/>
  <c r="M140" i="24"/>
  <c r="S52" i="24"/>
  <c r="S465" i="15"/>
  <c r="O421" i="15"/>
  <c r="O31" i="21"/>
  <c r="O571" i="21"/>
  <c r="S334" i="24"/>
  <c r="O666" i="24"/>
  <c r="M666" i="24"/>
  <c r="S135" i="24"/>
  <c r="S234" i="29"/>
  <c r="S47" i="29"/>
  <c r="S12" i="38"/>
  <c r="I602" i="15"/>
  <c r="O688" i="21"/>
  <c r="O345" i="15"/>
  <c r="M345" i="15"/>
  <c r="I171" i="15"/>
  <c r="I143" i="15"/>
  <c r="O270" i="21"/>
  <c r="S36" i="24"/>
  <c r="I505" i="24"/>
  <c r="S318" i="21"/>
  <c r="S497" i="24"/>
  <c r="S310" i="21"/>
  <c r="S490" i="24"/>
  <c r="I182" i="21"/>
  <c r="C182" i="21"/>
  <c r="O548" i="15"/>
  <c r="O158" i="15"/>
  <c r="I87" i="15"/>
  <c r="C87" i="15"/>
  <c r="D87" i="15"/>
  <c r="B87" i="15"/>
  <c r="S579" i="15"/>
  <c r="O219" i="21"/>
  <c r="O247" i="24"/>
  <c r="I408" i="15"/>
  <c r="S678" i="21"/>
  <c r="I107" i="15"/>
  <c r="O174" i="15"/>
  <c r="O409" i="21"/>
  <c r="I268" i="21"/>
  <c r="S428" i="15"/>
  <c r="O465" i="15"/>
  <c r="O554" i="21"/>
  <c r="S400" i="24"/>
  <c r="S190" i="21"/>
  <c r="M395" i="24"/>
  <c r="S182" i="21"/>
  <c r="I390" i="24"/>
  <c r="S197" i="21"/>
  <c r="S740" i="24"/>
  <c r="S530" i="15"/>
  <c r="S338" i="15"/>
  <c r="I568" i="15"/>
  <c r="I636" i="21"/>
  <c r="O406" i="21"/>
  <c r="O58" i="15"/>
  <c r="O81" i="15"/>
  <c r="O148" i="15"/>
  <c r="O405" i="15"/>
  <c r="M405" i="15"/>
  <c r="O574" i="21"/>
  <c r="I456" i="15"/>
  <c r="I489" i="15"/>
  <c r="O247" i="21"/>
  <c r="M211" i="21"/>
  <c r="O438" i="24"/>
  <c r="I555" i="29"/>
  <c r="I241" i="21"/>
  <c r="I184" i="21"/>
  <c r="S555" i="24"/>
  <c r="O80" i="29"/>
  <c r="O234" i="29"/>
  <c r="I484" i="21"/>
  <c r="S730" i="21"/>
  <c r="I151" i="24"/>
  <c r="S260" i="15"/>
  <c r="I548" i="15"/>
  <c r="C548" i="15"/>
  <c r="D548" i="15"/>
  <c r="B548" i="15"/>
  <c r="O191" i="21"/>
  <c r="S502" i="15"/>
  <c r="I664" i="15"/>
  <c r="C664" i="15"/>
  <c r="D664" i="15"/>
  <c r="B664" i="15"/>
  <c r="M165" i="15"/>
  <c r="I80" i="21"/>
  <c r="M411" i="29"/>
  <c r="S699" i="24"/>
  <c r="S241" i="24"/>
  <c r="O507" i="32"/>
  <c r="M507" i="32"/>
  <c r="O553" i="15"/>
  <c r="O135" i="15"/>
  <c r="M432" i="21"/>
  <c r="O594" i="15"/>
  <c r="I454" i="15"/>
  <c r="M622" i="21"/>
  <c r="O592" i="15"/>
  <c r="I226" i="21"/>
  <c r="C226" i="21"/>
  <c r="S25" i="29"/>
  <c r="S9" i="29"/>
  <c r="S159" i="29"/>
  <c r="I547" i="15"/>
  <c r="I235" i="21"/>
  <c r="S195" i="15"/>
  <c r="O297" i="21"/>
  <c r="S130" i="21"/>
  <c r="O283" i="15"/>
  <c r="M283" i="15"/>
  <c r="O291" i="21"/>
  <c r="I578" i="21"/>
  <c r="S372" i="24"/>
  <c r="O357" i="29"/>
  <c r="S335" i="24"/>
  <c r="S161" i="21"/>
  <c r="S557" i="24"/>
  <c r="I742" i="32"/>
  <c r="I724" i="21"/>
  <c r="S136" i="15"/>
  <c r="S452" i="15"/>
  <c r="S646" i="15"/>
  <c r="O301" i="21"/>
  <c r="O570" i="21"/>
  <c r="O91" i="24"/>
  <c r="S425" i="15"/>
  <c r="O59" i="21"/>
  <c r="O620" i="21"/>
  <c r="S458" i="15"/>
  <c r="I172" i="15"/>
  <c r="S66" i="21"/>
  <c r="I483" i="15"/>
  <c r="O290" i="21"/>
  <c r="M299" i="21"/>
  <c r="I261" i="24"/>
  <c r="O607" i="21"/>
  <c r="I28" i="24"/>
  <c r="S274" i="24"/>
  <c r="I245" i="24"/>
  <c r="M49" i="29"/>
  <c r="O116" i="38"/>
  <c r="S602" i="15"/>
  <c r="O30" i="15"/>
  <c r="M670" i="21"/>
  <c r="I158" i="24"/>
  <c r="O662" i="15"/>
  <c r="S593" i="15"/>
  <c r="M568" i="15"/>
  <c r="I635" i="21"/>
  <c r="S289" i="15"/>
  <c r="O449" i="15"/>
  <c r="O402" i="15"/>
  <c r="M402" i="15"/>
  <c r="S282" i="21"/>
  <c r="I292" i="21"/>
  <c r="O352" i="24"/>
  <c r="O741" i="24"/>
  <c r="S541" i="29"/>
  <c r="O520" i="21"/>
  <c r="O546" i="21"/>
  <c r="I173" i="24"/>
  <c r="I349" i="24"/>
  <c r="M628" i="15"/>
  <c r="M604" i="21"/>
  <c r="M618" i="21"/>
  <c r="O347" i="24"/>
  <c r="M318" i="29"/>
  <c r="S539" i="21"/>
  <c r="S454" i="21"/>
  <c r="I694" i="24"/>
  <c r="C694" i="24"/>
  <c r="D694" i="24"/>
  <c r="B694" i="24"/>
  <c r="O739" i="24"/>
  <c r="M188" i="29"/>
  <c r="I309" i="29"/>
  <c r="S117" i="29"/>
  <c r="I651" i="38"/>
  <c r="I246" i="24"/>
  <c r="I360" i="21"/>
  <c r="I41" i="21"/>
  <c r="I214" i="15"/>
  <c r="C214" i="15"/>
  <c r="O261" i="15"/>
  <c r="M261" i="15"/>
  <c r="O39" i="21"/>
  <c r="I500" i="21"/>
  <c r="O605" i="24"/>
  <c r="M87" i="21"/>
  <c r="M88" i="21"/>
  <c r="O363" i="24"/>
  <c r="I28" i="32"/>
  <c r="C28" i="32"/>
  <c r="I488" i="24"/>
  <c r="O497" i="21"/>
  <c r="I400" i="21"/>
  <c r="S157" i="15"/>
  <c r="S83" i="21"/>
  <c r="S514" i="15"/>
  <c r="O409" i="15"/>
  <c r="M409" i="15"/>
  <c r="M382" i="21"/>
  <c r="M390" i="24"/>
  <c r="O69" i="29"/>
  <c r="M69" i="29"/>
  <c r="I233" i="24"/>
  <c r="S112" i="24"/>
  <c r="I411" i="21"/>
  <c r="C411" i="21"/>
  <c r="D411" i="21"/>
  <c r="B411" i="21"/>
  <c r="S555" i="32"/>
  <c r="I625" i="24"/>
  <c r="C625" i="24"/>
  <c r="O52" i="15"/>
  <c r="O168" i="21"/>
  <c r="M37" i="21"/>
  <c r="S702" i="24"/>
  <c r="S242" i="15"/>
  <c r="O118" i="21"/>
  <c r="M527" i="15"/>
  <c r="M73" i="21"/>
  <c r="S51" i="21"/>
  <c r="I378" i="21"/>
  <c r="S697" i="15"/>
  <c r="O331" i="21"/>
  <c r="S269" i="24"/>
  <c r="S316" i="24"/>
  <c r="O629" i="24"/>
  <c r="S527" i="24"/>
  <c r="I427" i="15"/>
  <c r="C427" i="15"/>
  <c r="O248" i="15"/>
  <c r="M248" i="15"/>
  <c r="O394" i="21"/>
  <c r="M157" i="24"/>
  <c r="M189" i="21"/>
  <c r="O362" i="15"/>
  <c r="M362" i="15"/>
  <c r="O704" i="15"/>
  <c r="O321" i="21"/>
  <c r="O616" i="21"/>
  <c r="O625" i="21"/>
  <c r="I526" i="24"/>
  <c r="S145" i="15"/>
  <c r="S194" i="15"/>
  <c r="O398" i="21"/>
  <c r="I95" i="24"/>
  <c r="C95" i="24"/>
  <c r="M431" i="21"/>
  <c r="M267" i="24"/>
  <c r="I151" i="29"/>
  <c r="M229" i="21"/>
  <c r="M279" i="21"/>
  <c r="I56" i="24"/>
  <c r="S349" i="24"/>
  <c r="O459" i="24"/>
  <c r="S342" i="29"/>
  <c r="M250" i="21"/>
  <c r="I703" i="21"/>
  <c r="C703" i="21"/>
  <c r="M30" i="29"/>
  <c r="M542" i="15"/>
  <c r="M638" i="21"/>
  <c r="M229" i="29"/>
  <c r="S471" i="21"/>
  <c r="I466" i="21"/>
  <c r="C466" i="21"/>
  <c r="M13" i="24"/>
  <c r="M126" i="29"/>
  <c r="S294" i="24"/>
  <c r="I497" i="29"/>
  <c r="S484" i="29"/>
  <c r="O150" i="29"/>
  <c r="O286" i="24"/>
  <c r="M364" i="21"/>
  <c r="I535" i="24"/>
  <c r="M255" i="29"/>
  <c r="I695" i="21"/>
  <c r="C695" i="21"/>
  <c r="M167" i="15"/>
  <c r="M534" i="15"/>
  <c r="S161" i="24"/>
  <c r="M270" i="24"/>
  <c r="S669" i="24"/>
  <c r="O518" i="24"/>
  <c r="M518" i="24"/>
  <c r="O298" i="29"/>
  <c r="I382" i="21"/>
  <c r="C382" i="21"/>
  <c r="D382" i="21"/>
  <c r="B382" i="21"/>
  <c r="S331" i="21"/>
  <c r="S610" i="21"/>
  <c r="M250" i="29"/>
  <c r="M310" i="24"/>
  <c r="M293" i="29"/>
  <c r="I374" i="21"/>
  <c r="M200" i="15"/>
  <c r="I446" i="24"/>
  <c r="I199" i="29"/>
  <c r="C199" i="29"/>
  <c r="O422" i="32"/>
  <c r="M422" i="32"/>
  <c r="O258" i="32"/>
  <c r="M234" i="29"/>
  <c r="S299" i="24"/>
  <c r="I577" i="29"/>
  <c r="M172" i="21"/>
  <c r="M63" i="21"/>
  <c r="M677" i="21"/>
  <c r="I648" i="29"/>
  <c r="O462" i="21"/>
  <c r="S209" i="24"/>
  <c r="O191" i="29"/>
  <c r="I289" i="24"/>
  <c r="I342" i="21"/>
  <c r="M69" i="24"/>
  <c r="M431" i="24"/>
  <c r="S435" i="29"/>
  <c r="O600" i="32"/>
  <c r="I425" i="29"/>
  <c r="O593" i="32"/>
  <c r="I21" i="29"/>
  <c r="I15" i="24"/>
  <c r="M7" i="24"/>
  <c r="S395" i="24"/>
  <c r="S630" i="24"/>
  <c r="S421" i="24"/>
  <c r="O411" i="29"/>
  <c r="S639" i="29"/>
  <c r="S537" i="29"/>
  <c r="O556" i="32"/>
  <c r="I376" i="29"/>
  <c r="I615" i="29"/>
  <c r="I629" i="29"/>
  <c r="S521" i="29"/>
  <c r="M551" i="32"/>
  <c r="I537" i="29"/>
  <c r="S89" i="32"/>
  <c r="O207" i="38"/>
  <c r="I225" i="29"/>
  <c r="S205" i="29"/>
  <c r="O484" i="32"/>
  <c r="I51" i="38"/>
  <c r="S116" i="32"/>
  <c r="I126" i="32"/>
  <c r="O651" i="29"/>
  <c r="O653" i="29"/>
  <c r="O191" i="32"/>
  <c r="O415" i="32"/>
  <c r="O577" i="29"/>
  <c r="S127" i="29"/>
  <c r="I505" i="38"/>
  <c r="O164" i="24"/>
  <c r="M242" i="21"/>
  <c r="M63" i="15"/>
  <c r="S49" i="15"/>
  <c r="O437" i="21"/>
  <c r="S183" i="21"/>
  <c r="I200" i="29"/>
  <c r="I132" i="24"/>
  <c r="O592" i="29"/>
  <c r="M592" i="29"/>
  <c r="M150" i="24"/>
  <c r="S14" i="24"/>
  <c r="I135" i="15"/>
  <c r="O445" i="15"/>
  <c r="S30" i="15"/>
  <c r="O156" i="21"/>
  <c r="M575" i="21"/>
  <c r="I176" i="15"/>
  <c r="C176" i="15"/>
  <c r="S144" i="15"/>
  <c r="O142" i="21"/>
  <c r="M313" i="24"/>
  <c r="O432" i="21"/>
  <c r="I57" i="21"/>
  <c r="I655" i="15"/>
  <c r="C655" i="15"/>
  <c r="D655" i="15"/>
  <c r="B655" i="15"/>
  <c r="O166" i="21"/>
  <c r="I25" i="15"/>
  <c r="S46" i="15"/>
  <c r="O468" i="21"/>
  <c r="I281" i="21"/>
  <c r="M281" i="21"/>
  <c r="C281" i="21"/>
  <c r="D281" i="21"/>
  <c r="B281" i="21"/>
  <c r="S66" i="15"/>
  <c r="I228" i="15"/>
  <c r="C228" i="15"/>
  <c r="D228" i="15"/>
  <c r="B228" i="15"/>
  <c r="O83" i="21"/>
  <c r="M616" i="15"/>
  <c r="M420" i="15"/>
  <c r="I66" i="15"/>
  <c r="O386" i="15"/>
  <c r="M386" i="15"/>
  <c r="I3" i="21"/>
  <c r="J748" i="21"/>
  <c r="I8" i="49"/>
  <c r="O481" i="21"/>
  <c r="I293" i="15"/>
  <c r="S48" i="15"/>
  <c r="O110" i="21"/>
  <c r="M550" i="15"/>
  <c r="I143" i="24"/>
  <c r="I45" i="29"/>
  <c r="O659" i="24"/>
  <c r="M659" i="24"/>
  <c r="S52" i="21"/>
  <c r="O188" i="32"/>
  <c r="O286" i="15"/>
  <c r="M286" i="15"/>
  <c r="S362" i="15"/>
  <c r="I348" i="15"/>
  <c r="C348" i="15"/>
  <c r="O404" i="21"/>
  <c r="M102" i="24"/>
  <c r="M389" i="15"/>
  <c r="I345" i="15"/>
  <c r="C345" i="15"/>
  <c r="I410" i="15"/>
  <c r="I543" i="15"/>
  <c r="C543" i="15"/>
  <c r="D543" i="15"/>
  <c r="B543" i="15"/>
  <c r="O182" i="21"/>
  <c r="I431" i="24"/>
  <c r="C431" i="24"/>
  <c r="I474" i="15"/>
  <c r="C474" i="15"/>
  <c r="O412" i="15"/>
  <c r="O351" i="21"/>
  <c r="M29" i="24"/>
  <c r="M36" i="15"/>
  <c r="S265" i="24"/>
  <c r="O223" i="29"/>
  <c r="I10" i="29"/>
  <c r="S286" i="21"/>
  <c r="S121" i="21"/>
  <c r="S585" i="24"/>
  <c r="O365" i="29"/>
  <c r="M581" i="15"/>
  <c r="I394" i="21"/>
  <c r="M394" i="21"/>
  <c r="C394" i="21"/>
  <c r="O159" i="24"/>
  <c r="S73" i="24"/>
  <c r="S641" i="15"/>
  <c r="M459" i="15"/>
  <c r="S669" i="15"/>
  <c r="M628" i="21"/>
  <c r="M29" i="15"/>
  <c r="S90" i="21"/>
  <c r="I543" i="24"/>
  <c r="O241" i="29"/>
  <c r="S537" i="24"/>
  <c r="M236" i="29"/>
  <c r="I663" i="29"/>
  <c r="O444" i="15"/>
  <c r="O691" i="21"/>
  <c r="I632" i="15"/>
  <c r="C632" i="15"/>
  <c r="D632" i="15"/>
  <c r="B632" i="15"/>
  <c r="O221" i="15"/>
  <c r="O42" i="21"/>
  <c r="S405" i="15"/>
  <c r="M205" i="21"/>
  <c r="M6" i="29"/>
  <c r="M130" i="29"/>
  <c r="S638" i="32"/>
  <c r="O603" i="15"/>
  <c r="S552" i="15"/>
  <c r="S539" i="15"/>
  <c r="M262" i="21"/>
  <c r="O318" i="15"/>
  <c r="O36" i="15"/>
  <c r="S614" i="21"/>
  <c r="M25" i="21"/>
  <c r="O380" i="24"/>
  <c r="O111" i="24"/>
  <c r="O172" i="29"/>
  <c r="S421" i="15"/>
  <c r="I328" i="15"/>
  <c r="C328" i="15"/>
  <c r="D328" i="15"/>
  <c r="B328" i="15"/>
  <c r="O593" i="15"/>
  <c r="M517" i="15"/>
  <c r="S326" i="21"/>
  <c r="I259" i="15"/>
  <c r="C259" i="15"/>
  <c r="D259" i="15"/>
  <c r="B259" i="15"/>
  <c r="O371" i="21"/>
  <c r="I17" i="24"/>
  <c r="O48" i="29"/>
  <c r="S184" i="15"/>
  <c r="I310" i="15"/>
  <c r="I231" i="24"/>
  <c r="O600" i="24"/>
  <c r="S177" i="24"/>
  <c r="O593" i="24"/>
  <c r="O593" i="21"/>
  <c r="S619" i="29"/>
  <c r="O165" i="29"/>
  <c r="O481" i="15"/>
  <c r="M481" i="15"/>
  <c r="I227" i="15"/>
  <c r="C227" i="15"/>
  <c r="I217" i="15"/>
  <c r="O194" i="21"/>
  <c r="I567" i="21"/>
  <c r="M733" i="21"/>
  <c r="S488" i="15"/>
  <c r="I303" i="15"/>
  <c r="S701" i="15"/>
  <c r="I181" i="21"/>
  <c r="S191" i="21"/>
  <c r="S395" i="15"/>
  <c r="S600" i="15"/>
  <c r="O353" i="21"/>
  <c r="S506" i="21"/>
  <c r="M608" i="21"/>
  <c r="S462" i="24"/>
  <c r="O729" i="24"/>
  <c r="M490" i="29"/>
  <c r="M537" i="15"/>
  <c r="M728" i="21"/>
  <c r="S60" i="24"/>
  <c r="I374" i="24"/>
  <c r="M179" i="24"/>
  <c r="S144" i="21"/>
  <c r="S439" i="24"/>
  <c r="S698" i="24"/>
  <c r="O260" i="24"/>
  <c r="I142" i="29"/>
  <c r="C142" i="29"/>
  <c r="M528" i="21"/>
  <c r="S136" i="24"/>
  <c r="I372" i="24"/>
  <c r="C372" i="24"/>
  <c r="D372" i="24"/>
  <c r="B372" i="24"/>
  <c r="S483" i="24"/>
  <c r="S676" i="24"/>
  <c r="S697" i="32"/>
  <c r="O592" i="38"/>
  <c r="I687" i="32"/>
  <c r="I536" i="29"/>
  <c r="I463" i="32"/>
  <c r="S312" i="32"/>
  <c r="O646" i="24"/>
  <c r="M646" i="24"/>
  <c r="O678" i="21"/>
  <c r="S242" i="24"/>
  <c r="O99" i="15"/>
  <c r="I265" i="15"/>
  <c r="S31" i="24"/>
  <c r="M679" i="15"/>
  <c r="M650" i="29"/>
  <c r="M108" i="15"/>
  <c r="S464" i="29"/>
  <c r="S234" i="21"/>
  <c r="I206" i="21"/>
  <c r="I54" i="15"/>
  <c r="C54" i="15"/>
  <c r="D54" i="15"/>
  <c r="B54" i="15"/>
  <c r="O169" i="21"/>
  <c r="O707" i="21"/>
  <c r="I624" i="15"/>
  <c r="C624" i="15"/>
  <c r="S409" i="15"/>
  <c r="S519" i="21"/>
  <c r="O577" i="24"/>
  <c r="I162" i="24"/>
  <c r="C162" i="24"/>
  <c r="D162" i="24"/>
  <c r="B162" i="24"/>
  <c r="M481" i="21"/>
  <c r="I381" i="15"/>
  <c r="C381" i="15"/>
  <c r="D381" i="15"/>
  <c r="B381" i="15"/>
  <c r="O21" i="15"/>
  <c r="O255" i="21"/>
  <c r="O555" i="21"/>
  <c r="O564" i="21"/>
  <c r="M371" i="24"/>
  <c r="S634" i="15"/>
  <c r="I234" i="15"/>
  <c r="C234" i="15"/>
  <c r="D234" i="15"/>
  <c r="B234" i="15"/>
  <c r="S202" i="21"/>
  <c r="S253" i="21"/>
  <c r="I638" i="15"/>
  <c r="O423" i="15"/>
  <c r="I674" i="21"/>
  <c r="C674" i="21"/>
  <c r="D674" i="21"/>
  <c r="B674" i="21"/>
  <c r="O119" i="24"/>
  <c r="S377" i="15"/>
  <c r="O121" i="21"/>
  <c r="I366" i="21"/>
  <c r="M77" i="21"/>
  <c r="O285" i="24"/>
  <c r="M130" i="21"/>
  <c r="I665" i="38"/>
  <c r="I614" i="15"/>
  <c r="I706" i="15"/>
  <c r="O666" i="15"/>
  <c r="O393" i="21"/>
  <c r="M51" i="24"/>
  <c r="I739" i="21"/>
  <c r="O617" i="15"/>
  <c r="I40" i="15"/>
  <c r="I18" i="15"/>
  <c r="O720" i="21"/>
  <c r="M274" i="24"/>
  <c r="I641" i="15"/>
  <c r="C641" i="15"/>
  <c r="D641" i="15"/>
  <c r="B641" i="15"/>
  <c r="O692" i="15"/>
  <c r="O272" i="21"/>
  <c r="S701" i="21"/>
  <c r="M537" i="21"/>
  <c r="O11" i="24"/>
  <c r="S93" i="24"/>
  <c r="M98" i="29"/>
  <c r="M483" i="29"/>
  <c r="I531" i="21"/>
  <c r="I402" i="21"/>
  <c r="I288" i="24"/>
  <c r="M88" i="24"/>
  <c r="O91" i="29"/>
  <c r="I38" i="24"/>
  <c r="S645" i="24"/>
  <c r="M398" i="24"/>
  <c r="M178" i="24"/>
  <c r="S261" i="24"/>
  <c r="M170" i="24"/>
  <c r="O426" i="24"/>
  <c r="I91" i="29"/>
  <c r="O489" i="21"/>
  <c r="I25" i="21"/>
  <c r="C25" i="21"/>
  <c r="M605" i="24"/>
  <c r="I616" i="32"/>
  <c r="I608" i="32"/>
  <c r="I76" i="24"/>
  <c r="M505" i="21"/>
  <c r="M74" i="15"/>
  <c r="S572" i="24"/>
  <c r="M715" i="15"/>
  <c r="S618" i="21"/>
  <c r="O199" i="24"/>
  <c r="O7" i="24"/>
  <c r="S558" i="29"/>
  <c r="O560" i="15"/>
  <c r="S559" i="15"/>
  <c r="S333" i="15"/>
  <c r="S514" i="21"/>
  <c r="O402" i="21"/>
  <c r="O143" i="15"/>
  <c r="S410" i="15"/>
  <c r="I301" i="21"/>
  <c r="M139" i="15"/>
  <c r="M712" i="21"/>
  <c r="O333" i="24"/>
  <c r="M493" i="21"/>
  <c r="S441" i="29"/>
  <c r="M239" i="29"/>
  <c r="I267" i="29"/>
  <c r="S457" i="15"/>
  <c r="S27" i="15"/>
  <c r="I250" i="21"/>
  <c r="C250" i="21"/>
  <c r="D250" i="21"/>
  <c r="B250" i="21"/>
  <c r="S115" i="15"/>
  <c r="S10" i="21"/>
  <c r="S414" i="15"/>
  <c r="I34" i="15"/>
  <c r="C34" i="15"/>
  <c r="S113" i="15"/>
  <c r="I269" i="21"/>
  <c r="C269" i="21"/>
  <c r="M524" i="21"/>
  <c r="O238" i="24"/>
  <c r="M720" i="21"/>
  <c r="O433" i="32"/>
  <c r="S181" i="15"/>
  <c r="S309" i="15"/>
  <c r="O112" i="21"/>
  <c r="O622" i="21"/>
  <c r="M596" i="15"/>
  <c r="I659" i="15"/>
  <c r="O569" i="15"/>
  <c r="O295" i="21"/>
  <c r="O576" i="21"/>
  <c r="S32" i="15"/>
  <c r="O574" i="15"/>
  <c r="I533" i="21"/>
  <c r="M158" i="15"/>
  <c r="O414" i="24"/>
  <c r="S47" i="21"/>
  <c r="O715" i="21"/>
  <c r="M430" i="24"/>
  <c r="M103" i="29"/>
  <c r="M537" i="29"/>
  <c r="S39" i="21"/>
  <c r="S455" i="21"/>
  <c r="S176" i="24"/>
  <c r="S736" i="21"/>
  <c r="M360" i="21"/>
  <c r="O561" i="24"/>
  <c r="M561" i="24"/>
  <c r="M56" i="24"/>
  <c r="I706" i="32"/>
  <c r="I693" i="32"/>
  <c r="I496" i="29"/>
  <c r="S138" i="38"/>
  <c r="O606" i="24"/>
  <c r="S724" i="24"/>
  <c r="M43" i="15"/>
  <c r="S449" i="15"/>
  <c r="O260" i="21"/>
  <c r="I48" i="21"/>
  <c r="C48" i="21"/>
  <c r="D48" i="21"/>
  <c r="B48" i="21"/>
  <c r="S152" i="21"/>
  <c r="I734" i="24"/>
  <c r="C734" i="24"/>
  <c r="S572" i="21"/>
  <c r="O506" i="29"/>
  <c r="M179" i="15"/>
  <c r="S489" i="21"/>
  <c r="M496" i="21"/>
  <c r="O131" i="15"/>
  <c r="S538" i="15"/>
  <c r="S660" i="21"/>
  <c r="M68" i="24"/>
  <c r="I41" i="15"/>
  <c r="O242" i="15"/>
  <c r="M242" i="15"/>
  <c r="O442" i="21"/>
  <c r="M267" i="15"/>
  <c r="M7" i="21"/>
  <c r="M478" i="21"/>
  <c r="S570" i="24"/>
  <c r="O331" i="32"/>
  <c r="O61" i="15"/>
  <c r="I281" i="15"/>
  <c r="C281" i="15"/>
  <c r="D281" i="15"/>
  <c r="B281" i="15"/>
  <c r="I302" i="15"/>
  <c r="C302" i="15"/>
  <c r="D302" i="15"/>
  <c r="B302" i="15"/>
  <c r="I537" i="15"/>
  <c r="C537" i="15"/>
  <c r="S348" i="15"/>
  <c r="O73" i="21"/>
  <c r="O553" i="21"/>
  <c r="I307" i="21"/>
  <c r="O5" i="15"/>
  <c r="I158" i="21"/>
  <c r="C158" i="21"/>
  <c r="I549" i="21"/>
  <c r="I405" i="15"/>
  <c r="C405" i="15"/>
  <c r="D405" i="15"/>
  <c r="B405" i="15"/>
  <c r="O162" i="21"/>
  <c r="O479" i="21"/>
  <c r="I654" i="15"/>
  <c r="S183" i="15"/>
  <c r="O185" i="15"/>
  <c r="M645" i="21"/>
  <c r="S208" i="29"/>
  <c r="M427" i="21"/>
  <c r="O450" i="24"/>
  <c r="M449" i="21"/>
  <c r="O710" i="15"/>
  <c r="I695" i="15"/>
  <c r="O660" i="15"/>
  <c r="I722" i="21"/>
  <c r="I190" i="15"/>
  <c r="S391" i="15"/>
  <c r="O238" i="15"/>
  <c r="M238" i="15"/>
  <c r="S185" i="21"/>
  <c r="I195" i="21"/>
  <c r="I88" i="15"/>
  <c r="C88" i="15"/>
  <c r="D88" i="15"/>
  <c r="B88" i="15"/>
  <c r="I164" i="15"/>
  <c r="S718" i="15"/>
  <c r="S372" i="21"/>
  <c r="M90" i="15"/>
  <c r="S360" i="24"/>
  <c r="O81" i="24"/>
  <c r="I74" i="21"/>
  <c r="S531" i="21"/>
  <c r="S662" i="24"/>
  <c r="O673" i="24"/>
  <c r="M673" i="24"/>
  <c r="I408" i="24"/>
  <c r="O486" i="21"/>
  <c r="M139" i="21"/>
  <c r="I460" i="24"/>
  <c r="C460" i="24"/>
  <c r="M591" i="15"/>
  <c r="S19" i="21"/>
  <c r="O424" i="15"/>
  <c r="O694" i="15"/>
  <c r="O406" i="15"/>
  <c r="M406" i="15"/>
  <c r="M416" i="21"/>
  <c r="O527" i="15"/>
  <c r="O231" i="15"/>
  <c r="M231" i="15"/>
  <c r="O123" i="29"/>
  <c r="M109" i="29"/>
  <c r="M231" i="24"/>
  <c r="I393" i="24"/>
  <c r="I528" i="15"/>
  <c r="O70" i="21"/>
  <c r="O492" i="21"/>
  <c r="O385" i="15"/>
  <c r="M385" i="15"/>
  <c r="I219" i="15"/>
  <c r="O713" i="15"/>
  <c r="I323" i="21"/>
  <c r="I130" i="24"/>
  <c r="C130" i="24"/>
  <c r="I244" i="15"/>
  <c r="C244" i="15"/>
  <c r="M584" i="15"/>
  <c r="O102" i="24"/>
  <c r="M455" i="21"/>
  <c r="S469" i="32"/>
  <c r="I148" i="15"/>
  <c r="I445" i="21"/>
  <c r="S564" i="15"/>
  <c r="S412" i="21"/>
  <c r="M27" i="24"/>
  <c r="S50" i="15"/>
  <c r="I212" i="15"/>
  <c r="C212" i="15"/>
  <c r="D212" i="15"/>
  <c r="B212" i="15"/>
  <c r="M648" i="15"/>
  <c r="M41" i="15"/>
  <c r="I4" i="29"/>
  <c r="O334" i="24"/>
  <c r="S147" i="29"/>
  <c r="O326" i="24"/>
  <c r="M109" i="21"/>
  <c r="O60" i="29"/>
  <c r="M60" i="29"/>
  <c r="S532" i="21"/>
  <c r="O90" i="15"/>
  <c r="S375" i="15"/>
  <c r="I676" i="21"/>
  <c r="C676" i="21"/>
  <c r="O438" i="21"/>
  <c r="I684" i="15"/>
  <c r="I147" i="21"/>
  <c r="I248" i="15"/>
  <c r="C248" i="15"/>
  <c r="S612" i="15"/>
  <c r="O187" i="21"/>
  <c r="M660" i="15"/>
  <c r="O471" i="15"/>
  <c r="M471" i="15"/>
  <c r="S200" i="15"/>
  <c r="O522" i="15"/>
  <c r="M189" i="15"/>
  <c r="M710" i="21"/>
  <c r="O245" i="24"/>
  <c r="M732" i="21"/>
  <c r="I394" i="32"/>
  <c r="I695" i="32"/>
  <c r="O410" i="15"/>
  <c r="M410" i="15"/>
  <c r="S719" i="21"/>
  <c r="S430" i="15"/>
  <c r="S354" i="15"/>
  <c r="S226" i="21"/>
  <c r="I236" i="21"/>
  <c r="O683" i="24"/>
  <c r="M683" i="24"/>
  <c r="S483" i="15"/>
  <c r="I670" i="15"/>
  <c r="S590" i="15"/>
  <c r="I488" i="21"/>
  <c r="O229" i="24"/>
  <c r="O290" i="24"/>
  <c r="O489" i="24"/>
  <c r="O474" i="29"/>
  <c r="I95" i="21"/>
  <c r="I372" i="21"/>
  <c r="I733" i="24"/>
  <c r="C733" i="24"/>
  <c r="D733" i="24"/>
  <c r="B733" i="24"/>
  <c r="S743" i="24"/>
  <c r="O573" i="24"/>
  <c r="O482" i="24"/>
  <c r="M482" i="24"/>
  <c r="I87" i="21"/>
  <c r="C87" i="21"/>
  <c r="I364" i="21"/>
  <c r="C364" i="21"/>
  <c r="D364" i="21"/>
  <c r="B364" i="21"/>
  <c r="I725" i="24"/>
  <c r="C725" i="24"/>
  <c r="I182" i="24"/>
  <c r="C182" i="24"/>
  <c r="O650" i="29"/>
  <c r="M590" i="21"/>
  <c r="M479" i="21"/>
  <c r="I248" i="24"/>
  <c r="I269" i="32"/>
  <c r="I65" i="32"/>
  <c r="I261" i="32"/>
  <c r="S473" i="32"/>
  <c r="O293" i="24"/>
  <c r="O592" i="21"/>
  <c r="I600" i="21"/>
  <c r="O695" i="15"/>
  <c r="I700" i="15"/>
  <c r="C700" i="15"/>
  <c r="M277" i="21"/>
  <c r="S577" i="24"/>
  <c r="S408" i="21"/>
  <c r="M572" i="24"/>
  <c r="S400" i="21"/>
  <c r="I567" i="24"/>
  <c r="I515" i="21"/>
  <c r="C515" i="21"/>
  <c r="S663" i="15"/>
  <c r="I484" i="15"/>
  <c r="C484" i="15"/>
  <c r="D484" i="15"/>
  <c r="B484" i="15"/>
  <c r="I572" i="21"/>
  <c r="C572" i="21"/>
  <c r="D572" i="21"/>
  <c r="B572" i="21"/>
  <c r="O22" i="15"/>
  <c r="O482" i="15"/>
  <c r="M482" i="15"/>
  <c r="M160" i="15"/>
  <c r="M370" i="24"/>
  <c r="I243" i="15"/>
  <c r="I186" i="24"/>
  <c r="M686" i="15"/>
  <c r="M364" i="15"/>
  <c r="I109" i="32"/>
  <c r="I590" i="15"/>
  <c r="S166" i="15"/>
  <c r="O117" i="15"/>
  <c r="S250" i="15"/>
  <c r="S173" i="24"/>
  <c r="M9" i="21"/>
  <c r="I153" i="15"/>
  <c r="I709" i="21"/>
  <c r="O316" i="24"/>
  <c r="I476" i="15"/>
  <c r="S562" i="15"/>
  <c r="I163" i="15"/>
  <c r="C163" i="15"/>
  <c r="D163" i="15"/>
  <c r="B163" i="15"/>
  <c r="O665" i="15"/>
  <c r="S314" i="21"/>
  <c r="I313" i="21"/>
  <c r="I644" i="24"/>
  <c r="M656" i="15"/>
  <c r="S586" i="24"/>
  <c r="I512" i="29"/>
  <c r="S390" i="15"/>
  <c r="O645" i="15"/>
  <c r="M319" i="21"/>
  <c r="S232" i="21"/>
  <c r="S89" i="15"/>
  <c r="S319" i="15"/>
  <c r="M724" i="21"/>
  <c r="M184" i="21"/>
  <c r="S526" i="15"/>
  <c r="S720" i="15"/>
  <c r="I482" i="21"/>
  <c r="S684" i="21"/>
  <c r="M185" i="24"/>
  <c r="I679" i="24"/>
  <c r="C679" i="24"/>
  <c r="M746" i="21"/>
  <c r="O468" i="24"/>
  <c r="M468" i="24"/>
  <c r="I330" i="24"/>
  <c r="S403" i="24"/>
  <c r="I575" i="21"/>
  <c r="C575" i="21"/>
  <c r="M301" i="21"/>
  <c r="S256" i="24"/>
  <c r="I376" i="21"/>
  <c r="C376" i="21"/>
  <c r="D376" i="21"/>
  <c r="B376" i="21"/>
  <c r="M668" i="15"/>
  <c r="S654" i="21"/>
  <c r="I362" i="24"/>
  <c r="O4" i="29"/>
  <c r="I465" i="32"/>
  <c r="O285" i="29"/>
  <c r="S454" i="32"/>
  <c r="M119" i="32"/>
  <c r="S186" i="24"/>
  <c r="I720" i="21"/>
  <c r="C720" i="21"/>
  <c r="D720" i="21"/>
  <c r="B720" i="21"/>
  <c r="M37" i="24"/>
  <c r="M310" i="21"/>
  <c r="O16" i="24"/>
  <c r="S659" i="24"/>
  <c r="I84" i="29"/>
  <c r="M185" i="21"/>
  <c r="M174" i="24"/>
  <c r="M420" i="21"/>
  <c r="I176" i="24"/>
  <c r="I479" i="24"/>
  <c r="S509" i="21"/>
  <c r="M453" i="24"/>
  <c r="M299" i="29"/>
  <c r="I543" i="32"/>
  <c r="O340" i="29"/>
  <c r="I535" i="32"/>
  <c r="O318" i="29"/>
  <c r="S591" i="29"/>
  <c r="I140" i="24"/>
  <c r="C140" i="24"/>
  <c r="D140" i="24"/>
  <c r="B140" i="24"/>
  <c r="O490" i="29"/>
  <c r="S581" i="21"/>
  <c r="I395" i="21"/>
  <c r="S726" i="24"/>
  <c r="I736" i="24"/>
  <c r="C736" i="24"/>
  <c r="I626" i="24"/>
  <c r="C626" i="24"/>
  <c r="M47" i="29"/>
  <c r="O461" i="29"/>
  <c r="M461" i="29"/>
  <c r="S129" i="21"/>
  <c r="O667" i="21"/>
  <c r="I382" i="24"/>
  <c r="S388" i="24"/>
  <c r="I619" i="24"/>
  <c r="C619" i="24"/>
  <c r="D619" i="24"/>
  <c r="B619" i="24"/>
  <c r="S450" i="24"/>
  <c r="M409" i="29"/>
  <c r="S718" i="21"/>
  <c r="S725" i="21"/>
  <c r="M632" i="21"/>
  <c r="M579" i="24"/>
  <c r="O190" i="29"/>
  <c r="S683" i="32"/>
  <c r="M185" i="29"/>
  <c r="I673" i="32"/>
  <c r="O286" i="32"/>
  <c r="M260" i="29"/>
  <c r="I343" i="38"/>
  <c r="M247" i="24"/>
  <c r="I254" i="24"/>
  <c r="S189" i="24"/>
  <c r="M252" i="29"/>
  <c r="I324" i="29"/>
  <c r="I149" i="29"/>
  <c r="O190" i="32"/>
  <c r="S184" i="29"/>
  <c r="I301" i="29"/>
  <c r="S311" i="29"/>
  <c r="S140" i="29"/>
  <c r="O356" i="32"/>
  <c r="S243" i="29"/>
  <c r="I638" i="32"/>
  <c r="M503" i="29"/>
  <c r="O302" i="29"/>
  <c r="I599" i="32"/>
  <c r="I563" i="29"/>
  <c r="O682" i="32"/>
  <c r="S661" i="32"/>
  <c r="S481" i="32"/>
  <c r="S49" i="32"/>
  <c r="M119" i="29"/>
  <c r="I609" i="29"/>
  <c r="I683" i="29"/>
  <c r="O676" i="32"/>
  <c r="O128" i="38"/>
  <c r="S6" i="29"/>
  <c r="S270" i="32"/>
  <c r="O170" i="32"/>
  <c r="S355" i="29"/>
  <c r="S578" i="38"/>
  <c r="I100" i="29"/>
  <c r="C100" i="29"/>
  <c r="I104" i="32"/>
  <c r="S274" i="32"/>
  <c r="I284" i="32"/>
  <c r="M217" i="21"/>
  <c r="O631" i="24"/>
  <c r="O640" i="24"/>
  <c r="M640" i="24"/>
  <c r="S198" i="24"/>
  <c r="I542" i="21"/>
  <c r="S463" i="21"/>
  <c r="I231" i="21"/>
  <c r="C231" i="21"/>
  <c r="D231" i="21"/>
  <c r="B231" i="21"/>
  <c r="S688" i="24"/>
  <c r="I710" i="24"/>
  <c r="C710" i="24"/>
  <c r="S692" i="24"/>
  <c r="S614" i="29"/>
  <c r="I42" i="24"/>
  <c r="C42" i="24"/>
  <c r="D42" i="24"/>
  <c r="B42" i="24"/>
  <c r="S552" i="24"/>
  <c r="O41" i="29"/>
  <c r="S506" i="24"/>
  <c r="S689" i="29"/>
  <c r="O598" i="32"/>
  <c r="M598" i="32"/>
  <c r="S673" i="29"/>
  <c r="M593" i="32"/>
  <c r="I58" i="32"/>
  <c r="I257" i="29"/>
  <c r="O126" i="38"/>
  <c r="M420" i="24"/>
  <c r="O141" i="24"/>
  <c r="S695" i="29"/>
  <c r="M31" i="24"/>
  <c r="M519" i="21"/>
  <c r="S341" i="24"/>
  <c r="S660" i="24"/>
  <c r="O472" i="24"/>
  <c r="M472" i="24"/>
  <c r="O507" i="21"/>
  <c r="M336" i="24"/>
  <c r="O327" i="24"/>
  <c r="S360" i="21"/>
  <c r="M659" i="15"/>
  <c r="M116" i="29"/>
  <c r="S440" i="29"/>
  <c r="O444" i="29"/>
  <c r="M444" i="29"/>
  <c r="I713" i="21"/>
  <c r="I627" i="21"/>
  <c r="C627" i="21"/>
  <c r="O155" i="24"/>
  <c r="O6" i="24"/>
  <c r="O675" i="24"/>
  <c r="I109" i="29"/>
  <c r="O346" i="32"/>
  <c r="O374" i="32"/>
  <c r="O426" i="32"/>
  <c r="I83" i="29"/>
  <c r="S93" i="29"/>
  <c r="O643" i="29"/>
  <c r="O414" i="32"/>
  <c r="O428" i="32"/>
  <c r="I427" i="29"/>
  <c r="I378" i="32"/>
  <c r="M385" i="29"/>
  <c r="I444" i="29"/>
  <c r="C444" i="29"/>
  <c r="S53" i="38"/>
  <c r="I381" i="38"/>
  <c r="I415" i="29"/>
  <c r="S229" i="29"/>
  <c r="O500" i="32"/>
  <c r="I263" i="29"/>
  <c r="I395" i="29"/>
  <c r="S405" i="29"/>
  <c r="S221" i="29"/>
  <c r="O725" i="32"/>
  <c r="O488" i="32"/>
  <c r="O438" i="29"/>
  <c r="M438" i="29"/>
  <c r="M561" i="21"/>
  <c r="I601" i="24"/>
  <c r="M84" i="29"/>
  <c r="S596" i="24"/>
  <c r="I295" i="29"/>
  <c r="O690" i="32"/>
  <c r="I538" i="29"/>
  <c r="I335" i="29"/>
  <c r="M604" i="24"/>
  <c r="M375" i="24"/>
  <c r="S103" i="24"/>
  <c r="I470" i="24"/>
  <c r="O435" i="29"/>
  <c r="S679" i="21"/>
  <c r="I518" i="21"/>
  <c r="C518" i="21"/>
  <c r="M115" i="24"/>
  <c r="S703" i="24"/>
  <c r="S700" i="21"/>
  <c r="M430" i="21"/>
  <c r="O51" i="24"/>
  <c r="I334" i="32"/>
  <c r="I326" i="32"/>
  <c r="I544" i="32"/>
  <c r="I31" i="21"/>
  <c r="I669" i="24"/>
  <c r="O242" i="24"/>
  <c r="M263" i="29"/>
  <c r="M217" i="24"/>
  <c r="O96" i="24"/>
  <c r="M633" i="21"/>
  <c r="S190" i="24"/>
  <c r="S26" i="32"/>
  <c r="I696" i="29"/>
  <c r="M721" i="21"/>
  <c r="I544" i="24"/>
  <c r="I573" i="29"/>
  <c r="S193" i="32"/>
  <c r="S568" i="32"/>
  <c r="I280" i="32"/>
  <c r="S552" i="32"/>
  <c r="O442" i="38"/>
  <c r="M309" i="29"/>
  <c r="S374" i="32"/>
  <c r="S32" i="29"/>
  <c r="I34" i="29"/>
  <c r="O566" i="29"/>
  <c r="S144" i="32"/>
  <c r="S153" i="29"/>
  <c r="O405" i="38"/>
  <c r="I29" i="32"/>
  <c r="M517" i="21"/>
  <c r="I463" i="24"/>
  <c r="C463" i="24"/>
  <c r="D463" i="24"/>
  <c r="B463" i="24"/>
  <c r="I671" i="29"/>
  <c r="O131" i="29"/>
  <c r="O44" i="29"/>
  <c r="I431" i="21"/>
  <c r="C431" i="21"/>
  <c r="M10" i="15"/>
  <c r="O65" i="24"/>
  <c r="O206" i="32"/>
  <c r="M206" i="32"/>
  <c r="M331" i="32"/>
  <c r="M197" i="29"/>
  <c r="M630" i="15"/>
  <c r="I453" i="29"/>
  <c r="O370" i="21"/>
  <c r="O82" i="29"/>
  <c r="M455" i="24"/>
  <c r="M516" i="15"/>
  <c r="I101" i="24"/>
  <c r="O634" i="24"/>
  <c r="M542" i="32"/>
  <c r="O531" i="32"/>
  <c r="S74" i="24"/>
  <c r="S481" i="24"/>
  <c r="O120" i="29"/>
  <c r="S573" i="32"/>
  <c r="S742" i="32"/>
  <c r="M418" i="29"/>
  <c r="M115" i="29"/>
  <c r="S565" i="32"/>
  <c r="S734" i="32"/>
  <c r="M150" i="29"/>
  <c r="O151" i="32"/>
  <c r="O526" i="29"/>
  <c r="O104" i="38"/>
  <c r="S374" i="38"/>
  <c r="O111" i="32"/>
  <c r="O18" i="32"/>
  <c r="O538" i="29"/>
  <c r="S559" i="32"/>
  <c r="O269" i="32"/>
  <c r="S660" i="32"/>
  <c r="I9" i="32"/>
  <c r="O421" i="38"/>
  <c r="M163" i="29"/>
  <c r="S657" i="32"/>
  <c r="I658" i="29"/>
  <c r="O187" i="29"/>
  <c r="I457" i="24"/>
  <c r="I536" i="24"/>
  <c r="I478" i="29"/>
  <c r="C478" i="29"/>
  <c r="O649" i="24"/>
  <c r="M649" i="24"/>
  <c r="I80" i="32"/>
  <c r="M264" i="21"/>
  <c r="M254" i="24"/>
  <c r="O406" i="24"/>
  <c r="M9" i="24"/>
  <c r="M242" i="24"/>
  <c r="O287" i="24"/>
  <c r="S620" i="21"/>
  <c r="I358" i="24"/>
  <c r="I62" i="32"/>
  <c r="I54" i="32"/>
  <c r="I688" i="29"/>
  <c r="O71" i="29"/>
  <c r="M71" i="29"/>
  <c r="M117" i="29"/>
  <c r="I302" i="32"/>
  <c r="I438" i="32"/>
  <c r="S197" i="32"/>
  <c r="M110" i="29"/>
  <c r="I294" i="32"/>
  <c r="I430" i="32"/>
  <c r="I726" i="32"/>
  <c r="S33" i="32"/>
  <c r="O192" i="38"/>
  <c r="O184" i="29"/>
  <c r="S700" i="32"/>
  <c r="O510" i="29"/>
  <c r="M179" i="29"/>
  <c r="S689" i="32"/>
  <c r="O71" i="32"/>
  <c r="O235" i="29"/>
  <c r="O453" i="32"/>
  <c r="M453" i="32"/>
  <c r="O156" i="38"/>
  <c r="S718" i="38"/>
  <c r="O668" i="29"/>
  <c r="O710" i="24"/>
  <c r="M418" i="15"/>
  <c r="M450" i="24"/>
  <c r="M711" i="15"/>
  <c r="O266" i="32"/>
  <c r="O115" i="29"/>
  <c r="I248" i="29"/>
  <c r="I9" i="21"/>
  <c r="M421" i="21"/>
  <c r="M167" i="24"/>
  <c r="S423" i="24"/>
  <c r="I232" i="29"/>
  <c r="S160" i="24"/>
  <c r="O173" i="32"/>
  <c r="O187" i="32"/>
  <c r="I615" i="21"/>
  <c r="M601" i="24"/>
  <c r="S457" i="29"/>
  <c r="S295" i="29"/>
  <c r="I447" i="29"/>
  <c r="O497" i="32"/>
  <c r="S621" i="32"/>
  <c r="I202" i="32"/>
  <c r="O11" i="38"/>
  <c r="S495" i="38"/>
  <c r="M146" i="29"/>
  <c r="S398" i="32"/>
  <c r="I603" i="32"/>
  <c r="S390" i="32"/>
  <c r="O716" i="32"/>
  <c r="M716" i="32"/>
  <c r="O690" i="24"/>
  <c r="M690" i="24"/>
  <c r="I96" i="29"/>
  <c r="S125" i="29"/>
  <c r="I522" i="29"/>
  <c r="I300" i="38"/>
  <c r="S583" i="24"/>
  <c r="O615" i="21"/>
  <c r="S594" i="24"/>
  <c r="M94" i="15"/>
  <c r="S735" i="21"/>
  <c r="O150" i="24"/>
  <c r="O237" i="24"/>
  <c r="S148" i="24"/>
  <c r="O523" i="24"/>
  <c r="M523" i="24"/>
  <c r="O171" i="24"/>
  <c r="S539" i="24"/>
  <c r="O432" i="29"/>
  <c r="O587" i="24"/>
  <c r="S262" i="24"/>
  <c r="I666" i="21"/>
  <c r="I195" i="24"/>
  <c r="O257" i="29"/>
  <c r="S552" i="21"/>
  <c r="S684" i="24"/>
  <c r="I640" i="29"/>
  <c r="I522" i="38"/>
  <c r="M89" i="15"/>
  <c r="I512" i="24"/>
  <c r="I162" i="29"/>
  <c r="O527" i="32"/>
  <c r="I66" i="29"/>
  <c r="O742" i="32"/>
  <c r="S176" i="32"/>
  <c r="S185" i="29"/>
  <c r="S190" i="32"/>
  <c r="I181" i="32"/>
  <c r="I355" i="29"/>
  <c r="O438" i="32"/>
  <c r="I541" i="24"/>
  <c r="O707" i="24"/>
  <c r="I150" i="29"/>
  <c r="C150" i="29"/>
  <c r="I219" i="24"/>
  <c r="S543" i="24"/>
  <c r="O89" i="29"/>
  <c r="S261" i="21"/>
  <c r="O645" i="24"/>
  <c r="M645" i="24"/>
  <c r="M158" i="29"/>
  <c r="M513" i="29"/>
  <c r="M574" i="24"/>
  <c r="M4" i="24"/>
  <c r="I472" i="15"/>
  <c r="C472" i="15"/>
  <c r="S67" i="15"/>
  <c r="S112" i="21"/>
  <c r="S559" i="24"/>
  <c r="I404" i="21"/>
  <c r="I549" i="24"/>
  <c r="C549" i="24"/>
  <c r="I396" i="21"/>
  <c r="M538" i="24"/>
  <c r="M171" i="21"/>
  <c r="S24" i="32"/>
  <c r="O217" i="15"/>
  <c r="M217" i="15"/>
  <c r="I348" i="21"/>
  <c r="I103" i="21"/>
  <c r="C103" i="21"/>
  <c r="I273" i="15"/>
  <c r="S641" i="21"/>
  <c r="M123" i="21"/>
  <c r="S544" i="15"/>
  <c r="O415" i="15"/>
  <c r="S35" i="15"/>
  <c r="O303" i="21"/>
  <c r="I237" i="21"/>
  <c r="S247" i="21"/>
  <c r="S312" i="24"/>
  <c r="M248" i="24"/>
  <c r="O269" i="24"/>
  <c r="S224" i="21"/>
  <c r="S616" i="24"/>
  <c r="S625" i="24"/>
  <c r="O353" i="24"/>
  <c r="M306" i="29"/>
  <c r="S600" i="21"/>
  <c r="M82" i="15"/>
  <c r="I725" i="21"/>
  <c r="O637" i="24"/>
  <c r="M637" i="24"/>
  <c r="M594" i="24"/>
  <c r="S610" i="24"/>
  <c r="O464" i="29"/>
  <c r="M177" i="15"/>
  <c r="M499" i="21"/>
  <c r="S355" i="24"/>
  <c r="S727" i="24"/>
  <c r="M13" i="29"/>
  <c r="I355" i="32"/>
  <c r="I475" i="29"/>
  <c r="M312" i="24"/>
  <c r="I22" i="24"/>
  <c r="I510" i="15"/>
  <c r="C510" i="15"/>
  <c r="D510" i="15"/>
  <c r="B510" i="15"/>
  <c r="M227" i="21"/>
  <c r="M271" i="24"/>
  <c r="I266" i="24"/>
  <c r="O630" i="21"/>
  <c r="S260" i="24"/>
  <c r="I252" i="32"/>
  <c r="I716" i="15"/>
  <c r="C716" i="15"/>
  <c r="S154" i="15"/>
  <c r="O656" i="15"/>
  <c r="S308" i="21"/>
  <c r="O676" i="15"/>
  <c r="I668" i="15"/>
  <c r="C668" i="15"/>
  <c r="I123" i="21"/>
  <c r="C123" i="21"/>
  <c r="D123" i="21"/>
  <c r="B123" i="21"/>
  <c r="I215" i="21"/>
  <c r="C215" i="21"/>
  <c r="D215" i="21"/>
  <c r="B215" i="21"/>
  <c r="I418" i="24"/>
  <c r="S171" i="21"/>
  <c r="S412" i="24"/>
  <c r="S163" i="21"/>
  <c r="M407" i="24"/>
  <c r="I211" i="21"/>
  <c r="C211" i="21"/>
  <c r="D211" i="21"/>
  <c r="B211" i="21"/>
  <c r="I485" i="15"/>
  <c r="I267" i="15"/>
  <c r="C267" i="15"/>
  <c r="S23" i="24"/>
  <c r="M572" i="15"/>
  <c r="O193" i="15"/>
  <c r="I263" i="15"/>
  <c r="M534" i="21"/>
  <c r="S577" i="15"/>
  <c r="S304" i="15"/>
  <c r="S244" i="21"/>
  <c r="O172" i="21"/>
  <c r="M527" i="21"/>
  <c r="M127" i="29"/>
  <c r="I647" i="24"/>
  <c r="I638" i="24"/>
  <c r="C638" i="24"/>
  <c r="D638" i="24"/>
  <c r="B638" i="24"/>
  <c r="O116" i="29"/>
  <c r="M211" i="24"/>
  <c r="I89" i="32"/>
  <c r="O484" i="15"/>
  <c r="S60" i="15"/>
  <c r="O632" i="21"/>
  <c r="I306" i="24"/>
  <c r="S222" i="15"/>
  <c r="I139" i="15"/>
  <c r="C139" i="15"/>
  <c r="D139" i="15"/>
  <c r="B139" i="15"/>
  <c r="I322" i="15"/>
  <c r="C322" i="15"/>
  <c r="O315" i="21"/>
  <c r="M298" i="15"/>
  <c r="M135" i="15"/>
  <c r="I325" i="15"/>
  <c r="C325" i="15"/>
  <c r="I78" i="15"/>
  <c r="O524" i="21"/>
  <c r="M221" i="24"/>
  <c r="O684" i="24"/>
  <c r="M684" i="24"/>
  <c r="O520" i="24"/>
  <c r="M520" i="24"/>
  <c r="S528" i="21"/>
  <c r="I271" i="21"/>
  <c r="S521" i="24"/>
  <c r="I467" i="24"/>
  <c r="I220" i="24"/>
  <c r="M297" i="15"/>
  <c r="O133" i="24"/>
  <c r="O532" i="21"/>
  <c r="S199" i="24"/>
  <c r="M206" i="24"/>
  <c r="S621" i="24"/>
  <c r="I724" i="24"/>
  <c r="C724" i="24"/>
  <c r="D724" i="24"/>
  <c r="B724" i="24"/>
  <c r="M407" i="21"/>
  <c r="I290" i="24"/>
  <c r="I688" i="24"/>
  <c r="M88" i="29"/>
  <c r="S192" i="32"/>
  <c r="S182" i="32"/>
  <c r="S560" i="32"/>
  <c r="S466" i="29"/>
  <c r="S63" i="24"/>
  <c r="O379" i="21"/>
  <c r="I4" i="24"/>
  <c r="C4" i="24"/>
  <c r="D4" i="24"/>
  <c r="B4" i="24"/>
  <c r="S408" i="24"/>
  <c r="O388" i="24"/>
  <c r="S287" i="29"/>
  <c r="M307" i="21"/>
  <c r="O376" i="24"/>
  <c r="M53" i="24"/>
  <c r="I318" i="38"/>
  <c r="M85" i="15"/>
  <c r="S707" i="15"/>
  <c r="O308" i="21"/>
  <c r="I291" i="21"/>
  <c r="O101" i="15"/>
  <c r="O145" i="21"/>
  <c r="S257" i="24"/>
  <c r="M533" i="24"/>
  <c r="I273" i="21"/>
  <c r="S522" i="24"/>
  <c r="I265" i="21"/>
  <c r="I513" i="24"/>
  <c r="I513" i="21"/>
  <c r="M51" i="21"/>
  <c r="O153" i="15"/>
  <c r="O241" i="15"/>
  <c r="M241" i="15"/>
  <c r="I306" i="15"/>
  <c r="C306" i="15"/>
  <c r="D306" i="15"/>
  <c r="B306" i="15"/>
  <c r="O88" i="21"/>
  <c r="M83" i="24"/>
  <c r="M614" i="15"/>
  <c r="S3" i="15"/>
  <c r="M201" i="15"/>
  <c r="I133" i="15"/>
  <c r="I259" i="21"/>
  <c r="S588" i="15"/>
  <c r="O144" i="21"/>
  <c r="M137" i="24"/>
  <c r="M417" i="24"/>
  <c r="I145" i="21"/>
  <c r="I412" i="24"/>
  <c r="I137" i="21"/>
  <c r="C137" i="21"/>
  <c r="D137" i="21"/>
  <c r="B137" i="21"/>
  <c r="S406" i="24"/>
  <c r="S495" i="21"/>
  <c r="O126" i="29"/>
  <c r="I262" i="15"/>
  <c r="S475" i="15"/>
  <c r="M163" i="21"/>
  <c r="O572" i="21"/>
  <c r="I159" i="15"/>
  <c r="I11" i="15"/>
  <c r="C11" i="15"/>
  <c r="D11" i="15"/>
  <c r="B11" i="15"/>
  <c r="O75" i="15"/>
  <c r="I449" i="21"/>
  <c r="C449" i="21"/>
  <c r="D449" i="21"/>
  <c r="B449" i="21"/>
  <c r="M699" i="15"/>
  <c r="S537" i="15"/>
  <c r="O42" i="15"/>
  <c r="O616" i="15"/>
  <c r="M290" i="21"/>
  <c r="S605" i="24"/>
  <c r="O168" i="24"/>
  <c r="I424" i="29"/>
  <c r="M44" i="21"/>
  <c r="I299" i="24"/>
  <c r="S305" i="24"/>
  <c r="I71" i="24"/>
  <c r="C71" i="24"/>
  <c r="D71" i="24"/>
  <c r="B71" i="24"/>
  <c r="M592" i="24"/>
  <c r="O560" i="29"/>
  <c r="M560" i="29"/>
  <c r="M667" i="15"/>
  <c r="M366" i="15"/>
  <c r="S642" i="21"/>
  <c r="O215" i="24"/>
  <c r="O562" i="24"/>
  <c r="M562" i="24"/>
  <c r="O550" i="24"/>
  <c r="M550" i="24"/>
  <c r="O129" i="29"/>
  <c r="I406" i="21"/>
  <c r="I454" i="21"/>
  <c r="M127" i="15"/>
  <c r="M141" i="29"/>
  <c r="I643" i="24"/>
  <c r="O709" i="24"/>
  <c r="O543" i="32"/>
  <c r="S343" i="29"/>
  <c r="O481" i="32"/>
  <c r="O647" i="24"/>
  <c r="M647" i="24"/>
  <c r="I204" i="24"/>
  <c r="I550" i="21"/>
  <c r="C550" i="21"/>
  <c r="I239" i="21"/>
  <c r="C239" i="21"/>
  <c r="D239" i="21"/>
  <c r="B239" i="21"/>
  <c r="O562" i="15"/>
  <c r="S685" i="15"/>
  <c r="M578" i="21"/>
  <c r="S392" i="24"/>
  <c r="S300" i="29"/>
  <c r="M79" i="29"/>
  <c r="O313" i="24"/>
  <c r="O387" i="29"/>
  <c r="O350" i="15"/>
  <c r="M350" i="15"/>
  <c r="M272" i="15"/>
  <c r="S517" i="15"/>
  <c r="S357" i="15"/>
  <c r="S290" i="21"/>
  <c r="I217" i="21"/>
  <c r="C217" i="21"/>
  <c r="D217" i="21"/>
  <c r="B217" i="21"/>
  <c r="O216" i="15"/>
  <c r="M216" i="15"/>
  <c r="S654" i="15"/>
  <c r="I440" i="24"/>
  <c r="S319" i="21"/>
  <c r="M389" i="24"/>
  <c r="S311" i="21"/>
  <c r="I384" i="24"/>
  <c r="S303" i="21"/>
  <c r="S626" i="24"/>
  <c r="O226" i="32"/>
  <c r="M663" i="15"/>
  <c r="S75" i="15"/>
  <c r="M32" i="21"/>
  <c r="S562" i="21"/>
  <c r="O279" i="15"/>
  <c r="M279" i="15"/>
  <c r="I475" i="15"/>
  <c r="I290" i="15"/>
  <c r="C290" i="15"/>
  <c r="D290" i="15"/>
  <c r="B290" i="15"/>
  <c r="O431" i="21"/>
  <c r="S68" i="24"/>
  <c r="I128" i="15"/>
  <c r="S622" i="15"/>
  <c r="O185" i="21"/>
  <c r="M660" i="21"/>
  <c r="I416" i="24"/>
  <c r="C416" i="24"/>
  <c r="S87" i="29"/>
  <c r="I484" i="24"/>
  <c r="S55" i="29"/>
  <c r="I477" i="24"/>
  <c r="S23" i="29"/>
  <c r="I330" i="42"/>
  <c r="O578" i="15"/>
  <c r="S227" i="15"/>
  <c r="S298" i="21"/>
  <c r="I308" i="21"/>
  <c r="O706" i="24"/>
  <c r="S360" i="15"/>
  <c r="S468" i="15"/>
  <c r="S662" i="15"/>
  <c r="O264" i="21"/>
  <c r="M256" i="21"/>
  <c r="I691" i="15"/>
  <c r="O18" i="15"/>
  <c r="I412" i="15"/>
  <c r="C412" i="15"/>
  <c r="D412" i="15"/>
  <c r="B412" i="15"/>
  <c r="O236" i="21"/>
  <c r="O729" i="21"/>
  <c r="I120" i="24"/>
  <c r="S498" i="24"/>
  <c r="S508" i="24"/>
  <c r="S369" i="29"/>
  <c r="M300" i="21"/>
  <c r="O418" i="21"/>
  <c r="S133" i="24"/>
  <c r="I569" i="24"/>
  <c r="C569" i="24"/>
  <c r="D569" i="24"/>
  <c r="B569" i="24"/>
  <c r="O432" i="24"/>
  <c r="O304" i="24"/>
  <c r="S522" i="29"/>
  <c r="S216" i="24"/>
  <c r="S159" i="15"/>
  <c r="O34" i="21"/>
  <c r="M192" i="15"/>
  <c r="O269" i="15"/>
  <c r="O238" i="21"/>
  <c r="S715" i="24"/>
  <c r="M293" i="15"/>
  <c r="O264" i="24"/>
  <c r="M646" i="21"/>
  <c r="S473" i="29"/>
  <c r="S133" i="15"/>
  <c r="O482" i="21"/>
  <c r="I410" i="21"/>
  <c r="O312" i="15"/>
  <c r="M312" i="15"/>
  <c r="S299" i="15"/>
  <c r="O543" i="21"/>
  <c r="S264" i="15"/>
  <c r="M332" i="24"/>
  <c r="O177" i="24"/>
  <c r="M55" i="21"/>
  <c r="M317" i="15"/>
  <c r="I468" i="15"/>
  <c r="M64" i="21"/>
  <c r="O452" i="24"/>
  <c r="S549" i="15"/>
  <c r="O375" i="15"/>
  <c r="M375" i="15"/>
  <c r="O631" i="21"/>
  <c r="M617" i="24"/>
  <c r="I366" i="24"/>
  <c r="M367" i="24"/>
  <c r="M336" i="29"/>
  <c r="S170" i="24"/>
  <c r="I349" i="38"/>
  <c r="I115" i="15"/>
  <c r="O468" i="15"/>
  <c r="M468" i="15"/>
  <c r="I92" i="15"/>
  <c r="S221" i="15"/>
  <c r="M288" i="21"/>
  <c r="S639" i="21"/>
  <c r="I198" i="15"/>
  <c r="M149" i="15"/>
  <c r="M122" i="24"/>
  <c r="O399" i="15"/>
  <c r="M399" i="15"/>
  <c r="O215" i="15"/>
  <c r="M215" i="15"/>
  <c r="M128" i="21"/>
  <c r="O720" i="15"/>
  <c r="I666" i="15"/>
  <c r="O157" i="21"/>
  <c r="M461" i="21"/>
  <c r="I491" i="24"/>
  <c r="I131" i="21"/>
  <c r="C131" i="21"/>
  <c r="D131" i="21"/>
  <c r="B131" i="21"/>
  <c r="S255" i="24"/>
  <c r="O600" i="21"/>
  <c r="S22" i="24"/>
  <c r="S410" i="32"/>
  <c r="M32" i="29"/>
  <c r="S161" i="15"/>
  <c r="S210" i="15"/>
  <c r="I677" i="21"/>
  <c r="C677" i="21"/>
  <c r="M175" i="24"/>
  <c r="O388" i="15"/>
  <c r="I10" i="15"/>
  <c r="C10" i="15"/>
  <c r="D10" i="15"/>
  <c r="B10" i="15"/>
  <c r="S679" i="15"/>
  <c r="S373" i="21"/>
  <c r="I726" i="21"/>
  <c r="O165" i="15"/>
  <c r="S322" i="15"/>
  <c r="O190" i="15"/>
  <c r="M190" i="15"/>
  <c r="O505" i="21"/>
  <c r="I267" i="24"/>
  <c r="C267" i="24"/>
  <c r="D267" i="24"/>
  <c r="B267" i="24"/>
  <c r="M23" i="24"/>
  <c r="I396" i="24"/>
  <c r="O222" i="24"/>
  <c r="S368" i="29"/>
  <c r="M49" i="21"/>
  <c r="M588" i="21"/>
  <c r="M586" i="21"/>
  <c r="I437" i="24"/>
  <c r="C437" i="24"/>
  <c r="S390" i="24"/>
  <c r="M149" i="29"/>
  <c r="I343" i="21"/>
  <c r="C343" i="21"/>
  <c r="D343" i="21"/>
  <c r="B343" i="21"/>
  <c r="M513" i="15"/>
  <c r="S549" i="21"/>
  <c r="O220" i="24"/>
  <c r="I445" i="29"/>
  <c r="I223" i="21"/>
  <c r="O274" i="24"/>
  <c r="O506" i="24"/>
  <c r="M506" i="24"/>
  <c r="I140" i="29"/>
  <c r="O288" i="29"/>
  <c r="O430" i="32"/>
  <c r="S298" i="29"/>
  <c r="M365" i="21"/>
  <c r="I688" i="15"/>
  <c r="S415" i="15"/>
  <c r="O176" i="15"/>
  <c r="O637" i="21"/>
  <c r="S323" i="24"/>
  <c r="M72" i="21"/>
  <c r="S94" i="24"/>
  <c r="O603" i="21"/>
  <c r="S242" i="32"/>
  <c r="I433" i="15"/>
  <c r="I203" i="24"/>
  <c r="C203" i="24"/>
  <c r="I501" i="15"/>
  <c r="O54" i="15"/>
  <c r="I93" i="21"/>
  <c r="S615" i="15"/>
  <c r="I590" i="21"/>
  <c r="C590" i="21"/>
  <c r="I659" i="24"/>
  <c r="C659" i="24"/>
  <c r="D659" i="24"/>
  <c r="B659" i="24"/>
  <c r="O687" i="24"/>
  <c r="M687" i="24"/>
  <c r="M226" i="24"/>
  <c r="M48" i="29"/>
  <c r="I345" i="24"/>
  <c r="I472" i="24"/>
  <c r="C472" i="24"/>
  <c r="D472" i="24"/>
  <c r="B472" i="24"/>
  <c r="S117" i="32"/>
  <c r="I443" i="21"/>
  <c r="I57" i="15"/>
  <c r="S573" i="15"/>
  <c r="S692" i="15"/>
  <c r="M600" i="15"/>
  <c r="I371" i="21"/>
  <c r="I317" i="21"/>
  <c r="M413" i="15"/>
  <c r="I482" i="15"/>
  <c r="C482" i="15"/>
  <c r="D482" i="15"/>
  <c r="B482" i="15"/>
  <c r="S125" i="15"/>
  <c r="O200" i="21"/>
  <c r="I61" i="21"/>
  <c r="C61" i="21"/>
  <c r="D61" i="21"/>
  <c r="B61" i="21"/>
  <c r="S473" i="15"/>
  <c r="S275" i="15"/>
  <c r="O262" i="21"/>
  <c r="M467" i="21"/>
  <c r="I540" i="24"/>
  <c r="S82" i="32"/>
  <c r="M264" i="24"/>
  <c r="S145" i="24"/>
  <c r="S629" i="15"/>
  <c r="O199" i="15"/>
  <c r="M642" i="21"/>
  <c r="M125" i="21"/>
  <c r="I451" i="15"/>
  <c r="O506" i="15"/>
  <c r="M506" i="15"/>
  <c r="O343" i="21"/>
  <c r="M166" i="21"/>
  <c r="S243" i="21"/>
  <c r="O565" i="15"/>
  <c r="S378" i="15"/>
  <c r="O65" i="21"/>
  <c r="M498" i="21"/>
  <c r="S100" i="24"/>
  <c r="O526" i="24"/>
  <c r="M526" i="24"/>
  <c r="O746" i="24"/>
  <c r="I731" i="21"/>
  <c r="C731" i="21"/>
  <c r="M180" i="15"/>
  <c r="S485" i="24"/>
  <c r="M568" i="24"/>
  <c r="O132" i="24"/>
  <c r="I563" i="24"/>
  <c r="I233" i="21"/>
  <c r="C233" i="21"/>
  <c r="D233" i="21"/>
  <c r="B233" i="21"/>
  <c r="S683" i="21"/>
  <c r="M40" i="29"/>
  <c r="M484" i="24"/>
  <c r="O297" i="24"/>
  <c r="S490" i="29"/>
  <c r="M620" i="15"/>
  <c r="M611" i="24"/>
  <c r="O698" i="24"/>
  <c r="O473" i="32"/>
  <c r="M473" i="32"/>
  <c r="I474" i="29"/>
  <c r="O466" i="32"/>
  <c r="I292" i="29"/>
  <c r="S235" i="24"/>
  <c r="I452" i="21"/>
  <c r="C452" i="21"/>
  <c r="S146" i="21"/>
  <c r="O67" i="24"/>
  <c r="M246" i="29"/>
  <c r="S344" i="21"/>
  <c r="S235" i="21"/>
  <c r="S520" i="24"/>
  <c r="M223" i="24"/>
  <c r="M644" i="29"/>
  <c r="M193" i="15"/>
  <c r="O320" i="24"/>
  <c r="O271" i="29"/>
  <c r="M567" i="24"/>
  <c r="O443" i="21"/>
  <c r="I272" i="21"/>
  <c r="C272" i="21"/>
  <c r="S640" i="24"/>
  <c r="O519" i="24"/>
  <c r="M519" i="24"/>
  <c r="O680" i="24"/>
  <c r="S417" i="21"/>
  <c r="S126" i="24"/>
  <c r="O88" i="24"/>
  <c r="S165" i="29"/>
  <c r="S157" i="29"/>
  <c r="M18" i="29"/>
  <c r="O521" i="29"/>
  <c r="M521" i="29"/>
  <c r="M111" i="15"/>
  <c r="M514" i="15"/>
  <c r="S586" i="21"/>
  <c r="M186" i="29"/>
  <c r="M565" i="24"/>
  <c r="I546" i="24"/>
  <c r="C546" i="24"/>
  <c r="D546" i="24"/>
  <c r="B546" i="24"/>
  <c r="S656" i="29"/>
  <c r="M188" i="21"/>
  <c r="M95" i="21"/>
  <c r="M700" i="21"/>
  <c r="O3" i="29"/>
  <c r="I616" i="29"/>
  <c r="S385" i="21"/>
  <c r="O43" i="29"/>
  <c r="I707" i="24"/>
  <c r="C707" i="24"/>
  <c r="I411" i="29"/>
  <c r="C411" i="29"/>
  <c r="O700" i="32"/>
  <c r="S475" i="29"/>
  <c r="S490" i="38"/>
  <c r="M730" i="21"/>
  <c r="M595" i="15"/>
  <c r="I320" i="24"/>
  <c r="C320" i="24"/>
  <c r="M120" i="24"/>
  <c r="O237" i="32"/>
  <c r="O486" i="32"/>
  <c r="O495" i="32"/>
  <c r="S110" i="29"/>
  <c r="I120" i="29"/>
  <c r="O479" i="32"/>
  <c r="I175" i="32"/>
  <c r="O536" i="29"/>
  <c r="S417" i="29"/>
  <c r="I189" i="32"/>
  <c r="O699" i="32"/>
  <c r="M432" i="29"/>
  <c r="S389" i="29"/>
  <c r="S45" i="38"/>
  <c r="O364" i="29"/>
  <c r="S532" i="29"/>
  <c r="S286" i="29"/>
  <c r="O596" i="32"/>
  <c r="M596" i="32"/>
  <c r="O657" i="32"/>
  <c r="O622" i="32"/>
  <c r="I118" i="32"/>
  <c r="S363" i="29"/>
  <c r="S668" i="32"/>
  <c r="I364" i="32"/>
  <c r="O50" i="38"/>
  <c r="O493" i="24"/>
  <c r="M72" i="24"/>
  <c r="O610" i="21"/>
  <c r="S480" i="15"/>
  <c r="S279" i="15"/>
  <c r="I175" i="24"/>
  <c r="C175" i="24"/>
  <c r="M83" i="21"/>
  <c r="M388" i="15"/>
  <c r="M523" i="21"/>
  <c r="O572" i="24"/>
  <c r="O90" i="32"/>
  <c r="M90" i="32"/>
  <c r="M109" i="24"/>
  <c r="M552" i="15"/>
  <c r="M164" i="15"/>
  <c r="I609" i="15"/>
  <c r="C609" i="15"/>
  <c r="D609" i="15"/>
  <c r="B609" i="15"/>
  <c r="O456" i="15"/>
  <c r="M456" i="15"/>
  <c r="O256" i="21"/>
  <c r="I628" i="21"/>
  <c r="C628" i="21"/>
  <c r="D628" i="21"/>
  <c r="B628" i="21"/>
  <c r="O49" i="15"/>
  <c r="I423" i="15"/>
  <c r="C423" i="15"/>
  <c r="O239" i="21"/>
  <c r="M48" i="15"/>
  <c r="S306" i="24"/>
  <c r="S128" i="29"/>
  <c r="S96" i="29"/>
  <c r="S64" i="29"/>
  <c r="O283" i="32"/>
  <c r="O60" i="15"/>
  <c r="I526" i="15"/>
  <c r="O353" i="15"/>
  <c r="M353" i="15"/>
  <c r="O266" i="15"/>
  <c r="M266" i="15"/>
  <c r="O10" i="21"/>
  <c r="S419" i="21"/>
  <c r="I334" i="21"/>
  <c r="S521" i="15"/>
  <c r="S248" i="15"/>
  <c r="O428" i="21"/>
  <c r="I178" i="21"/>
  <c r="S518" i="21"/>
  <c r="I646" i="15"/>
  <c r="I77" i="15"/>
  <c r="O213" i="21"/>
  <c r="S13" i="21"/>
  <c r="M112" i="15"/>
  <c r="I292" i="24"/>
  <c r="O422" i="21"/>
  <c r="O730" i="24"/>
  <c r="O622" i="29"/>
  <c r="M622" i="29"/>
  <c r="O243" i="15"/>
  <c r="M243" i="15"/>
  <c r="M464" i="15"/>
  <c r="M685" i="21"/>
  <c r="O550" i="15"/>
  <c r="S262" i="15"/>
  <c r="I145" i="15"/>
  <c r="M47" i="21"/>
  <c r="S76" i="21"/>
  <c r="S114" i="15"/>
  <c r="S296" i="15"/>
  <c r="O18" i="21"/>
  <c r="O38" i="21"/>
  <c r="M42" i="21"/>
  <c r="O437" i="24"/>
  <c r="O499" i="24"/>
  <c r="M499" i="24"/>
  <c r="S155" i="29"/>
  <c r="M272" i="24"/>
  <c r="S180" i="24"/>
  <c r="I368" i="24"/>
  <c r="M202" i="29"/>
  <c r="S133" i="29"/>
  <c r="S138" i="24"/>
  <c r="O610" i="24"/>
  <c r="M384" i="24"/>
  <c r="S61" i="15"/>
  <c r="I431" i="15"/>
  <c r="C431" i="15"/>
  <c r="D431" i="15"/>
  <c r="B431" i="15"/>
  <c r="O250" i="15"/>
  <c r="M250" i="15"/>
  <c r="I300" i="15"/>
  <c r="I282" i="21"/>
  <c r="S86" i="21"/>
  <c r="S638" i="15"/>
  <c r="S536" i="21"/>
  <c r="O675" i="15"/>
  <c r="S246" i="24"/>
  <c r="I303" i="21"/>
  <c r="M241" i="24"/>
  <c r="I295" i="21"/>
  <c r="I236" i="24"/>
  <c r="M367" i="15"/>
  <c r="I429" i="29"/>
  <c r="I647" i="15"/>
  <c r="O253" i="21"/>
  <c r="M26" i="21"/>
  <c r="S359" i="15"/>
  <c r="O129" i="21"/>
  <c r="M102" i="15"/>
  <c r="O316" i="15"/>
  <c r="M229" i="24"/>
  <c r="I224" i="24"/>
  <c r="C224" i="24"/>
  <c r="S218" i="24"/>
  <c r="S646" i="32"/>
  <c r="O15" i="15"/>
  <c r="O423" i="21"/>
  <c r="S656" i="21"/>
  <c r="O107" i="15"/>
  <c r="I392" i="15"/>
  <c r="O265" i="15"/>
  <c r="M265" i="15"/>
  <c r="S206" i="24"/>
  <c r="S119" i="24"/>
  <c r="O705" i="24"/>
  <c r="O683" i="21"/>
  <c r="S736" i="32"/>
  <c r="I454" i="29"/>
  <c r="O133" i="15"/>
  <c r="S717" i="15"/>
  <c r="I394" i="15"/>
  <c r="C394" i="15"/>
  <c r="I293" i="21"/>
  <c r="C293" i="21"/>
  <c r="S329" i="21"/>
  <c r="I621" i="15"/>
  <c r="C621" i="15"/>
  <c r="D621" i="15"/>
  <c r="B621" i="15"/>
  <c r="I249" i="15"/>
  <c r="M487" i="15"/>
  <c r="M636" i="15"/>
  <c r="S424" i="15"/>
  <c r="O298" i="21"/>
  <c r="M347" i="21"/>
  <c r="O41" i="15"/>
  <c r="I553" i="15"/>
  <c r="C553" i="15"/>
  <c r="O138" i="21"/>
  <c r="I441" i="21"/>
  <c r="M726" i="21"/>
  <c r="M197" i="21"/>
  <c r="S193" i="24"/>
  <c r="O576" i="24"/>
  <c r="I183" i="24"/>
  <c r="C183" i="24"/>
  <c r="M17" i="24"/>
  <c r="I392" i="32"/>
  <c r="S188" i="15"/>
  <c r="O523" i="15"/>
  <c r="O466" i="21"/>
  <c r="I107" i="21"/>
  <c r="S117" i="21"/>
  <c r="I150" i="15"/>
  <c r="I414" i="24"/>
  <c r="I53" i="15"/>
  <c r="C53" i="15"/>
  <c r="D53" i="15"/>
  <c r="B53" i="15"/>
  <c r="I329" i="15"/>
  <c r="I70" i="21"/>
  <c r="S80" i="21"/>
  <c r="S714" i="24"/>
  <c r="I706" i="21"/>
  <c r="C706" i="21"/>
  <c r="S89" i="24"/>
  <c r="M55" i="24"/>
  <c r="M448" i="24"/>
  <c r="S368" i="24"/>
  <c r="I483" i="24"/>
  <c r="C483" i="24"/>
  <c r="D483" i="24"/>
  <c r="B483" i="24"/>
  <c r="O475" i="29"/>
  <c r="M601" i="15"/>
  <c r="M107" i="15"/>
  <c r="M325" i="21"/>
  <c r="I271" i="24"/>
  <c r="C271" i="24"/>
  <c r="M329" i="29"/>
  <c r="O232" i="32"/>
  <c r="M232" i="32"/>
  <c r="M78" i="24"/>
  <c r="M634" i="21"/>
  <c r="M415" i="21"/>
  <c r="I122" i="15"/>
  <c r="O659" i="15"/>
  <c r="M507" i="15"/>
  <c r="M76" i="15"/>
  <c r="M533" i="15"/>
  <c r="O143" i="24"/>
  <c r="M60" i="15"/>
  <c r="I396" i="15"/>
  <c r="C396" i="15"/>
  <c r="D396" i="15"/>
  <c r="B396" i="15"/>
  <c r="I244" i="21"/>
  <c r="I679" i="15"/>
  <c r="C679" i="15"/>
  <c r="O269" i="21"/>
  <c r="M644" i="21"/>
  <c r="S383" i="15"/>
  <c r="M6" i="15"/>
  <c r="I281" i="24"/>
  <c r="O565" i="24"/>
  <c r="M344" i="21"/>
  <c r="S742" i="24"/>
  <c r="I115" i="32"/>
  <c r="I200" i="15"/>
  <c r="C200" i="15"/>
  <c r="D200" i="15"/>
  <c r="B200" i="15"/>
  <c r="I455" i="15"/>
  <c r="O266" i="21"/>
  <c r="O286" i="21"/>
  <c r="M475" i="21"/>
  <c r="S343" i="15"/>
  <c r="I212" i="21"/>
  <c r="O154" i="15"/>
  <c r="S123" i="15"/>
  <c r="S711" i="15"/>
  <c r="O679" i="21"/>
  <c r="S321" i="15"/>
  <c r="S259" i="24"/>
  <c r="S47" i="24"/>
  <c r="O497" i="24"/>
  <c r="M93" i="21"/>
  <c r="O490" i="24"/>
  <c r="I580" i="24"/>
  <c r="S324" i="15"/>
  <c r="I83" i="15"/>
  <c r="C83" i="15"/>
  <c r="O392" i="15"/>
  <c r="M447" i="15"/>
  <c r="M18" i="15"/>
  <c r="O76" i="15"/>
  <c r="O365" i="21"/>
  <c r="M58" i="21"/>
  <c r="S419" i="15"/>
  <c r="I636" i="15"/>
  <c r="C636" i="15"/>
  <c r="I91" i="21"/>
  <c r="S101" i="21"/>
  <c r="M584" i="24"/>
  <c r="I604" i="24"/>
  <c r="C604" i="24"/>
  <c r="O476" i="29"/>
  <c r="I20" i="21"/>
  <c r="C20" i="21"/>
  <c r="S558" i="24"/>
  <c r="O622" i="24"/>
  <c r="O307" i="24"/>
  <c r="I525" i="21"/>
  <c r="S636" i="24"/>
  <c r="O685" i="24"/>
  <c r="M685" i="24"/>
  <c r="I566" i="21"/>
  <c r="C566" i="21"/>
  <c r="M557" i="21"/>
  <c r="M46" i="15"/>
  <c r="M591" i="24"/>
  <c r="O58" i="24"/>
  <c r="S617" i="24"/>
  <c r="I330" i="29"/>
  <c r="M193" i="21"/>
  <c r="M106" i="24"/>
  <c r="I528" i="24"/>
  <c r="O166" i="24"/>
  <c r="I230" i="24"/>
  <c r="O519" i="29"/>
  <c r="M519" i="29"/>
  <c r="O647" i="29"/>
  <c r="S589" i="24"/>
  <c r="O386" i="29"/>
  <c r="I321" i="24"/>
  <c r="I390" i="21"/>
  <c r="C390" i="21"/>
  <c r="I344" i="21"/>
  <c r="I280" i="21"/>
  <c r="I653" i="24"/>
  <c r="C653" i="24"/>
  <c r="I185" i="29"/>
  <c r="C185" i="29"/>
  <c r="D185" i="29"/>
  <c r="B185" i="29"/>
  <c r="S79" i="24"/>
  <c r="O411" i="21"/>
  <c r="I628" i="32"/>
  <c r="I487" i="15"/>
  <c r="C487" i="15"/>
  <c r="O328" i="21"/>
  <c r="M544" i="21"/>
  <c r="S176" i="15"/>
  <c r="O109" i="15"/>
  <c r="I357" i="21"/>
  <c r="O474" i="24"/>
  <c r="M474" i="24"/>
  <c r="M187" i="21"/>
  <c r="M209" i="21"/>
  <c r="I631" i="24"/>
  <c r="C631" i="24"/>
  <c r="M574" i="32"/>
  <c r="M15" i="24"/>
  <c r="O141" i="15"/>
  <c r="I599" i="15"/>
  <c r="O521" i="15"/>
  <c r="M521" i="15"/>
  <c r="I493" i="15"/>
  <c r="C493" i="15"/>
  <c r="D493" i="15"/>
  <c r="B493" i="15"/>
  <c r="S260" i="21"/>
  <c r="S245" i="15"/>
  <c r="M240" i="21"/>
  <c r="M190" i="21"/>
  <c r="S576" i="15"/>
  <c r="S342" i="15"/>
  <c r="S279" i="21"/>
  <c r="O379" i="24"/>
  <c r="M492" i="21"/>
  <c r="O368" i="24"/>
  <c r="M540" i="21"/>
  <c r="M17" i="21"/>
  <c r="O209" i="29"/>
  <c r="M209" i="29"/>
  <c r="I122" i="29"/>
  <c r="O129" i="15"/>
  <c r="O292" i="21"/>
  <c r="O312" i="21"/>
  <c r="M112" i="21"/>
  <c r="O224" i="24"/>
  <c r="S566" i="15"/>
  <c r="S364" i="15"/>
  <c r="O284" i="21"/>
  <c r="M439" i="21"/>
  <c r="S273" i="24"/>
  <c r="I591" i="15"/>
  <c r="C591" i="15"/>
  <c r="D591" i="15"/>
  <c r="B591" i="15"/>
  <c r="M446" i="24"/>
  <c r="I738" i="24"/>
  <c r="C738" i="24"/>
  <c r="D738" i="24"/>
  <c r="B738" i="24"/>
  <c r="O461" i="24"/>
  <c r="I32" i="24"/>
  <c r="M340" i="21"/>
  <c r="I439" i="24"/>
  <c r="C439" i="24"/>
  <c r="D439" i="24"/>
  <c r="B439" i="24"/>
  <c r="O161" i="24"/>
  <c r="O454" i="24"/>
  <c r="O684" i="29"/>
  <c r="O395" i="21"/>
  <c r="M25" i="24"/>
  <c r="S424" i="24"/>
  <c r="O492" i="24"/>
  <c r="O96" i="29"/>
  <c r="M655" i="29"/>
  <c r="M554" i="15"/>
  <c r="M502" i="21"/>
  <c r="O599" i="24"/>
  <c r="S580" i="32"/>
  <c r="I572" i="32"/>
  <c r="O34" i="29"/>
  <c r="S152" i="24"/>
  <c r="I651" i="15"/>
  <c r="S261" i="15"/>
  <c r="O280" i="21"/>
  <c r="S58" i="21"/>
  <c r="O56" i="24"/>
  <c r="O733" i="21"/>
  <c r="I718" i="24"/>
  <c r="C718" i="24"/>
  <c r="S563" i="21"/>
  <c r="I451" i="24"/>
  <c r="C451" i="24"/>
  <c r="O368" i="32"/>
  <c r="M368" i="32"/>
  <c r="I224" i="15"/>
  <c r="O177" i="21"/>
  <c r="S478" i="21"/>
  <c r="O452" i="15"/>
  <c r="M452" i="15"/>
  <c r="O167" i="21"/>
  <c r="M602" i="21"/>
  <c r="O475" i="15"/>
  <c r="M475" i="15"/>
  <c r="S215" i="15"/>
  <c r="O716" i="15"/>
  <c r="I141" i="21"/>
  <c r="I696" i="21"/>
  <c r="S215" i="29"/>
  <c r="M39" i="21"/>
  <c r="O340" i="24"/>
  <c r="S163" i="24"/>
  <c r="M222" i="29"/>
  <c r="M368" i="29"/>
  <c r="S690" i="21"/>
  <c r="O690" i="15"/>
  <c r="I146" i="15"/>
  <c r="C146" i="15"/>
  <c r="D146" i="15"/>
  <c r="B146" i="15"/>
  <c r="M482" i="21"/>
  <c r="I372" i="15"/>
  <c r="S167" i="15"/>
  <c r="I5" i="21"/>
  <c r="I491" i="15"/>
  <c r="C491" i="15"/>
  <c r="D491" i="15"/>
  <c r="B491" i="15"/>
  <c r="O408" i="15"/>
  <c r="M408" i="15"/>
  <c r="M637" i="21"/>
  <c r="M412" i="24"/>
  <c r="I340" i="15"/>
  <c r="C340" i="15"/>
  <c r="D340" i="15"/>
  <c r="B340" i="15"/>
  <c r="I290" i="21"/>
  <c r="C290" i="21"/>
  <c r="D290" i="21"/>
  <c r="B290" i="21"/>
  <c r="I568" i="21"/>
  <c r="O292" i="24"/>
  <c r="S200" i="29"/>
  <c r="O441" i="24"/>
  <c r="S192" i="29"/>
  <c r="O109" i="29"/>
  <c r="O436" i="15"/>
  <c r="M436" i="15"/>
  <c r="I52" i="15"/>
  <c r="S606" i="15"/>
  <c r="S448" i="21"/>
  <c r="M708" i="15"/>
  <c r="O213" i="15"/>
  <c r="M213" i="15"/>
  <c r="S417" i="15"/>
  <c r="O604" i="21"/>
  <c r="O613" i="21"/>
  <c r="O20" i="29"/>
  <c r="S293" i="15"/>
  <c r="O618" i="21"/>
  <c r="S576" i="24"/>
  <c r="M413" i="24"/>
  <c r="S115" i="29"/>
  <c r="M419" i="21"/>
  <c r="S91" i="24"/>
  <c r="S344" i="24"/>
  <c r="I92" i="24"/>
  <c r="C92" i="24"/>
  <c r="D92" i="24"/>
  <c r="B92" i="24"/>
  <c r="S107" i="29"/>
  <c r="M441" i="21"/>
  <c r="I263" i="21"/>
  <c r="I523" i="24"/>
  <c r="C523" i="24"/>
  <c r="O91" i="21"/>
  <c r="S522" i="15"/>
  <c r="S479" i="15"/>
  <c r="I28" i="15"/>
  <c r="M3" i="15"/>
  <c r="I479" i="21"/>
  <c r="C479" i="21"/>
  <c r="O16" i="21"/>
  <c r="I9" i="15"/>
  <c r="M184" i="24"/>
  <c r="O584" i="21"/>
  <c r="I179" i="24"/>
  <c r="C179" i="24"/>
  <c r="O577" i="21"/>
  <c r="O98" i="29"/>
  <c r="O255" i="29"/>
  <c r="S692" i="29"/>
  <c r="O718" i="15"/>
  <c r="M144" i="15"/>
  <c r="I569" i="15"/>
  <c r="O298" i="15"/>
  <c r="I209" i="15"/>
  <c r="C209" i="15"/>
  <c r="S335" i="21"/>
  <c r="O442" i="15"/>
  <c r="M442" i="15"/>
  <c r="O484" i="21"/>
  <c r="O430" i="24"/>
  <c r="O95" i="24"/>
  <c r="S477" i="32"/>
  <c r="O271" i="15"/>
  <c r="I45" i="24"/>
  <c r="O337" i="15"/>
  <c r="M337" i="15"/>
  <c r="O340" i="21"/>
  <c r="M369" i="15"/>
  <c r="O567" i="15"/>
  <c r="I352" i="21"/>
  <c r="C352" i="21"/>
  <c r="I647" i="21"/>
  <c r="M588" i="15"/>
  <c r="M604" i="15"/>
  <c r="M377" i="21"/>
  <c r="O483" i="24"/>
  <c r="I407" i="32"/>
  <c r="M571" i="15"/>
  <c r="O346" i="15"/>
  <c r="M346" i="15"/>
  <c r="O487" i="15"/>
  <c r="S401" i="15"/>
  <c r="O150" i="21"/>
  <c r="S169" i="21"/>
  <c r="O579" i="21"/>
  <c r="S52" i="15"/>
  <c r="S157" i="21"/>
  <c r="I32" i="15"/>
  <c r="C32" i="15"/>
  <c r="D32" i="15"/>
  <c r="B32" i="15"/>
  <c r="O287" i="21"/>
  <c r="M546" i="21"/>
  <c r="I650" i="15"/>
  <c r="O378" i="15"/>
  <c r="M378" i="15"/>
  <c r="I180" i="15"/>
  <c r="C180" i="15"/>
  <c r="D180" i="15"/>
  <c r="B180" i="15"/>
  <c r="S305" i="21"/>
  <c r="S452" i="21"/>
  <c r="O682" i="29"/>
  <c r="O233" i="24"/>
  <c r="M690" i="21"/>
  <c r="O198" i="15"/>
  <c r="O554" i="15"/>
  <c r="M117" i="21"/>
  <c r="I741" i="24"/>
  <c r="C741" i="24"/>
  <c r="S658" i="15"/>
  <c r="O411" i="15"/>
  <c r="O109" i="21"/>
  <c r="M192" i="24"/>
  <c r="M388" i="21"/>
  <c r="I36" i="15"/>
  <c r="C36" i="15"/>
  <c r="D36" i="15"/>
  <c r="B36" i="15"/>
  <c r="S149" i="15"/>
  <c r="O85" i="21"/>
  <c r="S429" i="21"/>
  <c r="I621" i="21"/>
  <c r="C621" i="21"/>
  <c r="M581" i="24"/>
  <c r="M491" i="24"/>
  <c r="O465" i="29"/>
  <c r="M465" i="29"/>
  <c r="I161" i="24"/>
  <c r="M151" i="24"/>
  <c r="S258" i="24"/>
  <c r="M265" i="24"/>
  <c r="I486" i="24"/>
  <c r="O14" i="24"/>
  <c r="S149" i="24"/>
  <c r="M143" i="24"/>
  <c r="M253" i="24"/>
  <c r="S735" i="24"/>
  <c r="O449" i="29"/>
  <c r="S695" i="21"/>
  <c r="I640" i="21"/>
  <c r="M259" i="21"/>
  <c r="S223" i="24"/>
  <c r="I639" i="24"/>
  <c r="C639" i="24"/>
  <c r="D639" i="24"/>
  <c r="B639" i="24"/>
  <c r="I122" i="32"/>
  <c r="I90" i="32"/>
  <c r="I344" i="32"/>
  <c r="I648" i="24"/>
  <c r="C648" i="24"/>
  <c r="D648" i="24"/>
  <c r="B648" i="24"/>
  <c r="S659" i="21"/>
  <c r="O229" i="15"/>
  <c r="M229" i="15"/>
  <c r="S156" i="15"/>
  <c r="I716" i="21"/>
  <c r="M575" i="24"/>
  <c r="S481" i="21"/>
  <c r="I570" i="24"/>
  <c r="S473" i="21"/>
  <c r="S564" i="24"/>
  <c r="S465" i="21"/>
  <c r="I588" i="24"/>
  <c r="S292" i="21"/>
  <c r="O275" i="15"/>
  <c r="M275" i="15"/>
  <c r="I11" i="21"/>
  <c r="C11" i="21"/>
  <c r="I81" i="21"/>
  <c r="O287" i="15"/>
  <c r="M287" i="15"/>
  <c r="S567" i="15"/>
  <c r="I438" i="21"/>
  <c r="C438" i="21"/>
  <c r="D438" i="21"/>
  <c r="B438" i="21"/>
  <c r="M337" i="21"/>
  <c r="I233" i="15"/>
  <c r="C233" i="15"/>
  <c r="M59" i="15"/>
  <c r="M170" i="15"/>
  <c r="M509" i="15"/>
  <c r="S257" i="29"/>
  <c r="S307" i="21"/>
  <c r="O94" i="15"/>
  <c r="I414" i="15"/>
  <c r="O700" i="15"/>
  <c r="I435" i="15"/>
  <c r="C435" i="15"/>
  <c r="D435" i="15"/>
  <c r="B435" i="15"/>
  <c r="O367" i="21"/>
  <c r="M744" i="21"/>
  <c r="S127" i="24"/>
  <c r="S571" i="15"/>
  <c r="O395" i="15"/>
  <c r="M395" i="15"/>
  <c r="O686" i="21"/>
  <c r="S108" i="21"/>
  <c r="I237" i="15"/>
  <c r="C237" i="15"/>
  <c r="S471" i="15"/>
  <c r="O69" i="21"/>
  <c r="M224" i="15"/>
  <c r="I189" i="24"/>
  <c r="C189" i="24"/>
  <c r="D189" i="24"/>
  <c r="B189" i="24"/>
  <c r="O450" i="21"/>
  <c r="I325" i="21"/>
  <c r="C325" i="21"/>
  <c r="D325" i="21"/>
  <c r="B325" i="21"/>
  <c r="O191" i="24"/>
  <c r="M640" i="15"/>
  <c r="M97" i="15"/>
  <c r="I632" i="24"/>
  <c r="C632" i="24"/>
  <c r="D632" i="24"/>
  <c r="B632" i="24"/>
  <c r="S204" i="24"/>
  <c r="I683" i="15"/>
  <c r="C683" i="15"/>
  <c r="D683" i="15"/>
  <c r="B683" i="15"/>
  <c r="I498" i="21"/>
  <c r="C498" i="21"/>
  <c r="S615" i="21"/>
  <c r="I52" i="24"/>
  <c r="O614" i="15"/>
  <c r="S119" i="15"/>
  <c r="O240" i="15"/>
  <c r="M240" i="15"/>
  <c r="O684" i="21"/>
  <c r="I677" i="24"/>
  <c r="C677" i="24"/>
  <c r="D677" i="24"/>
  <c r="B677" i="24"/>
  <c r="M335" i="24"/>
  <c r="I409" i="24"/>
  <c r="C409" i="24"/>
  <c r="M359" i="29"/>
  <c r="S585" i="21"/>
  <c r="I541" i="21"/>
  <c r="I393" i="21"/>
  <c r="S643" i="24"/>
  <c r="M94" i="24"/>
  <c r="O662" i="24"/>
  <c r="M662" i="24"/>
  <c r="O297" i="29"/>
  <c r="I190" i="21"/>
  <c r="C190" i="21"/>
  <c r="D190" i="21"/>
  <c r="B190" i="21"/>
  <c r="M582" i="24"/>
  <c r="S478" i="24"/>
  <c r="I320" i="29"/>
  <c r="S502" i="21"/>
  <c r="S515" i="21"/>
  <c r="S654" i="24"/>
  <c r="I664" i="24"/>
  <c r="C664" i="24"/>
  <c r="I566" i="24"/>
  <c r="C566" i="24"/>
  <c r="S402" i="24"/>
  <c r="O443" i="29"/>
  <c r="M173" i="21"/>
  <c r="S358" i="24"/>
  <c r="O94" i="24"/>
  <c r="O253" i="24"/>
  <c r="S222" i="32"/>
  <c r="S214" i="32"/>
  <c r="S100" i="32"/>
  <c r="S738" i="32"/>
  <c r="M487" i="24"/>
  <c r="M390" i="15"/>
  <c r="I381" i="21"/>
  <c r="S213" i="21"/>
  <c r="I504" i="21"/>
  <c r="I464" i="24"/>
  <c r="I679" i="21"/>
  <c r="S227" i="21"/>
  <c r="M415" i="24"/>
  <c r="M181" i="24"/>
  <c r="M486" i="24"/>
  <c r="S746" i="21"/>
  <c r="M465" i="15"/>
  <c r="O679" i="24"/>
  <c r="S150" i="24"/>
  <c r="I68" i="29"/>
  <c r="M206" i="21"/>
  <c r="M424" i="21"/>
  <c r="O533" i="24"/>
  <c r="O52" i="24"/>
  <c r="I637" i="32"/>
  <c r="S624" i="32"/>
  <c r="S177" i="32"/>
  <c r="O460" i="24"/>
  <c r="O412" i="24"/>
  <c r="M481" i="29"/>
  <c r="I142" i="21"/>
  <c r="M387" i="24"/>
  <c r="I394" i="24"/>
  <c r="I160" i="24"/>
  <c r="S457" i="24"/>
  <c r="I141" i="24"/>
  <c r="M484" i="21"/>
  <c r="M362" i="24"/>
  <c r="M129" i="24"/>
  <c r="M39" i="29"/>
  <c r="S31" i="21"/>
  <c r="S445" i="21"/>
  <c r="I426" i="24"/>
  <c r="S169" i="24"/>
  <c r="S669" i="32"/>
  <c r="I659" i="32"/>
  <c r="M354" i="29"/>
  <c r="S587" i="29"/>
  <c r="O707" i="38"/>
  <c r="M223" i="21"/>
  <c r="M423" i="21"/>
  <c r="O724" i="24"/>
  <c r="O407" i="24"/>
  <c r="O385" i="29"/>
  <c r="S632" i="32"/>
  <c r="O91" i="32"/>
  <c r="M628" i="29"/>
  <c r="S623" i="32"/>
  <c r="S26" i="29"/>
  <c r="I159" i="32"/>
  <c r="S584" i="32"/>
  <c r="I305" i="29"/>
  <c r="S330" i="29"/>
  <c r="O568" i="29"/>
  <c r="M568" i="29"/>
  <c r="I282" i="29"/>
  <c r="I57" i="29"/>
  <c r="O434" i="32"/>
  <c r="I16" i="29"/>
  <c r="I529" i="32"/>
  <c r="I467" i="29"/>
  <c r="O696" i="32"/>
  <c r="O26" i="29"/>
  <c r="O653" i="21"/>
  <c r="M195" i="24"/>
  <c r="M193" i="24"/>
  <c r="M485" i="15"/>
  <c r="M112" i="24"/>
  <c r="O572" i="32"/>
  <c r="I119" i="24"/>
  <c r="O624" i="29"/>
  <c r="M624" i="29"/>
  <c r="M171" i="15"/>
  <c r="M350" i="24"/>
  <c r="I651" i="24"/>
  <c r="I26" i="24"/>
  <c r="M323" i="21"/>
  <c r="O200" i="24"/>
  <c r="S636" i="29"/>
  <c r="S251" i="21"/>
  <c r="M134" i="29"/>
  <c r="S399" i="29"/>
  <c r="S391" i="29"/>
  <c r="M219" i="32"/>
  <c r="S206" i="21"/>
  <c r="M489" i="24"/>
  <c r="O378" i="24"/>
  <c r="S224" i="29"/>
  <c r="S528" i="32"/>
  <c r="O84" i="32"/>
  <c r="I516" i="32"/>
  <c r="O77" i="32"/>
  <c r="S483" i="29"/>
  <c r="O611" i="29"/>
  <c r="I384" i="32"/>
  <c r="O613" i="32"/>
  <c r="M510" i="29"/>
  <c r="O24" i="32"/>
  <c r="O182" i="32"/>
  <c r="O17" i="32"/>
  <c r="M502" i="29"/>
  <c r="I155" i="24"/>
  <c r="M95" i="29"/>
  <c r="O678" i="32"/>
  <c r="S242" i="29"/>
  <c r="O567" i="24"/>
  <c r="S320" i="21"/>
  <c r="M367" i="29"/>
  <c r="I244" i="24"/>
  <c r="S644" i="21"/>
  <c r="M10" i="29"/>
  <c r="O205" i="32"/>
  <c r="O110" i="24"/>
  <c r="M453" i="21"/>
  <c r="O169" i="24"/>
  <c r="I105" i="24"/>
  <c r="I337" i="32"/>
  <c r="I232" i="21"/>
  <c r="O266" i="29"/>
  <c r="S226" i="29"/>
  <c r="I90" i="29"/>
  <c r="I436" i="32"/>
  <c r="S385" i="29"/>
  <c r="S531" i="32"/>
  <c r="O666" i="32"/>
  <c r="M389" i="29"/>
  <c r="M618" i="15"/>
  <c r="O563" i="21"/>
  <c r="S348" i="29"/>
  <c r="I466" i="24"/>
  <c r="M52" i="24"/>
  <c r="O256" i="24"/>
  <c r="I666" i="29"/>
  <c r="O36" i="29"/>
  <c r="M121" i="32"/>
  <c r="I451" i="21"/>
  <c r="C451" i="21"/>
  <c r="I35" i="24"/>
  <c r="C35" i="24"/>
  <c r="D35" i="24"/>
  <c r="B35" i="24"/>
  <c r="I401" i="29"/>
  <c r="O437" i="32"/>
  <c r="M622" i="32"/>
  <c r="S189" i="32"/>
  <c r="S468" i="32"/>
  <c r="M537" i="32"/>
  <c r="S249" i="32"/>
  <c r="I553" i="29"/>
  <c r="O703" i="32"/>
  <c r="O391" i="29"/>
  <c r="S555" i="29"/>
  <c r="M20" i="15"/>
  <c r="I192" i="32"/>
  <c r="M531" i="21"/>
  <c r="M547" i="21"/>
  <c r="I27" i="24"/>
  <c r="C27" i="24"/>
  <c r="S263" i="29"/>
  <c r="M44" i="29"/>
  <c r="S327" i="15"/>
  <c r="O602" i="15"/>
  <c r="I221" i="21"/>
  <c r="M696" i="15"/>
  <c r="O91" i="15"/>
  <c r="O116" i="21"/>
  <c r="S741" i="21"/>
  <c r="I199" i="15"/>
  <c r="I169" i="15"/>
  <c r="C169" i="15"/>
  <c r="D169" i="15"/>
  <c r="B169" i="15"/>
  <c r="I556" i="21"/>
  <c r="M161" i="24"/>
  <c r="I365" i="24"/>
  <c r="S356" i="24"/>
  <c r="I426" i="29"/>
  <c r="I471" i="15"/>
  <c r="C471" i="15"/>
  <c r="D471" i="15"/>
  <c r="B471" i="15"/>
  <c r="S139" i="24"/>
  <c r="O606" i="15"/>
  <c r="O44" i="15"/>
  <c r="O656" i="21"/>
  <c r="S688" i="15"/>
  <c r="S668" i="15"/>
  <c r="S75" i="21"/>
  <c r="S68" i="15"/>
  <c r="I75" i="21"/>
  <c r="C75" i="21"/>
  <c r="D75" i="21"/>
  <c r="B75" i="21"/>
  <c r="M159" i="15"/>
  <c r="I438" i="15"/>
  <c r="C438" i="15"/>
  <c r="D438" i="15"/>
  <c r="B438" i="15"/>
  <c r="O547" i="21"/>
  <c r="M327" i="24"/>
  <c r="O140" i="15"/>
  <c r="I383" i="15"/>
  <c r="O373" i="15"/>
  <c r="M373" i="15"/>
  <c r="O512" i="21"/>
  <c r="M445" i="21"/>
  <c r="O405" i="21"/>
  <c r="I697" i="15"/>
  <c r="S314" i="15"/>
  <c r="O714" i="15"/>
  <c r="S387" i="21"/>
  <c r="I614" i="21"/>
  <c r="O95" i="21"/>
  <c r="S126" i="15"/>
  <c r="M404" i="29"/>
  <c r="O27" i="24"/>
  <c r="I557" i="21"/>
  <c r="C557" i="21"/>
  <c r="S405" i="24"/>
  <c r="S469" i="24"/>
  <c r="S38" i="15"/>
  <c r="O140" i="21"/>
  <c r="S53" i="21"/>
  <c r="I333" i="15"/>
  <c r="C333" i="15"/>
  <c r="D333" i="15"/>
  <c r="B333" i="15"/>
  <c r="I607" i="15"/>
  <c r="C607" i="15"/>
  <c r="D607" i="15"/>
  <c r="B607" i="15"/>
  <c r="M645" i="15"/>
  <c r="S185" i="15"/>
  <c r="S11" i="21"/>
  <c r="O522" i="29"/>
  <c r="I23" i="15"/>
  <c r="M23" i="15"/>
  <c r="C23" i="15"/>
  <c r="D23" i="15"/>
  <c r="B23" i="15"/>
  <c r="M593" i="21"/>
  <c r="I196" i="21"/>
  <c r="C196" i="21"/>
  <c r="D196" i="21"/>
  <c r="B196" i="21"/>
  <c r="M219" i="15"/>
  <c r="S715" i="21"/>
  <c r="M570" i="32"/>
  <c r="O315" i="15"/>
  <c r="M497" i="21"/>
  <c r="M24" i="15"/>
  <c r="S122" i="21"/>
  <c r="O230" i="21"/>
  <c r="S191" i="15"/>
  <c r="M509" i="21"/>
  <c r="I16" i="21"/>
  <c r="C16" i="21"/>
  <c r="O615" i="24"/>
  <c r="S724" i="21"/>
  <c r="I657" i="24"/>
  <c r="S107" i="24"/>
  <c r="M43" i="29"/>
  <c r="O601" i="24"/>
  <c r="O266" i="24"/>
  <c r="S336" i="24"/>
  <c r="M225" i="32"/>
  <c r="O72" i="24"/>
  <c r="O732" i="24"/>
  <c r="I144" i="21"/>
  <c r="S481" i="15"/>
  <c r="I80" i="15"/>
  <c r="C80" i="15"/>
  <c r="D80" i="15"/>
  <c r="B80" i="15"/>
  <c r="M709" i="21"/>
  <c r="I126" i="15"/>
  <c r="O635" i="21"/>
  <c r="O268" i="15"/>
  <c r="M37" i="15"/>
  <c r="S699" i="15"/>
  <c r="O324" i="21"/>
  <c r="S230" i="21"/>
  <c r="M593" i="15"/>
  <c r="O116" i="24"/>
  <c r="I689" i="15"/>
  <c r="S54" i="21"/>
  <c r="I125" i="21"/>
  <c r="C125" i="21"/>
  <c r="D125" i="21"/>
  <c r="B125" i="21"/>
  <c r="S374" i="15"/>
  <c r="O458" i="15"/>
  <c r="M458" i="15"/>
  <c r="S520" i="21"/>
  <c r="I691" i="21"/>
  <c r="M302" i="24"/>
  <c r="I250" i="24"/>
  <c r="M250" i="24"/>
  <c r="C250" i="24"/>
  <c r="M14" i="24"/>
  <c r="O582" i="24"/>
  <c r="O162" i="29"/>
  <c r="O614" i="21"/>
  <c r="M290" i="24"/>
  <c r="I297" i="24"/>
  <c r="S244" i="24"/>
  <c r="I97" i="32"/>
  <c r="S66" i="24"/>
  <c r="S259" i="21"/>
  <c r="S536" i="24"/>
  <c r="O346" i="24"/>
  <c r="M172" i="15"/>
  <c r="M620" i="21"/>
  <c r="S215" i="24"/>
  <c r="O106" i="24"/>
  <c r="M107" i="24"/>
  <c r="S43" i="29"/>
  <c r="S115" i="32"/>
  <c r="S107" i="32"/>
  <c r="I666" i="32"/>
  <c r="S373" i="24"/>
  <c r="O726" i="21"/>
  <c r="I370" i="21"/>
  <c r="S492" i="15"/>
  <c r="O249" i="21"/>
  <c r="M454" i="21"/>
  <c r="I413" i="24"/>
  <c r="C413" i="24"/>
  <c r="S277" i="21"/>
  <c r="S407" i="24"/>
  <c r="S269" i="21"/>
  <c r="M402" i="24"/>
  <c r="I129" i="21"/>
  <c r="O335" i="32"/>
  <c r="I188" i="29"/>
  <c r="C188" i="29"/>
  <c r="I642" i="21"/>
  <c r="C642" i="21"/>
  <c r="D642" i="21"/>
  <c r="B642" i="21"/>
  <c r="I713" i="15"/>
  <c r="C713" i="15"/>
  <c r="D713" i="15"/>
  <c r="B713" i="15"/>
  <c r="S330" i="15"/>
  <c r="O96" i="15"/>
  <c r="S403" i="21"/>
  <c r="M535" i="15"/>
  <c r="I570" i="15"/>
  <c r="S229" i="15"/>
  <c r="S142" i="21"/>
  <c r="I18" i="21"/>
  <c r="C18" i="21"/>
  <c r="D18" i="21"/>
  <c r="B18" i="21"/>
  <c r="M394" i="29"/>
  <c r="O84" i="24"/>
  <c r="I648" i="21"/>
  <c r="M518" i="15"/>
  <c r="O175" i="24"/>
  <c r="I736" i="32"/>
  <c r="S207" i="21"/>
  <c r="O398" i="15"/>
  <c r="M398" i="15"/>
  <c r="I355" i="15"/>
  <c r="I332" i="15"/>
  <c r="O332" i="15"/>
  <c r="M332" i="15"/>
  <c r="C332" i="15"/>
  <c r="D332" i="15"/>
  <c r="B332" i="15"/>
  <c r="O490" i="21"/>
  <c r="M128" i="15"/>
  <c r="M159" i="21"/>
  <c r="S565" i="15"/>
  <c r="I681" i="15"/>
  <c r="S298" i="15"/>
  <c r="O682" i="15"/>
  <c r="O478" i="21"/>
  <c r="S523" i="21"/>
  <c r="O92" i="15"/>
  <c r="M682" i="15"/>
  <c r="I659" i="21"/>
  <c r="O144" i="24"/>
  <c r="M582" i="15"/>
  <c r="M646" i="15"/>
  <c r="I634" i="32"/>
  <c r="O554" i="24"/>
  <c r="M554" i="24"/>
  <c r="S235" i="15"/>
  <c r="S79" i="15"/>
  <c r="M241" i="21"/>
  <c r="O722" i="21"/>
  <c r="S240" i="15"/>
  <c r="O79" i="21"/>
  <c r="M265" i="21"/>
  <c r="I397" i="15"/>
  <c r="C397" i="15"/>
  <c r="I61" i="15"/>
  <c r="S363" i="21"/>
  <c r="I270" i="21"/>
  <c r="S468" i="24"/>
  <c r="O255" i="24"/>
  <c r="I740" i="24"/>
  <c r="C740" i="24"/>
  <c r="D740" i="24"/>
  <c r="B740" i="24"/>
  <c r="S432" i="21"/>
  <c r="S139" i="21"/>
  <c r="S456" i="24"/>
  <c r="O262" i="24"/>
  <c r="O585" i="24"/>
  <c r="I125" i="24"/>
  <c r="M707" i="15"/>
  <c r="S282" i="24"/>
  <c r="S129" i="29"/>
  <c r="I492" i="24"/>
  <c r="C492" i="24"/>
  <c r="I96" i="15"/>
  <c r="C96" i="15"/>
  <c r="D96" i="15"/>
  <c r="B96" i="15"/>
  <c r="S582" i="15"/>
  <c r="O222" i="21"/>
  <c r="I153" i="21"/>
  <c r="O218" i="21"/>
  <c r="S423" i="15"/>
  <c r="S325" i="15"/>
  <c r="O716" i="24"/>
  <c r="M287" i="21"/>
  <c r="O391" i="24"/>
  <c r="O429" i="29"/>
  <c r="S691" i="29"/>
  <c r="S345" i="15"/>
  <c r="O115" i="21"/>
  <c r="I72" i="24"/>
  <c r="C72" i="24"/>
  <c r="D72" i="24"/>
  <c r="B72" i="24"/>
  <c r="I319" i="15"/>
  <c r="C319" i="15"/>
  <c r="D319" i="15"/>
  <c r="B319" i="15"/>
  <c r="I644" i="15"/>
  <c r="O257" i="21"/>
  <c r="I99" i="21"/>
  <c r="C99" i="21"/>
  <c r="D99" i="21"/>
  <c r="B99" i="21"/>
  <c r="S262" i="21"/>
  <c r="S84" i="15"/>
  <c r="O659" i="21"/>
  <c r="O693" i="29"/>
  <c r="M693" i="29"/>
  <c r="M256" i="29"/>
  <c r="M477" i="21"/>
  <c r="I245" i="21"/>
  <c r="C245" i="21"/>
  <c r="D245" i="21"/>
  <c r="B245" i="21"/>
  <c r="M638" i="15"/>
  <c r="O326" i="15"/>
  <c r="M326" i="15"/>
  <c r="O152" i="21"/>
  <c r="I151" i="21"/>
  <c r="S604" i="24"/>
  <c r="S542" i="21"/>
  <c r="S597" i="24"/>
  <c r="S534" i="21"/>
  <c r="M590" i="24"/>
  <c r="O736" i="21"/>
  <c r="O43" i="38"/>
  <c r="O359" i="21"/>
  <c r="S204" i="15"/>
  <c r="S42" i="15"/>
  <c r="O15" i="21"/>
  <c r="S138" i="21"/>
  <c r="I637" i="15"/>
  <c r="C637" i="15"/>
  <c r="S609" i="21"/>
  <c r="S57" i="15"/>
  <c r="O276" i="15"/>
  <c r="M276" i="15"/>
  <c r="I204" i="15"/>
  <c r="M138" i="24"/>
  <c r="M105" i="15"/>
  <c r="O516" i="15"/>
  <c r="O215" i="21"/>
  <c r="M398" i="21"/>
  <c r="I447" i="15"/>
  <c r="C447" i="15"/>
  <c r="M584" i="21"/>
  <c r="O337" i="21"/>
  <c r="M70" i="21"/>
  <c r="S512" i="24"/>
  <c r="S593" i="21"/>
  <c r="I583" i="21"/>
  <c r="C583" i="21"/>
  <c r="D583" i="21"/>
  <c r="B583" i="21"/>
  <c r="I502" i="24"/>
  <c r="C502" i="24"/>
  <c r="I704" i="21"/>
  <c r="I309" i="32"/>
  <c r="I341" i="15"/>
  <c r="C341" i="15"/>
  <c r="D341" i="15"/>
  <c r="B341" i="15"/>
  <c r="I407" i="15"/>
  <c r="C407" i="15"/>
  <c r="D407" i="15"/>
  <c r="B407" i="15"/>
  <c r="S617" i="15"/>
  <c r="O528" i="21"/>
  <c r="S135" i="21"/>
  <c r="O195" i="15"/>
  <c r="O320" i="21"/>
  <c r="I14" i="21"/>
  <c r="S24" i="21"/>
  <c r="O386" i="24"/>
  <c r="O314" i="21"/>
  <c r="O619" i="21"/>
  <c r="O628" i="21"/>
  <c r="I405" i="24"/>
  <c r="O661" i="24"/>
  <c r="M661" i="24"/>
  <c r="S310" i="24"/>
  <c r="M18" i="24"/>
  <c r="M141" i="21"/>
  <c r="S300" i="24"/>
  <c r="M307" i="24"/>
  <c r="S601" i="24"/>
  <c r="I616" i="24"/>
  <c r="S476" i="21"/>
  <c r="S216" i="21"/>
  <c r="S609" i="24"/>
  <c r="S237" i="24"/>
  <c r="I300" i="24"/>
  <c r="M300" i="29"/>
  <c r="S591" i="21"/>
  <c r="S677" i="21"/>
  <c r="M153" i="15"/>
  <c r="S367" i="24"/>
  <c r="O613" i="29"/>
  <c r="M613" i="29"/>
  <c r="S484" i="21"/>
  <c r="I715" i="21"/>
  <c r="O24" i="15"/>
  <c r="S294" i="15"/>
  <c r="O226" i="21"/>
  <c r="S411" i="24"/>
  <c r="M318" i="24"/>
  <c r="O226" i="29"/>
  <c r="I313" i="24"/>
  <c r="C313" i="24"/>
  <c r="I386" i="21"/>
  <c r="I52" i="32"/>
  <c r="I571" i="32"/>
  <c r="O36" i="21"/>
  <c r="O463" i="21"/>
  <c r="I663" i="15"/>
  <c r="C663" i="15"/>
  <c r="D663" i="15"/>
  <c r="B663" i="15"/>
  <c r="S336" i="15"/>
  <c r="O653" i="15"/>
  <c r="I64" i="24"/>
  <c r="S268" i="15"/>
  <c r="S4" i="15"/>
  <c r="I138" i="21"/>
  <c r="S680" i="24"/>
  <c r="I477" i="21"/>
  <c r="C477" i="21"/>
  <c r="S664" i="24"/>
  <c r="S464" i="21"/>
  <c r="S653" i="24"/>
  <c r="I603" i="21"/>
  <c r="C603" i="21"/>
  <c r="S538" i="32"/>
  <c r="S219" i="15"/>
  <c r="I523" i="15"/>
  <c r="I257" i="15"/>
  <c r="C257" i="15"/>
  <c r="D257" i="15"/>
  <c r="B257" i="15"/>
  <c r="M133" i="15"/>
  <c r="I359" i="15"/>
  <c r="C359" i="15"/>
  <c r="D359" i="15"/>
  <c r="B359" i="15"/>
  <c r="O263" i="15"/>
  <c r="M263" i="15"/>
  <c r="O77" i="21"/>
  <c r="I501" i="21"/>
  <c r="S459" i="24"/>
  <c r="O476" i="15"/>
  <c r="M476" i="15"/>
  <c r="I36" i="24"/>
  <c r="I95" i="15"/>
  <c r="I604" i="15"/>
  <c r="C604" i="15"/>
  <c r="I652" i="21"/>
  <c r="I256" i="21"/>
  <c r="C256" i="21"/>
  <c r="I332" i="24"/>
  <c r="C332" i="24"/>
  <c r="S256" i="21"/>
  <c r="S326" i="24"/>
  <c r="S248" i="21"/>
  <c r="M321" i="24"/>
  <c r="M25" i="15"/>
  <c r="S478" i="29"/>
  <c r="O470" i="32"/>
  <c r="I213" i="15"/>
  <c r="C213" i="15"/>
  <c r="D213" i="15"/>
  <c r="B213" i="15"/>
  <c r="O358" i="15"/>
  <c r="M358" i="15"/>
  <c r="O323" i="21"/>
  <c r="O174" i="21"/>
  <c r="M247" i="21"/>
  <c r="O637" i="15"/>
  <c r="S619" i="21"/>
  <c r="M188" i="15"/>
  <c r="I391" i="15"/>
  <c r="M596" i="21"/>
  <c r="O535" i="21"/>
  <c r="O325" i="24"/>
  <c r="S683" i="24"/>
  <c r="I78" i="24"/>
  <c r="C78" i="24"/>
  <c r="D78" i="24"/>
  <c r="B78" i="24"/>
  <c r="M215" i="24"/>
  <c r="I222" i="24"/>
  <c r="C222" i="24"/>
  <c r="M156" i="24"/>
  <c r="O66" i="29"/>
  <c r="M66" i="29"/>
  <c r="M220" i="29"/>
  <c r="I579" i="21"/>
  <c r="S174" i="24"/>
  <c r="I89" i="24"/>
  <c r="M570" i="21"/>
  <c r="M408" i="21"/>
  <c r="M552" i="21"/>
  <c r="I323" i="24"/>
  <c r="I386" i="24"/>
  <c r="C386" i="24"/>
  <c r="O180" i="29"/>
  <c r="I540" i="21"/>
  <c r="C540" i="21"/>
  <c r="S526" i="21"/>
  <c r="S296" i="24"/>
  <c r="O421" i="24"/>
  <c r="M523" i="29"/>
  <c r="I180" i="32"/>
  <c r="I172" i="32"/>
  <c r="O314" i="38"/>
  <c r="S228" i="24"/>
  <c r="M350" i="29"/>
  <c r="S680" i="21"/>
  <c r="O145" i="24"/>
  <c r="I92" i="29"/>
  <c r="M155" i="21"/>
  <c r="M296" i="15"/>
  <c r="M404" i="21"/>
  <c r="I433" i="24"/>
  <c r="S205" i="21"/>
  <c r="I420" i="24"/>
  <c r="C420" i="24"/>
  <c r="D420" i="24"/>
  <c r="B420" i="24"/>
  <c r="O637" i="29"/>
  <c r="M637" i="29"/>
  <c r="O353" i="29"/>
  <c r="I48" i="15"/>
  <c r="C48" i="15"/>
  <c r="D48" i="15"/>
  <c r="B48" i="15"/>
  <c r="O204" i="15"/>
  <c r="M204" i="15"/>
  <c r="O260" i="15"/>
  <c r="M260" i="15"/>
  <c r="S95" i="24"/>
  <c r="I633" i="15"/>
  <c r="O338" i="15"/>
  <c r="M338" i="15"/>
  <c r="O165" i="21"/>
  <c r="O682" i="21"/>
  <c r="I607" i="24"/>
  <c r="I326" i="21"/>
  <c r="C326" i="21"/>
  <c r="D326" i="21"/>
  <c r="B326" i="21"/>
  <c r="S599" i="24"/>
  <c r="S540" i="21"/>
  <c r="S592" i="24"/>
  <c r="S524" i="21"/>
  <c r="S615" i="24"/>
  <c r="I261" i="29"/>
  <c r="S114" i="21"/>
  <c r="S274" i="15"/>
  <c r="S665" i="15"/>
  <c r="I709" i="15"/>
  <c r="M321" i="15"/>
  <c r="I192" i="15"/>
  <c r="C192" i="15"/>
  <c r="D192" i="15"/>
  <c r="B192" i="15"/>
  <c r="O557" i="21"/>
  <c r="I707" i="15"/>
  <c r="C707" i="15"/>
  <c r="D707" i="15"/>
  <c r="B707" i="15"/>
  <c r="O449" i="21"/>
  <c r="M66" i="24"/>
  <c r="S283" i="15"/>
  <c r="M198" i="21"/>
  <c r="I383" i="21"/>
  <c r="C383" i="21"/>
  <c r="M465" i="24"/>
  <c r="I375" i="21"/>
  <c r="M458" i="24"/>
  <c r="I367" i="21"/>
  <c r="I79" i="29"/>
  <c r="C79" i="29"/>
  <c r="I564" i="32"/>
  <c r="O515" i="15"/>
  <c r="S738" i="21"/>
  <c r="O339" i="15"/>
  <c r="M339" i="15"/>
  <c r="O677" i="15"/>
  <c r="I194" i="15"/>
  <c r="O666" i="21"/>
  <c r="I197" i="15"/>
  <c r="O121" i="15"/>
  <c r="O732" i="21"/>
  <c r="I311" i="24"/>
  <c r="S377" i="24"/>
  <c r="M599" i="24"/>
  <c r="O567" i="29"/>
  <c r="M567" i="29"/>
  <c r="M651" i="15"/>
  <c r="M647" i="21"/>
  <c r="M473" i="21"/>
  <c r="O559" i="24"/>
  <c r="M559" i="24"/>
  <c r="I337" i="24"/>
  <c r="I414" i="21"/>
  <c r="S359" i="21"/>
  <c r="I304" i="21"/>
  <c r="C304" i="21"/>
  <c r="I699" i="24"/>
  <c r="C699" i="24"/>
  <c r="D699" i="24"/>
  <c r="B699" i="24"/>
  <c r="S717" i="24"/>
  <c r="I585" i="24"/>
  <c r="C585" i="24"/>
  <c r="D585" i="24"/>
  <c r="B585" i="24"/>
  <c r="O459" i="21"/>
  <c r="S155" i="21"/>
  <c r="O462" i="24"/>
  <c r="O10" i="29"/>
  <c r="I294" i="29"/>
  <c r="M543" i="32"/>
  <c r="S285" i="29"/>
  <c r="O153" i="32"/>
  <c r="I742" i="24"/>
  <c r="C742" i="24"/>
  <c r="D742" i="24"/>
  <c r="B742" i="24"/>
  <c r="O359" i="24"/>
  <c r="S678" i="29"/>
  <c r="M437" i="21"/>
  <c r="O201" i="24"/>
  <c r="O97" i="15"/>
  <c r="I81" i="15"/>
  <c r="S340" i="21"/>
  <c r="M504" i="21"/>
  <c r="S266" i="29"/>
  <c r="S62" i="21"/>
  <c r="S277" i="29"/>
  <c r="O47" i="24"/>
  <c r="S381" i="21"/>
  <c r="M210" i="24"/>
  <c r="S722" i="15"/>
  <c r="O701" i="15"/>
  <c r="O457" i="21"/>
  <c r="I300" i="21"/>
  <c r="C300" i="21"/>
  <c r="S352" i="15"/>
  <c r="I110" i="15"/>
  <c r="C110" i="15"/>
  <c r="D110" i="15"/>
  <c r="B110" i="15"/>
  <c r="M532" i="21"/>
  <c r="O310" i="29"/>
  <c r="S382" i="24"/>
  <c r="O287" i="29"/>
  <c r="M377" i="24"/>
  <c r="M266" i="29"/>
  <c r="S471" i="24"/>
  <c r="S391" i="42"/>
  <c r="S280" i="15"/>
  <c r="S350" i="15"/>
  <c r="M639" i="15"/>
  <c r="M573" i="15"/>
  <c r="I368" i="15"/>
  <c r="S404" i="15"/>
  <c r="S349" i="21"/>
  <c r="S220" i="24"/>
  <c r="S690" i="15"/>
  <c r="O664" i="15"/>
  <c r="O389" i="21"/>
  <c r="M704" i="15"/>
  <c r="I533" i="15"/>
  <c r="C533" i="15"/>
  <c r="I46" i="15"/>
  <c r="C46" i="15"/>
  <c r="D46" i="15"/>
  <c r="B46" i="15"/>
  <c r="O285" i="21"/>
  <c r="I463" i="21"/>
  <c r="O25" i="29"/>
  <c r="I475" i="24"/>
  <c r="I468" i="24"/>
  <c r="C468" i="24"/>
  <c r="D468" i="24"/>
  <c r="B468" i="24"/>
  <c r="M4" i="29"/>
  <c r="O564" i="24"/>
  <c r="O585" i="29"/>
  <c r="M585" i="29"/>
  <c r="O463" i="15"/>
  <c r="O94" i="21"/>
  <c r="M288" i="24"/>
  <c r="M67" i="24"/>
  <c r="S39" i="15"/>
  <c r="I108" i="15"/>
  <c r="C108" i="15"/>
  <c r="D108" i="15"/>
  <c r="B108" i="15"/>
  <c r="S237" i="15"/>
  <c r="I512" i="21"/>
  <c r="I246" i="15"/>
  <c r="C246" i="15"/>
  <c r="D246" i="15"/>
  <c r="B246" i="15"/>
  <c r="O262" i="15"/>
  <c r="M262" i="15"/>
  <c r="O227" i="21"/>
  <c r="S241" i="21"/>
  <c r="O712" i="21"/>
  <c r="O73" i="29"/>
  <c r="M73" i="29"/>
  <c r="I257" i="24"/>
  <c r="O677" i="29"/>
  <c r="M677" i="29"/>
  <c r="M273" i="21"/>
  <c r="M606" i="21"/>
  <c r="S491" i="24"/>
  <c r="S337" i="29"/>
  <c r="M316" i="21"/>
  <c r="O302" i="24"/>
  <c r="S667" i="24"/>
  <c r="I96" i="24"/>
  <c r="O273" i="15"/>
  <c r="I544" i="15"/>
  <c r="S421" i="21"/>
  <c r="M729" i="21"/>
  <c r="O479" i="15"/>
  <c r="M479" i="15"/>
  <c r="I457" i="15"/>
  <c r="C457" i="15"/>
  <c r="D457" i="15"/>
  <c r="B457" i="15"/>
  <c r="S700" i="15"/>
  <c r="O118" i="24"/>
  <c r="O515" i="32"/>
  <c r="M515" i="32"/>
  <c r="S91" i="21"/>
  <c r="S531" i="15"/>
  <c r="O393" i="15"/>
  <c r="M446" i="21"/>
  <c r="O74" i="15"/>
  <c r="I594" i="21"/>
  <c r="C594" i="21"/>
  <c r="D594" i="21"/>
  <c r="B594" i="21"/>
  <c r="O418" i="24"/>
  <c r="O236" i="24"/>
  <c r="M706" i="15"/>
  <c r="S708" i="21"/>
  <c r="I658" i="15"/>
  <c r="C658" i="15"/>
  <c r="D658" i="15"/>
  <c r="B658" i="15"/>
  <c r="O311" i="21"/>
  <c r="M667" i="21"/>
  <c r="S118" i="24"/>
  <c r="O651" i="21"/>
  <c r="M113" i="24"/>
  <c r="S371" i="24"/>
  <c r="M11" i="29"/>
  <c r="I528" i="32"/>
  <c r="O153" i="29"/>
  <c r="O568" i="15"/>
  <c r="I664" i="21"/>
  <c r="O11" i="21"/>
  <c r="I492" i="21"/>
  <c r="C492" i="21"/>
  <c r="D492" i="21"/>
  <c r="B492" i="21"/>
  <c r="S661" i="15"/>
  <c r="S301" i="15"/>
  <c r="M662" i="15"/>
  <c r="S533" i="21"/>
  <c r="I574" i="15"/>
  <c r="S538" i="21"/>
  <c r="I594" i="24"/>
  <c r="C594" i="24"/>
  <c r="D594" i="24"/>
  <c r="B594" i="24"/>
  <c r="O379" i="29"/>
  <c r="S286" i="24"/>
  <c r="I119" i="21"/>
  <c r="I702" i="21"/>
  <c r="C702" i="21"/>
  <c r="D702" i="21"/>
  <c r="B702" i="21"/>
  <c r="O54" i="29"/>
  <c r="S394" i="15"/>
  <c r="S170" i="21"/>
  <c r="I180" i="21"/>
  <c r="C180" i="21"/>
  <c r="D180" i="21"/>
  <c r="B180" i="21"/>
  <c r="O38" i="15"/>
  <c r="S93" i="15"/>
  <c r="I507" i="15"/>
  <c r="C507" i="15"/>
  <c r="D507" i="15"/>
  <c r="B507" i="15"/>
  <c r="S534" i="15"/>
  <c r="O472" i="21"/>
  <c r="M541" i="21"/>
  <c r="M36" i="24"/>
  <c r="S729" i="24"/>
  <c r="O550" i="29"/>
  <c r="M612" i="15"/>
  <c r="M709" i="15"/>
  <c r="I559" i="21"/>
  <c r="C559" i="21"/>
  <c r="M25" i="29"/>
  <c r="S487" i="29"/>
  <c r="I318" i="21"/>
  <c r="C318" i="21"/>
  <c r="D318" i="21"/>
  <c r="B318" i="21"/>
  <c r="S38" i="21"/>
  <c r="I423" i="24"/>
  <c r="S429" i="24"/>
  <c r="M385" i="24"/>
  <c r="S697" i="24"/>
  <c r="I308" i="29"/>
  <c r="M81" i="21"/>
  <c r="S293" i="24"/>
  <c r="S672" i="24"/>
  <c r="S425" i="24"/>
  <c r="S106" i="29"/>
  <c r="O348" i="32"/>
  <c r="M348" i="32"/>
  <c r="S98" i="29"/>
  <c r="I651" i="32"/>
  <c r="I322" i="32"/>
  <c r="I166" i="21"/>
  <c r="C166" i="21"/>
  <c r="D166" i="21"/>
  <c r="B166" i="21"/>
  <c r="O555" i="15"/>
  <c r="I448" i="15"/>
  <c r="C448" i="15"/>
  <c r="S448" i="15"/>
  <c r="D448" i="15"/>
  <c r="B448" i="15"/>
  <c r="M117" i="15"/>
  <c r="M5" i="24"/>
  <c r="M101" i="24"/>
  <c r="O672" i="24"/>
  <c r="M672" i="24"/>
  <c r="I88" i="24"/>
  <c r="C88" i="24"/>
  <c r="I60" i="29"/>
  <c r="C60" i="29"/>
  <c r="M324" i="21"/>
  <c r="I44" i="15"/>
  <c r="M384" i="21"/>
  <c r="O415" i="24"/>
  <c r="O610" i="15"/>
  <c r="I446" i="15"/>
  <c r="O531" i="21"/>
  <c r="M123" i="24"/>
  <c r="I118" i="24"/>
  <c r="C118" i="24"/>
  <c r="D118" i="24"/>
  <c r="B118" i="24"/>
  <c r="S227" i="24"/>
  <c r="S253" i="24"/>
  <c r="S666" i="15"/>
  <c r="O282" i="21"/>
  <c r="S175" i="15"/>
  <c r="S77" i="15"/>
  <c r="O37" i="21"/>
  <c r="S357" i="21"/>
  <c r="S550" i="21"/>
  <c r="S209" i="15"/>
  <c r="S426" i="15"/>
  <c r="O430" i="21"/>
  <c r="I421" i="21"/>
  <c r="C421" i="21"/>
  <c r="O374" i="15"/>
  <c r="M374" i="15"/>
  <c r="M448" i="21"/>
  <c r="O717" i="15"/>
  <c r="O163" i="21"/>
  <c r="S651" i="21"/>
  <c r="S197" i="24"/>
  <c r="O643" i="24"/>
  <c r="M643" i="24"/>
  <c r="S328" i="24"/>
  <c r="I40" i="32"/>
  <c r="I259" i="24"/>
  <c r="I388" i="21"/>
  <c r="C388" i="21"/>
  <c r="I413" i="29"/>
  <c r="S33" i="15"/>
  <c r="S263" i="15"/>
  <c r="I417" i="15"/>
  <c r="I543" i="21"/>
  <c r="M26" i="24"/>
  <c r="I634" i="15"/>
  <c r="C634" i="15"/>
  <c r="D634" i="15"/>
  <c r="B634" i="15"/>
  <c r="I550" i="15"/>
  <c r="C550" i="15"/>
  <c r="D550" i="15"/>
  <c r="B550" i="15"/>
  <c r="S352" i="21"/>
  <c r="O372" i="15"/>
  <c r="M372" i="15"/>
  <c r="I103" i="15"/>
  <c r="O313" i="21"/>
  <c r="I698" i="21"/>
  <c r="C698" i="21"/>
  <c r="S85" i="24"/>
  <c r="I355" i="24"/>
  <c r="O466" i="24"/>
  <c r="M238" i="29"/>
  <c r="I392" i="21"/>
  <c r="C392" i="21"/>
  <c r="I198" i="21"/>
  <c r="I719" i="21"/>
  <c r="C719" i="21"/>
  <c r="D719" i="21"/>
  <c r="B719" i="21"/>
  <c r="M38" i="29"/>
  <c r="I262" i="24"/>
  <c r="I384" i="21"/>
  <c r="S733" i="21"/>
  <c r="M22" i="29"/>
  <c r="I176" i="21"/>
  <c r="C176" i="21"/>
  <c r="I545" i="24"/>
  <c r="M52" i="29"/>
  <c r="I498" i="24"/>
  <c r="S305" i="29"/>
  <c r="M332" i="21"/>
  <c r="S208" i="21"/>
  <c r="O113" i="29"/>
  <c r="S175" i="29"/>
  <c r="O211" i="24"/>
  <c r="O416" i="24"/>
  <c r="S460" i="29"/>
  <c r="M358" i="21"/>
  <c r="I471" i="24"/>
  <c r="I143" i="32"/>
  <c r="M45" i="24"/>
  <c r="I269" i="24"/>
  <c r="S263" i="24"/>
  <c r="I351" i="24"/>
  <c r="S315" i="24"/>
  <c r="I509" i="29"/>
  <c r="M124" i="21"/>
  <c r="M727" i="21"/>
  <c r="M252" i="24"/>
  <c r="O509" i="24"/>
  <c r="M509" i="24"/>
  <c r="S660" i="29"/>
  <c r="M140" i="21"/>
  <c r="M315" i="15"/>
  <c r="S452" i="24"/>
  <c r="S380" i="24"/>
  <c r="S349" i="29"/>
  <c r="S341" i="29"/>
  <c r="S62" i="29"/>
  <c r="O495" i="24"/>
  <c r="O282" i="29"/>
  <c r="I358" i="21"/>
  <c r="C358" i="21"/>
  <c r="I305" i="21"/>
  <c r="C305" i="21"/>
  <c r="D305" i="21"/>
  <c r="B305" i="21"/>
  <c r="I248" i="21"/>
  <c r="C248" i="21"/>
  <c r="D248" i="21"/>
  <c r="B248" i="21"/>
  <c r="M294" i="24"/>
  <c r="M143" i="15"/>
  <c r="M530" i="15"/>
  <c r="S578" i="21"/>
  <c r="O179" i="24"/>
  <c r="O45" i="24"/>
  <c r="S615" i="29"/>
  <c r="M204" i="21"/>
  <c r="S304" i="21"/>
  <c r="O51" i="29"/>
  <c r="M497" i="32"/>
  <c r="I256" i="29"/>
  <c r="C256" i="29"/>
  <c r="O498" i="29"/>
  <c r="M584" i="32"/>
  <c r="O231" i="32"/>
  <c r="M231" i="32"/>
  <c r="I589" i="21"/>
  <c r="I456" i="21"/>
  <c r="O31" i="24"/>
  <c r="O654" i="24"/>
  <c r="M654" i="24"/>
  <c r="O627" i="24"/>
  <c r="O339" i="24"/>
  <c r="I582" i="32"/>
  <c r="C582" i="32"/>
  <c r="S707" i="32"/>
  <c r="O105" i="32"/>
  <c r="M105" i="32"/>
  <c r="O332" i="38"/>
  <c r="M332" i="38"/>
  <c r="O338" i="29"/>
  <c r="O200" i="29"/>
  <c r="I565" i="32"/>
  <c r="S699" i="32"/>
  <c r="S472" i="29"/>
  <c r="I525" i="32"/>
  <c r="O279" i="32"/>
  <c r="S510" i="38"/>
  <c r="M135" i="29"/>
  <c r="M658" i="29"/>
  <c r="I189" i="29"/>
  <c r="O197" i="32"/>
  <c r="O112" i="29"/>
  <c r="M81" i="32"/>
  <c r="O608" i="29"/>
  <c r="M608" i="29"/>
  <c r="O442" i="32"/>
  <c r="M442" i="32"/>
  <c r="I288" i="32"/>
  <c r="I18" i="29"/>
  <c r="C18" i="29"/>
  <c r="M573" i="24"/>
  <c r="S105" i="29"/>
  <c r="M40" i="15"/>
  <c r="S720" i="24"/>
  <c r="O584" i="15"/>
  <c r="O249" i="15"/>
  <c r="M249" i="15"/>
  <c r="M182" i="15"/>
  <c r="I270" i="24"/>
  <c r="C270" i="24"/>
  <c r="M485" i="21"/>
  <c r="O389" i="24"/>
  <c r="M115" i="21"/>
  <c r="I184" i="29"/>
  <c r="O322" i="24"/>
  <c r="I37" i="29"/>
  <c r="I291" i="15"/>
  <c r="C291" i="15"/>
  <c r="D291" i="15"/>
  <c r="B291" i="15"/>
  <c r="I242" i="21"/>
  <c r="C242" i="21"/>
  <c r="D242" i="21"/>
  <c r="B242" i="21"/>
  <c r="S681" i="21"/>
  <c r="I612" i="15"/>
  <c r="C612" i="15"/>
  <c r="D612" i="15"/>
  <c r="B612" i="15"/>
  <c r="I67" i="21"/>
  <c r="I159" i="21"/>
  <c r="C159" i="21"/>
  <c r="D159" i="21"/>
  <c r="B159" i="21"/>
  <c r="O82" i="21"/>
  <c r="I522" i="21"/>
  <c r="M501" i="21"/>
  <c r="O535" i="24"/>
  <c r="M182" i="29"/>
  <c r="S100" i="29"/>
  <c r="S325" i="24"/>
  <c r="I584" i="15"/>
  <c r="C584" i="15"/>
  <c r="D584" i="15"/>
  <c r="B584" i="15"/>
  <c r="O223" i="15"/>
  <c r="O189" i="15"/>
  <c r="O225" i="21"/>
  <c r="O511" i="21"/>
  <c r="I598" i="24"/>
  <c r="O461" i="21"/>
  <c r="S188" i="21"/>
  <c r="O149" i="15"/>
  <c r="M639" i="21"/>
  <c r="I564" i="15"/>
  <c r="C564" i="15"/>
  <c r="D564" i="15"/>
  <c r="B564" i="15"/>
  <c r="I470" i="21"/>
  <c r="M338" i="24"/>
  <c r="I77" i="29"/>
  <c r="C77" i="29"/>
  <c r="I82" i="24"/>
  <c r="C82" i="24"/>
  <c r="I13" i="29"/>
  <c r="C13" i="29"/>
  <c r="S313" i="24"/>
  <c r="S427" i="15"/>
  <c r="S623" i="15"/>
  <c r="O496" i="15"/>
  <c r="M496" i="15"/>
  <c r="O384" i="21"/>
  <c r="S522" i="21"/>
  <c r="M470" i="21"/>
  <c r="S627" i="15"/>
  <c r="O607" i="15"/>
  <c r="O563" i="15"/>
  <c r="O376" i="21"/>
  <c r="S221" i="21"/>
  <c r="I276" i="15"/>
  <c r="C276" i="15"/>
  <c r="S661" i="21"/>
  <c r="M161" i="21"/>
  <c r="M373" i="24"/>
  <c r="O187" i="24"/>
  <c r="S167" i="29"/>
  <c r="M135" i="21"/>
  <c r="M525" i="21"/>
  <c r="M14" i="15"/>
  <c r="S624" i="24"/>
  <c r="I123" i="29"/>
  <c r="I523" i="21"/>
  <c r="C523" i="21"/>
  <c r="D523" i="21"/>
  <c r="B523" i="21"/>
  <c r="O742" i="21"/>
  <c r="O477" i="15"/>
  <c r="M477" i="15"/>
  <c r="S490" i="21"/>
  <c r="S138" i="15"/>
  <c r="O194" i="15"/>
  <c r="O383" i="21"/>
  <c r="I391" i="21"/>
  <c r="I178" i="15"/>
  <c r="O687" i="15"/>
  <c r="S502" i="24"/>
  <c r="S378" i="21"/>
  <c r="S495" i="24"/>
  <c r="S370" i="21"/>
  <c r="M488" i="24"/>
  <c r="I509" i="21"/>
  <c r="C509" i="21"/>
  <c r="D509" i="21"/>
  <c r="B509" i="21"/>
  <c r="O276" i="24"/>
  <c r="M276" i="24"/>
  <c r="I72" i="15"/>
  <c r="C72" i="15"/>
  <c r="D72" i="15"/>
  <c r="B72" i="15"/>
  <c r="S719" i="15"/>
  <c r="I447" i="21"/>
  <c r="O665" i="21"/>
  <c r="O130" i="21"/>
  <c r="S479" i="21"/>
  <c r="O745" i="21"/>
  <c r="S708" i="15"/>
  <c r="S734" i="24"/>
  <c r="S458" i="24"/>
  <c r="S451" i="24"/>
  <c r="S745" i="24"/>
  <c r="M567" i="21"/>
  <c r="I654" i="21"/>
  <c r="O648" i="15"/>
  <c r="O382" i="21"/>
  <c r="O288" i="24"/>
  <c r="S388" i="15"/>
  <c r="O21" i="21"/>
  <c r="M368" i="15"/>
  <c r="S348" i="24"/>
  <c r="M41" i="21"/>
  <c r="O517" i="21"/>
  <c r="I144" i="32"/>
  <c r="M412" i="29"/>
  <c r="M260" i="21"/>
  <c r="O329" i="15"/>
  <c r="M329" i="15"/>
  <c r="O236" i="15"/>
  <c r="M236" i="15"/>
  <c r="S198" i="15"/>
  <c r="I527" i="15"/>
  <c r="C527" i="15"/>
  <c r="D527" i="15"/>
  <c r="B527" i="15"/>
  <c r="O689" i="21"/>
  <c r="I388" i="24"/>
  <c r="C388" i="24"/>
  <c r="D388" i="24"/>
  <c r="B388" i="24"/>
  <c r="O498" i="21"/>
  <c r="S193" i="21"/>
  <c r="I553" i="21"/>
  <c r="O486" i="15"/>
  <c r="S532" i="15"/>
  <c r="O258" i="15"/>
  <c r="M258" i="15"/>
  <c r="I573" i="21"/>
  <c r="C573" i="21"/>
  <c r="O633" i="15"/>
  <c r="S356" i="15"/>
  <c r="O560" i="21"/>
  <c r="S521" i="21"/>
  <c r="O607" i="24"/>
  <c r="M6" i="24"/>
  <c r="O351" i="29"/>
  <c r="M330" i="29"/>
  <c r="M221" i="29"/>
  <c r="S660" i="15"/>
  <c r="M163" i="24"/>
  <c r="I216" i="15"/>
  <c r="C216" i="15"/>
  <c r="D216" i="15"/>
  <c r="B216" i="15"/>
  <c r="O492" i="15"/>
  <c r="M492" i="15"/>
  <c r="M433" i="21"/>
  <c r="O699" i="21"/>
  <c r="I339" i="15"/>
  <c r="S87" i="24"/>
  <c r="M547" i="15"/>
  <c r="M379" i="24"/>
  <c r="M497" i="24"/>
  <c r="O662" i="29"/>
  <c r="S153" i="21"/>
  <c r="I563" i="21"/>
  <c r="S455" i="24"/>
  <c r="O350" i="24"/>
  <c r="S160" i="29"/>
  <c r="M512" i="21"/>
  <c r="M529" i="21"/>
  <c r="O702" i="24"/>
  <c r="S171" i="24"/>
  <c r="M89" i="29"/>
  <c r="O626" i="29"/>
  <c r="S302" i="21"/>
  <c r="I738" i="21"/>
  <c r="I583" i="29"/>
  <c r="O659" i="29"/>
  <c r="M659" i="29"/>
  <c r="O233" i="29"/>
  <c r="I275" i="15"/>
  <c r="C275" i="15"/>
  <c r="D275" i="15"/>
  <c r="B275" i="15"/>
  <c r="S209" i="21"/>
  <c r="S377" i="21"/>
  <c r="O655" i="29"/>
  <c r="M695" i="15"/>
  <c r="O130" i="24"/>
  <c r="M258" i="24"/>
  <c r="S400" i="15"/>
  <c r="S76" i="24"/>
  <c r="I152" i="15"/>
  <c r="I439" i="21"/>
  <c r="C439" i="21"/>
  <c r="O471" i="21"/>
  <c r="I360" i="15"/>
  <c r="C360" i="15"/>
  <c r="D360" i="15"/>
  <c r="B360" i="15"/>
  <c r="O4" i="21"/>
  <c r="S470" i="21"/>
  <c r="I65" i="24"/>
  <c r="O390" i="24"/>
  <c r="M459" i="21"/>
  <c r="M154" i="24"/>
  <c r="O672" i="21"/>
  <c r="M366" i="21"/>
  <c r="S467" i="15"/>
  <c r="O454" i="15"/>
  <c r="M454" i="15"/>
  <c r="I247" i="15"/>
  <c r="C247" i="15"/>
  <c r="D247" i="15"/>
  <c r="B247" i="15"/>
  <c r="I671" i="15"/>
  <c r="C671" i="15"/>
  <c r="D671" i="15"/>
  <c r="B671" i="15"/>
  <c r="O441" i="21"/>
  <c r="M718" i="15"/>
  <c r="I114" i="21"/>
  <c r="C114" i="21"/>
  <c r="D114" i="21"/>
  <c r="B114" i="21"/>
  <c r="I30" i="24"/>
  <c r="C30" i="24"/>
  <c r="S100" i="15"/>
  <c r="O190" i="21"/>
  <c r="M97" i="21"/>
  <c r="S124" i="24"/>
  <c r="O693" i="24"/>
  <c r="S39" i="24"/>
  <c r="O685" i="21"/>
  <c r="O387" i="15"/>
  <c r="I266" i="15"/>
  <c r="C266" i="15"/>
  <c r="S548" i="21"/>
  <c r="M129" i="15"/>
  <c r="I622" i="15"/>
  <c r="C622" i="15"/>
  <c r="D622" i="15"/>
  <c r="B622" i="15"/>
  <c r="O169" i="15"/>
  <c r="O78" i="21"/>
  <c r="O598" i="21"/>
  <c r="O147" i="15"/>
  <c r="I211" i="15"/>
  <c r="C211" i="15"/>
  <c r="D211" i="15"/>
  <c r="B211" i="15"/>
  <c r="M147" i="24"/>
  <c r="M35" i="15"/>
  <c r="M293" i="24"/>
  <c r="I154" i="29"/>
  <c r="O510" i="21"/>
  <c r="S146" i="24"/>
  <c r="M84" i="21"/>
  <c r="O514" i="24"/>
  <c r="M514" i="24"/>
  <c r="O180" i="24"/>
  <c r="S137" i="29"/>
  <c r="M611" i="21"/>
  <c r="I654" i="24"/>
  <c r="C654" i="24"/>
  <c r="D654" i="24"/>
  <c r="B654" i="24"/>
  <c r="O269" i="29"/>
  <c r="I616" i="21"/>
  <c r="S575" i="21"/>
  <c r="M462" i="24"/>
  <c r="I255" i="24"/>
  <c r="M360" i="29"/>
  <c r="M613" i="15"/>
  <c r="M114" i="15"/>
  <c r="M57" i="21"/>
  <c r="O720" i="24"/>
  <c r="I42" i="32"/>
  <c r="O456" i="29"/>
  <c r="I95" i="29"/>
  <c r="C95" i="29"/>
  <c r="O28" i="29"/>
  <c r="S75" i="29"/>
  <c r="M45" i="15"/>
  <c r="M46" i="29"/>
  <c r="I263" i="24"/>
  <c r="O5" i="24"/>
  <c r="I718" i="21"/>
  <c r="C718" i="21"/>
  <c r="D718" i="21"/>
  <c r="B718" i="21"/>
  <c r="O727" i="24"/>
  <c r="I636" i="32"/>
  <c r="C636" i="32"/>
  <c r="O436" i="21"/>
  <c r="O355" i="15"/>
  <c r="M355" i="15"/>
  <c r="S226" i="15"/>
  <c r="S137" i="24"/>
  <c r="S359" i="24"/>
  <c r="M236" i="21"/>
  <c r="O467" i="24"/>
  <c r="M467" i="24"/>
  <c r="M252" i="21"/>
  <c r="O407" i="21"/>
  <c r="I446" i="29"/>
  <c r="S360" i="38"/>
  <c r="I245" i="15"/>
  <c r="C245" i="15"/>
  <c r="D245" i="15"/>
  <c r="B245" i="15"/>
  <c r="O399" i="21"/>
  <c r="O103" i="15"/>
  <c r="S132" i="15"/>
  <c r="M122" i="21"/>
  <c r="I395" i="15"/>
  <c r="C395" i="15"/>
  <c r="D395" i="15"/>
  <c r="B395" i="15"/>
  <c r="I116" i="15"/>
  <c r="C116" i="15"/>
  <c r="D116" i="15"/>
  <c r="B116" i="15"/>
  <c r="M545" i="15"/>
  <c r="I544" i="21"/>
  <c r="C544" i="21"/>
  <c r="D544" i="21"/>
  <c r="B544" i="21"/>
  <c r="S589" i="15"/>
  <c r="S688" i="21"/>
  <c r="S440" i="24"/>
  <c r="S53" i="24"/>
  <c r="I334" i="24"/>
  <c r="S536" i="29"/>
  <c r="O367" i="24"/>
  <c r="M508" i="21"/>
  <c r="S436" i="29"/>
  <c r="M428" i="32"/>
  <c r="I436" i="15"/>
  <c r="C436" i="15"/>
  <c r="D436" i="15"/>
  <c r="B436" i="15"/>
  <c r="O196" i="15"/>
  <c r="O455" i="15"/>
  <c r="M455" i="15"/>
  <c r="O122" i="21"/>
  <c r="M719" i="15"/>
  <c r="S569" i="21"/>
  <c r="I318" i="15"/>
  <c r="C318" i="15"/>
  <c r="D318" i="15"/>
  <c r="B318" i="15"/>
  <c r="S7" i="15"/>
  <c r="S313" i="21"/>
  <c r="O513" i="21"/>
  <c r="S244" i="15"/>
  <c r="S675" i="15"/>
  <c r="O9" i="15"/>
  <c r="O267" i="21"/>
  <c r="S40" i="24"/>
  <c r="I743" i="21"/>
  <c r="C743" i="21"/>
  <c r="I208" i="24"/>
  <c r="I132" i="29"/>
  <c r="M27" i="21"/>
  <c r="O699" i="24"/>
  <c r="I722" i="24"/>
  <c r="C722" i="24"/>
  <c r="D722" i="24"/>
  <c r="B722" i="24"/>
  <c r="S514" i="24"/>
  <c r="I124" i="29"/>
  <c r="M59" i="21"/>
  <c r="M356" i="21"/>
  <c r="O32" i="24"/>
  <c r="I706" i="24"/>
  <c r="C706" i="24"/>
  <c r="O447" i="24"/>
  <c r="S126" i="21"/>
  <c r="S541" i="21"/>
  <c r="O374" i="24"/>
  <c r="S187" i="32"/>
  <c r="S372" i="32"/>
  <c r="S256" i="32"/>
  <c r="O232" i="24"/>
  <c r="M202" i="15"/>
  <c r="S171" i="15"/>
  <c r="O485" i="15"/>
  <c r="O448" i="21"/>
  <c r="M208" i="21"/>
  <c r="O733" i="24"/>
  <c r="M115" i="15"/>
  <c r="S744" i="21"/>
  <c r="I702" i="24"/>
  <c r="C702" i="24"/>
  <c r="D702" i="24"/>
  <c r="B702" i="24"/>
  <c r="M116" i="21"/>
  <c r="I704" i="15"/>
  <c r="C704" i="15"/>
  <c r="D704" i="15"/>
  <c r="B704" i="15"/>
  <c r="S702" i="15"/>
  <c r="S27" i="21"/>
  <c r="O703" i="21"/>
  <c r="S441" i="15"/>
  <c r="I661" i="15"/>
  <c r="C661" i="15"/>
  <c r="D661" i="15"/>
  <c r="B661" i="15"/>
  <c r="O561" i="15"/>
  <c r="I369" i="15"/>
  <c r="C369" i="15"/>
  <c r="D369" i="15"/>
  <c r="B369" i="15"/>
  <c r="S151" i="21"/>
  <c r="M121" i="15"/>
  <c r="S199" i="29"/>
  <c r="M71" i="21"/>
  <c r="M391" i="21"/>
  <c r="O300" i="15"/>
  <c r="M300" i="15"/>
  <c r="O416" i="15"/>
  <c r="M188" i="24"/>
  <c r="S721" i="15"/>
  <c r="O46" i="15"/>
  <c r="M53" i="21"/>
  <c r="O69" i="15"/>
  <c r="S616" i="15"/>
  <c r="I577" i="21"/>
  <c r="C577" i="21"/>
  <c r="D577" i="21"/>
  <c r="B577" i="21"/>
  <c r="M125" i="24"/>
  <c r="O28" i="21"/>
  <c r="S300" i="21"/>
  <c r="M582" i="21"/>
  <c r="S414" i="24"/>
  <c r="O137" i="32"/>
  <c r="M137" i="32"/>
  <c r="O642" i="24"/>
  <c r="M642" i="24"/>
  <c r="S165" i="15"/>
  <c r="O158" i="21"/>
  <c r="S608" i="15"/>
  <c r="S214" i="15"/>
  <c r="O426" i="21"/>
  <c r="M361" i="21"/>
  <c r="I93" i="24"/>
  <c r="C93" i="24"/>
  <c r="D93" i="24"/>
  <c r="B93" i="24"/>
  <c r="O715" i="15"/>
  <c r="M144" i="21"/>
  <c r="S501" i="21"/>
  <c r="I325" i="24"/>
  <c r="M97" i="24"/>
  <c r="O371" i="29"/>
  <c r="M371" i="29"/>
  <c r="S670" i="21"/>
  <c r="M488" i="15"/>
  <c r="M89" i="21"/>
  <c r="I672" i="24"/>
  <c r="C672" i="24"/>
  <c r="D672" i="24"/>
  <c r="B672" i="24"/>
  <c r="M571" i="24"/>
  <c r="M366" i="29"/>
  <c r="S662" i="21"/>
  <c r="M373" i="21"/>
  <c r="O173" i="24"/>
  <c r="M63" i="24"/>
  <c r="I450" i="15"/>
  <c r="I503" i="24"/>
  <c r="O303" i="15"/>
  <c r="M303" i="15"/>
  <c r="S67" i="21"/>
  <c r="M507" i="21"/>
  <c r="I62" i="15"/>
  <c r="M243" i="24"/>
  <c r="I177" i="24"/>
  <c r="S249" i="29"/>
  <c r="O50" i="21"/>
  <c r="S413" i="21"/>
  <c r="S295" i="24"/>
  <c r="O43" i="15"/>
  <c r="I154" i="24"/>
  <c r="S82" i="15"/>
  <c r="M292" i="15"/>
  <c r="M273" i="15"/>
  <c r="M294" i="15"/>
  <c r="O656" i="24"/>
  <c r="M656" i="24"/>
  <c r="M463" i="21"/>
  <c r="S225" i="21"/>
  <c r="O128" i="21"/>
  <c r="S696" i="15"/>
  <c r="S232" i="15"/>
  <c r="S172" i="21"/>
  <c r="M424" i="15"/>
  <c r="O97" i="24"/>
  <c r="S139" i="29"/>
  <c r="S98" i="15"/>
  <c r="I589" i="15"/>
  <c r="C589" i="15"/>
  <c r="D589" i="15"/>
  <c r="B589" i="15"/>
  <c r="O57" i="15"/>
  <c r="S349" i="15"/>
  <c r="O179" i="21"/>
  <c r="O199" i="21"/>
  <c r="I179" i="21"/>
  <c r="I351" i="15"/>
  <c r="C351" i="15"/>
  <c r="D351" i="15"/>
  <c r="B351" i="15"/>
  <c r="S102" i="15"/>
  <c r="O204" i="21"/>
  <c r="M405" i="21"/>
  <c r="O138" i="15"/>
  <c r="S519" i="15"/>
  <c r="O147" i="21"/>
  <c r="S380" i="21"/>
  <c r="S526" i="24"/>
  <c r="O6" i="15"/>
  <c r="O350" i="21"/>
  <c r="I315" i="21"/>
  <c r="I386" i="32"/>
  <c r="S558" i="15"/>
  <c r="S533" i="15"/>
  <c r="I635" i="15"/>
  <c r="C635" i="15"/>
  <c r="D635" i="15"/>
  <c r="B635" i="15"/>
  <c r="M684" i="15"/>
  <c r="I380" i="21"/>
  <c r="S233" i="15"/>
  <c r="S266" i="15"/>
  <c r="O93" i="21"/>
  <c r="O119" i="21"/>
  <c r="M737" i="21"/>
  <c r="S10" i="24"/>
  <c r="O649" i="15"/>
  <c r="O196" i="21"/>
  <c r="O695" i="21"/>
  <c r="M529" i="15"/>
  <c r="S270" i="24"/>
  <c r="S239" i="24"/>
  <c r="I517" i="24"/>
  <c r="M526" i="21"/>
  <c r="M118" i="15"/>
  <c r="M282" i="21"/>
  <c r="M234" i="24"/>
  <c r="I509" i="24"/>
  <c r="C509" i="24"/>
  <c r="M558" i="21"/>
  <c r="M150" i="15"/>
  <c r="M303" i="21"/>
  <c r="I260" i="24"/>
  <c r="S480" i="24"/>
  <c r="O475" i="24"/>
  <c r="M475" i="24"/>
  <c r="O417" i="29"/>
  <c r="I79" i="21"/>
  <c r="S607" i="21"/>
  <c r="S254" i="24"/>
  <c r="S172" i="24"/>
  <c r="O95" i="29"/>
  <c r="I445" i="32"/>
  <c r="M90" i="29"/>
  <c r="I437" i="32"/>
  <c r="O164" i="32"/>
  <c r="M53" i="29"/>
  <c r="O669" i="38"/>
  <c r="I370" i="29"/>
  <c r="S267" i="15"/>
  <c r="O119" i="15"/>
  <c r="I6" i="21"/>
  <c r="C6" i="21"/>
  <c r="S296" i="21"/>
  <c r="M563" i="24"/>
  <c r="O292" i="29"/>
  <c r="I558" i="24"/>
  <c r="C558" i="24"/>
  <c r="D558" i="24"/>
  <c r="B558" i="24"/>
  <c r="M287" i="29"/>
  <c r="I265" i="24"/>
  <c r="C265" i="24"/>
  <c r="D265" i="24"/>
  <c r="B265" i="24"/>
  <c r="O629" i="15"/>
  <c r="O302" i="21"/>
  <c r="S21" i="21"/>
  <c r="I301" i="15"/>
  <c r="C301" i="15"/>
  <c r="D301" i="15"/>
  <c r="B301" i="15"/>
  <c r="M633" i="15"/>
  <c r="I504" i="15"/>
  <c r="C504" i="15"/>
  <c r="D504" i="15"/>
  <c r="B504" i="15"/>
  <c r="S177" i="21"/>
  <c r="I444" i="21"/>
  <c r="M444" i="21"/>
  <c r="C444" i="21"/>
  <c r="O271" i="24"/>
  <c r="M363" i="15"/>
  <c r="O8" i="24"/>
  <c r="M311" i="24"/>
  <c r="O663" i="32"/>
  <c r="O383" i="15"/>
  <c r="M383" i="15"/>
  <c r="S642" i="15"/>
  <c r="I295" i="15"/>
  <c r="C295" i="15"/>
  <c r="D295" i="15"/>
  <c r="B295" i="15"/>
  <c r="I717" i="21"/>
  <c r="O556" i="21"/>
  <c r="S652" i="15"/>
  <c r="O366" i="15"/>
  <c r="O159" i="21"/>
  <c r="S405" i="21"/>
  <c r="M636" i="21"/>
  <c r="S326" i="15"/>
  <c r="S347" i="15"/>
  <c r="M119" i="24"/>
  <c r="M81" i="15"/>
  <c r="M329" i="21"/>
  <c r="O504" i="24"/>
  <c r="M504" i="24"/>
  <c r="S112" i="29"/>
  <c r="I672" i="15"/>
  <c r="C672" i="15"/>
  <c r="D672" i="15"/>
  <c r="B672" i="15"/>
  <c r="S124" i="15"/>
  <c r="I494" i="15"/>
  <c r="C494" i="15"/>
  <c r="D494" i="15"/>
  <c r="B494" i="15"/>
  <c r="S358" i="21"/>
  <c r="S623" i="21"/>
  <c r="I503" i="15"/>
  <c r="C503" i="15"/>
  <c r="D503" i="15"/>
  <c r="B503" i="15"/>
  <c r="O297" i="15"/>
  <c r="S489" i="15"/>
  <c r="I88" i="21"/>
  <c r="C88" i="21"/>
  <c r="D88" i="21"/>
  <c r="B88" i="21"/>
  <c r="S98" i="21"/>
  <c r="O625" i="24"/>
  <c r="S613" i="15"/>
  <c r="M149" i="21"/>
  <c r="I478" i="21"/>
  <c r="C478" i="21"/>
  <c r="D478" i="21"/>
  <c r="B478" i="21"/>
  <c r="O480" i="24"/>
  <c r="M480" i="24"/>
  <c r="S99" i="24"/>
  <c r="O487" i="21"/>
  <c r="M173" i="24"/>
  <c r="I658" i="24"/>
  <c r="O385" i="24"/>
  <c r="S5" i="24"/>
  <c r="M196" i="15"/>
  <c r="O227" i="29"/>
  <c r="I66" i="21"/>
  <c r="C66" i="21"/>
  <c r="D66" i="21"/>
  <c r="B66" i="21"/>
  <c r="S338" i="24"/>
  <c r="M346" i="24"/>
  <c r="M314" i="24"/>
  <c r="S86" i="24"/>
  <c r="O434" i="29"/>
  <c r="I90" i="21"/>
  <c r="C90" i="21"/>
  <c r="D90" i="21"/>
  <c r="B90" i="21"/>
  <c r="M253" i="21"/>
  <c r="M330" i="24"/>
  <c r="M536" i="24"/>
  <c r="I690" i="32"/>
  <c r="O183" i="29"/>
  <c r="S677" i="32"/>
  <c r="O210" i="29"/>
  <c r="S451" i="38"/>
  <c r="M59" i="29"/>
  <c r="S426" i="29"/>
  <c r="S692" i="21"/>
  <c r="O251" i="24"/>
  <c r="I217" i="29"/>
  <c r="O629" i="21"/>
  <c r="S68" i="21"/>
  <c r="M425" i="24"/>
  <c r="O676" i="24"/>
  <c r="I79" i="32"/>
  <c r="M216" i="21"/>
  <c r="I522" i="24"/>
  <c r="I156" i="24"/>
  <c r="C156" i="24"/>
  <c r="M75" i="29"/>
  <c r="M563" i="29"/>
  <c r="S613" i="21"/>
  <c r="I419" i="21"/>
  <c r="C419" i="21"/>
  <c r="D419" i="21"/>
  <c r="B419" i="21"/>
  <c r="O4" i="24"/>
  <c r="O382" i="24"/>
  <c r="O437" i="29"/>
  <c r="M437" i="29"/>
  <c r="I728" i="21"/>
  <c r="C728" i="21"/>
  <c r="D728" i="21"/>
  <c r="B728" i="21"/>
  <c r="M444" i="24"/>
  <c r="M213" i="24"/>
  <c r="O373" i="24"/>
  <c r="S252" i="32"/>
  <c r="O378" i="38"/>
  <c r="M378" i="38"/>
  <c r="S244" i="32"/>
  <c r="I247" i="32"/>
  <c r="I744" i="24"/>
  <c r="C744" i="24"/>
  <c r="I633" i="24"/>
  <c r="C633" i="24"/>
  <c r="D633" i="24"/>
  <c r="B633" i="24"/>
  <c r="O29" i="24"/>
  <c r="I52" i="29"/>
  <c r="C52" i="29"/>
  <c r="M249" i="21"/>
  <c r="I149" i="24"/>
  <c r="C149" i="24"/>
  <c r="D149" i="24"/>
  <c r="B149" i="24"/>
  <c r="M468" i="21"/>
  <c r="O663" i="24"/>
  <c r="M663" i="24"/>
  <c r="S134" i="24"/>
  <c r="I36" i="29"/>
  <c r="M270" i="21"/>
  <c r="M540" i="15"/>
  <c r="O354" i="24"/>
  <c r="O745" i="24"/>
  <c r="O347" i="21"/>
  <c r="S599" i="32"/>
  <c r="M251" i="29"/>
  <c r="S581" i="32"/>
  <c r="I60" i="32"/>
  <c r="C60" i="32"/>
  <c r="O513" i="38"/>
  <c r="O280" i="24"/>
  <c r="M280" i="24"/>
  <c r="S723" i="24"/>
  <c r="M76" i="29"/>
  <c r="S63" i="32"/>
  <c r="S464" i="32"/>
  <c r="S449" i="32"/>
  <c r="I459" i="32"/>
  <c r="O185" i="29"/>
  <c r="S55" i="32"/>
  <c r="I457" i="32"/>
  <c r="S441" i="32"/>
  <c r="I451" i="32"/>
  <c r="O152" i="29"/>
  <c r="I99" i="32"/>
  <c r="I421" i="29"/>
  <c r="O251" i="29"/>
  <c r="S688" i="32"/>
  <c r="O266" i="38"/>
  <c r="S379" i="29"/>
  <c r="I562" i="32"/>
  <c r="O124" i="32"/>
  <c r="O300" i="29"/>
  <c r="I363" i="32"/>
  <c r="I471" i="32"/>
  <c r="S354" i="32"/>
  <c r="S672" i="29"/>
  <c r="M509" i="29"/>
  <c r="O530" i="29"/>
  <c r="O359" i="29"/>
  <c r="I546" i="32"/>
  <c r="I525" i="29"/>
  <c r="C525" i="29"/>
  <c r="O124" i="29"/>
  <c r="O500" i="29"/>
  <c r="S617" i="32"/>
  <c r="S92" i="32"/>
  <c r="I277" i="38"/>
  <c r="I140" i="42"/>
  <c r="M117" i="32"/>
  <c r="I69" i="29"/>
  <c r="C69" i="29"/>
  <c r="S704" i="24"/>
  <c r="I726" i="24"/>
  <c r="C726" i="24"/>
  <c r="D726" i="24"/>
  <c r="B726" i="24"/>
  <c r="S438" i="24"/>
  <c r="O157" i="24"/>
  <c r="S646" i="29"/>
  <c r="M47" i="24"/>
  <c r="M458" i="21"/>
  <c r="M238" i="21"/>
  <c r="O624" i="24"/>
  <c r="S129" i="24"/>
  <c r="O193" i="29"/>
  <c r="S535" i="21"/>
  <c r="S392" i="21"/>
  <c r="M531" i="15"/>
  <c r="O301" i="24"/>
  <c r="O328" i="32"/>
  <c r="I408" i="29"/>
  <c r="O275" i="24"/>
  <c r="M275" i="24"/>
  <c r="S182" i="24"/>
  <c r="S503" i="21"/>
  <c r="S431" i="21"/>
  <c r="S714" i="21"/>
  <c r="O263" i="24"/>
  <c r="I415" i="24"/>
  <c r="C415" i="24"/>
  <c r="M177" i="24"/>
  <c r="O617" i="29"/>
  <c r="M539" i="15"/>
  <c r="M195" i="15"/>
  <c r="S706" i="21"/>
  <c r="S651" i="24"/>
  <c r="S409" i="24"/>
  <c r="I172" i="24"/>
  <c r="C172" i="24"/>
  <c r="M555" i="15"/>
  <c r="O386" i="21"/>
  <c r="M531" i="24"/>
  <c r="I521" i="29"/>
  <c r="C521" i="29"/>
  <c r="D521" i="29"/>
  <c r="B521" i="29"/>
  <c r="M682" i="32"/>
  <c r="I513" i="29"/>
  <c r="C513" i="29"/>
  <c r="I44" i="32"/>
  <c r="I266" i="29"/>
  <c r="C266" i="29"/>
  <c r="D266" i="29"/>
  <c r="B266" i="29"/>
  <c r="O23" i="38"/>
  <c r="M166" i="24"/>
  <c r="M103" i="24"/>
  <c r="O742" i="24"/>
  <c r="I406" i="24"/>
  <c r="M312" i="29"/>
  <c r="I500" i="29"/>
  <c r="C500" i="29"/>
  <c r="D500" i="29"/>
  <c r="B500" i="29"/>
  <c r="S240" i="32"/>
  <c r="I250" i="32"/>
  <c r="M43" i="38"/>
  <c r="S232" i="32"/>
  <c r="I242" i="32"/>
  <c r="O412" i="38"/>
  <c r="M412" i="38"/>
  <c r="S442" i="29"/>
  <c r="M151" i="32"/>
  <c r="O620" i="32"/>
  <c r="S394" i="32"/>
  <c r="O185" i="38"/>
  <c r="O133" i="29"/>
  <c r="S316" i="32"/>
  <c r="I734" i="32"/>
  <c r="S616" i="32"/>
  <c r="I631" i="32"/>
  <c r="M421" i="38"/>
  <c r="O376" i="29"/>
  <c r="M383" i="29"/>
  <c r="O319" i="29"/>
  <c r="S308" i="32"/>
  <c r="I718" i="32"/>
  <c r="S607" i="32"/>
  <c r="S364" i="29"/>
  <c r="O333" i="29"/>
  <c r="S514" i="29"/>
  <c r="O697" i="32"/>
  <c r="M697" i="32"/>
  <c r="I516" i="29"/>
  <c r="O134" i="38"/>
  <c r="M134" i="38"/>
  <c r="M607" i="24"/>
  <c r="M456" i="21"/>
  <c r="S165" i="24"/>
  <c r="O360" i="29"/>
  <c r="I657" i="21"/>
  <c r="I701" i="24"/>
  <c r="C701" i="24"/>
  <c r="M158" i="24"/>
  <c r="I107" i="24"/>
  <c r="C107" i="24"/>
  <c r="D107" i="24"/>
  <c r="B107" i="24"/>
  <c r="I232" i="24"/>
  <c r="C232" i="24"/>
  <c r="M459" i="24"/>
  <c r="I608" i="21"/>
  <c r="C608" i="21"/>
  <c r="M233" i="24"/>
  <c r="I63" i="32"/>
  <c r="M142" i="24"/>
  <c r="O284" i="29"/>
  <c r="I469" i="21"/>
  <c r="C469" i="21"/>
  <c r="D469" i="21"/>
  <c r="B469" i="21"/>
  <c r="O181" i="24"/>
  <c r="O103" i="24"/>
  <c r="I23" i="21"/>
  <c r="S210" i="24"/>
  <c r="I438" i="24"/>
  <c r="M679" i="21"/>
  <c r="O28" i="24"/>
  <c r="I206" i="32"/>
  <c r="C206" i="32"/>
  <c r="I198" i="32"/>
  <c r="I667" i="32"/>
  <c r="M541" i="15"/>
  <c r="O143" i="29"/>
  <c r="M535" i="24"/>
  <c r="M33" i="29"/>
  <c r="I365" i="32"/>
  <c r="S378" i="32"/>
  <c r="M193" i="29"/>
  <c r="I357" i="32"/>
  <c r="I574" i="32"/>
  <c r="C574" i="32"/>
  <c r="S609" i="32"/>
  <c r="O60" i="38"/>
  <c r="O82" i="38"/>
  <c r="S24" i="29"/>
  <c r="I351" i="29"/>
  <c r="O675" i="32"/>
  <c r="S588" i="29"/>
  <c r="O198" i="38"/>
  <c r="I655" i="29"/>
  <c r="C655" i="29"/>
  <c r="M645" i="29"/>
  <c r="S19" i="32"/>
  <c r="O569" i="24"/>
  <c r="O587" i="21"/>
  <c r="M80" i="24"/>
  <c r="O9" i="29"/>
  <c r="S426" i="21"/>
  <c r="I583" i="24"/>
  <c r="S216" i="29"/>
  <c r="S727" i="32"/>
  <c r="M31" i="29"/>
  <c r="I415" i="21"/>
  <c r="C415" i="21"/>
  <c r="I646" i="21"/>
  <c r="C646" i="21"/>
  <c r="D646" i="21"/>
  <c r="B646" i="21"/>
  <c r="O268" i="24"/>
  <c r="S460" i="24"/>
  <c r="M44" i="24"/>
  <c r="O167" i="24"/>
  <c r="M77" i="15"/>
  <c r="I539" i="24"/>
  <c r="I219" i="29"/>
  <c r="I211" i="29"/>
  <c r="I507" i="38"/>
  <c r="M244" i="21"/>
  <c r="O193" i="24"/>
  <c r="O501" i="29"/>
  <c r="S408" i="32"/>
  <c r="I732" i="32"/>
  <c r="S400" i="32"/>
  <c r="I724" i="32"/>
  <c r="S459" i="29"/>
  <c r="M456" i="29"/>
  <c r="S351" i="32"/>
  <c r="S686" i="29"/>
  <c r="S306" i="38"/>
  <c r="O342" i="32"/>
  <c r="O596" i="38"/>
  <c r="O131" i="38"/>
  <c r="O412" i="29"/>
  <c r="S476" i="32"/>
  <c r="O41" i="32"/>
  <c r="M41" i="32"/>
  <c r="S687" i="29"/>
  <c r="I169" i="29"/>
  <c r="S363" i="32"/>
  <c r="S694" i="32"/>
  <c r="I218" i="24"/>
  <c r="M10" i="21"/>
  <c r="S317" i="24"/>
  <c r="O670" i="32"/>
  <c r="M670" i="32"/>
  <c r="S257" i="32"/>
  <c r="I16" i="24"/>
  <c r="C16" i="24"/>
  <c r="M374" i="21"/>
  <c r="S728" i="24"/>
  <c r="I36" i="32"/>
  <c r="M280" i="21"/>
  <c r="S500" i="24"/>
  <c r="M223" i="29"/>
  <c r="M237" i="21"/>
  <c r="M296" i="24"/>
  <c r="I530" i="32"/>
  <c r="I327" i="38"/>
  <c r="S98" i="24"/>
  <c r="I207" i="29"/>
  <c r="S122" i="32"/>
  <c r="S428" i="32"/>
  <c r="O365" i="38"/>
  <c r="M198" i="29"/>
  <c r="S106" i="32"/>
  <c r="S420" i="32"/>
  <c r="O263" i="29"/>
  <c r="O16" i="38"/>
  <c r="I521" i="32"/>
  <c r="M533" i="29"/>
  <c r="S508" i="32"/>
  <c r="S431" i="29"/>
  <c r="I482" i="32"/>
  <c r="S357" i="38"/>
  <c r="O267" i="29"/>
  <c r="O23" i="32"/>
  <c r="O310" i="32"/>
  <c r="M310" i="32"/>
  <c r="O669" i="29"/>
  <c r="M669" i="29"/>
  <c r="O486" i="24"/>
  <c r="O547" i="29"/>
  <c r="M547" i="29"/>
  <c r="M386" i="21"/>
  <c r="O122" i="29"/>
  <c r="M235" i="24"/>
  <c r="I526" i="21"/>
  <c r="C526" i="21"/>
  <c r="D526" i="21"/>
  <c r="B526" i="21"/>
  <c r="S28" i="24"/>
  <c r="S142" i="29"/>
  <c r="I531" i="24"/>
  <c r="M399" i="21"/>
  <c r="I240" i="29"/>
  <c r="M471" i="21"/>
  <c r="I511" i="24"/>
  <c r="M442" i="21"/>
  <c r="I499" i="24"/>
  <c r="C499" i="24"/>
  <c r="D499" i="24"/>
  <c r="B499" i="24"/>
  <c r="O74" i="24"/>
  <c r="I112" i="32"/>
  <c r="I420" i="21"/>
  <c r="C420" i="21"/>
  <c r="D420" i="21"/>
  <c r="B420" i="21"/>
  <c r="I608" i="24"/>
  <c r="S261" i="29"/>
  <c r="O529" i="32"/>
  <c r="S432" i="29"/>
  <c r="S253" i="29"/>
  <c r="M524" i="32"/>
  <c r="I457" i="29"/>
  <c r="O732" i="32"/>
  <c r="M732" i="32"/>
  <c r="O285" i="32"/>
  <c r="S159" i="32"/>
  <c r="I607" i="32"/>
  <c r="O49" i="38"/>
  <c r="O249" i="29"/>
  <c r="S151" i="32"/>
  <c r="I585" i="32"/>
  <c r="I200" i="21"/>
  <c r="M413" i="29"/>
  <c r="M235" i="21"/>
  <c r="I600" i="24"/>
  <c r="I165" i="24"/>
  <c r="O448" i="29"/>
  <c r="M199" i="15"/>
  <c r="S488" i="21"/>
  <c r="S81" i="24"/>
  <c r="I650" i="29"/>
  <c r="C650" i="29"/>
  <c r="S637" i="29"/>
  <c r="M213" i="32"/>
  <c r="M576" i="24"/>
  <c r="I268" i="24"/>
  <c r="M186" i="15"/>
  <c r="M381" i="21"/>
  <c r="O596" i="24"/>
  <c r="S402" i="21"/>
  <c r="O122" i="24"/>
  <c r="O13" i="29"/>
  <c r="S653" i="21"/>
  <c r="M284" i="24"/>
  <c r="M54" i="29"/>
  <c r="O634" i="32"/>
  <c r="O81" i="38"/>
  <c r="M414" i="21"/>
  <c r="S693" i="24"/>
  <c r="O590" i="29"/>
  <c r="M590" i="29"/>
  <c r="M434" i="32"/>
  <c r="S56" i="29"/>
  <c r="I383" i="29"/>
  <c r="O14" i="38"/>
  <c r="S676" i="29"/>
  <c r="O271" i="32"/>
  <c r="M271" i="32"/>
  <c r="S507" i="29"/>
  <c r="S123" i="29"/>
  <c r="S179" i="32"/>
  <c r="O98" i="38"/>
  <c r="M98" i="38"/>
  <c r="S171" i="32"/>
  <c r="S320" i="32"/>
  <c r="S604" i="29"/>
  <c r="S73" i="38"/>
  <c r="I730" i="32"/>
  <c r="O38" i="24"/>
  <c r="I138" i="24"/>
  <c r="C138" i="24"/>
  <c r="D138" i="24"/>
  <c r="B138" i="24"/>
  <c r="S233" i="24"/>
  <c r="I128" i="29"/>
  <c r="O738" i="21"/>
  <c r="I422" i="24"/>
  <c r="M328" i="29"/>
  <c r="I213" i="21"/>
  <c r="C213" i="21"/>
  <c r="D213" i="21"/>
  <c r="B213" i="21"/>
  <c r="M594" i="15"/>
  <c r="I645" i="15"/>
  <c r="C645" i="15"/>
  <c r="D645" i="15"/>
  <c r="B645" i="15"/>
  <c r="S47" i="15"/>
  <c r="I102" i="21"/>
  <c r="C102" i="21"/>
  <c r="S602" i="24"/>
  <c r="S574" i="21"/>
  <c r="M597" i="24"/>
  <c r="S566" i="21"/>
  <c r="I592" i="24"/>
  <c r="C592" i="24"/>
  <c r="D592" i="24"/>
  <c r="B592" i="24"/>
  <c r="S558" i="21"/>
  <c r="S32" i="32"/>
  <c r="O124" i="15"/>
  <c r="M124" i="15"/>
  <c r="I79" i="15"/>
  <c r="C79" i="15"/>
  <c r="D79" i="15"/>
  <c r="B79" i="15"/>
  <c r="I94" i="15"/>
  <c r="C94" i="15"/>
  <c r="D94" i="15"/>
  <c r="B94" i="15"/>
  <c r="M564" i="21"/>
  <c r="S307" i="15"/>
  <c r="I539" i="15"/>
  <c r="I708" i="15"/>
  <c r="C708" i="15"/>
  <c r="D708" i="15"/>
  <c r="B708" i="15"/>
  <c r="O530" i="21"/>
  <c r="O356" i="21"/>
  <c r="M38" i="24"/>
  <c r="M422" i="15"/>
  <c r="I272" i="15"/>
  <c r="C272" i="15"/>
  <c r="D272" i="15"/>
  <c r="B272" i="15"/>
  <c r="S574" i="15"/>
  <c r="O334" i="21"/>
  <c r="M283" i="21"/>
  <c r="O182" i="24"/>
  <c r="M154" i="29"/>
  <c r="M475" i="29"/>
  <c r="M145" i="15"/>
  <c r="M50" i="15"/>
  <c r="M210" i="21"/>
  <c r="O644" i="24"/>
  <c r="M644" i="24"/>
  <c r="I243" i="24"/>
  <c r="C243" i="24"/>
  <c r="M305" i="24"/>
  <c r="S11" i="24"/>
  <c r="O640" i="21"/>
  <c r="M295" i="24"/>
  <c r="O105" i="29"/>
  <c r="O668" i="21"/>
  <c r="I356" i="21"/>
  <c r="C356" i="21"/>
  <c r="D356" i="21"/>
  <c r="B356" i="21"/>
  <c r="O570" i="24"/>
  <c r="S655" i="29"/>
  <c r="O701" i="32"/>
  <c r="I107" i="29"/>
  <c r="O108" i="38"/>
  <c r="O246" i="24"/>
  <c r="I159" i="24"/>
  <c r="I71" i="21"/>
  <c r="C71" i="21"/>
  <c r="S406" i="15"/>
  <c r="O326" i="21"/>
  <c r="M297" i="21"/>
  <c r="I719" i="24"/>
  <c r="C719" i="24"/>
  <c r="S311" i="24"/>
  <c r="O598" i="24"/>
  <c r="M306" i="24"/>
  <c r="I379" i="24"/>
  <c r="C379" i="24"/>
  <c r="D379" i="24"/>
  <c r="B379" i="24"/>
  <c r="I244" i="32"/>
  <c r="M152" i="15"/>
  <c r="O661" i="15"/>
  <c r="M716" i="21"/>
  <c r="M348" i="24"/>
  <c r="M417" i="15"/>
  <c r="M717" i="21"/>
  <c r="M447" i="21"/>
  <c r="I490" i="24"/>
  <c r="I601" i="21"/>
  <c r="S484" i="24"/>
  <c r="S588" i="21"/>
  <c r="S579" i="21"/>
  <c r="O713" i="24"/>
  <c r="I82" i="15"/>
  <c r="C82" i="15"/>
  <c r="D82" i="15"/>
  <c r="B82" i="15"/>
  <c r="O425" i="15"/>
  <c r="O27" i="21"/>
  <c r="I622" i="21"/>
  <c r="C622" i="21"/>
  <c r="M313" i="21"/>
  <c r="I418" i="15"/>
  <c r="C418" i="15"/>
  <c r="D418" i="15"/>
  <c r="B418" i="15"/>
  <c r="O552" i="15"/>
  <c r="O721" i="21"/>
  <c r="M98" i="24"/>
  <c r="S122" i="15"/>
  <c r="I284" i="15"/>
  <c r="C284" i="15"/>
  <c r="D284" i="15"/>
  <c r="B284" i="15"/>
  <c r="M688" i="21"/>
  <c r="S99" i="15"/>
  <c r="I59" i="21"/>
  <c r="C59" i="21"/>
  <c r="D59" i="21"/>
  <c r="B59" i="21"/>
  <c r="O453" i="21"/>
  <c r="I637" i="24"/>
  <c r="C637" i="24"/>
  <c r="S543" i="21"/>
  <c r="I630" i="24"/>
  <c r="C630" i="24"/>
  <c r="D630" i="24"/>
  <c r="B630" i="24"/>
  <c r="I529" i="21"/>
  <c r="C529" i="21"/>
  <c r="I623" i="24"/>
  <c r="C623" i="24"/>
  <c r="I574" i="21"/>
  <c r="C574" i="21"/>
  <c r="D574" i="21"/>
  <c r="B574" i="21"/>
  <c r="O235" i="24"/>
  <c r="S553" i="15"/>
  <c r="I444" i="15"/>
  <c r="O332" i="21"/>
  <c r="I727" i="21"/>
  <c r="C727" i="21"/>
  <c r="O700" i="21"/>
  <c r="O106" i="15"/>
  <c r="O252" i="15"/>
  <c r="M252" i="15"/>
  <c r="I35" i="21"/>
  <c r="C35" i="21"/>
  <c r="D35" i="21"/>
  <c r="B35" i="21"/>
  <c r="S45" i="21"/>
  <c r="I703" i="15"/>
  <c r="C703" i="15"/>
  <c r="D703" i="15"/>
  <c r="B703" i="15"/>
  <c r="I15" i="15"/>
  <c r="M720" i="15"/>
  <c r="I39" i="21"/>
  <c r="C39" i="21"/>
  <c r="D39" i="21"/>
  <c r="B39" i="21"/>
  <c r="S533" i="24"/>
  <c r="M225" i="24"/>
  <c r="M351" i="21"/>
  <c r="M107" i="21"/>
  <c r="O660" i="24"/>
  <c r="M660" i="24"/>
  <c r="O375" i="24"/>
  <c r="O694" i="21"/>
  <c r="O194" i="24"/>
  <c r="M276" i="29"/>
  <c r="M449" i="15"/>
  <c r="M649" i="15"/>
  <c r="O250" i="24"/>
  <c r="O545" i="24"/>
  <c r="M545" i="24"/>
  <c r="M91" i="24"/>
  <c r="O687" i="21"/>
  <c r="I347" i="21"/>
  <c r="C347" i="21"/>
  <c r="O463" i="24"/>
  <c r="M583" i="24"/>
  <c r="O611" i="32"/>
  <c r="S282" i="29"/>
  <c r="I110" i="32"/>
  <c r="O479" i="38"/>
  <c r="O349" i="24"/>
  <c r="O348" i="24"/>
  <c r="S289" i="24"/>
  <c r="I674" i="24"/>
  <c r="M493" i="24"/>
  <c r="O735" i="21"/>
  <c r="I626" i="21"/>
  <c r="M443" i="15"/>
  <c r="M324" i="24"/>
  <c r="M635" i="21"/>
  <c r="M9" i="15"/>
  <c r="S62" i="24"/>
  <c r="O557" i="15"/>
  <c r="M162" i="15"/>
  <c r="S230" i="15"/>
  <c r="M79" i="21"/>
  <c r="M261" i="29"/>
  <c r="I591" i="24"/>
  <c r="C591" i="24"/>
  <c r="I595" i="24"/>
  <c r="C595" i="24"/>
  <c r="O250" i="29"/>
  <c r="M14" i="29"/>
  <c r="S331" i="15"/>
  <c r="I123" i="15"/>
  <c r="C123" i="15"/>
  <c r="D123" i="15"/>
  <c r="B123" i="15"/>
  <c r="O224" i="21"/>
  <c r="S596" i="21"/>
  <c r="M316" i="15"/>
  <c r="S442" i="15"/>
  <c r="M16" i="15"/>
  <c r="S351" i="24"/>
  <c r="I315" i="15"/>
  <c r="C315" i="15"/>
  <c r="D315" i="15"/>
  <c r="B315" i="15"/>
  <c r="M31" i="15"/>
  <c r="S647" i="21"/>
  <c r="O183" i="24"/>
  <c r="M456" i="24"/>
  <c r="O170" i="29"/>
  <c r="M449" i="24"/>
  <c r="M165" i="29"/>
  <c r="I453" i="24"/>
  <c r="C453" i="24"/>
  <c r="D453" i="24"/>
  <c r="B453" i="24"/>
  <c r="I586" i="15"/>
  <c r="I512" i="15"/>
  <c r="S257" i="21"/>
  <c r="I267" i="21"/>
  <c r="O618" i="15"/>
  <c r="O345" i="21"/>
  <c r="M3" i="24"/>
  <c r="S626" i="21"/>
  <c r="O559" i="15"/>
  <c r="I424" i="15"/>
  <c r="C424" i="15"/>
  <c r="D424" i="15"/>
  <c r="B424" i="15"/>
  <c r="S420" i="15"/>
  <c r="I194" i="21"/>
  <c r="C194" i="21"/>
  <c r="D194" i="21"/>
  <c r="B194" i="21"/>
  <c r="M263" i="24"/>
  <c r="M76" i="24"/>
  <c r="M342" i="24"/>
  <c r="M140" i="29"/>
  <c r="I422" i="21"/>
  <c r="C422" i="21"/>
  <c r="D422" i="21"/>
  <c r="B422" i="21"/>
  <c r="S650" i="21"/>
  <c r="O227" i="24"/>
  <c r="O67" i="29"/>
  <c r="M67" i="29"/>
  <c r="I295" i="24"/>
  <c r="M300" i="24"/>
  <c r="I367" i="24"/>
  <c r="C367" i="24"/>
  <c r="D367" i="24"/>
  <c r="B367" i="24"/>
  <c r="S331" i="24"/>
  <c r="S623" i="29"/>
  <c r="M76" i="21"/>
  <c r="O471" i="24"/>
  <c r="M471" i="24"/>
  <c r="I402" i="24"/>
  <c r="C402" i="24"/>
  <c r="D402" i="24"/>
  <c r="B402" i="24"/>
  <c r="I499" i="29"/>
  <c r="O536" i="32"/>
  <c r="S489" i="29"/>
  <c r="M531" i="32"/>
  <c r="I67" i="29"/>
  <c r="S445" i="24"/>
  <c r="I476" i="21"/>
  <c r="I247" i="21"/>
  <c r="C247" i="21"/>
  <c r="D247" i="21"/>
  <c r="B247" i="21"/>
  <c r="I208" i="15"/>
  <c r="C208" i="15"/>
  <c r="D208" i="15"/>
  <c r="B208" i="15"/>
  <c r="O164" i="15"/>
  <c r="M461" i="15"/>
  <c r="S143" i="24"/>
  <c r="O693" i="21"/>
  <c r="I364" i="24"/>
  <c r="C364" i="24"/>
  <c r="O311" i="32"/>
  <c r="S416" i="21"/>
  <c r="I343" i="15"/>
  <c r="O645" i="21"/>
  <c r="M258" i="21"/>
  <c r="S355" i="15"/>
  <c r="O139" i="15"/>
  <c r="I126" i="24"/>
  <c r="O705" i="15"/>
  <c r="S460" i="15"/>
  <c r="O250" i="21"/>
  <c r="I495" i="21"/>
  <c r="I287" i="24"/>
  <c r="S4" i="21"/>
  <c r="S281" i="24"/>
  <c r="I154" i="21"/>
  <c r="C154" i="21"/>
  <c r="O667" i="24"/>
  <c r="M667" i="24"/>
  <c r="O610" i="29"/>
  <c r="M610" i="29"/>
  <c r="O175" i="15"/>
  <c r="S487" i="15"/>
  <c r="O526" i="15"/>
  <c r="S428" i="21"/>
  <c r="M198" i="15"/>
  <c r="O130" i="15"/>
  <c r="M130" i="15"/>
  <c r="O654" i="15"/>
  <c r="O6" i="21"/>
  <c r="M179" i="21"/>
  <c r="S243" i="15"/>
  <c r="O122" i="15"/>
  <c r="O615" i="15"/>
  <c r="S258" i="21"/>
  <c r="I302" i="21"/>
  <c r="M156" i="21"/>
  <c r="S201" i="24"/>
  <c r="S25" i="21"/>
  <c r="M196" i="24"/>
  <c r="S17" i="21"/>
  <c r="I191" i="24"/>
  <c r="I742" i="21"/>
  <c r="C742" i="21"/>
  <c r="S305" i="15"/>
  <c r="M510" i="21"/>
  <c r="I111" i="24"/>
  <c r="C111" i="24"/>
  <c r="O244" i="21"/>
  <c r="I538" i="21"/>
  <c r="O739" i="21"/>
  <c r="O219" i="15"/>
  <c r="O501" i="15"/>
  <c r="M501" i="15"/>
  <c r="I251" i="21"/>
  <c r="M580" i="24"/>
  <c r="M87" i="29"/>
  <c r="S494" i="21"/>
  <c r="M717" i="15"/>
  <c r="S691" i="21"/>
  <c r="O431" i="24"/>
  <c r="S251" i="24"/>
  <c r="I210" i="24"/>
  <c r="C210" i="24"/>
  <c r="D210" i="24"/>
  <c r="B210" i="24"/>
  <c r="S295" i="21"/>
  <c r="M69" i="21"/>
  <c r="I609" i="21"/>
  <c r="I285" i="15"/>
  <c r="O702" i="15"/>
  <c r="O54" i="21"/>
  <c r="M476" i="21"/>
  <c r="S444" i="15"/>
  <c r="O539" i="15"/>
  <c r="S34" i="24"/>
  <c r="S119" i="21"/>
  <c r="M271" i="15"/>
  <c r="S707" i="24"/>
  <c r="O400" i="29"/>
  <c r="O630" i="29"/>
  <c r="I20" i="15"/>
  <c r="C20" i="15"/>
  <c r="D20" i="15"/>
  <c r="B20" i="15"/>
  <c r="O693" i="15"/>
  <c r="I101" i="21"/>
  <c r="C101" i="21"/>
  <c r="D101" i="21"/>
  <c r="B101" i="21"/>
  <c r="O572" i="15"/>
  <c r="S624" i="15"/>
  <c r="S717" i="21"/>
  <c r="S551" i="24"/>
  <c r="I178" i="24"/>
  <c r="C178" i="24"/>
  <c r="D178" i="24"/>
  <c r="B178" i="24"/>
  <c r="M168" i="15"/>
  <c r="M184" i="15"/>
  <c r="M232" i="21"/>
  <c r="O499" i="15"/>
  <c r="M499" i="15"/>
  <c r="O347" i="15"/>
  <c r="M347" i="15"/>
  <c r="O638" i="21"/>
  <c r="I124" i="21"/>
  <c r="C124" i="21"/>
  <c r="D124" i="21"/>
  <c r="B124" i="21"/>
  <c r="S373" i="15"/>
  <c r="I117" i="15"/>
  <c r="C117" i="15"/>
  <c r="D117" i="15"/>
  <c r="B117" i="15"/>
  <c r="M375" i="21"/>
  <c r="S347" i="24"/>
  <c r="I106" i="21"/>
  <c r="I341" i="24"/>
  <c r="I98" i="21"/>
  <c r="M98" i="21"/>
  <c r="C98" i="21"/>
  <c r="D98" i="21"/>
  <c r="B98" i="21"/>
  <c r="I108" i="24"/>
  <c r="I687" i="21"/>
  <c r="M274" i="29"/>
  <c r="O158" i="32"/>
  <c r="O305" i="21"/>
  <c r="S344" i="15"/>
  <c r="I506" i="21"/>
  <c r="I640" i="15"/>
  <c r="C640" i="15"/>
  <c r="S640" i="15"/>
  <c r="D640" i="15"/>
  <c r="B640" i="15"/>
  <c r="S399" i="15"/>
  <c r="O144" i="15"/>
  <c r="O611" i="21"/>
  <c r="I602" i="21"/>
  <c r="C602" i="21"/>
  <c r="D602" i="21"/>
  <c r="B602" i="21"/>
  <c r="I120" i="15"/>
  <c r="I56" i="21"/>
  <c r="C56" i="21"/>
  <c r="D56" i="21"/>
  <c r="B56" i="21"/>
  <c r="S158" i="21"/>
  <c r="O88" i="15"/>
  <c r="I170" i="15"/>
  <c r="C170" i="15"/>
  <c r="D170" i="15"/>
  <c r="B170" i="15"/>
  <c r="O476" i="21"/>
  <c r="M33" i="24"/>
  <c r="I280" i="24"/>
  <c r="C280" i="24"/>
  <c r="M358" i="29"/>
  <c r="I111" i="21"/>
  <c r="M111" i="21"/>
  <c r="C111" i="21"/>
  <c r="I609" i="24"/>
  <c r="S402" i="32"/>
  <c r="I374" i="15"/>
  <c r="C374" i="15"/>
  <c r="D374" i="15"/>
  <c r="B374" i="15"/>
  <c r="O365" i="15"/>
  <c r="I151" i="15"/>
  <c r="C151" i="15"/>
  <c r="D151" i="15"/>
  <c r="B151" i="15"/>
  <c r="O493" i="21"/>
  <c r="M116" i="24"/>
  <c r="M261" i="21"/>
  <c r="S413" i="15"/>
  <c r="O599" i="15"/>
  <c r="O596" i="15"/>
  <c r="M5" i="21"/>
  <c r="I436" i="21"/>
  <c r="C436" i="21"/>
  <c r="D436" i="21"/>
  <c r="B436" i="21"/>
  <c r="S714" i="15"/>
  <c r="I363" i="15"/>
  <c r="C363" i="15"/>
  <c r="D363" i="15"/>
  <c r="B363" i="15"/>
  <c r="I620" i="21"/>
  <c r="C620" i="21"/>
  <c r="D620" i="21"/>
  <c r="B620" i="21"/>
  <c r="I444" i="24"/>
  <c r="C444" i="24"/>
  <c r="D444" i="24"/>
  <c r="B444" i="24"/>
  <c r="I356" i="24"/>
  <c r="O154" i="29"/>
  <c r="I351" i="21"/>
  <c r="C351" i="21"/>
  <c r="S327" i="21"/>
  <c r="S46" i="21"/>
  <c r="M428" i="24"/>
  <c r="S713" i="24"/>
  <c r="S336" i="29"/>
  <c r="M65" i="21"/>
  <c r="O534" i="21"/>
  <c r="M164" i="24"/>
  <c r="M9" i="29"/>
  <c r="O18" i="29"/>
  <c r="I342" i="24"/>
  <c r="C342" i="24"/>
  <c r="M644" i="15"/>
  <c r="M181" i="15"/>
  <c r="S15" i="24"/>
  <c r="O213" i="24"/>
  <c r="I188" i="24"/>
  <c r="C188" i="24"/>
  <c r="D188" i="24"/>
  <c r="B188" i="24"/>
  <c r="I332" i="29"/>
  <c r="S319" i="29"/>
  <c r="O336" i="32"/>
  <c r="S494" i="29"/>
  <c r="M615" i="29"/>
  <c r="I537" i="24"/>
  <c r="O365" i="24"/>
  <c r="M314" i="21"/>
  <c r="I58" i="24"/>
  <c r="O308" i="15"/>
  <c r="M308" i="15"/>
  <c r="O703" i="15"/>
  <c r="S374" i="21"/>
  <c r="M241" i="29"/>
  <c r="O696" i="24"/>
  <c r="M119" i="21"/>
  <c r="O198" i="29"/>
  <c r="I150" i="24"/>
  <c r="C150" i="24"/>
  <c r="D150" i="24"/>
  <c r="B150" i="24"/>
  <c r="S234" i="32"/>
  <c r="S347" i="21"/>
  <c r="I514" i="15"/>
  <c r="C514" i="15"/>
  <c r="D514" i="15"/>
  <c r="B514" i="15"/>
  <c r="M610" i="15"/>
  <c r="S551" i="21"/>
  <c r="O344" i="15"/>
  <c r="M344" i="15"/>
  <c r="S190" i="15"/>
  <c r="M565" i="21"/>
  <c r="M359" i="24"/>
  <c r="O719" i="21"/>
  <c r="I352" i="24"/>
  <c r="I221" i="24"/>
  <c r="C221" i="24"/>
  <c r="S125" i="32"/>
  <c r="I651" i="29"/>
  <c r="O433" i="15"/>
  <c r="M433" i="15"/>
  <c r="S397" i="15"/>
  <c r="O585" i="15"/>
  <c r="O148" i="21"/>
  <c r="O647" i="21"/>
  <c r="S710" i="21"/>
  <c r="S636" i="15"/>
  <c r="O40" i="21"/>
  <c r="M159" i="24"/>
  <c r="I460" i="15"/>
  <c r="I12" i="15"/>
  <c r="O180" i="21"/>
  <c r="O150" i="15"/>
  <c r="I573" i="15"/>
  <c r="C573" i="15"/>
  <c r="D573" i="15"/>
  <c r="B573" i="15"/>
  <c r="O183" i="21"/>
  <c r="M741" i="21"/>
  <c r="O239" i="29"/>
  <c r="I322" i="24"/>
  <c r="O636" i="24"/>
  <c r="M636" i="24"/>
  <c r="M323" i="24"/>
  <c r="S364" i="32"/>
  <c r="O460" i="15"/>
  <c r="S155" i="15"/>
  <c r="I32" i="21"/>
  <c r="C32" i="21"/>
  <c r="D32" i="21"/>
  <c r="B32" i="21"/>
  <c r="S42" i="21"/>
  <c r="O651" i="24"/>
  <c r="M651" i="24"/>
  <c r="I13" i="15"/>
  <c r="S16" i="15"/>
  <c r="O141" i="21"/>
  <c r="S414" i="21"/>
  <c r="I711" i="21"/>
  <c r="I358" i="15"/>
  <c r="C358" i="15"/>
  <c r="D358" i="15"/>
  <c r="B358" i="15"/>
  <c r="S586" i="15"/>
  <c r="O363" i="15"/>
  <c r="O45" i="21"/>
  <c r="I150" i="21"/>
  <c r="C150" i="21"/>
  <c r="S162" i="21"/>
  <c r="O516" i="24"/>
  <c r="M516" i="24"/>
  <c r="I493" i="24"/>
  <c r="C493" i="24"/>
  <c r="S573" i="24"/>
  <c r="I542" i="29"/>
  <c r="I73" i="21"/>
  <c r="C73" i="21"/>
  <c r="I343" i="24"/>
  <c r="O738" i="24"/>
  <c r="I483" i="29"/>
  <c r="C483" i="29"/>
  <c r="D483" i="29"/>
  <c r="B483" i="29"/>
  <c r="I48" i="24"/>
  <c r="C48" i="24"/>
  <c r="D48" i="24"/>
  <c r="B48" i="24"/>
  <c r="O136" i="24"/>
  <c r="I442" i="29"/>
  <c r="M294" i="21"/>
  <c r="I123" i="24"/>
  <c r="C123" i="24"/>
  <c r="D123" i="24"/>
  <c r="B123" i="24"/>
  <c r="M246" i="24"/>
  <c r="M656" i="29"/>
  <c r="M602" i="24"/>
  <c r="M587" i="24"/>
  <c r="O139" i="24"/>
  <c r="S315" i="29"/>
  <c r="S306" i="29"/>
  <c r="S682" i="32"/>
  <c r="O336" i="29"/>
  <c r="S685" i="24"/>
  <c r="M356" i="24"/>
  <c r="O218" i="29"/>
  <c r="M218" i="29"/>
  <c r="I209" i="21"/>
  <c r="C209" i="21"/>
  <c r="D209" i="21"/>
  <c r="B209" i="21"/>
  <c r="S168" i="24"/>
  <c r="M200" i="21"/>
  <c r="M289" i="21"/>
  <c r="S275" i="24"/>
  <c r="O60" i="24"/>
  <c r="M220" i="15"/>
  <c r="M566" i="15"/>
  <c r="O329" i="24"/>
  <c r="M298" i="29"/>
  <c r="O39" i="29"/>
  <c r="O537" i="29"/>
  <c r="M15" i="15"/>
  <c r="M581" i="21"/>
  <c r="I655" i="24"/>
  <c r="C655" i="24"/>
  <c r="S345" i="24"/>
  <c r="I562" i="24"/>
  <c r="C562" i="24"/>
  <c r="M532" i="29"/>
  <c r="M47" i="15"/>
  <c r="S342" i="21"/>
  <c r="O99" i="29"/>
  <c r="M614" i="24"/>
  <c r="M414" i="29"/>
  <c r="O653" i="32"/>
  <c r="M653" i="32"/>
  <c r="I331" i="29"/>
  <c r="S488" i="29"/>
  <c r="I576" i="24"/>
  <c r="C576" i="24"/>
  <c r="D576" i="24"/>
  <c r="B576" i="24"/>
  <c r="I680" i="29"/>
  <c r="O705" i="21"/>
  <c r="O469" i="21"/>
  <c r="M220" i="24"/>
  <c r="O11" i="29"/>
  <c r="M277" i="29"/>
  <c r="I350" i="21"/>
  <c r="I297" i="21"/>
  <c r="C297" i="21"/>
  <c r="I240" i="21"/>
  <c r="C240" i="21"/>
  <c r="D240" i="21"/>
  <c r="B240" i="21"/>
  <c r="M612" i="24"/>
  <c r="I621" i="24"/>
  <c r="C621" i="24"/>
  <c r="D621" i="24"/>
  <c r="B621" i="24"/>
  <c r="S554" i="24"/>
  <c r="S540" i="24"/>
  <c r="M175" i="15"/>
  <c r="I735" i="24"/>
  <c r="C735" i="24"/>
  <c r="D735" i="24"/>
  <c r="B735" i="24"/>
  <c r="O398" i="24"/>
  <c r="M366" i="24"/>
  <c r="S222" i="29"/>
  <c r="O609" i="32"/>
  <c r="S214" i="29"/>
  <c r="O551" i="29"/>
  <c r="M551" i="29"/>
  <c r="I68" i="21"/>
  <c r="C68" i="21"/>
  <c r="D68" i="21"/>
  <c r="B68" i="21"/>
  <c r="I389" i="24"/>
  <c r="C389" i="24"/>
  <c r="S389" i="24"/>
  <c r="D389" i="24"/>
  <c r="B389" i="24"/>
  <c r="O377" i="24"/>
  <c r="O212" i="24"/>
  <c r="I46" i="29"/>
  <c r="C46" i="29"/>
  <c r="I17" i="32"/>
  <c r="I295" i="32"/>
  <c r="S305" i="32"/>
  <c r="I138" i="32"/>
  <c r="I178" i="32"/>
  <c r="I287" i="32"/>
  <c r="S297" i="32"/>
  <c r="S527" i="29"/>
  <c r="M42" i="29"/>
  <c r="I728" i="32"/>
  <c r="S543" i="32"/>
  <c r="O422" i="38"/>
  <c r="I674" i="38"/>
  <c r="O128" i="29"/>
  <c r="M233" i="29"/>
  <c r="I372" i="32"/>
  <c r="I674" i="32"/>
  <c r="I479" i="32"/>
  <c r="S489" i="32"/>
  <c r="O326" i="38"/>
  <c r="M326" i="38"/>
  <c r="S108" i="32"/>
  <c r="I71" i="32"/>
  <c r="O444" i="38"/>
  <c r="O339" i="38"/>
  <c r="O642" i="29"/>
  <c r="S270" i="29"/>
  <c r="M283" i="29"/>
  <c r="M464" i="24"/>
  <c r="I148" i="21"/>
  <c r="M240" i="24"/>
  <c r="S434" i="15"/>
  <c r="I173" i="21"/>
  <c r="C173" i="21"/>
  <c r="M648" i="21"/>
  <c r="I208" i="29"/>
  <c r="O424" i="24"/>
  <c r="M506" i="21"/>
  <c r="O283" i="24"/>
  <c r="M442" i="24"/>
  <c r="O532" i="32"/>
  <c r="I674" i="15"/>
  <c r="S252" i="21"/>
  <c r="I162" i="15"/>
  <c r="C162" i="15"/>
  <c r="D162" i="15"/>
  <c r="B162" i="15"/>
  <c r="S77" i="21"/>
  <c r="O356" i="15"/>
  <c r="M356" i="15"/>
  <c r="I639" i="15"/>
  <c r="C639" i="15"/>
  <c r="D639" i="15"/>
  <c r="B639" i="15"/>
  <c r="O586" i="24"/>
  <c r="I29" i="24"/>
  <c r="C29" i="24"/>
  <c r="D29" i="24"/>
  <c r="B29" i="24"/>
  <c r="M22" i="24"/>
  <c r="M251" i="24"/>
  <c r="S87" i="21"/>
  <c r="I335" i="15"/>
  <c r="C335" i="15"/>
  <c r="D335" i="15"/>
  <c r="B335" i="15"/>
  <c r="O53" i="21"/>
  <c r="I463" i="15"/>
  <c r="I576" i="15"/>
  <c r="S681" i="15"/>
  <c r="O245" i="21"/>
  <c r="M543" i="21"/>
  <c r="I224" i="21"/>
  <c r="C224" i="21"/>
  <c r="D224" i="21"/>
  <c r="B224" i="21"/>
  <c r="O12" i="15"/>
  <c r="O52" i="21"/>
  <c r="M160" i="24"/>
  <c r="I16" i="15"/>
  <c r="I693" i="15"/>
  <c r="O193" i="21"/>
  <c r="I596" i="21"/>
  <c r="C596" i="21"/>
  <c r="D596" i="21"/>
  <c r="B596" i="21"/>
  <c r="S22" i="21"/>
  <c r="O498" i="15"/>
  <c r="M498" i="15"/>
  <c r="I560" i="15"/>
  <c r="C560" i="15"/>
  <c r="D560" i="15"/>
  <c r="B560" i="15"/>
  <c r="O496" i="21"/>
  <c r="M31" i="21"/>
  <c r="O419" i="24"/>
  <c r="S88" i="24"/>
  <c r="M132" i="24"/>
  <c r="O295" i="24"/>
  <c r="I85" i="15"/>
  <c r="C85" i="15"/>
  <c r="D85" i="15"/>
  <c r="B85" i="15"/>
  <c r="O66" i="15"/>
  <c r="O343" i="15"/>
  <c r="M343" i="15"/>
  <c r="I86" i="21"/>
  <c r="S96" i="21"/>
  <c r="O429" i="24"/>
  <c r="O32" i="15"/>
  <c r="O111" i="21"/>
  <c r="I309" i="21"/>
  <c r="I389" i="21"/>
  <c r="S447" i="15"/>
  <c r="O152" i="15"/>
  <c r="O686" i="15"/>
  <c r="S43" i="21"/>
  <c r="I53" i="21"/>
  <c r="C53" i="21"/>
  <c r="D53" i="21"/>
  <c r="B53" i="21"/>
  <c r="S631" i="24"/>
  <c r="M549" i="15"/>
  <c r="I624" i="21"/>
  <c r="S584" i="21"/>
  <c r="M260" i="24"/>
  <c r="I344" i="29"/>
  <c r="M167" i="21"/>
  <c r="M100" i="21"/>
  <c r="M593" i="24"/>
  <c r="I420" i="15"/>
  <c r="C420" i="15"/>
  <c r="D420" i="15"/>
  <c r="B420" i="15"/>
  <c r="S729" i="21"/>
  <c r="O420" i="15"/>
  <c r="S320" i="15"/>
  <c r="S50" i="24"/>
  <c r="S34" i="15"/>
  <c r="O285" i="15"/>
  <c r="M285" i="15"/>
  <c r="I93" i="15"/>
  <c r="I555" i="24"/>
  <c r="C555" i="24"/>
  <c r="D555" i="24"/>
  <c r="B555" i="24"/>
  <c r="I634" i="21"/>
  <c r="C634" i="21"/>
  <c r="S549" i="24"/>
  <c r="S621" i="21"/>
  <c r="I611" i="21"/>
  <c r="C611" i="21"/>
  <c r="D611" i="21"/>
  <c r="B611" i="21"/>
  <c r="S641" i="24"/>
  <c r="S416" i="29"/>
  <c r="O184" i="15"/>
  <c r="I30" i="15"/>
  <c r="C30" i="15"/>
  <c r="D30" i="15"/>
  <c r="B30" i="15"/>
  <c r="M284" i="21"/>
  <c r="S329" i="15"/>
  <c r="S385" i="15"/>
  <c r="O12" i="21"/>
  <c r="S557" i="21"/>
  <c r="S83" i="15"/>
  <c r="M378" i="21"/>
  <c r="S79" i="21"/>
  <c r="S71" i="21"/>
  <c r="I4" i="21"/>
  <c r="C4" i="21"/>
  <c r="D4" i="21"/>
  <c r="B4" i="21"/>
  <c r="O126" i="21"/>
  <c r="S121" i="15"/>
  <c r="S167" i="24"/>
  <c r="I344" i="15"/>
  <c r="C344" i="15"/>
  <c r="O101" i="21"/>
  <c r="I537" i="21"/>
  <c r="C537" i="21"/>
  <c r="M350" i="21"/>
  <c r="I113" i="24"/>
  <c r="C113" i="24"/>
  <c r="O329" i="29"/>
  <c r="M145" i="24"/>
  <c r="S720" i="32"/>
  <c r="O642" i="15"/>
  <c r="S604" i="15"/>
  <c r="I129" i="15"/>
  <c r="C129" i="15"/>
  <c r="D129" i="15"/>
  <c r="B129" i="15"/>
  <c r="S12" i="21"/>
  <c r="I58" i="15"/>
  <c r="O187" i="15"/>
  <c r="O538" i="21"/>
  <c r="I203" i="21"/>
  <c r="C203" i="21"/>
  <c r="O264" i="15"/>
  <c r="M264" i="15"/>
  <c r="S252" i="15"/>
  <c r="O10" i="15"/>
  <c r="O318" i="21"/>
  <c r="S111" i="24"/>
  <c r="O166" i="15"/>
  <c r="O622" i="15"/>
  <c r="O131" i="21"/>
  <c r="O569" i="21"/>
  <c r="I164" i="24"/>
  <c r="C164" i="24"/>
  <c r="M204" i="24"/>
  <c r="M218" i="21"/>
  <c r="O131" i="24"/>
  <c r="I400" i="32"/>
  <c r="M191" i="38"/>
  <c r="S459" i="15"/>
  <c r="I652" i="15"/>
  <c r="O7" i="21"/>
  <c r="M70" i="15"/>
  <c r="M86" i="15"/>
  <c r="S474" i="15"/>
  <c r="M598" i="15"/>
  <c r="S23" i="21"/>
  <c r="M713" i="21"/>
  <c r="M180" i="24"/>
  <c r="S168" i="29"/>
  <c r="M491" i="21"/>
  <c r="M100" i="24"/>
  <c r="S446" i="24"/>
  <c r="S706" i="24"/>
  <c r="M490" i="24"/>
  <c r="O482" i="29"/>
  <c r="M569" i="15"/>
  <c r="I690" i="21"/>
  <c r="C690" i="21"/>
  <c r="D690" i="21"/>
  <c r="B690" i="21"/>
  <c r="I554" i="21"/>
  <c r="C554" i="21"/>
  <c r="D554" i="21"/>
  <c r="B554" i="21"/>
  <c r="O425" i="24"/>
  <c r="O387" i="24"/>
  <c r="O390" i="21"/>
  <c r="S141" i="21"/>
  <c r="S378" i="24"/>
  <c r="O216" i="24"/>
  <c r="M295" i="29"/>
  <c r="M437" i="32"/>
  <c r="I448" i="24"/>
  <c r="C448" i="24"/>
  <c r="O554" i="29"/>
  <c r="M554" i="29"/>
  <c r="M551" i="15"/>
  <c r="O255" i="15"/>
  <c r="M255" i="15"/>
  <c r="O435" i="21"/>
  <c r="I219" i="21"/>
  <c r="C219" i="21"/>
  <c r="D219" i="21"/>
  <c r="B219" i="21"/>
  <c r="O127" i="24"/>
  <c r="M526" i="15"/>
  <c r="M92" i="15"/>
  <c r="O69" i="24"/>
  <c r="M556" i="21"/>
  <c r="I233" i="32"/>
  <c r="M585" i="15"/>
  <c r="I496" i="15"/>
  <c r="C496" i="15"/>
  <c r="D496" i="15"/>
  <c r="B496" i="15"/>
  <c r="S598" i="15"/>
  <c r="M348" i="21"/>
  <c r="O495" i="15"/>
  <c r="M495" i="15"/>
  <c r="O597" i="21"/>
  <c r="M93" i="15"/>
  <c r="M328" i="21"/>
  <c r="M146" i="24"/>
  <c r="O175" i="29"/>
  <c r="I107" i="32"/>
  <c r="O427" i="21"/>
  <c r="O68" i="15"/>
  <c r="S472" i="15"/>
  <c r="O367" i="15"/>
  <c r="I134" i="15"/>
  <c r="M134" i="15"/>
  <c r="C134" i="15"/>
  <c r="I165" i="21"/>
  <c r="C165" i="21"/>
  <c r="S175" i="21"/>
  <c r="I406" i="15"/>
  <c r="C406" i="15"/>
  <c r="D406" i="15"/>
  <c r="B406" i="15"/>
  <c r="I51" i="15"/>
  <c r="M483" i="15"/>
  <c r="I732" i="21"/>
  <c r="C732" i="21"/>
  <c r="S451" i="15"/>
  <c r="O339" i="21"/>
  <c r="M183" i="21"/>
  <c r="I592" i="15"/>
  <c r="S361" i="15"/>
  <c r="O112" i="15"/>
  <c r="S427" i="21"/>
  <c r="M599" i="15"/>
  <c r="O669" i="24"/>
  <c r="M669" i="24"/>
  <c r="I33" i="24"/>
  <c r="C33" i="24"/>
  <c r="D33" i="24"/>
  <c r="B33" i="24"/>
  <c r="M45" i="29"/>
  <c r="I97" i="15"/>
  <c r="C97" i="15"/>
  <c r="D97" i="15"/>
  <c r="B97" i="15"/>
  <c r="O587" i="15"/>
  <c r="O373" i="21"/>
  <c r="O714" i="21"/>
  <c r="I269" i="15"/>
  <c r="C269" i="15"/>
  <c r="D269" i="15"/>
  <c r="B269" i="15"/>
  <c r="I517" i="15"/>
  <c r="C517" i="15"/>
  <c r="D517" i="15"/>
  <c r="B517" i="15"/>
  <c r="I516" i="15"/>
  <c r="C516" i="15"/>
  <c r="D516" i="15"/>
  <c r="B516" i="15"/>
  <c r="I266" i="21"/>
  <c r="C266" i="21"/>
  <c r="D266" i="21"/>
  <c r="B266" i="21"/>
  <c r="S276" i="21"/>
  <c r="I279" i="15"/>
  <c r="C279" i="15"/>
  <c r="D279" i="15"/>
  <c r="B279" i="15"/>
  <c r="O712" i="15"/>
  <c r="I201" i="15"/>
  <c r="C201" i="15"/>
  <c r="D201" i="15"/>
  <c r="B201" i="15"/>
  <c r="I395" i="24"/>
  <c r="C395" i="24"/>
  <c r="D395" i="24"/>
  <c r="B395" i="24"/>
  <c r="O378" i="29"/>
  <c r="M378" i="29"/>
  <c r="M146" i="21"/>
  <c r="M693" i="21"/>
  <c r="M691" i="15"/>
  <c r="I572" i="24"/>
  <c r="C572" i="24"/>
  <c r="D572" i="24"/>
  <c r="B572" i="24"/>
  <c r="S598" i="24"/>
  <c r="M178" i="21"/>
  <c r="I385" i="21"/>
  <c r="C385" i="21"/>
  <c r="D385" i="21"/>
  <c r="B385" i="21"/>
  <c r="O348" i="29"/>
  <c r="S278" i="21"/>
  <c r="S113" i="21"/>
  <c r="I573" i="24"/>
  <c r="C573" i="24"/>
  <c r="D573" i="24"/>
  <c r="B573" i="24"/>
  <c r="O547" i="24"/>
  <c r="M547" i="24"/>
  <c r="O723" i="24"/>
  <c r="S101" i="29"/>
  <c r="I327" i="21"/>
  <c r="S727" i="21"/>
  <c r="O681" i="24"/>
  <c r="I443" i="24"/>
  <c r="O224" i="32"/>
  <c r="O457" i="29"/>
  <c r="O444" i="32"/>
  <c r="M444" i="32"/>
  <c r="I42" i="21"/>
  <c r="C42" i="21"/>
  <c r="O163" i="24"/>
  <c r="O77" i="24"/>
  <c r="I541" i="29"/>
  <c r="M108" i="21"/>
  <c r="M711" i="21"/>
  <c r="M549" i="21"/>
  <c r="O12" i="29"/>
  <c r="I712" i="21"/>
  <c r="C712" i="21"/>
  <c r="M276" i="21"/>
  <c r="M292" i="21"/>
  <c r="S77" i="24"/>
  <c r="S285" i="21"/>
  <c r="S390" i="21"/>
  <c r="I31" i="15"/>
  <c r="C31" i="15"/>
  <c r="D31" i="15"/>
  <c r="B31" i="15"/>
  <c r="M67" i="21"/>
  <c r="I617" i="15"/>
  <c r="C617" i="15"/>
  <c r="D617" i="15"/>
  <c r="B617" i="15"/>
  <c r="O709" i="15"/>
  <c r="O634" i="15"/>
  <c r="M559" i="15"/>
  <c r="M46" i="21"/>
  <c r="I539" i="29"/>
  <c r="O458" i="24"/>
  <c r="I486" i="29"/>
  <c r="O451" i="24"/>
  <c r="M268" i="21"/>
  <c r="M580" i="32"/>
  <c r="O30" i="38"/>
  <c r="M30" i="38"/>
  <c r="O490" i="15"/>
  <c r="I253" i="15"/>
  <c r="C253" i="15"/>
  <c r="D253" i="15"/>
  <c r="B253" i="15"/>
  <c r="S495" i="15"/>
  <c r="O46" i="21"/>
  <c r="S231" i="24"/>
  <c r="I587" i="15"/>
  <c r="C587" i="15"/>
  <c r="D587" i="15"/>
  <c r="B587" i="15"/>
  <c r="I164" i="21"/>
  <c r="I82" i="21"/>
  <c r="C82" i="21"/>
  <c r="D82" i="21"/>
  <c r="B82" i="21"/>
  <c r="O658" i="15"/>
  <c r="I518" i="15"/>
  <c r="C518" i="15"/>
  <c r="D518" i="15"/>
  <c r="B518" i="15"/>
  <c r="M221" i="21"/>
  <c r="O134" i="15"/>
  <c r="S523" i="15"/>
  <c r="M623" i="15"/>
  <c r="M707" i="21"/>
  <c r="M745" i="21"/>
  <c r="I481" i="29"/>
  <c r="C481" i="29"/>
  <c r="S736" i="24"/>
  <c r="S258" i="29"/>
  <c r="O578" i="38"/>
  <c r="I160" i="15"/>
  <c r="C160" i="15"/>
  <c r="D160" i="15"/>
  <c r="B160" i="15"/>
  <c r="S540" i="15"/>
  <c r="O25" i="15"/>
  <c r="S388" i="21"/>
  <c r="M688" i="15"/>
  <c r="O320" i="15"/>
  <c r="O310" i="15"/>
  <c r="M310" i="15"/>
  <c r="O275" i="21"/>
  <c r="O567" i="21"/>
  <c r="S323" i="21"/>
  <c r="I67" i="15"/>
  <c r="I250" i="15"/>
  <c r="C250" i="15"/>
  <c r="D250" i="15"/>
  <c r="B250" i="15"/>
  <c r="M490" i="15"/>
  <c r="O711" i="24"/>
  <c r="M8" i="24"/>
  <c r="M480" i="29"/>
  <c r="I667" i="21"/>
  <c r="C667" i="21"/>
  <c r="D667" i="21"/>
  <c r="B667" i="21"/>
  <c r="I468" i="21"/>
  <c r="C468" i="21"/>
  <c r="D468" i="21"/>
  <c r="B468" i="21"/>
  <c r="O402" i="24"/>
  <c r="S202" i="24"/>
  <c r="J748" i="24"/>
  <c r="I9" i="49"/>
  <c r="I3" i="24"/>
  <c r="O725" i="21"/>
  <c r="I658" i="21"/>
  <c r="C658" i="21"/>
  <c r="D658" i="21"/>
  <c r="B658" i="21"/>
  <c r="I432" i="24"/>
  <c r="M197" i="24"/>
  <c r="S507" i="24"/>
  <c r="I116" i="29"/>
  <c r="C116" i="29"/>
  <c r="M91" i="21"/>
  <c r="O208" i="24"/>
  <c r="I256" i="24"/>
  <c r="C256" i="24"/>
  <c r="D256" i="24"/>
  <c r="B256" i="24"/>
  <c r="S681" i="24"/>
  <c r="M176" i="29"/>
  <c r="S724" i="32"/>
  <c r="S708" i="32"/>
  <c r="M561" i="32"/>
  <c r="S499" i="38"/>
  <c r="I272" i="24"/>
  <c r="C272" i="24"/>
  <c r="S732" i="21"/>
  <c r="O156" i="15"/>
  <c r="I132" i="15"/>
  <c r="C132" i="15"/>
  <c r="D132" i="15"/>
  <c r="B132" i="15"/>
  <c r="M670" i="15"/>
  <c r="S627" i="21"/>
  <c r="O41" i="24"/>
  <c r="M147" i="15"/>
  <c r="I585" i="21"/>
  <c r="O441" i="15"/>
  <c r="M441" i="15"/>
  <c r="O325" i="21"/>
  <c r="I37" i="21"/>
  <c r="C37" i="21"/>
  <c r="D37" i="21"/>
  <c r="B37" i="21"/>
  <c r="O685" i="15"/>
  <c r="S203" i="15"/>
  <c r="O246" i="21"/>
  <c r="M487" i="21"/>
  <c r="S523" i="24"/>
  <c r="O3" i="15"/>
  <c r="O721" i="15"/>
  <c r="O92" i="21"/>
  <c r="S114" i="24"/>
  <c r="S248" i="24"/>
  <c r="M457" i="21"/>
  <c r="O203" i="24"/>
  <c r="M137" i="15"/>
  <c r="S191" i="29"/>
  <c r="M535" i="29"/>
  <c r="S328" i="38"/>
  <c r="S241" i="15"/>
  <c r="S637" i="15"/>
  <c r="O349" i="15"/>
  <c r="M349" i="15"/>
  <c r="O80" i="21"/>
  <c r="S297" i="21"/>
  <c r="O673" i="21"/>
  <c r="O646" i="15"/>
  <c r="S69" i="15"/>
  <c r="S737" i="21"/>
  <c r="O408" i="24"/>
  <c r="S276" i="15"/>
  <c r="M444" i="15"/>
  <c r="S179" i="15"/>
  <c r="M85" i="24"/>
  <c r="I206" i="24"/>
  <c r="C206" i="24"/>
  <c r="D206" i="24"/>
  <c r="B206" i="24"/>
  <c r="M406" i="21"/>
  <c r="O457" i="24"/>
  <c r="M614" i="21"/>
  <c r="O362" i="24"/>
  <c r="I167" i="24"/>
  <c r="C167" i="24"/>
  <c r="D167" i="24"/>
  <c r="B167" i="24"/>
  <c r="O629" i="29"/>
  <c r="I505" i="15"/>
  <c r="C505" i="15"/>
  <c r="D505" i="15"/>
  <c r="B505" i="15"/>
  <c r="O663" i="15"/>
  <c r="M368" i="21"/>
  <c r="S573" i="21"/>
  <c r="O513" i="15"/>
  <c r="O451" i="15"/>
  <c r="M451" i="15"/>
  <c r="I692" i="21"/>
  <c r="M692" i="21"/>
  <c r="C692" i="21"/>
  <c r="D692" i="21"/>
  <c r="B692" i="21"/>
  <c r="S416" i="15"/>
  <c r="S524" i="15"/>
  <c r="M55" i="15"/>
  <c r="I680" i="24"/>
  <c r="C680" i="24"/>
  <c r="D680" i="24"/>
  <c r="B680" i="24"/>
  <c r="M506" i="29"/>
  <c r="S510" i="21"/>
  <c r="M652" i="15"/>
  <c r="M353" i="24"/>
  <c r="S319" i="24"/>
  <c r="O364" i="24"/>
  <c r="S512" i="21"/>
  <c r="S214" i="24"/>
  <c r="I570" i="21"/>
  <c r="C570" i="21"/>
  <c r="M579" i="21"/>
  <c r="O495" i="21"/>
  <c r="I498" i="15"/>
  <c r="C498" i="15"/>
  <c r="D498" i="15"/>
  <c r="B498" i="15"/>
  <c r="S141" i="15"/>
  <c r="I77" i="21"/>
  <c r="C77" i="21"/>
  <c r="D77" i="21"/>
  <c r="B77" i="21"/>
  <c r="I222" i="15"/>
  <c r="C222" i="15"/>
  <c r="D222" i="15"/>
  <c r="B222" i="15"/>
  <c r="I581" i="21"/>
  <c r="C581" i="21"/>
  <c r="D581" i="21"/>
  <c r="B581" i="21"/>
  <c r="M80" i="21"/>
  <c r="S236" i="24"/>
  <c r="O536" i="24"/>
  <c r="I238" i="24"/>
  <c r="C238" i="24"/>
  <c r="I377" i="21"/>
  <c r="C377" i="21"/>
  <c r="D377" i="21"/>
  <c r="B377" i="21"/>
  <c r="S675" i="29"/>
  <c r="S15" i="32"/>
  <c r="I532" i="15"/>
  <c r="C532" i="15"/>
  <c r="D532" i="15"/>
  <c r="B532" i="15"/>
  <c r="M251" i="21"/>
  <c r="I440" i="15"/>
  <c r="C440" i="15"/>
  <c r="D440" i="15"/>
  <c r="B440" i="15"/>
  <c r="O346" i="21"/>
  <c r="M27" i="15"/>
  <c r="S569" i="15"/>
  <c r="O589" i="15"/>
  <c r="S236" i="21"/>
  <c r="M413" i="21"/>
  <c r="M434" i="21"/>
  <c r="M537" i="24"/>
  <c r="O35" i="29"/>
  <c r="S55" i="15"/>
  <c r="M609" i="21"/>
  <c r="M426" i="24"/>
  <c r="O70" i="15"/>
  <c r="O416" i="21"/>
  <c r="I145" i="24"/>
  <c r="C145" i="24"/>
  <c r="D145" i="24"/>
  <c r="B145" i="24"/>
  <c r="M334" i="21"/>
  <c r="M355" i="21"/>
  <c r="O151" i="24"/>
  <c r="I398" i="24"/>
  <c r="C398" i="24"/>
  <c r="I415" i="32"/>
  <c r="O148" i="32"/>
  <c r="I682" i="15"/>
  <c r="C682" i="15"/>
  <c r="D682" i="15"/>
  <c r="B682" i="15"/>
  <c r="S277" i="15"/>
  <c r="I347" i="15"/>
  <c r="C347" i="15"/>
  <c r="D347" i="15"/>
  <c r="B347" i="15"/>
  <c r="O171" i="15"/>
  <c r="O188" i="21"/>
  <c r="M403" i="21"/>
  <c r="I37" i="24"/>
  <c r="C37" i="24"/>
  <c r="I718" i="15"/>
  <c r="C718" i="15"/>
  <c r="D718" i="15"/>
  <c r="B718" i="15"/>
  <c r="O304" i="21"/>
  <c r="I700" i="21"/>
  <c r="C700" i="21"/>
  <c r="D700" i="21"/>
  <c r="B700" i="21"/>
  <c r="I279" i="21"/>
  <c r="C279" i="21"/>
  <c r="D279" i="21"/>
  <c r="B279" i="21"/>
  <c r="O448" i="15"/>
  <c r="M440" i="21"/>
  <c r="C440" i="21"/>
  <c r="D440" i="21"/>
  <c r="B440" i="21"/>
  <c r="S18" i="15"/>
  <c r="I117" i="24"/>
  <c r="C117" i="24"/>
  <c r="O207" i="29"/>
  <c r="M207" i="29"/>
  <c r="M173" i="15"/>
  <c r="M22" i="15"/>
  <c r="O30" i="24"/>
  <c r="M269" i="24"/>
  <c r="O214" i="29"/>
  <c r="S135" i="15"/>
  <c r="S37" i="15"/>
  <c r="O189" i="21"/>
  <c r="I505" i="21"/>
  <c r="C505" i="21"/>
  <c r="S561" i="21"/>
  <c r="O625" i="15"/>
  <c r="S454" i="15"/>
  <c r="I564" i="21"/>
  <c r="C564" i="21"/>
  <c r="D564" i="21"/>
  <c r="B564" i="21"/>
  <c r="O280" i="15"/>
  <c r="M280" i="15"/>
  <c r="O100" i="15"/>
  <c r="O357" i="15"/>
  <c r="M357" i="15"/>
  <c r="O216" i="21"/>
  <c r="M400" i="21"/>
  <c r="O48" i="24"/>
  <c r="I12" i="24"/>
  <c r="S711" i="21"/>
  <c r="S709" i="21"/>
  <c r="M365" i="15"/>
  <c r="O217" i="24"/>
  <c r="O560" i="24"/>
  <c r="M560" i="24"/>
  <c r="S6" i="24"/>
  <c r="S703" i="21"/>
  <c r="S693" i="21"/>
  <c r="O548" i="24"/>
  <c r="M548" i="24"/>
  <c r="I229" i="24"/>
  <c r="C229" i="24"/>
  <c r="S501" i="24"/>
  <c r="I139" i="24"/>
  <c r="O617" i="24"/>
  <c r="O343" i="24"/>
  <c r="I352" i="29"/>
  <c r="C352" i="29"/>
  <c r="S435" i="32"/>
  <c r="M305" i="29"/>
  <c r="C305" i="29"/>
  <c r="D305" i="29"/>
  <c r="B305" i="29"/>
  <c r="S427" i="32"/>
  <c r="O222" i="29"/>
  <c r="S303" i="24"/>
  <c r="S743" i="21"/>
  <c r="M195" i="21"/>
  <c r="I531" i="15"/>
  <c r="C531" i="15"/>
  <c r="D531" i="15"/>
  <c r="B531" i="15"/>
  <c r="S150" i="15"/>
  <c r="S16" i="21"/>
  <c r="S534" i="24"/>
  <c r="S299" i="21"/>
  <c r="I524" i="24"/>
  <c r="C524" i="24"/>
  <c r="D524" i="24"/>
  <c r="B524" i="24"/>
  <c r="S291" i="21"/>
  <c r="S513" i="24"/>
  <c r="M521" i="21"/>
  <c r="M540" i="32"/>
  <c r="S65" i="15"/>
  <c r="M687" i="21"/>
  <c r="I367" i="15"/>
  <c r="C367" i="15"/>
  <c r="D367" i="15"/>
  <c r="B367" i="15"/>
  <c r="O508" i="21"/>
  <c r="S599" i="15"/>
  <c r="O480" i="21"/>
  <c r="I187" i="21"/>
  <c r="C187" i="21"/>
  <c r="O278" i="24"/>
  <c r="M278" i="24"/>
  <c r="M322" i="21"/>
  <c r="S8" i="15"/>
  <c r="O370" i="15"/>
  <c r="S217" i="15"/>
  <c r="O354" i="15"/>
  <c r="M354" i="15"/>
  <c r="S210" i="21"/>
  <c r="I220" i="21"/>
  <c r="C220" i="21"/>
  <c r="D220" i="21"/>
  <c r="B220" i="21"/>
  <c r="S64" i="15"/>
  <c r="S278" i="15"/>
  <c r="O176" i="21"/>
  <c r="M15" i="21"/>
  <c r="O84" i="15"/>
  <c r="O664" i="21"/>
  <c r="S723" i="21"/>
  <c r="O155" i="15"/>
  <c r="M185" i="15"/>
  <c r="M425" i="15"/>
  <c r="O496" i="29"/>
  <c r="M496" i="29"/>
  <c r="O198" i="24"/>
  <c r="O186" i="24"/>
  <c r="M113" i="15"/>
  <c r="O501" i="24"/>
  <c r="M501" i="24"/>
  <c r="M576" i="32"/>
  <c r="O292" i="15"/>
  <c r="S134" i="15"/>
  <c r="O575" i="21"/>
  <c r="S623" i="24"/>
  <c r="S716" i="15"/>
  <c r="I136" i="15"/>
  <c r="O412" i="21"/>
  <c r="M32" i="24"/>
  <c r="M267" i="21"/>
  <c r="S21" i="15"/>
  <c r="M66" i="15"/>
  <c r="I625" i="21"/>
  <c r="S668" i="24"/>
  <c r="M12" i="24"/>
  <c r="M43" i="24"/>
  <c r="M595" i="21"/>
  <c r="I180" i="24"/>
  <c r="C180" i="24"/>
  <c r="D180" i="24"/>
  <c r="B180" i="24"/>
  <c r="I663" i="24"/>
  <c r="C663" i="24"/>
  <c r="O46" i="24"/>
  <c r="O570" i="29"/>
  <c r="M538" i="21"/>
  <c r="I65" i="21"/>
  <c r="C65" i="21"/>
  <c r="D65" i="21"/>
  <c r="B65" i="21"/>
  <c r="M344" i="24"/>
  <c r="O126" i="24"/>
  <c r="M271" i="21"/>
  <c r="I85" i="24"/>
  <c r="M105" i="21"/>
  <c r="O652" i="24"/>
  <c r="M652" i="24"/>
  <c r="O688" i="24"/>
  <c r="M688" i="24"/>
  <c r="S91" i="29"/>
  <c r="M462" i="21"/>
  <c r="S636" i="21"/>
  <c r="S102" i="24"/>
  <c r="S675" i="32"/>
  <c r="M292" i="29"/>
  <c r="I665" i="32"/>
  <c r="S524" i="29"/>
  <c r="O33" i="24"/>
  <c r="M692" i="15"/>
  <c r="S329" i="24"/>
  <c r="S294" i="29"/>
  <c r="M619" i="21"/>
  <c r="M286" i="21"/>
  <c r="M86" i="24"/>
  <c r="S529" i="24"/>
  <c r="S336" i="21"/>
  <c r="O476" i="24"/>
  <c r="M476" i="24"/>
  <c r="O428" i="24"/>
  <c r="S7" i="21"/>
  <c r="M403" i="24"/>
  <c r="I410" i="24"/>
  <c r="I649" i="24"/>
  <c r="C649" i="24"/>
  <c r="D649" i="24"/>
  <c r="B649" i="24"/>
  <c r="O68" i="29"/>
  <c r="O539" i="29"/>
  <c r="S63" i="21"/>
  <c r="M568" i="21"/>
  <c r="S13" i="24"/>
  <c r="S553" i="32"/>
  <c r="O270" i="29"/>
  <c r="S545" i="32"/>
  <c r="O411" i="32"/>
  <c r="I146" i="38"/>
  <c r="M165" i="24"/>
  <c r="I465" i="24"/>
  <c r="C465" i="24"/>
  <c r="D465" i="24"/>
  <c r="B465" i="24"/>
  <c r="O423" i="29"/>
  <c r="O731" i="21"/>
  <c r="M524" i="15"/>
  <c r="O366" i="24"/>
  <c r="M416" i="29"/>
  <c r="S742" i="21"/>
  <c r="I571" i="21"/>
  <c r="C571" i="21"/>
  <c r="D571" i="21"/>
  <c r="B571" i="21"/>
  <c r="I387" i="21"/>
  <c r="C387" i="21"/>
  <c r="D387" i="21"/>
  <c r="B387" i="21"/>
  <c r="S718" i="24"/>
  <c r="I728" i="24"/>
  <c r="C728" i="24"/>
  <c r="D728" i="24"/>
  <c r="B728" i="24"/>
  <c r="O113" i="24"/>
  <c r="I28" i="29"/>
  <c r="M291" i="21"/>
  <c r="M488" i="21"/>
  <c r="M419" i="24"/>
  <c r="I192" i="24"/>
  <c r="C192" i="24"/>
  <c r="D192" i="24"/>
  <c r="B192" i="24"/>
  <c r="O324" i="24"/>
  <c r="I307" i="32"/>
  <c r="M263" i="38"/>
  <c r="I299" i="32"/>
  <c r="O72" i="38"/>
  <c r="S258" i="32"/>
  <c r="O256" i="32"/>
  <c r="M256" i="32"/>
  <c r="S394" i="21"/>
  <c r="I319" i="21"/>
  <c r="C319" i="21"/>
  <c r="D319" i="21"/>
  <c r="B319" i="21"/>
  <c r="S553" i="24"/>
  <c r="S509" i="24"/>
  <c r="I252" i="24"/>
  <c r="C252" i="24"/>
  <c r="O416" i="29"/>
  <c r="I572" i="29"/>
  <c r="S30" i="32"/>
  <c r="S606" i="29"/>
  <c r="M380" i="29"/>
  <c r="O745" i="32"/>
  <c r="M745" i="32"/>
  <c r="M553" i="32"/>
  <c r="I240" i="38"/>
  <c r="S507" i="42"/>
  <c r="I65" i="29"/>
  <c r="O441" i="32"/>
  <c r="M441" i="32"/>
  <c r="S516" i="29"/>
  <c r="I117" i="29"/>
  <c r="C117" i="29"/>
  <c r="D117" i="29"/>
  <c r="B117" i="29"/>
  <c r="S99" i="29"/>
  <c r="S292" i="29"/>
  <c r="O429" i="32"/>
  <c r="I670" i="29"/>
  <c r="O403" i="32"/>
  <c r="M538" i="29"/>
  <c r="I102" i="32"/>
  <c r="I593" i="29"/>
  <c r="O400" i="32"/>
  <c r="M400" i="32"/>
  <c r="I72" i="32"/>
  <c r="O291" i="24"/>
  <c r="S363" i="24"/>
  <c r="S431" i="24"/>
  <c r="O640" i="29"/>
  <c r="M640" i="29"/>
  <c r="S657" i="29"/>
  <c r="S575" i="29"/>
  <c r="S157" i="38"/>
  <c r="S661" i="24"/>
  <c r="M523" i="15"/>
  <c r="M302" i="21"/>
  <c r="S684" i="29"/>
  <c r="M535" i="21"/>
  <c r="I642" i="24"/>
  <c r="C642" i="24"/>
  <c r="S20" i="24"/>
  <c r="O522" i="24"/>
  <c r="M522" i="24"/>
  <c r="I181" i="29"/>
  <c r="S41" i="21"/>
  <c r="M498" i="24"/>
  <c r="O298" i="24"/>
  <c r="M291" i="29"/>
  <c r="S666" i="32"/>
  <c r="O427" i="29"/>
  <c r="M427" i="29"/>
  <c r="S658" i="32"/>
  <c r="O360" i="32"/>
  <c r="O393" i="29"/>
  <c r="S9" i="42"/>
  <c r="O147" i="38"/>
  <c r="I465" i="21"/>
  <c r="I610" i="24"/>
  <c r="I532" i="29"/>
  <c r="C532" i="29"/>
  <c r="D532" i="29"/>
  <c r="B532" i="29"/>
  <c r="I524" i="29"/>
  <c r="S48" i="32"/>
  <c r="I524" i="21"/>
  <c r="C524" i="21"/>
  <c r="D524" i="21"/>
  <c r="B524" i="21"/>
  <c r="S487" i="24"/>
  <c r="I122" i="24"/>
  <c r="C122" i="24"/>
  <c r="O571" i="24"/>
  <c r="O142" i="38"/>
  <c r="M569" i="21"/>
  <c r="S191" i="24"/>
  <c r="S131" i="24"/>
  <c r="M514" i="21"/>
  <c r="I345" i="32"/>
  <c r="I8" i="32"/>
  <c r="O481" i="24"/>
  <c r="M481" i="24"/>
  <c r="I47" i="29"/>
  <c r="C47" i="29"/>
  <c r="D47" i="29"/>
  <c r="B47" i="29"/>
  <c r="O412" i="32"/>
  <c r="M412" i="32"/>
  <c r="I39" i="29"/>
  <c r="C39" i="29"/>
  <c r="O516" i="32"/>
  <c r="M516" i="32"/>
  <c r="I702" i="32"/>
  <c r="M376" i="29"/>
  <c r="S336" i="32"/>
  <c r="M137" i="29"/>
  <c r="O525" i="29"/>
  <c r="O152" i="32"/>
  <c r="O557" i="29"/>
  <c r="O627" i="29"/>
  <c r="I384" i="29"/>
  <c r="O64" i="29"/>
  <c r="S340" i="29"/>
  <c r="I709" i="38"/>
  <c r="M428" i="21"/>
  <c r="M105" i="29"/>
  <c r="M697" i="15"/>
  <c r="O16" i="29"/>
  <c r="I287" i="21"/>
  <c r="C287" i="21"/>
  <c r="D287" i="21"/>
  <c r="B287" i="21"/>
  <c r="O126" i="32"/>
  <c r="O434" i="24"/>
  <c r="S680" i="29"/>
  <c r="S667" i="29"/>
  <c r="I202" i="29"/>
  <c r="C202" i="29"/>
  <c r="M23" i="38"/>
  <c r="O711" i="32"/>
  <c r="M711" i="32"/>
  <c r="I679" i="29"/>
  <c r="I644" i="38"/>
  <c r="I200" i="32"/>
  <c r="O337" i="29"/>
  <c r="O203" i="29"/>
  <c r="O539" i="24"/>
  <c r="M539" i="24"/>
  <c r="I182" i="32"/>
  <c r="S744" i="24"/>
  <c r="I564" i="29"/>
  <c r="C564" i="29"/>
  <c r="O496" i="32"/>
  <c r="M496" i="32"/>
  <c r="S22" i="32"/>
  <c r="I233" i="29"/>
  <c r="C233" i="29"/>
  <c r="S456" i="32"/>
  <c r="O546" i="32"/>
  <c r="S109" i="32"/>
  <c r="O541" i="38"/>
  <c r="I678" i="29"/>
  <c r="S292" i="32"/>
  <c r="M405" i="38"/>
  <c r="S637" i="38"/>
  <c r="I159" i="29"/>
  <c r="S66" i="32"/>
  <c r="I270" i="32"/>
  <c r="S396" i="32"/>
  <c r="I406" i="32"/>
  <c r="I498" i="29"/>
  <c r="S278" i="29"/>
  <c r="O589" i="32"/>
  <c r="I373" i="29"/>
  <c r="S397" i="38"/>
  <c r="I128" i="32"/>
  <c r="O88" i="29"/>
  <c r="I56" i="32"/>
  <c r="I262" i="32"/>
  <c r="S388" i="32"/>
  <c r="I398" i="32"/>
  <c r="M480" i="38"/>
  <c r="S631" i="32"/>
  <c r="M131" i="38"/>
  <c r="S162" i="32"/>
  <c r="M611" i="29"/>
  <c r="S347" i="32"/>
  <c r="S509" i="32"/>
  <c r="I668" i="32"/>
  <c r="S678" i="32"/>
  <c r="I194" i="24"/>
  <c r="S200" i="24"/>
  <c r="I135" i="24"/>
  <c r="S708" i="24"/>
  <c r="M651" i="29"/>
  <c r="M463" i="15"/>
  <c r="M75" i="15"/>
  <c r="S726" i="21"/>
  <c r="O279" i="24"/>
  <c r="M279" i="24"/>
  <c r="O633" i="24"/>
  <c r="O488" i="24"/>
  <c r="O523" i="21"/>
  <c r="S283" i="21"/>
  <c r="O29" i="29"/>
  <c r="S561" i="24"/>
  <c r="S374" i="29"/>
  <c r="S366" i="29"/>
  <c r="I334" i="29"/>
  <c r="C334" i="29"/>
  <c r="I678" i="24"/>
  <c r="C678" i="24"/>
  <c r="D678" i="24"/>
  <c r="B678" i="24"/>
  <c r="M5" i="29"/>
  <c r="I207" i="21"/>
  <c r="C207" i="21"/>
  <c r="D207" i="21"/>
  <c r="B207" i="21"/>
  <c r="I650" i="24"/>
  <c r="C650" i="24"/>
  <c r="S113" i="24"/>
  <c r="O130" i="29"/>
  <c r="O177" i="29"/>
  <c r="S491" i="21"/>
  <c r="S423" i="21"/>
  <c r="I199" i="21"/>
  <c r="C199" i="21"/>
  <c r="D199" i="21"/>
  <c r="B199" i="21"/>
  <c r="M343" i="24"/>
  <c r="M108" i="24"/>
  <c r="M121" i="29"/>
  <c r="M172" i="29"/>
  <c r="S482" i="21"/>
  <c r="M626" i="21"/>
  <c r="S69" i="24"/>
  <c r="I538" i="24"/>
  <c r="C538" i="24"/>
  <c r="O257" i="24"/>
  <c r="O492" i="32"/>
  <c r="S503" i="29"/>
  <c r="S571" i="29"/>
  <c r="I262" i="38"/>
  <c r="M513" i="21"/>
  <c r="I207" i="24"/>
  <c r="M36" i="29"/>
  <c r="S119" i="29"/>
  <c r="I491" i="29"/>
  <c r="O392" i="32"/>
  <c r="O665" i="32"/>
  <c r="M665" i="32"/>
  <c r="O662" i="32"/>
  <c r="M662" i="32"/>
  <c r="S297" i="29"/>
  <c r="S482" i="29"/>
  <c r="I492" i="29"/>
  <c r="I482" i="29"/>
  <c r="M657" i="32"/>
  <c r="I452" i="29"/>
  <c r="S16" i="32"/>
  <c r="O630" i="32"/>
  <c r="S210" i="29"/>
  <c r="I418" i="29"/>
  <c r="C418" i="29"/>
  <c r="M180" i="38"/>
  <c r="O666" i="29"/>
  <c r="S51" i="32"/>
  <c r="I61" i="32"/>
  <c r="S43" i="32"/>
  <c r="S587" i="32"/>
  <c r="O222" i="32"/>
  <c r="I345" i="21"/>
  <c r="O413" i="24"/>
  <c r="I613" i="24"/>
  <c r="O609" i="24"/>
  <c r="S329" i="29"/>
  <c r="O408" i="32"/>
  <c r="M646" i="29"/>
  <c r="I227" i="24"/>
  <c r="C227" i="24"/>
  <c r="D227" i="24"/>
  <c r="B227" i="24"/>
  <c r="S401" i="21"/>
  <c r="O557" i="24"/>
  <c r="M557" i="24"/>
  <c r="S117" i="24"/>
  <c r="M367" i="21"/>
  <c r="S464" i="24"/>
  <c r="S716" i="21"/>
  <c r="M96" i="24"/>
  <c r="O42" i="24"/>
  <c r="S147" i="24"/>
  <c r="S474" i="32"/>
  <c r="I464" i="32"/>
  <c r="S161" i="32"/>
  <c r="S448" i="24"/>
  <c r="O618" i="29"/>
  <c r="S222" i="24"/>
  <c r="I137" i="24"/>
  <c r="C137" i="24"/>
  <c r="D137" i="24"/>
  <c r="B137" i="24"/>
  <c r="M601" i="21"/>
  <c r="M99" i="15"/>
  <c r="O512" i="24"/>
  <c r="M512" i="24"/>
  <c r="I15" i="21"/>
  <c r="C15" i="21"/>
  <c r="D15" i="21"/>
  <c r="B15" i="21"/>
  <c r="O551" i="24"/>
  <c r="M551" i="24"/>
  <c r="M51" i="29"/>
  <c r="I605" i="24"/>
  <c r="C605" i="24"/>
  <c r="D605" i="24"/>
  <c r="B605" i="24"/>
  <c r="I244" i="29"/>
  <c r="S81" i="29"/>
  <c r="I236" i="29"/>
  <c r="C236" i="29"/>
  <c r="S645" i="29"/>
  <c r="M528" i="29"/>
  <c r="S527" i="32"/>
  <c r="S564" i="38"/>
  <c r="S611" i="29"/>
  <c r="I368" i="32"/>
  <c r="I346" i="32"/>
  <c r="M347" i="29"/>
  <c r="O72" i="32"/>
  <c r="M301" i="29"/>
  <c r="O518" i="29"/>
  <c r="M518" i="29"/>
  <c r="S330" i="42"/>
  <c r="M536" i="29"/>
  <c r="M230" i="24"/>
  <c r="M411" i="15"/>
  <c r="S676" i="21"/>
  <c r="O284" i="24"/>
  <c r="S476" i="24"/>
  <c r="M396" i="21"/>
  <c r="I575" i="24"/>
  <c r="C575" i="24"/>
  <c r="M273" i="24"/>
  <c r="O631" i="32"/>
  <c r="O524" i="29"/>
  <c r="M118" i="29"/>
  <c r="S495" i="29"/>
  <c r="M93" i="29"/>
  <c r="M23" i="29"/>
  <c r="I407" i="21"/>
  <c r="C407" i="21"/>
  <c r="D407" i="21"/>
  <c r="B407" i="21"/>
  <c r="S633" i="21"/>
  <c r="O94" i="29"/>
  <c r="O552" i="21"/>
  <c r="O75" i="24"/>
  <c r="I86" i="29"/>
  <c r="M362" i="29"/>
  <c r="I621" i="32"/>
  <c r="I322" i="21"/>
  <c r="C322" i="21"/>
  <c r="S234" i="24"/>
  <c r="S367" i="29"/>
  <c r="O667" i="32"/>
  <c r="S653" i="29"/>
  <c r="S359" i="29"/>
  <c r="I653" i="29"/>
  <c r="O176" i="32"/>
  <c r="O272" i="38"/>
  <c r="M272" i="38"/>
  <c r="I222" i="29"/>
  <c r="C222" i="29"/>
  <c r="D222" i="29"/>
  <c r="B222" i="29"/>
  <c r="S143" i="38"/>
  <c r="O639" i="29"/>
  <c r="I179" i="32"/>
  <c r="I171" i="32"/>
  <c r="S21" i="29"/>
  <c r="S564" i="32"/>
  <c r="I183" i="32"/>
  <c r="O495" i="38"/>
  <c r="O362" i="29"/>
  <c r="I439" i="29"/>
  <c r="I547" i="32"/>
  <c r="I113" i="29"/>
  <c r="I684" i="32"/>
  <c r="I455" i="32"/>
  <c r="O719" i="24"/>
  <c r="O582" i="21"/>
  <c r="I678" i="32"/>
  <c r="I130" i="38"/>
  <c r="S442" i="24"/>
  <c r="S643" i="21"/>
  <c r="S203" i="21"/>
  <c r="O228" i="29"/>
  <c r="I514" i="21"/>
  <c r="C514" i="21"/>
  <c r="D514" i="21"/>
  <c r="B514" i="21"/>
  <c r="S428" i="24"/>
  <c r="M187" i="24"/>
  <c r="O689" i="24"/>
  <c r="M689" i="24"/>
  <c r="S461" i="29"/>
  <c r="S477" i="21"/>
  <c r="O172" i="24"/>
  <c r="I97" i="29"/>
  <c r="M466" i="32"/>
  <c r="S322" i="29"/>
  <c r="I89" i="29"/>
  <c r="C89" i="29"/>
  <c r="O741" i="32"/>
  <c r="I48" i="29"/>
  <c r="C48" i="29"/>
  <c r="I399" i="32"/>
  <c r="S478" i="38"/>
  <c r="S481" i="29"/>
  <c r="M535" i="32"/>
  <c r="O731" i="32"/>
  <c r="M731" i="32"/>
  <c r="I574" i="29"/>
  <c r="I471" i="29"/>
  <c r="I505" i="29"/>
  <c r="M186" i="38"/>
  <c r="S262" i="29"/>
  <c r="O665" i="29"/>
  <c r="I147" i="32"/>
  <c r="O135" i="29"/>
  <c r="I547" i="24"/>
  <c r="C547" i="24"/>
  <c r="O585" i="21"/>
  <c r="S538" i="24"/>
  <c r="I272" i="29"/>
  <c r="I168" i="21"/>
  <c r="I241" i="24"/>
  <c r="C241" i="24"/>
  <c r="D241" i="24"/>
  <c r="B241" i="24"/>
  <c r="M529" i="32"/>
  <c r="I557" i="29"/>
  <c r="O87" i="24"/>
  <c r="I494" i="21"/>
  <c r="C494" i="21"/>
  <c r="D494" i="21"/>
  <c r="B494" i="21"/>
  <c r="I429" i="24"/>
  <c r="C429" i="24"/>
  <c r="D429" i="24"/>
  <c r="B429" i="24"/>
  <c r="M190" i="29"/>
  <c r="S301" i="21"/>
  <c r="O682" i="24"/>
  <c r="S472" i="21"/>
  <c r="M690" i="15"/>
  <c r="M414" i="32"/>
  <c r="O335" i="29"/>
  <c r="I21" i="24"/>
  <c r="C21" i="24"/>
  <c r="O588" i="24"/>
  <c r="M570" i="24"/>
  <c r="I548" i="32"/>
  <c r="S673" i="32"/>
  <c r="O401" i="29"/>
  <c r="O149" i="29"/>
  <c r="I540" i="32"/>
  <c r="I663" i="32"/>
  <c r="M37" i="29"/>
  <c r="O623" i="32"/>
  <c r="S45" i="29"/>
  <c r="S696" i="38"/>
  <c r="M111" i="29"/>
  <c r="I246" i="29"/>
  <c r="C246" i="29"/>
  <c r="I394" i="29"/>
  <c r="C394" i="29"/>
  <c r="I238" i="29"/>
  <c r="C238" i="29"/>
  <c r="O420" i="32"/>
  <c r="M583" i="15"/>
  <c r="O86" i="32"/>
  <c r="M86" i="32"/>
  <c r="I298" i="29"/>
  <c r="C298" i="29"/>
  <c r="D298" i="29"/>
  <c r="B298" i="29"/>
  <c r="O77" i="29"/>
  <c r="S568" i="21"/>
  <c r="I733" i="21"/>
  <c r="C733" i="21"/>
  <c r="D733" i="21"/>
  <c r="B733" i="21"/>
  <c r="S221" i="24"/>
  <c r="O579" i="24"/>
  <c r="O636" i="21"/>
  <c r="I274" i="24"/>
  <c r="C274" i="24"/>
  <c r="D274" i="24"/>
  <c r="B274" i="24"/>
  <c r="M216" i="24"/>
  <c r="M589" i="21"/>
  <c r="S695" i="24"/>
  <c r="I634" i="38"/>
  <c r="O423" i="24"/>
  <c r="S346" i="21"/>
  <c r="I571" i="24"/>
  <c r="C571" i="24"/>
  <c r="O221" i="24"/>
  <c r="M127" i="24"/>
  <c r="S252" i="24"/>
  <c r="I409" i="21"/>
  <c r="C409" i="21"/>
  <c r="D409" i="21"/>
  <c r="B409" i="21"/>
  <c r="I695" i="24"/>
  <c r="C695" i="24"/>
  <c r="S601" i="29"/>
  <c r="I591" i="29"/>
  <c r="C591" i="29"/>
  <c r="D591" i="29"/>
  <c r="B591" i="29"/>
  <c r="O106" i="32"/>
  <c r="M106" i="32"/>
  <c r="I340" i="21"/>
  <c r="C340" i="21"/>
  <c r="D340" i="21"/>
  <c r="B340" i="21"/>
  <c r="M393" i="24"/>
  <c r="S652" i="29"/>
  <c r="S229" i="32"/>
  <c r="I185" i="32"/>
  <c r="O368" i="29"/>
  <c r="O32" i="32"/>
  <c r="O109" i="32"/>
  <c r="O137" i="29"/>
  <c r="M500" i="32"/>
  <c r="O178" i="32"/>
  <c r="M320" i="29"/>
  <c r="O245" i="38"/>
  <c r="O274" i="32"/>
  <c r="O678" i="29"/>
  <c r="O680" i="29"/>
  <c r="M680" i="29"/>
  <c r="M530" i="32"/>
  <c r="M540" i="29"/>
  <c r="O217" i="32"/>
  <c r="I41" i="29"/>
  <c r="C41" i="29"/>
  <c r="I636" i="29"/>
  <c r="I84" i="32"/>
  <c r="O279" i="38"/>
  <c r="O505" i="24"/>
  <c r="M505" i="24"/>
  <c r="M596" i="24"/>
  <c r="M701" i="15"/>
  <c r="I683" i="21"/>
  <c r="S433" i="24"/>
  <c r="S272" i="29"/>
  <c r="I77" i="24"/>
  <c r="C77" i="24"/>
  <c r="D77" i="24"/>
  <c r="B77" i="24"/>
  <c r="I397" i="24"/>
  <c r="O413" i="29"/>
  <c r="O406" i="29"/>
  <c r="O679" i="32"/>
  <c r="I482" i="42"/>
  <c r="O442" i="24"/>
  <c r="I63" i="21"/>
  <c r="C63" i="21"/>
  <c r="D63" i="21"/>
  <c r="B63" i="21"/>
  <c r="O551" i="21"/>
  <c r="M237" i="24"/>
  <c r="S711" i="24"/>
  <c r="O634" i="29"/>
  <c r="M696" i="21"/>
  <c r="M389" i="21"/>
  <c r="S238" i="24"/>
  <c r="S207" i="24"/>
  <c r="I153" i="24"/>
  <c r="C153" i="24"/>
  <c r="D153" i="24"/>
  <c r="B153" i="24"/>
  <c r="O726" i="24"/>
  <c r="O324" i="29"/>
  <c r="I47" i="21"/>
  <c r="C47" i="21"/>
  <c r="D47" i="21"/>
  <c r="B47" i="21"/>
  <c r="I565" i="21"/>
  <c r="C565" i="21"/>
  <c r="D565" i="21"/>
  <c r="B565" i="21"/>
  <c r="M202" i="24"/>
  <c r="M610" i="24"/>
  <c r="S185" i="32"/>
  <c r="O175" i="38"/>
  <c r="S170" i="32"/>
  <c r="S687" i="24"/>
  <c r="O433" i="24"/>
  <c r="I75" i="24"/>
  <c r="I94" i="24"/>
  <c r="C94" i="24"/>
  <c r="D94" i="24"/>
  <c r="B94" i="24"/>
  <c r="I216" i="24"/>
  <c r="S679" i="24"/>
  <c r="M443" i="24"/>
  <c r="I452" i="24"/>
  <c r="C452" i="24"/>
  <c r="D452" i="24"/>
  <c r="B452" i="24"/>
  <c r="O256" i="29"/>
  <c r="M64" i="24"/>
  <c r="M87" i="24"/>
  <c r="M474" i="21"/>
  <c r="M186" i="24"/>
  <c r="I445" i="24"/>
  <c r="C445" i="24"/>
  <c r="D445" i="24"/>
  <c r="B445" i="24"/>
  <c r="S649" i="21"/>
  <c r="I576" i="21"/>
  <c r="I184" i="24"/>
  <c r="C184" i="24"/>
  <c r="S340" i="24"/>
  <c r="S587" i="24"/>
  <c r="M259" i="38"/>
  <c r="I289" i="21"/>
  <c r="C289" i="21"/>
  <c r="D289" i="21"/>
  <c r="B289" i="21"/>
  <c r="S570" i="21"/>
  <c r="M170" i="29"/>
  <c r="S283" i="24"/>
  <c r="O505" i="29"/>
  <c r="S446" i="29"/>
  <c r="M560" i="32"/>
  <c r="I480" i="29"/>
  <c r="C480" i="29"/>
  <c r="S438" i="29"/>
  <c r="O168" i="38"/>
  <c r="S80" i="29"/>
  <c r="S300" i="32"/>
  <c r="O410" i="38"/>
  <c r="I379" i="29"/>
  <c r="S73" i="32"/>
  <c r="M202" i="38"/>
  <c r="S571" i="38"/>
  <c r="S183" i="29"/>
  <c r="O352" i="29"/>
  <c r="I444" i="32"/>
  <c r="C444" i="32"/>
  <c r="O12" i="32"/>
  <c r="M12" i="32"/>
  <c r="M507" i="38"/>
  <c r="O534" i="29"/>
  <c r="O309" i="29"/>
  <c r="O212" i="32"/>
  <c r="O407" i="32"/>
  <c r="O294" i="29"/>
  <c r="M573" i="29"/>
  <c r="I343" i="29"/>
  <c r="S522" i="32"/>
  <c r="O150" i="32"/>
  <c r="O722" i="32"/>
  <c r="O503" i="29"/>
  <c r="I223" i="38"/>
  <c r="O442" i="29"/>
  <c r="M442" i="29"/>
  <c r="S381" i="29"/>
  <c r="S197" i="29"/>
  <c r="O693" i="32"/>
  <c r="O472" i="32"/>
  <c r="M8" i="29"/>
  <c r="M20" i="29"/>
  <c r="I482" i="24"/>
  <c r="C482" i="24"/>
  <c r="D482" i="24"/>
  <c r="B482" i="24"/>
  <c r="S419" i="29"/>
  <c r="M380" i="21"/>
  <c r="M379" i="21"/>
  <c r="M553" i="21"/>
  <c r="O411" i="24"/>
  <c r="S625" i="29"/>
  <c r="O580" i="21"/>
  <c r="S176" i="21"/>
  <c r="M55" i="29"/>
  <c r="I182" i="29"/>
  <c r="C182" i="29"/>
  <c r="O647" i="32"/>
  <c r="I174" i="29"/>
  <c r="C174" i="29"/>
  <c r="O578" i="32"/>
  <c r="I679" i="32"/>
  <c r="I501" i="24"/>
  <c r="C501" i="24"/>
  <c r="D501" i="24"/>
  <c r="B501" i="24"/>
  <c r="S441" i="24"/>
  <c r="O553" i="24"/>
  <c r="M553" i="24"/>
  <c r="S543" i="29"/>
  <c r="I177" i="21"/>
  <c r="S110" i="21"/>
  <c r="I485" i="24"/>
  <c r="C485" i="24"/>
  <c r="D485" i="24"/>
  <c r="B485" i="24"/>
  <c r="S493" i="24"/>
  <c r="S434" i="24"/>
  <c r="I209" i="24"/>
  <c r="C209" i="24"/>
  <c r="D209" i="24"/>
  <c r="B209" i="24"/>
  <c r="M465" i="21"/>
  <c r="M681" i="21"/>
  <c r="O383" i="24"/>
  <c r="I428" i="24"/>
  <c r="C428" i="24"/>
  <c r="D428" i="24"/>
  <c r="B428" i="24"/>
  <c r="S203" i="24"/>
  <c r="O186" i="29"/>
  <c r="I399" i="21"/>
  <c r="C399" i="21"/>
  <c r="D399" i="21"/>
  <c r="B399" i="21"/>
  <c r="S362" i="21"/>
  <c r="M138" i="15"/>
  <c r="M27" i="29"/>
  <c r="S201" i="29"/>
  <c r="S284" i="29"/>
  <c r="I82" i="38"/>
  <c r="M136" i="15"/>
  <c r="O731" i="24"/>
  <c r="I697" i="24"/>
  <c r="C697" i="24"/>
  <c r="D697" i="24"/>
  <c r="B697" i="24"/>
  <c r="I579" i="24"/>
  <c r="C579" i="24"/>
  <c r="S33" i="29"/>
  <c r="I39" i="32"/>
  <c r="S338" i="32"/>
  <c r="I348" i="32"/>
  <c r="I203" i="32"/>
  <c r="I23" i="32"/>
  <c r="S330" i="32"/>
  <c r="I340" i="32"/>
  <c r="O397" i="38"/>
  <c r="I639" i="29"/>
  <c r="I705" i="32"/>
  <c r="O641" i="32"/>
  <c r="I361" i="32"/>
  <c r="O238" i="32"/>
  <c r="O28" i="38"/>
  <c r="S294" i="38"/>
  <c r="M177" i="29"/>
  <c r="I243" i="32"/>
  <c r="S486" i="32"/>
  <c r="I586" i="32"/>
  <c r="S596" i="32"/>
  <c r="O208" i="29"/>
  <c r="M208" i="29"/>
  <c r="O315" i="29"/>
  <c r="I235" i="32"/>
  <c r="I476" i="32"/>
  <c r="S574" i="32"/>
  <c r="S220" i="29"/>
  <c r="O15" i="38"/>
  <c r="I11" i="29"/>
  <c r="C11" i="29"/>
  <c r="I291" i="32"/>
  <c r="S362" i="29"/>
  <c r="S121" i="29"/>
  <c r="I167" i="32"/>
  <c r="I231" i="32"/>
  <c r="C231" i="32"/>
  <c r="S241" i="32"/>
  <c r="M566" i="32"/>
  <c r="I118" i="29"/>
  <c r="C118" i="29"/>
  <c r="S233" i="29"/>
  <c r="I243" i="29"/>
  <c r="S76" i="29"/>
  <c r="O142" i="32"/>
  <c r="M142" i="32"/>
  <c r="M554" i="32"/>
  <c r="O383" i="29"/>
  <c r="S179" i="29"/>
  <c r="S525" i="32"/>
  <c r="O471" i="32"/>
  <c r="M471" i="32"/>
  <c r="I568" i="32"/>
  <c r="S633" i="38"/>
  <c r="M155" i="24"/>
  <c r="O244" i="29"/>
  <c r="I665" i="21"/>
  <c r="C665" i="21"/>
  <c r="S697" i="21"/>
  <c r="M194" i="24"/>
  <c r="I86" i="24"/>
  <c r="C86" i="24"/>
  <c r="D86" i="24"/>
  <c r="B86" i="24"/>
  <c r="O133" i="32"/>
  <c r="O40" i="24"/>
  <c r="O619" i="29"/>
  <c r="M619" i="29"/>
  <c r="M268" i="15"/>
  <c r="M570" i="15"/>
  <c r="I202" i="24"/>
  <c r="C202" i="24"/>
  <c r="D202" i="24"/>
  <c r="B202" i="24"/>
  <c r="S435" i="24"/>
  <c r="O612" i="29"/>
  <c r="M395" i="21"/>
  <c r="I249" i="24"/>
  <c r="C249" i="24"/>
  <c r="S712" i="24"/>
  <c r="M113" i="29"/>
  <c r="S645" i="21"/>
  <c r="M148" i="15"/>
  <c r="S179" i="24"/>
  <c r="S64" i="24"/>
  <c r="M682" i="29"/>
  <c r="S52" i="32"/>
  <c r="S44" i="32"/>
  <c r="S74" i="32"/>
  <c r="O375" i="38"/>
  <c r="M138" i="21"/>
  <c r="M84" i="15"/>
  <c r="O299" i="24"/>
  <c r="S607" i="24"/>
  <c r="O616" i="29"/>
  <c r="S605" i="29"/>
  <c r="S651" i="29"/>
  <c r="I595" i="29"/>
  <c r="O698" i="32"/>
  <c r="O36" i="38"/>
  <c r="S38" i="29"/>
  <c r="S334" i="32"/>
  <c r="S387" i="29"/>
  <c r="I6" i="29"/>
  <c r="C6" i="29"/>
  <c r="D6" i="29"/>
  <c r="B6" i="29"/>
  <c r="I82" i="32"/>
  <c r="I263" i="32"/>
  <c r="S273" i="32"/>
  <c r="O42" i="38"/>
  <c r="M42" i="38"/>
  <c r="I10" i="32"/>
  <c r="I50" i="32"/>
  <c r="I255" i="32"/>
  <c r="S265" i="32"/>
  <c r="O509" i="38"/>
  <c r="I694" i="29"/>
  <c r="I664" i="32"/>
  <c r="I496" i="32"/>
  <c r="O542" i="32"/>
  <c r="O297" i="38"/>
  <c r="I438" i="38"/>
  <c r="I34" i="32"/>
  <c r="O295" i="29"/>
  <c r="I211" i="32"/>
  <c r="I447" i="32"/>
  <c r="S550" i="32"/>
  <c r="I560" i="32"/>
  <c r="C560" i="32"/>
  <c r="D560" i="32"/>
  <c r="B560" i="32"/>
  <c r="I544" i="29"/>
  <c r="S26" i="24"/>
  <c r="S562" i="24"/>
  <c r="O211" i="29"/>
  <c r="S547" i="21"/>
  <c r="S337" i="21"/>
  <c r="I649" i="21"/>
  <c r="O470" i="24"/>
  <c r="M470" i="24"/>
  <c r="O700" i="24"/>
  <c r="I310" i="29"/>
  <c r="I225" i="21"/>
  <c r="C225" i="21"/>
  <c r="D225" i="21"/>
  <c r="B225" i="21"/>
  <c r="M565" i="15"/>
  <c r="S547" i="24"/>
  <c r="O253" i="32"/>
  <c r="I33" i="32"/>
  <c r="M563" i="32"/>
  <c r="S224" i="24"/>
  <c r="O531" i="29"/>
  <c r="O375" i="21"/>
  <c r="M176" i="24"/>
  <c r="I520" i="24"/>
  <c r="C520" i="24"/>
  <c r="D520" i="24"/>
  <c r="B520" i="24"/>
  <c r="O80" i="24"/>
  <c r="S525" i="24"/>
  <c r="M526" i="29"/>
  <c r="M19" i="15"/>
  <c r="M91" i="29"/>
  <c r="O100" i="29"/>
  <c r="I214" i="24"/>
  <c r="M51" i="15"/>
  <c r="M103" i="15"/>
  <c r="M52" i="21"/>
  <c r="I508" i="24"/>
  <c r="S219" i="24"/>
  <c r="M511" i="29"/>
  <c r="I254" i="32"/>
  <c r="I365" i="29"/>
  <c r="S150" i="21"/>
  <c r="S290" i="24"/>
  <c r="M297" i="24"/>
  <c r="I518" i="24"/>
  <c r="C518" i="24"/>
  <c r="O531" i="24"/>
  <c r="O405" i="29"/>
  <c r="O210" i="32"/>
  <c r="O26" i="38"/>
  <c r="O614" i="29"/>
  <c r="O198" i="32"/>
  <c r="M198" i="32"/>
  <c r="M631" i="29"/>
  <c r="I35" i="29"/>
  <c r="M652" i="29"/>
  <c r="O498" i="38"/>
  <c r="O480" i="29"/>
  <c r="I668" i="29"/>
  <c r="I116" i="32"/>
  <c r="S126" i="32"/>
  <c r="I660" i="29"/>
  <c r="O560" i="32"/>
  <c r="I108" i="32"/>
  <c r="I273" i="32"/>
  <c r="I632" i="29"/>
  <c r="I79" i="24"/>
  <c r="I577" i="24"/>
  <c r="S505" i="24"/>
  <c r="M245" i="29"/>
  <c r="I115" i="29"/>
  <c r="C115" i="29"/>
  <c r="D115" i="29"/>
  <c r="B115" i="29"/>
  <c r="I139" i="38"/>
  <c r="M244" i="24"/>
  <c r="S37" i="29"/>
  <c r="S89" i="21"/>
  <c r="M289" i="24"/>
  <c r="M62" i="15"/>
  <c r="M54" i="21"/>
  <c r="M295" i="21"/>
  <c r="I597" i="24"/>
  <c r="C597" i="24"/>
  <c r="D597" i="24"/>
  <c r="B597" i="24"/>
  <c r="S571" i="24"/>
  <c r="I284" i="24"/>
  <c r="C284" i="24"/>
  <c r="D284" i="24"/>
  <c r="B284" i="24"/>
  <c r="M284" i="29"/>
  <c r="S559" i="21"/>
  <c r="I434" i="21"/>
  <c r="C434" i="21"/>
  <c r="D434" i="21"/>
  <c r="B434" i="21"/>
  <c r="S184" i="21"/>
  <c r="I581" i="24"/>
  <c r="C581" i="24"/>
  <c r="S581" i="24"/>
  <c r="D581" i="24"/>
  <c r="B581" i="24"/>
  <c r="I590" i="24"/>
  <c r="C590" i="24"/>
  <c r="D590" i="24"/>
  <c r="B590" i="24"/>
  <c r="I561" i="24"/>
  <c r="C561" i="24"/>
  <c r="D561" i="24"/>
  <c r="B561" i="24"/>
  <c r="M589" i="24"/>
  <c r="M443" i="29"/>
  <c r="M126" i="15"/>
  <c r="O581" i="21"/>
  <c r="I685" i="24"/>
  <c r="C685" i="24"/>
  <c r="D685" i="24"/>
  <c r="B685" i="24"/>
  <c r="M466" i="24"/>
  <c r="S366" i="32"/>
  <c r="I423" i="29"/>
  <c r="S205" i="24"/>
  <c r="M268" i="29"/>
  <c r="I675" i="21"/>
  <c r="S410" i="21"/>
  <c r="O134" i="24"/>
  <c r="M24" i="29"/>
  <c r="I329" i="21"/>
  <c r="C329" i="21"/>
  <c r="D329" i="21"/>
  <c r="B329" i="21"/>
  <c r="I559" i="24"/>
  <c r="C559" i="24"/>
  <c r="D559" i="24"/>
  <c r="B559" i="24"/>
  <c r="O589" i="24"/>
  <c r="O552" i="24"/>
  <c r="M552" i="24"/>
  <c r="M197" i="15"/>
  <c r="M145" i="29"/>
  <c r="O712" i="24"/>
  <c r="S647" i="29"/>
  <c r="I61" i="29"/>
  <c r="I672" i="21"/>
  <c r="C672" i="21"/>
  <c r="S648" i="21"/>
  <c r="O98" i="24"/>
  <c r="O356" i="24"/>
  <c r="M292" i="24"/>
  <c r="S223" i="29"/>
  <c r="S482" i="32"/>
  <c r="O39" i="32"/>
  <c r="O79" i="32"/>
  <c r="M324" i="29"/>
  <c r="O583" i="32"/>
  <c r="O594" i="29"/>
  <c r="I407" i="29"/>
  <c r="S585" i="32"/>
  <c r="O313" i="29"/>
  <c r="I351" i="38"/>
  <c r="I589" i="29"/>
  <c r="I358" i="29"/>
  <c r="C358" i="29"/>
  <c r="M336" i="32"/>
  <c r="O579" i="32"/>
  <c r="O588" i="32"/>
  <c r="S392" i="29"/>
  <c r="I566" i="29"/>
  <c r="S576" i="29"/>
  <c r="I350" i="29"/>
  <c r="C350" i="29"/>
  <c r="O591" i="32"/>
  <c r="M591" i="32"/>
  <c r="O533" i="29"/>
  <c r="S365" i="29"/>
  <c r="I507" i="32"/>
  <c r="C507" i="32"/>
  <c r="I330" i="32"/>
  <c r="M126" i="32"/>
  <c r="O321" i="38"/>
  <c r="M122" i="29"/>
  <c r="S127" i="32"/>
  <c r="I566" i="32"/>
  <c r="C566" i="32"/>
  <c r="I538" i="32"/>
  <c r="S556" i="32"/>
  <c r="I523" i="29"/>
  <c r="C523" i="29"/>
  <c r="I146" i="24"/>
  <c r="C146" i="24"/>
  <c r="D146" i="24"/>
  <c r="B146" i="24"/>
  <c r="O410" i="24"/>
  <c r="O345" i="24"/>
  <c r="S288" i="29"/>
  <c r="M257" i="21"/>
  <c r="M684" i="21"/>
  <c r="M174" i="15"/>
  <c r="O498" i="24"/>
  <c r="S118" i="29"/>
  <c r="O460" i="21"/>
  <c r="S116" i="21"/>
  <c r="O138" i="24"/>
  <c r="I677" i="32"/>
  <c r="S664" i="32"/>
  <c r="O55" i="32"/>
  <c r="I717" i="32"/>
  <c r="O22" i="24"/>
  <c r="I223" i="24"/>
  <c r="C223" i="24"/>
  <c r="D223" i="24"/>
  <c r="B223" i="24"/>
  <c r="M68" i="29"/>
  <c r="I64" i="29"/>
  <c r="S222" i="21"/>
  <c r="S57" i="21"/>
  <c r="S503" i="24"/>
  <c r="O435" i="24"/>
  <c r="S22" i="29"/>
  <c r="S214" i="21"/>
  <c r="S49" i="21"/>
  <c r="M496" i="24"/>
  <c r="M411" i="24"/>
  <c r="M212" i="24"/>
  <c r="O317" i="29"/>
  <c r="M702" i="15"/>
  <c r="I49" i="24"/>
  <c r="M438" i="24"/>
  <c r="O332" i="24"/>
  <c r="I523" i="32"/>
  <c r="O593" i="38"/>
  <c r="I515" i="32"/>
  <c r="I652" i="32"/>
  <c r="S741" i="32"/>
  <c r="S424" i="21"/>
  <c r="S315" i="21"/>
  <c r="I574" i="24"/>
  <c r="C574" i="24"/>
  <c r="D574" i="24"/>
  <c r="B574" i="24"/>
  <c r="S584" i="24"/>
  <c r="M269" i="29"/>
  <c r="O80" i="32"/>
  <c r="M80" i="32"/>
  <c r="M614" i="29"/>
  <c r="O73" i="32"/>
  <c r="O127" i="32"/>
  <c r="I230" i="29"/>
  <c r="M230" i="29"/>
  <c r="C230" i="29"/>
  <c r="O104" i="32"/>
  <c r="M232" i="29"/>
  <c r="O139" i="32"/>
  <c r="S438" i="38"/>
  <c r="S436" i="42"/>
  <c r="I155" i="29"/>
  <c r="I143" i="29"/>
  <c r="O475" i="32"/>
  <c r="M484" i="32"/>
  <c r="I22" i="29"/>
  <c r="C22" i="29"/>
  <c r="D22" i="29"/>
  <c r="B22" i="29"/>
  <c r="S332" i="29"/>
  <c r="S351" i="29"/>
  <c r="I135" i="29"/>
  <c r="C135" i="29"/>
  <c r="O78" i="32"/>
  <c r="I16" i="32"/>
  <c r="I342" i="29"/>
  <c r="I441" i="29"/>
  <c r="M173" i="29"/>
  <c r="M583" i="29"/>
  <c r="S487" i="32"/>
  <c r="O50" i="32"/>
  <c r="M50" i="32"/>
  <c r="M349" i="29"/>
  <c r="O106" i="38"/>
  <c r="I4" i="42"/>
  <c r="O11" i="32"/>
  <c r="O175" i="32"/>
  <c r="M175" i="32"/>
  <c r="O82" i="32"/>
  <c r="M82" i="32"/>
  <c r="O696" i="29"/>
  <c r="I68" i="32"/>
  <c r="O155" i="29"/>
  <c r="I12" i="32"/>
  <c r="I230" i="32"/>
  <c r="S359" i="32"/>
  <c r="I373" i="32"/>
  <c r="O423" i="38"/>
  <c r="O199" i="29"/>
  <c r="O120" i="32"/>
  <c r="O714" i="32"/>
  <c r="M714" i="32"/>
  <c r="I535" i="29"/>
  <c r="C535" i="29"/>
  <c r="O128" i="32"/>
  <c r="M128" i="32"/>
  <c r="I300" i="32"/>
  <c r="S615" i="38"/>
  <c r="O705" i="32"/>
  <c r="I67" i="32"/>
  <c r="S77" i="32"/>
  <c r="I95" i="32"/>
  <c r="O15" i="29"/>
  <c r="S9" i="32"/>
  <c r="I342" i="32"/>
  <c r="I473" i="32"/>
  <c r="C473" i="32"/>
  <c r="D473" i="32"/>
  <c r="B473" i="32"/>
  <c r="S483" i="32"/>
  <c r="O673" i="38"/>
  <c r="I546" i="38"/>
  <c r="S540" i="38"/>
  <c r="O79" i="29"/>
  <c r="I26" i="32"/>
  <c r="I245" i="32"/>
  <c r="S411" i="32"/>
  <c r="I421" i="32"/>
  <c r="O123" i="38"/>
  <c r="I658" i="38"/>
  <c r="O19" i="38"/>
  <c r="I650" i="38"/>
  <c r="M14" i="38"/>
  <c r="M58" i="29"/>
  <c r="S137" i="32"/>
  <c r="I139" i="32"/>
  <c r="S149" i="32"/>
  <c r="O298" i="38"/>
  <c r="I333" i="29"/>
  <c r="S381" i="32"/>
  <c r="O372" i="32"/>
  <c r="I141" i="32"/>
  <c r="I560" i="29"/>
  <c r="I698" i="32"/>
  <c r="S214" i="38"/>
  <c r="I684" i="29"/>
  <c r="O576" i="32"/>
  <c r="I132" i="32"/>
  <c r="S142" i="32"/>
  <c r="I48" i="32"/>
  <c r="O56" i="29"/>
  <c r="I214" i="32"/>
  <c r="S343" i="32"/>
  <c r="I353" i="32"/>
  <c r="O265" i="38"/>
  <c r="M592" i="38"/>
  <c r="S705" i="38"/>
  <c r="O69" i="38"/>
  <c r="M69" i="38"/>
  <c r="I462" i="38"/>
  <c r="O446" i="38"/>
  <c r="S291" i="32"/>
  <c r="S319" i="32"/>
  <c r="S622" i="29"/>
  <c r="O324" i="32"/>
  <c r="M324" i="32"/>
  <c r="I409" i="38"/>
  <c r="I648" i="32"/>
  <c r="C648" i="32"/>
  <c r="O219" i="32"/>
  <c r="O575" i="29"/>
  <c r="M575" i="29"/>
  <c r="S685" i="32"/>
  <c r="M164" i="32"/>
  <c r="O216" i="32"/>
  <c r="O367" i="29"/>
  <c r="I516" i="24"/>
  <c r="C516" i="24"/>
  <c r="D516" i="24"/>
  <c r="B516" i="24"/>
  <c r="O225" i="24"/>
  <c r="I491" i="21"/>
  <c r="C491" i="21"/>
  <c r="D491" i="21"/>
  <c r="B491" i="21"/>
  <c r="M95" i="15"/>
  <c r="O469" i="24"/>
  <c r="M469" i="24"/>
  <c r="S61" i="24"/>
  <c r="O55" i="29"/>
  <c r="M574" i="15"/>
  <c r="M410" i="24"/>
  <c r="S141" i="24"/>
  <c r="O3" i="32"/>
  <c r="M3" i="32"/>
  <c r="O140" i="32"/>
  <c r="M140" i="32"/>
  <c r="M647" i="29"/>
  <c r="S611" i="38"/>
  <c r="I721" i="24"/>
  <c r="C721" i="24"/>
  <c r="M352" i="24"/>
  <c r="S65" i="29"/>
  <c r="M327" i="21"/>
  <c r="M104" i="15"/>
  <c r="M212" i="21"/>
  <c r="O92" i="24"/>
  <c r="O540" i="24"/>
  <c r="M540" i="24"/>
  <c r="O511" i="24"/>
  <c r="M511" i="24"/>
  <c r="S82" i="24"/>
  <c r="M228" i="21"/>
  <c r="I489" i="24"/>
  <c r="C489" i="24"/>
  <c r="D489" i="24"/>
  <c r="B489" i="24"/>
  <c r="M325" i="29"/>
  <c r="I745" i="21"/>
  <c r="C745" i="21"/>
  <c r="D745" i="21"/>
  <c r="B745" i="21"/>
  <c r="M689" i="15"/>
  <c r="M246" i="21"/>
  <c r="M374" i="24"/>
  <c r="I615" i="32"/>
  <c r="O446" i="29"/>
  <c r="M446" i="29"/>
  <c r="I606" i="32"/>
  <c r="O171" i="29"/>
  <c r="O76" i="38"/>
  <c r="M608" i="15"/>
  <c r="S332" i="24"/>
  <c r="M339" i="24"/>
  <c r="S647" i="24"/>
  <c r="M337" i="24"/>
  <c r="I148" i="32"/>
  <c r="S158" i="32"/>
  <c r="I692" i="29"/>
  <c r="M583" i="32"/>
  <c r="I140" i="32"/>
  <c r="S150" i="32"/>
  <c r="O118" i="38"/>
  <c r="S250" i="29"/>
  <c r="S462" i="32"/>
  <c r="I78" i="32"/>
  <c r="S434" i="29"/>
  <c r="S455" i="32"/>
  <c r="O380" i="38"/>
  <c r="I449" i="38"/>
  <c r="S400" i="29"/>
  <c r="S121" i="32"/>
  <c r="I205" i="32"/>
  <c r="I557" i="32"/>
  <c r="S575" i="32"/>
  <c r="I199" i="32"/>
  <c r="M262" i="29"/>
  <c r="O47" i="29"/>
  <c r="S105" i="32"/>
  <c r="I197" i="32"/>
  <c r="I541" i="32"/>
  <c r="O290" i="32"/>
  <c r="M290" i="32"/>
  <c r="O447" i="29"/>
  <c r="M447" i="29"/>
  <c r="O706" i="21"/>
  <c r="O321" i="24"/>
  <c r="M363" i="24"/>
  <c r="O530" i="24"/>
  <c r="M530" i="24"/>
  <c r="I380" i="32"/>
  <c r="M444" i="38"/>
  <c r="S576" i="32"/>
  <c r="S321" i="29"/>
  <c r="I416" i="32"/>
  <c r="S80" i="24"/>
  <c r="I232" i="32"/>
  <c r="C232" i="32"/>
  <c r="D232" i="32"/>
  <c r="B232" i="32"/>
  <c r="O516" i="21"/>
  <c r="S665" i="24"/>
  <c r="I279" i="29"/>
  <c r="M113" i="21"/>
  <c r="O502" i="21"/>
  <c r="M141" i="24"/>
  <c r="M128" i="29"/>
  <c r="I326" i="24"/>
  <c r="M26" i="15"/>
  <c r="M705" i="15"/>
  <c r="S517" i="21"/>
  <c r="O192" i="24"/>
  <c r="O117" i="29"/>
  <c r="I645" i="24"/>
  <c r="C645" i="24"/>
  <c r="D645" i="24"/>
  <c r="B645" i="24"/>
  <c r="O660" i="29"/>
  <c r="M58" i="15"/>
  <c r="S159" i="24"/>
  <c r="I383" i="24"/>
  <c r="S195" i="29"/>
  <c r="O485" i="32"/>
  <c r="S187" i="29"/>
  <c r="O478" i="32"/>
  <c r="M478" i="32"/>
  <c r="I590" i="29"/>
  <c r="C590" i="29"/>
  <c r="M618" i="29"/>
  <c r="I627" i="38"/>
  <c r="M102" i="29"/>
  <c r="I629" i="24"/>
  <c r="C629" i="24"/>
  <c r="D629" i="24"/>
  <c r="B629" i="24"/>
  <c r="M639" i="29"/>
  <c r="M122" i="15"/>
  <c r="M52" i="15"/>
  <c r="O303" i="24"/>
  <c r="I557" i="24"/>
  <c r="C557" i="24"/>
  <c r="D557" i="24"/>
  <c r="B557" i="24"/>
  <c r="O174" i="24"/>
  <c r="I223" i="29"/>
  <c r="C223" i="29"/>
  <c r="D223" i="29"/>
  <c r="B223" i="29"/>
  <c r="M30" i="21"/>
  <c r="M105" i="24"/>
  <c r="O34" i="24"/>
  <c r="M270" i="29"/>
  <c r="S442" i="21"/>
  <c r="S351" i="21"/>
  <c r="S701" i="24"/>
  <c r="M311" i="29"/>
  <c r="I218" i="29"/>
  <c r="S71" i="29"/>
  <c r="S539" i="38"/>
  <c r="M392" i="15"/>
  <c r="M500" i="21"/>
  <c r="M383" i="24"/>
  <c r="S354" i="24"/>
  <c r="S443" i="24"/>
  <c r="S631" i="29"/>
  <c r="I390" i="29"/>
  <c r="C390" i="29"/>
  <c r="O357" i="32"/>
  <c r="M357" i="32"/>
  <c r="S427" i="29"/>
  <c r="I607" i="29"/>
  <c r="I621" i="29"/>
  <c r="I382" i="29"/>
  <c r="C382" i="29"/>
  <c r="M620" i="32"/>
  <c r="M555" i="29"/>
  <c r="S397" i="29"/>
  <c r="I539" i="32"/>
  <c r="I201" i="32"/>
  <c r="O211" i="32"/>
  <c r="O219" i="38"/>
  <c r="O695" i="38"/>
  <c r="O231" i="29"/>
  <c r="S286" i="32"/>
  <c r="I561" i="32"/>
  <c r="C561" i="32"/>
  <c r="I639" i="32"/>
  <c r="I653" i="32"/>
  <c r="C653" i="32"/>
  <c r="M123" i="29"/>
  <c r="M226" i="29"/>
  <c r="S278" i="32"/>
  <c r="I545" i="32"/>
  <c r="I630" i="32"/>
  <c r="S640" i="32"/>
  <c r="S3" i="32"/>
  <c r="S377" i="29"/>
  <c r="O274" i="29"/>
  <c r="O92" i="32"/>
  <c r="I403" i="29"/>
  <c r="S691" i="32"/>
  <c r="M187" i="29"/>
  <c r="S322" i="24"/>
  <c r="M298" i="24"/>
  <c r="S70" i="24"/>
  <c r="S59" i="29"/>
  <c r="M522" i="21"/>
  <c r="M61" i="15"/>
  <c r="M169" i="21"/>
  <c r="S634" i="24"/>
  <c r="S544" i="24"/>
  <c r="O82" i="24"/>
  <c r="M337" i="29"/>
  <c r="M268" i="24"/>
  <c r="I552" i="21"/>
  <c r="C552" i="21"/>
  <c r="D552" i="21"/>
  <c r="B552" i="21"/>
  <c r="I309" i="24"/>
  <c r="C309" i="24"/>
  <c r="I686" i="24"/>
  <c r="I509" i="32"/>
  <c r="M200" i="29"/>
  <c r="S496" i="32"/>
  <c r="O64" i="32"/>
  <c r="S370" i="24"/>
  <c r="M482" i="29"/>
  <c r="I247" i="24"/>
  <c r="C247" i="24"/>
  <c r="M34" i="24"/>
  <c r="M301" i="24"/>
  <c r="S618" i="24"/>
  <c r="S528" i="24"/>
  <c r="M365" i="24"/>
  <c r="O453" i="29"/>
  <c r="M236" i="24"/>
  <c r="S27" i="24"/>
  <c r="M110" i="21"/>
  <c r="O595" i="24"/>
  <c r="O604" i="24"/>
  <c r="I44" i="24"/>
  <c r="C44" i="24"/>
  <c r="D44" i="24"/>
  <c r="B44" i="24"/>
  <c r="S225" i="24"/>
  <c r="O660" i="21"/>
  <c r="O9" i="24"/>
  <c r="I60" i="24"/>
  <c r="M12" i="29"/>
  <c r="I591" i="32"/>
  <c r="I569" i="32"/>
  <c r="O131" i="32"/>
  <c r="M166" i="29"/>
  <c r="I331" i="24"/>
  <c r="I641" i="24"/>
  <c r="M404" i="24"/>
  <c r="O125" i="24"/>
  <c r="S595" i="29"/>
  <c r="O121" i="29"/>
  <c r="S128" i="32"/>
  <c r="S499" i="32"/>
  <c r="S507" i="32"/>
  <c r="I522" i="32"/>
  <c r="O278" i="29"/>
  <c r="M285" i="29"/>
  <c r="O114" i="29"/>
  <c r="S120" i="32"/>
  <c r="S490" i="32"/>
  <c r="S498" i="32"/>
  <c r="I513" i="32"/>
  <c r="I100" i="32"/>
  <c r="S630" i="32"/>
  <c r="S408" i="29"/>
  <c r="M120" i="29"/>
  <c r="S579" i="32"/>
  <c r="O345" i="38"/>
  <c r="O532" i="38"/>
  <c r="S202" i="29"/>
  <c r="S397" i="32"/>
  <c r="O156" i="32"/>
  <c r="O35" i="32"/>
  <c r="M35" i="32"/>
  <c r="O397" i="29"/>
  <c r="M397" i="29"/>
  <c r="S389" i="32"/>
  <c r="O19" i="32"/>
  <c r="I53" i="32"/>
  <c r="O257" i="38"/>
  <c r="S402" i="29"/>
  <c r="I208" i="32"/>
  <c r="S546" i="32"/>
  <c r="S353" i="32"/>
  <c r="O716" i="38"/>
  <c r="O32" i="38"/>
  <c r="I103" i="38"/>
  <c r="O33" i="29"/>
  <c r="I195" i="32"/>
  <c r="I401" i="32"/>
  <c r="S385" i="32"/>
  <c r="I395" i="32"/>
  <c r="S451" i="29"/>
  <c r="I485" i="29"/>
  <c r="C485" i="29"/>
  <c r="D485" i="29"/>
  <c r="B485" i="29"/>
  <c r="S535" i="29"/>
  <c r="I545" i="29"/>
  <c r="I430" i="29"/>
  <c r="C430" i="29"/>
  <c r="O508" i="32"/>
  <c r="M698" i="32"/>
  <c r="S612" i="29"/>
  <c r="S154" i="32"/>
  <c r="O240" i="32"/>
  <c r="S13" i="32"/>
  <c r="S589" i="29"/>
  <c r="I472" i="29"/>
  <c r="S331" i="29"/>
  <c r="I278" i="21"/>
  <c r="M681" i="15"/>
  <c r="O508" i="24"/>
  <c r="M508" i="24"/>
  <c r="M286" i="29"/>
  <c r="O239" i="32"/>
  <c r="M239" i="32"/>
  <c r="O676" i="29"/>
  <c r="M676" i="29"/>
  <c r="I363" i="38"/>
  <c r="S542" i="24"/>
  <c r="M308" i="24"/>
  <c r="O422" i="29"/>
  <c r="M393" i="15"/>
  <c r="I688" i="21"/>
  <c r="C688" i="21"/>
  <c r="D688" i="21"/>
  <c r="B688" i="21"/>
  <c r="S671" i="21"/>
  <c r="I532" i="24"/>
  <c r="I303" i="24"/>
  <c r="O415" i="29"/>
  <c r="M414" i="15"/>
  <c r="I680" i="21"/>
  <c r="I661" i="21"/>
  <c r="O219" i="24"/>
  <c r="S231" i="29"/>
  <c r="M715" i="21"/>
  <c r="S18" i="24"/>
  <c r="S353" i="24"/>
  <c r="O230" i="24"/>
  <c r="I684" i="24"/>
  <c r="C684" i="24"/>
  <c r="D684" i="24"/>
  <c r="B684" i="24"/>
  <c r="O121" i="32"/>
  <c r="O160" i="32"/>
  <c r="I593" i="21"/>
  <c r="C593" i="21"/>
  <c r="D593" i="21"/>
  <c r="B593" i="21"/>
  <c r="I446" i="21"/>
  <c r="C446" i="21"/>
  <c r="I730" i="24"/>
  <c r="C730" i="24"/>
  <c r="D730" i="24"/>
  <c r="B730" i="24"/>
  <c r="M126" i="24"/>
  <c r="S317" i="29"/>
  <c r="I329" i="29"/>
  <c r="C329" i="29"/>
  <c r="D329" i="29"/>
  <c r="B329" i="29"/>
  <c r="O406" i="32"/>
  <c r="M699" i="32"/>
  <c r="O712" i="32"/>
  <c r="M712" i="32"/>
  <c r="I167" i="29"/>
  <c r="I299" i="29"/>
  <c r="C299" i="29"/>
  <c r="S309" i="29"/>
  <c r="S316" i="29"/>
  <c r="O688" i="32"/>
  <c r="S447" i="29"/>
  <c r="O717" i="32"/>
  <c r="M717" i="32"/>
  <c r="I153" i="29"/>
  <c r="O541" i="29"/>
  <c r="M173" i="32"/>
  <c r="M446" i="38"/>
  <c r="I685" i="29"/>
  <c r="O480" i="32"/>
  <c r="S574" i="29"/>
  <c r="I677" i="29"/>
  <c r="C677" i="29"/>
  <c r="D677" i="29"/>
  <c r="B677" i="29"/>
  <c r="M475" i="32"/>
  <c r="I201" i="29"/>
  <c r="S424" i="32"/>
  <c r="O506" i="32"/>
  <c r="S45" i="32"/>
  <c r="I634" i="29"/>
  <c r="I347" i="32"/>
  <c r="S488" i="38"/>
  <c r="I316" i="29"/>
  <c r="O426" i="29"/>
  <c r="I598" i="32"/>
  <c r="O9" i="32"/>
  <c r="M358" i="24"/>
  <c r="O117" i="24"/>
  <c r="I73" i="24"/>
  <c r="C73" i="24"/>
  <c r="D73" i="24"/>
  <c r="B73" i="24"/>
  <c r="O332" i="29"/>
  <c r="S537" i="21"/>
  <c r="M567" i="15"/>
  <c r="O105" i="24"/>
  <c r="O448" i="24"/>
  <c r="O19" i="24"/>
  <c r="M184" i="29"/>
  <c r="I144" i="24"/>
  <c r="C144" i="24"/>
  <c r="S498" i="21"/>
  <c r="M255" i="24"/>
  <c r="S447" i="24"/>
  <c r="I145" i="32"/>
  <c r="S337" i="32"/>
  <c r="I113" i="32"/>
  <c r="S329" i="32"/>
  <c r="M11" i="32"/>
  <c r="S619" i="38"/>
  <c r="S292" i="24"/>
  <c r="I57" i="24"/>
  <c r="C57" i="24"/>
  <c r="O316" i="29"/>
  <c r="S513" i="21"/>
  <c r="M615" i="15"/>
  <c r="C615" i="15"/>
  <c r="D615" i="15"/>
  <c r="B615" i="15"/>
  <c r="M446" i="15"/>
  <c r="O89" i="24"/>
  <c r="M287" i="24"/>
  <c r="S566" i="24"/>
  <c r="M322" i="29"/>
  <c r="S505" i="21"/>
  <c r="I433" i="21"/>
  <c r="C433" i="21"/>
  <c r="D433" i="21"/>
  <c r="B433" i="21"/>
  <c r="S322" i="21"/>
  <c r="S579" i="24"/>
  <c r="O728" i="24"/>
  <c r="O619" i="24"/>
  <c r="O503" i="24"/>
  <c r="M503" i="24"/>
  <c r="I116" i="24"/>
  <c r="C116" i="24"/>
  <c r="O633" i="21"/>
  <c r="O399" i="24"/>
  <c r="M609" i="24"/>
  <c r="O270" i="24"/>
  <c r="O143" i="38"/>
  <c r="O445" i="38"/>
  <c r="M675" i="32"/>
  <c r="I161" i="21"/>
  <c r="C161" i="21"/>
  <c r="D161" i="21"/>
  <c r="B161" i="21"/>
  <c r="I623" i="21"/>
  <c r="C623" i="21"/>
  <c r="D623" i="21"/>
  <c r="B623" i="21"/>
  <c r="M198" i="24"/>
  <c r="I567" i="29"/>
  <c r="C567" i="29"/>
  <c r="O669" i="32"/>
  <c r="M669" i="32"/>
  <c r="I613" i="29"/>
  <c r="I558" i="29"/>
  <c r="I43" i="29"/>
  <c r="C43" i="29"/>
  <c r="D43" i="29"/>
  <c r="B43" i="29"/>
  <c r="I323" i="32"/>
  <c r="O298" i="32"/>
  <c r="M298" i="32"/>
  <c r="O277" i="38"/>
  <c r="M277" i="38"/>
  <c r="S394" i="29"/>
  <c r="S176" i="29"/>
  <c r="S208" i="32"/>
  <c r="I218" i="32"/>
  <c r="O42" i="29"/>
  <c r="O718" i="24"/>
  <c r="S200" i="32"/>
  <c r="I546" i="21"/>
  <c r="C546" i="21"/>
  <c r="D546" i="21"/>
  <c r="B546" i="21"/>
  <c r="I353" i="24"/>
  <c r="C353" i="24"/>
  <c r="D353" i="24"/>
  <c r="B353" i="24"/>
  <c r="O445" i="24"/>
  <c r="O630" i="24"/>
  <c r="S272" i="32"/>
  <c r="M85" i="29"/>
  <c r="I274" i="32"/>
  <c r="M24" i="32"/>
  <c r="S501" i="38"/>
  <c r="O44" i="24"/>
  <c r="O349" i="29"/>
  <c r="I592" i="21"/>
  <c r="I126" i="29"/>
  <c r="C126" i="29"/>
  <c r="M560" i="21"/>
  <c r="M625" i="21"/>
  <c r="O409" i="24"/>
  <c r="O371" i="24"/>
  <c r="O374" i="21"/>
  <c r="S49" i="24"/>
  <c r="I34" i="24"/>
  <c r="C34" i="24"/>
  <c r="D34" i="24"/>
  <c r="B34" i="24"/>
  <c r="O674" i="24"/>
  <c r="M674" i="24"/>
  <c r="S666" i="24"/>
  <c r="S454" i="24"/>
  <c r="M678" i="29"/>
  <c r="S270" i="21"/>
  <c r="S666" i="21"/>
  <c r="I649" i="32"/>
  <c r="S636" i="32"/>
  <c r="I645" i="29"/>
  <c r="C645" i="29"/>
  <c r="D645" i="29"/>
  <c r="B645" i="29"/>
  <c r="S534" i="32"/>
  <c r="S155" i="32"/>
  <c r="O393" i="24"/>
  <c r="O228" i="24"/>
  <c r="I78" i="29"/>
  <c r="M624" i="21"/>
  <c r="M734" i="21"/>
  <c r="M563" i="15"/>
  <c r="O658" i="24"/>
  <c r="M658" i="24"/>
  <c r="O289" i="24"/>
  <c r="M21" i="29"/>
  <c r="S599" i="21"/>
  <c r="M579" i="15"/>
  <c r="I401" i="24"/>
  <c r="C401" i="24"/>
  <c r="M325" i="24"/>
  <c r="I427" i="24"/>
  <c r="O418" i="29"/>
  <c r="M666" i="15"/>
  <c r="M387" i="15"/>
  <c r="M563" i="21"/>
  <c r="M228" i="24"/>
  <c r="O96" i="32"/>
  <c r="M96" i="32"/>
  <c r="M501" i="29"/>
  <c r="S187" i="21"/>
  <c r="S488" i="24"/>
  <c r="O294" i="24"/>
  <c r="S128" i="24"/>
  <c r="O600" i="29"/>
  <c r="I712" i="32"/>
  <c r="O520" i="29"/>
  <c r="O593" i="29"/>
  <c r="M593" i="29"/>
  <c r="I704" i="32"/>
  <c r="O288" i="32"/>
  <c r="M205" i="32"/>
  <c r="S68" i="29"/>
  <c r="O702" i="32"/>
  <c r="O85" i="32"/>
  <c r="O555" i="32"/>
  <c r="M289" i="29"/>
  <c r="O213" i="32"/>
  <c r="I207" i="38"/>
  <c r="I215" i="38"/>
  <c r="I452" i="42"/>
  <c r="I212" i="29"/>
  <c r="C212" i="29"/>
  <c r="I15" i="29"/>
  <c r="O326" i="32"/>
  <c r="M326" i="32"/>
  <c r="O384" i="32"/>
  <c r="O391" i="32"/>
  <c r="M391" i="32"/>
  <c r="S49" i="29"/>
  <c r="S194" i="29"/>
  <c r="I204" i="29"/>
  <c r="I7" i="29"/>
  <c r="C7" i="29"/>
  <c r="O385" i="32"/>
  <c r="M385" i="32"/>
  <c r="M495" i="32"/>
  <c r="I26" i="29"/>
  <c r="I603" i="29"/>
  <c r="S656" i="32"/>
  <c r="I382" i="32"/>
  <c r="O620" i="38"/>
  <c r="I436" i="29"/>
  <c r="S406" i="29"/>
  <c r="M195" i="38"/>
  <c r="M64" i="29"/>
  <c r="O234" i="24"/>
  <c r="O529" i="24"/>
  <c r="M529" i="24"/>
  <c r="M75" i="24"/>
  <c r="I105" i="32"/>
  <c r="C105" i="32"/>
  <c r="D105" i="32"/>
  <c r="B105" i="32"/>
  <c r="O671" i="21"/>
  <c r="S312" i="21"/>
  <c r="I430" i="24"/>
  <c r="C430" i="24"/>
  <c r="D430" i="24"/>
  <c r="B430" i="24"/>
  <c r="I170" i="32"/>
  <c r="S712" i="21"/>
  <c r="S560" i="24"/>
  <c r="O568" i="24"/>
  <c r="M523" i="32"/>
  <c r="S638" i="29"/>
  <c r="S296" i="29"/>
  <c r="S141" i="32"/>
  <c r="O524" i="38"/>
  <c r="O513" i="24"/>
  <c r="M513" i="24"/>
  <c r="O543" i="24"/>
  <c r="M543" i="24"/>
  <c r="O317" i="24"/>
  <c r="S75" i="24"/>
  <c r="M13" i="21"/>
  <c r="S343" i="24"/>
  <c r="S721" i="24"/>
  <c r="O207" i="24"/>
  <c r="I668" i="24"/>
  <c r="I69" i="24"/>
  <c r="C69" i="24"/>
  <c r="D69" i="24"/>
  <c r="B69" i="24"/>
  <c r="I687" i="24"/>
  <c r="C687" i="24"/>
  <c r="D687" i="24"/>
  <c r="B687" i="24"/>
  <c r="O214" i="24"/>
  <c r="M282" i="29"/>
  <c r="I678" i="21"/>
  <c r="S657" i="21"/>
  <c r="S232" i="24"/>
  <c r="O631" i="29"/>
  <c r="O413" i="38"/>
  <c r="M19" i="21"/>
  <c r="O84" i="29"/>
  <c r="O92" i="29"/>
  <c r="O300" i="24"/>
  <c r="I348" i="29"/>
  <c r="O483" i="29"/>
  <c r="S429" i="32"/>
  <c r="M55" i="32"/>
  <c r="M64" i="32"/>
  <c r="M417" i="29"/>
  <c r="M426" i="29"/>
  <c r="M476" i="29"/>
  <c r="S421" i="32"/>
  <c r="O145" i="32"/>
  <c r="S685" i="29"/>
  <c r="M244" i="29"/>
  <c r="M415" i="29"/>
  <c r="I570" i="32"/>
  <c r="C570" i="32"/>
  <c r="M440" i="29"/>
  <c r="I92" i="32"/>
  <c r="S299" i="42"/>
  <c r="O588" i="29"/>
  <c r="M588" i="29"/>
  <c r="O468" i="29"/>
  <c r="M468" i="29"/>
  <c r="O138" i="32"/>
  <c r="O371" i="32"/>
  <c r="O79" i="38"/>
  <c r="I101" i="29"/>
  <c r="S111" i="29"/>
  <c r="M131" i="32"/>
  <c r="M133" i="32"/>
  <c r="S384" i="29"/>
  <c r="I594" i="32"/>
  <c r="S36" i="32"/>
  <c r="I392" i="29"/>
  <c r="I670" i="32"/>
  <c r="C670" i="32"/>
  <c r="O233" i="38"/>
  <c r="I402" i="29"/>
  <c r="O343" i="29"/>
  <c r="S504" i="32"/>
  <c r="O144" i="32"/>
  <c r="M144" i="32"/>
  <c r="O221" i="29"/>
  <c r="S76" i="32"/>
  <c r="I86" i="32"/>
  <c r="O129" i="38"/>
  <c r="I510" i="29"/>
  <c r="C510" i="29"/>
  <c r="I136" i="32"/>
  <c r="S627" i="32"/>
  <c r="O215" i="32"/>
  <c r="O48" i="38"/>
  <c r="S667" i="38"/>
  <c r="I451" i="29"/>
  <c r="I422" i="29"/>
  <c r="I619" i="29"/>
  <c r="I633" i="29"/>
  <c r="S213" i="32"/>
  <c r="S352" i="32"/>
  <c r="I362" i="32"/>
  <c r="O344" i="29"/>
  <c r="M351" i="29"/>
  <c r="M281" i="29"/>
  <c r="S260" i="32"/>
  <c r="S647" i="32"/>
  <c r="I551" i="32"/>
  <c r="C551" i="32"/>
  <c r="S561" i="32"/>
  <c r="S212" i="38"/>
  <c r="I258" i="38"/>
  <c r="S580" i="38"/>
  <c r="O197" i="38"/>
  <c r="S573" i="38"/>
  <c r="I467" i="42"/>
  <c r="M160" i="29"/>
  <c r="S356" i="32"/>
  <c r="I556" i="32"/>
  <c r="S671" i="32"/>
  <c r="I686" i="32"/>
  <c r="O455" i="38"/>
  <c r="I297" i="38"/>
  <c r="I714" i="38"/>
  <c r="I53" i="38"/>
  <c r="I81" i="38"/>
  <c r="S412" i="42"/>
  <c r="S324" i="32"/>
  <c r="M564" i="32"/>
  <c r="O419" i="29"/>
  <c r="S571" i="32"/>
  <c r="M92" i="32"/>
  <c r="I551" i="29"/>
  <c r="O201" i="29"/>
  <c r="I469" i="32"/>
  <c r="O242" i="32"/>
  <c r="M242" i="32"/>
  <c r="M384" i="29"/>
  <c r="I230" i="38"/>
  <c r="M420" i="29"/>
  <c r="M429" i="29"/>
  <c r="O280" i="29"/>
  <c r="S503" i="32"/>
  <c r="S650" i="32"/>
  <c r="M79" i="32"/>
  <c r="M668" i="29"/>
  <c r="O681" i="29"/>
  <c r="O604" i="29"/>
  <c r="O159" i="32"/>
  <c r="O66" i="32"/>
  <c r="O709" i="38"/>
  <c r="I473" i="38"/>
  <c r="I220" i="38"/>
  <c r="M634" i="32"/>
  <c r="I329" i="32"/>
  <c r="M253" i="38"/>
  <c r="M210" i="29"/>
  <c r="I506" i="32"/>
  <c r="S608" i="32"/>
  <c r="O40" i="38"/>
  <c r="I695" i="38"/>
  <c r="S7" i="42"/>
  <c r="S218" i="32"/>
  <c r="S735" i="32"/>
  <c r="S376" i="29"/>
  <c r="M96" i="29"/>
  <c r="I409" i="32"/>
  <c r="I59" i="29"/>
  <c r="C59" i="29"/>
  <c r="D59" i="29"/>
  <c r="B59" i="29"/>
  <c r="O691" i="29"/>
  <c r="M691" i="29"/>
  <c r="O196" i="32"/>
  <c r="O465" i="32"/>
  <c r="I209" i="29"/>
  <c r="C209" i="29"/>
  <c r="O113" i="38"/>
  <c r="M113" i="38"/>
  <c r="S246" i="32"/>
  <c r="I497" i="32"/>
  <c r="C497" i="32"/>
  <c r="S709" i="32"/>
  <c r="I731" i="32"/>
  <c r="O320" i="29"/>
  <c r="M73" i="32"/>
  <c r="S164" i="32"/>
  <c r="O10" i="32"/>
  <c r="M10" i="32"/>
  <c r="S313" i="29"/>
  <c r="M253" i="29"/>
  <c r="O113" i="32"/>
  <c r="O299" i="38"/>
  <c r="I532" i="38"/>
  <c r="O173" i="29"/>
  <c r="M180" i="29"/>
  <c r="O65" i="29"/>
  <c r="S47" i="32"/>
  <c r="I449" i="32"/>
  <c r="S433" i="32"/>
  <c r="I443" i="32"/>
  <c r="M356" i="29"/>
  <c r="M617" i="29"/>
  <c r="O463" i="32"/>
  <c r="O663" i="38"/>
  <c r="M663" i="38"/>
  <c r="S226" i="38"/>
  <c r="S430" i="38"/>
  <c r="I452" i="38"/>
  <c r="S212" i="29"/>
  <c r="M681" i="29"/>
  <c r="O260" i="38"/>
  <c r="O687" i="38"/>
  <c r="S9" i="38"/>
  <c r="O574" i="38"/>
  <c r="S432" i="38"/>
  <c r="S496" i="38"/>
  <c r="S180" i="29"/>
  <c r="O236" i="32"/>
  <c r="O392" i="29"/>
  <c r="I714" i="32"/>
  <c r="O370" i="32"/>
  <c r="M370" i="32"/>
  <c r="O34" i="32"/>
  <c r="O354" i="29"/>
  <c r="S122" i="29"/>
  <c r="M359" i="32"/>
  <c r="S205" i="32"/>
  <c r="O580" i="29"/>
  <c r="M580" i="29"/>
  <c r="I676" i="32"/>
  <c r="S250" i="38"/>
  <c r="O394" i="38"/>
  <c r="M512" i="29"/>
  <c r="M498" i="29"/>
  <c r="I475" i="32"/>
  <c r="C475" i="32"/>
  <c r="M196" i="32"/>
  <c r="O248" i="32"/>
  <c r="O519" i="38"/>
  <c r="I131" i="29"/>
  <c r="S141" i="29"/>
  <c r="I303" i="29"/>
  <c r="S117" i="38"/>
  <c r="S486" i="38"/>
  <c r="S479" i="38"/>
  <c r="S595" i="38"/>
  <c r="I157" i="42"/>
  <c r="O607" i="29"/>
  <c r="O299" i="32"/>
  <c r="S171" i="29"/>
  <c r="I105" i="29"/>
  <c r="C105" i="29"/>
  <c r="D105" i="29"/>
  <c r="B105" i="29"/>
  <c r="O702" i="38"/>
  <c r="O572" i="38"/>
  <c r="I314" i="29"/>
  <c r="C314" i="29"/>
  <c r="S314" i="29"/>
  <c r="D314" i="29"/>
  <c r="B314" i="29"/>
  <c r="I73" i="29"/>
  <c r="O147" i="32"/>
  <c r="I59" i="32"/>
  <c r="S69" i="32"/>
  <c r="O454" i="38"/>
  <c r="S194" i="32"/>
  <c r="I204" i="32"/>
  <c r="O217" i="29"/>
  <c r="S103" i="32"/>
  <c r="I518" i="32"/>
  <c r="I501" i="32"/>
  <c r="S511" i="32"/>
  <c r="O304" i="38"/>
  <c r="I86" i="38"/>
  <c r="I28" i="38"/>
  <c r="O689" i="38"/>
  <c r="I654" i="38"/>
  <c r="I319" i="42"/>
  <c r="S198" i="32"/>
  <c r="S438" i="32"/>
  <c r="S643" i="32"/>
  <c r="I658" i="32"/>
  <c r="M76" i="38"/>
  <c r="I18" i="38"/>
  <c r="O699" i="38"/>
  <c r="O549" i="38"/>
  <c r="M549" i="38"/>
  <c r="O617" i="38"/>
  <c r="I122" i="42"/>
  <c r="O151" i="29"/>
  <c r="S167" i="32"/>
  <c r="O361" i="32"/>
  <c r="I88" i="32"/>
  <c r="S266" i="32"/>
  <c r="I276" i="32"/>
  <c r="S509" i="29"/>
  <c r="O399" i="29"/>
  <c r="S255" i="32"/>
  <c r="S590" i="29"/>
  <c r="O462" i="32"/>
  <c r="I456" i="38"/>
  <c r="S78" i="38"/>
  <c r="O394" i="29"/>
  <c r="O403" i="29"/>
  <c r="M144" i="29"/>
  <c r="S332" i="32"/>
  <c r="I532" i="32"/>
  <c r="S639" i="32"/>
  <c r="I654" i="32"/>
  <c r="O549" i="29"/>
  <c r="I531" i="32"/>
  <c r="C531" i="32"/>
  <c r="D531" i="32"/>
  <c r="B531" i="32"/>
  <c r="O233" i="32"/>
  <c r="M279" i="32"/>
  <c r="O607" i="38"/>
  <c r="S491" i="38"/>
  <c r="I428" i="38"/>
  <c r="O351" i="38"/>
  <c r="S541" i="38"/>
  <c r="I55" i="29"/>
  <c r="C55" i="29"/>
  <c r="D55" i="29"/>
  <c r="B55" i="29"/>
  <c r="I563" i="32"/>
  <c r="C563" i="32"/>
  <c r="O548" i="38"/>
  <c r="S508" i="29"/>
  <c r="I57" i="32"/>
  <c r="I468" i="32"/>
  <c r="I231" i="29"/>
  <c r="S360" i="29"/>
  <c r="S548" i="29"/>
  <c r="O309" i="32"/>
  <c r="O552" i="32"/>
  <c r="S713" i="32"/>
  <c r="M590" i="15"/>
  <c r="I560" i="21"/>
  <c r="C560" i="21"/>
  <c r="D560" i="21"/>
  <c r="B560" i="21"/>
  <c r="I650" i="21"/>
  <c r="C650" i="21"/>
  <c r="D650" i="21"/>
  <c r="B650" i="21"/>
  <c r="O10" i="24"/>
  <c r="S217" i="24"/>
  <c r="O57" i="29"/>
  <c r="I32" i="29"/>
  <c r="C32" i="29"/>
  <c r="D32" i="29"/>
  <c r="B32" i="29"/>
  <c r="I721" i="21"/>
  <c r="C721" i="21"/>
  <c r="D721" i="21"/>
  <c r="B721" i="21"/>
  <c r="S637" i="21"/>
  <c r="O12" i="24"/>
  <c r="I553" i="24"/>
  <c r="C553" i="24"/>
  <c r="D553" i="24"/>
  <c r="B553" i="24"/>
  <c r="S232" i="29"/>
  <c r="M363" i="21"/>
  <c r="S84" i="21"/>
  <c r="S375" i="24"/>
  <c r="S28" i="38"/>
  <c r="M647" i="15"/>
  <c r="M489" i="15"/>
  <c r="O85" i="24"/>
  <c r="O146" i="24"/>
  <c r="M303" i="29"/>
  <c r="I396" i="29"/>
  <c r="S190" i="29"/>
  <c r="O668" i="32"/>
  <c r="M668" i="32"/>
  <c r="O573" i="32"/>
  <c r="I224" i="29"/>
  <c r="S378" i="29"/>
  <c r="I388" i="29"/>
  <c r="S182" i="29"/>
  <c r="O461" i="32"/>
  <c r="M568" i="32"/>
  <c r="S396" i="29"/>
  <c r="O68" i="32"/>
  <c r="M68" i="32"/>
  <c r="O692" i="32"/>
  <c r="O9" i="38"/>
  <c r="M449" i="29"/>
  <c r="S346" i="38"/>
  <c r="O501" i="38"/>
  <c r="S542" i="29"/>
  <c r="O639" i="32"/>
  <c r="I585" i="29"/>
  <c r="C585" i="29"/>
  <c r="S534" i="29"/>
  <c r="O632" i="32"/>
  <c r="I308" i="32"/>
  <c r="S553" i="29"/>
  <c r="S696" i="32"/>
  <c r="M407" i="32"/>
  <c r="O166" i="29"/>
  <c r="O649" i="29"/>
  <c r="S390" i="29"/>
  <c r="I317" i="32"/>
  <c r="C317" i="32"/>
  <c r="O342" i="29"/>
  <c r="I565" i="29"/>
  <c r="S420" i="38"/>
  <c r="M343" i="29"/>
  <c r="S476" i="29"/>
  <c r="S254" i="29"/>
  <c r="O570" i="32"/>
  <c r="M474" i="29"/>
  <c r="M338" i="29"/>
  <c r="I494" i="32"/>
  <c r="O75" i="32"/>
  <c r="M115" i="32"/>
  <c r="M188" i="32"/>
  <c r="S688" i="29"/>
  <c r="M569" i="32"/>
  <c r="I697" i="32"/>
  <c r="C697" i="32"/>
  <c r="D697" i="32"/>
  <c r="B697" i="32"/>
  <c r="O427" i="32"/>
  <c r="M427" i="32"/>
  <c r="S628" i="29"/>
  <c r="O281" i="29"/>
  <c r="O95" i="32"/>
  <c r="O666" i="38"/>
  <c r="M15" i="38"/>
  <c r="M139" i="29"/>
  <c r="M242" i="29"/>
  <c r="S302" i="32"/>
  <c r="I605" i="32"/>
  <c r="I662" i="32"/>
  <c r="C662" i="32"/>
  <c r="S672" i="32"/>
  <c r="O145" i="38"/>
  <c r="O561" i="29"/>
  <c r="M570" i="29"/>
  <c r="O421" i="29"/>
  <c r="M421" i="29"/>
  <c r="S659" i="32"/>
  <c r="O47" i="32"/>
  <c r="O437" i="38"/>
  <c r="S185" i="38"/>
  <c r="I222" i="38"/>
  <c r="O109" i="38"/>
  <c r="S193" i="38"/>
  <c r="M104" i="38"/>
  <c r="I58" i="38"/>
  <c r="S88" i="38"/>
  <c r="S336" i="42"/>
  <c r="S665" i="32"/>
  <c r="I261" i="38"/>
  <c r="S312" i="38"/>
  <c r="I302" i="38"/>
  <c r="O189" i="38"/>
  <c r="S112" i="38"/>
  <c r="S128" i="38"/>
  <c r="S352" i="42"/>
  <c r="O478" i="29"/>
  <c r="I623" i="32"/>
  <c r="I188" i="32"/>
  <c r="C188" i="32"/>
  <c r="M290" i="29"/>
  <c r="I376" i="32"/>
  <c r="I439" i="32"/>
  <c r="S542" i="32"/>
  <c r="I552" i="32"/>
  <c r="O100" i="38"/>
  <c r="S131" i="32"/>
  <c r="O21" i="32"/>
  <c r="I561" i="29"/>
  <c r="O169" i="32"/>
  <c r="S235" i="38"/>
  <c r="M36" i="38"/>
  <c r="O265" i="29"/>
  <c r="S175" i="32"/>
  <c r="S414" i="32"/>
  <c r="S611" i="32"/>
  <c r="I626" i="32"/>
  <c r="M60" i="38"/>
  <c r="O327" i="29"/>
  <c r="S472" i="32"/>
  <c r="O61" i="32"/>
  <c r="I135" i="38"/>
  <c r="S590" i="38"/>
  <c r="I735" i="32"/>
  <c r="O568" i="32"/>
  <c r="I170" i="29"/>
  <c r="C170" i="29"/>
  <c r="D170" i="29"/>
  <c r="B170" i="29"/>
  <c r="O571" i="32"/>
  <c r="M647" i="32"/>
  <c r="S29" i="32"/>
  <c r="O474" i="32"/>
  <c r="I147" i="29"/>
  <c r="I111" i="29"/>
  <c r="C111" i="29"/>
  <c r="D111" i="29"/>
  <c r="B111" i="29"/>
  <c r="O62" i="32"/>
  <c r="O455" i="32"/>
  <c r="O448" i="32"/>
  <c r="O681" i="32"/>
  <c r="M681" i="32"/>
  <c r="I570" i="29"/>
  <c r="C570" i="29"/>
  <c r="O485" i="24"/>
  <c r="I729" i="21"/>
  <c r="C729" i="21"/>
  <c r="D729" i="21"/>
  <c r="B729" i="21"/>
  <c r="M56" i="15"/>
  <c r="M164" i="21"/>
  <c r="S518" i="24"/>
  <c r="M261" i="24"/>
  <c r="I363" i="24"/>
  <c r="C363" i="24"/>
  <c r="D363" i="24"/>
  <c r="B363" i="24"/>
  <c r="O346" i="29"/>
  <c r="M346" i="29"/>
  <c r="S731" i="21"/>
  <c r="M104" i="21"/>
  <c r="M341" i="24"/>
  <c r="S492" i="24"/>
  <c r="M227" i="29"/>
  <c r="O510" i="32"/>
  <c r="O502" i="29"/>
  <c r="I430" i="38"/>
  <c r="O209" i="24"/>
  <c r="O148" i="24"/>
  <c r="O569" i="29"/>
  <c r="M569" i="29"/>
  <c r="M89" i="24"/>
  <c r="I487" i="24"/>
  <c r="C487" i="24"/>
  <c r="D487" i="24"/>
  <c r="B487" i="24"/>
  <c r="S45" i="24"/>
  <c r="M34" i="29"/>
  <c r="S103" i="21"/>
  <c r="I480" i="24"/>
  <c r="C480" i="24"/>
  <c r="D480" i="24"/>
  <c r="B480" i="24"/>
  <c r="O743" i="24"/>
  <c r="M40" i="24"/>
  <c r="S41" i="29"/>
  <c r="M370" i="21"/>
  <c r="M168" i="21"/>
  <c r="S580" i="24"/>
  <c r="O641" i="24"/>
  <c r="M641" i="24"/>
  <c r="I99" i="24"/>
  <c r="C99" i="24"/>
  <c r="D99" i="24"/>
  <c r="B99" i="24"/>
  <c r="O455" i="29"/>
  <c r="M455" i="29"/>
  <c r="O8" i="32"/>
  <c r="M45" i="21"/>
  <c r="I671" i="24"/>
  <c r="C671" i="24"/>
  <c r="S689" i="24"/>
  <c r="I652" i="24"/>
  <c r="C652" i="24"/>
  <c r="D652" i="24"/>
  <c r="B652" i="24"/>
  <c r="O167" i="29"/>
  <c r="S201" i="32"/>
  <c r="S430" i="32"/>
  <c r="I633" i="32"/>
  <c r="S645" i="32"/>
  <c r="M264" i="29"/>
  <c r="M162" i="29"/>
  <c r="S183" i="32"/>
  <c r="S422" i="32"/>
  <c r="S620" i="32"/>
  <c r="I635" i="32"/>
  <c r="M259" i="29"/>
  <c r="O30" i="32"/>
  <c r="S68" i="32"/>
  <c r="I473" i="29"/>
  <c r="M189" i="29"/>
  <c r="S610" i="32"/>
  <c r="I575" i="29"/>
  <c r="O471" i="29"/>
  <c r="I614" i="32"/>
  <c r="M104" i="32"/>
  <c r="O229" i="32"/>
  <c r="M236" i="32"/>
  <c r="M604" i="29"/>
  <c r="M464" i="29"/>
  <c r="S733" i="32"/>
  <c r="O93" i="32"/>
  <c r="M224" i="32"/>
  <c r="I134" i="21"/>
  <c r="C134" i="21"/>
  <c r="D134" i="21"/>
  <c r="B134" i="21"/>
  <c r="S707" i="21"/>
  <c r="O436" i="24"/>
  <c r="O78" i="29"/>
  <c r="S698" i="32"/>
  <c r="S690" i="32"/>
  <c r="M237" i="29"/>
  <c r="M93" i="32"/>
  <c r="O282" i="38"/>
  <c r="I708" i="24"/>
  <c r="C708" i="24"/>
  <c r="D708" i="24"/>
  <c r="B708" i="24"/>
  <c r="M460" i="15"/>
  <c r="M642" i="15"/>
  <c r="I371" i="29"/>
  <c r="C371" i="29"/>
  <c r="I294" i="21"/>
  <c r="C294" i="21"/>
  <c r="D294" i="21"/>
  <c r="B294" i="21"/>
  <c r="S14" i="21"/>
  <c r="I407" i="24"/>
  <c r="C407" i="24"/>
  <c r="D407" i="24"/>
  <c r="B407" i="24"/>
  <c r="S413" i="24"/>
  <c r="M369" i="24"/>
  <c r="S655" i="24"/>
  <c r="I271" i="29"/>
  <c r="C271" i="29"/>
  <c r="M129" i="21"/>
  <c r="M668" i="21"/>
  <c r="M4" i="15"/>
  <c r="O319" i="24"/>
  <c r="M598" i="24"/>
  <c r="O190" i="24"/>
  <c r="I255" i="29"/>
  <c r="C255" i="29"/>
  <c r="M145" i="21"/>
  <c r="I251" i="24"/>
  <c r="C251" i="24"/>
  <c r="D251" i="24"/>
  <c r="B251" i="24"/>
  <c r="S603" i="24"/>
  <c r="M349" i="24"/>
  <c r="I129" i="29"/>
  <c r="O494" i="32"/>
  <c r="M494" i="32"/>
  <c r="I121" i="29"/>
  <c r="C121" i="29"/>
  <c r="D121" i="29"/>
  <c r="B121" i="29"/>
  <c r="O553" i="32"/>
  <c r="I431" i="32"/>
  <c r="S397" i="24"/>
  <c r="S567" i="24"/>
  <c r="I239" i="29"/>
  <c r="C239" i="29"/>
  <c r="M177" i="21"/>
  <c r="M74" i="21"/>
  <c r="I112" i="24"/>
  <c r="C112" i="24"/>
  <c r="D112" i="24"/>
  <c r="B112" i="24"/>
  <c r="M86" i="29"/>
  <c r="S421" i="29"/>
  <c r="I254" i="21"/>
  <c r="C254" i="21"/>
  <c r="I130" i="21"/>
  <c r="C130" i="21"/>
  <c r="D130" i="21"/>
  <c r="B130" i="21"/>
  <c r="M380" i="24"/>
  <c r="M299" i="24"/>
  <c r="O623" i="29"/>
  <c r="M623" i="29"/>
  <c r="M183" i="15"/>
  <c r="M131" i="24"/>
  <c r="O149" i="24"/>
  <c r="M326" i="24"/>
  <c r="S236" i="29"/>
  <c r="M392" i="32"/>
  <c r="S228" i="29"/>
  <c r="S665" i="29"/>
  <c r="M488" i="29"/>
  <c r="S516" i="38"/>
  <c r="M134" i="24"/>
  <c r="S376" i="24"/>
  <c r="I720" i="24"/>
  <c r="C720" i="24"/>
  <c r="D720" i="24"/>
  <c r="B720" i="24"/>
  <c r="S611" i="24"/>
  <c r="O13" i="24"/>
  <c r="I20" i="29"/>
  <c r="C20" i="29"/>
  <c r="S10" i="32"/>
  <c r="S210" i="32"/>
  <c r="I220" i="32"/>
  <c r="M142" i="38"/>
  <c r="S202" i="32"/>
  <c r="I212" i="32"/>
  <c r="O441" i="38"/>
  <c r="I387" i="29"/>
  <c r="M332" i="29"/>
  <c r="M462" i="32"/>
  <c r="S191" i="32"/>
  <c r="I649" i="29"/>
  <c r="O372" i="29"/>
  <c r="M372" i="29"/>
  <c r="O535" i="32"/>
  <c r="O711" i="38"/>
  <c r="O5" i="29"/>
  <c r="I680" i="32"/>
  <c r="O272" i="32"/>
  <c r="M272" i="32"/>
  <c r="O247" i="32"/>
  <c r="O492" i="29"/>
  <c r="M499" i="29"/>
  <c r="I672" i="32"/>
  <c r="O235" i="32"/>
  <c r="M304" i="29"/>
  <c r="S36" i="29"/>
  <c r="M534" i="32"/>
  <c r="M139" i="32"/>
  <c r="S121" i="38"/>
  <c r="S301" i="42"/>
  <c r="S227" i="29"/>
  <c r="S10" i="29"/>
  <c r="O514" i="32"/>
  <c r="O537" i="32"/>
  <c r="I487" i="29"/>
  <c r="O281" i="24"/>
  <c r="M281" i="24"/>
  <c r="I550" i="24"/>
  <c r="C550" i="24"/>
  <c r="D550" i="24"/>
  <c r="B550" i="24"/>
  <c r="S386" i="24"/>
  <c r="O358" i="29"/>
  <c r="I279" i="24"/>
  <c r="C279" i="24"/>
  <c r="S55" i="24"/>
  <c r="M317" i="24"/>
  <c r="O49" i="24"/>
  <c r="I58" i="21"/>
  <c r="C58" i="21"/>
  <c r="D58" i="21"/>
  <c r="B58" i="21"/>
  <c r="M338" i="21"/>
  <c r="I340" i="24"/>
  <c r="C340" i="24"/>
  <c r="D340" i="24"/>
  <c r="B340" i="24"/>
  <c r="O39" i="24"/>
  <c r="S488" i="32"/>
  <c r="I478" i="32"/>
  <c r="I511" i="29"/>
  <c r="C511" i="29"/>
  <c r="O68" i="24"/>
  <c r="I10" i="21"/>
  <c r="C10" i="21"/>
  <c r="D10" i="21"/>
  <c r="B10" i="21"/>
  <c r="S435" i="21"/>
  <c r="I612" i="24"/>
  <c r="C612" i="24"/>
  <c r="O341" i="24"/>
  <c r="O462" i="29"/>
  <c r="I163" i="21"/>
  <c r="C163" i="21"/>
  <c r="D163" i="21"/>
  <c r="B163" i="21"/>
  <c r="I296" i="24"/>
  <c r="C296" i="24"/>
  <c r="D296" i="24"/>
  <c r="B296" i="24"/>
  <c r="S302" i="24"/>
  <c r="S271" i="24"/>
  <c r="I582" i="24"/>
  <c r="C582" i="24"/>
  <c r="D582" i="24"/>
  <c r="B582" i="24"/>
  <c r="M434" i="29"/>
  <c r="I26" i="21"/>
  <c r="C26" i="21"/>
  <c r="D26" i="21"/>
  <c r="B26" i="21"/>
  <c r="I520" i="21"/>
  <c r="C520" i="21"/>
  <c r="D520" i="21"/>
  <c r="B520" i="21"/>
  <c r="S637" i="24"/>
  <c r="S160" i="32"/>
  <c r="S152" i="32"/>
  <c r="I164" i="32"/>
  <c r="C164" i="32"/>
  <c r="D164" i="32"/>
  <c r="B164" i="32"/>
  <c r="S516" i="32"/>
  <c r="S415" i="21"/>
  <c r="I191" i="21"/>
  <c r="C191" i="21"/>
  <c r="D191" i="21"/>
  <c r="B191" i="21"/>
  <c r="O259" i="24"/>
  <c r="O110" i="29"/>
  <c r="I491" i="32"/>
  <c r="O252" i="32"/>
  <c r="O517" i="29"/>
  <c r="M517" i="29"/>
  <c r="M524" i="29"/>
  <c r="I483" i="32"/>
  <c r="O201" i="32"/>
  <c r="M201" i="32"/>
  <c r="M247" i="32"/>
  <c r="M178" i="32"/>
  <c r="S694" i="29"/>
  <c r="O347" i="29"/>
  <c r="I17" i="29"/>
  <c r="M555" i="32"/>
  <c r="I620" i="32"/>
  <c r="C620" i="32"/>
  <c r="D620" i="32"/>
  <c r="B620" i="32"/>
  <c r="O409" i="32"/>
  <c r="I4" i="32"/>
  <c r="M403" i="29"/>
  <c r="I554" i="32"/>
  <c r="C554" i="32"/>
  <c r="O635" i="38"/>
  <c r="M635" i="38"/>
  <c r="S52" i="42"/>
  <c r="S172" i="29"/>
  <c r="O654" i="29"/>
  <c r="O307" i="32"/>
  <c r="M307" i="32"/>
  <c r="O349" i="32"/>
  <c r="M356" i="32"/>
  <c r="S152" i="29"/>
  <c r="S164" i="29"/>
  <c r="M649" i="29"/>
  <c r="M506" i="32"/>
  <c r="S662" i="29"/>
  <c r="O686" i="29"/>
  <c r="I622" i="32"/>
  <c r="C622" i="32"/>
  <c r="I169" i="32"/>
  <c r="M361" i="29"/>
  <c r="I343" i="32"/>
  <c r="O322" i="32"/>
  <c r="M322" i="32"/>
  <c r="I432" i="29"/>
  <c r="C432" i="29"/>
  <c r="D432" i="29"/>
  <c r="B432" i="29"/>
  <c r="I145" i="38"/>
  <c r="I119" i="38"/>
  <c r="I555" i="32"/>
  <c r="C555" i="32"/>
  <c r="D555" i="32"/>
  <c r="B555" i="32"/>
  <c r="O249" i="32"/>
  <c r="O374" i="29"/>
  <c r="O20" i="38"/>
  <c r="M20" i="38"/>
  <c r="S129" i="32"/>
  <c r="I151" i="32"/>
  <c r="C151" i="32"/>
  <c r="D151" i="32"/>
  <c r="B151" i="32"/>
  <c r="I223" i="32"/>
  <c r="S233" i="32"/>
  <c r="I602" i="29"/>
  <c r="I632" i="32"/>
  <c r="M480" i="32"/>
  <c r="S46" i="38"/>
  <c r="I352" i="42"/>
  <c r="M15" i="29"/>
  <c r="O618" i="24"/>
  <c r="I365" i="21"/>
  <c r="C365" i="21"/>
  <c r="D365" i="21"/>
  <c r="B365" i="21"/>
  <c r="M308" i="21"/>
  <c r="M315" i="24"/>
  <c r="O306" i="29"/>
  <c r="M557" i="29"/>
  <c r="O134" i="32"/>
  <c r="M134" i="32"/>
  <c r="I285" i="29"/>
  <c r="C285" i="29"/>
  <c r="D285" i="29"/>
  <c r="B285" i="29"/>
  <c r="M155" i="29"/>
  <c r="S497" i="38"/>
  <c r="O135" i="24"/>
  <c r="S741" i="24"/>
  <c r="S255" i="29"/>
  <c r="M683" i="21"/>
  <c r="M371" i="21"/>
  <c r="M57" i="15"/>
  <c r="O360" i="24"/>
  <c r="S725" i="24"/>
  <c r="S247" i="29"/>
  <c r="M699" i="21"/>
  <c r="M393" i="21"/>
  <c r="M73" i="15"/>
  <c r="M405" i="24"/>
  <c r="O115" i="24"/>
  <c r="I194" i="29"/>
  <c r="I89" i="21"/>
  <c r="C89" i="21"/>
  <c r="D89" i="21"/>
  <c r="B89" i="21"/>
  <c r="O695" i="24"/>
  <c r="O243" i="29"/>
  <c r="M154" i="32"/>
  <c r="I312" i="38"/>
  <c r="M131" i="15"/>
  <c r="O500" i="24"/>
  <c r="M500" i="24"/>
  <c r="I181" i="24"/>
  <c r="C181" i="24"/>
  <c r="D181" i="24"/>
  <c r="B181" i="24"/>
  <c r="S437" i="24"/>
  <c r="O602" i="29"/>
  <c r="M602" i="29"/>
  <c r="S148" i="32"/>
  <c r="I158" i="32"/>
  <c r="S140" i="32"/>
  <c r="I150" i="32"/>
  <c r="S433" i="29"/>
  <c r="I135" i="32"/>
  <c r="S717" i="32"/>
  <c r="S225" i="32"/>
  <c r="O6" i="32"/>
  <c r="O453" i="38"/>
  <c r="S31" i="32"/>
  <c r="I433" i="32"/>
  <c r="S417" i="32"/>
  <c r="I427" i="32"/>
  <c r="O157" i="29"/>
  <c r="M164" i="29"/>
  <c r="O49" i="29"/>
  <c r="S23" i="32"/>
  <c r="I425" i="32"/>
  <c r="S409" i="32"/>
  <c r="I419" i="32"/>
  <c r="M131" i="29"/>
  <c r="O195" i="32"/>
  <c r="M195" i="32"/>
  <c r="C195" i="32"/>
  <c r="S195" i="32"/>
  <c r="D195" i="32"/>
  <c r="B195" i="32"/>
  <c r="I35" i="32"/>
  <c r="I385" i="29"/>
  <c r="C385" i="29"/>
  <c r="D385" i="29"/>
  <c r="B385" i="29"/>
  <c r="I642" i="32"/>
  <c r="I249" i="29"/>
  <c r="M633" i="29"/>
  <c r="M328" i="32"/>
  <c r="S290" i="29"/>
  <c r="M615" i="24"/>
  <c r="M382" i="24"/>
  <c r="M666" i="21"/>
  <c r="S16" i="24"/>
  <c r="M675" i="21"/>
  <c r="M303" i="24"/>
  <c r="M678" i="21"/>
  <c r="S307" i="24"/>
  <c r="S658" i="24"/>
  <c r="O99" i="38"/>
  <c r="M99" i="38"/>
  <c r="O524" i="32"/>
  <c r="I603" i="24"/>
  <c r="I606" i="24"/>
  <c r="M577" i="24"/>
  <c r="M12" i="15"/>
  <c r="M8" i="21"/>
  <c r="M723" i="21"/>
  <c r="I599" i="24"/>
  <c r="C599" i="24"/>
  <c r="D599" i="24"/>
  <c r="B599" i="24"/>
  <c r="O3" i="24"/>
  <c r="O671" i="29"/>
  <c r="M671" i="29"/>
  <c r="M28" i="15"/>
  <c r="M631" i="15"/>
  <c r="M334" i="24"/>
  <c r="I282" i="24"/>
  <c r="C282" i="24"/>
  <c r="D282" i="24"/>
  <c r="B282" i="24"/>
  <c r="M46" i="24"/>
  <c r="O614" i="24"/>
  <c r="O290" i="29"/>
  <c r="O646" i="21"/>
  <c r="I418" i="21"/>
  <c r="C418" i="21"/>
  <c r="D418" i="21"/>
  <c r="B418" i="21"/>
  <c r="M286" i="24"/>
  <c r="O400" i="24"/>
  <c r="O735" i="24"/>
  <c r="I691" i="29"/>
  <c r="I390" i="32"/>
  <c r="M525" i="15"/>
  <c r="M708" i="21"/>
  <c r="S479" i="24"/>
  <c r="S422" i="24"/>
  <c r="I450" i="24"/>
  <c r="C450" i="24"/>
  <c r="D450" i="24"/>
  <c r="B450" i="24"/>
  <c r="I377" i="29"/>
  <c r="I186" i="32"/>
  <c r="I237" i="32"/>
  <c r="S403" i="32"/>
  <c r="I413" i="32"/>
  <c r="O239" i="38"/>
  <c r="I130" i="32"/>
  <c r="O283" i="29"/>
  <c r="S169" i="32"/>
  <c r="I229" i="32"/>
  <c r="S395" i="32"/>
  <c r="I405" i="32"/>
  <c r="M201" i="29"/>
  <c r="I711" i="32"/>
  <c r="I264" i="32"/>
  <c r="I484" i="32"/>
  <c r="C484" i="32"/>
  <c r="S634" i="32"/>
  <c r="O396" i="38"/>
  <c r="O264" i="29"/>
  <c r="S471" i="32"/>
  <c r="S626" i="32"/>
  <c r="O127" i="38"/>
  <c r="S642" i="29"/>
  <c r="S672" i="21"/>
  <c r="M542" i="21"/>
  <c r="M62" i="24"/>
  <c r="S264" i="29"/>
  <c r="I282" i="32"/>
  <c r="O440" i="32"/>
  <c r="S719" i="24"/>
  <c r="I27" i="29"/>
  <c r="C27" i="29"/>
  <c r="S229" i="24"/>
  <c r="M577" i="29"/>
  <c r="S57" i="24"/>
  <c r="M39" i="24"/>
  <c r="O686" i="24"/>
  <c r="M686" i="24"/>
  <c r="M152" i="24"/>
  <c r="M57" i="29"/>
  <c r="O562" i="29"/>
  <c r="M562" i="29"/>
  <c r="I108" i="21"/>
  <c r="C108" i="21"/>
  <c r="D108" i="21"/>
  <c r="B108" i="21"/>
  <c r="O690" i="21"/>
  <c r="S415" i="24"/>
  <c r="M422" i="24"/>
  <c r="O308" i="24"/>
  <c r="O46" i="29"/>
  <c r="M410" i="21"/>
  <c r="S575" i="24"/>
  <c r="O541" i="24"/>
  <c r="M541" i="24"/>
  <c r="O159" i="29"/>
  <c r="O40" i="32"/>
  <c r="O33" i="32"/>
  <c r="M33" i="32"/>
  <c r="O188" i="29"/>
  <c r="O411" i="38"/>
  <c r="O670" i="24"/>
  <c r="M670" i="24"/>
  <c r="O355" i="24"/>
  <c r="O635" i="29"/>
  <c r="M635" i="29"/>
  <c r="O358" i="21"/>
  <c r="M28" i="24"/>
  <c r="I18" i="24"/>
  <c r="C18" i="24"/>
  <c r="D18" i="24"/>
  <c r="B18" i="24"/>
  <c r="M406" i="24"/>
  <c r="O425" i="29"/>
  <c r="M425" i="29"/>
  <c r="M602" i="15"/>
  <c r="M682" i="21"/>
  <c r="S12" i="24"/>
  <c r="O43" i="24"/>
  <c r="I636" i="24"/>
  <c r="C636" i="24"/>
  <c r="D636" i="24"/>
  <c r="B636" i="24"/>
  <c r="I62" i="29"/>
  <c r="C62" i="29"/>
  <c r="D62" i="29"/>
  <c r="B62" i="29"/>
  <c r="M656" i="21"/>
  <c r="I54" i="24"/>
  <c r="C54" i="24"/>
  <c r="S519" i="24"/>
  <c r="M427" i="24"/>
  <c r="I578" i="24"/>
  <c r="I462" i="32"/>
  <c r="C462" i="32"/>
  <c r="D462" i="32"/>
  <c r="B462" i="32"/>
  <c r="O343" i="38"/>
  <c r="S453" i="32"/>
  <c r="S596" i="29"/>
  <c r="S652" i="32"/>
  <c r="I27" i="32"/>
  <c r="S496" i="21"/>
  <c r="M721" i="15"/>
  <c r="O584" i="24"/>
  <c r="M423" i="24"/>
  <c r="S424" i="29"/>
  <c r="I237" i="29"/>
  <c r="C237" i="29"/>
  <c r="O379" i="32"/>
  <c r="M379" i="32"/>
  <c r="M558" i="32"/>
  <c r="M696" i="32"/>
  <c r="O709" i="32"/>
  <c r="S271" i="29"/>
  <c r="S403" i="29"/>
  <c r="S415" i="29"/>
  <c r="I229" i="29"/>
  <c r="C229" i="29"/>
  <c r="D229" i="29"/>
  <c r="B229" i="29"/>
  <c r="M374" i="32"/>
  <c r="O685" i="32"/>
  <c r="M685" i="32"/>
  <c r="M340" i="29"/>
  <c r="I235" i="29"/>
  <c r="O582" i="29"/>
  <c r="M582" i="29"/>
  <c r="M220" i="32"/>
  <c r="O125" i="38"/>
  <c r="O688" i="29"/>
  <c r="M688" i="29"/>
  <c r="S414" i="29"/>
  <c r="I448" i="29"/>
  <c r="I695" i="29"/>
  <c r="O533" i="32"/>
  <c r="M147" i="38"/>
  <c r="S16" i="29"/>
  <c r="S268" i="32"/>
  <c r="I315" i="29"/>
  <c r="S34" i="32"/>
  <c r="S460" i="38"/>
  <c r="I134" i="29"/>
  <c r="C134" i="29"/>
  <c r="I272" i="32"/>
  <c r="I359" i="32"/>
  <c r="C359" i="32"/>
  <c r="D359" i="32"/>
  <c r="B359" i="32"/>
  <c r="S368" i="32"/>
  <c r="M600" i="21"/>
  <c r="I307" i="24"/>
  <c r="C307" i="24"/>
  <c r="D307" i="24"/>
  <c r="B307" i="24"/>
  <c r="I370" i="24"/>
  <c r="C370" i="24"/>
  <c r="D370" i="24"/>
  <c r="B370" i="24"/>
  <c r="O164" i="29"/>
  <c r="I516" i="21"/>
  <c r="C516" i="21"/>
  <c r="D516" i="21"/>
  <c r="B516" i="21"/>
  <c r="S393" i="21"/>
  <c r="M546" i="15"/>
  <c r="O517" i="24"/>
  <c r="M517" i="24"/>
  <c r="S301" i="24"/>
  <c r="I70" i="24"/>
  <c r="C70" i="24"/>
  <c r="D70" i="24"/>
  <c r="B70" i="24"/>
  <c r="M159" i="29"/>
  <c r="I508" i="21"/>
  <c r="C508" i="21"/>
  <c r="D508" i="21"/>
  <c r="B508" i="21"/>
  <c r="M147" i="21"/>
  <c r="S268" i="24"/>
  <c r="I656" i="24"/>
  <c r="C656" i="24"/>
  <c r="O624" i="38"/>
  <c r="I291" i="24"/>
  <c r="C291" i="24"/>
  <c r="D291" i="24"/>
  <c r="B291" i="24"/>
  <c r="S145" i="32"/>
  <c r="O655" i="21"/>
  <c r="S288" i="21"/>
  <c r="I703" i="24"/>
  <c r="C703" i="24"/>
  <c r="D703" i="24"/>
  <c r="B703" i="24"/>
  <c r="O310" i="24"/>
  <c r="S81" i="32"/>
  <c r="S361" i="21"/>
  <c r="S280" i="21"/>
  <c r="O725" i="24"/>
  <c r="S342" i="24"/>
  <c r="M507" i="29"/>
  <c r="M49" i="15"/>
  <c r="M243" i="21"/>
  <c r="I226" i="24"/>
  <c r="C226" i="24"/>
  <c r="I170" i="24"/>
  <c r="C170" i="24"/>
  <c r="D170" i="24"/>
  <c r="B170" i="24"/>
  <c r="I376" i="24"/>
  <c r="C376" i="24"/>
  <c r="D376" i="24"/>
  <c r="B376" i="24"/>
  <c r="S331" i="32"/>
  <c r="I630" i="29"/>
  <c r="O463" i="38"/>
  <c r="M463" i="38"/>
  <c r="I157" i="24"/>
  <c r="C157" i="24"/>
  <c r="I504" i="24"/>
  <c r="C504" i="24"/>
  <c r="D504" i="24"/>
  <c r="B504" i="24"/>
  <c r="M418" i="24"/>
  <c r="O179" i="29"/>
  <c r="S204" i="29"/>
  <c r="O350" i="32"/>
  <c r="M350" i="32"/>
  <c r="O377" i="32"/>
  <c r="S3" i="29"/>
  <c r="I186" i="29"/>
  <c r="C186" i="29"/>
  <c r="S196" i="29"/>
  <c r="O670" i="29"/>
  <c r="O339" i="32"/>
  <c r="M339" i="32"/>
  <c r="M545" i="32"/>
  <c r="O365" i="32"/>
  <c r="M573" i="32"/>
  <c r="O237" i="29"/>
  <c r="S39" i="29"/>
  <c r="I623" i="29"/>
  <c r="S382" i="32"/>
  <c r="O431" i="29"/>
  <c r="S102" i="32"/>
  <c r="S414" i="38"/>
  <c r="S689" i="38"/>
  <c r="O487" i="29"/>
  <c r="S635" i="29"/>
  <c r="I518" i="29"/>
  <c r="O421" i="32"/>
  <c r="M421" i="32"/>
  <c r="I369" i="29"/>
  <c r="I611" i="29"/>
  <c r="C611" i="29"/>
  <c r="D611" i="29"/>
  <c r="B611" i="29"/>
  <c r="I625" i="29"/>
  <c r="I502" i="29"/>
  <c r="C502" i="29"/>
  <c r="O728" i="32"/>
  <c r="M728" i="32"/>
  <c r="M700" i="32"/>
  <c r="I157" i="29"/>
  <c r="O743" i="32"/>
  <c r="O380" i="32"/>
  <c r="I256" i="32"/>
  <c r="C256" i="32"/>
  <c r="D256" i="32"/>
  <c r="B256" i="32"/>
  <c r="O48" i="32"/>
  <c r="M48" i="32"/>
  <c r="I80" i="38"/>
  <c r="S179" i="38"/>
  <c r="S600" i="42"/>
  <c r="S268" i="29"/>
  <c r="I33" i="29"/>
  <c r="C33" i="29"/>
  <c r="D33" i="29"/>
  <c r="B33" i="29"/>
  <c r="O418" i="32"/>
  <c r="O413" i="32"/>
  <c r="O684" i="32"/>
  <c r="I362" i="29"/>
  <c r="C362" i="29"/>
  <c r="D362" i="29"/>
  <c r="B362" i="29"/>
  <c r="O272" i="29"/>
  <c r="M279" i="29"/>
  <c r="O206" i="29"/>
  <c r="M206" i="29"/>
  <c r="I331" i="32"/>
  <c r="C331" i="32"/>
  <c r="I619" i="32"/>
  <c r="S705" i="32"/>
  <c r="I727" i="32"/>
  <c r="S114" i="32"/>
  <c r="M400" i="29"/>
  <c r="S290" i="32"/>
  <c r="S312" i="29"/>
  <c r="I116" i="38"/>
  <c r="I715" i="32"/>
  <c r="S98" i="32"/>
  <c r="O695" i="32"/>
  <c r="M695" i="32"/>
  <c r="M16" i="29"/>
  <c r="M363" i="29"/>
  <c r="I460" i="32"/>
  <c r="O25" i="32"/>
  <c r="O56" i="32"/>
  <c r="M56" i="32"/>
  <c r="O65" i="32"/>
  <c r="M65" i="32"/>
  <c r="O528" i="38"/>
  <c r="M561" i="29"/>
  <c r="M520" i="29"/>
  <c r="M111" i="32"/>
  <c r="M145" i="32"/>
  <c r="S494" i="38"/>
  <c r="O419" i="38"/>
  <c r="O610" i="38"/>
  <c r="O626" i="38"/>
  <c r="M594" i="29"/>
  <c r="O318" i="32"/>
  <c r="M318" i="32"/>
  <c r="I699" i="38"/>
  <c r="S677" i="38"/>
  <c r="O553" i="38"/>
  <c r="S3" i="38"/>
  <c r="I25" i="38"/>
  <c r="O31" i="32"/>
  <c r="M31" i="32"/>
  <c r="I595" i="32"/>
  <c r="O373" i="29"/>
  <c r="M373" i="29"/>
  <c r="O276" i="32"/>
  <c r="O477" i="32"/>
  <c r="O640" i="32"/>
  <c r="O658" i="29"/>
  <c r="I493" i="29"/>
  <c r="I486" i="32"/>
  <c r="O377" i="29"/>
  <c r="S461" i="38"/>
  <c r="M211" i="32"/>
  <c r="I75" i="29"/>
  <c r="C75" i="29"/>
  <c r="D75" i="29"/>
  <c r="B75" i="29"/>
  <c r="S85" i="29"/>
  <c r="M409" i="32"/>
  <c r="I434" i="29"/>
  <c r="C434" i="29"/>
  <c r="D434" i="29"/>
  <c r="B434" i="29"/>
  <c r="S444" i="29"/>
  <c r="S230" i="29"/>
  <c r="O607" i="32"/>
  <c r="M607" i="32"/>
  <c r="O616" i="32"/>
  <c r="O293" i="38"/>
  <c r="M293" i="38"/>
  <c r="O269" i="38"/>
  <c r="M269" i="38"/>
  <c r="I371" i="38"/>
  <c r="S640" i="29"/>
  <c r="I377" i="32"/>
  <c r="M575" i="32"/>
  <c r="I259" i="29"/>
  <c r="C259" i="29"/>
  <c r="S51" i="38"/>
  <c r="M175" i="29"/>
  <c r="I173" i="29"/>
  <c r="C173" i="29"/>
  <c r="O472" i="38"/>
  <c r="S65" i="38"/>
  <c r="O44" i="32"/>
  <c r="O294" i="32"/>
  <c r="M294" i="32"/>
  <c r="I725" i="32"/>
  <c r="S393" i="32"/>
  <c r="O714" i="38"/>
  <c r="O556" i="38"/>
  <c r="S69" i="29"/>
  <c r="I327" i="29"/>
  <c r="O659" i="32"/>
  <c r="M705" i="32"/>
  <c r="M471" i="29"/>
  <c r="I640" i="32"/>
  <c r="M214" i="32"/>
  <c r="C214" i="32"/>
  <c r="D214" i="32"/>
  <c r="B214" i="32"/>
  <c r="M486" i="29"/>
  <c r="I127" i="29"/>
  <c r="C127" i="29"/>
  <c r="D127" i="29"/>
  <c r="B127" i="29"/>
  <c r="M470" i="32"/>
  <c r="O246" i="29"/>
  <c r="M8" i="32"/>
  <c r="S303" i="38"/>
  <c r="M612" i="29"/>
  <c r="I613" i="32"/>
  <c r="O281" i="32"/>
  <c r="M361" i="32"/>
  <c r="O87" i="32"/>
  <c r="M87" i="32"/>
  <c r="O506" i="38"/>
  <c r="S104" i="29"/>
  <c r="I114" i="29"/>
  <c r="C114" i="29"/>
  <c r="S439" i="29"/>
  <c r="M526" i="32"/>
  <c r="O53" i="38"/>
  <c r="I203" i="38"/>
  <c r="S390" i="38"/>
  <c r="O402" i="38"/>
  <c r="M402" i="38"/>
  <c r="S520" i="38"/>
  <c r="S634" i="29"/>
  <c r="S569" i="29"/>
  <c r="O599" i="32"/>
  <c r="O117" i="38"/>
  <c r="I284" i="38"/>
  <c r="S44" i="38"/>
  <c r="M519" i="38"/>
  <c r="S598" i="38"/>
  <c r="S254" i="42"/>
  <c r="S602" i="29"/>
  <c r="S533" i="29"/>
  <c r="S372" i="29"/>
  <c r="I206" i="29"/>
  <c r="O660" i="32"/>
  <c r="I164" i="29"/>
  <c r="C164" i="29"/>
  <c r="D164" i="29"/>
  <c r="B164" i="29"/>
  <c r="S723" i="32"/>
  <c r="O352" i="32"/>
  <c r="M352" i="32"/>
  <c r="O571" i="29"/>
  <c r="M571" i="29"/>
  <c r="M288" i="29"/>
  <c r="S686" i="32"/>
  <c r="S288" i="38"/>
  <c r="S646" i="38"/>
  <c r="O162" i="32"/>
  <c r="S161" i="29"/>
  <c r="I171" i="29"/>
  <c r="C171" i="29"/>
  <c r="D171" i="29"/>
  <c r="B171" i="29"/>
  <c r="S4" i="29"/>
  <c r="O94" i="32"/>
  <c r="O489" i="32"/>
  <c r="M489" i="32"/>
  <c r="O498" i="32"/>
  <c r="M498" i="32"/>
  <c r="S345" i="29"/>
  <c r="S530" i="29"/>
  <c r="I540" i="29"/>
  <c r="C540" i="29"/>
  <c r="I312" i="32"/>
  <c r="S280" i="32"/>
  <c r="I290" i="32"/>
  <c r="O78" i="38"/>
  <c r="O696" i="38"/>
  <c r="S629" i="38"/>
  <c r="S289" i="38"/>
  <c r="S233" i="42"/>
  <c r="I91" i="32"/>
  <c r="I618" i="29"/>
  <c r="C618" i="29"/>
  <c r="O740" i="32"/>
  <c r="M709" i="32"/>
  <c r="I386" i="38"/>
  <c r="I118" i="38"/>
  <c r="I287" i="38"/>
  <c r="S145" i="42"/>
  <c r="S573" i="29"/>
  <c r="M571" i="32"/>
  <c r="S134" i="32"/>
  <c r="I577" i="32"/>
  <c r="S649" i="32"/>
  <c r="S663" i="32"/>
  <c r="I160" i="38"/>
  <c r="M326" i="29"/>
  <c r="O229" i="29"/>
  <c r="S267" i="32"/>
  <c r="I689" i="32"/>
  <c r="I588" i="32"/>
  <c r="S598" i="32"/>
  <c r="O608" i="38"/>
  <c r="S687" i="32"/>
  <c r="O338" i="32"/>
  <c r="M118" i="32"/>
  <c r="M624" i="38"/>
  <c r="I320" i="38"/>
  <c r="S399" i="38"/>
  <c r="S415" i="38"/>
  <c r="S418" i="42"/>
  <c r="O514" i="29"/>
  <c r="I592" i="32"/>
  <c r="M182" i="32"/>
  <c r="I496" i="38"/>
  <c r="S410" i="38"/>
  <c r="O631" i="38"/>
  <c r="S474" i="38"/>
  <c r="I623" i="42"/>
  <c r="O477" i="29"/>
  <c r="I729" i="32"/>
  <c r="S279" i="32"/>
  <c r="O277" i="29"/>
  <c r="S339" i="32"/>
  <c r="S501" i="32"/>
  <c r="I660" i="32"/>
  <c r="S670" i="32"/>
  <c r="S352" i="29"/>
  <c r="M80" i="29"/>
  <c r="I317" i="29"/>
  <c r="S309" i="32"/>
  <c r="S323" i="29"/>
  <c r="M609" i="29"/>
  <c r="S217" i="29"/>
  <c r="I227" i="29"/>
  <c r="C227" i="29"/>
  <c r="D227" i="29"/>
  <c r="B227" i="29"/>
  <c r="S60" i="29"/>
  <c r="M550" i="32"/>
  <c r="O478" i="38"/>
  <c r="M495" i="38"/>
  <c r="I187" i="38"/>
  <c r="M25" i="32"/>
  <c r="O69" i="32"/>
  <c r="O189" i="29"/>
  <c r="I180" i="29"/>
  <c r="C180" i="29"/>
  <c r="D180" i="29"/>
  <c r="B180" i="29"/>
  <c r="O291" i="32"/>
  <c r="M291" i="32"/>
  <c r="I363" i="29"/>
  <c r="C363" i="29"/>
  <c r="D363" i="29"/>
  <c r="B363" i="29"/>
  <c r="O458" i="29"/>
  <c r="M192" i="29"/>
  <c r="S612" i="32"/>
  <c r="S711" i="32"/>
  <c r="M101" i="29"/>
  <c r="M513" i="38"/>
  <c r="I704" i="38"/>
  <c r="O333" i="38"/>
  <c r="O373" i="38"/>
  <c r="S8" i="32"/>
  <c r="I587" i="32"/>
  <c r="S163" i="32"/>
  <c r="M78" i="32"/>
  <c r="S583" i="29"/>
  <c r="M196" i="29"/>
  <c r="M314" i="38"/>
  <c r="S458" i="29"/>
  <c r="O350" i="29"/>
  <c r="S530" i="32"/>
  <c r="O53" i="32"/>
  <c r="M53" i="32"/>
  <c r="O293" i="32"/>
  <c r="M301" i="32"/>
  <c r="M355" i="29"/>
  <c r="S139" i="32"/>
  <c r="I149" i="32"/>
  <c r="M373" i="38"/>
  <c r="I323" i="29"/>
  <c r="O466" i="29"/>
  <c r="M466" i="29"/>
  <c r="S288" i="32"/>
  <c r="S563" i="29"/>
  <c r="O314" i="29"/>
  <c r="S584" i="38"/>
  <c r="S204" i="32"/>
  <c r="S693" i="32"/>
  <c r="I495" i="32"/>
  <c r="C495" i="32"/>
  <c r="S505" i="32"/>
  <c r="M648" i="29"/>
  <c r="O661" i="29"/>
  <c r="M661" i="29"/>
  <c r="S653" i="32"/>
  <c r="M148" i="32"/>
  <c r="O200" i="32"/>
  <c r="M200" i="32"/>
  <c r="I390" i="38"/>
  <c r="O374" i="38"/>
  <c r="O458" i="38"/>
  <c r="I587" i="42"/>
  <c r="O305" i="29"/>
  <c r="I499" i="32"/>
  <c r="M212" i="32"/>
  <c r="O264" i="32"/>
  <c r="O551" i="38"/>
  <c r="O271" i="38"/>
  <c r="I463" i="38"/>
  <c r="I385" i="38"/>
  <c r="O471" i="38"/>
  <c r="S379" i="38"/>
  <c r="O464" i="38"/>
  <c r="S85" i="38"/>
  <c r="S101" i="38"/>
  <c r="I467" i="32"/>
  <c r="S314" i="32"/>
  <c r="S276" i="32"/>
  <c r="I669" i="32"/>
  <c r="I567" i="32"/>
  <c r="S577" i="32"/>
  <c r="I41" i="32"/>
  <c r="I311" i="32"/>
  <c r="O289" i="32"/>
  <c r="S632" i="29"/>
  <c r="O204" i="29"/>
  <c r="M204" i="29"/>
  <c r="O224" i="29"/>
  <c r="O158" i="29"/>
  <c r="I508" i="32"/>
  <c r="S619" i="32"/>
  <c r="O334" i="29"/>
  <c r="M32" i="32"/>
  <c r="O388" i="38"/>
  <c r="I214" i="38"/>
  <c r="S237" i="32"/>
  <c r="M392" i="29"/>
  <c r="O297" i="32"/>
  <c r="M297" i="32"/>
  <c r="O103" i="32"/>
  <c r="M103" i="32"/>
  <c r="I304" i="38"/>
  <c r="O369" i="29"/>
  <c r="S216" i="32"/>
  <c r="O595" i="32"/>
  <c r="S231" i="42"/>
  <c r="I530" i="21"/>
  <c r="C530" i="21"/>
  <c r="D530" i="21"/>
  <c r="B530" i="21"/>
  <c r="M139" i="24"/>
  <c r="I633" i="21"/>
  <c r="C633" i="21"/>
  <c r="D633" i="21"/>
  <c r="B633" i="21"/>
  <c r="M674" i="15"/>
  <c r="S196" i="24"/>
  <c r="S446" i="21"/>
  <c r="O473" i="24"/>
  <c r="M473" i="24"/>
  <c r="M585" i="32"/>
  <c r="I268" i="32"/>
  <c r="I294" i="24"/>
  <c r="C294" i="24"/>
  <c r="D294" i="24"/>
  <c r="B294" i="24"/>
  <c r="S163" i="29"/>
  <c r="O163" i="32"/>
  <c r="S131" i="29"/>
  <c r="I336" i="29"/>
  <c r="C336" i="29"/>
  <c r="D336" i="29"/>
  <c r="B336" i="29"/>
  <c r="M158" i="32"/>
  <c r="O160" i="29"/>
  <c r="S515" i="29"/>
  <c r="I37" i="32"/>
  <c r="I680" i="38"/>
  <c r="I597" i="29"/>
  <c r="O530" i="32"/>
  <c r="I543" i="29"/>
  <c r="S584" i="29"/>
  <c r="O719" i="32"/>
  <c r="M719" i="32"/>
  <c r="M487" i="29"/>
  <c r="S25" i="32"/>
  <c r="O671" i="32"/>
  <c r="S346" i="29"/>
  <c r="O290" i="38"/>
  <c r="M290" i="38"/>
  <c r="M690" i="32"/>
  <c r="S157" i="32"/>
  <c r="M457" i="24"/>
  <c r="I338" i="29"/>
  <c r="C338" i="29"/>
  <c r="I33" i="21"/>
  <c r="C33" i="21"/>
  <c r="D33" i="21"/>
  <c r="B33" i="21"/>
  <c r="O479" i="24"/>
  <c r="M479" i="24"/>
  <c r="O338" i="24"/>
  <c r="M357" i="21"/>
  <c r="O57" i="24"/>
  <c r="O603" i="29"/>
  <c r="I253" i="32"/>
  <c r="S530" i="24"/>
  <c r="O195" i="29"/>
  <c r="M450" i="21"/>
  <c r="M219" i="24"/>
  <c r="I485" i="21"/>
  <c r="C485" i="21"/>
  <c r="S604" i="21"/>
  <c r="I193" i="21"/>
  <c r="C193" i="21"/>
  <c r="D193" i="21"/>
  <c r="B193" i="21"/>
  <c r="O626" i="24"/>
  <c r="I24" i="29"/>
  <c r="C24" i="29"/>
  <c r="D24" i="29"/>
  <c r="B24" i="29"/>
  <c r="S445" i="29"/>
  <c r="S254" i="38"/>
  <c r="M142" i="21"/>
  <c r="M266" i="24"/>
  <c r="S348" i="32"/>
  <c r="I661" i="32"/>
  <c r="O448" i="38"/>
  <c r="M448" i="38"/>
  <c r="O410" i="29"/>
  <c r="S340" i="32"/>
  <c r="S648" i="32"/>
  <c r="S238" i="29"/>
  <c r="O240" i="29"/>
  <c r="O382" i="32"/>
  <c r="S411" i="29"/>
  <c r="O254" i="32"/>
  <c r="S280" i="29"/>
  <c r="S404" i="29"/>
  <c r="M249" i="32"/>
  <c r="M703" i="32"/>
  <c r="I582" i="29"/>
  <c r="I50" i="24"/>
  <c r="M262" i="24"/>
  <c r="O80" i="38"/>
  <c r="O230" i="29"/>
  <c r="O710" i="32"/>
  <c r="M710" i="32"/>
  <c r="M653" i="21"/>
  <c r="O289" i="29"/>
  <c r="M178" i="15"/>
  <c r="I286" i="24"/>
  <c r="C286" i="24"/>
  <c r="D286" i="24"/>
  <c r="B286" i="24"/>
  <c r="O608" i="21"/>
  <c r="S280" i="24"/>
  <c r="S278" i="24"/>
  <c r="I707" i="21"/>
  <c r="C707" i="21"/>
  <c r="D707" i="21"/>
  <c r="B707" i="21"/>
  <c r="S309" i="24"/>
  <c r="M82" i="29"/>
  <c r="M725" i="32"/>
  <c r="M188" i="38"/>
  <c r="O603" i="24"/>
  <c r="M564" i="24"/>
  <c r="I529" i="24"/>
  <c r="C529" i="24"/>
  <c r="D529" i="24"/>
  <c r="B529" i="24"/>
  <c r="M202" i="21"/>
  <c r="S565" i="24"/>
  <c r="S731" i="24"/>
  <c r="S120" i="24"/>
  <c r="O491" i="24"/>
  <c r="O63" i="38"/>
  <c r="M63" i="38"/>
  <c r="S20" i="21"/>
  <c r="O107" i="24"/>
  <c r="M401" i="29"/>
  <c r="I369" i="32"/>
  <c r="O152" i="38"/>
  <c r="O21" i="29"/>
  <c r="I472" i="32"/>
  <c r="O63" i="32"/>
  <c r="I463" i="29"/>
  <c r="S369" i="32"/>
  <c r="S160" i="38"/>
  <c r="O5" i="32"/>
  <c r="O262" i="32"/>
  <c r="M262" i="32"/>
  <c r="S8" i="29"/>
  <c r="O425" i="32"/>
  <c r="O544" i="32"/>
  <c r="S94" i="32"/>
  <c r="M142" i="15"/>
  <c r="I441" i="24"/>
  <c r="M344" i="29"/>
  <c r="I584" i="21"/>
  <c r="C584" i="21"/>
  <c r="D584" i="21"/>
  <c r="B584" i="21"/>
  <c r="O26" i="24"/>
  <c r="M278" i="21"/>
  <c r="S466" i="24"/>
  <c r="I584" i="24"/>
  <c r="C584" i="24"/>
  <c r="D584" i="24"/>
  <c r="B584" i="24"/>
  <c r="O119" i="32"/>
  <c r="O362" i="32"/>
  <c r="M531" i="29"/>
  <c r="O691" i="24"/>
  <c r="M654" i="21"/>
  <c r="M223" i="15"/>
  <c r="M450" i="15"/>
  <c r="O532" i="24"/>
  <c r="I213" i="24"/>
  <c r="C213" i="24"/>
  <c r="D213" i="24"/>
  <c r="B213" i="24"/>
  <c r="I55" i="21"/>
  <c r="C55" i="21"/>
  <c r="D55" i="21"/>
  <c r="B55" i="21"/>
  <c r="I502" i="21"/>
  <c r="C502" i="21"/>
  <c r="D502" i="21"/>
  <c r="B502" i="21"/>
  <c r="I693" i="24"/>
  <c r="C693" i="24"/>
  <c r="D693" i="24"/>
  <c r="B693" i="24"/>
  <c r="O197" i="24"/>
  <c r="O258" i="24"/>
  <c r="O128" i="24"/>
  <c r="M629" i="29"/>
  <c r="M738" i="21"/>
  <c r="M615" i="21"/>
  <c r="S226" i="24"/>
  <c r="O50" i="24"/>
  <c r="I247" i="29"/>
  <c r="M247" i="29"/>
  <c r="C247" i="29"/>
  <c r="D247" i="29"/>
  <c r="B247" i="29"/>
  <c r="S460" i="32"/>
  <c r="O219" i="29"/>
  <c r="S452" i="32"/>
  <c r="I197" i="24"/>
  <c r="C197" i="24"/>
  <c r="D197" i="24"/>
  <c r="B197" i="24"/>
  <c r="I459" i="24"/>
  <c r="C459" i="24"/>
  <c r="D459" i="24"/>
  <c r="B459" i="24"/>
  <c r="I671" i="21"/>
  <c r="C671" i="21"/>
  <c r="D671" i="21"/>
  <c r="B671" i="21"/>
  <c r="S612" i="21"/>
  <c r="M67" i="15"/>
  <c r="I662" i="21"/>
  <c r="S603" i="21"/>
  <c r="S456" i="21"/>
  <c r="I746" i="24"/>
  <c r="C746" i="24"/>
  <c r="D746" i="24"/>
  <c r="B746" i="24"/>
  <c r="S671" i="24"/>
  <c r="O525" i="24"/>
  <c r="M525" i="24"/>
  <c r="M235" i="29"/>
  <c r="I55" i="24"/>
  <c r="C55" i="24"/>
  <c r="D55" i="24"/>
  <c r="B55" i="24"/>
  <c r="S669" i="21"/>
  <c r="I264" i="29"/>
  <c r="C264" i="29"/>
  <c r="D264" i="29"/>
  <c r="B264" i="29"/>
  <c r="S335" i="32"/>
  <c r="O138" i="29"/>
  <c r="S327" i="32"/>
  <c r="M178" i="29"/>
  <c r="O37" i="38"/>
  <c r="M37" i="38"/>
  <c r="M127" i="21"/>
  <c r="I199" i="24"/>
  <c r="C199" i="24"/>
  <c r="D199" i="24"/>
  <c r="B199" i="24"/>
  <c r="I614" i="24"/>
  <c r="C614" i="24"/>
  <c r="D614" i="24"/>
  <c r="B614" i="24"/>
  <c r="I584" i="29"/>
  <c r="O395" i="29"/>
  <c r="M395" i="29"/>
  <c r="I602" i="32"/>
  <c r="O603" i="38"/>
  <c r="M388" i="29"/>
  <c r="S589" i="32"/>
  <c r="O112" i="32"/>
  <c r="S679" i="29"/>
  <c r="M601" i="29"/>
  <c r="O736" i="32"/>
  <c r="M736" i="32"/>
  <c r="I597" i="32"/>
  <c r="I514" i="32"/>
  <c r="M716" i="38"/>
  <c r="I42" i="29"/>
  <c r="C42" i="29"/>
  <c r="I359" i="29"/>
  <c r="C359" i="29"/>
  <c r="D359" i="29"/>
  <c r="B359" i="29"/>
  <c r="O457" i="32"/>
  <c r="M457" i="32"/>
  <c r="O726" i="32"/>
  <c r="M726" i="32"/>
  <c r="S393" i="29"/>
  <c r="I587" i="29"/>
  <c r="I601" i="29"/>
  <c r="C601" i="29"/>
  <c r="D601" i="29"/>
  <c r="B601" i="29"/>
  <c r="I360" i="32"/>
  <c r="S328" i="32"/>
  <c r="I338" i="32"/>
  <c r="I578" i="29"/>
  <c r="O142" i="29"/>
  <c r="I553" i="32"/>
  <c r="C553" i="32"/>
  <c r="D553" i="32"/>
  <c r="B553" i="32"/>
  <c r="O656" i="32"/>
  <c r="M656" i="32"/>
  <c r="O387" i="38"/>
  <c r="M297" i="29"/>
  <c r="S284" i="32"/>
  <c r="S679" i="32"/>
  <c r="I575" i="32"/>
  <c r="C575" i="32"/>
  <c r="D575" i="32"/>
  <c r="B575" i="32"/>
  <c r="I590" i="32"/>
  <c r="I91" i="24"/>
  <c r="C91" i="24"/>
  <c r="D91" i="24"/>
  <c r="B91" i="24"/>
  <c r="O52" i="29"/>
  <c r="S439" i="21"/>
  <c r="I201" i="21"/>
  <c r="C201" i="21"/>
  <c r="D201" i="21"/>
  <c r="B201" i="21"/>
  <c r="I136" i="21"/>
  <c r="C136" i="21"/>
  <c r="D136" i="21"/>
  <c r="B136" i="21"/>
  <c r="S515" i="24"/>
  <c r="I456" i="24"/>
  <c r="C456" i="24"/>
  <c r="D456" i="24"/>
  <c r="B456" i="24"/>
  <c r="I225" i="24"/>
  <c r="C225" i="24"/>
  <c r="D225" i="24"/>
  <c r="B225" i="24"/>
  <c r="O620" i="29"/>
  <c r="M620" i="29"/>
  <c r="M13" i="15"/>
  <c r="I129" i="24"/>
  <c r="C129" i="24"/>
  <c r="D129" i="24"/>
  <c r="B129" i="24"/>
  <c r="O273" i="29"/>
  <c r="I349" i="29"/>
  <c r="C349" i="29"/>
  <c r="D349" i="29"/>
  <c r="B349" i="29"/>
  <c r="S310" i="29"/>
  <c r="I185" i="38"/>
  <c r="M214" i="24"/>
  <c r="M606" i="29"/>
  <c r="M443" i="21"/>
  <c r="M649" i="21"/>
  <c r="O395" i="24"/>
  <c r="S511" i="29"/>
  <c r="I169" i="21"/>
  <c r="C169" i="21"/>
  <c r="D169" i="21"/>
  <c r="B169" i="21"/>
  <c r="S102" i="21"/>
  <c r="S477" i="24"/>
  <c r="S486" i="24"/>
  <c r="O384" i="24"/>
  <c r="O254" i="24"/>
  <c r="I409" i="29"/>
  <c r="C409" i="29"/>
  <c r="M460" i="21"/>
  <c r="O509" i="21"/>
  <c r="M532" i="24"/>
  <c r="O277" i="24"/>
  <c r="M277" i="24"/>
  <c r="S230" i="24"/>
  <c r="S52" i="29"/>
  <c r="M565" i="32"/>
  <c r="S44" i="29"/>
  <c r="O713" i="32"/>
  <c r="M713" i="32"/>
  <c r="S493" i="32"/>
  <c r="O215" i="29"/>
  <c r="M215" i="29"/>
  <c r="S95" i="21"/>
  <c r="O578" i="21"/>
  <c r="I473" i="24"/>
  <c r="C473" i="24"/>
  <c r="D473" i="24"/>
  <c r="B473" i="24"/>
  <c r="O19" i="29"/>
  <c r="M508" i="29"/>
  <c r="M152" i="32"/>
  <c r="O399" i="32"/>
  <c r="M399" i="32"/>
  <c r="I133" i="29"/>
  <c r="C133" i="29"/>
  <c r="D133" i="29"/>
  <c r="B133" i="29"/>
  <c r="S143" i="29"/>
  <c r="O484" i="29"/>
  <c r="O154" i="32"/>
  <c r="O387" i="32"/>
  <c r="M387" i="32"/>
  <c r="S58" i="32"/>
  <c r="O408" i="29"/>
  <c r="I406" i="29"/>
  <c r="I222" i="32"/>
  <c r="M631" i="32"/>
  <c r="O507" i="29"/>
  <c r="S388" i="29"/>
  <c r="I364" i="29"/>
  <c r="S158" i="29"/>
  <c r="O443" i="32"/>
  <c r="M552" i="32"/>
  <c r="I192" i="29"/>
  <c r="C192" i="29"/>
  <c r="D192" i="29"/>
  <c r="B192" i="29"/>
  <c r="I546" i="29"/>
  <c r="I356" i="29"/>
  <c r="C356" i="29"/>
  <c r="I337" i="29"/>
  <c r="C337" i="29"/>
  <c r="D337" i="29"/>
  <c r="B337" i="29"/>
  <c r="M438" i="32"/>
  <c r="I620" i="29"/>
  <c r="O168" i="32"/>
  <c r="M168" i="32"/>
  <c r="I440" i="29"/>
  <c r="C440" i="29"/>
  <c r="D440" i="29"/>
  <c r="B440" i="29"/>
  <c r="O252" i="29"/>
  <c r="M528" i="32"/>
  <c r="C528" i="32"/>
  <c r="D528" i="32"/>
  <c r="B528" i="32"/>
  <c r="I650" i="32"/>
  <c r="I239" i="32"/>
  <c r="I388" i="38"/>
  <c r="S230" i="42"/>
  <c r="M419" i="29"/>
  <c r="O532" i="29"/>
  <c r="O202" i="32"/>
  <c r="O435" i="32"/>
  <c r="M435" i="32"/>
  <c r="I19" i="29"/>
  <c r="O230" i="38"/>
  <c r="M136" i="29"/>
  <c r="M28" i="29"/>
  <c r="S184" i="32"/>
  <c r="I393" i="32"/>
  <c r="S377" i="32"/>
  <c r="I387" i="32"/>
  <c r="O293" i="29"/>
  <c r="I3" i="32"/>
  <c r="J748" i="32"/>
  <c r="I11" i="49"/>
  <c r="S115" i="38"/>
  <c r="M77" i="32"/>
  <c r="O422" i="24"/>
  <c r="I15" i="32"/>
  <c r="S30" i="24"/>
  <c r="S487" i="21"/>
  <c r="I201" i="24"/>
  <c r="C201" i="24"/>
  <c r="D201" i="24"/>
  <c r="B201" i="24"/>
  <c r="I665" i="24"/>
  <c r="S180" i="32"/>
  <c r="S172" i="32"/>
  <c r="I18" i="32"/>
  <c r="M207" i="24"/>
  <c r="S144" i="24"/>
  <c r="O589" i="21"/>
  <c r="S247" i="24"/>
  <c r="I506" i="24"/>
  <c r="C506" i="24"/>
  <c r="D506" i="24"/>
  <c r="B506" i="24"/>
  <c r="O703" i="24"/>
  <c r="O139" i="29"/>
  <c r="O566" i="21"/>
  <c r="S195" i="21"/>
  <c r="I494" i="24"/>
  <c r="C494" i="24"/>
  <c r="D494" i="24"/>
  <c r="B494" i="24"/>
  <c r="O591" i="24"/>
  <c r="I134" i="24"/>
  <c r="C134" i="24"/>
  <c r="D134" i="24"/>
  <c r="B134" i="24"/>
  <c r="O605" i="29"/>
  <c r="O20" i="24"/>
  <c r="I690" i="24"/>
  <c r="C690" i="24"/>
  <c r="O142" i="24"/>
  <c r="O459" i="32"/>
  <c r="I656" i="32"/>
  <c r="I246" i="21"/>
  <c r="C246" i="21"/>
  <c r="S246" i="21"/>
  <c r="D246" i="21"/>
  <c r="B246" i="21"/>
  <c r="I121" i="21"/>
  <c r="I375" i="24"/>
  <c r="C375" i="24"/>
  <c r="D375" i="24"/>
  <c r="B375" i="24"/>
  <c r="S381" i="24"/>
  <c r="S535" i="24"/>
  <c r="O635" i="24"/>
  <c r="M635" i="24"/>
  <c r="S354" i="29"/>
  <c r="M386" i="29"/>
  <c r="S604" i="32"/>
  <c r="O165" i="32"/>
  <c r="O407" i="38"/>
  <c r="M407" i="38"/>
  <c r="O527" i="29"/>
  <c r="M534" i="29"/>
  <c r="S595" i="32"/>
  <c r="M160" i="32"/>
  <c r="M252" i="32"/>
  <c r="S559" i="29"/>
  <c r="M167" i="29"/>
  <c r="M623" i="32"/>
  <c r="S704" i="32"/>
  <c r="O431" i="32"/>
  <c r="S27" i="32"/>
  <c r="I402" i="38"/>
  <c r="S90" i="42"/>
  <c r="O504" i="29"/>
  <c r="M216" i="32"/>
  <c r="O51" i="38"/>
  <c r="M51" i="38"/>
  <c r="S78" i="29"/>
  <c r="I88" i="29"/>
  <c r="C88" i="29"/>
  <c r="D88" i="29"/>
  <c r="B88" i="29"/>
  <c r="O548" i="29"/>
  <c r="O218" i="32"/>
  <c r="O451" i="32"/>
  <c r="M451" i="32"/>
  <c r="O300" i="32"/>
  <c r="I111" i="32"/>
  <c r="C111" i="32"/>
  <c r="S383" i="29"/>
  <c r="I350" i="32"/>
  <c r="M678" i="32"/>
  <c r="I489" i="29"/>
  <c r="S167" i="38"/>
  <c r="O260" i="29"/>
  <c r="I519" i="29"/>
  <c r="I302" i="29"/>
  <c r="O608" i="32"/>
  <c r="M608" i="32"/>
  <c r="O477" i="24"/>
  <c r="M477" i="24"/>
  <c r="S240" i="24"/>
  <c r="I280" i="29"/>
  <c r="M335" i="21"/>
  <c r="O391" i="21"/>
  <c r="I20" i="24"/>
  <c r="C20" i="24"/>
  <c r="D20" i="24"/>
  <c r="B20" i="24"/>
  <c r="I552" i="24"/>
  <c r="C552" i="24"/>
  <c r="D552" i="24"/>
  <c r="B552" i="24"/>
  <c r="S541" i="24"/>
  <c r="I43" i="24"/>
  <c r="C43" i="24"/>
  <c r="S43" i="24"/>
  <c r="D43" i="24"/>
  <c r="B43" i="24"/>
  <c r="M534" i="24"/>
  <c r="O663" i="29"/>
  <c r="M663" i="29"/>
  <c r="S151" i="29"/>
  <c r="I462" i="29"/>
  <c r="M489" i="29"/>
  <c r="I436" i="24"/>
  <c r="C436" i="24"/>
  <c r="S241" i="29"/>
  <c r="S309" i="21"/>
  <c r="I617" i="21"/>
  <c r="C617" i="21"/>
  <c r="D617" i="21"/>
  <c r="B617" i="21"/>
  <c r="M107" i="29"/>
  <c r="O668" i="24"/>
  <c r="M668" i="24"/>
  <c r="S209" i="29"/>
  <c r="S165" i="21"/>
  <c r="O70" i="24"/>
  <c r="O405" i="24"/>
  <c r="S177" i="29"/>
  <c r="I127" i="21"/>
  <c r="C127" i="21"/>
  <c r="D127" i="21"/>
  <c r="B127" i="21"/>
  <c r="I449" i="24"/>
  <c r="C449" i="24"/>
  <c r="D449" i="24"/>
  <c r="B449" i="24"/>
  <c r="O202" i="29"/>
  <c r="S14" i="29"/>
  <c r="M660" i="32"/>
  <c r="I166" i="38"/>
  <c r="M141" i="15"/>
  <c r="O249" i="24"/>
  <c r="O597" i="24"/>
  <c r="S38" i="24"/>
  <c r="O734" i="32"/>
  <c r="M734" i="32"/>
  <c r="S83" i="32"/>
  <c r="I93" i="32"/>
  <c r="C93" i="32"/>
  <c r="S75" i="32"/>
  <c r="I85" i="32"/>
  <c r="I443" i="29"/>
  <c r="C443" i="29"/>
  <c r="O409" i="29"/>
  <c r="O511" i="32"/>
  <c r="I381" i="32"/>
  <c r="O184" i="32"/>
  <c r="M184" i="32"/>
  <c r="I464" i="29"/>
  <c r="C464" i="29"/>
  <c r="D464" i="29"/>
  <c r="B464" i="29"/>
  <c r="M293" i="32"/>
  <c r="I292" i="38"/>
  <c r="S527" i="38"/>
  <c r="O470" i="29"/>
  <c r="I721" i="32"/>
  <c r="M187" i="32"/>
  <c r="O155" i="32"/>
  <c r="M155" i="32"/>
  <c r="M162" i="32"/>
  <c r="M407" i="29"/>
  <c r="O463" i="29"/>
  <c r="M463" i="29"/>
  <c r="I713" i="32"/>
  <c r="M150" i="32"/>
  <c r="M108" i="29"/>
  <c r="I257" i="21"/>
  <c r="C257" i="21"/>
  <c r="D257" i="21"/>
  <c r="B257" i="21"/>
  <c r="I602" i="24"/>
  <c r="C602" i="24"/>
  <c r="D602" i="24"/>
  <c r="B602" i="24"/>
  <c r="O697" i="24"/>
  <c r="M670" i="29"/>
  <c r="M477" i="32"/>
  <c r="I410" i="32"/>
  <c r="S579" i="29"/>
  <c r="I419" i="24"/>
  <c r="C419" i="24"/>
  <c r="D419" i="24"/>
  <c r="B419" i="24"/>
  <c r="S374" i="24"/>
  <c r="M138" i="29"/>
  <c r="S254" i="21"/>
  <c r="S444" i="21"/>
  <c r="S192" i="21"/>
  <c r="M588" i="24"/>
  <c r="S156" i="24"/>
  <c r="M86" i="21"/>
  <c r="M317" i="21"/>
  <c r="M56" i="29"/>
  <c r="S635" i="21"/>
  <c r="M78" i="15"/>
  <c r="M316" i="24"/>
  <c r="I454" i="24"/>
  <c r="C454" i="24"/>
  <c r="D454" i="24"/>
  <c r="B454" i="24"/>
  <c r="O440" i="24"/>
  <c r="O580" i="32"/>
  <c r="I501" i="29"/>
  <c r="C501" i="29"/>
  <c r="O574" i="32"/>
  <c r="S70" i="29"/>
  <c r="O296" i="24"/>
  <c r="S578" i="24"/>
  <c r="M135" i="24"/>
  <c r="M181" i="21"/>
  <c r="I258" i="24"/>
  <c r="C258" i="24"/>
  <c r="D258" i="24"/>
  <c r="B258" i="24"/>
  <c r="S264" i="24"/>
  <c r="M200" i="24"/>
  <c r="S739" i="24"/>
  <c r="M402" i="21"/>
  <c r="M259" i="24"/>
  <c r="M257" i="24"/>
  <c r="M705" i="21"/>
  <c r="I666" i="24"/>
  <c r="C666" i="24"/>
  <c r="D666" i="24"/>
  <c r="B666" i="24"/>
  <c r="M60" i="24"/>
  <c r="M414" i="24"/>
  <c r="S658" i="29"/>
  <c r="S650" i="29"/>
  <c r="S206" i="32"/>
  <c r="I410" i="29"/>
  <c r="O637" i="38"/>
  <c r="O445" i="21"/>
  <c r="I400" i="24"/>
  <c r="O108" i="24"/>
  <c r="M161" i="29"/>
  <c r="I74" i="29"/>
  <c r="I391" i="29"/>
  <c r="C391" i="29"/>
  <c r="D391" i="29"/>
  <c r="B391" i="29"/>
  <c r="M486" i="32"/>
  <c r="M702" i="32"/>
  <c r="I431" i="29"/>
  <c r="S629" i="29"/>
  <c r="S643" i="29"/>
  <c r="S221" i="32"/>
  <c r="S360" i="32"/>
  <c r="S370" i="32"/>
  <c r="S661" i="29"/>
  <c r="I379" i="32"/>
  <c r="M616" i="32"/>
  <c r="O489" i="38"/>
  <c r="M610" i="38"/>
  <c r="M308" i="29"/>
  <c r="S251" i="32"/>
  <c r="S667" i="32"/>
  <c r="I741" i="32"/>
  <c r="S582" i="32"/>
  <c r="O557" i="38"/>
  <c r="O499" i="29"/>
  <c r="O213" i="29"/>
  <c r="M213" i="29"/>
  <c r="S243" i="32"/>
  <c r="I657" i="32"/>
  <c r="C657" i="32"/>
  <c r="D657" i="32"/>
  <c r="B657" i="32"/>
  <c r="I733" i="32"/>
  <c r="S743" i="32"/>
  <c r="S181" i="29"/>
  <c r="I352" i="32"/>
  <c r="O468" i="32"/>
  <c r="M468" i="32"/>
  <c r="M323" i="29"/>
  <c r="S276" i="29"/>
  <c r="O638" i="38"/>
  <c r="S380" i="29"/>
  <c r="I214" i="29"/>
  <c r="M214" i="29"/>
  <c r="C214" i="29"/>
  <c r="D214" i="29"/>
  <c r="B214" i="29"/>
  <c r="M233" i="32"/>
  <c r="O404" i="32"/>
  <c r="M671" i="32"/>
  <c r="I689" i="29"/>
  <c r="O515" i="24"/>
  <c r="M515" i="24"/>
  <c r="I239" i="24"/>
  <c r="C239" i="24"/>
  <c r="D239" i="24"/>
  <c r="B239" i="24"/>
  <c r="O111" i="29"/>
  <c r="S5" i="29"/>
  <c r="S81" i="21"/>
  <c r="O507" i="24"/>
  <c r="M507" i="24"/>
  <c r="I589" i="24"/>
  <c r="C589" i="24"/>
  <c r="D589" i="24"/>
  <c r="B589" i="24"/>
  <c r="M722" i="15"/>
  <c r="M221" i="15"/>
  <c r="M121" i="21"/>
  <c r="S475" i="24"/>
  <c r="I361" i="24"/>
  <c r="C361" i="24"/>
  <c r="O107" i="32"/>
  <c r="M107" i="32"/>
  <c r="S90" i="29"/>
  <c r="I66" i="32"/>
  <c r="O394" i="24"/>
  <c r="S256" i="29"/>
  <c r="M321" i="21"/>
  <c r="M662" i="21"/>
  <c r="S563" i="24"/>
  <c r="M654" i="15"/>
  <c r="M722" i="21"/>
  <c r="O305" i="24"/>
  <c r="I141" i="29"/>
  <c r="C141" i="29"/>
  <c r="D141" i="29"/>
  <c r="B141" i="29"/>
  <c r="S229" i="21"/>
  <c r="O723" i="21"/>
  <c r="I335" i="24"/>
  <c r="C335" i="24"/>
  <c r="D335" i="24"/>
  <c r="B335" i="24"/>
  <c r="O545" i="29"/>
  <c r="M545" i="29"/>
  <c r="O268" i="32"/>
  <c r="M268" i="32"/>
  <c r="I49" i="29"/>
  <c r="C49" i="29"/>
  <c r="D49" i="29"/>
  <c r="B49" i="29"/>
  <c r="I96" i="32"/>
  <c r="M40" i="21"/>
  <c r="M23" i="21"/>
  <c r="O704" i="24"/>
  <c r="O612" i="24"/>
  <c r="S20" i="32"/>
  <c r="I30" i="32"/>
  <c r="O727" i="32"/>
  <c r="M727" i="32"/>
  <c r="S12" i="32"/>
  <c r="I22" i="32"/>
  <c r="O65" i="38"/>
  <c r="M65" i="38"/>
  <c r="I386" i="29"/>
  <c r="C386" i="29"/>
  <c r="I32" i="32"/>
  <c r="C32" i="32"/>
  <c r="D32" i="32"/>
  <c r="B32" i="32"/>
  <c r="I485" i="32"/>
  <c r="M415" i="32"/>
  <c r="I236" i="32"/>
  <c r="C236" i="32"/>
  <c r="I624" i="29"/>
  <c r="I746" i="32"/>
  <c r="M512" i="38"/>
  <c r="I456" i="29"/>
  <c r="C456" i="29"/>
  <c r="D456" i="29"/>
  <c r="B456" i="29"/>
  <c r="M97" i="29"/>
  <c r="S96" i="32"/>
  <c r="I458" i="32"/>
  <c r="S466" i="32"/>
  <c r="I481" i="32"/>
  <c r="O166" i="38"/>
  <c r="M257" i="29"/>
  <c r="S88" i="32"/>
  <c r="I450" i="32"/>
  <c r="I456" i="32"/>
  <c r="O393" i="32"/>
  <c r="M387" i="29"/>
  <c r="I420" i="29"/>
  <c r="C420" i="29"/>
  <c r="I121" i="32"/>
  <c r="C121" i="32"/>
  <c r="D121" i="32"/>
  <c r="B121" i="32"/>
  <c r="O143" i="32"/>
  <c r="M143" i="32"/>
  <c r="M609" i="32"/>
  <c r="S178" i="29"/>
  <c r="S449" i="29"/>
  <c r="O715" i="32"/>
  <c r="I426" i="38"/>
  <c r="O606" i="32"/>
  <c r="M606" i="32"/>
  <c r="S84" i="32"/>
  <c r="I94" i="32"/>
  <c r="M420" i="32"/>
  <c r="S67" i="29"/>
  <c r="I250" i="29"/>
  <c r="C250" i="29"/>
  <c r="D250" i="29"/>
  <c r="B250" i="29"/>
  <c r="S260" i="29"/>
  <c r="I25" i="29"/>
  <c r="C25" i="29"/>
  <c r="D25" i="29"/>
  <c r="B25" i="29"/>
  <c r="O115" i="32"/>
  <c r="M413" i="32"/>
  <c r="M408" i="32"/>
  <c r="O301" i="29"/>
  <c r="S103" i="29"/>
  <c r="I627" i="29"/>
  <c r="S484" i="32"/>
  <c r="M536" i="32"/>
  <c r="S110" i="38"/>
  <c r="O359" i="38"/>
  <c r="O621" i="32"/>
  <c r="S95" i="29"/>
  <c r="S285" i="38"/>
  <c r="I527" i="42"/>
  <c r="O508" i="29"/>
  <c r="I696" i="32"/>
  <c r="C696" i="32"/>
  <c r="D696" i="32"/>
  <c r="B696" i="32"/>
  <c r="M283" i="32"/>
  <c r="O251" i="32"/>
  <c r="M251" i="32"/>
  <c r="M258" i="32"/>
  <c r="I193" i="29"/>
  <c r="C193" i="29"/>
  <c r="S203" i="29"/>
  <c r="I137" i="29"/>
  <c r="C137" i="29"/>
  <c r="D137" i="29"/>
  <c r="B137" i="29"/>
  <c r="M190" i="32"/>
  <c r="O499" i="32"/>
  <c r="O501" i="32"/>
  <c r="M198" i="38"/>
  <c r="S11" i="38"/>
  <c r="I159" i="38"/>
  <c r="S4" i="38"/>
  <c r="O681" i="38"/>
  <c r="O713" i="38"/>
  <c r="I300" i="29"/>
  <c r="C300" i="29"/>
  <c r="D300" i="29"/>
  <c r="B300" i="29"/>
  <c r="S82" i="29"/>
  <c r="M254" i="32"/>
  <c r="O332" i="32"/>
  <c r="M332" i="32"/>
  <c r="O262" i="38"/>
  <c r="M689" i="38"/>
  <c r="I30" i="38"/>
  <c r="C30" i="38"/>
  <c r="I254" i="38"/>
  <c r="S22" i="38"/>
  <c r="M713" i="38"/>
  <c r="S267" i="29"/>
  <c r="S50" i="29"/>
  <c r="M17" i="32"/>
  <c r="M566" i="29"/>
  <c r="O16" i="32"/>
  <c r="M269" i="32"/>
  <c r="O390" i="29"/>
  <c r="I166" i="29"/>
  <c r="C166" i="29"/>
  <c r="O13" i="32"/>
  <c r="M13" i="32"/>
  <c r="O633" i="32"/>
  <c r="M168" i="29"/>
  <c r="M215" i="32"/>
  <c r="S527" i="42"/>
  <c r="M423" i="29"/>
  <c r="I737" i="32"/>
  <c r="I234" i="29"/>
  <c r="C234" i="29"/>
  <c r="D234" i="29"/>
  <c r="B234" i="29"/>
  <c r="S244" i="29"/>
  <c r="I9" i="29"/>
  <c r="C9" i="29"/>
  <c r="D9" i="29"/>
  <c r="B9" i="29"/>
  <c r="O402" i="32"/>
  <c r="M402" i="32"/>
  <c r="O397" i="32"/>
  <c r="M397" i="32"/>
  <c r="M404" i="32"/>
  <c r="O288" i="38"/>
  <c r="O622" i="38"/>
  <c r="M622" i="38"/>
  <c r="I102" i="38"/>
  <c r="O430" i="38"/>
  <c r="M430" i="38"/>
  <c r="S444" i="42"/>
  <c r="I612" i="32"/>
  <c r="O481" i="29"/>
  <c r="S230" i="38"/>
  <c r="M226" i="32"/>
  <c r="M548" i="29"/>
  <c r="S510" i="29"/>
  <c r="M611" i="32"/>
  <c r="M374" i="29"/>
  <c r="S266" i="24"/>
  <c r="I67" i="24"/>
  <c r="C67" i="24"/>
  <c r="S97" i="29"/>
  <c r="M263" i="21"/>
  <c r="S110" i="24"/>
  <c r="I737" i="24"/>
  <c r="C737" i="24"/>
  <c r="S89" i="29"/>
  <c r="M285" i="21"/>
  <c r="S675" i="21"/>
  <c r="S415" i="32"/>
  <c r="S407" i="32"/>
  <c r="I527" i="29"/>
  <c r="S419" i="32"/>
  <c r="O577" i="32"/>
  <c r="O99" i="24"/>
  <c r="S111" i="21"/>
  <c r="I338" i="21"/>
  <c r="C338" i="21"/>
  <c r="D338" i="21"/>
  <c r="B338" i="21"/>
  <c r="O83" i="24"/>
  <c r="M245" i="24"/>
  <c r="I347" i="24"/>
  <c r="C347" i="24"/>
  <c r="D347" i="24"/>
  <c r="B347" i="24"/>
  <c r="O330" i="29"/>
  <c r="I741" i="21"/>
  <c r="C741" i="21"/>
  <c r="D741" i="21"/>
  <c r="B741" i="21"/>
  <c r="I459" i="21"/>
  <c r="C459" i="21"/>
  <c r="D459" i="21"/>
  <c r="B459" i="21"/>
  <c r="I330" i="21"/>
  <c r="C330" i="21"/>
  <c r="D330" i="21"/>
  <c r="B330" i="21"/>
  <c r="O76" i="24"/>
  <c r="I240" i="24"/>
  <c r="C240" i="24"/>
  <c r="M600" i="24"/>
  <c r="O642" i="21"/>
  <c r="O272" i="24"/>
  <c r="S298" i="24"/>
  <c r="O136" i="29"/>
  <c r="O389" i="32"/>
  <c r="M389" i="32"/>
  <c r="M342" i="29"/>
  <c r="S272" i="21"/>
  <c r="O202" i="24"/>
  <c r="S146" i="32"/>
  <c r="I584" i="32"/>
  <c r="C584" i="32"/>
  <c r="D584" i="32"/>
  <c r="B584" i="32"/>
  <c r="O208" i="32"/>
  <c r="M208" i="32"/>
  <c r="O183" i="32"/>
  <c r="M183" i="32"/>
  <c r="O428" i="29"/>
  <c r="M428" i="29"/>
  <c r="M435" i="29"/>
  <c r="I745" i="32"/>
  <c r="O171" i="32"/>
  <c r="O98" i="32"/>
  <c r="M98" i="32"/>
  <c r="I63" i="29"/>
  <c r="O182" i="29"/>
  <c r="S66" i="38"/>
  <c r="S259" i="29"/>
  <c r="S42" i="29"/>
  <c r="O227" i="32"/>
  <c r="M227" i="32"/>
  <c r="O305" i="32"/>
  <c r="M305" i="32"/>
  <c r="M299" i="32"/>
  <c r="I76" i="29"/>
  <c r="C76" i="29"/>
  <c r="D76" i="29"/>
  <c r="B76" i="29"/>
  <c r="I241" i="29"/>
  <c r="C241" i="29"/>
  <c r="D241" i="29"/>
  <c r="B241" i="29"/>
  <c r="S251" i="29"/>
  <c r="S34" i="29"/>
  <c r="M222" i="32"/>
  <c r="M300" i="32"/>
  <c r="I198" i="29"/>
  <c r="C198" i="29"/>
  <c r="M669" i="15"/>
  <c r="M691" i="21"/>
  <c r="M441" i="24"/>
  <c r="S164" i="24"/>
  <c r="S86" i="29"/>
  <c r="M127" i="32"/>
  <c r="O116" i="32"/>
  <c r="I8" i="38"/>
  <c r="O721" i="24"/>
  <c r="M302" i="29"/>
  <c r="S507" i="21"/>
  <c r="M650" i="15"/>
  <c r="S525" i="21"/>
  <c r="O204" i="24"/>
  <c r="O66" i="24"/>
  <c r="I339" i="29"/>
  <c r="M133" i="24"/>
  <c r="O107" i="29"/>
  <c r="O59" i="24"/>
  <c r="O677" i="24"/>
  <c r="I307" i="29"/>
  <c r="O488" i="21"/>
  <c r="I332" i="21"/>
  <c r="C332" i="21"/>
  <c r="D332" i="21"/>
  <c r="B332" i="21"/>
  <c r="O185" i="24"/>
  <c r="I12" i="29"/>
  <c r="C12" i="29"/>
  <c r="O179" i="32"/>
  <c r="I165" i="32"/>
  <c r="O188" i="24"/>
  <c r="I466" i="29"/>
  <c r="S140" i="21"/>
  <c r="S385" i="24"/>
  <c r="M392" i="24"/>
  <c r="S304" i="24"/>
  <c r="O275" i="29"/>
  <c r="S451" i="21"/>
  <c r="S485" i="21"/>
  <c r="M78" i="29"/>
  <c r="O87" i="29"/>
  <c r="I615" i="24"/>
  <c r="C615" i="24"/>
  <c r="D615" i="24"/>
  <c r="B615" i="24"/>
  <c r="I215" i="29"/>
  <c r="M62" i="21"/>
  <c r="M208" i="24"/>
  <c r="I683" i="24"/>
  <c r="C683" i="24"/>
  <c r="D683" i="24"/>
  <c r="B683" i="24"/>
  <c r="S361" i="24"/>
  <c r="M697" i="29"/>
  <c r="M600" i="32"/>
  <c r="S446" i="32"/>
  <c r="I122" i="21"/>
  <c r="C122" i="21"/>
  <c r="D122" i="21"/>
  <c r="B122" i="21"/>
  <c r="I379" i="21"/>
  <c r="C379" i="21"/>
  <c r="D379" i="21"/>
  <c r="B379" i="21"/>
  <c r="S710" i="24"/>
  <c r="O444" i="24"/>
  <c r="O396" i="24"/>
  <c r="M240" i="29"/>
  <c r="S283" i="32"/>
  <c r="I719" i="32"/>
  <c r="I604" i="32"/>
  <c r="S614" i="32"/>
  <c r="O381" i="38"/>
  <c r="O331" i="29"/>
  <c r="S275" i="32"/>
  <c r="I703" i="32"/>
  <c r="C703" i="32"/>
  <c r="I596" i="32"/>
  <c r="C596" i="32"/>
  <c r="D596" i="32"/>
  <c r="B596" i="32"/>
  <c r="S606" i="32"/>
  <c r="M175" i="38"/>
  <c r="O37" i="29"/>
  <c r="S213" i="29"/>
  <c r="S245" i="32"/>
  <c r="O284" i="32"/>
  <c r="M284" i="32"/>
  <c r="S235" i="29"/>
  <c r="M525" i="32"/>
  <c r="O646" i="38"/>
  <c r="I33" i="38"/>
  <c r="O196" i="29"/>
  <c r="I389" i="29"/>
  <c r="C389" i="29"/>
  <c r="D389" i="29"/>
  <c r="B389" i="29"/>
  <c r="I205" i="29"/>
  <c r="O539" i="32"/>
  <c r="M655" i="32"/>
  <c r="S239" i="29"/>
  <c r="S371" i="29"/>
  <c r="I381" i="29"/>
  <c r="I197" i="29"/>
  <c r="C197" i="29"/>
  <c r="D197" i="29"/>
  <c r="B197" i="29"/>
  <c r="M514" i="29"/>
  <c r="I203" i="29"/>
  <c r="S746" i="32"/>
  <c r="O683" i="29"/>
  <c r="M683" i="29"/>
  <c r="O692" i="29"/>
  <c r="M692" i="29"/>
  <c r="S499" i="29"/>
  <c r="O746" i="32"/>
  <c r="M746" i="32"/>
  <c r="M329" i="24"/>
  <c r="M365" i="29"/>
  <c r="I34" i="21"/>
  <c r="S467" i="21"/>
  <c r="I628" i="24"/>
  <c r="C628" i="24"/>
  <c r="D628" i="24"/>
  <c r="B628" i="24"/>
  <c r="M65" i="24"/>
  <c r="O339" i="29"/>
  <c r="M339" i="29"/>
  <c r="S622" i="21"/>
  <c r="I734" i="21"/>
  <c r="C734" i="21"/>
  <c r="D734" i="21"/>
  <c r="B734" i="21"/>
  <c r="M333" i="24"/>
  <c r="O37" i="24"/>
  <c r="O97" i="29"/>
  <c r="S502" i="32"/>
  <c r="M92" i="29"/>
  <c r="I492" i="32"/>
  <c r="O259" i="32"/>
  <c r="M259" i="32"/>
  <c r="I534" i="24"/>
  <c r="C534" i="24"/>
  <c r="D534" i="24"/>
  <c r="B534" i="24"/>
  <c r="S606" i="21"/>
  <c r="I638" i="21"/>
  <c r="C638" i="21"/>
  <c r="D638" i="21"/>
  <c r="B638" i="21"/>
  <c r="M194" i="15"/>
  <c r="O611" i="24"/>
  <c r="O323" i="29"/>
  <c r="S598" i="21"/>
  <c r="S625" i="21"/>
  <c r="I428" i="21"/>
  <c r="C428" i="21"/>
  <c r="D428" i="21"/>
  <c r="B428" i="21"/>
  <c r="S606" i="24"/>
  <c r="M613" i="24"/>
  <c r="S590" i="21"/>
  <c r="I730" i="21"/>
  <c r="C730" i="21"/>
  <c r="D730" i="21"/>
  <c r="B730" i="21"/>
  <c r="M43" i="21"/>
  <c r="S318" i="24"/>
  <c r="O189" i="24"/>
  <c r="S551" i="32"/>
  <c r="S535" i="32"/>
  <c r="S662" i="32"/>
  <c r="O231" i="38"/>
  <c r="S698" i="21"/>
  <c r="S166" i="24"/>
  <c r="I187" i="29"/>
  <c r="C187" i="29"/>
  <c r="D187" i="29"/>
  <c r="B187" i="29"/>
  <c r="S20" i="29"/>
  <c r="I54" i="29"/>
  <c r="C54" i="29"/>
  <c r="S169" i="29"/>
  <c r="I179" i="29"/>
  <c r="C179" i="29"/>
  <c r="D179" i="29"/>
  <c r="B179" i="29"/>
  <c r="S12" i="29"/>
  <c r="S252" i="29"/>
  <c r="I652" i="29"/>
  <c r="C652" i="29"/>
  <c r="D652" i="29"/>
  <c r="B652" i="29"/>
  <c r="S461" i="32"/>
  <c r="O396" i="29"/>
  <c r="M396" i="29"/>
  <c r="M129" i="29"/>
  <c r="S572" i="32"/>
  <c r="S56" i="38"/>
  <c r="O486" i="29"/>
  <c r="S594" i="29"/>
  <c r="S517" i="29"/>
  <c r="O567" i="32"/>
  <c r="S560" i="29"/>
  <c r="I576" i="29"/>
  <c r="S586" i="29"/>
  <c r="S501" i="29"/>
  <c r="M562" i="32"/>
  <c r="C562" i="32"/>
  <c r="I210" i="29"/>
  <c r="C210" i="29"/>
  <c r="D210" i="29"/>
  <c r="B210" i="29"/>
  <c r="S235" i="32"/>
  <c r="S206" i="29"/>
  <c r="M309" i="32"/>
  <c r="M595" i="32"/>
  <c r="M219" i="29"/>
  <c r="I136" i="29"/>
  <c r="C136" i="29"/>
  <c r="S591" i="38"/>
  <c r="I251" i="29"/>
  <c r="C251" i="29"/>
  <c r="S84" i="29"/>
  <c r="O559" i="32"/>
  <c r="O626" i="32"/>
  <c r="S418" i="29"/>
  <c r="O567" i="38"/>
  <c r="M567" i="38"/>
  <c r="I466" i="32"/>
  <c r="C466" i="32"/>
  <c r="D466" i="32"/>
  <c r="B466" i="32"/>
  <c r="I647" i="32"/>
  <c r="C647" i="32"/>
  <c r="D647" i="32"/>
  <c r="B647" i="32"/>
  <c r="M34" i="32"/>
  <c r="I361" i="29"/>
  <c r="C361" i="29"/>
  <c r="S361" i="29"/>
  <c r="D361" i="29"/>
  <c r="B361" i="29"/>
  <c r="O535" i="29"/>
  <c r="S444" i="32"/>
  <c r="I219" i="32"/>
  <c r="C219" i="32"/>
  <c r="S640" i="38"/>
  <c r="I564" i="24"/>
  <c r="C564" i="24"/>
  <c r="D564" i="24"/>
  <c r="B564" i="24"/>
  <c r="I319" i="24"/>
  <c r="C319" i="24"/>
  <c r="D319" i="24"/>
  <c r="B319" i="24"/>
  <c r="S46" i="24"/>
  <c r="M396" i="24"/>
  <c r="M578" i="24"/>
  <c r="I716" i="24"/>
  <c r="C716" i="24"/>
  <c r="D716" i="24"/>
  <c r="B716" i="24"/>
  <c r="O146" i="32"/>
  <c r="M146" i="32"/>
  <c r="O509" i="29"/>
  <c r="M488" i="32"/>
  <c r="I72" i="29"/>
  <c r="M580" i="42"/>
  <c r="O494" i="24"/>
  <c r="O563" i="24"/>
  <c r="I258" i="29"/>
  <c r="M58" i="24"/>
  <c r="S410" i="24"/>
  <c r="O487" i="24"/>
  <c r="I226" i="29"/>
  <c r="C226" i="29"/>
  <c r="D226" i="29"/>
  <c r="B226" i="29"/>
  <c r="O452" i="21"/>
  <c r="M50" i="24"/>
  <c r="O114" i="24"/>
  <c r="S297" i="24"/>
  <c r="O93" i="29"/>
  <c r="I339" i="21"/>
  <c r="C339" i="21"/>
  <c r="D339" i="21"/>
  <c r="B339" i="21"/>
  <c r="I214" i="21"/>
  <c r="C214" i="21"/>
  <c r="D214" i="21"/>
  <c r="B214" i="21"/>
  <c r="M586" i="15"/>
  <c r="I500" i="24"/>
  <c r="C500" i="24"/>
  <c r="D500" i="24"/>
  <c r="B500" i="24"/>
  <c r="O169" i="29"/>
  <c r="O54" i="32"/>
  <c r="M660" i="29"/>
  <c r="I296" i="29"/>
  <c r="O253" i="29"/>
  <c r="S483" i="38"/>
  <c r="M79" i="24"/>
  <c r="M495" i="21"/>
  <c r="I212" i="24"/>
  <c r="C212" i="24"/>
  <c r="D212" i="24"/>
  <c r="B212" i="24"/>
  <c r="S432" i="24"/>
  <c r="O417" i="24"/>
  <c r="O254" i="29"/>
  <c r="S220" i="32"/>
  <c r="I723" i="32"/>
  <c r="I511" i="32"/>
  <c r="S521" i="32"/>
  <c r="M380" i="38"/>
  <c r="O312" i="29"/>
  <c r="M319" i="29"/>
  <c r="M249" i="29"/>
  <c r="S212" i="32"/>
  <c r="I707" i="32"/>
  <c r="I503" i="32"/>
  <c r="S513" i="32"/>
  <c r="O44" i="38"/>
  <c r="M44" i="38"/>
  <c r="S113" i="32"/>
  <c r="M457" i="29"/>
  <c r="I215" i="32"/>
  <c r="O225" i="32"/>
  <c r="I549" i="29"/>
  <c r="O140" i="29"/>
  <c r="M266" i="32"/>
  <c r="M364" i="29"/>
  <c r="S591" i="32"/>
  <c r="O347" i="32"/>
  <c r="O599" i="29"/>
  <c r="M599" i="29"/>
  <c r="I581" i="32"/>
  <c r="O265" i="32"/>
  <c r="O323" i="32"/>
  <c r="M323" i="32"/>
  <c r="O263" i="32"/>
  <c r="M263" i="32"/>
  <c r="M448" i="29"/>
  <c r="I145" i="29"/>
  <c r="C145" i="29"/>
  <c r="I31" i="32"/>
  <c r="O488" i="29"/>
  <c r="S737" i="32"/>
  <c r="S148" i="38"/>
  <c r="I21" i="38"/>
  <c r="I511" i="42"/>
  <c r="I138" i="29"/>
  <c r="C138" i="29"/>
  <c r="S471" i="29"/>
  <c r="M546" i="32"/>
  <c r="M145" i="38"/>
  <c r="O242" i="29"/>
  <c r="S308" i="24"/>
  <c r="O205" i="29"/>
  <c r="M205" i="29"/>
  <c r="I152" i="24"/>
  <c r="C152" i="24"/>
  <c r="D152" i="24"/>
  <c r="B152" i="24"/>
  <c r="M351" i="24"/>
  <c r="I360" i="24"/>
  <c r="S67" i="24"/>
  <c r="M327" i="29"/>
  <c r="S529" i="21"/>
  <c r="S631" i="21"/>
  <c r="I301" i="24"/>
  <c r="C301" i="24"/>
  <c r="D301" i="24"/>
  <c r="B301" i="24"/>
  <c r="O64" i="24"/>
  <c r="S561" i="29"/>
  <c r="I429" i="32"/>
  <c r="O101" i="24"/>
  <c r="O162" i="24"/>
  <c r="O141" i="29"/>
  <c r="S130" i="24"/>
  <c r="I333" i="24"/>
  <c r="C333" i="24"/>
  <c r="D333" i="24"/>
  <c r="B333" i="24"/>
  <c r="S339" i="24"/>
  <c r="O510" i="24"/>
  <c r="M510" i="24"/>
  <c r="S122" i="24"/>
  <c r="M24" i="21"/>
  <c r="M739" i="21"/>
  <c r="S588" i="24"/>
  <c r="S591" i="24"/>
  <c r="I556" i="24"/>
  <c r="M310" i="29"/>
  <c r="S497" i="21"/>
  <c r="I547" i="21"/>
  <c r="C547" i="21"/>
  <c r="D547" i="21"/>
  <c r="B547" i="21"/>
  <c r="M585" i="21"/>
  <c r="S175" i="24"/>
  <c r="S73" i="29"/>
  <c r="I370" i="32"/>
  <c r="S65" i="32"/>
  <c r="S362" i="32"/>
  <c r="M83" i="29"/>
  <c r="M486" i="21"/>
  <c r="S37" i="24"/>
  <c r="O147" i="24"/>
  <c r="O537" i="24"/>
  <c r="S621" i="29"/>
  <c r="M505" i="29"/>
  <c r="I655" i="32"/>
  <c r="C655" i="32"/>
  <c r="M159" i="32"/>
  <c r="O257" i="32"/>
  <c r="O529" i="38"/>
  <c r="O632" i="29"/>
  <c r="O644" i="29"/>
  <c r="O494" i="29"/>
  <c r="M494" i="29"/>
  <c r="I646" i="32"/>
  <c r="O245" i="32"/>
  <c r="M245" i="32"/>
  <c r="I504" i="29"/>
  <c r="I691" i="32"/>
  <c r="O394" i="32"/>
  <c r="M394" i="32"/>
  <c r="O595" i="29"/>
  <c r="M595" i="29"/>
  <c r="I367" i="32"/>
  <c r="O547" i="38"/>
  <c r="I529" i="38"/>
  <c r="S121" i="42"/>
  <c r="O690" i="29"/>
  <c r="M690" i="29"/>
  <c r="M684" i="29"/>
  <c r="O319" i="32"/>
  <c r="M319" i="32"/>
  <c r="O398" i="32"/>
  <c r="O27" i="38"/>
  <c r="I51" i="29"/>
  <c r="C51" i="29"/>
  <c r="S61" i="29"/>
  <c r="O673" i="29"/>
  <c r="M393" i="32"/>
  <c r="I637" i="29"/>
  <c r="M230" i="21"/>
  <c r="I344" i="24"/>
  <c r="C344" i="24"/>
  <c r="D344" i="24"/>
  <c r="B344" i="24"/>
  <c r="I298" i="24"/>
  <c r="C298" i="24"/>
  <c r="D298" i="24"/>
  <c r="B298" i="24"/>
  <c r="I476" i="24"/>
  <c r="C476" i="24"/>
  <c r="D476" i="24"/>
  <c r="B476" i="24"/>
  <c r="O71" i="38"/>
  <c r="M71" i="38"/>
  <c r="I296" i="32"/>
  <c r="S506" i="29"/>
  <c r="S426" i="32"/>
  <c r="O544" i="24"/>
  <c r="M544" i="24"/>
  <c r="M603" i="24"/>
  <c r="M677" i="15"/>
  <c r="I699" i="21"/>
  <c r="C699" i="21"/>
  <c r="D699" i="21"/>
  <c r="B699" i="21"/>
  <c r="S157" i="24"/>
  <c r="I116" i="21"/>
  <c r="C116" i="21"/>
  <c r="D116" i="21"/>
  <c r="B116" i="21"/>
  <c r="I421" i="24"/>
  <c r="C421" i="24"/>
  <c r="D421" i="24"/>
  <c r="B421" i="24"/>
  <c r="S427" i="24"/>
  <c r="M355" i="24"/>
  <c r="S461" i="24"/>
  <c r="M693" i="15"/>
  <c r="S640" i="21"/>
  <c r="S511" i="21"/>
  <c r="O62" i="24"/>
  <c r="O71" i="24"/>
  <c r="O665" i="24"/>
  <c r="M665" i="24"/>
  <c r="M714" i="15"/>
  <c r="S108" i="24"/>
  <c r="O528" i="24"/>
  <c r="M528" i="24"/>
  <c r="S249" i="24"/>
  <c r="I514" i="29"/>
  <c r="O181" i="32"/>
  <c r="M181" i="32"/>
  <c r="I336" i="24"/>
  <c r="C336" i="24"/>
  <c r="D336" i="24"/>
  <c r="B336" i="24"/>
  <c r="M136" i="24"/>
  <c r="M29" i="29"/>
  <c r="M642" i="29"/>
  <c r="I84" i="21"/>
  <c r="C84" i="21"/>
  <c r="D84" i="21"/>
  <c r="B84" i="21"/>
  <c r="O674" i="21"/>
  <c r="S399" i="24"/>
  <c r="S330" i="24"/>
  <c r="I131" i="24"/>
  <c r="C131" i="24"/>
  <c r="D131" i="24"/>
  <c r="B131" i="24"/>
  <c r="I70" i="29"/>
  <c r="M640" i="21"/>
  <c r="S21" i="24"/>
  <c r="M394" i="24"/>
  <c r="O621" i="29"/>
  <c r="M621" i="29"/>
  <c r="S73" i="21"/>
  <c r="I533" i="24"/>
  <c r="C533" i="24"/>
  <c r="D533" i="24"/>
  <c r="B533" i="24"/>
  <c r="O152" i="24"/>
  <c r="M54" i="32"/>
  <c r="O445" i="29"/>
  <c r="M47" i="32"/>
  <c r="O336" i="38"/>
  <c r="M417" i="21"/>
  <c r="S243" i="24"/>
  <c r="M191" i="24"/>
  <c r="O24" i="24"/>
  <c r="I83" i="32"/>
  <c r="S93" i="32"/>
  <c r="I75" i="32"/>
  <c r="S85" i="32"/>
  <c r="O246" i="38"/>
  <c r="S225" i="29"/>
  <c r="I504" i="32"/>
  <c r="O308" i="32"/>
  <c r="I45" i="32"/>
  <c r="I610" i="29"/>
  <c r="C610" i="29"/>
  <c r="S701" i="32"/>
  <c r="S83" i="38"/>
  <c r="S401" i="29"/>
  <c r="I187" i="32"/>
  <c r="C187" i="32"/>
  <c r="D187" i="32"/>
  <c r="B187" i="32"/>
  <c r="I333" i="32"/>
  <c r="S510" i="32"/>
  <c r="I526" i="32"/>
  <c r="O322" i="38"/>
  <c r="M322" i="38"/>
  <c r="O178" i="29"/>
  <c r="O6" i="29"/>
  <c r="I153" i="32"/>
  <c r="I325" i="32"/>
  <c r="I500" i="32"/>
  <c r="C500" i="32"/>
  <c r="S512" i="32"/>
  <c r="O286" i="29"/>
  <c r="S569" i="32"/>
  <c r="O132" i="38"/>
  <c r="I246" i="32"/>
  <c r="O88" i="38"/>
  <c r="O598" i="29"/>
  <c r="M598" i="29"/>
  <c r="O248" i="29"/>
  <c r="S447" i="32"/>
  <c r="S602" i="32"/>
  <c r="O27" i="32"/>
  <c r="M27" i="32"/>
  <c r="O36" i="32"/>
  <c r="M36" i="32"/>
  <c r="S183" i="24"/>
  <c r="M190" i="24"/>
  <c r="I739" i="24"/>
  <c r="C739" i="24"/>
  <c r="D739" i="24"/>
  <c r="B739" i="24"/>
  <c r="I700" i="24"/>
  <c r="C700" i="24"/>
  <c r="D700" i="24"/>
  <c r="B700" i="24"/>
  <c r="M528" i="15"/>
  <c r="M616" i="21"/>
  <c r="I185" i="24"/>
  <c r="C185" i="24"/>
  <c r="D185" i="24"/>
  <c r="B185" i="24"/>
  <c r="I723" i="24"/>
  <c r="C723" i="24"/>
  <c r="D723" i="24"/>
  <c r="B723" i="24"/>
  <c r="S364" i="24"/>
  <c r="O528" i="29"/>
  <c r="O601" i="21"/>
  <c r="S646" i="24"/>
  <c r="O420" i="24"/>
  <c r="O45" i="29"/>
  <c r="S62" i="32"/>
  <c r="S54" i="32"/>
  <c r="I498" i="32"/>
  <c r="S551" i="29"/>
  <c r="I105" i="38"/>
  <c r="I691" i="24"/>
  <c r="C691" i="24"/>
  <c r="I357" i="24"/>
  <c r="C357" i="24"/>
  <c r="D357" i="24"/>
  <c r="B357" i="24"/>
  <c r="O148" i="29"/>
  <c r="I710" i="21"/>
  <c r="C710" i="21"/>
  <c r="D710" i="21"/>
  <c r="B710" i="21"/>
  <c r="S369" i="21"/>
  <c r="M694" i="15"/>
  <c r="S285" i="24"/>
  <c r="O303" i="29"/>
  <c r="M143" i="29"/>
  <c r="I694" i="21"/>
  <c r="C694" i="21"/>
  <c r="D694" i="21"/>
  <c r="B694" i="21"/>
  <c r="M592" i="15"/>
  <c r="M680" i="21"/>
  <c r="M345" i="24"/>
  <c r="I660" i="24"/>
  <c r="C660" i="24"/>
  <c r="D660" i="24"/>
  <c r="B660" i="24"/>
  <c r="I61" i="24"/>
  <c r="C61" i="24"/>
  <c r="D61" i="24"/>
  <c r="B61" i="24"/>
  <c r="S622" i="24"/>
  <c r="I626" i="29"/>
  <c r="S613" i="29"/>
  <c r="M429" i="32"/>
  <c r="S262" i="32"/>
  <c r="S293" i="21"/>
  <c r="S154" i="21"/>
  <c r="I495" i="24"/>
  <c r="O63" i="24"/>
  <c r="S208" i="24"/>
  <c r="O515" i="29"/>
  <c r="M515" i="29"/>
  <c r="S626" i="29"/>
  <c r="I559" i="29"/>
  <c r="O592" i="32"/>
  <c r="O618" i="32"/>
  <c r="I605" i="29"/>
  <c r="I608" i="29"/>
  <c r="S618" i="29"/>
  <c r="S549" i="29"/>
  <c r="O585" i="32"/>
  <c r="M613" i="32"/>
  <c r="I29" i="29"/>
  <c r="C29" i="29"/>
  <c r="S674" i="29"/>
  <c r="S143" i="32"/>
  <c r="M85" i="32"/>
  <c r="I378" i="29"/>
  <c r="C378" i="29"/>
  <c r="D378" i="29"/>
  <c r="B378" i="29"/>
  <c r="I644" i="29"/>
  <c r="C644" i="29"/>
  <c r="I148" i="29"/>
  <c r="I168" i="32"/>
  <c r="S306" i="32"/>
  <c r="I316" i="32"/>
  <c r="O70" i="38"/>
  <c r="M70" i="38"/>
  <c r="S130" i="32"/>
  <c r="I152" i="32"/>
  <c r="C152" i="32"/>
  <c r="D152" i="32"/>
  <c r="B152" i="32"/>
  <c r="S298" i="32"/>
  <c r="S702" i="32"/>
  <c r="O127" i="29"/>
  <c r="O325" i="32"/>
  <c r="M325" i="32"/>
  <c r="O642" i="32"/>
  <c r="M369" i="29"/>
  <c r="I196" i="29"/>
  <c r="C196" i="29"/>
  <c r="D196" i="29"/>
  <c r="B196" i="29"/>
  <c r="S586" i="32"/>
  <c r="M600" i="29"/>
  <c r="O168" i="29"/>
  <c r="O57" i="32"/>
  <c r="S114" i="38"/>
  <c r="O559" i="29"/>
  <c r="M559" i="29"/>
  <c r="S690" i="29"/>
  <c r="I646" i="29"/>
  <c r="C646" i="29"/>
  <c r="D646" i="29"/>
  <c r="B646" i="29"/>
  <c r="O649" i="32"/>
  <c r="M649" i="32"/>
  <c r="M228" i="29"/>
  <c r="O689" i="29"/>
  <c r="M689" i="29"/>
  <c r="M6" i="32"/>
  <c r="M170" i="32"/>
  <c r="O70" i="32"/>
  <c r="M70" i="32"/>
  <c r="M550" i="29"/>
  <c r="S338" i="29"/>
  <c r="M176" i="32"/>
  <c r="O615" i="32"/>
  <c r="I251" i="38"/>
  <c r="O367" i="32"/>
  <c r="O523" i="29"/>
  <c r="I155" i="32"/>
  <c r="S133" i="38"/>
  <c r="O325" i="29"/>
  <c r="O228" i="32"/>
  <c r="M228" i="32"/>
  <c r="O423" i="32"/>
  <c r="M423" i="32"/>
  <c r="M508" i="32"/>
  <c r="O519" i="32"/>
  <c r="M519" i="32"/>
  <c r="O148" i="38"/>
  <c r="I347" i="29"/>
  <c r="C347" i="29"/>
  <c r="S357" i="29"/>
  <c r="S173" i="29"/>
  <c r="M433" i="32"/>
  <c r="O661" i="32"/>
  <c r="M661" i="32"/>
  <c r="O456" i="32"/>
  <c r="M456" i="32"/>
  <c r="M463" i="32"/>
  <c r="O220" i="38"/>
  <c r="M220" i="38"/>
  <c r="I237" i="38"/>
  <c r="S29" i="38"/>
  <c r="O199" i="38"/>
  <c r="I554" i="38"/>
  <c r="I530" i="38"/>
  <c r="I470" i="29"/>
  <c r="S269" i="29"/>
  <c r="O520" i="32"/>
  <c r="M520" i="32"/>
  <c r="M527" i="32"/>
  <c r="I115" i="38"/>
  <c r="S577" i="38"/>
  <c r="S109" i="38"/>
  <c r="O292" i="38"/>
  <c r="M292" i="38"/>
  <c r="I632" i="38"/>
  <c r="S639" i="38"/>
  <c r="S425" i="29"/>
  <c r="S237" i="29"/>
  <c r="O483" i="32"/>
  <c r="O557" i="32"/>
  <c r="I130" i="29"/>
  <c r="C130" i="29"/>
  <c r="I461" i="29"/>
  <c r="C461" i="29"/>
  <c r="D461" i="29"/>
  <c r="B461" i="29"/>
  <c r="M549" i="32"/>
  <c r="O739" i="32"/>
  <c r="M739" i="32"/>
  <c r="O91" i="38"/>
  <c r="M91" i="38"/>
  <c r="S578" i="29"/>
  <c r="S79" i="32"/>
  <c r="M21" i="32"/>
  <c r="S281" i="29"/>
  <c r="S518" i="29"/>
  <c r="S701" i="38"/>
  <c r="O676" i="38"/>
  <c r="M676" i="38"/>
  <c r="S540" i="29"/>
  <c r="S474" i="29"/>
  <c r="I484" i="29"/>
  <c r="S469" i="29"/>
  <c r="O658" i="32"/>
  <c r="M658" i="32"/>
  <c r="O590" i="32"/>
  <c r="M590" i="32"/>
  <c r="S60" i="32"/>
  <c r="I70" i="32"/>
  <c r="I359" i="38"/>
  <c r="I721" i="38"/>
  <c r="O66" i="38"/>
  <c r="M66" i="38"/>
  <c r="I398" i="29"/>
  <c r="O584" i="32"/>
  <c r="M153" i="32"/>
  <c r="M28" i="38"/>
  <c r="S254" i="32"/>
  <c r="S725" i="32"/>
  <c r="I533" i="29"/>
  <c r="C533" i="29"/>
  <c r="D533" i="29"/>
  <c r="B533" i="29"/>
  <c r="I31" i="38"/>
  <c r="M617" i="38"/>
  <c r="I20" i="32"/>
  <c r="S644" i="32"/>
  <c r="O381" i="32"/>
  <c r="M381" i="32"/>
  <c r="O633" i="29"/>
  <c r="I403" i="32"/>
  <c r="S543" i="38"/>
  <c r="I569" i="29"/>
  <c r="I336" i="32"/>
  <c r="C336" i="32"/>
  <c r="D336" i="32"/>
  <c r="B336" i="32"/>
  <c r="S304" i="32"/>
  <c r="I314" i="32"/>
  <c r="I44" i="29"/>
  <c r="C44" i="29"/>
  <c r="D44" i="29"/>
  <c r="B44" i="29"/>
  <c r="O635" i="32"/>
  <c r="M635" i="32"/>
  <c r="S207" i="29"/>
  <c r="I526" i="29"/>
  <c r="C526" i="29"/>
  <c r="S544" i="29"/>
  <c r="I165" i="29"/>
  <c r="C165" i="29"/>
  <c r="D165" i="29"/>
  <c r="B165" i="29"/>
  <c r="O327" i="32"/>
  <c r="O619" i="32"/>
  <c r="M619" i="32"/>
  <c r="M477" i="29"/>
  <c r="S334" i="29"/>
  <c r="S714" i="32"/>
  <c r="M461" i="32"/>
  <c r="M662" i="29"/>
  <c r="O433" i="29"/>
  <c r="M433" i="29"/>
  <c r="I71" i="38"/>
  <c r="S289" i="29"/>
  <c r="S302" i="29"/>
  <c r="S132" i="29"/>
  <c r="I495" i="29"/>
  <c r="I673" i="29"/>
  <c r="S683" i="29"/>
  <c r="S269" i="32"/>
  <c r="S215" i="32"/>
  <c r="I225" i="32"/>
  <c r="C225" i="32"/>
  <c r="D225" i="32"/>
  <c r="B225" i="32"/>
  <c r="M179" i="38"/>
  <c r="O462" i="38"/>
  <c r="O18" i="38"/>
  <c r="S417" i="38"/>
  <c r="I543" i="38"/>
  <c r="M35" i="29"/>
  <c r="S365" i="32"/>
  <c r="S311" i="32"/>
  <c r="I321" i="32"/>
  <c r="O33" i="38"/>
  <c r="M33" i="38"/>
  <c r="O526" i="38"/>
  <c r="O563" i="38"/>
  <c r="I663" i="38"/>
  <c r="I653" i="38"/>
  <c r="S98" i="42"/>
  <c r="I628" i="29"/>
  <c r="C628" i="29"/>
  <c r="D628" i="29"/>
  <c r="B628" i="29"/>
  <c r="M539" i="32"/>
  <c r="S86" i="32"/>
  <c r="I345" i="29"/>
  <c r="S399" i="32"/>
  <c r="S173" i="32"/>
  <c r="M343" i="38"/>
  <c r="S593" i="29"/>
  <c r="S355" i="32"/>
  <c r="I652" i="38"/>
  <c r="I285" i="38"/>
  <c r="I617" i="29"/>
  <c r="C617" i="29"/>
  <c r="D617" i="29"/>
  <c r="B617" i="29"/>
  <c r="I562" i="29"/>
  <c r="M315" i="29"/>
  <c r="I388" i="32"/>
  <c r="S706" i="32"/>
  <c r="M5" i="32"/>
  <c r="M413" i="38"/>
  <c r="I234" i="38"/>
  <c r="I280" i="38"/>
  <c r="O416" i="38"/>
  <c r="I152" i="38"/>
  <c r="O276" i="38"/>
  <c r="I344" i="38"/>
  <c r="I360" i="38"/>
  <c r="I720" i="32"/>
  <c r="O267" i="32"/>
  <c r="M267" i="32"/>
  <c r="M124" i="29"/>
  <c r="S138" i="32"/>
  <c r="I310" i="32"/>
  <c r="S436" i="32"/>
  <c r="I446" i="32"/>
  <c r="O159" i="38"/>
  <c r="M159" i="38"/>
  <c r="O12" i="38"/>
  <c r="M631" i="38"/>
  <c r="M19" i="38"/>
  <c r="S656" i="38"/>
  <c r="I498" i="38"/>
  <c r="I81" i="42"/>
  <c r="M99" i="29"/>
  <c r="I76" i="32"/>
  <c r="O192" i="32"/>
  <c r="M192" i="32"/>
  <c r="O167" i="32"/>
  <c r="M167" i="32"/>
  <c r="O712" i="38"/>
  <c r="I702" i="38"/>
  <c r="S353" i="38"/>
  <c r="O694" i="29"/>
  <c r="M694" i="29"/>
  <c r="S7" i="29"/>
  <c r="M23" i="32"/>
  <c r="O278" i="32"/>
  <c r="M278" i="32"/>
  <c r="M285" i="32"/>
  <c r="I346" i="29"/>
  <c r="S356" i="29"/>
  <c r="I190" i="29"/>
  <c r="C190" i="29"/>
  <c r="D190" i="29"/>
  <c r="B190" i="29"/>
  <c r="M217" i="32"/>
  <c r="O388" i="32"/>
  <c r="M388" i="32"/>
  <c r="O349" i="38"/>
  <c r="M349" i="38"/>
  <c r="I288" i="38"/>
  <c r="I528" i="38"/>
  <c r="I281" i="38"/>
  <c r="S189" i="38"/>
  <c r="I465" i="29"/>
  <c r="I286" i="29"/>
  <c r="C286" i="29"/>
  <c r="D286" i="29"/>
  <c r="B286" i="29"/>
  <c r="M281" i="32"/>
  <c r="O452" i="32"/>
  <c r="M577" i="32"/>
  <c r="O93" i="38"/>
  <c r="O24" i="38"/>
  <c r="S370" i="38"/>
  <c r="I181" i="38"/>
  <c r="S297" i="38"/>
  <c r="S420" i="29"/>
  <c r="I254" i="29"/>
  <c r="C254" i="29"/>
  <c r="D254" i="29"/>
  <c r="B254" i="29"/>
  <c r="S79" i="29"/>
  <c r="O88" i="32"/>
  <c r="O358" i="32"/>
  <c r="M358" i="32"/>
  <c r="M372" i="32"/>
  <c r="O656" i="29"/>
  <c r="O306" i="32"/>
  <c r="M547" i="32"/>
  <c r="S136" i="29"/>
  <c r="I119" i="29"/>
  <c r="C119" i="29"/>
  <c r="D119" i="29"/>
  <c r="B119" i="29"/>
  <c r="I69" i="38"/>
  <c r="O329" i="32"/>
  <c r="M329" i="32"/>
  <c r="O196" i="38"/>
  <c r="S423" i="29"/>
  <c r="I438" i="29"/>
  <c r="S245" i="29"/>
  <c r="O490" i="32"/>
  <c r="M490" i="32"/>
  <c r="O504" i="32"/>
  <c r="M504" i="32"/>
  <c r="M511" i="32"/>
  <c r="S671" i="29"/>
  <c r="I635" i="29"/>
  <c r="I308" i="38"/>
  <c r="S70" i="38"/>
  <c r="O417" i="32"/>
  <c r="M417" i="32"/>
  <c r="I173" i="32"/>
  <c r="C173" i="32"/>
  <c r="D173" i="32"/>
  <c r="B173" i="32"/>
  <c r="I592" i="29"/>
  <c r="C592" i="29"/>
  <c r="O680" i="38"/>
  <c r="I270" i="38"/>
  <c r="O119" i="29"/>
  <c r="I301" i="32"/>
  <c r="C301" i="32"/>
  <c r="S480" i="32"/>
  <c r="O564" i="32"/>
  <c r="S525" i="29"/>
  <c r="I326" i="29"/>
  <c r="C326" i="29"/>
  <c r="D326" i="29"/>
  <c r="B326" i="29"/>
  <c r="S333" i="29"/>
  <c r="S54" i="29"/>
  <c r="O446" i="21"/>
  <c r="I187" i="24"/>
  <c r="C187" i="24"/>
  <c r="D187" i="24"/>
  <c r="B187" i="24"/>
  <c r="S116" i="24"/>
  <c r="S416" i="24"/>
  <c r="O312" i="24"/>
  <c r="S240" i="29"/>
  <c r="M342" i="21"/>
  <c r="S184" i="24"/>
  <c r="I110" i="24"/>
  <c r="C110" i="24"/>
  <c r="D110" i="24"/>
  <c r="B110" i="24"/>
  <c r="S154" i="29"/>
  <c r="M391" i="15"/>
  <c r="M14" i="21"/>
  <c r="I447" i="24"/>
  <c r="C447" i="24"/>
  <c r="D447" i="24"/>
  <c r="B447" i="24"/>
  <c r="S691" i="24"/>
  <c r="O321" i="29"/>
  <c r="O280" i="32"/>
  <c r="M316" i="29"/>
  <c r="C316" i="29"/>
  <c r="D316" i="29"/>
  <c r="B316" i="29"/>
  <c r="O199" i="32"/>
  <c r="M199" i="32"/>
  <c r="O604" i="32"/>
  <c r="O424" i="29"/>
  <c r="M424" i="29"/>
  <c r="I202" i="42"/>
  <c r="M322" i="24"/>
  <c r="I329" i="24"/>
  <c r="C329" i="24"/>
  <c r="D329" i="24"/>
  <c r="B329" i="24"/>
  <c r="S276" i="24"/>
  <c r="I41" i="24"/>
  <c r="C41" i="24"/>
  <c r="D41" i="24"/>
  <c r="B41" i="24"/>
  <c r="O262" i="29"/>
  <c r="M169" i="29"/>
  <c r="I275" i="32"/>
  <c r="S532" i="32"/>
  <c r="I627" i="32"/>
  <c r="I641" i="32"/>
  <c r="O241" i="38"/>
  <c r="M241" i="38"/>
  <c r="O236" i="29"/>
  <c r="I267" i="32"/>
  <c r="S518" i="32"/>
  <c r="I618" i="32"/>
  <c r="S628" i="32"/>
  <c r="O21" i="38"/>
  <c r="S18" i="32"/>
  <c r="S226" i="32"/>
  <c r="S624" i="29"/>
  <c r="M171" i="32"/>
  <c r="O399" i="38"/>
  <c r="M399" i="38"/>
  <c r="S745" i="32"/>
  <c r="O185" i="32"/>
  <c r="M185" i="32"/>
  <c r="M498" i="38"/>
  <c r="O473" i="29"/>
  <c r="M473" i="29"/>
  <c r="S729" i="32"/>
  <c r="O40" i="29"/>
  <c r="I210" i="32"/>
  <c r="S410" i="29"/>
  <c r="M592" i="32"/>
  <c r="I502" i="32"/>
  <c r="O503" i="32"/>
  <c r="M503" i="32"/>
  <c r="C503" i="32"/>
  <c r="D503" i="32"/>
  <c r="B503" i="32"/>
  <c r="O312" i="38"/>
  <c r="O57" i="38"/>
  <c r="M57" i="38"/>
  <c r="I450" i="38"/>
  <c r="M248" i="29"/>
  <c r="I339" i="32"/>
  <c r="S629" i="32"/>
  <c r="S721" i="32"/>
  <c r="I743" i="32"/>
  <c r="S670" i="29"/>
  <c r="S564" i="29"/>
  <c r="I672" i="29"/>
  <c r="S682" i="29"/>
  <c r="S633" i="29"/>
  <c r="M642" i="32"/>
  <c r="I93" i="29"/>
  <c r="C93" i="29"/>
  <c r="D93" i="29"/>
  <c r="B93" i="29"/>
  <c r="S238" i="32"/>
  <c r="I454" i="32"/>
  <c r="O221" i="38"/>
  <c r="S345" i="38"/>
  <c r="O612" i="32"/>
  <c r="M612" i="32"/>
  <c r="O56" i="38"/>
  <c r="I85" i="29"/>
  <c r="C85" i="29"/>
  <c r="D85" i="29"/>
  <c r="B85" i="29"/>
  <c r="O334" i="32"/>
  <c r="M334" i="32"/>
  <c r="I291" i="38"/>
  <c r="O488" i="38"/>
  <c r="S395" i="29"/>
  <c r="I405" i="29"/>
  <c r="I221" i="29"/>
  <c r="C221" i="29"/>
  <c r="D221" i="29"/>
  <c r="B221" i="29"/>
  <c r="O547" i="32"/>
  <c r="M688" i="32"/>
  <c r="I517" i="29"/>
  <c r="I659" i="29"/>
  <c r="C659" i="29"/>
  <c r="O587" i="32"/>
  <c r="O730" i="32"/>
  <c r="O460" i="38"/>
  <c r="S313" i="38"/>
  <c r="O525" i="38"/>
  <c r="O130" i="38"/>
  <c r="M130" i="38"/>
  <c r="S577" i="29"/>
  <c r="O599" i="38"/>
  <c r="M297" i="38"/>
  <c r="I399" i="38"/>
  <c r="S227" i="38"/>
  <c r="S393" i="38"/>
  <c r="O356" i="38"/>
  <c r="S110" i="42"/>
  <c r="S539" i="29"/>
  <c r="I6" i="32"/>
  <c r="I503" i="29"/>
  <c r="C503" i="29"/>
  <c r="D503" i="29"/>
  <c r="B503" i="29"/>
  <c r="I293" i="29"/>
  <c r="C293" i="29"/>
  <c r="O601" i="32"/>
  <c r="M601" i="32"/>
  <c r="O525" i="32"/>
  <c r="I353" i="29"/>
  <c r="M124" i="32"/>
  <c r="O624" i="32"/>
  <c r="O459" i="29"/>
  <c r="M459" i="29"/>
  <c r="I517" i="38"/>
  <c r="O390" i="38"/>
  <c r="O351" i="32"/>
  <c r="M351" i="32"/>
  <c r="I419" i="29"/>
  <c r="C419" i="29"/>
  <c r="D419" i="29"/>
  <c r="B419" i="29"/>
  <c r="I433" i="29"/>
  <c r="I262" i="29"/>
  <c r="C262" i="29"/>
  <c r="D262" i="29"/>
  <c r="B262" i="29"/>
  <c r="M265" i="32"/>
  <c r="O436" i="32"/>
  <c r="M436" i="32"/>
  <c r="S669" i="29"/>
  <c r="I656" i="29"/>
  <c r="C656" i="29"/>
  <c r="D656" i="29"/>
  <c r="B656" i="29"/>
  <c r="S666" i="29"/>
  <c r="I614" i="29"/>
  <c r="C614" i="29"/>
  <c r="D614" i="29"/>
  <c r="B614" i="29"/>
  <c r="S320" i="38"/>
  <c r="I196" i="38"/>
  <c r="I635" i="38"/>
  <c r="O245" i="29"/>
  <c r="M349" i="32"/>
  <c r="O248" i="38"/>
  <c r="S92" i="29"/>
  <c r="S184" i="38"/>
  <c r="O544" i="29"/>
  <c r="M544" i="29"/>
  <c r="I19" i="32"/>
  <c r="O550" i="38"/>
  <c r="I581" i="29"/>
  <c r="S64" i="32"/>
  <c r="I426" i="32"/>
  <c r="I432" i="32"/>
  <c r="S442" i="32"/>
  <c r="S520" i="29"/>
  <c r="M148" i="21"/>
  <c r="O594" i="24"/>
  <c r="I745" i="24"/>
  <c r="C745" i="24"/>
  <c r="D745" i="24"/>
  <c r="B745" i="24"/>
  <c r="M368" i="24"/>
  <c r="O664" i="29"/>
  <c r="M664" i="29"/>
  <c r="I139" i="21"/>
  <c r="C139" i="21"/>
  <c r="D139" i="21"/>
  <c r="B139" i="21"/>
  <c r="I362" i="21"/>
  <c r="C362" i="21"/>
  <c r="D362" i="21"/>
  <c r="B362" i="21"/>
  <c r="O478" i="24"/>
  <c r="M478" i="24"/>
  <c r="O556" i="24"/>
  <c r="M556" i="24"/>
  <c r="O542" i="24"/>
  <c r="M542" i="24"/>
  <c r="M626" i="29"/>
  <c r="I100" i="21"/>
  <c r="C100" i="21"/>
  <c r="D100" i="21"/>
  <c r="B100" i="21"/>
  <c r="M151" i="21"/>
  <c r="I417" i="24"/>
  <c r="C417" i="24"/>
  <c r="D417" i="24"/>
  <c r="B417" i="24"/>
  <c r="O740" i="24"/>
  <c r="S739" i="32"/>
  <c r="M353" i="29"/>
  <c r="S731" i="32"/>
  <c r="O299" i="29"/>
  <c r="O302" i="32"/>
  <c r="M302" i="32"/>
  <c r="S250" i="24"/>
  <c r="I51" i="24"/>
  <c r="C51" i="24"/>
  <c r="S51" i="24"/>
  <c r="D51" i="24"/>
  <c r="B51" i="24"/>
  <c r="I737" i="21"/>
  <c r="C737" i="21"/>
  <c r="D737" i="21"/>
  <c r="B737" i="21"/>
  <c r="I467" i="21"/>
  <c r="C467" i="21"/>
  <c r="D467" i="21"/>
  <c r="B467" i="21"/>
  <c r="M187" i="15"/>
  <c r="I496" i="24"/>
  <c r="C496" i="24"/>
  <c r="D496" i="24"/>
  <c r="B496" i="24"/>
  <c r="I713" i="24"/>
  <c r="C713" i="24"/>
  <c r="D713" i="24"/>
  <c r="B713" i="24"/>
  <c r="S57" i="29"/>
  <c r="M349" i="21"/>
  <c r="M120" i="15"/>
  <c r="I705" i="24"/>
  <c r="C705" i="24"/>
  <c r="O27" i="29"/>
  <c r="O529" i="29"/>
  <c r="I36" i="21"/>
  <c r="C36" i="21"/>
  <c r="S665" i="21"/>
  <c r="O632" i="24"/>
  <c r="O17" i="24"/>
  <c r="O439" i="24"/>
  <c r="S440" i="32"/>
  <c r="S432" i="32"/>
  <c r="S504" i="29"/>
  <c r="S380" i="32"/>
  <c r="S353" i="21"/>
  <c r="M34" i="21"/>
  <c r="O701" i="24"/>
  <c r="I275" i="24"/>
  <c r="C275" i="24"/>
  <c r="D275" i="24"/>
  <c r="B275" i="24"/>
  <c r="O132" i="29"/>
  <c r="S452" i="29"/>
  <c r="I278" i="29"/>
  <c r="I321" i="29"/>
  <c r="S429" i="29"/>
  <c r="S443" i="29"/>
  <c r="I270" i="29"/>
  <c r="C270" i="29"/>
  <c r="D270" i="29"/>
  <c r="B270" i="29"/>
  <c r="O270" i="32"/>
  <c r="M270" i="32"/>
  <c r="O566" i="32"/>
  <c r="I260" i="29"/>
  <c r="C260" i="29"/>
  <c r="D260" i="29"/>
  <c r="B260" i="29"/>
  <c r="S618" i="32"/>
  <c r="O416" i="32"/>
  <c r="M416" i="32"/>
  <c r="O628" i="29"/>
  <c r="O43" i="32"/>
  <c r="M43" i="32"/>
  <c r="I200" i="38"/>
  <c r="O187" i="38"/>
  <c r="O556" i="29"/>
  <c r="M556" i="29"/>
  <c r="S531" i="29"/>
  <c r="O637" i="32"/>
  <c r="M637" i="32"/>
  <c r="S568" i="29"/>
  <c r="S523" i="29"/>
  <c r="M630" i="32"/>
  <c r="S181" i="32"/>
  <c r="I354" i="29"/>
  <c r="C354" i="29"/>
  <c r="D354" i="29"/>
  <c r="B354" i="29"/>
  <c r="S445" i="32"/>
  <c r="M11" i="24"/>
  <c r="M432" i="24"/>
  <c r="O330" i="24"/>
  <c r="I514" i="24"/>
  <c r="C514" i="24"/>
  <c r="D514" i="24"/>
  <c r="B514" i="24"/>
  <c r="M317" i="29"/>
  <c r="M147" i="32"/>
  <c r="O308" i="29"/>
  <c r="M403" i="32"/>
  <c r="M422" i="29"/>
  <c r="S362" i="24"/>
  <c r="M539" i="29"/>
  <c r="M512" i="15"/>
  <c r="M331" i="24"/>
  <c r="M676" i="15"/>
  <c r="M652" i="21"/>
  <c r="M725" i="21"/>
  <c r="O331" i="24"/>
  <c r="I496" i="21"/>
  <c r="C496" i="21"/>
  <c r="D496" i="21"/>
  <c r="B496" i="21"/>
  <c r="I286" i="21"/>
  <c r="C286" i="21"/>
  <c r="D286" i="21"/>
  <c r="B286" i="21"/>
  <c r="S6" i="21"/>
  <c r="S401" i="24"/>
  <c r="M408" i="24"/>
  <c r="S320" i="24"/>
  <c r="O291" i="29"/>
  <c r="S483" i="21"/>
  <c r="S383" i="21"/>
  <c r="S612" i="24"/>
  <c r="O145" i="29"/>
  <c r="M492" i="32"/>
  <c r="I177" i="29"/>
  <c r="C177" i="29"/>
  <c r="D177" i="29"/>
  <c r="B177" i="29"/>
  <c r="M485" i="32"/>
  <c r="I80" i="29"/>
  <c r="C80" i="29"/>
  <c r="D80" i="29"/>
  <c r="B80" i="29"/>
  <c r="O315" i="24"/>
  <c r="I310" i="24"/>
  <c r="C310" i="24"/>
  <c r="D310" i="24"/>
  <c r="B310" i="24"/>
  <c r="I464" i="21"/>
  <c r="C464" i="21"/>
  <c r="D464" i="21"/>
  <c r="B464" i="21"/>
  <c r="I262" i="21"/>
  <c r="C262" i="21"/>
  <c r="D262" i="21"/>
  <c r="B262" i="21"/>
  <c r="S493" i="21"/>
  <c r="O176" i="24"/>
  <c r="M94" i="29"/>
  <c r="I622" i="24"/>
  <c r="C622" i="24"/>
  <c r="D622" i="24"/>
  <c r="B622" i="24"/>
  <c r="M154" i="15"/>
  <c r="M106" i="21"/>
  <c r="M68" i="15"/>
  <c r="I387" i="24"/>
  <c r="C387" i="24"/>
  <c r="D387" i="24"/>
  <c r="B387" i="24"/>
  <c r="S386" i="29"/>
  <c r="O680" i="21"/>
  <c r="I296" i="21"/>
  <c r="O210" i="24"/>
  <c r="O449" i="24"/>
  <c r="O99" i="32"/>
  <c r="M99" i="32"/>
  <c r="S35" i="29"/>
  <c r="M94" i="32"/>
  <c r="M280" i="29"/>
  <c r="O343" i="32"/>
  <c r="M343" i="32"/>
  <c r="S37" i="32"/>
  <c r="I562" i="21"/>
  <c r="C562" i="21"/>
  <c r="D562" i="21"/>
  <c r="B562" i="21"/>
  <c r="M556" i="15"/>
  <c r="O357" i="24"/>
  <c r="O737" i="24"/>
  <c r="I124" i="24"/>
  <c r="C124" i="24"/>
  <c r="D124" i="24"/>
  <c r="B124" i="24"/>
  <c r="O32" i="29"/>
  <c r="O404" i="29"/>
  <c r="O37" i="32"/>
  <c r="M37" i="32"/>
  <c r="O74" i="32"/>
  <c r="M74" i="32"/>
  <c r="M289" i="32"/>
  <c r="O5" i="38"/>
  <c r="M5" i="38"/>
  <c r="I5" i="29"/>
  <c r="C5" i="29"/>
  <c r="D5" i="29"/>
  <c r="B5" i="29"/>
  <c r="S15" i="29"/>
  <c r="M399" i="29"/>
  <c r="M30" i="32"/>
  <c r="M69" i="32"/>
  <c r="M308" i="32"/>
  <c r="M483" i="32"/>
  <c r="S40" i="29"/>
  <c r="S18" i="29"/>
  <c r="O538" i="32"/>
  <c r="I40" i="38"/>
  <c r="M684" i="32"/>
  <c r="I51" i="32"/>
  <c r="S61" i="32"/>
  <c r="O673" i="32"/>
  <c r="M673" i="32"/>
  <c r="I43" i="32"/>
  <c r="S53" i="32"/>
  <c r="S193" i="29"/>
  <c r="I428" i="32"/>
  <c r="C428" i="32"/>
  <c r="D428" i="32"/>
  <c r="B428" i="32"/>
  <c r="M533" i="32"/>
  <c r="I13" i="32"/>
  <c r="S565" i="29"/>
  <c r="I517" i="32"/>
  <c r="I287" i="29"/>
  <c r="C287" i="29"/>
  <c r="D287" i="29"/>
  <c r="B287" i="29"/>
  <c r="O31" i="29"/>
  <c r="S57" i="32"/>
  <c r="I366" i="32"/>
  <c r="I505" i="32"/>
  <c r="S515" i="32"/>
  <c r="I160" i="29"/>
  <c r="C160" i="29"/>
  <c r="D160" i="29"/>
  <c r="B160" i="29"/>
  <c r="M153" i="21"/>
  <c r="I640" i="24"/>
  <c r="C640" i="24"/>
  <c r="D640" i="24"/>
  <c r="B640" i="24"/>
  <c r="O657" i="24"/>
  <c r="M657" i="24"/>
  <c r="S630" i="21"/>
  <c r="I670" i="21"/>
  <c r="C670" i="21"/>
  <c r="D670" i="21"/>
  <c r="B670" i="21"/>
  <c r="M106" i="15"/>
  <c r="I324" i="24"/>
  <c r="C324" i="24"/>
  <c r="D324" i="24"/>
  <c r="B324" i="24"/>
  <c r="I293" i="24"/>
  <c r="C293" i="24"/>
  <c r="D293" i="24"/>
  <c r="B293" i="24"/>
  <c r="M381" i="24"/>
  <c r="S51" i="29"/>
  <c r="M533" i="21"/>
  <c r="M118" i="21"/>
  <c r="M81" i="24"/>
  <c r="S95" i="32"/>
  <c r="O305" i="38"/>
  <c r="M305" i="38"/>
  <c r="S87" i="32"/>
  <c r="I131" i="32"/>
  <c r="C131" i="32"/>
  <c r="D131" i="32"/>
  <c r="B131" i="32"/>
  <c r="S635" i="32"/>
  <c r="I624" i="24"/>
  <c r="C624" i="24"/>
  <c r="D624" i="24"/>
  <c r="B624" i="24"/>
  <c r="S54" i="24"/>
  <c r="S27" i="29"/>
  <c r="M597" i="21"/>
  <c r="M109" i="15"/>
  <c r="M78" i="21"/>
  <c r="I308" i="24"/>
  <c r="C308" i="24"/>
  <c r="D308" i="24"/>
  <c r="B308" i="24"/>
  <c r="I277" i="24"/>
  <c r="C277" i="24"/>
  <c r="D277" i="24"/>
  <c r="B277" i="24"/>
  <c r="M49" i="24"/>
  <c r="S19" i="29"/>
  <c r="M629" i="21"/>
  <c r="M125" i="15"/>
  <c r="O261" i="24"/>
  <c r="S11" i="29"/>
  <c r="M661" i="21"/>
  <c r="M309" i="21"/>
  <c r="I312" i="24"/>
  <c r="C312" i="24"/>
  <c r="D312" i="24"/>
  <c r="B312" i="24"/>
  <c r="S287" i="24"/>
  <c r="S582" i="29"/>
  <c r="S563" i="32"/>
  <c r="O307" i="29"/>
  <c r="S547" i="32"/>
  <c r="M272" i="29"/>
  <c r="I449" i="29"/>
  <c r="C449" i="29"/>
  <c r="D449" i="29"/>
  <c r="B449" i="29"/>
  <c r="M551" i="21"/>
  <c r="M345" i="21"/>
  <c r="S337" i="24"/>
  <c r="I103" i="24"/>
  <c r="C103" i="24"/>
  <c r="D103" i="24"/>
  <c r="B103" i="24"/>
  <c r="I635" i="24"/>
  <c r="C635" i="24"/>
  <c r="D635" i="24"/>
  <c r="B635" i="24"/>
  <c r="M603" i="29"/>
  <c r="S581" i="29"/>
  <c r="O672" i="32"/>
  <c r="M672" i="32"/>
  <c r="S627" i="29"/>
  <c r="I571" i="29"/>
  <c r="I242" i="29"/>
  <c r="C242" i="29"/>
  <c r="D242" i="29"/>
  <c r="B242" i="29"/>
  <c r="S299" i="32"/>
  <c r="S110" i="32"/>
  <c r="S585" i="29"/>
  <c r="S135" i="32"/>
  <c r="O357" i="38"/>
  <c r="I707" i="38"/>
  <c r="O500" i="38"/>
  <c r="I176" i="29"/>
  <c r="C176" i="29"/>
  <c r="D176" i="29"/>
  <c r="B176" i="29"/>
  <c r="O8" i="29"/>
  <c r="S325" i="32"/>
  <c r="S271" i="32"/>
  <c r="I281" i="32"/>
  <c r="C281" i="32"/>
  <c r="O216" i="38"/>
  <c r="O85" i="29"/>
  <c r="M3" i="29"/>
  <c r="S317" i="32"/>
  <c r="S263" i="32"/>
  <c r="O565" i="29"/>
  <c r="M565" i="29"/>
  <c r="S412" i="29"/>
  <c r="O67" i="32"/>
  <c r="M67" i="32"/>
  <c r="M586" i="32"/>
  <c r="M118" i="38"/>
  <c r="S126" i="29"/>
  <c r="O447" i="32"/>
  <c r="M447" i="32"/>
  <c r="O656" i="38"/>
  <c r="O672" i="29"/>
  <c r="M672" i="29"/>
  <c r="I667" i="29"/>
  <c r="M459" i="32"/>
  <c r="M375" i="38"/>
  <c r="M27" i="38"/>
  <c r="S46" i="29"/>
  <c r="I56" i="29"/>
  <c r="C56" i="29"/>
  <c r="D56" i="29"/>
  <c r="B56" i="29"/>
  <c r="M527" i="29"/>
  <c r="O189" i="32"/>
  <c r="M189" i="32"/>
  <c r="M197" i="32"/>
  <c r="M430" i="32"/>
  <c r="O487" i="32"/>
  <c r="M487" i="32"/>
  <c r="I47" i="32"/>
  <c r="C47" i="32"/>
  <c r="D47" i="32"/>
  <c r="B47" i="32"/>
  <c r="O472" i="29"/>
  <c r="M472" i="29"/>
  <c r="I490" i="29"/>
  <c r="C490" i="29"/>
  <c r="D490" i="29"/>
  <c r="B490" i="29"/>
  <c r="I318" i="32"/>
  <c r="I160" i="32"/>
  <c r="C160" i="32"/>
  <c r="D160" i="32"/>
  <c r="B160" i="32"/>
  <c r="S558" i="32"/>
  <c r="O284" i="38"/>
  <c r="M616" i="24"/>
  <c r="S279" i="29"/>
  <c r="M651" i="21"/>
  <c r="I162" i="21"/>
  <c r="C162" i="21"/>
  <c r="D162" i="21"/>
  <c r="B162" i="21"/>
  <c r="I403" i="24"/>
  <c r="C403" i="24"/>
  <c r="D403" i="24"/>
  <c r="B403" i="24"/>
  <c r="O239" i="24"/>
  <c r="O100" i="32"/>
  <c r="M100" i="32"/>
  <c r="C100" i="32"/>
  <c r="D100" i="32"/>
  <c r="B100" i="32"/>
  <c r="O261" i="32"/>
  <c r="M261" i="32"/>
  <c r="O372" i="24"/>
  <c r="M104" i="29"/>
  <c r="I349" i="21"/>
  <c r="C349" i="21"/>
  <c r="D349" i="21"/>
  <c r="B349" i="21"/>
  <c r="S181" i="21"/>
  <c r="S36" i="21"/>
  <c r="I404" i="24"/>
  <c r="C404" i="24"/>
  <c r="D404" i="24"/>
  <c r="B404" i="24"/>
  <c r="O123" i="24"/>
  <c r="O602" i="24"/>
  <c r="I341" i="21"/>
  <c r="C341" i="21"/>
  <c r="D341" i="21"/>
  <c r="B341" i="21"/>
  <c r="S173" i="21"/>
  <c r="S28" i="21"/>
  <c r="S398" i="24"/>
  <c r="S709" i="24"/>
  <c r="M408" i="29"/>
  <c r="M544" i="15"/>
  <c r="M372" i="21"/>
  <c r="M360" i="24"/>
  <c r="S272" i="24"/>
  <c r="O597" i="29"/>
  <c r="M597" i="29"/>
  <c r="M61" i="32"/>
  <c r="S31" i="29"/>
  <c r="O519" i="21"/>
  <c r="M205" i="24"/>
  <c r="S663" i="24"/>
  <c r="O694" i="24"/>
  <c r="O220" i="29"/>
  <c r="O493" i="29"/>
  <c r="M493" i="29"/>
  <c r="M218" i="32"/>
  <c r="O118" i="32"/>
  <c r="O679" i="29"/>
  <c r="M679" i="29"/>
  <c r="M696" i="29"/>
  <c r="O59" i="32"/>
  <c r="M113" i="32"/>
  <c r="I253" i="29"/>
  <c r="C253" i="29"/>
  <c r="D253" i="29"/>
  <c r="B253" i="29"/>
  <c r="I8" i="29"/>
  <c r="C8" i="29"/>
  <c r="D8" i="29"/>
  <c r="B8" i="29"/>
  <c r="O166" i="32"/>
  <c r="M166" i="32"/>
  <c r="S277" i="38"/>
  <c r="I283" i="29"/>
  <c r="C283" i="29"/>
  <c r="S283" i="29"/>
  <c r="D283" i="29"/>
  <c r="B283" i="29"/>
  <c r="S116" i="29"/>
  <c r="M169" i="32"/>
  <c r="O340" i="32"/>
  <c r="S150" i="29"/>
  <c r="S265" i="29"/>
  <c r="I275" i="29"/>
  <c r="S108" i="29"/>
  <c r="M335" i="32"/>
  <c r="O575" i="32"/>
  <c r="O683" i="32"/>
  <c r="O439" i="29"/>
  <c r="M439" i="29"/>
  <c r="S211" i="29"/>
  <c r="S593" i="32"/>
  <c r="M217" i="29"/>
  <c r="S465" i="32"/>
  <c r="M458" i="29"/>
  <c r="S562" i="29"/>
  <c r="S293" i="32"/>
  <c r="S239" i="32"/>
  <c r="I249" i="32"/>
  <c r="C249" i="32"/>
  <c r="D249" i="32"/>
  <c r="B249" i="32"/>
  <c r="S145" i="29"/>
  <c r="M659" i="21"/>
  <c r="S158" i="24"/>
  <c r="O178" i="24"/>
  <c r="I474" i="21"/>
  <c r="C474" i="21"/>
  <c r="D474" i="21"/>
  <c r="B474" i="21"/>
  <c r="I353" i="21"/>
  <c r="C353" i="21"/>
  <c r="D353" i="21"/>
  <c r="B353" i="21"/>
  <c r="M608" i="24"/>
  <c r="I617" i="24"/>
  <c r="C617" i="24"/>
  <c r="D617" i="24"/>
  <c r="B617" i="24"/>
  <c r="I377" i="24"/>
  <c r="C377" i="24"/>
  <c r="D377" i="24"/>
  <c r="B377" i="24"/>
  <c r="O687" i="29"/>
  <c r="M687" i="29"/>
  <c r="M704" i="21"/>
  <c r="M315" i="21"/>
  <c r="C315" i="21"/>
  <c r="D315" i="21"/>
  <c r="B315" i="21"/>
  <c r="O55" i="24"/>
  <c r="O427" i="24"/>
  <c r="S19" i="24"/>
  <c r="I94" i="29"/>
  <c r="C94" i="29"/>
  <c r="I327" i="32"/>
  <c r="I73" i="32"/>
  <c r="C73" i="32"/>
  <c r="D73" i="32"/>
  <c r="B73" i="32"/>
  <c r="I319" i="32"/>
  <c r="M148" i="29"/>
  <c r="I442" i="21"/>
  <c r="C442" i="21"/>
  <c r="D442" i="21"/>
  <c r="B442" i="21"/>
  <c r="I335" i="21"/>
  <c r="C335" i="21"/>
  <c r="D335" i="21"/>
  <c r="B335" i="21"/>
  <c r="I587" i="24"/>
  <c r="C587" i="24"/>
  <c r="D587" i="24"/>
  <c r="B587" i="24"/>
  <c r="S595" i="24"/>
  <c r="O439" i="21"/>
  <c r="S327" i="24"/>
  <c r="M666" i="29"/>
  <c r="M44" i="15"/>
  <c r="M401" i="21"/>
  <c r="S279" i="24"/>
  <c r="I234" i="24"/>
  <c r="C234" i="24"/>
  <c r="D234" i="24"/>
  <c r="B234" i="24"/>
  <c r="M400" i="24"/>
  <c r="I103" i="32"/>
  <c r="S209" i="32"/>
  <c r="I87" i="32"/>
  <c r="S371" i="32"/>
  <c r="I600" i="32"/>
  <c r="C600" i="32"/>
  <c r="I552" i="38"/>
  <c r="S94" i="21"/>
  <c r="S470" i="24"/>
  <c r="M181" i="29"/>
  <c r="S291" i="29"/>
  <c r="S74" i="29"/>
  <c r="O320" i="32"/>
  <c r="M320" i="32"/>
  <c r="M327" i="32"/>
  <c r="I108" i="29"/>
  <c r="C108" i="29"/>
  <c r="D108" i="29"/>
  <c r="B108" i="29"/>
  <c r="I273" i="29"/>
  <c r="S66" i="29"/>
  <c r="O243" i="32"/>
  <c r="M243" i="32"/>
  <c r="C243" i="32"/>
  <c r="D243" i="32"/>
  <c r="B243" i="32"/>
  <c r="O321" i="32"/>
  <c r="M321" i="32"/>
  <c r="M659" i="32"/>
  <c r="M267" i="29"/>
  <c r="S53" i="29"/>
  <c r="S462" i="29"/>
  <c r="I610" i="32"/>
  <c r="I194" i="32"/>
  <c r="I645" i="38"/>
  <c r="I468" i="29"/>
  <c r="I450" i="29"/>
  <c r="M371" i="32"/>
  <c r="M641" i="32"/>
  <c r="S492" i="29"/>
  <c r="S450" i="29"/>
  <c r="I460" i="29"/>
  <c r="S437" i="29"/>
  <c r="O627" i="32"/>
  <c r="M627" i="32"/>
  <c r="C627" i="32"/>
  <c r="D627" i="32"/>
  <c r="B627" i="32"/>
  <c r="M673" i="29"/>
  <c r="S111" i="32"/>
  <c r="O455" i="21"/>
  <c r="S690" i="24"/>
  <c r="I304" i="32"/>
  <c r="S264" i="32"/>
  <c r="M65" i="29"/>
  <c r="O302" i="38"/>
  <c r="M218" i="24"/>
  <c r="S682" i="24"/>
  <c r="I469" i="24"/>
  <c r="C469" i="24"/>
  <c r="D469" i="24"/>
  <c r="B469" i="24"/>
  <c r="M665" i="15"/>
  <c r="I653" i="21"/>
  <c r="C653" i="21"/>
  <c r="D653" i="21"/>
  <c r="B653" i="21"/>
  <c r="S527" i="21"/>
  <c r="O78" i="24"/>
  <c r="S674" i="24"/>
  <c r="O244" i="24"/>
  <c r="I110" i="29"/>
  <c r="C110" i="29"/>
  <c r="D110" i="29"/>
  <c r="B110" i="29"/>
  <c r="M576" i="21"/>
  <c r="M657" i="21"/>
  <c r="M515" i="15"/>
  <c r="O397" i="24"/>
  <c r="I348" i="24"/>
  <c r="C348" i="24"/>
  <c r="D348" i="24"/>
  <c r="B348" i="24"/>
  <c r="I147" i="24"/>
  <c r="C147" i="24"/>
  <c r="D147" i="24"/>
  <c r="B147" i="24"/>
  <c r="I102" i="29"/>
  <c r="C102" i="29"/>
  <c r="M592" i="21"/>
  <c r="S105" i="21"/>
  <c r="O231" i="24"/>
  <c r="I455" i="24"/>
  <c r="C455" i="24"/>
  <c r="D455" i="24"/>
  <c r="B455" i="24"/>
  <c r="M606" i="24"/>
  <c r="O414" i="29"/>
  <c r="O193" i="32"/>
  <c r="M193" i="32"/>
  <c r="O407" i="29"/>
  <c r="O273" i="32"/>
  <c r="M627" i="29"/>
  <c r="S650" i="24"/>
  <c r="M440" i="24"/>
  <c r="M562" i="15"/>
  <c r="S608" i="21"/>
  <c r="S475" i="21"/>
  <c r="O381" i="24"/>
  <c r="S642" i="24"/>
  <c r="M433" i="24"/>
  <c r="O657" i="29"/>
  <c r="I76" i="21"/>
  <c r="C76" i="21"/>
  <c r="D76" i="21"/>
  <c r="B76" i="21"/>
  <c r="S466" i="21"/>
  <c r="S125" i="24"/>
  <c r="O14" i="29"/>
  <c r="M630" i="29"/>
  <c r="S238" i="21"/>
  <c r="S634" i="21"/>
  <c r="O717" i="24"/>
  <c r="S273" i="29"/>
  <c r="O83" i="32"/>
  <c r="M83" i="32"/>
  <c r="O454" i="29"/>
  <c r="M454" i="29"/>
  <c r="O76" i="32"/>
  <c r="O436" i="29"/>
  <c r="M436" i="29"/>
  <c r="C436" i="29"/>
  <c r="D436" i="29"/>
  <c r="B436" i="29"/>
  <c r="I27" i="38"/>
  <c r="M296" i="21"/>
  <c r="I237" i="24"/>
  <c r="C237" i="24"/>
  <c r="D237" i="24"/>
  <c r="B237" i="24"/>
  <c r="M495" i="24"/>
  <c r="S696" i="24"/>
  <c r="S318" i="32"/>
  <c r="I383" i="32"/>
  <c r="S681" i="32"/>
  <c r="S695" i="32"/>
  <c r="M156" i="38"/>
  <c r="O144" i="29"/>
  <c r="M151" i="29"/>
  <c r="O247" i="29"/>
  <c r="S310" i="32"/>
  <c r="I375" i="32"/>
  <c r="I671" i="32"/>
  <c r="C671" i="32"/>
  <c r="D671" i="32"/>
  <c r="B671" i="32"/>
  <c r="I685" i="32"/>
  <c r="M21" i="38"/>
  <c r="O384" i="29"/>
  <c r="S35" i="32"/>
  <c r="S409" i="29"/>
  <c r="M76" i="32"/>
  <c r="O324" i="38"/>
  <c r="O692" i="38"/>
  <c r="M692" i="38"/>
  <c r="I129" i="38"/>
  <c r="S597" i="29"/>
  <c r="S562" i="32"/>
  <c r="O330" i="32"/>
  <c r="O572" i="29"/>
  <c r="M572" i="29"/>
  <c r="O581" i="29"/>
  <c r="M581" i="29"/>
  <c r="O366" i="29"/>
  <c r="S554" i="32"/>
  <c r="S659" i="29"/>
  <c r="O356" i="29"/>
  <c r="O558" i="29"/>
  <c r="M558" i="29"/>
  <c r="I559" i="32"/>
  <c r="O513" i="29"/>
  <c r="I389" i="32"/>
  <c r="M574" i="38"/>
  <c r="I622" i="38"/>
  <c r="I20" i="42"/>
  <c r="M605" i="29"/>
  <c r="O641" i="29"/>
  <c r="M641" i="29"/>
  <c r="M280" i="32"/>
  <c r="M377" i="32"/>
  <c r="S120" i="29"/>
  <c r="M435" i="24"/>
  <c r="I442" i="24"/>
  <c r="C442" i="24"/>
  <c r="D442" i="24"/>
  <c r="B442" i="24"/>
  <c r="O342" i="24"/>
  <c r="I97" i="24"/>
  <c r="C97" i="24"/>
  <c r="D97" i="24"/>
  <c r="B97" i="24"/>
  <c r="M472" i="21"/>
  <c r="I369" i="24"/>
  <c r="C369" i="24"/>
  <c r="D369" i="24"/>
  <c r="B369" i="24"/>
  <c r="S436" i="24"/>
  <c r="O223" i="24"/>
  <c r="I692" i="24"/>
  <c r="C692" i="24"/>
  <c r="D692" i="24"/>
  <c r="B692" i="24"/>
  <c r="M90" i="24"/>
  <c r="S499" i="21"/>
  <c r="I211" i="24"/>
  <c r="C211" i="24"/>
  <c r="D211" i="24"/>
  <c r="B211" i="24"/>
  <c r="M397" i="24"/>
  <c r="I604" i="29"/>
  <c r="C604" i="29"/>
  <c r="D604" i="29"/>
  <c r="B604" i="29"/>
  <c r="I596" i="29"/>
  <c r="O255" i="38"/>
  <c r="O337" i="32"/>
  <c r="S227" i="32"/>
  <c r="S737" i="24"/>
  <c r="I676" i="24"/>
  <c r="C676" i="24"/>
  <c r="D676" i="24"/>
  <c r="B676" i="24"/>
  <c r="M17" i="15"/>
  <c r="M576" i="15"/>
  <c r="M664" i="21"/>
  <c r="S352" i="24"/>
  <c r="I675" i="24"/>
  <c r="C675" i="24"/>
  <c r="D675" i="24"/>
  <c r="B675" i="24"/>
  <c r="I350" i="24"/>
  <c r="C350" i="24"/>
  <c r="D350" i="24"/>
  <c r="B350" i="24"/>
  <c r="O512" i="29"/>
  <c r="M33" i="15"/>
  <c r="M29" i="21"/>
  <c r="I338" i="24"/>
  <c r="C338" i="24"/>
  <c r="D338" i="24"/>
  <c r="B338" i="24"/>
  <c r="S705" i="24"/>
  <c r="S656" i="24"/>
  <c r="S17" i="32"/>
  <c r="S458" i="21"/>
  <c r="O392" i="24"/>
  <c r="O538" i="24"/>
  <c r="M715" i="32"/>
  <c r="S668" i="29"/>
  <c r="O704" i="32"/>
  <c r="M704" i="32"/>
  <c r="I274" i="29"/>
  <c r="C274" i="29"/>
  <c r="S174" i="32"/>
  <c r="S595" i="21"/>
  <c r="O54" i="24"/>
  <c r="I515" i="24"/>
  <c r="C515" i="24"/>
  <c r="D515" i="24"/>
  <c r="B515" i="24"/>
  <c r="I216" i="29"/>
  <c r="S357" i="32"/>
  <c r="S303" i="32"/>
  <c r="I313" i="32"/>
  <c r="O24" i="29"/>
  <c r="S349" i="32"/>
  <c r="S295" i="32"/>
  <c r="I305" i="32"/>
  <c r="I664" i="29"/>
  <c r="O51" i="32"/>
  <c r="M51" i="32"/>
  <c r="O650" i="32"/>
  <c r="M650" i="32"/>
  <c r="S588" i="32"/>
  <c r="M16" i="38"/>
  <c r="O609" i="38"/>
  <c r="O579" i="29"/>
  <c r="O304" i="29"/>
  <c r="S376" i="32"/>
  <c r="S541" i="32"/>
  <c r="I700" i="32"/>
  <c r="C700" i="32"/>
  <c r="D700" i="32"/>
  <c r="B700" i="32"/>
  <c r="S710" i="32"/>
  <c r="O452" i="38"/>
  <c r="O389" i="29"/>
  <c r="O398" i="29"/>
  <c r="M398" i="29"/>
  <c r="S375" i="32"/>
  <c r="S533" i="32"/>
  <c r="I692" i="32"/>
  <c r="M692" i="32"/>
  <c r="C692" i="32"/>
  <c r="S567" i="29"/>
  <c r="D567" i="29"/>
  <c r="B567" i="29"/>
  <c r="S118" i="32"/>
  <c r="O354" i="38"/>
  <c r="M354" i="38"/>
  <c r="S186" i="29"/>
  <c r="S431" i="32"/>
  <c r="M380" i="32"/>
  <c r="I46" i="32"/>
  <c r="O364" i="38"/>
  <c r="I638" i="29"/>
  <c r="I489" i="32"/>
  <c r="M596" i="38"/>
  <c r="M255" i="38"/>
  <c r="S307" i="29"/>
  <c r="O72" i="29"/>
  <c r="M72" i="29"/>
  <c r="I24" i="32"/>
  <c r="C24" i="32"/>
  <c r="D24" i="32"/>
  <c r="B24" i="32"/>
  <c r="I238" i="32"/>
  <c r="S367" i="32"/>
  <c r="I374" i="32"/>
  <c r="C374" i="32"/>
  <c r="D374" i="32"/>
  <c r="B374" i="32"/>
  <c r="S248" i="29"/>
  <c r="I288" i="29"/>
  <c r="C288" i="29"/>
  <c r="D288" i="29"/>
  <c r="B288" i="29"/>
  <c r="S453" i="29"/>
  <c r="S467" i="29"/>
  <c r="S246" i="29"/>
  <c r="M743" i="32"/>
  <c r="C743" i="32"/>
  <c r="D743" i="32"/>
  <c r="B743" i="32"/>
  <c r="O543" i="29"/>
  <c r="M543" i="29"/>
  <c r="S528" i="29"/>
  <c r="O689" i="32"/>
  <c r="M689" i="32"/>
  <c r="S299" i="29"/>
  <c r="O176" i="38"/>
  <c r="I417" i="29"/>
  <c r="C417" i="29"/>
  <c r="D417" i="29"/>
  <c r="B417" i="29"/>
  <c r="S165" i="32"/>
  <c r="I295" i="38"/>
  <c r="C295" i="38"/>
  <c r="S684" i="38"/>
  <c r="O296" i="32"/>
  <c r="M296" i="32"/>
  <c r="S48" i="29"/>
  <c r="I58" i="29"/>
  <c r="C58" i="29"/>
  <c r="S58" i="29"/>
  <c r="D58" i="29"/>
  <c r="B58" i="29"/>
  <c r="I375" i="29"/>
  <c r="O691" i="32"/>
  <c r="I190" i="32"/>
  <c r="C190" i="32"/>
  <c r="D190" i="32"/>
  <c r="B190" i="32"/>
  <c r="I5" i="32"/>
  <c r="C5" i="32"/>
  <c r="I664" i="38"/>
  <c r="S380" i="38"/>
  <c r="S658" i="38"/>
  <c r="O96" i="38"/>
  <c r="S91" i="32"/>
  <c r="I101" i="32"/>
  <c r="O25" i="38"/>
  <c r="M25" i="38"/>
  <c r="I545" i="38"/>
  <c r="I550" i="38"/>
  <c r="I479" i="38"/>
  <c r="S544" i="38"/>
  <c r="M194" i="38"/>
  <c r="I109" i="42"/>
  <c r="S495" i="32"/>
  <c r="I609" i="32"/>
  <c r="C609" i="32"/>
  <c r="D609" i="32"/>
  <c r="B609" i="32"/>
  <c r="S554" i="29"/>
  <c r="S285" i="32"/>
  <c r="S231" i="32"/>
  <c r="I241" i="32"/>
  <c r="I568" i="29"/>
  <c r="C568" i="29"/>
  <c r="D568" i="29"/>
  <c r="B568" i="29"/>
  <c r="O101" i="32"/>
  <c r="O586" i="32"/>
  <c r="S479" i="32"/>
  <c r="M618" i="32"/>
  <c r="O499" i="38"/>
  <c r="M499" i="38"/>
  <c r="M266" i="38"/>
  <c r="O533" i="38"/>
  <c r="O58" i="29"/>
  <c r="O734" i="24"/>
  <c r="S224" i="32"/>
  <c r="I234" i="32"/>
  <c r="O31" i="38"/>
  <c r="M31" i="38"/>
  <c r="O268" i="29"/>
  <c r="I315" i="32"/>
  <c r="S597" i="32"/>
  <c r="I682" i="32"/>
  <c r="C682" i="32"/>
  <c r="D682" i="32"/>
  <c r="B682" i="32"/>
  <c r="S692" i="32"/>
  <c r="O270" i="38"/>
  <c r="O158" i="38"/>
  <c r="M158" i="38"/>
  <c r="I162" i="38"/>
  <c r="I42" i="38"/>
  <c r="O291" i="38"/>
  <c r="M291" i="38"/>
  <c r="M481" i="38"/>
  <c r="O123" i="32"/>
  <c r="M123" i="32"/>
  <c r="I357" i="29"/>
  <c r="C357" i="29"/>
  <c r="D357" i="29"/>
  <c r="B357" i="29"/>
  <c r="M338" i="32"/>
  <c r="M484" i="29"/>
  <c r="I6" i="38"/>
  <c r="S523" i="38"/>
  <c r="I684" i="38"/>
  <c r="S286" i="42"/>
  <c r="O386" i="32"/>
  <c r="S78" i="32"/>
  <c r="S545" i="29"/>
  <c r="S7" i="32"/>
  <c r="I549" i="38"/>
  <c r="S308" i="29"/>
  <c r="M331" i="29"/>
  <c r="I412" i="32"/>
  <c r="S730" i="32"/>
  <c r="O14" i="32"/>
  <c r="M14" i="32"/>
  <c r="I127" i="32"/>
  <c r="C127" i="32"/>
  <c r="D127" i="32"/>
  <c r="B127" i="32"/>
  <c r="M640" i="32"/>
  <c r="I11" i="32"/>
  <c r="C11" i="32"/>
  <c r="S21" i="32"/>
  <c r="O182" i="38"/>
  <c r="I322" i="29"/>
  <c r="C322" i="29"/>
  <c r="D322" i="29"/>
  <c r="B322" i="29"/>
  <c r="I396" i="32"/>
  <c r="O469" i="32"/>
  <c r="M469" i="32"/>
  <c r="I174" i="32"/>
  <c r="M458" i="38"/>
  <c r="S498" i="29"/>
  <c r="S373" i="32"/>
  <c r="I500" i="38"/>
  <c r="M559" i="32"/>
  <c r="S598" i="29"/>
  <c r="I556" i="29"/>
  <c r="S14" i="32"/>
  <c r="O53" i="29"/>
  <c r="M405" i="29"/>
  <c r="S539" i="32"/>
  <c r="M75" i="32"/>
  <c r="O117" i="32"/>
  <c r="O263" i="38"/>
  <c r="O540" i="38"/>
  <c r="M540" i="38"/>
  <c r="I15" i="38"/>
  <c r="C15" i="38"/>
  <c r="S49" i="38"/>
  <c r="O162" i="38"/>
  <c r="I273" i="38"/>
  <c r="I395" i="38"/>
  <c r="I411" i="38"/>
  <c r="O491" i="29"/>
  <c r="M491" i="29"/>
  <c r="S437" i="32"/>
  <c r="M62" i="32"/>
  <c r="M71" i="32"/>
  <c r="O327" i="38"/>
  <c r="M327" i="38"/>
  <c r="M416" i="38"/>
  <c r="I79" i="38"/>
  <c r="S113" i="38"/>
  <c r="O363" i="38"/>
  <c r="O242" i="38"/>
  <c r="S545" i="38"/>
  <c r="S608" i="38"/>
  <c r="M462" i="29"/>
  <c r="S405" i="32"/>
  <c r="S119" i="32"/>
  <c r="I550" i="32"/>
  <c r="C550" i="32"/>
  <c r="D550" i="32"/>
  <c r="B550" i="32"/>
  <c r="S520" i="32"/>
  <c r="S540" i="32"/>
  <c r="O216" i="29"/>
  <c r="M216" i="29"/>
  <c r="C216" i="29"/>
  <c r="D216" i="29"/>
  <c r="B216" i="29"/>
  <c r="I163" i="32"/>
  <c r="I360" i="29"/>
  <c r="C360" i="29"/>
  <c r="D360" i="29"/>
  <c r="B360" i="29"/>
  <c r="M294" i="29"/>
  <c r="S517" i="32"/>
  <c r="M148" i="38"/>
  <c r="M511" i="38"/>
  <c r="M273" i="29"/>
  <c r="S112" i="32"/>
  <c r="I480" i="32"/>
  <c r="C480" i="32"/>
  <c r="D480" i="32"/>
  <c r="B480" i="32"/>
  <c r="I488" i="32"/>
  <c r="C488" i="32"/>
  <c r="D488" i="32"/>
  <c r="B488" i="32"/>
  <c r="S500" i="32"/>
  <c r="M177" i="38"/>
  <c r="M470" i="29"/>
  <c r="O675" i="29"/>
  <c r="M675" i="29"/>
  <c r="O180" i="32"/>
  <c r="M180" i="32"/>
  <c r="O375" i="32"/>
  <c r="M375" i="32"/>
  <c r="O446" i="32"/>
  <c r="M446" i="32"/>
  <c r="O87" i="38"/>
  <c r="S713" i="38"/>
  <c r="S378" i="38"/>
  <c r="S394" i="38"/>
  <c r="O737" i="32"/>
  <c r="M737" i="32"/>
  <c r="O263" i="42"/>
  <c r="M393" i="29"/>
  <c r="I617" i="32"/>
  <c r="M19" i="32"/>
  <c r="O177" i="32"/>
  <c r="M177" i="32"/>
  <c r="I199" i="38"/>
  <c r="M88" i="38"/>
  <c r="O485" i="38"/>
  <c r="I151" i="38"/>
  <c r="O678" i="38"/>
  <c r="O694" i="38"/>
  <c r="I222" i="42"/>
  <c r="M370" i="29"/>
  <c r="I578" i="32"/>
  <c r="I124" i="32"/>
  <c r="C124" i="32"/>
  <c r="O554" i="32"/>
  <c r="O677" i="32"/>
  <c r="M677" i="32"/>
  <c r="O157" i="38"/>
  <c r="M157" i="38"/>
  <c r="I259" i="38"/>
  <c r="C259" i="38"/>
  <c r="I598" i="29"/>
  <c r="S608" i="29"/>
  <c r="I374" i="29"/>
  <c r="C374" i="29"/>
  <c r="D374" i="29"/>
  <c r="B374" i="29"/>
  <c r="S654" i="29"/>
  <c r="I612" i="29"/>
  <c r="C612" i="29"/>
  <c r="D612" i="29"/>
  <c r="B612" i="29"/>
  <c r="O528" i="32"/>
  <c r="S70" i="32"/>
  <c r="S657" i="38"/>
  <c r="O469" i="38"/>
  <c r="S649" i="38"/>
  <c r="M462" i="38"/>
  <c r="O645" i="38"/>
  <c r="O597" i="32"/>
  <c r="M597" i="32"/>
  <c r="I156" i="32"/>
  <c r="S166" i="32"/>
  <c r="S467" i="38"/>
  <c r="M711" i="38"/>
  <c r="I474" i="38"/>
  <c r="O700" i="38"/>
  <c r="M700" i="38"/>
  <c r="I676" i="29"/>
  <c r="S333" i="32"/>
  <c r="I289" i="32"/>
  <c r="C289" i="32"/>
  <c r="S580" i="29"/>
  <c r="I458" i="29"/>
  <c r="C458" i="29"/>
  <c r="D458" i="29"/>
  <c r="B458" i="29"/>
  <c r="M643" i="29"/>
  <c r="I531" i="29"/>
  <c r="C531" i="29"/>
  <c r="D531" i="29"/>
  <c r="B531" i="29"/>
  <c r="S655" i="32"/>
  <c r="O561" i="32"/>
  <c r="I265" i="32"/>
  <c r="C265" i="32"/>
  <c r="D265" i="32"/>
  <c r="B265" i="32"/>
  <c r="O6" i="38"/>
  <c r="M6" i="38"/>
  <c r="I133" i="38"/>
  <c r="S67" i="32"/>
  <c r="I77" i="32"/>
  <c r="C77" i="32"/>
  <c r="D77" i="32"/>
  <c r="B77" i="32"/>
  <c r="M9" i="38"/>
  <c r="M313" i="29"/>
  <c r="M132" i="29"/>
  <c r="O17" i="29"/>
  <c r="S168" i="32"/>
  <c r="S567" i="32"/>
  <c r="S583" i="32"/>
  <c r="I371" i="32"/>
  <c r="C371" i="32"/>
  <c r="D371" i="32"/>
  <c r="B371" i="32"/>
  <c r="O214" i="38"/>
  <c r="O208" i="38"/>
  <c r="I10" i="38"/>
  <c r="I171" i="38"/>
  <c r="I252" i="29"/>
  <c r="C252" i="29"/>
  <c r="D252" i="29"/>
  <c r="B252" i="29"/>
  <c r="M411" i="32"/>
  <c r="M663" i="32"/>
  <c r="O674" i="29"/>
  <c r="M674" i="29"/>
  <c r="I533" i="38"/>
  <c r="O74" i="42"/>
  <c r="S138" i="29"/>
  <c r="O369" i="32"/>
  <c r="M369" i="32"/>
  <c r="M479" i="32"/>
  <c r="O467" i="29"/>
  <c r="S211" i="32"/>
  <c r="I701" i="32"/>
  <c r="O151" i="38"/>
  <c r="S149" i="29"/>
  <c r="O111" i="38"/>
  <c r="M111" i="38"/>
  <c r="S387" i="38"/>
  <c r="I158" i="38"/>
  <c r="I148" i="38"/>
  <c r="O38" i="29"/>
  <c r="S383" i="32"/>
  <c r="M40" i="32"/>
  <c r="O84" i="38"/>
  <c r="M348" i="29"/>
  <c r="O315" i="32"/>
  <c r="M315" i="32"/>
  <c r="O645" i="29"/>
  <c r="I654" i="29"/>
  <c r="O517" i="32"/>
  <c r="M517" i="32"/>
  <c r="M79" i="38"/>
  <c r="M657" i="29"/>
  <c r="M112" i="32"/>
  <c r="O26" i="32"/>
  <c r="M26" i="32"/>
  <c r="O497" i="29"/>
  <c r="M497" i="29"/>
  <c r="O720" i="32"/>
  <c r="I99" i="29"/>
  <c r="C99" i="29"/>
  <c r="D99" i="29"/>
  <c r="B99" i="29"/>
  <c r="O638" i="29"/>
  <c r="M638" i="29"/>
  <c r="M340" i="32"/>
  <c r="O467" i="32"/>
  <c r="S552" i="29"/>
  <c r="S301" i="29"/>
  <c r="I306" i="29"/>
  <c r="C306" i="29"/>
  <c r="D306" i="29"/>
  <c r="B306" i="29"/>
  <c r="M691" i="32"/>
  <c r="I528" i="29"/>
  <c r="C528" i="29"/>
  <c r="D528" i="29"/>
  <c r="B528" i="29"/>
  <c r="S486" i="29"/>
  <c r="O677" i="38"/>
  <c r="M677" i="38"/>
  <c r="O425" i="38"/>
  <c r="M425" i="38"/>
  <c r="I629" i="38"/>
  <c r="I205" i="38"/>
  <c r="I615" i="38"/>
  <c r="O512" i="38"/>
  <c r="O409" i="38"/>
  <c r="M409" i="38"/>
  <c r="I594" i="29"/>
  <c r="C594" i="29"/>
  <c r="D594" i="29"/>
  <c r="B594" i="29"/>
  <c r="M683" i="32"/>
  <c r="S530" i="38"/>
  <c r="S509" i="38"/>
  <c r="S324" i="38"/>
  <c r="I499" i="38"/>
  <c r="O303" i="38"/>
  <c r="M303" i="38"/>
  <c r="I35" i="42"/>
  <c r="S550" i="29"/>
  <c r="I324" i="32"/>
  <c r="S373" i="29"/>
  <c r="S189" i="29"/>
  <c r="M467" i="32"/>
  <c r="M541" i="29"/>
  <c r="S557" i="29"/>
  <c r="M39" i="32"/>
  <c r="O541" i="32"/>
  <c r="S94" i="29"/>
  <c r="O122" i="32"/>
  <c r="M231" i="29"/>
  <c r="I259" i="32"/>
  <c r="S605" i="32"/>
  <c r="O542" i="29"/>
  <c r="M542" i="29"/>
  <c r="S712" i="32"/>
  <c r="O277" i="32"/>
  <c r="M277" i="32"/>
  <c r="M216" i="38"/>
  <c r="I353" i="38"/>
  <c r="I198" i="38"/>
  <c r="C198" i="38"/>
  <c r="I82" i="29"/>
  <c r="C82" i="29"/>
  <c r="D82" i="29"/>
  <c r="B82" i="29"/>
  <c r="S578" i="42"/>
  <c r="I645" i="32"/>
  <c r="C645" i="32"/>
  <c r="D645" i="32"/>
  <c r="B645" i="32"/>
  <c r="I393" i="38"/>
  <c r="S298" i="38"/>
  <c r="I472" i="38"/>
  <c r="S76" i="42"/>
  <c r="S600" i="32"/>
  <c r="M26" i="38"/>
  <c r="M82" i="38"/>
  <c r="I380" i="38"/>
  <c r="C380" i="38"/>
  <c r="D380" i="38"/>
  <c r="B380" i="38"/>
  <c r="O452" i="29"/>
  <c r="M452" i="29"/>
  <c r="M362" i="32"/>
  <c r="O378" i="32"/>
  <c r="M378" i="32"/>
  <c r="S370" i="29"/>
  <c r="I380" i="29"/>
  <c r="C380" i="29"/>
  <c r="D380" i="29"/>
  <c r="B380" i="29"/>
  <c r="S174" i="29"/>
  <c r="O454" i="32"/>
  <c r="M454" i="32"/>
  <c r="O569" i="32"/>
  <c r="S681" i="29"/>
  <c r="I622" i="29"/>
  <c r="C622" i="29"/>
  <c r="D622" i="29"/>
  <c r="B622" i="29"/>
  <c r="O334" i="38"/>
  <c r="M334" i="38"/>
  <c r="I525" i="38"/>
  <c r="S446" i="38"/>
  <c r="I256" i="38"/>
  <c r="S439" i="38"/>
  <c r="M184" i="38"/>
  <c r="S19" i="42"/>
  <c r="S387" i="32"/>
  <c r="I580" i="29"/>
  <c r="S38" i="32"/>
  <c r="O429" i="38"/>
  <c r="I372" i="38"/>
  <c r="S599" i="38"/>
  <c r="I156" i="38"/>
  <c r="C156" i="38"/>
  <c r="S592" i="38"/>
  <c r="I225" i="42"/>
  <c r="I693" i="29"/>
  <c r="C693" i="29"/>
  <c r="I226" i="32"/>
  <c r="C226" i="32"/>
  <c r="D226" i="32"/>
  <c r="B226" i="32"/>
  <c r="S676" i="32"/>
  <c r="I580" i="32"/>
  <c r="C580" i="32"/>
  <c r="D580" i="32"/>
  <c r="B580" i="32"/>
  <c r="S590" i="32"/>
  <c r="S465" i="38"/>
  <c r="S653" i="38"/>
  <c r="O160" i="38"/>
  <c r="M160" i="38"/>
  <c r="M645" i="38"/>
  <c r="O674" i="38"/>
  <c r="O690" i="38"/>
  <c r="S668" i="38"/>
  <c r="I75" i="42"/>
  <c r="S500" i="42"/>
  <c r="I267" i="38"/>
  <c r="S301" i="38"/>
  <c r="I655" i="38"/>
  <c r="O538" i="38"/>
  <c r="I283" i="38"/>
  <c r="S317" i="38"/>
  <c r="I253" i="42"/>
  <c r="I116" i="42"/>
  <c r="M245" i="38"/>
  <c r="O718" i="38"/>
  <c r="S18" i="38"/>
  <c r="S259" i="42"/>
  <c r="I733" i="42"/>
  <c r="S726" i="42"/>
  <c r="S369" i="42"/>
  <c r="O539" i="38"/>
  <c r="M539" i="38"/>
  <c r="I233" i="38"/>
  <c r="O623" i="38"/>
  <c r="S162" i="38"/>
  <c r="S524" i="38"/>
  <c r="S137" i="38"/>
  <c r="I514" i="38"/>
  <c r="S79" i="38"/>
  <c r="M712" i="38"/>
  <c r="O515" i="38"/>
  <c r="M515" i="38"/>
  <c r="I400" i="42"/>
  <c r="S628" i="42"/>
  <c r="S244" i="38"/>
  <c r="S309" i="38"/>
  <c r="O87" i="42"/>
  <c r="I452" i="32"/>
  <c r="I90" i="38"/>
  <c r="I224" i="38"/>
  <c r="I19" i="38"/>
  <c r="C19" i="38"/>
  <c r="D19" i="38"/>
  <c r="B19" i="38"/>
  <c r="S333" i="38"/>
  <c r="I323" i="38"/>
  <c r="I339" i="38"/>
  <c r="M64" i="38"/>
  <c r="S190" i="38"/>
  <c r="M80" i="38"/>
  <c r="S189" i="42"/>
  <c r="O682" i="38"/>
  <c r="M682" i="38"/>
  <c r="S716" i="38"/>
  <c r="O698" i="38"/>
  <c r="I713" i="38"/>
  <c r="C713" i="38"/>
  <c r="D713" i="38"/>
  <c r="B713" i="38"/>
  <c r="I515" i="42"/>
  <c r="O256" i="42"/>
  <c r="S543" i="42"/>
  <c r="I161" i="29"/>
  <c r="C161" i="29"/>
  <c r="D161" i="29"/>
  <c r="B161" i="29"/>
  <c r="I319" i="29"/>
  <c r="C319" i="29"/>
  <c r="D319" i="29"/>
  <c r="B319" i="29"/>
  <c r="M740" i="32"/>
  <c r="I548" i="29"/>
  <c r="C548" i="29"/>
  <c r="D548" i="29"/>
  <c r="B548" i="29"/>
  <c r="S80" i="32"/>
  <c r="O694" i="32"/>
  <c r="I313" i="29"/>
  <c r="C313" i="29"/>
  <c r="D313" i="29"/>
  <c r="B313" i="29"/>
  <c r="S480" i="29"/>
  <c r="I412" i="38"/>
  <c r="C412" i="38"/>
  <c r="O364" i="32"/>
  <c r="M364" i="32"/>
  <c r="I368" i="29"/>
  <c r="C368" i="29"/>
  <c r="D368" i="29"/>
  <c r="B368" i="29"/>
  <c r="I606" i="29"/>
  <c r="C606" i="29"/>
  <c r="D606" i="29"/>
  <c r="B606" i="29"/>
  <c r="S616" i="29"/>
  <c r="S505" i="29"/>
  <c r="O558" i="32"/>
  <c r="O735" i="32"/>
  <c r="M735" i="32"/>
  <c r="M742" i="32"/>
  <c r="I123" i="32"/>
  <c r="S133" i="32"/>
  <c r="O400" i="38"/>
  <c r="S273" i="38"/>
  <c r="I625" i="38"/>
  <c r="I618" i="38"/>
  <c r="O600" i="38"/>
  <c r="I139" i="42"/>
  <c r="S28" i="32"/>
  <c r="I38" i="32"/>
  <c r="S337" i="38"/>
  <c r="S683" i="38"/>
  <c r="S197" i="38"/>
  <c r="S38" i="42"/>
  <c r="S467" i="32"/>
  <c r="I490" i="32"/>
  <c r="I428" i="29"/>
  <c r="S398" i="29"/>
  <c r="O344" i="32"/>
  <c r="M344" i="32"/>
  <c r="M599" i="32"/>
  <c r="O614" i="32"/>
  <c r="M614" i="32"/>
  <c r="I661" i="29"/>
  <c r="S186" i="32"/>
  <c r="I289" i="29"/>
  <c r="C289" i="29"/>
  <c r="D289" i="29"/>
  <c r="B289" i="29"/>
  <c r="S477" i="29"/>
  <c r="M233" i="38"/>
  <c r="I393" i="29"/>
  <c r="C393" i="29"/>
  <c r="D393" i="29"/>
  <c r="B393" i="29"/>
  <c r="I643" i="29"/>
  <c r="C643" i="29"/>
  <c r="D643" i="29"/>
  <c r="B643" i="29"/>
  <c r="I657" i="29"/>
  <c r="C657" i="29"/>
  <c r="D657" i="29"/>
  <c r="B657" i="29"/>
  <c r="I550" i="29"/>
  <c r="C550" i="29"/>
  <c r="O460" i="32"/>
  <c r="I191" i="32"/>
  <c r="M191" i="32"/>
  <c r="C191" i="32"/>
  <c r="D191" i="32"/>
  <c r="B191" i="32"/>
  <c r="S5" i="32"/>
  <c r="I497" i="38"/>
  <c r="S500" i="38"/>
  <c r="S5" i="38"/>
  <c r="S242" i="42"/>
  <c r="I245" i="29"/>
  <c r="C245" i="29"/>
  <c r="D245" i="29"/>
  <c r="B245" i="29"/>
  <c r="O563" i="32"/>
  <c r="S325" i="29"/>
  <c r="I340" i="29"/>
  <c r="C340" i="29"/>
  <c r="D340" i="29"/>
  <c r="B340" i="29"/>
  <c r="M632" i="32"/>
  <c r="M723" i="32"/>
  <c r="M199" i="38"/>
  <c r="I317" i="38"/>
  <c r="O183" i="38"/>
  <c r="S421" i="38"/>
  <c r="S468" i="38"/>
  <c r="I639" i="38"/>
  <c r="S293" i="29"/>
  <c r="I297" i="29"/>
  <c r="C297" i="29"/>
  <c r="D297" i="29"/>
  <c r="B297" i="29"/>
  <c r="O390" i="32"/>
  <c r="M390" i="32"/>
  <c r="O724" i="32"/>
  <c r="M724" i="32"/>
  <c r="S379" i="32"/>
  <c r="S344" i="32"/>
  <c r="I354" i="32"/>
  <c r="O136" i="38"/>
  <c r="M136" i="38"/>
  <c r="I7" i="38"/>
  <c r="O504" i="38"/>
  <c r="O114" i="38"/>
  <c r="O194" i="29"/>
  <c r="O22" i="29"/>
  <c r="I248" i="32"/>
  <c r="I349" i="32"/>
  <c r="C349" i="32"/>
  <c r="S536" i="32"/>
  <c r="I558" i="32"/>
  <c r="C558" i="32"/>
  <c r="D558" i="32"/>
  <c r="B558" i="32"/>
  <c r="O370" i="29"/>
  <c r="O232" i="29"/>
  <c r="S423" i="32"/>
  <c r="S578" i="32"/>
  <c r="O15" i="32"/>
  <c r="M15" i="32"/>
  <c r="M359" i="38"/>
  <c r="O310" i="38"/>
  <c r="I144" i="38"/>
  <c r="S178" i="38"/>
  <c r="O171" i="38"/>
  <c r="M171" i="38"/>
  <c r="M166" i="38"/>
  <c r="I358" i="38"/>
  <c r="I374" i="38"/>
  <c r="S595" i="42"/>
  <c r="M654" i="29"/>
  <c r="M365" i="32"/>
  <c r="M425" i="32"/>
  <c r="O565" i="38"/>
  <c r="S74" i="38"/>
  <c r="S546" i="38"/>
  <c r="S77" i="29"/>
  <c r="I459" i="29"/>
  <c r="I304" i="29"/>
  <c r="C304" i="29"/>
  <c r="I103" i="29"/>
  <c r="C103" i="29"/>
  <c r="D103" i="29"/>
  <c r="B103" i="29"/>
  <c r="M57" i="32"/>
  <c r="O449" i="32"/>
  <c r="M449" i="32"/>
  <c r="M443" i="32"/>
  <c r="O581" i="32"/>
  <c r="O451" i="29"/>
  <c r="M451" i="29"/>
  <c r="I156" i="29"/>
  <c r="C156" i="29"/>
  <c r="S156" i="29"/>
  <c r="D156" i="29"/>
  <c r="B156" i="29"/>
  <c r="I588" i="29"/>
  <c r="S603" i="32"/>
  <c r="M81" i="29"/>
  <c r="S450" i="32"/>
  <c r="S618" i="38"/>
  <c r="M313" i="32"/>
  <c r="I265" i="29"/>
  <c r="S275" i="29"/>
  <c r="M238" i="32"/>
  <c r="O316" i="32"/>
  <c r="M316" i="32"/>
  <c r="S463" i="29"/>
  <c r="S519" i="29"/>
  <c r="I529" i="29"/>
  <c r="C529" i="29"/>
  <c r="S407" i="29"/>
  <c r="O687" i="32"/>
  <c r="M687" i="32"/>
  <c r="C687" i="32"/>
  <c r="D687" i="32"/>
  <c r="B687" i="32"/>
  <c r="M694" i="32"/>
  <c r="O330" i="38"/>
  <c r="I257" i="38"/>
  <c r="S404" i="38"/>
  <c r="O639" i="38"/>
  <c r="M639" i="38"/>
  <c r="S617" i="38"/>
  <c r="O402" i="29"/>
  <c r="M402" i="29"/>
  <c r="O42" i="32"/>
  <c r="M42" i="32"/>
  <c r="O325" i="38"/>
  <c r="M325" i="38"/>
  <c r="S320" i="29"/>
  <c r="I682" i="29"/>
  <c r="C682" i="29"/>
  <c r="D682" i="29"/>
  <c r="B682" i="29"/>
  <c r="S480" i="38"/>
  <c r="O367" i="38"/>
  <c r="M367" i="38"/>
  <c r="S83" i="29"/>
  <c r="S147" i="32"/>
  <c r="I157" i="32"/>
  <c r="S17" i="29"/>
  <c r="S162" i="29"/>
  <c r="I172" i="29"/>
  <c r="C172" i="29"/>
  <c r="D172" i="29"/>
  <c r="B172" i="29"/>
  <c r="S130" i="29"/>
  <c r="M286" i="32"/>
  <c r="O744" i="32"/>
  <c r="O328" i="29"/>
  <c r="S148" i="29"/>
  <c r="S526" i="29"/>
  <c r="S615" i="32"/>
  <c r="O200" i="38"/>
  <c r="I575" i="38"/>
  <c r="O628" i="32"/>
  <c r="M628" i="32"/>
  <c r="I641" i="29"/>
  <c r="I586" i="29"/>
  <c r="C586" i="29"/>
  <c r="D586" i="29"/>
  <c r="B586" i="29"/>
  <c r="O708" i="32"/>
  <c r="M708" i="32"/>
  <c r="M693" i="32"/>
  <c r="S50" i="32"/>
  <c r="I64" i="32"/>
  <c r="C64" i="32"/>
  <c r="D64" i="32"/>
  <c r="B64" i="32"/>
  <c r="S250" i="32"/>
  <c r="I260" i="32"/>
  <c r="C260" i="32"/>
  <c r="D260" i="32"/>
  <c r="B260" i="32"/>
  <c r="I678" i="38"/>
  <c r="S454" i="38"/>
  <c r="I685" i="38"/>
  <c r="S207" i="42"/>
  <c r="I55" i="32"/>
  <c r="C55" i="32"/>
  <c r="D55" i="32"/>
  <c r="B55" i="32"/>
  <c r="S346" i="32"/>
  <c r="I356" i="32"/>
  <c r="C356" i="32"/>
  <c r="D356" i="32"/>
  <c r="B356" i="32"/>
  <c r="S681" i="38"/>
  <c r="S606" i="38"/>
  <c r="I324" i="38"/>
  <c r="M397" i="38"/>
  <c r="S319" i="42"/>
  <c r="I184" i="32"/>
  <c r="S549" i="32"/>
  <c r="S718" i="32"/>
  <c r="I686" i="29"/>
  <c r="M741" i="32"/>
  <c r="O92" i="38"/>
  <c r="M92" i="38"/>
  <c r="S134" i="29"/>
  <c r="I227" i="32"/>
  <c r="O209" i="38"/>
  <c r="M209" i="38"/>
  <c r="S513" i="29"/>
  <c r="M49" i="38"/>
  <c r="S711" i="38"/>
  <c r="S592" i="29"/>
  <c r="I600" i="29"/>
  <c r="C600" i="29"/>
  <c r="S610" i="29"/>
  <c r="D610" i="29"/>
  <c r="B610" i="29"/>
  <c r="I554" i="29"/>
  <c r="C554" i="29"/>
  <c r="D554" i="29"/>
  <c r="B554" i="29"/>
  <c r="M578" i="32"/>
  <c r="S123" i="32"/>
  <c r="I133" i="32"/>
  <c r="C133" i="32"/>
  <c r="D133" i="32"/>
  <c r="B133" i="32"/>
  <c r="M390" i="38"/>
  <c r="I577" i="38"/>
  <c r="I570" i="38"/>
  <c r="O285" i="38"/>
  <c r="I23" i="42"/>
  <c r="I399" i="29"/>
  <c r="C399" i="29"/>
  <c r="D399" i="29"/>
  <c r="B399" i="29"/>
  <c r="O707" i="32"/>
  <c r="S648" i="29"/>
  <c r="S350" i="29"/>
  <c r="O312" i="32"/>
  <c r="M312" i="32"/>
  <c r="O582" i="32"/>
  <c r="M589" i="32"/>
  <c r="I11" i="38"/>
  <c r="S519" i="38"/>
  <c r="O121" i="38"/>
  <c r="I509" i="38"/>
  <c r="M116" i="38"/>
  <c r="I643" i="38"/>
  <c r="S138" i="42"/>
  <c r="S607" i="29"/>
  <c r="I494" i="29"/>
  <c r="O376" i="32"/>
  <c r="M376" i="32"/>
  <c r="O646" i="32"/>
  <c r="M646" i="32"/>
  <c r="I341" i="32"/>
  <c r="S519" i="32"/>
  <c r="I542" i="32"/>
  <c r="C542" i="32"/>
  <c r="D542" i="32"/>
  <c r="B542" i="32"/>
  <c r="M333" i="38"/>
  <c r="S531" i="38"/>
  <c r="M387" i="38"/>
  <c r="I234" i="42"/>
  <c r="I335" i="38"/>
  <c r="O585" i="38"/>
  <c r="I547" i="38"/>
  <c r="S329" i="38"/>
  <c r="O560" i="38"/>
  <c r="I171" i="42"/>
  <c r="I347" i="42"/>
  <c r="I236" i="38"/>
  <c r="I586" i="38"/>
  <c r="I96" i="42"/>
  <c r="I284" i="42"/>
  <c r="I683" i="42"/>
  <c r="S314" i="38"/>
  <c r="O483" i="38"/>
  <c r="S330" i="38"/>
  <c r="I207" i="42"/>
  <c r="I686" i="42"/>
  <c r="I459" i="42"/>
  <c r="S659" i="42"/>
  <c r="I584" i="38"/>
  <c r="S18" i="42"/>
  <c r="O169" i="38"/>
  <c r="I128" i="38"/>
  <c r="O595" i="38"/>
  <c r="M595" i="38"/>
  <c r="I621" i="38"/>
  <c r="O588" i="38"/>
  <c r="I614" i="38"/>
  <c r="S381" i="42"/>
  <c r="S172" i="38"/>
  <c r="S188" i="38"/>
  <c r="I59" i="42"/>
  <c r="I546" i="42"/>
  <c r="S677" i="42"/>
  <c r="S66" i="42"/>
  <c r="M441" i="38"/>
  <c r="I527" i="38"/>
  <c r="I375" i="38"/>
  <c r="C375" i="38"/>
  <c r="S170" i="42"/>
  <c r="M223" i="32"/>
  <c r="S6" i="32"/>
  <c r="S350" i="38"/>
  <c r="M394" i="38"/>
  <c r="S120" i="38"/>
  <c r="O252" i="38"/>
  <c r="M252" i="38"/>
  <c r="I110" i="38"/>
  <c r="I224" i="42"/>
  <c r="I531" i="38"/>
  <c r="M489" i="38"/>
  <c r="S634" i="38"/>
  <c r="I501" i="38"/>
  <c r="I15" i="42"/>
  <c r="I363" i="42"/>
  <c r="O541" i="42"/>
  <c r="S329" i="42"/>
  <c r="I136" i="42"/>
  <c r="S268" i="38"/>
  <c r="S323" i="38"/>
  <c r="I29" i="38"/>
  <c r="S660" i="38"/>
  <c r="S34" i="38"/>
  <c r="I56" i="38"/>
  <c r="I370" i="42"/>
  <c r="O22" i="38"/>
  <c r="M22" i="38"/>
  <c r="I578" i="38"/>
  <c r="O38" i="38"/>
  <c r="M38" i="38"/>
  <c r="S695" i="38"/>
  <c r="S458" i="42"/>
  <c r="I24" i="38"/>
  <c r="S122" i="42"/>
  <c r="M453" i="38"/>
  <c r="S571" i="42"/>
  <c r="I353" i="42"/>
  <c r="S555" i="42"/>
  <c r="I503" i="42"/>
  <c r="I717" i="38"/>
  <c r="S24" i="42"/>
  <c r="S152" i="42"/>
  <c r="O522" i="38"/>
  <c r="I659" i="38"/>
  <c r="O597" i="38"/>
  <c r="M597" i="38"/>
  <c r="O438" i="38"/>
  <c r="M438" i="38"/>
  <c r="I44" i="42"/>
  <c r="I448" i="42"/>
  <c r="O22" i="42"/>
  <c r="M22" i="42"/>
  <c r="I414" i="38"/>
  <c r="I431" i="38"/>
  <c r="I8" i="42"/>
  <c r="S89" i="42"/>
  <c r="I570" i="42"/>
  <c r="S312" i="42"/>
  <c r="O173" i="42"/>
  <c r="S269" i="42"/>
  <c r="I403" i="42"/>
  <c r="I646" i="42"/>
  <c r="S156" i="42"/>
  <c r="O433" i="38"/>
  <c r="M433" i="38"/>
  <c r="O286" i="38"/>
  <c r="I398" i="38"/>
  <c r="M279" i="38"/>
  <c r="S199" i="38"/>
  <c r="S215" i="38"/>
  <c r="I507" i="42"/>
  <c r="S605" i="38"/>
  <c r="O110" i="38"/>
  <c r="M110" i="38"/>
  <c r="S71" i="38"/>
  <c r="I114" i="38"/>
  <c r="M114" i="38"/>
  <c r="C114" i="38"/>
  <c r="D114" i="38"/>
  <c r="B114" i="38"/>
  <c r="I61" i="38"/>
  <c r="S108" i="38"/>
  <c r="M121" i="38"/>
  <c r="I93" i="38"/>
  <c r="S124" i="38"/>
  <c r="S476" i="42"/>
  <c r="S529" i="38"/>
  <c r="I556" i="38"/>
  <c r="I718" i="38"/>
  <c r="I566" i="38"/>
  <c r="O261" i="42"/>
  <c r="S503" i="38"/>
  <c r="S125" i="38"/>
  <c r="O708" i="38"/>
  <c r="M708" i="38"/>
  <c r="M345" i="38"/>
  <c r="S535" i="38"/>
  <c r="S235" i="42"/>
  <c r="I287" i="42"/>
  <c r="I162" i="42"/>
  <c r="O35" i="42"/>
  <c r="I326" i="42"/>
  <c r="S150" i="42"/>
  <c r="S265" i="42"/>
  <c r="S743" i="42"/>
  <c r="I349" i="42"/>
  <c r="S291" i="38"/>
  <c r="S158" i="38"/>
  <c r="I648" i="38"/>
  <c r="S604" i="38"/>
  <c r="S671" i="38"/>
  <c r="I661" i="38"/>
  <c r="I667" i="38"/>
  <c r="I619" i="38"/>
  <c r="M560" i="38"/>
  <c r="S585" i="38"/>
  <c r="O581" i="38"/>
  <c r="M581" i="38"/>
  <c r="I371" i="42"/>
  <c r="S403" i="38"/>
  <c r="I720" i="38"/>
  <c r="S419" i="38"/>
  <c r="S57" i="42"/>
  <c r="I372" i="42"/>
  <c r="O697" i="42"/>
  <c r="I356" i="42"/>
  <c r="O607" i="42"/>
  <c r="I441" i="42"/>
  <c r="I430" i="42"/>
  <c r="O303" i="32"/>
  <c r="M303" i="32"/>
  <c r="S405" i="38"/>
  <c r="I454" i="38"/>
  <c r="M656" i="38"/>
  <c r="S147" i="38"/>
  <c r="O667" i="42"/>
  <c r="O388" i="29"/>
  <c r="M16" i="32"/>
  <c r="I629" i="32"/>
  <c r="C629" i="32"/>
  <c r="D629" i="32"/>
  <c r="B629" i="32"/>
  <c r="O181" i="38"/>
  <c r="S364" i="38"/>
  <c r="I271" i="38"/>
  <c r="S63" i="38"/>
  <c r="S265" i="38"/>
  <c r="O427" i="38"/>
  <c r="M427" i="38"/>
  <c r="M182" i="38"/>
  <c r="O686" i="38"/>
  <c r="M681" i="38"/>
  <c r="O61" i="38"/>
  <c r="M61" i="38"/>
  <c r="S95" i="38"/>
  <c r="O77" i="38"/>
  <c r="M77" i="38"/>
  <c r="O8" i="38"/>
  <c r="S243" i="42"/>
  <c r="I499" i="42"/>
  <c r="S720" i="38"/>
  <c r="I303" i="38"/>
  <c r="M548" i="38"/>
  <c r="S525" i="38"/>
  <c r="S603" i="38"/>
  <c r="I155" i="42"/>
  <c r="S338" i="42"/>
  <c r="S488" i="42"/>
  <c r="S89" i="38"/>
  <c r="S105" i="38"/>
  <c r="S26" i="42"/>
  <c r="I236" i="42"/>
  <c r="I615" i="42"/>
  <c r="O232" i="45"/>
  <c r="I98" i="42"/>
  <c r="S228" i="45"/>
  <c r="S216" i="42"/>
  <c r="I10" i="45"/>
  <c r="I156" i="42"/>
  <c r="O167" i="38"/>
  <c r="S38" i="38"/>
  <c r="I97" i="38"/>
  <c r="I610" i="38"/>
  <c r="C610" i="38"/>
  <c r="I603" i="38"/>
  <c r="O417" i="38"/>
  <c r="O436" i="38"/>
  <c r="S84" i="42"/>
  <c r="S249" i="38"/>
  <c r="O428" i="38"/>
  <c r="I691" i="38"/>
  <c r="M422" i="38"/>
  <c r="S669" i="38"/>
  <c r="I239" i="38"/>
  <c r="I571" i="38"/>
  <c r="S484" i="38"/>
  <c r="S308" i="42"/>
  <c r="S470" i="42"/>
  <c r="S197" i="42"/>
  <c r="S611" i="42"/>
  <c r="S209" i="38"/>
  <c r="O308" i="38"/>
  <c r="M308" i="38"/>
  <c r="C308" i="38"/>
  <c r="S308" i="38"/>
  <c r="D308" i="38"/>
  <c r="B308" i="38"/>
  <c r="I229" i="38"/>
  <c r="O642" i="42"/>
  <c r="S711" i="42"/>
  <c r="I174" i="38"/>
  <c r="O163" i="38"/>
  <c r="M163" i="38"/>
  <c r="I149" i="38"/>
  <c r="I256" i="42"/>
  <c r="I710" i="38"/>
  <c r="I612" i="38"/>
  <c r="I480" i="42"/>
  <c r="S534" i="42"/>
  <c r="I320" i="32"/>
  <c r="O220" i="32"/>
  <c r="I146" i="29"/>
  <c r="C146" i="29"/>
  <c r="D146" i="29"/>
  <c r="B146" i="29"/>
  <c r="O333" i="32"/>
  <c r="O465" i="38"/>
  <c r="M465" i="38"/>
  <c r="O667" i="29"/>
  <c r="M667" i="29"/>
  <c r="O685" i="29"/>
  <c r="M685" i="29"/>
  <c r="O52" i="32"/>
  <c r="M52" i="32"/>
  <c r="O207" i="32"/>
  <c r="M207" i="32"/>
  <c r="O114" i="32"/>
  <c r="S274" i="29"/>
  <c r="I284" i="29"/>
  <c r="C284" i="29"/>
  <c r="D284" i="29"/>
  <c r="B284" i="29"/>
  <c r="I87" i="29"/>
  <c r="C87" i="29"/>
  <c r="D87" i="29"/>
  <c r="B87" i="29"/>
  <c r="O46" i="32"/>
  <c r="O432" i="32"/>
  <c r="M432" i="32"/>
  <c r="O146" i="38"/>
  <c r="M146" i="38"/>
  <c r="I5" i="38"/>
  <c r="I38" i="38"/>
  <c r="I406" i="38"/>
  <c r="S30" i="38"/>
  <c r="I217" i="38"/>
  <c r="I213" i="38"/>
  <c r="I195" i="29"/>
  <c r="S28" i="29"/>
  <c r="O110" i="32"/>
  <c r="M110" i="32"/>
  <c r="O522" i="32"/>
  <c r="M522" i="32"/>
  <c r="O523" i="32"/>
  <c r="O210" i="38"/>
  <c r="O75" i="38"/>
  <c r="M75" i="38"/>
  <c r="S107" i="38"/>
  <c r="I142" i="38"/>
  <c r="C142" i="38"/>
  <c r="S136" i="38"/>
  <c r="S62" i="38"/>
  <c r="S13" i="38"/>
  <c r="I163" i="29"/>
  <c r="C163" i="29"/>
  <c r="D163" i="29"/>
  <c r="B163" i="29"/>
  <c r="I152" i="29"/>
  <c r="C152" i="29"/>
  <c r="D152" i="29"/>
  <c r="B152" i="29"/>
  <c r="O578" i="29"/>
  <c r="M578" i="29"/>
  <c r="O132" i="32"/>
  <c r="M132" i="32"/>
  <c r="O255" i="32"/>
  <c r="M255" i="32"/>
  <c r="O518" i="32"/>
  <c r="M518" i="32"/>
  <c r="I325" i="29"/>
  <c r="C325" i="29"/>
  <c r="D325" i="29"/>
  <c r="B325" i="29"/>
  <c r="M548" i="32"/>
  <c r="I104" i="29"/>
  <c r="C104" i="29"/>
  <c r="D104" i="29"/>
  <c r="B104" i="29"/>
  <c r="O355" i="32"/>
  <c r="M355" i="32"/>
  <c r="S455" i="38"/>
  <c r="O491" i="38"/>
  <c r="M491" i="38"/>
  <c r="M607" i="29"/>
  <c r="M616" i="29"/>
  <c r="M66" i="32"/>
  <c r="M122" i="32"/>
  <c r="C122" i="32"/>
  <c r="D122" i="32"/>
  <c r="B122" i="32"/>
  <c r="O22" i="32"/>
  <c r="M22" i="32"/>
  <c r="O29" i="32"/>
  <c r="M29" i="32"/>
  <c r="S328" i="29"/>
  <c r="S347" i="29"/>
  <c r="S114" i="29"/>
  <c r="O275" i="32"/>
  <c r="M275" i="32"/>
  <c r="O353" i="32"/>
  <c r="M353" i="32"/>
  <c r="M347" i="32"/>
  <c r="O710" i="38"/>
  <c r="I94" i="38"/>
  <c r="I37" i="38"/>
  <c r="O439" i="32"/>
  <c r="M439" i="32"/>
  <c r="S335" i="29"/>
  <c r="I158" i="29"/>
  <c r="C158" i="29"/>
  <c r="D158" i="29"/>
  <c r="B158" i="29"/>
  <c r="M367" i="32"/>
  <c r="O617" i="32"/>
  <c r="M617" i="32"/>
  <c r="M626" i="32"/>
  <c r="O47" i="38"/>
  <c r="I13" i="38"/>
  <c r="S259" i="38"/>
  <c r="M81" i="38"/>
  <c r="S252" i="38"/>
  <c r="I291" i="29"/>
  <c r="C291" i="29"/>
  <c r="D291" i="29"/>
  <c r="B291" i="29"/>
  <c r="S124" i="29"/>
  <c r="O174" i="32"/>
  <c r="M174" i="32"/>
  <c r="S188" i="32"/>
  <c r="I196" i="32"/>
  <c r="C196" i="32"/>
  <c r="M106" i="38"/>
  <c r="S7" i="38"/>
  <c r="O186" i="38"/>
  <c r="O648" i="38"/>
  <c r="M648" i="38"/>
  <c r="C648" i="38"/>
  <c r="S648" i="38"/>
  <c r="D648" i="38"/>
  <c r="B648" i="38"/>
  <c r="S94" i="42"/>
  <c r="S280" i="38"/>
  <c r="O531" i="38"/>
  <c r="M475" i="38"/>
  <c r="C475" i="38"/>
  <c r="I483" i="38"/>
  <c r="I476" i="38"/>
  <c r="S498" i="38"/>
  <c r="I332" i="38"/>
  <c r="C332" i="38"/>
  <c r="I289" i="42"/>
  <c r="S36" i="42"/>
  <c r="I226" i="38"/>
  <c r="I272" i="38"/>
  <c r="O273" i="38"/>
  <c r="I682" i="38"/>
  <c r="I149" i="42"/>
  <c r="O464" i="42"/>
  <c r="I32" i="38"/>
  <c r="O215" i="38"/>
  <c r="M215" i="38"/>
  <c r="S22" i="42"/>
  <c r="I728" i="42"/>
  <c r="I252" i="42"/>
  <c r="I559" i="38"/>
  <c r="S558" i="38"/>
  <c r="M288" i="38"/>
  <c r="M176" i="38"/>
  <c r="J724" i="38"/>
  <c r="I12" i="49"/>
  <c r="I3" i="38"/>
  <c r="I341" i="38"/>
  <c r="I346" i="38"/>
  <c r="I157" i="38"/>
  <c r="I173" i="38"/>
  <c r="S729" i="42"/>
  <c r="I165" i="42"/>
  <c r="I581" i="42"/>
  <c r="I348" i="38"/>
  <c r="I117" i="38"/>
  <c r="M381" i="38"/>
  <c r="I367" i="29"/>
  <c r="C367" i="29"/>
  <c r="D367" i="29"/>
  <c r="B367" i="29"/>
  <c r="S425" i="32"/>
  <c r="M257" i="38"/>
  <c r="S20" i="38"/>
  <c r="S575" i="38"/>
  <c r="M192" i="38"/>
  <c r="I243" i="42"/>
  <c r="S502" i="38"/>
  <c r="I493" i="38"/>
  <c r="I524" i="38"/>
  <c r="I91" i="42"/>
  <c r="S325" i="42"/>
  <c r="O660" i="38"/>
  <c r="S679" i="42"/>
  <c r="S598" i="42"/>
  <c r="S732" i="42"/>
  <c r="I725" i="42"/>
  <c r="S517" i="38"/>
  <c r="I297" i="42"/>
  <c r="S462" i="42"/>
  <c r="O495" i="29"/>
  <c r="M686" i="29"/>
  <c r="M386" i="32"/>
  <c r="O458" i="32"/>
  <c r="M458" i="32"/>
  <c r="O505" i="32"/>
  <c r="M505" i="32"/>
  <c r="O695" i="29"/>
  <c r="M695" i="29"/>
  <c r="I311" i="29"/>
  <c r="C311" i="29"/>
  <c r="D311" i="29"/>
  <c r="B311" i="29"/>
  <c r="I442" i="32"/>
  <c r="C442" i="32"/>
  <c r="D442" i="32"/>
  <c r="B442" i="32"/>
  <c r="M701" i="32"/>
  <c r="O441" i="29"/>
  <c r="M441" i="29"/>
  <c r="S570" i="29"/>
  <c r="S406" i="38"/>
  <c r="O684" i="38"/>
  <c r="S102" i="29"/>
  <c r="I112" i="29"/>
  <c r="O234" i="32"/>
  <c r="M234" i="32"/>
  <c r="M472" i="32"/>
  <c r="M481" i="32"/>
  <c r="S465" i="29"/>
  <c r="S479" i="29"/>
  <c r="I277" i="29"/>
  <c r="C277" i="29"/>
  <c r="D277" i="29"/>
  <c r="B277" i="29"/>
  <c r="M406" i="32"/>
  <c r="M587" i="32"/>
  <c r="O521" i="32"/>
  <c r="M521" i="32"/>
  <c r="C521" i="32"/>
  <c r="D521" i="32"/>
  <c r="B521" i="32"/>
  <c r="M200" i="38"/>
  <c r="S234" i="38"/>
  <c r="S94" i="38"/>
  <c r="S229" i="38"/>
  <c r="I506" i="38"/>
  <c r="I404" i="29"/>
  <c r="C404" i="29"/>
  <c r="D404" i="29"/>
  <c r="B404" i="29"/>
  <c r="S198" i="29"/>
  <c r="M679" i="32"/>
  <c r="M579" i="32"/>
  <c r="M588" i="32"/>
  <c r="M265" i="38"/>
  <c r="S331" i="38"/>
  <c r="I180" i="38"/>
  <c r="C180" i="38"/>
  <c r="O224" i="38"/>
  <c r="M224" i="38"/>
  <c r="I315" i="38"/>
  <c r="S174" i="38"/>
  <c r="M219" i="38"/>
  <c r="S612" i="38"/>
  <c r="I372" i="29"/>
  <c r="S166" i="29"/>
  <c r="O482" i="32"/>
  <c r="M482" i="32"/>
  <c r="S29" i="29"/>
  <c r="M632" i="29"/>
  <c r="O282" i="32"/>
  <c r="M282" i="32"/>
  <c r="C282" i="32"/>
  <c r="S282" i="32"/>
  <c r="D282" i="32"/>
  <c r="B282" i="32"/>
  <c r="O550" i="32"/>
  <c r="I161" i="32"/>
  <c r="O587" i="29"/>
  <c r="M587" i="29"/>
  <c r="S358" i="29"/>
  <c r="I285" i="32"/>
  <c r="C285" i="32"/>
  <c r="D285" i="32"/>
  <c r="B285" i="32"/>
  <c r="O594" i="32"/>
  <c r="M594" i="32"/>
  <c r="M321" i="29"/>
  <c r="S603" i="29"/>
  <c r="S182" i="38"/>
  <c r="S304" i="38"/>
  <c r="O209" i="32"/>
  <c r="M209" i="32"/>
  <c r="O451" i="38"/>
  <c r="M451" i="38"/>
  <c r="I125" i="29"/>
  <c r="C125" i="29"/>
  <c r="D125" i="29"/>
  <c r="B125" i="29"/>
  <c r="S135" i="29"/>
  <c r="M479" i="29"/>
  <c r="O141" i="32"/>
  <c r="M141" i="32"/>
  <c r="M149" i="32"/>
  <c r="M382" i="32"/>
  <c r="S493" i="29"/>
  <c r="S512" i="29"/>
  <c r="I328" i="29"/>
  <c r="C328" i="29"/>
  <c r="D328" i="29"/>
  <c r="B328" i="29"/>
  <c r="M306" i="32"/>
  <c r="O605" i="32"/>
  <c r="M605" i="32"/>
  <c r="S144" i="38"/>
  <c r="O7" i="38"/>
  <c r="M7" i="38"/>
  <c r="I392" i="38"/>
  <c r="O155" i="38"/>
  <c r="M155" i="38"/>
  <c r="S425" i="38"/>
  <c r="M258" i="29"/>
  <c r="I391" i="32"/>
  <c r="C391" i="32"/>
  <c r="S391" i="32"/>
  <c r="D391" i="32"/>
  <c r="B391" i="32"/>
  <c r="O223" i="32"/>
  <c r="O130" i="32"/>
  <c r="M130" i="32"/>
  <c r="I235" i="38"/>
  <c r="I60" i="38"/>
  <c r="C60" i="38"/>
  <c r="M694" i="38"/>
  <c r="M710" i="38"/>
  <c r="O583" i="42"/>
  <c r="O45" i="32"/>
  <c r="M45" i="32"/>
  <c r="I601" i="32"/>
  <c r="O686" i="32"/>
  <c r="M686" i="32"/>
  <c r="O738" i="32"/>
  <c r="M738" i="32"/>
  <c r="O552" i="38"/>
  <c r="M552" i="38"/>
  <c r="O342" i="38"/>
  <c r="I598" i="38"/>
  <c r="S430" i="29"/>
  <c r="O549" i="32"/>
  <c r="I137" i="32"/>
  <c r="C137" i="32"/>
  <c r="D137" i="32"/>
  <c r="B137" i="32"/>
  <c r="I177" i="32"/>
  <c r="I335" i="32"/>
  <c r="C335" i="32"/>
  <c r="D335" i="32"/>
  <c r="B335" i="32"/>
  <c r="S345" i="32"/>
  <c r="O107" i="38"/>
  <c r="M107" i="38"/>
  <c r="O561" i="38"/>
  <c r="M561" i="38"/>
  <c r="I489" i="38"/>
  <c r="C489" i="38"/>
  <c r="I355" i="42"/>
  <c r="O296" i="29"/>
  <c r="S544" i="32"/>
  <c r="S674" i="32"/>
  <c r="M95" i="32"/>
  <c r="O108" i="32"/>
  <c r="M108" i="32"/>
  <c r="M423" i="38"/>
  <c r="I208" i="38"/>
  <c r="S251" i="38"/>
  <c r="O251" i="38"/>
  <c r="S506" i="38"/>
  <c r="I572" i="42"/>
  <c r="O314" i="32"/>
  <c r="M314" i="32"/>
  <c r="C314" i="32"/>
  <c r="D314" i="32"/>
  <c r="B314" i="32"/>
  <c r="M445" i="29"/>
  <c r="I675" i="32"/>
  <c r="C675" i="32"/>
  <c r="D675" i="32"/>
  <c r="B675" i="32"/>
  <c r="O204" i="32"/>
  <c r="M204" i="32"/>
  <c r="M114" i="32"/>
  <c r="S630" i="29"/>
  <c r="O512" i="32"/>
  <c r="M512" i="32"/>
  <c r="I738" i="32"/>
  <c r="O345" i="32"/>
  <c r="I440" i="32"/>
  <c r="O193" i="38"/>
  <c r="O625" i="29"/>
  <c r="M625" i="29"/>
  <c r="M634" i="29"/>
  <c r="O485" i="29"/>
  <c r="S633" i="32"/>
  <c r="O125" i="32"/>
  <c r="M125" i="32"/>
  <c r="M240" i="32"/>
  <c r="M508" i="38"/>
  <c r="S30" i="29"/>
  <c r="I40" i="29"/>
  <c r="C40" i="29"/>
  <c r="D40" i="29"/>
  <c r="B40" i="29"/>
  <c r="O516" i="29"/>
  <c r="M516" i="29"/>
  <c r="O186" i="32"/>
  <c r="M186" i="32"/>
  <c r="O419" i="32"/>
  <c r="M419" i="32"/>
  <c r="M426" i="32"/>
  <c r="M11" i="38"/>
  <c r="O591" i="38"/>
  <c r="I329" i="38"/>
  <c r="O584" i="38"/>
  <c r="S17" i="38"/>
  <c r="S33" i="38"/>
  <c r="O565" i="32"/>
  <c r="I534" i="32"/>
  <c r="C534" i="32"/>
  <c r="D534" i="32"/>
  <c r="B534" i="32"/>
  <c r="M257" i="32"/>
  <c r="O355" i="29"/>
  <c r="I547" i="29"/>
  <c r="I341" i="29"/>
  <c r="C341" i="29"/>
  <c r="D341" i="29"/>
  <c r="B341" i="29"/>
  <c r="M572" i="32"/>
  <c r="M695" i="38"/>
  <c r="O546" i="29"/>
  <c r="M546" i="29"/>
  <c r="M553" i="29"/>
  <c r="M345" i="29"/>
  <c r="S744" i="32"/>
  <c r="M46" i="32"/>
  <c r="C46" i="32"/>
  <c r="M288" i="32"/>
  <c r="S572" i="29"/>
  <c r="M335" i="29"/>
  <c r="O625" i="32"/>
  <c r="M625" i="32"/>
  <c r="I527" i="32"/>
  <c r="C527" i="32"/>
  <c r="D527" i="32"/>
  <c r="B527" i="32"/>
  <c r="M460" i="32"/>
  <c r="M492" i="29"/>
  <c r="I257" i="32"/>
  <c r="C257" i="32"/>
  <c r="D257" i="32"/>
  <c r="B257" i="32"/>
  <c r="O518" i="38"/>
  <c r="M518" i="38"/>
  <c r="S567" i="38"/>
  <c r="I312" i="29"/>
  <c r="C312" i="29"/>
  <c r="D312" i="29"/>
  <c r="B312" i="29"/>
  <c r="S324" i="29"/>
  <c r="I81" i="29"/>
  <c r="C81" i="29"/>
  <c r="D81" i="29"/>
  <c r="B81" i="29"/>
  <c r="O450" i="32"/>
  <c r="M450" i="32"/>
  <c r="O445" i="32"/>
  <c r="M445" i="32"/>
  <c r="M452" i="32"/>
  <c r="S491" i="29"/>
  <c r="I675" i="29"/>
  <c r="S693" i="29"/>
  <c r="I435" i="29"/>
  <c r="C435" i="29"/>
  <c r="D435" i="29"/>
  <c r="B435" i="29"/>
  <c r="M384" i="32"/>
  <c r="O664" i="32"/>
  <c r="M664" i="32"/>
  <c r="O643" i="32"/>
  <c r="M643" i="32"/>
  <c r="O652" i="32"/>
  <c r="M652" i="32"/>
  <c r="I252" i="38"/>
  <c r="I671" i="38"/>
  <c r="I245" i="38"/>
  <c r="C245" i="38"/>
  <c r="I700" i="38"/>
  <c r="S696" i="29"/>
  <c r="S375" i="29"/>
  <c r="M448" i="32"/>
  <c r="O476" i="32"/>
  <c r="M476" i="32"/>
  <c r="M666" i="32"/>
  <c r="O294" i="38"/>
  <c r="S228" i="38"/>
  <c r="I362" i="38"/>
  <c r="O697" i="38"/>
  <c r="M697" i="38"/>
  <c r="S356" i="38"/>
  <c r="O309" i="38"/>
  <c r="S42" i="42"/>
  <c r="S644" i="29"/>
  <c r="I534" i="29"/>
  <c r="C534" i="29"/>
  <c r="D534" i="29"/>
  <c r="B534" i="29"/>
  <c r="O721" i="32"/>
  <c r="M721" i="32"/>
  <c r="S219" i="29"/>
  <c r="M514" i="32"/>
  <c r="M203" i="29"/>
  <c r="I144" i="29"/>
  <c r="C144" i="29"/>
  <c r="I631" i="29"/>
  <c r="C631" i="29"/>
  <c r="D631" i="29"/>
  <c r="B631" i="29"/>
  <c r="S463" i="32"/>
  <c r="O652" i="29"/>
  <c r="I120" i="32"/>
  <c r="C120" i="32"/>
  <c r="D120" i="32"/>
  <c r="B120" i="32"/>
  <c r="I292" i="32"/>
  <c r="I515" i="38"/>
  <c r="O135" i="32"/>
  <c r="M135" i="32"/>
  <c r="I178" i="29"/>
  <c r="C178" i="29"/>
  <c r="D178" i="29"/>
  <c r="B178" i="29"/>
  <c r="S188" i="29"/>
  <c r="M665" i="29"/>
  <c r="O534" i="32"/>
  <c r="M360" i="32"/>
  <c r="S344" i="29"/>
  <c r="S496" i="29"/>
  <c r="I515" i="29"/>
  <c r="S304" i="29"/>
  <c r="O562" i="32"/>
  <c r="M556" i="32"/>
  <c r="O548" i="32"/>
  <c r="O516" i="38"/>
  <c r="M516" i="38"/>
  <c r="I76" i="38"/>
  <c r="C76" i="38"/>
  <c r="O338" i="38"/>
  <c r="M338" i="38"/>
  <c r="S709" i="38"/>
  <c r="I131" i="38"/>
  <c r="C131" i="38"/>
  <c r="M379" i="29"/>
  <c r="O589" i="29"/>
  <c r="M589" i="29"/>
  <c r="O250" i="32"/>
  <c r="M250" i="32"/>
  <c r="O493" i="32"/>
  <c r="O502" i="32"/>
  <c r="M502" i="32"/>
  <c r="M87" i="38"/>
  <c r="I569" i="38"/>
  <c r="O434" i="38"/>
  <c r="M434" i="38"/>
  <c r="I209" i="38"/>
  <c r="M429" i="38"/>
  <c r="I293" i="38"/>
  <c r="I293" i="45"/>
  <c r="O221" i="32"/>
  <c r="M63" i="32"/>
  <c r="M544" i="32"/>
  <c r="I231" i="38"/>
  <c r="O693" i="38"/>
  <c r="M693" i="38"/>
  <c r="I561" i="38"/>
  <c r="S322" i="42"/>
  <c r="O475" i="38"/>
  <c r="O259" i="38"/>
  <c r="S198" i="38"/>
  <c r="S315" i="38"/>
  <c r="O468" i="38"/>
  <c r="M468" i="38"/>
  <c r="I305" i="38"/>
  <c r="M273" i="38"/>
  <c r="I345" i="38"/>
  <c r="C345" i="38"/>
  <c r="D345" i="38"/>
  <c r="B345" i="38"/>
  <c r="I304" i="42"/>
  <c r="O651" i="38"/>
  <c r="S721" i="38"/>
  <c r="O67" i="38"/>
  <c r="O667" i="38"/>
  <c r="M667" i="38"/>
  <c r="C667" i="38"/>
  <c r="D667" i="38"/>
  <c r="B667" i="38"/>
  <c r="S413" i="42"/>
  <c r="S481" i="38"/>
  <c r="S507" i="38"/>
  <c r="I216" i="42"/>
  <c r="S672" i="42"/>
  <c r="I651" i="42"/>
  <c r="S686" i="42"/>
  <c r="I204" i="38"/>
  <c r="O450" i="38"/>
  <c r="M445" i="38"/>
  <c r="O461" i="38"/>
  <c r="M461" i="38"/>
  <c r="I138" i="38"/>
  <c r="I154" i="38"/>
  <c r="S703" i="38"/>
  <c r="S222" i="42"/>
  <c r="S449" i="42"/>
  <c r="S433" i="42"/>
  <c r="S219" i="42"/>
  <c r="S204" i="42"/>
  <c r="M557" i="32"/>
  <c r="S202" i="38"/>
  <c r="O241" i="32"/>
  <c r="M241" i="32"/>
  <c r="M485" i="38"/>
  <c r="S371" i="38"/>
  <c r="S477" i="38"/>
  <c r="O288" i="42"/>
  <c r="M288" i="42"/>
  <c r="I313" i="38"/>
  <c r="O280" i="38"/>
  <c r="O576" i="42"/>
  <c r="O577" i="38"/>
  <c r="I57" i="42"/>
  <c r="I337" i="38"/>
  <c r="O601" i="38"/>
  <c r="I396" i="38"/>
  <c r="I58" i="42"/>
  <c r="I463" i="42"/>
  <c r="S407" i="42"/>
  <c r="S341" i="42"/>
  <c r="O347" i="38"/>
  <c r="S528" i="38"/>
  <c r="S722" i="38"/>
  <c r="O283" i="38"/>
  <c r="M283" i="38"/>
  <c r="I10" i="42"/>
  <c r="I155" i="38"/>
  <c r="I132" i="38"/>
  <c r="M531" i="38"/>
  <c r="O296" i="38"/>
  <c r="M296" i="38"/>
  <c r="S149" i="38"/>
  <c r="S126" i="38"/>
  <c r="O569" i="38"/>
  <c r="S165" i="38"/>
  <c r="I99" i="38"/>
  <c r="S157" i="42"/>
  <c r="I730" i="42"/>
  <c r="O258" i="38"/>
  <c r="S58" i="38"/>
  <c r="S241" i="42"/>
  <c r="I509" i="42"/>
  <c r="I436" i="38"/>
  <c r="S328" i="42"/>
  <c r="O190" i="42"/>
  <c r="I565" i="42"/>
  <c r="O532" i="42"/>
  <c r="I549" i="42"/>
  <c r="O73" i="42"/>
  <c r="O520" i="38"/>
  <c r="M520" i="38"/>
  <c r="O289" i="38"/>
  <c r="I63" i="42"/>
  <c r="I147" i="42"/>
  <c r="O135" i="38"/>
  <c r="M135" i="38"/>
  <c r="S53" i="42"/>
  <c r="S477" i="42"/>
  <c r="I580" i="42"/>
  <c r="C580" i="42"/>
  <c r="S644" i="38"/>
  <c r="O441" i="45"/>
  <c r="O239" i="45"/>
  <c r="M565" i="38"/>
  <c r="S707" i="38"/>
  <c r="O188" i="38"/>
  <c r="O204" i="38"/>
  <c r="M204" i="38"/>
  <c r="M442" i="38"/>
  <c r="I311" i="38"/>
  <c r="S514" i="38"/>
  <c r="S305" i="38"/>
  <c r="I504" i="38"/>
  <c r="O456" i="38"/>
  <c r="M456" i="38"/>
  <c r="S321" i="38"/>
  <c r="S547" i="38"/>
  <c r="S154" i="38"/>
  <c r="S680" i="38"/>
  <c r="O369" i="38"/>
  <c r="M369" i="38"/>
  <c r="S170" i="38"/>
  <c r="S508" i="42"/>
  <c r="O579" i="38"/>
  <c r="M579" i="38"/>
  <c r="I89" i="42"/>
  <c r="S248" i="42"/>
  <c r="S416" i="42"/>
  <c r="I634" i="42"/>
  <c r="I406" i="42"/>
  <c r="S194" i="42"/>
  <c r="S696" i="42"/>
  <c r="O41" i="45"/>
  <c r="O621" i="38"/>
  <c r="S418" i="38"/>
  <c r="M626" i="38"/>
  <c r="I307" i="38"/>
  <c r="O527" i="38"/>
  <c r="O543" i="38"/>
  <c r="M543" i="38"/>
  <c r="I703" i="42"/>
  <c r="I601" i="38"/>
  <c r="O249" i="38"/>
  <c r="I96" i="38"/>
  <c r="S130" i="38"/>
  <c r="I594" i="38"/>
  <c r="S90" i="38"/>
  <c r="I587" i="38"/>
  <c r="M260" i="38"/>
  <c r="S106" i="38"/>
  <c r="S102" i="42"/>
  <c r="S271" i="42"/>
  <c r="O45" i="45"/>
  <c r="O720" i="38"/>
  <c r="M720" i="38"/>
  <c r="I11" i="42"/>
  <c r="O443" i="38"/>
  <c r="I548" i="38"/>
  <c r="C548" i="38"/>
  <c r="S548" i="38"/>
  <c r="D548" i="38"/>
  <c r="B548" i="38"/>
  <c r="S344" i="42"/>
  <c r="I42" i="42"/>
  <c r="S622" i="32"/>
  <c r="O105" i="38"/>
  <c r="M105" i="38"/>
  <c r="I193" i="38"/>
  <c r="S231" i="38"/>
  <c r="I178" i="38"/>
  <c r="I604" i="38"/>
  <c r="S282" i="38"/>
  <c r="S307" i="38"/>
  <c r="S371" i="42"/>
  <c r="M224" i="29"/>
  <c r="S259" i="32"/>
  <c r="O513" i="32"/>
  <c r="M513" i="32"/>
  <c r="M440" i="32"/>
  <c r="O582" i="38"/>
  <c r="I95" i="38"/>
  <c r="O466" i="38"/>
  <c r="M466" i="38"/>
  <c r="O482" i="38"/>
  <c r="S522" i="38"/>
  <c r="O415" i="38"/>
  <c r="I460" i="38"/>
  <c r="M460" i="38"/>
  <c r="C460" i="38"/>
  <c r="D460" i="38"/>
  <c r="B460" i="38"/>
  <c r="I512" i="38"/>
  <c r="C512" i="38"/>
  <c r="I597" i="38"/>
  <c r="M410" i="38"/>
  <c r="I453" i="38"/>
  <c r="C453" i="38"/>
  <c r="I590" i="38"/>
  <c r="S185" i="42"/>
  <c r="I172" i="38"/>
  <c r="I274" i="38"/>
  <c r="I188" i="38"/>
  <c r="C188" i="38"/>
  <c r="D188" i="38"/>
  <c r="B188" i="38"/>
  <c r="I269" i="38"/>
  <c r="C269" i="38"/>
  <c r="I14" i="42"/>
  <c r="I288" i="42"/>
  <c r="I665" i="42"/>
  <c r="M67" i="38"/>
  <c r="M553" i="38"/>
  <c r="M599" i="38"/>
  <c r="I631" i="38"/>
  <c r="C631" i="38"/>
  <c r="I26" i="42"/>
  <c r="I522" i="42"/>
  <c r="O360" i="42"/>
  <c r="S570" i="42"/>
  <c r="O75" i="42"/>
  <c r="O328" i="42"/>
  <c r="I560" i="42"/>
  <c r="S714" i="42"/>
  <c r="O467" i="42"/>
  <c r="I180" i="42"/>
  <c r="S739" i="42"/>
  <c r="M528" i="38"/>
  <c r="I439" i="38"/>
  <c r="S436" i="38"/>
  <c r="O636" i="38"/>
  <c r="I250" i="38"/>
  <c r="S353" i="42"/>
  <c r="I206" i="38"/>
  <c r="S200" i="38"/>
  <c r="O615" i="38"/>
  <c r="M615" i="38"/>
  <c r="I108" i="38"/>
  <c r="M388" i="38"/>
  <c r="I124" i="38"/>
  <c r="I104" i="42"/>
  <c r="I558" i="42"/>
  <c r="I567" i="38"/>
  <c r="S692" i="38"/>
  <c r="I606" i="38"/>
  <c r="I196" i="42"/>
  <c r="O143" i="42"/>
  <c r="S396" i="38"/>
  <c r="O467" i="38"/>
  <c r="S412" i="38"/>
  <c r="I255" i="42"/>
  <c r="S272" i="42"/>
  <c r="I214" i="42"/>
  <c r="S237" i="42"/>
  <c r="I744" i="42"/>
  <c r="M550" i="38"/>
  <c r="S35" i="42"/>
  <c r="S550" i="42"/>
  <c r="S85" i="42"/>
  <c r="O306" i="42"/>
  <c r="S49" i="42"/>
  <c r="I329" i="42"/>
  <c r="S706" i="42"/>
  <c r="I387" i="38"/>
  <c r="C387" i="38"/>
  <c r="D387" i="38"/>
  <c r="B387" i="38"/>
  <c r="I478" i="38"/>
  <c r="I403" i="38"/>
  <c r="I285" i="42"/>
  <c r="I48" i="42"/>
  <c r="M286" i="38"/>
  <c r="S141" i="38"/>
  <c r="I105" i="42"/>
  <c r="S173" i="42"/>
  <c r="I664" i="42"/>
  <c r="I544" i="42"/>
  <c r="I528" i="42"/>
  <c r="O122" i="42"/>
  <c r="S530" i="42"/>
  <c r="S448" i="42"/>
  <c r="O325" i="42"/>
  <c r="S432" i="42"/>
  <c r="S684" i="42"/>
  <c r="S588" i="38"/>
  <c r="I265" i="42"/>
  <c r="S523" i="42"/>
  <c r="I613" i="42"/>
  <c r="I636" i="42"/>
  <c r="O551" i="42"/>
  <c r="O274" i="45"/>
  <c r="I472" i="42"/>
  <c r="S509" i="42"/>
  <c r="M586" i="42"/>
  <c r="S274" i="42"/>
  <c r="S496" i="42"/>
  <c r="I488" i="42"/>
  <c r="S614" i="42"/>
  <c r="O503" i="42"/>
  <c r="S450" i="42"/>
  <c r="S473" i="42"/>
  <c r="S219" i="38"/>
  <c r="I266" i="38"/>
  <c r="C266" i="38"/>
  <c r="S537" i="38"/>
  <c r="O418" i="38"/>
  <c r="M418" i="38"/>
  <c r="I418" i="38"/>
  <c r="C418" i="38"/>
  <c r="D418" i="38"/>
  <c r="B418" i="38"/>
  <c r="I241" i="38"/>
  <c r="I93" i="42"/>
  <c r="I325" i="42"/>
  <c r="I531" i="42"/>
  <c r="O440" i="42"/>
  <c r="I174" i="42"/>
  <c r="I158" i="42"/>
  <c r="I160" i="42"/>
  <c r="S217" i="42"/>
  <c r="I434" i="42"/>
  <c r="O214" i="42"/>
  <c r="M214" i="42"/>
  <c r="S653" i="42"/>
  <c r="O75" i="45"/>
  <c r="O650" i="38"/>
  <c r="O236" i="38"/>
  <c r="O470" i="38"/>
  <c r="M470" i="38"/>
  <c r="I640" i="38"/>
  <c r="O138" i="38"/>
  <c r="M138" i="38"/>
  <c r="O154" i="38"/>
  <c r="M154" i="38"/>
  <c r="I537" i="38"/>
  <c r="S576" i="38"/>
  <c r="S569" i="38"/>
  <c r="I219" i="38"/>
  <c r="C219" i="38"/>
  <c r="D219" i="38"/>
  <c r="B219" i="38"/>
  <c r="I221" i="42"/>
  <c r="S702" i="42"/>
  <c r="S620" i="38"/>
  <c r="I489" i="42"/>
  <c r="I402" i="42"/>
  <c r="S354" i="38"/>
  <c r="S221" i="38"/>
  <c r="S534" i="38"/>
  <c r="S128" i="42"/>
  <c r="S54" i="38"/>
  <c r="O679" i="38"/>
  <c r="O178" i="38"/>
  <c r="M178" i="38"/>
  <c r="O34" i="38"/>
  <c r="M34" i="38"/>
  <c r="S47" i="38"/>
  <c r="M674" i="38"/>
  <c r="O194" i="38"/>
  <c r="I73" i="38"/>
  <c r="M690" i="38"/>
  <c r="I215" i="42"/>
  <c r="I169" i="42"/>
  <c r="I420" i="42"/>
  <c r="O315" i="38"/>
  <c r="M315" i="38"/>
  <c r="S422" i="38"/>
  <c r="O331" i="38"/>
  <c r="M331" i="38"/>
  <c r="S485" i="38"/>
  <c r="I502" i="38"/>
  <c r="I134" i="38"/>
  <c r="C134" i="38"/>
  <c r="S134" i="38"/>
  <c r="D134" i="38"/>
  <c r="B134" i="38"/>
  <c r="I150" i="38"/>
  <c r="S384" i="42"/>
  <c r="S343" i="42"/>
  <c r="S327" i="42"/>
  <c r="O507" i="42"/>
  <c r="S306" i="42"/>
  <c r="S459" i="42"/>
  <c r="O86" i="38"/>
  <c r="M86" i="38"/>
  <c r="I484" i="38"/>
  <c r="O640" i="38"/>
  <c r="S146" i="38"/>
  <c r="O121" i="42"/>
  <c r="O493" i="38"/>
  <c r="M493" i="38"/>
  <c r="O484" i="38"/>
  <c r="I167" i="38"/>
  <c r="I183" i="38"/>
  <c r="I176" i="42"/>
  <c r="I461" i="38"/>
  <c r="C461" i="38"/>
  <c r="D461" i="38"/>
  <c r="B461" i="38"/>
  <c r="S263" i="42"/>
  <c r="S701" i="42"/>
  <c r="M88" i="32"/>
  <c r="M547" i="38"/>
  <c r="S325" i="38"/>
  <c r="M24" i="38"/>
  <c r="S431" i="38"/>
  <c r="S388" i="38"/>
  <c r="I719" i="38"/>
  <c r="S293" i="38"/>
  <c r="S697" i="38"/>
  <c r="O18" i="42"/>
  <c r="S213" i="38"/>
  <c r="O307" i="38"/>
  <c r="M307" i="38"/>
  <c r="O11" i="42"/>
  <c r="O717" i="38"/>
  <c r="M717" i="38"/>
  <c r="I17" i="38"/>
  <c r="I112" i="42"/>
  <c r="I600" i="42"/>
  <c r="O106" i="29"/>
  <c r="I404" i="32"/>
  <c r="C404" i="32"/>
  <c r="S722" i="32"/>
  <c r="M9" i="32"/>
  <c r="M44" i="32"/>
  <c r="S353" i="29"/>
  <c r="O258" i="29"/>
  <c r="M504" i="29"/>
  <c r="O424" i="32"/>
  <c r="M424" i="32"/>
  <c r="I448" i="32"/>
  <c r="C448" i="32"/>
  <c r="O450" i="29"/>
  <c r="M450" i="29"/>
  <c r="M581" i="32"/>
  <c r="I359" i="42"/>
  <c r="O326" i="29"/>
  <c r="M333" i="29"/>
  <c r="M195" i="29"/>
  <c r="I549" i="32"/>
  <c r="C549" i="32"/>
  <c r="D549" i="32"/>
  <c r="B549" i="32"/>
  <c r="S732" i="32"/>
  <c r="M84" i="32"/>
  <c r="O97" i="32"/>
  <c r="M97" i="32"/>
  <c r="O552" i="29"/>
  <c r="M552" i="29"/>
  <c r="C552" i="29"/>
  <c r="D552" i="29"/>
  <c r="B552" i="29"/>
  <c r="O636" i="29"/>
  <c r="M636" i="29"/>
  <c r="M342" i="32"/>
  <c r="O295" i="32"/>
  <c r="M295" i="32"/>
  <c r="O564" i="38"/>
  <c r="M564" i="38"/>
  <c r="I376" i="38"/>
  <c r="S269" i="38"/>
  <c r="M467" i="38"/>
  <c r="I585" i="38"/>
  <c r="S627" i="38"/>
  <c r="I431" i="42"/>
  <c r="M576" i="29"/>
  <c r="O89" i="32"/>
  <c r="M89" i="32"/>
  <c r="M138" i="32"/>
  <c r="O38" i="32"/>
  <c r="M38" i="32"/>
  <c r="I355" i="38"/>
  <c r="O275" i="38"/>
  <c r="M275" i="38"/>
  <c r="M709" i="38"/>
  <c r="S349" i="38"/>
  <c r="M270" i="38"/>
  <c r="C270" i="38"/>
  <c r="S270" i="38"/>
  <c r="D270" i="38"/>
  <c r="B270" i="38"/>
  <c r="O632" i="38"/>
  <c r="M632" i="38"/>
  <c r="O664" i="38"/>
  <c r="M664" i="38"/>
  <c r="M549" i="29"/>
  <c r="M59" i="32"/>
  <c r="S475" i="32"/>
  <c r="M381" i="29"/>
  <c r="M243" i="29"/>
  <c r="S439" i="32"/>
  <c r="S594" i="32"/>
  <c r="O20" i="32"/>
  <c r="I400" i="29"/>
  <c r="C400" i="29"/>
  <c r="D400" i="29"/>
  <c r="B400" i="29"/>
  <c r="S451" i="32"/>
  <c r="M345" i="32"/>
  <c r="M707" i="32"/>
  <c r="O243" i="38"/>
  <c r="M243" i="38"/>
  <c r="I486" i="38"/>
  <c r="S61" i="42"/>
  <c r="O191" i="38"/>
  <c r="S392" i="32"/>
  <c r="S557" i="32"/>
  <c r="I716" i="32"/>
  <c r="C716" i="32"/>
  <c r="S726" i="32"/>
  <c r="O460" i="29"/>
  <c r="M460" i="29"/>
  <c r="M467" i="29"/>
  <c r="M530" i="29"/>
  <c r="I624" i="32"/>
  <c r="M235" i="32"/>
  <c r="O203" i="32"/>
  <c r="M203" i="32"/>
  <c r="M210" i="32"/>
  <c r="O476" i="38"/>
  <c r="S538" i="38"/>
  <c r="S433" i="38"/>
  <c r="M686" i="38"/>
  <c r="S426" i="38"/>
  <c r="O344" i="38"/>
  <c r="M344" i="38"/>
  <c r="S241" i="38"/>
  <c r="S257" i="38"/>
  <c r="I437" i="29"/>
  <c r="C437" i="29"/>
  <c r="D437" i="29"/>
  <c r="B437" i="29"/>
  <c r="I464" i="42"/>
  <c r="S228" i="32"/>
  <c r="I739" i="32"/>
  <c r="I519" i="32"/>
  <c r="S529" i="32"/>
  <c r="O362" i="38"/>
  <c r="O222" i="38"/>
  <c r="M222" i="38"/>
  <c r="S552" i="38"/>
  <c r="S10" i="38"/>
  <c r="O659" i="38"/>
  <c r="M659" i="38"/>
  <c r="O675" i="38"/>
  <c r="O238" i="29"/>
  <c r="S196" i="32"/>
  <c r="M431" i="32"/>
  <c r="M418" i="32"/>
  <c r="M501" i="32"/>
  <c r="M510" i="32"/>
  <c r="M143" i="38"/>
  <c r="S290" i="38"/>
  <c r="S194" i="38"/>
  <c r="S218" i="29"/>
  <c r="I228" i="29"/>
  <c r="C228" i="29"/>
  <c r="D228" i="29"/>
  <c r="B228" i="29"/>
  <c r="I31" i="29"/>
  <c r="C31" i="29"/>
  <c r="D31" i="29"/>
  <c r="B31" i="29"/>
  <c r="O401" i="32"/>
  <c r="M401" i="32"/>
  <c r="M395" i="32"/>
  <c r="S428" i="29"/>
  <c r="I687" i="29"/>
  <c r="I412" i="29"/>
  <c r="C412" i="29"/>
  <c r="D412" i="29"/>
  <c r="B412" i="29"/>
  <c r="S382" i="29"/>
  <c r="O610" i="32"/>
  <c r="M610" i="32"/>
  <c r="O376" i="38"/>
  <c r="M376" i="38"/>
  <c r="O170" i="38"/>
  <c r="M170" i="38"/>
  <c r="I365" i="38"/>
  <c r="O598" i="38"/>
  <c r="S359" i="38"/>
  <c r="O137" i="38"/>
  <c r="I697" i="38"/>
  <c r="S51" i="42"/>
  <c r="I508" i="29"/>
  <c r="C508" i="29"/>
  <c r="D508" i="29"/>
  <c r="B508" i="29"/>
  <c r="S248" i="32"/>
  <c r="I258" i="32"/>
  <c r="C258" i="32"/>
  <c r="D258" i="32"/>
  <c r="B258" i="32"/>
  <c r="M50" i="38"/>
  <c r="O672" i="38"/>
  <c r="M672" i="38"/>
  <c r="S572" i="38"/>
  <c r="S565" i="38"/>
  <c r="M455" i="38"/>
  <c r="M275" i="29"/>
  <c r="S494" i="32"/>
  <c r="O602" i="32"/>
  <c r="M602" i="32"/>
  <c r="O70" i="29"/>
  <c r="M70" i="29"/>
  <c r="C70" i="29"/>
  <c r="D70" i="29"/>
  <c r="B70" i="29"/>
  <c r="S56" i="32"/>
  <c r="I418" i="32"/>
  <c r="I424" i="32"/>
  <c r="S434" i="32"/>
  <c r="O292" i="32"/>
  <c r="M292" i="32"/>
  <c r="S703" i="32"/>
  <c r="S318" i="29"/>
  <c r="I434" i="32"/>
  <c r="C434" i="32"/>
  <c r="D434" i="32"/>
  <c r="B434" i="32"/>
  <c r="O144" i="38"/>
  <c r="M144" i="38"/>
  <c r="O301" i="38"/>
  <c r="M301" i="38"/>
  <c r="I98" i="32"/>
  <c r="M278" i="29"/>
  <c r="O63" i="29"/>
  <c r="M63" i="29"/>
  <c r="S153" i="32"/>
  <c r="I221" i="32"/>
  <c r="C221" i="32"/>
  <c r="D221" i="32"/>
  <c r="B221" i="32"/>
  <c r="I589" i="32"/>
  <c r="C589" i="32"/>
  <c r="D589" i="32"/>
  <c r="B589" i="32"/>
  <c r="I397" i="32"/>
  <c r="O469" i="29"/>
  <c r="M469" i="29"/>
  <c r="C469" i="29"/>
  <c r="D469" i="29"/>
  <c r="B469" i="29"/>
  <c r="M147" i="29"/>
  <c r="S448" i="32"/>
  <c r="S625" i="32"/>
  <c r="M20" i="32"/>
  <c r="O212" i="38"/>
  <c r="M212" i="38"/>
  <c r="M207" i="38"/>
  <c r="I309" i="38"/>
  <c r="I470" i="42"/>
  <c r="I611" i="32"/>
  <c r="C611" i="32"/>
  <c r="D611" i="32"/>
  <c r="B611" i="32"/>
  <c r="O172" i="32"/>
  <c r="M172" i="32"/>
  <c r="I510" i="32"/>
  <c r="C510" i="32"/>
  <c r="D510" i="32"/>
  <c r="B510" i="32"/>
  <c r="O385" i="38"/>
  <c r="I92" i="38"/>
  <c r="O648" i="29"/>
  <c r="O246" i="32"/>
  <c r="M246" i="32"/>
  <c r="M253" i="32"/>
  <c r="M289" i="38"/>
  <c r="I207" i="32"/>
  <c r="M157" i="29"/>
  <c r="M112" i="29"/>
  <c r="I25" i="32"/>
  <c r="C25" i="32"/>
  <c r="D25" i="32"/>
  <c r="B25" i="32"/>
  <c r="I293" i="32"/>
  <c r="C293" i="32"/>
  <c r="D293" i="32"/>
  <c r="B293" i="32"/>
  <c r="S459" i="32"/>
  <c r="I470" i="32"/>
  <c r="C470" i="32"/>
  <c r="M265" i="29"/>
  <c r="S537" i="32"/>
  <c r="O94" i="38"/>
  <c r="O74" i="29"/>
  <c r="M74" i="29"/>
  <c r="S247" i="32"/>
  <c r="I443" i="38"/>
  <c r="I39" i="42"/>
  <c r="M108" i="38"/>
  <c r="M522" i="29"/>
  <c r="O375" i="29"/>
  <c r="M375" i="29"/>
  <c r="S592" i="32"/>
  <c r="O161" i="32"/>
  <c r="M161" i="32"/>
  <c r="I53" i="29"/>
  <c r="C53" i="29"/>
  <c r="D53" i="29"/>
  <c r="B53" i="29"/>
  <c r="S63" i="29"/>
  <c r="M431" i="29"/>
  <c r="M101" i="32"/>
  <c r="M346" i="32"/>
  <c r="M32" i="38"/>
  <c r="I427" i="38"/>
  <c r="M696" i="38"/>
  <c r="I186" i="38"/>
  <c r="C186" i="38"/>
  <c r="O685" i="38"/>
  <c r="M685" i="38"/>
  <c r="S238" i="38"/>
  <c r="M495" i="29"/>
  <c r="O157" i="32"/>
  <c r="M157" i="32"/>
  <c r="M165" i="32"/>
  <c r="M398" i="32"/>
  <c r="O120" i="38"/>
  <c r="M120" i="38"/>
  <c r="M563" i="38"/>
  <c r="I290" i="38"/>
  <c r="M556" i="38"/>
  <c r="O426" i="38"/>
  <c r="S258" i="38"/>
  <c r="O635" i="42"/>
  <c r="I708" i="32"/>
  <c r="O584" i="29"/>
  <c r="M584" i="29"/>
  <c r="I681" i="32"/>
  <c r="M333" i="32"/>
  <c r="S697" i="29"/>
  <c r="O596" i="29"/>
  <c r="M596" i="29"/>
  <c r="C596" i="29"/>
  <c r="D596" i="29"/>
  <c r="B596" i="29"/>
  <c r="O733" i="32"/>
  <c r="M733" i="32"/>
  <c r="S566" i="32"/>
  <c r="O509" i="32"/>
  <c r="M509" i="32"/>
  <c r="C509" i="32"/>
  <c r="D509" i="32"/>
  <c r="B509" i="32"/>
  <c r="O537" i="38"/>
  <c r="M537" i="38"/>
  <c r="I520" i="38"/>
  <c r="S239" i="42"/>
  <c r="M336" i="38"/>
  <c r="M410" i="29"/>
  <c r="S413" i="32"/>
  <c r="O311" i="38"/>
  <c r="M311" i="38"/>
  <c r="O646" i="29"/>
  <c r="M653" i="29"/>
  <c r="M373" i="32"/>
  <c r="O230" i="32"/>
  <c r="M230" i="32"/>
  <c r="M237" i="32"/>
  <c r="S341" i="38"/>
  <c r="S664" i="38"/>
  <c r="M687" i="38"/>
  <c r="S39" i="38"/>
  <c r="O668" i="38"/>
  <c r="I22" i="38"/>
  <c r="I665" i="29"/>
  <c r="M493" i="32"/>
  <c r="I563" i="42"/>
  <c r="M211" i="29"/>
  <c r="S715" i="32"/>
  <c r="M116" i="32"/>
  <c r="O129" i="32"/>
  <c r="M129" i="32"/>
  <c r="S122" i="38"/>
  <c r="I253" i="38"/>
  <c r="C253" i="38"/>
  <c r="S246" i="38"/>
  <c r="I268" i="38"/>
  <c r="S725" i="42"/>
  <c r="I533" i="32"/>
  <c r="C533" i="32"/>
  <c r="D533" i="32"/>
  <c r="B533" i="32"/>
  <c r="O396" i="32"/>
  <c r="M396" i="32"/>
  <c r="O377" i="38"/>
  <c r="O392" i="38"/>
  <c r="M392" i="38"/>
  <c r="I521" i="38"/>
  <c r="I555" i="38"/>
  <c r="I609" i="38"/>
  <c r="I477" i="38"/>
  <c r="I602" i="38"/>
  <c r="S469" i="38"/>
  <c r="S526" i="38"/>
  <c r="I595" i="38"/>
  <c r="I491" i="38"/>
  <c r="S342" i="42"/>
  <c r="I18" i="42"/>
  <c r="O23" i="42"/>
  <c r="S61" i="38"/>
  <c r="M500" i="38"/>
  <c r="I433" i="38"/>
  <c r="S203" i="42"/>
  <c r="I647" i="38"/>
  <c r="I129" i="42"/>
  <c r="S605" i="42"/>
  <c r="S398" i="42"/>
  <c r="O492" i="42"/>
  <c r="I388" i="42"/>
  <c r="S14" i="42"/>
  <c r="S467" i="42"/>
  <c r="O147" i="42"/>
  <c r="O459" i="38"/>
  <c r="M459" i="38"/>
  <c r="S694" i="38"/>
  <c r="I112" i="38"/>
  <c r="S483" i="42"/>
  <c r="O112" i="38"/>
  <c r="M112" i="38"/>
  <c r="O102" i="38"/>
  <c r="M102" i="38"/>
  <c r="M636" i="38"/>
  <c r="M668" i="38"/>
  <c r="S31" i="42"/>
  <c r="O289" i="42"/>
  <c r="M185" i="38"/>
  <c r="S91" i="42"/>
  <c r="I519" i="38"/>
  <c r="C519" i="38"/>
  <c r="D519" i="38"/>
  <c r="B519" i="38"/>
  <c r="I743" i="42"/>
  <c r="S721" i="42"/>
  <c r="S264" i="42"/>
  <c r="I193" i="32"/>
  <c r="O59" i="38"/>
  <c r="M59" i="38"/>
  <c r="S521" i="38"/>
  <c r="O574" i="29"/>
  <c r="M574" i="29"/>
  <c r="M443" i="38"/>
  <c r="S286" i="38"/>
  <c r="M436" i="38"/>
  <c r="S279" i="38"/>
  <c r="O457" i="38"/>
  <c r="M457" i="38"/>
  <c r="S55" i="42"/>
  <c r="S591" i="42"/>
  <c r="I108" i="42"/>
  <c r="O279" i="42"/>
  <c r="M298" i="38"/>
  <c r="I369" i="38"/>
  <c r="I127" i="42"/>
  <c r="I603" i="42"/>
  <c r="I440" i="42"/>
  <c r="S588" i="42"/>
  <c r="I125" i="42"/>
  <c r="S317" i="42"/>
  <c r="M450" i="38"/>
  <c r="I294" i="38"/>
  <c r="M271" i="38"/>
  <c r="I67" i="38"/>
  <c r="M264" i="38"/>
  <c r="S715" i="38"/>
  <c r="S650" i="38"/>
  <c r="I668" i="38"/>
  <c r="C668" i="38"/>
  <c r="D668" i="38"/>
  <c r="B668" i="38"/>
  <c r="O611" i="38"/>
  <c r="O507" i="38"/>
  <c r="S662" i="38"/>
  <c r="O633" i="38"/>
  <c r="O523" i="38"/>
  <c r="M523" i="38"/>
  <c r="S4" i="42"/>
  <c r="O230" i="42"/>
  <c r="I673" i="38"/>
  <c r="I354" i="42"/>
  <c r="S245" i="38"/>
  <c r="S261" i="38"/>
  <c r="I484" i="42"/>
  <c r="M585" i="42"/>
  <c r="O234" i="42"/>
  <c r="M234" i="42"/>
  <c r="I550" i="42"/>
  <c r="S464" i="38"/>
  <c r="O604" i="38"/>
  <c r="I276" i="42"/>
  <c r="O198" i="42"/>
  <c r="O414" i="38"/>
  <c r="M414" i="38"/>
  <c r="I421" i="38"/>
  <c r="C421" i="38"/>
  <c r="D421" i="38"/>
  <c r="B421" i="38"/>
  <c r="I211" i="38"/>
  <c r="O432" i="38"/>
  <c r="M432" i="38"/>
  <c r="I536" i="38"/>
  <c r="S267" i="42"/>
  <c r="I331" i="42"/>
  <c r="O9" i="42"/>
  <c r="S278" i="42"/>
  <c r="O479" i="42"/>
  <c r="O605" i="38"/>
  <c r="O382" i="38"/>
  <c r="M382" i="38"/>
  <c r="I389" i="38"/>
  <c r="I508" i="38"/>
  <c r="C508" i="38"/>
  <c r="I141" i="38"/>
  <c r="O447" i="38"/>
  <c r="M447" i="38"/>
  <c r="M385" i="38"/>
  <c r="I71" i="42"/>
  <c r="S99" i="38"/>
  <c r="O237" i="38"/>
  <c r="S284" i="38"/>
  <c r="I89" i="38"/>
  <c r="O62" i="38"/>
  <c r="M62" i="38"/>
  <c r="M248" i="38"/>
  <c r="S299" i="38"/>
  <c r="S119" i="42"/>
  <c r="I365" i="42"/>
  <c r="M526" i="38"/>
  <c r="O575" i="38"/>
  <c r="M575" i="38"/>
  <c r="O559" i="38"/>
  <c r="M559" i="38"/>
  <c r="I534" i="38"/>
  <c r="I235" i="42"/>
  <c r="I334" i="38"/>
  <c r="S296" i="38"/>
  <c r="S344" i="38"/>
  <c r="I316" i="42"/>
  <c r="I286" i="42"/>
  <c r="S268" i="42"/>
  <c r="S504" i="45"/>
  <c r="I270" i="42"/>
  <c r="I226" i="42"/>
  <c r="I36" i="42"/>
  <c r="S355" i="42"/>
  <c r="I259" i="42"/>
  <c r="O216" i="42"/>
  <c r="O225" i="38"/>
  <c r="M225" i="38"/>
  <c r="O722" i="38"/>
  <c r="S665" i="38"/>
  <c r="O661" i="38"/>
  <c r="M661" i="38"/>
  <c r="S394" i="42"/>
  <c r="O511" i="38"/>
  <c r="I415" i="38"/>
  <c r="M623" i="38"/>
  <c r="M506" i="38"/>
  <c r="S409" i="38"/>
  <c r="M522" i="38"/>
  <c r="S626" i="38"/>
  <c r="I203" i="42"/>
  <c r="S378" i="42"/>
  <c r="S551" i="42"/>
  <c r="O95" i="38"/>
  <c r="M95" i="38"/>
  <c r="O627" i="38"/>
  <c r="S15" i="42"/>
  <c r="O164" i="42"/>
  <c r="O383" i="38"/>
  <c r="M383" i="38"/>
  <c r="S463" i="38"/>
  <c r="S169" i="42"/>
  <c r="S645" i="42"/>
  <c r="S373" i="42"/>
  <c r="S482" i="42"/>
  <c r="I706" i="38"/>
  <c r="I21" i="42"/>
  <c r="S361" i="42"/>
  <c r="I228" i="32"/>
  <c r="M464" i="38"/>
  <c r="S613" i="38"/>
  <c r="S708" i="38"/>
  <c r="I698" i="38"/>
  <c r="O341" i="38"/>
  <c r="I524" i="32"/>
  <c r="C524" i="32"/>
  <c r="S641" i="32"/>
  <c r="O136" i="32"/>
  <c r="M136" i="32"/>
  <c r="O149" i="32"/>
  <c r="M156" i="32"/>
  <c r="O391" i="38"/>
  <c r="M391" i="38"/>
  <c r="M504" i="38"/>
  <c r="I143" i="38"/>
  <c r="C143" i="38"/>
  <c r="D143" i="38"/>
  <c r="B143" i="38"/>
  <c r="S177" i="38"/>
  <c r="O45" i="38"/>
  <c r="S129" i="38"/>
  <c r="M40" i="38"/>
  <c r="M593" i="38"/>
  <c r="M609" i="38"/>
  <c r="I110" i="42"/>
  <c r="M162" i="38"/>
  <c r="S31" i="38"/>
  <c r="I616" i="38"/>
  <c r="S24" i="38"/>
  <c r="S75" i="38"/>
  <c r="S610" i="38"/>
  <c r="I46" i="38"/>
  <c r="I113" i="38"/>
  <c r="S396" i="42"/>
  <c r="O145" i="42"/>
  <c r="S487" i="38"/>
  <c r="S462" i="38"/>
  <c r="I516" i="38"/>
  <c r="S166" i="42"/>
  <c r="M128" i="38"/>
  <c r="S267" i="38"/>
  <c r="O371" i="38"/>
  <c r="M371" i="38"/>
  <c r="S287" i="38"/>
  <c r="S155" i="42"/>
  <c r="O26" i="42"/>
  <c r="O150" i="42"/>
  <c r="S641" i="42"/>
  <c r="O699" i="42"/>
  <c r="O63" i="42"/>
  <c r="I102" i="42"/>
  <c r="I16" i="42"/>
  <c r="S154" i="42"/>
  <c r="I211" i="42"/>
  <c r="I685" i="42"/>
  <c r="S480" i="42"/>
  <c r="I620" i="42"/>
  <c r="M72" i="38"/>
  <c r="S131" i="38"/>
  <c r="I165" i="38"/>
  <c r="M53" i="38"/>
  <c r="S159" i="38"/>
  <c r="I394" i="38"/>
  <c r="C394" i="38"/>
  <c r="D394" i="38"/>
  <c r="B394" i="38"/>
  <c r="I419" i="38"/>
  <c r="I510" i="38"/>
  <c r="I379" i="38"/>
  <c r="S413" i="38"/>
  <c r="S504" i="38"/>
  <c r="S373" i="38"/>
  <c r="S389" i="38"/>
  <c r="I301" i="42"/>
  <c r="O90" i="42"/>
  <c r="S562" i="38"/>
  <c r="I175" i="38"/>
  <c r="C175" i="38"/>
  <c r="S557" i="38"/>
  <c r="I191" i="38"/>
  <c r="C191" i="38"/>
  <c r="I663" i="42"/>
  <c r="I80" i="42"/>
  <c r="S86" i="38"/>
  <c r="S102" i="38"/>
  <c r="I723" i="42"/>
  <c r="O486" i="38"/>
  <c r="M486" i="38"/>
  <c r="O502" i="38"/>
  <c r="M502" i="38"/>
  <c r="S86" i="42"/>
  <c r="O380" i="42"/>
  <c r="S547" i="42"/>
  <c r="M639" i="32"/>
  <c r="I298" i="32"/>
  <c r="O701" i="38"/>
  <c r="M701" i="38"/>
  <c r="I553" i="38"/>
  <c r="C553" i="38"/>
  <c r="S553" i="38"/>
  <c r="D553" i="38"/>
  <c r="B553" i="38"/>
  <c r="O706" i="32"/>
  <c r="M706" i="32"/>
  <c r="O638" i="32"/>
  <c r="M638" i="32"/>
  <c r="C638" i="32"/>
  <c r="D638" i="32"/>
  <c r="B638" i="32"/>
  <c r="S132" i="32"/>
  <c r="I142" i="32"/>
  <c r="M225" i="29"/>
  <c r="S40" i="32"/>
  <c r="I402" i="32"/>
  <c r="I408" i="32"/>
  <c r="C408" i="32"/>
  <c r="D408" i="32"/>
  <c r="B408" i="32"/>
  <c r="S418" i="32"/>
  <c r="M129" i="38"/>
  <c r="O124" i="38"/>
  <c r="M124" i="38"/>
  <c r="O642" i="38"/>
  <c r="M642" i="38"/>
  <c r="I576" i="38"/>
  <c r="M190" i="38"/>
  <c r="S136" i="32"/>
  <c r="I512" i="32"/>
  <c r="I520" i="32"/>
  <c r="I537" i="32"/>
  <c r="C537" i="32"/>
  <c r="M193" i="38"/>
  <c r="M187" i="38"/>
  <c r="O706" i="38"/>
  <c r="M706" i="38"/>
  <c r="S666" i="38"/>
  <c r="M285" i="38"/>
  <c r="I131" i="42"/>
  <c r="O102" i="29"/>
  <c r="S104" i="32"/>
  <c r="O383" i="32"/>
  <c r="M383" i="32"/>
  <c r="S11" i="32"/>
  <c r="I21" i="32"/>
  <c r="C21" i="32"/>
  <c r="D21" i="32"/>
  <c r="B21" i="32"/>
  <c r="M236" i="38"/>
  <c r="S529" i="29"/>
  <c r="I81" i="32"/>
  <c r="C81" i="32"/>
  <c r="D81" i="32"/>
  <c r="B81" i="32"/>
  <c r="S728" i="32"/>
  <c r="S321" i="32"/>
  <c r="M621" i="32"/>
  <c r="M722" i="32"/>
  <c r="S4" i="32"/>
  <c r="I14" i="32"/>
  <c r="I129" i="32"/>
  <c r="O146" i="29"/>
  <c r="I154" i="32"/>
  <c r="C154" i="32"/>
  <c r="D154" i="32"/>
  <c r="B154" i="32"/>
  <c r="I277" i="32"/>
  <c r="S443" i="32"/>
  <c r="I453" i="32"/>
  <c r="C453" i="32"/>
  <c r="D453" i="32"/>
  <c r="B453" i="32"/>
  <c r="O691" i="38"/>
  <c r="M691" i="38"/>
  <c r="M557" i="38"/>
  <c r="S700" i="38"/>
  <c r="I690" i="38"/>
  <c r="C690" i="38"/>
  <c r="O35" i="38"/>
  <c r="M35" i="38"/>
  <c r="O244" i="32"/>
  <c r="M244" i="32"/>
  <c r="M538" i="32"/>
  <c r="O81" i="29"/>
  <c r="S71" i="32"/>
  <c r="I477" i="32"/>
  <c r="C477" i="32"/>
  <c r="D477" i="32"/>
  <c r="B477" i="32"/>
  <c r="S457" i="32"/>
  <c r="S470" i="32"/>
  <c r="M284" i="38"/>
  <c r="M276" i="38"/>
  <c r="I49" i="38"/>
  <c r="C49" i="38"/>
  <c r="D49" i="38"/>
  <c r="B49" i="38"/>
  <c r="S632" i="38"/>
  <c r="O613" i="38"/>
  <c r="M613" i="38"/>
  <c r="S625" i="38"/>
  <c r="M304" i="38"/>
  <c r="S281" i="42"/>
  <c r="S39" i="32"/>
  <c r="M330" i="32"/>
  <c r="C330" i="32"/>
  <c r="D330" i="32"/>
  <c r="B330" i="32"/>
  <c r="O410" i="32"/>
  <c r="M410" i="32"/>
  <c r="O58" i="32"/>
  <c r="M273" i="32"/>
  <c r="O119" i="38"/>
  <c r="M119" i="38"/>
  <c r="C119" i="38"/>
  <c r="S119" i="38"/>
  <c r="D119" i="38"/>
  <c r="B119" i="38"/>
  <c r="I57" i="38"/>
  <c r="S533" i="38"/>
  <c r="I275" i="38"/>
  <c r="I481" i="38"/>
  <c r="C481" i="38"/>
  <c r="D481" i="38"/>
  <c r="B481" i="38"/>
  <c r="S602" i="38"/>
  <c r="O576" i="38"/>
  <c r="M576" i="38"/>
  <c r="S427" i="38"/>
  <c r="S473" i="38"/>
  <c r="O555" i="38"/>
  <c r="I422" i="38"/>
  <c r="C422" i="38"/>
  <c r="D422" i="38"/>
  <c r="B422" i="38"/>
  <c r="S466" i="38"/>
  <c r="I592" i="38"/>
  <c r="C592" i="38"/>
  <c r="D592" i="38"/>
  <c r="B592" i="38"/>
  <c r="S441" i="38"/>
  <c r="I488" i="38"/>
  <c r="M488" i="38"/>
  <c r="C488" i="38"/>
  <c r="D488" i="38"/>
  <c r="B488" i="38"/>
  <c r="I28" i="42"/>
  <c r="I111" i="42"/>
  <c r="S728" i="42"/>
  <c r="M231" i="38"/>
  <c r="S272" i="38"/>
  <c r="I24" i="42"/>
  <c r="S218" i="42"/>
  <c r="S561" i="42"/>
  <c r="S91" i="38"/>
  <c r="I675" i="38"/>
  <c r="I418" i="42"/>
  <c r="S253" i="42"/>
  <c r="I114" i="42"/>
  <c r="I564" i="38"/>
  <c r="S302" i="38"/>
  <c r="O403" i="38"/>
  <c r="I354" i="38"/>
  <c r="I370" i="38"/>
  <c r="I177" i="42"/>
  <c r="M190" i="42"/>
  <c r="S28" i="42"/>
  <c r="O568" i="38"/>
  <c r="I586" i="42"/>
  <c r="O224" i="42"/>
  <c r="S181" i="38"/>
  <c r="O386" i="38"/>
  <c r="M386" i="38"/>
  <c r="S342" i="38"/>
  <c r="S620" i="29"/>
  <c r="O644" i="32"/>
  <c r="M644" i="32"/>
  <c r="I441" i="32"/>
  <c r="I435" i="32"/>
  <c r="M251" i="38"/>
  <c r="I70" i="38"/>
  <c r="O195" i="38"/>
  <c r="S568" i="38"/>
  <c r="M208" i="38"/>
  <c r="I464" i="38"/>
  <c r="M342" i="38"/>
  <c r="I457" i="38"/>
  <c r="S449" i="38"/>
  <c r="I266" i="42"/>
  <c r="S25" i="38"/>
  <c r="S41" i="38"/>
  <c r="S573" i="42"/>
  <c r="I9" i="38"/>
  <c r="C9" i="38"/>
  <c r="D9" i="38"/>
  <c r="B9" i="38"/>
  <c r="M237" i="38"/>
  <c r="I231" i="42"/>
  <c r="S478" i="42"/>
  <c r="I248" i="42"/>
  <c r="S546" i="29"/>
  <c r="S556" i="29"/>
  <c r="I328" i="32"/>
  <c r="C328" i="32"/>
  <c r="D328" i="32"/>
  <c r="B328" i="32"/>
  <c r="S296" i="32"/>
  <c r="I306" i="32"/>
  <c r="C306" i="32"/>
  <c r="D306" i="32"/>
  <c r="B306" i="32"/>
  <c r="O496" i="38"/>
  <c r="S538" i="29"/>
  <c r="O86" i="29"/>
  <c r="O729" i="32"/>
  <c r="M729" i="32"/>
  <c r="S458" i="32"/>
  <c r="O551" i="32"/>
  <c r="M302" i="38"/>
  <c r="I106" i="32"/>
  <c r="I146" i="32"/>
  <c r="I279" i="32"/>
  <c r="C279" i="32"/>
  <c r="D279" i="32"/>
  <c r="B279" i="32"/>
  <c r="S289" i="32"/>
  <c r="O176" i="29"/>
  <c r="M183" i="29"/>
  <c r="O279" i="29"/>
  <c r="S358" i="32"/>
  <c r="I423" i="32"/>
  <c r="S526" i="32"/>
  <c r="I536" i="32"/>
  <c r="C536" i="32"/>
  <c r="D536" i="32"/>
  <c r="B536" i="32"/>
  <c r="O250" i="38"/>
  <c r="M250" i="38"/>
  <c r="O658" i="38"/>
  <c r="M658" i="38"/>
  <c r="I605" i="38"/>
  <c r="M471" i="38"/>
  <c r="I314" i="42"/>
  <c r="O174" i="29"/>
  <c r="I283" i="32"/>
  <c r="C283" i="32"/>
  <c r="D283" i="32"/>
  <c r="B283" i="32"/>
  <c r="S548" i="32"/>
  <c r="S637" i="32"/>
  <c r="S651" i="32"/>
  <c r="M137" i="38"/>
  <c r="I106" i="38"/>
  <c r="C106" i="38"/>
  <c r="D106" i="38"/>
  <c r="B106" i="38"/>
  <c r="S140" i="38"/>
  <c r="I446" i="38"/>
  <c r="C446" i="38"/>
  <c r="D446" i="38"/>
  <c r="B446" i="38"/>
  <c r="M48" i="38"/>
  <c r="S440" i="38"/>
  <c r="O704" i="38"/>
  <c r="M704" i="38"/>
  <c r="C704" i="38"/>
  <c r="S704" i="38"/>
  <c r="D704" i="38"/>
  <c r="B704" i="38"/>
  <c r="S426" i="42"/>
  <c r="M153" i="29"/>
  <c r="I251" i="32"/>
  <c r="O491" i="32"/>
  <c r="M491" i="32"/>
  <c r="C491" i="32"/>
  <c r="S491" i="32"/>
  <c r="D491" i="32"/>
  <c r="B491" i="32"/>
  <c r="I240" i="32"/>
  <c r="C240" i="32"/>
  <c r="D240" i="32"/>
  <c r="B240" i="32"/>
  <c r="I351" i="32"/>
  <c r="S361" i="32"/>
  <c r="O348" i="38"/>
  <c r="M348" i="38"/>
  <c r="I647" i="29"/>
  <c r="C647" i="29"/>
  <c r="D647" i="29"/>
  <c r="B647" i="29"/>
  <c r="M106" i="29"/>
  <c r="C106" i="29"/>
  <c r="D106" i="29"/>
  <c r="B106" i="29"/>
  <c r="M567" i="32"/>
  <c r="I461" i="32"/>
  <c r="C461" i="32"/>
  <c r="D461" i="32"/>
  <c r="B461" i="32"/>
  <c r="O405" i="32"/>
  <c r="M405" i="32"/>
  <c r="M454" i="38"/>
  <c r="O238" i="38"/>
  <c r="M238" i="38"/>
  <c r="I638" i="38"/>
  <c r="S178" i="32"/>
  <c r="I7" i="32"/>
  <c r="S322" i="32"/>
  <c r="I332" i="32"/>
  <c r="C332" i="32"/>
  <c r="D332" i="32"/>
  <c r="B332" i="32"/>
  <c r="M296" i="29"/>
  <c r="M194" i="29"/>
  <c r="S230" i="32"/>
  <c r="I474" i="32"/>
  <c r="S684" i="32"/>
  <c r="I699" i="32"/>
  <c r="C699" i="32"/>
  <c r="D699" i="32"/>
  <c r="B699" i="32"/>
  <c r="O97" i="38"/>
  <c r="M97" i="38"/>
  <c r="M210" i="38"/>
  <c r="S123" i="38"/>
  <c r="S672" i="38"/>
  <c r="I662" i="38"/>
  <c r="O368" i="38"/>
  <c r="M368" i="38"/>
  <c r="O384" i="38"/>
  <c r="S164" i="42"/>
  <c r="S326" i="32"/>
  <c r="I694" i="32"/>
  <c r="C694" i="32"/>
  <c r="D694" i="32"/>
  <c r="B694" i="32"/>
  <c r="O654" i="32"/>
  <c r="M654" i="32"/>
  <c r="S156" i="32"/>
  <c r="I166" i="32"/>
  <c r="I423" i="38"/>
  <c r="C423" i="38"/>
  <c r="S642" i="38"/>
  <c r="I338" i="38"/>
  <c r="I9" i="42"/>
  <c r="S406" i="32"/>
  <c r="S613" i="32"/>
  <c r="M18" i="32"/>
  <c r="O49" i="32"/>
  <c r="M49" i="32"/>
  <c r="M58" i="32"/>
  <c r="M312" i="38"/>
  <c r="S326" i="38"/>
  <c r="O382" i="29"/>
  <c r="I579" i="32"/>
  <c r="C579" i="32"/>
  <c r="D579" i="32"/>
  <c r="B579" i="32"/>
  <c r="O354" i="32"/>
  <c r="M354" i="32"/>
  <c r="M163" i="32"/>
  <c r="O589" i="38"/>
  <c r="I3" i="29"/>
  <c r="J699" i="29"/>
  <c r="I10" i="49"/>
  <c r="S13" i="29"/>
  <c r="M264" i="32"/>
  <c r="O526" i="32"/>
  <c r="I626" i="38"/>
  <c r="C626" i="38"/>
  <c r="D626" i="38"/>
  <c r="B626" i="38"/>
  <c r="M477" i="38"/>
  <c r="C477" i="38"/>
  <c r="D477" i="38"/>
  <c r="B477" i="38"/>
  <c r="S392" i="38"/>
  <c r="S408" i="38"/>
  <c r="S109" i="29"/>
  <c r="I506" i="29"/>
  <c r="C506" i="29"/>
  <c r="D506" i="29"/>
  <c r="B506" i="29"/>
  <c r="M676" i="32"/>
  <c r="O674" i="32"/>
  <c r="M674" i="32"/>
  <c r="O234" i="38"/>
  <c r="M234" i="38"/>
  <c r="I451" i="38"/>
  <c r="I97" i="42"/>
  <c r="I476" i="29"/>
  <c r="C476" i="29"/>
  <c r="D476" i="29"/>
  <c r="B476" i="29"/>
  <c r="O7" i="32"/>
  <c r="M7" i="32"/>
  <c r="S502" i="29"/>
  <c r="M604" i="32"/>
  <c r="O232" i="38"/>
  <c r="M232" i="38"/>
  <c r="S144" i="29"/>
  <c r="S203" i="32"/>
  <c r="S46" i="32"/>
  <c r="O492" i="38"/>
  <c r="M492" i="38"/>
  <c r="S455" i="29"/>
  <c r="S72" i="32"/>
  <c r="O150" i="38"/>
  <c r="M150" i="38"/>
  <c r="I624" i="38"/>
  <c r="C624" i="38"/>
  <c r="M280" i="38"/>
  <c r="M532" i="32"/>
  <c r="S600" i="29"/>
  <c r="S547" i="29"/>
  <c r="O651" i="32"/>
  <c r="M651" i="32"/>
  <c r="C651" i="32"/>
  <c r="D651" i="32"/>
  <c r="B651" i="32"/>
  <c r="S97" i="32"/>
  <c r="I119" i="32"/>
  <c r="C119" i="32"/>
  <c r="D119" i="32"/>
  <c r="B119" i="32"/>
  <c r="I385" i="32"/>
  <c r="S217" i="32"/>
  <c r="O4" i="38"/>
  <c r="M4" i="38"/>
  <c r="O580" i="38"/>
  <c r="M580" i="38"/>
  <c r="I628" i="38"/>
  <c r="S366" i="38"/>
  <c r="S622" i="38"/>
  <c r="O508" i="38"/>
  <c r="I188" i="42"/>
  <c r="S454" i="29"/>
  <c r="S524" i="32"/>
  <c r="M93" i="38"/>
  <c r="O464" i="32"/>
  <c r="M464" i="32"/>
  <c r="M469" i="38"/>
  <c r="M406" i="29"/>
  <c r="O197" i="29"/>
  <c r="S219" i="32"/>
  <c r="I625" i="32"/>
  <c r="I709" i="32"/>
  <c r="C709" i="32"/>
  <c r="D709" i="32"/>
  <c r="B709" i="32"/>
  <c r="S719" i="32"/>
  <c r="I416" i="29"/>
  <c r="C416" i="29"/>
  <c r="D416" i="29"/>
  <c r="B416" i="29"/>
  <c r="S641" i="29"/>
  <c r="M744" i="32"/>
  <c r="I139" i="29"/>
  <c r="C139" i="29"/>
  <c r="D139" i="29"/>
  <c r="B139" i="29"/>
  <c r="S236" i="32"/>
  <c r="I530" i="29"/>
  <c r="S301" i="32"/>
  <c r="O68" i="38"/>
  <c r="M68" i="38"/>
  <c r="I176" i="32"/>
  <c r="C176" i="32"/>
  <c r="D176" i="32"/>
  <c r="B176" i="32"/>
  <c r="O104" i="29"/>
  <c r="S90" i="32"/>
  <c r="I286" i="32"/>
  <c r="C286" i="32"/>
  <c r="D286" i="32"/>
  <c r="B286" i="32"/>
  <c r="S412" i="32"/>
  <c r="I422" i="32"/>
  <c r="C422" i="32"/>
  <c r="D422" i="32"/>
  <c r="B422" i="32"/>
  <c r="O363" i="29"/>
  <c r="S323" i="32"/>
  <c r="S485" i="32"/>
  <c r="I644" i="32"/>
  <c r="S654" i="32"/>
  <c r="I260" i="38"/>
  <c r="C260" i="38"/>
  <c r="S260" i="38"/>
  <c r="D260" i="38"/>
  <c r="B260" i="38"/>
  <c r="S630" i="38"/>
  <c r="S403" i="42"/>
  <c r="S416" i="32"/>
  <c r="I583" i="32"/>
  <c r="C583" i="32"/>
  <c r="D583" i="32"/>
  <c r="B583" i="32"/>
  <c r="I740" i="32"/>
  <c r="C740" i="32"/>
  <c r="O4" i="32"/>
  <c r="M4" i="32"/>
  <c r="S300" i="38"/>
  <c r="I72" i="38"/>
  <c r="C72" i="38"/>
  <c r="I716" i="38"/>
  <c r="C716" i="38"/>
  <c r="D716" i="38"/>
  <c r="B716" i="38"/>
  <c r="I137" i="38"/>
  <c r="C137" i="38"/>
  <c r="D137" i="38"/>
  <c r="B137" i="38"/>
  <c r="S710" i="38"/>
  <c r="O311" i="29"/>
  <c r="S384" i="32"/>
  <c r="M455" i="32"/>
  <c r="M26" i="29"/>
  <c r="S41" i="32"/>
  <c r="I358" i="32"/>
  <c r="S492" i="32"/>
  <c r="S506" i="32"/>
  <c r="M568" i="38"/>
  <c r="M307" i="29"/>
  <c r="M248" i="32"/>
  <c r="I576" i="32"/>
  <c r="C576" i="32"/>
  <c r="D576" i="32"/>
  <c r="B576" i="32"/>
  <c r="M94" i="38"/>
  <c r="I74" i="32"/>
  <c r="M196" i="38"/>
  <c r="O101" i="29"/>
  <c r="M19" i="29"/>
  <c r="S341" i="32"/>
  <c r="S287" i="32"/>
  <c r="I297" i="32"/>
  <c r="M453" i="29"/>
  <c r="O181" i="29"/>
  <c r="I593" i="32"/>
  <c r="C593" i="32"/>
  <c r="D593" i="32"/>
  <c r="B593" i="32"/>
  <c r="I722" i="32"/>
  <c r="C722" i="32"/>
  <c r="D722" i="32"/>
  <c r="B722" i="32"/>
  <c r="S740" i="32"/>
  <c r="M484" i="38"/>
  <c r="O41" i="38"/>
  <c r="M41" i="38"/>
  <c r="S343" i="38"/>
  <c r="S163" i="38"/>
  <c r="I693" i="38"/>
  <c r="S687" i="38"/>
  <c r="S76" i="38"/>
  <c r="I49" i="32"/>
  <c r="I303" i="32"/>
  <c r="S313" i="32"/>
  <c r="M78" i="38"/>
  <c r="M538" i="38"/>
  <c r="I708" i="38"/>
  <c r="O372" i="38"/>
  <c r="M372" i="38"/>
  <c r="I300" i="42"/>
  <c r="I114" i="32"/>
  <c r="C114" i="32"/>
  <c r="D114" i="32"/>
  <c r="B114" i="32"/>
  <c r="S642" i="32"/>
  <c r="M72" i="32"/>
  <c r="M91" i="32"/>
  <c r="M582" i="38"/>
  <c r="M680" i="38"/>
  <c r="I429" i="38"/>
  <c r="C429" i="38"/>
  <c r="S623" i="38"/>
  <c r="S263" i="38"/>
  <c r="S316" i="38"/>
  <c r="S616" i="38"/>
  <c r="S256" i="38"/>
  <c r="I306" i="38"/>
  <c r="S609" i="38"/>
  <c r="I278" i="38"/>
  <c r="S339" i="38"/>
  <c r="S47" i="42"/>
  <c r="S435" i="42"/>
  <c r="M509" i="38"/>
  <c r="M525" i="38"/>
  <c r="S129" i="42"/>
  <c r="O652" i="38"/>
  <c r="I541" i="38"/>
  <c r="O320" i="38"/>
  <c r="M320" i="38"/>
  <c r="I138" i="42"/>
  <c r="I462" i="42"/>
  <c r="I31" i="42"/>
  <c r="I74" i="42"/>
  <c r="I461" i="42"/>
  <c r="S340" i="38"/>
  <c r="O254" i="38"/>
  <c r="M254" i="38"/>
  <c r="C254" i="38"/>
  <c r="D254" i="38"/>
  <c r="B254" i="38"/>
  <c r="O353" i="38"/>
  <c r="M353" i="38"/>
  <c r="M577" i="38"/>
  <c r="I103" i="42"/>
  <c r="I78" i="42"/>
  <c r="S472" i="38"/>
  <c r="S597" i="38"/>
  <c r="O9" i="45"/>
  <c r="I715" i="42"/>
  <c r="O164" i="38"/>
  <c r="M164" i="38"/>
  <c r="O665" i="38"/>
  <c r="M665" i="38"/>
  <c r="I50" i="29"/>
  <c r="C50" i="29"/>
  <c r="D50" i="29"/>
  <c r="B50" i="29"/>
  <c r="M276" i="32"/>
  <c r="C276" i="32"/>
  <c r="D276" i="32"/>
  <c r="B276" i="32"/>
  <c r="O366" i="32"/>
  <c r="M366" i="32"/>
  <c r="O335" i="38"/>
  <c r="I485" i="38"/>
  <c r="C485" i="38"/>
  <c r="D485" i="38"/>
  <c r="B485" i="38"/>
  <c r="O542" i="38"/>
  <c r="O393" i="38"/>
  <c r="M393" i="38"/>
  <c r="I580" i="38"/>
  <c r="S574" i="38"/>
  <c r="S275" i="38"/>
  <c r="I677" i="38"/>
  <c r="I361" i="42"/>
  <c r="M650" i="38"/>
  <c r="I308" i="42"/>
  <c r="S331" i="42"/>
  <c r="I594" i="42"/>
  <c r="O213" i="42"/>
  <c r="M213" i="42"/>
  <c r="S579" i="42"/>
  <c r="O110" i="45"/>
  <c r="M110" i="45"/>
  <c r="I45" i="42"/>
  <c r="I628" i="42"/>
  <c r="O409" i="45"/>
  <c r="O10" i="38"/>
  <c r="M10" i="38"/>
  <c r="I299" i="38"/>
  <c r="I613" i="38"/>
  <c r="S6" i="38"/>
  <c r="O20" i="45"/>
  <c r="S283" i="38"/>
  <c r="I357" i="38"/>
  <c r="M452" i="38"/>
  <c r="S276" i="38"/>
  <c r="S335" i="38"/>
  <c r="I589" i="38"/>
  <c r="O473" i="38"/>
  <c r="M473" i="38"/>
  <c r="S143" i="42"/>
  <c r="I547" i="42"/>
  <c r="M569" i="38"/>
  <c r="M8" i="38"/>
  <c r="M585" i="38"/>
  <c r="S195" i="42"/>
  <c r="M294" i="38"/>
  <c r="M310" i="38"/>
  <c r="I703" i="38"/>
  <c r="I250" i="42"/>
  <c r="I707" i="42"/>
  <c r="S623" i="42"/>
  <c r="S151" i="42"/>
  <c r="S545" i="42"/>
  <c r="O78" i="42"/>
  <c r="I248" i="38"/>
  <c r="C248" i="38"/>
  <c r="S560" i="38"/>
  <c r="I325" i="38"/>
  <c r="S111" i="42"/>
  <c r="S541" i="42"/>
  <c r="O721" i="38"/>
  <c r="I12" i="38"/>
  <c r="O647" i="38"/>
  <c r="M647" i="38"/>
  <c r="S193" i="42"/>
  <c r="S147" i="42"/>
  <c r="S366" i="42"/>
  <c r="S700" i="42"/>
  <c r="O375" i="42"/>
  <c r="I336" i="42"/>
  <c r="I655" i="42"/>
  <c r="I50" i="42"/>
  <c r="S43" i="38"/>
  <c r="I48" i="38"/>
  <c r="C48" i="38"/>
  <c r="I41" i="38"/>
  <c r="S23" i="38"/>
  <c r="I455" i="38"/>
  <c r="C455" i="38"/>
  <c r="D455" i="38"/>
  <c r="B455" i="38"/>
  <c r="M607" i="38"/>
  <c r="I408" i="38"/>
  <c r="I448" i="38"/>
  <c r="I694" i="38"/>
  <c r="C694" i="38"/>
  <c r="D694" i="38"/>
  <c r="B694" i="38"/>
  <c r="O628" i="38"/>
  <c r="M628" i="38"/>
  <c r="I424" i="38"/>
  <c r="I189" i="42"/>
  <c r="S16" i="42"/>
  <c r="M181" i="38"/>
  <c r="I43" i="38"/>
  <c r="C43" i="38"/>
  <c r="D43" i="38"/>
  <c r="B43" i="38"/>
  <c r="I276" i="38"/>
  <c r="M403" i="38"/>
  <c r="M197" i="38"/>
  <c r="I59" i="38"/>
  <c r="I19" i="42"/>
  <c r="S109" i="42"/>
  <c r="S506" i="42"/>
  <c r="O715" i="38"/>
  <c r="M715" i="38"/>
  <c r="I490" i="38"/>
  <c r="M18" i="38"/>
  <c r="O562" i="38"/>
  <c r="M562" i="38"/>
  <c r="S673" i="38"/>
  <c r="I625" i="42"/>
  <c r="O675" i="42"/>
  <c r="S238" i="42"/>
  <c r="S303" i="42"/>
  <c r="I416" i="42"/>
  <c r="O353" i="42"/>
  <c r="O449" i="38"/>
  <c r="M449" i="38"/>
  <c r="I657" i="38"/>
  <c r="O474" i="38"/>
  <c r="M474" i="38"/>
  <c r="S213" i="42"/>
  <c r="S207" i="38"/>
  <c r="O328" i="38"/>
  <c r="M328" i="38"/>
  <c r="O122" i="38"/>
  <c r="M122" i="38"/>
  <c r="S311" i="38"/>
  <c r="M117" i="38"/>
  <c r="I301" i="38"/>
  <c r="I197" i="38"/>
  <c r="C197" i="38"/>
  <c r="D197" i="38"/>
  <c r="B197" i="38"/>
  <c r="M339" i="38"/>
  <c r="O133" i="38"/>
  <c r="M133" i="38"/>
  <c r="C133" i="38"/>
  <c r="D133" i="38"/>
  <c r="B133" i="38"/>
  <c r="I333" i="38"/>
  <c r="C333" i="38"/>
  <c r="D333" i="38"/>
  <c r="B333" i="38"/>
  <c r="I164" i="38"/>
  <c r="S349" i="42"/>
  <c r="S624" i="42"/>
  <c r="O719" i="38"/>
  <c r="M719" i="38"/>
  <c r="O566" i="38"/>
  <c r="I87" i="42"/>
  <c r="S382" i="38"/>
  <c r="S398" i="38"/>
  <c r="S178" i="42"/>
  <c r="S636" i="42"/>
  <c r="O60" i="42"/>
  <c r="M60" i="42"/>
  <c r="I660" i="42"/>
  <c r="M615" i="32"/>
  <c r="M624" i="32"/>
  <c r="I140" i="38"/>
  <c r="S223" i="38"/>
  <c r="O174" i="38"/>
  <c r="M174" i="38"/>
  <c r="I557" i="38"/>
  <c r="C557" i="38"/>
  <c r="D557" i="38"/>
  <c r="B557" i="38"/>
  <c r="S216" i="38"/>
  <c r="M169" i="38"/>
  <c r="I596" i="38"/>
  <c r="C596" i="38"/>
  <c r="S599" i="29"/>
  <c r="I366" i="29"/>
  <c r="C366" i="29"/>
  <c r="D366" i="29"/>
  <c r="B366" i="29"/>
  <c r="O341" i="32"/>
  <c r="M341" i="32"/>
  <c r="M499" i="32"/>
  <c r="I278" i="32"/>
  <c r="S404" i="32"/>
  <c r="I414" i="32"/>
  <c r="C414" i="32"/>
  <c r="D414" i="32"/>
  <c r="B414" i="32"/>
  <c r="O329" i="38"/>
  <c r="M329" i="38"/>
  <c r="M123" i="38"/>
  <c r="O657" i="38"/>
  <c r="I482" i="38"/>
  <c r="M482" i="38"/>
  <c r="C482" i="38"/>
  <c r="S482" i="38"/>
  <c r="D482" i="38"/>
  <c r="B482" i="38"/>
  <c r="S476" i="38"/>
  <c r="I27" i="42"/>
  <c r="O517" i="38"/>
  <c r="M517" i="38"/>
  <c r="I432" i="38"/>
  <c r="S475" i="38"/>
  <c r="I200" i="42"/>
  <c r="S116" i="42"/>
  <c r="I228" i="38"/>
  <c r="I581" i="38"/>
  <c r="O153" i="38"/>
  <c r="S295" i="38"/>
  <c r="I229" i="42"/>
  <c r="I425" i="42"/>
  <c r="M698" i="38"/>
  <c r="M714" i="38"/>
  <c r="S30" i="42"/>
  <c r="O299" i="42"/>
  <c r="S566" i="42"/>
  <c r="S691" i="38"/>
  <c r="I305" i="42"/>
  <c r="S179" i="42"/>
  <c r="I617" i="42"/>
  <c r="S350" i="42"/>
  <c r="I467" i="38"/>
  <c r="C467" i="38"/>
  <c r="D467" i="38"/>
  <c r="B467" i="38"/>
  <c r="M555" i="38"/>
  <c r="O705" i="38"/>
  <c r="M705" i="38"/>
  <c r="I384" i="38"/>
  <c r="I590" i="42"/>
  <c r="S670" i="38"/>
  <c r="I201" i="38"/>
  <c r="O73" i="38"/>
  <c r="M73" i="38"/>
  <c r="I161" i="38"/>
  <c r="S195" i="38"/>
  <c r="I660" i="38"/>
  <c r="O89" i="38"/>
  <c r="I177" i="38"/>
  <c r="C177" i="38"/>
  <c r="D177" i="38"/>
  <c r="B177" i="38"/>
  <c r="S211" i="38"/>
  <c r="I636" i="38"/>
  <c r="C636" i="38"/>
  <c r="I197" i="42"/>
  <c r="S6" i="42"/>
  <c r="O213" i="38"/>
  <c r="O229" i="38"/>
  <c r="I410" i="38"/>
  <c r="C410" i="38"/>
  <c r="D410" i="38"/>
  <c r="B410" i="38"/>
  <c r="O61" i="42"/>
  <c r="S524" i="42"/>
  <c r="S139" i="38"/>
  <c r="S638" i="38"/>
  <c r="S155" i="38"/>
  <c r="S614" i="38"/>
  <c r="I393" i="42"/>
  <c r="S302" i="42"/>
  <c r="M299" i="42"/>
  <c r="I506" i="42"/>
  <c r="S140" i="42"/>
  <c r="S77" i="42"/>
  <c r="O321" i="42"/>
  <c r="S607" i="38"/>
  <c r="S217" i="38"/>
  <c r="S117" i="42"/>
  <c r="S292" i="42"/>
  <c r="S358" i="42"/>
  <c r="I39" i="38"/>
  <c r="I646" i="38"/>
  <c r="M551" i="38"/>
  <c r="I55" i="38"/>
  <c r="S12" i="42"/>
  <c r="S198" i="42"/>
  <c r="S200" i="42"/>
  <c r="I656" i="42"/>
  <c r="S602" i="42"/>
  <c r="S568" i="42"/>
  <c r="O186" i="42"/>
  <c r="M186" i="42"/>
  <c r="S722" i="42"/>
  <c r="S683" i="42"/>
  <c r="O39" i="42"/>
  <c r="M39" i="42"/>
  <c r="I339" i="42"/>
  <c r="S442" i="42"/>
  <c r="O37" i="42"/>
  <c r="S489" i="42"/>
  <c r="I518" i="42"/>
  <c r="O600" i="42"/>
  <c r="I632" i="42"/>
  <c r="S630" i="42"/>
  <c r="S37" i="42"/>
  <c r="S654" i="42"/>
  <c r="I648" i="42"/>
  <c r="S646" i="42"/>
  <c r="O585" i="42"/>
  <c r="I456" i="42"/>
  <c r="S610" i="42"/>
  <c r="M263" i="42"/>
  <c r="I107" i="38"/>
  <c r="I84" i="38"/>
  <c r="O481" i="38"/>
  <c r="M261" i="38"/>
  <c r="I123" i="38"/>
  <c r="C123" i="38"/>
  <c r="D123" i="38"/>
  <c r="B123" i="38"/>
  <c r="I35" i="38"/>
  <c r="I56" i="42"/>
  <c r="S596" i="42"/>
  <c r="O110" i="42"/>
  <c r="I567" i="42"/>
  <c r="O432" i="42"/>
  <c r="M432" i="42"/>
  <c r="S651" i="42"/>
  <c r="I616" i="42"/>
  <c r="M189" i="38"/>
  <c r="M47" i="38"/>
  <c r="I121" i="38"/>
  <c r="C121" i="38"/>
  <c r="D121" i="38"/>
  <c r="B121" i="38"/>
  <c r="O52" i="38"/>
  <c r="M52" i="38"/>
  <c r="I101" i="38"/>
  <c r="M45" i="38"/>
  <c r="S583" i="38"/>
  <c r="I243" i="38"/>
  <c r="S237" i="38"/>
  <c r="S253" i="38"/>
  <c r="S70" i="42"/>
  <c r="O536" i="38"/>
  <c r="M536" i="38"/>
  <c r="O583" i="38"/>
  <c r="S643" i="38"/>
  <c r="I142" i="42"/>
  <c r="I100" i="42"/>
  <c r="I618" i="42"/>
  <c r="M274" i="32"/>
  <c r="M679" i="38"/>
  <c r="I227" i="38"/>
  <c r="O602" i="38"/>
  <c r="O431" i="38"/>
  <c r="M431" i="38"/>
  <c r="C431" i="38"/>
  <c r="D431" i="38"/>
  <c r="B431" i="38"/>
  <c r="S551" i="38"/>
  <c r="O644" i="38"/>
  <c r="M644" i="38"/>
  <c r="I364" i="38"/>
  <c r="I391" i="38"/>
  <c r="S358" i="38"/>
  <c r="O267" i="38"/>
  <c r="M267" i="38"/>
  <c r="I407" i="38"/>
  <c r="S688" i="38"/>
  <c r="I312" i="42"/>
  <c r="S228" i="42"/>
  <c r="S369" i="38"/>
  <c r="S385" i="38"/>
  <c r="I168" i="38"/>
  <c r="M321" i="38"/>
  <c r="I184" i="38"/>
  <c r="C184" i="38"/>
  <c r="D184" i="38"/>
  <c r="B184" i="38"/>
  <c r="I293" i="42"/>
  <c r="S23" i="45"/>
  <c r="O170" i="42"/>
  <c r="M170" i="42"/>
  <c r="I191" i="42"/>
  <c r="O727" i="42"/>
  <c r="S101" i="32"/>
  <c r="S596" i="38"/>
  <c r="M514" i="38"/>
  <c r="I91" i="38"/>
  <c r="S589" i="38"/>
  <c r="O503" i="38"/>
  <c r="M503" i="38"/>
  <c r="I213" i="32"/>
  <c r="C213" i="32"/>
  <c r="D213" i="32"/>
  <c r="B213" i="32"/>
  <c r="S601" i="32"/>
  <c r="S716" i="32"/>
  <c r="O316" i="38"/>
  <c r="M316" i="38"/>
  <c r="I136" i="38"/>
  <c r="O281" i="38"/>
  <c r="M281" i="38"/>
  <c r="M479" i="38"/>
  <c r="S224" i="38"/>
  <c r="O274" i="38"/>
  <c r="M274" i="38"/>
  <c r="S153" i="38"/>
  <c r="S169" i="38"/>
  <c r="I458" i="38"/>
  <c r="C458" i="38"/>
  <c r="S458" i="38"/>
  <c r="D458" i="38"/>
  <c r="B458" i="38"/>
  <c r="O643" i="38"/>
  <c r="M678" i="38"/>
  <c r="S452" i="38"/>
  <c r="O74" i="38"/>
  <c r="M74" i="38"/>
  <c r="M638" i="38"/>
  <c r="O654" i="38"/>
  <c r="M654" i="38"/>
  <c r="I172" i="42"/>
  <c r="I419" i="42"/>
  <c r="O403" i="42"/>
  <c r="S386" i="38"/>
  <c r="S652" i="38"/>
  <c r="M600" i="38"/>
  <c r="S402" i="38"/>
  <c r="I441" i="38"/>
  <c r="C441" i="38"/>
  <c r="D441" i="38"/>
  <c r="B441" i="38"/>
  <c r="I173" i="42"/>
  <c r="I22" i="42"/>
  <c r="S727" i="42"/>
  <c r="M309" i="38"/>
  <c r="S242" i="38"/>
  <c r="M603" i="38"/>
  <c r="M341" i="38"/>
  <c r="I264" i="38"/>
  <c r="C264" i="38"/>
  <c r="I100" i="38"/>
  <c r="S65" i="42"/>
  <c r="I320" i="42"/>
  <c r="S559" i="42"/>
  <c r="S734" i="42"/>
  <c r="I724" i="42"/>
  <c r="S499" i="42"/>
  <c r="S134" i="42"/>
  <c r="I219" i="42"/>
  <c r="S93" i="42"/>
  <c r="S368" i="42"/>
  <c r="S699" i="42"/>
  <c r="S127" i="38"/>
  <c r="S201" i="38"/>
  <c r="I368" i="38"/>
  <c r="S581" i="38"/>
  <c r="O545" i="38"/>
  <c r="I328" i="38"/>
  <c r="S362" i="38"/>
  <c r="S322" i="38"/>
  <c r="M578" i="38"/>
  <c r="S338" i="38"/>
  <c r="S174" i="42"/>
  <c r="I690" i="42"/>
  <c r="I202" i="38"/>
  <c r="C202" i="38"/>
  <c r="D202" i="38"/>
  <c r="B202" i="38"/>
  <c r="I701" i="38"/>
  <c r="S218" i="38"/>
  <c r="S339" i="42"/>
  <c r="I323" i="42"/>
  <c r="O20" i="42"/>
  <c r="S177" i="42"/>
  <c r="S461" i="42"/>
  <c r="I496" i="42"/>
  <c r="I242" i="42"/>
  <c r="I336" i="38"/>
  <c r="C336" i="38"/>
  <c r="S685" i="38"/>
  <c r="M524" i="38"/>
  <c r="I352" i="38"/>
  <c r="S139" i="42"/>
  <c r="O211" i="38"/>
  <c r="M211" i="38"/>
  <c r="S150" i="38"/>
  <c r="O227" i="38"/>
  <c r="M227" i="38"/>
  <c r="S166" i="38"/>
  <c r="S240" i="38"/>
  <c r="S146" i="42"/>
  <c r="S282" i="42"/>
  <c r="I708" i="42"/>
  <c r="I726" i="42"/>
  <c r="S704" i="42"/>
  <c r="I25" i="42"/>
  <c r="I392" i="42"/>
  <c r="O179" i="38"/>
  <c r="S118" i="38"/>
  <c r="M153" i="38"/>
  <c r="I195" i="38"/>
  <c r="C195" i="38"/>
  <c r="S679" i="38"/>
  <c r="M620" i="38"/>
  <c r="O228" i="38"/>
  <c r="M228" i="38"/>
  <c r="O655" i="38"/>
  <c r="M655" i="38"/>
  <c r="O244" i="38"/>
  <c r="M244" i="38"/>
  <c r="O671" i="38"/>
  <c r="M671" i="38"/>
  <c r="M627" i="38"/>
  <c r="C627" i="38"/>
  <c r="D627" i="38"/>
  <c r="B627" i="38"/>
  <c r="S318" i="42"/>
  <c r="S10" i="42"/>
  <c r="I275" i="42"/>
  <c r="M472" i="38"/>
  <c r="I404" i="38"/>
  <c r="C404" i="38"/>
  <c r="D404" i="38"/>
  <c r="B404" i="38"/>
  <c r="I440" i="38"/>
  <c r="M496" i="38"/>
  <c r="I420" i="38"/>
  <c r="I255" i="38"/>
  <c r="C255" i="38"/>
  <c r="I184" i="42"/>
  <c r="I106" i="42"/>
  <c r="S620" i="42"/>
  <c r="I153" i="38"/>
  <c r="I169" i="38"/>
  <c r="C169" i="38"/>
  <c r="D169" i="38"/>
  <c r="B169" i="38"/>
  <c r="S175" i="42"/>
  <c r="I377" i="42"/>
  <c r="S56" i="42"/>
  <c r="I27" i="45"/>
  <c r="I46" i="42"/>
  <c r="O132" i="42"/>
  <c r="S209" i="42"/>
  <c r="S105" i="42"/>
  <c r="S522" i="42"/>
  <c r="S284" i="42"/>
  <c r="M12" i="38"/>
  <c r="S631" i="38"/>
  <c r="S471" i="38"/>
  <c r="S624" i="38"/>
  <c r="I52" i="42"/>
  <c r="M533" i="38"/>
  <c r="O401" i="38"/>
  <c r="M401" i="38"/>
  <c r="I378" i="38"/>
  <c r="C378" i="38"/>
  <c r="D378" i="38"/>
  <c r="B378" i="38"/>
  <c r="M396" i="38"/>
  <c r="I340" i="38"/>
  <c r="S372" i="38"/>
  <c r="M583" i="38"/>
  <c r="I356" i="38"/>
  <c r="I471" i="38"/>
  <c r="C471" i="38"/>
  <c r="D471" i="38"/>
  <c r="B471" i="38"/>
  <c r="S326" i="42"/>
  <c r="I505" i="42"/>
  <c r="S347" i="38"/>
  <c r="S348" i="38"/>
  <c r="S171" i="42"/>
  <c r="I14" i="38"/>
  <c r="C14" i="38"/>
  <c r="O313" i="38"/>
  <c r="M313" i="38"/>
  <c r="I30" i="42"/>
  <c r="O11" i="45"/>
  <c r="M11" i="45"/>
  <c r="S642" i="42"/>
  <c r="I220" i="42"/>
  <c r="O131" i="42"/>
  <c r="M131" i="42"/>
  <c r="O356" i="42"/>
  <c r="I574" i="38"/>
  <c r="C574" i="38"/>
  <c r="D574" i="38"/>
  <c r="B574" i="38"/>
  <c r="M483" i="38"/>
  <c r="I565" i="38"/>
  <c r="C565" i="38"/>
  <c r="D565" i="38"/>
  <c r="B565" i="38"/>
  <c r="M476" i="38"/>
  <c r="S62" i="42"/>
  <c r="S422" i="29"/>
  <c r="O718" i="32"/>
  <c r="M718" i="32"/>
  <c r="I69" i="32"/>
  <c r="C69" i="32"/>
  <c r="D69" i="32"/>
  <c r="B69" i="32"/>
  <c r="I683" i="32"/>
  <c r="C683" i="32"/>
  <c r="D683" i="32"/>
  <c r="B683" i="32"/>
  <c r="I487" i="32"/>
  <c r="S497" i="32"/>
  <c r="M201" i="38"/>
  <c r="I170" i="38"/>
  <c r="S204" i="38"/>
  <c r="I526" i="38"/>
  <c r="C526" i="38"/>
  <c r="D526" i="38"/>
  <c r="B526" i="38"/>
  <c r="O641" i="38"/>
  <c r="I562" i="38"/>
  <c r="M588" i="38"/>
  <c r="M611" i="38"/>
  <c r="I540" i="38"/>
  <c r="M604" i="38"/>
  <c r="O616" i="38"/>
  <c r="M616" i="38"/>
  <c r="O625" i="38"/>
  <c r="M625" i="38"/>
  <c r="S555" i="38"/>
  <c r="S400" i="38"/>
  <c r="S570" i="38"/>
  <c r="O544" i="38"/>
  <c r="M544" i="38"/>
  <c r="S416" i="38"/>
  <c r="S459" i="38"/>
  <c r="M127" i="38"/>
  <c r="S135" i="38"/>
  <c r="I34" i="38"/>
  <c r="O300" i="38"/>
  <c r="M300" i="38"/>
  <c r="C300" i="38"/>
  <c r="D300" i="38"/>
  <c r="B300" i="38"/>
  <c r="O140" i="38"/>
  <c r="M140" i="38"/>
  <c r="S151" i="38"/>
  <c r="I45" i="38"/>
  <c r="S622" i="42"/>
  <c r="I397" i="42"/>
  <c r="O246" i="42"/>
  <c r="S606" i="42"/>
  <c r="O515" i="42"/>
  <c r="S719" i="38"/>
  <c r="I107" i="42"/>
  <c r="I240" i="42"/>
  <c r="I647" i="42"/>
  <c r="O176" i="45"/>
  <c r="S332" i="38"/>
  <c r="O514" i="38"/>
  <c r="I417" i="38"/>
  <c r="I435" i="38"/>
  <c r="I382" i="38"/>
  <c r="M426" i="38"/>
  <c r="I342" i="38"/>
  <c r="C342" i="38"/>
  <c r="D342" i="38"/>
  <c r="B342" i="38"/>
  <c r="S376" i="38"/>
  <c r="I681" i="38"/>
  <c r="C681" i="38"/>
  <c r="D681" i="38"/>
  <c r="B681" i="38"/>
  <c r="O420" i="38"/>
  <c r="M420" i="38"/>
  <c r="S336" i="38"/>
  <c r="S675" i="38"/>
  <c r="O440" i="38"/>
  <c r="M440" i="38"/>
  <c r="S352" i="38"/>
  <c r="I33" i="42"/>
  <c r="I327" i="42"/>
  <c r="S564" i="42"/>
  <c r="S175" i="38"/>
  <c r="S142" i="38"/>
  <c r="M652" i="38"/>
  <c r="C652" i="38"/>
  <c r="I679" i="38"/>
  <c r="C679" i="38"/>
  <c r="D679" i="38"/>
  <c r="B679" i="38"/>
  <c r="M684" i="38"/>
  <c r="I511" i="38"/>
  <c r="C511" i="38"/>
  <c r="S397" i="42"/>
  <c r="O166" i="42"/>
  <c r="M26" i="42"/>
  <c r="I212" i="42"/>
  <c r="I384" i="42"/>
  <c r="S643" i="42"/>
  <c r="I350" i="38"/>
  <c r="I722" i="38"/>
  <c r="M415" i="38"/>
  <c r="I366" i="38"/>
  <c r="S3" i="42"/>
  <c r="I9" i="45"/>
  <c r="S220" i="38"/>
  <c r="S15" i="38"/>
  <c r="O205" i="38"/>
  <c r="M205" i="38"/>
  <c r="I242" i="38"/>
  <c r="M242" i="38"/>
  <c r="C242" i="38"/>
  <c r="D242" i="38"/>
  <c r="B242" i="38"/>
  <c r="S497" i="42"/>
  <c r="I596" i="42"/>
  <c r="I606" i="42"/>
  <c r="O611" i="42"/>
  <c r="S584" i="42"/>
  <c r="I722" i="42"/>
  <c r="S703" i="42"/>
  <c r="S220" i="42"/>
  <c r="I523" i="42"/>
  <c r="O86" i="45"/>
  <c r="I375" i="42"/>
  <c r="I481" i="42"/>
  <c r="S661" i="38"/>
  <c r="I161" i="42"/>
  <c r="S5" i="42"/>
  <c r="I622" i="42"/>
  <c r="S528" i="42"/>
  <c r="O623" i="42"/>
  <c r="I130" i="42"/>
  <c r="I198" i="42"/>
  <c r="O290" i="42"/>
  <c r="M290" i="42"/>
  <c r="I154" i="42"/>
  <c r="I146" i="42"/>
  <c r="O594" i="42"/>
  <c r="S673" i="42"/>
  <c r="O332" i="42"/>
  <c r="M332" i="42"/>
  <c r="S108" i="42"/>
  <c r="I436" i="42"/>
  <c r="I394" i="42"/>
  <c r="O210" i="45"/>
  <c r="O155" i="42"/>
  <c r="S273" i="42"/>
  <c r="S712" i="42"/>
  <c r="I592" i="42"/>
  <c r="O371" i="42"/>
  <c r="I702" i="42"/>
  <c r="I283" i="42"/>
  <c r="S586" i="42"/>
  <c r="O367" i="42"/>
  <c r="S717" i="38"/>
  <c r="I77" i="42"/>
  <c r="I332" i="42"/>
  <c r="S285" i="42"/>
  <c r="S736" i="42"/>
  <c r="I734" i="42"/>
  <c r="I608" i="42"/>
  <c r="O326" i="45"/>
  <c r="S261" i="42"/>
  <c r="O339" i="42"/>
  <c r="O376" i="42"/>
  <c r="O512" i="42"/>
  <c r="M512" i="42"/>
  <c r="I729" i="42"/>
  <c r="M507" i="42"/>
  <c r="M541" i="42"/>
  <c r="I583" i="38"/>
  <c r="I309" i="42"/>
  <c r="I271" i="42"/>
  <c r="I694" i="42"/>
  <c r="I263" i="42"/>
  <c r="C263" i="42"/>
  <c r="D263" i="42"/>
  <c r="B263" i="42"/>
  <c r="O570" i="42"/>
  <c r="O689" i="42"/>
  <c r="O311" i="42"/>
  <c r="M311" i="42"/>
  <c r="I642" i="42"/>
  <c r="S707" i="42"/>
  <c r="O304" i="42"/>
  <c r="I635" i="42"/>
  <c r="I697" i="42"/>
  <c r="O596" i="42"/>
  <c r="M596" i="42"/>
  <c r="O119" i="45"/>
  <c r="O418" i="42"/>
  <c r="I672" i="38"/>
  <c r="S103" i="42"/>
  <c r="S287" i="42"/>
  <c r="I667" i="42"/>
  <c r="I658" i="42"/>
  <c r="O329" i="42"/>
  <c r="O337" i="42"/>
  <c r="O496" i="42"/>
  <c r="O606" i="45"/>
  <c r="S613" i="42"/>
  <c r="O281" i="42"/>
  <c r="M281" i="42"/>
  <c r="S675" i="42"/>
  <c r="O535" i="42"/>
  <c r="O137" i="45"/>
  <c r="I746" i="42"/>
  <c r="O448" i="42"/>
  <c r="S586" i="38"/>
  <c r="I13" i="42"/>
  <c r="I227" i="42"/>
  <c r="M306" i="42"/>
  <c r="S629" i="42"/>
  <c r="I337" i="42"/>
  <c r="O91" i="42"/>
  <c r="M367" i="42"/>
  <c r="I585" i="42"/>
  <c r="C585" i="42"/>
  <c r="O55" i="45"/>
  <c r="O414" i="42"/>
  <c r="O247" i="42"/>
  <c r="I578" i="42"/>
  <c r="S692" i="42"/>
  <c r="M41" i="45"/>
  <c r="I141" i="42"/>
  <c r="I245" i="42"/>
  <c r="S205" i="42"/>
  <c r="I610" i="42"/>
  <c r="I601" i="42"/>
  <c r="O69" i="45"/>
  <c r="M69" i="45"/>
  <c r="I562" i="42"/>
  <c r="I657" i="42"/>
  <c r="O459" i="42"/>
  <c r="O19" i="45"/>
  <c r="O737" i="42"/>
  <c r="O305" i="42"/>
  <c r="S556" i="42"/>
  <c r="O222" i="42"/>
  <c r="I643" i="42"/>
  <c r="O14" i="45"/>
  <c r="M14" i="45"/>
  <c r="S223" i="42"/>
  <c r="S581" i="42"/>
  <c r="O249" i="42"/>
  <c r="I574" i="42"/>
  <c r="O240" i="42"/>
  <c r="S572" i="42"/>
  <c r="M448" i="42"/>
  <c r="M440" i="42"/>
  <c r="O341" i="42"/>
  <c r="S540" i="42"/>
  <c r="O206" i="42"/>
  <c r="O673" i="42"/>
  <c r="I29" i="45"/>
  <c r="O202" i="42"/>
  <c r="M202" i="42"/>
  <c r="S741" i="42"/>
  <c r="O409" i="42"/>
  <c r="O42" i="45"/>
  <c r="S89" i="45"/>
  <c r="S508" i="38"/>
  <c r="S32" i="42"/>
  <c r="I163" i="42"/>
  <c r="S552" i="42"/>
  <c r="O218" i="42"/>
  <c r="M218" i="42"/>
  <c r="S635" i="42"/>
  <c r="O705" i="42"/>
  <c r="S709" i="42"/>
  <c r="O185" i="42"/>
  <c r="M185" i="42"/>
  <c r="I579" i="42"/>
  <c r="O617" i="42"/>
  <c r="M617" i="42"/>
  <c r="O721" i="45"/>
  <c r="O181" i="42"/>
  <c r="M181" i="42"/>
  <c r="I699" i="42"/>
  <c r="O37" i="45"/>
  <c r="O96" i="42"/>
  <c r="M554" i="45"/>
  <c r="I132" i="42"/>
  <c r="I181" i="42"/>
  <c r="C181" i="42"/>
  <c r="S141" i="42"/>
  <c r="O119" i="42"/>
  <c r="O195" i="42"/>
  <c r="O415" i="42"/>
  <c r="O82" i="45"/>
  <c r="O106" i="45"/>
  <c r="O253" i="42"/>
  <c r="O362" i="45"/>
  <c r="S712" i="38"/>
  <c r="I60" i="42"/>
  <c r="I145" i="42"/>
  <c r="I99" i="42"/>
  <c r="S664" i="42"/>
  <c r="S655" i="42"/>
  <c r="I654" i="42"/>
  <c r="M75" i="42"/>
  <c r="O309" i="42"/>
  <c r="O307" i="42"/>
  <c r="S745" i="42"/>
  <c r="O462" i="42"/>
  <c r="O74" i="45"/>
  <c r="O300" i="42"/>
  <c r="I735" i="42"/>
  <c r="O455" i="42"/>
  <c r="O44" i="45"/>
  <c r="M44" i="45"/>
  <c r="O529" i="42"/>
  <c r="M164" i="42"/>
  <c r="O300" i="45"/>
  <c r="S579" i="38"/>
  <c r="I247" i="42"/>
  <c r="M339" i="42"/>
  <c r="S625" i="42"/>
  <c r="O12" i="45"/>
  <c r="I583" i="42"/>
  <c r="M279" i="42"/>
  <c r="O77" i="45"/>
  <c r="O100" i="42"/>
  <c r="M100" i="42"/>
  <c r="I671" i="42"/>
  <c r="O712" i="42"/>
  <c r="O188" i="45"/>
  <c r="S225" i="42"/>
  <c r="S314" i="42"/>
  <c r="S607" i="42"/>
  <c r="M304" i="42"/>
  <c r="I599" i="42"/>
  <c r="I557" i="42"/>
  <c r="O569" i="42"/>
  <c r="O291" i="42"/>
  <c r="O519" i="42"/>
  <c r="M309" i="42"/>
  <c r="I310" i="42"/>
  <c r="O116" i="42"/>
  <c r="O87" i="45"/>
  <c r="O245" i="42"/>
  <c r="I555" i="42"/>
  <c r="O243" i="42"/>
  <c r="O158" i="45"/>
  <c r="M158" i="45"/>
  <c r="O660" i="42"/>
  <c r="S654" i="38"/>
  <c r="I40" i="42"/>
  <c r="O275" i="42"/>
  <c r="I571" i="42"/>
  <c r="S663" i="42"/>
  <c r="O405" i="42"/>
  <c r="O613" i="42"/>
  <c r="M613" i="42"/>
  <c r="I539" i="42"/>
  <c r="I607" i="42"/>
  <c r="O49" i="45"/>
  <c r="M222" i="42"/>
  <c r="S533" i="42"/>
  <c r="S599" i="42"/>
  <c r="M360" i="42"/>
  <c r="O261" i="45"/>
  <c r="I183" i="42"/>
  <c r="S17" i="42"/>
  <c r="I272" i="42"/>
  <c r="S557" i="42"/>
  <c r="M247" i="42"/>
  <c r="I551" i="42"/>
  <c r="O238" i="42"/>
  <c r="M238" i="42"/>
  <c r="S549" i="42"/>
  <c r="M594" i="42"/>
  <c r="M206" i="42"/>
  <c r="S517" i="42"/>
  <c r="I573" i="42"/>
  <c r="O47" i="45"/>
  <c r="O685" i="42"/>
  <c r="M176" i="45"/>
  <c r="I526" i="42"/>
  <c r="O199" i="42"/>
  <c r="O29" i="45"/>
  <c r="M29" i="45"/>
  <c r="O149" i="45"/>
  <c r="S161" i="42"/>
  <c r="S250" i="42"/>
  <c r="O223" i="42"/>
  <c r="O215" i="42"/>
  <c r="O349" i="42"/>
  <c r="I498" i="42"/>
  <c r="I541" i="42"/>
  <c r="C541" i="42"/>
  <c r="D541" i="42"/>
  <c r="B541" i="42"/>
  <c r="O147" i="45"/>
  <c r="O179" i="42"/>
  <c r="O250" i="45"/>
  <c r="O113" i="42"/>
  <c r="M113" i="42"/>
  <c r="I376" i="42"/>
  <c r="I688" i="42"/>
  <c r="S354" i="42"/>
  <c r="I554" i="42"/>
  <c r="I302" i="42"/>
  <c r="I711" i="38"/>
  <c r="C711" i="38"/>
  <c r="D711" i="38"/>
  <c r="B711" i="38"/>
  <c r="I84" i="42"/>
  <c r="S27" i="42"/>
  <c r="I206" i="42"/>
  <c r="I552" i="42"/>
  <c r="O32" i="42"/>
  <c r="O543" i="42"/>
  <c r="O584" i="42"/>
  <c r="O182" i="42"/>
  <c r="M182" i="42"/>
  <c r="O174" i="42"/>
  <c r="S639" i="42"/>
  <c r="I520" i="42"/>
  <c r="O113" i="45"/>
  <c r="O336" i="42"/>
  <c r="M437" i="38"/>
  <c r="M675" i="38"/>
  <c r="S600" i="38"/>
  <c r="M501" i="38"/>
  <c r="M707" i="38"/>
  <c r="S676" i="38"/>
  <c r="I34" i="42"/>
  <c r="O27" i="42"/>
  <c r="O268" i="42"/>
  <c r="M268" i="42"/>
  <c r="I713" i="42"/>
  <c r="O475" i="42"/>
  <c r="M475" i="42"/>
  <c r="I714" i="42"/>
  <c r="S295" i="42"/>
  <c r="S191" i="42"/>
  <c r="I298" i="42"/>
  <c r="I542" i="42"/>
  <c r="M542" i="38"/>
  <c r="O287" i="38"/>
  <c r="M287" i="38"/>
  <c r="C287" i="38"/>
  <c r="D287" i="38"/>
  <c r="B287" i="38"/>
  <c r="I649" i="38"/>
  <c r="M282" i="38"/>
  <c r="O360" i="38"/>
  <c r="M360" i="38"/>
  <c r="C360" i="38"/>
  <c r="D360" i="38"/>
  <c r="B360" i="38"/>
  <c r="S34" i="42"/>
  <c r="M364" i="38"/>
  <c r="O172" i="38"/>
  <c r="M172" i="38"/>
  <c r="S183" i="38"/>
  <c r="O350" i="38"/>
  <c r="M350" i="38"/>
  <c r="M167" i="38"/>
  <c r="I109" i="38"/>
  <c r="M183" i="38"/>
  <c r="I126" i="38"/>
  <c r="M126" i="38"/>
  <c r="C126" i="38"/>
  <c r="D126" i="38"/>
  <c r="B126" i="38"/>
  <c r="I192" i="42"/>
  <c r="I477" i="42"/>
  <c r="I487" i="38"/>
  <c r="S515" i="38"/>
  <c r="S215" i="42"/>
  <c r="S670" i="42"/>
  <c r="S21" i="38"/>
  <c r="S37" i="38"/>
  <c r="I719" i="42"/>
  <c r="S245" i="42"/>
  <c r="I627" i="42"/>
  <c r="I548" i="42"/>
  <c r="M720" i="32"/>
  <c r="O3" i="38"/>
  <c r="M3" i="38"/>
  <c r="S208" i="38"/>
  <c r="I68" i="38"/>
  <c r="O103" i="38"/>
  <c r="M103" i="38"/>
  <c r="I397" i="29"/>
  <c r="I213" i="29"/>
  <c r="O363" i="32"/>
  <c r="M363" i="32"/>
  <c r="C363" i="32"/>
  <c r="D363" i="32"/>
  <c r="B363" i="32"/>
  <c r="O304" i="32"/>
  <c r="M304" i="32"/>
  <c r="I271" i="32"/>
  <c r="S281" i="32"/>
  <c r="M640" i="38"/>
  <c r="I692" i="38"/>
  <c r="S686" i="38"/>
  <c r="S262" i="42"/>
  <c r="S93" i="38"/>
  <c r="O521" i="38"/>
  <c r="M521" i="38"/>
  <c r="O261" i="38"/>
  <c r="S450" i="38"/>
  <c r="S443" i="38"/>
  <c r="I83" i="38"/>
  <c r="I465" i="38"/>
  <c r="S489" i="38"/>
  <c r="S32" i="38"/>
  <c r="S87" i="38"/>
  <c r="I563" i="38"/>
  <c r="C563" i="38"/>
  <c r="O361" i="38"/>
  <c r="M361" i="38"/>
  <c r="I54" i="38"/>
  <c r="I591" i="38"/>
  <c r="S33" i="42"/>
  <c r="I466" i="42"/>
  <c r="I544" i="38"/>
  <c r="I599" i="38"/>
  <c r="C599" i="38"/>
  <c r="D599" i="38"/>
  <c r="B599" i="38"/>
  <c r="S651" i="38"/>
  <c r="I558" i="38"/>
  <c r="S641" i="38"/>
  <c r="S190" i="42"/>
  <c r="S58" i="42"/>
  <c r="O99" i="42"/>
  <c r="S689" i="42"/>
  <c r="S417" i="42"/>
  <c r="I662" i="42"/>
  <c r="I407" i="42"/>
  <c r="S565" i="42"/>
  <c r="I670" i="38"/>
  <c r="I193" i="42"/>
  <c r="S657" i="42"/>
  <c r="I238" i="42"/>
  <c r="O331" i="42"/>
  <c r="M331" i="42"/>
  <c r="C331" i="42"/>
  <c r="D331" i="42"/>
  <c r="B331" i="42"/>
  <c r="O497" i="38"/>
  <c r="M497" i="38"/>
  <c r="S232" i="38"/>
  <c r="S278" i="38"/>
  <c r="O173" i="38"/>
  <c r="O573" i="38"/>
  <c r="M573" i="38"/>
  <c r="M168" i="38"/>
  <c r="I20" i="38"/>
  <c r="S706" i="38"/>
  <c r="O247" i="38"/>
  <c r="M247" i="38"/>
  <c r="I50" i="38"/>
  <c r="C50" i="38"/>
  <c r="I125" i="38"/>
  <c r="S42" i="38"/>
  <c r="S103" i="38"/>
  <c r="I696" i="38"/>
  <c r="C696" i="38"/>
  <c r="D696" i="38"/>
  <c r="B696" i="38"/>
  <c r="M258" i="38"/>
  <c r="I66" i="38"/>
  <c r="S14" i="38"/>
  <c r="S645" i="38"/>
  <c r="I7" i="42"/>
  <c r="O287" i="42"/>
  <c r="O319" i="38"/>
  <c r="I143" i="42"/>
  <c r="I52" i="38"/>
  <c r="S168" i="38"/>
  <c r="S202" i="42"/>
  <c r="S638" i="42"/>
  <c r="O70" i="42"/>
  <c r="M70" i="42"/>
  <c r="S678" i="38"/>
  <c r="S266" i="42"/>
  <c r="I455" i="42"/>
  <c r="O447" i="45"/>
  <c r="S60" i="38"/>
  <c r="S674" i="38"/>
  <c r="S35" i="38"/>
  <c r="S92" i="38"/>
  <c r="I617" i="38"/>
  <c r="C617" i="38"/>
  <c r="D617" i="38"/>
  <c r="B617" i="38"/>
  <c r="S46" i="42"/>
  <c r="O163" i="42"/>
  <c r="M163" i="42"/>
  <c r="I459" i="38"/>
  <c r="I542" i="38"/>
  <c r="C542" i="38"/>
  <c r="I317" i="42"/>
  <c r="O79" i="42"/>
  <c r="M79" i="42"/>
  <c r="S647" i="42"/>
  <c r="I391" i="42"/>
  <c r="S414" i="42"/>
  <c r="M551" i="42"/>
  <c r="S13" i="42"/>
  <c r="S501" i="42"/>
  <c r="I469" i="42"/>
  <c r="O252" i="42"/>
  <c r="M252" i="42"/>
  <c r="I551" i="38"/>
  <c r="C551" i="38"/>
  <c r="D551" i="38"/>
  <c r="B551" i="38"/>
  <c r="I122" i="38"/>
  <c r="O619" i="38"/>
  <c r="M619" i="38"/>
  <c r="S236" i="38"/>
  <c r="O744" i="42"/>
  <c r="O389" i="38"/>
  <c r="M389" i="38"/>
  <c r="I87" i="38"/>
  <c r="C87" i="38"/>
  <c r="D87" i="38"/>
  <c r="B87" i="38"/>
  <c r="I434" i="38"/>
  <c r="M384" i="38"/>
  <c r="I47" i="38"/>
  <c r="S81" i="38"/>
  <c r="S428" i="38"/>
  <c r="M400" i="38"/>
  <c r="I63" i="38"/>
  <c r="S97" i="38"/>
  <c r="I55" i="42"/>
  <c r="S214" i="42"/>
  <c r="S593" i="42"/>
  <c r="S55" i="38"/>
  <c r="M56" i="38"/>
  <c r="I85" i="38"/>
  <c r="O670" i="38"/>
  <c r="M670" i="38"/>
  <c r="I233" i="42"/>
  <c r="I471" i="42"/>
  <c r="O379" i="38"/>
  <c r="M379" i="38"/>
  <c r="C379" i="38"/>
  <c r="D379" i="38"/>
  <c r="B379" i="38"/>
  <c r="S559" i="38"/>
  <c r="I513" i="38"/>
  <c r="C513" i="38"/>
  <c r="S513" i="38"/>
  <c r="D513" i="38"/>
  <c r="B513" i="38"/>
  <c r="O395" i="38"/>
  <c r="M395" i="38"/>
  <c r="S593" i="38"/>
  <c r="S240" i="42"/>
  <c r="I582" i="42"/>
  <c r="S576" i="42"/>
  <c r="I47" i="42"/>
  <c r="I186" i="42"/>
  <c r="M121" i="42"/>
  <c r="S577" i="42"/>
  <c r="I412" i="42"/>
  <c r="O323" i="38"/>
  <c r="M323" i="38"/>
  <c r="M96" i="38"/>
  <c r="S255" i="38"/>
  <c r="S435" i="38"/>
  <c r="O487" i="38"/>
  <c r="M487" i="38"/>
  <c r="I16" i="38"/>
  <c r="C16" i="38"/>
  <c r="D16" i="38"/>
  <c r="B16" i="38"/>
  <c r="O480" i="38"/>
  <c r="M601" i="38"/>
  <c r="O264" i="38"/>
  <c r="O13" i="38"/>
  <c r="M13" i="38"/>
  <c r="C13" i="38"/>
  <c r="D13" i="38"/>
  <c r="B13" i="38"/>
  <c r="S68" i="38"/>
  <c r="O590" i="38"/>
  <c r="M590" i="38"/>
  <c r="O29" i="38"/>
  <c r="S100" i="38"/>
  <c r="O606" i="38"/>
  <c r="M606" i="38"/>
  <c r="C606" i="38"/>
  <c r="D606" i="38"/>
  <c r="B606" i="38"/>
  <c r="I201" i="42"/>
  <c r="S385" i="42"/>
  <c r="I111" i="38"/>
  <c r="S492" i="38"/>
  <c r="I127" i="38"/>
  <c r="C127" i="38"/>
  <c r="D127" i="38"/>
  <c r="B127" i="38"/>
  <c r="I629" i="42"/>
  <c r="S48" i="38"/>
  <c r="I67" i="42"/>
  <c r="I439" i="42"/>
  <c r="S504" i="42"/>
  <c r="I280" i="42"/>
  <c r="I577" i="42"/>
  <c r="M125" i="38"/>
  <c r="I78" i="38"/>
  <c r="C78" i="38"/>
  <c r="D78" i="38"/>
  <c r="B78" i="38"/>
  <c r="S84" i="38"/>
  <c r="S384" i="38"/>
  <c r="I74" i="38"/>
  <c r="S266" i="38"/>
  <c r="I220" i="29"/>
  <c r="C220" i="29"/>
  <c r="D220" i="29"/>
  <c r="B220" i="29"/>
  <c r="I23" i="29"/>
  <c r="C23" i="29"/>
  <c r="D23" i="29"/>
  <c r="B23" i="29"/>
  <c r="M337" i="32"/>
  <c r="M633" i="32"/>
  <c r="S124" i="32"/>
  <c r="I134" i="32"/>
  <c r="M262" i="38"/>
  <c r="S401" i="38"/>
  <c r="I600" i="38"/>
  <c r="C600" i="38"/>
  <c r="D600" i="38"/>
  <c r="B600" i="38"/>
  <c r="I310" i="38"/>
  <c r="C310" i="38"/>
  <c r="S594" i="38"/>
  <c r="I101" i="42"/>
  <c r="I330" i="38"/>
  <c r="M330" i="38"/>
  <c r="C330" i="38"/>
  <c r="D330" i="38"/>
  <c r="B330" i="38"/>
  <c r="S69" i="38"/>
  <c r="O408" i="38"/>
  <c r="M408" i="38"/>
  <c r="O202" i="38"/>
  <c r="O424" i="38"/>
  <c r="M424" i="38"/>
  <c r="C424" i="38"/>
  <c r="S424" i="38"/>
  <c r="D424" i="38"/>
  <c r="B424" i="38"/>
  <c r="O218" i="38"/>
  <c r="M218" i="38"/>
  <c r="I289" i="38"/>
  <c r="C289" i="38"/>
  <c r="D289" i="38"/>
  <c r="B289" i="38"/>
  <c r="S29" i="42"/>
  <c r="I115" i="42"/>
  <c r="S538" i="42"/>
  <c r="O618" i="38"/>
  <c r="M653" i="38"/>
  <c r="I611" i="38"/>
  <c r="O634" i="38"/>
  <c r="M634" i="38"/>
  <c r="C634" i="38"/>
  <c r="D634" i="38"/>
  <c r="B634" i="38"/>
  <c r="M669" i="38"/>
  <c r="S635" i="38"/>
  <c r="I61" i="42"/>
  <c r="I483" i="42"/>
  <c r="I523" i="38"/>
  <c r="I480" i="38"/>
  <c r="C480" i="38"/>
  <c r="D480" i="38"/>
  <c r="B480" i="38"/>
  <c r="S542" i="38"/>
  <c r="S199" i="42"/>
  <c r="I644" i="42"/>
  <c r="I545" i="42"/>
  <c r="I458" i="42"/>
  <c r="I529" i="42"/>
  <c r="I641" i="38"/>
  <c r="S41" i="42"/>
  <c r="I120" i="42"/>
  <c r="S525" i="42"/>
  <c r="S120" i="42"/>
  <c r="O370" i="38"/>
  <c r="M370" i="38"/>
  <c r="S186" i="38"/>
  <c r="M214" i="38"/>
  <c r="I88" i="38"/>
  <c r="C88" i="38"/>
  <c r="D88" i="38"/>
  <c r="B88" i="38"/>
  <c r="I679" i="42"/>
  <c r="O594" i="38"/>
  <c r="M594" i="38"/>
  <c r="I538" i="38"/>
  <c r="C538" i="38"/>
  <c r="D538" i="38"/>
  <c r="B538" i="38"/>
  <c r="O46" i="38"/>
  <c r="M46" i="38"/>
  <c r="O554" i="38"/>
  <c r="M554" i="38"/>
  <c r="M589" i="38"/>
  <c r="S532" i="38"/>
  <c r="O570" i="38"/>
  <c r="M570" i="38"/>
  <c r="M605" i="38"/>
  <c r="I104" i="38"/>
  <c r="C104" i="38"/>
  <c r="I120" i="38"/>
  <c r="I261" i="42"/>
  <c r="O598" i="42"/>
  <c r="S619" i="42"/>
  <c r="S526" i="42"/>
  <c r="I727" i="42"/>
  <c r="S211" i="42"/>
  <c r="M702" i="38"/>
  <c r="O39" i="38"/>
  <c r="M718" i="38"/>
  <c r="S444" i="38"/>
  <c r="S445" i="42"/>
  <c r="O458" i="42"/>
  <c r="I400" i="38"/>
  <c r="C400" i="38"/>
  <c r="D400" i="38"/>
  <c r="B400" i="38"/>
  <c r="O571" i="38"/>
  <c r="M571" i="38"/>
  <c r="I416" i="38"/>
  <c r="C416" i="38"/>
  <c r="D416" i="38"/>
  <c r="B416" i="38"/>
  <c r="S167" i="42"/>
  <c r="I239" i="42"/>
  <c r="I701" i="42"/>
  <c r="S430" i="42"/>
  <c r="O445" i="42"/>
  <c r="S184" i="42"/>
  <c r="S460" i="42"/>
  <c r="I705" i="42"/>
  <c r="I70" i="42"/>
  <c r="O211" i="42"/>
  <c r="M328" i="42"/>
  <c r="S72" i="42"/>
  <c r="S348" i="42"/>
  <c r="O573" i="42"/>
  <c r="S495" i="42"/>
  <c r="S609" i="42"/>
  <c r="O632" i="42"/>
  <c r="M632" i="42"/>
  <c r="O388" i="42"/>
  <c r="M289" i="42"/>
  <c r="S206" i="42"/>
  <c r="M145" i="42"/>
  <c r="M90" i="42"/>
  <c r="O310" i="42"/>
  <c r="I474" i="42"/>
  <c r="I575" i="42"/>
  <c r="O533" i="42"/>
  <c r="O146" i="42"/>
  <c r="M146" i="42"/>
  <c r="I291" i="42"/>
  <c r="O510" i="42"/>
  <c r="S377" i="42"/>
  <c r="O7" i="45"/>
  <c r="S475" i="42"/>
  <c r="I742" i="42"/>
  <c r="O239" i="42"/>
  <c r="O334" i="45"/>
  <c r="O89" i="45"/>
  <c r="O107" i="45"/>
  <c r="O307" i="45"/>
  <c r="S690" i="38"/>
  <c r="I119" i="42"/>
  <c r="S11" i="42"/>
  <c r="I208" i="42"/>
  <c r="S487" i="42"/>
  <c r="M174" i="42"/>
  <c r="S688" i="42"/>
  <c r="O212" i="42"/>
  <c r="O534" i="42"/>
  <c r="O6" i="45"/>
  <c r="I449" i="42"/>
  <c r="O158" i="42"/>
  <c r="M158" i="42"/>
  <c r="S668" i="42"/>
  <c r="O513" i="42"/>
  <c r="O726" i="42"/>
  <c r="M726" i="42"/>
  <c r="C726" i="42"/>
  <c r="D726" i="42"/>
  <c r="B726" i="42"/>
  <c r="O195" i="45"/>
  <c r="S97" i="42"/>
  <c r="I144" i="42"/>
  <c r="S186" i="42"/>
  <c r="I473" i="42"/>
  <c r="O159" i="42"/>
  <c r="I465" i="42"/>
  <c r="O151" i="42"/>
  <c r="I433" i="42"/>
  <c r="O115" i="42"/>
  <c r="O662" i="42"/>
  <c r="I25" i="45"/>
  <c r="O107" i="42"/>
  <c r="S427" i="42"/>
  <c r="I633" i="42"/>
  <c r="O641" i="42"/>
  <c r="M641" i="42"/>
  <c r="I689" i="38"/>
  <c r="C689" i="38"/>
  <c r="D689" i="38"/>
  <c r="B689" i="38"/>
  <c r="S337" i="42"/>
  <c r="S451" i="42"/>
  <c r="I445" i="42"/>
  <c r="O142" i="42"/>
  <c r="M142" i="42"/>
  <c r="S443" i="42"/>
  <c r="S661" i="42"/>
  <c r="O196" i="42"/>
  <c r="O506" i="42"/>
  <c r="S411" i="42"/>
  <c r="S604" i="42"/>
  <c r="O449" i="42"/>
  <c r="O71" i="42"/>
  <c r="O69" i="42"/>
  <c r="S597" i="42"/>
  <c r="O148" i="42"/>
  <c r="O442" i="42"/>
  <c r="I68" i="42"/>
  <c r="I313" i="42"/>
  <c r="M110" i="42"/>
  <c r="S423" i="42"/>
  <c r="I476" i="42"/>
  <c r="O134" i="42"/>
  <c r="M134" i="42"/>
  <c r="O364" i="42"/>
  <c r="S277" i="42"/>
  <c r="M414" i="42"/>
  <c r="I385" i="42"/>
  <c r="S560" i="42"/>
  <c r="O686" i="42"/>
  <c r="O700" i="42"/>
  <c r="O470" i="45"/>
  <c r="I292" i="42"/>
  <c r="I32" i="42"/>
  <c r="S291" i="42"/>
  <c r="I409" i="42"/>
  <c r="M73" i="42"/>
  <c r="I401" i="42"/>
  <c r="O62" i="42"/>
  <c r="M143" i="42"/>
  <c r="I369" i="42"/>
  <c r="O665" i="42"/>
  <c r="M665" i="42"/>
  <c r="O14" i="42"/>
  <c r="M14" i="42"/>
  <c r="C14" i="42"/>
  <c r="D14" i="42"/>
  <c r="B14" i="42"/>
  <c r="S363" i="42"/>
  <c r="I739" i="42"/>
  <c r="O374" i="42"/>
  <c r="I442" i="38"/>
  <c r="C442" i="38"/>
  <c r="S442" i="38"/>
  <c r="D442" i="38"/>
  <c r="B442" i="38"/>
  <c r="S270" i="42"/>
  <c r="I64" i="42"/>
  <c r="S387" i="42"/>
  <c r="I381" i="42"/>
  <c r="S379" i="42"/>
  <c r="O219" i="42"/>
  <c r="O446" i="42"/>
  <c r="M449" i="42"/>
  <c r="M69" i="42"/>
  <c r="S347" i="42"/>
  <c r="O65" i="42"/>
  <c r="M65" i="42"/>
  <c r="O68" i="42"/>
  <c r="O638" i="42"/>
  <c r="M353" i="42"/>
  <c r="O51" i="42"/>
  <c r="S685" i="42"/>
  <c r="M63" i="42"/>
  <c r="I607" i="38"/>
  <c r="C607" i="38"/>
  <c r="D607" i="38"/>
  <c r="B607" i="38"/>
  <c r="I249" i="42"/>
  <c r="S359" i="42"/>
  <c r="O7" i="42"/>
  <c r="O5" i="42"/>
  <c r="M5" i="42"/>
  <c r="O84" i="42"/>
  <c r="O649" i="42"/>
  <c r="M649" i="42"/>
  <c r="O160" i="42"/>
  <c r="O606" i="42"/>
  <c r="O326" i="42"/>
  <c r="M122" i="42"/>
  <c r="I638" i="42"/>
  <c r="O36" i="42"/>
  <c r="M36" i="42"/>
  <c r="O745" i="42"/>
  <c r="M745" i="42"/>
  <c r="I573" i="38"/>
  <c r="I228" i="42"/>
  <c r="S127" i="42"/>
  <c r="S227" i="42"/>
  <c r="S539" i="42"/>
  <c r="I533" i="42"/>
  <c r="O228" i="42"/>
  <c r="O248" i="42"/>
  <c r="O324" i="42"/>
  <c r="M324" i="42"/>
  <c r="O711" i="42"/>
  <c r="O262" i="42"/>
  <c r="S518" i="38"/>
  <c r="I185" i="42"/>
  <c r="C185" i="42"/>
  <c r="D185" i="42"/>
  <c r="B185" i="42"/>
  <c r="S492" i="42"/>
  <c r="O38" i="42"/>
  <c r="I486" i="42"/>
  <c r="S484" i="42"/>
  <c r="O6" i="42"/>
  <c r="M6" i="42"/>
  <c r="O168" i="42"/>
  <c r="O390" i="42"/>
  <c r="S452" i="42"/>
  <c r="O106" i="42"/>
  <c r="M106" i="42"/>
  <c r="O98" i="42"/>
  <c r="M98" i="42"/>
  <c r="S537" i="42"/>
  <c r="M287" i="42"/>
  <c r="O608" i="42"/>
  <c r="O693" i="42"/>
  <c r="S118" i="42"/>
  <c r="S163" i="42"/>
  <c r="S464" i="42"/>
  <c r="O130" i="42"/>
  <c r="M130" i="42"/>
  <c r="I559" i="42"/>
  <c r="O315" i="42"/>
  <c r="O663" i="42"/>
  <c r="O587" i="42"/>
  <c r="I426" i="42"/>
  <c r="O42" i="42"/>
  <c r="S520" i="42"/>
  <c r="O244" i="42"/>
  <c r="M244" i="42"/>
  <c r="O547" i="42"/>
  <c r="O542" i="42"/>
  <c r="I319" i="38"/>
  <c r="S311" i="42"/>
  <c r="S79" i="42"/>
  <c r="S158" i="42"/>
  <c r="I450" i="42"/>
  <c r="O197" i="42"/>
  <c r="M197" i="42"/>
  <c r="O656" i="42"/>
  <c r="M656" i="42"/>
  <c r="I536" i="42"/>
  <c r="O569" i="45"/>
  <c r="M166" i="42"/>
  <c r="I410" i="42"/>
  <c r="O135" i="42"/>
  <c r="O221" i="42"/>
  <c r="S404" i="42"/>
  <c r="I485" i="42"/>
  <c r="M216" i="42"/>
  <c r="O419" i="42"/>
  <c r="S233" i="38"/>
  <c r="I51" i="42"/>
  <c r="S428" i="42"/>
  <c r="O49" i="42"/>
  <c r="I422" i="42"/>
  <c r="S420" i="42"/>
  <c r="O237" i="42"/>
  <c r="O716" i="42"/>
  <c r="M716" i="42"/>
  <c r="S388" i="42"/>
  <c r="O29" i="42"/>
  <c r="S463" i="42"/>
  <c r="O13" i="42"/>
  <c r="M13" i="42"/>
  <c r="I453" i="42"/>
  <c r="O189" i="42"/>
  <c r="M458" i="42"/>
  <c r="O330" i="42"/>
  <c r="I269" i="42"/>
  <c r="I251" i="42"/>
  <c r="S73" i="42"/>
  <c r="S400" i="42"/>
  <c r="O77" i="42"/>
  <c r="S431" i="42"/>
  <c r="M168" i="42"/>
  <c r="M606" i="42"/>
  <c r="O429" i="42"/>
  <c r="M429" i="42"/>
  <c r="O266" i="42"/>
  <c r="I50" i="45"/>
  <c r="O111" i="42"/>
  <c r="I362" i="42"/>
  <c r="O103" i="42"/>
  <c r="O157" i="42"/>
  <c r="O422" i="42"/>
  <c r="M422" i="42"/>
  <c r="S39" i="42"/>
  <c r="S695" i="42"/>
  <c r="I689" i="42"/>
  <c r="S687" i="42"/>
  <c r="I328" i="42"/>
  <c r="C328" i="42"/>
  <c r="D328" i="42"/>
  <c r="B328" i="42"/>
  <c r="S708" i="42"/>
  <c r="I706" i="42"/>
  <c r="M266" i="42"/>
  <c r="O109" i="45"/>
  <c r="O597" i="42"/>
  <c r="O498" i="45"/>
  <c r="I168" i="42"/>
  <c r="I204" i="42"/>
  <c r="I338" i="42"/>
  <c r="I561" i="42"/>
  <c r="I553" i="42"/>
  <c r="S48" i="42"/>
  <c r="S666" i="42"/>
  <c r="O177" i="42"/>
  <c r="M177" i="42"/>
  <c r="O264" i="45"/>
  <c r="I521" i="42"/>
  <c r="I315" i="42"/>
  <c r="I624" i="42"/>
  <c r="O455" i="45"/>
  <c r="S289" i="42"/>
  <c r="S744" i="42"/>
  <c r="S309" i="42"/>
  <c r="O129" i="42"/>
  <c r="O560" i="42"/>
  <c r="S114" i="42"/>
  <c r="S182" i="42"/>
  <c r="S313" i="42"/>
  <c r="I342" i="42"/>
  <c r="M576" i="42"/>
  <c r="O227" i="42"/>
  <c r="M227" i="42"/>
  <c r="O525" i="42"/>
  <c r="S252" i="42"/>
  <c r="I602" i="42"/>
  <c r="I382" i="42"/>
  <c r="O657" i="42"/>
  <c r="S304" i="42"/>
  <c r="O81" i="42"/>
  <c r="O315" i="45"/>
  <c r="I54" i="42"/>
  <c r="S592" i="42"/>
  <c r="O717" i="42"/>
  <c r="O725" i="42"/>
  <c r="M712" i="42"/>
  <c r="O267" i="45"/>
  <c r="O161" i="45"/>
  <c r="I167" i="45"/>
  <c r="O701" i="42"/>
  <c r="M701" i="42"/>
  <c r="O316" i="45"/>
  <c r="I146" i="45"/>
  <c r="O647" i="45"/>
  <c r="I650" i="42"/>
  <c r="O729" i="42"/>
  <c r="M729" i="42"/>
  <c r="O721" i="42"/>
  <c r="O168" i="45"/>
  <c r="O258" i="45"/>
  <c r="O66" i="45"/>
  <c r="I389" i="45"/>
  <c r="I581" i="45"/>
  <c r="M86" i="45"/>
  <c r="M77" i="45"/>
  <c r="I745" i="42"/>
  <c r="O524" i="42"/>
  <c r="O520" i="42"/>
  <c r="S216" i="45"/>
  <c r="M515" i="42"/>
  <c r="M542" i="42"/>
  <c r="O142" i="45"/>
  <c r="M142" i="45"/>
  <c r="O134" i="45"/>
  <c r="M137" i="45"/>
  <c r="O266" i="45"/>
  <c r="M266" i="45"/>
  <c r="M9" i="45"/>
  <c r="I704" i="42"/>
  <c r="O684" i="42"/>
  <c r="M579" i="29"/>
  <c r="I688" i="32"/>
  <c r="C688" i="32"/>
  <c r="D688" i="32"/>
  <c r="B688" i="32"/>
  <c r="I573" i="32"/>
  <c r="C573" i="32"/>
  <c r="D573" i="32"/>
  <c r="B573" i="32"/>
  <c r="M541" i="32"/>
  <c r="O540" i="32"/>
  <c r="M730" i="32"/>
  <c r="M100" i="38"/>
  <c r="O703" i="38"/>
  <c r="M703" i="38"/>
  <c r="C703" i="38"/>
  <c r="D703" i="38"/>
  <c r="B703" i="38"/>
  <c r="I447" i="38"/>
  <c r="S78" i="42"/>
  <c r="M541" i="38"/>
  <c r="O235" i="38"/>
  <c r="M235" i="38"/>
  <c r="O662" i="38"/>
  <c r="M662" i="38"/>
  <c r="M230" i="38"/>
  <c r="M657" i="38"/>
  <c r="O530" i="38"/>
  <c r="M530" i="38"/>
  <c r="M246" i="38"/>
  <c r="M673" i="38"/>
  <c r="O546" i="38"/>
  <c r="M546" i="38"/>
  <c r="I135" i="42"/>
  <c r="S59" i="42"/>
  <c r="M411" i="38"/>
  <c r="M428" i="38"/>
  <c r="I264" i="42"/>
  <c r="S180" i="42"/>
  <c r="O4" i="42"/>
  <c r="M4" i="42"/>
  <c r="C4" i="42"/>
  <c r="D4" i="42"/>
  <c r="B4" i="42"/>
  <c r="I322" i="38"/>
  <c r="S82" i="38"/>
  <c r="O217" i="38"/>
  <c r="M217" i="38"/>
  <c r="I64" i="38"/>
  <c r="C64" i="38"/>
  <c r="S98" i="38"/>
  <c r="I69" i="42"/>
  <c r="S255" i="42"/>
  <c r="I457" i="42"/>
  <c r="O316" i="42"/>
  <c r="O259" i="42"/>
  <c r="O400" i="42"/>
  <c r="M400" i="42"/>
  <c r="I53" i="42"/>
  <c r="M375" i="42"/>
  <c r="M519" i="42"/>
  <c r="O223" i="38"/>
  <c r="M223" i="38"/>
  <c r="O683" i="38"/>
  <c r="M683" i="38"/>
  <c r="O139" i="38"/>
  <c r="M139" i="38"/>
  <c r="I470" i="38"/>
  <c r="I593" i="38"/>
  <c r="C593" i="38"/>
  <c r="D593" i="38"/>
  <c r="B593" i="38"/>
  <c r="O54" i="38"/>
  <c r="M54" i="38"/>
  <c r="I217" i="42"/>
  <c r="S407" i="38"/>
  <c r="O352" i="38"/>
  <c r="M352" i="38"/>
  <c r="S225" i="38"/>
  <c r="M347" i="38"/>
  <c r="I397" i="38"/>
  <c r="C397" i="38"/>
  <c r="D397" i="38"/>
  <c r="B397" i="38"/>
  <c r="M363" i="38"/>
  <c r="I383" i="38"/>
  <c r="S148" i="42"/>
  <c r="S318" i="38"/>
  <c r="O490" i="38"/>
  <c r="M490" i="38"/>
  <c r="S334" i="38"/>
  <c r="I321" i="42"/>
  <c r="I417" i="42"/>
  <c r="S243" i="38"/>
  <c r="M249" i="38"/>
  <c r="I265" i="38"/>
  <c r="C265" i="38"/>
  <c r="D265" i="38"/>
  <c r="B265" i="38"/>
  <c r="I164" i="42"/>
  <c r="C164" i="42"/>
  <c r="D164" i="42"/>
  <c r="B164" i="42"/>
  <c r="O85" i="42"/>
  <c r="M85" i="42"/>
  <c r="M74" i="42"/>
  <c r="O120" i="45"/>
  <c r="M240" i="42"/>
  <c r="O274" i="42"/>
  <c r="M274" i="42"/>
  <c r="S375" i="38"/>
  <c r="S361" i="38"/>
  <c r="S226" i="42"/>
  <c r="I595" i="42"/>
  <c r="S203" i="38"/>
  <c r="I246" i="38"/>
  <c r="S702" i="38"/>
  <c r="M132" i="38"/>
  <c r="I221" i="38"/>
  <c r="M221" i="38"/>
  <c r="C221" i="38"/>
  <c r="D221" i="38"/>
  <c r="B221" i="38"/>
  <c r="I213" i="42"/>
  <c r="S419" i="42"/>
  <c r="S88" i="42"/>
  <c r="M9" i="42"/>
  <c r="S383" i="42"/>
  <c r="I65" i="42"/>
  <c r="S100" i="42"/>
  <c r="I493" i="42"/>
  <c r="I721" i="42"/>
  <c r="M84" i="38"/>
  <c r="S171" i="38"/>
  <c r="S566" i="38"/>
  <c r="O398" i="38"/>
  <c r="M398" i="38"/>
  <c r="S156" i="38"/>
  <c r="S180" i="38"/>
  <c r="S196" i="38"/>
  <c r="O534" i="38"/>
  <c r="M534" i="38"/>
  <c r="I630" i="38"/>
  <c r="O494" i="38"/>
  <c r="M494" i="38"/>
  <c r="M529" i="38"/>
  <c r="S601" i="38"/>
  <c r="O17" i="38"/>
  <c r="M17" i="38"/>
  <c r="O510" i="38"/>
  <c r="M545" i="38"/>
  <c r="S490" i="42"/>
  <c r="I425" i="38"/>
  <c r="S470" i="38"/>
  <c r="S561" i="38"/>
  <c r="S445" i="38"/>
  <c r="I492" i="38"/>
  <c r="I79" i="42"/>
  <c r="I175" i="42"/>
  <c r="O306" i="38"/>
  <c r="M306" i="38"/>
  <c r="S152" i="38"/>
  <c r="M527" i="38"/>
  <c r="O337" i="38"/>
  <c r="M337" i="38"/>
  <c r="S69" i="42"/>
  <c r="I670" i="42"/>
  <c r="S455" i="42"/>
  <c r="O499" i="42"/>
  <c r="S439" i="42"/>
  <c r="O55" i="42"/>
  <c r="S298" i="42"/>
  <c r="S481" i="42"/>
  <c r="S680" i="42"/>
  <c r="M239" i="38"/>
  <c r="M666" i="38"/>
  <c r="O558" i="38"/>
  <c r="M558" i="38"/>
  <c r="S319" i="38"/>
  <c r="M722" i="38"/>
  <c r="I633" i="38"/>
  <c r="I686" i="38"/>
  <c r="C686" i="38"/>
  <c r="I688" i="38"/>
  <c r="I401" i="38"/>
  <c r="S682" i="38"/>
  <c r="I361" i="38"/>
  <c r="S395" i="38"/>
  <c r="I377" i="38"/>
  <c r="M377" i="38"/>
  <c r="C377" i="38"/>
  <c r="S377" i="38"/>
  <c r="D377" i="38"/>
  <c r="B377" i="38"/>
  <c r="S411" i="38"/>
  <c r="S633" i="42"/>
  <c r="O149" i="38"/>
  <c r="M149" i="38"/>
  <c r="I296" i="38"/>
  <c r="O165" i="38"/>
  <c r="M165" i="38"/>
  <c r="I326" i="38"/>
  <c r="C326" i="38"/>
  <c r="D326" i="38"/>
  <c r="B326" i="38"/>
  <c r="S221" i="42"/>
  <c r="S64" i="38"/>
  <c r="I568" i="38"/>
  <c r="C568" i="38"/>
  <c r="D568" i="38"/>
  <c r="B568" i="38"/>
  <c r="S96" i="38"/>
  <c r="S380" i="42"/>
  <c r="O313" i="42"/>
  <c r="O320" i="42"/>
  <c r="I324" i="42"/>
  <c r="S503" i="42"/>
  <c r="M179" i="32"/>
  <c r="S368" i="38"/>
  <c r="O318" i="38"/>
  <c r="M651" i="38"/>
  <c r="I314" i="38"/>
  <c r="C314" i="38"/>
  <c r="D314" i="38"/>
  <c r="B314" i="38"/>
  <c r="S355" i="38"/>
  <c r="M377" i="29"/>
  <c r="S570" i="32"/>
  <c r="S59" i="32"/>
  <c r="O603" i="32"/>
  <c r="M603" i="32"/>
  <c r="C603" i="32"/>
  <c r="D603" i="32"/>
  <c r="B603" i="32"/>
  <c r="M667" i="32"/>
  <c r="O680" i="32"/>
  <c r="M680" i="32"/>
  <c r="O358" i="38"/>
  <c r="I189" i="38"/>
  <c r="C189" i="38"/>
  <c r="D189" i="38"/>
  <c r="B189" i="38"/>
  <c r="I282" i="38"/>
  <c r="C282" i="38"/>
  <c r="D282" i="38"/>
  <c r="B282" i="38"/>
  <c r="S274" i="38"/>
  <c r="M324" i="38"/>
  <c r="S636" i="38"/>
  <c r="I588" i="38"/>
  <c r="C588" i="38"/>
  <c r="D588" i="38"/>
  <c r="B588" i="38"/>
  <c r="I623" i="38"/>
  <c r="C623" i="38"/>
  <c r="D623" i="38"/>
  <c r="B623" i="38"/>
  <c r="S582" i="38"/>
  <c r="I503" i="38"/>
  <c r="I535" i="38"/>
  <c r="I244" i="42"/>
  <c r="I88" i="42"/>
  <c r="O439" i="38"/>
  <c r="M439" i="38"/>
  <c r="S447" i="38"/>
  <c r="I238" i="38"/>
  <c r="M510" i="38"/>
  <c r="I469" i="38"/>
  <c r="C469" i="38"/>
  <c r="D469" i="38"/>
  <c r="B469" i="38"/>
  <c r="S310" i="38"/>
  <c r="S283" i="42"/>
  <c r="S345" i="42"/>
  <c r="S437" i="42"/>
  <c r="S116" i="38"/>
  <c r="S132" i="38"/>
  <c r="S75" i="42"/>
  <c r="O301" i="42"/>
  <c r="O193" i="45"/>
  <c r="O17" i="42"/>
  <c r="M17" i="42"/>
  <c r="I151" i="42"/>
  <c r="I435" i="42"/>
  <c r="I687" i="42"/>
  <c r="M602" i="38"/>
  <c r="M618" i="38"/>
  <c r="S693" i="38"/>
  <c r="I247" i="38"/>
  <c r="I683" i="38"/>
  <c r="M362" i="38"/>
  <c r="S153" i="42"/>
  <c r="I179" i="38"/>
  <c r="C179" i="38"/>
  <c r="D179" i="38"/>
  <c r="B179" i="38"/>
  <c r="M598" i="38"/>
  <c r="S383" i="38"/>
  <c r="S173" i="38"/>
  <c r="M591" i="38"/>
  <c r="O612" i="38"/>
  <c r="M612" i="38"/>
  <c r="I437" i="38"/>
  <c r="C437" i="38"/>
  <c r="I257" i="42"/>
  <c r="I335" i="42"/>
  <c r="S292" i="38"/>
  <c r="S83" i="42"/>
  <c r="I589" i="42"/>
  <c r="M39" i="38"/>
  <c r="M646" i="38"/>
  <c r="I117" i="42"/>
  <c r="I611" i="42"/>
  <c r="S589" i="42"/>
  <c r="I277" i="42"/>
  <c r="S550" i="38"/>
  <c r="I147" i="38"/>
  <c r="C147" i="38"/>
  <c r="D147" i="38"/>
  <c r="B147" i="38"/>
  <c r="M584" i="38"/>
  <c r="O366" i="38"/>
  <c r="M366" i="38"/>
  <c r="I373" i="38"/>
  <c r="C373" i="38"/>
  <c r="D373" i="38"/>
  <c r="B373" i="38"/>
  <c r="I413" i="38"/>
  <c r="C413" i="38"/>
  <c r="D413" i="38"/>
  <c r="B413" i="38"/>
  <c r="I241" i="42"/>
  <c r="I303" i="42"/>
  <c r="I4" i="38"/>
  <c r="O317" i="38"/>
  <c r="M317" i="38"/>
  <c r="C317" i="38"/>
  <c r="D317" i="38"/>
  <c r="B317" i="38"/>
  <c r="I77" i="38"/>
  <c r="I539" i="38"/>
  <c r="O396" i="42"/>
  <c r="O149" i="42"/>
  <c r="M149" i="42"/>
  <c r="S293" i="42"/>
  <c r="I17" i="42"/>
  <c r="I179" i="42"/>
  <c r="I454" i="42"/>
  <c r="S658" i="42"/>
  <c r="I639" i="42"/>
  <c r="O146" i="45"/>
  <c r="M146" i="45"/>
  <c r="S617" i="42"/>
  <c r="S519" i="42"/>
  <c r="O21" i="45"/>
  <c r="S82" i="42"/>
  <c r="S212" i="42"/>
  <c r="M42" i="42"/>
  <c r="C42" i="42"/>
  <c r="D42" i="42"/>
  <c r="B42" i="42"/>
  <c r="I569" i="42"/>
  <c r="O373" i="42"/>
  <c r="S208" i="42"/>
  <c r="O578" i="42"/>
  <c r="M578" i="42"/>
  <c r="S705" i="42"/>
  <c r="M29" i="42"/>
  <c r="I334" i="42"/>
  <c r="S737" i="42"/>
  <c r="O24" i="42"/>
  <c r="S176" i="42"/>
  <c r="S444" i="45"/>
  <c r="S665" i="42"/>
  <c r="I517" i="42"/>
  <c r="O277" i="42"/>
  <c r="I295" i="42"/>
  <c r="I497" i="42"/>
  <c r="O138" i="42"/>
  <c r="M138" i="42"/>
  <c r="O109" i="42"/>
  <c r="M109" i="42"/>
  <c r="C109" i="42"/>
  <c r="D109" i="42"/>
  <c r="B109" i="42"/>
  <c r="O540" i="42"/>
  <c r="M540" i="42"/>
  <c r="O395" i="42"/>
  <c r="O593" i="45"/>
  <c r="M129" i="42"/>
  <c r="I491" i="42"/>
  <c r="O126" i="42"/>
  <c r="M126" i="42"/>
  <c r="S367" i="42"/>
  <c r="M535" i="42"/>
  <c r="O359" i="42"/>
  <c r="M374" i="42"/>
  <c r="O477" i="45"/>
  <c r="S391" i="38"/>
  <c r="I205" i="42"/>
  <c r="I187" i="42"/>
  <c r="I534" i="42"/>
  <c r="I513" i="42"/>
  <c r="O43" i="42"/>
  <c r="I389" i="42"/>
  <c r="O125" i="42"/>
  <c r="M125" i="42"/>
  <c r="C125" i="42"/>
  <c r="S125" i="42"/>
  <c r="D125" i="42"/>
  <c r="B125" i="42"/>
  <c r="O556" i="42"/>
  <c r="M556" i="42"/>
  <c r="I475" i="42"/>
  <c r="O94" i="42"/>
  <c r="O603" i="42"/>
  <c r="M603" i="42"/>
  <c r="O458" i="45"/>
  <c r="O86" i="42"/>
  <c r="M86" i="42"/>
  <c r="S469" i="42"/>
  <c r="M84" i="42"/>
  <c r="I341" i="42"/>
  <c r="O508" i="42"/>
  <c r="O554" i="42"/>
  <c r="M554" i="42"/>
  <c r="S183" i="42"/>
  <c r="S165" i="42"/>
  <c r="S95" i="42"/>
  <c r="S493" i="42"/>
  <c r="I487" i="42"/>
  <c r="O118" i="42"/>
  <c r="M118" i="42"/>
  <c r="S485" i="42"/>
  <c r="S691" i="42"/>
  <c r="O104" i="42"/>
  <c r="M104" i="42"/>
  <c r="S453" i="42"/>
  <c r="M607" i="42"/>
  <c r="O57" i="42"/>
  <c r="M57" i="42"/>
  <c r="O476" i="42"/>
  <c r="O427" i="42"/>
  <c r="M427" i="42"/>
  <c r="O292" i="45"/>
  <c r="S465" i="42"/>
  <c r="M77" i="42"/>
  <c r="S335" i="42"/>
  <c r="O327" i="42"/>
  <c r="S742" i="42"/>
  <c r="O272" i="42"/>
  <c r="M272" i="42"/>
  <c r="M455" i="42"/>
  <c r="O546" i="42"/>
  <c r="S738" i="42"/>
  <c r="I427" i="42"/>
  <c r="S472" i="42"/>
  <c r="O265" i="42"/>
  <c r="M525" i="42"/>
  <c r="O180" i="45"/>
  <c r="I123" i="42"/>
  <c r="I451" i="42"/>
  <c r="O59" i="42"/>
  <c r="M37" i="42"/>
  <c r="O154" i="42"/>
  <c r="M154" i="42"/>
  <c r="I411" i="42"/>
  <c r="M237" i="42"/>
  <c r="O428" i="42"/>
  <c r="M428" i="42"/>
  <c r="O423" i="42"/>
  <c r="S405" i="42"/>
  <c r="I716" i="42"/>
  <c r="I446" i="42"/>
  <c r="O226" i="42"/>
  <c r="M226" i="42"/>
  <c r="M423" i="42"/>
  <c r="O397" i="42"/>
  <c r="M397" i="42"/>
  <c r="I163" i="38"/>
  <c r="S107" i="42"/>
  <c r="S101" i="42"/>
  <c r="S429" i="42"/>
  <c r="I740" i="42"/>
  <c r="I423" i="42"/>
  <c r="C423" i="42"/>
  <c r="D423" i="42"/>
  <c r="B423" i="42"/>
  <c r="S421" i="42"/>
  <c r="I732" i="42"/>
  <c r="O444" i="42"/>
  <c r="O514" i="42"/>
  <c r="S389" i="42"/>
  <c r="I700" i="42"/>
  <c r="S424" i="42"/>
  <c r="O457" i="42"/>
  <c r="I696" i="42"/>
  <c r="S694" i="42"/>
  <c r="O450" i="42"/>
  <c r="S77" i="38"/>
  <c r="I72" i="42"/>
  <c r="I343" i="42"/>
  <c r="S718" i="42"/>
  <c r="S401" i="42"/>
  <c r="I712" i="42"/>
  <c r="C712" i="42"/>
  <c r="D712" i="42"/>
  <c r="B712" i="42"/>
  <c r="S710" i="42"/>
  <c r="S713" i="42"/>
  <c r="O32" i="45"/>
  <c r="M32" i="45"/>
  <c r="I680" i="42"/>
  <c r="S678" i="42"/>
  <c r="I398" i="42"/>
  <c r="O178" i="42"/>
  <c r="M178" i="42"/>
  <c r="S674" i="42"/>
  <c r="S532" i="42"/>
  <c r="M173" i="42"/>
  <c r="O188" i="42"/>
  <c r="O205" i="45"/>
  <c r="S327" i="38"/>
  <c r="S43" i="42"/>
  <c r="I43" i="42"/>
  <c r="I387" i="42"/>
  <c r="S690" i="42"/>
  <c r="I379" i="42"/>
  <c r="S408" i="42"/>
  <c r="O194" i="42"/>
  <c r="O257" i="42"/>
  <c r="I366" i="42"/>
  <c r="O124" i="42"/>
  <c r="M124" i="42"/>
  <c r="O141" i="45"/>
  <c r="I652" i="42"/>
  <c r="S360" i="42"/>
  <c r="O599" i="42"/>
  <c r="M599" i="42"/>
  <c r="M103" i="42"/>
  <c r="S206" i="38"/>
  <c r="I296" i="42"/>
  <c r="S81" i="42"/>
  <c r="S364" i="42"/>
  <c r="I358" i="42"/>
  <c r="M194" i="42"/>
  <c r="I710" i="42"/>
  <c r="O557" i="42"/>
  <c r="M557" i="42"/>
  <c r="M262" i="42"/>
  <c r="I298" i="38"/>
  <c r="C298" i="38"/>
  <c r="D298" i="38"/>
  <c r="B298" i="38"/>
  <c r="S87" i="42"/>
  <c r="S135" i="42"/>
  <c r="S474" i="42"/>
  <c r="I468" i="42"/>
  <c r="S626" i="42"/>
  <c r="S466" i="42"/>
  <c r="I626" i="42"/>
  <c r="O734" i="42"/>
  <c r="O670" i="42"/>
  <c r="S594" i="42"/>
  <c r="S434" i="42"/>
  <c r="O235" i="42"/>
  <c r="I588" i="42"/>
  <c r="I447" i="42"/>
  <c r="O453" i="42"/>
  <c r="O251" i="45"/>
  <c r="S191" i="38"/>
  <c r="I232" i="42"/>
  <c r="I73" i="42"/>
  <c r="I612" i="42"/>
  <c r="S446" i="42"/>
  <c r="I604" i="42"/>
  <c r="I741" i="42"/>
  <c r="S425" i="42"/>
  <c r="O203" i="42"/>
  <c r="M203" i="42"/>
  <c r="C203" i="42"/>
  <c r="D203" i="42"/>
  <c r="B203" i="42"/>
  <c r="O736" i="42"/>
  <c r="M736" i="42"/>
  <c r="O187" i="45"/>
  <c r="I737" i="42"/>
  <c r="I408" i="42"/>
  <c r="S735" i="42"/>
  <c r="M198" i="42"/>
  <c r="M418" i="42"/>
  <c r="C418" i="42"/>
  <c r="D418" i="42"/>
  <c r="B418" i="42"/>
  <c r="I152" i="42"/>
  <c r="S210" i="42"/>
  <c r="S20" i="42"/>
  <c r="I432" i="42"/>
  <c r="S590" i="42"/>
  <c r="I668" i="42"/>
  <c r="M12" i="45"/>
  <c r="M579" i="42"/>
  <c r="I682" i="42"/>
  <c r="S719" i="42"/>
  <c r="I399" i="42"/>
  <c r="O672" i="42"/>
  <c r="O393" i="42"/>
  <c r="M82" i="45"/>
  <c r="O78" i="45"/>
  <c r="S715" i="42"/>
  <c r="S386" i="42"/>
  <c r="O171" i="42"/>
  <c r="M662" i="42"/>
  <c r="O53" i="45"/>
  <c r="O50" i="45"/>
  <c r="M50" i="45"/>
  <c r="I190" i="38"/>
  <c r="C190" i="38"/>
  <c r="D190" i="38"/>
  <c r="B190" i="38"/>
  <c r="S106" i="42"/>
  <c r="S126" i="42"/>
  <c r="S410" i="42"/>
  <c r="I404" i="42"/>
  <c r="S731" i="42"/>
  <c r="S402" i="42"/>
  <c r="S409" i="42"/>
  <c r="O704" i="42"/>
  <c r="S370" i="42"/>
  <c r="I367" i="42"/>
  <c r="C367" i="42"/>
  <c r="D367" i="42"/>
  <c r="B367" i="42"/>
  <c r="M150" i="42"/>
  <c r="O741" i="42"/>
  <c r="O368" i="42"/>
  <c r="I693" i="42"/>
  <c r="O139" i="42"/>
  <c r="M139" i="42"/>
  <c r="O357" i="42"/>
  <c r="M74" i="45"/>
  <c r="O63" i="45"/>
  <c r="S104" i="38"/>
  <c r="S71" i="42"/>
  <c r="S340" i="42"/>
  <c r="I85" i="42"/>
  <c r="C85" i="42"/>
  <c r="D85" i="42"/>
  <c r="B85" i="42"/>
  <c r="I717" i="42"/>
  <c r="S382" i="42"/>
  <c r="I709" i="42"/>
  <c r="O679" i="42"/>
  <c r="I677" i="42"/>
  <c r="I492" i="42"/>
  <c r="M316" i="42"/>
  <c r="I673" i="42"/>
  <c r="S357" i="42"/>
  <c r="S671" i="42"/>
  <c r="S486" i="42"/>
  <c r="O81" i="45"/>
  <c r="M81" i="45"/>
  <c r="S529" i="42"/>
  <c r="S585" i="42"/>
  <c r="O93" i="45"/>
  <c r="O183" i="42"/>
  <c r="M635" i="42"/>
  <c r="O282" i="45"/>
  <c r="S491" i="42"/>
  <c r="S535" i="42"/>
  <c r="O118" i="45"/>
  <c r="M118" i="45"/>
  <c r="I579" i="38"/>
  <c r="I153" i="42"/>
  <c r="M310" i="42"/>
  <c r="O366" i="42"/>
  <c r="M78" i="42"/>
  <c r="I444" i="42"/>
  <c r="S297" i="42"/>
  <c r="I614" i="42"/>
  <c r="O657" i="45"/>
  <c r="I661" i="42"/>
  <c r="O154" i="45"/>
  <c r="M154" i="45"/>
  <c r="M11" i="42"/>
  <c r="I582" i="38"/>
  <c r="C582" i="38"/>
  <c r="D582" i="38"/>
  <c r="B582" i="38"/>
  <c r="S159" i="42"/>
  <c r="I691" i="42"/>
  <c r="S562" i="42"/>
  <c r="O344" i="42"/>
  <c r="O561" i="42"/>
  <c r="M498" i="45"/>
  <c r="S632" i="42"/>
  <c r="S514" i="42"/>
  <c r="I637" i="38"/>
  <c r="I518" i="38"/>
  <c r="I620" i="38"/>
  <c r="C620" i="38"/>
  <c r="D620" i="38"/>
  <c r="B620" i="38"/>
  <c r="I260" i="42"/>
  <c r="S130" i="42"/>
  <c r="I524" i="42"/>
  <c r="I649" i="42"/>
  <c r="O150" i="45"/>
  <c r="I508" i="42"/>
  <c r="O62" i="45"/>
  <c r="I466" i="38"/>
  <c r="I121" i="42"/>
  <c r="C121" i="42"/>
  <c r="D121" i="42"/>
  <c r="B121" i="42"/>
  <c r="S548" i="42"/>
  <c r="I290" i="42"/>
  <c r="S434" i="38"/>
  <c r="S363" i="38"/>
  <c r="M417" i="38"/>
  <c r="S556" i="38"/>
  <c r="S351" i="38"/>
  <c r="I669" i="38"/>
  <c r="C669" i="38"/>
  <c r="D669" i="38"/>
  <c r="B669" i="38"/>
  <c r="S164" i="38"/>
  <c r="S663" i="38"/>
  <c r="O190" i="38"/>
  <c r="I194" i="38"/>
  <c r="C194" i="38"/>
  <c r="D194" i="38"/>
  <c r="B194" i="38"/>
  <c r="O206" i="38"/>
  <c r="M206" i="38"/>
  <c r="C206" i="38"/>
  <c r="D206" i="38"/>
  <c r="B206" i="38"/>
  <c r="I210" i="38"/>
  <c r="C210" i="38"/>
  <c r="S536" i="38"/>
  <c r="I113" i="42"/>
  <c r="S513" i="42"/>
  <c r="O535" i="38"/>
  <c r="M535" i="38"/>
  <c r="S63" i="42"/>
  <c r="S247" i="38"/>
  <c r="I232" i="38"/>
  <c r="O66" i="42"/>
  <c r="M66" i="42"/>
  <c r="S23" i="42"/>
  <c r="I710" i="32"/>
  <c r="O161" i="38"/>
  <c r="M161" i="38"/>
  <c r="O278" i="38"/>
  <c r="M278" i="38"/>
  <c r="I98" i="38"/>
  <c r="I36" i="38"/>
  <c r="C36" i="38"/>
  <c r="M229" i="38"/>
  <c r="M637" i="38"/>
  <c r="S549" i="38"/>
  <c r="M358" i="38"/>
  <c r="M374" i="38"/>
  <c r="S276" i="42"/>
  <c r="S294" i="32"/>
  <c r="M311" i="32"/>
  <c r="M229" i="32"/>
  <c r="M465" i="32"/>
  <c r="M474" i="32"/>
  <c r="O58" i="38"/>
  <c r="M58" i="38"/>
  <c r="M699" i="38"/>
  <c r="S187" i="38"/>
  <c r="O688" i="38"/>
  <c r="M688" i="38"/>
  <c r="S628" i="38"/>
  <c r="O340" i="38"/>
  <c r="M340" i="38"/>
  <c r="S271" i="38"/>
  <c r="S621" i="38"/>
  <c r="M335" i="38"/>
  <c r="S264" i="38"/>
  <c r="M351" i="38"/>
  <c r="S239" i="38"/>
  <c r="I286" i="38"/>
  <c r="C286" i="38"/>
  <c r="D286" i="38"/>
  <c r="B286" i="38"/>
  <c r="I128" i="42"/>
  <c r="S294" i="42"/>
  <c r="S693" i="42"/>
  <c r="I249" i="38"/>
  <c r="C249" i="38"/>
  <c r="D249" i="38"/>
  <c r="B249" i="38"/>
  <c r="I44" i="38"/>
  <c r="O55" i="38"/>
  <c r="M55" i="38"/>
  <c r="S26" i="38"/>
  <c r="S307" i="42"/>
  <c r="I333" i="42"/>
  <c r="M566" i="38"/>
  <c r="S448" i="38"/>
  <c r="I367" i="38"/>
  <c r="O587" i="38"/>
  <c r="M587" i="38"/>
  <c r="S512" i="38"/>
  <c r="S181" i="42"/>
  <c r="S362" i="42"/>
  <c r="O207" i="42"/>
  <c r="M207" i="42"/>
  <c r="S498" i="42"/>
  <c r="O191" i="42"/>
  <c r="M191" i="42"/>
  <c r="C191" i="42"/>
  <c r="D191" i="42"/>
  <c r="B191" i="42"/>
  <c r="I653" i="42"/>
  <c r="S656" i="42"/>
  <c r="I237" i="42"/>
  <c r="C237" i="42"/>
  <c r="D237" i="42"/>
  <c r="B237" i="42"/>
  <c r="S244" i="42"/>
  <c r="M20" i="42"/>
  <c r="S648" i="42"/>
  <c r="I357" i="42"/>
  <c r="M532" i="38"/>
  <c r="O268" i="38"/>
  <c r="M268" i="38"/>
  <c r="S457" i="38"/>
  <c r="M319" i="38"/>
  <c r="S45" i="42"/>
  <c r="S72" i="38"/>
  <c r="M152" i="38"/>
  <c r="I182" i="38"/>
  <c r="C182" i="38"/>
  <c r="D182" i="38"/>
  <c r="B182" i="38"/>
  <c r="I62" i="38"/>
  <c r="O90" i="38"/>
  <c r="M90" i="38"/>
  <c r="C90" i="38"/>
  <c r="D90" i="38"/>
  <c r="B90" i="38"/>
  <c r="S176" i="38"/>
  <c r="O115" i="38"/>
  <c r="M115" i="38"/>
  <c r="S192" i="38"/>
  <c r="S8" i="38"/>
  <c r="S8" i="42"/>
  <c r="I281" i="42"/>
  <c r="I438" i="42"/>
  <c r="S511" i="38"/>
  <c r="I656" i="38"/>
  <c r="C656" i="38"/>
  <c r="D656" i="38"/>
  <c r="B656" i="38"/>
  <c r="S25" i="42"/>
  <c r="I598" i="42"/>
  <c r="S222" i="38"/>
  <c r="O406" i="38"/>
  <c r="M406" i="38"/>
  <c r="C406" i="38"/>
  <c r="D406" i="38"/>
  <c r="B406" i="38"/>
  <c r="I244" i="38"/>
  <c r="I12" i="42"/>
  <c r="I535" i="42"/>
  <c r="C535" i="42"/>
  <c r="D535" i="42"/>
  <c r="B535" i="42"/>
  <c r="I429" i="42"/>
  <c r="O358" i="42"/>
  <c r="I413" i="42"/>
  <c r="M305" i="42"/>
  <c r="S133" i="42"/>
  <c r="S502" i="42"/>
  <c r="I26" i="38"/>
  <c r="C26" i="38"/>
  <c r="D26" i="38"/>
  <c r="B26" i="38"/>
  <c r="O141" i="38"/>
  <c r="M141" i="38"/>
  <c r="O83" i="38"/>
  <c r="S142" i="42"/>
  <c r="S275" i="42"/>
  <c r="M478" i="38"/>
  <c r="I642" i="38"/>
  <c r="S281" i="38"/>
  <c r="O505" i="38"/>
  <c r="M505" i="38"/>
  <c r="C505" i="38"/>
  <c r="S505" i="38"/>
  <c r="D505" i="38"/>
  <c r="B505" i="38"/>
  <c r="S149" i="42"/>
  <c r="S376" i="42"/>
  <c r="O175" i="42"/>
  <c r="M175" i="42"/>
  <c r="S372" i="42"/>
  <c r="I718" i="42"/>
  <c r="I712" i="38"/>
  <c r="C712" i="38"/>
  <c r="D712" i="38"/>
  <c r="B712" i="38"/>
  <c r="I94" i="42"/>
  <c r="M94" i="42"/>
  <c r="C94" i="42"/>
  <c r="D94" i="42"/>
  <c r="B94" i="42"/>
  <c r="M373" i="42"/>
  <c r="O435" i="38"/>
  <c r="M435" i="38"/>
  <c r="I666" i="38"/>
  <c r="C666" i="38"/>
  <c r="D666" i="38"/>
  <c r="B666" i="38"/>
  <c r="I405" i="38"/>
  <c r="C405" i="38"/>
  <c r="D405" i="38"/>
  <c r="B405" i="38"/>
  <c r="S123" i="42"/>
  <c r="I225" i="38"/>
  <c r="M318" i="38"/>
  <c r="S248" i="38"/>
  <c r="I218" i="38"/>
  <c r="O85" i="38"/>
  <c r="M85" i="38"/>
  <c r="I212" i="38"/>
  <c r="O101" i="38"/>
  <c r="M101" i="38"/>
  <c r="S262" i="38"/>
  <c r="S205" i="38"/>
  <c r="I148" i="42"/>
  <c r="I195" i="42"/>
  <c r="S111" i="38"/>
  <c r="M356" i="38"/>
  <c r="I65" i="38"/>
  <c r="S714" i="38"/>
  <c r="I41" i="42"/>
  <c r="I331" i="38"/>
  <c r="S365" i="38"/>
  <c r="S456" i="38"/>
  <c r="I347" i="38"/>
  <c r="C347" i="38"/>
  <c r="D347" i="38"/>
  <c r="B347" i="38"/>
  <c r="S381" i="38"/>
  <c r="S279" i="42"/>
  <c r="I605" i="42"/>
  <c r="O605" i="42"/>
  <c r="M605" i="42"/>
  <c r="C605" i="42"/>
  <c r="D605" i="42"/>
  <c r="B605" i="42"/>
  <c r="O34" i="45"/>
  <c r="I591" i="42"/>
  <c r="I502" i="42"/>
  <c r="S395" i="42"/>
  <c r="O702" i="42"/>
  <c r="I676" i="38"/>
  <c r="I137" i="42"/>
  <c r="S74" i="42"/>
  <c r="S257" i="42"/>
  <c r="O73" i="45"/>
  <c r="S57" i="38"/>
  <c r="O226" i="38"/>
  <c r="M226" i="38"/>
  <c r="I23" i="38"/>
  <c r="C23" i="38"/>
  <c r="D23" i="38"/>
  <c r="B23" i="38"/>
  <c r="I705" i="38"/>
  <c r="S59" i="38"/>
  <c r="S699" i="38"/>
  <c r="O240" i="38"/>
  <c r="M240" i="38"/>
  <c r="S52" i="38"/>
  <c r="O256" i="38"/>
  <c r="M256" i="38"/>
  <c r="S27" i="38"/>
  <c r="S80" i="38"/>
  <c r="I608" i="38"/>
  <c r="M608" i="38"/>
  <c r="C608" i="38"/>
  <c r="D608" i="38"/>
  <c r="B608" i="38"/>
  <c r="S162" i="42"/>
  <c r="S145" i="38"/>
  <c r="O477" i="38"/>
  <c r="S161" i="38"/>
  <c r="O663" i="45"/>
  <c r="M633" i="38"/>
  <c r="M83" i="38"/>
  <c r="O649" i="38"/>
  <c r="M649" i="38"/>
  <c r="I684" i="42"/>
  <c r="S647" i="38"/>
  <c r="S323" i="42"/>
  <c r="I495" i="42"/>
  <c r="S386" i="32"/>
  <c r="M89" i="38"/>
  <c r="O586" i="38"/>
  <c r="M586" i="38"/>
  <c r="M621" i="38"/>
  <c r="I560" i="38"/>
  <c r="C560" i="38"/>
  <c r="D560" i="38"/>
  <c r="B560" i="38"/>
  <c r="M151" i="38"/>
  <c r="M643" i="38"/>
  <c r="S554" i="38"/>
  <c r="M299" i="38"/>
  <c r="S234" i="42"/>
  <c r="M17" i="29"/>
  <c r="C17" i="29"/>
  <c r="D17" i="29"/>
  <c r="B17" i="29"/>
  <c r="I216" i="32"/>
  <c r="C216" i="32"/>
  <c r="D216" i="32"/>
  <c r="B216" i="32"/>
  <c r="O287" i="32"/>
  <c r="M287" i="32"/>
  <c r="O194" i="32"/>
  <c r="M194" i="32"/>
  <c r="C194" i="32"/>
  <c r="D194" i="32"/>
  <c r="B194" i="32"/>
  <c r="M202" i="32"/>
  <c r="O102" i="32"/>
  <c r="M102" i="32"/>
  <c r="M109" i="32"/>
  <c r="M572" i="38"/>
  <c r="I445" i="38"/>
  <c r="C445" i="38"/>
  <c r="S437" i="38"/>
  <c r="O355" i="38"/>
  <c r="M355" i="38"/>
  <c r="C355" i="38"/>
  <c r="D355" i="38"/>
  <c r="B355" i="38"/>
  <c r="M365" i="38"/>
  <c r="I216" i="38"/>
  <c r="C216" i="38"/>
  <c r="D216" i="38"/>
  <c r="B216" i="38"/>
  <c r="I176" i="38"/>
  <c r="C176" i="38"/>
  <c r="D176" i="38"/>
  <c r="B176" i="38"/>
  <c r="S210" i="38"/>
  <c r="I495" i="38"/>
  <c r="C495" i="38"/>
  <c r="D495" i="38"/>
  <c r="B495" i="38"/>
  <c r="I192" i="38"/>
  <c r="C192" i="38"/>
  <c r="I5" i="42"/>
  <c r="S515" i="42"/>
  <c r="O531" i="42"/>
  <c r="M173" i="38"/>
  <c r="M29" i="38"/>
  <c r="S40" i="38"/>
  <c r="I199" i="42"/>
  <c r="M199" i="42"/>
  <c r="C199" i="42"/>
  <c r="D199" i="42"/>
  <c r="B199" i="42"/>
  <c r="I316" i="38"/>
  <c r="S290" i="42"/>
  <c r="S553" i="42"/>
  <c r="M476" i="42"/>
  <c r="I519" i="42"/>
  <c r="C519" i="42"/>
  <c r="D519" i="42"/>
  <c r="B519" i="42"/>
  <c r="I267" i="42"/>
  <c r="O21" i="42"/>
  <c r="M21" i="42"/>
  <c r="M419" i="38"/>
  <c r="M213" i="38"/>
  <c r="C213" i="38"/>
  <c r="D213" i="38"/>
  <c r="B213" i="38"/>
  <c r="I75" i="38"/>
  <c r="S429" i="38"/>
  <c r="M641" i="38"/>
  <c r="S423" i="38"/>
  <c r="O201" i="38"/>
  <c r="S698" i="38"/>
  <c r="S50" i="42"/>
  <c r="M660" i="38"/>
  <c r="M357" i="38"/>
  <c r="S36" i="38"/>
  <c r="O346" i="38"/>
  <c r="M346" i="38"/>
  <c r="M109" i="38"/>
  <c r="S50" i="38"/>
  <c r="S131" i="42"/>
  <c r="I715" i="38"/>
  <c r="I92" i="42"/>
  <c r="O614" i="38"/>
  <c r="M614" i="38"/>
  <c r="O203" i="38"/>
  <c r="M203" i="38"/>
  <c r="O630" i="38"/>
  <c r="M630" i="38"/>
  <c r="S113" i="42"/>
  <c r="S136" i="42"/>
  <c r="I390" i="42"/>
  <c r="I374" i="42"/>
  <c r="C374" i="42"/>
  <c r="S374" i="42"/>
  <c r="D374" i="42"/>
  <c r="B374" i="42"/>
  <c r="S333" i="42"/>
  <c r="S652" i="42"/>
  <c r="I395" i="42"/>
  <c r="M721" i="38"/>
  <c r="O629" i="38"/>
  <c r="M629" i="38"/>
  <c r="I167" i="42"/>
  <c r="S99" i="42"/>
  <c r="S280" i="42"/>
  <c r="I263" i="38"/>
  <c r="C263" i="38"/>
  <c r="D263" i="38"/>
  <c r="B263" i="38"/>
  <c r="I444" i="38"/>
  <c r="C444" i="38"/>
  <c r="D444" i="38"/>
  <c r="B444" i="38"/>
  <c r="I279" i="38"/>
  <c r="C279" i="38"/>
  <c r="D279" i="38"/>
  <c r="B279" i="38"/>
  <c r="S453" i="38"/>
  <c r="S258" i="42"/>
  <c r="I170" i="42"/>
  <c r="S662" i="42"/>
  <c r="O30" i="42"/>
  <c r="M30" i="42"/>
  <c r="S321" i="42"/>
  <c r="I279" i="42"/>
  <c r="C279" i="42"/>
  <c r="O352" i="45"/>
  <c r="S249" i="42"/>
  <c r="O242" i="42"/>
  <c r="M242" i="42"/>
  <c r="C242" i="42"/>
  <c r="D242" i="42"/>
  <c r="B242" i="42"/>
  <c r="I692" i="42"/>
  <c r="S471" i="42"/>
  <c r="O167" i="42"/>
  <c r="M167" i="42"/>
  <c r="I76" i="42"/>
  <c r="I556" i="42"/>
  <c r="O231" i="42"/>
  <c r="M231" i="42"/>
  <c r="C231" i="42"/>
  <c r="D231" i="42"/>
  <c r="B231" i="42"/>
  <c r="O54" i="42"/>
  <c r="M49" i="42"/>
  <c r="O294" i="42"/>
  <c r="M294" i="42"/>
  <c r="I490" i="42"/>
  <c r="O743" i="42"/>
  <c r="M743" i="42"/>
  <c r="S563" i="38"/>
  <c r="I530" i="42"/>
  <c r="S511" i="42"/>
  <c r="I510" i="42"/>
  <c r="I631" i="42"/>
  <c r="S468" i="42"/>
  <c r="S569" i="42"/>
  <c r="S375" i="42"/>
  <c r="S676" i="42"/>
  <c r="I306" i="42"/>
  <c r="C306" i="42"/>
  <c r="D306" i="42"/>
  <c r="B306" i="42"/>
  <c r="I674" i="42"/>
  <c r="M32" i="42"/>
  <c r="M134" i="45"/>
  <c r="S667" i="42"/>
  <c r="S300" i="42"/>
  <c r="I666" i="42"/>
  <c r="I428" i="42"/>
  <c r="M18" i="42"/>
  <c r="O580" i="42"/>
  <c r="O232" i="42"/>
  <c r="M232" i="42"/>
  <c r="O98" i="45"/>
  <c r="M98" i="45"/>
  <c r="I37" i="42"/>
  <c r="C37" i="42"/>
  <c r="D37" i="42"/>
  <c r="B37" i="42"/>
  <c r="I273" i="42"/>
  <c r="S324" i="42"/>
  <c r="I318" i="42"/>
  <c r="I698" i="42"/>
  <c r="S316" i="42"/>
  <c r="O46" i="42"/>
  <c r="M46" i="42"/>
  <c r="M259" i="42"/>
  <c r="S294" i="45"/>
  <c r="S644" i="42"/>
  <c r="S406" i="42"/>
  <c r="M62" i="42"/>
  <c r="M211" i="42"/>
  <c r="O59" i="45"/>
  <c r="M741" i="42"/>
  <c r="S637" i="42"/>
  <c r="I133" i="42"/>
  <c r="S251" i="42"/>
  <c r="I223" i="42"/>
  <c r="S669" i="42"/>
  <c r="S296" i="42"/>
  <c r="S660" i="42"/>
  <c r="I659" i="42"/>
  <c r="I494" i="42"/>
  <c r="I380" i="42"/>
  <c r="O184" i="42"/>
  <c r="M184" i="42"/>
  <c r="S18" i="45"/>
  <c r="I258" i="42"/>
  <c r="I609" i="42"/>
  <c r="O634" i="42"/>
  <c r="M634" i="42"/>
  <c r="S212" i="45"/>
  <c r="S67" i="42"/>
  <c r="S201" i="42"/>
  <c r="I282" i="42"/>
  <c r="I641" i="42"/>
  <c r="C641" i="42"/>
  <c r="D641" i="42"/>
  <c r="B641" i="42"/>
  <c r="I274" i="42"/>
  <c r="S390" i="42"/>
  <c r="O33" i="42"/>
  <c r="M33" i="42"/>
  <c r="M508" i="42"/>
  <c r="M195" i="42"/>
  <c r="M45" i="45"/>
  <c r="S587" i="42"/>
  <c r="I348" i="42"/>
  <c r="M54" i="42"/>
  <c r="O451" i="42"/>
  <c r="M451" i="42"/>
  <c r="O152" i="42"/>
  <c r="M152" i="42"/>
  <c r="O722" i="42"/>
  <c r="M722" i="42"/>
  <c r="O739" i="42"/>
  <c r="S236" i="42"/>
  <c r="S580" i="42"/>
  <c r="M157" i="42"/>
  <c r="M444" i="42"/>
  <c r="M147" i="42"/>
  <c r="O708" i="45"/>
  <c r="I209" i="42"/>
  <c r="S260" i="42"/>
  <c r="S612" i="42"/>
  <c r="I254" i="42"/>
  <c r="S603" i="42"/>
  <c r="S510" i="42"/>
  <c r="S192" i="42"/>
  <c r="O731" i="42"/>
  <c r="M731" i="42"/>
  <c r="O26" i="45"/>
  <c r="M26" i="45"/>
  <c r="S720" i="42"/>
  <c r="M569" i="42"/>
  <c r="I564" i="42"/>
  <c r="S320" i="42"/>
  <c r="O690" i="42"/>
  <c r="M690" i="42"/>
  <c r="S558" i="42"/>
  <c r="O402" i="42"/>
  <c r="M402" i="42"/>
  <c r="O120" i="42"/>
  <c r="M685" i="42"/>
  <c r="C685" i="42"/>
  <c r="D685" i="42"/>
  <c r="B685" i="42"/>
  <c r="I124" i="42"/>
  <c r="S187" i="42"/>
  <c r="I159" i="42"/>
  <c r="S232" i="42"/>
  <c r="I576" i="42"/>
  <c r="C576" i="42"/>
  <c r="D576" i="42"/>
  <c r="B576" i="42"/>
  <c r="S574" i="42"/>
  <c r="O706" i="42"/>
  <c r="M706" i="42"/>
  <c r="S542" i="42"/>
  <c r="I294" i="42"/>
  <c r="M99" i="42"/>
  <c r="S547" i="45"/>
  <c r="I194" i="42"/>
  <c r="C194" i="42"/>
  <c r="D194" i="42"/>
  <c r="B194" i="42"/>
  <c r="O88" i="42"/>
  <c r="M88" i="42"/>
  <c r="O658" i="42"/>
  <c r="M658" i="42"/>
  <c r="O568" i="42"/>
  <c r="I359" i="45"/>
  <c r="I83" i="42"/>
  <c r="S137" i="42"/>
  <c r="I218" i="42"/>
  <c r="S554" i="42"/>
  <c r="I210" i="42"/>
  <c r="S441" i="42"/>
  <c r="M520" i="42"/>
  <c r="O466" i="42"/>
  <c r="M258" i="45"/>
  <c r="I178" i="42"/>
  <c r="I262" i="42"/>
  <c r="O354" i="42"/>
  <c r="O504" i="42"/>
  <c r="S245" i="45"/>
  <c r="S172" i="42"/>
  <c r="I516" i="42"/>
  <c r="S256" i="42"/>
  <c r="M24" i="42"/>
  <c r="M349" i="42"/>
  <c r="O626" i="42"/>
  <c r="M626" i="42"/>
  <c r="C626" i="42"/>
  <c r="D626" i="42"/>
  <c r="B626" i="42"/>
  <c r="S54" i="42"/>
  <c r="S196" i="42"/>
  <c r="I540" i="42"/>
  <c r="I190" i="42"/>
  <c r="C190" i="42"/>
  <c r="D190" i="42"/>
  <c r="B190" i="42"/>
  <c r="S188" i="42"/>
  <c r="I532" i="42"/>
  <c r="I278" i="42"/>
  <c r="O370" i="42"/>
  <c r="M370" i="42"/>
  <c r="O638" i="45"/>
  <c r="I500" i="42"/>
  <c r="O127" i="42"/>
  <c r="M127" i="42"/>
  <c r="O40" i="42"/>
  <c r="M40" i="42"/>
  <c r="M419" i="42"/>
  <c r="S494" i="42"/>
  <c r="I230" i="42"/>
  <c r="O95" i="42"/>
  <c r="M95" i="42"/>
  <c r="M35" i="42"/>
  <c r="I6" i="42"/>
  <c r="S115" i="42"/>
  <c r="I95" i="42"/>
  <c r="I307" i="42"/>
  <c r="M307" i="42"/>
  <c r="C307" i="42"/>
  <c r="D307" i="42"/>
  <c r="B307" i="42"/>
  <c r="O703" i="42"/>
  <c r="M703" i="42"/>
  <c r="I501" i="42"/>
  <c r="O728" i="42"/>
  <c r="M728" i="42"/>
  <c r="S258" i="45"/>
  <c r="I572" i="38"/>
  <c r="C572" i="38"/>
  <c r="D572" i="38"/>
  <c r="B572" i="38"/>
  <c r="I49" i="42"/>
  <c r="S310" i="42"/>
  <c r="S132" i="42"/>
  <c r="I711" i="42"/>
  <c r="M711" i="42"/>
  <c r="C711" i="42"/>
  <c r="D711" i="42"/>
  <c r="B711" i="42"/>
  <c r="I126" i="42"/>
  <c r="S697" i="42"/>
  <c r="S124" i="42"/>
  <c r="I695" i="42"/>
  <c r="I364" i="42"/>
  <c r="O733" i="42"/>
  <c r="M733" i="42"/>
  <c r="S92" i="42"/>
  <c r="I150" i="42"/>
  <c r="M61" i="42"/>
  <c r="O292" i="42"/>
  <c r="M292" i="42"/>
  <c r="S209" i="45"/>
  <c r="I637" i="42"/>
  <c r="S144" i="42"/>
  <c r="O50" i="42"/>
  <c r="M50" i="42"/>
  <c r="O285" i="42"/>
  <c r="M285" i="42"/>
  <c r="O683" i="42"/>
  <c r="S403" i="45"/>
  <c r="S655" i="38"/>
  <c r="I669" i="42"/>
  <c r="S104" i="42"/>
  <c r="I166" i="42"/>
  <c r="C166" i="42"/>
  <c r="D166" i="42"/>
  <c r="B166" i="42"/>
  <c r="O82" i="42"/>
  <c r="M253" i="42"/>
  <c r="C253" i="42"/>
  <c r="D253" i="42"/>
  <c r="B253" i="42"/>
  <c r="O337" i="45"/>
  <c r="S615" i="42"/>
  <c r="I736" i="42"/>
  <c r="S264" i="45"/>
  <c r="I66" i="42"/>
  <c r="S608" i="42"/>
  <c r="S112" i="42"/>
  <c r="S730" i="42"/>
  <c r="M529" i="42"/>
  <c r="I227" i="45"/>
  <c r="S587" i="38"/>
  <c r="J748" i="42"/>
  <c r="I13" i="49"/>
  <c r="I3" i="42"/>
  <c r="I268" i="42"/>
  <c r="I90" i="42"/>
  <c r="C90" i="42"/>
  <c r="D90" i="42"/>
  <c r="B90" i="42"/>
  <c r="S640" i="42"/>
  <c r="S631" i="42"/>
  <c r="I731" i="42"/>
  <c r="O296" i="42"/>
  <c r="O471" i="42"/>
  <c r="M471" i="42"/>
  <c r="O577" i="42"/>
  <c r="M577" i="42"/>
  <c r="O302" i="42"/>
  <c r="M302" i="42"/>
  <c r="S479" i="42"/>
  <c r="O495" i="42"/>
  <c r="O509" i="42"/>
  <c r="M509" i="42"/>
  <c r="O220" i="42"/>
  <c r="M220" i="42"/>
  <c r="O692" i="42"/>
  <c r="S44" i="42"/>
  <c r="I86" i="42"/>
  <c r="S698" i="42"/>
  <c r="O502" i="42"/>
  <c r="O410" i="42"/>
  <c r="I494" i="38"/>
  <c r="S246" i="42"/>
  <c r="S68" i="42"/>
  <c r="I62" i="42"/>
  <c r="S60" i="42"/>
  <c r="S601" i="42"/>
  <c r="I720" i="42"/>
  <c r="O539" i="42"/>
  <c r="M539" i="42"/>
  <c r="S563" i="42"/>
  <c r="S64" i="42"/>
  <c r="O193" i="42"/>
  <c r="M193" i="42"/>
  <c r="S334" i="42"/>
  <c r="I672" i="42"/>
  <c r="M188" i="42"/>
  <c r="O508" i="45"/>
  <c r="M508" i="45"/>
  <c r="I687" i="38"/>
  <c r="C687" i="38"/>
  <c r="D687" i="38"/>
  <c r="B687" i="38"/>
  <c r="I29" i="42"/>
  <c r="C29" i="42"/>
  <c r="D29" i="42"/>
  <c r="B29" i="42"/>
  <c r="S583" i="42"/>
  <c r="S40" i="42"/>
  <c r="S575" i="42"/>
  <c r="I134" i="42"/>
  <c r="O333" i="45"/>
  <c r="M333" i="45"/>
  <c r="I38" i="42"/>
  <c r="S650" i="42"/>
  <c r="O431" i="42"/>
  <c r="O604" i="42"/>
  <c r="M604" i="42"/>
  <c r="I311" i="42"/>
  <c r="I537" i="42"/>
  <c r="I340" i="42"/>
  <c r="O424" i="42"/>
  <c r="M424" i="42"/>
  <c r="S315" i="42"/>
  <c r="I368" i="42"/>
  <c r="I360" i="42"/>
  <c r="C360" i="42"/>
  <c r="D360" i="42"/>
  <c r="B360" i="42"/>
  <c r="S512" i="42"/>
  <c r="O709" i="42"/>
  <c r="O5" i="45"/>
  <c r="S716" i="42"/>
  <c r="O280" i="42"/>
  <c r="I322" i="42"/>
  <c r="S454" i="42"/>
  <c r="M113" i="45"/>
  <c r="S67" i="38"/>
  <c r="S346" i="42"/>
  <c r="M245" i="42"/>
  <c r="S247" i="42"/>
  <c r="S229" i="42"/>
  <c r="I386" i="42"/>
  <c r="M38" i="42"/>
  <c r="I378" i="42"/>
  <c r="S447" i="42"/>
  <c r="O627" i="42"/>
  <c r="M627" i="42"/>
  <c r="O468" i="42"/>
  <c r="I346" i="42"/>
  <c r="O31" i="42"/>
  <c r="I405" i="42"/>
  <c r="M405" i="42"/>
  <c r="C405" i="42"/>
  <c r="D405" i="42"/>
  <c r="B405" i="42"/>
  <c r="O572" i="42"/>
  <c r="M572" i="42"/>
  <c r="C572" i="42"/>
  <c r="D572" i="42"/>
  <c r="B572" i="42"/>
  <c r="M506" i="42"/>
  <c r="O15" i="42"/>
  <c r="M15" i="42"/>
  <c r="S399" i="42"/>
  <c r="O391" i="42"/>
  <c r="O477" i="42"/>
  <c r="S493" i="38"/>
  <c r="S21" i="42"/>
  <c r="S536" i="42"/>
  <c r="I514" i="42"/>
  <c r="I421" i="42"/>
  <c r="O627" i="45"/>
  <c r="M280" i="42"/>
  <c r="O162" i="42"/>
  <c r="M162" i="42"/>
  <c r="M111" i="42"/>
  <c r="O369" i="42"/>
  <c r="M369" i="42"/>
  <c r="M228" i="42"/>
  <c r="O427" i="45"/>
  <c r="I414" i="42"/>
  <c r="C414" i="42"/>
  <c r="D414" i="42"/>
  <c r="B414" i="42"/>
  <c r="O10" i="42"/>
  <c r="M10" i="42"/>
  <c r="C10" i="42"/>
  <c r="D10" i="42"/>
  <c r="B10" i="42"/>
  <c r="M445" i="42"/>
  <c r="O654" i="42"/>
  <c r="M654" i="42"/>
  <c r="O443" i="42"/>
  <c r="M443" i="42"/>
  <c r="M657" i="42"/>
  <c r="O650" i="42"/>
  <c r="O281" i="45"/>
  <c r="M281" i="45"/>
  <c r="I241" i="45"/>
  <c r="O441" i="42"/>
  <c r="O308" i="45"/>
  <c r="I143" i="45"/>
  <c r="O265" i="45"/>
  <c r="M265" i="45"/>
  <c r="S123" i="45"/>
  <c r="O454" i="42"/>
  <c r="M454" i="42"/>
  <c r="O297" i="45"/>
  <c r="S288" i="42"/>
  <c r="M91" i="42"/>
  <c r="O92" i="42"/>
  <c r="O677" i="45"/>
  <c r="O108" i="42"/>
  <c r="M108" i="42"/>
  <c r="S351" i="42"/>
  <c r="O343" i="42"/>
  <c r="O347" i="42"/>
  <c r="M347" i="42"/>
  <c r="O335" i="42"/>
  <c r="M335" i="42"/>
  <c r="O475" i="45"/>
  <c r="O208" i="45"/>
  <c r="M358" i="42"/>
  <c r="O351" i="42"/>
  <c r="O240" i="45"/>
  <c r="M223" i="42"/>
  <c r="M219" i="42"/>
  <c r="O237" i="45"/>
  <c r="I154" i="45"/>
  <c r="O236" i="42"/>
  <c r="M236" i="42"/>
  <c r="O493" i="42"/>
  <c r="M493" i="42"/>
  <c r="I74" i="45"/>
  <c r="C74" i="45"/>
  <c r="O600" i="45"/>
  <c r="S31" i="45"/>
  <c r="M513" i="42"/>
  <c r="M504" i="42"/>
  <c r="O716" i="45"/>
  <c r="S393" i="42"/>
  <c r="O389" i="42"/>
  <c r="M388" i="42"/>
  <c r="O392" i="42"/>
  <c r="M392" i="42"/>
  <c r="O385" i="42"/>
  <c r="O676" i="42"/>
  <c r="M676" i="42"/>
  <c r="O68" i="45"/>
  <c r="M68" i="45"/>
  <c r="M427" i="45"/>
  <c r="O327" i="45"/>
  <c r="M679" i="42"/>
  <c r="M380" i="42"/>
  <c r="M63" i="45"/>
  <c r="O311" i="45"/>
  <c r="O425" i="42"/>
  <c r="M425" i="42"/>
  <c r="S616" i="42"/>
  <c r="M301" i="42"/>
  <c r="C301" i="42"/>
  <c r="D301" i="42"/>
  <c r="B301" i="42"/>
  <c r="O22" i="45"/>
  <c r="O18" i="45"/>
  <c r="O33" i="45"/>
  <c r="M33" i="45"/>
  <c r="S40" i="45"/>
  <c r="O170" i="45"/>
  <c r="O298" i="42"/>
  <c r="O13" i="45"/>
  <c r="M13" i="45"/>
  <c r="I12" i="45"/>
  <c r="C12" i="45"/>
  <c r="O314" i="42"/>
  <c r="M314" i="42"/>
  <c r="M240" i="45"/>
  <c r="O612" i="45"/>
  <c r="O88" i="45"/>
  <c r="I350" i="42"/>
  <c r="O47" i="42"/>
  <c r="M47" i="42"/>
  <c r="O575" i="42"/>
  <c r="M575" i="42"/>
  <c r="O590" i="42"/>
  <c r="O593" i="42"/>
  <c r="M593" i="42"/>
  <c r="O567" i="42"/>
  <c r="O586" i="42"/>
  <c r="O228" i="45"/>
  <c r="O169" i="45"/>
  <c r="M169" i="45"/>
  <c r="M570" i="42"/>
  <c r="C570" i="42"/>
  <c r="D570" i="42"/>
  <c r="B570" i="42"/>
  <c r="M581" i="42"/>
  <c r="O599" i="45"/>
  <c r="M599" i="45"/>
  <c r="O153" i="45"/>
  <c r="M153" i="45"/>
  <c r="I95" i="45"/>
  <c r="O553" i="42"/>
  <c r="M553" i="42"/>
  <c r="M316" i="45"/>
  <c r="O482" i="42"/>
  <c r="M482" i="42"/>
  <c r="C482" i="42"/>
  <c r="D482" i="42"/>
  <c r="B482" i="42"/>
  <c r="O346" i="45"/>
  <c r="I345" i="42"/>
  <c r="O58" i="42"/>
  <c r="M58" i="42"/>
  <c r="S305" i="42"/>
  <c r="S332" i="42"/>
  <c r="M583" i="42"/>
  <c r="M92" i="42"/>
  <c r="O271" i="45"/>
  <c r="I356" i="45"/>
  <c r="I442" i="42"/>
  <c r="O83" i="42"/>
  <c r="M83" i="42"/>
  <c r="O3" i="42"/>
  <c r="M3" i="42"/>
  <c r="O56" i="42"/>
  <c r="M56" i="42"/>
  <c r="M663" i="42"/>
  <c r="O486" i="42"/>
  <c r="M486" i="42"/>
  <c r="O659" i="42"/>
  <c r="M705" i="42"/>
  <c r="O163" i="45"/>
  <c r="M163" i="45"/>
  <c r="I415" i="42"/>
  <c r="M727" i="42"/>
  <c r="O724" i="42"/>
  <c r="M724" i="42"/>
  <c r="O416" i="42"/>
  <c r="M416" i="42"/>
  <c r="O732" i="42"/>
  <c r="M732" i="42"/>
  <c r="C732" i="42"/>
  <c r="D732" i="42"/>
  <c r="B732" i="42"/>
  <c r="O407" i="42"/>
  <c r="M407" i="42"/>
  <c r="O556" i="45"/>
  <c r="O440" i="45"/>
  <c r="M409" i="42"/>
  <c r="O401" i="42"/>
  <c r="M401" i="42"/>
  <c r="C401" i="42"/>
  <c r="D401" i="42"/>
  <c r="B401" i="42"/>
  <c r="O708" i="42"/>
  <c r="M708" i="42"/>
  <c r="O84" i="45"/>
  <c r="O430" i="42"/>
  <c r="M430" i="42"/>
  <c r="C430" i="42"/>
  <c r="D430" i="42"/>
  <c r="B430" i="42"/>
  <c r="O421" i="42"/>
  <c r="M421" i="42"/>
  <c r="O740" i="42"/>
  <c r="M740" i="42"/>
  <c r="O100" i="45"/>
  <c r="O625" i="45"/>
  <c r="O347" i="45"/>
  <c r="M347" i="45"/>
  <c r="I118" i="42"/>
  <c r="S681" i="42"/>
  <c r="O251" i="42"/>
  <c r="M251" i="42"/>
  <c r="M246" i="42"/>
  <c r="O331" i="45"/>
  <c r="O499" i="45"/>
  <c r="M248" i="42"/>
  <c r="O720" i="42"/>
  <c r="M720" i="42"/>
  <c r="M239" i="42"/>
  <c r="M326" i="45"/>
  <c r="O236" i="45"/>
  <c r="M236" i="45"/>
  <c r="I88" i="45"/>
  <c r="O269" i="42"/>
  <c r="M269" i="42"/>
  <c r="C269" i="42"/>
  <c r="D269" i="42"/>
  <c r="B269" i="42"/>
  <c r="O517" i="42"/>
  <c r="M517" i="42"/>
  <c r="O260" i="42"/>
  <c r="M260" i="42"/>
  <c r="O156" i="45"/>
  <c r="M156" i="45"/>
  <c r="M391" i="42"/>
  <c r="O610" i="42"/>
  <c r="M610" i="42"/>
  <c r="M395" i="42"/>
  <c r="O614" i="42"/>
  <c r="M623" i="42"/>
  <c r="O201" i="45"/>
  <c r="M201" i="45"/>
  <c r="I46" i="45"/>
  <c r="O602" i="42"/>
  <c r="M602" i="42"/>
  <c r="S16" i="45"/>
  <c r="O406" i="42"/>
  <c r="M406" i="42"/>
  <c r="O399" i="42"/>
  <c r="M399" i="42"/>
  <c r="C399" i="42"/>
  <c r="D399" i="42"/>
  <c r="B399" i="42"/>
  <c r="O618" i="42"/>
  <c r="M271" i="45"/>
  <c r="O622" i="45"/>
  <c r="O528" i="45"/>
  <c r="I246" i="42"/>
  <c r="I593" i="42"/>
  <c r="C593" i="42"/>
  <c r="D593" i="42"/>
  <c r="B593" i="42"/>
  <c r="O52" i="42"/>
  <c r="M52" i="42"/>
  <c r="M650" i="42"/>
  <c r="M51" i="42"/>
  <c r="O648" i="42"/>
  <c r="M648" i="42"/>
  <c r="M55" i="42"/>
  <c r="O48" i="42"/>
  <c r="M48" i="42"/>
  <c r="C48" i="42"/>
  <c r="D48" i="42"/>
  <c r="B48" i="42"/>
  <c r="O290" i="45"/>
  <c r="O115" i="45"/>
  <c r="M115" i="45"/>
  <c r="M43" i="42"/>
  <c r="O104" i="45"/>
  <c r="O592" i="42"/>
  <c r="M592" i="42"/>
  <c r="O244" i="45"/>
  <c r="O738" i="42"/>
  <c r="O589" i="42"/>
  <c r="M589" i="42"/>
  <c r="O742" i="42"/>
  <c r="M742" i="42"/>
  <c r="M573" i="42"/>
  <c r="O128" i="45"/>
  <c r="M737" i="42"/>
  <c r="O562" i="42"/>
  <c r="M562" i="42"/>
  <c r="O730" i="42"/>
  <c r="O394" i="45"/>
  <c r="I290" i="45"/>
  <c r="M600" i="42"/>
  <c r="O746" i="42"/>
  <c r="M746" i="42"/>
  <c r="C746" i="42"/>
  <c r="S746" i="42"/>
  <c r="D746" i="42"/>
  <c r="B746" i="42"/>
  <c r="O227" i="45"/>
  <c r="M227" i="45"/>
  <c r="O180" i="42"/>
  <c r="M180" i="42"/>
  <c r="M179" i="42"/>
  <c r="O480" i="42"/>
  <c r="M480" i="42"/>
  <c r="M183" i="42"/>
  <c r="O484" i="42"/>
  <c r="M484" i="42"/>
  <c r="O176" i="42"/>
  <c r="S5" i="45"/>
  <c r="M479" i="42"/>
  <c r="M171" i="42"/>
  <c r="C171" i="42"/>
  <c r="D171" i="42"/>
  <c r="B171" i="42"/>
  <c r="O472" i="42"/>
  <c r="M472" i="42"/>
  <c r="C472" i="42"/>
  <c r="D472" i="42"/>
  <c r="B472" i="42"/>
  <c r="O702" i="45"/>
  <c r="S4" i="45"/>
  <c r="M495" i="42"/>
  <c r="I23" i="45"/>
  <c r="I437" i="42"/>
  <c r="O123" i="42"/>
  <c r="O438" i="42"/>
  <c r="M438" i="42"/>
  <c r="O70" i="45"/>
  <c r="M70" i="45"/>
  <c r="M442" i="42"/>
  <c r="O79" i="45"/>
  <c r="O218" i="45"/>
  <c r="O620" i="45"/>
  <c r="O58" i="45"/>
  <c r="M58" i="45"/>
  <c r="O447" i="42"/>
  <c r="M447" i="42"/>
  <c r="C447" i="42"/>
  <c r="D447" i="42"/>
  <c r="B447" i="42"/>
  <c r="M88" i="45"/>
  <c r="O527" i="45"/>
  <c r="M527" i="45"/>
  <c r="S505" i="42"/>
  <c r="O620" i="42"/>
  <c r="M620" i="42"/>
  <c r="M336" i="42"/>
  <c r="M344" i="42"/>
  <c r="O247" i="45"/>
  <c r="O403" i="45"/>
  <c r="O333" i="42"/>
  <c r="M333" i="42"/>
  <c r="M320" i="42"/>
  <c r="M608" i="42"/>
  <c r="C608" i="42"/>
  <c r="D608" i="42"/>
  <c r="B608" i="42"/>
  <c r="O242" i="45"/>
  <c r="M242" i="45"/>
  <c r="O365" i="42"/>
  <c r="M638" i="42"/>
  <c r="O171" i="45"/>
  <c r="M250" i="45"/>
  <c r="M329" i="42"/>
  <c r="O257" i="45"/>
  <c r="O684" i="45"/>
  <c r="S66" i="45"/>
  <c r="I344" i="42"/>
  <c r="I738" i="42"/>
  <c r="S422" i="42"/>
  <c r="O41" i="42"/>
  <c r="M41" i="42"/>
  <c r="I443" i="42"/>
  <c r="O34" i="42"/>
  <c r="M34" i="42"/>
  <c r="S440" i="42"/>
  <c r="M221" i="42"/>
  <c r="O412" i="42"/>
  <c r="M376" i="42"/>
  <c r="M699" i="42"/>
  <c r="O225" i="45"/>
  <c r="M225" i="45"/>
  <c r="I396" i="42"/>
  <c r="S723" i="42"/>
  <c r="M503" i="42"/>
  <c r="O200" i="42"/>
  <c r="M200" i="42"/>
  <c r="C200" i="42"/>
  <c r="D200" i="42"/>
  <c r="B200" i="42"/>
  <c r="O204" i="42"/>
  <c r="M499" i="42"/>
  <c r="O221" i="45"/>
  <c r="O312" i="45"/>
  <c r="M312" i="45"/>
  <c r="I6" i="45"/>
  <c r="I203" i="45"/>
  <c r="O500" i="42"/>
  <c r="M500" i="42"/>
  <c r="O192" i="42"/>
  <c r="M192" i="42"/>
  <c r="M307" i="45"/>
  <c r="I82" i="45"/>
  <c r="C82" i="45"/>
  <c r="M215" i="42"/>
  <c r="C215" i="42"/>
  <c r="D215" i="42"/>
  <c r="B215" i="42"/>
  <c r="O516" i="42"/>
  <c r="O208" i="42"/>
  <c r="M232" i="45"/>
  <c r="M331" i="45"/>
  <c r="S109" i="45"/>
  <c r="S483" i="45"/>
  <c r="I678" i="42"/>
  <c r="M364" i="42"/>
  <c r="O526" i="42"/>
  <c r="O361" i="42"/>
  <c r="M371" i="42"/>
  <c r="M356" i="42"/>
  <c r="O518" i="42"/>
  <c r="M518" i="42"/>
  <c r="O155" i="45"/>
  <c r="O345" i="42"/>
  <c r="M345" i="42"/>
  <c r="M510" i="42"/>
  <c r="M150" i="45"/>
  <c r="O230" i="45"/>
  <c r="M230" i="45"/>
  <c r="O172" i="45"/>
  <c r="I150" i="45"/>
  <c r="C150" i="45"/>
  <c r="O387" i="42"/>
  <c r="M387" i="42"/>
  <c r="O105" i="45"/>
  <c r="O544" i="45"/>
  <c r="S682" i="42"/>
  <c r="M368" i="42"/>
  <c r="O652" i="42"/>
  <c r="M652" i="42"/>
  <c r="O643" i="42"/>
  <c r="M643" i="42"/>
  <c r="M47" i="45"/>
  <c r="O384" i="42"/>
  <c r="M384" i="42"/>
  <c r="O645" i="42"/>
  <c r="M645" i="42"/>
  <c r="O636" i="42"/>
  <c r="M636" i="42"/>
  <c r="O279" i="45"/>
  <c r="M279" i="45"/>
  <c r="O381" i="42"/>
  <c r="M381" i="42"/>
  <c r="O668" i="42"/>
  <c r="O384" i="45"/>
  <c r="O260" i="45"/>
  <c r="M260" i="45"/>
  <c r="I621" i="42"/>
  <c r="O205" i="42"/>
  <c r="M205" i="42"/>
  <c r="M204" i="42"/>
  <c r="M208" i="42"/>
  <c r="O651" i="42"/>
  <c r="M651" i="42"/>
  <c r="O201" i="42"/>
  <c r="M201" i="42"/>
  <c r="M188" i="45"/>
  <c r="S370" i="45"/>
  <c r="O644" i="42"/>
  <c r="M196" i="42"/>
  <c r="C196" i="42"/>
  <c r="D196" i="42"/>
  <c r="B196" i="42"/>
  <c r="M744" i="42"/>
  <c r="O283" i="45"/>
  <c r="I295" i="45"/>
  <c r="M667" i="42"/>
  <c r="O718" i="45"/>
  <c r="M168" i="45"/>
  <c r="M738" i="42"/>
  <c r="M734" i="42"/>
  <c r="O632" i="45"/>
  <c r="O527" i="42"/>
  <c r="M527" i="42"/>
  <c r="O735" i="42"/>
  <c r="M735" i="42"/>
  <c r="M514" i="42"/>
  <c r="O559" i="42"/>
  <c r="M559" i="42"/>
  <c r="O582" i="42"/>
  <c r="M546" i="42"/>
  <c r="O212" i="45"/>
  <c r="M212" i="45"/>
  <c r="O711" i="45"/>
  <c r="M711" i="45"/>
  <c r="S546" i="42"/>
  <c r="O8" i="42"/>
  <c r="M8" i="42"/>
  <c r="O591" i="42"/>
  <c r="M591" i="42"/>
  <c r="O12" i="42"/>
  <c r="M12" i="42"/>
  <c r="O56" i="45"/>
  <c r="M56" i="45"/>
  <c r="O464" i="45"/>
  <c r="M440" i="45"/>
  <c r="M7" i="42"/>
  <c r="O372" i="42"/>
  <c r="M372" i="42"/>
  <c r="C372" i="42"/>
  <c r="D372" i="42"/>
  <c r="B372" i="42"/>
  <c r="O51" i="45"/>
  <c r="M51" i="45"/>
  <c r="O397" i="45"/>
  <c r="M23" i="42"/>
  <c r="M611" i="42"/>
  <c r="O16" i="42"/>
  <c r="M16" i="42"/>
  <c r="S456" i="42"/>
  <c r="O114" i="42"/>
  <c r="M114" i="42"/>
  <c r="M502" i="42"/>
  <c r="M697" i="42"/>
  <c r="O505" i="42"/>
  <c r="M505" i="42"/>
  <c r="M693" i="42"/>
  <c r="I33" i="45"/>
  <c r="C33" i="45"/>
  <c r="O48" i="45"/>
  <c r="S388" i="45"/>
  <c r="O498" i="42"/>
  <c r="O694" i="42"/>
  <c r="O489" i="42"/>
  <c r="M489" i="42"/>
  <c r="O379" i="45"/>
  <c r="M379" i="45"/>
  <c r="S6" i="45"/>
  <c r="O43" i="45"/>
  <c r="M43" i="45"/>
  <c r="I626" i="45"/>
  <c r="O522" i="42"/>
  <c r="M522" i="42"/>
  <c r="O710" i="42"/>
  <c r="M710" i="42"/>
  <c r="I7" i="45"/>
  <c r="S724" i="42"/>
  <c r="O136" i="42"/>
  <c r="M136" i="42"/>
  <c r="O140" i="42"/>
  <c r="O157" i="45"/>
  <c r="M157" i="45"/>
  <c r="M135" i="42"/>
  <c r="O436" i="42"/>
  <c r="M436" i="42"/>
  <c r="O128" i="42"/>
  <c r="M128" i="42"/>
  <c r="O594" i="45"/>
  <c r="M594" i="45"/>
  <c r="M151" i="42"/>
  <c r="O452" i="42"/>
  <c r="M452" i="42"/>
  <c r="O723" i="42"/>
  <c r="M723" i="42"/>
  <c r="M330" i="42"/>
  <c r="C330" i="42"/>
  <c r="D330" i="42"/>
  <c r="B330" i="42"/>
  <c r="O194" i="45"/>
  <c r="M194" i="45"/>
  <c r="O299" i="45"/>
  <c r="S365" i="42"/>
  <c r="I676" i="42"/>
  <c r="S516" i="42"/>
  <c r="M81" i="42"/>
  <c r="O394" i="42"/>
  <c r="O407" i="45"/>
  <c r="I640" i="42"/>
  <c r="I584" i="42"/>
  <c r="I424" i="42"/>
  <c r="C424" i="42"/>
  <c r="D424" i="42"/>
  <c r="B424" i="42"/>
  <c r="S582" i="42"/>
  <c r="O622" i="42"/>
  <c r="M622" i="42"/>
  <c r="C622" i="42"/>
  <c r="D622" i="42"/>
  <c r="B622" i="42"/>
  <c r="O348" i="42"/>
  <c r="M348" i="42"/>
  <c r="I383" i="42"/>
  <c r="O377" i="42"/>
  <c r="O411" i="45"/>
  <c r="S224" i="42"/>
  <c r="I568" i="42"/>
  <c r="M31" i="42"/>
  <c r="O625" i="42"/>
  <c r="M625" i="42"/>
  <c r="C625" i="42"/>
  <c r="D625" i="42"/>
  <c r="B625" i="42"/>
  <c r="M27" i="42"/>
  <c r="O616" i="42"/>
  <c r="O83" i="45"/>
  <c r="M83" i="45"/>
  <c r="O28" i="42"/>
  <c r="M28" i="42"/>
  <c r="M618" i="42"/>
  <c r="C618" i="42"/>
  <c r="O609" i="42"/>
  <c r="M609" i="42"/>
  <c r="O550" i="45"/>
  <c r="O44" i="42"/>
  <c r="M44" i="42"/>
  <c r="O639" i="42"/>
  <c r="M639" i="42"/>
  <c r="C639" i="42"/>
  <c r="D639" i="42"/>
  <c r="B639" i="42"/>
  <c r="I76" i="45"/>
  <c r="I106" i="45"/>
  <c r="I645" i="42"/>
  <c r="O352" i="42"/>
  <c r="M352" i="42"/>
  <c r="O322" i="42"/>
  <c r="M321" i="42"/>
  <c r="O54" i="45"/>
  <c r="M54" i="45"/>
  <c r="M325" i="42"/>
  <c r="O318" i="42"/>
  <c r="M318" i="42"/>
  <c r="M42" i="45"/>
  <c r="O175" i="45"/>
  <c r="M49" i="45"/>
  <c r="M313" i="42"/>
  <c r="M170" i="45"/>
  <c r="O245" i="45"/>
  <c r="O676" i="45"/>
  <c r="O8" i="45"/>
  <c r="O16" i="45"/>
  <c r="M16" i="45"/>
  <c r="O214" i="45"/>
  <c r="I681" i="42"/>
  <c r="M159" i="42"/>
  <c r="O460" i="42"/>
  <c r="M460" i="42"/>
  <c r="M459" i="42"/>
  <c r="O463" i="42"/>
  <c r="M463" i="42"/>
  <c r="M155" i="42"/>
  <c r="O456" i="42"/>
  <c r="M456" i="42"/>
  <c r="C456" i="42"/>
  <c r="D456" i="42"/>
  <c r="B456" i="42"/>
  <c r="O156" i="42"/>
  <c r="M156" i="42"/>
  <c r="C156" i="42"/>
  <c r="D156" i="42"/>
  <c r="B156" i="42"/>
  <c r="O173" i="45"/>
  <c r="O248" i="45"/>
  <c r="M248" i="45"/>
  <c r="O574" i="45"/>
  <c r="S129" i="45"/>
  <c r="O172" i="42"/>
  <c r="M172" i="42"/>
  <c r="M467" i="42"/>
  <c r="O189" i="45"/>
  <c r="M189" i="45"/>
  <c r="S201" i="45"/>
  <c r="I619" i="42"/>
  <c r="O465" i="42"/>
  <c r="M105" i="45"/>
  <c r="O103" i="45"/>
  <c r="M103" i="45"/>
  <c r="O124" i="45"/>
  <c r="I30" i="45"/>
  <c r="M462" i="42"/>
  <c r="O101" i="45"/>
  <c r="M101" i="45"/>
  <c r="M453" i="42"/>
  <c r="O117" i="45"/>
  <c r="O483" i="42"/>
  <c r="M483" i="42"/>
  <c r="O144" i="42"/>
  <c r="M214" i="45"/>
  <c r="M590" i="42"/>
  <c r="O595" i="42"/>
  <c r="M595" i="42"/>
  <c r="M298" i="42"/>
  <c r="O410" i="45"/>
  <c r="O215" i="45"/>
  <c r="M215" i="45"/>
  <c r="M300" i="42"/>
  <c r="O588" i="42"/>
  <c r="M588" i="42"/>
  <c r="M291" i="42"/>
  <c r="O579" i="42"/>
  <c r="O301" i="45"/>
  <c r="M301" i="45"/>
  <c r="O199" i="45"/>
  <c r="O312" i="42"/>
  <c r="O317" i="45"/>
  <c r="M317" i="45"/>
  <c r="M175" i="45"/>
  <c r="I351" i="42"/>
  <c r="S567" i="42"/>
  <c r="O677" i="42"/>
  <c r="M677" i="42"/>
  <c r="O161" i="42"/>
  <c r="M161" i="42"/>
  <c r="O165" i="42"/>
  <c r="M165" i="42"/>
  <c r="O669" i="42"/>
  <c r="M669" i="42"/>
  <c r="O129" i="45"/>
  <c r="M129" i="45"/>
  <c r="I557" i="45"/>
  <c r="M160" i="42"/>
  <c r="M672" i="42"/>
  <c r="O153" i="42"/>
  <c r="M153" i="42"/>
  <c r="M660" i="42"/>
  <c r="M124" i="45"/>
  <c r="O284" i="45"/>
  <c r="I502" i="45"/>
  <c r="M176" i="42"/>
  <c r="M704" i="42"/>
  <c r="O169" i="42"/>
  <c r="M169" i="42"/>
  <c r="M78" i="45"/>
  <c r="S457" i="42"/>
  <c r="M68" i="42"/>
  <c r="O469" i="42"/>
  <c r="M469" i="42"/>
  <c r="O695" i="42"/>
  <c r="M695" i="42"/>
  <c r="M694" i="42"/>
  <c r="O698" i="42"/>
  <c r="M698" i="42"/>
  <c r="M464" i="42"/>
  <c r="O691" i="42"/>
  <c r="M691" i="42"/>
  <c r="O270" i="45"/>
  <c r="M270" i="45"/>
  <c r="M466" i="42"/>
  <c r="M457" i="42"/>
  <c r="M686" i="42"/>
  <c r="C686" i="42"/>
  <c r="D686" i="42"/>
  <c r="B686" i="42"/>
  <c r="O480" i="45"/>
  <c r="O472" i="45"/>
  <c r="M472" i="45"/>
  <c r="O487" i="42"/>
  <c r="M487" i="42"/>
  <c r="O478" i="42"/>
  <c r="M478" i="42"/>
  <c r="M702" i="42"/>
  <c r="O286" i="45"/>
  <c r="M286" i="45"/>
  <c r="S160" i="42"/>
  <c r="I504" i="42"/>
  <c r="C504" i="42"/>
  <c r="D504" i="42"/>
  <c r="B504" i="42"/>
  <c r="O308" i="42"/>
  <c r="M308" i="42"/>
  <c r="O545" i="42"/>
  <c r="M545" i="42"/>
  <c r="C545" i="42"/>
  <c r="D545" i="42"/>
  <c r="B545" i="42"/>
  <c r="M312" i="42"/>
  <c r="O549" i="42"/>
  <c r="M549" i="42"/>
  <c r="M205" i="45"/>
  <c r="M300" i="45"/>
  <c r="O537" i="42"/>
  <c r="M537" i="42"/>
  <c r="M362" i="45"/>
  <c r="M560" i="42"/>
  <c r="M212" i="42"/>
  <c r="O253" i="45"/>
  <c r="M253" i="45"/>
  <c r="M173" i="45"/>
  <c r="M193" i="45"/>
  <c r="S128" i="45"/>
  <c r="O213" i="45"/>
  <c r="O17" i="45"/>
  <c r="M17" i="45"/>
  <c r="O202" i="45"/>
  <c r="M202" i="45"/>
  <c r="O192" i="45"/>
  <c r="O328" i="45"/>
  <c r="M328" i="45"/>
  <c r="O295" i="45"/>
  <c r="M295" i="45"/>
  <c r="O689" i="45"/>
  <c r="O695" i="45"/>
  <c r="O185" i="45"/>
  <c r="M185" i="45"/>
  <c r="M284" i="45"/>
  <c r="O144" i="45"/>
  <c r="O446" i="45"/>
  <c r="M446" i="45"/>
  <c r="S566" i="45"/>
  <c r="O416" i="45"/>
  <c r="O653" i="45"/>
  <c r="O611" i="45"/>
  <c r="O223" i="45"/>
  <c r="M223" i="45"/>
  <c r="O241" i="45"/>
  <c r="M241" i="45"/>
  <c r="S540" i="45"/>
  <c r="M210" i="45"/>
  <c r="O633" i="45"/>
  <c r="M612" i="45"/>
  <c r="M663" i="45"/>
  <c r="O637" i="42"/>
  <c r="M637" i="42"/>
  <c r="O278" i="45"/>
  <c r="M278" i="45"/>
  <c r="M172" i="45"/>
  <c r="O335" i="45"/>
  <c r="I380" i="45"/>
  <c r="M465" i="42"/>
  <c r="C465" i="42"/>
  <c r="D465" i="42"/>
  <c r="B465" i="42"/>
  <c r="M106" i="45"/>
  <c r="O470" i="42"/>
  <c r="O111" i="45"/>
  <c r="O461" i="42"/>
  <c r="O102" i="45"/>
  <c r="M102" i="45"/>
  <c r="M245" i="45"/>
  <c r="M104" i="45"/>
  <c r="O95" i="45"/>
  <c r="M95" i="45"/>
  <c r="O613" i="45"/>
  <c r="O696" i="45"/>
  <c r="M696" i="45"/>
  <c r="M120" i="45"/>
  <c r="O126" i="45"/>
  <c r="O72" i="45"/>
  <c r="M72" i="45"/>
  <c r="O148" i="45"/>
  <c r="M148" i="45"/>
  <c r="I182" i="42"/>
  <c r="M568" i="42"/>
  <c r="M343" i="42"/>
  <c r="M351" i="42"/>
  <c r="M564" i="42"/>
  <c r="O226" i="45"/>
  <c r="M226" i="45"/>
  <c r="O340" i="42"/>
  <c r="M340" i="42"/>
  <c r="O565" i="42"/>
  <c r="M327" i="42"/>
  <c r="M221" i="45"/>
  <c r="O321" i="45"/>
  <c r="M321" i="45"/>
  <c r="O336" i="45"/>
  <c r="O382" i="45"/>
  <c r="M359" i="42"/>
  <c r="M237" i="45"/>
  <c r="O40" i="45"/>
  <c r="O284" i="42"/>
  <c r="M284" i="42"/>
  <c r="O278" i="42"/>
  <c r="O127" i="45"/>
  <c r="O282" i="42"/>
  <c r="M282" i="42"/>
  <c r="O135" i="45"/>
  <c r="O122" i="45"/>
  <c r="M122" i="45"/>
  <c r="S15" i="45"/>
  <c r="O197" i="45"/>
  <c r="M197" i="45"/>
  <c r="M277" i="42"/>
  <c r="O270" i="42"/>
  <c r="M270" i="42"/>
  <c r="M192" i="45"/>
  <c r="M149" i="45"/>
  <c r="O293" i="42"/>
  <c r="M293" i="42"/>
  <c r="M261" i="45"/>
  <c r="M40" i="45"/>
  <c r="O314" i="45"/>
  <c r="M115" i="42"/>
  <c r="M119" i="42"/>
  <c r="O420" i="42"/>
  <c r="O112" i="42"/>
  <c r="O200" i="45"/>
  <c r="M200" i="45"/>
  <c r="O635" i="45"/>
  <c r="M635" i="45"/>
  <c r="M415" i="42"/>
  <c r="M107" i="42"/>
  <c r="O408" i="42"/>
  <c r="O664" i="45"/>
  <c r="M431" i="42"/>
  <c r="C431" i="42"/>
  <c r="D431" i="42"/>
  <c r="B431" i="42"/>
  <c r="M123" i="42"/>
  <c r="C123" i="42"/>
  <c r="D123" i="42"/>
  <c r="B123" i="42"/>
  <c r="O615" i="45"/>
  <c r="I566" i="42"/>
  <c r="M48" i="45"/>
  <c r="O46" i="45"/>
  <c r="M412" i="42"/>
  <c r="O39" i="45"/>
  <c r="M39" i="45"/>
  <c r="O398" i="42"/>
  <c r="M398" i="42"/>
  <c r="M282" i="45"/>
  <c r="O60" i="45"/>
  <c r="O426" i="42"/>
  <c r="M426" i="42"/>
  <c r="M66" i="45"/>
  <c r="M147" i="45"/>
  <c r="S438" i="42"/>
  <c r="O544" i="42"/>
  <c r="M544" i="42"/>
  <c r="O548" i="42"/>
  <c r="M548" i="42"/>
  <c r="C548" i="42"/>
  <c r="D548" i="42"/>
  <c r="B548" i="42"/>
  <c r="O241" i="42"/>
  <c r="M241" i="42"/>
  <c r="M264" i="45"/>
  <c r="O151" i="45"/>
  <c r="I245" i="45"/>
  <c r="C245" i="45"/>
  <c r="D245" i="45"/>
  <c r="B245" i="45"/>
  <c r="M243" i="42"/>
  <c r="M543" i="42"/>
  <c r="M235" i="42"/>
  <c r="O536" i="42"/>
  <c r="M536" i="42"/>
  <c r="O375" i="45"/>
  <c r="O166" i="45"/>
  <c r="M166" i="45"/>
  <c r="S159" i="45"/>
  <c r="O264" i="42"/>
  <c r="M264" i="42"/>
  <c r="O255" i="42"/>
  <c r="M255" i="42"/>
  <c r="O552" i="42"/>
  <c r="M552" i="42"/>
  <c r="C552" i="42"/>
  <c r="D552" i="42"/>
  <c r="B552" i="42"/>
  <c r="O167" i="45"/>
  <c r="S641" i="45"/>
  <c r="I299" i="42"/>
  <c r="C299" i="42"/>
  <c r="D299" i="42"/>
  <c r="B299" i="42"/>
  <c r="I525" i="42"/>
  <c r="C525" i="42"/>
  <c r="D525" i="42"/>
  <c r="B525" i="42"/>
  <c r="M120" i="42"/>
  <c r="O628" i="42"/>
  <c r="M628" i="42"/>
  <c r="O621" i="42"/>
  <c r="M116" i="42"/>
  <c r="C116" i="42"/>
  <c r="D116" i="42"/>
  <c r="B116" i="42"/>
  <c r="O612" i="42"/>
  <c r="M612" i="42"/>
  <c r="O203" i="45"/>
  <c r="O294" i="45"/>
  <c r="M294" i="45"/>
  <c r="S207" i="45"/>
  <c r="O117" i="42"/>
  <c r="M117" i="42"/>
  <c r="M616" i="42"/>
  <c r="C616" i="42"/>
  <c r="D616" i="42"/>
  <c r="B616" i="42"/>
  <c r="M598" i="42"/>
  <c r="O198" i="45"/>
  <c r="M198" i="45"/>
  <c r="O133" i="42"/>
  <c r="M133" i="42"/>
  <c r="O633" i="42"/>
  <c r="O682" i="42"/>
  <c r="M682" i="42"/>
  <c r="I130" i="45"/>
  <c r="S518" i="42"/>
  <c r="S168" i="42"/>
  <c r="I512" i="42"/>
  <c r="S531" i="42"/>
  <c r="O417" i="42"/>
  <c r="M417" i="42"/>
  <c r="O355" i="42"/>
  <c r="M355" i="42"/>
  <c r="O528" i="42"/>
  <c r="M528" i="42"/>
  <c r="C528" i="42"/>
  <c r="D528" i="42"/>
  <c r="B528" i="42"/>
  <c r="M547" i="42"/>
  <c r="C547" i="42"/>
  <c r="D547" i="42"/>
  <c r="B547" i="42"/>
  <c r="I675" i="42"/>
  <c r="M675" i="42"/>
  <c r="C675" i="42"/>
  <c r="D675" i="42"/>
  <c r="B675" i="42"/>
  <c r="I82" i="42"/>
  <c r="I630" i="42"/>
  <c r="O338" i="42"/>
  <c r="M338" i="42"/>
  <c r="M621" i="42"/>
  <c r="S80" i="42"/>
  <c r="O488" i="42"/>
  <c r="M488" i="42"/>
  <c r="C488" i="42"/>
  <c r="D488" i="42"/>
  <c r="B488" i="42"/>
  <c r="O209" i="42"/>
  <c r="M209" i="42"/>
  <c r="O661" i="42"/>
  <c r="M661" i="42"/>
  <c r="O258" i="42"/>
  <c r="M258" i="42"/>
  <c r="O435" i="42"/>
  <c r="M435" i="42"/>
  <c r="O71" i="45"/>
  <c r="M71" i="45"/>
  <c r="O319" i="45"/>
  <c r="M319" i="45"/>
  <c r="O92" i="45"/>
  <c r="M92" i="45"/>
  <c r="O433" i="42"/>
  <c r="M433" i="42"/>
  <c r="M73" i="45"/>
  <c r="O64" i="45"/>
  <c r="M64" i="45"/>
  <c r="M314" i="45"/>
  <c r="M87" i="45"/>
  <c r="M89" i="45"/>
  <c r="O94" i="45"/>
  <c r="M446" i="42"/>
  <c r="O85" i="45"/>
  <c r="M85" i="45"/>
  <c r="M337" i="45"/>
  <c r="O108" i="45"/>
  <c r="O714" i="45"/>
  <c r="O343" i="45"/>
  <c r="I478" i="42"/>
  <c r="O25" i="42"/>
  <c r="O538" i="42"/>
  <c r="M538" i="42"/>
  <c r="O718" i="42"/>
  <c r="M718" i="42"/>
  <c r="M717" i="42"/>
  <c r="M721" i="42"/>
  <c r="O530" i="42"/>
  <c r="M530" i="42"/>
  <c r="O714" i="42"/>
  <c r="O459" i="45"/>
  <c r="M459" i="45"/>
  <c r="I619" i="45"/>
  <c r="M533" i="42"/>
  <c r="M709" i="42"/>
  <c r="C709" i="42"/>
  <c r="D709" i="42"/>
  <c r="B709" i="42"/>
  <c r="O443" i="45"/>
  <c r="M443" i="45"/>
  <c r="O179" i="45"/>
  <c r="M179" i="45"/>
  <c r="O80" i="45"/>
  <c r="M80" i="45"/>
  <c r="M565" i="42"/>
  <c r="O303" i="45"/>
  <c r="M141" i="45"/>
  <c r="O141" i="42"/>
  <c r="M141" i="42"/>
  <c r="M644" i="42"/>
  <c r="M140" i="42"/>
  <c r="M642" i="42"/>
  <c r="M144" i="42"/>
  <c r="O647" i="42"/>
  <c r="M647" i="42"/>
  <c r="O137" i="42"/>
  <c r="M137" i="42"/>
  <c r="O640" i="42"/>
  <c r="M640" i="42"/>
  <c r="M132" i="42"/>
  <c r="O631" i="42"/>
  <c r="M631" i="42"/>
  <c r="O219" i="45"/>
  <c r="I124" i="45"/>
  <c r="C124" i="45"/>
  <c r="M148" i="42"/>
  <c r="O235" i="45"/>
  <c r="M235" i="45"/>
  <c r="I412" i="45"/>
  <c r="S415" i="42"/>
  <c r="M82" i="42"/>
  <c r="M410" i="42"/>
  <c r="M21" i="45"/>
  <c r="M408" i="42"/>
  <c r="O413" i="42"/>
  <c r="M5" i="45"/>
  <c r="O186" i="45"/>
  <c r="M186" i="45"/>
  <c r="O162" i="45"/>
  <c r="O10" i="45"/>
  <c r="M10" i="45"/>
  <c r="C10" i="45"/>
  <c r="S10" i="45"/>
  <c r="D10" i="45"/>
  <c r="B10" i="45"/>
  <c r="M548" i="45"/>
  <c r="O442" i="45"/>
  <c r="O25" i="45"/>
  <c r="M25" i="45"/>
  <c r="O184" i="45"/>
  <c r="M184" i="45"/>
  <c r="M597" i="42"/>
  <c r="M278" i="42"/>
  <c r="M524" i="42"/>
  <c r="O283" i="42"/>
  <c r="M283" i="42"/>
  <c r="O521" i="42"/>
  <c r="M521" i="42"/>
  <c r="O273" i="45"/>
  <c r="M273" i="45"/>
  <c r="O276" i="42"/>
  <c r="M276" i="42"/>
  <c r="O267" i="42"/>
  <c r="M267" i="42"/>
  <c r="M516" i="42"/>
  <c r="O178" i="45"/>
  <c r="O268" i="45"/>
  <c r="M268" i="45"/>
  <c r="O426" i="45"/>
  <c r="M532" i="42"/>
  <c r="O289" i="45"/>
  <c r="M632" i="45"/>
  <c r="I543" i="42"/>
  <c r="C543" i="42"/>
  <c r="D543" i="42"/>
  <c r="B543" i="42"/>
  <c r="M230" i="42"/>
  <c r="M60" i="45"/>
  <c r="O67" i="45"/>
  <c r="O615" i="42"/>
  <c r="M615" i="42"/>
  <c r="M464" i="45"/>
  <c r="O619" i="42"/>
  <c r="M619" i="42"/>
  <c r="O601" i="42"/>
  <c r="M601" i="42"/>
  <c r="O670" i="45"/>
  <c r="O133" i="45"/>
  <c r="O432" i="45"/>
  <c r="M432" i="45"/>
  <c r="O250" i="42"/>
  <c r="M250" i="42"/>
  <c r="O296" i="45"/>
  <c r="S621" i="42"/>
  <c r="O72" i="42"/>
  <c r="M72" i="42"/>
  <c r="M684" i="42"/>
  <c r="O76" i="42"/>
  <c r="M76" i="42"/>
  <c r="M692" i="42"/>
  <c r="O516" i="45"/>
  <c r="M71" i="42"/>
  <c r="O681" i="42"/>
  <c r="M681" i="42"/>
  <c r="O64" i="42"/>
  <c r="M64" i="42"/>
  <c r="M668" i="42"/>
  <c r="O306" i="45"/>
  <c r="M306" i="45"/>
  <c r="O136" i="45"/>
  <c r="M136" i="45"/>
  <c r="M87" i="42"/>
  <c r="O713" i="42"/>
  <c r="M713" i="42"/>
  <c r="O80" i="42"/>
  <c r="M80" i="42"/>
  <c r="M700" i="42"/>
  <c r="O322" i="45"/>
  <c r="O353" i="45"/>
  <c r="O466" i="45"/>
  <c r="S717" i="42"/>
  <c r="M189" i="42"/>
  <c r="C189" i="42"/>
  <c r="D189" i="42"/>
  <c r="B189" i="42"/>
  <c r="M365" i="42"/>
  <c r="O3" i="45"/>
  <c r="M6" i="45"/>
  <c r="M361" i="42"/>
  <c r="O309" i="45"/>
  <c r="M309" i="45"/>
  <c r="O584" i="45"/>
  <c r="O65" i="45"/>
  <c r="M65" i="45"/>
  <c r="O362" i="42"/>
  <c r="O378" i="42"/>
  <c r="O317" i="42"/>
  <c r="M317" i="42"/>
  <c r="O191" i="45"/>
  <c r="M191" i="45"/>
  <c r="M531" i="42"/>
  <c r="M739" i="42"/>
  <c r="M450" i="42"/>
  <c r="M127" i="45"/>
  <c r="M213" i="45"/>
  <c r="I140" i="45"/>
  <c r="S740" i="42"/>
  <c r="O558" i="42"/>
  <c r="M558" i="42"/>
  <c r="O269" i="45"/>
  <c r="M269" i="45"/>
  <c r="M582" i="42"/>
  <c r="O297" i="42"/>
  <c r="M297" i="42"/>
  <c r="C297" i="42"/>
  <c r="D297" i="42"/>
  <c r="B297" i="42"/>
  <c r="S627" i="42"/>
  <c r="O295" i="42"/>
  <c r="M403" i="42"/>
  <c r="O655" i="42"/>
  <c r="M655" i="42"/>
  <c r="O35" i="45"/>
  <c r="M35" i="45"/>
  <c r="O52" i="45"/>
  <c r="M52" i="45"/>
  <c r="I257" i="45"/>
  <c r="M256" i="42"/>
  <c r="O99" i="45"/>
  <c r="M99" i="45"/>
  <c r="M257" i="42"/>
  <c r="O97" i="45"/>
  <c r="M97" i="45"/>
  <c r="M261" i="42"/>
  <c r="O254" i="42"/>
  <c r="M254" i="42"/>
  <c r="C254" i="42"/>
  <c r="D254" i="42"/>
  <c r="B254" i="42"/>
  <c r="M94" i="45"/>
  <c r="M407" i="45"/>
  <c r="O90" i="45"/>
  <c r="M90" i="45"/>
  <c r="M249" i="42"/>
  <c r="S156" i="45"/>
  <c r="O160" i="45"/>
  <c r="M160" i="45"/>
  <c r="O380" i="45"/>
  <c r="M117" i="45"/>
  <c r="M265" i="42"/>
  <c r="M108" i="45"/>
  <c r="S3" i="45"/>
  <c r="O181" i="45"/>
  <c r="M181" i="45"/>
  <c r="O305" i="45"/>
  <c r="I479" i="42"/>
  <c r="C479" i="42"/>
  <c r="D479" i="42"/>
  <c r="B479" i="42"/>
  <c r="O102" i="42"/>
  <c r="M102" i="42"/>
  <c r="M498" i="42"/>
  <c r="M496" i="42"/>
  <c r="O715" i="42"/>
  <c r="M715" i="42"/>
  <c r="O501" i="42"/>
  <c r="M501" i="42"/>
  <c r="O719" i="42"/>
  <c r="M719" i="42"/>
  <c r="O648" i="45"/>
  <c r="O494" i="42"/>
  <c r="M714" i="42"/>
  <c r="O485" i="42"/>
  <c r="M485" i="42"/>
  <c r="O707" i="42"/>
  <c r="M707" i="42"/>
  <c r="C707" i="42"/>
  <c r="D707" i="42"/>
  <c r="B707" i="42"/>
  <c r="O164" i="45"/>
  <c r="O302" i="45"/>
  <c r="O551" i="45"/>
  <c r="M730" i="42"/>
  <c r="M299" i="45"/>
  <c r="O580" i="45"/>
  <c r="M580" i="45"/>
  <c r="S544" i="42"/>
  <c r="O210" i="42"/>
  <c r="M210" i="42"/>
  <c r="C210" i="42"/>
  <c r="D210" i="42"/>
  <c r="B210" i="42"/>
  <c r="O386" i="42"/>
  <c r="M385" i="42"/>
  <c r="O23" i="45"/>
  <c r="M389" i="42"/>
  <c r="O27" i="45"/>
  <c r="M27" i="45"/>
  <c r="O382" i="42"/>
  <c r="M382" i="42"/>
  <c r="O350" i="45"/>
  <c r="M18" i="45"/>
  <c r="M22" i="45"/>
  <c r="M377" i="42"/>
  <c r="O15" i="45"/>
  <c r="O255" i="45"/>
  <c r="M255" i="45"/>
  <c r="M34" i="45"/>
  <c r="M393" i="42"/>
  <c r="O31" i="45"/>
  <c r="O659" i="45"/>
  <c r="O67" i="42"/>
  <c r="M67" i="42"/>
  <c r="O473" i="42"/>
  <c r="M473" i="42"/>
  <c r="O674" i="42"/>
  <c r="M674" i="42"/>
  <c r="M477" i="42"/>
  <c r="O678" i="42"/>
  <c r="M678" i="42"/>
  <c r="M468" i="42"/>
  <c r="I392" i="45"/>
  <c r="M470" i="42"/>
  <c r="M673" i="42"/>
  <c r="M461" i="42"/>
  <c r="O666" i="42"/>
  <c r="M666" i="42"/>
  <c r="M308" i="45"/>
  <c r="S242" i="45"/>
  <c r="O491" i="42"/>
  <c r="M491" i="42"/>
  <c r="M689" i="42"/>
  <c r="O543" i="45"/>
  <c r="O97" i="42"/>
  <c r="M97" i="42"/>
  <c r="O566" i="42"/>
  <c r="O101" i="42"/>
  <c r="M101" i="42"/>
  <c r="O574" i="42"/>
  <c r="M574" i="42"/>
  <c r="M561" i="42"/>
  <c r="O262" i="45"/>
  <c r="M262" i="45"/>
  <c r="I186" i="45"/>
  <c r="M96" i="42"/>
  <c r="O89" i="42"/>
  <c r="M89" i="42"/>
  <c r="O550" i="42"/>
  <c r="M550" i="42"/>
  <c r="C550" i="42"/>
  <c r="D550" i="42"/>
  <c r="B550" i="42"/>
  <c r="M257" i="45"/>
  <c r="M199" i="45"/>
  <c r="I320" i="45"/>
  <c r="M112" i="42"/>
  <c r="O105" i="42"/>
  <c r="M105" i="42"/>
  <c r="C105" i="42"/>
  <c r="D105" i="42"/>
  <c r="B105" i="42"/>
  <c r="M584" i="42"/>
  <c r="O220" i="45"/>
  <c r="S405" i="45"/>
  <c r="O448" i="45"/>
  <c r="M448" i="45"/>
  <c r="I373" i="42"/>
  <c r="C373" i="42"/>
  <c r="D373" i="42"/>
  <c r="B373" i="42"/>
  <c r="M25" i="42"/>
  <c r="M366" i="42"/>
  <c r="M100" i="45"/>
  <c r="M362" i="42"/>
  <c r="O91" i="45"/>
  <c r="M91" i="45"/>
  <c r="M302" i="45"/>
  <c r="O272" i="45"/>
  <c r="O363" i="42"/>
  <c r="M363" i="42"/>
  <c r="M93" i="45"/>
  <c r="M84" i="45"/>
  <c r="M411" i="45"/>
  <c r="O291" i="45"/>
  <c r="M291" i="45"/>
  <c r="M109" i="45"/>
  <c r="O379" i="42"/>
  <c r="M379" i="42"/>
  <c r="O114" i="45"/>
  <c r="O145" i="45"/>
  <c r="M145" i="45"/>
  <c r="S96" i="42"/>
  <c r="S649" i="42"/>
  <c r="M683" i="42"/>
  <c r="C683" i="42"/>
  <c r="D683" i="42"/>
  <c r="B683" i="42"/>
  <c r="O225" i="42"/>
  <c r="M225" i="42"/>
  <c r="O680" i="42"/>
  <c r="M680" i="42"/>
  <c r="O229" i="42"/>
  <c r="M229" i="42"/>
  <c r="O688" i="42"/>
  <c r="M688" i="42"/>
  <c r="S171" i="45"/>
  <c r="M224" i="42"/>
  <c r="O217" i="42"/>
  <c r="M217" i="42"/>
  <c r="O664" i="42"/>
  <c r="M664" i="42"/>
  <c r="O209" i="45"/>
  <c r="O395" i="45"/>
  <c r="O233" i="42"/>
  <c r="M233" i="42"/>
  <c r="O696" i="42"/>
  <c r="M696" i="42"/>
  <c r="O187" i="42"/>
  <c r="M187" i="42"/>
  <c r="M20" i="45"/>
  <c r="M526" i="42"/>
  <c r="C526" i="42"/>
  <c r="D526" i="42"/>
  <c r="B526" i="42"/>
  <c r="M534" i="42"/>
  <c r="C534" i="42"/>
  <c r="D534" i="42"/>
  <c r="B534" i="42"/>
  <c r="M8" i="45"/>
  <c r="O390" i="45"/>
  <c r="M390" i="45"/>
  <c r="O30" i="45"/>
  <c r="M30" i="45"/>
  <c r="O523" i="42"/>
  <c r="M523" i="42"/>
  <c r="C523" i="42"/>
  <c r="D523" i="42"/>
  <c r="B523" i="42"/>
  <c r="O511" i="42"/>
  <c r="M511" i="42"/>
  <c r="C511" i="42"/>
  <c r="D511" i="42"/>
  <c r="B511" i="42"/>
  <c r="O555" i="42"/>
  <c r="M555" i="42"/>
  <c r="C555" i="42"/>
  <c r="D555" i="42"/>
  <c r="B555" i="42"/>
  <c r="O259" i="45"/>
  <c r="M259" i="45"/>
  <c r="M296" i="45"/>
  <c r="I703" i="45"/>
  <c r="I538" i="42"/>
  <c r="S733" i="42"/>
  <c r="S356" i="42"/>
  <c r="S634" i="42"/>
  <c r="O93" i="42"/>
  <c r="M93" i="42"/>
  <c r="M354" i="42"/>
  <c r="O303" i="42"/>
  <c r="M303" i="42"/>
  <c r="M295" i="42"/>
  <c r="I597" i="42"/>
  <c r="C597" i="42"/>
  <c r="D597" i="42"/>
  <c r="B597" i="42"/>
  <c r="M337" i="42"/>
  <c r="M161" i="45"/>
  <c r="O653" i="42"/>
  <c r="M653" i="42"/>
  <c r="O53" i="42"/>
  <c r="M53" i="42"/>
  <c r="M126" i="45"/>
  <c r="M386" i="42"/>
  <c r="O123" i="45"/>
  <c r="M123" i="45"/>
  <c r="M390" i="42"/>
  <c r="O131" i="45"/>
  <c r="O383" i="42"/>
  <c r="M383" i="42"/>
  <c r="O563" i="45"/>
  <c r="O121" i="45"/>
  <c r="M378" i="42"/>
  <c r="O518" i="45"/>
  <c r="O323" i="45"/>
  <c r="M323" i="45"/>
  <c r="O320" i="45"/>
  <c r="M320" i="45"/>
  <c r="M394" i="42"/>
  <c r="O139" i="45"/>
  <c r="O636" i="45"/>
  <c r="M636" i="45"/>
  <c r="O182" i="45"/>
  <c r="M182" i="45"/>
  <c r="I460" i="42"/>
  <c r="S618" i="42"/>
  <c r="M275" i="42"/>
  <c r="M567" i="42"/>
  <c r="O273" i="42"/>
  <c r="M273" i="42"/>
  <c r="M563" i="42"/>
  <c r="O285" i="45"/>
  <c r="M285" i="45"/>
  <c r="M178" i="45"/>
  <c r="S246" i="45"/>
  <c r="O271" i="42"/>
  <c r="M271" i="42"/>
  <c r="O564" i="42"/>
  <c r="O439" i="45"/>
  <c r="O581" i="42"/>
  <c r="M396" i="42"/>
  <c r="M79" i="45"/>
  <c r="O174" i="45"/>
  <c r="M174" i="45"/>
  <c r="I107" i="45"/>
  <c r="S521" i="42"/>
  <c r="O571" i="42"/>
  <c r="M571" i="42"/>
  <c r="C571" i="42"/>
  <c r="D571" i="42"/>
  <c r="B571" i="42"/>
  <c r="M7" i="45"/>
  <c r="M15" i="45"/>
  <c r="O563" i="42"/>
  <c r="O330" i="45"/>
  <c r="M330" i="45"/>
  <c r="M566" i="42"/>
  <c r="O4" i="45"/>
  <c r="M4" i="45"/>
  <c r="O61" i="45"/>
  <c r="M61" i="45"/>
  <c r="O478" i="45"/>
  <c r="M478" i="45"/>
  <c r="M587" i="42"/>
  <c r="O24" i="45"/>
  <c r="M24" i="45"/>
  <c r="M128" i="45"/>
  <c r="O405" i="45"/>
  <c r="M220" i="45"/>
  <c r="M441" i="42"/>
  <c r="C441" i="42"/>
  <c r="D441" i="42"/>
  <c r="B441" i="42"/>
  <c r="O439" i="42"/>
  <c r="M439" i="42"/>
  <c r="M670" i="42"/>
  <c r="O116" i="45"/>
  <c r="M116" i="45"/>
  <c r="O567" i="45"/>
  <c r="O652" i="45"/>
  <c r="M652" i="45"/>
  <c r="O437" i="42"/>
  <c r="M437" i="42"/>
  <c r="O671" i="42"/>
  <c r="M671" i="42"/>
  <c r="C671" i="42"/>
  <c r="D671" i="42"/>
  <c r="B671" i="42"/>
  <c r="O222" i="45"/>
  <c r="M222" i="45"/>
  <c r="M574" i="45"/>
  <c r="O687" i="42"/>
  <c r="M687" i="42"/>
  <c r="O125" i="45"/>
  <c r="O624" i="42"/>
  <c r="M624" i="42"/>
  <c r="M305" i="45"/>
  <c r="M31" i="45"/>
  <c r="O342" i="42"/>
  <c r="M342" i="42"/>
  <c r="O28" i="45"/>
  <c r="M28" i="45"/>
  <c r="O346" i="42"/>
  <c r="M346" i="42"/>
  <c r="O36" i="45"/>
  <c r="M36" i="45"/>
  <c r="M23" i="45"/>
  <c r="O207" i="45"/>
  <c r="M207" i="45"/>
  <c r="M19" i="45"/>
  <c r="M341" i="42"/>
  <c r="O334" i="42"/>
  <c r="M334" i="42"/>
  <c r="O277" i="45"/>
  <c r="M277" i="45"/>
  <c r="O571" i="45"/>
  <c r="M53" i="45"/>
  <c r="M357" i="42"/>
  <c r="M62" i="45"/>
  <c r="O350" i="42"/>
  <c r="M350" i="42"/>
  <c r="M46" i="45"/>
  <c r="M218" i="45"/>
  <c r="M518" i="45"/>
  <c r="S392" i="42"/>
  <c r="O45" i="42"/>
  <c r="M45" i="42"/>
  <c r="C45" i="42"/>
  <c r="D45" i="42"/>
  <c r="B45" i="42"/>
  <c r="M633" i="42"/>
  <c r="M420" i="42"/>
  <c r="C420" i="42"/>
  <c r="D420" i="42"/>
  <c r="B420" i="42"/>
  <c r="O411" i="42"/>
  <c r="M411" i="42"/>
  <c r="O686" i="45"/>
  <c r="M686" i="45"/>
  <c r="S322" i="45"/>
  <c r="M413" i="42"/>
  <c r="O630" i="42"/>
  <c r="M630" i="42"/>
  <c r="O404" i="42"/>
  <c r="M404" i="42"/>
  <c r="O276" i="45"/>
  <c r="O233" i="45"/>
  <c r="O434" i="42"/>
  <c r="M434" i="42"/>
  <c r="C434" i="42"/>
  <c r="D434" i="42"/>
  <c r="B434" i="42"/>
  <c r="O646" i="42"/>
  <c r="M646" i="42"/>
  <c r="I111" i="45"/>
  <c r="O348" i="45"/>
  <c r="M315" i="42"/>
  <c r="M494" i="42"/>
  <c r="O138" i="45"/>
  <c r="M138" i="45"/>
  <c r="M492" i="42"/>
  <c r="O497" i="42"/>
  <c r="M497" i="42"/>
  <c r="C497" i="42"/>
  <c r="D497" i="42"/>
  <c r="B497" i="42"/>
  <c r="O130" i="45"/>
  <c r="M130" i="45"/>
  <c r="M209" i="45"/>
  <c r="M151" i="45"/>
  <c r="M125" i="45"/>
  <c r="O490" i="42"/>
  <c r="M490" i="42"/>
  <c r="C490" i="42"/>
  <c r="D490" i="42"/>
  <c r="B490" i="42"/>
  <c r="M133" i="45"/>
  <c r="O481" i="42"/>
  <c r="M481" i="42"/>
  <c r="M121" i="45"/>
  <c r="M167" i="45"/>
  <c r="S64" i="45"/>
  <c r="O19" i="42"/>
  <c r="M19" i="42"/>
  <c r="O323" i="42"/>
  <c r="M323" i="42"/>
  <c r="M322" i="42"/>
  <c r="O38" i="45"/>
  <c r="M38" i="45"/>
  <c r="M326" i="42"/>
  <c r="O319" i="42"/>
  <c r="M319" i="42"/>
  <c r="O243" i="45"/>
  <c r="M243" i="45"/>
  <c r="M296" i="42"/>
  <c r="O377" i="45"/>
  <c r="M377" i="45"/>
  <c r="O474" i="42"/>
  <c r="M474" i="42"/>
  <c r="S32" i="45"/>
  <c r="O143" i="45"/>
  <c r="M143" i="45"/>
  <c r="M725" i="42"/>
  <c r="M695" i="45"/>
  <c r="O338" i="45"/>
  <c r="M338" i="45"/>
  <c r="O385" i="45"/>
  <c r="M670" i="45"/>
  <c r="O408" i="45"/>
  <c r="M408" i="45"/>
  <c r="M311" i="45"/>
  <c r="O504" i="45"/>
  <c r="M504" i="45"/>
  <c r="S12" i="45"/>
  <c r="I195" i="45"/>
  <c r="O717" i="45"/>
  <c r="M717" i="45"/>
  <c r="S380" i="45"/>
  <c r="O293" i="45"/>
  <c r="M293" i="45"/>
  <c r="M622" i="45"/>
  <c r="O604" i="45"/>
  <c r="M604" i="45"/>
  <c r="S124" i="45"/>
  <c r="O585" i="45"/>
  <c r="M585" i="45"/>
  <c r="I86" i="45"/>
  <c r="C86" i="45"/>
  <c r="S610" i="45"/>
  <c r="M187" i="45"/>
  <c r="I355" i="45"/>
  <c r="O370" i="45"/>
  <c r="O691" i="45"/>
  <c r="I162" i="45"/>
  <c r="I135" i="45"/>
  <c r="O609" i="45"/>
  <c r="M37" i="45"/>
  <c r="M614" i="42"/>
  <c r="C614" i="42"/>
  <c r="D614" i="42"/>
  <c r="B614" i="42"/>
  <c r="O529" i="45"/>
  <c r="M529" i="45"/>
  <c r="M155" i="45"/>
  <c r="S410" i="45"/>
  <c r="O57" i="45"/>
  <c r="M57" i="45"/>
  <c r="O629" i="42"/>
  <c r="M629" i="42"/>
  <c r="O425" i="45"/>
  <c r="M425" i="45"/>
  <c r="M3" i="45"/>
  <c r="O286" i="42"/>
  <c r="M286" i="42"/>
  <c r="M59" i="42"/>
  <c r="M405" i="45"/>
  <c r="M114" i="45"/>
  <c r="M135" i="45"/>
  <c r="I158" i="45"/>
  <c r="O196" i="45"/>
  <c r="M196" i="45"/>
  <c r="M107" i="45"/>
  <c r="M659" i="42"/>
  <c r="O496" i="45"/>
  <c r="M327" i="45"/>
  <c r="I383" i="45"/>
  <c r="O558" i="45"/>
  <c r="I476" i="45"/>
  <c r="S9" i="45"/>
  <c r="O421" i="45"/>
  <c r="S454" i="45"/>
  <c r="S149" i="45"/>
  <c r="S136" i="45"/>
  <c r="I171" i="45"/>
  <c r="S155" i="45"/>
  <c r="O681" i="45"/>
  <c r="S223" i="45"/>
  <c r="I129" i="45"/>
  <c r="S194" i="45"/>
  <c r="I268" i="45"/>
  <c r="C268" i="45"/>
  <c r="S659" i="45"/>
  <c r="M466" i="45"/>
  <c r="I323" i="45"/>
  <c r="O705" i="45"/>
  <c r="M705" i="45"/>
  <c r="O368" i="45"/>
  <c r="M368" i="45"/>
  <c r="I42" i="45"/>
  <c r="I252" i="45"/>
  <c r="S65" i="45"/>
  <c r="O509" i="45"/>
  <c r="M509" i="45"/>
  <c r="I655" i="45"/>
  <c r="S244" i="45"/>
  <c r="O275" i="45"/>
  <c r="M275" i="45"/>
  <c r="M290" i="45"/>
  <c r="O579" i="45"/>
  <c r="S292" i="45"/>
  <c r="I53" i="45"/>
  <c r="O565" i="45"/>
  <c r="I24" i="45"/>
  <c r="O645" i="45"/>
  <c r="O511" i="45"/>
  <c r="O471" i="45"/>
  <c r="S102" i="45"/>
  <c r="S116" i="45"/>
  <c r="I87" i="45"/>
  <c r="S60" i="45"/>
  <c r="S587" i="45"/>
  <c r="I271" i="45"/>
  <c r="C271" i="45"/>
  <c r="S271" i="45"/>
  <c r="D271" i="45"/>
  <c r="B271" i="45"/>
  <c r="O514" i="45"/>
  <c r="I351" i="45"/>
  <c r="I328" i="45"/>
  <c r="I296" i="45"/>
  <c r="M544" i="45"/>
  <c r="I193" i="45"/>
  <c r="C193" i="45"/>
  <c r="S420" i="45"/>
  <c r="S121" i="45"/>
  <c r="I38" i="45"/>
  <c r="M475" i="45"/>
  <c r="O669" i="45"/>
  <c r="M669" i="45"/>
  <c r="I98" i="45"/>
  <c r="O406" i="45"/>
  <c r="M406" i="45"/>
  <c r="O658" i="45"/>
  <c r="M658" i="45"/>
  <c r="M384" i="45"/>
  <c r="I327" i="45"/>
  <c r="C327" i="45"/>
  <c r="I174" i="45"/>
  <c r="I159" i="45"/>
  <c r="O378" i="45"/>
  <c r="O183" i="45"/>
  <c r="M455" i="45"/>
  <c r="S241" i="45"/>
  <c r="S277" i="45"/>
  <c r="I104" i="45"/>
  <c r="I231" i="45"/>
  <c r="I267" i="45"/>
  <c r="I72" i="45"/>
  <c r="S365" i="45"/>
  <c r="O341" i="45"/>
  <c r="M341" i="45"/>
  <c r="S470" i="45"/>
  <c r="O490" i="45"/>
  <c r="M490" i="45"/>
  <c r="O534" i="45"/>
  <c r="M534" i="45"/>
  <c r="M353" i="45"/>
  <c r="I101" i="45"/>
  <c r="S73" i="45"/>
  <c r="O517" i="45"/>
  <c r="M517" i="45"/>
  <c r="S79" i="45"/>
  <c r="M721" i="45"/>
  <c r="O485" i="45"/>
  <c r="M485" i="45"/>
  <c r="I67" i="45"/>
  <c r="M336" i="45"/>
  <c r="I26" i="45"/>
  <c r="I209" i="45"/>
  <c r="C209" i="45"/>
  <c r="D209" i="45"/>
  <c r="B209" i="45"/>
  <c r="I166" i="45"/>
  <c r="S181" i="45"/>
  <c r="S187" i="45"/>
  <c r="O530" i="45"/>
  <c r="I399" i="45"/>
  <c r="I238" i="45"/>
  <c r="O561" i="45"/>
  <c r="O400" i="45"/>
  <c r="O450" i="45"/>
  <c r="M450" i="45"/>
  <c r="O667" i="45"/>
  <c r="I75" i="45"/>
  <c r="M75" i="45"/>
  <c r="C75" i="45"/>
  <c r="S75" i="45"/>
  <c r="D75" i="45"/>
  <c r="B75" i="45"/>
  <c r="I222" i="45"/>
  <c r="M609" i="45"/>
  <c r="I324" i="45"/>
  <c r="O690" i="45"/>
  <c r="M690" i="45"/>
  <c r="I114" i="45"/>
  <c r="M343" i="45"/>
  <c r="S597" i="45"/>
  <c r="S80" i="45"/>
  <c r="I298" i="45"/>
  <c r="I266" i="45"/>
  <c r="I263" i="45"/>
  <c r="O252" i="45"/>
  <c r="M252" i="45"/>
  <c r="S38" i="45"/>
  <c r="O361" i="45"/>
  <c r="M361" i="45"/>
  <c r="S44" i="45"/>
  <c r="I303" i="45"/>
  <c r="I178" i="45"/>
  <c r="C178" i="45"/>
  <c r="I291" i="45"/>
  <c r="S143" i="45"/>
  <c r="I127" i="45"/>
  <c r="C127" i="45"/>
  <c r="S127" i="45"/>
  <c r="D127" i="45"/>
  <c r="B127" i="45"/>
  <c r="M681" i="45"/>
  <c r="O453" i="45"/>
  <c r="M453" i="45"/>
  <c r="S481" i="45"/>
  <c r="S148" i="45"/>
  <c r="S304" i="45"/>
  <c r="I439" i="45"/>
  <c r="M439" i="45"/>
  <c r="C439" i="45"/>
  <c r="I287" i="45"/>
  <c r="O412" i="45"/>
  <c r="S177" i="45"/>
  <c r="S213" i="45"/>
  <c r="I273" i="45"/>
  <c r="S269" i="45"/>
  <c r="O533" i="45"/>
  <c r="O512" i="45"/>
  <c r="M512" i="45"/>
  <c r="M569" i="45"/>
  <c r="O713" i="45"/>
  <c r="M713" i="45"/>
  <c r="S205" i="45"/>
  <c r="I286" i="45"/>
  <c r="O679" i="45"/>
  <c r="M400" i="45"/>
  <c r="S390" i="45"/>
  <c r="S185" i="45"/>
  <c r="O389" i="45"/>
  <c r="M389" i="45"/>
  <c r="S369" i="45"/>
  <c r="S25" i="45"/>
  <c r="I175" i="45"/>
  <c r="C175" i="45"/>
  <c r="O359" i="45"/>
  <c r="M359" i="45"/>
  <c r="S95" i="45"/>
  <c r="I530" i="45"/>
  <c r="O537" i="45"/>
  <c r="M537" i="45"/>
  <c r="S361" i="45"/>
  <c r="O698" i="45"/>
  <c r="I247" i="45"/>
  <c r="M247" i="45"/>
  <c r="C247" i="45"/>
  <c r="O522" i="45"/>
  <c r="M522" i="45"/>
  <c r="I283" i="45"/>
  <c r="S114" i="45"/>
  <c r="I331" i="45"/>
  <c r="C331" i="45"/>
  <c r="S637" i="45"/>
  <c r="I624" i="45"/>
  <c r="O673" i="45"/>
  <c r="M673" i="45"/>
  <c r="S105" i="45"/>
  <c r="I567" i="45"/>
  <c r="I19" i="45"/>
  <c r="C19" i="45"/>
  <c r="M677" i="45"/>
  <c r="S225" i="45"/>
  <c r="S261" i="45"/>
  <c r="O521" i="45"/>
  <c r="M521" i="45"/>
  <c r="S347" i="45"/>
  <c r="O683" i="45"/>
  <c r="O641" i="45"/>
  <c r="M641" i="45"/>
  <c r="S227" i="45"/>
  <c r="S688" i="45"/>
  <c r="S611" i="45"/>
  <c r="I17" i="45"/>
  <c r="I202" i="45"/>
  <c r="I435" i="45"/>
  <c r="I211" i="45"/>
  <c r="S226" i="45"/>
  <c r="S300" i="45"/>
  <c r="I576" i="45"/>
  <c r="I688" i="45"/>
  <c r="O555" i="45"/>
  <c r="I370" i="45"/>
  <c r="S69" i="45"/>
  <c r="S189" i="45"/>
  <c r="I184" i="45"/>
  <c r="O559" i="45"/>
  <c r="M659" i="45"/>
  <c r="S333" i="45"/>
  <c r="S513" i="45"/>
  <c r="S7" i="45"/>
  <c r="O433" i="45"/>
  <c r="M433" i="45"/>
  <c r="I312" i="45"/>
  <c r="I707" i="45"/>
  <c r="S214" i="45"/>
  <c r="O666" i="45"/>
  <c r="M666" i="45"/>
  <c r="O553" i="45"/>
  <c r="O590" i="45"/>
  <c r="M590" i="45"/>
  <c r="S417" i="45"/>
  <c r="O413" i="45"/>
  <c r="I66" i="45"/>
  <c r="C66" i="45"/>
  <c r="D66" i="45"/>
  <c r="B66" i="45"/>
  <c r="M412" i="45"/>
  <c r="S281" i="45"/>
  <c r="I458" i="45"/>
  <c r="S98" i="45"/>
  <c r="O515" i="45"/>
  <c r="M515" i="45"/>
  <c r="I172" i="45"/>
  <c r="C172" i="45"/>
  <c r="I466" i="45"/>
  <c r="C466" i="45"/>
  <c r="I119" i="45"/>
  <c r="I5" i="45"/>
  <c r="I123" i="45"/>
  <c r="M679" i="45"/>
  <c r="S70" i="45"/>
  <c r="O354" i="45"/>
  <c r="M354" i="45"/>
  <c r="I18" i="45"/>
  <c r="C18" i="45"/>
  <c r="D18" i="45"/>
  <c r="B18" i="45"/>
  <c r="S570" i="45"/>
  <c r="S53" i="45"/>
  <c r="I85" i="45"/>
  <c r="O602" i="45"/>
  <c r="M602" i="45"/>
  <c r="I463" i="45"/>
  <c r="I537" i="45"/>
  <c r="S147" i="45"/>
  <c r="S63" i="45"/>
  <c r="M615" i="45"/>
  <c r="I338" i="45"/>
  <c r="I391" i="45"/>
  <c r="O476" i="45"/>
  <c r="M476" i="45"/>
  <c r="C476" i="45"/>
  <c r="S476" i="45"/>
  <c r="D476" i="45"/>
  <c r="B476" i="45"/>
  <c r="O706" i="45"/>
  <c r="M706" i="45"/>
  <c r="O474" i="45"/>
  <c r="I115" i="45"/>
  <c r="C115" i="45"/>
  <c r="I393" i="45"/>
  <c r="S236" i="45"/>
  <c r="I90" i="45"/>
  <c r="S260" i="45"/>
  <c r="I363" i="45"/>
  <c r="S441" i="45"/>
  <c r="S305" i="45"/>
  <c r="O685" i="45"/>
  <c r="M685" i="45"/>
  <c r="O451" i="45"/>
  <c r="I22" i="45"/>
  <c r="C22" i="45"/>
  <c r="S22" i="45"/>
  <c r="D22" i="45"/>
  <c r="B22" i="45"/>
  <c r="S125" i="45"/>
  <c r="S232" i="45"/>
  <c r="S316" i="45"/>
  <c r="O614" i="45"/>
  <c r="O710" i="45"/>
  <c r="S84" i="45"/>
  <c r="O634" i="45"/>
  <c r="M634" i="45"/>
  <c r="I183" i="45"/>
  <c r="M183" i="45"/>
  <c r="C183" i="45"/>
  <c r="I219" i="45"/>
  <c r="O456" i="45"/>
  <c r="M456" i="45"/>
  <c r="S283" i="45"/>
  <c r="S473" i="45"/>
  <c r="I434" i="45"/>
  <c r="I403" i="45"/>
  <c r="M403" i="45"/>
  <c r="C403" i="45"/>
  <c r="D403" i="45"/>
  <c r="B403" i="45"/>
  <c r="S161" i="45"/>
  <c r="O436" i="45"/>
  <c r="M436" i="45"/>
  <c r="S197" i="45"/>
  <c r="I301" i="45"/>
  <c r="O619" i="45"/>
  <c r="M619" i="45"/>
  <c r="S585" i="45"/>
  <c r="I377" i="45"/>
  <c r="I459" i="45"/>
  <c r="S330" i="45"/>
  <c r="I472" i="45"/>
  <c r="S449" i="45"/>
  <c r="M698" i="45"/>
  <c r="S308" i="45"/>
  <c r="O646" i="45"/>
  <c r="S621" i="45"/>
  <c r="I386" i="45"/>
  <c r="S486" i="45"/>
  <c r="S249" i="45"/>
  <c r="I118" i="45"/>
  <c r="I56" i="45"/>
  <c r="M530" i="45"/>
  <c r="I650" i="45"/>
  <c r="O623" i="45"/>
  <c r="I621" i="45"/>
  <c r="O700" i="45"/>
  <c r="M700" i="45"/>
  <c r="I444" i="45"/>
  <c r="I139" i="45"/>
  <c r="O369" i="45"/>
  <c r="M369" i="45"/>
  <c r="I223" i="45"/>
  <c r="S499" i="45"/>
  <c r="O644" i="45"/>
  <c r="M644" i="45"/>
  <c r="S118" i="45"/>
  <c r="S685" i="45"/>
  <c r="S482" i="45"/>
  <c r="I471" i="45"/>
  <c r="S317" i="45"/>
  <c r="M272" i="45"/>
  <c r="O112" i="45"/>
  <c r="M112" i="45"/>
  <c r="O595" i="45"/>
  <c r="O414" i="45"/>
  <c r="M413" i="45"/>
  <c r="S336" i="45"/>
  <c r="O402" i="45"/>
  <c r="M402" i="45"/>
  <c r="S461" i="45"/>
  <c r="O554" i="45"/>
  <c r="O449" i="45"/>
  <c r="O231" i="45"/>
  <c r="M231" i="45"/>
  <c r="M375" i="45"/>
  <c r="M303" i="45"/>
  <c r="O206" i="45"/>
  <c r="M206" i="45"/>
  <c r="O562" i="45"/>
  <c r="M562" i="45"/>
  <c r="S235" i="45"/>
  <c r="I474" i="45"/>
  <c r="O549" i="45"/>
  <c r="S287" i="45"/>
  <c r="S452" i="45"/>
  <c r="I280" i="45"/>
  <c r="I704" i="45"/>
  <c r="O704" i="45"/>
  <c r="M704" i="45"/>
  <c r="C704" i="45"/>
  <c r="O229" i="45"/>
  <c r="M229" i="45"/>
  <c r="M59" i="45"/>
  <c r="O483" i="45"/>
  <c r="O481" i="45"/>
  <c r="M481" i="45"/>
  <c r="I212" i="45"/>
  <c r="M667" i="45"/>
  <c r="O467" i="45"/>
  <c r="I100" i="45"/>
  <c r="O365" i="45"/>
  <c r="M365" i="45"/>
  <c r="S217" i="45"/>
  <c r="I102" i="45"/>
  <c r="O287" i="45"/>
  <c r="M287" i="45"/>
  <c r="M322" i="45"/>
  <c r="I65" i="45"/>
  <c r="O617" i="45"/>
  <c r="M617" i="45"/>
  <c r="S43" i="45"/>
  <c r="I117" i="45"/>
  <c r="I425" i="45"/>
  <c r="S182" i="45"/>
  <c r="S623" i="45"/>
  <c r="O570" i="45"/>
  <c r="M570" i="45"/>
  <c r="M394" i="45"/>
  <c r="M563" i="45"/>
  <c r="O383" i="45"/>
  <c r="M382" i="45"/>
  <c r="M606" i="45"/>
  <c r="O434" i="45"/>
  <c r="I583" i="45"/>
  <c r="M416" i="45"/>
  <c r="O132" i="45"/>
  <c r="O722" i="45"/>
  <c r="M722" i="45"/>
  <c r="O263" i="45"/>
  <c r="M263" i="45"/>
  <c r="S280" i="45"/>
  <c r="I190" i="45"/>
  <c r="O576" i="45"/>
  <c r="M576" i="45"/>
  <c r="I313" i="45"/>
  <c r="M144" i="45"/>
  <c r="M244" i="45"/>
  <c r="I364" i="45"/>
  <c r="S467" i="45"/>
  <c r="S707" i="45"/>
  <c r="S291" i="45"/>
  <c r="O701" i="45"/>
  <c r="M528" i="45"/>
  <c r="O249" i="45"/>
  <c r="M249" i="45"/>
  <c r="O211" i="45"/>
  <c r="M211" i="45"/>
  <c r="O493" i="45"/>
  <c r="M493" i="45"/>
  <c r="I336" i="45"/>
  <c r="S210" i="45"/>
  <c r="O479" i="45"/>
  <c r="S273" i="45"/>
  <c r="S314" i="45"/>
  <c r="O660" i="45"/>
  <c r="M660" i="45"/>
  <c r="S107" i="45"/>
  <c r="I181" i="45"/>
  <c r="S602" i="45"/>
  <c r="O605" i="45"/>
  <c r="M605" i="45"/>
  <c r="I314" i="45"/>
  <c r="C314" i="45"/>
  <c r="D314" i="45"/>
  <c r="B314" i="45"/>
  <c r="I41" i="45"/>
  <c r="C41" i="45"/>
  <c r="S520" i="45"/>
  <c r="I535" i="45"/>
  <c r="O592" i="45"/>
  <c r="M592" i="45"/>
  <c r="O415" i="45"/>
  <c r="M415" i="45"/>
  <c r="M414" i="45"/>
  <c r="O628" i="45"/>
  <c r="M628" i="45"/>
  <c r="O159" i="45"/>
  <c r="M159" i="45"/>
  <c r="M162" i="45"/>
  <c r="O428" i="45"/>
  <c r="I199" i="45"/>
  <c r="C199" i="45"/>
  <c r="I235" i="45"/>
  <c r="I348" i="45"/>
  <c r="M348" i="45"/>
  <c r="C348" i="45"/>
  <c r="S348" i="45"/>
  <c r="D348" i="45"/>
  <c r="B348" i="45"/>
  <c r="M558" i="45"/>
  <c r="I250" i="45"/>
  <c r="C250" i="45"/>
  <c r="S341" i="45"/>
  <c r="M132" i="45"/>
  <c r="I428" i="45"/>
  <c r="S220" i="45"/>
  <c r="O524" i="45"/>
  <c r="S302" i="45"/>
  <c r="S406" i="45"/>
  <c r="S204" i="45"/>
  <c r="O523" i="45"/>
  <c r="M523" i="45"/>
  <c r="O577" i="45"/>
  <c r="M577" i="45"/>
  <c r="O694" i="45"/>
  <c r="M694" i="45"/>
  <c r="O356" i="45"/>
  <c r="M356" i="45"/>
  <c r="I131" i="45"/>
  <c r="M131" i="45"/>
  <c r="C131" i="45"/>
  <c r="S8" i="45"/>
  <c r="I94" i="45"/>
  <c r="C94" i="45"/>
  <c r="I182" i="45"/>
  <c r="O364" i="45"/>
  <c r="M364" i="45"/>
  <c r="S72" i="45"/>
  <c r="S144" i="45"/>
  <c r="M516" i="45"/>
  <c r="S378" i="45"/>
  <c r="S274" i="45"/>
  <c r="O234" i="45"/>
  <c r="M234" i="45"/>
  <c r="I152" i="45"/>
  <c r="S538" i="45"/>
  <c r="S130" i="45"/>
  <c r="I204" i="45"/>
  <c r="I496" i="45"/>
  <c r="O637" i="45"/>
  <c r="M637" i="45"/>
  <c r="S497" i="45"/>
  <c r="S83" i="45"/>
  <c r="O526" i="45"/>
  <c r="O497" i="45"/>
  <c r="S33" i="45"/>
  <c r="O491" i="45"/>
  <c r="M477" i="45"/>
  <c r="S412" i="45"/>
  <c r="I91" i="45"/>
  <c r="O444" i="45"/>
  <c r="M444" i="45"/>
  <c r="I40" i="45"/>
  <c r="C40" i="45"/>
  <c r="D40" i="45"/>
  <c r="B40" i="45"/>
  <c r="O238" i="45"/>
  <c r="M238" i="45"/>
  <c r="S54" i="45"/>
  <c r="S419" i="45"/>
  <c r="S355" i="45"/>
  <c r="M274" i="45"/>
  <c r="O351" i="45"/>
  <c r="M351" i="45"/>
  <c r="O288" i="45"/>
  <c r="M288" i="45"/>
  <c r="I54" i="45"/>
  <c r="S358" i="45"/>
  <c r="O621" i="45"/>
  <c r="I441" i="45"/>
  <c r="S397" i="45"/>
  <c r="I43" i="45"/>
  <c r="C43" i="45"/>
  <c r="D43" i="45"/>
  <c r="B43" i="45"/>
  <c r="O501" i="45"/>
  <c r="S238" i="45"/>
  <c r="S176" i="45"/>
  <c r="I265" i="45"/>
  <c r="S20" i="45"/>
  <c r="I289" i="45"/>
  <c r="I308" i="45"/>
  <c r="C308" i="45"/>
  <c r="D308" i="45"/>
  <c r="B308" i="45"/>
  <c r="I138" i="45"/>
  <c r="S153" i="45"/>
  <c r="S126" i="45"/>
  <c r="S120" i="45"/>
  <c r="I39" i="45"/>
  <c r="I218" i="45"/>
  <c r="C218" i="45"/>
  <c r="M552" i="45"/>
  <c r="I488" i="45"/>
  <c r="I261" i="45"/>
  <c r="C261" i="45"/>
  <c r="D261" i="45"/>
  <c r="B261" i="45"/>
  <c r="O431" i="45"/>
  <c r="S68" i="45"/>
  <c r="S580" i="45"/>
  <c r="I59" i="45"/>
  <c r="I194" i="45"/>
  <c r="C194" i="45"/>
  <c r="D194" i="45"/>
  <c r="B194" i="45"/>
  <c r="O422" i="45"/>
  <c r="M422" i="45"/>
  <c r="S52" i="45"/>
  <c r="S184" i="45"/>
  <c r="S248" i="45"/>
  <c r="M684" i="45"/>
  <c r="S434" i="45"/>
  <c r="I367" i="45"/>
  <c r="M410" i="45"/>
  <c r="O642" i="45"/>
  <c r="M642" i="45"/>
  <c r="S100" i="45"/>
  <c r="I432" i="45"/>
  <c r="C432" i="45"/>
  <c r="I360" i="45"/>
  <c r="I206" i="45"/>
  <c r="S250" i="45"/>
  <c r="S175" i="45"/>
  <c r="M621" i="45"/>
  <c r="O387" i="45"/>
  <c r="S35" i="45"/>
  <c r="S554" i="45"/>
  <c r="O601" i="45"/>
  <c r="M601" i="45"/>
  <c r="S393" i="45"/>
  <c r="I133" i="45"/>
  <c r="C133" i="45"/>
  <c r="S133" i="45"/>
  <c r="D133" i="45"/>
  <c r="B133" i="45"/>
  <c r="O367" i="45"/>
  <c r="O366" i="45"/>
  <c r="M366" i="45"/>
  <c r="S140" i="45"/>
  <c r="S684" i="45"/>
  <c r="I395" i="45"/>
  <c r="S104" i="45"/>
  <c r="I155" i="45"/>
  <c r="C155" i="45"/>
  <c r="D155" i="45"/>
  <c r="B155" i="45"/>
  <c r="O392" i="45"/>
  <c r="M392" i="45"/>
  <c r="I113" i="45"/>
  <c r="C113" i="45"/>
  <c r="S708" i="45"/>
  <c r="O671" i="45"/>
  <c r="S268" i="45"/>
  <c r="M625" i="45"/>
  <c r="S484" i="45"/>
  <c r="M718" i="45"/>
  <c r="I62" i="45"/>
  <c r="O372" i="45"/>
  <c r="M372" i="45"/>
  <c r="I134" i="45"/>
  <c r="C134" i="45"/>
  <c r="S59" i="45"/>
  <c r="S712" i="45"/>
  <c r="I275" i="45"/>
  <c r="S386" i="45"/>
  <c r="I460" i="45"/>
  <c r="O639" i="45"/>
  <c r="M639" i="45"/>
  <c r="I242" i="45"/>
  <c r="C242" i="45"/>
  <c r="D242" i="45"/>
  <c r="B242" i="45"/>
  <c r="I609" i="45"/>
  <c r="S438" i="45"/>
  <c r="I226" i="45"/>
  <c r="O340" i="45"/>
  <c r="M340" i="45"/>
  <c r="I70" i="45"/>
  <c r="I390" i="45"/>
  <c r="O486" i="45"/>
  <c r="M486" i="45"/>
  <c r="I243" i="45"/>
  <c r="S290" i="45"/>
  <c r="I396" i="45"/>
  <c r="S619" i="45"/>
  <c r="I489" i="45"/>
  <c r="I495" i="45"/>
  <c r="S297" i="45"/>
  <c r="S301" i="45"/>
  <c r="S334" i="45"/>
  <c r="O566" i="45"/>
  <c r="M566" i="45"/>
  <c r="I498" i="45"/>
  <c r="C498" i="45"/>
  <c r="I269" i="45"/>
  <c r="S262" i="45"/>
  <c r="S19" i="45"/>
  <c r="I110" i="45"/>
  <c r="S14" i="45"/>
  <c r="I78" i="45"/>
  <c r="C78" i="45"/>
  <c r="S179" i="45"/>
  <c r="O437" i="45"/>
  <c r="M437" i="45"/>
  <c r="I13" i="45"/>
  <c r="C13" i="45"/>
  <c r="S203" i="45"/>
  <c r="O532" i="45"/>
  <c r="I277" i="45"/>
  <c r="O536" i="45"/>
  <c r="S151" i="45"/>
  <c r="I220" i="45"/>
  <c r="O430" i="45"/>
  <c r="M430" i="45"/>
  <c r="S108" i="45"/>
  <c r="O429" i="45"/>
  <c r="M429" i="45"/>
  <c r="S56" i="45"/>
  <c r="I237" i="45"/>
  <c r="C237" i="45"/>
  <c r="S237" i="45"/>
  <c r="D237" i="45"/>
  <c r="B237" i="45"/>
  <c r="I161" i="45"/>
  <c r="C161" i="45"/>
  <c r="D161" i="45"/>
  <c r="B161" i="45"/>
  <c r="M511" i="45"/>
  <c r="I378" i="45"/>
  <c r="S39" i="45"/>
  <c r="M409" i="45"/>
  <c r="I47" i="45"/>
  <c r="C47" i="45"/>
  <c r="I125" i="45"/>
  <c r="I55" i="45"/>
  <c r="M55" i="45"/>
  <c r="C55" i="45"/>
  <c r="S55" i="45"/>
  <c r="D55" i="45"/>
  <c r="B55" i="45"/>
  <c r="S191" i="45"/>
  <c r="O488" i="45"/>
  <c r="M488" i="45"/>
  <c r="S324" i="45"/>
  <c r="S240" i="45"/>
  <c r="S134" i="45"/>
  <c r="O386" i="45"/>
  <c r="M386" i="45"/>
  <c r="I31" i="45"/>
  <c r="C31" i="45"/>
  <c r="D31" i="45"/>
  <c r="B31" i="45"/>
  <c r="I347" i="45"/>
  <c r="S45" i="45"/>
  <c r="S51" i="45"/>
  <c r="I148" i="45"/>
  <c r="S289" i="45"/>
  <c r="S346" i="45"/>
  <c r="M567" i="45"/>
  <c r="I232" i="45"/>
  <c r="C232" i="45"/>
  <c r="D232" i="45"/>
  <c r="B232" i="45"/>
  <c r="I80" i="45"/>
  <c r="M346" i="45"/>
  <c r="O578" i="45"/>
  <c r="M578" i="45"/>
  <c r="S17" i="45"/>
  <c r="I144" i="45"/>
  <c r="C144" i="45"/>
  <c r="D144" i="45"/>
  <c r="B144" i="45"/>
  <c r="I562" i="45"/>
  <c r="O494" i="45"/>
  <c r="M494" i="45"/>
  <c r="M334" i="45"/>
  <c r="S257" i="45"/>
  <c r="O318" i="45"/>
  <c r="M318" i="45"/>
  <c r="S164" i="45"/>
  <c r="M208" i="45"/>
  <c r="O329" i="45"/>
  <c r="M329" i="45"/>
  <c r="O624" i="45"/>
  <c r="O435" i="45"/>
  <c r="M435" i="45"/>
  <c r="M426" i="45"/>
  <c r="I294" i="45"/>
  <c r="M638" i="45"/>
  <c r="M480" i="45"/>
  <c r="M434" i="45"/>
  <c r="O506" i="45"/>
  <c r="M506" i="45"/>
  <c r="M532" i="45"/>
  <c r="S77" i="45"/>
  <c r="S122" i="45"/>
  <c r="O358" i="45"/>
  <c r="M358" i="45"/>
  <c r="I28" i="45"/>
  <c r="O165" i="45"/>
  <c r="M165" i="45"/>
  <c r="M276" i="45"/>
  <c r="O539" i="45"/>
  <c r="M539" i="45"/>
  <c r="M350" i="45"/>
  <c r="O339" i="45"/>
  <c r="M339" i="45"/>
  <c r="I208" i="45"/>
  <c r="C208" i="45"/>
  <c r="O712" i="45"/>
  <c r="M712" i="45"/>
  <c r="I672" i="45"/>
  <c r="O140" i="45"/>
  <c r="M140" i="45"/>
  <c r="O650" i="45"/>
  <c r="M650" i="45"/>
  <c r="M431" i="45"/>
  <c r="M645" i="45"/>
  <c r="O420" i="45"/>
  <c r="M420" i="45"/>
  <c r="M676" i="45"/>
  <c r="M233" i="45"/>
  <c r="O568" i="45"/>
  <c r="O217" i="45"/>
  <c r="M217" i="45"/>
  <c r="S576" i="45"/>
  <c r="S163" i="45"/>
  <c r="M648" i="45"/>
  <c r="S592" i="45"/>
  <c r="I361" i="45"/>
  <c r="I121" i="45"/>
  <c r="M458" i="45"/>
  <c r="I340" i="45"/>
  <c r="M283" i="45"/>
  <c r="O344" i="45"/>
  <c r="M344" i="45"/>
  <c r="O586" i="45"/>
  <c r="M335" i="45"/>
  <c r="M536" i="45"/>
  <c r="O538" i="45"/>
  <c r="M538" i="45"/>
  <c r="O492" i="45"/>
  <c r="M492" i="45"/>
  <c r="M180" i="45"/>
  <c r="M289" i="45"/>
  <c r="O298" i="45"/>
  <c r="M298" i="45"/>
  <c r="O564" i="45"/>
  <c r="I440" i="45"/>
  <c r="C440" i="45"/>
  <c r="I274" i="45"/>
  <c r="C274" i="45"/>
  <c r="D274" i="45"/>
  <c r="B274" i="45"/>
  <c r="M551" i="45"/>
  <c r="S418" i="45"/>
  <c r="S492" i="45"/>
  <c r="M556" i="45"/>
  <c r="O371" i="45"/>
  <c r="M371" i="45"/>
  <c r="O707" i="45"/>
  <c r="M707" i="45"/>
  <c r="M428" i="45"/>
  <c r="M219" i="45"/>
  <c r="M702" i="45"/>
  <c r="O417" i="45"/>
  <c r="M417" i="45"/>
  <c r="M370" i="45"/>
  <c r="O452" i="45"/>
  <c r="M452" i="45"/>
  <c r="M451" i="45"/>
  <c r="O546" i="45"/>
  <c r="M546" i="45"/>
  <c r="O246" i="45"/>
  <c r="M246" i="45"/>
  <c r="I216" i="45"/>
  <c r="I643" i="45"/>
  <c r="I544" i="45"/>
  <c r="C544" i="45"/>
  <c r="I249" i="45"/>
  <c r="M171" i="45"/>
  <c r="M524" i="45"/>
  <c r="I433" i="45"/>
  <c r="O643" i="45"/>
  <c r="M643" i="45"/>
  <c r="M496" i="45"/>
  <c r="I564" i="45"/>
  <c r="M367" i="45"/>
  <c r="M647" i="45"/>
  <c r="O583" i="45"/>
  <c r="M583" i="45"/>
  <c r="S373" i="45"/>
  <c r="I574" i="45"/>
  <c r="C574" i="45"/>
  <c r="O715" i="45"/>
  <c r="M715" i="45"/>
  <c r="I16" i="45"/>
  <c r="I546" i="45"/>
  <c r="O510" i="45"/>
  <c r="M510" i="45"/>
  <c r="S82" i="45"/>
  <c r="M139" i="45"/>
  <c r="M555" i="45"/>
  <c r="S296" i="45"/>
  <c r="M657" i="45"/>
  <c r="I215" i="45"/>
  <c r="M497" i="45"/>
  <c r="I251" i="45"/>
  <c r="O495" i="45"/>
  <c r="M495" i="45"/>
  <c r="S91" i="45"/>
  <c r="S221" i="45"/>
  <c r="I248" i="45"/>
  <c r="O608" i="45"/>
  <c r="M608" i="45"/>
  <c r="S337" i="45"/>
  <c r="S618" i="45"/>
  <c r="I633" i="45"/>
  <c r="O465" i="45"/>
  <c r="M465" i="45"/>
  <c r="S409" i="45"/>
  <c r="M228" i="45"/>
  <c r="S278" i="45"/>
  <c r="M691" i="45"/>
  <c r="I681" i="45"/>
  <c r="C681" i="45"/>
  <c r="I614" i="45"/>
  <c r="O445" i="45"/>
  <c r="M445" i="45"/>
  <c r="I344" i="45"/>
  <c r="S471" i="45"/>
  <c r="I179" i="45"/>
  <c r="S162" i="45"/>
  <c r="O547" i="45"/>
  <c r="I236" i="45"/>
  <c r="C236" i="45"/>
  <c r="D236" i="45"/>
  <c r="B236" i="45"/>
  <c r="M627" i="45"/>
  <c r="S404" i="45"/>
  <c r="I122" i="45"/>
  <c r="S387" i="45"/>
  <c r="S233" i="45"/>
  <c r="I96" i="45"/>
  <c r="O396" i="45"/>
  <c r="M396" i="45"/>
  <c r="S157" i="45"/>
  <c r="I120" i="45"/>
  <c r="C120" i="45"/>
  <c r="D120" i="45"/>
  <c r="B120" i="45"/>
  <c r="M526" i="45"/>
  <c r="M579" i="45"/>
  <c r="S536" i="45"/>
  <c r="S21" i="45"/>
  <c r="O401" i="45"/>
  <c r="M401" i="45"/>
  <c r="S265" i="45"/>
  <c r="S340" i="45"/>
  <c r="O468" i="45"/>
  <c r="M468" i="45"/>
  <c r="I149" i="45"/>
  <c r="C149" i="45"/>
  <c r="I631" i="45"/>
  <c r="I92" i="45"/>
  <c r="S97" i="45"/>
  <c r="S208" i="45"/>
  <c r="I339" i="45"/>
  <c r="M352" i="45"/>
  <c r="I99" i="45"/>
  <c r="S389" i="45"/>
  <c r="S339" i="45"/>
  <c r="I507" i="45"/>
  <c r="I512" i="45"/>
  <c r="C512" i="45"/>
  <c r="I388" i="45"/>
  <c r="S169" i="45"/>
  <c r="I201" i="45"/>
  <c r="S367" i="45"/>
  <c r="I503" i="45"/>
  <c r="I20" i="45"/>
  <c r="C20" i="45"/>
  <c r="D20" i="45"/>
  <c r="B20" i="45"/>
  <c r="I147" i="45"/>
  <c r="C147" i="45"/>
  <c r="D147" i="45"/>
  <c r="B147" i="45"/>
  <c r="S717" i="45"/>
  <c r="S152" i="45"/>
  <c r="I282" i="45"/>
  <c r="C282" i="45"/>
  <c r="O596" i="45"/>
  <c r="M596" i="45"/>
  <c r="I519" i="45"/>
  <c r="O693" i="45"/>
  <c r="I136" i="45"/>
  <c r="O557" i="45"/>
  <c r="O463" i="45"/>
  <c r="M463" i="45"/>
  <c r="I83" i="45"/>
  <c r="C83" i="45"/>
  <c r="D83" i="45"/>
  <c r="B83" i="45"/>
  <c r="S460" i="45"/>
  <c r="M564" i="45"/>
  <c r="I595" i="45"/>
  <c r="I254" i="45"/>
  <c r="I402" i="45"/>
  <c r="I657" i="45"/>
  <c r="C657" i="45"/>
  <c r="O630" i="45"/>
  <c r="I185" i="45"/>
  <c r="S631" i="45"/>
  <c r="S193" i="45"/>
  <c r="S229" i="45"/>
  <c r="M467" i="45"/>
  <c r="S326" i="45"/>
  <c r="I711" i="45"/>
  <c r="C711" i="45"/>
  <c r="S711" i="45"/>
  <c r="D711" i="45"/>
  <c r="B711" i="45"/>
  <c r="I49" i="45"/>
  <c r="C49" i="45"/>
  <c r="O96" i="45"/>
  <c r="M96" i="45"/>
  <c r="O649" i="45"/>
  <c r="M649" i="45"/>
  <c r="O651" i="45"/>
  <c r="M651" i="45"/>
  <c r="I579" i="45"/>
  <c r="C579" i="45"/>
  <c r="O598" i="45"/>
  <c r="M598" i="45"/>
  <c r="S99" i="45"/>
  <c r="S472" i="45"/>
  <c r="M447" i="45"/>
  <c r="S251" i="45"/>
  <c r="I431" i="45"/>
  <c r="C431" i="45"/>
  <c r="M630" i="45"/>
  <c r="I57" i="45"/>
  <c r="I534" i="45"/>
  <c r="I151" i="45"/>
  <c r="C151" i="45"/>
  <c r="D151" i="45"/>
  <c r="B151" i="45"/>
  <c r="I187" i="45"/>
  <c r="C187" i="45"/>
  <c r="O424" i="45"/>
  <c r="M424" i="45"/>
  <c r="S276" i="45"/>
  <c r="O572" i="45"/>
  <c r="I352" i="45"/>
  <c r="I493" i="45"/>
  <c r="M714" i="45"/>
  <c r="S349" i="45"/>
  <c r="I578" i="45"/>
  <c r="I126" i="45"/>
  <c r="C126" i="45"/>
  <c r="D126" i="45"/>
  <c r="B126" i="45"/>
  <c r="O404" i="45"/>
  <c r="M404" i="45"/>
  <c r="S165" i="45"/>
  <c r="I145" i="45"/>
  <c r="I652" i="45"/>
  <c r="C652" i="45"/>
  <c r="I234" i="45"/>
  <c r="I73" i="45"/>
  <c r="C73" i="45"/>
  <c r="D73" i="45"/>
  <c r="B73" i="45"/>
  <c r="S150" i="45"/>
  <c r="I521" i="45"/>
  <c r="S414" i="45"/>
  <c r="O381" i="45"/>
  <c r="M381" i="45"/>
  <c r="I170" i="45"/>
  <c r="C170" i="45"/>
  <c r="M380" i="45"/>
  <c r="I239" i="45"/>
  <c r="I191" i="45"/>
  <c r="I407" i="45"/>
  <c r="C407" i="45"/>
  <c r="S96" i="45"/>
  <c r="S34" i="45"/>
  <c r="M664" i="45"/>
  <c r="I108" i="45"/>
  <c r="C108" i="45"/>
  <c r="D108" i="45"/>
  <c r="B108" i="45"/>
  <c r="M514" i="45"/>
  <c r="S647" i="45"/>
  <c r="S270" i="45"/>
  <c r="S422" i="45"/>
  <c r="S293" i="45"/>
  <c r="O535" i="45"/>
  <c r="M535" i="45"/>
  <c r="O575" i="45"/>
  <c r="I15" i="45"/>
  <c r="C15" i="45"/>
  <c r="D15" i="45"/>
  <c r="B15" i="45"/>
  <c r="O603" i="45"/>
  <c r="M603" i="45"/>
  <c r="O703" i="45"/>
  <c r="M703" i="45"/>
  <c r="M292" i="45"/>
  <c r="O513" i="45"/>
  <c r="M513" i="45"/>
  <c r="I188" i="45"/>
  <c r="C188" i="45"/>
  <c r="S166" i="45"/>
  <c r="I14" i="45"/>
  <c r="C14" i="45"/>
  <c r="D14" i="45"/>
  <c r="B14" i="45"/>
  <c r="I4" i="45"/>
  <c r="C4" i="45"/>
  <c r="D4" i="45"/>
  <c r="B4" i="45"/>
  <c r="M470" i="45"/>
  <c r="I51" i="45"/>
  <c r="C51" i="45"/>
  <c r="D51" i="45"/>
  <c r="B51" i="45"/>
  <c r="S354" i="45"/>
  <c r="M395" i="45"/>
  <c r="O324" i="45"/>
  <c r="M324" i="45"/>
  <c r="S61" i="45"/>
  <c r="O548" i="45"/>
  <c r="M559" i="45"/>
  <c r="M491" i="45"/>
  <c r="M633" i="45"/>
  <c r="O640" i="45"/>
  <c r="O591" i="45"/>
  <c r="M591" i="45"/>
  <c r="O438" i="45"/>
  <c r="M438" i="45"/>
  <c r="S366" i="45"/>
  <c r="M701" i="45"/>
  <c r="S101" i="45"/>
  <c r="O393" i="45"/>
  <c r="M393" i="45"/>
  <c r="O325" i="45"/>
  <c r="M325" i="45"/>
  <c r="O688" i="45"/>
  <c r="M688" i="45"/>
  <c r="O216" i="45"/>
  <c r="M216" i="45"/>
  <c r="O280" i="45"/>
  <c r="M280" i="45"/>
  <c r="O692" i="45"/>
  <c r="M692" i="45"/>
  <c r="M671" i="45"/>
  <c r="O668" i="45"/>
  <c r="M668" i="45"/>
  <c r="M716" i="45"/>
  <c r="M572" i="45"/>
  <c r="M164" i="45"/>
  <c r="O560" i="45"/>
  <c r="M560" i="45"/>
  <c r="M385" i="45"/>
  <c r="O626" i="45"/>
  <c r="M626" i="45"/>
  <c r="I37" i="45"/>
  <c r="C37" i="45"/>
  <c r="O374" i="45"/>
  <c r="M374" i="45"/>
  <c r="I165" i="45"/>
  <c r="O357" i="45"/>
  <c r="M357" i="45"/>
  <c r="S230" i="45"/>
  <c r="S168" i="45"/>
  <c r="O540" i="45"/>
  <c r="M540" i="45"/>
  <c r="M239" i="45"/>
  <c r="O525" i="45"/>
  <c r="M525" i="45"/>
  <c r="I11" i="45"/>
  <c r="C11" i="45"/>
  <c r="O545" i="45"/>
  <c r="M545" i="45"/>
  <c r="O457" i="45"/>
  <c r="M457" i="45"/>
  <c r="S92" i="45"/>
  <c r="O697" i="45"/>
  <c r="M584" i="45"/>
  <c r="S13" i="45"/>
  <c r="M575" i="45"/>
  <c r="O597" i="45"/>
  <c r="M597" i="45"/>
  <c r="O345" i="45"/>
  <c r="M345" i="45"/>
  <c r="M710" i="45"/>
  <c r="O678" i="45"/>
  <c r="M678" i="45"/>
  <c r="S310" i="45"/>
  <c r="O699" i="45"/>
  <c r="M699" i="45"/>
  <c r="O662" i="45"/>
  <c r="M662" i="45"/>
  <c r="O454" i="45"/>
  <c r="M454" i="45"/>
  <c r="I60" i="45"/>
  <c r="C60" i="45"/>
  <c r="D60" i="45"/>
  <c r="B60" i="45"/>
  <c r="S57" i="45"/>
  <c r="I411" i="45"/>
  <c r="C411" i="45"/>
  <c r="M195" i="45"/>
  <c r="O204" i="45"/>
  <c r="M204" i="45"/>
  <c r="M421" i="45"/>
  <c r="I71" i="45"/>
  <c r="S41" i="45"/>
  <c r="M549" i="45"/>
  <c r="I21" i="45"/>
  <c r="C21" i="45"/>
  <c r="D21" i="45"/>
  <c r="B21" i="45"/>
  <c r="O484" i="45"/>
  <c r="M484" i="45"/>
  <c r="M483" i="45"/>
  <c r="M297" i="45"/>
  <c r="O489" i="45"/>
  <c r="M489" i="45"/>
  <c r="S141" i="45"/>
  <c r="I384" i="45"/>
  <c r="C384" i="45"/>
  <c r="S93" i="45"/>
  <c r="S362" i="45"/>
  <c r="M614" i="45"/>
  <c r="O719" i="45"/>
  <c r="I229" i="45"/>
  <c r="M203" i="45"/>
  <c r="S81" i="45"/>
  <c r="O152" i="45"/>
  <c r="M152" i="45"/>
  <c r="O391" i="45"/>
  <c r="M391" i="45"/>
  <c r="O682" i="45"/>
  <c r="M474" i="45"/>
  <c r="I58" i="45"/>
  <c r="C58" i="45"/>
  <c r="M571" i="45"/>
  <c r="O254" i="45"/>
  <c r="M254" i="45"/>
  <c r="O469" i="45"/>
  <c r="M469" i="45"/>
  <c r="M697" i="45"/>
  <c r="I259" i="45"/>
  <c r="M683" i="45"/>
  <c r="O654" i="45"/>
  <c r="M654" i="45"/>
  <c r="O607" i="45"/>
  <c r="M607" i="45"/>
  <c r="M501" i="45"/>
  <c r="I3" i="45"/>
  <c r="J724" i="45"/>
  <c r="I14" i="49"/>
  <c r="M449" i="45"/>
  <c r="O177" i="45"/>
  <c r="M177" i="45"/>
  <c r="M111" i="45"/>
  <c r="M119" i="45"/>
  <c r="M315" i="45"/>
  <c r="O388" i="45"/>
  <c r="M388" i="45"/>
  <c r="M387" i="45"/>
  <c r="O304" i="45"/>
  <c r="M304" i="45"/>
  <c r="O618" i="45"/>
  <c r="M618" i="45"/>
  <c r="O376" i="45"/>
  <c r="M376" i="45"/>
  <c r="S113" i="45"/>
  <c r="O588" i="45"/>
  <c r="M588" i="45"/>
  <c r="O631" i="45"/>
  <c r="M631" i="45"/>
  <c r="S173" i="45"/>
  <c r="O616" i="45"/>
  <c r="M616" i="45"/>
  <c r="O610" i="45"/>
  <c r="M610" i="45"/>
  <c r="I163" i="45"/>
  <c r="O531" i="45"/>
  <c r="M531" i="45"/>
  <c r="M586" i="45"/>
  <c r="S200" i="45"/>
  <c r="M646" i="45"/>
  <c r="M593" i="45"/>
  <c r="O310" i="45"/>
  <c r="M310" i="45"/>
  <c r="I343" i="45"/>
  <c r="C343" i="45"/>
  <c r="M67" i="45"/>
  <c r="O76" i="45"/>
  <c r="M76" i="45"/>
  <c r="O256" i="45"/>
  <c r="M256" i="45"/>
  <c r="M565" i="45"/>
  <c r="O473" i="45"/>
  <c r="M473" i="45"/>
  <c r="M251" i="45"/>
  <c r="O461" i="45"/>
  <c r="M461" i="45"/>
  <c r="O423" i="45"/>
  <c r="M423" i="45"/>
  <c r="M693" i="45"/>
  <c r="O505" i="45"/>
  <c r="M505" i="45"/>
  <c r="O502" i="45"/>
  <c r="M502" i="45"/>
  <c r="O342" i="45"/>
  <c r="M342" i="45"/>
  <c r="O363" i="45"/>
  <c r="M363" i="45"/>
  <c r="O661" i="45"/>
  <c r="M661" i="45"/>
  <c r="M624" i="45"/>
  <c r="S27" i="45"/>
  <c r="O589" i="45"/>
  <c r="O629" i="45"/>
  <c r="M629" i="45"/>
  <c r="I79" i="45"/>
  <c r="C79" i="45"/>
  <c r="D79" i="45"/>
  <c r="B79" i="45"/>
  <c r="O709" i="45"/>
  <c r="M709" i="45"/>
  <c r="O190" i="45"/>
  <c r="M190" i="45"/>
  <c r="M613" i="45"/>
  <c r="I63" i="45"/>
  <c r="C63" i="45"/>
  <c r="D63" i="45"/>
  <c r="B63" i="45"/>
  <c r="O460" i="45"/>
  <c r="M460" i="45"/>
  <c r="I665" i="45"/>
  <c r="O373" i="45"/>
  <c r="M373" i="45"/>
  <c r="O656" i="45"/>
  <c r="M656" i="45"/>
  <c r="O349" i="45"/>
  <c r="M349" i="45"/>
  <c r="I35" i="45"/>
  <c r="I316" i="45"/>
  <c r="C316" i="45"/>
  <c r="D316" i="45"/>
  <c r="B316" i="45"/>
  <c r="M600" i="45"/>
  <c r="I44" i="45"/>
  <c r="C44" i="45"/>
  <c r="D44" i="45"/>
  <c r="B44" i="45"/>
  <c r="M640" i="45"/>
  <c r="I542" i="45"/>
  <c r="O482" i="45"/>
  <c r="M482" i="45"/>
  <c r="S11" i="45"/>
  <c r="O487" i="45"/>
  <c r="M487" i="45"/>
  <c r="I8" i="45"/>
  <c r="C8" i="45"/>
  <c r="D8" i="45"/>
  <c r="B8" i="45"/>
  <c r="S267" i="45"/>
  <c r="M568" i="45"/>
  <c r="O587" i="45"/>
  <c r="M587" i="45"/>
  <c r="S564" i="45"/>
  <c r="M708" i="45"/>
  <c r="S466" i="45"/>
  <c r="I160" i="45"/>
  <c r="C160" i="45"/>
  <c r="M442" i="45"/>
  <c r="O674" i="45"/>
  <c r="M674" i="45"/>
  <c r="S132" i="45"/>
  <c r="I479" i="45"/>
  <c r="S196" i="45"/>
  <c r="O541" i="45"/>
  <c r="M541" i="45"/>
  <c r="I270" i="45"/>
  <c r="I456" i="45"/>
  <c r="S50" i="45"/>
  <c r="M267" i="45"/>
  <c r="S239" i="45"/>
  <c r="M653" i="45"/>
  <c r="O419" i="45"/>
  <c r="M419" i="45"/>
  <c r="S49" i="45"/>
  <c r="S474" i="45"/>
  <c r="O665" i="45"/>
  <c r="M665" i="45"/>
  <c r="S402" i="45"/>
  <c r="M689" i="45"/>
  <c r="I197" i="45"/>
  <c r="O399" i="45"/>
  <c r="M399" i="45"/>
  <c r="O398" i="45"/>
  <c r="M398" i="45"/>
  <c r="S28" i="45"/>
  <c r="S145" i="45"/>
  <c r="S338" i="45"/>
  <c r="S188" i="45"/>
  <c r="M620" i="45"/>
  <c r="S329" i="45"/>
  <c r="M547" i="45"/>
  <c r="O224" i="45"/>
  <c r="M224" i="45"/>
  <c r="M471" i="45"/>
  <c r="M378" i="45"/>
  <c r="S137" i="45"/>
  <c r="I272" i="45"/>
  <c r="C272" i="45"/>
  <c r="I103" i="45"/>
  <c r="I368" i="45"/>
  <c r="C368" i="45"/>
  <c r="O581" i="45"/>
  <c r="M581" i="45"/>
  <c r="S243" i="45"/>
  <c r="I310" i="45"/>
  <c r="S450" i="45"/>
  <c r="O720" i="45"/>
  <c r="M720" i="45"/>
  <c r="M682" i="45"/>
  <c r="S284" i="45"/>
  <c r="M383" i="45"/>
  <c r="S160" i="45"/>
  <c r="I81" i="45"/>
  <c r="S192" i="45"/>
  <c r="O313" i="45"/>
  <c r="M313" i="45"/>
  <c r="S285" i="45"/>
  <c r="I408" i="45"/>
  <c r="O655" i="45"/>
  <c r="M655" i="45"/>
  <c r="S252" i="45"/>
  <c r="S666" i="45"/>
  <c r="S112" i="45"/>
  <c r="O360" i="45"/>
  <c r="M360" i="45"/>
  <c r="O573" i="45"/>
  <c r="M573" i="45"/>
  <c r="S530" i="45"/>
  <c r="I177" i="45"/>
  <c r="I230" i="45"/>
  <c r="I613" i="45"/>
  <c r="I693" i="45"/>
  <c r="C693" i="45"/>
  <c r="S303" i="45"/>
  <c r="S253" i="45"/>
  <c r="I319" i="45"/>
  <c r="O672" i="45"/>
  <c r="M672" i="45"/>
  <c r="I210" i="45"/>
  <c r="C210" i="45"/>
  <c r="D210" i="45"/>
  <c r="B210" i="45"/>
  <c r="O582" i="45"/>
  <c r="M582" i="45"/>
  <c r="M611" i="45"/>
  <c r="O675" i="45"/>
  <c r="M675" i="45"/>
  <c r="I505" i="45"/>
  <c r="S48" i="45"/>
  <c r="S617" i="45"/>
  <c r="M719" i="45"/>
  <c r="S682" i="45"/>
  <c r="M561" i="45"/>
  <c r="S356" i="45"/>
  <c r="I448" i="45"/>
  <c r="I284" i="45"/>
  <c r="C284" i="45"/>
  <c r="D284" i="45"/>
  <c r="B284" i="45"/>
  <c r="O462" i="45"/>
  <c r="M462" i="45"/>
  <c r="S76" i="45"/>
  <c r="I142" i="45"/>
  <c r="I68" i="45"/>
  <c r="I225" i="45"/>
  <c r="M543" i="45"/>
  <c r="S298" i="45"/>
  <c r="O552" i="45"/>
  <c r="O680" i="45"/>
  <c r="M680" i="45"/>
  <c r="I424" i="45"/>
  <c r="M550" i="45"/>
  <c r="M441" i="45"/>
  <c r="S24" i="45"/>
  <c r="S88" i="45"/>
  <c r="S295" i="45"/>
  <c r="S255" i="45"/>
  <c r="O520" i="45"/>
  <c r="M520" i="45"/>
  <c r="I410" i="45"/>
  <c r="S36" i="45"/>
  <c r="S198" i="45"/>
  <c r="S37" i="45"/>
  <c r="O418" i="45"/>
  <c r="M418" i="45"/>
  <c r="S29" i="45"/>
  <c r="S183" i="45"/>
  <c r="S139" i="45"/>
  <c r="O500" i="45"/>
  <c r="M500" i="45"/>
  <c r="I213" i="45"/>
  <c r="C213" i="45"/>
  <c r="D213" i="45"/>
  <c r="B213" i="45"/>
  <c r="M499" i="45"/>
  <c r="I346" i="45"/>
  <c r="C346" i="45"/>
  <c r="D346" i="45"/>
  <c r="B346" i="45"/>
  <c r="M595" i="45"/>
  <c r="S309" i="45"/>
  <c r="O507" i="45"/>
  <c r="M507" i="45"/>
  <c r="C507" i="45"/>
  <c r="S507" i="45"/>
  <c r="D507" i="45"/>
  <c r="B507" i="45"/>
  <c r="I156" i="45"/>
  <c r="S172" i="45"/>
  <c r="M397" i="45"/>
  <c r="S85" i="45"/>
  <c r="S180" i="45"/>
  <c r="I97" i="45"/>
  <c r="M479" i="45"/>
  <c r="I264" i="45"/>
  <c r="C264" i="45"/>
  <c r="D264" i="45"/>
  <c r="B264" i="45"/>
  <c r="S74" i="45"/>
  <c r="S111" i="45"/>
  <c r="M589" i="45"/>
  <c r="O355" i="45"/>
  <c r="M355" i="45"/>
  <c r="S186" i="45"/>
  <c r="S636" i="45"/>
  <c r="I279" i="45"/>
  <c r="M553" i="45"/>
  <c r="I200" i="45"/>
  <c r="I696" i="45"/>
  <c r="S219" i="45"/>
  <c r="M623" i="45"/>
  <c r="I69" i="45"/>
  <c r="I560" i="45"/>
  <c r="S306" i="45"/>
  <c r="O542" i="45"/>
  <c r="M542" i="45"/>
  <c r="I168" i="45"/>
  <c r="C168" i="45"/>
  <c r="S47" i="45"/>
  <c r="I569" i="45"/>
  <c r="C569" i="45"/>
  <c r="M557" i="45"/>
  <c r="S117" i="45"/>
  <c r="I207" i="45"/>
  <c r="S506" i="45"/>
  <c r="I376" i="45"/>
  <c r="S202" i="45"/>
  <c r="I365" i="45"/>
  <c r="I451" i="45"/>
  <c r="C451" i="45"/>
  <c r="I36" i="45"/>
  <c r="S545" i="45"/>
  <c r="I371" i="45"/>
  <c r="S343" i="45"/>
  <c r="I699" i="45"/>
  <c r="I455" i="45"/>
  <c r="C455" i="45"/>
  <c r="S167" i="45"/>
  <c r="I538" i="45"/>
  <c r="S307" i="45"/>
  <c r="I342" i="45"/>
  <c r="S656" i="45"/>
  <c r="S652" i="45"/>
  <c r="S541" i="45"/>
  <c r="S394" i="45"/>
  <c r="I710" i="45"/>
  <c r="C710" i="45"/>
  <c r="S710" i="45"/>
  <c r="D710" i="45"/>
  <c r="B710" i="45"/>
  <c r="I381" i="45"/>
  <c r="I628" i="45"/>
  <c r="I645" i="45"/>
  <c r="S431" i="45"/>
  <c r="S377" i="45"/>
  <c r="I539" i="45"/>
  <c r="I640" i="45"/>
  <c r="S462" i="45"/>
  <c r="I511" i="45"/>
  <c r="S364" i="45"/>
  <c r="S505" i="45"/>
  <c r="I531" i="45"/>
  <c r="I436" i="45"/>
  <c r="I673" i="45"/>
  <c r="C673" i="45"/>
  <c r="I607" i="45"/>
  <c r="S657" i="45"/>
  <c r="I548" i="45"/>
  <c r="C548" i="45"/>
  <c r="S435" i="45"/>
  <c r="S432" i="45"/>
  <c r="S468" i="45"/>
  <c r="I470" i="45"/>
  <c r="C470" i="45"/>
  <c r="D470" i="45"/>
  <c r="B470" i="45"/>
  <c r="S382" i="45"/>
  <c r="I329" i="45"/>
  <c r="I256" i="45"/>
  <c r="I526" i="45"/>
  <c r="C526" i="45"/>
  <c r="S526" i="45"/>
  <c r="D526" i="45"/>
  <c r="B526" i="45"/>
  <c r="I173" i="45"/>
  <c r="C173" i="45"/>
  <c r="D173" i="45"/>
  <c r="B173" i="45"/>
  <c r="S589" i="45"/>
  <c r="S457" i="45"/>
  <c r="I419" i="45"/>
  <c r="I128" i="45"/>
  <c r="C128" i="45"/>
  <c r="D128" i="45"/>
  <c r="B128" i="45"/>
  <c r="S478" i="45"/>
  <c r="I632" i="45"/>
  <c r="C632" i="45"/>
  <c r="I240" i="45"/>
  <c r="C240" i="45"/>
  <c r="D240" i="45"/>
  <c r="B240" i="45"/>
  <c r="S372" i="45"/>
  <c r="S78" i="45"/>
  <c r="I669" i="45"/>
  <c r="C669" i="45"/>
  <c r="S646" i="45"/>
  <c r="S490" i="45"/>
  <c r="I453" i="45"/>
  <c r="S218" i="45"/>
  <c r="I169" i="45"/>
  <c r="S46" i="45"/>
  <c r="I603" i="45"/>
  <c r="S359" i="45"/>
  <c r="S87" i="45"/>
  <c r="S553" i="45"/>
  <c r="I608" i="45"/>
  <c r="I64" i="45"/>
  <c r="C64" i="45"/>
  <c r="D64" i="45"/>
  <c r="B64" i="45"/>
  <c r="I552" i="45"/>
  <c r="C552" i="45"/>
  <c r="I61" i="45"/>
  <c r="S437" i="45"/>
  <c r="I464" i="45"/>
  <c r="C464" i="45"/>
  <c r="S42" i="45"/>
  <c r="I318" i="45"/>
  <c r="I454" i="45"/>
  <c r="S154" i="45"/>
  <c r="S573" i="45"/>
  <c r="I105" i="45"/>
  <c r="C105" i="45"/>
  <c r="D105" i="45"/>
  <c r="B105" i="45"/>
  <c r="I302" i="45"/>
  <c r="C302" i="45"/>
  <c r="D302" i="45"/>
  <c r="B302" i="45"/>
  <c r="I509" i="45"/>
  <c r="S368" i="45"/>
  <c r="I484" i="45"/>
  <c r="I573" i="45"/>
  <c r="S375" i="45"/>
  <c r="S391" i="45"/>
  <c r="S648" i="45"/>
  <c r="I661" i="45"/>
  <c r="S371" i="45"/>
  <c r="I677" i="45"/>
  <c r="C677" i="45"/>
  <c r="I543" i="45"/>
  <c r="C543" i="45"/>
  <c r="I580" i="45"/>
  <c r="S335" i="45"/>
  <c r="I333" i="45"/>
  <c r="S30" i="45"/>
  <c r="S351" i="45"/>
  <c r="I349" i="45"/>
  <c r="S591" i="45"/>
  <c r="S577" i="45"/>
  <c r="I649" i="45"/>
  <c r="S645" i="45"/>
  <c r="I482" i="45"/>
  <c r="S676" i="45"/>
  <c r="I659" i="45"/>
  <c r="C659" i="45"/>
  <c r="D659" i="45"/>
  <c r="B659" i="45"/>
  <c r="I695" i="45"/>
  <c r="C695" i="45"/>
  <c r="S689" i="45"/>
  <c r="I423" i="45"/>
  <c r="I492" i="45"/>
  <c r="S721" i="45"/>
  <c r="S690" i="45"/>
  <c r="S312" i="45"/>
  <c r="S443" i="45"/>
  <c r="I93" i="45"/>
  <c r="C93" i="45"/>
  <c r="S328" i="45"/>
  <c r="S459" i="45"/>
  <c r="I525" i="45"/>
  <c r="S583" i="45"/>
  <c r="S625" i="45"/>
  <c r="I622" i="45"/>
  <c r="C622" i="45"/>
  <c r="S642" i="45"/>
  <c r="I647" i="45"/>
  <c r="S658" i="45"/>
  <c r="I648" i="45"/>
  <c r="I401" i="45"/>
  <c r="I575" i="45"/>
  <c r="S567" i="45"/>
  <c r="I417" i="45"/>
  <c r="S668" i="45"/>
  <c r="I708" i="45"/>
  <c r="C708" i="45"/>
  <c r="D708" i="45"/>
  <c r="B708" i="45"/>
  <c r="S542" i="45"/>
  <c r="S464" i="45"/>
  <c r="I462" i="45"/>
  <c r="I691" i="45"/>
  <c r="C691" i="45"/>
  <c r="S480" i="45"/>
  <c r="I478" i="45"/>
  <c r="S701" i="45"/>
  <c r="S494" i="45"/>
  <c r="S706" i="45"/>
  <c r="S465" i="45"/>
  <c r="S510" i="45"/>
  <c r="S722" i="45"/>
  <c r="S595" i="45"/>
  <c r="I422" i="45"/>
  <c r="S199" i="45"/>
  <c r="I438" i="45"/>
  <c r="I630" i="45"/>
  <c r="C630" i="45"/>
  <c r="I654" i="45"/>
  <c r="I664" i="45"/>
  <c r="C664" i="45"/>
  <c r="S664" i="45"/>
  <c r="D664" i="45"/>
  <c r="B664" i="45"/>
  <c r="I679" i="45"/>
  <c r="C679" i="45"/>
  <c r="I680" i="45"/>
  <c r="I686" i="45"/>
  <c r="S683" i="45"/>
  <c r="S353" i="45"/>
  <c r="S495" i="45"/>
  <c r="I718" i="45"/>
  <c r="C718" i="45"/>
  <c r="S699" i="45"/>
  <c r="I689" i="45"/>
  <c r="C689" i="45"/>
  <c r="S555" i="45"/>
  <c r="S571" i="45"/>
  <c r="S605" i="45"/>
  <c r="S363" i="45"/>
  <c r="I683" i="45"/>
  <c r="C683" i="45"/>
  <c r="D683" i="45"/>
  <c r="B683" i="45"/>
  <c r="I690" i="45"/>
  <c r="S286" i="45"/>
  <c r="I715" i="45"/>
  <c r="I722" i="45"/>
  <c r="S700" i="45"/>
  <c r="S702" i="45"/>
  <c r="I720" i="45"/>
  <c r="S714" i="45"/>
  <c r="S718" i="45"/>
  <c r="S58" i="45"/>
  <c r="D58" i="45"/>
  <c r="B58" i="45"/>
  <c r="S522" i="45"/>
  <c r="I34" i="45"/>
  <c r="C34" i="45"/>
  <c r="D34" i="45"/>
  <c r="B34" i="45"/>
  <c r="I311" i="45"/>
  <c r="C311" i="45"/>
  <c r="S531" i="45"/>
  <c r="I84" i="45"/>
  <c r="C84" i="45"/>
  <c r="D84" i="45"/>
  <c r="B84" i="45"/>
  <c r="S425" i="45"/>
  <c r="S515" i="45"/>
  <c r="I335" i="45"/>
  <c r="C335" i="45"/>
  <c r="D335" i="45"/>
  <c r="B335" i="45"/>
  <c r="I409" i="45"/>
  <c r="C409" i="45"/>
  <c r="D409" i="45"/>
  <c r="B409" i="45"/>
  <c r="S532" i="45"/>
  <c r="S635" i="45"/>
  <c r="S62" i="45"/>
  <c r="S660" i="45"/>
  <c r="S640" i="45"/>
  <c r="I299" i="45"/>
  <c r="C299" i="45"/>
  <c r="S491" i="45"/>
  <c r="I716" i="45"/>
  <c r="C716" i="45"/>
  <c r="S716" i="45"/>
  <c r="D716" i="45"/>
  <c r="B716" i="45"/>
  <c r="S442" i="45"/>
  <c r="S453" i="45"/>
  <c r="S325" i="45"/>
  <c r="S630" i="45"/>
  <c r="I638" i="45"/>
  <c r="C638" i="45"/>
  <c r="S374" i="45"/>
  <c r="I276" i="45"/>
  <c r="C276" i="45"/>
  <c r="D276" i="45"/>
  <c r="B276" i="45"/>
  <c r="S672" i="45"/>
  <c r="S551" i="45"/>
  <c r="S493" i="45"/>
  <c r="S320" i="45"/>
  <c r="S234" i="45"/>
  <c r="I362" i="45"/>
  <c r="C362" i="45"/>
  <c r="D362" i="45"/>
  <c r="B362" i="45"/>
  <c r="S424" i="45"/>
  <c r="S428" i="45"/>
  <c r="I589" i="45"/>
  <c r="C589" i="45"/>
  <c r="S599" i="45"/>
  <c r="I406" i="45"/>
  <c r="S693" i="45"/>
  <c r="S550" i="45"/>
  <c r="S345" i="45"/>
  <c r="S275" i="45"/>
  <c r="S190" i="45"/>
  <c r="I369" i="45"/>
  <c r="S673" i="45"/>
  <c r="I306" i="45"/>
  <c r="S323" i="45"/>
  <c r="I164" i="45"/>
  <c r="C164" i="45"/>
  <c r="D164" i="45"/>
  <c r="B164" i="45"/>
  <c r="S448" i="45"/>
  <c r="S622" i="45"/>
  <c r="I604" i="45"/>
  <c r="I675" i="45"/>
  <c r="S596" i="45"/>
  <c r="I176" i="45"/>
  <c r="C176" i="45"/>
  <c r="D176" i="45"/>
  <c r="B176" i="45"/>
  <c r="S607" i="45"/>
  <c r="S582" i="45"/>
  <c r="S604" i="45"/>
  <c r="S142" i="45"/>
  <c r="I692" i="45"/>
  <c r="S272" i="45"/>
  <c r="S671" i="45"/>
  <c r="S705" i="45"/>
  <c r="S426" i="45"/>
  <c r="S713" i="45"/>
  <c r="I217" i="45"/>
  <c r="S110" i="45"/>
  <c r="S606" i="45"/>
  <c r="I246" i="45"/>
  <c r="S115" i="45"/>
  <c r="I514" i="45"/>
  <c r="I326" i="45"/>
  <c r="C326" i="45"/>
  <c r="D326" i="45"/>
  <c r="B326" i="45"/>
  <c r="I112" i="45"/>
  <c r="I568" i="45"/>
  <c r="C568" i="45"/>
  <c r="S247" i="45"/>
  <c r="I494" i="45"/>
  <c r="C494" i="45"/>
  <c r="D494" i="45"/>
  <c r="B494" i="45"/>
  <c r="S687" i="45"/>
  <c r="I450" i="45"/>
  <c r="C450" i="45"/>
  <c r="D450" i="45"/>
  <c r="B450" i="45"/>
  <c r="S90" i="45"/>
  <c r="S430" i="45"/>
  <c r="S215" i="45"/>
  <c r="S407" i="45"/>
  <c r="I473" i="45"/>
  <c r="I153" i="45"/>
  <c r="I592" i="45"/>
  <c r="S511" i="45"/>
  <c r="S575" i="45"/>
  <c r="S313" i="45"/>
  <c r="I345" i="45"/>
  <c r="S131" i="45"/>
  <c r="I372" i="45"/>
  <c r="I667" i="45"/>
  <c r="C667" i="45"/>
  <c r="I709" i="45"/>
  <c r="I582" i="45"/>
  <c r="S71" i="45"/>
  <c r="I634" i="45"/>
  <c r="S624" i="45"/>
  <c r="S427" i="45"/>
  <c r="I501" i="45"/>
  <c r="I705" i="45"/>
  <c r="I517" i="45"/>
  <c r="I721" i="45"/>
  <c r="C721" i="45"/>
  <c r="D721" i="45"/>
  <c r="B721" i="45"/>
  <c r="S600" i="45"/>
  <c r="S626" i="45"/>
  <c r="S379" i="45"/>
  <c r="I379" i="45"/>
  <c r="I527" i="45"/>
  <c r="S521" i="45"/>
  <c r="S395" i="45"/>
  <c r="I385" i="45"/>
  <c r="C385" i="45"/>
  <c r="S651" i="45"/>
  <c r="S680" i="45"/>
  <c r="S463" i="45"/>
  <c r="I461" i="45"/>
  <c r="I520" i="45"/>
  <c r="S158" i="45"/>
  <c r="S479" i="45"/>
  <c r="I477" i="45"/>
  <c r="C477" i="45"/>
  <c r="I536" i="45"/>
  <c r="C536" i="45"/>
  <c r="D536" i="45"/>
  <c r="B536" i="45"/>
  <c r="S574" i="45"/>
  <c r="S559" i="45"/>
  <c r="I553" i="45"/>
  <c r="C553" i="45"/>
  <c r="D553" i="45"/>
  <c r="B553" i="45"/>
  <c r="S590" i="45"/>
  <c r="S360" i="45"/>
  <c r="I421" i="45"/>
  <c r="C421" i="45"/>
  <c r="S697" i="45"/>
  <c r="I116" i="45"/>
  <c r="I437" i="45"/>
  <c r="S703" i="45"/>
  <c r="I701" i="45"/>
  <c r="C701" i="45"/>
  <c r="D701" i="45"/>
  <c r="B701" i="45"/>
  <c r="I605" i="45"/>
  <c r="I591" i="45"/>
  <c r="S719" i="45"/>
  <c r="I717" i="45"/>
  <c r="S661" i="45"/>
  <c r="S423" i="45"/>
  <c r="I629" i="45"/>
  <c r="S667" i="45"/>
  <c r="S512" i="45"/>
  <c r="S524" i="45"/>
  <c r="I214" i="45"/>
  <c r="C214" i="45"/>
  <c r="D214" i="45"/>
  <c r="B214" i="45"/>
  <c r="I550" i="45"/>
  <c r="C550" i="45"/>
  <c r="D550" i="45"/>
  <c r="B550" i="45"/>
  <c r="S544" i="45"/>
  <c r="S557" i="45"/>
  <c r="I485" i="45"/>
  <c r="I180" i="45"/>
  <c r="C180" i="45"/>
  <c r="D180" i="45"/>
  <c r="B180" i="45"/>
  <c r="S509" i="45"/>
  <c r="I653" i="45"/>
  <c r="C653" i="45"/>
  <c r="I658" i="45"/>
  <c r="I684" i="45"/>
  <c r="C684" i="45"/>
  <c r="D684" i="45"/>
  <c r="B684" i="45"/>
  <c r="S634" i="45"/>
  <c r="I700" i="45"/>
  <c r="S686" i="45"/>
  <c r="S439" i="45"/>
  <c r="S498" i="45"/>
  <c r="S455" i="45"/>
  <c r="S514" i="45"/>
  <c r="I625" i="45"/>
  <c r="C625" i="45"/>
  <c r="D625" i="45"/>
  <c r="B625" i="45"/>
  <c r="I618" i="45"/>
  <c r="S523" i="45"/>
  <c r="S350" i="45"/>
  <c r="I309" i="45"/>
  <c r="S539" i="45"/>
  <c r="I529" i="45"/>
  <c r="S588" i="45"/>
  <c r="S396" i="45"/>
  <c r="I394" i="45"/>
  <c r="C394" i="45"/>
  <c r="D394" i="45"/>
  <c r="B394" i="45"/>
  <c r="S613" i="45"/>
  <c r="I610" i="45"/>
  <c r="S663" i="45"/>
  <c r="I522" i="45"/>
  <c r="S516" i="45"/>
  <c r="I516" i="45"/>
  <c r="C516" i="45"/>
  <c r="D516" i="45"/>
  <c r="B516" i="45"/>
  <c r="I694" i="45"/>
  <c r="I285" i="45"/>
  <c r="I554" i="45"/>
  <c r="C554" i="45"/>
  <c r="D554" i="45"/>
  <c r="B554" i="45"/>
  <c r="S548" i="45"/>
  <c r="I497" i="45"/>
  <c r="C497" i="45"/>
  <c r="D497" i="45"/>
  <c r="B497" i="45"/>
  <c r="S704" i="45"/>
  <c r="I540" i="45"/>
  <c r="I641" i="45"/>
  <c r="C641" i="45"/>
  <c r="D641" i="45"/>
  <c r="B641" i="45"/>
  <c r="S556" i="45"/>
  <c r="M533" i="45"/>
  <c r="O332" i="45"/>
  <c r="M332" i="45"/>
  <c r="S86" i="45"/>
  <c r="O503" i="45"/>
  <c r="M503" i="45"/>
  <c r="S517" i="45"/>
  <c r="I255" i="45"/>
  <c r="I442" i="45"/>
  <c r="C442" i="45"/>
  <c r="D442" i="45"/>
  <c r="B442" i="45"/>
  <c r="I205" i="45"/>
  <c r="C205" i="45"/>
  <c r="D205" i="45"/>
  <c r="B205" i="45"/>
  <c r="I32" i="45"/>
  <c r="S288" i="45"/>
  <c r="I400" i="45"/>
  <c r="C400" i="45"/>
  <c r="S400" i="45"/>
  <c r="D400" i="45"/>
  <c r="B400" i="45"/>
  <c r="I332" i="45"/>
  <c r="I598" i="45"/>
  <c r="I627" i="45"/>
  <c r="C627" i="45"/>
  <c r="I262" i="45"/>
  <c r="I666" i="45"/>
  <c r="C666" i="45"/>
  <c r="S633" i="45"/>
  <c r="I297" i="45"/>
  <c r="C297" i="45"/>
  <c r="D297" i="45"/>
  <c r="B297" i="45"/>
  <c r="I570" i="45"/>
  <c r="C570" i="45"/>
  <c r="D570" i="45"/>
  <c r="B570" i="45"/>
  <c r="S537" i="45"/>
  <c r="S398" i="45"/>
  <c r="S579" i="45"/>
  <c r="D579" i="45"/>
  <c r="B579" i="45"/>
  <c r="I189" i="45"/>
  <c r="I698" i="45"/>
  <c r="C698" i="45"/>
  <c r="S332" i="45"/>
  <c r="I483" i="45"/>
  <c r="I48" i="45"/>
  <c r="C48" i="45"/>
  <c r="D48" i="45"/>
  <c r="B48" i="45"/>
  <c r="I375" i="45"/>
  <c r="C375" i="45"/>
  <c r="D375" i="45"/>
  <c r="B375" i="45"/>
  <c r="I719" i="45"/>
  <c r="C719" i="45"/>
  <c r="D719" i="45"/>
  <c r="B719" i="45"/>
  <c r="I475" i="45"/>
  <c r="C475" i="45"/>
  <c r="I656" i="45"/>
  <c r="S282" i="45"/>
  <c r="I490" i="45"/>
  <c r="I233" i="45"/>
  <c r="C233" i="45"/>
  <c r="D233" i="45"/>
  <c r="B233" i="45"/>
  <c r="I132" i="45"/>
  <c r="C132" i="45"/>
  <c r="D132" i="45"/>
  <c r="B132" i="45"/>
  <c r="S670" i="45"/>
  <c r="I697" i="45"/>
  <c r="C697" i="45"/>
  <c r="D697" i="45"/>
  <c r="B697" i="45"/>
  <c r="I670" i="45"/>
  <c r="C670" i="45"/>
  <c r="D670" i="45"/>
  <c r="B670" i="45"/>
  <c r="I426" i="45"/>
  <c r="C426" i="45"/>
  <c r="D426" i="45"/>
  <c r="B426" i="45"/>
  <c r="S211" i="45"/>
  <c r="I668" i="45"/>
  <c r="S342" i="45"/>
  <c r="S254" i="45"/>
  <c r="I637" i="45"/>
  <c r="I77" i="45"/>
  <c r="C77" i="45"/>
  <c r="D77" i="45"/>
  <c r="B77" i="45"/>
  <c r="I571" i="45"/>
  <c r="C571" i="45"/>
  <c r="D571" i="45"/>
  <c r="B571" i="45"/>
  <c r="S552" i="45"/>
  <c r="S528" i="45"/>
  <c r="I304" i="45"/>
  <c r="I228" i="45"/>
  <c r="C228" i="45"/>
  <c r="D228" i="45"/>
  <c r="B228" i="45"/>
  <c r="S475" i="45"/>
  <c r="I45" i="45"/>
  <c r="C45" i="45"/>
  <c r="D45" i="45"/>
  <c r="B45" i="45"/>
  <c r="I508" i="45"/>
  <c r="S632" i="45"/>
  <c r="S413" i="45"/>
  <c r="S698" i="45"/>
  <c r="S694" i="45"/>
  <c r="S489" i="45"/>
  <c r="I469" i="45"/>
  <c r="I387" i="45"/>
  <c r="I315" i="45"/>
  <c r="C315" i="45"/>
  <c r="S315" i="45"/>
  <c r="D315" i="45"/>
  <c r="B315" i="45"/>
  <c r="I447" i="45"/>
  <c r="C447" i="45"/>
  <c r="S447" i="45"/>
  <c r="I137" i="45"/>
  <c r="C137" i="45"/>
  <c r="I288" i="45"/>
  <c r="S508" i="45"/>
  <c r="S318" i="45"/>
  <c r="I499" i="45"/>
  <c r="C499" i="45"/>
  <c r="D499" i="45"/>
  <c r="B499" i="45"/>
  <c r="S527" i="45"/>
  <c r="S266" i="45"/>
  <c r="I89" i="45"/>
  <c r="C89" i="45"/>
  <c r="D89" i="45"/>
  <c r="B89" i="45"/>
  <c r="S279" i="45"/>
  <c r="S616" i="45"/>
  <c r="I260" i="45"/>
  <c r="S669" i="45"/>
  <c r="S224" i="45"/>
  <c r="I480" i="45"/>
  <c r="C480" i="45"/>
  <c r="D480" i="45"/>
  <c r="B480" i="45"/>
  <c r="S586" i="45"/>
  <c r="S383" i="45"/>
  <c r="S501" i="45"/>
  <c r="I198" i="45"/>
  <c r="C198" i="45"/>
  <c r="D198" i="45"/>
  <c r="B198" i="45"/>
  <c r="S639" i="45"/>
  <c r="S458" i="45"/>
  <c r="I706" i="45"/>
  <c r="I504" i="45"/>
  <c r="I556" i="45"/>
  <c r="C556" i="45"/>
  <c r="D556" i="45"/>
  <c r="B556" i="45"/>
  <c r="I678" i="45"/>
  <c r="I572" i="45"/>
  <c r="C572" i="45"/>
  <c r="S558" i="45"/>
  <c r="S311" i="45"/>
  <c r="I545" i="45"/>
  <c r="S401" i="45"/>
  <c r="S327" i="45"/>
  <c r="S665" i="45"/>
  <c r="S679" i="45"/>
  <c r="I457" i="45"/>
  <c r="S451" i="45"/>
  <c r="S695" i="45"/>
  <c r="I685" i="45"/>
  <c r="C685" i="45"/>
  <c r="D685" i="45"/>
  <c r="B685" i="45"/>
  <c r="I561" i="45"/>
  <c r="C561" i="45"/>
  <c r="I611" i="45"/>
  <c r="C611" i="45"/>
  <c r="D611" i="45"/>
  <c r="B611" i="45"/>
  <c r="S603" i="45"/>
  <c r="S376" i="45"/>
  <c r="I523" i="45"/>
  <c r="I157" i="45"/>
  <c r="S392" i="45"/>
  <c r="S533" i="45"/>
  <c r="I597" i="45"/>
  <c r="S593" i="45"/>
  <c r="I468" i="45"/>
  <c r="I615" i="45"/>
  <c r="C615" i="45"/>
  <c r="I500" i="45"/>
  <c r="I712" i="45"/>
  <c r="I334" i="45"/>
  <c r="C334" i="45"/>
  <c r="D334" i="45"/>
  <c r="B334" i="45"/>
  <c r="I465" i="45"/>
  <c r="S352" i="45"/>
  <c r="I350" i="45"/>
  <c r="C350" i="45"/>
  <c r="D350" i="45"/>
  <c r="B350" i="45"/>
  <c r="I481" i="45"/>
  <c r="S543" i="45"/>
  <c r="I541" i="45"/>
  <c r="S578" i="45"/>
  <c r="S561" i="45"/>
  <c r="I558" i="45"/>
  <c r="C558" i="45"/>
  <c r="D558" i="45"/>
  <c r="B558" i="45"/>
  <c r="S594" i="45"/>
  <c r="I663" i="45"/>
  <c r="C663" i="45"/>
  <c r="D663" i="45"/>
  <c r="B663" i="45"/>
  <c r="S563" i="45"/>
  <c r="I354" i="45"/>
  <c r="I585" i="45"/>
  <c r="S581" i="45"/>
  <c r="I398" i="45"/>
  <c r="C398" i="45"/>
  <c r="D398" i="45"/>
  <c r="B398" i="45"/>
  <c r="S569" i="45"/>
  <c r="S416" i="45"/>
  <c r="I414" i="45"/>
  <c r="C414" i="45"/>
  <c r="D414" i="45"/>
  <c r="B414" i="45"/>
  <c r="S488" i="45"/>
  <c r="I662" i="45"/>
  <c r="S518" i="45"/>
  <c r="S529" i="45"/>
  <c r="S534" i="45"/>
  <c r="I532" i="45"/>
  <c r="C532" i="45"/>
  <c r="D532" i="45"/>
  <c r="B532" i="45"/>
  <c r="I358" i="45"/>
  <c r="S135" i="45"/>
  <c r="I374" i="45"/>
  <c r="I584" i="45"/>
  <c r="C584" i="45"/>
  <c r="I337" i="45"/>
  <c r="C337" i="45"/>
  <c r="D337" i="45"/>
  <c r="B337" i="45"/>
  <c r="I300" i="45"/>
  <c r="C300" i="45"/>
  <c r="D300" i="45"/>
  <c r="B300" i="45"/>
  <c r="I467" i="45"/>
  <c r="C467" i="45"/>
  <c r="D467" i="45"/>
  <c r="B467" i="45"/>
  <c r="I353" i="45"/>
  <c r="C353" i="45"/>
  <c r="D353" i="45"/>
  <c r="B353" i="45"/>
  <c r="S649" i="45"/>
  <c r="I646" i="45"/>
  <c r="C646" i="45"/>
  <c r="D646" i="45"/>
  <c r="B646" i="45"/>
  <c r="I651" i="45"/>
  <c r="S677" i="45"/>
  <c r="S503" i="45"/>
  <c r="S612" i="45"/>
  <c r="S628" i="45"/>
  <c r="S256" i="45"/>
  <c r="S421" i="45"/>
  <c r="S299" i="45"/>
  <c r="I566" i="45"/>
  <c r="C566" i="45"/>
  <c r="D566" i="45"/>
  <c r="B566" i="45"/>
  <c r="I559" i="45"/>
  <c r="C559" i="45"/>
  <c r="D559" i="45"/>
  <c r="B559" i="45"/>
  <c r="I594" i="45"/>
  <c r="S222" i="45"/>
  <c r="S608" i="45"/>
  <c r="S601" i="45"/>
  <c r="S146" i="45"/>
  <c r="O687" i="45"/>
  <c r="M687" i="45"/>
  <c r="O519" i="45"/>
  <c r="M519" i="45"/>
  <c r="S178" i="45"/>
  <c r="S195" i="45"/>
  <c r="S381" i="45"/>
  <c r="I551" i="45"/>
  <c r="C551" i="45"/>
  <c r="D551" i="45"/>
  <c r="B551" i="45"/>
  <c r="S26" i="45"/>
  <c r="S321" i="45"/>
  <c r="S584" i="45"/>
  <c r="S408" i="45"/>
  <c r="S627" i="45"/>
  <c r="S429" i="45"/>
  <c r="S385" i="45"/>
  <c r="S103" i="45"/>
  <c r="S67" i="45"/>
  <c r="I253" i="45"/>
  <c r="S720" i="45"/>
  <c r="I325" i="45"/>
  <c r="I702" i="45"/>
  <c r="C702" i="45"/>
  <c r="D702" i="45"/>
  <c r="B702" i="45"/>
  <c r="I224" i="45"/>
  <c r="I330" i="45"/>
  <c r="I429" i="45"/>
  <c r="C429" i="45"/>
  <c r="D429" i="45"/>
  <c r="B429" i="45"/>
  <c r="S549" i="45"/>
  <c r="S500" i="45"/>
  <c r="I258" i="45"/>
  <c r="C258" i="45"/>
  <c r="D258" i="45"/>
  <c r="B258" i="45"/>
  <c r="I491" i="45"/>
  <c r="C491" i="45"/>
  <c r="D491" i="45"/>
  <c r="B491" i="45"/>
  <c r="S650" i="45"/>
  <c r="I281" i="45"/>
  <c r="I196" i="45"/>
  <c r="S357" i="45"/>
  <c r="I524" i="45"/>
  <c r="C524" i="45"/>
  <c r="D524" i="45"/>
  <c r="B524" i="45"/>
  <c r="S691" i="45"/>
  <c r="S259" i="45"/>
  <c r="I305" i="45"/>
  <c r="C305" i="45"/>
  <c r="D305" i="45"/>
  <c r="B305" i="45"/>
  <c r="I307" i="45"/>
  <c r="C307" i="45"/>
  <c r="D307" i="45"/>
  <c r="B307" i="45"/>
  <c r="I588" i="45"/>
  <c r="S502" i="45"/>
  <c r="I602" i="45"/>
  <c r="C602" i="45"/>
  <c r="D602" i="45"/>
  <c r="B602" i="45"/>
  <c r="I141" i="45"/>
  <c r="C141" i="45"/>
  <c r="D141" i="45"/>
  <c r="B141" i="45"/>
  <c r="I430" i="45"/>
  <c r="S644" i="45"/>
  <c r="S138" i="45"/>
  <c r="S496" i="45"/>
  <c r="S674" i="45"/>
  <c r="I109" i="45"/>
  <c r="C109" i="45"/>
  <c r="D109" i="45"/>
  <c r="B109" i="45"/>
  <c r="S344" i="45"/>
  <c r="I418" i="45"/>
  <c r="S560" i="45"/>
  <c r="I549" i="45"/>
  <c r="C549" i="45"/>
  <c r="D549" i="45"/>
  <c r="B549" i="45"/>
  <c r="I563" i="45"/>
  <c r="C563" i="45"/>
  <c r="D563" i="45"/>
  <c r="B563" i="45"/>
  <c r="S696" i="45"/>
  <c r="I292" i="45"/>
  <c r="C292" i="45"/>
  <c r="D292" i="45"/>
  <c r="B292" i="45"/>
  <c r="I513" i="45"/>
  <c r="I635" i="45"/>
  <c r="I510" i="45"/>
  <c r="I405" i="45"/>
  <c r="C405" i="45"/>
  <c r="D405" i="45"/>
  <c r="B405" i="45"/>
  <c r="I192" i="45"/>
  <c r="C192" i="45"/>
  <c r="D192" i="45"/>
  <c r="B192" i="45"/>
  <c r="I487" i="45"/>
  <c r="S384" i="45"/>
  <c r="I382" i="45"/>
  <c r="C382" i="45"/>
  <c r="D382" i="45"/>
  <c r="B382" i="45"/>
  <c r="S231" i="45"/>
  <c r="I322" i="45"/>
  <c r="C322" i="45"/>
  <c r="D322" i="45"/>
  <c r="B322" i="45"/>
  <c r="S477" i="45"/>
  <c r="S170" i="45"/>
  <c r="S433" i="45"/>
  <c r="S206" i="45"/>
  <c r="S411" i="45"/>
  <c r="I533" i="45"/>
  <c r="I528" i="45"/>
  <c r="C528" i="45"/>
  <c r="D528" i="45"/>
  <c r="B528" i="45"/>
  <c r="I341" i="45"/>
  <c r="S174" i="45"/>
  <c r="S675" i="45"/>
  <c r="S709" i="45"/>
  <c r="I416" i="45"/>
  <c r="C416" i="45"/>
  <c r="S609" i="45"/>
  <c r="S319" i="45"/>
  <c r="I445" i="45"/>
  <c r="I415" i="45"/>
  <c r="I577" i="45"/>
  <c r="S106" i="45"/>
  <c r="I452" i="45"/>
  <c r="S715" i="45"/>
  <c r="S119" i="45"/>
  <c r="I366" i="45"/>
  <c r="C366" i="45"/>
  <c r="D366" i="45"/>
  <c r="B366" i="45"/>
  <c r="I518" i="45"/>
  <c r="C518" i="45"/>
  <c r="D518" i="45"/>
  <c r="B518" i="45"/>
  <c r="I420" i="45"/>
  <c r="S568" i="45"/>
  <c r="I565" i="45"/>
  <c r="C565" i="45"/>
  <c r="I600" i="45"/>
  <c r="C600" i="45"/>
  <c r="D600" i="45"/>
  <c r="B600" i="45"/>
  <c r="S446" i="45"/>
  <c r="I590" i="45"/>
  <c r="C590" i="45"/>
  <c r="D590" i="45"/>
  <c r="B590" i="45"/>
  <c r="I616" i="45"/>
  <c r="S469" i="45"/>
  <c r="S485" i="45"/>
  <c r="S525" i="45"/>
  <c r="I449" i="45"/>
  <c r="C449" i="45"/>
  <c r="D449" i="45"/>
  <c r="B449" i="45"/>
  <c r="S519" i="45"/>
  <c r="I404" i="45"/>
  <c r="S535" i="45"/>
  <c r="S562" i="45"/>
  <c r="I427" i="45"/>
  <c r="C427" i="45"/>
  <c r="D427" i="45"/>
  <c r="B427" i="45"/>
  <c r="I278" i="45"/>
  <c r="C278" i="45"/>
  <c r="D278" i="45"/>
  <c r="B278" i="45"/>
  <c r="S445" i="45"/>
  <c r="I443" i="45"/>
  <c r="S331" i="45"/>
  <c r="I601" i="45"/>
  <c r="S638" i="45"/>
  <c r="I674" i="45"/>
  <c r="S654" i="45"/>
  <c r="I644" i="45"/>
  <c r="S399" i="45"/>
  <c r="I397" i="45"/>
  <c r="C397" i="45"/>
  <c r="D397" i="45"/>
  <c r="B397" i="45"/>
  <c r="S655" i="45"/>
  <c r="S94" i="45"/>
  <c r="S415" i="45"/>
  <c r="I413" i="45"/>
  <c r="C413" i="45"/>
  <c r="D413" i="45"/>
  <c r="B413" i="45"/>
  <c r="I687" i="45"/>
  <c r="S487" i="45"/>
  <c r="S546" i="45"/>
  <c r="S598" i="45"/>
  <c r="I596" i="45"/>
  <c r="S681" i="45"/>
  <c r="I671" i="45"/>
  <c r="C671" i="45"/>
  <c r="S614" i="45"/>
  <c r="I612" i="45"/>
  <c r="C612" i="45"/>
  <c r="I357" i="45"/>
  <c r="I599" i="45"/>
  <c r="I52" i="45"/>
  <c r="I373" i="45"/>
  <c r="I321" i="45"/>
  <c r="I623" i="45"/>
  <c r="C623" i="45"/>
  <c r="D623" i="45"/>
  <c r="B623" i="45"/>
  <c r="S615" i="45"/>
  <c r="I244" i="45"/>
  <c r="C244" i="45"/>
  <c r="D244" i="45"/>
  <c r="B244" i="45"/>
  <c r="I639" i="45"/>
  <c r="S643" i="45"/>
  <c r="S629" i="45"/>
  <c r="S662" i="45"/>
  <c r="I660" i="45"/>
  <c r="C660" i="45"/>
  <c r="D660" i="45"/>
  <c r="B660" i="45"/>
  <c r="I713" i="45"/>
  <c r="S678" i="45"/>
  <c r="I676" i="45"/>
  <c r="C676" i="45"/>
  <c r="D676" i="45"/>
  <c r="B676" i="45"/>
  <c r="I446" i="45"/>
  <c r="I586" i="45"/>
  <c r="C586" i="45"/>
  <c r="D586" i="45"/>
  <c r="B586" i="45"/>
  <c r="I515" i="45"/>
  <c r="S565" i="45"/>
  <c r="I547" i="45"/>
  <c r="C547" i="45"/>
  <c r="D547" i="45"/>
  <c r="B547" i="45"/>
  <c r="I587" i="45"/>
  <c r="S572" i="45"/>
  <c r="I620" i="45"/>
  <c r="C620" i="45"/>
  <c r="I555" i="45"/>
  <c r="C555" i="45"/>
  <c r="D555" i="45"/>
  <c r="B555" i="45"/>
  <c r="I636" i="45"/>
  <c r="C636" i="45"/>
  <c r="D636" i="45"/>
  <c r="B636" i="45"/>
  <c r="I606" i="45"/>
  <c r="C606" i="45"/>
  <c r="D606" i="45"/>
  <c r="B606" i="45"/>
  <c r="I682" i="45"/>
  <c r="C682" i="45"/>
  <c r="D682" i="45"/>
  <c r="B682" i="45"/>
  <c r="I593" i="45"/>
  <c r="C593" i="45"/>
  <c r="D593" i="45"/>
  <c r="B593" i="45"/>
  <c r="I714" i="45"/>
  <c r="C714" i="45"/>
  <c r="S692" i="45"/>
  <c r="I486" i="45"/>
  <c r="S653" i="45"/>
  <c r="S263" i="45"/>
  <c r="I506" i="45"/>
  <c r="I317" i="45"/>
  <c r="S620" i="45"/>
  <c r="I617" i="45"/>
  <c r="S436" i="45"/>
  <c r="I642" i="45"/>
  <c r="S440" i="45"/>
  <c r="I221" i="45"/>
  <c r="C221" i="45"/>
  <c r="D221" i="45"/>
  <c r="B221" i="45"/>
  <c r="S456" i="45"/>
  <c r="C3" i="38"/>
  <c r="I724" i="38"/>
  <c r="C3" i="32"/>
  <c r="I748" i="32"/>
  <c r="C3" i="15"/>
  <c r="I724" i="15"/>
  <c r="C506" i="45"/>
  <c r="D506" i="45"/>
  <c r="B506" i="45"/>
  <c r="C515" i="45"/>
  <c r="D515" i="45"/>
  <c r="B515" i="45"/>
  <c r="C639" i="45"/>
  <c r="D639" i="45"/>
  <c r="B639" i="45"/>
  <c r="C52" i="45"/>
  <c r="D52" i="45"/>
  <c r="B52" i="45"/>
  <c r="C674" i="45"/>
  <c r="D674" i="45"/>
  <c r="B674" i="45"/>
  <c r="C601" i="45"/>
  <c r="D601" i="45"/>
  <c r="B601" i="45"/>
  <c r="C452" i="45"/>
  <c r="D452" i="45"/>
  <c r="B452" i="45"/>
  <c r="C445" i="45"/>
  <c r="D445" i="45"/>
  <c r="B445" i="45"/>
  <c r="C510" i="45"/>
  <c r="D510" i="45"/>
  <c r="B510" i="45"/>
  <c r="C513" i="45"/>
  <c r="D513" i="45"/>
  <c r="B513" i="45"/>
  <c r="C465" i="45"/>
  <c r="D465" i="45"/>
  <c r="B465" i="45"/>
  <c r="C712" i="45"/>
  <c r="D712" i="45"/>
  <c r="B712" i="45"/>
  <c r="C545" i="45"/>
  <c r="D545" i="45"/>
  <c r="B545" i="45"/>
  <c r="C678" i="45"/>
  <c r="D678" i="45"/>
  <c r="B678" i="45"/>
  <c r="C504" i="45"/>
  <c r="D504" i="45"/>
  <c r="B504" i="45"/>
  <c r="C288" i="45"/>
  <c r="D288" i="45"/>
  <c r="B288" i="45"/>
  <c r="C469" i="45"/>
  <c r="D469" i="45"/>
  <c r="B469" i="45"/>
  <c r="C508" i="45"/>
  <c r="D508" i="45"/>
  <c r="B508" i="45"/>
  <c r="C304" i="45"/>
  <c r="D304" i="45"/>
  <c r="B304" i="45"/>
  <c r="C656" i="45"/>
  <c r="D656" i="45"/>
  <c r="B656" i="45"/>
  <c r="C189" i="45"/>
  <c r="D189" i="45"/>
  <c r="B189" i="45"/>
  <c r="C262" i="45"/>
  <c r="D262" i="45"/>
  <c r="B262" i="45"/>
  <c r="C598" i="45"/>
  <c r="D598" i="45"/>
  <c r="B598" i="45"/>
  <c r="C285" i="45"/>
  <c r="D285" i="45"/>
  <c r="B285" i="45"/>
  <c r="C529" i="45"/>
  <c r="D529" i="45"/>
  <c r="B529" i="45"/>
  <c r="D653" i="45"/>
  <c r="B653" i="45"/>
  <c r="C717" i="45"/>
  <c r="D717" i="45"/>
  <c r="B717" i="45"/>
  <c r="D385" i="45"/>
  <c r="B385" i="45"/>
  <c r="C634" i="45"/>
  <c r="D634" i="45"/>
  <c r="B634" i="45"/>
  <c r="C582" i="45"/>
  <c r="D582" i="45"/>
  <c r="B582" i="45"/>
  <c r="C372" i="45"/>
  <c r="D372" i="45"/>
  <c r="B372" i="45"/>
  <c r="C592" i="45"/>
  <c r="D592" i="45"/>
  <c r="B592" i="45"/>
  <c r="D568" i="45"/>
  <c r="B568" i="45"/>
  <c r="C217" i="45"/>
  <c r="D217" i="45"/>
  <c r="B217" i="45"/>
  <c r="C692" i="45"/>
  <c r="D692" i="45"/>
  <c r="B692" i="45"/>
  <c r="C401" i="45"/>
  <c r="D401" i="45"/>
  <c r="B401" i="45"/>
  <c r="C525" i="45"/>
  <c r="D525" i="45"/>
  <c r="B525" i="45"/>
  <c r="C492" i="45"/>
  <c r="D492" i="45"/>
  <c r="B492" i="45"/>
  <c r="C482" i="45"/>
  <c r="D482" i="45"/>
  <c r="B482" i="45"/>
  <c r="C580" i="45"/>
  <c r="D580" i="45"/>
  <c r="B580" i="45"/>
  <c r="C454" i="45"/>
  <c r="D454" i="45"/>
  <c r="B454" i="45"/>
  <c r="C642" i="45"/>
  <c r="D642" i="45"/>
  <c r="B642" i="45"/>
  <c r="C617" i="45"/>
  <c r="D617" i="45"/>
  <c r="B617" i="45"/>
  <c r="C317" i="45"/>
  <c r="D317" i="45"/>
  <c r="B317" i="45"/>
  <c r="C486" i="45"/>
  <c r="D486" i="45"/>
  <c r="B486" i="45"/>
  <c r="D714" i="45"/>
  <c r="B714" i="45"/>
  <c r="D620" i="45"/>
  <c r="B620" i="45"/>
  <c r="C587" i="45"/>
  <c r="D587" i="45"/>
  <c r="B587" i="45"/>
  <c r="C713" i="45"/>
  <c r="D713" i="45"/>
  <c r="B713" i="45"/>
  <c r="C373" i="45"/>
  <c r="D373" i="45"/>
  <c r="B373" i="45"/>
  <c r="C599" i="45"/>
  <c r="D599" i="45"/>
  <c r="B599" i="45"/>
  <c r="D612" i="45"/>
  <c r="B612" i="45"/>
  <c r="D671" i="45"/>
  <c r="B671" i="45"/>
  <c r="C596" i="45"/>
  <c r="D596" i="45"/>
  <c r="B596" i="45"/>
  <c r="C687" i="45"/>
  <c r="D687" i="45"/>
  <c r="B687" i="45"/>
  <c r="C404" i="45"/>
  <c r="D404" i="45"/>
  <c r="B404" i="45"/>
  <c r="C616" i="45"/>
  <c r="D616" i="45"/>
  <c r="B616" i="45"/>
  <c r="D565" i="45"/>
  <c r="B565" i="45"/>
  <c r="C420" i="45"/>
  <c r="D420" i="45"/>
  <c r="B420" i="45"/>
  <c r="C415" i="45"/>
  <c r="D415" i="45"/>
  <c r="B415" i="45"/>
  <c r="D416" i="45"/>
  <c r="B416" i="45"/>
  <c r="C341" i="45"/>
  <c r="D341" i="45"/>
  <c r="B341" i="45"/>
  <c r="C533" i="45"/>
  <c r="D533" i="45"/>
  <c r="B533" i="45"/>
  <c r="C487" i="45"/>
  <c r="D487" i="45"/>
  <c r="B487" i="45"/>
  <c r="C635" i="45"/>
  <c r="D635" i="45"/>
  <c r="B635" i="45"/>
  <c r="C430" i="45"/>
  <c r="D430" i="45"/>
  <c r="B430" i="45"/>
  <c r="C588" i="45"/>
  <c r="D588" i="45"/>
  <c r="B588" i="45"/>
  <c r="C281" i="45"/>
  <c r="D281" i="45"/>
  <c r="B281" i="45"/>
  <c r="C224" i="45"/>
  <c r="D224" i="45"/>
  <c r="B224" i="45"/>
  <c r="C325" i="45"/>
  <c r="D325" i="45"/>
  <c r="B325" i="45"/>
  <c r="C253" i="45"/>
  <c r="D253" i="45"/>
  <c r="B253" i="45"/>
  <c r="C594" i="45"/>
  <c r="D594" i="45"/>
  <c r="B594" i="45"/>
  <c r="C651" i="45"/>
  <c r="D651" i="45"/>
  <c r="B651" i="45"/>
  <c r="C374" i="45"/>
  <c r="D374" i="45"/>
  <c r="B374" i="45"/>
  <c r="C358" i="45"/>
  <c r="D358" i="45"/>
  <c r="B358" i="45"/>
  <c r="C662" i="45"/>
  <c r="D662" i="45"/>
  <c r="B662" i="45"/>
  <c r="C585" i="45"/>
  <c r="D585" i="45"/>
  <c r="B585" i="45"/>
  <c r="C541" i="45"/>
  <c r="D541" i="45"/>
  <c r="B541" i="45"/>
  <c r="C481" i="45"/>
  <c r="D481" i="45"/>
  <c r="B481" i="45"/>
  <c r="C500" i="45"/>
  <c r="D500" i="45"/>
  <c r="B500" i="45"/>
  <c r="C468" i="45"/>
  <c r="D468" i="45"/>
  <c r="B468" i="45"/>
  <c r="C597" i="45"/>
  <c r="D597" i="45"/>
  <c r="B597" i="45"/>
  <c r="C523" i="45"/>
  <c r="D523" i="45"/>
  <c r="B523" i="45"/>
  <c r="D561" i="45"/>
  <c r="B561" i="45"/>
  <c r="C457" i="45"/>
  <c r="D457" i="45"/>
  <c r="B457" i="45"/>
  <c r="D572" i="45"/>
  <c r="B572" i="45"/>
  <c r="C706" i="45"/>
  <c r="D706" i="45"/>
  <c r="B706" i="45"/>
  <c r="C260" i="45"/>
  <c r="D260" i="45"/>
  <c r="B260" i="45"/>
  <c r="D137" i="45"/>
  <c r="B137" i="45"/>
  <c r="D447" i="45"/>
  <c r="B447" i="45"/>
  <c r="C387" i="45"/>
  <c r="D387" i="45"/>
  <c r="B387" i="45"/>
  <c r="C637" i="45"/>
  <c r="D637" i="45"/>
  <c r="B637" i="45"/>
  <c r="D475" i="45"/>
  <c r="B475" i="45"/>
  <c r="C483" i="45"/>
  <c r="D483" i="45"/>
  <c r="B483" i="45"/>
  <c r="D698" i="45"/>
  <c r="B698" i="45"/>
  <c r="D666" i="45"/>
  <c r="B666" i="45"/>
  <c r="D627" i="45"/>
  <c r="B627" i="45"/>
  <c r="C332" i="45"/>
  <c r="D332" i="45"/>
  <c r="B332" i="45"/>
  <c r="C255" i="45"/>
  <c r="D255" i="45"/>
  <c r="B255" i="45"/>
  <c r="C540" i="45"/>
  <c r="D540" i="45"/>
  <c r="B540" i="45"/>
  <c r="C694" i="45"/>
  <c r="D694" i="45"/>
  <c r="B694" i="45"/>
  <c r="C522" i="45"/>
  <c r="D522" i="45"/>
  <c r="B522" i="45"/>
  <c r="C610" i="45"/>
  <c r="D610" i="45"/>
  <c r="B610" i="45"/>
  <c r="C618" i="45"/>
  <c r="D618" i="45"/>
  <c r="B618" i="45"/>
  <c r="C658" i="45"/>
  <c r="D658" i="45"/>
  <c r="B658" i="45"/>
  <c r="C485" i="45"/>
  <c r="D485" i="45"/>
  <c r="B485" i="45"/>
  <c r="C629" i="45"/>
  <c r="D629" i="45"/>
  <c r="B629" i="45"/>
  <c r="C605" i="45"/>
  <c r="D605" i="45"/>
  <c r="B605" i="45"/>
  <c r="C116" i="45"/>
  <c r="D116" i="45"/>
  <c r="B116" i="45"/>
  <c r="D421" i="45"/>
  <c r="B421" i="45"/>
  <c r="C520" i="45"/>
  <c r="D520" i="45"/>
  <c r="B520" i="45"/>
  <c r="C527" i="45"/>
  <c r="D527" i="45"/>
  <c r="B527" i="45"/>
  <c r="C517" i="45"/>
  <c r="D517" i="45"/>
  <c r="B517" i="45"/>
  <c r="C501" i="45"/>
  <c r="D501" i="45"/>
  <c r="B501" i="45"/>
  <c r="C709" i="45"/>
  <c r="D709" i="45"/>
  <c r="B709" i="45"/>
  <c r="C473" i="45"/>
  <c r="D473" i="45"/>
  <c r="B473" i="45"/>
  <c r="C112" i="45"/>
  <c r="D112" i="45"/>
  <c r="B112" i="45"/>
  <c r="C514" i="45"/>
  <c r="D514" i="45"/>
  <c r="B514" i="45"/>
  <c r="C246" i="45"/>
  <c r="D246" i="45"/>
  <c r="B246" i="45"/>
  <c r="C675" i="45"/>
  <c r="D675" i="45"/>
  <c r="B675" i="45"/>
  <c r="C306" i="45"/>
  <c r="D306" i="45"/>
  <c r="B306" i="45"/>
  <c r="C369" i="45"/>
  <c r="D369" i="45"/>
  <c r="B369" i="45"/>
  <c r="C406" i="45"/>
  <c r="D406" i="45"/>
  <c r="B406" i="45"/>
  <c r="D589" i="45"/>
  <c r="B589" i="45"/>
  <c r="D638" i="45"/>
  <c r="B638" i="45"/>
  <c r="D311" i="45"/>
  <c r="B311" i="45"/>
  <c r="C720" i="45"/>
  <c r="D720" i="45"/>
  <c r="B720" i="45"/>
  <c r="C715" i="45"/>
  <c r="D715" i="45"/>
  <c r="B715" i="45"/>
  <c r="C690" i="45"/>
  <c r="D690" i="45"/>
  <c r="B690" i="45"/>
  <c r="D689" i="45"/>
  <c r="B689" i="45"/>
  <c r="D718" i="45"/>
  <c r="B718" i="45"/>
  <c r="C686" i="45"/>
  <c r="D686" i="45"/>
  <c r="B686" i="45"/>
  <c r="D679" i="45"/>
  <c r="B679" i="45"/>
  <c r="C654" i="45"/>
  <c r="D654" i="45"/>
  <c r="B654" i="45"/>
  <c r="C438" i="45"/>
  <c r="D438" i="45"/>
  <c r="B438" i="45"/>
  <c r="C422" i="45"/>
  <c r="D422" i="45"/>
  <c r="B422" i="45"/>
  <c r="C478" i="45"/>
  <c r="D478" i="45"/>
  <c r="B478" i="45"/>
  <c r="D691" i="45"/>
  <c r="B691" i="45"/>
  <c r="C417" i="45"/>
  <c r="D417" i="45"/>
  <c r="B417" i="45"/>
  <c r="C575" i="45"/>
  <c r="D575" i="45"/>
  <c r="B575" i="45"/>
  <c r="C648" i="45"/>
  <c r="D648" i="45"/>
  <c r="B648" i="45"/>
  <c r="C647" i="45"/>
  <c r="D647" i="45"/>
  <c r="B647" i="45"/>
  <c r="D622" i="45"/>
  <c r="B622" i="45"/>
  <c r="D93" i="45"/>
  <c r="B93" i="45"/>
  <c r="C423" i="45"/>
  <c r="D423" i="45"/>
  <c r="B423" i="45"/>
  <c r="D695" i="45"/>
  <c r="B695" i="45"/>
  <c r="C349" i="45"/>
  <c r="D349" i="45"/>
  <c r="B349" i="45"/>
  <c r="D543" i="45"/>
  <c r="B543" i="45"/>
  <c r="C484" i="45"/>
  <c r="D484" i="45"/>
  <c r="B484" i="45"/>
  <c r="C509" i="45"/>
  <c r="D509" i="45"/>
  <c r="B509" i="45"/>
  <c r="C318" i="45"/>
  <c r="D318" i="45"/>
  <c r="B318" i="45"/>
  <c r="D464" i="45"/>
  <c r="B464" i="45"/>
  <c r="C61" i="45"/>
  <c r="D61" i="45"/>
  <c r="B61" i="45"/>
  <c r="D669" i="45"/>
  <c r="B669" i="45"/>
  <c r="D632" i="45"/>
  <c r="B632" i="45"/>
  <c r="C256" i="45"/>
  <c r="D256" i="45"/>
  <c r="B256" i="45"/>
  <c r="D657" i="45"/>
  <c r="B657" i="45"/>
  <c r="C436" i="45"/>
  <c r="D436" i="45"/>
  <c r="B436" i="45"/>
  <c r="C511" i="45"/>
  <c r="D511" i="45"/>
  <c r="B511" i="45"/>
  <c r="C640" i="45"/>
  <c r="D640" i="45"/>
  <c r="B640" i="45"/>
  <c r="C645" i="45"/>
  <c r="D645" i="45"/>
  <c r="B645" i="45"/>
  <c r="C381" i="45"/>
  <c r="D381" i="45"/>
  <c r="B381" i="45"/>
  <c r="C342" i="45"/>
  <c r="D342" i="45"/>
  <c r="B342" i="45"/>
  <c r="C538" i="45"/>
  <c r="D538" i="45"/>
  <c r="B538" i="45"/>
  <c r="D455" i="45"/>
  <c r="B455" i="45"/>
  <c r="D451" i="45"/>
  <c r="B451" i="45"/>
  <c r="D569" i="45"/>
  <c r="B569" i="45"/>
  <c r="D168" i="45"/>
  <c r="B168" i="45"/>
  <c r="C69" i="45"/>
  <c r="D69" i="45"/>
  <c r="B69" i="45"/>
  <c r="C200" i="45"/>
  <c r="D200" i="45"/>
  <c r="B200" i="45"/>
  <c r="C279" i="45"/>
  <c r="D279" i="45"/>
  <c r="B279" i="45"/>
  <c r="C410" i="45"/>
  <c r="D410" i="45"/>
  <c r="B410" i="45"/>
  <c r="C424" i="45"/>
  <c r="D424" i="45"/>
  <c r="B424" i="45"/>
  <c r="C68" i="45"/>
  <c r="D68" i="45"/>
  <c r="B68" i="45"/>
  <c r="C448" i="45"/>
  <c r="D448" i="45"/>
  <c r="B448" i="45"/>
  <c r="C505" i="45"/>
  <c r="D505" i="45"/>
  <c r="B505" i="45"/>
  <c r="C319" i="45"/>
  <c r="D319" i="45"/>
  <c r="B319" i="45"/>
  <c r="C613" i="45"/>
  <c r="D613" i="45"/>
  <c r="B613" i="45"/>
  <c r="C177" i="45"/>
  <c r="D177" i="45"/>
  <c r="B177" i="45"/>
  <c r="C408" i="45"/>
  <c r="D408" i="45"/>
  <c r="B408" i="45"/>
  <c r="C310" i="45"/>
  <c r="D310" i="45"/>
  <c r="B310" i="45"/>
  <c r="D272" i="45"/>
  <c r="B272" i="45"/>
  <c r="C479" i="45"/>
  <c r="D479" i="45"/>
  <c r="B479" i="45"/>
  <c r="D160" i="45"/>
  <c r="B160" i="45"/>
  <c r="C542" i="45"/>
  <c r="D542" i="45"/>
  <c r="B542" i="45"/>
  <c r="C665" i="45"/>
  <c r="D665" i="45"/>
  <c r="B665" i="45"/>
  <c r="D343" i="45"/>
  <c r="B343" i="45"/>
  <c r="C163" i="45"/>
  <c r="D163" i="45"/>
  <c r="B163" i="45"/>
  <c r="C259" i="45"/>
  <c r="D259" i="45"/>
  <c r="B259" i="45"/>
  <c r="D411" i="45"/>
  <c r="B411" i="45"/>
  <c r="D11" i="45"/>
  <c r="B11" i="45"/>
  <c r="C165" i="45"/>
  <c r="D165" i="45"/>
  <c r="B165" i="45"/>
  <c r="D37" i="45"/>
  <c r="B37" i="45"/>
  <c r="D188" i="45"/>
  <c r="B188" i="45"/>
  <c r="D407" i="45"/>
  <c r="B407" i="45"/>
  <c r="C239" i="45"/>
  <c r="D239" i="45"/>
  <c r="B239" i="45"/>
  <c r="D170" i="45"/>
  <c r="B170" i="45"/>
  <c r="D652" i="45"/>
  <c r="B652" i="45"/>
  <c r="C578" i="45"/>
  <c r="D578" i="45"/>
  <c r="B578" i="45"/>
  <c r="C352" i="45"/>
  <c r="D352" i="45"/>
  <c r="B352" i="45"/>
  <c r="D187" i="45"/>
  <c r="B187" i="45"/>
  <c r="C534" i="45"/>
  <c r="D534" i="45"/>
  <c r="B534" i="45"/>
  <c r="D431" i="45"/>
  <c r="B431" i="45"/>
  <c r="D49" i="45"/>
  <c r="B49" i="45"/>
  <c r="C402" i="45"/>
  <c r="D402" i="45"/>
  <c r="B402" i="45"/>
  <c r="C595" i="45"/>
  <c r="D595" i="45"/>
  <c r="B595" i="45"/>
  <c r="C503" i="45"/>
  <c r="D503" i="45"/>
  <c r="B503" i="45"/>
  <c r="C201" i="45"/>
  <c r="D201" i="45"/>
  <c r="B201" i="45"/>
  <c r="C388" i="45"/>
  <c r="D388" i="45"/>
  <c r="B388" i="45"/>
  <c r="C99" i="45"/>
  <c r="D99" i="45"/>
  <c r="B99" i="45"/>
  <c r="C339" i="45"/>
  <c r="D339" i="45"/>
  <c r="B339" i="45"/>
  <c r="C631" i="45"/>
  <c r="D631" i="45"/>
  <c r="B631" i="45"/>
  <c r="D149" i="45"/>
  <c r="B149" i="45"/>
  <c r="C122" i="45"/>
  <c r="D122" i="45"/>
  <c r="B122" i="45"/>
  <c r="C614" i="45"/>
  <c r="D614" i="45"/>
  <c r="B614" i="45"/>
  <c r="C633" i="45"/>
  <c r="D633" i="45"/>
  <c r="B633" i="45"/>
  <c r="C248" i="45"/>
  <c r="D248" i="45"/>
  <c r="B248" i="45"/>
  <c r="C251" i="45"/>
  <c r="D251" i="45"/>
  <c r="B251" i="45"/>
  <c r="C215" i="45"/>
  <c r="D215" i="45"/>
  <c r="B215" i="45"/>
  <c r="C546" i="45"/>
  <c r="D546" i="45"/>
  <c r="B546" i="45"/>
  <c r="C249" i="45"/>
  <c r="D249" i="45"/>
  <c r="B249" i="45"/>
  <c r="C643" i="45"/>
  <c r="D643" i="45"/>
  <c r="B643" i="45"/>
  <c r="C340" i="45"/>
  <c r="D340" i="45"/>
  <c r="B340" i="45"/>
  <c r="C121" i="45"/>
  <c r="D121" i="45"/>
  <c r="B121" i="45"/>
  <c r="D208" i="45"/>
  <c r="B208" i="45"/>
  <c r="C294" i="45"/>
  <c r="D294" i="45"/>
  <c r="B294" i="45"/>
  <c r="C562" i="45"/>
  <c r="D562" i="45"/>
  <c r="B562" i="45"/>
  <c r="C148" i="45"/>
  <c r="D148" i="45"/>
  <c r="B148" i="45"/>
  <c r="C125" i="45"/>
  <c r="D125" i="45"/>
  <c r="B125" i="45"/>
  <c r="C378" i="45"/>
  <c r="D378" i="45"/>
  <c r="B378" i="45"/>
  <c r="C220" i="45"/>
  <c r="D220" i="45"/>
  <c r="B220" i="45"/>
  <c r="D13" i="45"/>
  <c r="B13" i="45"/>
  <c r="D498" i="45"/>
  <c r="B498" i="45"/>
  <c r="C243" i="45"/>
  <c r="D243" i="45"/>
  <c r="B243" i="45"/>
  <c r="C390" i="45"/>
  <c r="D390" i="45"/>
  <c r="B390" i="45"/>
  <c r="C70" i="45"/>
  <c r="D70" i="45"/>
  <c r="B70" i="45"/>
  <c r="C226" i="45"/>
  <c r="D226" i="45"/>
  <c r="B226" i="45"/>
  <c r="C609" i="45"/>
  <c r="D609" i="45"/>
  <c r="B609" i="45"/>
  <c r="C275" i="45"/>
  <c r="D275" i="45"/>
  <c r="B275" i="45"/>
  <c r="D134" i="45"/>
  <c r="B134" i="45"/>
  <c r="C62" i="45"/>
  <c r="D62" i="45"/>
  <c r="B62" i="45"/>
  <c r="D113" i="45"/>
  <c r="B113" i="45"/>
  <c r="C395" i="45"/>
  <c r="D395" i="45"/>
  <c r="B395" i="45"/>
  <c r="D432" i="45"/>
  <c r="B432" i="45"/>
  <c r="C367" i="45"/>
  <c r="D367" i="45"/>
  <c r="B367" i="45"/>
  <c r="C59" i="45"/>
  <c r="D59" i="45"/>
  <c r="B59" i="45"/>
  <c r="C488" i="45"/>
  <c r="D488" i="45"/>
  <c r="B488" i="45"/>
  <c r="D218" i="45"/>
  <c r="B218" i="45"/>
  <c r="C138" i="45"/>
  <c r="D138" i="45"/>
  <c r="B138" i="45"/>
  <c r="C289" i="45"/>
  <c r="D289" i="45"/>
  <c r="B289" i="45"/>
  <c r="C91" i="45"/>
  <c r="D91" i="45"/>
  <c r="B91" i="45"/>
  <c r="C204" i="45"/>
  <c r="D204" i="45"/>
  <c r="B204" i="45"/>
  <c r="C182" i="45"/>
  <c r="D182" i="45"/>
  <c r="B182" i="45"/>
  <c r="C428" i="45"/>
  <c r="D428" i="45"/>
  <c r="B428" i="45"/>
  <c r="D250" i="45"/>
  <c r="B250" i="45"/>
  <c r="C235" i="45"/>
  <c r="D235" i="45"/>
  <c r="B235" i="45"/>
  <c r="C336" i="45"/>
  <c r="D336" i="45"/>
  <c r="B336" i="45"/>
  <c r="C313" i="45"/>
  <c r="D313" i="45"/>
  <c r="B313" i="45"/>
  <c r="C190" i="45"/>
  <c r="D190" i="45"/>
  <c r="B190" i="45"/>
  <c r="C583" i="45"/>
  <c r="D583" i="45"/>
  <c r="B583" i="45"/>
  <c r="C117" i="45"/>
  <c r="D117" i="45"/>
  <c r="B117" i="45"/>
  <c r="C100" i="45"/>
  <c r="D100" i="45"/>
  <c r="B100" i="45"/>
  <c r="C212" i="45"/>
  <c r="D212" i="45"/>
  <c r="B212" i="45"/>
  <c r="C280" i="45"/>
  <c r="D280" i="45"/>
  <c r="B280" i="45"/>
  <c r="C444" i="45"/>
  <c r="D444" i="45"/>
  <c r="B444" i="45"/>
  <c r="C621" i="45"/>
  <c r="D621" i="45"/>
  <c r="B621" i="45"/>
  <c r="C650" i="45"/>
  <c r="D650" i="45"/>
  <c r="B650" i="45"/>
  <c r="C118" i="45"/>
  <c r="D118" i="45"/>
  <c r="B118" i="45"/>
  <c r="C386" i="45"/>
  <c r="D386" i="45"/>
  <c r="B386" i="45"/>
  <c r="C301" i="45"/>
  <c r="D301" i="45"/>
  <c r="B301" i="45"/>
  <c r="C434" i="45"/>
  <c r="D434" i="45"/>
  <c r="B434" i="45"/>
  <c r="C219" i="45"/>
  <c r="D219" i="45"/>
  <c r="B219" i="45"/>
  <c r="C90" i="45"/>
  <c r="D90" i="45"/>
  <c r="B90" i="45"/>
  <c r="D115" i="45"/>
  <c r="B115" i="45"/>
  <c r="C391" i="45"/>
  <c r="D391" i="45"/>
  <c r="B391" i="45"/>
  <c r="C463" i="45"/>
  <c r="D463" i="45"/>
  <c r="B463" i="45"/>
  <c r="C5" i="45"/>
  <c r="D5" i="45"/>
  <c r="B5" i="45"/>
  <c r="D172" i="45"/>
  <c r="B172" i="45"/>
  <c r="C312" i="45"/>
  <c r="D312" i="45"/>
  <c r="B312" i="45"/>
  <c r="C576" i="45"/>
  <c r="D576" i="45"/>
  <c r="B576" i="45"/>
  <c r="C211" i="45"/>
  <c r="D211" i="45"/>
  <c r="B211" i="45"/>
  <c r="C202" i="45"/>
  <c r="D202" i="45"/>
  <c r="B202" i="45"/>
  <c r="D19" i="45"/>
  <c r="B19" i="45"/>
  <c r="C624" i="45"/>
  <c r="D624" i="45"/>
  <c r="B624" i="45"/>
  <c r="D331" i="45"/>
  <c r="B331" i="45"/>
  <c r="C530" i="45"/>
  <c r="D530" i="45"/>
  <c r="B530" i="45"/>
  <c r="D175" i="45"/>
  <c r="B175" i="45"/>
  <c r="C273" i="45"/>
  <c r="D273" i="45"/>
  <c r="B273" i="45"/>
  <c r="C287" i="45"/>
  <c r="D287" i="45"/>
  <c r="B287" i="45"/>
  <c r="C291" i="45"/>
  <c r="D291" i="45"/>
  <c r="B291" i="45"/>
  <c r="C298" i="45"/>
  <c r="D298" i="45"/>
  <c r="B298" i="45"/>
  <c r="C114" i="45"/>
  <c r="D114" i="45"/>
  <c r="B114" i="45"/>
  <c r="C324" i="45"/>
  <c r="D324" i="45"/>
  <c r="B324" i="45"/>
  <c r="C222" i="45"/>
  <c r="D222" i="45"/>
  <c r="B222" i="45"/>
  <c r="C238" i="45"/>
  <c r="D238" i="45"/>
  <c r="B238" i="45"/>
  <c r="C26" i="45"/>
  <c r="D26" i="45"/>
  <c r="B26" i="45"/>
  <c r="C67" i="45"/>
  <c r="D67" i="45"/>
  <c r="B67" i="45"/>
  <c r="C267" i="45"/>
  <c r="D267" i="45"/>
  <c r="B267" i="45"/>
  <c r="C104" i="45"/>
  <c r="D104" i="45"/>
  <c r="B104" i="45"/>
  <c r="C159" i="45"/>
  <c r="D159" i="45"/>
  <c r="B159" i="45"/>
  <c r="D327" i="45"/>
  <c r="B327" i="45"/>
  <c r="C98" i="45"/>
  <c r="D98" i="45"/>
  <c r="B98" i="45"/>
  <c r="D193" i="45"/>
  <c r="B193" i="45"/>
  <c r="C296" i="45"/>
  <c r="D296" i="45"/>
  <c r="B296" i="45"/>
  <c r="C87" i="45"/>
  <c r="D87" i="45"/>
  <c r="B87" i="45"/>
  <c r="C24" i="45"/>
  <c r="D24" i="45"/>
  <c r="B24" i="45"/>
  <c r="C53" i="45"/>
  <c r="D53" i="45"/>
  <c r="B53" i="45"/>
  <c r="C655" i="45"/>
  <c r="D655" i="45"/>
  <c r="B655" i="45"/>
  <c r="C42" i="45"/>
  <c r="D42" i="45"/>
  <c r="B42" i="45"/>
  <c r="C323" i="45"/>
  <c r="D323" i="45"/>
  <c r="B323" i="45"/>
  <c r="C129" i="45"/>
  <c r="D129" i="45"/>
  <c r="B129" i="45"/>
  <c r="C135" i="45"/>
  <c r="D135" i="45"/>
  <c r="B135" i="45"/>
  <c r="D86" i="45"/>
  <c r="B86" i="45"/>
  <c r="C195" i="45"/>
  <c r="D195" i="45"/>
  <c r="B195" i="45"/>
  <c r="C107" i="45"/>
  <c r="D107" i="45"/>
  <c r="B107" i="45"/>
  <c r="C460" i="42"/>
  <c r="D460" i="42"/>
  <c r="B460" i="42"/>
  <c r="C538" i="42"/>
  <c r="D538" i="42"/>
  <c r="B538" i="42"/>
  <c r="C320" i="45"/>
  <c r="D320" i="45"/>
  <c r="B320" i="45"/>
  <c r="C186" i="45"/>
  <c r="D186" i="45"/>
  <c r="B186" i="45"/>
  <c r="C392" i="45"/>
  <c r="D392" i="45"/>
  <c r="B392" i="45"/>
  <c r="C257" i="45"/>
  <c r="D257" i="45"/>
  <c r="B257" i="45"/>
  <c r="D124" i="45"/>
  <c r="B124" i="45"/>
  <c r="C82" i="42"/>
  <c r="D82" i="42"/>
  <c r="B82" i="42"/>
  <c r="C130" i="45"/>
  <c r="D130" i="45"/>
  <c r="B130" i="45"/>
  <c r="C380" i="45"/>
  <c r="D380" i="45"/>
  <c r="B380" i="45"/>
  <c r="C502" i="45"/>
  <c r="D502" i="45"/>
  <c r="B502" i="45"/>
  <c r="C351" i="42"/>
  <c r="D351" i="42"/>
  <c r="B351" i="42"/>
  <c r="C645" i="42"/>
  <c r="D645" i="42"/>
  <c r="B645" i="42"/>
  <c r="C76" i="45"/>
  <c r="D76" i="45"/>
  <c r="B76" i="45"/>
  <c r="C568" i="42"/>
  <c r="D568" i="42"/>
  <c r="B568" i="42"/>
  <c r="C584" i="42"/>
  <c r="D584" i="42"/>
  <c r="B584" i="42"/>
  <c r="C676" i="42"/>
  <c r="D676" i="42"/>
  <c r="B676" i="42"/>
  <c r="C626" i="45"/>
  <c r="D626" i="45"/>
  <c r="B626" i="45"/>
  <c r="C621" i="42"/>
  <c r="D621" i="42"/>
  <c r="B621" i="42"/>
  <c r="C6" i="45"/>
  <c r="D6" i="45"/>
  <c r="B6" i="45"/>
  <c r="C396" i="42"/>
  <c r="D396" i="42"/>
  <c r="B396" i="42"/>
  <c r="C443" i="42"/>
  <c r="D443" i="42"/>
  <c r="B443" i="42"/>
  <c r="C344" i="42"/>
  <c r="D344" i="42"/>
  <c r="B344" i="42"/>
  <c r="C437" i="42"/>
  <c r="D437" i="42"/>
  <c r="B437" i="42"/>
  <c r="C290" i="45"/>
  <c r="D290" i="45"/>
  <c r="B290" i="45"/>
  <c r="C246" i="42"/>
  <c r="D246" i="42"/>
  <c r="B246" i="42"/>
  <c r="C46" i="45"/>
  <c r="D46" i="45"/>
  <c r="B46" i="45"/>
  <c r="C88" i="45"/>
  <c r="D88" i="45"/>
  <c r="B88" i="45"/>
  <c r="C415" i="42"/>
  <c r="D415" i="42"/>
  <c r="B415" i="42"/>
  <c r="C442" i="42"/>
  <c r="D442" i="42"/>
  <c r="B442" i="42"/>
  <c r="C345" i="42"/>
  <c r="D345" i="42"/>
  <c r="B345" i="42"/>
  <c r="C350" i="42"/>
  <c r="D350" i="42"/>
  <c r="B350" i="42"/>
  <c r="D12" i="45"/>
  <c r="B12" i="45"/>
  <c r="D74" i="45"/>
  <c r="B74" i="45"/>
  <c r="C154" i="45"/>
  <c r="D154" i="45"/>
  <c r="B154" i="45"/>
  <c r="C143" i="45"/>
  <c r="D143" i="45"/>
  <c r="B143" i="45"/>
  <c r="C241" i="45"/>
  <c r="D241" i="45"/>
  <c r="B241" i="45"/>
  <c r="C514" i="42"/>
  <c r="D514" i="42"/>
  <c r="B514" i="42"/>
  <c r="C322" i="42"/>
  <c r="D322" i="42"/>
  <c r="B322" i="42"/>
  <c r="C368" i="42"/>
  <c r="D368" i="42"/>
  <c r="B368" i="42"/>
  <c r="C340" i="42"/>
  <c r="D340" i="42"/>
  <c r="B340" i="42"/>
  <c r="C311" i="42"/>
  <c r="D311" i="42"/>
  <c r="B311" i="42"/>
  <c r="C38" i="42"/>
  <c r="D38" i="42"/>
  <c r="B38" i="42"/>
  <c r="C62" i="42"/>
  <c r="D62" i="42"/>
  <c r="B62" i="42"/>
  <c r="C86" i="42"/>
  <c r="D86" i="42"/>
  <c r="B86" i="42"/>
  <c r="C731" i="42"/>
  <c r="D731" i="42"/>
  <c r="B731" i="42"/>
  <c r="C268" i="42"/>
  <c r="D268" i="42"/>
  <c r="B268" i="42"/>
  <c r="C227" i="45"/>
  <c r="D227" i="45"/>
  <c r="B227" i="45"/>
  <c r="C669" i="42"/>
  <c r="D669" i="42"/>
  <c r="B669" i="42"/>
  <c r="C150" i="42"/>
  <c r="D150" i="42"/>
  <c r="B150" i="42"/>
  <c r="C364" i="42"/>
  <c r="D364" i="42"/>
  <c r="B364" i="42"/>
  <c r="C126" i="42"/>
  <c r="D126" i="42"/>
  <c r="B126" i="42"/>
  <c r="C49" i="42"/>
  <c r="D49" i="42"/>
  <c r="B49" i="42"/>
  <c r="C95" i="42"/>
  <c r="D95" i="42"/>
  <c r="B95" i="42"/>
  <c r="C6" i="42"/>
  <c r="D6" i="42"/>
  <c r="B6" i="42"/>
  <c r="C230" i="42"/>
  <c r="D230" i="42"/>
  <c r="B230" i="42"/>
  <c r="C532" i="42"/>
  <c r="D532" i="42"/>
  <c r="B532" i="42"/>
  <c r="C262" i="42"/>
  <c r="D262" i="42"/>
  <c r="B262" i="42"/>
  <c r="C359" i="45"/>
  <c r="D359" i="45"/>
  <c r="B359" i="45"/>
  <c r="C294" i="42"/>
  <c r="D294" i="42"/>
  <c r="B294" i="42"/>
  <c r="C159" i="42"/>
  <c r="D159" i="42"/>
  <c r="B159" i="42"/>
  <c r="C124" i="42"/>
  <c r="D124" i="42"/>
  <c r="B124" i="42"/>
  <c r="C209" i="42"/>
  <c r="D209" i="42"/>
  <c r="B209" i="42"/>
  <c r="C274" i="42"/>
  <c r="D274" i="42"/>
  <c r="B274" i="42"/>
  <c r="C282" i="42"/>
  <c r="D282" i="42"/>
  <c r="B282" i="42"/>
  <c r="C258" i="42"/>
  <c r="D258" i="42"/>
  <c r="B258" i="42"/>
  <c r="C380" i="42"/>
  <c r="D380" i="42"/>
  <c r="B380" i="42"/>
  <c r="C659" i="42"/>
  <c r="D659" i="42"/>
  <c r="B659" i="42"/>
  <c r="C223" i="42"/>
  <c r="D223" i="42"/>
  <c r="B223" i="42"/>
  <c r="C133" i="42"/>
  <c r="D133" i="42"/>
  <c r="B133" i="42"/>
  <c r="C698" i="42"/>
  <c r="D698" i="42"/>
  <c r="B698" i="42"/>
  <c r="C428" i="42"/>
  <c r="D428" i="42"/>
  <c r="B428" i="42"/>
  <c r="C674" i="42"/>
  <c r="D674" i="42"/>
  <c r="B674" i="42"/>
  <c r="C510" i="42"/>
  <c r="D510" i="42"/>
  <c r="B510" i="42"/>
  <c r="C530" i="42"/>
  <c r="D530" i="42"/>
  <c r="B530" i="42"/>
  <c r="C556" i="42"/>
  <c r="D556" i="42"/>
  <c r="B556" i="42"/>
  <c r="D279" i="42"/>
  <c r="B279" i="42"/>
  <c r="C170" i="42"/>
  <c r="D170" i="42"/>
  <c r="B170" i="42"/>
  <c r="C167" i="42"/>
  <c r="D167" i="42"/>
  <c r="B167" i="42"/>
  <c r="C390" i="42"/>
  <c r="D390" i="42"/>
  <c r="B390" i="42"/>
  <c r="C92" i="42"/>
  <c r="D92" i="42"/>
  <c r="B92" i="42"/>
  <c r="C75" i="38"/>
  <c r="D75" i="38"/>
  <c r="B75" i="38"/>
  <c r="C267" i="42"/>
  <c r="D267" i="42"/>
  <c r="B267" i="42"/>
  <c r="C316" i="38"/>
  <c r="D316" i="38"/>
  <c r="B316" i="38"/>
  <c r="D192" i="38"/>
  <c r="B192" i="38"/>
  <c r="D445" i="38"/>
  <c r="B445" i="38"/>
  <c r="C684" i="42"/>
  <c r="D684" i="42"/>
  <c r="B684" i="42"/>
  <c r="C137" i="42"/>
  <c r="D137" i="42"/>
  <c r="B137" i="42"/>
  <c r="C502" i="42"/>
  <c r="D502" i="42"/>
  <c r="B502" i="42"/>
  <c r="C331" i="38"/>
  <c r="D331" i="38"/>
  <c r="B331" i="38"/>
  <c r="C41" i="42"/>
  <c r="D41" i="42"/>
  <c r="B41" i="42"/>
  <c r="C65" i="38"/>
  <c r="D65" i="38"/>
  <c r="B65" i="38"/>
  <c r="C195" i="42"/>
  <c r="D195" i="42"/>
  <c r="B195" i="42"/>
  <c r="C225" i="38"/>
  <c r="D225" i="38"/>
  <c r="B225" i="38"/>
  <c r="C642" i="38"/>
  <c r="D642" i="38"/>
  <c r="B642" i="38"/>
  <c r="C244" i="38"/>
  <c r="D244" i="38"/>
  <c r="B244" i="38"/>
  <c r="C281" i="42"/>
  <c r="D281" i="42"/>
  <c r="B281" i="42"/>
  <c r="C333" i="42"/>
  <c r="D333" i="42"/>
  <c r="B333" i="42"/>
  <c r="C44" i="38"/>
  <c r="D44" i="38"/>
  <c r="B44" i="38"/>
  <c r="C98" i="38"/>
  <c r="D98" i="38"/>
  <c r="B98" i="38"/>
  <c r="C232" i="38"/>
  <c r="D232" i="38"/>
  <c r="B232" i="38"/>
  <c r="C113" i="42"/>
  <c r="D113" i="42"/>
  <c r="B113" i="42"/>
  <c r="D210" i="38"/>
  <c r="B210" i="38"/>
  <c r="C466" i="38"/>
  <c r="D466" i="38"/>
  <c r="B466" i="38"/>
  <c r="C508" i="42"/>
  <c r="D508" i="42"/>
  <c r="B508" i="42"/>
  <c r="C649" i="42"/>
  <c r="D649" i="42"/>
  <c r="B649" i="42"/>
  <c r="C637" i="38"/>
  <c r="D637" i="38"/>
  <c r="B637" i="38"/>
  <c r="C661" i="42"/>
  <c r="D661" i="42"/>
  <c r="B661" i="42"/>
  <c r="C444" i="42"/>
  <c r="D444" i="42"/>
  <c r="B444" i="42"/>
  <c r="C579" i="38"/>
  <c r="D579" i="38"/>
  <c r="B579" i="38"/>
  <c r="C673" i="42"/>
  <c r="D673" i="42"/>
  <c r="B673" i="42"/>
  <c r="C492" i="42"/>
  <c r="D492" i="42"/>
  <c r="B492" i="42"/>
  <c r="C717" i="42"/>
  <c r="D717" i="42"/>
  <c r="B717" i="42"/>
  <c r="C404" i="42"/>
  <c r="D404" i="42"/>
  <c r="B404" i="42"/>
  <c r="C152" i="42"/>
  <c r="D152" i="42"/>
  <c r="B152" i="42"/>
  <c r="C737" i="42"/>
  <c r="D737" i="42"/>
  <c r="B737" i="42"/>
  <c r="C741" i="42"/>
  <c r="D741" i="42"/>
  <c r="B741" i="42"/>
  <c r="C73" i="42"/>
  <c r="D73" i="42"/>
  <c r="B73" i="42"/>
  <c r="C588" i="42"/>
  <c r="D588" i="42"/>
  <c r="B588" i="42"/>
  <c r="C468" i="42"/>
  <c r="D468" i="42"/>
  <c r="B468" i="42"/>
  <c r="C296" i="42"/>
  <c r="D296" i="42"/>
  <c r="B296" i="42"/>
  <c r="C366" i="42"/>
  <c r="D366" i="42"/>
  <c r="B366" i="42"/>
  <c r="C379" i="42"/>
  <c r="D379" i="42"/>
  <c r="B379" i="42"/>
  <c r="C387" i="42"/>
  <c r="D387" i="42"/>
  <c r="B387" i="42"/>
  <c r="C343" i="42"/>
  <c r="D343" i="42"/>
  <c r="B343" i="42"/>
  <c r="C700" i="42"/>
  <c r="D700" i="42"/>
  <c r="B700" i="42"/>
  <c r="C446" i="42"/>
  <c r="D446" i="42"/>
  <c r="B446" i="42"/>
  <c r="C411" i="42"/>
  <c r="D411" i="42"/>
  <c r="B411" i="42"/>
  <c r="C451" i="42"/>
  <c r="D451" i="42"/>
  <c r="B451" i="42"/>
  <c r="C427" i="42"/>
  <c r="D427" i="42"/>
  <c r="B427" i="42"/>
  <c r="C341" i="42"/>
  <c r="D341" i="42"/>
  <c r="B341" i="42"/>
  <c r="C475" i="42"/>
  <c r="D475" i="42"/>
  <c r="B475" i="42"/>
  <c r="C513" i="42"/>
  <c r="D513" i="42"/>
  <c r="B513" i="42"/>
  <c r="C187" i="42"/>
  <c r="D187" i="42"/>
  <c r="B187" i="42"/>
  <c r="C491" i="42"/>
  <c r="D491" i="42"/>
  <c r="B491" i="42"/>
  <c r="C295" i="42"/>
  <c r="D295" i="42"/>
  <c r="B295" i="42"/>
  <c r="C517" i="42"/>
  <c r="D517" i="42"/>
  <c r="B517" i="42"/>
  <c r="C569" i="42"/>
  <c r="D569" i="42"/>
  <c r="B569" i="42"/>
  <c r="C179" i="42"/>
  <c r="D179" i="42"/>
  <c r="B179" i="42"/>
  <c r="C77" i="38"/>
  <c r="D77" i="38"/>
  <c r="B77" i="38"/>
  <c r="C4" i="38"/>
  <c r="D4" i="38"/>
  <c r="B4" i="38"/>
  <c r="C241" i="42"/>
  <c r="D241" i="42"/>
  <c r="B241" i="42"/>
  <c r="C611" i="42"/>
  <c r="D611" i="42"/>
  <c r="B611" i="42"/>
  <c r="C589" i="42"/>
  <c r="D589" i="42"/>
  <c r="B589" i="42"/>
  <c r="C257" i="42"/>
  <c r="D257" i="42"/>
  <c r="B257" i="42"/>
  <c r="C247" i="38"/>
  <c r="D247" i="38"/>
  <c r="B247" i="38"/>
  <c r="C435" i="42"/>
  <c r="D435" i="42"/>
  <c r="B435" i="42"/>
  <c r="C88" i="42"/>
  <c r="D88" i="42"/>
  <c r="B88" i="42"/>
  <c r="C535" i="38"/>
  <c r="D535" i="38"/>
  <c r="B535" i="38"/>
  <c r="C324" i="42"/>
  <c r="D324" i="42"/>
  <c r="B324" i="42"/>
  <c r="D686" i="38"/>
  <c r="B686" i="38"/>
  <c r="C670" i="42"/>
  <c r="D670" i="42"/>
  <c r="B670" i="42"/>
  <c r="C175" i="42"/>
  <c r="D175" i="42"/>
  <c r="B175" i="42"/>
  <c r="C492" i="38"/>
  <c r="D492" i="38"/>
  <c r="B492" i="38"/>
  <c r="C425" i="38"/>
  <c r="D425" i="38"/>
  <c r="B425" i="38"/>
  <c r="C630" i="38"/>
  <c r="D630" i="38"/>
  <c r="B630" i="38"/>
  <c r="C213" i="42"/>
  <c r="D213" i="42"/>
  <c r="B213" i="42"/>
  <c r="C246" i="38"/>
  <c r="D246" i="38"/>
  <c r="B246" i="38"/>
  <c r="C595" i="42"/>
  <c r="D595" i="42"/>
  <c r="B595" i="42"/>
  <c r="C321" i="42"/>
  <c r="D321" i="42"/>
  <c r="B321" i="42"/>
  <c r="C217" i="42"/>
  <c r="D217" i="42"/>
  <c r="B217" i="42"/>
  <c r="C470" i="38"/>
  <c r="D470" i="38"/>
  <c r="B470" i="38"/>
  <c r="C53" i="42"/>
  <c r="D53" i="42"/>
  <c r="B53" i="42"/>
  <c r="C457" i="42"/>
  <c r="D457" i="42"/>
  <c r="B457" i="42"/>
  <c r="C69" i="42"/>
  <c r="D69" i="42"/>
  <c r="B69" i="42"/>
  <c r="D64" i="38"/>
  <c r="B64" i="38"/>
  <c r="C264" i="42"/>
  <c r="D264" i="42"/>
  <c r="B264" i="42"/>
  <c r="C135" i="42"/>
  <c r="D135" i="42"/>
  <c r="B135" i="42"/>
  <c r="C581" i="45"/>
  <c r="D581" i="45"/>
  <c r="B581" i="45"/>
  <c r="C650" i="42"/>
  <c r="D650" i="42"/>
  <c r="B650" i="42"/>
  <c r="C146" i="45"/>
  <c r="D146" i="45"/>
  <c r="B146" i="45"/>
  <c r="C54" i="42"/>
  <c r="D54" i="42"/>
  <c r="B54" i="42"/>
  <c r="C602" i="42"/>
  <c r="D602" i="42"/>
  <c r="B602" i="42"/>
  <c r="C315" i="42"/>
  <c r="D315" i="42"/>
  <c r="B315" i="42"/>
  <c r="C553" i="42"/>
  <c r="D553" i="42"/>
  <c r="B553" i="42"/>
  <c r="C338" i="42"/>
  <c r="D338" i="42"/>
  <c r="B338" i="42"/>
  <c r="C168" i="42"/>
  <c r="D168" i="42"/>
  <c r="B168" i="42"/>
  <c r="C706" i="42"/>
  <c r="D706" i="42"/>
  <c r="B706" i="42"/>
  <c r="C689" i="42"/>
  <c r="D689" i="42"/>
  <c r="B689" i="42"/>
  <c r="C251" i="42"/>
  <c r="D251" i="42"/>
  <c r="B251" i="42"/>
  <c r="C422" i="42"/>
  <c r="D422" i="42"/>
  <c r="B422" i="42"/>
  <c r="C485" i="42"/>
  <c r="D485" i="42"/>
  <c r="B485" i="42"/>
  <c r="C426" i="42"/>
  <c r="D426" i="42"/>
  <c r="B426" i="42"/>
  <c r="C486" i="42"/>
  <c r="D486" i="42"/>
  <c r="B486" i="42"/>
  <c r="C533" i="42"/>
  <c r="D533" i="42"/>
  <c r="B533" i="42"/>
  <c r="C228" i="42"/>
  <c r="D228" i="42"/>
  <c r="B228" i="42"/>
  <c r="C638" i="42"/>
  <c r="D638" i="42"/>
  <c r="B638" i="42"/>
  <c r="C409" i="42"/>
  <c r="D409" i="42"/>
  <c r="B409" i="42"/>
  <c r="C32" i="42"/>
  <c r="D32" i="42"/>
  <c r="B32" i="42"/>
  <c r="C385" i="42"/>
  <c r="D385" i="42"/>
  <c r="B385" i="42"/>
  <c r="C313" i="42"/>
  <c r="D313" i="42"/>
  <c r="B313" i="42"/>
  <c r="C445" i="42"/>
  <c r="D445" i="42"/>
  <c r="B445" i="42"/>
  <c r="C25" i="45"/>
  <c r="D25" i="45"/>
  <c r="B25" i="45"/>
  <c r="C449" i="42"/>
  <c r="D449" i="42"/>
  <c r="B449" i="42"/>
  <c r="C208" i="42"/>
  <c r="D208" i="42"/>
  <c r="B208" i="42"/>
  <c r="C119" i="42"/>
  <c r="D119" i="42"/>
  <c r="B119" i="42"/>
  <c r="C575" i="42"/>
  <c r="D575" i="42"/>
  <c r="B575" i="42"/>
  <c r="C70" i="42"/>
  <c r="D70" i="42"/>
  <c r="B70" i="42"/>
  <c r="C701" i="42"/>
  <c r="D701" i="42"/>
  <c r="B701" i="42"/>
  <c r="C727" i="42"/>
  <c r="D727" i="42"/>
  <c r="B727" i="42"/>
  <c r="C261" i="42"/>
  <c r="D261" i="42"/>
  <c r="B261" i="42"/>
  <c r="D104" i="38"/>
  <c r="B104" i="38"/>
  <c r="C679" i="42"/>
  <c r="D679" i="42"/>
  <c r="B679" i="42"/>
  <c r="C529" i="42"/>
  <c r="D529" i="42"/>
  <c r="B529" i="42"/>
  <c r="C61" i="42"/>
  <c r="D61" i="42"/>
  <c r="B61" i="42"/>
  <c r="C611" i="38"/>
  <c r="D611" i="38"/>
  <c r="B611" i="38"/>
  <c r="C115" i="42"/>
  <c r="D115" i="42"/>
  <c r="B115" i="42"/>
  <c r="C101" i="42"/>
  <c r="D101" i="42"/>
  <c r="B101" i="42"/>
  <c r="D310" i="38"/>
  <c r="B310" i="38"/>
  <c r="C134" i="32"/>
  <c r="D134" i="32"/>
  <c r="B134" i="32"/>
  <c r="C577" i="42"/>
  <c r="D577" i="42"/>
  <c r="B577" i="42"/>
  <c r="C67" i="42"/>
  <c r="D67" i="42"/>
  <c r="B67" i="42"/>
  <c r="C629" i="42"/>
  <c r="D629" i="42"/>
  <c r="B629" i="42"/>
  <c r="C412" i="42"/>
  <c r="D412" i="42"/>
  <c r="B412" i="42"/>
  <c r="C47" i="42"/>
  <c r="D47" i="42"/>
  <c r="B47" i="42"/>
  <c r="C471" i="42"/>
  <c r="D471" i="42"/>
  <c r="B471" i="42"/>
  <c r="C55" i="42"/>
  <c r="D55" i="42"/>
  <c r="B55" i="42"/>
  <c r="C63" i="38"/>
  <c r="D63" i="38"/>
  <c r="B63" i="38"/>
  <c r="C47" i="38"/>
  <c r="D47" i="38"/>
  <c r="B47" i="38"/>
  <c r="C434" i="38"/>
  <c r="D434" i="38"/>
  <c r="B434" i="38"/>
  <c r="C122" i="38"/>
  <c r="D122" i="38"/>
  <c r="B122" i="38"/>
  <c r="C317" i="42"/>
  <c r="D317" i="42"/>
  <c r="B317" i="42"/>
  <c r="C459" i="38"/>
  <c r="D459" i="38"/>
  <c r="B459" i="38"/>
  <c r="C52" i="38"/>
  <c r="D52" i="38"/>
  <c r="B52" i="38"/>
  <c r="C7" i="42"/>
  <c r="D7" i="42"/>
  <c r="B7" i="42"/>
  <c r="D50" i="38"/>
  <c r="B50" i="38"/>
  <c r="C238" i="42"/>
  <c r="D238" i="42"/>
  <c r="B238" i="42"/>
  <c r="C193" i="42"/>
  <c r="D193" i="42"/>
  <c r="B193" i="42"/>
  <c r="C662" i="42"/>
  <c r="D662" i="42"/>
  <c r="B662" i="42"/>
  <c r="C558" i="38"/>
  <c r="D558" i="38"/>
  <c r="B558" i="38"/>
  <c r="C54" i="38"/>
  <c r="D54" i="38"/>
  <c r="B54" i="38"/>
  <c r="D563" i="38"/>
  <c r="B563" i="38"/>
  <c r="C465" i="38"/>
  <c r="D465" i="38"/>
  <c r="B465" i="38"/>
  <c r="C692" i="38"/>
  <c r="D692" i="38"/>
  <c r="B692" i="38"/>
  <c r="C213" i="29"/>
  <c r="D213" i="29"/>
  <c r="B213" i="29"/>
  <c r="C627" i="42"/>
  <c r="D627" i="42"/>
  <c r="B627" i="42"/>
  <c r="C719" i="42"/>
  <c r="D719" i="42"/>
  <c r="B719" i="42"/>
  <c r="C487" i="38"/>
  <c r="D487" i="38"/>
  <c r="B487" i="38"/>
  <c r="C192" i="42"/>
  <c r="D192" i="42"/>
  <c r="B192" i="42"/>
  <c r="C649" i="38"/>
  <c r="D649" i="38"/>
  <c r="B649" i="38"/>
  <c r="C298" i="42"/>
  <c r="D298" i="42"/>
  <c r="B298" i="42"/>
  <c r="C713" i="42"/>
  <c r="D713" i="42"/>
  <c r="B713" i="42"/>
  <c r="C520" i="42"/>
  <c r="D520" i="42"/>
  <c r="B520" i="42"/>
  <c r="C206" i="42"/>
  <c r="D206" i="42"/>
  <c r="B206" i="42"/>
  <c r="C84" i="42"/>
  <c r="D84" i="42"/>
  <c r="B84" i="42"/>
  <c r="C302" i="42"/>
  <c r="D302" i="42"/>
  <c r="B302" i="42"/>
  <c r="C376" i="42"/>
  <c r="D376" i="42"/>
  <c r="B376" i="42"/>
  <c r="C498" i="42"/>
  <c r="D498" i="42"/>
  <c r="B498" i="42"/>
  <c r="C551" i="42"/>
  <c r="D551" i="42"/>
  <c r="B551" i="42"/>
  <c r="C607" i="42"/>
  <c r="D607" i="42"/>
  <c r="B607" i="42"/>
  <c r="C539" i="42"/>
  <c r="D539" i="42"/>
  <c r="B539" i="42"/>
  <c r="C310" i="42"/>
  <c r="D310" i="42"/>
  <c r="B310" i="42"/>
  <c r="C599" i="42"/>
  <c r="D599" i="42"/>
  <c r="B599" i="42"/>
  <c r="C583" i="42"/>
  <c r="D583" i="42"/>
  <c r="B583" i="42"/>
  <c r="C247" i="42"/>
  <c r="D247" i="42"/>
  <c r="B247" i="42"/>
  <c r="C654" i="42"/>
  <c r="D654" i="42"/>
  <c r="B654" i="42"/>
  <c r="C99" i="42"/>
  <c r="D99" i="42"/>
  <c r="B99" i="42"/>
  <c r="C60" i="42"/>
  <c r="D60" i="42"/>
  <c r="B60" i="42"/>
  <c r="C132" i="42"/>
  <c r="D132" i="42"/>
  <c r="B132" i="42"/>
  <c r="C699" i="42"/>
  <c r="D699" i="42"/>
  <c r="B699" i="42"/>
  <c r="C579" i="42"/>
  <c r="D579" i="42"/>
  <c r="B579" i="42"/>
  <c r="C29" i="45"/>
  <c r="D29" i="45"/>
  <c r="B29" i="45"/>
  <c r="C574" i="42"/>
  <c r="D574" i="42"/>
  <c r="B574" i="42"/>
  <c r="C657" i="42"/>
  <c r="D657" i="42"/>
  <c r="B657" i="42"/>
  <c r="C601" i="42"/>
  <c r="D601" i="42"/>
  <c r="B601" i="42"/>
  <c r="C141" i="42"/>
  <c r="D141" i="42"/>
  <c r="B141" i="42"/>
  <c r="C227" i="42"/>
  <c r="D227" i="42"/>
  <c r="B227" i="42"/>
  <c r="C658" i="42"/>
  <c r="D658" i="42"/>
  <c r="B658" i="42"/>
  <c r="C672" i="38"/>
  <c r="D672" i="38"/>
  <c r="B672" i="38"/>
  <c r="C635" i="42"/>
  <c r="D635" i="42"/>
  <c r="B635" i="42"/>
  <c r="C271" i="42"/>
  <c r="D271" i="42"/>
  <c r="B271" i="42"/>
  <c r="C583" i="38"/>
  <c r="D583" i="38"/>
  <c r="B583" i="38"/>
  <c r="C734" i="42"/>
  <c r="D734" i="42"/>
  <c r="B734" i="42"/>
  <c r="C77" i="42"/>
  <c r="D77" i="42"/>
  <c r="B77" i="42"/>
  <c r="C283" i="42"/>
  <c r="D283" i="42"/>
  <c r="B283" i="42"/>
  <c r="C394" i="42"/>
  <c r="D394" i="42"/>
  <c r="B394" i="42"/>
  <c r="C154" i="42"/>
  <c r="D154" i="42"/>
  <c r="B154" i="42"/>
  <c r="C130" i="42"/>
  <c r="D130" i="42"/>
  <c r="B130" i="42"/>
  <c r="C161" i="42"/>
  <c r="D161" i="42"/>
  <c r="B161" i="42"/>
  <c r="C481" i="42"/>
  <c r="D481" i="42"/>
  <c r="B481" i="42"/>
  <c r="C606" i="42"/>
  <c r="D606" i="42"/>
  <c r="B606" i="42"/>
  <c r="C350" i="38"/>
  <c r="D350" i="38"/>
  <c r="B350" i="38"/>
  <c r="C212" i="42"/>
  <c r="D212" i="42"/>
  <c r="B212" i="42"/>
  <c r="D652" i="38"/>
  <c r="B652" i="38"/>
  <c r="C327" i="42"/>
  <c r="D327" i="42"/>
  <c r="B327" i="42"/>
  <c r="C435" i="38"/>
  <c r="D435" i="38"/>
  <c r="B435" i="38"/>
  <c r="C240" i="42"/>
  <c r="D240" i="42"/>
  <c r="B240" i="42"/>
  <c r="C397" i="42"/>
  <c r="D397" i="42"/>
  <c r="B397" i="42"/>
  <c r="C45" i="38"/>
  <c r="D45" i="38"/>
  <c r="B45" i="38"/>
  <c r="C34" i="38"/>
  <c r="D34" i="38"/>
  <c r="B34" i="38"/>
  <c r="C540" i="38"/>
  <c r="D540" i="38"/>
  <c r="B540" i="38"/>
  <c r="C170" i="38"/>
  <c r="D170" i="38"/>
  <c r="B170" i="38"/>
  <c r="C487" i="32"/>
  <c r="D487" i="32"/>
  <c r="B487" i="32"/>
  <c r="C220" i="42"/>
  <c r="D220" i="42"/>
  <c r="B220" i="42"/>
  <c r="C30" i="42"/>
  <c r="D30" i="42"/>
  <c r="B30" i="42"/>
  <c r="D14" i="38"/>
  <c r="B14" i="38"/>
  <c r="C356" i="38"/>
  <c r="D356" i="38"/>
  <c r="B356" i="38"/>
  <c r="C52" i="42"/>
  <c r="D52" i="42"/>
  <c r="B52" i="42"/>
  <c r="C27" i="45"/>
  <c r="D27" i="45"/>
  <c r="B27" i="45"/>
  <c r="C153" i="38"/>
  <c r="D153" i="38"/>
  <c r="B153" i="38"/>
  <c r="C106" i="42"/>
  <c r="D106" i="42"/>
  <c r="B106" i="42"/>
  <c r="D255" i="38"/>
  <c r="B255" i="38"/>
  <c r="C275" i="42"/>
  <c r="D275" i="42"/>
  <c r="B275" i="42"/>
  <c r="D195" i="38"/>
  <c r="B195" i="38"/>
  <c r="C392" i="42"/>
  <c r="D392" i="42"/>
  <c r="B392" i="42"/>
  <c r="C708" i="42"/>
  <c r="D708" i="42"/>
  <c r="B708" i="42"/>
  <c r="D336" i="38"/>
  <c r="B336" i="38"/>
  <c r="C496" i="42"/>
  <c r="D496" i="42"/>
  <c r="B496" i="42"/>
  <c r="C323" i="42"/>
  <c r="D323" i="42"/>
  <c r="B323" i="42"/>
  <c r="C701" i="38"/>
  <c r="D701" i="38"/>
  <c r="B701" i="38"/>
  <c r="C690" i="42"/>
  <c r="D690" i="42"/>
  <c r="B690" i="42"/>
  <c r="C328" i="38"/>
  <c r="D328" i="38"/>
  <c r="B328" i="38"/>
  <c r="D264" i="38"/>
  <c r="B264" i="38"/>
  <c r="C22" i="42"/>
  <c r="D22" i="42"/>
  <c r="B22" i="42"/>
  <c r="C419" i="42"/>
  <c r="D419" i="42"/>
  <c r="B419" i="42"/>
  <c r="C136" i="38"/>
  <c r="D136" i="38"/>
  <c r="B136" i="38"/>
  <c r="C293" i="42"/>
  <c r="D293" i="42"/>
  <c r="B293" i="42"/>
  <c r="C391" i="38"/>
  <c r="D391" i="38"/>
  <c r="B391" i="38"/>
  <c r="C364" i="38"/>
  <c r="D364" i="38"/>
  <c r="B364" i="38"/>
  <c r="C142" i="42"/>
  <c r="D142" i="42"/>
  <c r="B142" i="42"/>
  <c r="C101" i="38"/>
  <c r="D101" i="38"/>
  <c r="B101" i="38"/>
  <c r="C567" i="42"/>
  <c r="D567" i="42"/>
  <c r="B567" i="42"/>
  <c r="C35" i="38"/>
  <c r="D35" i="38"/>
  <c r="B35" i="38"/>
  <c r="C84" i="38"/>
  <c r="D84" i="38"/>
  <c r="B84" i="38"/>
  <c r="C648" i="42"/>
  <c r="D648" i="42"/>
  <c r="B648" i="42"/>
  <c r="C518" i="42"/>
  <c r="D518" i="42"/>
  <c r="B518" i="42"/>
  <c r="C656" i="42"/>
  <c r="D656" i="42"/>
  <c r="B656" i="42"/>
  <c r="C55" i="38"/>
  <c r="D55" i="38"/>
  <c r="B55" i="38"/>
  <c r="C646" i="38"/>
  <c r="D646" i="38"/>
  <c r="B646" i="38"/>
  <c r="C506" i="42"/>
  <c r="D506" i="42"/>
  <c r="B506" i="42"/>
  <c r="D636" i="38"/>
  <c r="B636" i="38"/>
  <c r="C660" i="38"/>
  <c r="D660" i="38"/>
  <c r="B660" i="38"/>
  <c r="C161" i="38"/>
  <c r="D161" i="38"/>
  <c r="B161" i="38"/>
  <c r="C201" i="38"/>
  <c r="D201" i="38"/>
  <c r="B201" i="38"/>
  <c r="C590" i="42"/>
  <c r="D590" i="42"/>
  <c r="B590" i="42"/>
  <c r="C384" i="38"/>
  <c r="D384" i="38"/>
  <c r="B384" i="38"/>
  <c r="C229" i="42"/>
  <c r="D229" i="42"/>
  <c r="B229" i="42"/>
  <c r="C228" i="38"/>
  <c r="D228" i="38"/>
  <c r="B228" i="38"/>
  <c r="C432" i="38"/>
  <c r="D432" i="38"/>
  <c r="B432" i="38"/>
  <c r="D596" i="38"/>
  <c r="B596" i="38"/>
  <c r="C140" i="38"/>
  <c r="D140" i="38"/>
  <c r="B140" i="38"/>
  <c r="C87" i="42"/>
  <c r="D87" i="42"/>
  <c r="B87" i="42"/>
  <c r="C301" i="38"/>
  <c r="D301" i="38"/>
  <c r="B301" i="38"/>
  <c r="C276" i="38"/>
  <c r="D276" i="38"/>
  <c r="B276" i="38"/>
  <c r="C448" i="38"/>
  <c r="D448" i="38"/>
  <c r="B448" i="38"/>
  <c r="D48" i="38"/>
  <c r="B48" i="38"/>
  <c r="C50" i="42"/>
  <c r="D50" i="42"/>
  <c r="B50" i="42"/>
  <c r="C655" i="42"/>
  <c r="D655" i="42"/>
  <c r="B655" i="42"/>
  <c r="C12" i="38"/>
  <c r="D12" i="38"/>
  <c r="B12" i="38"/>
  <c r="C325" i="38"/>
  <c r="D325" i="38"/>
  <c r="B325" i="38"/>
  <c r="D248" i="38"/>
  <c r="B248" i="38"/>
  <c r="C250" i="42"/>
  <c r="D250" i="42"/>
  <c r="B250" i="42"/>
  <c r="C589" i="38"/>
  <c r="D589" i="38"/>
  <c r="B589" i="38"/>
  <c r="C357" i="38"/>
  <c r="D357" i="38"/>
  <c r="B357" i="38"/>
  <c r="C299" i="38"/>
  <c r="D299" i="38"/>
  <c r="B299" i="38"/>
  <c r="C594" i="42"/>
  <c r="D594" i="42"/>
  <c r="B594" i="42"/>
  <c r="C677" i="38"/>
  <c r="D677" i="38"/>
  <c r="B677" i="38"/>
  <c r="C78" i="42"/>
  <c r="D78" i="42"/>
  <c r="B78" i="42"/>
  <c r="C461" i="42"/>
  <c r="D461" i="42"/>
  <c r="B461" i="42"/>
  <c r="C31" i="42"/>
  <c r="D31" i="42"/>
  <c r="B31" i="42"/>
  <c r="C49" i="32"/>
  <c r="D49" i="32"/>
  <c r="B49" i="32"/>
  <c r="C693" i="38"/>
  <c r="D693" i="38"/>
  <c r="B693" i="38"/>
  <c r="C297" i="32"/>
  <c r="D297" i="32"/>
  <c r="B297" i="32"/>
  <c r="C74" i="32"/>
  <c r="D74" i="32"/>
  <c r="B74" i="32"/>
  <c r="C358" i="32"/>
  <c r="D358" i="32"/>
  <c r="B358" i="32"/>
  <c r="D72" i="38"/>
  <c r="B72" i="38"/>
  <c r="D740" i="32"/>
  <c r="B740" i="32"/>
  <c r="C644" i="32"/>
  <c r="D644" i="32"/>
  <c r="B644" i="32"/>
  <c r="C530" i="29"/>
  <c r="D530" i="29"/>
  <c r="B530" i="29"/>
  <c r="C625" i="32"/>
  <c r="D625" i="32"/>
  <c r="B625" i="32"/>
  <c r="C188" i="42"/>
  <c r="D188" i="42"/>
  <c r="B188" i="42"/>
  <c r="C628" i="38"/>
  <c r="D628" i="38"/>
  <c r="B628" i="38"/>
  <c r="C385" i="32"/>
  <c r="D385" i="32"/>
  <c r="B385" i="32"/>
  <c r="D624" i="38"/>
  <c r="B624" i="38"/>
  <c r="C451" i="38"/>
  <c r="D451" i="38"/>
  <c r="B451" i="38"/>
  <c r="C9" i="42"/>
  <c r="D9" i="42"/>
  <c r="B9" i="42"/>
  <c r="C474" i="32"/>
  <c r="D474" i="32"/>
  <c r="B474" i="32"/>
  <c r="C7" i="32"/>
  <c r="D7" i="32"/>
  <c r="B7" i="32"/>
  <c r="C638" i="38"/>
  <c r="D638" i="38"/>
  <c r="B638" i="38"/>
  <c r="C351" i="32"/>
  <c r="D351" i="32"/>
  <c r="B351" i="32"/>
  <c r="C314" i="42"/>
  <c r="D314" i="42"/>
  <c r="B314" i="42"/>
  <c r="C605" i="38"/>
  <c r="D605" i="38"/>
  <c r="B605" i="38"/>
  <c r="C146" i="32"/>
  <c r="D146" i="32"/>
  <c r="B146" i="32"/>
  <c r="C248" i="42"/>
  <c r="D248" i="42"/>
  <c r="B248" i="42"/>
  <c r="C266" i="42"/>
  <c r="D266" i="42"/>
  <c r="B266" i="42"/>
  <c r="C457" i="38"/>
  <c r="D457" i="38"/>
  <c r="B457" i="38"/>
  <c r="C464" i="38"/>
  <c r="D464" i="38"/>
  <c r="B464" i="38"/>
  <c r="C70" i="38"/>
  <c r="D70" i="38"/>
  <c r="B70" i="38"/>
  <c r="C435" i="32"/>
  <c r="D435" i="32"/>
  <c r="B435" i="32"/>
  <c r="C586" i="42"/>
  <c r="D586" i="42"/>
  <c r="B586" i="42"/>
  <c r="C177" i="42"/>
  <c r="D177" i="42"/>
  <c r="B177" i="42"/>
  <c r="C114" i="42"/>
  <c r="D114" i="42"/>
  <c r="B114" i="42"/>
  <c r="C675" i="38"/>
  <c r="D675" i="38"/>
  <c r="B675" i="38"/>
  <c r="C24" i="42"/>
  <c r="D24" i="42"/>
  <c r="B24" i="42"/>
  <c r="C28" i="42"/>
  <c r="D28" i="42"/>
  <c r="B28" i="42"/>
  <c r="C275" i="38"/>
  <c r="D275" i="38"/>
  <c r="B275" i="38"/>
  <c r="C57" i="38"/>
  <c r="D57" i="38"/>
  <c r="B57" i="38"/>
  <c r="C277" i="32"/>
  <c r="D277" i="32"/>
  <c r="B277" i="32"/>
  <c r="C14" i="32"/>
  <c r="D14" i="32"/>
  <c r="B14" i="32"/>
  <c r="C131" i="42"/>
  <c r="D131" i="42"/>
  <c r="B131" i="42"/>
  <c r="D537" i="32"/>
  <c r="B537" i="32"/>
  <c r="C512" i="32"/>
  <c r="D512" i="32"/>
  <c r="B512" i="32"/>
  <c r="C576" i="38"/>
  <c r="D576" i="38"/>
  <c r="B576" i="38"/>
  <c r="C402" i="32"/>
  <c r="D402" i="32"/>
  <c r="B402" i="32"/>
  <c r="C298" i="32"/>
  <c r="D298" i="32"/>
  <c r="B298" i="32"/>
  <c r="C723" i="42"/>
  <c r="D723" i="42"/>
  <c r="B723" i="42"/>
  <c r="C80" i="42"/>
  <c r="D80" i="42"/>
  <c r="B80" i="42"/>
  <c r="D191" i="38"/>
  <c r="B191" i="38"/>
  <c r="D175" i="38"/>
  <c r="B175" i="38"/>
  <c r="C510" i="38"/>
  <c r="D510" i="38"/>
  <c r="B510" i="38"/>
  <c r="C165" i="38"/>
  <c r="D165" i="38"/>
  <c r="B165" i="38"/>
  <c r="C211" i="42"/>
  <c r="D211" i="42"/>
  <c r="B211" i="42"/>
  <c r="C16" i="42"/>
  <c r="D16" i="42"/>
  <c r="B16" i="42"/>
  <c r="C102" i="42"/>
  <c r="D102" i="42"/>
  <c r="B102" i="42"/>
  <c r="C516" i="38"/>
  <c r="D516" i="38"/>
  <c r="B516" i="38"/>
  <c r="C46" i="38"/>
  <c r="D46" i="38"/>
  <c r="B46" i="38"/>
  <c r="C110" i="42"/>
  <c r="D110" i="42"/>
  <c r="B110" i="42"/>
  <c r="D524" i="32"/>
  <c r="B524" i="32"/>
  <c r="C698" i="38"/>
  <c r="D698" i="38"/>
  <c r="B698" i="38"/>
  <c r="C21" i="42"/>
  <c r="D21" i="42"/>
  <c r="B21" i="42"/>
  <c r="C226" i="42"/>
  <c r="D226" i="42"/>
  <c r="B226" i="42"/>
  <c r="C316" i="42"/>
  <c r="D316" i="42"/>
  <c r="B316" i="42"/>
  <c r="C235" i="42"/>
  <c r="D235" i="42"/>
  <c r="B235" i="42"/>
  <c r="C141" i="38"/>
  <c r="D141" i="38"/>
  <c r="B141" i="38"/>
  <c r="C389" i="38"/>
  <c r="D389" i="38"/>
  <c r="B389" i="38"/>
  <c r="C354" i="42"/>
  <c r="D354" i="42"/>
  <c r="B354" i="42"/>
  <c r="C67" i="38"/>
  <c r="D67" i="38"/>
  <c r="B67" i="38"/>
  <c r="C294" i="38"/>
  <c r="D294" i="38"/>
  <c r="B294" i="38"/>
  <c r="C440" i="42"/>
  <c r="D440" i="42"/>
  <c r="B440" i="42"/>
  <c r="C127" i="42"/>
  <c r="D127" i="42"/>
  <c r="B127" i="42"/>
  <c r="C108" i="42"/>
  <c r="D108" i="42"/>
  <c r="B108" i="42"/>
  <c r="C193" i="32"/>
  <c r="D193" i="32"/>
  <c r="B193" i="32"/>
  <c r="C112" i="38"/>
  <c r="D112" i="38"/>
  <c r="B112" i="38"/>
  <c r="C647" i="38"/>
  <c r="D647" i="38"/>
  <c r="B647" i="38"/>
  <c r="C18" i="42"/>
  <c r="D18" i="42"/>
  <c r="B18" i="42"/>
  <c r="C491" i="38"/>
  <c r="D491" i="38"/>
  <c r="B491" i="38"/>
  <c r="C602" i="38"/>
  <c r="D602" i="38"/>
  <c r="B602" i="38"/>
  <c r="C609" i="38"/>
  <c r="D609" i="38"/>
  <c r="B609" i="38"/>
  <c r="C521" i="38"/>
  <c r="D521" i="38"/>
  <c r="B521" i="38"/>
  <c r="C563" i="42"/>
  <c r="D563" i="42"/>
  <c r="B563" i="42"/>
  <c r="C665" i="29"/>
  <c r="D665" i="29"/>
  <c r="B665" i="29"/>
  <c r="C520" i="38"/>
  <c r="D520" i="38"/>
  <c r="B520" i="38"/>
  <c r="D186" i="38"/>
  <c r="B186" i="38"/>
  <c r="C427" i="38"/>
  <c r="D427" i="38"/>
  <c r="B427" i="38"/>
  <c r="C39" i="42"/>
  <c r="D39" i="42"/>
  <c r="B39" i="42"/>
  <c r="D470" i="32"/>
  <c r="B470" i="32"/>
  <c r="C207" i="32"/>
  <c r="D207" i="32"/>
  <c r="B207" i="32"/>
  <c r="C470" i="42"/>
  <c r="D470" i="42"/>
  <c r="B470" i="42"/>
  <c r="C397" i="32"/>
  <c r="D397" i="32"/>
  <c r="B397" i="32"/>
  <c r="C98" i="32"/>
  <c r="D98" i="32"/>
  <c r="B98" i="32"/>
  <c r="C418" i="32"/>
  <c r="D418" i="32"/>
  <c r="B418" i="32"/>
  <c r="C519" i="32"/>
  <c r="D519" i="32"/>
  <c r="B519" i="32"/>
  <c r="C624" i="32"/>
  <c r="D624" i="32"/>
  <c r="B624" i="32"/>
  <c r="C486" i="38"/>
  <c r="D486" i="38"/>
  <c r="B486" i="38"/>
  <c r="C359" i="42"/>
  <c r="D359" i="42"/>
  <c r="B359" i="42"/>
  <c r="C17" i="38"/>
  <c r="D17" i="38"/>
  <c r="B17" i="38"/>
  <c r="C719" i="38"/>
  <c r="D719" i="38"/>
  <c r="B719" i="38"/>
  <c r="C176" i="42"/>
  <c r="D176" i="42"/>
  <c r="B176" i="42"/>
  <c r="C167" i="38"/>
  <c r="D167" i="38"/>
  <c r="B167" i="38"/>
  <c r="C73" i="38"/>
  <c r="D73" i="38"/>
  <c r="B73" i="38"/>
  <c r="C402" i="42"/>
  <c r="D402" i="42"/>
  <c r="B402" i="42"/>
  <c r="C221" i="42"/>
  <c r="D221" i="42"/>
  <c r="B221" i="42"/>
  <c r="C537" i="38"/>
  <c r="D537" i="38"/>
  <c r="B537" i="38"/>
  <c r="C174" i="42"/>
  <c r="D174" i="42"/>
  <c r="B174" i="42"/>
  <c r="C531" i="42"/>
  <c r="D531" i="42"/>
  <c r="B531" i="42"/>
  <c r="C93" i="42"/>
  <c r="D93" i="42"/>
  <c r="B93" i="42"/>
  <c r="D266" i="38"/>
  <c r="B266" i="38"/>
  <c r="C636" i="42"/>
  <c r="D636" i="42"/>
  <c r="B636" i="42"/>
  <c r="C544" i="42"/>
  <c r="D544" i="42"/>
  <c r="B544" i="42"/>
  <c r="C664" i="42"/>
  <c r="D664" i="42"/>
  <c r="B664" i="42"/>
  <c r="C403" i="38"/>
  <c r="D403" i="38"/>
  <c r="B403" i="38"/>
  <c r="C329" i="42"/>
  <c r="D329" i="42"/>
  <c r="B329" i="42"/>
  <c r="C744" i="42"/>
  <c r="D744" i="42"/>
  <c r="B744" i="42"/>
  <c r="C214" i="42"/>
  <c r="D214" i="42"/>
  <c r="B214" i="42"/>
  <c r="C255" i="42"/>
  <c r="D255" i="42"/>
  <c r="B255" i="42"/>
  <c r="C567" i="38"/>
  <c r="D567" i="38"/>
  <c r="B567" i="38"/>
  <c r="C104" i="42"/>
  <c r="D104" i="42"/>
  <c r="B104" i="42"/>
  <c r="C439" i="38"/>
  <c r="D439" i="38"/>
  <c r="B439" i="38"/>
  <c r="C560" i="42"/>
  <c r="D560" i="42"/>
  <c r="B560" i="42"/>
  <c r="C522" i="42"/>
  <c r="D522" i="42"/>
  <c r="B522" i="42"/>
  <c r="D631" i="38"/>
  <c r="B631" i="38"/>
  <c r="C288" i="42"/>
  <c r="D288" i="42"/>
  <c r="B288" i="42"/>
  <c r="D269" i="38"/>
  <c r="B269" i="38"/>
  <c r="C172" i="38"/>
  <c r="D172" i="38"/>
  <c r="B172" i="38"/>
  <c r="C590" i="38"/>
  <c r="D590" i="38"/>
  <c r="B590" i="38"/>
  <c r="D512" i="38"/>
  <c r="B512" i="38"/>
  <c r="C95" i="38"/>
  <c r="D95" i="38"/>
  <c r="B95" i="38"/>
  <c r="C178" i="38"/>
  <c r="D178" i="38"/>
  <c r="B178" i="38"/>
  <c r="C193" i="38"/>
  <c r="D193" i="38"/>
  <c r="B193" i="38"/>
  <c r="C587" i="38"/>
  <c r="D587" i="38"/>
  <c r="B587" i="38"/>
  <c r="C703" i="42"/>
  <c r="D703" i="42"/>
  <c r="B703" i="42"/>
  <c r="C634" i="42"/>
  <c r="D634" i="42"/>
  <c r="B634" i="42"/>
  <c r="C504" i="38"/>
  <c r="D504" i="38"/>
  <c r="B504" i="38"/>
  <c r="C311" i="38"/>
  <c r="D311" i="38"/>
  <c r="B311" i="38"/>
  <c r="C63" i="42"/>
  <c r="D63" i="42"/>
  <c r="B63" i="42"/>
  <c r="C436" i="38"/>
  <c r="D436" i="38"/>
  <c r="B436" i="38"/>
  <c r="C132" i="38"/>
  <c r="D132" i="38"/>
  <c r="B132" i="38"/>
  <c r="C396" i="38"/>
  <c r="D396" i="38"/>
  <c r="B396" i="38"/>
  <c r="C337" i="38"/>
  <c r="D337" i="38"/>
  <c r="B337" i="38"/>
  <c r="C57" i="42"/>
  <c r="D57" i="42"/>
  <c r="B57" i="42"/>
  <c r="C313" i="38"/>
  <c r="D313" i="38"/>
  <c r="B313" i="38"/>
  <c r="C138" i="38"/>
  <c r="D138" i="38"/>
  <c r="B138" i="38"/>
  <c r="C204" i="38"/>
  <c r="D204" i="38"/>
  <c r="B204" i="38"/>
  <c r="C216" i="42"/>
  <c r="D216" i="42"/>
  <c r="B216" i="42"/>
  <c r="C304" i="42"/>
  <c r="D304" i="42"/>
  <c r="B304" i="42"/>
  <c r="C293" i="38"/>
  <c r="D293" i="38"/>
  <c r="B293" i="38"/>
  <c r="C209" i="38"/>
  <c r="D209" i="38"/>
  <c r="B209" i="38"/>
  <c r="C569" i="38"/>
  <c r="D569" i="38"/>
  <c r="B569" i="38"/>
  <c r="D76" i="38"/>
  <c r="B76" i="38"/>
  <c r="C515" i="29"/>
  <c r="D515" i="29"/>
  <c r="B515" i="29"/>
  <c r="C292" i="32"/>
  <c r="D292" i="32"/>
  <c r="B292" i="32"/>
  <c r="C362" i="38"/>
  <c r="D362" i="38"/>
  <c r="B362" i="38"/>
  <c r="C700" i="38"/>
  <c r="D700" i="38"/>
  <c r="B700" i="38"/>
  <c r="C671" i="38"/>
  <c r="D671" i="38"/>
  <c r="B671" i="38"/>
  <c r="C252" i="38"/>
  <c r="D252" i="38"/>
  <c r="B252" i="38"/>
  <c r="C675" i="29"/>
  <c r="D675" i="29"/>
  <c r="B675" i="29"/>
  <c r="D46" i="32"/>
  <c r="B46" i="32"/>
  <c r="C547" i="29"/>
  <c r="D547" i="29"/>
  <c r="B547" i="29"/>
  <c r="C329" i="38"/>
  <c r="D329" i="38"/>
  <c r="B329" i="38"/>
  <c r="C440" i="32"/>
  <c r="D440" i="32"/>
  <c r="B440" i="32"/>
  <c r="C738" i="32"/>
  <c r="D738" i="32"/>
  <c r="B738" i="32"/>
  <c r="C208" i="38"/>
  <c r="D208" i="38"/>
  <c r="B208" i="38"/>
  <c r="D489" i="38"/>
  <c r="B489" i="38"/>
  <c r="C601" i="32"/>
  <c r="D601" i="32"/>
  <c r="B601" i="32"/>
  <c r="C161" i="32"/>
  <c r="D161" i="32"/>
  <c r="B161" i="32"/>
  <c r="C112" i="29"/>
  <c r="D112" i="29"/>
  <c r="B112" i="29"/>
  <c r="C725" i="42"/>
  <c r="D725" i="42"/>
  <c r="B725" i="42"/>
  <c r="C524" i="38"/>
  <c r="D524" i="38"/>
  <c r="B524" i="38"/>
  <c r="C348" i="38"/>
  <c r="D348" i="38"/>
  <c r="B348" i="38"/>
  <c r="C165" i="42"/>
  <c r="D165" i="42"/>
  <c r="B165" i="42"/>
  <c r="C173" i="38"/>
  <c r="D173" i="38"/>
  <c r="B173" i="38"/>
  <c r="C346" i="38"/>
  <c r="D346" i="38"/>
  <c r="B346" i="38"/>
  <c r="C728" i="42"/>
  <c r="D728" i="42"/>
  <c r="B728" i="42"/>
  <c r="C32" i="38"/>
  <c r="D32" i="38"/>
  <c r="B32" i="38"/>
  <c r="C149" i="42"/>
  <c r="D149" i="42"/>
  <c r="B149" i="42"/>
  <c r="C226" i="38"/>
  <c r="D226" i="38"/>
  <c r="B226" i="38"/>
  <c r="C289" i="42"/>
  <c r="D289" i="42"/>
  <c r="B289" i="42"/>
  <c r="D475" i="38"/>
  <c r="B475" i="38"/>
  <c r="D196" i="32"/>
  <c r="B196" i="32"/>
  <c r="C37" i="38"/>
  <c r="D37" i="38"/>
  <c r="B37" i="38"/>
  <c r="D142" i="38"/>
  <c r="B142" i="38"/>
  <c r="C195" i="29"/>
  <c r="D195" i="29"/>
  <c r="B195" i="29"/>
  <c r="C217" i="38"/>
  <c r="D217" i="38"/>
  <c r="B217" i="38"/>
  <c r="C5" i="38"/>
  <c r="D5" i="38"/>
  <c r="B5" i="38"/>
  <c r="C320" i="32"/>
  <c r="D320" i="32"/>
  <c r="B320" i="32"/>
  <c r="C612" i="38"/>
  <c r="D612" i="38"/>
  <c r="B612" i="38"/>
  <c r="C256" i="42"/>
  <c r="D256" i="42"/>
  <c r="B256" i="42"/>
  <c r="C239" i="38"/>
  <c r="D239" i="38"/>
  <c r="B239" i="38"/>
  <c r="D610" i="38"/>
  <c r="B610" i="38"/>
  <c r="C236" i="42"/>
  <c r="D236" i="42"/>
  <c r="B236" i="42"/>
  <c r="C155" i="42"/>
  <c r="D155" i="42"/>
  <c r="B155" i="42"/>
  <c r="C303" i="38"/>
  <c r="D303" i="38"/>
  <c r="B303" i="38"/>
  <c r="C271" i="38"/>
  <c r="D271" i="38"/>
  <c r="B271" i="38"/>
  <c r="C720" i="38"/>
  <c r="D720" i="38"/>
  <c r="B720" i="38"/>
  <c r="C371" i="42"/>
  <c r="D371" i="42"/>
  <c r="B371" i="42"/>
  <c r="C349" i="42"/>
  <c r="D349" i="42"/>
  <c r="B349" i="42"/>
  <c r="C287" i="42"/>
  <c r="D287" i="42"/>
  <c r="B287" i="42"/>
  <c r="C718" i="38"/>
  <c r="D718" i="38"/>
  <c r="B718" i="38"/>
  <c r="C93" i="38"/>
  <c r="D93" i="38"/>
  <c r="B93" i="38"/>
  <c r="C403" i="42"/>
  <c r="D403" i="42"/>
  <c r="B403" i="42"/>
  <c r="C8" i="42"/>
  <c r="D8" i="42"/>
  <c r="B8" i="42"/>
  <c r="C414" i="38"/>
  <c r="D414" i="38"/>
  <c r="B414" i="38"/>
  <c r="C448" i="42"/>
  <c r="D448" i="42"/>
  <c r="B448" i="42"/>
  <c r="C717" i="38"/>
  <c r="D717" i="38"/>
  <c r="B717" i="38"/>
  <c r="C578" i="38"/>
  <c r="D578" i="38"/>
  <c r="B578" i="38"/>
  <c r="C370" i="42"/>
  <c r="D370" i="42"/>
  <c r="B370" i="42"/>
  <c r="C29" i="38"/>
  <c r="D29" i="38"/>
  <c r="B29" i="38"/>
  <c r="C363" i="42"/>
  <c r="D363" i="42"/>
  <c r="B363" i="42"/>
  <c r="C501" i="38"/>
  <c r="D501" i="38"/>
  <c r="B501" i="38"/>
  <c r="C110" i="38"/>
  <c r="D110" i="38"/>
  <c r="B110" i="38"/>
  <c r="C527" i="38"/>
  <c r="D527" i="38"/>
  <c r="B527" i="38"/>
  <c r="C546" i="42"/>
  <c r="D546" i="42"/>
  <c r="B546" i="42"/>
  <c r="C284" i="42"/>
  <c r="D284" i="42"/>
  <c r="B284" i="42"/>
  <c r="C586" i="38"/>
  <c r="D586" i="38"/>
  <c r="B586" i="38"/>
  <c r="C347" i="42"/>
  <c r="D347" i="42"/>
  <c r="B347" i="42"/>
  <c r="C234" i="42"/>
  <c r="D234" i="42"/>
  <c r="B234" i="42"/>
  <c r="C494" i="29"/>
  <c r="D494" i="29"/>
  <c r="B494" i="29"/>
  <c r="C11" i="38"/>
  <c r="D11" i="38"/>
  <c r="B11" i="38"/>
  <c r="C23" i="42"/>
  <c r="D23" i="42"/>
  <c r="B23" i="42"/>
  <c r="C570" i="38"/>
  <c r="D570" i="38"/>
  <c r="B570" i="38"/>
  <c r="D600" i="29"/>
  <c r="B600" i="29"/>
  <c r="C227" i="32"/>
  <c r="D227" i="32"/>
  <c r="B227" i="32"/>
  <c r="C686" i="29"/>
  <c r="D686" i="29"/>
  <c r="B686" i="29"/>
  <c r="C324" i="38"/>
  <c r="D324" i="38"/>
  <c r="B324" i="38"/>
  <c r="C641" i="29"/>
  <c r="D641" i="29"/>
  <c r="B641" i="29"/>
  <c r="C157" i="32"/>
  <c r="D157" i="32"/>
  <c r="B157" i="32"/>
  <c r="D529" i="29"/>
  <c r="B529" i="29"/>
  <c r="C265" i="29"/>
  <c r="D265" i="29"/>
  <c r="B265" i="29"/>
  <c r="C588" i="29"/>
  <c r="D588" i="29"/>
  <c r="B588" i="29"/>
  <c r="D304" i="29"/>
  <c r="B304" i="29"/>
  <c r="C358" i="38"/>
  <c r="D358" i="38"/>
  <c r="B358" i="38"/>
  <c r="C144" i="38"/>
  <c r="D144" i="38"/>
  <c r="B144" i="38"/>
  <c r="D349" i="32"/>
  <c r="B349" i="32"/>
  <c r="C7" i="38"/>
  <c r="D7" i="38"/>
  <c r="B7" i="38"/>
  <c r="C639" i="38"/>
  <c r="D639" i="38"/>
  <c r="B639" i="38"/>
  <c r="C497" i="38"/>
  <c r="D497" i="38"/>
  <c r="B497" i="38"/>
  <c r="D550" i="29"/>
  <c r="B550" i="29"/>
  <c r="C661" i="29"/>
  <c r="D661" i="29"/>
  <c r="B661" i="29"/>
  <c r="C490" i="32"/>
  <c r="D490" i="32"/>
  <c r="B490" i="32"/>
  <c r="C38" i="32"/>
  <c r="D38" i="32"/>
  <c r="B38" i="32"/>
  <c r="C625" i="38"/>
  <c r="D625" i="38"/>
  <c r="B625" i="38"/>
  <c r="C123" i="32"/>
  <c r="D123" i="32"/>
  <c r="B123" i="32"/>
  <c r="D412" i="38"/>
  <c r="B412" i="38"/>
  <c r="C515" i="42"/>
  <c r="D515" i="42"/>
  <c r="B515" i="42"/>
  <c r="C323" i="38"/>
  <c r="D323" i="38"/>
  <c r="B323" i="38"/>
  <c r="C224" i="38"/>
  <c r="D224" i="38"/>
  <c r="B224" i="38"/>
  <c r="C452" i="32"/>
  <c r="D452" i="32"/>
  <c r="B452" i="32"/>
  <c r="C400" i="42"/>
  <c r="D400" i="42"/>
  <c r="B400" i="42"/>
  <c r="C514" i="38"/>
  <c r="D514" i="38"/>
  <c r="B514" i="38"/>
  <c r="C733" i="42"/>
  <c r="D733" i="42"/>
  <c r="B733" i="42"/>
  <c r="C225" i="42"/>
  <c r="D225" i="42"/>
  <c r="B225" i="42"/>
  <c r="C580" i="29"/>
  <c r="D580" i="29"/>
  <c r="B580" i="29"/>
  <c r="C525" i="38"/>
  <c r="D525" i="38"/>
  <c r="B525" i="38"/>
  <c r="C393" i="38"/>
  <c r="D393" i="38"/>
  <c r="B393" i="38"/>
  <c r="C353" i="38"/>
  <c r="D353" i="38"/>
  <c r="B353" i="38"/>
  <c r="C259" i="32"/>
  <c r="D259" i="32"/>
  <c r="B259" i="32"/>
  <c r="C324" i="32"/>
  <c r="D324" i="32"/>
  <c r="B324" i="32"/>
  <c r="C35" i="42"/>
  <c r="D35" i="42"/>
  <c r="B35" i="42"/>
  <c r="C499" i="38"/>
  <c r="D499" i="38"/>
  <c r="B499" i="38"/>
  <c r="C205" i="38"/>
  <c r="D205" i="38"/>
  <c r="B205" i="38"/>
  <c r="C629" i="38"/>
  <c r="D629" i="38"/>
  <c r="B629" i="38"/>
  <c r="C654" i="29"/>
  <c r="D654" i="29"/>
  <c r="B654" i="29"/>
  <c r="C148" i="38"/>
  <c r="D148" i="38"/>
  <c r="B148" i="38"/>
  <c r="C158" i="38"/>
  <c r="D158" i="38"/>
  <c r="B158" i="38"/>
  <c r="C533" i="38"/>
  <c r="D533" i="38"/>
  <c r="B533" i="38"/>
  <c r="C10" i="38"/>
  <c r="D10" i="38"/>
  <c r="B10" i="38"/>
  <c r="C598" i="29"/>
  <c r="D598" i="29"/>
  <c r="B598" i="29"/>
  <c r="C578" i="32"/>
  <c r="D578" i="32"/>
  <c r="B578" i="32"/>
  <c r="C222" i="42"/>
  <c r="D222" i="42"/>
  <c r="B222" i="42"/>
  <c r="C199" i="38"/>
  <c r="D199" i="38"/>
  <c r="B199" i="38"/>
  <c r="C79" i="38"/>
  <c r="D79" i="38"/>
  <c r="B79" i="38"/>
  <c r="C411" i="38"/>
  <c r="D411" i="38"/>
  <c r="B411" i="38"/>
  <c r="C500" i="38"/>
  <c r="D500" i="38"/>
  <c r="B500" i="38"/>
  <c r="C412" i="32"/>
  <c r="D412" i="32"/>
  <c r="B412" i="32"/>
  <c r="C684" i="38"/>
  <c r="D684" i="38"/>
  <c r="B684" i="38"/>
  <c r="C6" i="38"/>
  <c r="D6" i="38"/>
  <c r="B6" i="38"/>
  <c r="C162" i="38"/>
  <c r="D162" i="38"/>
  <c r="B162" i="38"/>
  <c r="C315" i="32"/>
  <c r="D315" i="32"/>
  <c r="B315" i="32"/>
  <c r="C479" i="38"/>
  <c r="D479" i="38"/>
  <c r="B479" i="38"/>
  <c r="C545" i="38"/>
  <c r="D545" i="38"/>
  <c r="B545" i="38"/>
  <c r="C101" i="32"/>
  <c r="D101" i="32"/>
  <c r="B101" i="32"/>
  <c r="D5" i="32"/>
  <c r="B5" i="32"/>
  <c r="C375" i="29"/>
  <c r="D375" i="29"/>
  <c r="B375" i="29"/>
  <c r="C638" i="29"/>
  <c r="D638" i="29"/>
  <c r="B638" i="29"/>
  <c r="C664" i="29"/>
  <c r="D664" i="29"/>
  <c r="B664" i="29"/>
  <c r="C20" i="42"/>
  <c r="D20" i="42"/>
  <c r="B20" i="42"/>
  <c r="C129" i="38"/>
  <c r="D129" i="38"/>
  <c r="B129" i="38"/>
  <c r="C685" i="32"/>
  <c r="D685" i="32"/>
  <c r="B685" i="32"/>
  <c r="C375" i="32"/>
  <c r="D375" i="32"/>
  <c r="B375" i="32"/>
  <c r="C383" i="32"/>
  <c r="D383" i="32"/>
  <c r="B383" i="32"/>
  <c r="C27" i="38"/>
  <c r="D27" i="38"/>
  <c r="B27" i="38"/>
  <c r="C460" i="29"/>
  <c r="D460" i="29"/>
  <c r="B460" i="29"/>
  <c r="C468" i="29"/>
  <c r="D468" i="29"/>
  <c r="B468" i="29"/>
  <c r="C552" i="38"/>
  <c r="D552" i="38"/>
  <c r="B552" i="38"/>
  <c r="C319" i="32"/>
  <c r="D319" i="32"/>
  <c r="B319" i="32"/>
  <c r="C327" i="32"/>
  <c r="D327" i="32"/>
  <c r="B327" i="32"/>
  <c r="C318" i="32"/>
  <c r="D318" i="32"/>
  <c r="B318" i="32"/>
  <c r="C667" i="29"/>
  <c r="D667" i="29"/>
  <c r="B667" i="29"/>
  <c r="C571" i="29"/>
  <c r="D571" i="29"/>
  <c r="B571" i="29"/>
  <c r="C366" i="32"/>
  <c r="D366" i="32"/>
  <c r="B366" i="32"/>
  <c r="C43" i="32"/>
  <c r="D43" i="32"/>
  <c r="B43" i="32"/>
  <c r="C296" i="21"/>
  <c r="D296" i="21"/>
  <c r="B296" i="21"/>
  <c r="C321" i="29"/>
  <c r="D321" i="29"/>
  <c r="B321" i="29"/>
  <c r="C278" i="29"/>
  <c r="D278" i="29"/>
  <c r="B278" i="29"/>
  <c r="D705" i="24"/>
  <c r="B705" i="24"/>
  <c r="C432" i="32"/>
  <c r="D432" i="32"/>
  <c r="B432" i="32"/>
  <c r="C19" i="32"/>
  <c r="D19" i="32"/>
  <c r="B19" i="32"/>
  <c r="C196" i="38"/>
  <c r="D196" i="38"/>
  <c r="B196" i="38"/>
  <c r="C353" i="29"/>
  <c r="D353" i="29"/>
  <c r="B353" i="29"/>
  <c r="D659" i="29"/>
  <c r="B659" i="29"/>
  <c r="C291" i="38"/>
  <c r="D291" i="38"/>
  <c r="B291" i="38"/>
  <c r="C454" i="32"/>
  <c r="D454" i="32"/>
  <c r="B454" i="32"/>
  <c r="C672" i="29"/>
  <c r="D672" i="29"/>
  <c r="B672" i="29"/>
  <c r="C339" i="32"/>
  <c r="D339" i="32"/>
  <c r="B339" i="32"/>
  <c r="C450" i="38"/>
  <c r="D450" i="38"/>
  <c r="B450" i="38"/>
  <c r="C502" i="32"/>
  <c r="D502" i="32"/>
  <c r="B502" i="32"/>
  <c r="C641" i="32"/>
  <c r="D641" i="32"/>
  <c r="B641" i="32"/>
  <c r="C202" i="42"/>
  <c r="D202" i="42"/>
  <c r="B202" i="42"/>
  <c r="C281" i="38"/>
  <c r="D281" i="38"/>
  <c r="B281" i="38"/>
  <c r="C76" i="32"/>
  <c r="D76" i="32"/>
  <c r="B76" i="32"/>
  <c r="C81" i="42"/>
  <c r="D81" i="42"/>
  <c r="B81" i="42"/>
  <c r="C446" i="32"/>
  <c r="D446" i="32"/>
  <c r="B446" i="32"/>
  <c r="C310" i="32"/>
  <c r="D310" i="32"/>
  <c r="B310" i="32"/>
  <c r="C720" i="32"/>
  <c r="D720" i="32"/>
  <c r="B720" i="32"/>
  <c r="C344" i="38"/>
  <c r="D344" i="38"/>
  <c r="B344" i="38"/>
  <c r="C152" i="38"/>
  <c r="D152" i="38"/>
  <c r="B152" i="38"/>
  <c r="C280" i="38"/>
  <c r="D280" i="38"/>
  <c r="B280" i="38"/>
  <c r="C388" i="32"/>
  <c r="D388" i="32"/>
  <c r="B388" i="32"/>
  <c r="C562" i="29"/>
  <c r="D562" i="29"/>
  <c r="B562" i="29"/>
  <c r="C285" i="38"/>
  <c r="D285" i="38"/>
  <c r="B285" i="38"/>
  <c r="C345" i="29"/>
  <c r="D345" i="29"/>
  <c r="B345" i="29"/>
  <c r="C653" i="38"/>
  <c r="D653" i="38"/>
  <c r="B653" i="38"/>
  <c r="C321" i="32"/>
  <c r="D321" i="32"/>
  <c r="B321" i="32"/>
  <c r="C495" i="29"/>
  <c r="D495" i="29"/>
  <c r="B495" i="29"/>
  <c r="D526" i="29"/>
  <c r="B526" i="29"/>
  <c r="C359" i="38"/>
  <c r="D359" i="38"/>
  <c r="B359" i="38"/>
  <c r="C70" i="32"/>
  <c r="D70" i="32"/>
  <c r="B70" i="32"/>
  <c r="D130" i="29"/>
  <c r="B130" i="29"/>
  <c r="C632" i="38"/>
  <c r="D632" i="38"/>
  <c r="B632" i="38"/>
  <c r="C115" i="38"/>
  <c r="D115" i="38"/>
  <c r="B115" i="38"/>
  <c r="C530" i="38"/>
  <c r="D530" i="38"/>
  <c r="B530" i="38"/>
  <c r="C237" i="38"/>
  <c r="D237" i="38"/>
  <c r="B237" i="38"/>
  <c r="C155" i="32"/>
  <c r="D155" i="32"/>
  <c r="B155" i="32"/>
  <c r="C316" i="32"/>
  <c r="D316" i="32"/>
  <c r="B316" i="32"/>
  <c r="C168" i="32"/>
  <c r="D168" i="32"/>
  <c r="B168" i="32"/>
  <c r="D29" i="29"/>
  <c r="B29" i="29"/>
  <c r="C605" i="29"/>
  <c r="D605" i="29"/>
  <c r="B605" i="29"/>
  <c r="C495" i="24"/>
  <c r="D495" i="24"/>
  <c r="B495" i="24"/>
  <c r="C626" i="29"/>
  <c r="D626" i="29"/>
  <c r="B626" i="29"/>
  <c r="D691" i="24"/>
  <c r="B691" i="24"/>
  <c r="D500" i="32"/>
  <c r="B500" i="32"/>
  <c r="C153" i="32"/>
  <c r="D153" i="32"/>
  <c r="B153" i="32"/>
  <c r="C333" i="32"/>
  <c r="D333" i="32"/>
  <c r="B333" i="32"/>
  <c r="C45" i="32"/>
  <c r="D45" i="32"/>
  <c r="B45" i="32"/>
  <c r="C504" i="32"/>
  <c r="D504" i="32"/>
  <c r="B504" i="32"/>
  <c r="C75" i="32"/>
  <c r="D75" i="32"/>
  <c r="B75" i="32"/>
  <c r="C83" i="32"/>
  <c r="D83" i="32"/>
  <c r="B83" i="32"/>
  <c r="C514" i="29"/>
  <c r="D514" i="29"/>
  <c r="B514" i="29"/>
  <c r="C296" i="32"/>
  <c r="D296" i="32"/>
  <c r="B296" i="32"/>
  <c r="C637" i="29"/>
  <c r="D637" i="29"/>
  <c r="B637" i="29"/>
  <c r="C691" i="32"/>
  <c r="D691" i="32"/>
  <c r="B691" i="32"/>
  <c r="D655" i="32"/>
  <c r="B655" i="32"/>
  <c r="C370" i="32"/>
  <c r="D370" i="32"/>
  <c r="B370" i="32"/>
  <c r="C429" i="32"/>
  <c r="D429" i="32"/>
  <c r="B429" i="32"/>
  <c r="C360" i="24"/>
  <c r="D360" i="24"/>
  <c r="B360" i="24"/>
  <c r="D145" i="29"/>
  <c r="B145" i="29"/>
  <c r="C549" i="29"/>
  <c r="D549" i="29"/>
  <c r="B549" i="29"/>
  <c r="C215" i="32"/>
  <c r="D215" i="32"/>
  <c r="B215" i="32"/>
  <c r="C511" i="32"/>
  <c r="D511" i="32"/>
  <c r="B511" i="32"/>
  <c r="D219" i="32"/>
  <c r="B219" i="32"/>
  <c r="D251" i="29"/>
  <c r="B251" i="29"/>
  <c r="D136" i="29"/>
  <c r="B136" i="29"/>
  <c r="D562" i="32"/>
  <c r="B562" i="32"/>
  <c r="D54" i="29"/>
  <c r="B54" i="29"/>
  <c r="C203" i="29"/>
  <c r="D203" i="29"/>
  <c r="B203" i="29"/>
  <c r="C33" i="38"/>
  <c r="D33" i="38"/>
  <c r="B33" i="38"/>
  <c r="C604" i="32"/>
  <c r="D604" i="32"/>
  <c r="B604" i="32"/>
  <c r="C215" i="29"/>
  <c r="D215" i="29"/>
  <c r="B215" i="29"/>
  <c r="D12" i="29"/>
  <c r="B12" i="29"/>
  <c r="C307" i="29"/>
  <c r="D307" i="29"/>
  <c r="B307" i="29"/>
  <c r="C63" i="29"/>
  <c r="D63" i="29"/>
  <c r="B63" i="29"/>
  <c r="C745" i="32"/>
  <c r="D745" i="32"/>
  <c r="B745" i="32"/>
  <c r="D240" i="24"/>
  <c r="B240" i="24"/>
  <c r="C102" i="38"/>
  <c r="D102" i="38"/>
  <c r="B102" i="38"/>
  <c r="C737" i="32"/>
  <c r="D737" i="32"/>
  <c r="B737" i="32"/>
  <c r="C159" i="38"/>
  <c r="D159" i="38"/>
  <c r="B159" i="38"/>
  <c r="C627" i="29"/>
  <c r="D627" i="29"/>
  <c r="B627" i="29"/>
  <c r="C450" i="32"/>
  <c r="D450" i="32"/>
  <c r="B450" i="32"/>
  <c r="C481" i="32"/>
  <c r="D481" i="32"/>
  <c r="B481" i="32"/>
  <c r="C458" i="32"/>
  <c r="D458" i="32"/>
  <c r="B458" i="32"/>
  <c r="C624" i="29"/>
  <c r="D624" i="29"/>
  <c r="B624" i="29"/>
  <c r="D236" i="32"/>
  <c r="B236" i="32"/>
  <c r="C485" i="32"/>
  <c r="D485" i="32"/>
  <c r="B485" i="32"/>
  <c r="D386" i="29"/>
  <c r="B386" i="29"/>
  <c r="C22" i="32"/>
  <c r="D22" i="32"/>
  <c r="B22" i="32"/>
  <c r="C96" i="32"/>
  <c r="D96" i="32"/>
  <c r="B96" i="32"/>
  <c r="C66" i="32"/>
  <c r="D66" i="32"/>
  <c r="B66" i="32"/>
  <c r="D361" i="24"/>
  <c r="B361" i="24"/>
  <c r="C733" i="32"/>
  <c r="D733" i="32"/>
  <c r="B733" i="32"/>
  <c r="C379" i="32"/>
  <c r="D379" i="32"/>
  <c r="B379" i="32"/>
  <c r="C431" i="29"/>
  <c r="D431" i="29"/>
  <c r="B431" i="29"/>
  <c r="C74" i="29"/>
  <c r="D74" i="29"/>
  <c r="B74" i="29"/>
  <c r="C410" i="32"/>
  <c r="D410" i="32"/>
  <c r="B410" i="32"/>
  <c r="C292" i="38"/>
  <c r="D292" i="38"/>
  <c r="B292" i="38"/>
  <c r="D443" i="29"/>
  <c r="B443" i="29"/>
  <c r="D93" i="32"/>
  <c r="B93" i="32"/>
  <c r="C280" i="29"/>
  <c r="D280" i="29"/>
  <c r="B280" i="29"/>
  <c r="C302" i="29"/>
  <c r="D302" i="29"/>
  <c r="B302" i="29"/>
  <c r="C489" i="29"/>
  <c r="D489" i="29"/>
  <c r="B489" i="29"/>
  <c r="C121" i="21"/>
  <c r="D121" i="21"/>
  <c r="B121" i="21"/>
  <c r="C656" i="32"/>
  <c r="D656" i="32"/>
  <c r="B656" i="32"/>
  <c r="C18" i="32"/>
  <c r="D18" i="32"/>
  <c r="B18" i="32"/>
  <c r="C19" i="29"/>
  <c r="D19" i="29"/>
  <c r="B19" i="29"/>
  <c r="C388" i="38"/>
  <c r="D388" i="38"/>
  <c r="B388" i="38"/>
  <c r="C650" i="32"/>
  <c r="D650" i="32"/>
  <c r="B650" i="32"/>
  <c r="D356" i="29"/>
  <c r="B356" i="29"/>
  <c r="C364" i="29"/>
  <c r="D364" i="29"/>
  <c r="B364" i="29"/>
  <c r="C222" i="32"/>
  <c r="D222" i="32"/>
  <c r="B222" i="32"/>
  <c r="D409" i="29"/>
  <c r="B409" i="29"/>
  <c r="C590" i="32"/>
  <c r="D590" i="32"/>
  <c r="B590" i="32"/>
  <c r="C578" i="29"/>
  <c r="D578" i="29"/>
  <c r="B578" i="29"/>
  <c r="C338" i="32"/>
  <c r="D338" i="32"/>
  <c r="B338" i="32"/>
  <c r="C360" i="32"/>
  <c r="D360" i="32"/>
  <c r="B360" i="32"/>
  <c r="C587" i="29"/>
  <c r="D587" i="29"/>
  <c r="B587" i="29"/>
  <c r="D42" i="29"/>
  <c r="B42" i="29"/>
  <c r="C514" i="32"/>
  <c r="D514" i="32"/>
  <c r="B514" i="32"/>
  <c r="C662" i="21"/>
  <c r="D662" i="21"/>
  <c r="B662" i="21"/>
  <c r="C441" i="24"/>
  <c r="D441" i="24"/>
  <c r="B441" i="24"/>
  <c r="C369" i="32"/>
  <c r="D369" i="32"/>
  <c r="B369" i="32"/>
  <c r="C582" i="29"/>
  <c r="D582" i="29"/>
  <c r="B582" i="29"/>
  <c r="C253" i="32"/>
  <c r="D253" i="32"/>
  <c r="B253" i="32"/>
  <c r="C543" i="29"/>
  <c r="D543" i="29"/>
  <c r="B543" i="29"/>
  <c r="C597" i="29"/>
  <c r="D597" i="29"/>
  <c r="B597" i="29"/>
  <c r="C37" i="32"/>
  <c r="D37" i="32"/>
  <c r="B37" i="32"/>
  <c r="C268" i="32"/>
  <c r="D268" i="32"/>
  <c r="B268" i="32"/>
  <c r="C304" i="38"/>
  <c r="D304" i="38"/>
  <c r="B304" i="38"/>
  <c r="C41" i="32"/>
  <c r="D41" i="32"/>
  <c r="B41" i="32"/>
  <c r="C669" i="32"/>
  <c r="D669" i="32"/>
  <c r="B669" i="32"/>
  <c r="C385" i="38"/>
  <c r="D385" i="38"/>
  <c r="B385" i="38"/>
  <c r="C499" i="32"/>
  <c r="D499" i="32"/>
  <c r="B499" i="32"/>
  <c r="C587" i="42"/>
  <c r="D587" i="42"/>
  <c r="B587" i="42"/>
  <c r="C390" i="38"/>
  <c r="D390" i="38"/>
  <c r="B390" i="38"/>
  <c r="D495" i="32"/>
  <c r="B495" i="32"/>
  <c r="C323" i="29"/>
  <c r="D323" i="29"/>
  <c r="B323" i="29"/>
  <c r="C149" i="32"/>
  <c r="D149" i="32"/>
  <c r="B149" i="32"/>
  <c r="C587" i="32"/>
  <c r="D587" i="32"/>
  <c r="B587" i="32"/>
  <c r="C187" i="38"/>
  <c r="D187" i="38"/>
  <c r="B187" i="38"/>
  <c r="C317" i="29"/>
  <c r="D317" i="29"/>
  <c r="B317" i="29"/>
  <c r="C660" i="32"/>
  <c r="D660" i="32"/>
  <c r="B660" i="32"/>
  <c r="C592" i="32"/>
  <c r="D592" i="32"/>
  <c r="B592" i="32"/>
  <c r="C320" i="38"/>
  <c r="D320" i="38"/>
  <c r="B320" i="38"/>
  <c r="C588" i="32"/>
  <c r="D588" i="32"/>
  <c r="B588" i="32"/>
  <c r="C91" i="32"/>
  <c r="D91" i="32"/>
  <c r="B91" i="32"/>
  <c r="C290" i="32"/>
  <c r="D290" i="32"/>
  <c r="B290" i="32"/>
  <c r="C312" i="32"/>
  <c r="D312" i="32"/>
  <c r="B312" i="32"/>
  <c r="C206" i="29"/>
  <c r="D206" i="29"/>
  <c r="B206" i="29"/>
  <c r="C284" i="38"/>
  <c r="D284" i="38"/>
  <c r="B284" i="38"/>
  <c r="C203" i="38"/>
  <c r="D203" i="38"/>
  <c r="B203" i="38"/>
  <c r="C526" i="32"/>
  <c r="D526" i="32"/>
  <c r="B526" i="32"/>
  <c r="D114" i="29"/>
  <c r="B114" i="29"/>
  <c r="C613" i="32"/>
  <c r="D613" i="32"/>
  <c r="B613" i="32"/>
  <c r="C327" i="29"/>
  <c r="D327" i="29"/>
  <c r="B327" i="29"/>
  <c r="C725" i="32"/>
  <c r="D725" i="32"/>
  <c r="B725" i="32"/>
  <c r="D173" i="29"/>
  <c r="B173" i="29"/>
  <c r="C371" i="38"/>
  <c r="D371" i="38"/>
  <c r="B371" i="38"/>
  <c r="C486" i="32"/>
  <c r="D486" i="32"/>
  <c r="B486" i="32"/>
  <c r="C25" i="38"/>
  <c r="D25" i="38"/>
  <c r="B25" i="38"/>
  <c r="C116" i="38"/>
  <c r="D116" i="38"/>
  <c r="B116" i="38"/>
  <c r="D331" i="32"/>
  <c r="B331" i="32"/>
  <c r="C80" i="38"/>
  <c r="D80" i="38"/>
  <c r="B80" i="38"/>
  <c r="C157" i="29"/>
  <c r="D157" i="29"/>
  <c r="B157" i="29"/>
  <c r="D502" i="29"/>
  <c r="B502" i="29"/>
  <c r="D186" i="29"/>
  <c r="B186" i="29"/>
  <c r="D157" i="24"/>
  <c r="B157" i="24"/>
  <c r="C630" i="29"/>
  <c r="D630" i="29"/>
  <c r="B630" i="29"/>
  <c r="D226" i="24"/>
  <c r="B226" i="24"/>
  <c r="D656" i="24"/>
  <c r="B656" i="24"/>
  <c r="D134" i="29"/>
  <c r="B134" i="29"/>
  <c r="C695" i="29"/>
  <c r="D695" i="29"/>
  <c r="B695" i="29"/>
  <c r="C235" i="29"/>
  <c r="D235" i="29"/>
  <c r="B235" i="29"/>
  <c r="D237" i="29"/>
  <c r="B237" i="29"/>
  <c r="C27" i="32"/>
  <c r="D27" i="32"/>
  <c r="B27" i="32"/>
  <c r="C578" i="24"/>
  <c r="D578" i="24"/>
  <c r="B578" i="24"/>
  <c r="C264" i="32"/>
  <c r="D264" i="32"/>
  <c r="B264" i="32"/>
  <c r="C130" i="32"/>
  <c r="D130" i="32"/>
  <c r="B130" i="32"/>
  <c r="C413" i="32"/>
  <c r="D413" i="32"/>
  <c r="B413" i="32"/>
  <c r="C237" i="32"/>
  <c r="D237" i="32"/>
  <c r="B237" i="32"/>
  <c r="C390" i="32"/>
  <c r="D390" i="32"/>
  <c r="B390" i="32"/>
  <c r="C603" i="24"/>
  <c r="D603" i="24"/>
  <c r="B603" i="24"/>
  <c r="C419" i="32"/>
  <c r="D419" i="32"/>
  <c r="B419" i="32"/>
  <c r="C425" i="32"/>
  <c r="D425" i="32"/>
  <c r="B425" i="32"/>
  <c r="C150" i="32"/>
  <c r="D150" i="32"/>
  <c r="B150" i="32"/>
  <c r="C158" i="32"/>
  <c r="D158" i="32"/>
  <c r="B158" i="32"/>
  <c r="C312" i="38"/>
  <c r="D312" i="38"/>
  <c r="B312" i="38"/>
  <c r="C632" i="32"/>
  <c r="D632" i="32"/>
  <c r="B632" i="32"/>
  <c r="C145" i="38"/>
  <c r="D145" i="38"/>
  <c r="B145" i="38"/>
  <c r="C478" i="32"/>
  <c r="D478" i="32"/>
  <c r="B478" i="32"/>
  <c r="C487" i="29"/>
  <c r="D487" i="29"/>
  <c r="B487" i="29"/>
  <c r="C680" i="32"/>
  <c r="D680" i="32"/>
  <c r="B680" i="32"/>
  <c r="C649" i="29"/>
  <c r="D649" i="29"/>
  <c r="B649" i="29"/>
  <c r="C220" i="32"/>
  <c r="D220" i="32"/>
  <c r="B220" i="32"/>
  <c r="C431" i="32"/>
  <c r="D431" i="32"/>
  <c r="B431" i="32"/>
  <c r="C129" i="29"/>
  <c r="D129" i="29"/>
  <c r="B129" i="29"/>
  <c r="D271" i="29"/>
  <c r="B271" i="29"/>
  <c r="C614" i="32"/>
  <c r="D614" i="32"/>
  <c r="B614" i="32"/>
  <c r="C575" i="29"/>
  <c r="D575" i="29"/>
  <c r="B575" i="29"/>
  <c r="C633" i="32"/>
  <c r="D633" i="32"/>
  <c r="B633" i="32"/>
  <c r="D671" i="24"/>
  <c r="B671" i="24"/>
  <c r="D570" i="29"/>
  <c r="B570" i="29"/>
  <c r="C735" i="32"/>
  <c r="D735" i="32"/>
  <c r="B735" i="32"/>
  <c r="C552" i="32"/>
  <c r="D552" i="32"/>
  <c r="B552" i="32"/>
  <c r="C439" i="32"/>
  <c r="D439" i="32"/>
  <c r="B439" i="32"/>
  <c r="C623" i="32"/>
  <c r="D623" i="32"/>
  <c r="B623" i="32"/>
  <c r="C302" i="38"/>
  <c r="D302" i="38"/>
  <c r="B302" i="38"/>
  <c r="C261" i="38"/>
  <c r="D261" i="38"/>
  <c r="B261" i="38"/>
  <c r="D662" i="32"/>
  <c r="B662" i="32"/>
  <c r="C308" i="32"/>
  <c r="D308" i="32"/>
  <c r="B308" i="32"/>
  <c r="C468" i="32"/>
  <c r="D468" i="32"/>
  <c r="B468" i="32"/>
  <c r="D563" i="32"/>
  <c r="B563" i="32"/>
  <c r="C428" i="38"/>
  <c r="D428" i="38"/>
  <c r="B428" i="38"/>
  <c r="C654" i="32"/>
  <c r="D654" i="32"/>
  <c r="B654" i="32"/>
  <c r="C532" i="32"/>
  <c r="D532" i="32"/>
  <c r="B532" i="32"/>
  <c r="C456" i="38"/>
  <c r="D456" i="38"/>
  <c r="B456" i="38"/>
  <c r="C654" i="38"/>
  <c r="D654" i="38"/>
  <c r="B654" i="38"/>
  <c r="C86" i="38"/>
  <c r="D86" i="38"/>
  <c r="B86" i="38"/>
  <c r="C518" i="32"/>
  <c r="D518" i="32"/>
  <c r="B518" i="32"/>
  <c r="C59" i="32"/>
  <c r="D59" i="32"/>
  <c r="B59" i="32"/>
  <c r="C73" i="29"/>
  <c r="D73" i="29"/>
  <c r="B73" i="29"/>
  <c r="C303" i="29"/>
  <c r="D303" i="29"/>
  <c r="B303" i="29"/>
  <c r="C131" i="29"/>
  <c r="D131" i="29"/>
  <c r="B131" i="29"/>
  <c r="D475" i="32"/>
  <c r="B475" i="32"/>
  <c r="C452" i="38"/>
  <c r="D452" i="38"/>
  <c r="B452" i="38"/>
  <c r="C443" i="32"/>
  <c r="D443" i="32"/>
  <c r="B443" i="32"/>
  <c r="C449" i="32"/>
  <c r="D449" i="32"/>
  <c r="B449" i="32"/>
  <c r="C532" i="38"/>
  <c r="D532" i="38"/>
  <c r="B532" i="38"/>
  <c r="D209" i="29"/>
  <c r="B209" i="29"/>
  <c r="C506" i="32"/>
  <c r="D506" i="32"/>
  <c r="B506" i="32"/>
  <c r="C473" i="38"/>
  <c r="D473" i="38"/>
  <c r="B473" i="38"/>
  <c r="C230" i="38"/>
  <c r="D230" i="38"/>
  <c r="B230" i="38"/>
  <c r="C81" i="38"/>
  <c r="C714" i="38"/>
  <c r="D714" i="38"/>
  <c r="B714" i="38"/>
  <c r="C467" i="42"/>
  <c r="D467" i="42"/>
  <c r="B467" i="42"/>
  <c r="C258" i="38"/>
  <c r="D258" i="38"/>
  <c r="B258" i="38"/>
  <c r="C633" i="29"/>
  <c r="D633" i="29"/>
  <c r="B633" i="29"/>
  <c r="C422" i="29"/>
  <c r="D422" i="29"/>
  <c r="B422" i="29"/>
  <c r="C136" i="32"/>
  <c r="D136" i="32"/>
  <c r="B136" i="32"/>
  <c r="C402" i="29"/>
  <c r="D402" i="29"/>
  <c r="B402" i="29"/>
  <c r="D670" i="32"/>
  <c r="B670" i="32"/>
  <c r="C101" i="29"/>
  <c r="D101" i="29"/>
  <c r="B101" i="29"/>
  <c r="D570" i="32"/>
  <c r="B570" i="32"/>
  <c r="C348" i="29"/>
  <c r="D348" i="29"/>
  <c r="B348" i="29"/>
  <c r="C668" i="24"/>
  <c r="D668" i="24"/>
  <c r="B668" i="24"/>
  <c r="C382" i="32"/>
  <c r="D382" i="32"/>
  <c r="B382" i="32"/>
  <c r="C603" i="29"/>
  <c r="D603" i="29"/>
  <c r="B603" i="29"/>
  <c r="C204" i="29"/>
  <c r="D204" i="29"/>
  <c r="B204" i="29"/>
  <c r="C15" i="29"/>
  <c r="D15" i="29"/>
  <c r="B15" i="29"/>
  <c r="C452" i="42"/>
  <c r="D452" i="42"/>
  <c r="B452" i="42"/>
  <c r="C207" i="38"/>
  <c r="D207" i="38"/>
  <c r="B207" i="38"/>
  <c r="C704" i="32"/>
  <c r="D704" i="32"/>
  <c r="B704" i="32"/>
  <c r="C712" i="32"/>
  <c r="D712" i="32"/>
  <c r="B712" i="32"/>
  <c r="C78" i="29"/>
  <c r="D78" i="29"/>
  <c r="B78" i="29"/>
  <c r="C649" i="32"/>
  <c r="D649" i="32"/>
  <c r="B649" i="32"/>
  <c r="D126" i="29"/>
  <c r="B126" i="29"/>
  <c r="C274" i="32"/>
  <c r="D274" i="32"/>
  <c r="B274" i="32"/>
  <c r="C218" i="32"/>
  <c r="D218" i="32"/>
  <c r="B218" i="32"/>
  <c r="C323" i="32"/>
  <c r="D323" i="32"/>
  <c r="B323" i="32"/>
  <c r="C558" i="29"/>
  <c r="D558" i="29"/>
  <c r="B558" i="29"/>
  <c r="D116" i="24"/>
  <c r="B116" i="24"/>
  <c r="D57" i="24"/>
  <c r="B57" i="24"/>
  <c r="C634" i="29"/>
  <c r="D634" i="29"/>
  <c r="B634" i="29"/>
  <c r="C201" i="29"/>
  <c r="D201" i="29"/>
  <c r="B201" i="29"/>
  <c r="C153" i="29"/>
  <c r="D153" i="29"/>
  <c r="B153" i="29"/>
  <c r="D299" i="29"/>
  <c r="B299" i="29"/>
  <c r="C661" i="21"/>
  <c r="D661" i="21"/>
  <c r="B661" i="21"/>
  <c r="C303" i="24"/>
  <c r="D303" i="24"/>
  <c r="B303" i="24"/>
  <c r="C363" i="38"/>
  <c r="D363" i="38"/>
  <c r="B363" i="38"/>
  <c r="C278" i="21"/>
  <c r="D278" i="21"/>
  <c r="B278" i="21"/>
  <c r="C472" i="29"/>
  <c r="D472" i="29"/>
  <c r="B472" i="29"/>
  <c r="D430" i="29"/>
  <c r="B430" i="29"/>
  <c r="C395" i="32"/>
  <c r="D395" i="32"/>
  <c r="B395" i="32"/>
  <c r="C401" i="32"/>
  <c r="D401" i="32"/>
  <c r="B401" i="32"/>
  <c r="C53" i="32"/>
  <c r="D53" i="32"/>
  <c r="B53" i="32"/>
  <c r="C513" i="32"/>
  <c r="D513" i="32"/>
  <c r="B513" i="32"/>
  <c r="C331" i="24"/>
  <c r="D331" i="24"/>
  <c r="B331" i="24"/>
  <c r="C591" i="32"/>
  <c r="D591" i="32"/>
  <c r="B591" i="32"/>
  <c r="C60" i="24"/>
  <c r="D60" i="24"/>
  <c r="B60" i="24"/>
  <c r="C686" i="24"/>
  <c r="D686" i="24"/>
  <c r="B686" i="24"/>
  <c r="C403" i="29"/>
  <c r="D403" i="29"/>
  <c r="B403" i="29"/>
  <c r="C630" i="32"/>
  <c r="D630" i="32"/>
  <c r="B630" i="32"/>
  <c r="C639" i="32"/>
  <c r="D639" i="32"/>
  <c r="B639" i="32"/>
  <c r="C539" i="32"/>
  <c r="D539" i="32"/>
  <c r="B539" i="32"/>
  <c r="C621" i="29"/>
  <c r="D621" i="29"/>
  <c r="B621" i="29"/>
  <c r="D390" i="29"/>
  <c r="B390" i="29"/>
  <c r="C218" i="29"/>
  <c r="D218" i="29"/>
  <c r="B218" i="29"/>
  <c r="C383" i="24"/>
  <c r="D383" i="24"/>
  <c r="B383" i="24"/>
  <c r="C279" i="29"/>
  <c r="D279" i="29"/>
  <c r="B279" i="29"/>
  <c r="C541" i="32"/>
  <c r="D541" i="32"/>
  <c r="B541" i="32"/>
  <c r="C557" i="32"/>
  <c r="D557" i="32"/>
  <c r="B557" i="32"/>
  <c r="C449" i="38"/>
  <c r="D449" i="38"/>
  <c r="B449" i="38"/>
  <c r="C78" i="32"/>
  <c r="D78" i="32"/>
  <c r="B78" i="32"/>
  <c r="D648" i="32"/>
  <c r="B648" i="32"/>
  <c r="C353" i="32"/>
  <c r="D353" i="32"/>
  <c r="B353" i="32"/>
  <c r="C48" i="32"/>
  <c r="D48" i="32"/>
  <c r="B48" i="32"/>
  <c r="C132" i="32"/>
  <c r="D132" i="32"/>
  <c r="B132" i="32"/>
  <c r="C684" i="29"/>
  <c r="D684" i="29"/>
  <c r="B684" i="29"/>
  <c r="C560" i="29"/>
  <c r="D560" i="29"/>
  <c r="B560" i="29"/>
  <c r="C141" i="32"/>
  <c r="D141" i="32"/>
  <c r="B141" i="32"/>
  <c r="C139" i="32"/>
  <c r="D139" i="32"/>
  <c r="B139" i="32"/>
  <c r="C650" i="38"/>
  <c r="D650" i="38"/>
  <c r="B650" i="38"/>
  <c r="C421" i="32"/>
  <c r="D421" i="32"/>
  <c r="B421" i="32"/>
  <c r="C245" i="32"/>
  <c r="D245" i="32"/>
  <c r="B245" i="32"/>
  <c r="C300" i="32"/>
  <c r="D300" i="32"/>
  <c r="B300" i="32"/>
  <c r="D535" i="29"/>
  <c r="B535" i="29"/>
  <c r="C12" i="32"/>
  <c r="D12" i="32"/>
  <c r="B12" i="32"/>
  <c r="C68" i="32"/>
  <c r="D68" i="32"/>
  <c r="B68" i="32"/>
  <c r="C342" i="29"/>
  <c r="D342" i="29"/>
  <c r="B342" i="29"/>
  <c r="D135" i="29"/>
  <c r="B135" i="29"/>
  <c r="C143" i="29"/>
  <c r="D143" i="29"/>
  <c r="B143" i="29"/>
  <c r="C515" i="32"/>
  <c r="D515" i="32"/>
  <c r="B515" i="32"/>
  <c r="C523" i="32"/>
  <c r="D523" i="32"/>
  <c r="B523" i="32"/>
  <c r="C64" i="29"/>
  <c r="D64" i="29"/>
  <c r="B64" i="29"/>
  <c r="C717" i="32"/>
  <c r="D717" i="32"/>
  <c r="B717" i="32"/>
  <c r="D523" i="29"/>
  <c r="B523" i="29"/>
  <c r="C538" i="32"/>
  <c r="D538" i="32"/>
  <c r="B538" i="32"/>
  <c r="D358" i="29"/>
  <c r="B358" i="29"/>
  <c r="C351" i="38"/>
  <c r="D351" i="38"/>
  <c r="B351" i="38"/>
  <c r="C61" i="29"/>
  <c r="D61" i="29"/>
  <c r="B61" i="29"/>
  <c r="C675" i="21"/>
  <c r="D675" i="21"/>
  <c r="B675" i="21"/>
  <c r="C139" i="38"/>
  <c r="D139" i="38"/>
  <c r="B139" i="38"/>
  <c r="C79" i="24"/>
  <c r="D79" i="24"/>
  <c r="B79" i="24"/>
  <c r="C273" i="32"/>
  <c r="D273" i="32"/>
  <c r="B273" i="32"/>
  <c r="C668" i="29"/>
  <c r="D668" i="29"/>
  <c r="B668" i="29"/>
  <c r="D518" i="24"/>
  <c r="B518" i="24"/>
  <c r="C365" i="29"/>
  <c r="D365" i="29"/>
  <c r="B365" i="29"/>
  <c r="C508" i="24"/>
  <c r="D508" i="24"/>
  <c r="B508" i="24"/>
  <c r="C214" i="24"/>
  <c r="D214" i="24"/>
  <c r="B214" i="24"/>
  <c r="C33" i="32"/>
  <c r="D33" i="32"/>
  <c r="B33" i="32"/>
  <c r="C310" i="29"/>
  <c r="D310" i="29"/>
  <c r="B310" i="29"/>
  <c r="C447" i="32"/>
  <c r="D447" i="32"/>
  <c r="B447" i="32"/>
  <c r="C438" i="38"/>
  <c r="D438" i="38"/>
  <c r="B438" i="38"/>
  <c r="C496" i="32"/>
  <c r="D496" i="32"/>
  <c r="B496" i="32"/>
  <c r="C694" i="29"/>
  <c r="D694" i="29"/>
  <c r="B694" i="29"/>
  <c r="C50" i="32"/>
  <c r="D50" i="32"/>
  <c r="B50" i="32"/>
  <c r="C263" i="32"/>
  <c r="D263" i="32"/>
  <c r="B263" i="32"/>
  <c r="C243" i="29"/>
  <c r="D243" i="29"/>
  <c r="B243" i="29"/>
  <c r="D118" i="29"/>
  <c r="B118" i="29"/>
  <c r="D231" i="32"/>
  <c r="B231" i="32"/>
  <c r="C291" i="32"/>
  <c r="D291" i="32"/>
  <c r="B291" i="32"/>
  <c r="C235" i="32"/>
  <c r="D235" i="32"/>
  <c r="B235" i="32"/>
  <c r="C586" i="32"/>
  <c r="D586" i="32"/>
  <c r="B586" i="32"/>
  <c r="C639" i="29"/>
  <c r="D639" i="29"/>
  <c r="B639" i="29"/>
  <c r="C340" i="32"/>
  <c r="D340" i="32"/>
  <c r="B340" i="32"/>
  <c r="C23" i="32"/>
  <c r="D23" i="32"/>
  <c r="B23" i="32"/>
  <c r="C177" i="21"/>
  <c r="D177" i="21"/>
  <c r="B177" i="21"/>
  <c r="C223" i="38"/>
  <c r="D223" i="38"/>
  <c r="B223" i="38"/>
  <c r="D444" i="32"/>
  <c r="B444" i="32"/>
  <c r="D184" i="24"/>
  <c r="B184" i="24"/>
  <c r="C216" i="24"/>
  <c r="D216" i="24"/>
  <c r="B216" i="24"/>
  <c r="C75" i="24"/>
  <c r="D75" i="24"/>
  <c r="B75" i="24"/>
  <c r="C397" i="24"/>
  <c r="D397" i="24"/>
  <c r="B397" i="24"/>
  <c r="C683" i="21"/>
  <c r="D683" i="21"/>
  <c r="B683" i="21"/>
  <c r="C636" i="29"/>
  <c r="D636" i="29"/>
  <c r="B636" i="29"/>
  <c r="D41" i="29"/>
  <c r="B41" i="29"/>
  <c r="C185" i="32"/>
  <c r="D185" i="32"/>
  <c r="B185" i="32"/>
  <c r="D695" i="24"/>
  <c r="B695" i="24"/>
  <c r="D394" i="29"/>
  <c r="B394" i="29"/>
  <c r="D246" i="29"/>
  <c r="B246" i="29"/>
  <c r="C663" i="32"/>
  <c r="D663" i="32"/>
  <c r="B663" i="32"/>
  <c r="D21" i="24"/>
  <c r="B21" i="24"/>
  <c r="C272" i="29"/>
  <c r="D272" i="29"/>
  <c r="B272" i="29"/>
  <c r="C471" i="29"/>
  <c r="D471" i="29"/>
  <c r="B471" i="29"/>
  <c r="C399" i="32"/>
  <c r="D399" i="32"/>
  <c r="B399" i="32"/>
  <c r="C97" i="29"/>
  <c r="D97" i="29"/>
  <c r="B97" i="29"/>
  <c r="C130" i="38"/>
  <c r="D130" i="38"/>
  <c r="B130" i="38"/>
  <c r="C455" i="32"/>
  <c r="D455" i="32"/>
  <c r="B455" i="32"/>
  <c r="C113" i="29"/>
  <c r="D113" i="29"/>
  <c r="B113" i="29"/>
  <c r="C439" i="29"/>
  <c r="D439" i="29"/>
  <c r="B439" i="29"/>
  <c r="C179" i="32"/>
  <c r="D179" i="32"/>
  <c r="B179" i="32"/>
  <c r="C653" i="29"/>
  <c r="D653" i="29"/>
  <c r="B653" i="29"/>
  <c r="C621" i="32"/>
  <c r="D621" i="32"/>
  <c r="B621" i="32"/>
  <c r="C86" i="29"/>
  <c r="D86" i="29"/>
  <c r="B86" i="29"/>
  <c r="C368" i="32"/>
  <c r="D368" i="32"/>
  <c r="B368" i="32"/>
  <c r="D418" i="29"/>
  <c r="B418" i="29"/>
  <c r="C492" i="29"/>
  <c r="D492" i="29"/>
  <c r="B492" i="29"/>
  <c r="C207" i="24"/>
  <c r="D207" i="24"/>
  <c r="B207" i="24"/>
  <c r="C262" i="38"/>
  <c r="D262" i="38"/>
  <c r="B262" i="38"/>
  <c r="C56" i="32"/>
  <c r="D56" i="32"/>
  <c r="B56" i="32"/>
  <c r="C128" i="32"/>
  <c r="D128" i="32"/>
  <c r="B128" i="32"/>
  <c r="C373" i="29"/>
  <c r="D373" i="29"/>
  <c r="B373" i="29"/>
  <c r="C406" i="32"/>
  <c r="D406" i="32"/>
  <c r="B406" i="32"/>
  <c r="C270" i="32"/>
  <c r="D270" i="32"/>
  <c r="B270" i="32"/>
  <c r="C159" i="29"/>
  <c r="D159" i="29"/>
  <c r="B159" i="29"/>
  <c r="D233" i="29"/>
  <c r="B233" i="29"/>
  <c r="D564" i="29"/>
  <c r="B564" i="29"/>
  <c r="C182" i="32"/>
  <c r="D182" i="32"/>
  <c r="B182" i="32"/>
  <c r="C200" i="32"/>
  <c r="D200" i="32"/>
  <c r="B200" i="32"/>
  <c r="C644" i="38"/>
  <c r="D644" i="38"/>
  <c r="B644" i="38"/>
  <c r="C679" i="29"/>
  <c r="D679" i="29"/>
  <c r="B679" i="29"/>
  <c r="D202" i="29"/>
  <c r="B202" i="29"/>
  <c r="C384" i="29"/>
  <c r="D384" i="29"/>
  <c r="B384" i="29"/>
  <c r="C345" i="32"/>
  <c r="D345" i="32"/>
  <c r="B345" i="32"/>
  <c r="D122" i="24"/>
  <c r="B122" i="24"/>
  <c r="C524" i="29"/>
  <c r="D524" i="29"/>
  <c r="B524" i="29"/>
  <c r="C610" i="24"/>
  <c r="D610" i="24"/>
  <c r="B610" i="24"/>
  <c r="C181" i="29"/>
  <c r="D181" i="29"/>
  <c r="B181" i="29"/>
  <c r="C593" i="29"/>
  <c r="D593" i="29"/>
  <c r="B593" i="29"/>
  <c r="C670" i="29"/>
  <c r="D670" i="29"/>
  <c r="B670" i="29"/>
  <c r="C65" i="29"/>
  <c r="D65" i="29"/>
  <c r="B65" i="29"/>
  <c r="C240" i="38"/>
  <c r="D240" i="38"/>
  <c r="B240" i="38"/>
  <c r="C572" i="29"/>
  <c r="D572" i="29"/>
  <c r="B572" i="29"/>
  <c r="D252" i="24"/>
  <c r="B252" i="24"/>
  <c r="C299" i="32"/>
  <c r="D299" i="32"/>
  <c r="B299" i="32"/>
  <c r="C307" i="32"/>
  <c r="D307" i="32"/>
  <c r="B307" i="32"/>
  <c r="C28" i="29"/>
  <c r="D28" i="29"/>
  <c r="B28" i="29"/>
  <c r="C146" i="38"/>
  <c r="D146" i="38"/>
  <c r="B146" i="38"/>
  <c r="C665" i="32"/>
  <c r="D665" i="32"/>
  <c r="B665" i="32"/>
  <c r="C85" i="24"/>
  <c r="D85" i="24"/>
  <c r="B85" i="24"/>
  <c r="D663" i="24"/>
  <c r="B663" i="24"/>
  <c r="C625" i="21"/>
  <c r="D625" i="21"/>
  <c r="B625" i="21"/>
  <c r="C136" i="15"/>
  <c r="D136" i="15"/>
  <c r="B136" i="15"/>
  <c r="D187" i="21"/>
  <c r="B187" i="21"/>
  <c r="C139" i="24"/>
  <c r="D139" i="24"/>
  <c r="B139" i="24"/>
  <c r="D229" i="24"/>
  <c r="B229" i="24"/>
  <c r="C12" i="24"/>
  <c r="D12" i="24"/>
  <c r="B12" i="24"/>
  <c r="D117" i="24"/>
  <c r="B117" i="24"/>
  <c r="D37" i="24"/>
  <c r="B37" i="24"/>
  <c r="C415" i="32"/>
  <c r="D415" i="32"/>
  <c r="B415" i="32"/>
  <c r="D570" i="21"/>
  <c r="B570" i="21"/>
  <c r="C585" i="21"/>
  <c r="D585" i="21"/>
  <c r="B585" i="21"/>
  <c r="D272" i="24"/>
  <c r="B272" i="24"/>
  <c r="D116" i="29"/>
  <c r="B116" i="29"/>
  <c r="C67" i="15"/>
  <c r="D67" i="15"/>
  <c r="B67" i="15"/>
  <c r="D481" i="29"/>
  <c r="B481" i="29"/>
  <c r="C164" i="21"/>
  <c r="D164" i="21"/>
  <c r="B164" i="21"/>
  <c r="D712" i="21"/>
  <c r="B712" i="21"/>
  <c r="D42" i="21"/>
  <c r="B42" i="21"/>
  <c r="C443" i="24"/>
  <c r="D443" i="24"/>
  <c r="B443" i="24"/>
  <c r="D165" i="21"/>
  <c r="B165" i="21"/>
  <c r="C107" i="32"/>
  <c r="D107" i="32"/>
  <c r="B107" i="32"/>
  <c r="C652" i="15"/>
  <c r="D652" i="15"/>
  <c r="B652" i="15"/>
  <c r="C58" i="15"/>
  <c r="D58" i="15"/>
  <c r="B58" i="15"/>
  <c r="D537" i="21"/>
  <c r="B537" i="21"/>
  <c r="D344" i="15"/>
  <c r="B344" i="15"/>
  <c r="D634" i="21"/>
  <c r="B634" i="21"/>
  <c r="C93" i="15"/>
  <c r="D93" i="15"/>
  <c r="B93" i="15"/>
  <c r="C624" i="21"/>
  <c r="D624" i="21"/>
  <c r="B624" i="21"/>
  <c r="C389" i="21"/>
  <c r="D389" i="21"/>
  <c r="B389" i="21"/>
  <c r="C86" i="21"/>
  <c r="D86" i="21"/>
  <c r="B86" i="21"/>
  <c r="C16" i="15"/>
  <c r="D16" i="15"/>
  <c r="B16" i="15"/>
  <c r="C576" i="15"/>
  <c r="D576" i="15"/>
  <c r="B576" i="15"/>
  <c r="C148" i="21"/>
  <c r="D148" i="21"/>
  <c r="B148" i="21"/>
  <c r="C71" i="32"/>
  <c r="D71" i="32"/>
  <c r="B71" i="32"/>
  <c r="C479" i="32"/>
  <c r="D479" i="32"/>
  <c r="B479" i="32"/>
  <c r="C372" i="32"/>
  <c r="D372" i="32"/>
  <c r="B372" i="32"/>
  <c r="C728" i="32"/>
  <c r="D728" i="32"/>
  <c r="B728" i="32"/>
  <c r="C178" i="32"/>
  <c r="D178" i="32"/>
  <c r="B178" i="32"/>
  <c r="C295" i="32"/>
  <c r="D295" i="32"/>
  <c r="B295" i="32"/>
  <c r="D46" i="29"/>
  <c r="B46" i="29"/>
  <c r="C350" i="21"/>
  <c r="D350" i="21"/>
  <c r="B350" i="21"/>
  <c r="C680" i="29"/>
  <c r="D680" i="29"/>
  <c r="B680" i="29"/>
  <c r="C442" i="29"/>
  <c r="D442" i="29"/>
  <c r="B442" i="29"/>
  <c r="D73" i="21"/>
  <c r="B73" i="21"/>
  <c r="D150" i="21"/>
  <c r="B150" i="21"/>
  <c r="C322" i="24"/>
  <c r="D322" i="24"/>
  <c r="B322" i="24"/>
  <c r="C460" i="15"/>
  <c r="D460" i="15"/>
  <c r="B460" i="15"/>
  <c r="C651" i="29"/>
  <c r="D651" i="29"/>
  <c r="B651" i="29"/>
  <c r="D221" i="24"/>
  <c r="B221" i="24"/>
  <c r="C58" i="24"/>
  <c r="D58" i="24"/>
  <c r="B58" i="24"/>
  <c r="C332" i="29"/>
  <c r="D332" i="29"/>
  <c r="B332" i="29"/>
  <c r="D342" i="24"/>
  <c r="B342" i="24"/>
  <c r="C609" i="24"/>
  <c r="D609" i="24"/>
  <c r="B609" i="24"/>
  <c r="C120" i="15"/>
  <c r="D120" i="15"/>
  <c r="B120" i="15"/>
  <c r="C506" i="21"/>
  <c r="D506" i="21"/>
  <c r="B506" i="21"/>
  <c r="C108" i="24"/>
  <c r="D108" i="24"/>
  <c r="B108" i="24"/>
  <c r="C341" i="24"/>
  <c r="D341" i="24"/>
  <c r="B341" i="24"/>
  <c r="C285" i="15"/>
  <c r="D285" i="15"/>
  <c r="B285" i="15"/>
  <c r="C251" i="21"/>
  <c r="D251" i="21"/>
  <c r="B251" i="21"/>
  <c r="C538" i="21"/>
  <c r="D538" i="21"/>
  <c r="B538" i="21"/>
  <c r="D111" i="24"/>
  <c r="B111" i="24"/>
  <c r="C191" i="24"/>
  <c r="D191" i="24"/>
  <c r="B191" i="24"/>
  <c r="C302" i="21"/>
  <c r="D302" i="21"/>
  <c r="B302" i="21"/>
  <c r="C287" i="24"/>
  <c r="D287" i="24"/>
  <c r="B287" i="24"/>
  <c r="C343" i="15"/>
  <c r="D343" i="15"/>
  <c r="B343" i="15"/>
  <c r="C67" i="29"/>
  <c r="D67" i="29"/>
  <c r="B67" i="29"/>
  <c r="C499" i="29"/>
  <c r="D499" i="29"/>
  <c r="B499" i="29"/>
  <c r="C295" i="24"/>
  <c r="D295" i="24"/>
  <c r="B295" i="24"/>
  <c r="C586" i="15"/>
  <c r="D586" i="15"/>
  <c r="B586" i="15"/>
  <c r="D591" i="24"/>
  <c r="B591" i="24"/>
  <c r="C674" i="24"/>
  <c r="D674" i="24"/>
  <c r="B674" i="24"/>
  <c r="D347" i="21"/>
  <c r="B347" i="21"/>
  <c r="C15" i="15"/>
  <c r="D15" i="15"/>
  <c r="B15" i="15"/>
  <c r="D623" i="24"/>
  <c r="B623" i="24"/>
  <c r="D637" i="24"/>
  <c r="B637" i="24"/>
  <c r="D622" i="21"/>
  <c r="B622" i="21"/>
  <c r="C601" i="21"/>
  <c r="D601" i="21"/>
  <c r="B601" i="21"/>
  <c r="C159" i="24"/>
  <c r="D159" i="24"/>
  <c r="B159" i="24"/>
  <c r="C539" i="15"/>
  <c r="D539" i="15"/>
  <c r="B539" i="15"/>
  <c r="C730" i="32"/>
  <c r="D730" i="32"/>
  <c r="B730" i="32"/>
  <c r="C383" i="29"/>
  <c r="D383" i="29"/>
  <c r="B383" i="29"/>
  <c r="C165" i="24"/>
  <c r="D165" i="24"/>
  <c r="B165" i="24"/>
  <c r="C585" i="32"/>
  <c r="D585" i="32"/>
  <c r="B585" i="32"/>
  <c r="C607" i="32"/>
  <c r="D607" i="32"/>
  <c r="B607" i="32"/>
  <c r="C457" i="29"/>
  <c r="D457" i="29"/>
  <c r="B457" i="29"/>
  <c r="C608" i="24"/>
  <c r="D608" i="24"/>
  <c r="B608" i="24"/>
  <c r="C112" i="32"/>
  <c r="D112" i="32"/>
  <c r="B112" i="32"/>
  <c r="C511" i="24"/>
  <c r="D511" i="24"/>
  <c r="B511" i="24"/>
  <c r="C240" i="29"/>
  <c r="D240" i="29"/>
  <c r="B240" i="29"/>
  <c r="C531" i="24"/>
  <c r="D531" i="24"/>
  <c r="B531" i="24"/>
  <c r="C530" i="32"/>
  <c r="D530" i="32"/>
  <c r="B530" i="32"/>
  <c r="C36" i="32"/>
  <c r="D36" i="32"/>
  <c r="B36" i="32"/>
  <c r="C218" i="24"/>
  <c r="D218" i="24"/>
  <c r="B218" i="24"/>
  <c r="C169" i="29"/>
  <c r="D169" i="29"/>
  <c r="B169" i="29"/>
  <c r="C724" i="32"/>
  <c r="D724" i="32"/>
  <c r="B724" i="32"/>
  <c r="C732" i="32"/>
  <c r="D732" i="32"/>
  <c r="B732" i="32"/>
  <c r="C211" i="29"/>
  <c r="D211" i="29"/>
  <c r="B211" i="29"/>
  <c r="C539" i="24"/>
  <c r="D539" i="24"/>
  <c r="B539" i="24"/>
  <c r="D415" i="21"/>
  <c r="B415" i="21"/>
  <c r="C583" i="24"/>
  <c r="D583" i="24"/>
  <c r="B583" i="24"/>
  <c r="D655" i="29"/>
  <c r="B655" i="29"/>
  <c r="C357" i="32"/>
  <c r="D357" i="32"/>
  <c r="B357" i="32"/>
  <c r="C667" i="32"/>
  <c r="D667" i="32"/>
  <c r="B667" i="32"/>
  <c r="D206" i="32"/>
  <c r="B206" i="32"/>
  <c r="D232" i="24"/>
  <c r="B232" i="24"/>
  <c r="C657" i="21"/>
  <c r="D657" i="21"/>
  <c r="B657" i="21"/>
  <c r="C516" i="29"/>
  <c r="D516" i="29"/>
  <c r="B516" i="29"/>
  <c r="C718" i="32"/>
  <c r="D718" i="32"/>
  <c r="B718" i="32"/>
  <c r="C631" i="32"/>
  <c r="D631" i="32"/>
  <c r="B631" i="32"/>
  <c r="C734" i="32"/>
  <c r="D734" i="32"/>
  <c r="B734" i="32"/>
  <c r="C242" i="32"/>
  <c r="D242" i="32"/>
  <c r="B242" i="32"/>
  <c r="D513" i="29"/>
  <c r="B513" i="29"/>
  <c r="D172" i="24"/>
  <c r="B172" i="24"/>
  <c r="D415" i="24"/>
  <c r="B415" i="24"/>
  <c r="C408" i="29"/>
  <c r="D408" i="29"/>
  <c r="B408" i="29"/>
  <c r="C277" i="38"/>
  <c r="D277" i="38"/>
  <c r="B277" i="38"/>
  <c r="C546" i="32"/>
  <c r="D546" i="32"/>
  <c r="B546" i="32"/>
  <c r="C471" i="32"/>
  <c r="D471" i="32"/>
  <c r="B471" i="32"/>
  <c r="C421" i="29"/>
  <c r="D421" i="29"/>
  <c r="B421" i="29"/>
  <c r="C99" i="32"/>
  <c r="D99" i="32"/>
  <c r="B99" i="32"/>
  <c r="C451" i="32"/>
  <c r="D451" i="32"/>
  <c r="B451" i="32"/>
  <c r="C457" i="32"/>
  <c r="D457" i="32"/>
  <c r="B457" i="32"/>
  <c r="C459" i="32"/>
  <c r="D459" i="32"/>
  <c r="B459" i="32"/>
  <c r="D744" i="24"/>
  <c r="B744" i="24"/>
  <c r="C247" i="32"/>
  <c r="D247" i="32"/>
  <c r="B247" i="32"/>
  <c r="C522" i="24"/>
  <c r="D522" i="24"/>
  <c r="B522" i="24"/>
  <c r="C79" i="32"/>
  <c r="D79" i="32"/>
  <c r="B79" i="32"/>
  <c r="C690" i="32"/>
  <c r="D690" i="32"/>
  <c r="B690" i="32"/>
  <c r="C717" i="21"/>
  <c r="D717" i="21"/>
  <c r="B717" i="21"/>
  <c r="D6" i="21"/>
  <c r="B6" i="21"/>
  <c r="C79" i="21"/>
  <c r="D79" i="21"/>
  <c r="B79" i="21"/>
  <c r="C260" i="24"/>
  <c r="D260" i="24"/>
  <c r="B260" i="24"/>
  <c r="D509" i="24"/>
  <c r="B509" i="24"/>
  <c r="C517" i="24"/>
  <c r="D517" i="24"/>
  <c r="B517" i="24"/>
  <c r="C386" i="32"/>
  <c r="D386" i="32"/>
  <c r="B386" i="32"/>
  <c r="C154" i="24"/>
  <c r="D154" i="24"/>
  <c r="B154" i="24"/>
  <c r="C177" i="24"/>
  <c r="D177" i="24"/>
  <c r="B177" i="24"/>
  <c r="C62" i="15"/>
  <c r="D62" i="15"/>
  <c r="B62" i="15"/>
  <c r="C503" i="24"/>
  <c r="D503" i="24"/>
  <c r="B503" i="24"/>
  <c r="C325" i="24"/>
  <c r="D325" i="24"/>
  <c r="B325" i="24"/>
  <c r="D706" i="24"/>
  <c r="B706" i="24"/>
  <c r="C124" i="29"/>
  <c r="D124" i="29"/>
  <c r="B124" i="29"/>
  <c r="C208" i="24"/>
  <c r="D208" i="24"/>
  <c r="B208" i="24"/>
  <c r="C334" i="24"/>
  <c r="D334" i="24"/>
  <c r="B334" i="24"/>
  <c r="D95" i="29"/>
  <c r="B95" i="29"/>
  <c r="C616" i="21"/>
  <c r="D616" i="21"/>
  <c r="B616" i="21"/>
  <c r="C154" i="29"/>
  <c r="D154" i="29"/>
  <c r="B154" i="29"/>
  <c r="D266" i="15"/>
  <c r="B266" i="15"/>
  <c r="C65" i="24"/>
  <c r="D65" i="24"/>
  <c r="B65" i="24"/>
  <c r="C152" i="15"/>
  <c r="D152" i="15"/>
  <c r="B152" i="15"/>
  <c r="C738" i="21"/>
  <c r="D738" i="21"/>
  <c r="B738" i="21"/>
  <c r="C339" i="15"/>
  <c r="D339" i="15"/>
  <c r="B339" i="15"/>
  <c r="C144" i="32"/>
  <c r="D144" i="32"/>
  <c r="B144" i="32"/>
  <c r="C654" i="21"/>
  <c r="D654" i="21"/>
  <c r="B654" i="21"/>
  <c r="C178" i="15"/>
  <c r="D178" i="15"/>
  <c r="B178" i="15"/>
  <c r="D82" i="24"/>
  <c r="B82" i="24"/>
  <c r="C522" i="21"/>
  <c r="D522" i="21"/>
  <c r="B522" i="21"/>
  <c r="C37" i="29"/>
  <c r="D37" i="29"/>
  <c r="B37" i="29"/>
  <c r="C184" i="29"/>
  <c r="D184" i="29"/>
  <c r="B184" i="29"/>
  <c r="D270" i="24"/>
  <c r="B270" i="24"/>
  <c r="D18" i="29"/>
  <c r="B18" i="29"/>
  <c r="C525" i="32"/>
  <c r="D525" i="32"/>
  <c r="B525" i="32"/>
  <c r="C456" i="21"/>
  <c r="D456" i="21"/>
  <c r="B456" i="21"/>
  <c r="D256" i="29"/>
  <c r="B256" i="29"/>
  <c r="C509" i="29"/>
  <c r="D509" i="29"/>
  <c r="B509" i="29"/>
  <c r="C351" i="24"/>
  <c r="D351" i="24"/>
  <c r="B351" i="24"/>
  <c r="C269" i="24"/>
  <c r="D269" i="24"/>
  <c r="B269" i="24"/>
  <c r="C143" i="32"/>
  <c r="D143" i="32"/>
  <c r="B143" i="32"/>
  <c r="C498" i="24"/>
  <c r="D498" i="24"/>
  <c r="B498" i="24"/>
  <c r="C545" i="24"/>
  <c r="D545" i="24"/>
  <c r="B545" i="24"/>
  <c r="C384" i="21"/>
  <c r="D384" i="21"/>
  <c r="B384" i="21"/>
  <c r="C198" i="21"/>
  <c r="D198" i="21"/>
  <c r="B198" i="21"/>
  <c r="C355" i="24"/>
  <c r="D355" i="24"/>
  <c r="B355" i="24"/>
  <c r="D698" i="21"/>
  <c r="B698" i="21"/>
  <c r="C103" i="15"/>
  <c r="D103" i="15"/>
  <c r="B103" i="15"/>
  <c r="C543" i="21"/>
  <c r="D543" i="21"/>
  <c r="B543" i="21"/>
  <c r="C413" i="29"/>
  <c r="D413" i="29"/>
  <c r="B413" i="29"/>
  <c r="C259" i="24"/>
  <c r="D259" i="24"/>
  <c r="B259" i="24"/>
  <c r="D421" i="21"/>
  <c r="B421" i="21"/>
  <c r="C446" i="15"/>
  <c r="D446" i="15"/>
  <c r="B446" i="15"/>
  <c r="C44" i="15"/>
  <c r="D44" i="15"/>
  <c r="B44" i="15"/>
  <c r="D88" i="24"/>
  <c r="B88" i="24"/>
  <c r="C322" i="32"/>
  <c r="D322" i="32"/>
  <c r="B322" i="32"/>
  <c r="D559" i="21"/>
  <c r="B559" i="21"/>
  <c r="C574" i="15"/>
  <c r="D574" i="15"/>
  <c r="B574" i="15"/>
  <c r="C544" i="15"/>
  <c r="D544" i="15"/>
  <c r="B544" i="15"/>
  <c r="C96" i="24"/>
  <c r="D96" i="24"/>
  <c r="B96" i="24"/>
  <c r="C512" i="21"/>
  <c r="D512" i="21"/>
  <c r="B512" i="21"/>
  <c r="D533" i="15"/>
  <c r="B533" i="15"/>
  <c r="C368" i="15"/>
  <c r="D368" i="15"/>
  <c r="B368" i="15"/>
  <c r="C81" i="15"/>
  <c r="D81" i="15"/>
  <c r="B81" i="15"/>
  <c r="C294" i="29"/>
  <c r="D294" i="29"/>
  <c r="B294" i="29"/>
  <c r="D304" i="21"/>
  <c r="B304" i="21"/>
  <c r="C414" i="21"/>
  <c r="D414" i="21"/>
  <c r="B414" i="21"/>
  <c r="C564" i="32"/>
  <c r="D564" i="32"/>
  <c r="B564" i="32"/>
  <c r="C367" i="21"/>
  <c r="D367" i="21"/>
  <c r="B367" i="21"/>
  <c r="C375" i="21"/>
  <c r="D375" i="21"/>
  <c r="B375" i="21"/>
  <c r="D383" i="21"/>
  <c r="B383" i="21"/>
  <c r="C607" i="24"/>
  <c r="D607" i="24"/>
  <c r="B607" i="24"/>
  <c r="C633" i="15"/>
  <c r="D633" i="15"/>
  <c r="B633" i="15"/>
  <c r="C433" i="24"/>
  <c r="D433" i="24"/>
  <c r="B433" i="24"/>
  <c r="C92" i="29"/>
  <c r="D92" i="29"/>
  <c r="B92" i="29"/>
  <c r="C172" i="32"/>
  <c r="D172" i="32"/>
  <c r="B172" i="32"/>
  <c r="D540" i="21"/>
  <c r="B540" i="21"/>
  <c r="D386" i="24"/>
  <c r="B386" i="24"/>
  <c r="C391" i="15"/>
  <c r="D391" i="15"/>
  <c r="B391" i="15"/>
  <c r="D332" i="24"/>
  <c r="B332" i="24"/>
  <c r="C652" i="21"/>
  <c r="D652" i="21"/>
  <c r="B652" i="21"/>
  <c r="C95" i="15"/>
  <c r="D95" i="15"/>
  <c r="B95" i="15"/>
  <c r="C501" i="21"/>
  <c r="D501" i="21"/>
  <c r="B501" i="21"/>
  <c r="C523" i="15"/>
  <c r="D523" i="15"/>
  <c r="B523" i="15"/>
  <c r="C64" i="24"/>
  <c r="D64" i="24"/>
  <c r="B64" i="24"/>
  <c r="C571" i="32"/>
  <c r="D571" i="32"/>
  <c r="B571" i="32"/>
  <c r="C386" i="21"/>
  <c r="D386" i="21"/>
  <c r="B386" i="21"/>
  <c r="C715" i="21"/>
  <c r="D715" i="21"/>
  <c r="B715" i="21"/>
  <c r="C300" i="24"/>
  <c r="D300" i="24"/>
  <c r="B300" i="24"/>
  <c r="C704" i="21"/>
  <c r="D704" i="21"/>
  <c r="B704" i="21"/>
  <c r="C151" i="21"/>
  <c r="D151" i="21"/>
  <c r="B151" i="21"/>
  <c r="C153" i="21"/>
  <c r="D153" i="21"/>
  <c r="B153" i="21"/>
  <c r="D492" i="24"/>
  <c r="B492" i="24"/>
  <c r="C125" i="24"/>
  <c r="D125" i="24"/>
  <c r="B125" i="24"/>
  <c r="D397" i="15"/>
  <c r="B397" i="15"/>
  <c r="C681" i="15"/>
  <c r="D681" i="15"/>
  <c r="B681" i="15"/>
  <c r="C355" i="15"/>
  <c r="D355" i="15"/>
  <c r="B355" i="15"/>
  <c r="C648" i="21"/>
  <c r="D648" i="21"/>
  <c r="B648" i="21"/>
  <c r="C570" i="15"/>
  <c r="D570" i="15"/>
  <c r="B570" i="15"/>
  <c r="D413" i="24"/>
  <c r="B413" i="24"/>
  <c r="C370" i="21"/>
  <c r="D370" i="21"/>
  <c r="B370" i="21"/>
  <c r="C126" i="15"/>
  <c r="D126" i="15"/>
  <c r="B126" i="15"/>
  <c r="C144" i="21"/>
  <c r="D144" i="21"/>
  <c r="B144" i="21"/>
  <c r="D16" i="21"/>
  <c r="B16" i="21"/>
  <c r="D557" i="21"/>
  <c r="B557" i="21"/>
  <c r="C383" i="15"/>
  <c r="D383" i="15"/>
  <c r="B383" i="15"/>
  <c r="C426" i="29"/>
  <c r="D426" i="29"/>
  <c r="B426" i="29"/>
  <c r="C365" i="24"/>
  <c r="D365" i="24"/>
  <c r="B365" i="24"/>
  <c r="C556" i="21"/>
  <c r="D556" i="21"/>
  <c r="B556" i="21"/>
  <c r="C199" i="15"/>
  <c r="D199" i="15"/>
  <c r="B199" i="15"/>
  <c r="D27" i="24"/>
  <c r="B27" i="24"/>
  <c r="C553" i="29"/>
  <c r="D553" i="29"/>
  <c r="B553" i="29"/>
  <c r="C401" i="29"/>
  <c r="D401" i="29"/>
  <c r="B401" i="29"/>
  <c r="D451" i="21"/>
  <c r="B451" i="21"/>
  <c r="C466" i="24"/>
  <c r="D466" i="24"/>
  <c r="B466" i="24"/>
  <c r="C90" i="29"/>
  <c r="D90" i="29"/>
  <c r="B90" i="29"/>
  <c r="C232" i="21"/>
  <c r="D232" i="21"/>
  <c r="B232" i="21"/>
  <c r="C105" i="24"/>
  <c r="D105" i="24"/>
  <c r="B105" i="24"/>
  <c r="C244" i="24"/>
  <c r="D244" i="24"/>
  <c r="B244" i="24"/>
  <c r="C384" i="32"/>
  <c r="D384" i="32"/>
  <c r="B384" i="32"/>
  <c r="C516" i="32"/>
  <c r="D516" i="32"/>
  <c r="B516" i="32"/>
  <c r="C26" i="24"/>
  <c r="D26" i="24"/>
  <c r="B26" i="24"/>
  <c r="C467" i="29"/>
  <c r="D467" i="29"/>
  <c r="B467" i="29"/>
  <c r="C16" i="29"/>
  <c r="D16" i="29"/>
  <c r="B16" i="29"/>
  <c r="C57" i="29"/>
  <c r="D57" i="29"/>
  <c r="B57" i="29"/>
  <c r="C426" i="24"/>
  <c r="D426" i="24"/>
  <c r="B426" i="24"/>
  <c r="C141" i="24"/>
  <c r="D141" i="24"/>
  <c r="B141" i="24"/>
  <c r="C160" i="24"/>
  <c r="D160" i="24"/>
  <c r="B160" i="24"/>
  <c r="C637" i="32"/>
  <c r="D637" i="32"/>
  <c r="B637" i="32"/>
  <c r="C679" i="21"/>
  <c r="D679" i="21"/>
  <c r="B679" i="21"/>
  <c r="C504" i="21"/>
  <c r="D504" i="21"/>
  <c r="B504" i="21"/>
  <c r="C381" i="21"/>
  <c r="D381" i="21"/>
  <c r="B381" i="21"/>
  <c r="D566" i="24"/>
  <c r="B566" i="24"/>
  <c r="C541" i="21"/>
  <c r="D541" i="21"/>
  <c r="B541" i="21"/>
  <c r="C52" i="24"/>
  <c r="D52" i="24"/>
  <c r="B52" i="24"/>
  <c r="D498" i="21"/>
  <c r="B498" i="21"/>
  <c r="D233" i="15"/>
  <c r="B233" i="15"/>
  <c r="D11" i="21"/>
  <c r="B11" i="21"/>
  <c r="C716" i="21"/>
  <c r="D716" i="21"/>
  <c r="B716" i="21"/>
  <c r="C640" i="21"/>
  <c r="D640" i="21"/>
  <c r="B640" i="21"/>
  <c r="C486" i="24"/>
  <c r="D486" i="24"/>
  <c r="B486" i="24"/>
  <c r="C161" i="24"/>
  <c r="D161" i="24"/>
  <c r="B161" i="24"/>
  <c r="D621" i="21"/>
  <c r="B621" i="21"/>
  <c r="D741" i="24"/>
  <c r="B741" i="24"/>
  <c r="C407" i="32"/>
  <c r="D407" i="32"/>
  <c r="B407" i="32"/>
  <c r="D352" i="21"/>
  <c r="B352" i="21"/>
  <c r="C9" i="15"/>
  <c r="D9" i="15"/>
  <c r="B9" i="15"/>
  <c r="D479" i="21"/>
  <c r="B479" i="21"/>
  <c r="C28" i="15"/>
  <c r="D28" i="15"/>
  <c r="B28" i="15"/>
  <c r="D523" i="24"/>
  <c r="B523" i="24"/>
  <c r="C568" i="21"/>
  <c r="D568" i="21"/>
  <c r="B568" i="21"/>
  <c r="C696" i="21"/>
  <c r="D696" i="21"/>
  <c r="B696" i="21"/>
  <c r="C224" i="15"/>
  <c r="D224" i="15"/>
  <c r="B224" i="15"/>
  <c r="D451" i="24"/>
  <c r="B451" i="24"/>
  <c r="D718" i="24"/>
  <c r="B718" i="24"/>
  <c r="C651" i="15"/>
  <c r="D651" i="15"/>
  <c r="B651" i="15"/>
  <c r="C122" i="29"/>
  <c r="D122" i="29"/>
  <c r="B122" i="29"/>
  <c r="C599" i="15"/>
  <c r="D599" i="15"/>
  <c r="B599" i="15"/>
  <c r="D631" i="24"/>
  <c r="B631" i="24"/>
  <c r="C357" i="21"/>
  <c r="D357" i="21"/>
  <c r="B357" i="21"/>
  <c r="C628" i="32"/>
  <c r="D628" i="32"/>
  <c r="B628" i="32"/>
  <c r="D653" i="24"/>
  <c r="B653" i="24"/>
  <c r="C344" i="21"/>
  <c r="D344" i="21"/>
  <c r="B344" i="21"/>
  <c r="C321" i="24"/>
  <c r="D321" i="24"/>
  <c r="B321" i="24"/>
  <c r="C230" i="24"/>
  <c r="D230" i="24"/>
  <c r="B230" i="24"/>
  <c r="C528" i="24"/>
  <c r="D528" i="24"/>
  <c r="B528" i="24"/>
  <c r="C525" i="21"/>
  <c r="D525" i="21"/>
  <c r="B525" i="21"/>
  <c r="C91" i="21"/>
  <c r="D91" i="21"/>
  <c r="B91" i="21"/>
  <c r="C212" i="21"/>
  <c r="D212" i="21"/>
  <c r="B212" i="21"/>
  <c r="D679" i="15"/>
  <c r="B679" i="15"/>
  <c r="D271" i="24"/>
  <c r="B271" i="24"/>
  <c r="C329" i="15"/>
  <c r="D329" i="15"/>
  <c r="B329" i="15"/>
  <c r="C414" i="24"/>
  <c r="D414" i="24"/>
  <c r="B414" i="24"/>
  <c r="C441" i="21"/>
  <c r="D441" i="21"/>
  <c r="B441" i="21"/>
  <c r="D553" i="15"/>
  <c r="B553" i="15"/>
  <c r="D293" i="21"/>
  <c r="B293" i="21"/>
  <c r="C454" i="29"/>
  <c r="D454" i="29"/>
  <c r="B454" i="29"/>
  <c r="D224" i="24"/>
  <c r="B224" i="24"/>
  <c r="C647" i="15"/>
  <c r="D647" i="15"/>
  <c r="B647" i="15"/>
  <c r="C429" i="29"/>
  <c r="D429" i="29"/>
  <c r="B429" i="29"/>
  <c r="C236" i="24"/>
  <c r="D236" i="24"/>
  <c r="B236" i="24"/>
  <c r="C300" i="15"/>
  <c r="D300" i="15"/>
  <c r="B300" i="15"/>
  <c r="C145" i="15"/>
  <c r="D145" i="15"/>
  <c r="B145" i="15"/>
  <c r="C646" i="15"/>
  <c r="D646" i="15"/>
  <c r="B646" i="15"/>
  <c r="C178" i="21"/>
  <c r="D178" i="21"/>
  <c r="B178" i="21"/>
  <c r="C334" i="21"/>
  <c r="D334" i="21"/>
  <c r="B334" i="21"/>
  <c r="D423" i="15"/>
  <c r="B423" i="15"/>
  <c r="D175" i="24"/>
  <c r="B175" i="24"/>
  <c r="C118" i="32"/>
  <c r="D118" i="32"/>
  <c r="B118" i="32"/>
  <c r="C189" i="32"/>
  <c r="D189" i="32"/>
  <c r="B189" i="32"/>
  <c r="C120" i="29"/>
  <c r="D120" i="29"/>
  <c r="B120" i="29"/>
  <c r="D320" i="24"/>
  <c r="B320" i="24"/>
  <c r="D411" i="29"/>
  <c r="B411" i="29"/>
  <c r="D707" i="24"/>
  <c r="B707" i="24"/>
  <c r="D272" i="21"/>
  <c r="B272" i="21"/>
  <c r="D452" i="21"/>
  <c r="B452" i="21"/>
  <c r="C292" i="29"/>
  <c r="D292" i="29"/>
  <c r="B292" i="29"/>
  <c r="C474" i="29"/>
  <c r="D474" i="29"/>
  <c r="B474" i="29"/>
  <c r="D731" i="21"/>
  <c r="B731" i="21"/>
  <c r="C451" i="15"/>
  <c r="D451" i="15"/>
  <c r="B451" i="15"/>
  <c r="C371" i="21"/>
  <c r="D371" i="21"/>
  <c r="B371" i="21"/>
  <c r="C57" i="15"/>
  <c r="D57" i="15"/>
  <c r="B57" i="15"/>
  <c r="C345" i="24"/>
  <c r="D345" i="24"/>
  <c r="B345" i="24"/>
  <c r="D203" i="24"/>
  <c r="B203" i="24"/>
  <c r="C688" i="15"/>
  <c r="D688" i="15"/>
  <c r="B688" i="15"/>
  <c r="C140" i="29"/>
  <c r="D140" i="29"/>
  <c r="B140" i="29"/>
  <c r="C223" i="21"/>
  <c r="D223" i="21"/>
  <c r="B223" i="21"/>
  <c r="D437" i="24"/>
  <c r="B437" i="24"/>
  <c r="C396" i="24"/>
  <c r="D396" i="24"/>
  <c r="B396" i="24"/>
  <c r="C491" i="24"/>
  <c r="D491" i="24"/>
  <c r="B491" i="24"/>
  <c r="C198" i="15"/>
  <c r="D198" i="15"/>
  <c r="B198" i="15"/>
  <c r="C92" i="15"/>
  <c r="D92" i="15"/>
  <c r="B92" i="15"/>
  <c r="C115" i="15"/>
  <c r="D115" i="15"/>
  <c r="B115" i="15"/>
  <c r="C468" i="15"/>
  <c r="D468" i="15"/>
  <c r="B468" i="15"/>
  <c r="C691" i="15"/>
  <c r="D691" i="15"/>
  <c r="B691" i="15"/>
  <c r="C384" i="24"/>
  <c r="D384" i="24"/>
  <c r="B384" i="24"/>
  <c r="C440" i="24"/>
  <c r="D440" i="24"/>
  <c r="B440" i="24"/>
  <c r="C204" i="24"/>
  <c r="D204" i="24"/>
  <c r="B204" i="24"/>
  <c r="C454" i="21"/>
  <c r="D454" i="21"/>
  <c r="B454" i="21"/>
  <c r="C159" i="15"/>
  <c r="D159" i="15"/>
  <c r="B159" i="15"/>
  <c r="C262" i="15"/>
  <c r="D262" i="15"/>
  <c r="B262" i="15"/>
  <c r="C145" i="21"/>
  <c r="D145" i="21"/>
  <c r="B145" i="21"/>
  <c r="C133" i="15"/>
  <c r="D133" i="15"/>
  <c r="B133" i="15"/>
  <c r="C513" i="21"/>
  <c r="D513" i="21"/>
  <c r="B513" i="21"/>
  <c r="C265" i="21"/>
  <c r="D265" i="21"/>
  <c r="B265" i="21"/>
  <c r="C273" i="21"/>
  <c r="D273" i="21"/>
  <c r="B273" i="21"/>
  <c r="C688" i="24"/>
  <c r="D688" i="24"/>
  <c r="B688" i="24"/>
  <c r="C220" i="24"/>
  <c r="D220" i="24"/>
  <c r="B220" i="24"/>
  <c r="D325" i="15"/>
  <c r="B325" i="15"/>
  <c r="D322" i="15"/>
  <c r="B322" i="15"/>
  <c r="C485" i="15"/>
  <c r="D485" i="15"/>
  <c r="B485" i="15"/>
  <c r="C418" i="24"/>
  <c r="D418" i="24"/>
  <c r="B418" i="24"/>
  <c r="D716" i="15"/>
  <c r="B716" i="15"/>
  <c r="C266" i="24"/>
  <c r="D266" i="24"/>
  <c r="B266" i="24"/>
  <c r="C22" i="24"/>
  <c r="D22" i="24"/>
  <c r="B22" i="24"/>
  <c r="C475" i="29"/>
  <c r="D475" i="29"/>
  <c r="B475" i="29"/>
  <c r="C273" i="15"/>
  <c r="D273" i="15"/>
  <c r="B273" i="15"/>
  <c r="C348" i="21"/>
  <c r="D348" i="21"/>
  <c r="B348" i="21"/>
  <c r="D549" i="24"/>
  <c r="B549" i="24"/>
  <c r="C219" i="24"/>
  <c r="D219" i="24"/>
  <c r="B219" i="24"/>
  <c r="C181" i="32"/>
  <c r="D181" i="32"/>
  <c r="B181" i="32"/>
  <c r="C512" i="24"/>
  <c r="D512" i="24"/>
  <c r="B512" i="24"/>
  <c r="C522" i="38"/>
  <c r="D522" i="38"/>
  <c r="B522" i="38"/>
  <c r="C666" i="21"/>
  <c r="D666" i="21"/>
  <c r="B666" i="21"/>
  <c r="C522" i="29"/>
  <c r="D522" i="29"/>
  <c r="B522" i="29"/>
  <c r="C96" i="29"/>
  <c r="D96" i="29"/>
  <c r="B96" i="29"/>
  <c r="C447" i="29"/>
  <c r="D447" i="29"/>
  <c r="B447" i="29"/>
  <c r="C232" i="29"/>
  <c r="D232" i="29"/>
  <c r="B232" i="29"/>
  <c r="C9" i="21"/>
  <c r="D9" i="21"/>
  <c r="B9" i="21"/>
  <c r="C726" i="32"/>
  <c r="D726" i="32"/>
  <c r="B726" i="32"/>
  <c r="C430" i="32"/>
  <c r="D430" i="32"/>
  <c r="B430" i="32"/>
  <c r="C438" i="32"/>
  <c r="D438" i="32"/>
  <c r="B438" i="32"/>
  <c r="C688" i="29"/>
  <c r="D688" i="29"/>
  <c r="B688" i="29"/>
  <c r="C62" i="32"/>
  <c r="D62" i="32"/>
  <c r="B62" i="32"/>
  <c r="D478" i="29"/>
  <c r="B478" i="29"/>
  <c r="C457" i="24"/>
  <c r="D457" i="24"/>
  <c r="B457" i="24"/>
  <c r="C658" i="29"/>
  <c r="D658" i="29"/>
  <c r="B658" i="29"/>
  <c r="C453" i="29"/>
  <c r="D453" i="29"/>
  <c r="B453" i="29"/>
  <c r="C671" i="29"/>
  <c r="D671" i="29"/>
  <c r="B671" i="29"/>
  <c r="C34" i="29"/>
  <c r="D34" i="29"/>
  <c r="B34" i="29"/>
  <c r="C280" i="32"/>
  <c r="D280" i="32"/>
  <c r="B280" i="32"/>
  <c r="C573" i="29"/>
  <c r="D573" i="29"/>
  <c r="B573" i="29"/>
  <c r="C31" i="21"/>
  <c r="D31" i="21"/>
  <c r="B31" i="21"/>
  <c r="C326" i="32"/>
  <c r="D326" i="32"/>
  <c r="B326" i="32"/>
  <c r="D518" i="21"/>
  <c r="B518" i="21"/>
  <c r="C601" i="24"/>
  <c r="D601" i="24"/>
  <c r="B601" i="24"/>
  <c r="C395" i="29"/>
  <c r="D395" i="29"/>
  <c r="B395" i="29"/>
  <c r="C415" i="29"/>
  <c r="D415" i="29"/>
  <c r="B415" i="29"/>
  <c r="D444" i="29"/>
  <c r="B444" i="29"/>
  <c r="C378" i="32"/>
  <c r="D378" i="32"/>
  <c r="B378" i="32"/>
  <c r="C83" i="29"/>
  <c r="D83" i="29"/>
  <c r="B83" i="29"/>
  <c r="C109" i="29"/>
  <c r="D109" i="29"/>
  <c r="B109" i="29"/>
  <c r="D627" i="21"/>
  <c r="B627" i="21"/>
  <c r="C58" i="32"/>
  <c r="D58" i="32"/>
  <c r="B58" i="32"/>
  <c r="D100" i="29"/>
  <c r="B100" i="29"/>
  <c r="C683" i="29"/>
  <c r="D683" i="29"/>
  <c r="B683" i="29"/>
  <c r="C563" i="29"/>
  <c r="D563" i="29"/>
  <c r="B563" i="29"/>
  <c r="C599" i="32"/>
  <c r="D599" i="32"/>
  <c r="B599" i="32"/>
  <c r="C149" i="29"/>
  <c r="D149" i="29"/>
  <c r="B149" i="29"/>
  <c r="C254" i="24"/>
  <c r="D254" i="24"/>
  <c r="B254" i="24"/>
  <c r="C343" i="38"/>
  <c r="D343" i="38"/>
  <c r="B343" i="38"/>
  <c r="D626" i="24"/>
  <c r="B626" i="24"/>
  <c r="C176" i="24"/>
  <c r="D176" i="24"/>
  <c r="B176" i="24"/>
  <c r="C84" i="29"/>
  <c r="D84" i="29"/>
  <c r="B84" i="29"/>
  <c r="C465" i="32"/>
  <c r="D465" i="32"/>
  <c r="B465" i="32"/>
  <c r="C362" i="24"/>
  <c r="D362" i="24"/>
  <c r="B362" i="24"/>
  <c r="D575" i="21"/>
  <c r="B575" i="21"/>
  <c r="C330" i="24"/>
  <c r="D330" i="24"/>
  <c r="B330" i="24"/>
  <c r="C482" i="21"/>
  <c r="D482" i="21"/>
  <c r="B482" i="21"/>
  <c r="C512" i="29"/>
  <c r="D512" i="29"/>
  <c r="B512" i="29"/>
  <c r="C313" i="21"/>
  <c r="D313" i="21"/>
  <c r="B313" i="21"/>
  <c r="C153" i="15"/>
  <c r="D153" i="15"/>
  <c r="B153" i="15"/>
  <c r="C590" i="15"/>
  <c r="D590" i="15"/>
  <c r="B590" i="15"/>
  <c r="C243" i="15"/>
  <c r="D243" i="15"/>
  <c r="B243" i="15"/>
  <c r="D515" i="21"/>
  <c r="B515" i="21"/>
  <c r="C65" i="32"/>
  <c r="D65" i="32"/>
  <c r="B65" i="32"/>
  <c r="C248" i="24"/>
  <c r="D248" i="24"/>
  <c r="B248" i="24"/>
  <c r="D182" i="24"/>
  <c r="B182" i="24"/>
  <c r="C95" i="21"/>
  <c r="D95" i="21"/>
  <c r="B95" i="21"/>
  <c r="C236" i="21"/>
  <c r="D236" i="21"/>
  <c r="B236" i="21"/>
  <c r="C695" i="32"/>
  <c r="D695" i="32"/>
  <c r="B695" i="32"/>
  <c r="C147" i="21"/>
  <c r="D147" i="21"/>
  <c r="B147" i="21"/>
  <c r="C4" i="29"/>
  <c r="D4" i="29"/>
  <c r="B4" i="29"/>
  <c r="C445" i="21"/>
  <c r="D445" i="21"/>
  <c r="B445" i="21"/>
  <c r="D244" i="15"/>
  <c r="B244" i="15"/>
  <c r="C323" i="21"/>
  <c r="D323" i="21"/>
  <c r="B323" i="21"/>
  <c r="C219" i="15"/>
  <c r="D219" i="15"/>
  <c r="B219" i="15"/>
  <c r="C528" i="15"/>
  <c r="D528" i="15"/>
  <c r="B528" i="15"/>
  <c r="C408" i="24"/>
  <c r="D408" i="24"/>
  <c r="B408" i="24"/>
  <c r="C74" i="21"/>
  <c r="D74" i="21"/>
  <c r="B74" i="21"/>
  <c r="C164" i="15"/>
  <c r="D164" i="15"/>
  <c r="B164" i="15"/>
  <c r="C195" i="21"/>
  <c r="D195" i="21"/>
  <c r="B195" i="21"/>
  <c r="C190" i="15"/>
  <c r="D190" i="15"/>
  <c r="B190" i="15"/>
  <c r="D158" i="21"/>
  <c r="B158" i="21"/>
  <c r="C307" i="21"/>
  <c r="D307" i="21"/>
  <c r="B307" i="21"/>
  <c r="D537" i="15"/>
  <c r="B537" i="15"/>
  <c r="C41" i="15"/>
  <c r="D41" i="15"/>
  <c r="B41" i="15"/>
  <c r="D734" i="24"/>
  <c r="B734" i="24"/>
  <c r="C706" i="32"/>
  <c r="D706" i="32"/>
  <c r="B706" i="32"/>
  <c r="C267" i="29"/>
  <c r="D267" i="29"/>
  <c r="B267" i="29"/>
  <c r="C608" i="32"/>
  <c r="D608" i="32"/>
  <c r="B608" i="32"/>
  <c r="C38" i="24"/>
  <c r="D38" i="24"/>
  <c r="B38" i="24"/>
  <c r="C402" i="21"/>
  <c r="D402" i="21"/>
  <c r="B402" i="21"/>
  <c r="C40" i="15"/>
  <c r="D40" i="15"/>
  <c r="B40" i="15"/>
  <c r="C739" i="21"/>
  <c r="D739" i="21"/>
  <c r="B739" i="21"/>
  <c r="C706" i="15"/>
  <c r="D706" i="15"/>
  <c r="B706" i="15"/>
  <c r="C665" i="38"/>
  <c r="D665" i="38"/>
  <c r="B665" i="38"/>
  <c r="C366" i="21"/>
  <c r="D366" i="21"/>
  <c r="B366" i="21"/>
  <c r="C638" i="15"/>
  <c r="D638" i="15"/>
  <c r="B638" i="15"/>
  <c r="D624" i="15"/>
  <c r="B624" i="15"/>
  <c r="C206" i="21"/>
  <c r="D206" i="21"/>
  <c r="B206" i="21"/>
  <c r="C536" i="29"/>
  <c r="D536" i="29"/>
  <c r="B536" i="29"/>
  <c r="C181" i="21"/>
  <c r="D181" i="21"/>
  <c r="B181" i="21"/>
  <c r="C303" i="15"/>
  <c r="D303" i="15"/>
  <c r="B303" i="15"/>
  <c r="D227" i="15"/>
  <c r="B227" i="15"/>
  <c r="C231" i="24"/>
  <c r="D231" i="24"/>
  <c r="B231" i="24"/>
  <c r="C17" i="24"/>
  <c r="D17" i="24"/>
  <c r="B17" i="24"/>
  <c r="C663" i="29"/>
  <c r="D663" i="29"/>
  <c r="B663" i="29"/>
  <c r="C543" i="24"/>
  <c r="D543" i="24"/>
  <c r="B543" i="24"/>
  <c r="D474" i="15"/>
  <c r="B474" i="15"/>
  <c r="C410" i="15"/>
  <c r="D410" i="15"/>
  <c r="B410" i="15"/>
  <c r="C143" i="24"/>
  <c r="D143" i="24"/>
  <c r="B143" i="24"/>
  <c r="C293" i="15"/>
  <c r="D293" i="15"/>
  <c r="B293" i="15"/>
  <c r="C25" i="15"/>
  <c r="D25" i="15"/>
  <c r="B25" i="15"/>
  <c r="D176" i="15"/>
  <c r="B176" i="15"/>
  <c r="C200" i="29"/>
  <c r="D200" i="29"/>
  <c r="B200" i="29"/>
  <c r="C126" i="32"/>
  <c r="D126" i="32"/>
  <c r="B126" i="32"/>
  <c r="C225" i="29"/>
  <c r="D225" i="29"/>
  <c r="B225" i="29"/>
  <c r="C537" i="29"/>
  <c r="D537" i="29"/>
  <c r="B537" i="29"/>
  <c r="C615" i="29"/>
  <c r="D615" i="29"/>
  <c r="B615" i="29"/>
  <c r="C15" i="24"/>
  <c r="D15" i="24"/>
  <c r="B15" i="24"/>
  <c r="C342" i="21"/>
  <c r="D342" i="21"/>
  <c r="B342" i="21"/>
  <c r="D199" i="29"/>
  <c r="B199" i="29"/>
  <c r="C56" i="24"/>
  <c r="D56" i="24"/>
  <c r="B56" i="24"/>
  <c r="D95" i="24"/>
  <c r="B95" i="24"/>
  <c r="C526" i="24"/>
  <c r="D526" i="24"/>
  <c r="B526" i="24"/>
  <c r="D427" i="15"/>
  <c r="B427" i="15"/>
  <c r="C378" i="21"/>
  <c r="D378" i="21"/>
  <c r="B378" i="21"/>
  <c r="D625" i="24"/>
  <c r="B625" i="24"/>
  <c r="C233" i="24"/>
  <c r="D233" i="24"/>
  <c r="B233" i="24"/>
  <c r="C400" i="21"/>
  <c r="D400" i="21"/>
  <c r="B400" i="21"/>
  <c r="C488" i="24"/>
  <c r="D488" i="24"/>
  <c r="B488" i="24"/>
  <c r="C500" i="21"/>
  <c r="D500" i="21"/>
  <c r="B500" i="21"/>
  <c r="C41" i="21"/>
  <c r="D41" i="21"/>
  <c r="B41" i="21"/>
  <c r="C246" i="24"/>
  <c r="D246" i="24"/>
  <c r="B246" i="24"/>
  <c r="C349" i="24"/>
  <c r="D349" i="24"/>
  <c r="B349" i="24"/>
  <c r="C635" i="21"/>
  <c r="D635" i="21"/>
  <c r="B635" i="21"/>
  <c r="C158" i="24"/>
  <c r="D158" i="24"/>
  <c r="B158" i="24"/>
  <c r="C245" i="24"/>
  <c r="D245" i="24"/>
  <c r="B245" i="24"/>
  <c r="C28" i="24"/>
  <c r="D28" i="24"/>
  <c r="B28" i="24"/>
  <c r="C261" i="24"/>
  <c r="D261" i="24"/>
  <c r="B261" i="24"/>
  <c r="C724" i="21"/>
  <c r="D724" i="21"/>
  <c r="B724" i="21"/>
  <c r="C547" i="15"/>
  <c r="D547" i="15"/>
  <c r="B547" i="15"/>
  <c r="C454" i="15"/>
  <c r="D454" i="15"/>
  <c r="B454" i="15"/>
  <c r="C80" i="21"/>
  <c r="D80" i="21"/>
  <c r="B80" i="21"/>
  <c r="C151" i="24"/>
  <c r="D151" i="24"/>
  <c r="B151" i="24"/>
  <c r="C484" i="21"/>
  <c r="D484" i="21"/>
  <c r="B484" i="21"/>
  <c r="C184" i="21"/>
  <c r="D184" i="21"/>
  <c r="B184" i="21"/>
  <c r="C555" i="29"/>
  <c r="D555" i="29"/>
  <c r="B555" i="29"/>
  <c r="C489" i="15"/>
  <c r="D489" i="15"/>
  <c r="B489" i="15"/>
  <c r="C636" i="21"/>
  <c r="D636" i="21"/>
  <c r="B636" i="21"/>
  <c r="C390" i="24"/>
  <c r="D390" i="24"/>
  <c r="B390" i="24"/>
  <c r="C268" i="21"/>
  <c r="D268" i="21"/>
  <c r="B268" i="21"/>
  <c r="C505" i="24"/>
  <c r="D505" i="24"/>
  <c r="B505" i="24"/>
  <c r="C171" i="15"/>
  <c r="D171" i="15"/>
  <c r="B171" i="15"/>
  <c r="C477" i="29"/>
  <c r="D477" i="29"/>
  <c r="B477" i="29"/>
  <c r="C474" i="24"/>
  <c r="D474" i="24"/>
  <c r="B474" i="24"/>
  <c r="D312" i="21"/>
  <c r="B312" i="21"/>
  <c r="C601" i="15"/>
  <c r="D601" i="15"/>
  <c r="B601" i="15"/>
  <c r="C105" i="15"/>
  <c r="D105" i="15"/>
  <c r="B105" i="15"/>
  <c r="D305" i="15"/>
  <c r="B305" i="15"/>
  <c r="C104" i="15"/>
  <c r="D104" i="15"/>
  <c r="B104" i="15"/>
  <c r="C269" i="29"/>
  <c r="D269" i="29"/>
  <c r="B269" i="29"/>
  <c r="C273" i="24"/>
  <c r="D273" i="24"/>
  <c r="B273" i="24"/>
  <c r="C137" i="15"/>
  <c r="D137" i="15"/>
  <c r="B137" i="15"/>
  <c r="C497" i="21"/>
  <c r="D497" i="21"/>
  <c r="B497" i="21"/>
  <c r="C29" i="15"/>
  <c r="D29" i="15"/>
  <c r="B29" i="15"/>
  <c r="C458" i="24"/>
  <c r="D458" i="24"/>
  <c r="B458" i="24"/>
  <c r="D168" i="24"/>
  <c r="B168" i="24"/>
  <c r="C163" i="24"/>
  <c r="D163" i="24"/>
  <c r="B163" i="24"/>
  <c r="C598" i="15"/>
  <c r="D598" i="15"/>
  <c r="B598" i="15"/>
  <c r="C98" i="24"/>
  <c r="D98" i="24"/>
  <c r="B98" i="24"/>
  <c r="C645" i="21"/>
  <c r="D645" i="21"/>
  <c r="B645" i="21"/>
  <c r="D234" i="21"/>
  <c r="B234" i="21"/>
  <c r="C551" i="15"/>
  <c r="D551" i="15"/>
  <c r="B551" i="15"/>
  <c r="C692" i="15"/>
  <c r="D692" i="15"/>
  <c r="B692" i="15"/>
  <c r="C318" i="24"/>
  <c r="D318" i="24"/>
  <c r="B318" i="24"/>
  <c r="C684" i="21"/>
  <c r="D684" i="21"/>
  <c r="B684" i="21"/>
  <c r="C686" i="15"/>
  <c r="D686" i="15"/>
  <c r="B686" i="15"/>
  <c r="D298" i="21"/>
  <c r="B298" i="21"/>
  <c r="C25" i="24"/>
  <c r="D25" i="24"/>
  <c r="B25" i="24"/>
  <c r="D631" i="21"/>
  <c r="B631" i="21"/>
  <c r="C715" i="15"/>
  <c r="D715" i="15"/>
  <c r="B715" i="15"/>
  <c r="C361" i="21"/>
  <c r="D361" i="21"/>
  <c r="B361" i="21"/>
  <c r="C599" i="29"/>
  <c r="D599" i="29"/>
  <c r="B599" i="29"/>
  <c r="D717" i="24"/>
  <c r="B717" i="24"/>
  <c r="C302" i="24"/>
  <c r="D302" i="24"/>
  <c r="B302" i="24"/>
  <c r="D489" i="21"/>
  <c r="B489" i="21"/>
  <c r="C154" i="15"/>
  <c r="D154" i="15"/>
  <c r="B154" i="15"/>
  <c r="C276" i="24"/>
  <c r="D276" i="24"/>
  <c r="B276" i="24"/>
  <c r="C677" i="15"/>
  <c r="D677" i="15"/>
  <c r="B677" i="15"/>
  <c r="D126" i="21"/>
  <c r="B126" i="21"/>
  <c r="C63" i="24"/>
  <c r="D63" i="24"/>
  <c r="B63" i="24"/>
  <c r="D539" i="21"/>
  <c r="B539" i="21"/>
  <c r="C473" i="15"/>
  <c r="D473" i="15"/>
  <c r="B473" i="15"/>
  <c r="C714" i="15"/>
  <c r="D714" i="15"/>
  <c r="B714" i="15"/>
  <c r="C643" i="32"/>
  <c r="D643" i="32"/>
  <c r="B643" i="32"/>
  <c r="D521" i="24"/>
  <c r="B521" i="24"/>
  <c r="C187" i="15"/>
  <c r="D187" i="15"/>
  <c r="B187" i="15"/>
  <c r="C183" i="15"/>
  <c r="D183" i="15"/>
  <c r="B183" i="15"/>
  <c r="C524" i="15"/>
  <c r="D524" i="15"/>
  <c r="B524" i="15"/>
  <c r="C656" i="21"/>
  <c r="D656" i="21"/>
  <c r="B656" i="21"/>
  <c r="C266" i="32"/>
  <c r="D266" i="32"/>
  <c r="B266" i="32"/>
  <c r="D729" i="24"/>
  <c r="B729" i="24"/>
  <c r="C354" i="21"/>
  <c r="D354" i="21"/>
  <c r="B354" i="21"/>
  <c r="C9" i="24"/>
  <c r="D9" i="24"/>
  <c r="B9" i="24"/>
  <c r="D254" i="15"/>
  <c r="B254" i="15"/>
  <c r="C701" i="15"/>
  <c r="D701" i="15"/>
  <c r="B701" i="15"/>
  <c r="C281" i="29"/>
  <c r="D281" i="29"/>
  <c r="B281" i="29"/>
  <c r="C435" i="24"/>
  <c r="D435" i="24"/>
  <c r="B435" i="24"/>
  <c r="C450" i="21"/>
  <c r="D450" i="21"/>
  <c r="B450" i="21"/>
  <c r="C399" i="15"/>
  <c r="D399" i="15"/>
  <c r="B399" i="15"/>
  <c r="C179" i="15"/>
  <c r="D179" i="15"/>
  <c r="B179" i="15"/>
  <c r="C185" i="21"/>
  <c r="D185" i="21"/>
  <c r="B185" i="21"/>
  <c r="D429" i="15"/>
  <c r="B429" i="15"/>
  <c r="C506" i="15"/>
  <c r="D506" i="15"/>
  <c r="B506" i="15"/>
  <c r="D175" i="21"/>
  <c r="B175" i="21"/>
  <c r="C39" i="24"/>
  <c r="D39" i="24"/>
  <c r="B39" i="24"/>
  <c r="C637" i="21"/>
  <c r="D637" i="21"/>
  <c r="B637" i="21"/>
  <c r="C138" i="15"/>
  <c r="D138" i="15"/>
  <c r="B138" i="15"/>
  <c r="C242" i="15"/>
  <c r="D242" i="15"/>
  <c r="B242" i="15"/>
  <c r="D598" i="21"/>
  <c r="B598" i="21"/>
  <c r="D69" i="15"/>
  <c r="B69" i="15"/>
  <c r="C365" i="15"/>
  <c r="D365" i="15"/>
  <c r="B365" i="15"/>
  <c r="C17" i="15"/>
  <c r="D17" i="15"/>
  <c r="B17" i="15"/>
  <c r="C174" i="24"/>
  <c r="D174" i="24"/>
  <c r="B174" i="24"/>
  <c r="C585" i="15"/>
  <c r="D585" i="15"/>
  <c r="B585" i="15"/>
  <c r="D558" i="15"/>
  <c r="B558" i="15"/>
  <c r="C19" i="15"/>
  <c r="D19" i="15"/>
  <c r="B19" i="15"/>
  <c r="D38" i="21"/>
  <c r="B38" i="21"/>
  <c r="C125" i="15"/>
  <c r="D125" i="15"/>
  <c r="B125" i="15"/>
  <c r="C268" i="29"/>
  <c r="D268" i="29"/>
  <c r="B268" i="29"/>
  <c r="C719" i="15"/>
  <c r="D719" i="15"/>
  <c r="B719" i="15"/>
  <c r="D304" i="24"/>
  <c r="B304" i="24"/>
  <c r="D378" i="24"/>
  <c r="B378" i="24"/>
  <c r="C702" i="15"/>
  <c r="D702" i="15"/>
  <c r="B702" i="15"/>
  <c r="C283" i="21"/>
  <c r="D283" i="21"/>
  <c r="B283" i="21"/>
  <c r="D157" i="15"/>
  <c r="B157" i="15"/>
  <c r="D96" i="21"/>
  <c r="B96" i="21"/>
  <c r="C161" i="15"/>
  <c r="D161" i="15"/>
  <c r="B161" i="15"/>
  <c r="D256" i="15"/>
  <c r="B256" i="15"/>
  <c r="C555" i="15"/>
  <c r="D555" i="15"/>
  <c r="B555" i="15"/>
  <c r="C668" i="21"/>
  <c r="D668" i="21"/>
  <c r="B668" i="21"/>
  <c r="D336" i="21"/>
  <c r="B336" i="21"/>
  <c r="C64" i="21"/>
  <c r="D64" i="21"/>
  <c r="B64" i="21"/>
  <c r="C305" i="24"/>
  <c r="D305" i="24"/>
  <c r="B305" i="24"/>
  <c r="D404" i="15"/>
  <c r="B404" i="15"/>
  <c r="C202" i="15"/>
  <c r="D202" i="15"/>
  <c r="B202" i="15"/>
  <c r="C255" i="15"/>
  <c r="D255" i="15"/>
  <c r="B255" i="15"/>
  <c r="D577" i="15"/>
  <c r="B577" i="15"/>
  <c r="C118" i="21"/>
  <c r="D118" i="21"/>
  <c r="B118" i="21"/>
  <c r="C551" i="21"/>
  <c r="D551" i="21"/>
  <c r="B551" i="21"/>
  <c r="D156" i="15"/>
  <c r="B156" i="15"/>
  <c r="C487" i="21"/>
  <c r="D487" i="21"/>
  <c r="B487" i="21"/>
  <c r="C492" i="15"/>
  <c r="D492" i="15"/>
  <c r="B492" i="15"/>
  <c r="C510" i="21"/>
  <c r="D510" i="21"/>
  <c r="B510" i="21"/>
  <c r="D519" i="15"/>
  <c r="B519" i="15"/>
  <c r="C127" i="24"/>
  <c r="D127" i="24"/>
  <c r="B127" i="24"/>
  <c r="C231" i="15"/>
  <c r="D231" i="15"/>
  <c r="B231" i="15"/>
  <c r="C378" i="15"/>
  <c r="D378" i="15"/>
  <c r="B378" i="15"/>
  <c r="C646" i="24"/>
  <c r="D646" i="24"/>
  <c r="B646" i="24"/>
  <c r="D270" i="15"/>
  <c r="B270" i="15"/>
  <c r="C71" i="15"/>
  <c r="D71" i="15"/>
  <c r="B71" i="15"/>
  <c r="C101" i="15"/>
  <c r="D101" i="15"/>
  <c r="B101" i="15"/>
  <c r="C401" i="21"/>
  <c r="D401" i="21"/>
  <c r="B401" i="21"/>
  <c r="C568" i="24"/>
  <c r="D568" i="24"/>
  <c r="B568" i="24"/>
  <c r="C167" i="21"/>
  <c r="D167" i="21"/>
  <c r="B167" i="21"/>
  <c r="C321" i="38"/>
  <c r="D321" i="38"/>
  <c r="B321" i="38"/>
  <c r="D612" i="21"/>
  <c r="B612" i="21"/>
  <c r="C55" i="15"/>
  <c r="D55" i="15"/>
  <c r="B55" i="15"/>
  <c r="D711" i="24"/>
  <c r="B711" i="24"/>
  <c r="D727" i="24"/>
  <c r="B727" i="24"/>
  <c r="D743" i="24"/>
  <c r="B743" i="24"/>
  <c r="C174" i="21"/>
  <c r="D174" i="21"/>
  <c r="B174" i="21"/>
  <c r="C744" i="21"/>
  <c r="D744" i="21"/>
  <c r="B744" i="21"/>
  <c r="C630" i="15"/>
  <c r="D630" i="15"/>
  <c r="B630" i="15"/>
  <c r="D91" i="15"/>
  <c r="B91" i="15"/>
  <c r="D251" i="15"/>
  <c r="B251" i="15"/>
  <c r="D283" i="24"/>
  <c r="B283" i="24"/>
  <c r="C735" i="21"/>
  <c r="D735" i="21"/>
  <c r="B735" i="21"/>
  <c r="C373" i="15"/>
  <c r="D373" i="15"/>
  <c r="B373" i="15"/>
  <c r="D331" i="21"/>
  <c r="B331" i="21"/>
  <c r="C157" i="21"/>
  <c r="D157" i="21"/>
  <c r="B157" i="21"/>
  <c r="C486" i="21"/>
  <c r="D486" i="21"/>
  <c r="B486" i="21"/>
  <c r="C238" i="21"/>
  <c r="D238" i="21"/>
  <c r="B238" i="21"/>
  <c r="C11" i="24"/>
  <c r="D11" i="24"/>
  <c r="B11" i="24"/>
  <c r="D462" i="15"/>
  <c r="B462" i="15"/>
  <c r="C64" i="15"/>
  <c r="D64" i="15"/>
  <c r="B64" i="15"/>
  <c r="D424" i="24"/>
  <c r="B424" i="24"/>
  <c r="C298" i="15"/>
  <c r="D298" i="15"/>
  <c r="B298" i="15"/>
  <c r="C582" i="21"/>
  <c r="D582" i="21"/>
  <c r="B582" i="21"/>
  <c r="C106" i="24"/>
  <c r="D106" i="24"/>
  <c r="B106" i="24"/>
  <c r="D12" i="21"/>
  <c r="B12" i="21"/>
  <c r="C42" i="15"/>
  <c r="D42" i="15"/>
  <c r="B42" i="15"/>
  <c r="D538" i="15"/>
  <c r="B538" i="15"/>
  <c r="C428" i="15"/>
  <c r="D428" i="15"/>
  <c r="B428" i="15"/>
  <c r="C198" i="24"/>
  <c r="D198" i="24"/>
  <c r="B198" i="24"/>
  <c r="C142" i="15"/>
  <c r="D142" i="15"/>
  <c r="B142" i="15"/>
  <c r="C117" i="32"/>
  <c r="D117" i="32"/>
  <c r="B117" i="32"/>
  <c r="C162" i="32"/>
  <c r="D162" i="32"/>
  <c r="B162" i="32"/>
  <c r="C551" i="24"/>
  <c r="D551" i="24"/>
  <c r="B551" i="24"/>
  <c r="C542" i="24"/>
  <c r="D542" i="24"/>
  <c r="B542" i="24"/>
  <c r="C554" i="24"/>
  <c r="D554" i="24"/>
  <c r="B554" i="24"/>
  <c r="D352" i="15"/>
  <c r="B352" i="15"/>
  <c r="C127" i="15"/>
  <c r="D127" i="15"/>
  <c r="B127" i="15"/>
  <c r="C215" i="15"/>
  <c r="D215" i="15"/>
  <c r="B215" i="15"/>
  <c r="C443" i="15"/>
  <c r="D443" i="15"/>
  <c r="B443" i="15"/>
  <c r="C390" i="15"/>
  <c r="D390" i="15"/>
  <c r="B390" i="15"/>
  <c r="C435" i="21"/>
  <c r="D435" i="21"/>
  <c r="B435" i="21"/>
  <c r="D192" i="21"/>
  <c r="B192" i="21"/>
  <c r="C426" i="21"/>
  <c r="D426" i="21"/>
  <c r="B426" i="21"/>
  <c r="C100" i="24"/>
  <c r="D100" i="24"/>
  <c r="B100" i="24"/>
  <c r="C464" i="15"/>
  <c r="D464" i="15"/>
  <c r="B464" i="15"/>
  <c r="C90" i="15"/>
  <c r="D90" i="15"/>
  <c r="B90" i="15"/>
  <c r="C554" i="15"/>
  <c r="D554" i="15"/>
  <c r="B554" i="15"/>
  <c r="C660" i="15"/>
  <c r="D660" i="15"/>
  <c r="B660" i="15"/>
  <c r="C669" i="15"/>
  <c r="D669" i="15"/>
  <c r="B669" i="15"/>
  <c r="C606" i="21"/>
  <c r="D606" i="21"/>
  <c r="B606" i="21"/>
  <c r="C458" i="21"/>
  <c r="D458" i="21"/>
  <c r="B458" i="21"/>
  <c r="C185" i="15"/>
  <c r="D185" i="15"/>
  <c r="B185" i="15"/>
  <c r="C200" i="24"/>
  <c r="D200" i="24"/>
  <c r="B200" i="24"/>
  <c r="C452" i="15"/>
  <c r="D452" i="15"/>
  <c r="B452" i="15"/>
  <c r="C593" i="24"/>
  <c r="D593" i="24"/>
  <c r="B593" i="24"/>
  <c r="C371" i="24"/>
  <c r="D371" i="24"/>
  <c r="B371" i="24"/>
  <c r="C423" i="21"/>
  <c r="D423" i="21"/>
  <c r="B423" i="21"/>
  <c r="C261" i="21"/>
  <c r="D261" i="21"/>
  <c r="B261" i="21"/>
  <c r="C610" i="15"/>
  <c r="D610" i="15"/>
  <c r="B610" i="15"/>
  <c r="C669" i="29"/>
  <c r="D669" i="29"/>
  <c r="B669" i="29"/>
  <c r="C712" i="15"/>
  <c r="D712" i="15"/>
  <c r="B712" i="15"/>
  <c r="C52" i="21"/>
  <c r="D52" i="21"/>
  <c r="B52" i="21"/>
  <c r="C338" i="15"/>
  <c r="D338" i="15"/>
  <c r="B338" i="15"/>
  <c r="C643" i="21"/>
  <c r="D643" i="21"/>
  <c r="B643" i="21"/>
  <c r="C432" i="21"/>
  <c r="D432" i="21"/>
  <c r="B432" i="21"/>
  <c r="C479" i="29"/>
  <c r="D479" i="29"/>
  <c r="B479" i="29"/>
  <c r="C337" i="21"/>
  <c r="D337" i="21"/>
  <c r="B337" i="21"/>
  <c r="C8" i="24"/>
  <c r="D8" i="24"/>
  <c r="B8" i="24"/>
  <c r="C515" i="15"/>
  <c r="D515" i="15"/>
  <c r="B515" i="15"/>
  <c r="C398" i="15"/>
  <c r="D398" i="15"/>
  <c r="B398" i="15"/>
  <c r="C165" i="15"/>
  <c r="D165" i="15"/>
  <c r="B165" i="15"/>
  <c r="C184" i="15"/>
  <c r="D184" i="15"/>
  <c r="B184" i="15"/>
  <c r="C172" i="21"/>
  <c r="D172" i="21"/>
  <c r="B172" i="21"/>
  <c r="C264" i="21"/>
  <c r="D264" i="21"/>
  <c r="B264" i="21"/>
  <c r="D169" i="24"/>
  <c r="B169" i="24"/>
  <c r="D166" i="15"/>
  <c r="B166" i="15"/>
  <c r="C147" i="15"/>
  <c r="D147" i="15"/>
  <c r="B147" i="15"/>
  <c r="C14" i="29"/>
  <c r="D14" i="29"/>
  <c r="B14" i="29"/>
  <c r="C651" i="21"/>
  <c r="D651" i="21"/>
  <c r="B651" i="21"/>
  <c r="C717" i="15"/>
  <c r="D717" i="15"/>
  <c r="B717" i="15"/>
  <c r="C118" i="15"/>
  <c r="D118" i="15"/>
  <c r="B118" i="15"/>
  <c r="C204" i="21"/>
  <c r="D204" i="21"/>
  <c r="B204" i="21"/>
  <c r="D320" i="21"/>
  <c r="B320" i="21"/>
  <c r="C667" i="15"/>
  <c r="D667" i="15"/>
  <c r="B667" i="15"/>
  <c r="C239" i="15"/>
  <c r="D239" i="15"/>
  <c r="B239" i="15"/>
  <c r="C197" i="21"/>
  <c r="D197" i="21"/>
  <c r="B197" i="21"/>
  <c r="C73" i="15"/>
  <c r="D73" i="15"/>
  <c r="B73" i="15"/>
  <c r="C274" i="15"/>
  <c r="D274" i="15"/>
  <c r="B274" i="15"/>
  <c r="C591" i="21"/>
  <c r="D591" i="21"/>
  <c r="B591" i="21"/>
  <c r="C465" i="15"/>
  <c r="D465" i="15"/>
  <c r="B465" i="15"/>
  <c r="C596" i="15"/>
  <c r="D596" i="15"/>
  <c r="B596" i="15"/>
  <c r="C131" i="15"/>
  <c r="D131" i="15"/>
  <c r="B131" i="15"/>
  <c r="C562" i="15"/>
  <c r="D562" i="15"/>
  <c r="B562" i="15"/>
  <c r="C619" i="15"/>
  <c r="D619" i="15"/>
  <c r="B619" i="15"/>
  <c r="C242" i="24"/>
  <c r="D242" i="24"/>
  <c r="B242" i="24"/>
  <c r="C368" i="21"/>
  <c r="D368" i="21"/>
  <c r="B368" i="21"/>
  <c r="D618" i="24"/>
  <c r="B618" i="24"/>
  <c r="C400" i="15"/>
  <c r="D400" i="15"/>
  <c r="B400" i="15"/>
  <c r="C425" i="24"/>
  <c r="D425" i="24"/>
  <c r="B425" i="24"/>
  <c r="D511" i="15"/>
  <c r="B511" i="15"/>
  <c r="C27" i="21"/>
  <c r="D27" i="21"/>
  <c r="B27" i="21"/>
  <c r="C386" i="15"/>
  <c r="D386" i="15"/>
  <c r="B386" i="15"/>
  <c r="C517" i="21"/>
  <c r="D517" i="21"/>
  <c r="B517" i="21"/>
  <c r="D426" i="15"/>
  <c r="B426" i="15"/>
  <c r="D545" i="21"/>
  <c r="B545" i="21"/>
  <c r="C111" i="15"/>
  <c r="D111" i="15"/>
  <c r="B111" i="15"/>
  <c r="C261" i="15"/>
  <c r="D261" i="15"/>
  <c r="B261" i="15"/>
  <c r="C158" i="15"/>
  <c r="D158" i="15"/>
  <c r="B158" i="15"/>
  <c r="C299" i="21"/>
  <c r="D299" i="21"/>
  <c r="B299" i="21"/>
  <c r="C174" i="15"/>
  <c r="D174" i="15"/>
  <c r="B174" i="15"/>
  <c r="D336" i="15"/>
  <c r="B336" i="15"/>
  <c r="D681" i="24"/>
  <c r="B681" i="24"/>
  <c r="C549" i="15"/>
  <c r="D549" i="15"/>
  <c r="B549" i="15"/>
  <c r="D641" i="21"/>
  <c r="B641" i="21"/>
  <c r="C586" i="21"/>
  <c r="D586" i="21"/>
  <c r="B586" i="21"/>
  <c r="C508" i="15"/>
  <c r="D508" i="15"/>
  <c r="B508" i="15"/>
  <c r="C445" i="15"/>
  <c r="D445" i="15"/>
  <c r="B445" i="15"/>
  <c r="C346" i="24"/>
  <c r="D346" i="24"/>
  <c r="B346" i="24"/>
  <c r="C253" i="24"/>
  <c r="D253" i="24"/>
  <c r="B253" i="24"/>
  <c r="C534" i="21"/>
  <c r="D534" i="21"/>
  <c r="B534" i="21"/>
  <c r="C321" i="21"/>
  <c r="D321" i="21"/>
  <c r="B321" i="21"/>
  <c r="C222" i="21"/>
  <c r="D222" i="21"/>
  <c r="B222" i="21"/>
  <c r="C525" i="24"/>
  <c r="D525" i="24"/>
  <c r="B525" i="24"/>
  <c r="C81" i="24"/>
  <c r="D81" i="24"/>
  <c r="B81" i="24"/>
  <c r="C721" i="15"/>
  <c r="D721" i="15"/>
  <c r="B721" i="15"/>
  <c r="C572" i="15"/>
  <c r="D572" i="15"/>
  <c r="B572" i="15"/>
  <c r="C563" i="15"/>
  <c r="D563" i="15"/>
  <c r="B563" i="15"/>
  <c r="C382" i="15"/>
  <c r="D382" i="15"/>
  <c r="B382" i="15"/>
  <c r="C289" i="15"/>
  <c r="D289" i="15"/>
  <c r="B289" i="15"/>
  <c r="C662" i="29"/>
  <c r="D662" i="29"/>
  <c r="B662" i="29"/>
  <c r="C46" i="21"/>
  <c r="D46" i="21"/>
  <c r="B46" i="21"/>
  <c r="C690" i="29"/>
  <c r="D690" i="29"/>
  <c r="B690" i="29"/>
  <c r="D377" i="15"/>
  <c r="B377" i="15"/>
  <c r="C373" i="24"/>
  <c r="D373" i="24"/>
  <c r="B373" i="24"/>
  <c r="C115" i="24"/>
  <c r="D115" i="24"/>
  <c r="B115" i="24"/>
  <c r="C260" i="21"/>
  <c r="D260" i="21"/>
  <c r="B260" i="21"/>
  <c r="C311" i="21"/>
  <c r="D311" i="21"/>
  <c r="B311" i="21"/>
  <c r="C419" i="15"/>
  <c r="D419" i="15"/>
  <c r="B419" i="15"/>
  <c r="C113" i="21"/>
  <c r="D113" i="21"/>
  <c r="B113" i="21"/>
  <c r="C78" i="21"/>
  <c r="D78" i="21"/>
  <c r="B78" i="21"/>
  <c r="C486" i="15"/>
  <c r="D486" i="15"/>
  <c r="B486" i="15"/>
  <c r="C264" i="15"/>
  <c r="D264" i="15"/>
  <c r="B264" i="15"/>
  <c r="C144" i="15"/>
  <c r="D144" i="15"/>
  <c r="B144" i="15"/>
  <c r="D603" i="15"/>
  <c r="B603" i="15"/>
  <c r="C705" i="21"/>
  <c r="D705" i="21"/>
  <c r="B705" i="21"/>
  <c r="C665" i="15"/>
  <c r="D665" i="15"/>
  <c r="B665" i="15"/>
  <c r="C441" i="15"/>
  <c r="D441" i="15"/>
  <c r="B441" i="15"/>
  <c r="C124" i="15"/>
  <c r="D124" i="15"/>
  <c r="B124" i="15"/>
  <c r="C581" i="15"/>
  <c r="D581" i="15"/>
  <c r="B581" i="15"/>
  <c r="C455" i="29"/>
  <c r="D455" i="29"/>
  <c r="B455" i="29"/>
  <c r="D437" i="15"/>
  <c r="B437" i="15"/>
  <c r="D731" i="24"/>
  <c r="B731" i="24"/>
  <c r="C593" i="15"/>
  <c r="D593" i="15"/>
  <c r="B593" i="15"/>
  <c r="C330" i="15"/>
  <c r="D330" i="15"/>
  <c r="B330" i="15"/>
  <c r="C65" i="15"/>
  <c r="D65" i="15"/>
  <c r="B65" i="15"/>
  <c r="C535" i="21"/>
  <c r="D535" i="21"/>
  <c r="B535" i="21"/>
  <c r="C8" i="15"/>
  <c r="D8" i="15"/>
  <c r="B8" i="15"/>
  <c r="C99" i="15"/>
  <c r="D99" i="15"/>
  <c r="B99" i="15"/>
  <c r="C312" i="15"/>
  <c r="D312" i="15"/>
  <c r="B312" i="15"/>
  <c r="C186" i="15"/>
  <c r="D186" i="15"/>
  <c r="B186" i="15"/>
  <c r="D597" i="15"/>
  <c r="B597" i="15"/>
  <c r="C502" i="15"/>
  <c r="D502" i="15"/>
  <c r="B502" i="15"/>
  <c r="C434" i="15"/>
  <c r="D434" i="15"/>
  <c r="B434" i="15"/>
  <c r="C380" i="24"/>
  <c r="D380" i="24"/>
  <c r="B380" i="24"/>
  <c r="D354" i="24"/>
  <c r="B354" i="24"/>
  <c r="C388" i="15"/>
  <c r="D388" i="15"/>
  <c r="B388" i="15"/>
  <c r="D522" i="15"/>
  <c r="B522" i="15"/>
  <c r="C519" i="21"/>
  <c r="D519" i="21"/>
  <c r="B519" i="21"/>
  <c r="C45" i="15"/>
  <c r="D45" i="15"/>
  <c r="B45" i="15"/>
  <c r="D682" i="24"/>
  <c r="B682" i="24"/>
  <c r="D698" i="24"/>
  <c r="B698" i="24"/>
  <c r="C84" i="15"/>
  <c r="D84" i="15"/>
  <c r="B84" i="15"/>
  <c r="C678" i="15"/>
  <c r="D678" i="15"/>
  <c r="B678" i="15"/>
  <c r="C384" i="15"/>
  <c r="D384" i="15"/>
  <c r="B384" i="15"/>
  <c r="C616" i="15"/>
  <c r="D616" i="15"/>
  <c r="B616" i="15"/>
  <c r="C113" i="15"/>
  <c r="D113" i="15"/>
  <c r="B113" i="15"/>
  <c r="C313" i="15"/>
  <c r="D313" i="15"/>
  <c r="B313" i="15"/>
  <c r="C191" i="29"/>
  <c r="D191" i="29"/>
  <c r="B191" i="29"/>
  <c r="C13" i="21"/>
  <c r="D13" i="21"/>
  <c r="B13" i="21"/>
  <c r="C560" i="24"/>
  <c r="D560" i="24"/>
  <c r="B560" i="24"/>
  <c r="D401" i="15"/>
  <c r="B401" i="15"/>
  <c r="C304" i="15"/>
  <c r="D304" i="15"/>
  <c r="B304" i="15"/>
  <c r="C86" i="15"/>
  <c r="D86" i="15"/>
  <c r="B86" i="15"/>
  <c r="C70" i="15"/>
  <c r="D70" i="15"/>
  <c r="B70" i="15"/>
  <c r="C459" i="15"/>
  <c r="D459" i="15"/>
  <c r="B459" i="15"/>
  <c r="D696" i="24"/>
  <c r="B696" i="24"/>
  <c r="D704" i="24"/>
  <c r="B704" i="24"/>
  <c r="D712" i="24"/>
  <c r="B712" i="24"/>
  <c r="C356" i="15"/>
  <c r="D356" i="15"/>
  <c r="B356" i="15"/>
  <c r="C19" i="24"/>
  <c r="D19" i="24"/>
  <c r="B19" i="24"/>
  <c r="C583" i="15"/>
  <c r="D583" i="15"/>
  <c r="B583" i="15"/>
  <c r="C38" i="15"/>
  <c r="D38" i="15"/>
  <c r="B38" i="15"/>
  <c r="C285" i="21"/>
  <c r="D285" i="21"/>
  <c r="B285" i="21"/>
  <c r="C205" i="24"/>
  <c r="D205" i="24"/>
  <c r="B205" i="24"/>
  <c r="C217" i="24"/>
  <c r="D217" i="24"/>
  <c r="B217" i="24"/>
  <c r="C288" i="15"/>
  <c r="D288" i="15"/>
  <c r="B288" i="15"/>
  <c r="C540" i="15"/>
  <c r="D540" i="15"/>
  <c r="B540" i="15"/>
  <c r="C499" i="15"/>
  <c r="D499" i="15"/>
  <c r="B499" i="15"/>
  <c r="D586" i="24"/>
  <c r="B586" i="24"/>
  <c r="C629" i="21"/>
  <c r="D629" i="21"/>
  <c r="B629" i="21"/>
  <c r="C429" i="21"/>
  <c r="D429" i="21"/>
  <c r="B429" i="21"/>
  <c r="C453" i="21"/>
  <c r="D453" i="21"/>
  <c r="B453" i="21"/>
  <c r="D483" i="21"/>
  <c r="B483" i="21"/>
  <c r="C98" i="15"/>
  <c r="D98" i="15"/>
  <c r="B98" i="15"/>
  <c r="C318" i="29"/>
  <c r="D318" i="29"/>
  <c r="B318" i="29"/>
  <c r="C629" i="15"/>
  <c r="D629" i="15"/>
  <c r="B629" i="15"/>
  <c r="D171" i="24"/>
  <c r="B171" i="24"/>
  <c r="C530" i="24"/>
  <c r="D530" i="24"/>
  <c r="B530" i="24"/>
  <c r="C462" i="21"/>
  <c r="D462" i="21"/>
  <c r="B462" i="21"/>
  <c r="C240" i="15"/>
  <c r="D240" i="15"/>
  <c r="B240" i="15"/>
  <c r="C114" i="24"/>
  <c r="D114" i="24"/>
  <c r="B114" i="24"/>
  <c r="C648" i="15"/>
  <c r="D648" i="15"/>
  <c r="B648" i="15"/>
  <c r="C430" i="21"/>
  <c r="D430" i="21"/>
  <c r="B430" i="21"/>
  <c r="C470" i="15"/>
  <c r="D470" i="15"/>
  <c r="B470" i="15"/>
  <c r="C673" i="15"/>
  <c r="D673" i="15"/>
  <c r="B673" i="15"/>
  <c r="C252" i="21"/>
  <c r="D252" i="21"/>
  <c r="B252" i="21"/>
  <c r="D634" i="24"/>
  <c r="B634" i="24"/>
  <c r="C479" i="15"/>
  <c r="D479" i="15"/>
  <c r="B479" i="15"/>
  <c r="C47" i="15"/>
  <c r="D47" i="15"/>
  <c r="B47" i="15"/>
  <c r="C59" i="15"/>
  <c r="D59" i="15"/>
  <c r="B59" i="15"/>
  <c r="C75" i="15"/>
  <c r="D75" i="15"/>
  <c r="B75" i="15"/>
  <c r="C277" i="15"/>
  <c r="D277" i="15"/>
  <c r="B277" i="15"/>
  <c r="C403" i="15"/>
  <c r="D403" i="15"/>
  <c r="B403" i="15"/>
  <c r="C417" i="32"/>
  <c r="D417" i="32"/>
  <c r="B417" i="32"/>
  <c r="C278" i="24"/>
  <c r="D278" i="24"/>
  <c r="B278" i="24"/>
  <c r="C595" i="15"/>
  <c r="D595" i="15"/>
  <c r="B595" i="15"/>
  <c r="C128" i="21"/>
  <c r="D128" i="21"/>
  <c r="B128" i="21"/>
  <c r="C411" i="15"/>
  <c r="D411" i="15"/>
  <c r="B411" i="15"/>
  <c r="C600" i="15"/>
  <c r="D600" i="15"/>
  <c r="B600" i="15"/>
  <c r="C276" i="29"/>
  <c r="D276" i="29"/>
  <c r="B276" i="29"/>
  <c r="C697" i="29"/>
  <c r="D697" i="29"/>
  <c r="B697" i="29"/>
  <c r="C402" i="15"/>
  <c r="D402" i="15"/>
  <c r="B402" i="15"/>
  <c r="C280" i="15"/>
  <c r="D280" i="15"/>
  <c r="B280" i="15"/>
  <c r="C385" i="24"/>
  <c r="D385" i="24"/>
  <c r="B385" i="24"/>
  <c r="C155" i="15"/>
  <c r="D155" i="15"/>
  <c r="B155" i="15"/>
  <c r="C631" i="15"/>
  <c r="D631" i="15"/>
  <c r="B631" i="15"/>
  <c r="C149" i="15"/>
  <c r="D149" i="15"/>
  <c r="B149" i="15"/>
  <c r="C627" i="15"/>
  <c r="D627" i="15"/>
  <c r="B627" i="15"/>
  <c r="C389" i="15"/>
  <c r="D389" i="15"/>
  <c r="B389" i="15"/>
  <c r="C215" i="24"/>
  <c r="D215" i="24"/>
  <c r="B215" i="24"/>
  <c r="C685" i="21"/>
  <c r="D685" i="21"/>
  <c r="B685" i="21"/>
  <c r="C582" i="15"/>
  <c r="D582" i="15"/>
  <c r="B582" i="15"/>
  <c r="C649" i="15"/>
  <c r="D649" i="15"/>
  <c r="B649" i="15"/>
  <c r="C106" i="15"/>
  <c r="D106" i="15"/>
  <c r="B106" i="15"/>
  <c r="C422" i="15"/>
  <c r="D422" i="15"/>
  <c r="B422" i="15"/>
  <c r="C43" i="15"/>
  <c r="D43" i="15"/>
  <c r="B43" i="15"/>
  <c r="C468" i="38"/>
  <c r="D468" i="38"/>
  <c r="B468" i="38"/>
  <c r="C284" i="21"/>
  <c r="D284" i="21"/>
  <c r="B284" i="21"/>
  <c r="C350" i="15"/>
  <c r="D350" i="15"/>
  <c r="B350" i="15"/>
  <c r="C30" i="21"/>
  <c r="D30" i="21"/>
  <c r="B30" i="21"/>
  <c r="C258" i="21"/>
  <c r="D258" i="21"/>
  <c r="B258" i="21"/>
  <c r="C112" i="15"/>
  <c r="D112" i="15"/>
  <c r="B112" i="15"/>
  <c r="C136" i="24"/>
  <c r="D136" i="24"/>
  <c r="B136" i="24"/>
  <c r="C89" i="15"/>
  <c r="D89" i="15"/>
  <c r="B89" i="15"/>
  <c r="C510" i="24"/>
  <c r="D510" i="24"/>
  <c r="B510" i="24"/>
  <c r="C168" i="15"/>
  <c r="D168" i="15"/>
  <c r="B168" i="15"/>
  <c r="C121" i="24"/>
  <c r="D121" i="24"/>
  <c r="B121" i="24"/>
  <c r="C188" i="21"/>
  <c r="D188" i="21"/>
  <c r="B188" i="21"/>
  <c r="C278" i="15"/>
  <c r="D278" i="15"/>
  <c r="B278" i="15"/>
  <c r="C24" i="24"/>
  <c r="D24" i="24"/>
  <c r="B24" i="24"/>
  <c r="C653" i="15"/>
  <c r="D653" i="15"/>
  <c r="B653" i="15"/>
  <c r="C296" i="15"/>
  <c r="D296" i="15"/>
  <c r="B296" i="15"/>
  <c r="C166" i="24"/>
  <c r="D166" i="24"/>
  <c r="B166" i="24"/>
  <c r="C232" i="15"/>
  <c r="D232" i="15"/>
  <c r="B232" i="15"/>
  <c r="C381" i="24"/>
  <c r="D381" i="24"/>
  <c r="B381" i="24"/>
  <c r="C527" i="21"/>
  <c r="D527" i="21"/>
  <c r="B527" i="21"/>
  <c r="C22" i="21"/>
  <c r="D22" i="21"/>
  <c r="B22" i="21"/>
  <c r="C403" i="21"/>
  <c r="D403" i="21"/>
  <c r="B403" i="21"/>
  <c r="C76" i="15"/>
  <c r="D76" i="15"/>
  <c r="B76" i="15"/>
  <c r="C24" i="21"/>
  <c r="D24" i="21"/>
  <c r="B24" i="21"/>
  <c r="C579" i="15"/>
  <c r="D579" i="15"/>
  <c r="B579" i="15"/>
  <c r="C225" i="15"/>
  <c r="D225" i="15"/>
  <c r="B225" i="15"/>
  <c r="C605" i="15"/>
  <c r="D605" i="15"/>
  <c r="B605" i="15"/>
  <c r="C45" i="21"/>
  <c r="D45" i="21"/>
  <c r="B45" i="21"/>
  <c r="C607" i="21"/>
  <c r="D607" i="21"/>
  <c r="B607" i="21"/>
  <c r="C630" i="21"/>
  <c r="D630" i="21"/>
  <c r="B630" i="21"/>
  <c r="C412" i="21"/>
  <c r="D412" i="21"/>
  <c r="B412" i="21"/>
  <c r="C473" i="21"/>
  <c r="D473" i="21"/>
  <c r="B473" i="21"/>
  <c r="C357" i="15"/>
  <c r="D357" i="15"/>
  <c r="B357" i="15"/>
  <c r="C623" i="15"/>
  <c r="D623" i="15"/>
  <c r="B623" i="15"/>
  <c r="C327" i="24"/>
  <c r="D327" i="24"/>
  <c r="B327" i="24"/>
  <c r="C475" i="21"/>
  <c r="D475" i="21"/>
  <c r="B475" i="21"/>
  <c r="C453" i="15"/>
  <c r="D453" i="15"/>
  <c r="B453" i="15"/>
  <c r="C69" i="21"/>
  <c r="D69" i="21"/>
  <c r="B69" i="21"/>
  <c r="C469" i="15"/>
  <c r="D469" i="15"/>
  <c r="B469" i="15"/>
  <c r="C369" i="21"/>
  <c r="D369" i="21"/>
  <c r="B369" i="21"/>
  <c r="C503" i="21"/>
  <c r="D503" i="21"/>
  <c r="B503" i="21"/>
  <c r="C39" i="15"/>
  <c r="D39" i="15"/>
  <c r="B39" i="15"/>
  <c r="C203" i="15"/>
  <c r="D203" i="15"/>
  <c r="B203" i="15"/>
  <c r="C481" i="15"/>
  <c r="D481" i="15"/>
  <c r="B481" i="15"/>
  <c r="C209" i="32"/>
  <c r="D209" i="32"/>
  <c r="B209" i="32"/>
  <c r="C328" i="21"/>
  <c r="D328" i="21"/>
  <c r="B328" i="21"/>
  <c r="C415" i="15"/>
  <c r="D415" i="15"/>
  <c r="B415" i="15"/>
  <c r="C196" i="24"/>
  <c r="D196" i="24"/>
  <c r="B196" i="24"/>
  <c r="C104" i="21"/>
  <c r="D104" i="21"/>
  <c r="B104" i="21"/>
  <c r="C182" i="15"/>
  <c r="D182" i="15"/>
  <c r="B182" i="15"/>
  <c r="C133" i="21"/>
  <c r="D133" i="21"/>
  <c r="B133" i="21"/>
  <c r="C597" i="21"/>
  <c r="D597" i="21"/>
  <c r="B597" i="21"/>
  <c r="C3" i="45"/>
  <c r="I724" i="45"/>
  <c r="I748" i="42"/>
  <c r="C3" i="42"/>
  <c r="C3" i="29"/>
  <c r="I699" i="29"/>
  <c r="I748" i="24"/>
  <c r="C3" i="24"/>
  <c r="I748" i="21"/>
  <c r="C3" i="21"/>
  <c r="C446" i="45"/>
  <c r="D446" i="45"/>
  <c r="B446" i="45"/>
  <c r="C321" i="45"/>
  <c r="D321" i="45"/>
  <c r="B321" i="45"/>
  <c r="C357" i="45"/>
  <c r="D357" i="45"/>
  <c r="B357" i="45"/>
  <c r="C644" i="45"/>
  <c r="D644" i="45"/>
  <c r="B644" i="45"/>
  <c r="C443" i="45"/>
  <c r="D443" i="45"/>
  <c r="B443" i="45"/>
  <c r="C577" i="45"/>
  <c r="D577" i="45"/>
  <c r="B577" i="45"/>
  <c r="C418" i="45"/>
  <c r="D418" i="45"/>
  <c r="B418" i="45"/>
  <c r="C196" i="45"/>
  <c r="D196" i="45"/>
  <c r="B196" i="45"/>
  <c r="C330" i="45"/>
  <c r="D330" i="45"/>
  <c r="B330" i="45"/>
  <c r="D584" i="45"/>
  <c r="B584" i="45"/>
  <c r="C354" i="45"/>
  <c r="D354" i="45"/>
  <c r="B354" i="45"/>
  <c r="D615" i="45"/>
  <c r="B615" i="45"/>
  <c r="C157" i="45"/>
  <c r="D157" i="45"/>
  <c r="B157" i="45"/>
  <c r="C668" i="45"/>
  <c r="D668" i="45"/>
  <c r="B668" i="45"/>
  <c r="C490" i="45"/>
  <c r="D490" i="45"/>
  <c r="B490" i="45"/>
  <c r="C32" i="45"/>
  <c r="D32" i="45"/>
  <c r="B32" i="45"/>
  <c r="C309" i="45"/>
  <c r="D309" i="45"/>
  <c r="B309" i="45"/>
  <c r="C700" i="45"/>
  <c r="D700" i="45"/>
  <c r="B700" i="45"/>
  <c r="C591" i="45"/>
  <c r="D591" i="45"/>
  <c r="B591" i="45"/>
  <c r="C437" i="45"/>
  <c r="D437" i="45"/>
  <c r="B437" i="45"/>
  <c r="D477" i="45"/>
  <c r="B477" i="45"/>
  <c r="C461" i="45"/>
  <c r="D461" i="45"/>
  <c r="B461" i="45"/>
  <c r="C379" i="45"/>
  <c r="D379" i="45"/>
  <c r="B379" i="45"/>
  <c r="C705" i="45"/>
  <c r="D705" i="45"/>
  <c r="B705" i="45"/>
  <c r="D667" i="45"/>
  <c r="B667" i="45"/>
  <c r="C345" i="45"/>
  <c r="D345" i="45"/>
  <c r="B345" i="45"/>
  <c r="C153" i="45"/>
  <c r="D153" i="45"/>
  <c r="B153" i="45"/>
  <c r="C604" i="45"/>
  <c r="D604" i="45"/>
  <c r="B604" i="45"/>
  <c r="D299" i="45"/>
  <c r="B299" i="45"/>
  <c r="C722" i="45"/>
  <c r="D722" i="45"/>
  <c r="B722" i="45"/>
  <c r="C680" i="45"/>
  <c r="D680" i="45"/>
  <c r="B680" i="45"/>
  <c r="D630" i="45"/>
  <c r="B630" i="45"/>
  <c r="C462" i="45"/>
  <c r="D462" i="45"/>
  <c r="B462" i="45"/>
  <c r="C649" i="45"/>
  <c r="D649" i="45"/>
  <c r="B649" i="45"/>
  <c r="C333" i="45"/>
  <c r="D333" i="45"/>
  <c r="B333" i="45"/>
  <c r="D677" i="45"/>
  <c r="B677" i="45"/>
  <c r="C661" i="45"/>
  <c r="D661" i="45"/>
  <c r="B661" i="45"/>
  <c r="C573" i="45"/>
  <c r="D573" i="45"/>
  <c r="B573" i="45"/>
  <c r="D552" i="45"/>
  <c r="B552" i="45"/>
  <c r="C608" i="45"/>
  <c r="D608" i="45"/>
  <c r="B608" i="45"/>
  <c r="C603" i="45"/>
  <c r="D603" i="45"/>
  <c r="B603" i="45"/>
  <c r="C169" i="45"/>
  <c r="D169" i="45"/>
  <c r="B169" i="45"/>
  <c r="C453" i="45"/>
  <c r="D453" i="45"/>
  <c r="B453" i="45"/>
  <c r="C419" i="45"/>
  <c r="D419" i="45"/>
  <c r="B419" i="45"/>
  <c r="C329" i="45"/>
  <c r="D329" i="45"/>
  <c r="B329" i="45"/>
  <c r="D548" i="45"/>
  <c r="B548" i="45"/>
  <c r="C607" i="45"/>
  <c r="D607" i="45"/>
  <c r="B607" i="45"/>
  <c r="D673" i="45"/>
  <c r="B673" i="45"/>
  <c r="C531" i="45"/>
  <c r="D531" i="45"/>
  <c r="B531" i="45"/>
  <c r="C539" i="45"/>
  <c r="D539" i="45"/>
  <c r="B539" i="45"/>
  <c r="C628" i="45"/>
  <c r="D628" i="45"/>
  <c r="B628" i="45"/>
  <c r="C699" i="45"/>
  <c r="D699" i="45"/>
  <c r="B699" i="45"/>
  <c r="C371" i="45"/>
  <c r="D371" i="45"/>
  <c r="B371" i="45"/>
  <c r="C36" i="45"/>
  <c r="D36" i="45"/>
  <c r="B36" i="45"/>
  <c r="C365" i="45"/>
  <c r="D365" i="45"/>
  <c r="B365" i="45"/>
  <c r="C376" i="45"/>
  <c r="D376" i="45"/>
  <c r="B376" i="45"/>
  <c r="C207" i="45"/>
  <c r="D207" i="45"/>
  <c r="B207" i="45"/>
  <c r="C560" i="45"/>
  <c r="D560" i="45"/>
  <c r="B560" i="45"/>
  <c r="C696" i="45"/>
  <c r="D696" i="45"/>
  <c r="B696" i="45"/>
  <c r="C97" i="45"/>
  <c r="D97" i="45"/>
  <c r="B97" i="45"/>
  <c r="C156" i="45"/>
  <c r="D156" i="45"/>
  <c r="B156" i="45"/>
  <c r="C225" i="45"/>
  <c r="D225" i="45"/>
  <c r="B225" i="45"/>
  <c r="C142" i="45"/>
  <c r="D142" i="45"/>
  <c r="B142" i="45"/>
  <c r="D693" i="45"/>
  <c r="B693" i="45"/>
  <c r="C230" i="45"/>
  <c r="D230" i="45"/>
  <c r="B230" i="45"/>
  <c r="C81" i="45"/>
  <c r="D81" i="45"/>
  <c r="B81" i="45"/>
  <c r="D368" i="45"/>
  <c r="B368" i="45"/>
  <c r="C103" i="45"/>
  <c r="D103" i="45"/>
  <c r="B103" i="45"/>
  <c r="C197" i="45"/>
  <c r="D197" i="45"/>
  <c r="B197" i="45"/>
  <c r="C456" i="45"/>
  <c r="D456" i="45"/>
  <c r="B456" i="45"/>
  <c r="C270" i="45"/>
  <c r="D270" i="45"/>
  <c r="B270" i="45"/>
  <c r="C35" i="45"/>
  <c r="D35" i="45"/>
  <c r="B35" i="45"/>
  <c r="C229" i="45"/>
  <c r="D229" i="45"/>
  <c r="B229" i="45"/>
  <c r="D384" i="45"/>
  <c r="B384" i="45"/>
  <c r="C71" i="45"/>
  <c r="D71" i="45"/>
  <c r="B71" i="45"/>
  <c r="C191" i="45"/>
  <c r="D191" i="45"/>
  <c r="B191" i="45"/>
  <c r="C521" i="45"/>
  <c r="D521" i="45"/>
  <c r="B521" i="45"/>
  <c r="C234" i="45"/>
  <c r="D234" i="45"/>
  <c r="B234" i="45"/>
  <c r="C145" i="45"/>
  <c r="D145" i="45"/>
  <c r="B145" i="45"/>
  <c r="C493" i="45"/>
  <c r="D493" i="45"/>
  <c r="B493" i="45"/>
  <c r="C57" i="45"/>
  <c r="D57" i="45"/>
  <c r="B57" i="45"/>
  <c r="C185" i="45"/>
  <c r="D185" i="45"/>
  <c r="B185" i="45"/>
  <c r="C254" i="45"/>
  <c r="D254" i="45"/>
  <c r="B254" i="45"/>
  <c r="C136" i="45"/>
  <c r="D136" i="45"/>
  <c r="B136" i="45"/>
  <c r="C519" i="45"/>
  <c r="D519" i="45"/>
  <c r="B519" i="45"/>
  <c r="D282" i="45"/>
  <c r="B282" i="45"/>
  <c r="D512" i="45"/>
  <c r="B512" i="45"/>
  <c r="C92" i="45"/>
  <c r="D92" i="45"/>
  <c r="B92" i="45"/>
  <c r="C96" i="45"/>
  <c r="D96" i="45"/>
  <c r="B96" i="45"/>
  <c r="C179" i="45"/>
  <c r="D179" i="45"/>
  <c r="B179" i="45"/>
  <c r="C344" i="45"/>
  <c r="D344" i="45"/>
  <c r="B344" i="45"/>
  <c r="D681" i="45"/>
  <c r="B681" i="45"/>
  <c r="C16" i="45"/>
  <c r="D16" i="45"/>
  <c r="B16" i="45"/>
  <c r="D574" i="45"/>
  <c r="B574" i="45"/>
  <c r="C564" i="45"/>
  <c r="D564" i="45"/>
  <c r="B564" i="45"/>
  <c r="C433" i="45"/>
  <c r="D433" i="45"/>
  <c r="B433" i="45"/>
  <c r="D544" i="45"/>
  <c r="B544" i="45"/>
  <c r="C216" i="45"/>
  <c r="D216" i="45"/>
  <c r="B216" i="45"/>
  <c r="D440" i="45"/>
  <c r="B440" i="45"/>
  <c r="C361" i="45"/>
  <c r="D361" i="45"/>
  <c r="B361" i="45"/>
  <c r="C672" i="45"/>
  <c r="D672" i="45"/>
  <c r="B672" i="45"/>
  <c r="C28" i="45"/>
  <c r="D28" i="45"/>
  <c r="B28" i="45"/>
  <c r="C80" i="45"/>
  <c r="D80" i="45"/>
  <c r="B80" i="45"/>
  <c r="C347" i="45"/>
  <c r="D347" i="45"/>
  <c r="B347" i="45"/>
  <c r="D47" i="45"/>
  <c r="B47" i="45"/>
  <c r="C277" i="45"/>
  <c r="D277" i="45"/>
  <c r="B277" i="45"/>
  <c r="D78" i="45"/>
  <c r="B78" i="45"/>
  <c r="C110" i="45"/>
  <c r="D110" i="45"/>
  <c r="B110" i="45"/>
  <c r="C269" i="45"/>
  <c r="D269" i="45"/>
  <c r="B269" i="45"/>
  <c r="C495" i="45"/>
  <c r="D495" i="45"/>
  <c r="B495" i="45"/>
  <c r="C489" i="45"/>
  <c r="D489" i="45"/>
  <c r="B489" i="45"/>
  <c r="C396" i="45"/>
  <c r="D396" i="45"/>
  <c r="B396" i="45"/>
  <c r="C460" i="45"/>
  <c r="D460" i="45"/>
  <c r="B460" i="45"/>
  <c r="C206" i="45"/>
  <c r="D206" i="45"/>
  <c r="B206" i="45"/>
  <c r="C360" i="45"/>
  <c r="D360" i="45"/>
  <c r="B360" i="45"/>
  <c r="C39" i="45"/>
  <c r="D39" i="45"/>
  <c r="B39" i="45"/>
  <c r="C265" i="45"/>
  <c r="D265" i="45"/>
  <c r="B265" i="45"/>
  <c r="C441" i="45"/>
  <c r="D441" i="45"/>
  <c r="B441" i="45"/>
  <c r="C54" i="45"/>
  <c r="D54" i="45"/>
  <c r="B54" i="45"/>
  <c r="C496" i="45"/>
  <c r="D496" i="45"/>
  <c r="B496" i="45"/>
  <c r="C152" i="45"/>
  <c r="D152" i="45"/>
  <c r="B152" i="45"/>
  <c r="D94" i="45"/>
  <c r="B94" i="45"/>
  <c r="D131" i="45"/>
  <c r="B131" i="45"/>
  <c r="D199" i="45"/>
  <c r="B199" i="45"/>
  <c r="C535" i="45"/>
  <c r="D535" i="45"/>
  <c r="B535" i="45"/>
  <c r="D41" i="45"/>
  <c r="B41" i="45"/>
  <c r="C181" i="45"/>
  <c r="D181" i="45"/>
  <c r="B181" i="45"/>
  <c r="C364" i="45"/>
  <c r="D364" i="45"/>
  <c r="B364" i="45"/>
  <c r="C425" i="45"/>
  <c r="D425" i="45"/>
  <c r="B425" i="45"/>
  <c r="C65" i="45"/>
  <c r="D65" i="45"/>
  <c r="B65" i="45"/>
  <c r="C102" i="45"/>
  <c r="D102" i="45"/>
  <c r="B102" i="45"/>
  <c r="D704" i="45"/>
  <c r="B704" i="45"/>
  <c r="C474" i="45"/>
  <c r="D474" i="45"/>
  <c r="B474" i="45"/>
  <c r="C471" i="45"/>
  <c r="D471" i="45"/>
  <c r="B471" i="45"/>
  <c r="C223" i="45"/>
  <c r="D223" i="45"/>
  <c r="B223" i="45"/>
  <c r="C139" i="45"/>
  <c r="D139" i="45"/>
  <c r="B139" i="45"/>
  <c r="C56" i="45"/>
  <c r="D56" i="45"/>
  <c r="B56" i="45"/>
  <c r="C472" i="45"/>
  <c r="D472" i="45"/>
  <c r="B472" i="45"/>
  <c r="C459" i="45"/>
  <c r="D459" i="45"/>
  <c r="B459" i="45"/>
  <c r="C377" i="45"/>
  <c r="D377" i="45"/>
  <c r="B377" i="45"/>
  <c r="D183" i="45"/>
  <c r="B183" i="45"/>
  <c r="C363" i="45"/>
  <c r="D363" i="45"/>
  <c r="B363" i="45"/>
  <c r="C393" i="45"/>
  <c r="D393" i="45"/>
  <c r="B393" i="45"/>
  <c r="C338" i="45"/>
  <c r="D338" i="45"/>
  <c r="B338" i="45"/>
  <c r="C537" i="45"/>
  <c r="D537" i="45"/>
  <c r="B537" i="45"/>
  <c r="C85" i="45"/>
  <c r="D85" i="45"/>
  <c r="B85" i="45"/>
  <c r="C123" i="45"/>
  <c r="D123" i="45"/>
  <c r="B123" i="45"/>
  <c r="C119" i="45"/>
  <c r="D119" i="45"/>
  <c r="B119" i="45"/>
  <c r="D466" i="45"/>
  <c r="B466" i="45"/>
  <c r="C458" i="45"/>
  <c r="D458" i="45"/>
  <c r="B458" i="45"/>
  <c r="C707" i="45"/>
  <c r="D707" i="45"/>
  <c r="B707" i="45"/>
  <c r="C184" i="45"/>
  <c r="D184" i="45"/>
  <c r="B184" i="45"/>
  <c r="C370" i="45"/>
  <c r="D370" i="45"/>
  <c r="B370" i="45"/>
  <c r="C688" i="45"/>
  <c r="D688" i="45"/>
  <c r="B688" i="45"/>
  <c r="C435" i="45"/>
  <c r="D435" i="45"/>
  <c r="B435" i="45"/>
  <c r="C17" i="45"/>
  <c r="D17" i="45"/>
  <c r="B17" i="45"/>
  <c r="C567" i="45"/>
  <c r="D567" i="45"/>
  <c r="B567" i="45"/>
  <c r="C283" i="45"/>
  <c r="D283" i="45"/>
  <c r="B283" i="45"/>
  <c r="D247" i="45"/>
  <c r="B247" i="45"/>
  <c r="C286" i="45"/>
  <c r="D286" i="45"/>
  <c r="B286" i="45"/>
  <c r="D439" i="45"/>
  <c r="B439" i="45"/>
  <c r="D178" i="45"/>
  <c r="B178" i="45"/>
  <c r="C303" i="45"/>
  <c r="D303" i="45"/>
  <c r="B303" i="45"/>
  <c r="C263" i="45"/>
  <c r="D263" i="45"/>
  <c r="B263" i="45"/>
  <c r="C266" i="45"/>
  <c r="D266" i="45"/>
  <c r="B266" i="45"/>
  <c r="C399" i="45"/>
  <c r="D399" i="45"/>
  <c r="B399" i="45"/>
  <c r="C166" i="45"/>
  <c r="D166" i="45"/>
  <c r="B166" i="45"/>
  <c r="C101" i="45"/>
  <c r="D101" i="45"/>
  <c r="B101" i="45"/>
  <c r="C72" i="45"/>
  <c r="D72" i="45"/>
  <c r="B72" i="45"/>
  <c r="C231" i="45"/>
  <c r="D231" i="45"/>
  <c r="B231" i="45"/>
  <c r="C174" i="45"/>
  <c r="D174" i="45"/>
  <c r="B174" i="45"/>
  <c r="C38" i="45"/>
  <c r="D38" i="45"/>
  <c r="B38" i="45"/>
  <c r="C328" i="45"/>
  <c r="D328" i="45"/>
  <c r="B328" i="45"/>
  <c r="C351" i="45"/>
  <c r="D351" i="45"/>
  <c r="B351" i="45"/>
  <c r="C252" i="45"/>
  <c r="D252" i="45"/>
  <c r="B252" i="45"/>
  <c r="D268" i="45"/>
  <c r="B268" i="45"/>
  <c r="C171" i="45"/>
  <c r="D171" i="45"/>
  <c r="B171" i="45"/>
  <c r="C383" i="45"/>
  <c r="D383" i="45"/>
  <c r="B383" i="45"/>
  <c r="C158" i="45"/>
  <c r="D158" i="45"/>
  <c r="B158" i="45"/>
  <c r="C162" i="45"/>
  <c r="D162" i="45"/>
  <c r="B162" i="45"/>
  <c r="C355" i="45"/>
  <c r="D355" i="45"/>
  <c r="B355" i="45"/>
  <c r="C111" i="45"/>
  <c r="D111" i="45"/>
  <c r="B111" i="45"/>
  <c r="C703" i="45"/>
  <c r="D703" i="45"/>
  <c r="B703" i="45"/>
  <c r="C140" i="45"/>
  <c r="D140" i="45"/>
  <c r="B140" i="45"/>
  <c r="C412" i="45"/>
  <c r="D412" i="45"/>
  <c r="B412" i="45"/>
  <c r="C619" i="45"/>
  <c r="D619" i="45"/>
  <c r="B619" i="45"/>
  <c r="C478" i="42"/>
  <c r="D478" i="42"/>
  <c r="B478" i="42"/>
  <c r="C630" i="42"/>
  <c r="D630" i="42"/>
  <c r="B630" i="42"/>
  <c r="C512" i="42"/>
  <c r="D512" i="42"/>
  <c r="B512" i="42"/>
  <c r="C566" i="42"/>
  <c r="D566" i="42"/>
  <c r="B566" i="42"/>
  <c r="C182" i="42"/>
  <c r="D182" i="42"/>
  <c r="B182" i="42"/>
  <c r="C557" i="45"/>
  <c r="D557" i="45"/>
  <c r="B557" i="45"/>
  <c r="C30" i="45"/>
  <c r="D30" i="45"/>
  <c r="B30" i="45"/>
  <c r="C619" i="42"/>
  <c r="D619" i="42"/>
  <c r="B619" i="42"/>
  <c r="C681" i="42"/>
  <c r="D681" i="42"/>
  <c r="B681" i="42"/>
  <c r="C106" i="45"/>
  <c r="D106" i="45"/>
  <c r="B106" i="45"/>
  <c r="D618" i="42"/>
  <c r="B618" i="42"/>
  <c r="C383" i="42"/>
  <c r="D383" i="42"/>
  <c r="B383" i="42"/>
  <c r="C640" i="42"/>
  <c r="D640" i="42"/>
  <c r="B640" i="42"/>
  <c r="C7" i="45"/>
  <c r="D7" i="45"/>
  <c r="B7" i="45"/>
  <c r="D33" i="45"/>
  <c r="B33" i="45"/>
  <c r="C295" i="45"/>
  <c r="D295" i="45"/>
  <c r="B295" i="45"/>
  <c r="D150" i="45"/>
  <c r="B150" i="45"/>
  <c r="C678" i="42"/>
  <c r="D678" i="42"/>
  <c r="B678" i="42"/>
  <c r="D82" i="45"/>
  <c r="B82" i="45"/>
  <c r="C203" i="45"/>
  <c r="D203" i="45"/>
  <c r="B203" i="45"/>
  <c r="C738" i="42"/>
  <c r="D738" i="42"/>
  <c r="B738" i="42"/>
  <c r="C23" i="45"/>
  <c r="D23" i="45"/>
  <c r="B23" i="45"/>
  <c r="C118" i="42"/>
  <c r="D118" i="42"/>
  <c r="B118" i="42"/>
  <c r="C356" i="45"/>
  <c r="D356" i="45"/>
  <c r="B356" i="45"/>
  <c r="C95" i="45"/>
  <c r="D95" i="45"/>
  <c r="B95" i="45"/>
  <c r="C421" i="42"/>
  <c r="D421" i="42"/>
  <c r="B421" i="42"/>
  <c r="C346" i="42"/>
  <c r="D346" i="42"/>
  <c r="B346" i="42"/>
  <c r="C378" i="42"/>
  <c r="D378" i="42"/>
  <c r="B378" i="42"/>
  <c r="C386" i="42"/>
  <c r="D386" i="42"/>
  <c r="B386" i="42"/>
  <c r="C537" i="42"/>
  <c r="D537" i="42"/>
  <c r="B537" i="42"/>
  <c r="C134" i="42"/>
  <c r="D134" i="42"/>
  <c r="B134" i="42"/>
  <c r="C672" i="42"/>
  <c r="D672" i="42"/>
  <c r="B672" i="42"/>
  <c r="C720" i="42"/>
  <c r="D720" i="42"/>
  <c r="B720" i="42"/>
  <c r="C494" i="38"/>
  <c r="D494" i="38"/>
  <c r="B494" i="38"/>
  <c r="C66" i="42"/>
  <c r="D66" i="42"/>
  <c r="B66" i="42"/>
  <c r="C736" i="42"/>
  <c r="D736" i="42"/>
  <c r="B736" i="42"/>
  <c r="C637" i="42"/>
  <c r="D637" i="42"/>
  <c r="B637" i="42"/>
  <c r="C695" i="42"/>
  <c r="D695" i="42"/>
  <c r="B695" i="42"/>
  <c r="C501" i="42"/>
  <c r="D501" i="42"/>
  <c r="B501" i="42"/>
  <c r="C500" i="42"/>
  <c r="D500" i="42"/>
  <c r="B500" i="42"/>
  <c r="C278" i="42"/>
  <c r="D278" i="42"/>
  <c r="B278" i="42"/>
  <c r="C540" i="42"/>
  <c r="D540" i="42"/>
  <c r="B540" i="42"/>
  <c r="C516" i="42"/>
  <c r="D516" i="42"/>
  <c r="B516" i="42"/>
  <c r="C178" i="42"/>
  <c r="D178" i="42"/>
  <c r="B178" i="42"/>
  <c r="C218" i="42"/>
  <c r="D218" i="42"/>
  <c r="B218" i="42"/>
  <c r="C83" i="42"/>
  <c r="D83" i="42"/>
  <c r="B83" i="42"/>
  <c r="C564" i="42"/>
  <c r="D564" i="42"/>
  <c r="B564" i="42"/>
  <c r="C348" i="42"/>
  <c r="D348" i="42"/>
  <c r="B348" i="42"/>
  <c r="C609" i="42"/>
  <c r="D609" i="42"/>
  <c r="B609" i="42"/>
  <c r="C494" i="42"/>
  <c r="D494" i="42"/>
  <c r="B494" i="42"/>
  <c r="C318" i="42"/>
  <c r="D318" i="42"/>
  <c r="B318" i="42"/>
  <c r="C273" i="42"/>
  <c r="D273" i="42"/>
  <c r="B273" i="42"/>
  <c r="C666" i="42"/>
  <c r="D666" i="42"/>
  <c r="B666" i="42"/>
  <c r="C631" i="42"/>
  <c r="D631" i="42"/>
  <c r="B631" i="42"/>
  <c r="C76" i="42"/>
  <c r="D76" i="42"/>
  <c r="B76" i="42"/>
  <c r="C692" i="42"/>
  <c r="D692" i="42"/>
  <c r="B692" i="42"/>
  <c r="C395" i="42"/>
  <c r="D395" i="42"/>
  <c r="B395" i="42"/>
  <c r="C715" i="38"/>
  <c r="D715" i="38"/>
  <c r="B715" i="38"/>
  <c r="C5" i="42"/>
  <c r="D5" i="42"/>
  <c r="B5" i="42"/>
  <c r="C495" i="42"/>
  <c r="D495" i="42"/>
  <c r="B495" i="42"/>
  <c r="C705" i="38"/>
  <c r="D705" i="38"/>
  <c r="B705" i="38"/>
  <c r="C676" i="38"/>
  <c r="D676" i="38"/>
  <c r="B676" i="38"/>
  <c r="C591" i="42"/>
  <c r="D591" i="42"/>
  <c r="B591" i="42"/>
  <c r="C148" i="42"/>
  <c r="D148" i="42"/>
  <c r="B148" i="42"/>
  <c r="C212" i="38"/>
  <c r="D212" i="38"/>
  <c r="B212" i="38"/>
  <c r="C218" i="38"/>
  <c r="D218" i="38"/>
  <c r="B218" i="38"/>
  <c r="C718" i="42"/>
  <c r="D718" i="42"/>
  <c r="B718" i="42"/>
  <c r="C413" i="42"/>
  <c r="D413" i="42"/>
  <c r="B413" i="42"/>
  <c r="C429" i="42"/>
  <c r="D429" i="42"/>
  <c r="B429" i="42"/>
  <c r="C12" i="42"/>
  <c r="D12" i="42"/>
  <c r="B12" i="42"/>
  <c r="C598" i="42"/>
  <c r="D598" i="42"/>
  <c r="B598" i="42"/>
  <c r="C438" i="42"/>
  <c r="D438" i="42"/>
  <c r="B438" i="42"/>
  <c r="C62" i="38"/>
  <c r="D62" i="38"/>
  <c r="B62" i="38"/>
  <c r="C357" i="42"/>
  <c r="D357" i="42"/>
  <c r="B357" i="42"/>
  <c r="C653" i="42"/>
  <c r="D653" i="42"/>
  <c r="B653" i="42"/>
  <c r="C367" i="38"/>
  <c r="D367" i="38"/>
  <c r="B367" i="38"/>
  <c r="C128" i="42"/>
  <c r="D128" i="42"/>
  <c r="B128" i="42"/>
  <c r="D36" i="38"/>
  <c r="B36" i="38"/>
  <c r="C710" i="32"/>
  <c r="D710" i="32"/>
  <c r="B710" i="32"/>
  <c r="C290" i="42"/>
  <c r="D290" i="42"/>
  <c r="B290" i="42"/>
  <c r="C524" i="42"/>
  <c r="D524" i="42"/>
  <c r="B524" i="42"/>
  <c r="C260" i="42"/>
  <c r="D260" i="42"/>
  <c r="B260" i="42"/>
  <c r="C518" i="38"/>
  <c r="D518" i="38"/>
  <c r="B518" i="38"/>
  <c r="C691" i="42"/>
  <c r="D691" i="42"/>
  <c r="B691" i="42"/>
  <c r="C153" i="42"/>
  <c r="D153" i="42"/>
  <c r="B153" i="42"/>
  <c r="C677" i="42"/>
  <c r="D677" i="42"/>
  <c r="B677" i="42"/>
  <c r="C693" i="42"/>
  <c r="D693" i="42"/>
  <c r="B693" i="42"/>
  <c r="C682" i="42"/>
  <c r="D682" i="42"/>
  <c r="B682" i="42"/>
  <c r="C668" i="42"/>
  <c r="D668" i="42"/>
  <c r="B668" i="42"/>
  <c r="C432" i="42"/>
  <c r="D432" i="42"/>
  <c r="B432" i="42"/>
  <c r="C408" i="42"/>
  <c r="D408" i="42"/>
  <c r="B408" i="42"/>
  <c r="C604" i="42"/>
  <c r="D604" i="42"/>
  <c r="B604" i="42"/>
  <c r="C612" i="42"/>
  <c r="D612" i="42"/>
  <c r="B612" i="42"/>
  <c r="C232" i="42"/>
  <c r="D232" i="42"/>
  <c r="B232" i="42"/>
  <c r="C710" i="42"/>
  <c r="D710" i="42"/>
  <c r="B710" i="42"/>
  <c r="C358" i="42"/>
  <c r="D358" i="42"/>
  <c r="B358" i="42"/>
  <c r="C652" i="42"/>
  <c r="D652" i="42"/>
  <c r="B652" i="42"/>
  <c r="C43" i="42"/>
  <c r="D43" i="42"/>
  <c r="B43" i="42"/>
  <c r="C398" i="42"/>
  <c r="D398" i="42"/>
  <c r="B398" i="42"/>
  <c r="C680" i="42"/>
  <c r="D680" i="42"/>
  <c r="B680" i="42"/>
  <c r="C72" i="42"/>
  <c r="D72" i="42"/>
  <c r="B72" i="42"/>
  <c r="C696" i="42"/>
  <c r="D696" i="42"/>
  <c r="B696" i="42"/>
  <c r="C740" i="42"/>
  <c r="D740" i="42"/>
  <c r="B740" i="42"/>
  <c r="C163" i="38"/>
  <c r="D163" i="38"/>
  <c r="B163" i="38"/>
  <c r="C716" i="42"/>
  <c r="D716" i="42"/>
  <c r="B716" i="42"/>
  <c r="C487" i="42"/>
  <c r="D487" i="42"/>
  <c r="B487" i="42"/>
  <c r="C389" i="42"/>
  <c r="D389" i="42"/>
  <c r="B389" i="42"/>
  <c r="C205" i="42"/>
  <c r="D205" i="42"/>
  <c r="B205" i="42"/>
  <c r="C334" i="42"/>
  <c r="D334" i="42"/>
  <c r="B334" i="42"/>
  <c r="C454" i="42"/>
  <c r="D454" i="42"/>
  <c r="B454" i="42"/>
  <c r="C17" i="42"/>
  <c r="D17" i="42"/>
  <c r="B17" i="42"/>
  <c r="C539" i="38"/>
  <c r="D539" i="38"/>
  <c r="B539" i="38"/>
  <c r="C303" i="42"/>
  <c r="D303" i="42"/>
  <c r="B303" i="42"/>
  <c r="C277" i="42"/>
  <c r="D277" i="42"/>
  <c r="B277" i="42"/>
  <c r="C117" i="42"/>
  <c r="D117" i="42"/>
  <c r="B117" i="42"/>
  <c r="C335" i="42"/>
  <c r="D335" i="42"/>
  <c r="B335" i="42"/>
  <c r="D437" i="38"/>
  <c r="B437" i="38"/>
  <c r="C683" i="38"/>
  <c r="D683" i="38"/>
  <c r="B683" i="38"/>
  <c r="C687" i="42"/>
  <c r="D687" i="42"/>
  <c r="B687" i="42"/>
  <c r="C151" i="42"/>
  <c r="D151" i="42"/>
  <c r="B151" i="42"/>
  <c r="C238" i="38"/>
  <c r="D238" i="38"/>
  <c r="B238" i="38"/>
  <c r="C244" i="42"/>
  <c r="D244" i="42"/>
  <c r="B244" i="42"/>
  <c r="C503" i="38"/>
  <c r="D503" i="38"/>
  <c r="B503" i="38"/>
  <c r="C296" i="38"/>
  <c r="D296" i="38"/>
  <c r="B296" i="38"/>
  <c r="C361" i="38"/>
  <c r="D361" i="38"/>
  <c r="B361" i="38"/>
  <c r="C401" i="38"/>
  <c r="D401" i="38"/>
  <c r="B401" i="38"/>
  <c r="C688" i="38"/>
  <c r="D688" i="38"/>
  <c r="B688" i="38"/>
  <c r="C633" i="38"/>
  <c r="D633" i="38"/>
  <c r="B633" i="38"/>
  <c r="C79" i="42"/>
  <c r="D79" i="42"/>
  <c r="B79" i="42"/>
  <c r="C721" i="42"/>
  <c r="D721" i="42"/>
  <c r="B721" i="42"/>
  <c r="C493" i="42"/>
  <c r="D493" i="42"/>
  <c r="B493" i="42"/>
  <c r="C65" i="42"/>
  <c r="D65" i="42"/>
  <c r="B65" i="42"/>
  <c r="C417" i="42"/>
  <c r="D417" i="42"/>
  <c r="B417" i="42"/>
  <c r="C383" i="38"/>
  <c r="D383" i="38"/>
  <c r="B383" i="38"/>
  <c r="C322" i="38"/>
  <c r="D322" i="38"/>
  <c r="B322" i="38"/>
  <c r="C447" i="38"/>
  <c r="D447" i="38"/>
  <c r="B447" i="38"/>
  <c r="C704" i="42"/>
  <c r="D704" i="42"/>
  <c r="B704" i="42"/>
  <c r="C745" i="42"/>
  <c r="D745" i="42"/>
  <c r="B745" i="42"/>
  <c r="C389" i="45"/>
  <c r="D389" i="45"/>
  <c r="B389" i="45"/>
  <c r="C167" i="45"/>
  <c r="D167" i="45"/>
  <c r="B167" i="45"/>
  <c r="C382" i="42"/>
  <c r="D382" i="42"/>
  <c r="B382" i="42"/>
  <c r="C342" i="42"/>
  <c r="D342" i="42"/>
  <c r="B342" i="42"/>
  <c r="C624" i="42"/>
  <c r="D624" i="42"/>
  <c r="B624" i="42"/>
  <c r="C521" i="42"/>
  <c r="D521" i="42"/>
  <c r="B521" i="42"/>
  <c r="C561" i="42"/>
  <c r="D561" i="42"/>
  <c r="B561" i="42"/>
  <c r="C204" i="42"/>
  <c r="D204" i="42"/>
  <c r="B204" i="42"/>
  <c r="C362" i="42"/>
  <c r="D362" i="42"/>
  <c r="B362" i="42"/>
  <c r="C50" i="45"/>
  <c r="D50" i="45"/>
  <c r="B50" i="45"/>
  <c r="C453" i="42"/>
  <c r="D453" i="42"/>
  <c r="B453" i="42"/>
  <c r="C51" i="42"/>
  <c r="D51" i="42"/>
  <c r="B51" i="42"/>
  <c r="C410" i="42"/>
  <c r="D410" i="42"/>
  <c r="B410" i="42"/>
  <c r="C536" i="42"/>
  <c r="D536" i="42"/>
  <c r="B536" i="42"/>
  <c r="C450" i="42"/>
  <c r="D450" i="42"/>
  <c r="B450" i="42"/>
  <c r="C319" i="38"/>
  <c r="D319" i="38"/>
  <c r="B319" i="38"/>
  <c r="C559" i="42"/>
  <c r="D559" i="42"/>
  <c r="B559" i="42"/>
  <c r="C573" i="38"/>
  <c r="D573" i="38"/>
  <c r="B573" i="38"/>
  <c r="C249" i="42"/>
  <c r="D249" i="42"/>
  <c r="B249" i="42"/>
  <c r="C381" i="42"/>
  <c r="D381" i="42"/>
  <c r="B381" i="42"/>
  <c r="C64" i="42"/>
  <c r="D64" i="42"/>
  <c r="B64" i="42"/>
  <c r="C739" i="42"/>
  <c r="D739" i="42"/>
  <c r="B739" i="42"/>
  <c r="C369" i="42"/>
  <c r="D369" i="42"/>
  <c r="B369" i="42"/>
  <c r="C292" i="42"/>
  <c r="D292" i="42"/>
  <c r="B292" i="42"/>
  <c r="C476" i="42"/>
  <c r="D476" i="42"/>
  <c r="B476" i="42"/>
  <c r="C68" i="42"/>
  <c r="D68" i="42"/>
  <c r="B68" i="42"/>
  <c r="C633" i="42"/>
  <c r="D633" i="42"/>
  <c r="B633" i="42"/>
  <c r="C433" i="42"/>
  <c r="D433" i="42"/>
  <c r="B433" i="42"/>
  <c r="C473" i="42"/>
  <c r="D473" i="42"/>
  <c r="B473" i="42"/>
  <c r="C144" i="42"/>
  <c r="D144" i="42"/>
  <c r="B144" i="42"/>
  <c r="C742" i="42"/>
  <c r="D742" i="42"/>
  <c r="B742" i="42"/>
  <c r="C291" i="42"/>
  <c r="D291" i="42"/>
  <c r="B291" i="42"/>
  <c r="C474" i="42"/>
  <c r="D474" i="42"/>
  <c r="B474" i="42"/>
  <c r="C705" i="42"/>
  <c r="D705" i="42"/>
  <c r="B705" i="42"/>
  <c r="C239" i="42"/>
  <c r="D239" i="42"/>
  <c r="B239" i="42"/>
  <c r="C120" i="38"/>
  <c r="D120" i="38"/>
  <c r="B120" i="38"/>
  <c r="C120" i="42"/>
  <c r="D120" i="42"/>
  <c r="B120" i="42"/>
  <c r="C641" i="38"/>
  <c r="D641" i="38"/>
  <c r="B641" i="38"/>
  <c r="C458" i="42"/>
  <c r="D458" i="42"/>
  <c r="B458" i="42"/>
  <c r="C644" i="42"/>
  <c r="D644" i="42"/>
  <c r="B644" i="42"/>
  <c r="C523" i="38"/>
  <c r="D523" i="38"/>
  <c r="B523" i="38"/>
  <c r="C483" i="42"/>
  <c r="D483" i="42"/>
  <c r="B483" i="42"/>
  <c r="C74" i="38"/>
  <c r="D74" i="38"/>
  <c r="B74" i="38"/>
  <c r="C280" i="42"/>
  <c r="D280" i="42"/>
  <c r="B280" i="42"/>
  <c r="C439" i="42"/>
  <c r="D439" i="42"/>
  <c r="B439" i="42"/>
  <c r="C111" i="38"/>
  <c r="D111" i="38"/>
  <c r="B111" i="38"/>
  <c r="C201" i="42"/>
  <c r="D201" i="42"/>
  <c r="B201" i="42"/>
  <c r="C186" i="42"/>
  <c r="D186" i="42"/>
  <c r="B186" i="42"/>
  <c r="C582" i="42"/>
  <c r="D582" i="42"/>
  <c r="B582" i="42"/>
  <c r="C233" i="42"/>
  <c r="D233" i="42"/>
  <c r="B233" i="42"/>
  <c r="C85" i="38"/>
  <c r="D85" i="38"/>
  <c r="B85" i="38"/>
  <c r="D81" i="38"/>
  <c r="B81" i="38"/>
  <c r="C469" i="42"/>
  <c r="D469" i="42"/>
  <c r="B469" i="42"/>
  <c r="C391" i="42"/>
  <c r="D391" i="42"/>
  <c r="B391" i="42"/>
  <c r="D542" i="38"/>
  <c r="B542" i="38"/>
  <c r="C455" i="42"/>
  <c r="D455" i="42"/>
  <c r="B455" i="42"/>
  <c r="C143" i="42"/>
  <c r="D143" i="42"/>
  <c r="B143" i="42"/>
  <c r="C66" i="38"/>
  <c r="D66" i="38"/>
  <c r="B66" i="38"/>
  <c r="C125" i="38"/>
  <c r="D125" i="38"/>
  <c r="B125" i="38"/>
  <c r="C20" i="38"/>
  <c r="D20" i="38"/>
  <c r="B20" i="38"/>
  <c r="C670" i="38"/>
  <c r="D670" i="38"/>
  <c r="B670" i="38"/>
  <c r="C407" i="42"/>
  <c r="D407" i="42"/>
  <c r="B407" i="42"/>
  <c r="C544" i="38"/>
  <c r="D544" i="38"/>
  <c r="B544" i="38"/>
  <c r="C466" i="42"/>
  <c r="D466" i="42"/>
  <c r="B466" i="42"/>
  <c r="C591" i="38"/>
  <c r="D591" i="38"/>
  <c r="B591" i="38"/>
  <c r="C83" i="38"/>
  <c r="D83" i="38"/>
  <c r="B83" i="38"/>
  <c r="C271" i="32"/>
  <c r="D271" i="32"/>
  <c r="B271" i="32"/>
  <c r="C397" i="29"/>
  <c r="D397" i="29"/>
  <c r="B397" i="29"/>
  <c r="C68" i="38"/>
  <c r="D68" i="38"/>
  <c r="B68" i="38"/>
  <c r="C477" i="42"/>
  <c r="D477" i="42"/>
  <c r="B477" i="42"/>
  <c r="C109" i="38"/>
  <c r="D109" i="38"/>
  <c r="B109" i="38"/>
  <c r="C542" i="42"/>
  <c r="D542" i="42"/>
  <c r="B542" i="42"/>
  <c r="C714" i="42"/>
  <c r="D714" i="42"/>
  <c r="B714" i="42"/>
  <c r="C34" i="42"/>
  <c r="D34" i="42"/>
  <c r="B34" i="42"/>
  <c r="C554" i="42"/>
  <c r="D554" i="42"/>
  <c r="B554" i="42"/>
  <c r="C688" i="42"/>
  <c r="D688" i="42"/>
  <c r="B688" i="42"/>
  <c r="C573" i="42"/>
  <c r="D573" i="42"/>
  <c r="B573" i="42"/>
  <c r="C272" i="42"/>
  <c r="D272" i="42"/>
  <c r="B272" i="42"/>
  <c r="C183" i="42"/>
  <c r="D183" i="42"/>
  <c r="B183" i="42"/>
  <c r="C40" i="42"/>
  <c r="D40" i="42"/>
  <c r="B40" i="42"/>
  <c r="C557" i="42"/>
  <c r="D557" i="42"/>
  <c r="B557" i="42"/>
  <c r="C735" i="42"/>
  <c r="D735" i="42"/>
  <c r="B735" i="42"/>
  <c r="C145" i="42"/>
  <c r="D145" i="42"/>
  <c r="B145" i="42"/>
  <c r="D181" i="42"/>
  <c r="B181" i="42"/>
  <c r="C163" i="42"/>
  <c r="D163" i="42"/>
  <c r="B163" i="42"/>
  <c r="C643" i="42"/>
  <c r="D643" i="42"/>
  <c r="B643" i="42"/>
  <c r="C562" i="42"/>
  <c r="D562" i="42"/>
  <c r="B562" i="42"/>
  <c r="C610" i="42"/>
  <c r="D610" i="42"/>
  <c r="B610" i="42"/>
  <c r="C245" i="42"/>
  <c r="D245" i="42"/>
  <c r="B245" i="42"/>
  <c r="C578" i="42"/>
  <c r="D578" i="42"/>
  <c r="B578" i="42"/>
  <c r="D585" i="42"/>
  <c r="B585" i="42"/>
  <c r="C337" i="42"/>
  <c r="D337" i="42"/>
  <c r="B337" i="42"/>
  <c r="C13" i="42"/>
  <c r="D13" i="42"/>
  <c r="B13" i="42"/>
  <c r="C667" i="42"/>
  <c r="D667" i="42"/>
  <c r="B667" i="42"/>
  <c r="C697" i="42"/>
  <c r="D697" i="42"/>
  <c r="B697" i="42"/>
  <c r="C642" i="42"/>
  <c r="D642" i="42"/>
  <c r="B642" i="42"/>
  <c r="C694" i="42"/>
  <c r="D694" i="42"/>
  <c r="B694" i="42"/>
  <c r="C309" i="42"/>
  <c r="D309" i="42"/>
  <c r="B309" i="42"/>
  <c r="C729" i="42"/>
  <c r="D729" i="42"/>
  <c r="B729" i="42"/>
  <c r="C332" i="42"/>
  <c r="D332" i="42"/>
  <c r="B332" i="42"/>
  <c r="C702" i="42"/>
  <c r="D702" i="42"/>
  <c r="B702" i="42"/>
  <c r="C592" i="42"/>
  <c r="D592" i="42"/>
  <c r="B592" i="42"/>
  <c r="C436" i="42"/>
  <c r="D436" i="42"/>
  <c r="B436" i="42"/>
  <c r="C146" i="42"/>
  <c r="D146" i="42"/>
  <c r="B146" i="42"/>
  <c r="C198" i="42"/>
  <c r="D198" i="42"/>
  <c r="B198" i="42"/>
  <c r="C375" i="42"/>
  <c r="D375" i="42"/>
  <c r="B375" i="42"/>
  <c r="C722" i="42"/>
  <c r="D722" i="42"/>
  <c r="B722" i="42"/>
  <c r="C596" i="42"/>
  <c r="D596" i="42"/>
  <c r="B596" i="42"/>
  <c r="C9" i="45"/>
  <c r="D9" i="45"/>
  <c r="B9" i="45"/>
  <c r="C366" i="38"/>
  <c r="D366" i="38"/>
  <c r="B366" i="38"/>
  <c r="C722" i="38"/>
  <c r="D722" i="38"/>
  <c r="B722" i="38"/>
  <c r="C384" i="42"/>
  <c r="D384" i="42"/>
  <c r="B384" i="42"/>
  <c r="D511" i="38"/>
  <c r="B511" i="38"/>
  <c r="C33" i="42"/>
  <c r="D33" i="42"/>
  <c r="B33" i="42"/>
  <c r="C382" i="38"/>
  <c r="D382" i="38"/>
  <c r="B382" i="38"/>
  <c r="C417" i="38"/>
  <c r="D417" i="38"/>
  <c r="B417" i="38"/>
  <c r="C647" i="42"/>
  <c r="D647" i="42"/>
  <c r="B647" i="42"/>
  <c r="C107" i="42"/>
  <c r="D107" i="42"/>
  <c r="B107" i="42"/>
  <c r="C562" i="38"/>
  <c r="D562" i="38"/>
  <c r="B562" i="38"/>
  <c r="C505" i="42"/>
  <c r="D505" i="42"/>
  <c r="B505" i="42"/>
  <c r="C340" i="38"/>
  <c r="D340" i="38"/>
  <c r="B340" i="38"/>
  <c r="C46" i="42"/>
  <c r="D46" i="42"/>
  <c r="B46" i="42"/>
  <c r="C377" i="42"/>
  <c r="D377" i="42"/>
  <c r="B377" i="42"/>
  <c r="C184" i="42"/>
  <c r="D184" i="42"/>
  <c r="B184" i="42"/>
  <c r="C420" i="38"/>
  <c r="D420" i="38"/>
  <c r="B420" i="38"/>
  <c r="C440" i="38"/>
  <c r="D440" i="38"/>
  <c r="B440" i="38"/>
  <c r="C25" i="42"/>
  <c r="D25" i="42"/>
  <c r="B25" i="42"/>
  <c r="C352" i="38"/>
  <c r="D352" i="38"/>
  <c r="B352" i="38"/>
  <c r="C368" i="38"/>
  <c r="D368" i="38"/>
  <c r="B368" i="38"/>
  <c r="C219" i="42"/>
  <c r="D219" i="42"/>
  <c r="B219" i="42"/>
  <c r="C724" i="42"/>
  <c r="D724" i="42"/>
  <c r="B724" i="42"/>
  <c r="C320" i="42"/>
  <c r="D320" i="42"/>
  <c r="B320" i="42"/>
  <c r="C100" i="38"/>
  <c r="D100" i="38"/>
  <c r="B100" i="38"/>
  <c r="C173" i="42"/>
  <c r="D173" i="42"/>
  <c r="B173" i="42"/>
  <c r="C172" i="42"/>
  <c r="D172" i="42"/>
  <c r="B172" i="42"/>
  <c r="C91" i="38"/>
  <c r="D91" i="38"/>
  <c r="B91" i="38"/>
  <c r="C168" i="38"/>
  <c r="D168" i="38"/>
  <c r="B168" i="38"/>
  <c r="C312" i="42"/>
  <c r="D312" i="42"/>
  <c r="B312" i="42"/>
  <c r="C407" i="38"/>
  <c r="D407" i="38"/>
  <c r="B407" i="38"/>
  <c r="C227" i="38"/>
  <c r="D227" i="38"/>
  <c r="B227" i="38"/>
  <c r="C100" i="42"/>
  <c r="D100" i="42"/>
  <c r="B100" i="42"/>
  <c r="C243" i="38"/>
  <c r="D243" i="38"/>
  <c r="B243" i="38"/>
  <c r="C56" i="42"/>
  <c r="D56" i="42"/>
  <c r="B56" i="42"/>
  <c r="C107" i="38"/>
  <c r="D107" i="38"/>
  <c r="B107" i="38"/>
  <c r="C632" i="42"/>
  <c r="D632" i="42"/>
  <c r="B632" i="42"/>
  <c r="C339" i="42"/>
  <c r="D339" i="42"/>
  <c r="B339" i="42"/>
  <c r="C39" i="38"/>
  <c r="D39" i="38"/>
  <c r="B39" i="38"/>
  <c r="C393" i="42"/>
  <c r="D393" i="42"/>
  <c r="B393" i="42"/>
  <c r="C197" i="42"/>
  <c r="D197" i="42"/>
  <c r="B197" i="42"/>
  <c r="C617" i="42"/>
  <c r="D617" i="42"/>
  <c r="B617" i="42"/>
  <c r="C305" i="42"/>
  <c r="D305" i="42"/>
  <c r="B305" i="42"/>
  <c r="C425" i="42"/>
  <c r="D425" i="42"/>
  <c r="B425" i="42"/>
  <c r="C581" i="38"/>
  <c r="D581" i="38"/>
  <c r="B581" i="38"/>
  <c r="C27" i="42"/>
  <c r="D27" i="42"/>
  <c r="B27" i="42"/>
  <c r="C278" i="32"/>
  <c r="D278" i="32"/>
  <c r="B278" i="32"/>
  <c r="C660" i="42"/>
  <c r="D660" i="42"/>
  <c r="B660" i="42"/>
  <c r="C164" i="38"/>
  <c r="D164" i="38"/>
  <c r="B164" i="38"/>
  <c r="C657" i="38"/>
  <c r="D657" i="38"/>
  <c r="B657" i="38"/>
  <c r="C416" i="42"/>
  <c r="D416" i="42"/>
  <c r="B416" i="42"/>
  <c r="C490" i="38"/>
  <c r="D490" i="38"/>
  <c r="B490" i="38"/>
  <c r="C19" i="42"/>
  <c r="D19" i="42"/>
  <c r="B19" i="42"/>
  <c r="C59" i="38"/>
  <c r="D59" i="38"/>
  <c r="B59" i="38"/>
  <c r="C408" i="38"/>
  <c r="D408" i="38"/>
  <c r="B408" i="38"/>
  <c r="C41" i="38"/>
  <c r="D41" i="38"/>
  <c r="B41" i="38"/>
  <c r="C336" i="42"/>
  <c r="D336" i="42"/>
  <c r="B336" i="42"/>
  <c r="C613" i="38"/>
  <c r="D613" i="38"/>
  <c r="B613" i="38"/>
  <c r="C628" i="42"/>
  <c r="D628" i="42"/>
  <c r="B628" i="42"/>
  <c r="C308" i="42"/>
  <c r="D308" i="42"/>
  <c r="B308" i="42"/>
  <c r="C361" i="42"/>
  <c r="D361" i="42"/>
  <c r="B361" i="42"/>
  <c r="C580" i="38"/>
  <c r="D580" i="38"/>
  <c r="B580" i="38"/>
  <c r="C715" i="42"/>
  <c r="D715" i="42"/>
  <c r="B715" i="42"/>
  <c r="C103" i="42"/>
  <c r="D103" i="42"/>
  <c r="B103" i="42"/>
  <c r="C74" i="42"/>
  <c r="D74" i="42"/>
  <c r="B74" i="42"/>
  <c r="C462" i="42"/>
  <c r="D462" i="42"/>
  <c r="B462" i="42"/>
  <c r="C138" i="42"/>
  <c r="D138" i="42"/>
  <c r="B138" i="42"/>
  <c r="C541" i="38"/>
  <c r="D541" i="38"/>
  <c r="B541" i="38"/>
  <c r="C278" i="38"/>
  <c r="D278" i="38"/>
  <c r="B278" i="38"/>
  <c r="C306" i="38"/>
  <c r="D306" i="38"/>
  <c r="B306" i="38"/>
  <c r="D429" i="38"/>
  <c r="B429" i="38"/>
  <c r="C300" i="42"/>
  <c r="D300" i="42"/>
  <c r="B300" i="42"/>
  <c r="C708" i="38"/>
  <c r="D708" i="38"/>
  <c r="B708" i="38"/>
  <c r="C303" i="32"/>
  <c r="D303" i="32"/>
  <c r="B303" i="32"/>
  <c r="C97" i="42"/>
  <c r="D97" i="42"/>
  <c r="B97" i="42"/>
  <c r="C338" i="38"/>
  <c r="D338" i="38"/>
  <c r="B338" i="38"/>
  <c r="D423" i="38"/>
  <c r="B423" i="38"/>
  <c r="C166" i="32"/>
  <c r="D166" i="32"/>
  <c r="B166" i="32"/>
  <c r="C662" i="38"/>
  <c r="D662" i="38"/>
  <c r="B662" i="38"/>
  <c r="C251" i="32"/>
  <c r="D251" i="32"/>
  <c r="B251" i="32"/>
  <c r="C423" i="32"/>
  <c r="D423" i="32"/>
  <c r="B423" i="32"/>
  <c r="C106" i="32"/>
  <c r="D106" i="32"/>
  <c r="B106" i="32"/>
  <c r="C441" i="32"/>
  <c r="D441" i="32"/>
  <c r="B441" i="32"/>
  <c r="C370" i="38"/>
  <c r="D370" i="38"/>
  <c r="B370" i="38"/>
  <c r="C354" i="38"/>
  <c r="D354" i="38"/>
  <c r="B354" i="38"/>
  <c r="C564" i="38"/>
  <c r="D564" i="38"/>
  <c r="B564" i="38"/>
  <c r="C111" i="42"/>
  <c r="D111" i="42"/>
  <c r="B111" i="42"/>
  <c r="D690" i="38"/>
  <c r="B690" i="38"/>
  <c r="C129" i="32"/>
  <c r="D129" i="32"/>
  <c r="B129" i="32"/>
  <c r="C520" i="32"/>
  <c r="D520" i="32"/>
  <c r="B520" i="32"/>
  <c r="C142" i="32"/>
  <c r="D142" i="32"/>
  <c r="B142" i="32"/>
  <c r="C663" i="42"/>
  <c r="D663" i="42"/>
  <c r="B663" i="42"/>
  <c r="C419" i="38"/>
  <c r="D419" i="38"/>
  <c r="B419" i="38"/>
  <c r="C620" i="42"/>
  <c r="D620" i="42"/>
  <c r="B620" i="42"/>
  <c r="C113" i="38"/>
  <c r="D113" i="38"/>
  <c r="B113" i="38"/>
  <c r="C616" i="38"/>
  <c r="D616" i="38"/>
  <c r="B616" i="38"/>
  <c r="C228" i="32"/>
  <c r="D228" i="32"/>
  <c r="B228" i="32"/>
  <c r="C706" i="38"/>
  <c r="D706" i="38"/>
  <c r="B706" i="38"/>
  <c r="C415" i="38"/>
  <c r="D415" i="38"/>
  <c r="B415" i="38"/>
  <c r="C259" i="42"/>
  <c r="D259" i="42"/>
  <c r="B259" i="42"/>
  <c r="C36" i="42"/>
  <c r="D36" i="42"/>
  <c r="B36" i="42"/>
  <c r="C270" i="42"/>
  <c r="D270" i="42"/>
  <c r="B270" i="42"/>
  <c r="C286" i="42"/>
  <c r="D286" i="42"/>
  <c r="B286" i="42"/>
  <c r="C334" i="38"/>
  <c r="D334" i="38"/>
  <c r="B334" i="38"/>
  <c r="C534" i="38"/>
  <c r="D534" i="38"/>
  <c r="B534" i="38"/>
  <c r="C365" i="42"/>
  <c r="D365" i="42"/>
  <c r="B365" i="42"/>
  <c r="C89" i="38"/>
  <c r="D89" i="38"/>
  <c r="B89" i="38"/>
  <c r="C71" i="42"/>
  <c r="D71" i="42"/>
  <c r="B71" i="42"/>
  <c r="D508" i="38"/>
  <c r="B508" i="38"/>
  <c r="C536" i="38"/>
  <c r="D536" i="38"/>
  <c r="B536" i="38"/>
  <c r="C211" i="38"/>
  <c r="D211" i="38"/>
  <c r="B211" i="38"/>
  <c r="C276" i="42"/>
  <c r="D276" i="42"/>
  <c r="B276" i="42"/>
  <c r="C484" i="42"/>
  <c r="D484" i="42"/>
  <c r="B484" i="42"/>
  <c r="C673" i="38"/>
  <c r="D673" i="38"/>
  <c r="B673" i="38"/>
  <c r="C603" i="42"/>
  <c r="D603" i="42"/>
  <c r="B603" i="42"/>
  <c r="C369" i="38"/>
  <c r="D369" i="38"/>
  <c r="B369" i="38"/>
  <c r="C743" i="42"/>
  <c r="D743" i="42"/>
  <c r="B743" i="42"/>
  <c r="C388" i="42"/>
  <c r="D388" i="42"/>
  <c r="B388" i="42"/>
  <c r="C129" i="42"/>
  <c r="D129" i="42"/>
  <c r="B129" i="42"/>
  <c r="C433" i="38"/>
  <c r="D433" i="38"/>
  <c r="B433" i="38"/>
  <c r="C595" i="38"/>
  <c r="D595" i="38"/>
  <c r="B595" i="38"/>
  <c r="C555" i="38"/>
  <c r="D555" i="38"/>
  <c r="B555" i="38"/>
  <c r="C268" i="38"/>
  <c r="D268" i="38"/>
  <c r="B268" i="38"/>
  <c r="D253" i="38"/>
  <c r="B253" i="38"/>
  <c r="C22" i="38"/>
  <c r="D22" i="38"/>
  <c r="B22" i="38"/>
  <c r="C681" i="32"/>
  <c r="D681" i="32"/>
  <c r="B681" i="32"/>
  <c r="C708" i="32"/>
  <c r="D708" i="32"/>
  <c r="B708" i="32"/>
  <c r="C290" i="38"/>
  <c r="D290" i="38"/>
  <c r="B290" i="38"/>
  <c r="C443" i="38"/>
  <c r="D443" i="38"/>
  <c r="B443" i="38"/>
  <c r="C92" i="38"/>
  <c r="D92" i="38"/>
  <c r="B92" i="38"/>
  <c r="C309" i="38"/>
  <c r="D309" i="38"/>
  <c r="B309" i="38"/>
  <c r="C424" i="32"/>
  <c r="D424" i="32"/>
  <c r="B424" i="32"/>
  <c r="C697" i="38"/>
  <c r="D697" i="38"/>
  <c r="B697" i="38"/>
  <c r="C365" i="38"/>
  <c r="D365" i="38"/>
  <c r="B365" i="38"/>
  <c r="C687" i="29"/>
  <c r="D687" i="29"/>
  <c r="B687" i="29"/>
  <c r="C739" i="32"/>
  <c r="D739" i="32"/>
  <c r="B739" i="32"/>
  <c r="C464" i="42"/>
  <c r="D464" i="42"/>
  <c r="B464" i="42"/>
  <c r="D716" i="32"/>
  <c r="B716" i="32"/>
  <c r="C585" i="38"/>
  <c r="D585" i="38"/>
  <c r="B585" i="38"/>
  <c r="C376" i="38"/>
  <c r="D376" i="38"/>
  <c r="B376" i="38"/>
  <c r="D448" i="32"/>
  <c r="B448" i="32"/>
  <c r="D404" i="32"/>
  <c r="B404" i="32"/>
  <c r="C600" i="42"/>
  <c r="D600" i="42"/>
  <c r="B600" i="42"/>
  <c r="C112" i="42"/>
  <c r="D112" i="42"/>
  <c r="B112" i="42"/>
  <c r="C183" i="38"/>
  <c r="D183" i="38"/>
  <c r="B183" i="38"/>
  <c r="C484" i="38"/>
  <c r="D484" i="38"/>
  <c r="B484" i="38"/>
  <c r="C150" i="38"/>
  <c r="D150" i="38"/>
  <c r="B150" i="38"/>
  <c r="C502" i="38"/>
  <c r="D502" i="38"/>
  <c r="B502" i="38"/>
  <c r="C169" i="42"/>
  <c r="D169" i="42"/>
  <c r="B169" i="42"/>
  <c r="C489" i="42"/>
  <c r="D489" i="42"/>
  <c r="B489" i="42"/>
  <c r="C640" i="38"/>
  <c r="D640" i="38"/>
  <c r="B640" i="38"/>
  <c r="C160" i="42"/>
  <c r="D160" i="42"/>
  <c r="B160" i="42"/>
  <c r="C158" i="42"/>
  <c r="D158" i="42"/>
  <c r="B158" i="42"/>
  <c r="C325" i="42"/>
  <c r="D325" i="42"/>
  <c r="B325" i="42"/>
  <c r="C241" i="38"/>
  <c r="D241" i="38"/>
  <c r="B241" i="38"/>
  <c r="C613" i="42"/>
  <c r="D613" i="42"/>
  <c r="B613" i="42"/>
  <c r="C265" i="42"/>
  <c r="D265" i="42"/>
  <c r="B265" i="42"/>
  <c r="C285" i="42"/>
  <c r="D285" i="42"/>
  <c r="B285" i="42"/>
  <c r="C478" i="38"/>
  <c r="D478" i="38"/>
  <c r="B478" i="38"/>
  <c r="C558" i="42"/>
  <c r="D558" i="42"/>
  <c r="B558" i="42"/>
  <c r="C124" i="38"/>
  <c r="D124" i="38"/>
  <c r="B124" i="38"/>
  <c r="C108" i="38"/>
  <c r="D108" i="38"/>
  <c r="B108" i="38"/>
  <c r="C250" i="38"/>
  <c r="D250" i="38"/>
  <c r="B250" i="38"/>
  <c r="C180" i="42"/>
  <c r="D180" i="42"/>
  <c r="B180" i="42"/>
  <c r="C26" i="42"/>
  <c r="D26" i="42"/>
  <c r="B26" i="42"/>
  <c r="C665" i="42"/>
  <c r="D665" i="42"/>
  <c r="B665" i="42"/>
  <c r="C274" i="38"/>
  <c r="D274" i="38"/>
  <c r="B274" i="38"/>
  <c r="D453" i="38"/>
  <c r="B453" i="38"/>
  <c r="C597" i="38"/>
  <c r="D597" i="38"/>
  <c r="B597" i="38"/>
  <c r="C604" i="38"/>
  <c r="D604" i="38"/>
  <c r="B604" i="38"/>
  <c r="C11" i="42"/>
  <c r="D11" i="42"/>
  <c r="B11" i="42"/>
  <c r="C594" i="38"/>
  <c r="D594" i="38"/>
  <c r="B594" i="38"/>
  <c r="C96" i="38"/>
  <c r="D96" i="38"/>
  <c r="B96" i="38"/>
  <c r="C601" i="38"/>
  <c r="D601" i="38"/>
  <c r="B601" i="38"/>
  <c r="C307" i="38"/>
  <c r="D307" i="38"/>
  <c r="B307" i="38"/>
  <c r="C406" i="42"/>
  <c r="D406" i="42"/>
  <c r="B406" i="42"/>
  <c r="C89" i="42"/>
  <c r="D89" i="42"/>
  <c r="B89" i="42"/>
  <c r="D580" i="42"/>
  <c r="B580" i="42"/>
  <c r="C147" i="42"/>
  <c r="D147" i="42"/>
  <c r="B147" i="42"/>
  <c r="C549" i="42"/>
  <c r="D549" i="42"/>
  <c r="B549" i="42"/>
  <c r="C565" i="42"/>
  <c r="D565" i="42"/>
  <c r="B565" i="42"/>
  <c r="C509" i="42"/>
  <c r="D509" i="42"/>
  <c r="B509" i="42"/>
  <c r="C730" i="42"/>
  <c r="D730" i="42"/>
  <c r="B730" i="42"/>
  <c r="C99" i="38"/>
  <c r="D99" i="38"/>
  <c r="B99" i="38"/>
  <c r="C155" i="38"/>
  <c r="D155" i="38"/>
  <c r="B155" i="38"/>
  <c r="C463" i="42"/>
  <c r="D463" i="42"/>
  <c r="B463" i="42"/>
  <c r="C58" i="42"/>
  <c r="D58" i="42"/>
  <c r="B58" i="42"/>
  <c r="C154" i="38"/>
  <c r="D154" i="38"/>
  <c r="B154" i="38"/>
  <c r="C651" i="42"/>
  <c r="D651" i="42"/>
  <c r="B651" i="42"/>
  <c r="C305" i="38"/>
  <c r="D305" i="38"/>
  <c r="B305" i="38"/>
  <c r="C561" i="38"/>
  <c r="D561" i="38"/>
  <c r="B561" i="38"/>
  <c r="C231" i="38"/>
  <c r="D231" i="38"/>
  <c r="B231" i="38"/>
  <c r="C293" i="45"/>
  <c r="D293" i="45"/>
  <c r="B293" i="45"/>
  <c r="D131" i="38"/>
  <c r="B131" i="38"/>
  <c r="C515" i="38"/>
  <c r="D515" i="38"/>
  <c r="B515" i="38"/>
  <c r="D144" i="29"/>
  <c r="B144" i="29"/>
  <c r="D245" i="38"/>
  <c r="B245" i="38"/>
  <c r="C355" i="42"/>
  <c r="D355" i="42"/>
  <c r="B355" i="42"/>
  <c r="C177" i="32"/>
  <c r="D177" i="32"/>
  <c r="B177" i="32"/>
  <c r="C598" i="38"/>
  <c r="D598" i="38"/>
  <c r="B598" i="38"/>
  <c r="D60" i="38"/>
  <c r="B60" i="38"/>
  <c r="C235" i="38"/>
  <c r="D235" i="38"/>
  <c r="B235" i="38"/>
  <c r="C392" i="38"/>
  <c r="D392" i="38"/>
  <c r="B392" i="38"/>
  <c r="C372" i="29"/>
  <c r="D372" i="29"/>
  <c r="B372" i="29"/>
  <c r="C315" i="38"/>
  <c r="D315" i="38"/>
  <c r="B315" i="38"/>
  <c r="D180" i="38"/>
  <c r="B180" i="38"/>
  <c r="C506" i="38"/>
  <c r="D506" i="38"/>
  <c r="B506" i="38"/>
  <c r="C91" i="42"/>
  <c r="D91" i="42"/>
  <c r="B91" i="42"/>
  <c r="C493" i="38"/>
  <c r="D493" i="38"/>
  <c r="B493" i="38"/>
  <c r="C243" i="42"/>
  <c r="D243" i="42"/>
  <c r="B243" i="42"/>
  <c r="C117" i="38"/>
  <c r="D117" i="38"/>
  <c r="B117" i="38"/>
  <c r="C581" i="42"/>
  <c r="D581" i="42"/>
  <c r="B581" i="42"/>
  <c r="C157" i="38"/>
  <c r="D157" i="38"/>
  <c r="B157" i="38"/>
  <c r="C341" i="38"/>
  <c r="D341" i="38"/>
  <c r="B341" i="38"/>
  <c r="C559" i="38"/>
  <c r="D559" i="38"/>
  <c r="B559" i="38"/>
  <c r="C252" i="42"/>
  <c r="D252" i="42"/>
  <c r="B252" i="42"/>
  <c r="C682" i="38"/>
  <c r="D682" i="38"/>
  <c r="B682" i="38"/>
  <c r="C272" i="38"/>
  <c r="D272" i="38"/>
  <c r="B272" i="38"/>
  <c r="D332" i="38"/>
  <c r="B332" i="38"/>
  <c r="C476" i="38"/>
  <c r="D476" i="38"/>
  <c r="B476" i="38"/>
  <c r="C483" i="38"/>
  <c r="D483" i="38"/>
  <c r="B483" i="38"/>
  <c r="C94" i="38"/>
  <c r="D94" i="38"/>
  <c r="B94" i="38"/>
  <c r="C38" i="38"/>
  <c r="D38" i="38"/>
  <c r="B38" i="38"/>
  <c r="C480" i="42"/>
  <c r="D480" i="42"/>
  <c r="B480" i="42"/>
  <c r="C710" i="38"/>
  <c r="D710" i="38"/>
  <c r="B710" i="38"/>
  <c r="C149" i="38"/>
  <c r="D149" i="38"/>
  <c r="B149" i="38"/>
  <c r="C174" i="38"/>
  <c r="D174" i="38"/>
  <c r="B174" i="38"/>
  <c r="C229" i="38"/>
  <c r="D229" i="38"/>
  <c r="B229" i="38"/>
  <c r="C571" i="38"/>
  <c r="D571" i="38"/>
  <c r="B571" i="38"/>
  <c r="C691" i="38"/>
  <c r="D691" i="38"/>
  <c r="B691" i="38"/>
  <c r="C603" i="38"/>
  <c r="D603" i="38"/>
  <c r="B603" i="38"/>
  <c r="C97" i="38"/>
  <c r="D97" i="38"/>
  <c r="B97" i="38"/>
  <c r="C98" i="42"/>
  <c r="D98" i="42"/>
  <c r="B98" i="42"/>
  <c r="C615" i="42"/>
  <c r="D615" i="42"/>
  <c r="B615" i="42"/>
  <c r="C499" i="42"/>
  <c r="D499" i="42"/>
  <c r="B499" i="42"/>
  <c r="C454" i="38"/>
  <c r="D454" i="38"/>
  <c r="B454" i="38"/>
  <c r="C356" i="42"/>
  <c r="D356" i="42"/>
  <c r="B356" i="42"/>
  <c r="C619" i="38"/>
  <c r="D619" i="38"/>
  <c r="B619" i="38"/>
  <c r="C661" i="38"/>
  <c r="D661" i="38"/>
  <c r="B661" i="38"/>
  <c r="C326" i="42"/>
  <c r="D326" i="42"/>
  <c r="B326" i="42"/>
  <c r="C162" i="42"/>
  <c r="D162" i="42"/>
  <c r="B162" i="42"/>
  <c r="C566" i="38"/>
  <c r="D566" i="38"/>
  <c r="B566" i="38"/>
  <c r="C556" i="38"/>
  <c r="D556" i="38"/>
  <c r="B556" i="38"/>
  <c r="C61" i="38"/>
  <c r="D61" i="38"/>
  <c r="B61" i="38"/>
  <c r="C507" i="42"/>
  <c r="D507" i="42"/>
  <c r="B507" i="42"/>
  <c r="C398" i="38"/>
  <c r="D398" i="38"/>
  <c r="B398" i="38"/>
  <c r="C646" i="42"/>
  <c r="D646" i="42"/>
  <c r="B646" i="42"/>
  <c r="C44" i="42"/>
  <c r="D44" i="42"/>
  <c r="B44" i="42"/>
  <c r="C659" i="38"/>
  <c r="D659" i="38"/>
  <c r="B659" i="38"/>
  <c r="C503" i="42"/>
  <c r="D503" i="42"/>
  <c r="B503" i="42"/>
  <c r="C353" i="42"/>
  <c r="D353" i="42"/>
  <c r="B353" i="42"/>
  <c r="C24" i="38"/>
  <c r="D24" i="38"/>
  <c r="B24" i="38"/>
  <c r="C56" i="38"/>
  <c r="D56" i="38"/>
  <c r="B56" i="38"/>
  <c r="C136" i="42"/>
  <c r="D136" i="42"/>
  <c r="B136" i="42"/>
  <c r="C15" i="42"/>
  <c r="D15" i="42"/>
  <c r="B15" i="42"/>
  <c r="C531" i="38"/>
  <c r="D531" i="38"/>
  <c r="B531" i="38"/>
  <c r="C224" i="42"/>
  <c r="D224" i="42"/>
  <c r="B224" i="42"/>
  <c r="D375" i="38"/>
  <c r="B375" i="38"/>
  <c r="C59" i="42"/>
  <c r="D59" i="42"/>
  <c r="B59" i="42"/>
  <c r="C614" i="38"/>
  <c r="D614" i="38"/>
  <c r="B614" i="38"/>
  <c r="C621" i="38"/>
  <c r="D621" i="38"/>
  <c r="B621" i="38"/>
  <c r="C128" i="38"/>
  <c r="D128" i="38"/>
  <c r="B128" i="38"/>
  <c r="C584" i="38"/>
  <c r="D584" i="38"/>
  <c r="B584" i="38"/>
  <c r="C459" i="42"/>
  <c r="D459" i="42"/>
  <c r="B459" i="42"/>
  <c r="C207" i="42"/>
  <c r="D207" i="42"/>
  <c r="B207" i="42"/>
  <c r="C96" i="42"/>
  <c r="D96" i="42"/>
  <c r="B96" i="42"/>
  <c r="C236" i="38"/>
  <c r="D236" i="38"/>
  <c r="B236" i="38"/>
  <c r="C547" i="38"/>
  <c r="D547" i="38"/>
  <c r="B547" i="38"/>
  <c r="C335" i="38"/>
  <c r="D335" i="38"/>
  <c r="B335" i="38"/>
  <c r="C341" i="32"/>
  <c r="D341" i="32"/>
  <c r="B341" i="32"/>
  <c r="C643" i="38"/>
  <c r="D643" i="38"/>
  <c r="B643" i="38"/>
  <c r="C509" i="38"/>
  <c r="D509" i="38"/>
  <c r="B509" i="38"/>
  <c r="C577" i="38"/>
  <c r="D577" i="38"/>
  <c r="B577" i="38"/>
  <c r="C184" i="32"/>
  <c r="D184" i="32"/>
  <c r="B184" i="32"/>
  <c r="C685" i="38"/>
  <c r="D685" i="38"/>
  <c r="B685" i="38"/>
  <c r="C678" i="38"/>
  <c r="D678" i="38"/>
  <c r="B678" i="38"/>
  <c r="C575" i="38"/>
  <c r="D575" i="38"/>
  <c r="B575" i="38"/>
  <c r="C257" i="38"/>
  <c r="D257" i="38"/>
  <c r="B257" i="38"/>
  <c r="C459" i="29"/>
  <c r="D459" i="29"/>
  <c r="B459" i="29"/>
  <c r="C374" i="38"/>
  <c r="D374" i="38"/>
  <c r="B374" i="38"/>
  <c r="C248" i="32"/>
  <c r="D248" i="32"/>
  <c r="B248" i="32"/>
  <c r="C354" i="32"/>
  <c r="D354" i="32"/>
  <c r="B354" i="32"/>
  <c r="C428" i="29"/>
  <c r="D428" i="29"/>
  <c r="B428" i="29"/>
  <c r="C139" i="42"/>
  <c r="D139" i="42"/>
  <c r="B139" i="42"/>
  <c r="C618" i="38"/>
  <c r="D618" i="38"/>
  <c r="B618" i="38"/>
  <c r="C339" i="38"/>
  <c r="D339" i="38"/>
  <c r="B339" i="38"/>
  <c r="C233" i="38"/>
  <c r="D233" i="38"/>
  <c r="B233" i="38"/>
  <c r="C283" i="38"/>
  <c r="D283" i="38"/>
  <c r="B283" i="38"/>
  <c r="C655" i="38"/>
  <c r="D655" i="38"/>
  <c r="B655" i="38"/>
  <c r="C267" i="38"/>
  <c r="D267" i="38"/>
  <c r="B267" i="38"/>
  <c r="C75" i="42"/>
  <c r="D75" i="42"/>
  <c r="B75" i="42"/>
  <c r="D693" i="29"/>
  <c r="B693" i="29"/>
  <c r="D156" i="38"/>
  <c r="B156" i="38"/>
  <c r="C372" i="38"/>
  <c r="D372" i="38"/>
  <c r="B372" i="38"/>
  <c r="C256" i="38"/>
  <c r="D256" i="38"/>
  <c r="B256" i="38"/>
  <c r="C472" i="38"/>
  <c r="D472" i="38"/>
  <c r="B472" i="38"/>
  <c r="D198" i="38"/>
  <c r="B198" i="38"/>
  <c r="C615" i="38"/>
  <c r="D615" i="38"/>
  <c r="B615" i="38"/>
  <c r="C701" i="32"/>
  <c r="D701" i="32"/>
  <c r="B701" i="32"/>
  <c r="C171" i="38"/>
  <c r="D171" i="38"/>
  <c r="B171" i="38"/>
  <c r="D289" i="32"/>
  <c r="B289" i="32"/>
  <c r="C676" i="29"/>
  <c r="D676" i="29"/>
  <c r="B676" i="29"/>
  <c r="C474" i="38"/>
  <c r="D474" i="38"/>
  <c r="B474" i="38"/>
  <c r="C156" i="32"/>
  <c r="D156" i="32"/>
  <c r="B156" i="32"/>
  <c r="D259" i="38"/>
  <c r="B259" i="38"/>
  <c r="D124" i="32"/>
  <c r="B124" i="32"/>
  <c r="C151" i="38"/>
  <c r="D151" i="38"/>
  <c r="B151" i="38"/>
  <c r="C617" i="32"/>
  <c r="D617" i="32"/>
  <c r="B617" i="32"/>
  <c r="C163" i="32"/>
  <c r="D163" i="32"/>
  <c r="B163" i="32"/>
  <c r="C395" i="38"/>
  <c r="D395" i="38"/>
  <c r="B395" i="38"/>
  <c r="C273" i="38"/>
  <c r="D273" i="38"/>
  <c r="B273" i="38"/>
  <c r="D15" i="38"/>
  <c r="B15" i="38"/>
  <c r="C556" i="29"/>
  <c r="D556" i="29"/>
  <c r="B556" i="29"/>
  <c r="C174" i="32"/>
  <c r="D174" i="32"/>
  <c r="B174" i="32"/>
  <c r="C396" i="32"/>
  <c r="D396" i="32"/>
  <c r="B396" i="32"/>
  <c r="D11" i="32"/>
  <c r="B11" i="32"/>
  <c r="C549" i="38"/>
  <c r="D549" i="38"/>
  <c r="B549" i="38"/>
  <c r="C42" i="38"/>
  <c r="D42" i="38"/>
  <c r="B42" i="38"/>
  <c r="C234" i="32"/>
  <c r="D234" i="32"/>
  <c r="B234" i="32"/>
  <c r="C241" i="32"/>
  <c r="D241" i="32"/>
  <c r="B241" i="32"/>
  <c r="C550" i="38"/>
  <c r="D550" i="38"/>
  <c r="B550" i="38"/>
  <c r="C664" i="38"/>
  <c r="D664" i="38"/>
  <c r="B664" i="38"/>
  <c r="D295" i="38"/>
  <c r="B295" i="38"/>
  <c r="C238" i="32"/>
  <c r="D238" i="32"/>
  <c r="B238" i="32"/>
  <c r="C489" i="32"/>
  <c r="D489" i="32"/>
  <c r="B489" i="32"/>
  <c r="D692" i="32"/>
  <c r="B692" i="32"/>
  <c r="C305" i="32"/>
  <c r="D305" i="32"/>
  <c r="B305" i="32"/>
  <c r="C313" i="32"/>
  <c r="D313" i="32"/>
  <c r="B313" i="32"/>
  <c r="D274" i="29"/>
  <c r="B274" i="29"/>
  <c r="C622" i="38"/>
  <c r="D622" i="38"/>
  <c r="B622" i="38"/>
  <c r="C389" i="32"/>
  <c r="D389" i="32"/>
  <c r="B389" i="32"/>
  <c r="C559" i="32"/>
  <c r="D559" i="32"/>
  <c r="B559" i="32"/>
  <c r="D102" i="29"/>
  <c r="B102" i="29"/>
  <c r="C304" i="32"/>
  <c r="D304" i="32"/>
  <c r="B304" i="32"/>
  <c r="C450" i="29"/>
  <c r="D450" i="29"/>
  <c r="B450" i="29"/>
  <c r="C645" i="38"/>
  <c r="D645" i="38"/>
  <c r="B645" i="38"/>
  <c r="C610" i="32"/>
  <c r="D610" i="32"/>
  <c r="B610" i="32"/>
  <c r="C273" i="29"/>
  <c r="D273" i="29"/>
  <c r="B273" i="29"/>
  <c r="D600" i="32"/>
  <c r="B600" i="32"/>
  <c r="C87" i="32"/>
  <c r="D87" i="32"/>
  <c r="B87" i="32"/>
  <c r="C103" i="32"/>
  <c r="D103" i="32"/>
  <c r="B103" i="32"/>
  <c r="D94" i="29"/>
  <c r="B94" i="29"/>
  <c r="C275" i="29"/>
  <c r="D275" i="29"/>
  <c r="B275" i="29"/>
  <c r="D281" i="32"/>
  <c r="B281" i="32"/>
  <c r="C707" i="38"/>
  <c r="D707" i="38"/>
  <c r="B707" i="38"/>
  <c r="C505" i="32"/>
  <c r="D505" i="32"/>
  <c r="B505" i="32"/>
  <c r="C517" i="32"/>
  <c r="D517" i="32"/>
  <c r="B517" i="32"/>
  <c r="C13" i="32"/>
  <c r="D13" i="32"/>
  <c r="B13" i="32"/>
  <c r="C51" i="32"/>
  <c r="D51" i="32"/>
  <c r="B51" i="32"/>
  <c r="C40" i="38"/>
  <c r="D40" i="38"/>
  <c r="B40" i="38"/>
  <c r="C200" i="38"/>
  <c r="D200" i="38"/>
  <c r="B200" i="38"/>
  <c r="D36" i="21"/>
  <c r="B36" i="21"/>
  <c r="C426" i="32"/>
  <c r="D426" i="32"/>
  <c r="B426" i="32"/>
  <c r="C581" i="29"/>
  <c r="D581" i="29"/>
  <c r="B581" i="29"/>
  <c r="C635" i="38"/>
  <c r="D635" i="38"/>
  <c r="B635" i="38"/>
  <c r="C433" i="29"/>
  <c r="D433" i="29"/>
  <c r="B433" i="29"/>
  <c r="C517" i="38"/>
  <c r="D517" i="38"/>
  <c r="B517" i="38"/>
  <c r="D293" i="29"/>
  <c r="B293" i="29"/>
  <c r="C399" i="38"/>
  <c r="D399" i="38"/>
  <c r="B399" i="38"/>
  <c r="C517" i="29"/>
  <c r="D517" i="29"/>
  <c r="B517" i="29"/>
  <c r="C405" i="29"/>
  <c r="D405" i="29"/>
  <c r="B405" i="29"/>
  <c r="C210" i="32"/>
  <c r="D210" i="32"/>
  <c r="B210" i="32"/>
  <c r="C618" i="32"/>
  <c r="D618" i="32"/>
  <c r="B618" i="32"/>
  <c r="C267" i="32"/>
  <c r="D267" i="32"/>
  <c r="B267" i="32"/>
  <c r="C275" i="32"/>
  <c r="D275" i="32"/>
  <c r="B275" i="32"/>
  <c r="D301" i="32"/>
  <c r="B301" i="32"/>
  <c r="D592" i="29"/>
  <c r="B592" i="29"/>
  <c r="C635" i="29"/>
  <c r="D635" i="29"/>
  <c r="B635" i="29"/>
  <c r="C438" i="29"/>
  <c r="D438" i="29"/>
  <c r="B438" i="29"/>
  <c r="C69" i="38"/>
  <c r="D69" i="38"/>
  <c r="B69" i="38"/>
  <c r="C181" i="38"/>
  <c r="D181" i="38"/>
  <c r="B181" i="38"/>
  <c r="C465" i="29"/>
  <c r="D465" i="29"/>
  <c r="B465" i="29"/>
  <c r="C528" i="38"/>
  <c r="D528" i="38"/>
  <c r="B528" i="38"/>
  <c r="C288" i="38"/>
  <c r="D288" i="38"/>
  <c r="B288" i="38"/>
  <c r="C346" i="29"/>
  <c r="D346" i="29"/>
  <c r="B346" i="29"/>
  <c r="C702" i="38"/>
  <c r="D702" i="38"/>
  <c r="B702" i="38"/>
  <c r="C498" i="38"/>
  <c r="D498" i="38"/>
  <c r="B498" i="38"/>
  <c r="C234" i="38"/>
  <c r="D234" i="38"/>
  <c r="B234" i="38"/>
  <c r="C663" i="38"/>
  <c r="D663" i="38"/>
  <c r="B663" i="38"/>
  <c r="C543" i="38"/>
  <c r="D543" i="38"/>
  <c r="B543" i="38"/>
  <c r="C673" i="29"/>
  <c r="D673" i="29"/>
  <c r="B673" i="29"/>
  <c r="C71" i="38"/>
  <c r="D71" i="38"/>
  <c r="B71" i="38"/>
  <c r="C569" i="29"/>
  <c r="D569" i="29"/>
  <c r="B569" i="29"/>
  <c r="C403" i="32"/>
  <c r="D403" i="32"/>
  <c r="B403" i="32"/>
  <c r="C20" i="32"/>
  <c r="D20" i="32"/>
  <c r="B20" i="32"/>
  <c r="C31" i="38"/>
  <c r="D31" i="38"/>
  <c r="B31" i="38"/>
  <c r="C398" i="29"/>
  <c r="D398" i="29"/>
  <c r="B398" i="29"/>
  <c r="C721" i="38"/>
  <c r="D721" i="38"/>
  <c r="B721" i="38"/>
  <c r="C484" i="29"/>
  <c r="D484" i="29"/>
  <c r="B484" i="29"/>
  <c r="C470" i="29"/>
  <c r="D470" i="29"/>
  <c r="B470" i="29"/>
  <c r="C554" i="38"/>
  <c r="D554" i="38"/>
  <c r="B554" i="38"/>
  <c r="D347" i="29"/>
  <c r="B347" i="29"/>
  <c r="C251" i="38"/>
  <c r="D251" i="38"/>
  <c r="B251" i="38"/>
  <c r="C6" i="32"/>
  <c r="D6" i="32"/>
  <c r="B6" i="32"/>
  <c r="C148" i="29"/>
  <c r="D148" i="29"/>
  <c r="B148" i="29"/>
  <c r="D644" i="29"/>
  <c r="B644" i="29"/>
  <c r="C608" i="29"/>
  <c r="D608" i="29"/>
  <c r="B608" i="29"/>
  <c r="C559" i="29"/>
  <c r="D559" i="29"/>
  <c r="B559" i="29"/>
  <c r="C105" i="38"/>
  <c r="D105" i="38"/>
  <c r="B105" i="38"/>
  <c r="C498" i="32"/>
  <c r="D498" i="32"/>
  <c r="B498" i="32"/>
  <c r="C246" i="32"/>
  <c r="D246" i="32"/>
  <c r="B246" i="32"/>
  <c r="C325" i="32"/>
  <c r="D325" i="32"/>
  <c r="B325" i="32"/>
  <c r="D51" i="29"/>
  <c r="B51" i="29"/>
  <c r="C529" i="38"/>
  <c r="D529" i="38"/>
  <c r="B529" i="38"/>
  <c r="C367" i="32"/>
  <c r="D367" i="32"/>
  <c r="B367" i="32"/>
  <c r="C504" i="29"/>
  <c r="D504" i="29"/>
  <c r="B504" i="29"/>
  <c r="C646" i="32"/>
  <c r="D646" i="32"/>
  <c r="B646" i="32"/>
  <c r="C556" i="24"/>
  <c r="D556" i="24"/>
  <c r="B556" i="24"/>
  <c r="D138" i="29"/>
  <c r="B138" i="29"/>
  <c r="C21" i="38"/>
  <c r="D21" i="38"/>
  <c r="B21" i="38"/>
  <c r="C31" i="32"/>
  <c r="D31" i="32"/>
  <c r="B31" i="32"/>
  <c r="C581" i="32"/>
  <c r="D581" i="32"/>
  <c r="B581" i="32"/>
  <c r="C707" i="32"/>
  <c r="D707" i="32"/>
  <c r="B707" i="32"/>
  <c r="C723" i="32"/>
  <c r="D723" i="32"/>
  <c r="B723" i="32"/>
  <c r="C296" i="29"/>
  <c r="D296" i="29"/>
  <c r="B296" i="29"/>
  <c r="C258" i="29"/>
  <c r="D258" i="29"/>
  <c r="B258" i="29"/>
  <c r="C72" i="29"/>
  <c r="D72" i="29"/>
  <c r="B72" i="29"/>
  <c r="C576" i="29"/>
  <c r="D576" i="29"/>
  <c r="B576" i="29"/>
  <c r="C492" i="32"/>
  <c r="D492" i="32"/>
  <c r="B492" i="32"/>
  <c r="C34" i="21"/>
  <c r="D34" i="21"/>
  <c r="B34" i="21"/>
  <c r="C381" i="29"/>
  <c r="D381" i="29"/>
  <c r="B381" i="29"/>
  <c r="C205" i="29"/>
  <c r="D205" i="29"/>
  <c r="B205" i="29"/>
  <c r="D703" i="32"/>
  <c r="B703" i="32"/>
  <c r="C719" i="32"/>
  <c r="D719" i="32"/>
  <c r="B719" i="32"/>
  <c r="C466" i="29"/>
  <c r="D466" i="29"/>
  <c r="B466" i="29"/>
  <c r="C165" i="32"/>
  <c r="D165" i="32"/>
  <c r="B165" i="32"/>
  <c r="C339" i="29"/>
  <c r="D339" i="29"/>
  <c r="B339" i="29"/>
  <c r="C8" i="38"/>
  <c r="D8" i="38"/>
  <c r="B8" i="38"/>
  <c r="D198" i="29"/>
  <c r="B198" i="29"/>
  <c r="C527" i="29"/>
  <c r="D527" i="29"/>
  <c r="B527" i="29"/>
  <c r="D737" i="24"/>
  <c r="B737" i="24"/>
  <c r="D67" i="24"/>
  <c r="B67" i="24"/>
  <c r="C612" i="32"/>
  <c r="D612" i="32"/>
  <c r="B612" i="32"/>
  <c r="D166" i="29"/>
  <c r="B166" i="29"/>
  <c r="D30" i="38"/>
  <c r="B30" i="38"/>
  <c r="D193" i="29"/>
  <c r="B193" i="29"/>
  <c r="C527" i="42"/>
  <c r="D527" i="42"/>
  <c r="B527" i="42"/>
  <c r="C94" i="32"/>
  <c r="D94" i="32"/>
  <c r="B94" i="32"/>
  <c r="C426" i="38"/>
  <c r="D426" i="38"/>
  <c r="B426" i="38"/>
  <c r="D420" i="29"/>
  <c r="B420" i="29"/>
  <c r="C456" i="32"/>
  <c r="D456" i="32"/>
  <c r="B456" i="32"/>
  <c r="C746" i="32"/>
  <c r="D746" i="32"/>
  <c r="B746" i="32"/>
  <c r="C30" i="32"/>
  <c r="D30" i="32"/>
  <c r="B30" i="32"/>
  <c r="C689" i="29"/>
  <c r="D689" i="29"/>
  <c r="B689" i="29"/>
  <c r="C352" i="32"/>
  <c r="D352" i="32"/>
  <c r="B352" i="32"/>
  <c r="C741" i="32"/>
  <c r="D741" i="32"/>
  <c r="B741" i="32"/>
  <c r="C400" i="24"/>
  <c r="D400" i="24"/>
  <c r="B400" i="24"/>
  <c r="C410" i="29"/>
  <c r="D410" i="29"/>
  <c r="B410" i="29"/>
  <c r="D501" i="29"/>
  <c r="B501" i="29"/>
  <c r="C713" i="32"/>
  <c r="D713" i="32"/>
  <c r="B713" i="32"/>
  <c r="C721" i="32"/>
  <c r="D721" i="32"/>
  <c r="B721" i="32"/>
  <c r="C381" i="32"/>
  <c r="D381" i="32"/>
  <c r="B381" i="32"/>
  <c r="C85" i="32"/>
  <c r="D85" i="32"/>
  <c r="B85" i="32"/>
  <c r="C166" i="38"/>
  <c r="D166" i="38"/>
  <c r="B166" i="38"/>
  <c r="D436" i="24"/>
  <c r="B436" i="24"/>
  <c r="C462" i="29"/>
  <c r="D462" i="29"/>
  <c r="B462" i="29"/>
  <c r="C519" i="29"/>
  <c r="D519" i="29"/>
  <c r="B519" i="29"/>
  <c r="C350" i="32"/>
  <c r="D350" i="32"/>
  <c r="B350" i="32"/>
  <c r="D111" i="32"/>
  <c r="B111" i="32"/>
  <c r="C402" i="38"/>
  <c r="D402" i="38"/>
  <c r="B402" i="38"/>
  <c r="D690" i="24"/>
  <c r="B690" i="24"/>
  <c r="C665" i="24"/>
  <c r="D665" i="24"/>
  <c r="B665" i="24"/>
  <c r="C15" i="32"/>
  <c r="D15" i="32"/>
  <c r="B15" i="32"/>
  <c r="C387" i="32"/>
  <c r="D387" i="32"/>
  <c r="B387" i="32"/>
  <c r="C393" i="32"/>
  <c r="D393" i="32"/>
  <c r="B393" i="32"/>
  <c r="C239" i="32"/>
  <c r="D239" i="32"/>
  <c r="B239" i="32"/>
  <c r="C620" i="29"/>
  <c r="D620" i="29"/>
  <c r="B620" i="29"/>
  <c r="C546" i="29"/>
  <c r="D546" i="29"/>
  <c r="B546" i="29"/>
  <c r="C406" i="29"/>
  <c r="D406" i="29"/>
  <c r="B406" i="29"/>
  <c r="C185" i="38"/>
  <c r="D185" i="38"/>
  <c r="B185" i="38"/>
  <c r="C597" i="32"/>
  <c r="D597" i="32"/>
  <c r="B597" i="32"/>
  <c r="C602" i="32"/>
  <c r="D602" i="32"/>
  <c r="B602" i="32"/>
  <c r="C584" i="29"/>
  <c r="D584" i="29"/>
  <c r="B584" i="29"/>
  <c r="C463" i="29"/>
  <c r="D463" i="29"/>
  <c r="B463" i="29"/>
  <c r="C472" i="32"/>
  <c r="D472" i="32"/>
  <c r="B472" i="32"/>
  <c r="C50" i="24"/>
  <c r="D50" i="24"/>
  <c r="B50" i="24"/>
  <c r="C661" i="32"/>
  <c r="D661" i="32"/>
  <c r="B661" i="32"/>
  <c r="D485" i="21"/>
  <c r="B485" i="21"/>
  <c r="D338" i="29"/>
  <c r="B338" i="29"/>
  <c r="C680" i="38"/>
  <c r="D680" i="38"/>
  <c r="B680" i="38"/>
  <c r="C214" i="38"/>
  <c r="D214" i="38"/>
  <c r="B214" i="38"/>
  <c r="C508" i="32"/>
  <c r="D508" i="32"/>
  <c r="B508" i="32"/>
  <c r="C311" i="32"/>
  <c r="D311" i="32"/>
  <c r="B311" i="32"/>
  <c r="C567" i="32"/>
  <c r="D567" i="32"/>
  <c r="B567" i="32"/>
  <c r="C467" i="32"/>
  <c r="D467" i="32"/>
  <c r="B467" i="32"/>
  <c r="C463" i="38"/>
  <c r="D463" i="38"/>
  <c r="B463" i="38"/>
  <c r="C729" i="32"/>
  <c r="D729" i="32"/>
  <c r="B729" i="32"/>
  <c r="C623" i="42"/>
  <c r="D623" i="42"/>
  <c r="B623" i="42"/>
  <c r="C496" i="38"/>
  <c r="D496" i="38"/>
  <c r="B496" i="38"/>
  <c r="C689" i="32"/>
  <c r="D689" i="32"/>
  <c r="B689" i="32"/>
  <c r="C160" i="38"/>
  <c r="D160" i="38"/>
  <c r="B160" i="38"/>
  <c r="C577" i="32"/>
  <c r="D577" i="32"/>
  <c r="B577" i="32"/>
  <c r="C118" i="38"/>
  <c r="D118" i="38"/>
  <c r="B118" i="38"/>
  <c r="C386" i="38"/>
  <c r="D386" i="38"/>
  <c r="B386" i="38"/>
  <c r="D618" i="29"/>
  <c r="B618" i="29"/>
  <c r="D540" i="29"/>
  <c r="B540" i="29"/>
  <c r="C640" i="32"/>
  <c r="D640" i="32"/>
  <c r="B640" i="32"/>
  <c r="D259" i="29"/>
  <c r="B259" i="29"/>
  <c r="C377" i="32"/>
  <c r="D377" i="32"/>
  <c r="B377" i="32"/>
  <c r="C493" i="29"/>
  <c r="D493" i="29"/>
  <c r="B493" i="29"/>
  <c r="C595" i="32"/>
  <c r="D595" i="32"/>
  <c r="B595" i="32"/>
  <c r="C699" i="38"/>
  <c r="D699" i="38"/>
  <c r="B699" i="38"/>
  <c r="C460" i="32"/>
  <c r="D460" i="32"/>
  <c r="B460" i="32"/>
  <c r="C715" i="32"/>
  <c r="D715" i="32"/>
  <c r="B715" i="32"/>
  <c r="C727" i="32"/>
  <c r="D727" i="32"/>
  <c r="B727" i="32"/>
  <c r="C619" i="32"/>
  <c r="D619" i="32"/>
  <c r="B619" i="32"/>
  <c r="C625" i="29"/>
  <c r="D625" i="29"/>
  <c r="B625" i="29"/>
  <c r="C369" i="29"/>
  <c r="D369" i="29"/>
  <c r="B369" i="29"/>
  <c r="C518" i="29"/>
  <c r="D518" i="29"/>
  <c r="B518" i="29"/>
  <c r="C623" i="29"/>
  <c r="D623" i="29"/>
  <c r="B623" i="29"/>
  <c r="C272" i="32"/>
  <c r="D272" i="32"/>
  <c r="B272" i="32"/>
  <c r="C315" i="29"/>
  <c r="D315" i="29"/>
  <c r="B315" i="29"/>
  <c r="C448" i="29"/>
  <c r="D448" i="29"/>
  <c r="B448" i="29"/>
  <c r="D54" i="24"/>
  <c r="B54" i="24"/>
  <c r="D27" i="29"/>
  <c r="B27" i="29"/>
  <c r="D484" i="32"/>
  <c r="B484" i="32"/>
  <c r="C711" i="32"/>
  <c r="D711" i="32"/>
  <c r="B711" i="32"/>
  <c r="C405" i="32"/>
  <c r="D405" i="32"/>
  <c r="B405" i="32"/>
  <c r="C229" i="32"/>
  <c r="D229" i="32"/>
  <c r="B229" i="32"/>
  <c r="C186" i="32"/>
  <c r="D186" i="32"/>
  <c r="B186" i="32"/>
  <c r="C377" i="29"/>
  <c r="D377" i="29"/>
  <c r="B377" i="29"/>
  <c r="C691" i="29"/>
  <c r="D691" i="29"/>
  <c r="B691" i="29"/>
  <c r="C606" i="24"/>
  <c r="D606" i="24"/>
  <c r="B606" i="24"/>
  <c r="C249" i="29"/>
  <c r="D249" i="29"/>
  <c r="B249" i="29"/>
  <c r="C642" i="32"/>
  <c r="D642" i="32"/>
  <c r="B642" i="32"/>
  <c r="C35" i="32"/>
  <c r="D35" i="32"/>
  <c r="B35" i="32"/>
  <c r="C427" i="32"/>
  <c r="D427" i="32"/>
  <c r="B427" i="32"/>
  <c r="C433" i="32"/>
  <c r="D433" i="32"/>
  <c r="B433" i="32"/>
  <c r="C135" i="32"/>
  <c r="D135" i="32"/>
  <c r="B135" i="32"/>
  <c r="C194" i="29"/>
  <c r="D194" i="29"/>
  <c r="B194" i="29"/>
  <c r="C352" i="42"/>
  <c r="D352" i="42"/>
  <c r="B352" i="42"/>
  <c r="C602" i="29"/>
  <c r="D602" i="29"/>
  <c r="B602" i="29"/>
  <c r="C223" i="32"/>
  <c r="D223" i="32"/>
  <c r="B223" i="32"/>
  <c r="C343" i="32"/>
  <c r="D343" i="32"/>
  <c r="B343" i="32"/>
  <c r="C169" i="32"/>
  <c r="D169" i="32"/>
  <c r="B169" i="32"/>
  <c r="D622" i="32"/>
  <c r="B622" i="32"/>
  <c r="D554" i="32"/>
  <c r="B554" i="32"/>
  <c r="C4" i="32"/>
  <c r="D4" i="32"/>
  <c r="B4" i="32"/>
  <c r="C483" i="32"/>
  <c r="D483" i="32"/>
  <c r="B483" i="32"/>
  <c r="D612" i="24"/>
  <c r="B612" i="24"/>
  <c r="D511" i="29"/>
  <c r="B511" i="29"/>
  <c r="D279" i="24"/>
  <c r="B279" i="24"/>
  <c r="C672" i="32"/>
  <c r="D672" i="32"/>
  <c r="B672" i="32"/>
  <c r="C387" i="29"/>
  <c r="D387" i="29"/>
  <c r="B387" i="29"/>
  <c r="C212" i="32"/>
  <c r="D212" i="32"/>
  <c r="B212" i="32"/>
  <c r="D20" i="29"/>
  <c r="B20" i="29"/>
  <c r="D254" i="21"/>
  <c r="B254" i="21"/>
  <c r="D239" i="29"/>
  <c r="B239" i="29"/>
  <c r="D255" i="29"/>
  <c r="B255" i="29"/>
  <c r="D371" i="29"/>
  <c r="B371" i="29"/>
  <c r="C473" i="29"/>
  <c r="D473" i="29"/>
  <c r="B473" i="29"/>
  <c r="C635" i="32"/>
  <c r="D635" i="32"/>
  <c r="B635" i="32"/>
  <c r="C430" i="38"/>
  <c r="D430" i="38"/>
  <c r="B430" i="38"/>
  <c r="C147" i="29"/>
  <c r="D147" i="29"/>
  <c r="B147" i="29"/>
  <c r="C135" i="38"/>
  <c r="D135" i="38"/>
  <c r="B135" i="38"/>
  <c r="C626" i="32"/>
  <c r="D626" i="32"/>
  <c r="B626" i="32"/>
  <c r="C561" i="29"/>
  <c r="D561" i="29"/>
  <c r="B561" i="29"/>
  <c r="C376" i="32"/>
  <c r="D376" i="32"/>
  <c r="B376" i="32"/>
  <c r="D188" i="32"/>
  <c r="B188" i="32"/>
  <c r="C58" i="38"/>
  <c r="D58" i="38"/>
  <c r="B58" i="38"/>
  <c r="C222" i="38"/>
  <c r="D222" i="38"/>
  <c r="B222" i="38"/>
  <c r="C605" i="32"/>
  <c r="D605" i="32"/>
  <c r="B605" i="32"/>
  <c r="C494" i="32"/>
  <c r="D494" i="32"/>
  <c r="B494" i="32"/>
  <c r="C565" i="29"/>
  <c r="D565" i="29"/>
  <c r="B565" i="29"/>
  <c r="D317" i="32"/>
  <c r="B317" i="32"/>
  <c r="D585" i="29"/>
  <c r="B585" i="29"/>
  <c r="C388" i="29"/>
  <c r="D388" i="29"/>
  <c r="B388" i="29"/>
  <c r="C224" i="29"/>
  <c r="D224" i="29"/>
  <c r="B224" i="29"/>
  <c r="C396" i="29"/>
  <c r="D396" i="29"/>
  <c r="B396" i="29"/>
  <c r="C231" i="29"/>
  <c r="D231" i="29"/>
  <c r="B231" i="29"/>
  <c r="C57" i="32"/>
  <c r="D57" i="32"/>
  <c r="B57" i="32"/>
  <c r="C88" i="32"/>
  <c r="D88" i="32"/>
  <c r="B88" i="32"/>
  <c r="C122" i="42"/>
  <c r="D122" i="42"/>
  <c r="B122" i="42"/>
  <c r="C18" i="38"/>
  <c r="D18" i="38"/>
  <c r="B18" i="38"/>
  <c r="C658" i="32"/>
  <c r="D658" i="32"/>
  <c r="B658" i="32"/>
  <c r="C319" i="42"/>
  <c r="D319" i="42"/>
  <c r="B319" i="42"/>
  <c r="C28" i="38"/>
  <c r="D28" i="38"/>
  <c r="B28" i="38"/>
  <c r="C501" i="32"/>
  <c r="D501" i="32"/>
  <c r="B501" i="32"/>
  <c r="C204" i="32"/>
  <c r="D204" i="32"/>
  <c r="B204" i="32"/>
  <c r="C157" i="42"/>
  <c r="D157" i="42"/>
  <c r="B157" i="42"/>
  <c r="C676" i="32"/>
  <c r="D676" i="32"/>
  <c r="B676" i="32"/>
  <c r="C714" i="32"/>
  <c r="D714" i="32"/>
  <c r="B714" i="32"/>
  <c r="C731" i="32"/>
  <c r="D731" i="32"/>
  <c r="B731" i="32"/>
  <c r="D497" i="32"/>
  <c r="B497" i="32"/>
  <c r="C409" i="32"/>
  <c r="D409" i="32"/>
  <c r="B409" i="32"/>
  <c r="C695" i="38"/>
  <c r="D695" i="38"/>
  <c r="B695" i="38"/>
  <c r="C329" i="32"/>
  <c r="D329" i="32"/>
  <c r="B329" i="32"/>
  <c r="C220" i="38"/>
  <c r="D220" i="38"/>
  <c r="B220" i="38"/>
  <c r="C469" i="32"/>
  <c r="D469" i="32"/>
  <c r="B469" i="32"/>
  <c r="C551" i="29"/>
  <c r="D551" i="29"/>
  <c r="B551" i="29"/>
  <c r="C53" i="38"/>
  <c r="D53" i="38"/>
  <c r="B53" i="38"/>
  <c r="C297" i="38"/>
  <c r="D297" i="38"/>
  <c r="B297" i="38"/>
  <c r="C686" i="32"/>
  <c r="D686" i="32"/>
  <c r="B686" i="32"/>
  <c r="C556" i="32"/>
  <c r="D556" i="32"/>
  <c r="B556" i="32"/>
  <c r="D551" i="32"/>
  <c r="B551" i="32"/>
  <c r="C362" i="32"/>
  <c r="D362" i="32"/>
  <c r="B362" i="32"/>
  <c r="C619" i="29"/>
  <c r="D619" i="29"/>
  <c r="B619" i="29"/>
  <c r="C451" i="29"/>
  <c r="D451" i="29"/>
  <c r="B451" i="29"/>
  <c r="D510" i="29"/>
  <c r="B510" i="29"/>
  <c r="C86" i="32"/>
  <c r="D86" i="32"/>
  <c r="B86" i="32"/>
  <c r="C392" i="29"/>
  <c r="D392" i="29"/>
  <c r="B392" i="29"/>
  <c r="C594" i="32"/>
  <c r="D594" i="32"/>
  <c r="B594" i="32"/>
  <c r="C92" i="32"/>
  <c r="D92" i="32"/>
  <c r="B92" i="32"/>
  <c r="C678" i="21"/>
  <c r="D678" i="21"/>
  <c r="B678" i="21"/>
  <c r="C170" i="32"/>
  <c r="D170" i="32"/>
  <c r="B170" i="32"/>
  <c r="C26" i="29"/>
  <c r="D26" i="29"/>
  <c r="B26" i="29"/>
  <c r="D7" i="29"/>
  <c r="B7" i="29"/>
  <c r="D212" i="29"/>
  <c r="B212" i="29"/>
  <c r="C215" i="38"/>
  <c r="D215" i="38"/>
  <c r="B215" i="38"/>
  <c r="C427" i="24"/>
  <c r="D427" i="24"/>
  <c r="B427" i="24"/>
  <c r="D401" i="24"/>
  <c r="B401" i="24"/>
  <c r="C592" i="21"/>
  <c r="D592" i="21"/>
  <c r="B592" i="21"/>
  <c r="C613" i="29"/>
  <c r="D613" i="29"/>
  <c r="B613" i="29"/>
  <c r="C113" i="32"/>
  <c r="D113" i="32"/>
  <c r="B113" i="32"/>
  <c r="C145" i="32"/>
  <c r="D145" i="32"/>
  <c r="B145" i="32"/>
  <c r="D144" i="24"/>
  <c r="B144" i="24"/>
  <c r="C598" i="32"/>
  <c r="D598" i="32"/>
  <c r="B598" i="32"/>
  <c r="C347" i="32"/>
  <c r="D347" i="32"/>
  <c r="B347" i="32"/>
  <c r="C685" i="29"/>
  <c r="D685" i="29"/>
  <c r="B685" i="29"/>
  <c r="C167" i="29"/>
  <c r="D167" i="29"/>
  <c r="B167" i="29"/>
  <c r="D446" i="21"/>
  <c r="B446" i="21"/>
  <c r="C680" i="21"/>
  <c r="D680" i="21"/>
  <c r="B680" i="21"/>
  <c r="C532" i="24"/>
  <c r="D532" i="24"/>
  <c r="B532" i="24"/>
  <c r="C545" i="29"/>
  <c r="D545" i="29"/>
  <c r="B545" i="29"/>
  <c r="C103" i="38"/>
  <c r="D103" i="38"/>
  <c r="B103" i="38"/>
  <c r="C208" i="32"/>
  <c r="D208" i="32"/>
  <c r="B208" i="32"/>
  <c r="C522" i="32"/>
  <c r="D522" i="32"/>
  <c r="B522" i="32"/>
  <c r="C641" i="24"/>
  <c r="D641" i="24"/>
  <c r="B641" i="24"/>
  <c r="C569" i="32"/>
  <c r="D569" i="32"/>
  <c r="B569" i="32"/>
  <c r="D247" i="24"/>
  <c r="B247" i="24"/>
  <c r="D309" i="24"/>
  <c r="B309" i="24"/>
  <c r="C545" i="32"/>
  <c r="D545" i="32"/>
  <c r="B545" i="32"/>
  <c r="D653" i="32"/>
  <c r="B653" i="32"/>
  <c r="D561" i="32"/>
  <c r="B561" i="32"/>
  <c r="C201" i="32"/>
  <c r="D201" i="32"/>
  <c r="B201" i="32"/>
  <c r="D382" i="29"/>
  <c r="B382" i="29"/>
  <c r="C607" i="29"/>
  <c r="D607" i="29"/>
  <c r="B607" i="29"/>
  <c r="D590" i="29"/>
  <c r="B590" i="29"/>
  <c r="C326" i="24"/>
  <c r="D326" i="24"/>
  <c r="B326" i="24"/>
  <c r="C416" i="32"/>
  <c r="D416" i="32"/>
  <c r="B416" i="32"/>
  <c r="C380" i="32"/>
  <c r="D380" i="32"/>
  <c r="B380" i="32"/>
  <c r="C197" i="32"/>
  <c r="D197" i="32"/>
  <c r="B197" i="32"/>
  <c r="C199" i="32"/>
  <c r="D199" i="32"/>
  <c r="B199" i="32"/>
  <c r="C205" i="32"/>
  <c r="D205" i="32"/>
  <c r="B205" i="32"/>
  <c r="C140" i="32"/>
  <c r="D140" i="32"/>
  <c r="B140" i="32"/>
  <c r="C692" i="29"/>
  <c r="D692" i="29"/>
  <c r="B692" i="29"/>
  <c r="C148" i="32"/>
  <c r="D148" i="32"/>
  <c r="B148" i="32"/>
  <c r="C606" i="32"/>
  <c r="D606" i="32"/>
  <c r="B606" i="32"/>
  <c r="C615" i="32"/>
  <c r="D615" i="32"/>
  <c r="B615" i="32"/>
  <c r="D721" i="24"/>
  <c r="B721" i="24"/>
  <c r="C409" i="38"/>
  <c r="D409" i="38"/>
  <c r="B409" i="38"/>
  <c r="C462" i="38"/>
  <c r="D462" i="38"/>
  <c r="B462" i="38"/>
  <c r="C698" i="32"/>
  <c r="D698" i="32"/>
  <c r="B698" i="32"/>
  <c r="C333" i="29"/>
  <c r="D333" i="29"/>
  <c r="B333" i="29"/>
  <c r="C658" i="38"/>
  <c r="D658" i="38"/>
  <c r="B658" i="38"/>
  <c r="C26" i="32"/>
  <c r="D26" i="32"/>
  <c r="B26" i="32"/>
  <c r="C546" i="38"/>
  <c r="D546" i="38"/>
  <c r="B546" i="38"/>
  <c r="C342" i="32"/>
  <c r="D342" i="32"/>
  <c r="B342" i="32"/>
  <c r="C95" i="32"/>
  <c r="D95" i="32"/>
  <c r="B95" i="32"/>
  <c r="C67" i="32"/>
  <c r="D67" i="32"/>
  <c r="B67" i="32"/>
  <c r="C373" i="32"/>
  <c r="D373" i="32"/>
  <c r="B373" i="32"/>
  <c r="C230" i="32"/>
  <c r="D230" i="32"/>
  <c r="B230" i="32"/>
  <c r="C441" i="29"/>
  <c r="D441" i="29"/>
  <c r="B441" i="29"/>
  <c r="C16" i="32"/>
  <c r="D16" i="32"/>
  <c r="B16" i="32"/>
  <c r="C155" i="29"/>
  <c r="D155" i="29"/>
  <c r="B155" i="29"/>
  <c r="D230" i="29"/>
  <c r="B230" i="29"/>
  <c r="C652" i="32"/>
  <c r="D652" i="32"/>
  <c r="B652" i="32"/>
  <c r="C49" i="24"/>
  <c r="D49" i="24"/>
  <c r="B49" i="24"/>
  <c r="C677" i="32"/>
  <c r="D677" i="32"/>
  <c r="B677" i="32"/>
  <c r="D566" i="32"/>
  <c r="B566" i="32"/>
  <c r="D507" i="32"/>
  <c r="B507" i="32"/>
  <c r="D350" i="29"/>
  <c r="B350" i="29"/>
  <c r="C566" i="29"/>
  <c r="D566" i="29"/>
  <c r="B566" i="29"/>
  <c r="C589" i="29"/>
  <c r="D589" i="29"/>
  <c r="B589" i="29"/>
  <c r="C407" i="29"/>
  <c r="D407" i="29"/>
  <c r="B407" i="29"/>
  <c r="D672" i="21"/>
  <c r="B672" i="21"/>
  <c r="C423" i="29"/>
  <c r="D423" i="29"/>
  <c r="B423" i="29"/>
  <c r="C577" i="24"/>
  <c r="D577" i="24"/>
  <c r="B577" i="24"/>
  <c r="C632" i="29"/>
  <c r="D632" i="29"/>
  <c r="B632" i="29"/>
  <c r="C108" i="32"/>
  <c r="D108" i="32"/>
  <c r="B108" i="32"/>
  <c r="C660" i="29"/>
  <c r="D660" i="29"/>
  <c r="B660" i="29"/>
  <c r="C116" i="32"/>
  <c r="D116" i="32"/>
  <c r="B116" i="32"/>
  <c r="C35" i="29"/>
  <c r="D35" i="29"/>
  <c r="B35" i="29"/>
  <c r="C254" i="32"/>
  <c r="D254" i="32"/>
  <c r="B254" i="32"/>
  <c r="C649" i="21"/>
  <c r="D649" i="21"/>
  <c r="B649" i="21"/>
  <c r="C544" i="29"/>
  <c r="D544" i="29"/>
  <c r="B544" i="29"/>
  <c r="C211" i="32"/>
  <c r="D211" i="32"/>
  <c r="B211" i="32"/>
  <c r="C34" i="32"/>
  <c r="D34" i="32"/>
  <c r="B34" i="32"/>
  <c r="C664" i="32"/>
  <c r="D664" i="32"/>
  <c r="B664" i="32"/>
  <c r="C255" i="32"/>
  <c r="D255" i="32"/>
  <c r="B255" i="32"/>
  <c r="C10" i="32"/>
  <c r="D10" i="32"/>
  <c r="B10" i="32"/>
  <c r="C82" i="32"/>
  <c r="D82" i="32"/>
  <c r="B82" i="32"/>
  <c r="C595" i="29"/>
  <c r="D595" i="29"/>
  <c r="B595" i="29"/>
  <c r="D249" i="24"/>
  <c r="B249" i="24"/>
  <c r="D665" i="21"/>
  <c r="B665" i="21"/>
  <c r="C568" i="32"/>
  <c r="D568" i="32"/>
  <c r="B568" i="32"/>
  <c r="C167" i="32"/>
  <c r="D167" i="32"/>
  <c r="B167" i="32"/>
  <c r="D11" i="29"/>
  <c r="B11" i="29"/>
  <c r="C476" i="32"/>
  <c r="D476" i="32"/>
  <c r="B476" i="32"/>
  <c r="C361" i="32"/>
  <c r="D361" i="32"/>
  <c r="B361" i="32"/>
  <c r="C705" i="32"/>
  <c r="D705" i="32"/>
  <c r="B705" i="32"/>
  <c r="C203" i="32"/>
  <c r="D203" i="32"/>
  <c r="B203" i="32"/>
  <c r="C348" i="32"/>
  <c r="D348" i="32"/>
  <c r="B348" i="32"/>
  <c r="C39" i="32"/>
  <c r="D39" i="32"/>
  <c r="B39" i="32"/>
  <c r="D579" i="24"/>
  <c r="B579" i="24"/>
  <c r="C82" i="38"/>
  <c r="D82" i="38"/>
  <c r="B82" i="38"/>
  <c r="C679" i="32"/>
  <c r="D679" i="32"/>
  <c r="B679" i="32"/>
  <c r="D174" i="29"/>
  <c r="B174" i="29"/>
  <c r="D182" i="29"/>
  <c r="B182" i="29"/>
  <c r="C343" i="29"/>
  <c r="D343" i="29"/>
  <c r="B343" i="29"/>
  <c r="C379" i="29"/>
  <c r="D379" i="29"/>
  <c r="B379" i="29"/>
  <c r="D480" i="29"/>
  <c r="B480" i="29"/>
  <c r="C576" i="21"/>
  <c r="D576" i="21"/>
  <c r="B576" i="21"/>
  <c r="C84" i="32"/>
  <c r="D84" i="32"/>
  <c r="B84" i="32"/>
  <c r="D571" i="24"/>
  <c r="B571" i="24"/>
  <c r="D238" i="29"/>
  <c r="B238" i="29"/>
  <c r="C548" i="32"/>
  <c r="D548" i="32"/>
  <c r="B548" i="32"/>
  <c r="C557" i="29"/>
  <c r="D557" i="29"/>
  <c r="B557" i="29"/>
  <c r="C168" i="21"/>
  <c r="D168" i="21"/>
  <c r="B168" i="21"/>
  <c r="D547" i="24"/>
  <c r="B547" i="24"/>
  <c r="C147" i="32"/>
  <c r="D147" i="32"/>
  <c r="B147" i="32"/>
  <c r="C505" i="29"/>
  <c r="D505" i="29"/>
  <c r="B505" i="29"/>
  <c r="C574" i="29"/>
  <c r="D574" i="29"/>
  <c r="B574" i="29"/>
  <c r="D48" i="29"/>
  <c r="B48" i="29"/>
  <c r="D89" i="29"/>
  <c r="B89" i="29"/>
  <c r="C678" i="32"/>
  <c r="D678" i="32"/>
  <c r="B678" i="32"/>
  <c r="C684" i="32"/>
  <c r="D684" i="32"/>
  <c r="B684" i="32"/>
  <c r="C547" i="32"/>
  <c r="D547" i="32"/>
  <c r="B547" i="32"/>
  <c r="C183" i="32"/>
  <c r="D183" i="32"/>
  <c r="B183" i="32"/>
  <c r="C171" i="32"/>
  <c r="D171" i="32"/>
  <c r="B171" i="32"/>
  <c r="D322" i="21"/>
  <c r="B322" i="21"/>
  <c r="D575" i="24"/>
  <c r="B575" i="24"/>
  <c r="C346" i="32"/>
  <c r="D346" i="32"/>
  <c r="B346" i="32"/>
  <c r="D236" i="29"/>
  <c r="B236" i="29"/>
  <c r="C244" i="29"/>
  <c r="D244" i="29"/>
  <c r="B244" i="29"/>
  <c r="C464" i="32"/>
  <c r="D464" i="32"/>
  <c r="B464" i="32"/>
  <c r="C613" i="24"/>
  <c r="D613" i="24"/>
  <c r="B613" i="24"/>
  <c r="C345" i="21"/>
  <c r="D345" i="21"/>
  <c r="B345" i="21"/>
  <c r="C61" i="32"/>
  <c r="D61" i="32"/>
  <c r="B61" i="32"/>
  <c r="C452" i="29"/>
  <c r="D452" i="29"/>
  <c r="B452" i="29"/>
  <c r="C482" i="29"/>
  <c r="D482" i="29"/>
  <c r="B482" i="29"/>
  <c r="C491" i="29"/>
  <c r="D491" i="29"/>
  <c r="B491" i="29"/>
  <c r="D538" i="24"/>
  <c r="B538" i="24"/>
  <c r="D650" i="24"/>
  <c r="B650" i="24"/>
  <c r="D334" i="29"/>
  <c r="B334" i="29"/>
  <c r="C135" i="24"/>
  <c r="D135" i="24"/>
  <c r="B135" i="24"/>
  <c r="C194" i="24"/>
  <c r="D194" i="24"/>
  <c r="B194" i="24"/>
  <c r="C668" i="32"/>
  <c r="D668" i="32"/>
  <c r="B668" i="32"/>
  <c r="C398" i="32"/>
  <c r="D398" i="32"/>
  <c r="B398" i="32"/>
  <c r="C262" i="32"/>
  <c r="D262" i="32"/>
  <c r="B262" i="32"/>
  <c r="C498" i="29"/>
  <c r="D498" i="29"/>
  <c r="B498" i="29"/>
  <c r="C678" i="29"/>
  <c r="D678" i="29"/>
  <c r="B678" i="29"/>
  <c r="C709" i="38"/>
  <c r="D709" i="38"/>
  <c r="B709" i="38"/>
  <c r="C702" i="32"/>
  <c r="D702" i="32"/>
  <c r="B702" i="32"/>
  <c r="D39" i="29"/>
  <c r="B39" i="29"/>
  <c r="C8" i="32"/>
  <c r="D8" i="32"/>
  <c r="B8" i="32"/>
  <c r="C465" i="21"/>
  <c r="D465" i="21"/>
  <c r="B465" i="21"/>
  <c r="D642" i="24"/>
  <c r="B642" i="24"/>
  <c r="C72" i="32"/>
  <c r="D72" i="32"/>
  <c r="B72" i="32"/>
  <c r="C102" i="32"/>
  <c r="D102" i="32"/>
  <c r="B102" i="32"/>
  <c r="C410" i="24"/>
  <c r="D410" i="24"/>
  <c r="B410" i="24"/>
  <c r="C540" i="32"/>
  <c r="D540" i="32"/>
  <c r="B540" i="32"/>
  <c r="D352" i="29"/>
  <c r="B352" i="29"/>
  <c r="D505" i="21"/>
  <c r="B505" i="21"/>
  <c r="D398" i="24"/>
  <c r="B398" i="24"/>
  <c r="D238" i="24"/>
  <c r="B238" i="24"/>
  <c r="C432" i="24"/>
  <c r="D432" i="24"/>
  <c r="B432" i="24"/>
  <c r="C486" i="29"/>
  <c r="D486" i="29"/>
  <c r="B486" i="29"/>
  <c r="C539" i="29"/>
  <c r="D539" i="29"/>
  <c r="B539" i="29"/>
  <c r="C541" i="29"/>
  <c r="D541" i="29"/>
  <c r="B541" i="29"/>
  <c r="C327" i="21"/>
  <c r="D327" i="21"/>
  <c r="B327" i="21"/>
  <c r="C592" i="15"/>
  <c r="D592" i="15"/>
  <c r="B592" i="15"/>
  <c r="D732" i="21"/>
  <c r="B732" i="21"/>
  <c r="C51" i="15"/>
  <c r="D51" i="15"/>
  <c r="B51" i="15"/>
  <c r="D134" i="15"/>
  <c r="B134" i="15"/>
  <c r="C233" i="32"/>
  <c r="D233" i="32"/>
  <c r="B233" i="32"/>
  <c r="D448" i="24"/>
  <c r="B448" i="24"/>
  <c r="C400" i="32"/>
  <c r="D400" i="32"/>
  <c r="B400" i="32"/>
  <c r="D164" i="24"/>
  <c r="B164" i="24"/>
  <c r="D203" i="21"/>
  <c r="B203" i="21"/>
  <c r="D113" i="24"/>
  <c r="B113" i="24"/>
  <c r="C344" i="29"/>
  <c r="D344" i="29"/>
  <c r="B344" i="29"/>
  <c r="C309" i="21"/>
  <c r="D309" i="21"/>
  <c r="B309" i="21"/>
  <c r="C693" i="15"/>
  <c r="D693" i="15"/>
  <c r="B693" i="15"/>
  <c r="C463" i="15"/>
  <c r="D463" i="15"/>
  <c r="B463" i="15"/>
  <c r="C674" i="15"/>
  <c r="D674" i="15"/>
  <c r="B674" i="15"/>
  <c r="C208" i="29"/>
  <c r="D208" i="29"/>
  <c r="B208" i="29"/>
  <c r="D173" i="21"/>
  <c r="B173" i="21"/>
  <c r="C674" i="32"/>
  <c r="D674" i="32"/>
  <c r="B674" i="32"/>
  <c r="C674" i="38"/>
  <c r="D674" i="38"/>
  <c r="B674" i="38"/>
  <c r="C287" i="32"/>
  <c r="D287" i="32"/>
  <c r="B287" i="32"/>
  <c r="C138" i="32"/>
  <c r="D138" i="32"/>
  <c r="B138" i="32"/>
  <c r="C17" i="32"/>
  <c r="D17" i="32"/>
  <c r="B17" i="32"/>
  <c r="D297" i="21"/>
  <c r="B297" i="21"/>
  <c r="C331" i="29"/>
  <c r="D331" i="29"/>
  <c r="B331" i="29"/>
  <c r="D562" i="24"/>
  <c r="B562" i="24"/>
  <c r="D655" i="24"/>
  <c r="B655" i="24"/>
  <c r="C343" i="24"/>
  <c r="D343" i="24"/>
  <c r="B343" i="24"/>
  <c r="C542" i="29"/>
  <c r="D542" i="29"/>
  <c r="B542" i="29"/>
  <c r="D493" i="24"/>
  <c r="B493" i="24"/>
  <c r="C711" i="21"/>
  <c r="D711" i="21"/>
  <c r="B711" i="21"/>
  <c r="C13" i="15"/>
  <c r="D13" i="15"/>
  <c r="B13" i="15"/>
  <c r="C12" i="15"/>
  <c r="D12" i="15"/>
  <c r="B12" i="15"/>
  <c r="C352" i="24"/>
  <c r="D352" i="24"/>
  <c r="B352" i="24"/>
  <c r="C537" i="24"/>
  <c r="D537" i="24"/>
  <c r="B537" i="24"/>
  <c r="D351" i="21"/>
  <c r="B351" i="21"/>
  <c r="C356" i="24"/>
  <c r="D356" i="24"/>
  <c r="B356" i="24"/>
  <c r="D111" i="21"/>
  <c r="B111" i="21"/>
  <c r="D280" i="24"/>
  <c r="B280" i="24"/>
  <c r="C687" i="21"/>
  <c r="D687" i="21"/>
  <c r="B687" i="21"/>
  <c r="C106" i="21"/>
  <c r="D106" i="21"/>
  <c r="B106" i="21"/>
  <c r="C609" i="21"/>
  <c r="D609" i="21"/>
  <c r="B609" i="21"/>
  <c r="D742" i="21"/>
  <c r="B742" i="21"/>
  <c r="D154" i="21"/>
  <c r="B154" i="21"/>
  <c r="C495" i="21"/>
  <c r="D495" i="21"/>
  <c r="B495" i="21"/>
  <c r="C126" i="24"/>
  <c r="D126" i="24"/>
  <c r="B126" i="24"/>
  <c r="D364" i="24"/>
  <c r="B364" i="24"/>
  <c r="C476" i="21"/>
  <c r="D476" i="21"/>
  <c r="B476" i="21"/>
  <c r="C267" i="21"/>
  <c r="D267" i="21"/>
  <c r="B267" i="21"/>
  <c r="C512" i="15"/>
  <c r="D512" i="15"/>
  <c r="B512" i="15"/>
  <c r="D595" i="24"/>
  <c r="B595" i="24"/>
  <c r="C626" i="21"/>
  <c r="D626" i="21"/>
  <c r="B626" i="21"/>
  <c r="C110" i="32"/>
  <c r="D110" i="32"/>
  <c r="B110" i="32"/>
  <c r="D727" i="21"/>
  <c r="B727" i="21"/>
  <c r="C444" i="15"/>
  <c r="D444" i="15"/>
  <c r="B444" i="15"/>
  <c r="D529" i="21"/>
  <c r="B529" i="21"/>
  <c r="C490" i="24"/>
  <c r="D490" i="24"/>
  <c r="B490" i="24"/>
  <c r="C244" i="32"/>
  <c r="D244" i="32"/>
  <c r="B244" i="32"/>
  <c r="D719" i="24"/>
  <c r="B719" i="24"/>
  <c r="D71" i="21"/>
  <c r="B71" i="21"/>
  <c r="C107" i="29"/>
  <c r="D107" i="29"/>
  <c r="B107" i="29"/>
  <c r="D243" i="24"/>
  <c r="B243" i="24"/>
  <c r="D102" i="21"/>
  <c r="B102" i="21"/>
  <c r="C422" i="24"/>
  <c r="D422" i="24"/>
  <c r="B422" i="24"/>
  <c r="C128" i="29"/>
  <c r="D128" i="29"/>
  <c r="B128" i="29"/>
  <c r="C268" i="24"/>
  <c r="D268" i="24"/>
  <c r="B268" i="24"/>
  <c r="D650" i="29"/>
  <c r="B650" i="29"/>
  <c r="C600" i="24"/>
  <c r="D600" i="24"/>
  <c r="B600" i="24"/>
  <c r="C200" i="21"/>
  <c r="D200" i="21"/>
  <c r="B200" i="21"/>
  <c r="C482" i="32"/>
  <c r="D482" i="32"/>
  <c r="B482" i="32"/>
  <c r="C207" i="29"/>
  <c r="D207" i="29"/>
  <c r="B207" i="29"/>
  <c r="C327" i="38"/>
  <c r="D327" i="38"/>
  <c r="B327" i="38"/>
  <c r="D16" i="24"/>
  <c r="B16" i="24"/>
  <c r="C507" i="38"/>
  <c r="D507" i="38"/>
  <c r="B507" i="38"/>
  <c r="C219" i="29"/>
  <c r="D219" i="29"/>
  <c r="B219" i="29"/>
  <c r="C351" i="29"/>
  <c r="D351" i="29"/>
  <c r="B351" i="29"/>
  <c r="D574" i="32"/>
  <c r="B574" i="32"/>
  <c r="C365" i="32"/>
  <c r="D365" i="32"/>
  <c r="B365" i="32"/>
  <c r="C198" i="32"/>
  <c r="D198" i="32"/>
  <c r="B198" i="32"/>
  <c r="C438" i="24"/>
  <c r="D438" i="24"/>
  <c r="B438" i="24"/>
  <c r="C23" i="21"/>
  <c r="D23" i="21"/>
  <c r="B23" i="21"/>
  <c r="C63" i="32"/>
  <c r="D63" i="32"/>
  <c r="B63" i="32"/>
  <c r="D608" i="21"/>
  <c r="B608" i="21"/>
  <c r="D701" i="24"/>
  <c r="B701" i="24"/>
  <c r="C250" i="32"/>
  <c r="D250" i="32"/>
  <c r="B250" i="32"/>
  <c r="C406" i="24"/>
  <c r="D406" i="24"/>
  <c r="B406" i="24"/>
  <c r="C44" i="32"/>
  <c r="D44" i="32"/>
  <c r="B44" i="32"/>
  <c r="D69" i="29"/>
  <c r="B69" i="29"/>
  <c r="C140" i="42"/>
  <c r="D140" i="42"/>
  <c r="B140" i="42"/>
  <c r="D525" i="29"/>
  <c r="B525" i="29"/>
  <c r="D60" i="32"/>
  <c r="B60" i="32"/>
  <c r="C36" i="29"/>
  <c r="D36" i="29"/>
  <c r="B36" i="29"/>
  <c r="D52" i="29"/>
  <c r="B52" i="29"/>
  <c r="D156" i="24"/>
  <c r="B156" i="24"/>
  <c r="C217" i="29"/>
  <c r="D217" i="29"/>
  <c r="B217" i="29"/>
  <c r="C658" i="24"/>
  <c r="D658" i="24"/>
  <c r="B658" i="24"/>
  <c r="D444" i="21"/>
  <c r="B444" i="21"/>
  <c r="C370" i="29"/>
  <c r="D370" i="29"/>
  <c r="B370" i="29"/>
  <c r="C437" i="32"/>
  <c r="D437" i="32"/>
  <c r="B437" i="32"/>
  <c r="C445" i="32"/>
  <c r="D445" i="32"/>
  <c r="B445" i="32"/>
  <c r="C380" i="21"/>
  <c r="D380" i="21"/>
  <c r="B380" i="21"/>
  <c r="C179" i="21"/>
  <c r="D179" i="21"/>
  <c r="B179" i="21"/>
  <c r="C450" i="15"/>
  <c r="D450" i="15"/>
  <c r="B450" i="15"/>
  <c r="C132" i="29"/>
  <c r="D132" i="29"/>
  <c r="B132" i="29"/>
  <c r="D743" i="21"/>
  <c r="B743" i="21"/>
  <c r="C446" i="29"/>
  <c r="D446" i="29"/>
  <c r="B446" i="29"/>
  <c r="D636" i="32"/>
  <c r="B636" i="32"/>
  <c r="C263" i="24"/>
  <c r="D263" i="24"/>
  <c r="B263" i="24"/>
  <c r="C42" i="32"/>
  <c r="D42" i="32"/>
  <c r="B42" i="32"/>
  <c r="C255" i="24"/>
  <c r="D255" i="24"/>
  <c r="B255" i="24"/>
  <c r="D30" i="24"/>
  <c r="B30" i="24"/>
  <c r="D439" i="21"/>
  <c r="B439" i="21"/>
  <c r="C583" i="29"/>
  <c r="D583" i="29"/>
  <c r="B583" i="29"/>
  <c r="C563" i="21"/>
  <c r="D563" i="21"/>
  <c r="B563" i="21"/>
  <c r="D573" i="21"/>
  <c r="B573" i="21"/>
  <c r="C553" i="21"/>
  <c r="D553" i="21"/>
  <c r="B553" i="21"/>
  <c r="C447" i="21"/>
  <c r="D447" i="21"/>
  <c r="B447" i="21"/>
  <c r="C391" i="21"/>
  <c r="D391" i="21"/>
  <c r="B391" i="21"/>
  <c r="C123" i="29"/>
  <c r="D123" i="29"/>
  <c r="B123" i="29"/>
  <c r="D276" i="15"/>
  <c r="B276" i="15"/>
  <c r="D13" i="29"/>
  <c r="B13" i="29"/>
  <c r="D77" i="29"/>
  <c r="B77" i="29"/>
  <c r="C470" i="21"/>
  <c r="D470" i="21"/>
  <c r="B470" i="21"/>
  <c r="C598" i="24"/>
  <c r="D598" i="24"/>
  <c r="B598" i="24"/>
  <c r="C67" i="21"/>
  <c r="D67" i="21"/>
  <c r="B67" i="21"/>
  <c r="C288" i="32"/>
  <c r="D288" i="32"/>
  <c r="B288" i="32"/>
  <c r="C189" i="29"/>
  <c r="D189" i="29"/>
  <c r="B189" i="29"/>
  <c r="C565" i="32"/>
  <c r="D565" i="32"/>
  <c r="B565" i="32"/>
  <c r="D582" i="32"/>
  <c r="B582" i="32"/>
  <c r="C589" i="21"/>
  <c r="D589" i="21"/>
  <c r="B589" i="21"/>
  <c r="D358" i="21"/>
  <c r="B358" i="21"/>
  <c r="C471" i="24"/>
  <c r="D471" i="24"/>
  <c r="B471" i="24"/>
  <c r="D176" i="21"/>
  <c r="B176" i="21"/>
  <c r="C262" i="24"/>
  <c r="D262" i="24"/>
  <c r="B262" i="24"/>
  <c r="D392" i="21"/>
  <c r="B392" i="21"/>
  <c r="C417" i="15"/>
  <c r="D417" i="15"/>
  <c r="B417" i="15"/>
  <c r="D388" i="21"/>
  <c r="B388" i="21"/>
  <c r="C40" i="32"/>
  <c r="D40" i="32"/>
  <c r="B40" i="32"/>
  <c r="D60" i="29"/>
  <c r="B60" i="29"/>
  <c r="C308" i="29"/>
  <c r="D308" i="29"/>
  <c r="B308" i="29"/>
  <c r="C423" i="24"/>
  <c r="D423" i="24"/>
  <c r="B423" i="24"/>
  <c r="C119" i="21"/>
  <c r="D119" i="21"/>
  <c r="B119" i="21"/>
  <c r="C664" i="21"/>
  <c r="D664" i="21"/>
  <c r="B664" i="21"/>
  <c r="C257" i="24"/>
  <c r="D257" i="24"/>
  <c r="B257" i="24"/>
  <c r="C475" i="24"/>
  <c r="D475" i="24"/>
  <c r="B475" i="24"/>
  <c r="C463" i="21"/>
  <c r="D463" i="21"/>
  <c r="B463" i="21"/>
  <c r="D300" i="21"/>
  <c r="B300" i="21"/>
  <c r="C337" i="24"/>
  <c r="D337" i="24"/>
  <c r="B337" i="24"/>
  <c r="C311" i="24"/>
  <c r="D311" i="24"/>
  <c r="B311" i="24"/>
  <c r="C197" i="15"/>
  <c r="D197" i="15"/>
  <c r="B197" i="15"/>
  <c r="C194" i="15"/>
  <c r="D194" i="15"/>
  <c r="B194" i="15"/>
  <c r="D79" i="29"/>
  <c r="B79" i="29"/>
  <c r="C709" i="15"/>
  <c r="D709" i="15"/>
  <c r="B709" i="15"/>
  <c r="C261" i="29"/>
  <c r="D261" i="29"/>
  <c r="B261" i="29"/>
  <c r="C180" i="32"/>
  <c r="D180" i="32"/>
  <c r="B180" i="32"/>
  <c r="C323" i="24"/>
  <c r="D323" i="24"/>
  <c r="B323" i="24"/>
  <c r="C89" i="24"/>
  <c r="D89" i="24"/>
  <c r="B89" i="24"/>
  <c r="C579" i="21"/>
  <c r="D579" i="21"/>
  <c r="B579" i="21"/>
  <c r="D222" i="24"/>
  <c r="B222" i="24"/>
  <c r="D256" i="21"/>
  <c r="B256" i="21"/>
  <c r="D604" i="15"/>
  <c r="B604" i="15"/>
  <c r="C36" i="24"/>
  <c r="D36" i="24"/>
  <c r="B36" i="24"/>
  <c r="D603" i="21"/>
  <c r="B603" i="21"/>
  <c r="D477" i="21"/>
  <c r="B477" i="21"/>
  <c r="C138" i="21"/>
  <c r="D138" i="21"/>
  <c r="B138" i="21"/>
  <c r="C52" i="32"/>
  <c r="D52" i="32"/>
  <c r="B52" i="32"/>
  <c r="D313" i="24"/>
  <c r="B313" i="24"/>
  <c r="C616" i="24"/>
  <c r="D616" i="24"/>
  <c r="B616" i="24"/>
  <c r="C405" i="24"/>
  <c r="D405" i="24"/>
  <c r="B405" i="24"/>
  <c r="C14" i="21"/>
  <c r="D14" i="21"/>
  <c r="B14" i="21"/>
  <c r="C309" i="32"/>
  <c r="D309" i="32"/>
  <c r="B309" i="32"/>
  <c r="D502" i="24"/>
  <c r="B502" i="24"/>
  <c r="D447" i="15"/>
  <c r="B447" i="15"/>
  <c r="C204" i="15"/>
  <c r="D204" i="15"/>
  <c r="B204" i="15"/>
  <c r="D637" i="15"/>
  <c r="B637" i="15"/>
  <c r="C644" i="15"/>
  <c r="D644" i="15"/>
  <c r="B644" i="15"/>
  <c r="C270" i="21"/>
  <c r="D270" i="21"/>
  <c r="B270" i="21"/>
  <c r="C61" i="15"/>
  <c r="D61" i="15"/>
  <c r="B61" i="15"/>
  <c r="C634" i="32"/>
  <c r="D634" i="32"/>
  <c r="B634" i="32"/>
  <c r="C659" i="21"/>
  <c r="D659" i="21"/>
  <c r="B659" i="21"/>
  <c r="C736" i="32"/>
  <c r="D736" i="32"/>
  <c r="B736" i="32"/>
  <c r="D188" i="29"/>
  <c r="B188" i="29"/>
  <c r="C129" i="21"/>
  <c r="D129" i="21"/>
  <c r="B129" i="21"/>
  <c r="C666" i="32"/>
  <c r="D666" i="32"/>
  <c r="B666" i="32"/>
  <c r="C97" i="32"/>
  <c r="D97" i="32"/>
  <c r="B97" i="32"/>
  <c r="C297" i="24"/>
  <c r="D297" i="24"/>
  <c r="B297" i="24"/>
  <c r="D250" i="24"/>
  <c r="B250" i="24"/>
  <c r="C691" i="21"/>
  <c r="D691" i="21"/>
  <c r="B691" i="21"/>
  <c r="C689" i="15"/>
  <c r="D689" i="15"/>
  <c r="B689" i="15"/>
  <c r="C657" i="24"/>
  <c r="D657" i="24"/>
  <c r="B657" i="24"/>
  <c r="C614" i="21"/>
  <c r="D614" i="21"/>
  <c r="B614" i="21"/>
  <c r="C697" i="15"/>
  <c r="D697" i="15"/>
  <c r="B697" i="15"/>
  <c r="C221" i="21"/>
  <c r="D221" i="21"/>
  <c r="B221" i="21"/>
  <c r="C192" i="32"/>
  <c r="D192" i="32"/>
  <c r="B192" i="32"/>
  <c r="C666" i="29"/>
  <c r="D666" i="29"/>
  <c r="B666" i="29"/>
  <c r="C436" i="32"/>
  <c r="D436" i="32"/>
  <c r="B436" i="32"/>
  <c r="C337" i="32"/>
  <c r="D337" i="32"/>
  <c r="B337" i="32"/>
  <c r="C155" i="24"/>
  <c r="D155" i="24"/>
  <c r="B155" i="24"/>
  <c r="C651" i="24"/>
  <c r="D651" i="24"/>
  <c r="B651" i="24"/>
  <c r="C119" i="24"/>
  <c r="D119" i="24"/>
  <c r="B119" i="24"/>
  <c r="C529" i="32"/>
  <c r="D529" i="32"/>
  <c r="B529" i="32"/>
  <c r="C282" i="29"/>
  <c r="D282" i="29"/>
  <c r="B282" i="29"/>
  <c r="C159" i="32"/>
  <c r="D159" i="32"/>
  <c r="B159" i="32"/>
  <c r="C659" i="32"/>
  <c r="D659" i="32"/>
  <c r="B659" i="32"/>
  <c r="C394" i="24"/>
  <c r="D394" i="24"/>
  <c r="B394" i="24"/>
  <c r="C142" i="21"/>
  <c r="D142" i="21"/>
  <c r="B142" i="21"/>
  <c r="C68" i="29"/>
  <c r="D68" i="29"/>
  <c r="B68" i="29"/>
  <c r="C464" i="24"/>
  <c r="D464" i="24"/>
  <c r="B464" i="24"/>
  <c r="D664" i="24"/>
  <c r="B664" i="24"/>
  <c r="C320" i="29"/>
  <c r="D320" i="29"/>
  <c r="B320" i="29"/>
  <c r="C393" i="21"/>
  <c r="D393" i="21"/>
  <c r="B393" i="21"/>
  <c r="D409" i="24"/>
  <c r="B409" i="24"/>
  <c r="D237" i="15"/>
  <c r="B237" i="15"/>
  <c r="C414" i="15"/>
  <c r="D414" i="15"/>
  <c r="B414" i="15"/>
  <c r="C81" i="21"/>
  <c r="D81" i="21"/>
  <c r="B81" i="21"/>
  <c r="C588" i="24"/>
  <c r="D588" i="24"/>
  <c r="B588" i="24"/>
  <c r="C570" i="24"/>
  <c r="D570" i="24"/>
  <c r="B570" i="24"/>
  <c r="C344" i="32"/>
  <c r="D344" i="32"/>
  <c r="B344" i="32"/>
  <c r="C90" i="32"/>
  <c r="D90" i="32"/>
  <c r="B90" i="32"/>
  <c r="C650" i="15"/>
  <c r="D650" i="15"/>
  <c r="B650" i="15"/>
  <c r="C647" i="21"/>
  <c r="D647" i="21"/>
  <c r="B647" i="21"/>
  <c r="C45" i="24"/>
  <c r="D45" i="24"/>
  <c r="B45" i="24"/>
  <c r="D209" i="15"/>
  <c r="B209" i="15"/>
  <c r="C569" i="15"/>
  <c r="D569" i="15"/>
  <c r="B569" i="15"/>
  <c r="D179" i="24"/>
  <c r="B179" i="24"/>
  <c r="C263" i="21"/>
  <c r="D263" i="21"/>
  <c r="B263" i="21"/>
  <c r="C52" i="15"/>
  <c r="D52" i="15"/>
  <c r="B52" i="15"/>
  <c r="C5" i="21"/>
  <c r="D5" i="21"/>
  <c r="B5" i="21"/>
  <c r="C372" i="15"/>
  <c r="D372" i="15"/>
  <c r="B372" i="15"/>
  <c r="C141" i="21"/>
  <c r="D141" i="21"/>
  <c r="B141" i="21"/>
  <c r="C572" i="32"/>
  <c r="D572" i="32"/>
  <c r="B572" i="32"/>
  <c r="C32" i="24"/>
  <c r="D32" i="24"/>
  <c r="B32" i="24"/>
  <c r="D487" i="15"/>
  <c r="B487" i="15"/>
  <c r="C280" i="21"/>
  <c r="D280" i="21"/>
  <c r="B280" i="21"/>
  <c r="D390" i="21"/>
  <c r="B390" i="21"/>
  <c r="C330" i="29"/>
  <c r="D330" i="29"/>
  <c r="B330" i="29"/>
  <c r="D566" i="21"/>
  <c r="B566" i="21"/>
  <c r="D20" i="21"/>
  <c r="B20" i="21"/>
  <c r="D604" i="24"/>
  <c r="B604" i="24"/>
  <c r="D636" i="15"/>
  <c r="B636" i="15"/>
  <c r="D83" i="15"/>
  <c r="B83" i="15"/>
  <c r="C580" i="24"/>
  <c r="D580" i="24"/>
  <c r="B580" i="24"/>
  <c r="C455" i="15"/>
  <c r="D455" i="15"/>
  <c r="B455" i="15"/>
  <c r="C115" i="32"/>
  <c r="D115" i="32"/>
  <c r="B115" i="32"/>
  <c r="C281" i="24"/>
  <c r="D281" i="24"/>
  <c r="B281" i="24"/>
  <c r="C244" i="21"/>
  <c r="D244" i="21"/>
  <c r="B244" i="21"/>
  <c r="C122" i="15"/>
  <c r="D122" i="15"/>
  <c r="B122" i="15"/>
  <c r="D706" i="21"/>
  <c r="B706" i="21"/>
  <c r="C70" i="21"/>
  <c r="D70" i="21"/>
  <c r="B70" i="21"/>
  <c r="C150" i="15"/>
  <c r="D150" i="15"/>
  <c r="B150" i="15"/>
  <c r="C107" i="21"/>
  <c r="D107" i="21"/>
  <c r="B107" i="21"/>
  <c r="C392" i="32"/>
  <c r="D392" i="32"/>
  <c r="B392" i="32"/>
  <c r="D183" i="24"/>
  <c r="B183" i="24"/>
  <c r="C249" i="15"/>
  <c r="D249" i="15"/>
  <c r="B249" i="15"/>
  <c r="D394" i="15"/>
  <c r="B394" i="15"/>
  <c r="C392" i="15"/>
  <c r="D392" i="15"/>
  <c r="B392" i="15"/>
  <c r="C295" i="21"/>
  <c r="D295" i="21"/>
  <c r="B295" i="21"/>
  <c r="C303" i="21"/>
  <c r="D303" i="21"/>
  <c r="B303" i="21"/>
  <c r="C282" i="21"/>
  <c r="D282" i="21"/>
  <c r="B282" i="21"/>
  <c r="C368" i="24"/>
  <c r="D368" i="24"/>
  <c r="B368" i="24"/>
  <c r="C292" i="24"/>
  <c r="D292" i="24"/>
  <c r="B292" i="24"/>
  <c r="C77" i="15"/>
  <c r="D77" i="15"/>
  <c r="B77" i="15"/>
  <c r="C526" i="15"/>
  <c r="D526" i="15"/>
  <c r="B526" i="15"/>
  <c r="C364" i="32"/>
  <c r="D364" i="32"/>
  <c r="B364" i="32"/>
  <c r="C175" i="32"/>
  <c r="D175" i="32"/>
  <c r="B175" i="32"/>
  <c r="C616" i="29"/>
  <c r="D616" i="29"/>
  <c r="B616" i="29"/>
  <c r="C563" i="24"/>
  <c r="D563" i="24"/>
  <c r="B563" i="24"/>
  <c r="C540" i="24"/>
  <c r="D540" i="24"/>
  <c r="B540" i="24"/>
  <c r="C317" i="21"/>
  <c r="D317" i="21"/>
  <c r="B317" i="21"/>
  <c r="C443" i="21"/>
  <c r="D443" i="21"/>
  <c r="B443" i="21"/>
  <c r="D590" i="21"/>
  <c r="B590" i="21"/>
  <c r="C93" i="21"/>
  <c r="D93" i="21"/>
  <c r="B93" i="21"/>
  <c r="C501" i="15"/>
  <c r="D501" i="15"/>
  <c r="B501" i="15"/>
  <c r="C433" i="15"/>
  <c r="D433" i="15"/>
  <c r="B433" i="15"/>
  <c r="C445" i="29"/>
  <c r="D445" i="29"/>
  <c r="B445" i="29"/>
  <c r="C726" i="21"/>
  <c r="D726" i="21"/>
  <c r="B726" i="21"/>
  <c r="D677" i="21"/>
  <c r="B677" i="21"/>
  <c r="C666" i="15"/>
  <c r="D666" i="15"/>
  <c r="B666" i="15"/>
  <c r="C349" i="38"/>
  <c r="D349" i="38"/>
  <c r="B349" i="38"/>
  <c r="C366" i="24"/>
  <c r="D366" i="24"/>
  <c r="B366" i="24"/>
  <c r="C410" i="21"/>
  <c r="D410" i="21"/>
  <c r="B410" i="21"/>
  <c r="C120" i="24"/>
  <c r="D120" i="24"/>
  <c r="B120" i="24"/>
  <c r="C308" i="21"/>
  <c r="D308" i="21"/>
  <c r="B308" i="21"/>
  <c r="C477" i="24"/>
  <c r="D477" i="24"/>
  <c r="B477" i="24"/>
  <c r="C484" i="24"/>
  <c r="D484" i="24"/>
  <c r="B484" i="24"/>
  <c r="D416" i="24"/>
  <c r="B416" i="24"/>
  <c r="C128" i="15"/>
  <c r="D128" i="15"/>
  <c r="B128" i="15"/>
  <c r="C475" i="15"/>
  <c r="D475" i="15"/>
  <c r="B475" i="15"/>
  <c r="D550" i="21"/>
  <c r="B550" i="21"/>
  <c r="C643" i="24"/>
  <c r="D643" i="24"/>
  <c r="B643" i="24"/>
  <c r="C406" i="21"/>
  <c r="D406" i="21"/>
  <c r="B406" i="21"/>
  <c r="C299" i="24"/>
  <c r="D299" i="24"/>
  <c r="B299" i="24"/>
  <c r="C424" i="29"/>
  <c r="D424" i="29"/>
  <c r="B424" i="29"/>
  <c r="C412" i="24"/>
  <c r="D412" i="24"/>
  <c r="B412" i="24"/>
  <c r="C259" i="21"/>
  <c r="D259" i="21"/>
  <c r="B259" i="21"/>
  <c r="C513" i="24"/>
  <c r="D513" i="24"/>
  <c r="B513" i="24"/>
  <c r="C291" i="21"/>
  <c r="D291" i="21"/>
  <c r="B291" i="21"/>
  <c r="C318" i="38"/>
  <c r="D318" i="38"/>
  <c r="B318" i="38"/>
  <c r="C290" i="24"/>
  <c r="D290" i="24"/>
  <c r="B290" i="24"/>
  <c r="C467" i="24"/>
  <c r="D467" i="24"/>
  <c r="B467" i="24"/>
  <c r="C271" i="21"/>
  <c r="D271" i="21"/>
  <c r="B271" i="21"/>
  <c r="C78" i="15"/>
  <c r="D78" i="15"/>
  <c r="B78" i="15"/>
  <c r="C306" i="24"/>
  <c r="D306" i="24"/>
  <c r="B306" i="24"/>
  <c r="C89" i="32"/>
  <c r="D89" i="32"/>
  <c r="B89" i="32"/>
  <c r="C647" i="24"/>
  <c r="D647" i="24"/>
  <c r="B647" i="24"/>
  <c r="C263" i="15"/>
  <c r="D263" i="15"/>
  <c r="B263" i="15"/>
  <c r="D267" i="15"/>
  <c r="B267" i="15"/>
  <c r="D668" i="15"/>
  <c r="B668" i="15"/>
  <c r="C252" i="32"/>
  <c r="D252" i="32"/>
  <c r="B252" i="32"/>
  <c r="C355" i="32"/>
  <c r="D355" i="32"/>
  <c r="B355" i="32"/>
  <c r="C725" i="21"/>
  <c r="D725" i="21"/>
  <c r="B725" i="21"/>
  <c r="C237" i="21"/>
  <c r="D237" i="21"/>
  <c r="B237" i="21"/>
  <c r="D103" i="21"/>
  <c r="B103" i="21"/>
  <c r="C396" i="21"/>
  <c r="D396" i="21"/>
  <c r="B396" i="21"/>
  <c r="C404" i="21"/>
  <c r="D404" i="21"/>
  <c r="B404" i="21"/>
  <c r="D472" i="15"/>
  <c r="B472" i="15"/>
  <c r="D150" i="29"/>
  <c r="B150" i="29"/>
  <c r="C541" i="24"/>
  <c r="D541" i="24"/>
  <c r="B541" i="24"/>
  <c r="C355" i="29"/>
  <c r="D355" i="29"/>
  <c r="B355" i="29"/>
  <c r="C66" i="29"/>
  <c r="D66" i="29"/>
  <c r="B66" i="29"/>
  <c r="C162" i="29"/>
  <c r="D162" i="29"/>
  <c r="B162" i="29"/>
  <c r="C640" i="29"/>
  <c r="D640" i="29"/>
  <c r="B640" i="29"/>
  <c r="C195" i="24"/>
  <c r="D195" i="24"/>
  <c r="B195" i="24"/>
  <c r="C202" i="32"/>
  <c r="D202" i="32"/>
  <c r="B202" i="32"/>
  <c r="C615" i="21"/>
  <c r="D615" i="21"/>
  <c r="B615" i="21"/>
  <c r="C248" i="29"/>
  <c r="D248" i="29"/>
  <c r="B248" i="29"/>
  <c r="C294" i="32"/>
  <c r="D294" i="32"/>
  <c r="B294" i="32"/>
  <c r="C302" i="32"/>
  <c r="D302" i="32"/>
  <c r="B302" i="32"/>
  <c r="C54" i="32"/>
  <c r="D54" i="32"/>
  <c r="B54" i="32"/>
  <c r="C358" i="24"/>
  <c r="D358" i="24"/>
  <c r="B358" i="24"/>
  <c r="C80" i="32"/>
  <c r="D80" i="32"/>
  <c r="B80" i="32"/>
  <c r="C536" i="24"/>
  <c r="D536" i="24"/>
  <c r="B536" i="24"/>
  <c r="C9" i="32"/>
  <c r="D9" i="32"/>
  <c r="B9" i="32"/>
  <c r="C101" i="24"/>
  <c r="D101" i="24"/>
  <c r="B101" i="24"/>
  <c r="D431" i="21"/>
  <c r="B431" i="21"/>
  <c r="C29" i="32"/>
  <c r="D29" i="32"/>
  <c r="B29" i="32"/>
  <c r="C544" i="24"/>
  <c r="D544" i="24"/>
  <c r="B544" i="24"/>
  <c r="C696" i="29"/>
  <c r="D696" i="29"/>
  <c r="B696" i="29"/>
  <c r="C669" i="24"/>
  <c r="D669" i="24"/>
  <c r="B669" i="24"/>
  <c r="C544" i="32"/>
  <c r="D544" i="32"/>
  <c r="B544" i="32"/>
  <c r="C334" i="32"/>
  <c r="D334" i="32"/>
  <c r="B334" i="32"/>
  <c r="C470" i="24"/>
  <c r="D470" i="24"/>
  <c r="B470" i="24"/>
  <c r="C335" i="29"/>
  <c r="D335" i="29"/>
  <c r="B335" i="29"/>
  <c r="C538" i="29"/>
  <c r="D538" i="29"/>
  <c r="B538" i="29"/>
  <c r="C295" i="29"/>
  <c r="D295" i="29"/>
  <c r="B295" i="29"/>
  <c r="C263" i="29"/>
  <c r="D263" i="29"/>
  <c r="B263" i="29"/>
  <c r="C381" i="38"/>
  <c r="D381" i="38"/>
  <c r="B381" i="38"/>
  <c r="C427" i="29"/>
  <c r="D427" i="29"/>
  <c r="B427" i="29"/>
  <c r="C713" i="21"/>
  <c r="D713" i="21"/>
  <c r="B713" i="21"/>
  <c r="C257" i="29"/>
  <c r="D257" i="29"/>
  <c r="B257" i="29"/>
  <c r="D710" i="24"/>
  <c r="B710" i="24"/>
  <c r="C542" i="21"/>
  <c r="D542" i="21"/>
  <c r="B542" i="21"/>
  <c r="C284" i="32"/>
  <c r="D284" i="32"/>
  <c r="B284" i="32"/>
  <c r="C104" i="32"/>
  <c r="D104" i="32"/>
  <c r="B104" i="32"/>
  <c r="C609" i="29"/>
  <c r="D609" i="29"/>
  <c r="B609" i="29"/>
  <c r="C301" i="29"/>
  <c r="D301" i="29"/>
  <c r="B301" i="29"/>
  <c r="C324" i="29"/>
  <c r="D324" i="29"/>
  <c r="B324" i="29"/>
  <c r="C673" i="32"/>
  <c r="D673" i="32"/>
  <c r="B673" i="32"/>
  <c r="C382" i="24"/>
  <c r="D382" i="24"/>
  <c r="B382" i="24"/>
  <c r="D736" i="24"/>
  <c r="B736" i="24"/>
  <c r="C395" i="21"/>
  <c r="D395" i="21"/>
  <c r="B395" i="21"/>
  <c r="C535" i="32"/>
  <c r="D535" i="32"/>
  <c r="B535" i="32"/>
  <c r="C543" i="32"/>
  <c r="D543" i="32"/>
  <c r="B543" i="32"/>
  <c r="C479" i="24"/>
  <c r="D479" i="24"/>
  <c r="B479" i="24"/>
  <c r="D679" i="24"/>
  <c r="B679" i="24"/>
  <c r="C644" i="24"/>
  <c r="D644" i="24"/>
  <c r="B644" i="24"/>
  <c r="C476" i="15"/>
  <c r="D476" i="15"/>
  <c r="B476" i="15"/>
  <c r="C709" i="21"/>
  <c r="D709" i="21"/>
  <c r="B709" i="21"/>
  <c r="C109" i="32"/>
  <c r="D109" i="32"/>
  <c r="B109" i="32"/>
  <c r="C186" i="24"/>
  <c r="D186" i="24"/>
  <c r="B186" i="24"/>
  <c r="C567" i="24"/>
  <c r="D567" i="24"/>
  <c r="B567" i="24"/>
  <c r="D700" i="15"/>
  <c r="B700" i="15"/>
  <c r="C600" i="21"/>
  <c r="D600" i="21"/>
  <c r="B600" i="21"/>
  <c r="C261" i="32"/>
  <c r="D261" i="32"/>
  <c r="B261" i="32"/>
  <c r="C269" i="32"/>
  <c r="D269" i="32"/>
  <c r="B269" i="32"/>
  <c r="D725" i="24"/>
  <c r="B725" i="24"/>
  <c r="D87" i="21"/>
  <c r="B87" i="21"/>
  <c r="C372" i="21"/>
  <c r="D372" i="21"/>
  <c r="B372" i="21"/>
  <c r="C488" i="21"/>
  <c r="D488" i="21"/>
  <c r="B488" i="21"/>
  <c r="C670" i="15"/>
  <c r="D670" i="15"/>
  <c r="B670" i="15"/>
  <c r="C394" i="32"/>
  <c r="D394" i="32"/>
  <c r="B394" i="32"/>
  <c r="D248" i="15"/>
  <c r="B248" i="15"/>
  <c r="C684" i="15"/>
  <c r="D684" i="15"/>
  <c r="B684" i="15"/>
  <c r="D676" i="21"/>
  <c r="B676" i="21"/>
  <c r="C148" i="15"/>
  <c r="D148" i="15"/>
  <c r="B148" i="15"/>
  <c r="D130" i="24"/>
  <c r="B130" i="24"/>
  <c r="C393" i="24"/>
  <c r="D393" i="24"/>
  <c r="B393" i="24"/>
  <c r="D460" i="24"/>
  <c r="B460" i="24"/>
  <c r="C722" i="21"/>
  <c r="D722" i="21"/>
  <c r="B722" i="21"/>
  <c r="C695" i="15"/>
  <c r="D695" i="15"/>
  <c r="B695" i="15"/>
  <c r="C654" i="15"/>
  <c r="D654" i="15"/>
  <c r="B654" i="15"/>
  <c r="C549" i="21"/>
  <c r="D549" i="21"/>
  <c r="B549" i="21"/>
  <c r="C496" i="29"/>
  <c r="D496" i="29"/>
  <c r="B496" i="29"/>
  <c r="C693" i="32"/>
  <c r="D693" i="32"/>
  <c r="B693" i="32"/>
  <c r="C533" i="21"/>
  <c r="D533" i="21"/>
  <c r="B533" i="21"/>
  <c r="C659" i="15"/>
  <c r="D659" i="15"/>
  <c r="B659" i="15"/>
  <c r="D269" i="21"/>
  <c r="B269" i="21"/>
  <c r="D34" i="15"/>
  <c r="B34" i="15"/>
  <c r="C301" i="21"/>
  <c r="D301" i="21"/>
  <c r="B301" i="21"/>
  <c r="C76" i="24"/>
  <c r="D76" i="24"/>
  <c r="B76" i="24"/>
  <c r="C616" i="32"/>
  <c r="D616" i="32"/>
  <c r="B616" i="32"/>
  <c r="D25" i="21"/>
  <c r="B25" i="21"/>
  <c r="C91" i="29"/>
  <c r="D91" i="29"/>
  <c r="B91" i="29"/>
  <c r="C288" i="24"/>
  <c r="D288" i="24"/>
  <c r="B288" i="24"/>
  <c r="C531" i="21"/>
  <c r="D531" i="21"/>
  <c r="B531" i="21"/>
  <c r="C18" i="15"/>
  <c r="D18" i="15"/>
  <c r="B18" i="15"/>
  <c r="C614" i="15"/>
  <c r="D614" i="15"/>
  <c r="B614" i="15"/>
  <c r="C265" i="15"/>
  <c r="D265" i="15"/>
  <c r="B265" i="15"/>
  <c r="C463" i="32"/>
  <c r="D463" i="32"/>
  <c r="B463" i="32"/>
  <c r="D142" i="29"/>
  <c r="B142" i="29"/>
  <c r="C374" i="24"/>
  <c r="D374" i="24"/>
  <c r="B374" i="24"/>
  <c r="C567" i="21"/>
  <c r="D567" i="21"/>
  <c r="B567" i="21"/>
  <c r="C217" i="15"/>
  <c r="D217" i="15"/>
  <c r="B217" i="15"/>
  <c r="C310" i="15"/>
  <c r="D310" i="15"/>
  <c r="B310" i="15"/>
  <c r="D394" i="21"/>
  <c r="B394" i="21"/>
  <c r="C10" i="29"/>
  <c r="D10" i="29"/>
  <c r="B10" i="29"/>
  <c r="D431" i="24"/>
  <c r="B431" i="24"/>
  <c r="D345" i="15"/>
  <c r="B345" i="15"/>
  <c r="D348" i="15"/>
  <c r="B348" i="15"/>
  <c r="C45" i="29"/>
  <c r="D45" i="29"/>
  <c r="B45" i="29"/>
  <c r="C66" i="15"/>
  <c r="D66" i="15"/>
  <c r="B66" i="15"/>
  <c r="C57" i="21"/>
  <c r="D57" i="21"/>
  <c r="B57" i="21"/>
  <c r="C135" i="15"/>
  <c r="D135" i="15"/>
  <c r="B135" i="15"/>
  <c r="C132" i="24"/>
  <c r="D132" i="24"/>
  <c r="B132" i="24"/>
  <c r="C51" i="38"/>
  <c r="D51" i="38"/>
  <c r="B51" i="38"/>
  <c r="C629" i="29"/>
  <c r="D629" i="29"/>
  <c r="B629" i="29"/>
  <c r="C376" i="29"/>
  <c r="D376" i="29"/>
  <c r="B376" i="29"/>
  <c r="C21" i="29"/>
  <c r="D21" i="29"/>
  <c r="B21" i="29"/>
  <c r="C425" i="29"/>
  <c r="D425" i="29"/>
  <c r="B425" i="29"/>
  <c r="C289" i="24"/>
  <c r="D289" i="24"/>
  <c r="B289" i="24"/>
  <c r="C648" i="29"/>
  <c r="D648" i="29"/>
  <c r="B648" i="29"/>
  <c r="C577" i="29"/>
  <c r="D577" i="29"/>
  <c r="B577" i="29"/>
  <c r="C446" i="24"/>
  <c r="D446" i="24"/>
  <c r="B446" i="24"/>
  <c r="C374" i="21"/>
  <c r="D374" i="21"/>
  <c r="B374" i="21"/>
  <c r="D695" i="21"/>
  <c r="B695" i="21"/>
  <c r="C535" i="24"/>
  <c r="D535" i="24"/>
  <c r="B535" i="24"/>
  <c r="C497" i="29"/>
  <c r="D497" i="29"/>
  <c r="B497" i="29"/>
  <c r="D466" i="21"/>
  <c r="B466" i="21"/>
  <c r="D703" i="21"/>
  <c r="B703" i="21"/>
  <c r="C151" i="29"/>
  <c r="D151" i="29"/>
  <c r="B151" i="29"/>
  <c r="D28" i="32"/>
  <c r="B28" i="32"/>
  <c r="D214" i="15"/>
  <c r="B214" i="15"/>
  <c r="C360" i="21"/>
  <c r="D360" i="21"/>
  <c r="B360" i="21"/>
  <c r="C651" i="38"/>
  <c r="D651" i="38"/>
  <c r="B651" i="38"/>
  <c r="C309" i="29"/>
  <c r="D309" i="29"/>
  <c r="B309" i="29"/>
  <c r="C173" i="24"/>
  <c r="D173" i="24"/>
  <c r="B173" i="24"/>
  <c r="C292" i="21"/>
  <c r="D292" i="21"/>
  <c r="B292" i="21"/>
  <c r="C483" i="15"/>
  <c r="D483" i="15"/>
  <c r="B483" i="15"/>
  <c r="C172" i="15"/>
  <c r="D172" i="15"/>
  <c r="B172" i="15"/>
  <c r="C742" i="32"/>
  <c r="D742" i="32"/>
  <c r="B742" i="32"/>
  <c r="C578" i="21"/>
  <c r="D578" i="21"/>
  <c r="B578" i="21"/>
  <c r="C235" i="21"/>
  <c r="D235" i="21"/>
  <c r="B235" i="21"/>
  <c r="D226" i="21"/>
  <c r="B226" i="21"/>
  <c r="C241" i="21"/>
  <c r="D241" i="21"/>
  <c r="B241" i="21"/>
  <c r="C456" i="15"/>
  <c r="D456" i="15"/>
  <c r="B456" i="15"/>
  <c r="C568" i="15"/>
  <c r="D568" i="15"/>
  <c r="B568" i="15"/>
  <c r="C107" i="15"/>
  <c r="D107" i="15"/>
  <c r="B107" i="15"/>
  <c r="C408" i="15"/>
  <c r="D408" i="15"/>
  <c r="B408" i="15"/>
  <c r="D182" i="21"/>
  <c r="B182" i="21"/>
  <c r="C143" i="15"/>
  <c r="D143" i="15"/>
  <c r="B143" i="15"/>
  <c r="C602" i="15"/>
  <c r="D602" i="15"/>
  <c r="B602" i="15"/>
  <c r="D715" i="24"/>
  <c r="B715" i="24"/>
  <c r="C509" i="15"/>
  <c r="D509" i="15"/>
  <c r="B509" i="15"/>
  <c r="C50" i="15"/>
  <c r="D50" i="15"/>
  <c r="B50" i="15"/>
  <c r="C71" i="29"/>
  <c r="D71" i="29"/>
  <c r="B71" i="29"/>
  <c r="C193" i="24"/>
  <c r="D193" i="24"/>
  <c r="B193" i="24"/>
  <c r="C662" i="15"/>
  <c r="D662" i="15"/>
  <c r="B662" i="15"/>
  <c r="C19" i="21"/>
  <c r="D19" i="21"/>
  <c r="B19" i="21"/>
  <c r="C208" i="21"/>
  <c r="D208" i="21"/>
  <c r="B208" i="21"/>
  <c r="C216" i="21"/>
  <c r="D216" i="21"/>
  <c r="B216" i="21"/>
  <c r="C693" i="21"/>
  <c r="D693" i="21"/>
  <c r="B693" i="21"/>
  <c r="C552" i="15"/>
  <c r="D552" i="15"/>
  <c r="B552" i="15"/>
  <c r="C569" i="21"/>
  <c r="D569" i="21"/>
  <c r="B569" i="21"/>
  <c r="C373" i="21"/>
  <c r="D373" i="21"/>
  <c r="B373" i="21"/>
  <c r="C427" i="21"/>
  <c r="D427" i="21"/>
  <c r="B427" i="21"/>
  <c r="C392" i="24"/>
  <c r="D392" i="24"/>
  <c r="B392" i="24"/>
  <c r="C420" i="32"/>
  <c r="D420" i="32"/>
  <c r="B420" i="32"/>
  <c r="C324" i="21"/>
  <c r="D324" i="21"/>
  <c r="B324" i="21"/>
  <c r="C26" i="15"/>
  <c r="D26" i="15"/>
  <c r="B26" i="15"/>
  <c r="C210" i="21"/>
  <c r="D210" i="21"/>
  <c r="B210" i="21"/>
  <c r="C661" i="24"/>
  <c r="D661" i="24"/>
  <c r="B661" i="24"/>
  <c r="C507" i="21"/>
  <c r="D507" i="21"/>
  <c r="B507" i="21"/>
  <c r="C156" i="21"/>
  <c r="D156" i="21"/>
  <c r="B156" i="21"/>
  <c r="C478" i="24"/>
  <c r="D478" i="24"/>
  <c r="B478" i="24"/>
  <c r="C316" i="15"/>
  <c r="D316" i="15"/>
  <c r="B316" i="15"/>
  <c r="C40" i="24"/>
  <c r="D40" i="24"/>
  <c r="B40" i="24"/>
  <c r="C5" i="24"/>
  <c r="D5" i="24"/>
  <c r="B5" i="24"/>
  <c r="D613" i="21"/>
  <c r="B613" i="21"/>
  <c r="C283" i="15"/>
  <c r="D283" i="15"/>
  <c r="B283" i="15"/>
  <c r="C264" i="24"/>
  <c r="D264" i="24"/>
  <c r="B264" i="24"/>
  <c r="D527" i="24"/>
  <c r="B527" i="24"/>
  <c r="C545" i="15"/>
  <c r="D545" i="15"/>
  <c r="B545" i="15"/>
  <c r="C565" i="24"/>
  <c r="D565" i="24"/>
  <c r="B565" i="24"/>
  <c r="C674" i="29"/>
  <c r="D674" i="29"/>
  <c r="B674" i="29"/>
  <c r="C83" i="24"/>
  <c r="D83" i="24"/>
  <c r="B83" i="24"/>
  <c r="D548" i="21"/>
  <c r="B548" i="21"/>
  <c r="C102" i="24"/>
  <c r="D102" i="24"/>
  <c r="B102" i="24"/>
  <c r="C220" i="15"/>
  <c r="D220" i="15"/>
  <c r="B220" i="15"/>
  <c r="C253" i="21"/>
  <c r="D253" i="21"/>
  <c r="B253" i="21"/>
  <c r="C595" i="21"/>
  <c r="D595" i="21"/>
  <c r="B595" i="21"/>
  <c r="D697" i="21"/>
  <c r="B697" i="21"/>
  <c r="C117" i="21"/>
  <c r="D117" i="21"/>
  <c r="B117" i="21"/>
  <c r="C109" i="21"/>
  <c r="D109" i="21"/>
  <c r="B109" i="21"/>
  <c r="C530" i="15"/>
  <c r="D530" i="15"/>
  <c r="B530" i="15"/>
  <c r="D606" i="15"/>
  <c r="B606" i="15"/>
  <c r="C744" i="32"/>
  <c r="D744" i="32"/>
  <c r="B744" i="32"/>
  <c r="D100" i="15"/>
  <c r="B100" i="15"/>
  <c r="C68" i="24"/>
  <c r="D68" i="24"/>
  <c r="B68" i="24"/>
  <c r="C481" i="24"/>
  <c r="D481" i="24"/>
  <c r="B481" i="24"/>
  <c r="C499" i="21"/>
  <c r="D499" i="21"/>
  <c r="B499" i="21"/>
  <c r="C314" i="24"/>
  <c r="D314" i="24"/>
  <c r="B314" i="24"/>
  <c r="C546" i="15"/>
  <c r="D546" i="15"/>
  <c r="B546" i="15"/>
  <c r="C112" i="21"/>
  <c r="D112" i="21"/>
  <c r="B112" i="21"/>
  <c r="D148" i="24"/>
  <c r="B148" i="24"/>
  <c r="D511" i="21"/>
  <c r="B511" i="21"/>
  <c r="D736" i="21"/>
  <c r="B736" i="21"/>
  <c r="C536" i="21"/>
  <c r="D536" i="21"/>
  <c r="B536" i="21"/>
  <c r="C287" i="15"/>
  <c r="D287" i="15"/>
  <c r="B287" i="15"/>
  <c r="C604" i="21"/>
  <c r="D604" i="21"/>
  <c r="B604" i="21"/>
  <c r="C507" i="29"/>
  <c r="D507" i="29"/>
  <c r="B507" i="29"/>
  <c r="C411" i="24"/>
  <c r="D411" i="24"/>
  <c r="B411" i="24"/>
  <c r="C326" i="15"/>
  <c r="D326" i="15"/>
  <c r="B326" i="15"/>
  <c r="C17" i="21"/>
  <c r="D17" i="21"/>
  <c r="B17" i="21"/>
  <c r="C596" i="24"/>
  <c r="D596" i="24"/>
  <c r="B596" i="24"/>
  <c r="C46" i="24"/>
  <c r="D46" i="24"/>
  <c r="B46" i="24"/>
  <c r="C87" i="24"/>
  <c r="D87" i="24"/>
  <c r="B87" i="24"/>
  <c r="D94" i="21"/>
  <c r="B94" i="21"/>
  <c r="C7" i="21"/>
  <c r="D7" i="21"/>
  <c r="B7" i="21"/>
  <c r="C328" i="24"/>
  <c r="D328" i="24"/>
  <c r="B328" i="24"/>
  <c r="C690" i="15"/>
  <c r="D690" i="15"/>
  <c r="B690" i="15"/>
  <c r="C277" i="21"/>
  <c r="D277" i="21"/>
  <c r="B277" i="21"/>
  <c r="C359" i="24"/>
  <c r="D359" i="24"/>
  <c r="B359" i="24"/>
  <c r="C495" i="15"/>
  <c r="D495" i="15"/>
  <c r="B495" i="15"/>
  <c r="D416" i="15"/>
  <c r="B416" i="15"/>
  <c r="C181" i="15"/>
  <c r="D181" i="15"/>
  <c r="B181" i="15"/>
  <c r="C223" i="15"/>
  <c r="D223" i="15"/>
  <c r="B223" i="15"/>
  <c r="C44" i="21"/>
  <c r="D44" i="21"/>
  <c r="B44" i="21"/>
  <c r="D361" i="15"/>
  <c r="B361" i="15"/>
  <c r="D309" i="15"/>
  <c r="B309" i="15"/>
  <c r="C193" i="15"/>
  <c r="D193" i="15"/>
  <c r="B193" i="15"/>
  <c r="C488" i="29"/>
  <c r="D488" i="29"/>
  <c r="B488" i="29"/>
  <c r="C28" i="21"/>
  <c r="D28" i="21"/>
  <c r="B28" i="21"/>
  <c r="C205" i="21"/>
  <c r="D205" i="21"/>
  <c r="B205" i="21"/>
  <c r="D307" i="15"/>
  <c r="B307" i="15"/>
  <c r="C227" i="21"/>
  <c r="D227" i="21"/>
  <c r="B227" i="21"/>
  <c r="C7" i="24"/>
  <c r="D7" i="24"/>
  <c r="B7" i="24"/>
  <c r="D210" i="15"/>
  <c r="B210" i="15"/>
  <c r="C37" i="15"/>
  <c r="D37" i="15"/>
  <c r="B37" i="15"/>
  <c r="C708" i="21"/>
  <c r="D708" i="21"/>
  <c r="B708" i="21"/>
  <c r="D235" i="15"/>
  <c r="B235" i="15"/>
  <c r="C196" i="15"/>
  <c r="D196" i="15"/>
  <c r="B196" i="15"/>
  <c r="D490" i="21"/>
  <c r="B490" i="21"/>
  <c r="C525" i="15"/>
  <c r="D525" i="15"/>
  <c r="B525" i="15"/>
  <c r="C639" i="21"/>
  <c r="D639" i="21"/>
  <c r="B639" i="21"/>
  <c r="C221" i="15"/>
  <c r="D221" i="15"/>
  <c r="B221" i="15"/>
  <c r="C114" i="15"/>
  <c r="D114" i="15"/>
  <c r="B114" i="15"/>
  <c r="C121" i="15"/>
  <c r="D121" i="15"/>
  <c r="B121" i="15"/>
  <c r="C102" i="15"/>
  <c r="D102" i="15"/>
  <c r="B102" i="15"/>
  <c r="C80" i="24"/>
  <c r="D80" i="24"/>
  <c r="B80" i="24"/>
  <c r="C681" i="21"/>
  <c r="D681" i="21"/>
  <c r="B681" i="21"/>
  <c r="C561" i="21"/>
  <c r="D561" i="21"/>
  <c r="B561" i="21"/>
  <c r="C167" i="15"/>
  <c r="D167" i="15"/>
  <c r="B167" i="15"/>
  <c r="C559" i="15"/>
  <c r="D559" i="15"/>
  <c r="B559" i="15"/>
  <c r="C63" i="15"/>
  <c r="D63" i="15"/>
  <c r="B63" i="15"/>
  <c r="C49" i="21"/>
  <c r="D49" i="21"/>
  <c r="B49" i="21"/>
  <c r="C349" i="15"/>
  <c r="D349" i="15"/>
  <c r="B349" i="15"/>
  <c r="C323" i="15"/>
  <c r="D323" i="15"/>
  <c r="B323" i="15"/>
  <c r="C175" i="29"/>
  <c r="D175" i="29"/>
  <c r="B175" i="29"/>
  <c r="C183" i="29"/>
  <c r="D183" i="29"/>
  <c r="B183" i="29"/>
  <c r="C74" i="15"/>
  <c r="D74" i="15"/>
  <c r="B74" i="15"/>
  <c r="C667" i="24"/>
  <c r="D667" i="24"/>
  <c r="B667" i="24"/>
  <c r="C23" i="24"/>
  <c r="D23" i="24"/>
  <c r="B23" i="24"/>
  <c r="C694" i="15"/>
  <c r="D694" i="15"/>
  <c r="B694" i="15"/>
  <c r="C268" i="15"/>
  <c r="D268" i="15"/>
  <c r="B268" i="15"/>
  <c r="C355" i="21"/>
  <c r="D355" i="21"/>
  <c r="B355" i="21"/>
  <c r="C363" i="21"/>
  <c r="D363" i="21"/>
  <c r="B363" i="21"/>
  <c r="C448" i="21"/>
  <c r="D448" i="21"/>
  <c r="B448" i="21"/>
  <c r="C462" i="24"/>
  <c r="D462" i="24"/>
  <c r="B462" i="24"/>
  <c r="C660" i="21"/>
  <c r="D660" i="21"/>
  <c r="B660" i="21"/>
  <c r="D324" i="15"/>
  <c r="B324" i="15"/>
  <c r="C548" i="24"/>
  <c r="D548" i="24"/>
  <c r="B548" i="24"/>
  <c r="C354" i="15"/>
  <c r="D354" i="15"/>
  <c r="B354" i="15"/>
  <c r="C662" i="24"/>
  <c r="D662" i="24"/>
  <c r="B662" i="24"/>
  <c r="C146" i="21"/>
  <c r="D146" i="21"/>
  <c r="B146" i="21"/>
  <c r="C135" i="21"/>
  <c r="D135" i="21"/>
  <c r="B135" i="21"/>
  <c r="C125" i="32"/>
  <c r="D125" i="32"/>
  <c r="B125" i="32"/>
  <c r="C339" i="24"/>
  <c r="D339" i="24"/>
  <c r="B339" i="24"/>
  <c r="C556" i="15"/>
  <c r="D556" i="15"/>
  <c r="B556" i="15"/>
  <c r="I16" i="49"/>
  <c r="C532" i="21"/>
  <c r="D532" i="21"/>
  <c r="B532" i="21"/>
  <c r="C696" i="15"/>
  <c r="D696" i="15"/>
  <c r="B696" i="15"/>
  <c r="C24" i="15"/>
  <c r="D24" i="15"/>
  <c r="B24" i="15"/>
  <c r="C413" i="15"/>
  <c r="D413" i="15"/>
  <c r="B413" i="15"/>
  <c r="C218" i="15"/>
  <c r="D218" i="15"/>
  <c r="B218" i="15"/>
  <c r="C43" i="21"/>
  <c r="D43" i="21"/>
  <c r="B43" i="21"/>
  <c r="C746" i="21"/>
  <c r="D746" i="21"/>
  <c r="B746" i="21"/>
  <c r="C461" i="21"/>
  <c r="D461" i="21"/>
  <c r="B461" i="21"/>
  <c r="C317" i="15"/>
  <c r="D317" i="15"/>
  <c r="B317" i="15"/>
  <c r="C140" i="15"/>
  <c r="D140" i="15"/>
  <c r="B140" i="15"/>
  <c r="D467" i="15"/>
  <c r="B467" i="15"/>
  <c r="C449" i="15"/>
  <c r="D449" i="15"/>
  <c r="B449" i="15"/>
  <c r="C316" i="21"/>
  <c r="D316" i="21"/>
  <c r="B316" i="21"/>
  <c r="C699" i="15"/>
  <c r="D699" i="15"/>
  <c r="B699" i="15"/>
  <c r="C460" i="21"/>
  <c r="D460" i="21"/>
  <c r="B460" i="21"/>
  <c r="C580" i="21"/>
  <c r="D580" i="21"/>
  <c r="B580" i="21"/>
  <c r="C618" i="15"/>
  <c r="D618" i="15"/>
  <c r="B618" i="15"/>
  <c r="C315" i="24"/>
  <c r="D315" i="24"/>
  <c r="B315" i="24"/>
  <c r="C408" i="21"/>
  <c r="D408" i="21"/>
  <c r="B408" i="21"/>
  <c r="C416" i="21"/>
  <c r="D416" i="21"/>
  <c r="B416" i="21"/>
  <c r="C424" i="21"/>
  <c r="D424" i="21"/>
  <c r="B424" i="21"/>
  <c r="C457" i="21"/>
  <c r="D457" i="21"/>
  <c r="B457" i="21"/>
  <c r="C342" i="15"/>
  <c r="D342" i="15"/>
  <c r="B342" i="15"/>
  <c r="C173" i="15"/>
  <c r="D173" i="15"/>
  <c r="B173" i="15"/>
  <c r="C477" i="15"/>
  <c r="D477" i="15"/>
  <c r="B477" i="15"/>
  <c r="C398" i="21"/>
  <c r="D398" i="21"/>
  <c r="B398" i="21"/>
  <c r="C6" i="24"/>
  <c r="D6" i="24"/>
  <c r="B6" i="24"/>
  <c r="C461" i="15"/>
  <c r="D461" i="15"/>
  <c r="B461" i="15"/>
  <c r="C364" i="15"/>
  <c r="D364" i="15"/>
  <c r="B364" i="15"/>
  <c r="C141" i="15"/>
  <c r="D141" i="15"/>
  <c r="B141" i="15"/>
  <c r="C681" i="29"/>
  <c r="D681" i="29"/>
  <c r="B681" i="29"/>
  <c r="C720" i="15"/>
  <c r="D720" i="15"/>
  <c r="B720" i="15"/>
  <c r="C299" i="15"/>
  <c r="D299" i="15"/>
  <c r="B299" i="15"/>
  <c r="C83" i="21"/>
  <c r="D83" i="21"/>
  <c r="B83" i="21"/>
  <c r="C282" i="15"/>
  <c r="D282" i="15"/>
  <c r="B282" i="15"/>
  <c r="D226" i="15"/>
  <c r="B226" i="15"/>
  <c r="C521" i="15"/>
  <c r="D521" i="15"/>
  <c r="B521" i="15"/>
  <c r="C33" i="15"/>
  <c r="D33" i="15"/>
  <c r="B33" i="15"/>
  <c r="C7" i="15"/>
  <c r="D7" i="15"/>
  <c r="B7" i="15"/>
  <c r="C149" i="21"/>
  <c r="D149" i="21"/>
  <c r="B149" i="21"/>
  <c r="C189" i="15"/>
  <c r="D189" i="15"/>
  <c r="B189" i="15"/>
  <c r="C314" i="15"/>
  <c r="D314" i="15"/>
  <c r="B314" i="15"/>
  <c r="C542" i="15"/>
  <c r="D542" i="15"/>
  <c r="B542" i="15"/>
  <c r="C170" i="21"/>
  <c r="D170" i="21"/>
  <c r="B170" i="21"/>
  <c r="C680" i="15"/>
  <c r="D680" i="15"/>
  <c r="B680" i="15"/>
  <c r="C618" i="21"/>
  <c r="D618" i="21"/>
  <c r="B618" i="21"/>
  <c r="C480" i="15"/>
  <c r="D480" i="15"/>
  <c r="B480" i="15"/>
  <c r="C241" i="15"/>
  <c r="D241" i="15"/>
  <c r="B241" i="15"/>
  <c r="C437" i="21"/>
  <c r="D437" i="21"/>
  <c r="B437" i="21"/>
  <c r="C310" i="21"/>
  <c r="D310" i="21"/>
  <c r="B310" i="21"/>
  <c r="C405" i="21"/>
  <c r="D405" i="21"/>
  <c r="B405" i="21"/>
  <c r="C168" i="29"/>
  <c r="D168" i="29"/>
  <c r="B168" i="29"/>
  <c r="C142" i="24"/>
  <c r="D142" i="24"/>
  <c r="B142" i="24"/>
  <c r="C471" i="21"/>
  <c r="D471" i="21"/>
  <c r="B471" i="21"/>
  <c r="C35" i="15"/>
  <c r="D35" i="15"/>
  <c r="B35" i="15"/>
  <c r="C346" i="15"/>
  <c r="D346" i="15"/>
  <c r="B346" i="15"/>
  <c r="C155" i="21"/>
  <c r="D155" i="21"/>
  <c r="B155" i="21"/>
  <c r="D578" i="15"/>
  <c r="B578" i="15"/>
  <c r="C676" i="15"/>
  <c r="D676" i="15"/>
  <c r="B676" i="15"/>
  <c r="D669" i="21"/>
  <c r="B669" i="21"/>
  <c r="C206" i="15"/>
  <c r="D206" i="15"/>
  <c r="B206" i="15"/>
  <c r="C611" i="24"/>
  <c r="D611" i="24"/>
  <c r="B611" i="24"/>
  <c r="C417" i="21"/>
  <c r="D417" i="21"/>
  <c r="B417" i="21"/>
  <c r="D425" i="21"/>
  <c r="B425" i="21"/>
  <c r="D599" i="21"/>
  <c r="B599" i="21"/>
  <c r="C47" i="24"/>
  <c r="D47" i="24"/>
  <c r="B47" i="24"/>
  <c r="C53" i="24"/>
  <c r="D53" i="24"/>
  <c r="B53" i="24"/>
  <c r="C140" i="21"/>
  <c r="D140" i="21"/>
  <c r="B140" i="21"/>
  <c r="C566" i="15"/>
  <c r="D566" i="15"/>
  <c r="B566" i="15"/>
  <c r="C14" i="15"/>
  <c r="D14" i="15"/>
  <c r="B14" i="15"/>
  <c r="C56" i="15"/>
  <c r="D56" i="15"/>
  <c r="B56" i="15"/>
  <c r="C490" i="15"/>
  <c r="D490" i="15"/>
  <c r="B490" i="15"/>
  <c r="D128" i="24"/>
  <c r="B128" i="24"/>
  <c r="C228" i="24"/>
  <c r="D228" i="24"/>
  <c r="B228" i="24"/>
  <c r="C276" i="21"/>
  <c r="D276" i="21"/>
  <c r="B276" i="21"/>
  <c r="C711" i="15"/>
  <c r="D711" i="15"/>
  <c r="B711" i="15"/>
  <c r="C115" i="21"/>
  <c r="D115" i="21"/>
  <c r="B115" i="21"/>
  <c r="C202" i="21"/>
  <c r="D202" i="21"/>
  <c r="B202" i="21"/>
  <c r="C608" i="15"/>
  <c r="D608" i="15"/>
  <c r="B608" i="15"/>
  <c r="C565" i="15"/>
  <c r="D565" i="15"/>
  <c r="B565" i="15"/>
  <c r="C337" i="15"/>
  <c r="D337" i="15"/>
  <c r="B337" i="15"/>
  <c r="D643" i="15"/>
  <c r="B643" i="15"/>
  <c r="C507" i="24"/>
  <c r="D507" i="24"/>
  <c r="B507" i="24"/>
  <c r="C230" i="21"/>
  <c r="D230" i="21"/>
  <c r="B230" i="21"/>
  <c r="C207" i="15"/>
  <c r="D207" i="15"/>
  <c r="B207" i="15"/>
  <c r="C321" i="15"/>
  <c r="D321" i="15"/>
  <c r="B321" i="15"/>
  <c r="C409" i="15"/>
  <c r="D409" i="15"/>
  <c r="B409" i="15"/>
  <c r="C642" i="15"/>
  <c r="D642" i="15"/>
  <c r="B642" i="15"/>
  <c r="C288" i="21"/>
  <c r="D288" i="21"/>
  <c r="B288" i="21"/>
  <c r="C292" i="15"/>
  <c r="D292" i="15"/>
  <c r="B292" i="15"/>
  <c r="C571" i="15"/>
  <c r="D571" i="15"/>
  <c r="B571" i="15"/>
  <c r="C385" i="15"/>
  <c r="D385" i="15"/>
  <c r="B385" i="15"/>
  <c r="C458" i="15"/>
  <c r="D458" i="15"/>
  <c r="B458" i="15"/>
  <c r="C642" i="29"/>
  <c r="D642" i="29"/>
  <c r="B642" i="29"/>
  <c r="C481" i="21"/>
  <c r="D481" i="21"/>
  <c r="B481" i="21"/>
  <c r="C229" i="15"/>
  <c r="D229" i="15"/>
  <c r="B229" i="15"/>
  <c r="C513" i="15"/>
  <c r="D513" i="15"/>
  <c r="B513" i="15"/>
  <c r="C314" i="21"/>
  <c r="D314" i="21"/>
  <c r="B314" i="21"/>
  <c r="C393" i="15"/>
  <c r="D393" i="15"/>
  <c r="B393" i="15"/>
  <c r="C594" i="15"/>
  <c r="D594" i="15"/>
  <c r="B594" i="15"/>
  <c r="C218" i="21"/>
  <c r="D218" i="21"/>
  <c r="B218" i="21"/>
  <c r="C520" i="29"/>
  <c r="D520" i="29"/>
  <c r="B520" i="29"/>
  <c r="C626" i="15"/>
  <c r="D626" i="15"/>
  <c r="B626" i="15"/>
  <c r="C411" i="32"/>
  <c r="D411" i="32"/>
  <c r="B411" i="32"/>
  <c r="C520" i="15"/>
  <c r="D520" i="15"/>
  <c r="B520" i="15"/>
  <c r="C588" i="21"/>
  <c r="D588" i="21"/>
  <c r="B588" i="21"/>
  <c r="D675" i="15"/>
  <c r="B675" i="15"/>
  <c r="C493" i="21"/>
  <c r="D493" i="21"/>
  <c r="B493" i="21"/>
  <c r="C62" i="21"/>
  <c r="D62" i="21"/>
  <c r="B62" i="21"/>
  <c r="C14" i="24"/>
  <c r="D14" i="24"/>
  <c r="B14" i="24"/>
  <c r="C236" i="15"/>
  <c r="D236" i="15"/>
  <c r="B236" i="15"/>
  <c r="C308" i="15"/>
  <c r="D308" i="15"/>
  <c r="B308" i="15"/>
  <c r="C38" i="29"/>
  <c r="D38" i="29"/>
  <c r="B38" i="29"/>
  <c r="D10" i="24"/>
  <c r="B10" i="24"/>
  <c r="C6" i="15"/>
  <c r="D6" i="15"/>
  <c r="B6" i="15"/>
  <c r="C628" i="15"/>
  <c r="D628" i="15"/>
  <c r="B628" i="15"/>
  <c r="C119" i="15"/>
  <c r="D119" i="15"/>
  <c r="B119" i="15"/>
  <c r="C320" i="15"/>
  <c r="D320" i="15"/>
  <c r="B320" i="15"/>
  <c r="C488" i="15"/>
  <c r="D488" i="15"/>
  <c r="B488" i="15"/>
  <c r="C362" i="15"/>
  <c r="D362" i="15"/>
  <c r="B362" i="15"/>
  <c r="C425" i="15"/>
  <c r="D425" i="15"/>
  <c r="B425" i="15"/>
  <c r="C663" i="21"/>
  <c r="D663" i="21"/>
  <c r="B663" i="21"/>
  <c r="C40" i="21"/>
  <c r="D40" i="21"/>
  <c r="B40" i="21"/>
  <c r="C104" i="24"/>
  <c r="D104" i="24"/>
  <c r="B104" i="24"/>
  <c r="C413" i="21"/>
  <c r="D413" i="21"/>
  <c r="B413" i="21"/>
  <c r="C434" i="24"/>
  <c r="D434" i="24"/>
  <c r="B434" i="24"/>
  <c r="C472" i="21"/>
  <c r="D472" i="21"/>
  <c r="B472" i="21"/>
  <c r="C21" i="21"/>
  <c r="D21" i="21"/>
  <c r="B21" i="21"/>
  <c r="C290" i="29"/>
  <c r="D290" i="29"/>
  <c r="B290" i="29"/>
  <c r="C306" i="21"/>
  <c r="D306" i="21"/>
  <c r="B306" i="21"/>
  <c r="C90" i="24"/>
  <c r="D90" i="24"/>
  <c r="B90" i="24"/>
  <c r="C132" i="21"/>
  <c r="D132" i="21"/>
  <c r="B132" i="21"/>
  <c r="D371" i="15"/>
  <c r="B371" i="15"/>
  <c r="C4" i="15"/>
  <c r="D4" i="15"/>
  <c r="B4" i="15"/>
  <c r="C286" i="15"/>
  <c r="D286" i="15"/>
  <c r="B286" i="15"/>
  <c r="C399" i="24"/>
  <c r="D399" i="24"/>
  <c r="B399" i="24"/>
  <c r="C380" i="15"/>
  <c r="D380" i="15"/>
  <c r="B380" i="15"/>
  <c r="C252" i="15"/>
  <c r="D252" i="15"/>
  <c r="B252" i="15"/>
  <c r="C171" i="21"/>
  <c r="D171" i="21"/>
  <c r="B171" i="21"/>
  <c r="D327" i="15"/>
  <c r="B327" i="15"/>
  <c r="C605" i="21"/>
  <c r="D605" i="21"/>
  <c r="B605" i="21"/>
  <c r="C705" i="15"/>
  <c r="D705" i="15"/>
  <c r="B705" i="15"/>
  <c r="C682" i="21"/>
  <c r="D682" i="21"/>
  <c r="B682" i="21"/>
  <c r="D152" i="21"/>
  <c r="B152" i="21"/>
  <c r="D611" i="15"/>
  <c r="B611" i="15"/>
  <c r="C183" i="21"/>
  <c r="D183" i="21"/>
  <c r="B183" i="21"/>
  <c r="C249" i="21"/>
  <c r="D249" i="21"/>
  <c r="B249" i="21"/>
  <c r="C31" i="24"/>
  <c r="D31" i="24"/>
  <c r="B31" i="24"/>
  <c r="C346" i="21"/>
  <c r="D346" i="21"/>
  <c r="B346" i="21"/>
  <c r="C13" i="24"/>
  <c r="D13" i="24"/>
  <c r="B13" i="24"/>
  <c r="C644" i="21"/>
  <c r="D644" i="21"/>
  <c r="B644" i="21"/>
  <c r="C529" i="15"/>
  <c r="D529" i="15"/>
  <c r="B529" i="15"/>
  <c r="C619" i="21"/>
  <c r="D619" i="21"/>
  <c r="B619" i="21"/>
  <c r="C29" i="21"/>
  <c r="D29" i="21"/>
  <c r="B29" i="21"/>
  <c r="C133" i="24"/>
  <c r="D133" i="24"/>
  <c r="B133" i="24"/>
  <c r="C587" i="21"/>
  <c r="D587" i="21"/>
  <c r="B587" i="21"/>
  <c r="C68" i="15"/>
  <c r="D68" i="15"/>
  <c r="B68" i="15"/>
  <c r="C235" i="24"/>
  <c r="D235" i="24"/>
  <c r="B235" i="24"/>
  <c r="C455" i="21"/>
  <c r="D455" i="21"/>
  <c r="B455" i="21"/>
  <c r="C177" i="15"/>
  <c r="D177" i="15"/>
  <c r="B177" i="15"/>
  <c r="C260" i="15"/>
  <c r="D260" i="15"/>
  <c r="B260" i="15"/>
  <c r="C497" i="24"/>
  <c r="D497" i="24"/>
  <c r="B497" i="24"/>
  <c r="C271" i="15"/>
  <c r="D271" i="15"/>
  <c r="B271" i="15"/>
  <c r="C285" i="24"/>
  <c r="D285" i="24"/>
  <c r="B285" i="24"/>
  <c r="C224" i="32"/>
  <c r="D224" i="32"/>
  <c r="B224" i="32"/>
  <c r="C478" i="15"/>
  <c r="D478" i="15"/>
  <c r="B478" i="15"/>
  <c r="C359" i="21"/>
  <c r="D359" i="21"/>
  <c r="B359" i="21"/>
  <c r="C493" i="32"/>
  <c r="D493" i="32"/>
  <c r="B493" i="32"/>
  <c r="C72" i="21"/>
  <c r="D72" i="21"/>
  <c r="B72" i="21"/>
  <c r="C528" i="21"/>
  <c r="D528" i="21"/>
  <c r="B528" i="21"/>
  <c r="C670" i="24"/>
  <c r="D670" i="24"/>
  <c r="B670" i="24"/>
  <c r="C195" i="15"/>
  <c r="D195" i="15"/>
  <c r="B195" i="15"/>
  <c r="C689" i="24"/>
  <c r="D689" i="24"/>
  <c r="B689" i="24"/>
  <c r="C442" i="15"/>
  <c r="D442" i="15"/>
  <c r="B442" i="15"/>
  <c r="C588" i="15"/>
  <c r="D588" i="15"/>
  <c r="B588" i="15"/>
  <c r="C519" i="24"/>
  <c r="D519" i="24"/>
  <c r="B519" i="24"/>
  <c r="D627" i="24"/>
  <c r="B627" i="24"/>
  <c r="C685" i="15"/>
  <c r="D685" i="15"/>
  <c r="B685" i="15"/>
  <c r="C110" i="21"/>
  <c r="D110" i="21"/>
  <c r="B110" i="21"/>
  <c r="C66" i="24"/>
  <c r="D66" i="24"/>
  <c r="B66" i="24"/>
  <c r="D191" i="15"/>
  <c r="B191" i="15"/>
  <c r="C567" i="15"/>
  <c r="D567" i="15"/>
  <c r="B567" i="15"/>
  <c r="C130" i="15"/>
  <c r="D130" i="15"/>
  <c r="B130" i="15"/>
  <c r="C97" i="21"/>
  <c r="D97" i="21"/>
  <c r="B97" i="21"/>
  <c r="C105" i="21"/>
  <c r="D105" i="21"/>
  <c r="B105" i="21"/>
  <c r="C331" i="15"/>
  <c r="D331" i="15"/>
  <c r="B331" i="15"/>
  <c r="C521" i="21"/>
  <c r="D521" i="21"/>
  <c r="B521" i="21"/>
  <c r="C579" i="29"/>
  <c r="D579" i="29"/>
  <c r="B579" i="29"/>
  <c r="C230" i="15"/>
  <c r="D230" i="15"/>
  <c r="B230" i="15"/>
  <c r="C109" i="15"/>
  <c r="D109" i="15"/>
  <c r="B109" i="15"/>
  <c r="C85" i="21"/>
  <c r="D85" i="21"/>
  <c r="B85" i="21"/>
  <c r="C613" i="15"/>
  <c r="D613" i="15"/>
  <c r="B613" i="15"/>
  <c r="C317" i="24"/>
  <c r="D317" i="24"/>
  <c r="B317" i="24"/>
  <c r="D709" i="24"/>
  <c r="B709" i="24"/>
  <c r="C541" i="15"/>
  <c r="D541" i="15"/>
  <c r="B541" i="15"/>
  <c r="C258" i="15"/>
  <c r="D258" i="15"/>
  <c r="B258" i="15"/>
  <c r="C8" i="21"/>
  <c r="D8" i="21"/>
  <c r="B8" i="21"/>
  <c r="C228" i="21"/>
  <c r="D228" i="21"/>
  <c r="B228" i="21"/>
  <c r="C366" i="15"/>
  <c r="D366" i="15"/>
  <c r="B366" i="15"/>
  <c r="C98" i="29"/>
  <c r="D98" i="29"/>
  <c r="B98" i="29"/>
  <c r="C414" i="29"/>
  <c r="D414" i="29"/>
  <c r="B414" i="29"/>
  <c r="C49" i="15"/>
  <c r="D49" i="15"/>
  <c r="B49" i="15"/>
  <c r="C27" i="15"/>
  <c r="D27" i="15"/>
  <c r="B27" i="15"/>
  <c r="C430" i="15"/>
  <c r="D430" i="15"/>
  <c r="B430" i="15"/>
  <c r="C186" i="21"/>
  <c r="D186" i="21"/>
  <c r="B186" i="21"/>
  <c r="D714" i="24"/>
  <c r="B714" i="24"/>
  <c r="C722" i="15"/>
  <c r="D722" i="15"/>
  <c r="B722" i="15"/>
  <c r="C238" i="15"/>
  <c r="D238" i="15"/>
  <c r="B238" i="15"/>
  <c r="C575" i="15"/>
  <c r="D575" i="15"/>
  <c r="B575" i="15"/>
  <c r="C432" i="15"/>
  <c r="D432" i="15"/>
  <c r="B432" i="15"/>
  <c r="C461" i="24"/>
  <c r="D461" i="24"/>
  <c r="B461" i="24"/>
  <c r="D421" i="15"/>
  <c r="B421" i="15"/>
  <c r="C189" i="21"/>
  <c r="D189" i="21"/>
  <c r="B189" i="21"/>
  <c r="C217" i="32"/>
  <c r="D217" i="32"/>
  <c r="B217" i="32"/>
  <c r="C62" i="24"/>
  <c r="D62" i="24"/>
  <c r="B62" i="24"/>
  <c r="C710" i="15"/>
  <c r="D710" i="15"/>
  <c r="B710" i="15"/>
  <c r="C54" i="21"/>
  <c r="D54" i="21"/>
  <c r="B54" i="21"/>
  <c r="C74" i="24"/>
  <c r="D74" i="24"/>
  <c r="B74" i="24"/>
  <c r="C723" i="21"/>
  <c r="D723" i="21"/>
  <c r="B723" i="21"/>
  <c r="C375" i="15"/>
  <c r="D375" i="15"/>
  <c r="B375" i="15"/>
  <c r="C143" i="21"/>
  <c r="D143" i="21"/>
  <c r="B143" i="21"/>
  <c r="D610" i="21"/>
  <c r="B610" i="21"/>
  <c r="C558" i="21"/>
  <c r="D558" i="21"/>
  <c r="B558" i="21"/>
  <c r="C397" i="21"/>
  <c r="D397" i="21"/>
  <c r="B397" i="21"/>
  <c r="C656" i="15"/>
  <c r="D656" i="15"/>
  <c r="B656" i="15"/>
  <c r="C387" i="15"/>
  <c r="D387" i="15"/>
  <c r="B387" i="15"/>
  <c r="C632" i="21"/>
  <c r="D632" i="21"/>
  <c r="B632" i="21"/>
  <c r="C51" i="21"/>
  <c r="D51" i="21"/>
  <c r="B51" i="21"/>
  <c r="C205" i="15"/>
  <c r="D205" i="15"/>
  <c r="B205" i="15"/>
  <c r="C60" i="15"/>
  <c r="D60" i="15"/>
  <c r="B60" i="15"/>
  <c r="C297" i="15"/>
  <c r="D297" i="15"/>
  <c r="B297" i="15"/>
  <c r="C555" i="21"/>
  <c r="D555" i="21"/>
  <c r="B555" i="21"/>
  <c r="C353" i="15"/>
  <c r="D353" i="15"/>
  <c r="B353" i="15"/>
  <c r="C22" i="15"/>
  <c r="D22" i="15"/>
  <c r="B22" i="15"/>
  <c r="C229" i="21"/>
  <c r="D229" i="21"/>
  <c r="B229" i="21"/>
  <c r="C175" i="15"/>
  <c r="D175" i="15"/>
  <c r="B175" i="15"/>
  <c r="C620" i="15"/>
  <c r="D620" i="15"/>
  <c r="B620" i="15"/>
  <c r="C701" i="21"/>
  <c r="D701" i="21"/>
  <c r="B701" i="21"/>
  <c r="C294" i="15"/>
  <c r="D294" i="15"/>
  <c r="B294" i="15"/>
  <c r="C714" i="21"/>
  <c r="D714" i="21"/>
  <c r="B714" i="21"/>
  <c r="C673" i="21"/>
  <c r="D673" i="21"/>
  <c r="B673" i="21"/>
  <c r="C534" i="15"/>
  <c r="D534" i="15"/>
  <c r="B534" i="15"/>
  <c r="C316" i="24"/>
  <c r="D316" i="24"/>
  <c r="B316" i="24"/>
  <c r="C190" i="24"/>
  <c r="D190" i="24"/>
  <c r="B190" i="24"/>
  <c r="C535" i="15"/>
  <c r="D535" i="15"/>
  <c r="B535" i="15"/>
  <c r="C657" i="15"/>
  <c r="D657" i="15"/>
  <c r="B657" i="15"/>
  <c r="C673" i="24"/>
  <c r="D673" i="24"/>
  <c r="B673" i="24"/>
  <c r="C30" i="29"/>
  <c r="D30" i="29"/>
  <c r="B30" i="29"/>
  <c r="C439" i="15"/>
  <c r="D439" i="15"/>
  <c r="B439" i="15"/>
  <c r="C109" i="24"/>
  <c r="D109" i="24"/>
  <c r="B109" i="24"/>
  <c r="C21" i="15"/>
  <c r="D21" i="15"/>
  <c r="B21" i="15"/>
  <c r="C188" i="15"/>
  <c r="D188" i="15"/>
  <c r="B188" i="15"/>
  <c r="C243" i="21"/>
  <c r="D243" i="21"/>
  <c r="B243" i="21"/>
  <c r="D3" i="29"/>
  <c r="D699" i="29"/>
  <c r="E10" i="49"/>
  <c r="C699" i="29"/>
  <c r="C10" i="49"/>
  <c r="B3" i="29"/>
  <c r="B699" i="29"/>
  <c r="B10" i="49"/>
  <c r="D3" i="45"/>
  <c r="C724" i="45"/>
  <c r="C14" i="49"/>
  <c r="D3" i="15"/>
  <c r="D724" i="15"/>
  <c r="E7" i="49"/>
  <c r="C724" i="15"/>
  <c r="C7" i="49"/>
  <c r="B3" i="15"/>
  <c r="B724" i="15"/>
  <c r="B7" i="49"/>
  <c r="D3" i="32"/>
  <c r="D748" i="32"/>
  <c r="E11" i="49"/>
  <c r="C748" i="32"/>
  <c r="C11" i="49"/>
  <c r="B3" i="32"/>
  <c r="B748" i="32"/>
  <c r="B11" i="49"/>
  <c r="D3" i="38"/>
  <c r="D724" i="38"/>
  <c r="E12" i="49"/>
  <c r="C724" i="38"/>
  <c r="C12" i="49"/>
  <c r="B3" i="38"/>
  <c r="B724" i="38"/>
  <c r="B12" i="49"/>
  <c r="D3" i="21"/>
  <c r="C748" i="21"/>
  <c r="C8" i="49"/>
  <c r="D3" i="24"/>
  <c r="D748" i="24"/>
  <c r="E9" i="49"/>
  <c r="C748" i="24"/>
  <c r="C9" i="49"/>
  <c r="B3" i="24"/>
  <c r="B748" i="24"/>
  <c r="B9" i="49"/>
  <c r="D3" i="42"/>
  <c r="D748" i="42"/>
  <c r="E13" i="49"/>
  <c r="C748" i="42"/>
  <c r="C13" i="49"/>
  <c r="B3" i="42"/>
  <c r="B748" i="42"/>
  <c r="B13" i="49"/>
  <c r="B3" i="21"/>
  <c r="B748" i="21"/>
  <c r="B8" i="49"/>
  <c r="D748" i="21"/>
  <c r="E8" i="49"/>
  <c r="C16" i="49"/>
  <c r="B3" i="45"/>
  <c r="B724" i="45"/>
  <c r="B14" i="49"/>
  <c r="B16" i="49"/>
  <c r="D724" i="45"/>
  <c r="E14" i="49"/>
  <c r="E16" i="49"/>
</calcChain>
</file>

<file path=xl/sharedStrings.xml><?xml version="1.0" encoding="utf-8"?>
<sst xmlns="http://schemas.openxmlformats.org/spreadsheetml/2006/main" count="765" uniqueCount="95">
  <si>
    <t>Zeit</t>
  </si>
  <si>
    <t>Sammelbalken 1 (Aerobisierungsgas)</t>
  </si>
  <si>
    <t>Sammelbalken 2 (Deponiegas)</t>
  </si>
  <si>
    <t>Messstrecke (Mischgas)</t>
  </si>
  <si>
    <t>[%]</t>
  </si>
  <si>
    <r>
      <t>Faktor (Verhältnis der gemessenen CH</t>
    </r>
    <r>
      <rPr>
        <b/>
        <vertAlign val="subscript"/>
        <sz val="9"/>
        <color theme="1"/>
        <rFont val="Calibri"/>
        <family val="2"/>
        <scheme val="minor"/>
      </rPr>
      <t>4</t>
    </r>
    <r>
      <rPr>
        <b/>
        <sz val="9"/>
        <color theme="1"/>
        <rFont val="Calibri"/>
        <family val="2"/>
        <scheme val="minor"/>
      </rPr>
      <t>-Gehalte)</t>
    </r>
  </si>
  <si>
    <r>
      <t>w</t>
    </r>
    <r>
      <rPr>
        <b/>
        <vertAlign val="subscript"/>
        <sz val="9"/>
        <color theme="1"/>
        <rFont val="Calibri"/>
        <family val="2"/>
        <scheme val="minor"/>
      </rPr>
      <t>CH4,AG</t>
    </r>
    <r>
      <rPr>
        <b/>
        <sz val="9"/>
        <color theme="1"/>
        <rFont val="Calibri"/>
        <family val="2"/>
        <scheme val="minor"/>
      </rPr>
      <t xml:space="preserve"> [%]</t>
    </r>
  </si>
  <si>
    <r>
      <t>w</t>
    </r>
    <r>
      <rPr>
        <b/>
        <vertAlign val="subscript"/>
        <sz val="9"/>
        <color theme="1"/>
        <rFont val="Calibri"/>
        <family val="2"/>
        <scheme val="minor"/>
      </rPr>
      <t>CH4,DG</t>
    </r>
    <r>
      <rPr>
        <b/>
        <sz val="9"/>
        <color theme="1"/>
        <rFont val="Calibri"/>
        <family val="2"/>
        <scheme val="minor"/>
      </rPr>
      <t xml:space="preserve"> [%]</t>
    </r>
  </si>
  <si>
    <r>
      <t>w</t>
    </r>
    <r>
      <rPr>
        <b/>
        <vertAlign val="subscript"/>
        <sz val="9"/>
        <color theme="1"/>
        <rFont val="Calibri"/>
        <family val="2"/>
        <scheme val="minor"/>
      </rPr>
      <t>CH4,MG</t>
    </r>
    <r>
      <rPr>
        <b/>
        <sz val="9"/>
        <color theme="1"/>
        <rFont val="Calibri"/>
        <family val="2"/>
        <scheme val="minor"/>
      </rPr>
      <t xml:space="preserve"> [%]</t>
    </r>
  </si>
  <si>
    <t>Mittelwert</t>
  </si>
  <si>
    <t>Projektparameter</t>
  </si>
  <si>
    <t>Berechnete Werte</t>
  </si>
  <si>
    <t>Fackel</t>
  </si>
  <si>
    <t>Mischgas</t>
  </si>
  <si>
    <t>Temperatur [°C]</t>
  </si>
  <si>
    <t>Durchfluss [m3/h]</t>
  </si>
  <si>
    <t>Methan [%]</t>
  </si>
  <si>
    <t>AE</t>
  </si>
  <si>
    <t>Nm³/h</t>
  </si>
  <si>
    <t>t/m³</t>
  </si>
  <si>
    <t>#</t>
  </si>
  <si>
    <t>%</t>
  </si>
  <si>
    <t>min</t>
  </si>
  <si>
    <t>andere Quellen</t>
  </si>
  <si>
    <r>
      <t>D</t>
    </r>
    <r>
      <rPr>
        <b/>
        <vertAlign val="subscript"/>
        <sz val="9"/>
        <color theme="1"/>
        <rFont val="Calibri"/>
        <family val="2"/>
        <scheme val="minor"/>
      </rPr>
      <t>CH4</t>
    </r>
  </si>
  <si>
    <r>
      <t>GWP</t>
    </r>
    <r>
      <rPr>
        <b/>
        <vertAlign val="subscript"/>
        <sz val="9"/>
        <color theme="1"/>
        <rFont val="Calibri"/>
        <family val="2"/>
        <scheme val="minor"/>
      </rPr>
      <t>CH4</t>
    </r>
  </si>
  <si>
    <r>
      <t>Nm³</t>
    </r>
    <r>
      <rPr>
        <b/>
        <vertAlign val="subscript"/>
        <sz val="9"/>
        <color theme="1"/>
        <rFont val="Calibri"/>
        <family val="2"/>
        <scheme val="minor"/>
      </rPr>
      <t>MG</t>
    </r>
  </si>
  <si>
    <r>
      <t>w</t>
    </r>
    <r>
      <rPr>
        <b/>
        <vertAlign val="subscript"/>
        <sz val="9"/>
        <color theme="1"/>
        <rFont val="Calibri"/>
        <family val="2"/>
        <scheme val="minor"/>
      </rPr>
      <t>CH4,AG</t>
    </r>
  </si>
  <si>
    <r>
      <t>w</t>
    </r>
    <r>
      <rPr>
        <b/>
        <vertAlign val="subscript"/>
        <sz val="9"/>
        <color theme="1"/>
        <rFont val="Calibri"/>
        <family val="2"/>
        <scheme val="minor"/>
      </rPr>
      <t>CH4,MG</t>
    </r>
  </si>
  <si>
    <r>
      <t>AE</t>
    </r>
    <r>
      <rPr>
        <b/>
        <vertAlign val="subscript"/>
        <sz val="9"/>
        <color theme="1"/>
        <rFont val="Calibri"/>
        <family val="2"/>
        <scheme val="minor"/>
      </rPr>
      <t>h</t>
    </r>
  </si>
  <si>
    <r>
      <t>t CO</t>
    </r>
    <r>
      <rPr>
        <b/>
        <vertAlign val="subscript"/>
        <sz val="9"/>
        <color theme="1"/>
        <rFont val="Calibri"/>
        <family val="2"/>
        <scheme val="minor"/>
      </rPr>
      <t>2</t>
    </r>
    <r>
      <rPr>
        <b/>
        <sz val="9"/>
        <color theme="1"/>
        <rFont val="Calibri"/>
        <family val="2"/>
        <scheme val="minor"/>
      </rPr>
      <t>e</t>
    </r>
  </si>
  <si>
    <r>
      <t>Faktor</t>
    </r>
    <r>
      <rPr>
        <b/>
        <sz val="8"/>
        <color theme="1"/>
        <rFont val="Calibri"/>
        <family val="2"/>
        <scheme val="minor"/>
      </rPr>
      <t xml:space="preserve"> (Verhältnis
der gemessenen CH4-Gehalte)</t>
    </r>
  </si>
  <si>
    <r>
      <t>PE</t>
    </r>
    <r>
      <rPr>
        <b/>
        <vertAlign val="subscript"/>
        <sz val="9"/>
        <color theme="1"/>
        <rFont val="Calibri"/>
        <family val="2"/>
        <scheme val="minor"/>
      </rPr>
      <t>fackel,y</t>
    </r>
  </si>
  <si>
    <r>
      <t>Nm³</t>
    </r>
    <r>
      <rPr>
        <b/>
        <vertAlign val="subscript"/>
        <sz val="9"/>
        <color theme="1"/>
        <rFont val="Calibri"/>
        <family val="2"/>
        <scheme val="minor"/>
      </rPr>
      <t>AG,y</t>
    </r>
  </si>
  <si>
    <r>
      <t>w</t>
    </r>
    <r>
      <rPr>
        <b/>
        <vertAlign val="subscript"/>
        <sz val="9"/>
        <color theme="1"/>
        <rFont val="Calibri"/>
        <family val="2"/>
        <scheme val="minor"/>
      </rPr>
      <t>CH4,MG,P</t>
    </r>
  </si>
  <si>
    <t>Erzielte Emissions-reduktionen</t>
  </si>
  <si>
    <t>Methanemissionen, die durch die Projektaktivität vermieden werden</t>
  </si>
  <si>
    <t>Projektemissionen durch unvollständige Verbrennung von Methan in der Fackel</t>
  </si>
  <si>
    <t>Dichte von Methan</t>
  </si>
  <si>
    <t>Treibhauspotential von Methan</t>
  </si>
  <si>
    <t>Gemessene Menge an Mischgas</t>
  </si>
  <si>
    <t>Anteil an Aerobisierungsgas im Mischgas</t>
  </si>
  <si>
    <t>Abfackeleffizienz der Fackel</t>
  </si>
  <si>
    <t>Abfackeleffizienz der Fackel in Stunden</t>
  </si>
  <si>
    <t>Berechnet</t>
  </si>
  <si>
    <t>Bei Referenztemperatur und Referenzdruck von Aerobisierungsgas: 1.01325 bar (absolut), einer Luftfeuchtigkeit von 0 % (trockenes Gas) und einer Temperatur von 0°C (DIN 1343)</t>
  </si>
  <si>
    <t>Vollzugsweisung, Stand Februar 2012</t>
  </si>
  <si>
    <t>Projektparameter; Messungen alle 8 Stunden (siehe "Methan[Monat]", daher stündliche Fortschreibung des gemessenen Wertes bis zur nächsten Messung</t>
  </si>
  <si>
    <t>Ergebnisse der Emissionsberechnungen</t>
  </si>
  <si>
    <t>Zeitraum: 09.11.2011 bis 30.06.2012</t>
  </si>
  <si>
    <r>
      <t>ER</t>
    </r>
    <r>
      <rPr>
        <b/>
        <vertAlign val="subscript"/>
        <sz val="10"/>
        <color theme="1"/>
        <rFont val="Calibri"/>
        <family val="2"/>
        <scheme val="minor"/>
      </rPr>
      <t>2011-2012</t>
    </r>
  </si>
  <si>
    <r>
      <t>MD</t>
    </r>
    <r>
      <rPr>
        <vertAlign val="subscript"/>
        <sz val="10"/>
        <color theme="1"/>
        <rFont val="Calibri"/>
        <family val="2"/>
        <scheme val="minor"/>
      </rPr>
      <t>reg,2011-2012</t>
    </r>
  </si>
  <si>
    <r>
      <t>PE</t>
    </r>
    <r>
      <rPr>
        <vertAlign val="subscript"/>
        <sz val="10"/>
        <color theme="1"/>
        <rFont val="Calibri"/>
        <family val="2"/>
        <scheme val="minor"/>
      </rPr>
      <t>2011-2012</t>
    </r>
  </si>
  <si>
    <r>
      <t>Leakage</t>
    </r>
    <r>
      <rPr>
        <vertAlign val="subscript"/>
        <sz val="10"/>
        <color theme="1"/>
        <rFont val="Calibri"/>
        <family val="2"/>
        <scheme val="minor"/>
      </rPr>
      <t>2011-2012</t>
    </r>
  </si>
  <si>
    <r>
      <t>t CO</t>
    </r>
    <r>
      <rPr>
        <b/>
        <vertAlign val="sub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e</t>
    </r>
  </si>
  <si>
    <r>
      <t>t 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e</t>
    </r>
  </si>
  <si>
    <t>Summe</t>
  </si>
  <si>
    <t>Emissionsreduktionen</t>
  </si>
  <si>
    <t>Methanemissionen, welche aufgrund gesetzlicher und behördlicher Vorgabenzerstört werden</t>
  </si>
  <si>
    <t>Projektemission durch unvollständige Verbrennung von Methan in der Schwachgasfackel</t>
  </si>
  <si>
    <t xml:space="preserve">Leakageemissionen </t>
  </si>
  <si>
    <t>Ergebnisse der Datenmessungen</t>
  </si>
  <si>
    <r>
      <t>Nm³</t>
    </r>
    <r>
      <rPr>
        <vertAlign val="subscript"/>
        <sz val="10"/>
        <color indexed="8"/>
        <rFont val="Calibri"/>
        <family val="2"/>
      </rPr>
      <t>MG,2011/2012</t>
    </r>
  </si>
  <si>
    <t>Nm³</t>
  </si>
  <si>
    <r>
      <t>w</t>
    </r>
    <r>
      <rPr>
        <vertAlign val="subscript"/>
        <sz val="10"/>
        <color indexed="8"/>
        <rFont val="Calibri"/>
        <family val="2"/>
      </rPr>
      <t>CH4,AG</t>
    </r>
  </si>
  <si>
    <r>
      <t>w</t>
    </r>
    <r>
      <rPr>
        <vertAlign val="subscript"/>
        <sz val="10"/>
        <color indexed="8"/>
        <rFont val="Calibri"/>
        <family val="2"/>
      </rPr>
      <t>CH4,DG</t>
    </r>
  </si>
  <si>
    <r>
      <t>w</t>
    </r>
    <r>
      <rPr>
        <vertAlign val="subscript"/>
        <sz val="10"/>
        <color indexed="8"/>
        <rFont val="Calibri"/>
        <family val="2"/>
      </rPr>
      <t>CH4,MG</t>
    </r>
  </si>
  <si>
    <r>
      <t>T</t>
    </r>
    <r>
      <rPr>
        <vertAlign val="subscript"/>
        <sz val="10"/>
        <color indexed="8"/>
        <rFont val="Calibri"/>
        <family val="2"/>
      </rPr>
      <t>flare</t>
    </r>
  </si>
  <si>
    <t>°C</t>
  </si>
  <si>
    <t>Abgesaugte Menge Mischgas</t>
  </si>
  <si>
    <t>Durchschnittliche Temperatur im Abgasstrom</t>
  </si>
  <si>
    <t>Summe/Mittel</t>
  </si>
  <si>
    <t>Durchschnittliches Methangehalt im Mischgas (Polytron)</t>
  </si>
  <si>
    <r>
      <t>w</t>
    </r>
    <r>
      <rPr>
        <vertAlign val="subscript"/>
        <sz val="10"/>
        <color indexed="8"/>
        <rFont val="Calibri"/>
        <family val="2"/>
      </rPr>
      <t>CH4,MG,P</t>
    </r>
  </si>
  <si>
    <t>Durchschnittliches Methangehalt im Mischgas (Airtox)</t>
  </si>
  <si>
    <t>Durchschnittliches Methangehalt im Deponiegas (Airtox)</t>
  </si>
  <si>
    <r>
      <t>MD</t>
    </r>
    <r>
      <rPr>
        <vertAlign val="subscript"/>
        <sz val="10"/>
        <color theme="1"/>
        <rFont val="Calibri"/>
        <family val="2"/>
        <scheme val="minor"/>
      </rPr>
      <t>CH4,2011-2012,neu</t>
    </r>
  </si>
  <si>
    <r>
      <t>MD</t>
    </r>
    <r>
      <rPr>
        <b/>
        <vertAlign val="subscript"/>
        <sz val="9"/>
        <color theme="1"/>
        <rFont val="Calibri"/>
        <family val="2"/>
        <scheme val="minor"/>
      </rPr>
      <t>CH4,y,neu</t>
    </r>
  </si>
  <si>
    <r>
      <t>f</t>
    </r>
    <r>
      <rPr>
        <b/>
        <vertAlign val="subscript"/>
        <sz val="9"/>
        <color theme="1"/>
        <rFont val="Calibri"/>
        <family val="2"/>
        <scheme val="minor"/>
      </rPr>
      <t>CH4,AG</t>
    </r>
  </si>
  <si>
    <t>k</t>
  </si>
  <si>
    <t>Konzentrationsfaktor vom Methan im Mischgas</t>
  </si>
  <si>
    <t>ERy</t>
  </si>
  <si>
    <t>Berechnete Menge an Aerobisierungsgas</t>
  </si>
  <si>
    <t>Methangehalt im Mischgas (Polytron Messung)</t>
  </si>
  <si>
    <t>Methangehalt im Mischgas (Airtox Messung)</t>
  </si>
  <si>
    <t>Methangehalt im Aerobisierungsgas (Airtox Messung)</t>
  </si>
  <si>
    <t>Methanfracht im Aerobisierungsgas</t>
  </si>
  <si>
    <t>Messungen alle 15 min (siehe "Mess[Monat]"), daher Mittelwert aus 4 Messungen pro Stunde</t>
  </si>
  <si>
    <t>Berechnet in "Methan[Monat]" auf Basis von Messungen alle 8 Stunden, daher stündliche Fortschreibung des gemessenen Wertes bis zur nächsten Messung</t>
  </si>
  <si>
    <t>Berechnet als Verhältnis der Methanmessungen im Mischgas mit Polytron und Airtox</t>
  </si>
  <si>
    <t xml:space="preserve">Berechnet anhand der Fackeltemperatur auf Basis von Messungen alle 15 min (siehe Mess[Monat]), daher Mittelwert aus 4 Messungen pro Stunde </t>
  </si>
  <si>
    <t>vom 09.11.2011 bis 27.01.2012 um Faktor 1,25 reduziert aufgrund zu hoher Messwerte</t>
  </si>
  <si>
    <t>PARAMETERBESCHREIBUNG</t>
  </si>
  <si>
    <t>KOMMENTAR</t>
  </si>
  <si>
    <t>vom 23.11.2011 bis 18.02.2012 wird der Faktor auf 100% gesetzt aufgrund von Messfehlern (Airtox)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</si>
</sst>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_€_-;\-* #,##0.00\ _€_-;_-* &quot;-&quot;??\ _€_-;_-@_-"/>
    <numFmt numFmtId="165" formatCode="0.0"/>
    <numFmt numFmtId="166" formatCode="&quot;Summe&quot;\ mmm\ yyyy"/>
    <numFmt numFmtId="167" formatCode="0.000"/>
    <numFmt numFmtId="168" formatCode="#,##0.000"/>
    <numFmt numFmtId="169" formatCode="#,##0.0"/>
    <numFmt numFmtId="170" formatCode="mmmm\ yyyy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bscript"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vertAlign val="subscript"/>
      <sz val="10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auto="1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uble">
        <color auto="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0" applyFont="1" applyAlignment="1">
      <alignment horizontal="center"/>
    </xf>
    <xf numFmtId="165" fontId="0" fillId="0" borderId="2" xfId="0" applyNumberFormat="1" applyBorder="1" applyAlignment="1">
      <alignment horizontal="center"/>
    </xf>
    <xf numFmtId="9" fontId="0" fillId="0" borderId="2" xfId="0" applyNumberFormat="1" applyBorder="1" applyAlignment="1">
      <alignment horizontal="center"/>
    </xf>
    <xf numFmtId="22" fontId="2" fillId="0" borderId="1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22" fontId="2" fillId="0" borderId="3" xfId="0" applyNumberFormat="1" applyFont="1" applyBorder="1" applyAlignment="1">
      <alignment horizontal="center"/>
    </xf>
    <xf numFmtId="22" fontId="2" fillId="0" borderId="0" xfId="0" applyNumberFormat="1" applyFont="1" applyBorder="1" applyAlignment="1">
      <alignment horizontal="center"/>
    </xf>
    <xf numFmtId="0" fontId="0" fillId="0" borderId="0" xfId="0" applyBorder="1"/>
    <xf numFmtId="1" fontId="0" fillId="0" borderId="2" xfId="0" applyNumberFormat="1" applyBorder="1" applyAlignment="1">
      <alignment horizontal="center"/>
    </xf>
    <xf numFmtId="22" fontId="2" fillId="0" borderId="2" xfId="0" applyNumberFormat="1" applyFont="1" applyBorder="1" applyAlignment="1">
      <alignment horizontal="left"/>
    </xf>
    <xf numFmtId="0" fontId="0" fillId="0" borderId="0" xfId="0" applyAlignment="1">
      <alignment horizontal="center" vertical="center"/>
    </xf>
    <xf numFmtId="166" fontId="2" fillId="0" borderId="2" xfId="0" applyNumberFormat="1" applyFont="1" applyBorder="1" applyAlignment="1">
      <alignment horizontal="left"/>
    </xf>
    <xf numFmtId="0" fontId="0" fillId="0" borderId="0" xfId="0"/>
    <xf numFmtId="0" fontId="3" fillId="0" borderId="0" xfId="0" applyFont="1"/>
    <xf numFmtId="0" fontId="0" fillId="2" borderId="3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5" fontId="0" fillId="2" borderId="2" xfId="0" applyNumberFormat="1" applyFill="1" applyBorder="1" applyAlignment="1">
      <alignment horizontal="center"/>
    </xf>
    <xf numFmtId="0" fontId="0" fillId="2" borderId="0" xfId="0" applyFill="1"/>
    <xf numFmtId="165" fontId="3" fillId="2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9" fontId="3" fillId="0" borderId="0" xfId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/>
    </xf>
    <xf numFmtId="168" fontId="8" fillId="3" borderId="4" xfId="0" applyNumberFormat="1" applyFont="1" applyFill="1" applyBorder="1" applyAlignment="1">
      <alignment horizontal="center" vertical="center"/>
    </xf>
    <xf numFmtId="167" fontId="0" fillId="3" borderId="3" xfId="0" applyNumberFormat="1" applyFill="1" applyBorder="1" applyAlignment="1">
      <alignment horizontal="center" vertical="center"/>
    </xf>
    <xf numFmtId="167" fontId="0" fillId="3" borderId="0" xfId="0" applyNumberFormat="1" applyFill="1" applyBorder="1" applyAlignment="1">
      <alignment horizontal="center" vertical="center"/>
    </xf>
    <xf numFmtId="167" fontId="0" fillId="3" borderId="1" xfId="0" applyNumberFormat="1" applyFill="1" applyBorder="1" applyAlignment="1">
      <alignment horizontal="center" vertical="center"/>
    </xf>
    <xf numFmtId="1" fontId="0" fillId="3" borderId="3" xfId="0" applyNumberFormat="1" applyFill="1" applyBorder="1" applyAlignment="1">
      <alignment horizontal="center" vertical="center"/>
    </xf>
    <xf numFmtId="1" fontId="0" fillId="3" borderId="0" xfId="0" applyNumberForma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9" fontId="0" fillId="3" borderId="3" xfId="0" applyNumberFormat="1" applyFill="1" applyBorder="1" applyAlignment="1">
      <alignment horizontal="center" vertical="center"/>
    </xf>
    <xf numFmtId="9" fontId="0" fillId="3" borderId="0" xfId="0" applyNumberFormat="1" applyFill="1" applyBorder="1" applyAlignment="1">
      <alignment horizontal="center" vertical="center"/>
    </xf>
    <xf numFmtId="9" fontId="0" fillId="3" borderId="1" xfId="0" applyNumberFormat="1" applyFill="1" applyBorder="1" applyAlignment="1">
      <alignment horizontal="center" vertical="center"/>
    </xf>
    <xf numFmtId="165" fontId="0" fillId="3" borderId="3" xfId="0" applyNumberForma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165" fontId="0" fillId="4" borderId="3" xfId="0" applyNumberFormat="1" applyFill="1" applyBorder="1" applyAlignment="1">
      <alignment horizontal="center" vertical="center"/>
    </xf>
    <xf numFmtId="165" fontId="0" fillId="4" borderId="0" xfId="0" applyNumberFormat="1" applyFill="1" applyBorder="1" applyAlignment="1">
      <alignment horizontal="center" vertical="center"/>
    </xf>
    <xf numFmtId="165" fontId="0" fillId="4" borderId="1" xfId="0" applyNumberForma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/>
    </xf>
    <xf numFmtId="1" fontId="0" fillId="4" borderId="0" xfId="0" applyNumberForma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/>
    </xf>
    <xf numFmtId="165" fontId="0" fillId="4" borderId="3" xfId="0" applyNumberFormat="1" applyFill="1" applyBorder="1" applyAlignment="1">
      <alignment horizontal="center"/>
    </xf>
    <xf numFmtId="1" fontId="0" fillId="4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center"/>
    </xf>
    <xf numFmtId="165" fontId="0" fillId="4" borderId="0" xfId="0" applyNumberFormat="1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165" fontId="0" fillId="4" borderId="5" xfId="0" applyNumberFormat="1" applyFill="1" applyBorder="1" applyAlignment="1">
      <alignment horizontal="center"/>
    </xf>
    <xf numFmtId="165" fontId="0" fillId="4" borderId="4" xfId="0" applyNumberFormat="1" applyFill="1" applyBorder="1" applyAlignment="1">
      <alignment horizontal="center"/>
    </xf>
    <xf numFmtId="165" fontId="0" fillId="4" borderId="6" xfId="0" applyNumberFormat="1" applyFill="1" applyBorder="1" applyAlignment="1">
      <alignment horizontal="center"/>
    </xf>
    <xf numFmtId="9" fontId="0" fillId="3" borderId="5" xfId="0" applyNumberFormat="1" applyFill="1" applyBorder="1" applyAlignment="1">
      <alignment horizontal="center"/>
    </xf>
    <xf numFmtId="9" fontId="0" fillId="3" borderId="4" xfId="0" applyNumberFormat="1" applyFill="1" applyBorder="1" applyAlignment="1">
      <alignment horizontal="center"/>
    </xf>
    <xf numFmtId="9" fontId="0" fillId="3" borderId="6" xfId="0" applyNumberFormat="1" applyFill="1" applyBorder="1" applyAlignment="1">
      <alignment horizontal="center"/>
    </xf>
    <xf numFmtId="0" fontId="0" fillId="0" borderId="4" xfId="0" applyBorder="1"/>
    <xf numFmtId="0" fontId="3" fillId="0" borderId="4" xfId="0" applyFont="1" applyFill="1" applyBorder="1" applyAlignment="1">
      <alignment horizontal="center" vertical="center" wrapText="1"/>
    </xf>
    <xf numFmtId="9" fontId="3" fillId="0" borderId="6" xfId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4" xfId="0" applyFont="1" applyBorder="1"/>
    <xf numFmtId="0" fontId="7" fillId="4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9" fontId="0" fillId="3" borderId="9" xfId="0" applyNumberFormat="1" applyFill="1" applyBorder="1" applyAlignment="1">
      <alignment horizontal="center"/>
    </xf>
    <xf numFmtId="9" fontId="0" fillId="3" borderId="8" xfId="0" applyNumberFormat="1" applyFill="1" applyBorder="1" applyAlignment="1">
      <alignment horizontal="center"/>
    </xf>
    <xf numFmtId="9" fontId="0" fillId="3" borderId="10" xfId="0" applyNumberFormat="1" applyFill="1" applyBorder="1" applyAlignment="1">
      <alignment horizontal="center"/>
    </xf>
    <xf numFmtId="0" fontId="9" fillId="0" borderId="0" xfId="0" applyFont="1"/>
    <xf numFmtId="0" fontId="2" fillId="0" borderId="0" xfId="0" applyFont="1" applyAlignment="1">
      <alignment horizontal="left" indent="1"/>
    </xf>
    <xf numFmtId="0" fontId="0" fillId="0" borderId="0" xfId="0"/>
    <xf numFmtId="0" fontId="10" fillId="0" borderId="11" xfId="0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12" xfId="0" applyBorder="1"/>
    <xf numFmtId="0" fontId="10" fillId="0" borderId="12" xfId="0" applyFont="1" applyFill="1" applyBorder="1" applyAlignment="1">
      <alignment horizontal="center" vertical="center"/>
    </xf>
    <xf numFmtId="0" fontId="0" fillId="0" borderId="11" xfId="0" applyBorder="1"/>
    <xf numFmtId="170" fontId="0" fillId="0" borderId="12" xfId="0" applyNumberFormat="1" applyBorder="1" applyAlignment="1">
      <alignment horizontal="left" vertical="center"/>
    </xf>
    <xf numFmtId="3" fontId="0" fillId="0" borderId="12" xfId="0" applyNumberFormat="1" applyBorder="1" applyAlignment="1">
      <alignment horizontal="center" vertical="center"/>
    </xf>
    <xf numFmtId="170" fontId="0" fillId="0" borderId="0" xfId="0" applyNumberFormat="1" applyBorder="1" applyAlignment="1">
      <alignment horizontal="left" vertical="center"/>
    </xf>
    <xf numFmtId="3" fontId="0" fillId="0" borderId="0" xfId="0" applyNumberFormat="1" applyBorder="1" applyAlignment="1">
      <alignment horizontal="center" vertical="center"/>
    </xf>
    <xf numFmtId="170" fontId="0" fillId="0" borderId="11" xfId="0" applyNumberFormat="1" applyBorder="1" applyAlignment="1">
      <alignment horizontal="left" vertical="center"/>
    </xf>
    <xf numFmtId="3" fontId="0" fillId="0" borderId="11" xfId="0" applyNumberFormat="1" applyBorder="1" applyAlignment="1">
      <alignment horizontal="center" vertical="center"/>
    </xf>
    <xf numFmtId="0" fontId="0" fillId="0" borderId="2" xfId="0" applyBorder="1" applyAlignment="1">
      <alignment vertical="center"/>
    </xf>
    <xf numFmtId="3" fontId="0" fillId="0" borderId="2" xfId="0" applyNumberForma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textRotation="90" wrapText="1"/>
    </xf>
    <xf numFmtId="0" fontId="12" fillId="6" borderId="12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3" fontId="9" fillId="6" borderId="12" xfId="0" applyNumberFormat="1" applyFont="1" applyFill="1" applyBorder="1" applyAlignment="1">
      <alignment horizontal="center" vertical="center"/>
    </xf>
    <xf numFmtId="3" fontId="9" fillId="6" borderId="0" xfId="0" applyNumberFormat="1" applyFont="1" applyFill="1" applyBorder="1" applyAlignment="1">
      <alignment horizontal="center" vertical="center"/>
    </xf>
    <xf numFmtId="3" fontId="9" fillId="6" borderId="11" xfId="0" applyNumberFormat="1" applyFont="1" applyFill="1" applyBorder="1" applyAlignment="1">
      <alignment horizontal="center" vertical="center"/>
    </xf>
    <xf numFmtId="3" fontId="9" fillId="0" borderId="0" xfId="0" applyNumberFormat="1" applyFont="1" applyAlignment="1">
      <alignment horizontal="center"/>
    </xf>
    <xf numFmtId="3" fontId="9" fillId="6" borderId="2" xfId="0" applyNumberFormat="1" applyFont="1" applyFill="1" applyBorder="1" applyAlignment="1">
      <alignment horizontal="center" vertical="center"/>
    </xf>
    <xf numFmtId="0" fontId="0" fillId="0" borderId="0" xfId="0"/>
    <xf numFmtId="0" fontId="10" fillId="0" borderId="11" xfId="0" applyFont="1" applyFill="1" applyBorder="1" applyAlignment="1">
      <alignment horizontal="center" vertical="center"/>
    </xf>
    <xf numFmtId="0" fontId="0" fillId="0" borderId="0" xfId="0" applyFont="1" applyFill="1"/>
    <xf numFmtId="3" fontId="0" fillId="0" borderId="12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Alignment="1">
      <alignment horizontal="center"/>
    </xf>
    <xf numFmtId="169" fontId="0" fillId="0" borderId="12" xfId="0" applyNumberFormat="1" applyBorder="1" applyAlignment="1">
      <alignment horizontal="center" vertical="center"/>
    </xf>
    <xf numFmtId="169" fontId="0" fillId="0" borderId="0" xfId="0" applyNumberFormat="1" applyBorder="1" applyAlignment="1">
      <alignment horizontal="center" vertical="center"/>
    </xf>
    <xf numFmtId="169" fontId="0" fillId="0" borderId="11" xfId="0" applyNumberFormat="1" applyBorder="1" applyAlignment="1">
      <alignment horizontal="center" vertical="center"/>
    </xf>
    <xf numFmtId="0" fontId="0" fillId="0" borderId="2" xfId="0" applyBorder="1" applyAlignment="1">
      <alignment wrapText="1"/>
    </xf>
    <xf numFmtId="0" fontId="2" fillId="6" borderId="2" xfId="0" applyFont="1" applyFill="1" applyBorder="1" applyAlignment="1">
      <alignment horizontal="center" vertical="center" textRotation="90" wrapText="1"/>
    </xf>
    <xf numFmtId="0" fontId="0" fillId="0" borderId="0" xfId="0" applyAlignment="1">
      <alignment wrapText="1"/>
    </xf>
    <xf numFmtId="0" fontId="0" fillId="0" borderId="0" xfId="0"/>
    <xf numFmtId="169" fontId="9" fillId="6" borderId="2" xfId="0" applyNumberFormat="1" applyFont="1" applyFill="1" applyBorder="1" applyAlignment="1">
      <alignment horizontal="center" vertical="center"/>
    </xf>
    <xf numFmtId="0" fontId="9" fillId="6" borderId="2" xfId="0" applyFont="1" applyFill="1" applyBorder="1" applyAlignment="1">
      <alignment vertical="center"/>
    </xf>
    <xf numFmtId="165" fontId="3" fillId="0" borderId="13" xfId="0" applyNumberFormat="1" applyFon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9" fontId="0" fillId="0" borderId="0" xfId="1" applyFont="1"/>
    <xf numFmtId="10" fontId="0" fillId="0" borderId="0" xfId="1" applyNumberFormat="1" applyFont="1"/>
    <xf numFmtId="9" fontId="0" fillId="3" borderId="0" xfId="1" applyFont="1" applyFill="1" applyBorder="1" applyAlignment="1">
      <alignment horizontal="center" vertical="center"/>
    </xf>
    <xf numFmtId="9" fontId="0" fillId="3" borderId="1" xfId="1" applyFont="1" applyFill="1" applyBorder="1" applyAlignment="1">
      <alignment horizontal="center" vertical="center"/>
    </xf>
    <xf numFmtId="164" fontId="0" fillId="0" borderId="0" xfId="3" applyFont="1"/>
    <xf numFmtId="169" fontId="9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center" vertical="center" textRotation="90" wrapText="1"/>
    </xf>
    <xf numFmtId="0" fontId="0" fillId="0" borderId="0" xfId="0" applyAlignment="1">
      <alignment horizontal="center" vertical="center"/>
    </xf>
  </cellXfs>
  <cellStyles count="4">
    <cellStyle name="Komma 2" xfId="2"/>
    <cellStyle name="Milliers" xfId="3" builtinId="3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CC99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tabSelected="1" workbookViewId="0">
      <selection activeCell="A4" sqref="A4:F18"/>
    </sheetView>
  </sheetViews>
  <sheetFormatPr baseColWidth="10" defaultRowHeight="14.4" x14ac:dyDescent="0.3"/>
  <cols>
    <col min="1" max="1" width="15.6640625" customWidth="1"/>
    <col min="2" max="2" width="11.44140625" style="75"/>
    <col min="3" max="6" width="13.5546875" customWidth="1"/>
    <col min="7" max="7" width="4.33203125" customWidth="1"/>
    <col min="8" max="8" width="15.6640625" style="100" customWidth="1"/>
    <col min="9" max="10" width="11.44140625" style="102"/>
    <col min="11" max="14" width="13.5546875" style="100" customWidth="1"/>
  </cols>
  <sheetData>
    <row r="1" spans="1:17" x14ac:dyDescent="0.3">
      <c r="A1" s="75" t="s">
        <v>48</v>
      </c>
      <c r="H1" s="75" t="s">
        <v>61</v>
      </c>
    </row>
    <row r="2" spans="1:17" x14ac:dyDescent="0.3">
      <c r="A2" s="76" t="s">
        <v>49</v>
      </c>
      <c r="H2" s="76" t="s">
        <v>49</v>
      </c>
    </row>
    <row r="3" spans="1:17" x14ac:dyDescent="0.3">
      <c r="O3" s="100"/>
      <c r="P3" s="100"/>
      <c r="Q3" s="100"/>
    </row>
    <row r="4" spans="1:17" ht="15" x14ac:dyDescent="0.3">
      <c r="A4" s="81"/>
      <c r="B4" s="93" t="s">
        <v>50</v>
      </c>
      <c r="C4" s="82" t="s">
        <v>76</v>
      </c>
      <c r="D4" s="82" t="s">
        <v>51</v>
      </c>
      <c r="E4" s="82" t="s">
        <v>52</v>
      </c>
      <c r="F4" s="82" t="s">
        <v>53</v>
      </c>
      <c r="H4" s="81"/>
      <c r="I4" s="82" t="s">
        <v>62</v>
      </c>
      <c r="J4" s="82" t="s">
        <v>73</v>
      </c>
      <c r="K4" s="82" t="s">
        <v>64</v>
      </c>
      <c r="L4" s="82" t="s">
        <v>65</v>
      </c>
      <c r="M4" s="82" t="s">
        <v>66</v>
      </c>
      <c r="N4" s="82" t="s">
        <v>67</v>
      </c>
      <c r="O4" s="100"/>
      <c r="P4" s="100"/>
      <c r="Q4" s="100"/>
    </row>
    <row r="5" spans="1:17" ht="15" x14ac:dyDescent="0.3">
      <c r="A5" s="83"/>
      <c r="B5" s="94" t="s">
        <v>54</v>
      </c>
      <c r="C5" s="78" t="s">
        <v>55</v>
      </c>
      <c r="D5" s="78" t="s">
        <v>55</v>
      </c>
      <c r="E5" s="78" t="s">
        <v>55</v>
      </c>
      <c r="F5" s="78" t="s">
        <v>55</v>
      </c>
      <c r="H5" s="83"/>
      <c r="I5" s="101" t="s">
        <v>63</v>
      </c>
      <c r="J5" s="101" t="s">
        <v>21</v>
      </c>
      <c r="K5" s="101" t="s">
        <v>21</v>
      </c>
      <c r="L5" s="101" t="s">
        <v>21</v>
      </c>
      <c r="M5" s="101" t="s">
        <v>21</v>
      </c>
      <c r="N5" s="101" t="s">
        <v>68</v>
      </c>
      <c r="O5" s="100"/>
      <c r="P5" s="100"/>
      <c r="Q5" s="100"/>
    </row>
    <row r="6" spans="1:17" ht="7.5" customHeight="1" x14ac:dyDescent="0.3">
      <c r="O6" s="100"/>
      <c r="P6" s="100"/>
      <c r="Q6" s="100"/>
    </row>
    <row r="7" spans="1:17" s="80" customFormat="1" ht="18.75" customHeight="1" x14ac:dyDescent="0.3">
      <c r="A7" s="84">
        <v>40848</v>
      </c>
      <c r="B7" s="95">
        <f ca="1">Emissionsberechnung11!$B$724</f>
        <v>5.2334360625910632</v>
      </c>
      <c r="C7" s="85">
        <f ca="1">Emissionsberechnung11!$C$724</f>
        <v>6.0681774174136294</v>
      </c>
      <c r="D7" s="85">
        <v>0</v>
      </c>
      <c r="E7" s="85">
        <f ca="1">Emissionsberechnung11!$D$724</f>
        <v>0.83474135482256606</v>
      </c>
      <c r="F7" s="85">
        <v>0</v>
      </c>
      <c r="H7" s="84">
        <f>A7</f>
        <v>40848</v>
      </c>
      <c r="I7" s="103">
        <f ca="1">Emissionsberechnung11!$J$724</f>
        <v>1826.75</v>
      </c>
      <c r="J7" s="103">
        <f>Mess11!D2884</f>
        <v>25.89667309546768</v>
      </c>
      <c r="K7" s="107">
        <f>Methan11!$B$97</f>
        <v>21.849999999999998</v>
      </c>
      <c r="L7" s="107">
        <f>Methan11!$C$97</f>
        <v>21.99642857142857</v>
      </c>
      <c r="M7" s="107">
        <f>Methan11!$D$97</f>
        <v>18.470370370370368</v>
      </c>
      <c r="N7" s="85">
        <f>Mess11!$B$2884</f>
        <v>756.9</v>
      </c>
      <c r="O7" s="100"/>
      <c r="P7" s="122"/>
      <c r="Q7" s="100"/>
    </row>
    <row r="8" spans="1:17" s="80" customFormat="1" ht="18.75" customHeight="1" x14ac:dyDescent="0.3">
      <c r="A8" s="86">
        <v>40878</v>
      </c>
      <c r="B8" s="96">
        <f ca="1">Emissionsberechnung12!$B$748</f>
        <v>187.47252401661004</v>
      </c>
      <c r="C8" s="87">
        <f ca="1">Emissionsberechnung12!$C$748</f>
        <v>212.35496042040006</v>
      </c>
      <c r="D8" s="87">
        <v>0</v>
      </c>
      <c r="E8" s="87">
        <f ca="1">Emissionsberechnung12!$D$748</f>
        <v>24.882436403789985</v>
      </c>
      <c r="F8" s="87">
        <v>0</v>
      </c>
      <c r="H8" s="86">
        <f t="shared" ref="H8:H14" si="0">A8</f>
        <v>40878</v>
      </c>
      <c r="I8" s="104">
        <f ca="1">Emissionsberechnung12!$J$748</f>
        <v>57357.25</v>
      </c>
      <c r="J8" s="104">
        <f>Mess12!D2980</f>
        <v>28.304336043360419</v>
      </c>
      <c r="K8" s="108"/>
      <c r="L8" s="108"/>
      <c r="M8" s="108"/>
      <c r="N8" s="87">
        <f>Mess12!$B$2980</f>
        <v>783.60905730129389</v>
      </c>
      <c r="O8" s="113"/>
      <c r="P8" s="122"/>
      <c r="Q8" s="100"/>
    </row>
    <row r="9" spans="1:17" s="80" customFormat="1" ht="18.75" customHeight="1" x14ac:dyDescent="0.3">
      <c r="A9" s="86">
        <v>40909</v>
      </c>
      <c r="B9" s="96">
        <f ca="1">Emissionsberechnung01!$B$748</f>
        <v>245.11216644617929</v>
      </c>
      <c r="C9" s="87">
        <f ca="1">Emissionsberechnung01!$C$748</f>
        <v>272.62374049770352</v>
      </c>
      <c r="D9" s="87">
        <v>0</v>
      </c>
      <c r="E9" s="87">
        <f ca="1">Emissionsberechnung01!$D$748</f>
        <v>27.51157405152421</v>
      </c>
      <c r="F9" s="87">
        <v>0</v>
      </c>
      <c r="H9" s="86">
        <f t="shared" si="0"/>
        <v>40909</v>
      </c>
      <c r="I9" s="104">
        <f ca="1">Emissionsberechnung01!$J$748</f>
        <v>81067.5</v>
      </c>
      <c r="J9" s="104">
        <f>Mess01!D2980</f>
        <v>31.349795501022417</v>
      </c>
      <c r="K9" s="108">
        <f>Methan01!$B$97</f>
        <v>17.893750000000001</v>
      </c>
      <c r="L9" s="108">
        <f>Methan01!$C$97</f>
        <v>3.8124999999999996</v>
      </c>
      <c r="M9" s="108">
        <f>Methan01!$D$97</f>
        <v>18.156250000000004</v>
      </c>
      <c r="N9" s="87">
        <f>Mess01!$B$2980</f>
        <v>804.69118228548837</v>
      </c>
      <c r="O9" s="113"/>
      <c r="P9" s="122"/>
      <c r="Q9" s="100"/>
    </row>
    <row r="10" spans="1:17" s="80" customFormat="1" ht="18.75" customHeight="1" x14ac:dyDescent="0.3">
      <c r="A10" s="86">
        <v>40940</v>
      </c>
      <c r="B10" s="96">
        <f ca="1">Emissionsberechnung02!$B$699</f>
        <v>165.30605905070897</v>
      </c>
      <c r="C10" s="87">
        <f ca="1">Emissionsberechnung02!$C$699</f>
        <v>186.53253108301485</v>
      </c>
      <c r="D10" s="87">
        <v>0</v>
      </c>
      <c r="E10" s="87">
        <f ca="1">Emissionsberechnung02!$D$699</f>
        <v>21.226472032306166</v>
      </c>
      <c r="F10" s="87">
        <v>0</v>
      </c>
      <c r="H10" s="86">
        <f t="shared" si="0"/>
        <v>40940</v>
      </c>
      <c r="I10" s="104">
        <f ca="1">Emissionsberechnung02!$J$699</f>
        <v>51838.5</v>
      </c>
      <c r="J10" s="104">
        <f>Mess02!D2788</f>
        <v>27.708153735632131</v>
      </c>
      <c r="K10" s="108">
        <f>Methan02!$B$91</f>
        <v>21.660606060606067</v>
      </c>
      <c r="L10" s="108">
        <f>Methan02!$C$91</f>
        <v>9.4124999999999996</v>
      </c>
      <c r="M10" s="108">
        <f>Methan02!$D$91</f>
        <v>21.897058823529409</v>
      </c>
      <c r="N10" s="87">
        <f>Mess02!$B$2788</f>
        <v>773.03613053613049</v>
      </c>
      <c r="O10" s="113"/>
      <c r="P10" s="122"/>
      <c r="Q10" s="100"/>
    </row>
    <row r="11" spans="1:17" s="80" customFormat="1" ht="18.75" customHeight="1" x14ac:dyDescent="0.3">
      <c r="A11" s="86">
        <v>40969</v>
      </c>
      <c r="B11" s="96">
        <f ca="1">Emissionsberechnung03!$B$748</f>
        <v>191.13304078009256</v>
      </c>
      <c r="C11" s="87">
        <f ca="1">Emissionsberechnung03!$C$748</f>
        <v>213.84258425142326</v>
      </c>
      <c r="D11" s="87">
        <v>0</v>
      </c>
      <c r="E11" s="87">
        <f ca="1">Emissionsberechnung03!$D$748</f>
        <v>22.70954347133079</v>
      </c>
      <c r="F11" s="87">
        <v>0</v>
      </c>
      <c r="H11" s="86">
        <f t="shared" si="0"/>
        <v>40969</v>
      </c>
      <c r="I11" s="104">
        <f ca="1">Emissionsberechnung03!$J$748</f>
        <v>70704.5</v>
      </c>
      <c r="J11" s="104">
        <f>Mess03!D2980</f>
        <v>20.839818548387068</v>
      </c>
      <c r="K11" s="108">
        <f>Methan03!$B$97</f>
        <v>19.082716049382704</v>
      </c>
      <c r="L11" s="108">
        <f>Methan03!$C$97</f>
        <v>32.841975308642006</v>
      </c>
      <c r="M11" s="108">
        <f>Methan03!$D$97</f>
        <v>18.629629629629633</v>
      </c>
      <c r="N11" s="87">
        <f>Mess03!$B$2980</f>
        <v>837.83745733788396</v>
      </c>
      <c r="O11" s="113"/>
      <c r="P11" s="122"/>
      <c r="Q11" s="100"/>
    </row>
    <row r="12" spans="1:17" s="80" customFormat="1" ht="18.75" customHeight="1" x14ac:dyDescent="0.3">
      <c r="A12" s="86">
        <v>41000</v>
      </c>
      <c r="B12" s="96">
        <f ca="1">Emissionsberechnung04!$B$724</f>
        <v>138.27774217421495</v>
      </c>
      <c r="C12" s="87">
        <f ca="1">Emissionsberechnung04!$C$724</f>
        <v>154.79564401099898</v>
      </c>
      <c r="D12" s="87">
        <v>0</v>
      </c>
      <c r="E12" s="87">
        <f ca="1">Emissionsberechnung04!$D$724</f>
        <v>16.517901836784393</v>
      </c>
      <c r="F12" s="87">
        <v>0</v>
      </c>
      <c r="H12" s="86">
        <f t="shared" si="0"/>
        <v>41000</v>
      </c>
      <c r="I12" s="104">
        <f ca="1">Emissionsberechnung04!$J$724</f>
        <v>63507.25</v>
      </c>
      <c r="J12" s="104">
        <f>Mess04!D2884</f>
        <v>17.344166666666698</v>
      </c>
      <c r="K12" s="108">
        <f>Methan04!$B$97</f>
        <v>17.375000000000004</v>
      </c>
      <c r="L12" s="108">
        <f>Methan04!$C$97</f>
        <v>26.959523809523798</v>
      </c>
      <c r="M12" s="108">
        <f>Methan04!$D$97</f>
        <v>17.242168674698789</v>
      </c>
      <c r="N12" s="87">
        <f>Mess04!$B$2884</f>
        <v>800.02860548271747</v>
      </c>
      <c r="O12" s="113"/>
      <c r="P12" s="122"/>
      <c r="Q12" s="100"/>
    </row>
    <row r="13" spans="1:17" s="80" customFormat="1" ht="18.75" customHeight="1" x14ac:dyDescent="0.3">
      <c r="A13" s="86">
        <v>41030</v>
      </c>
      <c r="B13" s="96">
        <f ca="1">Emissionsberechnung05!$B$748</f>
        <v>104.79000770985799</v>
      </c>
      <c r="C13" s="87">
        <f ca="1">Emissionsberechnung05!$C$748</f>
        <v>117.86667996940582</v>
      </c>
      <c r="D13" s="87">
        <v>0</v>
      </c>
      <c r="E13" s="87">
        <f ca="1">Emissionsberechnung05!$D$748</f>
        <v>13.076672259547891</v>
      </c>
      <c r="F13" s="87">
        <v>0</v>
      </c>
      <c r="H13" s="86">
        <f t="shared" si="0"/>
        <v>41030</v>
      </c>
      <c r="I13" s="104">
        <f ca="1">Emissionsberechnung05!$J$748</f>
        <v>48595.5</v>
      </c>
      <c r="J13" s="104">
        <f>Mess05!D2980</f>
        <v>18.975504032258065</v>
      </c>
      <c r="K13" s="108">
        <f>Methan05!$B$97</f>
        <v>21.546153846153842</v>
      </c>
      <c r="L13" s="108">
        <f>Methan05!$C$97</f>
        <v>19.973626373626395</v>
      </c>
      <c r="M13" s="108">
        <f>Methan05!$D$97</f>
        <v>19.434065934065941</v>
      </c>
      <c r="N13" s="87">
        <f>Mess05!$B$2980</f>
        <v>819.55053873781424</v>
      </c>
      <c r="O13" s="113"/>
      <c r="P13" s="122"/>
      <c r="Q13" s="100"/>
    </row>
    <row r="14" spans="1:17" s="80" customFormat="1" ht="18.75" customHeight="1" x14ac:dyDescent="0.3">
      <c r="A14" s="88">
        <v>41061</v>
      </c>
      <c r="B14" s="97">
        <f ca="1">Emissionsberechnung06!$B$724</f>
        <v>123.594583134058</v>
      </c>
      <c r="C14" s="89">
        <f ca="1">Emissionsberechnung06!$C$724</f>
        <v>138.72359464545175</v>
      </c>
      <c r="D14" s="89">
        <v>0</v>
      </c>
      <c r="E14" s="89">
        <f ca="1">Emissionsberechnung06!$D$724</f>
        <v>15.129011511393836</v>
      </c>
      <c r="F14" s="89">
        <v>0</v>
      </c>
      <c r="H14" s="88">
        <f t="shared" si="0"/>
        <v>41061</v>
      </c>
      <c r="I14" s="105">
        <f ca="1">Emissionsberechnung06!$J$724</f>
        <v>54119.5</v>
      </c>
      <c r="J14" s="105">
        <f>Mess06!D2884</f>
        <v>19.055988857938708</v>
      </c>
      <c r="K14" s="109">
        <f>Methan06!$B$94</f>
        <v>20.065168539325846</v>
      </c>
      <c r="L14" s="109">
        <f>Methan06!$C$94</f>
        <v>14.84943820224718</v>
      </c>
      <c r="M14" s="109">
        <f>Methan06!$D$94</f>
        <v>19.246067415730348</v>
      </c>
      <c r="N14" s="89">
        <f>Mess06!$B$2884</f>
        <v>814.20414746543781</v>
      </c>
      <c r="O14" s="113"/>
      <c r="P14" s="122"/>
      <c r="Q14" s="100"/>
    </row>
    <row r="15" spans="1:17" ht="7.5" customHeight="1" x14ac:dyDescent="0.3">
      <c r="B15" s="98"/>
      <c r="C15" s="79"/>
      <c r="D15" s="79"/>
      <c r="E15" s="79"/>
      <c r="F15" s="79"/>
      <c r="I15" s="106"/>
      <c r="J15" s="106"/>
      <c r="K15" s="79"/>
      <c r="L15" s="79"/>
      <c r="M15" s="79"/>
      <c r="N15" s="79"/>
      <c r="O15" s="100"/>
      <c r="P15" s="100"/>
      <c r="Q15" s="100"/>
    </row>
    <row r="16" spans="1:17" s="80" customFormat="1" ht="18.75" customHeight="1" x14ac:dyDescent="0.3">
      <c r="A16" s="90" t="s">
        <v>56</v>
      </c>
      <c r="B16" s="99">
        <f ca="1">SUM(B7:B14)</f>
        <v>1160.9195593743129</v>
      </c>
      <c r="C16" s="91">
        <f ca="1">SUM(C7:C14)</f>
        <v>1302.807912295812</v>
      </c>
      <c r="D16" s="91">
        <f>SUM(D7:D14)</f>
        <v>0</v>
      </c>
      <c r="E16" s="91">
        <f ca="1">SUM(E7:E14)</f>
        <v>141.88835292149983</v>
      </c>
      <c r="F16" s="91">
        <f>SUM(F7:F14)</f>
        <v>0</v>
      </c>
      <c r="H16" s="115" t="s">
        <v>71</v>
      </c>
      <c r="I16" s="99">
        <f t="shared" ref="I16" ca="1" si="1">SUM(I7:I14)</f>
        <v>429016.75</v>
      </c>
      <c r="J16" s="114">
        <f>AVERAGE(J7:J14)</f>
        <v>23.684304560091647</v>
      </c>
      <c r="K16" s="114">
        <f>AVERAGE(K7:K14)</f>
        <v>19.924770642209779</v>
      </c>
      <c r="L16" s="114">
        <f>AVERAGE(L7:L14)</f>
        <v>18.54942746649542</v>
      </c>
      <c r="M16" s="114">
        <f>AVERAGE(M7:M14)</f>
        <v>19.010801549717787</v>
      </c>
      <c r="N16" s="99">
        <f>AVERAGE(N7:N14)</f>
        <v>798.73213989334579</v>
      </c>
      <c r="O16" s="100"/>
      <c r="P16" s="123"/>
      <c r="Q16" s="100"/>
    </row>
    <row r="17" spans="1:17" ht="7.5" customHeight="1" x14ac:dyDescent="0.3">
      <c r="O17" s="100"/>
      <c r="P17" s="100"/>
      <c r="Q17" s="100"/>
    </row>
    <row r="18" spans="1:17" s="112" customFormat="1" ht="109.5" customHeight="1" x14ac:dyDescent="0.3">
      <c r="A18" s="110"/>
      <c r="B18" s="111" t="s">
        <v>57</v>
      </c>
      <c r="C18" s="92" t="s">
        <v>36</v>
      </c>
      <c r="D18" s="92" t="s">
        <v>58</v>
      </c>
      <c r="E18" s="92" t="s">
        <v>59</v>
      </c>
      <c r="F18" s="92" t="s">
        <v>60</v>
      </c>
      <c r="H18" s="110"/>
      <c r="I18" s="92" t="s">
        <v>69</v>
      </c>
      <c r="J18" s="92" t="s">
        <v>72</v>
      </c>
      <c r="K18" s="92" t="s">
        <v>74</v>
      </c>
      <c r="L18" s="92" t="s">
        <v>75</v>
      </c>
      <c r="M18" s="92" t="s">
        <v>74</v>
      </c>
      <c r="N18" s="92" t="s">
        <v>70</v>
      </c>
    </row>
    <row r="19" spans="1:17" x14ac:dyDescent="0.3">
      <c r="O19" s="77"/>
    </row>
    <row r="20" spans="1:17" x14ac:dyDescent="0.3">
      <c r="C20" s="118"/>
      <c r="D20" s="119"/>
      <c r="O20" s="77"/>
    </row>
    <row r="21" spans="1:17" x14ac:dyDescent="0.3">
      <c r="O21" s="77"/>
    </row>
    <row r="25" spans="1:17" x14ac:dyDescent="0.3">
      <c r="H25" s="113"/>
      <c r="I25" s="113"/>
      <c r="J25" s="113"/>
      <c r="K25" s="113"/>
      <c r="L25" s="113"/>
      <c r="M25" s="113"/>
      <c r="N25" s="113"/>
    </row>
    <row r="26" spans="1:17" x14ac:dyDescent="0.3">
      <c r="H26" s="113"/>
      <c r="I26" s="113"/>
      <c r="J26" s="113"/>
      <c r="K26" s="113"/>
      <c r="L26" s="113"/>
      <c r="M26" s="113"/>
      <c r="N26" s="113"/>
    </row>
    <row r="27" spans="1:17" x14ac:dyDescent="0.3">
      <c r="H27" s="113"/>
      <c r="I27" s="113"/>
      <c r="J27" s="113"/>
      <c r="K27" s="113"/>
      <c r="L27" s="113"/>
      <c r="M27" s="113"/>
      <c r="N27" s="113"/>
    </row>
    <row r="28" spans="1:17" x14ac:dyDescent="0.3">
      <c r="I28" s="113"/>
      <c r="J28" s="113"/>
      <c r="K28" s="113"/>
      <c r="L28" s="113"/>
      <c r="M28" s="113"/>
      <c r="N28" s="113"/>
    </row>
    <row r="29" spans="1:17" x14ac:dyDescent="0.3">
      <c r="H29" s="113"/>
      <c r="I29" s="113"/>
      <c r="J29" s="113"/>
      <c r="K29" s="113"/>
      <c r="L29" s="113"/>
      <c r="M29" s="113"/>
      <c r="N29" s="113"/>
    </row>
    <row r="30" spans="1:17" x14ac:dyDescent="0.3">
      <c r="H30" s="113"/>
      <c r="I30" s="113"/>
      <c r="J30" s="113"/>
      <c r="K30" s="113"/>
      <c r="L30" s="113"/>
      <c r="M30" s="113"/>
      <c r="N30" s="113"/>
    </row>
    <row r="31" spans="1:17" x14ac:dyDescent="0.3">
      <c r="H31" s="113"/>
      <c r="I31" s="113"/>
      <c r="J31" s="113"/>
      <c r="K31" s="113"/>
      <c r="L31" s="113"/>
      <c r="M31" s="113"/>
      <c r="N31" s="113"/>
    </row>
    <row r="32" spans="1:17" x14ac:dyDescent="0.3">
      <c r="H32" s="113"/>
      <c r="I32" s="113"/>
      <c r="J32" s="113"/>
      <c r="K32" s="113"/>
      <c r="L32" s="113"/>
      <c r="M32" s="113"/>
      <c r="N32" s="113"/>
    </row>
    <row r="33" spans="8:14" x14ac:dyDescent="0.3">
      <c r="H33" s="113"/>
      <c r="I33" s="113"/>
      <c r="J33" s="113"/>
      <c r="K33" s="113"/>
      <c r="L33" s="113"/>
      <c r="M33" s="113"/>
      <c r="N33" s="113"/>
    </row>
    <row r="34" spans="8:14" x14ac:dyDescent="0.3">
      <c r="H34" s="113"/>
      <c r="I34" s="113"/>
      <c r="J34" s="113"/>
      <c r="K34" s="113"/>
      <c r="L34" s="113"/>
      <c r="M34" s="113"/>
      <c r="N34" s="113"/>
    </row>
    <row r="35" spans="8:14" x14ac:dyDescent="0.3">
      <c r="H35" s="113"/>
      <c r="I35" s="113"/>
      <c r="J35" s="113"/>
      <c r="K35" s="113"/>
      <c r="L35" s="113"/>
      <c r="M35" s="113"/>
      <c r="N35" s="113"/>
    </row>
    <row r="36" spans="8:14" x14ac:dyDescent="0.3">
      <c r="H36" s="113"/>
      <c r="I36" s="113"/>
      <c r="J36" s="113"/>
      <c r="K36" s="113"/>
      <c r="L36" s="113"/>
      <c r="M36" s="113"/>
      <c r="N36" s="113"/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F101"/>
  <sheetViews>
    <sheetView workbookViewId="0">
      <pane xSplit="1" ySplit="2" topLeftCell="B82" activePane="bottomRight" state="frozen"/>
      <selection activeCell="Q750" sqref="Q750:Q756"/>
      <selection pane="topRight" activeCell="Q750" sqref="Q750:Q756"/>
      <selection pane="bottomLeft" activeCell="Q750" sqref="Q750:Q756"/>
      <selection pane="bottomRight" activeCell="E97" sqref="E97"/>
    </sheetView>
  </sheetViews>
  <sheetFormatPr baseColWidth="10" defaultColWidth="11.44140625" defaultRowHeight="14.4" x14ac:dyDescent="0.3"/>
  <cols>
    <col min="1" max="1" width="13.88671875" style="1" customWidth="1"/>
    <col min="2" max="5" width="19.5546875" style="14" customWidth="1"/>
    <col min="6" max="16384" width="11.44140625" style="14"/>
  </cols>
  <sheetData>
    <row r="1" spans="1:6" s="15" customFormat="1" ht="26.4" x14ac:dyDescent="0.25">
      <c r="A1" s="124" t="s">
        <v>0</v>
      </c>
      <c r="B1" s="62" t="s">
        <v>1</v>
      </c>
      <c r="C1" s="62" t="s">
        <v>2</v>
      </c>
      <c r="D1" s="62" t="s">
        <v>3</v>
      </c>
      <c r="E1" s="62" t="s">
        <v>5</v>
      </c>
      <c r="F1" s="65"/>
    </row>
    <row r="2" spans="1:6" s="15" customFormat="1" ht="15" thickBot="1" x14ac:dyDescent="0.3">
      <c r="A2" s="124"/>
      <c r="B2" s="64" t="s">
        <v>6</v>
      </c>
      <c r="C2" s="64" t="s">
        <v>7</v>
      </c>
      <c r="D2" s="64" t="s">
        <v>8</v>
      </c>
      <c r="E2" s="63" t="s">
        <v>4</v>
      </c>
      <c r="F2" s="65"/>
    </row>
    <row r="3" spans="1:6" ht="15" thickTop="1" x14ac:dyDescent="0.3">
      <c r="A3" s="7">
        <v>40909.260416666664</v>
      </c>
      <c r="B3" s="48"/>
      <c r="C3" s="55"/>
      <c r="D3" s="55"/>
      <c r="E3" s="74">
        <v>1</v>
      </c>
      <c r="F3" s="61"/>
    </row>
    <row r="4" spans="1:6" x14ac:dyDescent="0.3">
      <c r="A4" s="8">
        <f>A3+8/24</f>
        <v>40909.59375</v>
      </c>
      <c r="B4" s="50"/>
      <c r="C4" s="56"/>
      <c r="D4" s="56"/>
      <c r="E4" s="72">
        <v>1</v>
      </c>
      <c r="F4" s="61"/>
    </row>
    <row r="5" spans="1:6" x14ac:dyDescent="0.3">
      <c r="A5" s="8">
        <f t="shared" ref="A5:A68" si="0">A4+8/24</f>
        <v>40909.927083333336</v>
      </c>
      <c r="B5" s="50"/>
      <c r="C5" s="56"/>
      <c r="D5" s="56"/>
      <c r="E5" s="72">
        <v>1</v>
      </c>
      <c r="F5" s="61"/>
    </row>
    <row r="6" spans="1:6" x14ac:dyDescent="0.3">
      <c r="A6" s="8">
        <f t="shared" si="0"/>
        <v>40910.260416666672</v>
      </c>
      <c r="B6" s="50"/>
      <c r="C6" s="56"/>
      <c r="D6" s="56"/>
      <c r="E6" s="72">
        <v>1</v>
      </c>
      <c r="F6" s="61"/>
    </row>
    <row r="7" spans="1:6" x14ac:dyDescent="0.3">
      <c r="A7" s="8">
        <f t="shared" si="0"/>
        <v>40910.593750000007</v>
      </c>
      <c r="B7" s="50"/>
      <c r="C7" s="56"/>
      <c r="D7" s="56"/>
      <c r="E7" s="72">
        <v>1</v>
      </c>
      <c r="F7" s="61"/>
    </row>
    <row r="8" spans="1:6" x14ac:dyDescent="0.3">
      <c r="A8" s="8">
        <f t="shared" si="0"/>
        <v>40910.927083333343</v>
      </c>
      <c r="B8" s="50"/>
      <c r="C8" s="56"/>
      <c r="D8" s="56"/>
      <c r="E8" s="72">
        <v>1</v>
      </c>
      <c r="F8" s="61"/>
    </row>
    <row r="9" spans="1:6" x14ac:dyDescent="0.3">
      <c r="A9" s="8">
        <f t="shared" si="0"/>
        <v>40911.260416666679</v>
      </c>
      <c r="B9" s="50"/>
      <c r="C9" s="56"/>
      <c r="D9" s="56"/>
      <c r="E9" s="72">
        <v>1</v>
      </c>
      <c r="F9" s="61"/>
    </row>
    <row r="10" spans="1:6" x14ac:dyDescent="0.3">
      <c r="A10" s="8">
        <f t="shared" si="0"/>
        <v>40911.593750000015</v>
      </c>
      <c r="B10" s="50"/>
      <c r="C10" s="56"/>
      <c r="D10" s="56"/>
      <c r="E10" s="72">
        <v>1</v>
      </c>
      <c r="F10" s="61"/>
    </row>
    <row r="11" spans="1:6" x14ac:dyDescent="0.3">
      <c r="A11" s="8">
        <f t="shared" si="0"/>
        <v>40911.92708333335</v>
      </c>
      <c r="B11" s="50"/>
      <c r="C11" s="56"/>
      <c r="D11" s="56"/>
      <c r="E11" s="72">
        <v>1</v>
      </c>
      <c r="F11" s="61"/>
    </row>
    <row r="12" spans="1:6" x14ac:dyDescent="0.3">
      <c r="A12" s="8">
        <f t="shared" si="0"/>
        <v>40912.260416666686</v>
      </c>
      <c r="B12" s="50"/>
      <c r="C12" s="56"/>
      <c r="D12" s="56"/>
      <c r="E12" s="72">
        <v>1</v>
      </c>
      <c r="F12" s="61"/>
    </row>
    <row r="13" spans="1:6" x14ac:dyDescent="0.3">
      <c r="A13" s="8">
        <f t="shared" si="0"/>
        <v>40912.593750000022</v>
      </c>
      <c r="B13" s="50"/>
      <c r="C13" s="56"/>
      <c r="D13" s="56"/>
      <c r="E13" s="72">
        <v>1</v>
      </c>
      <c r="F13" s="61"/>
    </row>
    <row r="14" spans="1:6" x14ac:dyDescent="0.3">
      <c r="A14" s="8">
        <f t="shared" si="0"/>
        <v>40912.927083333358</v>
      </c>
      <c r="B14" s="50"/>
      <c r="C14" s="56"/>
      <c r="D14" s="56"/>
      <c r="E14" s="72">
        <v>1</v>
      </c>
      <c r="F14" s="61"/>
    </row>
    <row r="15" spans="1:6" x14ac:dyDescent="0.3">
      <c r="A15" s="8">
        <f t="shared" si="0"/>
        <v>40913.260416666693</v>
      </c>
      <c r="B15" s="50"/>
      <c r="C15" s="56"/>
      <c r="D15" s="56"/>
      <c r="E15" s="72">
        <v>1</v>
      </c>
      <c r="F15" s="61"/>
    </row>
    <row r="16" spans="1:6" x14ac:dyDescent="0.3">
      <c r="A16" s="8">
        <f t="shared" si="0"/>
        <v>40913.593750000029</v>
      </c>
      <c r="B16" s="50"/>
      <c r="C16" s="56"/>
      <c r="D16" s="56"/>
      <c r="E16" s="72">
        <v>1</v>
      </c>
      <c r="F16" s="61"/>
    </row>
    <row r="17" spans="1:6" x14ac:dyDescent="0.3">
      <c r="A17" s="8">
        <f t="shared" si="0"/>
        <v>40913.927083333365</v>
      </c>
      <c r="B17" s="50"/>
      <c r="C17" s="56"/>
      <c r="D17" s="56"/>
      <c r="E17" s="72">
        <v>1</v>
      </c>
      <c r="F17" s="61"/>
    </row>
    <row r="18" spans="1:6" x14ac:dyDescent="0.3">
      <c r="A18" s="8">
        <f t="shared" si="0"/>
        <v>40914.260416666701</v>
      </c>
      <c r="B18" s="50"/>
      <c r="C18" s="56"/>
      <c r="D18" s="56"/>
      <c r="E18" s="72">
        <v>1</v>
      </c>
      <c r="F18" s="61"/>
    </row>
    <row r="19" spans="1:6" x14ac:dyDescent="0.3">
      <c r="A19" s="8">
        <f t="shared" si="0"/>
        <v>40914.593750000036</v>
      </c>
      <c r="B19" s="50"/>
      <c r="C19" s="56"/>
      <c r="D19" s="56"/>
      <c r="E19" s="72">
        <v>1</v>
      </c>
      <c r="F19" s="61"/>
    </row>
    <row r="20" spans="1:6" x14ac:dyDescent="0.3">
      <c r="A20" s="8">
        <f t="shared" si="0"/>
        <v>40914.927083333372</v>
      </c>
      <c r="B20" s="50"/>
      <c r="C20" s="56"/>
      <c r="D20" s="56"/>
      <c r="E20" s="72">
        <v>1</v>
      </c>
      <c r="F20" s="61"/>
    </row>
    <row r="21" spans="1:6" x14ac:dyDescent="0.3">
      <c r="A21" s="8">
        <f t="shared" si="0"/>
        <v>40915.260416666708</v>
      </c>
      <c r="B21" s="50"/>
      <c r="C21" s="56"/>
      <c r="D21" s="56"/>
      <c r="E21" s="72">
        <v>1</v>
      </c>
      <c r="F21" s="61"/>
    </row>
    <row r="22" spans="1:6" x14ac:dyDescent="0.3">
      <c r="A22" s="8">
        <f t="shared" si="0"/>
        <v>40915.593750000044</v>
      </c>
      <c r="B22" s="50"/>
      <c r="C22" s="56"/>
      <c r="D22" s="56"/>
      <c r="E22" s="72">
        <v>1</v>
      </c>
      <c r="F22" s="61"/>
    </row>
    <row r="23" spans="1:6" x14ac:dyDescent="0.3">
      <c r="A23" s="8">
        <f t="shared" si="0"/>
        <v>40915.927083333379</v>
      </c>
      <c r="B23" s="50"/>
      <c r="C23" s="56"/>
      <c r="D23" s="56"/>
      <c r="E23" s="72">
        <v>1</v>
      </c>
      <c r="F23" s="61"/>
    </row>
    <row r="24" spans="1:6" x14ac:dyDescent="0.3">
      <c r="A24" s="8">
        <f t="shared" si="0"/>
        <v>40916.260416666715</v>
      </c>
      <c r="B24" s="50"/>
      <c r="C24" s="56"/>
      <c r="D24" s="56"/>
      <c r="E24" s="72">
        <v>1</v>
      </c>
      <c r="F24" s="61"/>
    </row>
    <row r="25" spans="1:6" x14ac:dyDescent="0.3">
      <c r="A25" s="8">
        <f t="shared" si="0"/>
        <v>40916.593750000051</v>
      </c>
      <c r="B25" s="50"/>
      <c r="C25" s="56"/>
      <c r="D25" s="56"/>
      <c r="E25" s="72">
        <v>1</v>
      </c>
      <c r="F25" s="61"/>
    </row>
    <row r="26" spans="1:6" x14ac:dyDescent="0.3">
      <c r="A26" s="8">
        <f t="shared" si="0"/>
        <v>40916.927083333387</v>
      </c>
      <c r="B26" s="50"/>
      <c r="C26" s="56"/>
      <c r="D26" s="56"/>
      <c r="E26" s="72">
        <v>1</v>
      </c>
      <c r="F26" s="61"/>
    </row>
    <row r="27" spans="1:6" x14ac:dyDescent="0.3">
      <c r="A27" s="8">
        <f t="shared" si="0"/>
        <v>40917.260416666722</v>
      </c>
      <c r="B27" s="50"/>
      <c r="C27" s="56"/>
      <c r="D27" s="56"/>
      <c r="E27" s="72">
        <v>1</v>
      </c>
      <c r="F27" s="61"/>
    </row>
    <row r="28" spans="1:6" x14ac:dyDescent="0.3">
      <c r="A28" s="8">
        <f t="shared" si="0"/>
        <v>40917.593750000058</v>
      </c>
      <c r="B28" s="50"/>
      <c r="C28" s="56"/>
      <c r="D28" s="56"/>
      <c r="E28" s="72">
        <v>1</v>
      </c>
      <c r="F28" s="61"/>
    </row>
    <row r="29" spans="1:6" x14ac:dyDescent="0.3">
      <c r="A29" s="8">
        <f t="shared" si="0"/>
        <v>40917.927083333394</v>
      </c>
      <c r="B29" s="50"/>
      <c r="C29" s="56"/>
      <c r="D29" s="56"/>
      <c r="E29" s="72">
        <v>1</v>
      </c>
      <c r="F29" s="61"/>
    </row>
    <row r="30" spans="1:6" x14ac:dyDescent="0.3">
      <c r="A30" s="8">
        <f t="shared" si="0"/>
        <v>40918.26041666673</v>
      </c>
      <c r="B30" s="50"/>
      <c r="C30" s="56"/>
      <c r="D30" s="56"/>
      <c r="E30" s="72">
        <v>1</v>
      </c>
      <c r="F30" s="61"/>
    </row>
    <row r="31" spans="1:6" x14ac:dyDescent="0.3">
      <c r="A31" s="8">
        <f t="shared" si="0"/>
        <v>40918.593750000065</v>
      </c>
      <c r="B31" s="50"/>
      <c r="C31" s="56"/>
      <c r="D31" s="56"/>
      <c r="E31" s="72">
        <v>1</v>
      </c>
      <c r="F31" s="61"/>
    </row>
    <row r="32" spans="1:6" x14ac:dyDescent="0.3">
      <c r="A32" s="8">
        <f t="shared" si="0"/>
        <v>40918.927083333401</v>
      </c>
      <c r="B32" s="50"/>
      <c r="C32" s="56"/>
      <c r="D32" s="56"/>
      <c r="E32" s="72">
        <v>1</v>
      </c>
      <c r="F32" s="61"/>
    </row>
    <row r="33" spans="1:6" x14ac:dyDescent="0.3">
      <c r="A33" s="8">
        <f t="shared" si="0"/>
        <v>40919.260416666737</v>
      </c>
      <c r="B33" s="50"/>
      <c r="C33" s="56"/>
      <c r="D33" s="56"/>
      <c r="E33" s="72">
        <v>1</v>
      </c>
      <c r="F33" s="61"/>
    </row>
    <row r="34" spans="1:6" x14ac:dyDescent="0.3">
      <c r="A34" s="8">
        <f t="shared" si="0"/>
        <v>40919.593750000073</v>
      </c>
      <c r="B34" s="50"/>
      <c r="C34" s="56"/>
      <c r="D34" s="56"/>
      <c r="E34" s="72">
        <v>1</v>
      </c>
      <c r="F34" s="61"/>
    </row>
    <row r="35" spans="1:6" x14ac:dyDescent="0.3">
      <c r="A35" s="8">
        <f t="shared" si="0"/>
        <v>40919.927083333409</v>
      </c>
      <c r="B35" s="50"/>
      <c r="C35" s="56"/>
      <c r="D35" s="56"/>
      <c r="E35" s="72">
        <v>1</v>
      </c>
      <c r="F35" s="61"/>
    </row>
    <row r="36" spans="1:6" x14ac:dyDescent="0.3">
      <c r="A36" s="8">
        <f t="shared" si="0"/>
        <v>40920.260416666744</v>
      </c>
      <c r="B36" s="50"/>
      <c r="C36" s="56"/>
      <c r="D36" s="56"/>
      <c r="E36" s="72">
        <v>1</v>
      </c>
      <c r="F36" s="61"/>
    </row>
    <row r="37" spans="1:6" x14ac:dyDescent="0.3">
      <c r="A37" s="8">
        <f t="shared" si="0"/>
        <v>40920.59375000008</v>
      </c>
      <c r="B37" s="50">
        <v>22</v>
      </c>
      <c r="C37" s="56">
        <v>3.5</v>
      </c>
      <c r="D37" s="56">
        <v>21.9</v>
      </c>
      <c r="E37" s="72">
        <v>1</v>
      </c>
      <c r="F37" s="61"/>
    </row>
    <row r="38" spans="1:6" x14ac:dyDescent="0.3">
      <c r="A38" s="8">
        <f t="shared" si="0"/>
        <v>40920.927083333416</v>
      </c>
      <c r="B38" s="50"/>
      <c r="C38" s="56"/>
      <c r="D38" s="56"/>
      <c r="E38" s="72">
        <v>1</v>
      </c>
      <c r="F38" s="61"/>
    </row>
    <row r="39" spans="1:6" x14ac:dyDescent="0.3">
      <c r="A39" s="8">
        <f t="shared" si="0"/>
        <v>40921.260416666752</v>
      </c>
      <c r="B39" s="50"/>
      <c r="C39" s="56"/>
      <c r="D39" s="56"/>
      <c r="E39" s="72">
        <v>1</v>
      </c>
      <c r="F39" s="61"/>
    </row>
    <row r="40" spans="1:6" x14ac:dyDescent="0.3">
      <c r="A40" s="8">
        <f t="shared" si="0"/>
        <v>40921.593750000087</v>
      </c>
      <c r="B40" s="50"/>
      <c r="C40" s="56"/>
      <c r="D40" s="56"/>
      <c r="E40" s="72">
        <v>1</v>
      </c>
      <c r="F40" s="61"/>
    </row>
    <row r="41" spans="1:6" x14ac:dyDescent="0.3">
      <c r="A41" s="8">
        <f t="shared" si="0"/>
        <v>40921.927083333423</v>
      </c>
      <c r="B41" s="50"/>
      <c r="C41" s="56"/>
      <c r="D41" s="56"/>
      <c r="E41" s="72">
        <v>1</v>
      </c>
      <c r="F41" s="61"/>
    </row>
    <row r="42" spans="1:6" x14ac:dyDescent="0.3">
      <c r="A42" s="8">
        <f t="shared" si="0"/>
        <v>40922.260416666759</v>
      </c>
      <c r="B42" s="50"/>
      <c r="C42" s="56"/>
      <c r="D42" s="56"/>
      <c r="E42" s="72">
        <v>1</v>
      </c>
      <c r="F42" s="61"/>
    </row>
    <row r="43" spans="1:6" x14ac:dyDescent="0.3">
      <c r="A43" s="8">
        <f t="shared" si="0"/>
        <v>40922.593750000095</v>
      </c>
      <c r="B43" s="50"/>
      <c r="C43" s="56"/>
      <c r="D43" s="56"/>
      <c r="E43" s="72">
        <v>1</v>
      </c>
      <c r="F43" s="61"/>
    </row>
    <row r="44" spans="1:6" x14ac:dyDescent="0.3">
      <c r="A44" s="8">
        <f t="shared" si="0"/>
        <v>40922.92708333343</v>
      </c>
      <c r="B44" s="50"/>
      <c r="C44" s="56"/>
      <c r="D44" s="56"/>
      <c r="E44" s="72">
        <v>1</v>
      </c>
      <c r="F44" s="61"/>
    </row>
    <row r="45" spans="1:6" x14ac:dyDescent="0.3">
      <c r="A45" s="8">
        <f t="shared" si="0"/>
        <v>40923.260416666766</v>
      </c>
      <c r="B45" s="50"/>
      <c r="C45" s="56"/>
      <c r="D45" s="56"/>
      <c r="E45" s="72">
        <v>1</v>
      </c>
      <c r="F45" s="61"/>
    </row>
    <row r="46" spans="1:6" x14ac:dyDescent="0.3">
      <c r="A46" s="8">
        <f t="shared" si="0"/>
        <v>40923.593750000102</v>
      </c>
      <c r="B46" s="50"/>
      <c r="C46" s="56"/>
      <c r="D46" s="56"/>
      <c r="E46" s="72">
        <v>1</v>
      </c>
      <c r="F46" s="61"/>
    </row>
    <row r="47" spans="1:6" x14ac:dyDescent="0.3">
      <c r="A47" s="8">
        <f t="shared" si="0"/>
        <v>40923.927083333438</v>
      </c>
      <c r="B47" s="50"/>
      <c r="C47" s="56"/>
      <c r="D47" s="56"/>
      <c r="E47" s="72">
        <v>1</v>
      </c>
      <c r="F47" s="61"/>
    </row>
    <row r="48" spans="1:6" x14ac:dyDescent="0.3">
      <c r="A48" s="8">
        <f t="shared" si="0"/>
        <v>40924.260416666773</v>
      </c>
      <c r="B48" s="50"/>
      <c r="C48" s="56"/>
      <c r="D48" s="56"/>
      <c r="E48" s="72">
        <v>1</v>
      </c>
      <c r="F48" s="61"/>
    </row>
    <row r="49" spans="1:6" x14ac:dyDescent="0.3">
      <c r="A49" s="8">
        <f t="shared" si="0"/>
        <v>40924.593750000109</v>
      </c>
      <c r="B49" s="50"/>
      <c r="C49" s="56"/>
      <c r="D49" s="56"/>
      <c r="E49" s="72">
        <v>1</v>
      </c>
      <c r="F49" s="61"/>
    </row>
    <row r="50" spans="1:6" x14ac:dyDescent="0.3">
      <c r="A50" s="8">
        <f t="shared" si="0"/>
        <v>40924.927083333445</v>
      </c>
      <c r="B50" s="50"/>
      <c r="C50" s="56"/>
      <c r="D50" s="56"/>
      <c r="E50" s="72">
        <v>1</v>
      </c>
      <c r="F50" s="61"/>
    </row>
    <row r="51" spans="1:6" x14ac:dyDescent="0.3">
      <c r="A51" s="8">
        <f t="shared" si="0"/>
        <v>40925.260416666781</v>
      </c>
      <c r="B51" s="50"/>
      <c r="C51" s="56"/>
      <c r="D51" s="56"/>
      <c r="E51" s="72">
        <v>1</v>
      </c>
      <c r="F51" s="61"/>
    </row>
    <row r="52" spans="1:6" x14ac:dyDescent="0.3">
      <c r="A52" s="8">
        <f t="shared" si="0"/>
        <v>40925.593750000116</v>
      </c>
      <c r="B52" s="50"/>
      <c r="C52" s="56"/>
      <c r="D52" s="56"/>
      <c r="E52" s="72">
        <v>1</v>
      </c>
      <c r="F52" s="61"/>
    </row>
    <row r="53" spans="1:6" x14ac:dyDescent="0.3">
      <c r="A53" s="8">
        <f t="shared" si="0"/>
        <v>40925.927083333452</v>
      </c>
      <c r="B53" s="50"/>
      <c r="C53" s="56"/>
      <c r="D53" s="56"/>
      <c r="E53" s="72">
        <v>1</v>
      </c>
      <c r="F53" s="61"/>
    </row>
    <row r="54" spans="1:6" x14ac:dyDescent="0.3">
      <c r="A54" s="8">
        <f t="shared" si="0"/>
        <v>40926.260416666788</v>
      </c>
      <c r="B54" s="50"/>
      <c r="C54" s="56"/>
      <c r="D54" s="56"/>
      <c r="E54" s="72">
        <v>1</v>
      </c>
      <c r="F54" s="61"/>
    </row>
    <row r="55" spans="1:6" x14ac:dyDescent="0.3">
      <c r="A55" s="8">
        <f t="shared" si="0"/>
        <v>40926.593750000124</v>
      </c>
      <c r="B55" s="50"/>
      <c r="C55" s="56"/>
      <c r="D55" s="56"/>
      <c r="E55" s="72">
        <v>1</v>
      </c>
      <c r="F55" s="61"/>
    </row>
    <row r="56" spans="1:6" x14ac:dyDescent="0.3">
      <c r="A56" s="8">
        <f t="shared" si="0"/>
        <v>40926.927083333459</v>
      </c>
      <c r="B56" s="50"/>
      <c r="C56" s="56"/>
      <c r="D56" s="56"/>
      <c r="E56" s="72">
        <v>1</v>
      </c>
      <c r="F56" s="61"/>
    </row>
    <row r="57" spans="1:6" x14ac:dyDescent="0.3">
      <c r="A57" s="8">
        <f t="shared" si="0"/>
        <v>40927.260416666795</v>
      </c>
      <c r="B57" s="50"/>
      <c r="C57" s="56"/>
      <c r="D57" s="56"/>
      <c r="E57" s="72">
        <v>1</v>
      </c>
      <c r="F57" s="61"/>
    </row>
    <row r="58" spans="1:6" x14ac:dyDescent="0.3">
      <c r="A58" s="8">
        <f t="shared" si="0"/>
        <v>40927.593750000131</v>
      </c>
      <c r="B58" s="50"/>
      <c r="C58" s="56"/>
      <c r="D58" s="56"/>
      <c r="E58" s="72">
        <v>1</v>
      </c>
      <c r="F58" s="61"/>
    </row>
    <row r="59" spans="1:6" x14ac:dyDescent="0.3">
      <c r="A59" s="8">
        <f t="shared" si="0"/>
        <v>40927.927083333467</v>
      </c>
      <c r="B59" s="50"/>
      <c r="C59" s="56"/>
      <c r="D59" s="56"/>
      <c r="E59" s="72">
        <v>1</v>
      </c>
      <c r="F59" s="61"/>
    </row>
    <row r="60" spans="1:6" x14ac:dyDescent="0.3">
      <c r="A60" s="8">
        <f t="shared" si="0"/>
        <v>40928.260416666802</v>
      </c>
      <c r="B60" s="50"/>
      <c r="C60" s="56"/>
      <c r="D60" s="56"/>
      <c r="E60" s="72">
        <v>1</v>
      </c>
      <c r="F60" s="61"/>
    </row>
    <row r="61" spans="1:6" x14ac:dyDescent="0.3">
      <c r="A61" s="8">
        <f t="shared" si="0"/>
        <v>40928.593750000138</v>
      </c>
      <c r="B61" s="50">
        <v>19.3</v>
      </c>
      <c r="C61" s="56">
        <v>0.1</v>
      </c>
      <c r="D61" s="56">
        <v>19.3</v>
      </c>
      <c r="E61" s="72">
        <v>1</v>
      </c>
      <c r="F61" s="61"/>
    </row>
    <row r="62" spans="1:6" x14ac:dyDescent="0.3">
      <c r="A62" s="8">
        <f t="shared" si="0"/>
        <v>40928.927083333474</v>
      </c>
      <c r="B62" s="50">
        <v>19.7</v>
      </c>
      <c r="C62" s="56">
        <v>0.2</v>
      </c>
      <c r="D62" s="56">
        <v>19.3</v>
      </c>
      <c r="E62" s="72">
        <v>1</v>
      </c>
      <c r="F62" s="61"/>
    </row>
    <row r="63" spans="1:6" x14ac:dyDescent="0.3">
      <c r="A63" s="8">
        <f t="shared" si="0"/>
        <v>40929.26041666681</v>
      </c>
      <c r="B63" s="50"/>
      <c r="C63" s="56"/>
      <c r="D63" s="56"/>
      <c r="E63" s="72">
        <v>1</v>
      </c>
      <c r="F63" s="61"/>
    </row>
    <row r="64" spans="1:6" x14ac:dyDescent="0.3">
      <c r="A64" s="8">
        <f t="shared" si="0"/>
        <v>40929.593750000146</v>
      </c>
      <c r="B64" s="50"/>
      <c r="C64" s="56"/>
      <c r="D64" s="56"/>
      <c r="E64" s="72">
        <v>1</v>
      </c>
      <c r="F64" s="61"/>
    </row>
    <row r="65" spans="1:6" x14ac:dyDescent="0.3">
      <c r="A65" s="8">
        <f t="shared" si="0"/>
        <v>40929.927083333481</v>
      </c>
      <c r="B65" s="50">
        <v>18.899999999999999</v>
      </c>
      <c r="C65" s="56">
        <v>0.6</v>
      </c>
      <c r="D65" s="56">
        <v>18.899999999999999</v>
      </c>
      <c r="E65" s="72">
        <v>1</v>
      </c>
      <c r="F65" s="61"/>
    </row>
    <row r="66" spans="1:6" x14ac:dyDescent="0.3">
      <c r="A66" s="8">
        <f t="shared" si="0"/>
        <v>40930.260416666817</v>
      </c>
      <c r="B66" s="50">
        <v>18.399999999999999</v>
      </c>
      <c r="C66" s="56">
        <v>0.4</v>
      </c>
      <c r="D66" s="56">
        <v>18.399999999999999</v>
      </c>
      <c r="E66" s="72">
        <v>1</v>
      </c>
      <c r="F66" s="61"/>
    </row>
    <row r="67" spans="1:6" x14ac:dyDescent="0.3">
      <c r="A67" s="8">
        <f t="shared" si="0"/>
        <v>40930.593750000153</v>
      </c>
      <c r="B67" s="50">
        <v>18.399999999999999</v>
      </c>
      <c r="C67" s="56">
        <v>0.2</v>
      </c>
      <c r="D67" s="56">
        <v>18.399999999999999</v>
      </c>
      <c r="E67" s="72">
        <v>1</v>
      </c>
      <c r="F67" s="61"/>
    </row>
    <row r="68" spans="1:6" x14ac:dyDescent="0.3">
      <c r="A68" s="8">
        <f t="shared" si="0"/>
        <v>40930.927083333489</v>
      </c>
      <c r="B68" s="50">
        <v>18.100000000000001</v>
      </c>
      <c r="C68" s="56">
        <v>0.3</v>
      </c>
      <c r="D68" s="56">
        <v>18</v>
      </c>
      <c r="E68" s="72">
        <v>1</v>
      </c>
      <c r="F68" s="61"/>
    </row>
    <row r="69" spans="1:6" x14ac:dyDescent="0.3">
      <c r="A69" s="8">
        <f t="shared" ref="A69:A95" si="1">A68+8/24</f>
        <v>40931.260416666824</v>
      </c>
      <c r="B69" s="50"/>
      <c r="C69" s="56"/>
      <c r="D69" s="56"/>
      <c r="E69" s="72">
        <v>1</v>
      </c>
      <c r="F69" s="61"/>
    </row>
    <row r="70" spans="1:6" x14ac:dyDescent="0.3">
      <c r="A70" s="8">
        <f t="shared" si="1"/>
        <v>40931.59375000016</v>
      </c>
      <c r="B70" s="50">
        <v>18.2</v>
      </c>
      <c r="C70" s="56">
        <v>0.2</v>
      </c>
      <c r="D70" s="56">
        <v>18.3</v>
      </c>
      <c r="E70" s="72">
        <v>1</v>
      </c>
      <c r="F70" s="61"/>
    </row>
    <row r="71" spans="1:6" x14ac:dyDescent="0.3">
      <c r="A71" s="8">
        <f t="shared" si="1"/>
        <v>40931.927083333496</v>
      </c>
      <c r="B71" s="50">
        <v>18.3</v>
      </c>
      <c r="C71" s="56">
        <v>0.1</v>
      </c>
      <c r="D71" s="56">
        <v>18.3</v>
      </c>
      <c r="E71" s="72">
        <v>1</v>
      </c>
      <c r="F71" s="61"/>
    </row>
    <row r="72" spans="1:6" x14ac:dyDescent="0.3">
      <c r="A72" s="8">
        <f t="shared" si="1"/>
        <v>40932.260416666832</v>
      </c>
      <c r="B72" s="50">
        <v>18.3</v>
      </c>
      <c r="C72" s="56">
        <v>0.1</v>
      </c>
      <c r="D72" s="56">
        <v>18.2</v>
      </c>
      <c r="E72" s="72">
        <v>1</v>
      </c>
      <c r="F72" s="61"/>
    </row>
    <row r="73" spans="1:6" x14ac:dyDescent="0.3">
      <c r="A73" s="8">
        <f t="shared" si="1"/>
        <v>40932.593750000167</v>
      </c>
      <c r="B73" s="50"/>
      <c r="C73" s="56"/>
      <c r="D73" s="56"/>
      <c r="E73" s="72">
        <v>1</v>
      </c>
      <c r="F73" s="61"/>
    </row>
    <row r="74" spans="1:6" x14ac:dyDescent="0.3">
      <c r="A74" s="8">
        <f t="shared" si="1"/>
        <v>40932.927083333503</v>
      </c>
      <c r="B74" s="50"/>
      <c r="C74" s="56"/>
      <c r="D74" s="56"/>
      <c r="E74" s="72">
        <v>1</v>
      </c>
      <c r="F74" s="61"/>
    </row>
    <row r="75" spans="1:6" x14ac:dyDescent="0.3">
      <c r="A75" s="8">
        <f t="shared" si="1"/>
        <v>40933.260416666839</v>
      </c>
      <c r="B75" s="50"/>
      <c r="C75" s="56"/>
      <c r="D75" s="56"/>
      <c r="E75" s="72">
        <v>1</v>
      </c>
      <c r="F75" s="61"/>
    </row>
    <row r="76" spans="1:6" x14ac:dyDescent="0.3">
      <c r="A76" s="8">
        <f t="shared" si="1"/>
        <v>40933.593750000175</v>
      </c>
      <c r="B76" s="50"/>
      <c r="C76" s="56"/>
      <c r="D76" s="56"/>
      <c r="E76" s="72">
        <v>1</v>
      </c>
      <c r="F76" s="61"/>
    </row>
    <row r="77" spans="1:6" x14ac:dyDescent="0.3">
      <c r="A77" s="8">
        <f t="shared" si="1"/>
        <v>40933.92708333351</v>
      </c>
      <c r="B77" s="50"/>
      <c r="C77" s="56"/>
      <c r="D77" s="56"/>
      <c r="E77" s="72">
        <v>1</v>
      </c>
      <c r="F77" s="61"/>
    </row>
    <row r="78" spans="1:6" x14ac:dyDescent="0.3">
      <c r="A78" s="8">
        <f t="shared" si="1"/>
        <v>40934.260416666846</v>
      </c>
      <c r="B78" s="50"/>
      <c r="C78" s="56"/>
      <c r="D78" s="56"/>
      <c r="E78" s="72">
        <v>1</v>
      </c>
      <c r="F78" s="61"/>
    </row>
    <row r="79" spans="1:6" x14ac:dyDescent="0.3">
      <c r="A79" s="8">
        <f t="shared" si="1"/>
        <v>40934.593750000182</v>
      </c>
      <c r="B79" s="50"/>
      <c r="C79" s="56"/>
      <c r="D79" s="56"/>
      <c r="E79" s="72">
        <v>1</v>
      </c>
      <c r="F79" s="61"/>
    </row>
    <row r="80" spans="1:6" x14ac:dyDescent="0.3">
      <c r="A80" s="8">
        <f t="shared" si="1"/>
        <v>40934.927083333518</v>
      </c>
      <c r="B80" s="50"/>
      <c r="C80" s="56"/>
      <c r="D80" s="56"/>
      <c r="E80" s="72">
        <v>1</v>
      </c>
      <c r="F80" s="61"/>
    </row>
    <row r="81" spans="1:6" x14ac:dyDescent="0.3">
      <c r="A81" s="8">
        <f t="shared" si="1"/>
        <v>40935.260416666853</v>
      </c>
      <c r="B81" s="50"/>
      <c r="C81" s="56"/>
      <c r="D81" s="56"/>
      <c r="E81" s="72">
        <v>1</v>
      </c>
      <c r="F81" s="61"/>
    </row>
    <row r="82" spans="1:6" x14ac:dyDescent="0.3">
      <c r="A82" s="8">
        <f t="shared" si="1"/>
        <v>40935.593750000189</v>
      </c>
      <c r="B82" s="50">
        <v>19.100000000000001</v>
      </c>
      <c r="C82" s="56">
        <v>30.2</v>
      </c>
      <c r="D82" s="56">
        <v>19</v>
      </c>
      <c r="E82" s="72">
        <v>1</v>
      </c>
      <c r="F82" s="61"/>
    </row>
    <row r="83" spans="1:6" x14ac:dyDescent="0.3">
      <c r="A83" s="8">
        <f t="shared" si="1"/>
        <v>40935.927083333525</v>
      </c>
      <c r="B83" s="50">
        <v>17</v>
      </c>
      <c r="C83" s="56">
        <v>2.9</v>
      </c>
      <c r="D83" s="56">
        <v>16.899999999999999</v>
      </c>
      <c r="E83" s="72">
        <v>1</v>
      </c>
      <c r="F83" s="61"/>
    </row>
    <row r="84" spans="1:6" x14ac:dyDescent="0.3">
      <c r="A84" s="8">
        <f t="shared" si="1"/>
        <v>40936.260416666861</v>
      </c>
      <c r="B84" s="50">
        <v>16.600000000000001</v>
      </c>
      <c r="C84" s="56">
        <v>2.4</v>
      </c>
      <c r="D84" s="56">
        <v>16.8</v>
      </c>
      <c r="E84" s="72">
        <v>1</v>
      </c>
      <c r="F84" s="61"/>
    </row>
    <row r="85" spans="1:6" x14ac:dyDescent="0.3">
      <c r="A85" s="8">
        <f t="shared" si="1"/>
        <v>40936.593750000196</v>
      </c>
      <c r="B85" s="50">
        <v>9.9</v>
      </c>
      <c r="C85" s="56">
        <v>4.5</v>
      </c>
      <c r="D85" s="56">
        <v>13</v>
      </c>
      <c r="E85" s="72">
        <v>1</v>
      </c>
      <c r="F85" s="61"/>
    </row>
    <row r="86" spans="1:6" x14ac:dyDescent="0.3">
      <c r="A86" s="8">
        <f t="shared" si="1"/>
        <v>40936.927083333532</v>
      </c>
      <c r="B86" s="50">
        <v>9.6999999999999993</v>
      </c>
      <c r="C86" s="56">
        <v>10.4</v>
      </c>
      <c r="D86" s="56">
        <v>12</v>
      </c>
      <c r="E86" s="72">
        <v>1</v>
      </c>
      <c r="F86" s="61"/>
    </row>
    <row r="87" spans="1:6" x14ac:dyDescent="0.3">
      <c r="A87" s="8">
        <f t="shared" si="1"/>
        <v>40937.260416666868</v>
      </c>
      <c r="B87" s="50"/>
      <c r="C87" s="56"/>
      <c r="D87" s="56"/>
      <c r="E87" s="72">
        <v>1</v>
      </c>
      <c r="F87" s="61"/>
    </row>
    <row r="88" spans="1:6" x14ac:dyDescent="0.3">
      <c r="A88" s="8">
        <f t="shared" si="1"/>
        <v>40937.593750000204</v>
      </c>
      <c r="B88" s="50">
        <v>24.4</v>
      </c>
      <c r="C88" s="56">
        <v>4.9000000000000004</v>
      </c>
      <c r="D88" s="56">
        <v>23.8</v>
      </c>
      <c r="E88" s="72">
        <v>1</v>
      </c>
      <c r="F88" s="61"/>
    </row>
    <row r="89" spans="1:6" x14ac:dyDescent="0.3">
      <c r="A89" s="8">
        <f t="shared" si="1"/>
        <v>40937.927083333539</v>
      </c>
      <c r="B89" s="50"/>
      <c r="C89" s="56"/>
      <c r="D89" s="56"/>
      <c r="E89" s="72">
        <v>1</v>
      </c>
      <c r="F89" s="61"/>
    </row>
    <row r="90" spans="1:6" x14ac:dyDescent="0.3">
      <c r="A90" s="8">
        <f t="shared" si="1"/>
        <v>40938.260416666875</v>
      </c>
      <c r="B90" s="50"/>
      <c r="C90" s="56"/>
      <c r="D90" s="56"/>
      <c r="E90" s="72">
        <v>1</v>
      </c>
      <c r="F90" s="61"/>
    </row>
    <row r="91" spans="1:6" x14ac:dyDescent="0.3">
      <c r="A91" s="8">
        <f t="shared" si="1"/>
        <v>40938.593750000211</v>
      </c>
      <c r="B91" s="50"/>
      <c r="C91" s="56"/>
      <c r="D91" s="56"/>
      <c r="E91" s="72">
        <v>1</v>
      </c>
      <c r="F91" s="61"/>
    </row>
    <row r="92" spans="1:6" x14ac:dyDescent="0.3">
      <c r="A92" s="8">
        <f t="shared" si="1"/>
        <v>40938.927083333547</v>
      </c>
      <c r="B92" s="50"/>
      <c r="C92" s="56"/>
      <c r="D92" s="56"/>
      <c r="E92" s="72">
        <v>1</v>
      </c>
      <c r="F92" s="61"/>
    </row>
    <row r="93" spans="1:6" x14ac:dyDescent="0.3">
      <c r="A93" s="8">
        <f t="shared" si="1"/>
        <v>40939.260416666883</v>
      </c>
      <c r="B93" s="50"/>
      <c r="C93" s="56"/>
      <c r="D93" s="56"/>
      <c r="E93" s="72">
        <v>1</v>
      </c>
      <c r="F93" s="61"/>
    </row>
    <row r="94" spans="1:6" x14ac:dyDescent="0.3">
      <c r="A94" s="8">
        <f t="shared" si="1"/>
        <v>40939.593750000218</v>
      </c>
      <c r="B94" s="50"/>
      <c r="C94" s="56"/>
      <c r="D94" s="56"/>
      <c r="E94" s="72">
        <v>1</v>
      </c>
      <c r="F94" s="61"/>
    </row>
    <row r="95" spans="1:6" ht="15" thickBot="1" x14ac:dyDescent="0.35">
      <c r="A95" s="8">
        <f t="shared" si="1"/>
        <v>40939.927083333554</v>
      </c>
      <c r="B95" s="54"/>
      <c r="C95" s="57"/>
      <c r="D95" s="57"/>
      <c r="E95" s="73">
        <v>1</v>
      </c>
      <c r="F95" s="61"/>
    </row>
    <row r="96" spans="1:6" ht="15" thickTop="1" x14ac:dyDescent="0.3"/>
    <row r="97" spans="1:5" x14ac:dyDescent="0.3">
      <c r="A97" s="11" t="s">
        <v>9</v>
      </c>
      <c r="B97" s="2">
        <f>AVERAGE(B3:B95)</f>
        <v>17.893750000000001</v>
      </c>
      <c r="C97" s="2">
        <f>AVERAGE(C3:C95)</f>
        <v>3.8124999999999996</v>
      </c>
      <c r="D97" s="2">
        <f>AVERAGE(D3:D95)</f>
        <v>18.156250000000004</v>
      </c>
      <c r="E97" s="3">
        <f>AVERAGE(E3:E95)</f>
        <v>1</v>
      </c>
    </row>
    <row r="99" spans="1:5" x14ac:dyDescent="0.3">
      <c r="A99" s="66" t="s">
        <v>10</v>
      </c>
    </row>
    <row r="100" spans="1:5" x14ac:dyDescent="0.3">
      <c r="A100" s="67" t="s">
        <v>23</v>
      </c>
    </row>
    <row r="101" spans="1:5" x14ac:dyDescent="0.3">
      <c r="A101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T721"/>
  <sheetViews>
    <sheetView workbookViewId="0">
      <pane xSplit="1" ySplit="2" topLeftCell="B3" activePane="bottomRight" state="frozen"/>
      <selection activeCell="Q750" sqref="Q750:Q756"/>
      <selection pane="topRight" activeCell="Q750" sqref="Q750:Q756"/>
      <selection pane="bottomLeft" activeCell="Q750" sqref="Q750:Q756"/>
      <selection pane="bottomRight" activeCell="A704" sqref="A704:A714"/>
    </sheetView>
  </sheetViews>
  <sheetFormatPr baseColWidth="10" defaultColWidth="11.44140625" defaultRowHeight="14.4" x14ac:dyDescent="0.3"/>
  <cols>
    <col min="1" max="1" width="13.88671875" style="1" customWidth="1"/>
    <col min="2" max="4" width="12" style="12" customWidth="1"/>
    <col min="5" max="5" width="1.109375" style="17" customWidth="1"/>
    <col min="6" max="7" width="12" style="12" customWidth="1"/>
    <col min="8" max="8" width="1.109375" style="17" customWidth="1"/>
    <col min="9" max="11" width="12" style="12" customWidth="1"/>
    <col min="12" max="12" width="1.109375" style="17" customWidth="1"/>
    <col min="13" max="17" width="12" style="12" customWidth="1"/>
    <col min="18" max="18" width="1.109375" style="17" customWidth="1"/>
    <col min="19" max="20" width="12" style="12" customWidth="1"/>
    <col min="21" max="16384" width="11.44140625" style="14"/>
  </cols>
  <sheetData>
    <row r="1" spans="1:20" s="15" customFormat="1" ht="49.5" customHeight="1" x14ac:dyDescent="0.25">
      <c r="A1" s="124" t="s">
        <v>0</v>
      </c>
      <c r="B1" s="23" t="s">
        <v>81</v>
      </c>
      <c r="C1" s="23" t="s">
        <v>77</v>
      </c>
      <c r="D1" s="23" t="s">
        <v>32</v>
      </c>
      <c r="E1" s="20"/>
      <c r="F1" s="6" t="s">
        <v>24</v>
      </c>
      <c r="G1" s="6" t="s">
        <v>25</v>
      </c>
      <c r="H1" s="20"/>
      <c r="I1" s="21" t="s">
        <v>33</v>
      </c>
      <c r="J1" s="6" t="s">
        <v>26</v>
      </c>
      <c r="K1" s="22" t="s">
        <v>31</v>
      </c>
      <c r="L1" s="20"/>
      <c r="M1" s="23" t="s">
        <v>78</v>
      </c>
      <c r="N1" s="6" t="s">
        <v>27</v>
      </c>
      <c r="O1" s="23" t="s">
        <v>79</v>
      </c>
      <c r="P1" s="6" t="s">
        <v>34</v>
      </c>
      <c r="Q1" s="6" t="s">
        <v>28</v>
      </c>
      <c r="R1" s="20"/>
      <c r="S1" s="22" t="s">
        <v>17</v>
      </c>
      <c r="T1" s="21" t="s">
        <v>29</v>
      </c>
    </row>
    <row r="2" spans="1:20" s="15" customFormat="1" ht="15" thickBot="1" x14ac:dyDescent="0.3">
      <c r="A2" s="124"/>
      <c r="B2" s="21" t="s">
        <v>30</v>
      </c>
      <c r="C2" s="21" t="s">
        <v>30</v>
      </c>
      <c r="D2" s="21" t="s">
        <v>30</v>
      </c>
      <c r="E2" s="20"/>
      <c r="F2" s="6" t="s">
        <v>19</v>
      </c>
      <c r="G2" s="6" t="s">
        <v>20</v>
      </c>
      <c r="H2" s="20"/>
      <c r="I2" s="21" t="s">
        <v>18</v>
      </c>
      <c r="J2" s="21" t="s">
        <v>18</v>
      </c>
      <c r="K2" s="6" t="s">
        <v>21</v>
      </c>
      <c r="L2" s="20"/>
      <c r="M2" s="21" t="s">
        <v>21</v>
      </c>
      <c r="N2" s="21" t="s">
        <v>21</v>
      </c>
      <c r="O2" s="116" t="s">
        <v>21</v>
      </c>
      <c r="P2" s="21" t="s">
        <v>21</v>
      </c>
      <c r="Q2" s="21" t="s">
        <v>21</v>
      </c>
      <c r="R2" s="20"/>
      <c r="S2" s="6" t="s">
        <v>21</v>
      </c>
      <c r="T2" s="21" t="s">
        <v>22</v>
      </c>
    </row>
    <row r="3" spans="1:20" ht="15.6" thickTop="1" thickBot="1" x14ac:dyDescent="0.35">
      <c r="A3" s="7">
        <v>40940.041666666664</v>
      </c>
      <c r="B3" s="25">
        <f ca="1">C3-D3</f>
        <v>0.32615975699999999</v>
      </c>
      <c r="C3" s="26">
        <f ca="1">I3*M3/100*F3*G3</f>
        <v>0.36239972999999998</v>
      </c>
      <c r="D3" s="26">
        <f ca="1">C3*(1-S3)</f>
        <v>3.6239972999999988E-2</v>
      </c>
      <c r="E3" s="16"/>
      <c r="F3" s="45">
        <v>7.18E-4</v>
      </c>
      <c r="G3" s="45">
        <v>21</v>
      </c>
      <c r="H3" s="16"/>
      <c r="I3" s="29">
        <f ca="1">J3*K3</f>
        <v>109.25</v>
      </c>
      <c r="J3" s="41">
        <f t="shared" ref="J3:J66" ca="1" si="0">AVERAGE(INDIRECT("Mess02!C"&amp;(ROW(F3)*4-9)),INDIRECT("Mess02!C"&amp;(ROW(F3)*4-8)),INDIRECT("Mess02!C"&amp;(ROW(F3)*4-7)),INDIRECT("Mess02!C"&amp;(ROW(F3)*4-6)))</f>
        <v>109.25</v>
      </c>
      <c r="K3" s="32">
        <f t="shared" ref="K3:K66" ca="1" si="1">INDIRECT("Methan02!E"&amp;(ROUND((ROW(A3)+1)/8+2,0)))</f>
        <v>1</v>
      </c>
      <c r="L3" s="16"/>
      <c r="M3" s="35">
        <f ca="1">IF(N3=0,P3,N3*O3)</f>
        <v>22</v>
      </c>
      <c r="N3" s="38">
        <f t="shared" ref="N3:N66" ca="1" si="2">INDIRECT("Methan02!B"&amp;(ROUND((ROW(A3)+1)/8+2,0)))</f>
        <v>0</v>
      </c>
      <c r="O3" s="120">
        <f ca="1">IF(Q3=0,1,P3/Q3)</f>
        <v>1</v>
      </c>
      <c r="P3" s="38">
        <f ca="1">AVERAGE(INDIRECT("Mess02!D"&amp;(ROW(F3)*4-9)),INDIRECT("Mess02!D"&amp;(ROW(F3)*4-8)),INDIRECT("Mess02!D"&amp;(ROW(F3)*4-7)),INDIRECT("Mess02!D"&amp;(ROW(F3)*4-6)))</f>
        <v>22</v>
      </c>
      <c r="Q3" s="38">
        <f t="shared" ref="Q3:Q66" ca="1" si="3">INDIRECT("Methan02!D"&amp;(ROUND((ROW(A3)+1)/8+2,0)))</f>
        <v>0</v>
      </c>
      <c r="R3" s="16"/>
      <c r="S3" s="32">
        <f ca="1">IF(T3&gt;=30,0.9,0)</f>
        <v>0.9</v>
      </c>
      <c r="T3" s="29">
        <f ca="1">COUNTIF(INDIRECT("Mess02!B"&amp;(ROW(A3)*4-9)):INDIRECT("Mess02!B"&amp;(ROW(A3)*4-6)),"&gt;=500")*15</f>
        <v>60</v>
      </c>
    </row>
    <row r="4" spans="1:20" ht="15.6" thickTop="1" thickBot="1" x14ac:dyDescent="0.35">
      <c r="A4" s="8">
        <f>A3+1/24</f>
        <v>40940.083333333328</v>
      </c>
      <c r="B4" s="27">
        <f t="shared" ref="B4:B67" ca="1" si="4">C4-D4</f>
        <v>0.5372951062500001</v>
      </c>
      <c r="C4" s="27">
        <f t="shared" ref="C4:C67" ca="1" si="5">I4*M4/100*F4*G4</f>
        <v>0.59699456250000005</v>
      </c>
      <c r="D4" s="27">
        <f t="shared" ref="D4:D67" ca="1" si="6">C4*(1-S4)</f>
        <v>5.9699456249999991E-2</v>
      </c>
      <c r="E4" s="16"/>
      <c r="F4" s="46">
        <v>7.18E-4</v>
      </c>
      <c r="G4" s="46">
        <v>21</v>
      </c>
      <c r="H4" s="16"/>
      <c r="I4" s="30">
        <f t="shared" ref="I4:I67" ca="1" si="7">J4*K4</f>
        <v>181</v>
      </c>
      <c r="J4" s="42">
        <f t="shared" ca="1" si="0"/>
        <v>181</v>
      </c>
      <c r="K4" s="33">
        <f t="shared" ca="1" si="1"/>
        <v>1</v>
      </c>
      <c r="L4" s="16"/>
      <c r="M4" s="36">
        <f t="shared" ref="M4:M67" ca="1" si="8">IF(N4=0,P4,N4*O4)</f>
        <v>21.875</v>
      </c>
      <c r="N4" s="39">
        <f t="shared" ca="1" si="2"/>
        <v>0</v>
      </c>
      <c r="O4" s="120">
        <f t="shared" ref="O4:O67" ca="1" si="9">IF(Q4=0,1,P4/Q4)</f>
        <v>1</v>
      </c>
      <c r="P4" s="39">
        <f t="shared" ref="P4:P67" ca="1" si="10">AVERAGE(INDIRECT("Mess02!D"&amp;(ROW(F4)*4-9)),INDIRECT("Mess02!D"&amp;(ROW(F4)*4-8)),INDIRECT("Mess02!D"&amp;(ROW(F4)*4-7)),INDIRECT("Mess02!D"&amp;(ROW(F4)*4-6)))</f>
        <v>21.875</v>
      </c>
      <c r="Q4" s="39">
        <f t="shared" ca="1" si="3"/>
        <v>0</v>
      </c>
      <c r="R4" s="16"/>
      <c r="S4" s="33">
        <f t="shared" ref="S4:S67" ca="1" si="11">IF(T4&gt;=30,0.9,0)</f>
        <v>0.9</v>
      </c>
      <c r="T4" s="30">
        <f ca="1">COUNTIF(INDIRECT("Mess02!B"&amp;(ROW(A4)*4-9)):INDIRECT("Mess02!B"&amp;(ROW(A4)*4-6)),"&gt;=500")*15</f>
        <v>60</v>
      </c>
    </row>
    <row r="5" spans="1:20" ht="15.6" thickTop="1" thickBot="1" x14ac:dyDescent="0.35">
      <c r="A5" s="8">
        <f t="shared" ref="A5:A68" si="12">A4+1/24</f>
        <v>40940.124999999993</v>
      </c>
      <c r="B5" s="27">
        <f t="shared" ca="1" si="4"/>
        <v>0.32839714372500001</v>
      </c>
      <c r="C5" s="27">
        <f ca="1">I5*M5/100*F5*G5</f>
        <v>0.36488571525000002</v>
      </c>
      <c r="D5" s="27">
        <f t="shared" ca="1" si="6"/>
        <v>3.6488571524999992E-2</v>
      </c>
      <c r="E5" s="16"/>
      <c r="F5" s="46">
        <v>7.18E-4</v>
      </c>
      <c r="G5" s="46">
        <v>21</v>
      </c>
      <c r="H5" s="16"/>
      <c r="I5" s="30">
        <f t="shared" ca="1" si="7"/>
        <v>109.75</v>
      </c>
      <c r="J5" s="42">
        <f t="shared" ca="1" si="0"/>
        <v>109.75</v>
      </c>
      <c r="K5" s="33">
        <f t="shared" ca="1" si="1"/>
        <v>1</v>
      </c>
      <c r="L5" s="16"/>
      <c r="M5" s="36">
        <f t="shared" ca="1" si="8"/>
        <v>22.05</v>
      </c>
      <c r="N5" s="39">
        <f t="shared" ca="1" si="2"/>
        <v>0</v>
      </c>
      <c r="O5" s="120">
        <f t="shared" ca="1" si="9"/>
        <v>1</v>
      </c>
      <c r="P5" s="39">
        <f t="shared" ca="1" si="10"/>
        <v>22.05</v>
      </c>
      <c r="Q5" s="39">
        <f t="shared" ca="1" si="3"/>
        <v>0</v>
      </c>
      <c r="R5" s="16"/>
      <c r="S5" s="33">
        <f t="shared" ca="1" si="11"/>
        <v>0.9</v>
      </c>
      <c r="T5" s="30">
        <f ca="1">COUNTIF(INDIRECT("Mess02!B"&amp;(ROW(A5)*4-9)):INDIRECT("Mess02!B"&amp;(ROW(A5)*4-6)),"&gt;=500")*15</f>
        <v>60</v>
      </c>
    </row>
    <row r="6" spans="1:20" ht="15.6" thickTop="1" thickBot="1" x14ac:dyDescent="0.35">
      <c r="A6" s="8">
        <f t="shared" si="12"/>
        <v>40940.166666666657</v>
      </c>
      <c r="B6" s="27">
        <f t="shared" ca="1" si="4"/>
        <v>0.50140192724999999</v>
      </c>
      <c r="C6" s="27">
        <f t="shared" ca="1" si="5"/>
        <v>0.55711325249999999</v>
      </c>
      <c r="D6" s="27">
        <f t="shared" ca="1" si="6"/>
        <v>5.5711325249999985E-2</v>
      </c>
      <c r="E6" s="16"/>
      <c r="F6" s="46">
        <v>7.18E-4</v>
      </c>
      <c r="G6" s="46">
        <v>21</v>
      </c>
      <c r="H6" s="16"/>
      <c r="I6" s="30">
        <f t="shared" ca="1" si="7"/>
        <v>167</v>
      </c>
      <c r="J6" s="42">
        <f t="shared" ca="1" si="0"/>
        <v>167</v>
      </c>
      <c r="K6" s="33">
        <f t="shared" ca="1" si="1"/>
        <v>1</v>
      </c>
      <c r="L6" s="16"/>
      <c r="M6" s="36">
        <f t="shared" ca="1" si="8"/>
        <v>22.125</v>
      </c>
      <c r="N6" s="39">
        <f t="shared" ca="1" si="2"/>
        <v>0</v>
      </c>
      <c r="O6" s="120">
        <f t="shared" ca="1" si="9"/>
        <v>1</v>
      </c>
      <c r="P6" s="39">
        <f t="shared" ca="1" si="10"/>
        <v>22.125</v>
      </c>
      <c r="Q6" s="39">
        <f t="shared" ca="1" si="3"/>
        <v>0</v>
      </c>
      <c r="R6" s="16"/>
      <c r="S6" s="33">
        <f t="shared" ca="1" si="11"/>
        <v>0.9</v>
      </c>
      <c r="T6" s="30">
        <f ca="1">COUNTIF(INDIRECT("Mess02!B"&amp;(ROW(A6)*4-9)):INDIRECT("Mess02!B"&amp;(ROW(A6)*4-6)),"&gt;=500")*15</f>
        <v>60</v>
      </c>
    </row>
    <row r="7" spans="1:20" ht="15.6" thickTop="1" thickBot="1" x14ac:dyDescent="0.35">
      <c r="A7" s="8">
        <f t="shared" si="12"/>
        <v>40940.208333333321</v>
      </c>
      <c r="B7" s="27">
        <f t="shared" ca="1" si="4"/>
        <v>0.33741454162500001</v>
      </c>
      <c r="C7" s="27">
        <f t="shared" ca="1" si="5"/>
        <v>0.37490504624999998</v>
      </c>
      <c r="D7" s="27">
        <f t="shared" ca="1" si="6"/>
        <v>3.749050462499999E-2</v>
      </c>
      <c r="E7" s="16"/>
      <c r="F7" s="46">
        <v>7.18E-4</v>
      </c>
      <c r="G7" s="46">
        <v>21</v>
      </c>
      <c r="H7" s="16"/>
      <c r="I7" s="30">
        <f t="shared" ca="1" si="7"/>
        <v>111.25</v>
      </c>
      <c r="J7" s="42">
        <f t="shared" ca="1" si="0"/>
        <v>111.25</v>
      </c>
      <c r="K7" s="33">
        <f t="shared" ca="1" si="1"/>
        <v>1</v>
      </c>
      <c r="L7" s="16"/>
      <c r="M7" s="36">
        <f t="shared" ca="1" si="8"/>
        <v>22.35</v>
      </c>
      <c r="N7" s="39">
        <f t="shared" ca="1" si="2"/>
        <v>0</v>
      </c>
      <c r="O7" s="120">
        <f t="shared" ca="1" si="9"/>
        <v>1</v>
      </c>
      <c r="P7" s="39">
        <f t="shared" ca="1" si="10"/>
        <v>22.35</v>
      </c>
      <c r="Q7" s="39">
        <f t="shared" ca="1" si="3"/>
        <v>0</v>
      </c>
      <c r="R7" s="16"/>
      <c r="S7" s="33">
        <f t="shared" ca="1" si="11"/>
        <v>0.9</v>
      </c>
      <c r="T7" s="30">
        <f ca="1">COUNTIF(INDIRECT("Mess02!B"&amp;(ROW(A7)*4-9)):INDIRECT("Mess02!B"&amp;(ROW(A7)*4-6)),"&gt;=500")*15</f>
        <v>60</v>
      </c>
    </row>
    <row r="8" spans="1:20" ht="15.6" thickTop="1" thickBot="1" x14ac:dyDescent="0.35">
      <c r="A8" s="8">
        <f t="shared" si="12"/>
        <v>40940.249999999985</v>
      </c>
      <c r="B8" s="27">
        <f t="shared" ca="1" si="4"/>
        <v>0.36122006497500003</v>
      </c>
      <c r="C8" s="27">
        <f t="shared" ca="1" si="5"/>
        <v>0.40135562775</v>
      </c>
      <c r="D8" s="27">
        <f t="shared" ca="1" si="6"/>
        <v>4.0135562774999994E-2</v>
      </c>
      <c r="E8" s="16"/>
      <c r="F8" s="46">
        <v>7.18E-4</v>
      </c>
      <c r="G8" s="46">
        <v>21</v>
      </c>
      <c r="H8" s="16"/>
      <c r="I8" s="30">
        <f t="shared" ca="1" si="7"/>
        <v>119.5</v>
      </c>
      <c r="J8" s="42">
        <f t="shared" ca="1" si="0"/>
        <v>119.5</v>
      </c>
      <c r="K8" s="33">
        <f t="shared" ca="1" si="1"/>
        <v>1</v>
      </c>
      <c r="L8" s="16"/>
      <c r="M8" s="36">
        <f t="shared" ca="1" si="8"/>
        <v>22.275000000000002</v>
      </c>
      <c r="N8" s="39">
        <f t="shared" ca="1" si="2"/>
        <v>0</v>
      </c>
      <c r="O8" s="120">
        <f t="shared" ca="1" si="9"/>
        <v>1</v>
      </c>
      <c r="P8" s="39">
        <f t="shared" ca="1" si="10"/>
        <v>22.275000000000002</v>
      </c>
      <c r="Q8" s="39">
        <f t="shared" ca="1" si="3"/>
        <v>0</v>
      </c>
      <c r="R8" s="16"/>
      <c r="S8" s="33">
        <f t="shared" ca="1" si="11"/>
        <v>0.9</v>
      </c>
      <c r="T8" s="30">
        <f ca="1">COUNTIF(INDIRECT("Mess02!B"&amp;(ROW(A8)*4-9)):INDIRECT("Mess02!B"&amp;(ROW(A8)*4-6)),"&gt;=500")*15</f>
        <v>60</v>
      </c>
    </row>
    <row r="9" spans="1:20" ht="15.6" thickTop="1" thickBot="1" x14ac:dyDescent="0.35">
      <c r="A9" s="8">
        <f t="shared" si="12"/>
        <v>40940.29166666665</v>
      </c>
      <c r="B9" s="27">
        <f t="shared" ca="1" si="4"/>
        <v>0.33968924640000009</v>
      </c>
      <c r="C9" s="27">
        <f t="shared" ca="1" si="5"/>
        <v>0.37743249600000006</v>
      </c>
      <c r="D9" s="27">
        <f t="shared" ca="1" si="6"/>
        <v>3.7743249600000001E-2</v>
      </c>
      <c r="E9" s="16"/>
      <c r="F9" s="46">
        <v>7.18E-4</v>
      </c>
      <c r="G9" s="46">
        <v>21</v>
      </c>
      <c r="H9" s="16"/>
      <c r="I9" s="30">
        <f t="shared" ca="1" si="7"/>
        <v>112</v>
      </c>
      <c r="J9" s="42">
        <f t="shared" ca="1" si="0"/>
        <v>112</v>
      </c>
      <c r="K9" s="33">
        <f t="shared" ca="1" si="1"/>
        <v>1</v>
      </c>
      <c r="L9" s="16"/>
      <c r="M9" s="36">
        <f t="shared" ca="1" si="8"/>
        <v>22.35</v>
      </c>
      <c r="N9" s="39">
        <f t="shared" ca="1" si="2"/>
        <v>0</v>
      </c>
      <c r="O9" s="120">
        <f t="shared" ca="1" si="9"/>
        <v>1</v>
      </c>
      <c r="P9" s="39">
        <f t="shared" ca="1" si="10"/>
        <v>22.35</v>
      </c>
      <c r="Q9" s="39">
        <f t="shared" ca="1" si="3"/>
        <v>0</v>
      </c>
      <c r="R9" s="16"/>
      <c r="S9" s="33">
        <f t="shared" ca="1" si="11"/>
        <v>0.9</v>
      </c>
      <c r="T9" s="30">
        <f ca="1">COUNTIF(INDIRECT("Mess02!B"&amp;(ROW(A9)*4-9)):INDIRECT("Mess02!B"&amp;(ROW(A9)*4-6)),"&gt;=500")*15</f>
        <v>60</v>
      </c>
    </row>
    <row r="10" spans="1:20" ht="15.6" thickTop="1" thickBot="1" x14ac:dyDescent="0.35">
      <c r="A10" s="8">
        <f t="shared" si="12"/>
        <v>40940.333333333314</v>
      </c>
      <c r="B10" s="27">
        <f t="shared" ca="1" si="4"/>
        <v>0.37708193250000005</v>
      </c>
      <c r="C10" s="27">
        <f t="shared" ca="1" si="5"/>
        <v>0.41897992500000003</v>
      </c>
      <c r="D10" s="27">
        <f t="shared" ca="1" si="6"/>
        <v>4.1897992499999995E-2</v>
      </c>
      <c r="E10" s="16"/>
      <c r="F10" s="46">
        <v>7.18E-4</v>
      </c>
      <c r="G10" s="46">
        <v>21</v>
      </c>
      <c r="H10" s="16"/>
      <c r="I10" s="30">
        <f t="shared" ca="1" si="7"/>
        <v>123.5</v>
      </c>
      <c r="J10" s="42">
        <f t="shared" ca="1" si="0"/>
        <v>123.5</v>
      </c>
      <c r="K10" s="33">
        <f t="shared" ca="1" si="1"/>
        <v>1</v>
      </c>
      <c r="L10" s="16"/>
      <c r="M10" s="36">
        <f t="shared" ca="1" si="8"/>
        <v>22.5</v>
      </c>
      <c r="N10" s="39">
        <f t="shared" ca="1" si="2"/>
        <v>0</v>
      </c>
      <c r="O10" s="120">
        <f t="shared" ca="1" si="9"/>
        <v>1</v>
      </c>
      <c r="P10" s="39">
        <f t="shared" ca="1" si="10"/>
        <v>22.5</v>
      </c>
      <c r="Q10" s="39">
        <f t="shared" ca="1" si="3"/>
        <v>0</v>
      </c>
      <c r="R10" s="16"/>
      <c r="S10" s="33">
        <f t="shared" ca="1" si="11"/>
        <v>0.9</v>
      </c>
      <c r="T10" s="30">
        <f ca="1">COUNTIF(INDIRECT("Mess02!B"&amp;(ROW(A10)*4-9)):INDIRECT("Mess02!B"&amp;(ROW(A10)*4-6)),"&gt;=500")*15</f>
        <v>60</v>
      </c>
    </row>
    <row r="11" spans="1:20" ht="15.6" thickTop="1" thickBot="1" x14ac:dyDescent="0.35">
      <c r="A11" s="8">
        <f t="shared" si="12"/>
        <v>40940.374999999978</v>
      </c>
      <c r="B11" s="27">
        <f t="shared" ca="1" si="4"/>
        <v>0.48994189335000005</v>
      </c>
      <c r="C11" s="27">
        <f t="shared" ca="1" si="5"/>
        <v>0.54437988150000005</v>
      </c>
      <c r="D11" s="27">
        <f t="shared" ca="1" si="6"/>
        <v>5.4437988149999991E-2</v>
      </c>
      <c r="E11" s="16"/>
      <c r="F11" s="46">
        <v>7.18E-4</v>
      </c>
      <c r="G11" s="46">
        <v>21</v>
      </c>
      <c r="H11" s="16"/>
      <c r="I11" s="30">
        <f t="shared" ca="1" si="7"/>
        <v>161</v>
      </c>
      <c r="J11" s="42">
        <f t="shared" ca="1" si="0"/>
        <v>161</v>
      </c>
      <c r="K11" s="33">
        <f t="shared" ca="1" si="1"/>
        <v>1</v>
      </c>
      <c r="L11" s="16"/>
      <c r="M11" s="36">
        <f t="shared" ca="1" si="8"/>
        <v>22.425000000000001</v>
      </c>
      <c r="N11" s="39">
        <f t="shared" ca="1" si="2"/>
        <v>0</v>
      </c>
      <c r="O11" s="120">
        <f t="shared" ca="1" si="9"/>
        <v>1</v>
      </c>
      <c r="P11" s="39">
        <f t="shared" ca="1" si="10"/>
        <v>22.425000000000001</v>
      </c>
      <c r="Q11" s="39">
        <f t="shared" ca="1" si="3"/>
        <v>0</v>
      </c>
      <c r="R11" s="16"/>
      <c r="S11" s="33">
        <f t="shared" ca="1" si="11"/>
        <v>0.9</v>
      </c>
      <c r="T11" s="30">
        <f ca="1">COUNTIF(INDIRECT("Mess02!B"&amp;(ROW(A11)*4-9)):INDIRECT("Mess02!B"&amp;(ROW(A11)*4-6)),"&gt;=500")*15</f>
        <v>60</v>
      </c>
    </row>
    <row r="12" spans="1:20" ht="15.6" thickTop="1" thickBot="1" x14ac:dyDescent="0.35">
      <c r="A12" s="8">
        <f t="shared" si="12"/>
        <v>40940.416666666642</v>
      </c>
      <c r="B12" s="27">
        <f t="shared" ca="1" si="4"/>
        <v>0.33891574500000005</v>
      </c>
      <c r="C12" s="27">
        <f t="shared" ca="1" si="5"/>
        <v>0.37657305000000002</v>
      </c>
      <c r="D12" s="27">
        <f t="shared" ca="1" si="6"/>
        <v>3.7657304999999995E-2</v>
      </c>
      <c r="E12" s="16"/>
      <c r="F12" s="46">
        <v>7.18E-4</v>
      </c>
      <c r="G12" s="46">
        <v>21</v>
      </c>
      <c r="H12" s="16"/>
      <c r="I12" s="30">
        <f t="shared" ca="1" si="7"/>
        <v>111</v>
      </c>
      <c r="J12" s="42">
        <f t="shared" ca="1" si="0"/>
        <v>111</v>
      </c>
      <c r="K12" s="33">
        <f t="shared" ca="1" si="1"/>
        <v>1</v>
      </c>
      <c r="L12" s="16"/>
      <c r="M12" s="36">
        <f t="shared" ca="1" si="8"/>
        <v>22.5</v>
      </c>
      <c r="N12" s="39">
        <f t="shared" ca="1" si="2"/>
        <v>0</v>
      </c>
      <c r="O12" s="120">
        <f t="shared" ca="1" si="9"/>
        <v>1</v>
      </c>
      <c r="P12" s="39">
        <f t="shared" ca="1" si="10"/>
        <v>22.5</v>
      </c>
      <c r="Q12" s="39">
        <f t="shared" ca="1" si="3"/>
        <v>0</v>
      </c>
      <c r="R12" s="16"/>
      <c r="S12" s="33">
        <f t="shared" ca="1" si="11"/>
        <v>0.9</v>
      </c>
      <c r="T12" s="30">
        <f ca="1">COUNTIF(INDIRECT("Mess02!B"&amp;(ROW(A12)*4-9)):INDIRECT("Mess02!B"&amp;(ROW(A12)*4-6)),"&gt;=500")*15</f>
        <v>60</v>
      </c>
    </row>
    <row r="13" spans="1:20" ht="15.6" thickTop="1" thickBot="1" x14ac:dyDescent="0.35">
      <c r="A13" s="8">
        <f t="shared" si="12"/>
        <v>40940.458333333307</v>
      </c>
      <c r="B13" s="27">
        <f t="shared" ca="1" si="4"/>
        <v>0.40290093427500001</v>
      </c>
      <c r="C13" s="27">
        <f t="shared" ca="1" si="5"/>
        <v>0.44766770475000001</v>
      </c>
      <c r="D13" s="27">
        <f t="shared" ca="1" si="6"/>
        <v>4.4766770474999988E-2</v>
      </c>
      <c r="E13" s="16"/>
      <c r="F13" s="46">
        <v>7.18E-4</v>
      </c>
      <c r="G13" s="46">
        <v>21</v>
      </c>
      <c r="H13" s="16"/>
      <c r="I13" s="30">
        <f t="shared" ca="1" si="7"/>
        <v>132.25</v>
      </c>
      <c r="J13" s="42">
        <f t="shared" ca="1" si="0"/>
        <v>132.25</v>
      </c>
      <c r="K13" s="33">
        <f t="shared" ca="1" si="1"/>
        <v>1</v>
      </c>
      <c r="L13" s="16"/>
      <c r="M13" s="36">
        <f t="shared" ca="1" si="8"/>
        <v>22.450000000000003</v>
      </c>
      <c r="N13" s="39">
        <f t="shared" ca="1" si="2"/>
        <v>0</v>
      </c>
      <c r="O13" s="120">
        <f t="shared" ca="1" si="9"/>
        <v>1</v>
      </c>
      <c r="P13" s="39">
        <f t="shared" ca="1" si="10"/>
        <v>22.450000000000003</v>
      </c>
      <c r="Q13" s="39">
        <f t="shared" ca="1" si="3"/>
        <v>0</v>
      </c>
      <c r="R13" s="16"/>
      <c r="S13" s="33">
        <f t="shared" ca="1" si="11"/>
        <v>0.9</v>
      </c>
      <c r="T13" s="30">
        <f ca="1">COUNTIF(INDIRECT("Mess02!B"&amp;(ROW(A13)*4-9)):INDIRECT("Mess02!B"&amp;(ROW(A13)*4-6)),"&gt;=500")*15</f>
        <v>60</v>
      </c>
    </row>
    <row r="14" spans="1:20" ht="15.6" thickTop="1" thickBot="1" x14ac:dyDescent="0.35">
      <c r="A14" s="8">
        <f t="shared" si="12"/>
        <v>40940.499999999971</v>
      </c>
      <c r="B14" s="27">
        <f t="shared" ca="1" si="4"/>
        <v>0.48219246101249996</v>
      </c>
      <c r="C14" s="27">
        <f t="shared" ca="1" si="5"/>
        <v>0.53576940112499993</v>
      </c>
      <c r="D14" s="27">
        <f t="shared" ca="1" si="6"/>
        <v>5.3576940112499978E-2</v>
      </c>
      <c r="E14" s="16"/>
      <c r="F14" s="46">
        <v>7.18E-4</v>
      </c>
      <c r="G14" s="46">
        <v>21</v>
      </c>
      <c r="H14" s="16"/>
      <c r="I14" s="30">
        <f t="shared" ca="1" si="7"/>
        <v>157.75</v>
      </c>
      <c r="J14" s="42">
        <f t="shared" ca="1" si="0"/>
        <v>157.75</v>
      </c>
      <c r="K14" s="33">
        <f t="shared" ca="1" si="1"/>
        <v>1</v>
      </c>
      <c r="L14" s="16"/>
      <c r="M14" s="36">
        <f t="shared" ca="1" si="8"/>
        <v>22.524999999999999</v>
      </c>
      <c r="N14" s="39">
        <f t="shared" ca="1" si="2"/>
        <v>0</v>
      </c>
      <c r="O14" s="120">
        <f t="shared" ca="1" si="9"/>
        <v>1</v>
      </c>
      <c r="P14" s="39">
        <f t="shared" ca="1" si="10"/>
        <v>22.524999999999999</v>
      </c>
      <c r="Q14" s="39">
        <f t="shared" ca="1" si="3"/>
        <v>0</v>
      </c>
      <c r="R14" s="16"/>
      <c r="S14" s="33">
        <f t="shared" ca="1" si="11"/>
        <v>0.9</v>
      </c>
      <c r="T14" s="30">
        <f ca="1">COUNTIF(INDIRECT("Mess02!B"&amp;(ROW(A14)*4-9)):INDIRECT("Mess02!B"&amp;(ROW(A14)*4-6)),"&gt;=500")*15</f>
        <v>60</v>
      </c>
    </row>
    <row r="15" spans="1:20" ht="15.6" thickTop="1" thickBot="1" x14ac:dyDescent="0.35">
      <c r="A15" s="8">
        <f t="shared" si="12"/>
        <v>40940.541666666635</v>
      </c>
      <c r="B15" s="27">
        <f t="shared" ca="1" si="4"/>
        <v>0.33930164756249998</v>
      </c>
      <c r="C15" s="27">
        <f t="shared" ca="1" si="5"/>
        <v>0.37700183062499998</v>
      </c>
      <c r="D15" s="27">
        <f t="shared" ca="1" si="6"/>
        <v>3.770018306249999E-2</v>
      </c>
      <c r="E15" s="16"/>
      <c r="F15" s="46">
        <v>7.18E-4</v>
      </c>
      <c r="G15" s="46">
        <v>21</v>
      </c>
      <c r="H15" s="16"/>
      <c r="I15" s="30">
        <f t="shared" ca="1" si="7"/>
        <v>111.25</v>
      </c>
      <c r="J15" s="42">
        <f t="shared" ca="1" si="0"/>
        <v>111.25</v>
      </c>
      <c r="K15" s="33">
        <f t="shared" ca="1" si="1"/>
        <v>1</v>
      </c>
      <c r="L15" s="16"/>
      <c r="M15" s="36">
        <f t="shared" ca="1" si="8"/>
        <v>22.475000000000001</v>
      </c>
      <c r="N15" s="39">
        <f t="shared" ca="1" si="2"/>
        <v>0</v>
      </c>
      <c r="O15" s="120">
        <f t="shared" ca="1" si="9"/>
        <v>1</v>
      </c>
      <c r="P15" s="39">
        <f t="shared" ca="1" si="10"/>
        <v>22.475000000000001</v>
      </c>
      <c r="Q15" s="39">
        <f t="shared" ca="1" si="3"/>
        <v>0</v>
      </c>
      <c r="R15" s="16"/>
      <c r="S15" s="33">
        <f t="shared" ca="1" si="11"/>
        <v>0.9</v>
      </c>
      <c r="T15" s="30">
        <f ca="1">COUNTIF(INDIRECT("Mess02!B"&amp;(ROW(A15)*4-9)):INDIRECT("Mess02!B"&amp;(ROW(A15)*4-6)),"&gt;=500")*15</f>
        <v>60</v>
      </c>
    </row>
    <row r="16" spans="1:20" ht="15.6" thickTop="1" thickBot="1" x14ac:dyDescent="0.35">
      <c r="A16" s="8">
        <f t="shared" si="12"/>
        <v>40940.583333333299</v>
      </c>
      <c r="B16" s="27">
        <f t="shared" ca="1" si="4"/>
        <v>0.34768294233749997</v>
      </c>
      <c r="C16" s="27">
        <f t="shared" ca="1" si="5"/>
        <v>0.38631438037499999</v>
      </c>
      <c r="D16" s="27">
        <f t="shared" ca="1" si="6"/>
        <v>3.8631438037499993E-2</v>
      </c>
      <c r="E16" s="16"/>
      <c r="F16" s="46">
        <v>7.18E-4</v>
      </c>
      <c r="G16" s="46">
        <v>21</v>
      </c>
      <c r="H16" s="16"/>
      <c r="I16" s="30">
        <f t="shared" ca="1" si="7"/>
        <v>112.25</v>
      </c>
      <c r="J16" s="42">
        <f t="shared" ca="1" si="0"/>
        <v>112.25</v>
      </c>
      <c r="K16" s="33">
        <f t="shared" ca="1" si="1"/>
        <v>1</v>
      </c>
      <c r="L16" s="16"/>
      <c r="M16" s="36">
        <f t="shared" ca="1" si="8"/>
        <v>22.824999999999999</v>
      </c>
      <c r="N16" s="39">
        <f t="shared" ca="1" si="2"/>
        <v>0</v>
      </c>
      <c r="O16" s="120">
        <f t="shared" ca="1" si="9"/>
        <v>1</v>
      </c>
      <c r="P16" s="39">
        <f t="shared" ca="1" si="10"/>
        <v>22.824999999999999</v>
      </c>
      <c r="Q16" s="39">
        <f t="shared" ca="1" si="3"/>
        <v>0</v>
      </c>
      <c r="R16" s="16"/>
      <c r="S16" s="33">
        <f t="shared" ca="1" si="11"/>
        <v>0.9</v>
      </c>
      <c r="T16" s="30">
        <f ca="1">COUNTIF(INDIRECT("Mess02!B"&amp;(ROW(A16)*4-9)):INDIRECT("Mess02!B"&amp;(ROW(A16)*4-6)),"&gt;=500")*15</f>
        <v>60</v>
      </c>
    </row>
    <row r="17" spans="1:20" ht="15.6" thickTop="1" thickBot="1" x14ac:dyDescent="0.35">
      <c r="A17" s="8">
        <f t="shared" si="12"/>
        <v>40940.624999999964</v>
      </c>
      <c r="B17" s="27">
        <f t="shared" ca="1" si="4"/>
        <v>0.22837544021249997</v>
      </c>
      <c r="C17" s="27">
        <f t="shared" ca="1" si="5"/>
        <v>0.25375048912499998</v>
      </c>
      <c r="D17" s="27">
        <f t="shared" ca="1" si="6"/>
        <v>2.5375048912499993E-2</v>
      </c>
      <c r="E17" s="16"/>
      <c r="F17" s="46">
        <v>7.18E-4</v>
      </c>
      <c r="G17" s="46">
        <v>21</v>
      </c>
      <c r="H17" s="16"/>
      <c r="I17" s="30">
        <f t="shared" ca="1" si="7"/>
        <v>73.25</v>
      </c>
      <c r="J17" s="42">
        <f t="shared" ca="1" si="0"/>
        <v>73.25</v>
      </c>
      <c r="K17" s="33">
        <f t="shared" ca="1" si="1"/>
        <v>1</v>
      </c>
      <c r="L17" s="16"/>
      <c r="M17" s="36">
        <f t="shared" ca="1" si="8"/>
        <v>22.975000000000001</v>
      </c>
      <c r="N17" s="39">
        <f t="shared" ca="1" si="2"/>
        <v>0</v>
      </c>
      <c r="O17" s="120">
        <f t="shared" ca="1" si="9"/>
        <v>1</v>
      </c>
      <c r="P17" s="39">
        <f t="shared" ca="1" si="10"/>
        <v>22.975000000000001</v>
      </c>
      <c r="Q17" s="39">
        <f t="shared" ca="1" si="3"/>
        <v>0</v>
      </c>
      <c r="R17" s="16"/>
      <c r="S17" s="33">
        <f t="shared" ca="1" si="11"/>
        <v>0.9</v>
      </c>
      <c r="T17" s="30">
        <f ca="1">COUNTIF(INDIRECT("Mess02!B"&amp;(ROW(A17)*4-9)):INDIRECT("Mess02!B"&amp;(ROW(A17)*4-6)),"&gt;=500")*15</f>
        <v>30</v>
      </c>
    </row>
    <row r="18" spans="1:20" ht="15.6" thickTop="1" thickBot="1" x14ac:dyDescent="0.35">
      <c r="A18" s="8">
        <f t="shared" si="12"/>
        <v>40940.666666666628</v>
      </c>
      <c r="B18" s="27">
        <f t="shared" ca="1" si="4"/>
        <v>0</v>
      </c>
      <c r="C18" s="27">
        <f t="shared" ca="1" si="5"/>
        <v>7.7939124375000016E-2</v>
      </c>
      <c r="D18" s="27">
        <f t="shared" ca="1" si="6"/>
        <v>7.7939124375000016E-2</v>
      </c>
      <c r="E18" s="16"/>
      <c r="F18" s="46">
        <v>7.18E-4</v>
      </c>
      <c r="G18" s="46">
        <v>21</v>
      </c>
      <c r="H18" s="16"/>
      <c r="I18" s="30">
        <f t="shared" ca="1" si="7"/>
        <v>21.25</v>
      </c>
      <c r="J18" s="42">
        <f t="shared" ca="1" si="0"/>
        <v>21.25</v>
      </c>
      <c r="K18" s="33">
        <f t="shared" ca="1" si="1"/>
        <v>1</v>
      </c>
      <c r="L18" s="16"/>
      <c r="M18" s="36">
        <f t="shared" ca="1" si="8"/>
        <v>24.325000000000003</v>
      </c>
      <c r="N18" s="39">
        <f t="shared" ca="1" si="2"/>
        <v>0</v>
      </c>
      <c r="O18" s="120">
        <f t="shared" ca="1" si="9"/>
        <v>1</v>
      </c>
      <c r="P18" s="39">
        <f t="shared" ca="1" si="10"/>
        <v>24.325000000000003</v>
      </c>
      <c r="Q18" s="39">
        <f t="shared" ca="1" si="3"/>
        <v>0</v>
      </c>
      <c r="R18" s="16"/>
      <c r="S18" s="33">
        <f t="shared" ca="1" si="11"/>
        <v>0</v>
      </c>
      <c r="T18" s="30">
        <f ca="1">COUNTIF(INDIRECT("Mess02!B"&amp;(ROW(A18)*4-9)):INDIRECT("Mess02!B"&amp;(ROW(A18)*4-6)),"&gt;=500")*15</f>
        <v>0</v>
      </c>
    </row>
    <row r="19" spans="1:20" ht="15.6" thickTop="1" thickBot="1" x14ac:dyDescent="0.35">
      <c r="A19" s="8">
        <f t="shared" si="12"/>
        <v>40940.708333333292</v>
      </c>
      <c r="B19" s="27">
        <f t="shared" ca="1" si="4"/>
        <v>0</v>
      </c>
      <c r="C19" s="27">
        <f t="shared" ca="1" si="5"/>
        <v>0.10013676749999999</v>
      </c>
      <c r="D19" s="27">
        <f t="shared" ca="1" si="6"/>
        <v>0.10013676749999999</v>
      </c>
      <c r="E19" s="16"/>
      <c r="F19" s="46">
        <v>7.18E-4</v>
      </c>
      <c r="G19" s="46">
        <v>21</v>
      </c>
      <c r="H19" s="16"/>
      <c r="I19" s="30">
        <f t="shared" ca="1" si="7"/>
        <v>28.75</v>
      </c>
      <c r="J19" s="42">
        <f t="shared" ca="1" si="0"/>
        <v>28.75</v>
      </c>
      <c r="K19" s="33">
        <f t="shared" ca="1" si="1"/>
        <v>1</v>
      </c>
      <c r="L19" s="16"/>
      <c r="M19" s="36">
        <f t="shared" ca="1" si="8"/>
        <v>23.099999999999998</v>
      </c>
      <c r="N19" s="39">
        <f t="shared" ca="1" si="2"/>
        <v>0</v>
      </c>
      <c r="O19" s="120">
        <f t="shared" ca="1" si="9"/>
        <v>1</v>
      </c>
      <c r="P19" s="39">
        <f t="shared" ca="1" si="10"/>
        <v>23.099999999999998</v>
      </c>
      <c r="Q19" s="39">
        <f t="shared" ca="1" si="3"/>
        <v>0</v>
      </c>
      <c r="R19" s="16"/>
      <c r="S19" s="33">
        <f t="shared" ca="1" si="11"/>
        <v>0</v>
      </c>
      <c r="T19" s="30">
        <f ca="1">COUNTIF(INDIRECT("Mess02!B"&amp;(ROW(A19)*4-9)):INDIRECT("Mess02!B"&amp;(ROW(A19)*4-6)),"&gt;=500")*15</f>
        <v>15</v>
      </c>
    </row>
    <row r="20" spans="1:20" ht="15.6" thickTop="1" thickBot="1" x14ac:dyDescent="0.35">
      <c r="A20" s="8">
        <f t="shared" si="12"/>
        <v>40940.749999999956</v>
      </c>
      <c r="B20" s="27">
        <f t="shared" ca="1" si="4"/>
        <v>0.36534031695000008</v>
      </c>
      <c r="C20" s="27">
        <f t="shared" ca="1" si="5"/>
        <v>0.40593368550000009</v>
      </c>
      <c r="D20" s="27">
        <f t="shared" ca="1" si="6"/>
        <v>4.0593368550000002E-2</v>
      </c>
      <c r="E20" s="16"/>
      <c r="F20" s="46">
        <v>7.18E-4</v>
      </c>
      <c r="G20" s="46">
        <v>21</v>
      </c>
      <c r="H20" s="16"/>
      <c r="I20" s="30">
        <f t="shared" ca="1" si="7"/>
        <v>113</v>
      </c>
      <c r="J20" s="42">
        <f t="shared" ca="1" si="0"/>
        <v>113</v>
      </c>
      <c r="K20" s="33">
        <f t="shared" ca="1" si="1"/>
        <v>1</v>
      </c>
      <c r="L20" s="16"/>
      <c r="M20" s="36">
        <f t="shared" ca="1" si="8"/>
        <v>23.825000000000003</v>
      </c>
      <c r="N20" s="39">
        <f t="shared" ca="1" si="2"/>
        <v>0</v>
      </c>
      <c r="O20" s="120">
        <f t="shared" ca="1" si="9"/>
        <v>1</v>
      </c>
      <c r="P20" s="39">
        <f t="shared" ca="1" si="10"/>
        <v>23.825000000000003</v>
      </c>
      <c r="Q20" s="39">
        <f t="shared" ca="1" si="3"/>
        <v>0</v>
      </c>
      <c r="R20" s="16"/>
      <c r="S20" s="33">
        <f t="shared" ca="1" si="11"/>
        <v>0.9</v>
      </c>
      <c r="T20" s="30">
        <f ca="1">COUNTIF(INDIRECT("Mess02!B"&amp;(ROW(A20)*4-9)):INDIRECT("Mess02!B"&amp;(ROW(A20)*4-6)),"&gt;=500")*15</f>
        <v>60</v>
      </c>
    </row>
    <row r="21" spans="1:20" ht="15.6" thickTop="1" thickBot="1" x14ac:dyDescent="0.35">
      <c r="A21" s="8">
        <f t="shared" si="12"/>
        <v>40940.791666666621</v>
      </c>
      <c r="B21" s="27">
        <f t="shared" ca="1" si="4"/>
        <v>0.34126932656250003</v>
      </c>
      <c r="C21" s="27">
        <f t="shared" ca="1" si="5"/>
        <v>0.379188140625</v>
      </c>
      <c r="D21" s="27">
        <f t="shared" ca="1" si="6"/>
        <v>3.7918814062499993E-2</v>
      </c>
      <c r="E21" s="16"/>
      <c r="F21" s="46">
        <v>7.18E-4</v>
      </c>
      <c r="G21" s="46">
        <v>21</v>
      </c>
      <c r="H21" s="16"/>
      <c r="I21" s="30">
        <f t="shared" ca="1" si="7"/>
        <v>108.75</v>
      </c>
      <c r="J21" s="42">
        <f t="shared" ca="1" si="0"/>
        <v>108.75</v>
      </c>
      <c r="K21" s="33">
        <f t="shared" ca="1" si="1"/>
        <v>1</v>
      </c>
      <c r="L21" s="16"/>
      <c r="M21" s="36">
        <f t="shared" ca="1" si="8"/>
        <v>23.125</v>
      </c>
      <c r="N21" s="39">
        <f t="shared" ca="1" si="2"/>
        <v>0</v>
      </c>
      <c r="O21" s="120">
        <f t="shared" ca="1" si="9"/>
        <v>1</v>
      </c>
      <c r="P21" s="39">
        <f t="shared" ca="1" si="10"/>
        <v>23.125</v>
      </c>
      <c r="Q21" s="39">
        <f t="shared" ca="1" si="3"/>
        <v>0</v>
      </c>
      <c r="R21" s="16"/>
      <c r="S21" s="33">
        <f t="shared" ca="1" si="11"/>
        <v>0.9</v>
      </c>
      <c r="T21" s="30">
        <f ca="1">COUNTIF(INDIRECT("Mess02!B"&amp;(ROW(A21)*4-9)):INDIRECT("Mess02!B"&amp;(ROW(A21)*4-6)),"&gt;=500")*15</f>
        <v>60</v>
      </c>
    </row>
    <row r="22" spans="1:20" ht="15.6" thickTop="1" thickBot="1" x14ac:dyDescent="0.35">
      <c r="A22" s="8">
        <f t="shared" si="12"/>
        <v>40940.833333333285</v>
      </c>
      <c r="B22" s="27">
        <f t="shared" ca="1" si="4"/>
        <v>0.33552319500000005</v>
      </c>
      <c r="C22" s="27">
        <f t="shared" ca="1" si="5"/>
        <v>0.37280355000000004</v>
      </c>
      <c r="D22" s="27">
        <f t="shared" ca="1" si="6"/>
        <v>3.7280354999999994E-2</v>
      </c>
      <c r="E22" s="16"/>
      <c r="F22" s="46">
        <v>7.18E-4</v>
      </c>
      <c r="G22" s="46">
        <v>21</v>
      </c>
      <c r="H22" s="16"/>
      <c r="I22" s="30">
        <f t="shared" ca="1" si="7"/>
        <v>107.5</v>
      </c>
      <c r="J22" s="42">
        <f t="shared" ca="1" si="0"/>
        <v>107.5</v>
      </c>
      <c r="K22" s="33">
        <f t="shared" ca="1" si="1"/>
        <v>1</v>
      </c>
      <c r="L22" s="16"/>
      <c r="M22" s="36">
        <f t="shared" ca="1" si="8"/>
        <v>23</v>
      </c>
      <c r="N22" s="39">
        <f t="shared" ca="1" si="2"/>
        <v>0</v>
      </c>
      <c r="O22" s="120">
        <f t="shared" ca="1" si="9"/>
        <v>1</v>
      </c>
      <c r="P22" s="39">
        <f t="shared" ca="1" si="10"/>
        <v>23</v>
      </c>
      <c r="Q22" s="39">
        <f t="shared" ca="1" si="3"/>
        <v>0</v>
      </c>
      <c r="R22" s="16"/>
      <c r="S22" s="33">
        <f t="shared" ca="1" si="11"/>
        <v>0.9</v>
      </c>
      <c r="T22" s="30">
        <f ca="1">COUNTIF(INDIRECT("Mess02!B"&amp;(ROW(A22)*4-9)):INDIRECT("Mess02!B"&amp;(ROW(A22)*4-6)),"&gt;=500")*15</f>
        <v>60</v>
      </c>
    </row>
    <row r="23" spans="1:20" ht="15.6" thickTop="1" thickBot="1" x14ac:dyDescent="0.35">
      <c r="A23" s="8">
        <f t="shared" si="12"/>
        <v>40940.874999999949</v>
      </c>
      <c r="B23" s="27">
        <f t="shared" ca="1" si="4"/>
        <v>0.33676232388749999</v>
      </c>
      <c r="C23" s="27">
        <f t="shared" ca="1" si="5"/>
        <v>0.37418035987499998</v>
      </c>
      <c r="D23" s="27">
        <f t="shared" ca="1" si="6"/>
        <v>3.7418035987499987E-2</v>
      </c>
      <c r="E23" s="16"/>
      <c r="F23" s="46">
        <v>7.18E-4</v>
      </c>
      <c r="G23" s="46">
        <v>21</v>
      </c>
      <c r="H23" s="16"/>
      <c r="I23" s="30">
        <f t="shared" ca="1" si="7"/>
        <v>108.25</v>
      </c>
      <c r="J23" s="42">
        <f t="shared" ca="1" si="0"/>
        <v>108.25</v>
      </c>
      <c r="K23" s="33">
        <f t="shared" ca="1" si="1"/>
        <v>1</v>
      </c>
      <c r="L23" s="16"/>
      <c r="M23" s="36">
        <f t="shared" ca="1" si="8"/>
        <v>22.924999999999997</v>
      </c>
      <c r="N23" s="39">
        <f t="shared" ca="1" si="2"/>
        <v>0</v>
      </c>
      <c r="O23" s="120">
        <f t="shared" ca="1" si="9"/>
        <v>1</v>
      </c>
      <c r="P23" s="39">
        <f t="shared" ca="1" si="10"/>
        <v>22.924999999999997</v>
      </c>
      <c r="Q23" s="39">
        <f t="shared" ca="1" si="3"/>
        <v>0</v>
      </c>
      <c r="R23" s="16"/>
      <c r="S23" s="33">
        <f t="shared" ca="1" si="11"/>
        <v>0.9</v>
      </c>
      <c r="T23" s="30">
        <f ca="1">COUNTIF(INDIRECT("Mess02!B"&amp;(ROW(A23)*4-9)):INDIRECT("Mess02!B"&amp;(ROW(A23)*4-6)),"&gt;=500")*15</f>
        <v>60</v>
      </c>
    </row>
    <row r="24" spans="1:20" ht="15.6" thickTop="1" thickBot="1" x14ac:dyDescent="0.35">
      <c r="A24" s="8">
        <f t="shared" si="12"/>
        <v>40940.916666666613</v>
      </c>
      <c r="B24" s="27">
        <f t="shared" ca="1" si="4"/>
        <v>0.33639508034999993</v>
      </c>
      <c r="C24" s="27">
        <f t="shared" ca="1" si="5"/>
        <v>0.3737723114999999</v>
      </c>
      <c r="D24" s="27">
        <f t="shared" ca="1" si="6"/>
        <v>3.7377231149999982E-2</v>
      </c>
      <c r="E24" s="16"/>
      <c r="F24" s="46">
        <v>7.18E-4</v>
      </c>
      <c r="G24" s="46">
        <v>21</v>
      </c>
      <c r="H24" s="16"/>
      <c r="I24" s="30">
        <f t="shared" ca="1" si="7"/>
        <v>108.25</v>
      </c>
      <c r="J24" s="42">
        <f t="shared" ca="1" si="0"/>
        <v>108.25</v>
      </c>
      <c r="K24" s="33">
        <f t="shared" ca="1" si="1"/>
        <v>1</v>
      </c>
      <c r="L24" s="16"/>
      <c r="M24" s="36">
        <f t="shared" ca="1" si="8"/>
        <v>22.9</v>
      </c>
      <c r="N24" s="39">
        <f t="shared" ca="1" si="2"/>
        <v>0</v>
      </c>
      <c r="O24" s="120">
        <f t="shared" ca="1" si="9"/>
        <v>1</v>
      </c>
      <c r="P24" s="39">
        <f t="shared" ca="1" si="10"/>
        <v>22.9</v>
      </c>
      <c r="Q24" s="39">
        <f t="shared" ca="1" si="3"/>
        <v>0</v>
      </c>
      <c r="R24" s="16"/>
      <c r="S24" s="33">
        <f t="shared" ca="1" si="11"/>
        <v>0.9</v>
      </c>
      <c r="T24" s="30">
        <f ca="1">COUNTIF(INDIRECT("Mess02!B"&amp;(ROW(A24)*4-9)):INDIRECT("Mess02!B"&amp;(ROW(A24)*4-6)),"&gt;=500")*15</f>
        <v>60</v>
      </c>
    </row>
    <row r="25" spans="1:20" ht="15.6" thickTop="1" thickBot="1" x14ac:dyDescent="0.35">
      <c r="A25" s="8">
        <f t="shared" si="12"/>
        <v>40940.958333333278</v>
      </c>
      <c r="B25" s="27">
        <f t="shared" ca="1" si="4"/>
        <v>0.47002083975000003</v>
      </c>
      <c r="C25" s="27">
        <f t="shared" ca="1" si="5"/>
        <v>0.5222453775</v>
      </c>
      <c r="D25" s="27">
        <f t="shared" ca="1" si="6"/>
        <v>5.2224537749999987E-2</v>
      </c>
      <c r="E25" s="16"/>
      <c r="F25" s="46">
        <v>7.18E-4</v>
      </c>
      <c r="G25" s="46">
        <v>21</v>
      </c>
      <c r="H25" s="16"/>
      <c r="I25" s="30">
        <f t="shared" ca="1" si="7"/>
        <v>151.25</v>
      </c>
      <c r="J25" s="42">
        <f t="shared" ca="1" si="0"/>
        <v>151.25</v>
      </c>
      <c r="K25" s="33">
        <f t="shared" ca="1" si="1"/>
        <v>1</v>
      </c>
      <c r="L25" s="16"/>
      <c r="M25" s="36">
        <f t="shared" ca="1" si="8"/>
        <v>22.9</v>
      </c>
      <c r="N25" s="39">
        <f t="shared" ca="1" si="2"/>
        <v>0</v>
      </c>
      <c r="O25" s="120">
        <f t="shared" ca="1" si="9"/>
        <v>1</v>
      </c>
      <c r="P25" s="39">
        <f t="shared" ca="1" si="10"/>
        <v>22.9</v>
      </c>
      <c r="Q25" s="39">
        <f t="shared" ca="1" si="3"/>
        <v>0</v>
      </c>
      <c r="R25" s="16"/>
      <c r="S25" s="33">
        <f t="shared" ca="1" si="11"/>
        <v>0.9</v>
      </c>
      <c r="T25" s="30">
        <f ca="1">COUNTIF(INDIRECT("Mess02!B"&amp;(ROW(A25)*4-9)):INDIRECT("Mess02!B"&amp;(ROW(A25)*4-6)),"&gt;=500")*15</f>
        <v>60</v>
      </c>
    </row>
    <row r="26" spans="1:20" ht="15.6" thickTop="1" thickBot="1" x14ac:dyDescent="0.35">
      <c r="A26" s="8">
        <f t="shared" si="12"/>
        <v>40940.999999999942</v>
      </c>
      <c r="B26" s="27">
        <f t="shared" ca="1" si="4"/>
        <v>0.33374465066249998</v>
      </c>
      <c r="C26" s="27">
        <f t="shared" ca="1" si="5"/>
        <v>0.37082738962499995</v>
      </c>
      <c r="D26" s="27">
        <f t="shared" ca="1" si="6"/>
        <v>3.7082738962499986E-2</v>
      </c>
      <c r="E26" s="16"/>
      <c r="F26" s="46">
        <v>7.18E-4</v>
      </c>
      <c r="G26" s="46">
        <v>21</v>
      </c>
      <c r="H26" s="16"/>
      <c r="I26" s="30">
        <f t="shared" ca="1" si="7"/>
        <v>107.75</v>
      </c>
      <c r="J26" s="42">
        <f t="shared" ca="1" si="0"/>
        <v>107.75</v>
      </c>
      <c r="K26" s="33">
        <f t="shared" ca="1" si="1"/>
        <v>1</v>
      </c>
      <c r="L26" s="16"/>
      <c r="M26" s="36">
        <f t="shared" ca="1" si="8"/>
        <v>22.824999999999999</v>
      </c>
      <c r="N26" s="39">
        <f t="shared" ca="1" si="2"/>
        <v>0</v>
      </c>
      <c r="O26" s="120">
        <f t="shared" ca="1" si="9"/>
        <v>1</v>
      </c>
      <c r="P26" s="39">
        <f t="shared" ca="1" si="10"/>
        <v>22.824999999999999</v>
      </c>
      <c r="Q26" s="39">
        <f t="shared" ca="1" si="3"/>
        <v>0</v>
      </c>
      <c r="R26" s="16"/>
      <c r="S26" s="33">
        <f t="shared" ca="1" si="11"/>
        <v>0.9</v>
      </c>
      <c r="T26" s="30">
        <f ca="1">COUNTIF(INDIRECT("Mess02!B"&amp;(ROW(A26)*4-9)):INDIRECT("Mess02!B"&amp;(ROW(A26)*4-6)),"&gt;=500")*15</f>
        <v>60</v>
      </c>
    </row>
    <row r="27" spans="1:20" ht="15.6" thickTop="1" thickBot="1" x14ac:dyDescent="0.35">
      <c r="A27" s="8">
        <f t="shared" si="12"/>
        <v>40941.041666666606</v>
      </c>
      <c r="B27" s="27">
        <f t="shared" ca="1" si="4"/>
        <v>0.37319152578750003</v>
      </c>
      <c r="C27" s="27">
        <f t="shared" ca="1" si="5"/>
        <v>0.41465725087499999</v>
      </c>
      <c r="D27" s="27">
        <f t="shared" ca="1" si="6"/>
        <v>4.1465725087499988E-2</v>
      </c>
      <c r="E27" s="16"/>
      <c r="F27" s="46">
        <v>7.18E-4</v>
      </c>
      <c r="G27" s="46">
        <v>21</v>
      </c>
      <c r="H27" s="16"/>
      <c r="I27" s="30">
        <f t="shared" ca="1" si="7"/>
        <v>120.75</v>
      </c>
      <c r="J27" s="42">
        <f t="shared" ca="1" si="0"/>
        <v>120.75</v>
      </c>
      <c r="K27" s="33">
        <f t="shared" ca="1" si="1"/>
        <v>1</v>
      </c>
      <c r="L27" s="16"/>
      <c r="M27" s="36">
        <f t="shared" ca="1" si="8"/>
        <v>22.775000000000002</v>
      </c>
      <c r="N27" s="39">
        <f t="shared" ca="1" si="2"/>
        <v>0</v>
      </c>
      <c r="O27" s="120">
        <f t="shared" ca="1" si="9"/>
        <v>1</v>
      </c>
      <c r="P27" s="39">
        <f t="shared" ca="1" si="10"/>
        <v>22.775000000000002</v>
      </c>
      <c r="Q27" s="39">
        <f t="shared" ca="1" si="3"/>
        <v>0</v>
      </c>
      <c r="R27" s="16"/>
      <c r="S27" s="33">
        <f t="shared" ca="1" si="11"/>
        <v>0.9</v>
      </c>
      <c r="T27" s="30">
        <f ca="1">COUNTIF(INDIRECT("Mess02!B"&amp;(ROW(A27)*4-9)):INDIRECT("Mess02!B"&amp;(ROW(A27)*4-6)),"&gt;=500")*15</f>
        <v>60</v>
      </c>
    </row>
    <row r="28" spans="1:20" ht="15.6" thickTop="1" thickBot="1" x14ac:dyDescent="0.35">
      <c r="A28" s="8">
        <f t="shared" si="12"/>
        <v>40941.08333333327</v>
      </c>
      <c r="B28" s="27">
        <f t="shared" ca="1" si="4"/>
        <v>0.35887072409999998</v>
      </c>
      <c r="C28" s="27">
        <f t="shared" ca="1" si="5"/>
        <v>0.39874524899999997</v>
      </c>
      <c r="D28" s="27">
        <f t="shared" ca="1" si="6"/>
        <v>3.9874524899999986E-2</v>
      </c>
      <c r="E28" s="16"/>
      <c r="F28" s="46">
        <v>7.18E-4</v>
      </c>
      <c r="G28" s="46">
        <v>21</v>
      </c>
      <c r="H28" s="16"/>
      <c r="I28" s="30">
        <f t="shared" ca="1" si="7"/>
        <v>116.5</v>
      </c>
      <c r="J28" s="42">
        <f t="shared" ca="1" si="0"/>
        <v>116.5</v>
      </c>
      <c r="K28" s="33">
        <f t="shared" ca="1" si="1"/>
        <v>1</v>
      </c>
      <c r="L28" s="16"/>
      <c r="M28" s="36">
        <f t="shared" ca="1" si="8"/>
        <v>22.7</v>
      </c>
      <c r="N28" s="39">
        <f t="shared" ca="1" si="2"/>
        <v>0</v>
      </c>
      <c r="O28" s="120">
        <f t="shared" ca="1" si="9"/>
        <v>1</v>
      </c>
      <c r="P28" s="39">
        <f t="shared" ca="1" si="10"/>
        <v>22.7</v>
      </c>
      <c r="Q28" s="39">
        <f t="shared" ca="1" si="3"/>
        <v>0</v>
      </c>
      <c r="R28" s="16"/>
      <c r="S28" s="33">
        <f t="shared" ca="1" si="11"/>
        <v>0.9</v>
      </c>
      <c r="T28" s="30">
        <f ca="1">COUNTIF(INDIRECT("Mess02!B"&amp;(ROW(A28)*4-9)):INDIRECT("Mess02!B"&amp;(ROW(A28)*4-6)),"&gt;=500")*15</f>
        <v>60</v>
      </c>
    </row>
    <row r="29" spans="1:20" ht="15.6" thickTop="1" thickBot="1" x14ac:dyDescent="0.35">
      <c r="A29" s="8">
        <f t="shared" si="12"/>
        <v>40941.124999999935</v>
      </c>
      <c r="B29" s="27">
        <f t="shared" ca="1" si="4"/>
        <v>0.34924436347500004</v>
      </c>
      <c r="C29" s="27">
        <f t="shared" ca="1" si="5"/>
        <v>0.38804929275000005</v>
      </c>
      <c r="D29" s="27">
        <f t="shared" ca="1" si="6"/>
        <v>3.8804929274999997E-2</v>
      </c>
      <c r="E29" s="16"/>
      <c r="F29" s="46">
        <v>7.18E-4</v>
      </c>
      <c r="G29" s="46">
        <v>21</v>
      </c>
      <c r="H29" s="16"/>
      <c r="I29" s="30">
        <f t="shared" ca="1" si="7"/>
        <v>113.5</v>
      </c>
      <c r="J29" s="42">
        <f t="shared" ca="1" si="0"/>
        <v>113.5</v>
      </c>
      <c r="K29" s="33">
        <f t="shared" ca="1" si="1"/>
        <v>1</v>
      </c>
      <c r="L29" s="16"/>
      <c r="M29" s="36">
        <f t="shared" ca="1" si="8"/>
        <v>22.675000000000004</v>
      </c>
      <c r="N29" s="39">
        <f t="shared" ca="1" si="2"/>
        <v>0</v>
      </c>
      <c r="O29" s="120">
        <f t="shared" ca="1" si="9"/>
        <v>1</v>
      </c>
      <c r="P29" s="39">
        <f t="shared" ca="1" si="10"/>
        <v>22.675000000000004</v>
      </c>
      <c r="Q29" s="39">
        <f t="shared" ca="1" si="3"/>
        <v>0</v>
      </c>
      <c r="R29" s="16"/>
      <c r="S29" s="33">
        <f t="shared" ca="1" si="11"/>
        <v>0.9</v>
      </c>
      <c r="T29" s="30">
        <f ca="1">COUNTIF(INDIRECT("Mess02!B"&amp;(ROW(A29)*4-9)):INDIRECT("Mess02!B"&amp;(ROW(A29)*4-6)),"&gt;=500")*15</f>
        <v>60</v>
      </c>
    </row>
    <row r="30" spans="1:20" ht="15.6" thickTop="1" thickBot="1" x14ac:dyDescent="0.35">
      <c r="A30" s="8">
        <f t="shared" si="12"/>
        <v>40941.166666666599</v>
      </c>
      <c r="B30" s="27">
        <f t="shared" ca="1" si="4"/>
        <v>0.54335080800000002</v>
      </c>
      <c r="C30" s="27">
        <f t="shared" ca="1" si="5"/>
        <v>0.60372311999999995</v>
      </c>
      <c r="D30" s="27">
        <f t="shared" ca="1" si="6"/>
        <v>6.0372311999999984E-2</v>
      </c>
      <c r="E30" s="16"/>
      <c r="F30" s="46">
        <v>7.18E-4</v>
      </c>
      <c r="G30" s="46">
        <v>21</v>
      </c>
      <c r="H30" s="16"/>
      <c r="I30" s="30">
        <f t="shared" ca="1" si="7"/>
        <v>176</v>
      </c>
      <c r="J30" s="42">
        <f t="shared" ca="1" si="0"/>
        <v>176</v>
      </c>
      <c r="K30" s="33">
        <f t="shared" ca="1" si="1"/>
        <v>1</v>
      </c>
      <c r="L30" s="16"/>
      <c r="M30" s="36">
        <f t="shared" ca="1" si="8"/>
        <v>22.75</v>
      </c>
      <c r="N30" s="39">
        <f t="shared" ca="1" si="2"/>
        <v>0</v>
      </c>
      <c r="O30" s="120">
        <f t="shared" ca="1" si="9"/>
        <v>1</v>
      </c>
      <c r="P30" s="39">
        <f t="shared" ca="1" si="10"/>
        <v>22.75</v>
      </c>
      <c r="Q30" s="39">
        <f t="shared" ca="1" si="3"/>
        <v>0</v>
      </c>
      <c r="R30" s="16"/>
      <c r="S30" s="33">
        <f t="shared" ca="1" si="11"/>
        <v>0.9</v>
      </c>
      <c r="T30" s="30">
        <f ca="1">COUNTIF(INDIRECT("Mess02!B"&amp;(ROW(A30)*4-9)):INDIRECT("Mess02!B"&amp;(ROW(A30)*4-6)),"&gt;=500")*15</f>
        <v>60</v>
      </c>
    </row>
    <row r="31" spans="1:20" ht="15.6" thickTop="1" thickBot="1" x14ac:dyDescent="0.35">
      <c r="A31" s="8">
        <f t="shared" si="12"/>
        <v>40941.208333333263</v>
      </c>
      <c r="B31" s="27">
        <f t="shared" ca="1" si="4"/>
        <v>0.3446287992</v>
      </c>
      <c r="C31" s="27">
        <f t="shared" ca="1" si="5"/>
        <v>0.38292088800000001</v>
      </c>
      <c r="D31" s="27">
        <f t="shared" ca="1" si="6"/>
        <v>3.8292088799999992E-2</v>
      </c>
      <c r="E31" s="16"/>
      <c r="F31" s="46">
        <v>7.18E-4</v>
      </c>
      <c r="G31" s="46">
        <v>21</v>
      </c>
      <c r="H31" s="16"/>
      <c r="I31" s="30">
        <f t="shared" ca="1" si="7"/>
        <v>112</v>
      </c>
      <c r="J31" s="42">
        <f t="shared" ca="1" si="0"/>
        <v>112</v>
      </c>
      <c r="K31" s="33">
        <f t="shared" ca="1" si="1"/>
        <v>1</v>
      </c>
      <c r="L31" s="16"/>
      <c r="M31" s="36">
        <f t="shared" ca="1" si="8"/>
        <v>22.675000000000001</v>
      </c>
      <c r="N31" s="39">
        <f t="shared" ca="1" si="2"/>
        <v>0</v>
      </c>
      <c r="O31" s="120">
        <f t="shared" ca="1" si="9"/>
        <v>1</v>
      </c>
      <c r="P31" s="39">
        <f t="shared" ca="1" si="10"/>
        <v>22.675000000000001</v>
      </c>
      <c r="Q31" s="39">
        <f t="shared" ca="1" si="3"/>
        <v>0</v>
      </c>
      <c r="R31" s="16"/>
      <c r="S31" s="33">
        <f t="shared" ca="1" si="11"/>
        <v>0.9</v>
      </c>
      <c r="T31" s="30">
        <f ca="1">COUNTIF(INDIRECT("Mess02!B"&amp;(ROW(A31)*4-9)):INDIRECT("Mess02!B"&amp;(ROW(A31)*4-6)),"&gt;=500")*15</f>
        <v>60</v>
      </c>
    </row>
    <row r="32" spans="1:20" ht="15.6" thickTop="1" thickBot="1" x14ac:dyDescent="0.35">
      <c r="A32" s="8">
        <f t="shared" si="12"/>
        <v>40941.249999999927</v>
      </c>
      <c r="B32" s="27">
        <f t="shared" ca="1" si="4"/>
        <v>0.5422244813999999</v>
      </c>
      <c r="C32" s="27">
        <f t="shared" ca="1" si="5"/>
        <v>0.60247164599999992</v>
      </c>
      <c r="D32" s="27">
        <f t="shared" ca="1" si="6"/>
        <v>6.0247164599999979E-2</v>
      </c>
      <c r="E32" s="16"/>
      <c r="F32" s="46">
        <v>7.18E-4</v>
      </c>
      <c r="G32" s="46">
        <v>21</v>
      </c>
      <c r="H32" s="16"/>
      <c r="I32" s="30">
        <f t="shared" ca="1" si="7"/>
        <v>175.25</v>
      </c>
      <c r="J32" s="42">
        <f t="shared" ca="1" si="0"/>
        <v>175.25</v>
      </c>
      <c r="K32" s="33">
        <f t="shared" ca="1" si="1"/>
        <v>1</v>
      </c>
      <c r="L32" s="16"/>
      <c r="M32" s="36">
        <f t="shared" ca="1" si="8"/>
        <v>22.799999999999997</v>
      </c>
      <c r="N32" s="39">
        <f t="shared" ca="1" si="2"/>
        <v>0</v>
      </c>
      <c r="O32" s="120">
        <f t="shared" ca="1" si="9"/>
        <v>1</v>
      </c>
      <c r="P32" s="39">
        <f t="shared" ca="1" si="10"/>
        <v>22.799999999999997</v>
      </c>
      <c r="Q32" s="39">
        <f t="shared" ca="1" si="3"/>
        <v>0</v>
      </c>
      <c r="R32" s="16"/>
      <c r="S32" s="33">
        <f t="shared" ca="1" si="11"/>
        <v>0.9</v>
      </c>
      <c r="T32" s="30">
        <f ca="1">COUNTIF(INDIRECT("Mess02!B"&amp;(ROW(A32)*4-9)):INDIRECT("Mess02!B"&amp;(ROW(A32)*4-6)),"&gt;=500")*15</f>
        <v>60</v>
      </c>
    </row>
    <row r="33" spans="1:20" ht="15.6" thickTop="1" thickBot="1" x14ac:dyDescent="0.35">
      <c r="A33" s="8">
        <f t="shared" si="12"/>
        <v>40941.291666666591</v>
      </c>
      <c r="B33" s="27">
        <f t="shared" ca="1" si="4"/>
        <v>0.34383070181250014</v>
      </c>
      <c r="C33" s="27">
        <f t="shared" ca="1" si="5"/>
        <v>0.38203411312500013</v>
      </c>
      <c r="D33" s="27">
        <f t="shared" ca="1" si="6"/>
        <v>3.8203411312500005E-2</v>
      </c>
      <c r="E33" s="16"/>
      <c r="F33" s="46">
        <v>7.18E-4</v>
      </c>
      <c r="G33" s="46">
        <v>21</v>
      </c>
      <c r="H33" s="16"/>
      <c r="I33" s="30">
        <f t="shared" ca="1" si="7"/>
        <v>111.25</v>
      </c>
      <c r="J33" s="42">
        <f t="shared" ca="1" si="0"/>
        <v>111.25</v>
      </c>
      <c r="K33" s="33">
        <f t="shared" ca="1" si="1"/>
        <v>1</v>
      </c>
      <c r="L33" s="16"/>
      <c r="M33" s="36">
        <f t="shared" ca="1" si="8"/>
        <v>22.775000000000002</v>
      </c>
      <c r="N33" s="39">
        <f t="shared" ca="1" si="2"/>
        <v>0</v>
      </c>
      <c r="O33" s="120">
        <f t="shared" ca="1" si="9"/>
        <v>1</v>
      </c>
      <c r="P33" s="39">
        <f t="shared" ca="1" si="10"/>
        <v>22.775000000000002</v>
      </c>
      <c r="Q33" s="39">
        <f t="shared" ca="1" si="3"/>
        <v>0</v>
      </c>
      <c r="R33" s="16"/>
      <c r="S33" s="33">
        <f t="shared" ca="1" si="11"/>
        <v>0.9</v>
      </c>
      <c r="T33" s="30">
        <f ca="1">COUNTIF(INDIRECT("Mess02!B"&amp;(ROW(A33)*4-9)):INDIRECT("Mess02!B"&amp;(ROW(A33)*4-6)),"&gt;=500")*15</f>
        <v>60</v>
      </c>
    </row>
    <row r="34" spans="1:20" ht="15.6" thickTop="1" thickBot="1" x14ac:dyDescent="0.35">
      <c r="A34" s="8">
        <f t="shared" si="12"/>
        <v>40941.333333333256</v>
      </c>
      <c r="B34" s="27">
        <f t="shared" ca="1" si="4"/>
        <v>0.34693658133750005</v>
      </c>
      <c r="C34" s="27">
        <f t="shared" ca="1" si="5"/>
        <v>0.38548509037500006</v>
      </c>
      <c r="D34" s="27">
        <f t="shared" ca="1" si="6"/>
        <v>3.8548509037499998E-2</v>
      </c>
      <c r="E34" s="16"/>
      <c r="F34" s="46">
        <v>7.18E-4</v>
      </c>
      <c r="G34" s="46">
        <v>21</v>
      </c>
      <c r="H34" s="16"/>
      <c r="I34" s="30">
        <f t="shared" ca="1" si="7"/>
        <v>112.75</v>
      </c>
      <c r="J34" s="42">
        <f t="shared" ca="1" si="0"/>
        <v>112.75</v>
      </c>
      <c r="K34" s="33">
        <f t="shared" ca="1" si="1"/>
        <v>1</v>
      </c>
      <c r="L34" s="16"/>
      <c r="M34" s="36">
        <f t="shared" ca="1" si="8"/>
        <v>22.675000000000001</v>
      </c>
      <c r="N34" s="39">
        <f t="shared" ca="1" si="2"/>
        <v>0</v>
      </c>
      <c r="O34" s="120">
        <f t="shared" ca="1" si="9"/>
        <v>1</v>
      </c>
      <c r="P34" s="39">
        <f t="shared" ca="1" si="10"/>
        <v>22.675000000000001</v>
      </c>
      <c r="Q34" s="39">
        <f t="shared" ca="1" si="3"/>
        <v>0</v>
      </c>
      <c r="R34" s="16"/>
      <c r="S34" s="33">
        <f t="shared" ca="1" si="11"/>
        <v>0.9</v>
      </c>
      <c r="T34" s="30">
        <f ca="1">COUNTIF(INDIRECT("Mess02!B"&amp;(ROW(A34)*4-9)):INDIRECT("Mess02!B"&amp;(ROW(A34)*4-6)),"&gt;=500")*15</f>
        <v>60</v>
      </c>
    </row>
    <row r="35" spans="1:20" ht="15.6" thickTop="1" thickBot="1" x14ac:dyDescent="0.35">
      <c r="A35" s="8">
        <f t="shared" si="12"/>
        <v>40941.37499999992</v>
      </c>
      <c r="B35" s="27">
        <f t="shared" ca="1" si="4"/>
        <v>0.61684277051250014</v>
      </c>
      <c r="C35" s="27">
        <f t="shared" ca="1" si="5"/>
        <v>0.6853808561250001</v>
      </c>
      <c r="D35" s="27">
        <f t="shared" ca="1" si="6"/>
        <v>6.8538085612499994E-2</v>
      </c>
      <c r="E35" s="16"/>
      <c r="F35" s="46">
        <v>7.18E-4</v>
      </c>
      <c r="G35" s="46">
        <v>21</v>
      </c>
      <c r="H35" s="16"/>
      <c r="I35" s="30">
        <f t="shared" ca="1" si="7"/>
        <v>202.25</v>
      </c>
      <c r="J35" s="42">
        <f t="shared" ca="1" si="0"/>
        <v>202.25</v>
      </c>
      <c r="K35" s="33">
        <f t="shared" ca="1" si="1"/>
        <v>1</v>
      </c>
      <c r="L35" s="16"/>
      <c r="M35" s="36">
        <f t="shared" ca="1" si="8"/>
        <v>22.475000000000001</v>
      </c>
      <c r="N35" s="39">
        <f t="shared" ca="1" si="2"/>
        <v>0</v>
      </c>
      <c r="O35" s="120">
        <f t="shared" ca="1" si="9"/>
        <v>1</v>
      </c>
      <c r="P35" s="39">
        <f t="shared" ca="1" si="10"/>
        <v>22.475000000000001</v>
      </c>
      <c r="Q35" s="39">
        <f t="shared" ca="1" si="3"/>
        <v>0</v>
      </c>
      <c r="R35" s="16"/>
      <c r="S35" s="33">
        <f t="shared" ca="1" si="11"/>
        <v>0.9</v>
      </c>
      <c r="T35" s="30">
        <f ca="1">COUNTIF(INDIRECT("Mess02!B"&amp;(ROW(A35)*4-9)):INDIRECT("Mess02!B"&amp;(ROW(A35)*4-6)),"&gt;=500")*15</f>
        <v>60</v>
      </c>
    </row>
    <row r="36" spans="1:20" ht="15.6" thickTop="1" thickBot="1" x14ac:dyDescent="0.35">
      <c r="A36" s="8">
        <f t="shared" si="12"/>
        <v>40941.416666666584</v>
      </c>
      <c r="B36" s="27">
        <f t="shared" ca="1" si="4"/>
        <v>0.34654050112500007</v>
      </c>
      <c r="C36" s="27">
        <f t="shared" ca="1" si="5"/>
        <v>0.38504500125000007</v>
      </c>
      <c r="D36" s="27">
        <f t="shared" ca="1" si="6"/>
        <v>3.8504500125E-2</v>
      </c>
      <c r="E36" s="16"/>
      <c r="F36" s="46">
        <v>7.18E-4</v>
      </c>
      <c r="G36" s="46">
        <v>21</v>
      </c>
      <c r="H36" s="16"/>
      <c r="I36" s="30">
        <f t="shared" ca="1" si="7"/>
        <v>113.75</v>
      </c>
      <c r="J36" s="42">
        <f t="shared" ca="1" si="0"/>
        <v>113.75</v>
      </c>
      <c r="K36" s="33">
        <f t="shared" ca="1" si="1"/>
        <v>1</v>
      </c>
      <c r="L36" s="16"/>
      <c r="M36" s="36">
        <f t="shared" ca="1" si="8"/>
        <v>22.450000000000003</v>
      </c>
      <c r="N36" s="39">
        <f t="shared" ca="1" si="2"/>
        <v>0</v>
      </c>
      <c r="O36" s="120">
        <f t="shared" ca="1" si="9"/>
        <v>1</v>
      </c>
      <c r="P36" s="39">
        <f t="shared" ca="1" si="10"/>
        <v>22.450000000000003</v>
      </c>
      <c r="Q36" s="39">
        <f t="shared" ca="1" si="3"/>
        <v>0</v>
      </c>
      <c r="R36" s="16"/>
      <c r="S36" s="33">
        <f t="shared" ca="1" si="11"/>
        <v>0.9</v>
      </c>
      <c r="T36" s="30">
        <f ca="1">COUNTIF(INDIRECT("Mess02!B"&amp;(ROW(A36)*4-9)):INDIRECT("Mess02!B"&amp;(ROW(A36)*4-6)),"&gt;=500")*15</f>
        <v>60</v>
      </c>
    </row>
    <row r="37" spans="1:20" ht="15.6" thickTop="1" thickBot="1" x14ac:dyDescent="0.35">
      <c r="A37" s="8">
        <f t="shared" si="12"/>
        <v>40941.458333333248</v>
      </c>
      <c r="B37" s="27">
        <f t="shared" ca="1" si="4"/>
        <v>0.34235155001250006</v>
      </c>
      <c r="C37" s="27">
        <f t="shared" ca="1" si="5"/>
        <v>0.38039061112500006</v>
      </c>
      <c r="D37" s="27">
        <f t="shared" ca="1" si="6"/>
        <v>3.8039061112499994E-2</v>
      </c>
      <c r="E37" s="16"/>
      <c r="F37" s="46">
        <v>7.18E-4</v>
      </c>
      <c r="G37" s="46">
        <v>21</v>
      </c>
      <c r="H37" s="16"/>
      <c r="I37" s="30">
        <f t="shared" ca="1" si="7"/>
        <v>112.25</v>
      </c>
      <c r="J37" s="42">
        <f t="shared" ca="1" si="0"/>
        <v>112.25</v>
      </c>
      <c r="K37" s="33">
        <f t="shared" ca="1" si="1"/>
        <v>1</v>
      </c>
      <c r="L37" s="16"/>
      <c r="M37" s="36">
        <f t="shared" ca="1" si="8"/>
        <v>22.475000000000001</v>
      </c>
      <c r="N37" s="39">
        <f t="shared" ca="1" si="2"/>
        <v>0</v>
      </c>
      <c r="O37" s="120">
        <f t="shared" ca="1" si="9"/>
        <v>1</v>
      </c>
      <c r="P37" s="39">
        <f t="shared" ca="1" si="10"/>
        <v>22.475000000000001</v>
      </c>
      <c r="Q37" s="39">
        <f t="shared" ca="1" si="3"/>
        <v>0</v>
      </c>
      <c r="R37" s="16"/>
      <c r="S37" s="33">
        <f t="shared" ca="1" si="11"/>
        <v>0.9</v>
      </c>
      <c r="T37" s="30">
        <f ca="1">COUNTIF(INDIRECT("Mess02!B"&amp;(ROW(A37)*4-9)):INDIRECT("Mess02!B"&amp;(ROW(A37)*4-6)),"&gt;=500")*15</f>
        <v>60</v>
      </c>
    </row>
    <row r="38" spans="1:20" ht="15.6" thickTop="1" thickBot="1" x14ac:dyDescent="0.35">
      <c r="A38" s="8">
        <f t="shared" si="12"/>
        <v>40941.499999999913</v>
      </c>
      <c r="B38" s="27">
        <f t="shared" ca="1" si="4"/>
        <v>0.34499689087499996</v>
      </c>
      <c r="C38" s="27">
        <f t="shared" ca="1" si="5"/>
        <v>0.38332987874999996</v>
      </c>
      <c r="D38" s="27">
        <f t="shared" ca="1" si="6"/>
        <v>3.8332987874999988E-2</v>
      </c>
      <c r="E38" s="16"/>
      <c r="F38" s="46">
        <v>7.18E-4</v>
      </c>
      <c r="G38" s="46">
        <v>21</v>
      </c>
      <c r="H38" s="16"/>
      <c r="I38" s="30">
        <f t="shared" ca="1" si="7"/>
        <v>113.75</v>
      </c>
      <c r="J38" s="42">
        <f t="shared" ca="1" si="0"/>
        <v>113.75</v>
      </c>
      <c r="K38" s="33">
        <f t="shared" ca="1" si="1"/>
        <v>1</v>
      </c>
      <c r="L38" s="16"/>
      <c r="M38" s="36">
        <f t="shared" ca="1" si="8"/>
        <v>22.35</v>
      </c>
      <c r="N38" s="39">
        <f t="shared" ca="1" si="2"/>
        <v>0</v>
      </c>
      <c r="O38" s="120">
        <f t="shared" ca="1" si="9"/>
        <v>1</v>
      </c>
      <c r="P38" s="39">
        <f t="shared" ca="1" si="10"/>
        <v>22.35</v>
      </c>
      <c r="Q38" s="39">
        <f t="shared" ca="1" si="3"/>
        <v>0</v>
      </c>
      <c r="R38" s="16"/>
      <c r="S38" s="33">
        <f t="shared" ca="1" si="11"/>
        <v>0.9</v>
      </c>
      <c r="T38" s="30">
        <f ca="1">COUNTIF(INDIRECT("Mess02!B"&amp;(ROW(A38)*4-9)):INDIRECT("Mess02!B"&amp;(ROW(A38)*4-6)),"&gt;=500")*15</f>
        <v>60</v>
      </c>
    </row>
    <row r="39" spans="1:20" ht="15.6" thickTop="1" thickBot="1" x14ac:dyDescent="0.35">
      <c r="A39" s="8">
        <f t="shared" si="12"/>
        <v>40941.541666666577</v>
      </c>
      <c r="B39" s="27">
        <f t="shared" ca="1" si="4"/>
        <v>0.53925939270000001</v>
      </c>
      <c r="C39" s="27">
        <f t="shared" ca="1" si="5"/>
        <v>0.59917710300000004</v>
      </c>
      <c r="D39" s="27">
        <f t="shared" ca="1" si="6"/>
        <v>5.9917710299999989E-2</v>
      </c>
      <c r="E39" s="16"/>
      <c r="F39" s="46">
        <v>7.18E-4</v>
      </c>
      <c r="G39" s="46">
        <v>21</v>
      </c>
      <c r="H39" s="16"/>
      <c r="I39" s="30">
        <f t="shared" ca="1" si="7"/>
        <v>178</v>
      </c>
      <c r="J39" s="42">
        <f t="shared" ca="1" si="0"/>
        <v>178</v>
      </c>
      <c r="K39" s="33">
        <f t="shared" ca="1" si="1"/>
        <v>1</v>
      </c>
      <c r="L39" s="16"/>
      <c r="M39" s="36">
        <f t="shared" ca="1" si="8"/>
        <v>22.324999999999999</v>
      </c>
      <c r="N39" s="39">
        <f t="shared" ca="1" si="2"/>
        <v>0</v>
      </c>
      <c r="O39" s="120">
        <f t="shared" ca="1" si="9"/>
        <v>1</v>
      </c>
      <c r="P39" s="39">
        <f t="shared" ca="1" si="10"/>
        <v>22.324999999999999</v>
      </c>
      <c r="Q39" s="39">
        <f t="shared" ca="1" si="3"/>
        <v>0</v>
      </c>
      <c r="R39" s="16"/>
      <c r="S39" s="33">
        <f t="shared" ca="1" si="11"/>
        <v>0.9</v>
      </c>
      <c r="T39" s="30">
        <f ca="1">COUNTIF(INDIRECT("Mess02!B"&amp;(ROW(A39)*4-9)):INDIRECT("Mess02!B"&amp;(ROW(A39)*4-6)),"&gt;=500")*15</f>
        <v>60</v>
      </c>
    </row>
    <row r="40" spans="1:20" ht="15.6" thickTop="1" thickBot="1" x14ac:dyDescent="0.35">
      <c r="A40" s="8">
        <f t="shared" si="12"/>
        <v>40941.583333333241</v>
      </c>
      <c r="B40" s="27">
        <f t="shared" ca="1" si="4"/>
        <v>0.34157211165000001</v>
      </c>
      <c r="C40" s="27">
        <f t="shared" ca="1" si="5"/>
        <v>0.37952456849999999</v>
      </c>
      <c r="D40" s="27">
        <f t="shared" ca="1" si="6"/>
        <v>3.795245684999999E-2</v>
      </c>
      <c r="E40" s="16"/>
      <c r="F40" s="46">
        <v>7.18E-4</v>
      </c>
      <c r="G40" s="46">
        <v>21</v>
      </c>
      <c r="H40" s="16"/>
      <c r="I40" s="30">
        <f t="shared" ca="1" si="7"/>
        <v>113</v>
      </c>
      <c r="J40" s="42">
        <f t="shared" ca="1" si="0"/>
        <v>113</v>
      </c>
      <c r="K40" s="33">
        <f t="shared" ca="1" si="1"/>
        <v>1</v>
      </c>
      <c r="L40" s="16"/>
      <c r="M40" s="36">
        <f t="shared" ca="1" si="8"/>
        <v>22.274999999999999</v>
      </c>
      <c r="N40" s="39">
        <f t="shared" ca="1" si="2"/>
        <v>0</v>
      </c>
      <c r="O40" s="120">
        <f t="shared" ca="1" si="9"/>
        <v>1</v>
      </c>
      <c r="P40" s="39">
        <f t="shared" ca="1" si="10"/>
        <v>22.274999999999999</v>
      </c>
      <c r="Q40" s="39">
        <f t="shared" ca="1" si="3"/>
        <v>0</v>
      </c>
      <c r="R40" s="16"/>
      <c r="S40" s="33">
        <f t="shared" ca="1" si="11"/>
        <v>0.9</v>
      </c>
      <c r="T40" s="30">
        <f ca="1">COUNTIF(INDIRECT("Mess02!B"&amp;(ROW(A40)*4-9)):INDIRECT("Mess02!B"&amp;(ROW(A40)*4-6)),"&gt;=500")*15</f>
        <v>60</v>
      </c>
    </row>
    <row r="41" spans="1:20" ht="15.6" thickTop="1" thickBot="1" x14ac:dyDescent="0.35">
      <c r="A41" s="8">
        <f t="shared" si="12"/>
        <v>40941.624999999905</v>
      </c>
      <c r="B41" s="27">
        <f t="shared" ca="1" si="4"/>
        <v>0.33891574500000005</v>
      </c>
      <c r="C41" s="27">
        <f t="shared" ca="1" si="5"/>
        <v>0.37657305000000002</v>
      </c>
      <c r="D41" s="27">
        <f t="shared" ca="1" si="6"/>
        <v>3.7657304999999995E-2</v>
      </c>
      <c r="E41" s="16"/>
      <c r="F41" s="46">
        <v>7.18E-4</v>
      </c>
      <c r="G41" s="46">
        <v>21</v>
      </c>
      <c r="H41" s="16"/>
      <c r="I41" s="30">
        <f t="shared" ca="1" si="7"/>
        <v>112.5</v>
      </c>
      <c r="J41" s="42">
        <f t="shared" ca="1" si="0"/>
        <v>112.5</v>
      </c>
      <c r="K41" s="33">
        <f t="shared" ca="1" si="1"/>
        <v>1</v>
      </c>
      <c r="L41" s="16"/>
      <c r="M41" s="36">
        <f t="shared" ca="1" si="8"/>
        <v>22.2</v>
      </c>
      <c r="N41" s="39">
        <f t="shared" ca="1" si="2"/>
        <v>0</v>
      </c>
      <c r="O41" s="120">
        <f t="shared" ca="1" si="9"/>
        <v>1</v>
      </c>
      <c r="P41" s="39">
        <f t="shared" ca="1" si="10"/>
        <v>22.2</v>
      </c>
      <c r="Q41" s="39">
        <f t="shared" ca="1" si="3"/>
        <v>0</v>
      </c>
      <c r="R41" s="16"/>
      <c r="S41" s="33">
        <f t="shared" ca="1" si="11"/>
        <v>0.9</v>
      </c>
      <c r="T41" s="30">
        <f ca="1">COUNTIF(INDIRECT("Mess02!B"&amp;(ROW(A41)*4-9)):INDIRECT("Mess02!B"&amp;(ROW(A41)*4-6)),"&gt;=500")*15</f>
        <v>60</v>
      </c>
    </row>
    <row r="42" spans="1:20" ht="15.6" thickTop="1" thickBot="1" x14ac:dyDescent="0.35">
      <c r="A42" s="8">
        <f t="shared" si="12"/>
        <v>40941.66666666657</v>
      </c>
      <c r="B42" s="27">
        <f t="shared" ca="1" si="4"/>
        <v>0.33852136106249997</v>
      </c>
      <c r="C42" s="27">
        <f t="shared" ca="1" si="5"/>
        <v>0.37613484562499999</v>
      </c>
      <c r="D42" s="27">
        <f t="shared" ca="1" si="6"/>
        <v>3.7613484562499994E-2</v>
      </c>
      <c r="E42" s="16"/>
      <c r="F42" s="46">
        <v>7.18E-4</v>
      </c>
      <c r="G42" s="46">
        <v>21</v>
      </c>
      <c r="H42" s="16"/>
      <c r="I42" s="30">
        <f t="shared" ca="1" si="7"/>
        <v>112.75</v>
      </c>
      <c r="J42" s="42">
        <f t="shared" ca="1" si="0"/>
        <v>112.75</v>
      </c>
      <c r="K42" s="33">
        <f t="shared" ca="1" si="1"/>
        <v>1</v>
      </c>
      <c r="L42" s="16"/>
      <c r="M42" s="36">
        <f t="shared" ca="1" si="8"/>
        <v>22.125</v>
      </c>
      <c r="N42" s="39">
        <f t="shared" ca="1" si="2"/>
        <v>0</v>
      </c>
      <c r="O42" s="120">
        <f t="shared" ca="1" si="9"/>
        <v>1</v>
      </c>
      <c r="P42" s="39">
        <f t="shared" ca="1" si="10"/>
        <v>22.125</v>
      </c>
      <c r="Q42" s="39">
        <f t="shared" ca="1" si="3"/>
        <v>0</v>
      </c>
      <c r="R42" s="16"/>
      <c r="S42" s="33">
        <f t="shared" ca="1" si="11"/>
        <v>0.9</v>
      </c>
      <c r="T42" s="30">
        <f ca="1">COUNTIF(INDIRECT("Mess02!B"&amp;(ROW(A42)*4-9)):INDIRECT("Mess02!B"&amp;(ROW(A42)*4-6)),"&gt;=500")*15</f>
        <v>60</v>
      </c>
    </row>
    <row r="43" spans="1:20" ht="15.6" thickTop="1" thickBot="1" x14ac:dyDescent="0.35">
      <c r="A43" s="8">
        <f t="shared" si="12"/>
        <v>40941.708333333234</v>
      </c>
      <c r="B43" s="27">
        <f t="shared" ca="1" si="4"/>
        <v>0.33702948719999992</v>
      </c>
      <c r="C43" s="27">
        <f t="shared" ca="1" si="5"/>
        <v>0.37447720799999989</v>
      </c>
      <c r="D43" s="27">
        <f t="shared" ca="1" si="6"/>
        <v>3.744772079999998E-2</v>
      </c>
      <c r="E43" s="16"/>
      <c r="F43" s="46">
        <v>7.18E-4</v>
      </c>
      <c r="G43" s="46">
        <v>21</v>
      </c>
      <c r="H43" s="16"/>
      <c r="I43" s="30">
        <f t="shared" ca="1" si="7"/>
        <v>112</v>
      </c>
      <c r="J43" s="42">
        <f t="shared" ca="1" si="0"/>
        <v>112</v>
      </c>
      <c r="K43" s="33">
        <f t="shared" ca="1" si="1"/>
        <v>1</v>
      </c>
      <c r="L43" s="16"/>
      <c r="M43" s="36">
        <f t="shared" ca="1" si="8"/>
        <v>22.174999999999997</v>
      </c>
      <c r="N43" s="39">
        <f t="shared" ca="1" si="2"/>
        <v>0</v>
      </c>
      <c r="O43" s="120">
        <f t="shared" ca="1" si="9"/>
        <v>1</v>
      </c>
      <c r="P43" s="39">
        <f t="shared" ca="1" si="10"/>
        <v>22.174999999999997</v>
      </c>
      <c r="Q43" s="39">
        <f t="shared" ca="1" si="3"/>
        <v>0</v>
      </c>
      <c r="R43" s="16"/>
      <c r="S43" s="33">
        <f t="shared" ca="1" si="11"/>
        <v>0.9</v>
      </c>
      <c r="T43" s="30">
        <f ca="1">COUNTIF(INDIRECT("Mess02!B"&amp;(ROW(A43)*4-9)):INDIRECT("Mess02!B"&amp;(ROW(A43)*4-6)),"&gt;=500")*15</f>
        <v>60</v>
      </c>
    </row>
    <row r="44" spans="1:20" ht="15.6" thickTop="1" thickBot="1" x14ac:dyDescent="0.35">
      <c r="A44" s="8">
        <f t="shared" si="12"/>
        <v>40941.749999999898</v>
      </c>
      <c r="B44" s="27">
        <f t="shared" ca="1" si="4"/>
        <v>0.33579629527500005</v>
      </c>
      <c r="C44" s="27">
        <f t="shared" ca="1" si="5"/>
        <v>0.37310699475000003</v>
      </c>
      <c r="D44" s="27">
        <f t="shared" ca="1" si="6"/>
        <v>3.7310699474999993E-2</v>
      </c>
      <c r="E44" s="16"/>
      <c r="F44" s="46">
        <v>7.18E-4</v>
      </c>
      <c r="G44" s="46">
        <v>21</v>
      </c>
      <c r="H44" s="16"/>
      <c r="I44" s="30">
        <f t="shared" ca="1" si="7"/>
        <v>113.25</v>
      </c>
      <c r="J44" s="42">
        <f t="shared" ca="1" si="0"/>
        <v>113.25</v>
      </c>
      <c r="K44" s="33">
        <f t="shared" ca="1" si="1"/>
        <v>1</v>
      </c>
      <c r="L44" s="16"/>
      <c r="M44" s="36">
        <f t="shared" ca="1" si="8"/>
        <v>21.85</v>
      </c>
      <c r="N44" s="39">
        <f t="shared" ca="1" si="2"/>
        <v>0</v>
      </c>
      <c r="O44" s="120">
        <f t="shared" ca="1" si="9"/>
        <v>1</v>
      </c>
      <c r="P44" s="39">
        <f t="shared" ca="1" si="10"/>
        <v>21.85</v>
      </c>
      <c r="Q44" s="39">
        <f t="shared" ca="1" si="3"/>
        <v>0</v>
      </c>
      <c r="R44" s="16"/>
      <c r="S44" s="33">
        <f t="shared" ca="1" si="11"/>
        <v>0.9</v>
      </c>
      <c r="T44" s="30">
        <f ca="1">COUNTIF(INDIRECT("Mess02!B"&amp;(ROW(A44)*4-9)):INDIRECT("Mess02!B"&amp;(ROW(A44)*4-6)),"&gt;=500")*15</f>
        <v>60</v>
      </c>
    </row>
    <row r="45" spans="1:20" ht="15.6" thickTop="1" thickBot="1" x14ac:dyDescent="0.35">
      <c r="A45" s="8">
        <f t="shared" si="12"/>
        <v>40941.791666666562</v>
      </c>
      <c r="B45" s="27">
        <f t="shared" ca="1" si="4"/>
        <v>0.33576745860000001</v>
      </c>
      <c r="C45" s="27">
        <f t="shared" ca="1" si="5"/>
        <v>0.37307495400000001</v>
      </c>
      <c r="D45" s="27">
        <f t="shared" ca="1" si="6"/>
        <v>3.7307495399999994E-2</v>
      </c>
      <c r="E45" s="16"/>
      <c r="F45" s="46">
        <v>7.18E-4</v>
      </c>
      <c r="G45" s="46">
        <v>21</v>
      </c>
      <c r="H45" s="16"/>
      <c r="I45" s="30">
        <f t="shared" ca="1" si="7"/>
        <v>113.5</v>
      </c>
      <c r="J45" s="42">
        <f t="shared" ca="1" si="0"/>
        <v>113.5</v>
      </c>
      <c r="K45" s="33">
        <f t="shared" ca="1" si="1"/>
        <v>1</v>
      </c>
      <c r="L45" s="16"/>
      <c r="M45" s="36">
        <f t="shared" ca="1" si="8"/>
        <v>21.799999999999997</v>
      </c>
      <c r="N45" s="39">
        <f t="shared" ca="1" si="2"/>
        <v>0</v>
      </c>
      <c r="O45" s="120">
        <f t="shared" ca="1" si="9"/>
        <v>1</v>
      </c>
      <c r="P45" s="39">
        <f t="shared" ca="1" si="10"/>
        <v>21.799999999999997</v>
      </c>
      <c r="Q45" s="39">
        <f t="shared" ca="1" si="3"/>
        <v>0</v>
      </c>
      <c r="R45" s="16"/>
      <c r="S45" s="33">
        <f t="shared" ca="1" si="11"/>
        <v>0.9</v>
      </c>
      <c r="T45" s="30">
        <f ca="1">COUNTIF(INDIRECT("Mess02!B"&amp;(ROW(A45)*4-9)):INDIRECT("Mess02!B"&amp;(ROW(A45)*4-6)),"&gt;=500")*15</f>
        <v>60</v>
      </c>
    </row>
    <row r="46" spans="1:20" ht="15.6" thickTop="1" thickBot="1" x14ac:dyDescent="0.35">
      <c r="A46" s="8">
        <f t="shared" si="12"/>
        <v>40941.833333333227</v>
      </c>
      <c r="B46" s="27">
        <f t="shared" ca="1" si="4"/>
        <v>0.33422724089999994</v>
      </c>
      <c r="C46" s="27">
        <f t="shared" ca="1" si="5"/>
        <v>0.37136360099999993</v>
      </c>
      <c r="D46" s="27">
        <f t="shared" ca="1" si="6"/>
        <v>3.7136360099999988E-2</v>
      </c>
      <c r="E46" s="16"/>
      <c r="F46" s="46">
        <v>7.18E-4</v>
      </c>
      <c r="G46" s="46">
        <v>21</v>
      </c>
      <c r="H46" s="16"/>
      <c r="I46" s="30">
        <f t="shared" ca="1" si="7"/>
        <v>113.5</v>
      </c>
      <c r="J46" s="42">
        <f t="shared" ca="1" si="0"/>
        <v>113.5</v>
      </c>
      <c r="K46" s="33">
        <f t="shared" ca="1" si="1"/>
        <v>1</v>
      </c>
      <c r="L46" s="16"/>
      <c r="M46" s="36">
        <f t="shared" ca="1" si="8"/>
        <v>21.7</v>
      </c>
      <c r="N46" s="39">
        <f t="shared" ca="1" si="2"/>
        <v>0</v>
      </c>
      <c r="O46" s="120">
        <f t="shared" ca="1" si="9"/>
        <v>1</v>
      </c>
      <c r="P46" s="39">
        <f t="shared" ca="1" si="10"/>
        <v>21.7</v>
      </c>
      <c r="Q46" s="39">
        <f t="shared" ca="1" si="3"/>
        <v>0</v>
      </c>
      <c r="R46" s="16"/>
      <c r="S46" s="33">
        <f t="shared" ca="1" si="11"/>
        <v>0.9</v>
      </c>
      <c r="T46" s="30">
        <f ca="1">COUNTIF(INDIRECT("Mess02!B"&amp;(ROW(A46)*4-9)):INDIRECT("Mess02!B"&amp;(ROW(A46)*4-6)),"&gt;=500")*15</f>
        <v>60</v>
      </c>
    </row>
    <row r="47" spans="1:20" ht="15.6" thickTop="1" thickBot="1" x14ac:dyDescent="0.35">
      <c r="A47" s="8">
        <f t="shared" si="12"/>
        <v>40941.874999999891</v>
      </c>
      <c r="B47" s="27">
        <f t="shared" ca="1" si="4"/>
        <v>0.32831572252499996</v>
      </c>
      <c r="C47" s="27">
        <f t="shared" ca="1" si="5"/>
        <v>0.36479524724999995</v>
      </c>
      <c r="D47" s="27">
        <f t="shared" ca="1" si="6"/>
        <v>3.647952472499999E-2</v>
      </c>
      <c r="E47" s="16"/>
      <c r="F47" s="46">
        <v>7.18E-4</v>
      </c>
      <c r="G47" s="46">
        <v>21</v>
      </c>
      <c r="H47" s="16"/>
      <c r="I47" s="30">
        <f t="shared" ca="1" si="7"/>
        <v>111.75</v>
      </c>
      <c r="J47" s="42">
        <f t="shared" ca="1" si="0"/>
        <v>111.75</v>
      </c>
      <c r="K47" s="33">
        <f t="shared" ca="1" si="1"/>
        <v>1</v>
      </c>
      <c r="L47" s="16"/>
      <c r="M47" s="36">
        <f t="shared" ca="1" si="8"/>
        <v>21.65</v>
      </c>
      <c r="N47" s="39">
        <f t="shared" ca="1" si="2"/>
        <v>0</v>
      </c>
      <c r="O47" s="120">
        <f t="shared" ca="1" si="9"/>
        <v>1</v>
      </c>
      <c r="P47" s="39">
        <f t="shared" ca="1" si="10"/>
        <v>21.65</v>
      </c>
      <c r="Q47" s="39">
        <f t="shared" ca="1" si="3"/>
        <v>0</v>
      </c>
      <c r="R47" s="16"/>
      <c r="S47" s="33">
        <f t="shared" ca="1" si="11"/>
        <v>0.9</v>
      </c>
      <c r="T47" s="30">
        <f ca="1">COUNTIF(INDIRECT("Mess02!B"&amp;(ROW(A47)*4-9)):INDIRECT("Mess02!B"&amp;(ROW(A47)*4-6)),"&gt;=500")*15</f>
        <v>60</v>
      </c>
    </row>
    <row r="48" spans="1:20" ht="15.6" thickTop="1" thickBot="1" x14ac:dyDescent="0.35">
      <c r="A48" s="8">
        <f t="shared" si="12"/>
        <v>40941.916666666555</v>
      </c>
      <c r="B48" s="27">
        <f t="shared" ca="1" si="4"/>
        <v>0.32788062798749995</v>
      </c>
      <c r="C48" s="27">
        <f t="shared" ca="1" si="5"/>
        <v>0.36431180887499992</v>
      </c>
      <c r="D48" s="27">
        <f t="shared" ca="1" si="6"/>
        <v>3.6431180887499984E-2</v>
      </c>
      <c r="E48" s="16"/>
      <c r="F48" s="46">
        <v>7.18E-4</v>
      </c>
      <c r="G48" s="46">
        <v>21</v>
      </c>
      <c r="H48" s="16"/>
      <c r="I48" s="30">
        <f t="shared" ca="1" si="7"/>
        <v>112.25</v>
      </c>
      <c r="J48" s="42">
        <f t="shared" ca="1" si="0"/>
        <v>112.25</v>
      </c>
      <c r="K48" s="33">
        <f t="shared" ca="1" si="1"/>
        <v>1</v>
      </c>
      <c r="L48" s="16"/>
      <c r="M48" s="36">
        <f t="shared" ca="1" si="8"/>
        <v>21.524999999999999</v>
      </c>
      <c r="N48" s="39">
        <f t="shared" ca="1" si="2"/>
        <v>0</v>
      </c>
      <c r="O48" s="120">
        <f t="shared" ca="1" si="9"/>
        <v>1</v>
      </c>
      <c r="P48" s="39">
        <f t="shared" ca="1" si="10"/>
        <v>21.524999999999999</v>
      </c>
      <c r="Q48" s="39">
        <f t="shared" ca="1" si="3"/>
        <v>0</v>
      </c>
      <c r="R48" s="16"/>
      <c r="S48" s="33">
        <f t="shared" ca="1" si="11"/>
        <v>0.9</v>
      </c>
      <c r="T48" s="30">
        <f ca="1">COUNTIF(INDIRECT("Mess02!B"&amp;(ROW(A48)*4-9)):INDIRECT("Mess02!B"&amp;(ROW(A48)*4-6)),"&gt;=500")*15</f>
        <v>60</v>
      </c>
    </row>
    <row r="49" spans="1:20" ht="15.6" thickTop="1" thickBot="1" x14ac:dyDescent="0.35">
      <c r="A49" s="8">
        <f t="shared" si="12"/>
        <v>40941.958333333219</v>
      </c>
      <c r="B49" s="27">
        <f t="shared" ca="1" si="4"/>
        <v>0.32826144172499994</v>
      </c>
      <c r="C49" s="27">
        <f t="shared" ca="1" si="5"/>
        <v>0.36473493524999995</v>
      </c>
      <c r="D49" s="27">
        <f t="shared" ca="1" si="6"/>
        <v>3.6473493524999984E-2</v>
      </c>
      <c r="E49" s="16"/>
      <c r="F49" s="46">
        <v>7.18E-4</v>
      </c>
      <c r="G49" s="46">
        <v>21</v>
      </c>
      <c r="H49" s="16"/>
      <c r="I49" s="30">
        <f t="shared" ca="1" si="7"/>
        <v>112.25</v>
      </c>
      <c r="J49" s="42">
        <f t="shared" ca="1" si="0"/>
        <v>112.25</v>
      </c>
      <c r="K49" s="33">
        <f t="shared" ca="1" si="1"/>
        <v>1</v>
      </c>
      <c r="L49" s="16"/>
      <c r="M49" s="36">
        <f t="shared" ca="1" si="8"/>
        <v>21.549999999999997</v>
      </c>
      <c r="N49" s="39">
        <f t="shared" ca="1" si="2"/>
        <v>0</v>
      </c>
      <c r="O49" s="120">
        <f t="shared" ca="1" si="9"/>
        <v>1</v>
      </c>
      <c r="P49" s="39">
        <f t="shared" ca="1" si="10"/>
        <v>21.549999999999997</v>
      </c>
      <c r="Q49" s="39">
        <f t="shared" ca="1" si="3"/>
        <v>0</v>
      </c>
      <c r="R49" s="16"/>
      <c r="S49" s="33">
        <f t="shared" ca="1" si="11"/>
        <v>0.9</v>
      </c>
      <c r="T49" s="30">
        <f ca="1">COUNTIF(INDIRECT("Mess02!B"&amp;(ROW(A49)*4-9)):INDIRECT("Mess02!B"&amp;(ROW(A49)*4-6)),"&gt;=500")*15</f>
        <v>60</v>
      </c>
    </row>
    <row r="50" spans="1:20" ht="15.6" thickTop="1" thickBot="1" x14ac:dyDescent="0.35">
      <c r="A50" s="8">
        <f t="shared" si="12"/>
        <v>40941.999999999884</v>
      </c>
      <c r="B50" s="27">
        <f t="shared" ca="1" si="4"/>
        <v>0.33237151605000004</v>
      </c>
      <c r="C50" s="27">
        <f t="shared" ca="1" si="5"/>
        <v>0.3693016845</v>
      </c>
      <c r="D50" s="27">
        <f t="shared" ca="1" si="6"/>
        <v>3.6930168449999995E-2</v>
      </c>
      <c r="E50" s="16"/>
      <c r="F50" s="46">
        <v>7.18E-4</v>
      </c>
      <c r="G50" s="46">
        <v>21</v>
      </c>
      <c r="H50" s="16"/>
      <c r="I50" s="30">
        <f t="shared" ca="1" si="7"/>
        <v>113</v>
      </c>
      <c r="J50" s="42">
        <f t="shared" ca="1" si="0"/>
        <v>113</v>
      </c>
      <c r="K50" s="33">
        <f t="shared" ca="1" si="1"/>
        <v>1</v>
      </c>
      <c r="L50" s="16"/>
      <c r="M50" s="36">
        <f t="shared" ca="1" si="8"/>
        <v>21.675000000000001</v>
      </c>
      <c r="N50" s="39">
        <f t="shared" ca="1" si="2"/>
        <v>0</v>
      </c>
      <c r="O50" s="120">
        <f t="shared" ca="1" si="9"/>
        <v>1</v>
      </c>
      <c r="P50" s="39">
        <f t="shared" ca="1" si="10"/>
        <v>21.675000000000001</v>
      </c>
      <c r="Q50" s="39">
        <f t="shared" ca="1" si="3"/>
        <v>0</v>
      </c>
      <c r="R50" s="16"/>
      <c r="S50" s="33">
        <f t="shared" ca="1" si="11"/>
        <v>0.9</v>
      </c>
      <c r="T50" s="30">
        <f ca="1">COUNTIF(INDIRECT("Mess02!B"&amp;(ROW(A50)*4-9)):INDIRECT("Mess02!B"&amp;(ROW(A50)*4-6)),"&gt;=500")*15</f>
        <v>60</v>
      </c>
    </row>
    <row r="51" spans="1:20" ht="15.6" thickTop="1" thickBot="1" x14ac:dyDescent="0.35">
      <c r="A51" s="8">
        <f t="shared" si="12"/>
        <v>40942.041666666548</v>
      </c>
      <c r="B51" s="27">
        <f t="shared" ca="1" si="4"/>
        <v>0.33380571656250002</v>
      </c>
      <c r="C51" s="27">
        <f t="shared" ca="1" si="5"/>
        <v>0.37089524062500001</v>
      </c>
      <c r="D51" s="27">
        <f t="shared" ca="1" si="6"/>
        <v>3.708952406249999E-2</v>
      </c>
      <c r="E51" s="16"/>
      <c r="F51" s="46">
        <v>7.18E-4</v>
      </c>
      <c r="G51" s="46">
        <v>21</v>
      </c>
      <c r="H51" s="16"/>
      <c r="I51" s="30">
        <f t="shared" ca="1" si="7"/>
        <v>113.75</v>
      </c>
      <c r="J51" s="42">
        <f t="shared" ca="1" si="0"/>
        <v>113.75</v>
      </c>
      <c r="K51" s="33">
        <f t="shared" ca="1" si="1"/>
        <v>1</v>
      </c>
      <c r="L51" s="16"/>
      <c r="M51" s="36">
        <f t="shared" ca="1" si="8"/>
        <v>21.625</v>
      </c>
      <c r="N51" s="39">
        <f t="shared" ca="1" si="2"/>
        <v>0</v>
      </c>
      <c r="O51" s="120">
        <f t="shared" ca="1" si="9"/>
        <v>1</v>
      </c>
      <c r="P51" s="39">
        <f t="shared" ca="1" si="10"/>
        <v>21.625</v>
      </c>
      <c r="Q51" s="39">
        <f t="shared" ca="1" si="3"/>
        <v>0</v>
      </c>
      <c r="R51" s="16"/>
      <c r="S51" s="33">
        <f t="shared" ca="1" si="11"/>
        <v>0.9</v>
      </c>
      <c r="T51" s="30">
        <f ca="1">COUNTIF(INDIRECT("Mess02!B"&amp;(ROW(A51)*4-9)):INDIRECT("Mess02!B"&amp;(ROW(A51)*4-6)),"&gt;=500")*15</f>
        <v>60</v>
      </c>
    </row>
    <row r="52" spans="1:20" ht="15.6" thickTop="1" thickBot="1" x14ac:dyDescent="0.35">
      <c r="A52" s="8">
        <f t="shared" si="12"/>
        <v>40942.083333333212</v>
      </c>
      <c r="B52" s="27">
        <f t="shared" ca="1" si="4"/>
        <v>0.32873385431250002</v>
      </c>
      <c r="C52" s="27">
        <f t="shared" ca="1" si="5"/>
        <v>0.36525983812500001</v>
      </c>
      <c r="D52" s="27">
        <f t="shared" ca="1" si="6"/>
        <v>3.6525983812499996E-2</v>
      </c>
      <c r="E52" s="16"/>
      <c r="F52" s="46">
        <v>7.18E-4</v>
      </c>
      <c r="G52" s="46">
        <v>21</v>
      </c>
      <c r="H52" s="16"/>
      <c r="I52" s="30">
        <f t="shared" ca="1" si="7"/>
        <v>111.25</v>
      </c>
      <c r="J52" s="42">
        <f t="shared" ca="1" si="0"/>
        <v>111.25</v>
      </c>
      <c r="K52" s="33">
        <f t="shared" ca="1" si="1"/>
        <v>1</v>
      </c>
      <c r="L52" s="16"/>
      <c r="M52" s="36">
        <f t="shared" ca="1" si="8"/>
        <v>21.774999999999999</v>
      </c>
      <c r="N52" s="39">
        <f t="shared" ca="1" si="2"/>
        <v>0</v>
      </c>
      <c r="O52" s="120">
        <f t="shared" ca="1" si="9"/>
        <v>1</v>
      </c>
      <c r="P52" s="39">
        <f t="shared" ca="1" si="10"/>
        <v>21.774999999999999</v>
      </c>
      <c r="Q52" s="39">
        <f t="shared" ca="1" si="3"/>
        <v>0</v>
      </c>
      <c r="R52" s="16"/>
      <c r="S52" s="33">
        <f t="shared" ca="1" si="11"/>
        <v>0.9</v>
      </c>
      <c r="T52" s="30">
        <f ca="1">COUNTIF(INDIRECT("Mess02!B"&amp;(ROW(A52)*4-9)):INDIRECT("Mess02!B"&amp;(ROW(A52)*4-6)),"&gt;=500")*15</f>
        <v>60</v>
      </c>
    </row>
    <row r="53" spans="1:20" ht="15.6" thickTop="1" thickBot="1" x14ac:dyDescent="0.35">
      <c r="A53" s="8">
        <f t="shared" si="12"/>
        <v>40942.124999999876</v>
      </c>
      <c r="B53" s="27">
        <f t="shared" ca="1" si="4"/>
        <v>0.32985085140000003</v>
      </c>
      <c r="C53" s="27">
        <f t="shared" ca="1" si="5"/>
        <v>0.36650094599999999</v>
      </c>
      <c r="D53" s="27">
        <f t="shared" ca="1" si="6"/>
        <v>3.6650094599999988E-2</v>
      </c>
      <c r="E53" s="16"/>
      <c r="F53" s="46">
        <v>7.18E-4</v>
      </c>
      <c r="G53" s="46">
        <v>21</v>
      </c>
      <c r="H53" s="16"/>
      <c r="I53" s="30">
        <f t="shared" ca="1" si="7"/>
        <v>111.5</v>
      </c>
      <c r="J53" s="42">
        <f t="shared" ca="1" si="0"/>
        <v>111.5</v>
      </c>
      <c r="K53" s="33">
        <f t="shared" ca="1" si="1"/>
        <v>1</v>
      </c>
      <c r="L53" s="16"/>
      <c r="M53" s="36">
        <f t="shared" ca="1" si="8"/>
        <v>21.800000000000004</v>
      </c>
      <c r="N53" s="39">
        <f t="shared" ca="1" si="2"/>
        <v>0</v>
      </c>
      <c r="O53" s="120">
        <f t="shared" ca="1" si="9"/>
        <v>1</v>
      </c>
      <c r="P53" s="39">
        <f t="shared" ca="1" si="10"/>
        <v>21.800000000000004</v>
      </c>
      <c r="Q53" s="39">
        <f t="shared" ca="1" si="3"/>
        <v>0</v>
      </c>
      <c r="R53" s="16"/>
      <c r="S53" s="33">
        <f t="shared" ca="1" si="11"/>
        <v>0.9</v>
      </c>
      <c r="T53" s="30">
        <f ca="1">COUNTIF(INDIRECT("Mess02!B"&amp;(ROW(A53)*4-9)):INDIRECT("Mess02!B"&amp;(ROW(A53)*4-6)),"&gt;=500")*15</f>
        <v>60</v>
      </c>
    </row>
    <row r="54" spans="1:20" ht="15.6" thickTop="1" thickBot="1" x14ac:dyDescent="0.35">
      <c r="A54" s="8">
        <f t="shared" si="12"/>
        <v>40942.166666666541</v>
      </c>
      <c r="B54" s="27">
        <f t="shared" ca="1" si="4"/>
        <v>0.2529527686875</v>
      </c>
      <c r="C54" s="27">
        <f t="shared" ca="1" si="5"/>
        <v>0.28105863187499996</v>
      </c>
      <c r="D54" s="27">
        <f t="shared" ca="1" si="6"/>
        <v>2.810586318749999E-2</v>
      </c>
      <c r="E54" s="16"/>
      <c r="F54" s="46">
        <v>7.18E-4</v>
      </c>
      <c r="G54" s="46">
        <v>21</v>
      </c>
      <c r="H54" s="16"/>
      <c r="I54" s="30">
        <f t="shared" ca="1" si="7"/>
        <v>84.25</v>
      </c>
      <c r="J54" s="42">
        <f t="shared" ca="1" si="0"/>
        <v>84.25</v>
      </c>
      <c r="K54" s="33">
        <f t="shared" ca="1" si="1"/>
        <v>1</v>
      </c>
      <c r="L54" s="16"/>
      <c r="M54" s="36">
        <f t="shared" ca="1" si="8"/>
        <v>22.125</v>
      </c>
      <c r="N54" s="39">
        <f t="shared" ca="1" si="2"/>
        <v>0</v>
      </c>
      <c r="O54" s="120">
        <f t="shared" ca="1" si="9"/>
        <v>1</v>
      </c>
      <c r="P54" s="39">
        <f t="shared" ca="1" si="10"/>
        <v>22.125</v>
      </c>
      <c r="Q54" s="39">
        <f t="shared" ca="1" si="3"/>
        <v>0</v>
      </c>
      <c r="R54" s="16"/>
      <c r="S54" s="33">
        <f t="shared" ca="1" si="11"/>
        <v>0.9</v>
      </c>
      <c r="T54" s="30">
        <f ca="1">COUNTIF(INDIRECT("Mess02!B"&amp;(ROW(A54)*4-9)):INDIRECT("Mess02!B"&amp;(ROW(A54)*4-6)),"&gt;=500")*15</f>
        <v>45</v>
      </c>
    </row>
    <row r="55" spans="1:20" ht="15.6" thickTop="1" thickBot="1" x14ac:dyDescent="0.35">
      <c r="A55" s="8">
        <f t="shared" si="12"/>
        <v>40942.208333333205</v>
      </c>
      <c r="B55" s="27">
        <f t="shared" ca="1" si="4"/>
        <v>0</v>
      </c>
      <c r="C55" s="27">
        <f t="shared" ca="1" si="5"/>
        <v>0</v>
      </c>
      <c r="D55" s="27">
        <f t="shared" ca="1" si="6"/>
        <v>0</v>
      </c>
      <c r="E55" s="16"/>
      <c r="F55" s="46">
        <v>7.18E-4</v>
      </c>
      <c r="G55" s="46">
        <v>21</v>
      </c>
      <c r="H55" s="16"/>
      <c r="I55" s="30">
        <f t="shared" ca="1" si="7"/>
        <v>0</v>
      </c>
      <c r="J55" s="42">
        <f t="shared" ca="1" si="0"/>
        <v>0</v>
      </c>
      <c r="K55" s="33">
        <f t="shared" ca="1" si="1"/>
        <v>1</v>
      </c>
      <c r="L55" s="16"/>
      <c r="M55" s="36">
        <f t="shared" ca="1" si="8"/>
        <v>23.024999999999999</v>
      </c>
      <c r="N55" s="39">
        <f t="shared" ca="1" si="2"/>
        <v>0</v>
      </c>
      <c r="O55" s="120">
        <f t="shared" ca="1" si="9"/>
        <v>1</v>
      </c>
      <c r="P55" s="39">
        <f t="shared" ca="1" si="10"/>
        <v>23.024999999999999</v>
      </c>
      <c r="Q55" s="39">
        <f t="shared" ca="1" si="3"/>
        <v>0</v>
      </c>
      <c r="R55" s="16"/>
      <c r="S55" s="33">
        <f t="shared" ca="1" si="11"/>
        <v>0</v>
      </c>
      <c r="T55" s="30">
        <f ca="1">COUNTIF(INDIRECT("Mess02!B"&amp;(ROW(A55)*4-9)):INDIRECT("Mess02!B"&amp;(ROW(A55)*4-6)),"&gt;=500")*15</f>
        <v>0</v>
      </c>
    </row>
    <row r="56" spans="1:20" ht="15.6" thickTop="1" thickBot="1" x14ac:dyDescent="0.35">
      <c r="A56" s="8">
        <f t="shared" si="12"/>
        <v>40942.249999999869</v>
      </c>
      <c r="B56" s="27">
        <f t="shared" ca="1" si="4"/>
        <v>0</v>
      </c>
      <c r="C56" s="27">
        <f t="shared" ca="1" si="5"/>
        <v>0</v>
      </c>
      <c r="D56" s="27">
        <f t="shared" ca="1" si="6"/>
        <v>0</v>
      </c>
      <c r="E56" s="16"/>
      <c r="F56" s="46">
        <v>7.18E-4</v>
      </c>
      <c r="G56" s="46">
        <v>21</v>
      </c>
      <c r="H56" s="16"/>
      <c r="I56" s="30">
        <f t="shared" ca="1" si="7"/>
        <v>0</v>
      </c>
      <c r="J56" s="42">
        <f t="shared" ca="1" si="0"/>
        <v>0</v>
      </c>
      <c r="K56" s="33">
        <f t="shared" ca="1" si="1"/>
        <v>1</v>
      </c>
      <c r="L56" s="16"/>
      <c r="M56" s="36">
        <f t="shared" ca="1" si="8"/>
        <v>23</v>
      </c>
      <c r="N56" s="39">
        <f t="shared" ca="1" si="2"/>
        <v>0</v>
      </c>
      <c r="O56" s="120">
        <f t="shared" ca="1" si="9"/>
        <v>1</v>
      </c>
      <c r="P56" s="39">
        <f t="shared" ca="1" si="10"/>
        <v>23</v>
      </c>
      <c r="Q56" s="39">
        <f t="shared" ca="1" si="3"/>
        <v>0</v>
      </c>
      <c r="R56" s="16"/>
      <c r="S56" s="33">
        <f t="shared" ca="1" si="11"/>
        <v>0</v>
      </c>
      <c r="T56" s="30">
        <f ca="1">COUNTIF(INDIRECT("Mess02!B"&amp;(ROW(A56)*4-9)):INDIRECT("Mess02!B"&amp;(ROW(A56)*4-6)),"&gt;=500")*15</f>
        <v>0</v>
      </c>
    </row>
    <row r="57" spans="1:20" ht="15.6" thickTop="1" thickBot="1" x14ac:dyDescent="0.35">
      <c r="A57" s="8">
        <f t="shared" si="12"/>
        <v>40942.291666666533</v>
      </c>
      <c r="B57" s="27">
        <f t="shared" ca="1" si="4"/>
        <v>0</v>
      </c>
      <c r="C57" s="27">
        <f t="shared" ca="1" si="5"/>
        <v>0</v>
      </c>
      <c r="D57" s="27">
        <f t="shared" ca="1" si="6"/>
        <v>0</v>
      </c>
      <c r="E57" s="16"/>
      <c r="F57" s="46">
        <v>7.18E-4</v>
      </c>
      <c r="G57" s="46">
        <v>21</v>
      </c>
      <c r="H57" s="16"/>
      <c r="I57" s="30">
        <f t="shared" ca="1" si="7"/>
        <v>0</v>
      </c>
      <c r="J57" s="42">
        <f t="shared" ca="1" si="0"/>
        <v>0</v>
      </c>
      <c r="K57" s="33">
        <f t="shared" ca="1" si="1"/>
        <v>1</v>
      </c>
      <c r="L57" s="16"/>
      <c r="M57" s="36">
        <f t="shared" ca="1" si="8"/>
        <v>22.4</v>
      </c>
      <c r="N57" s="39">
        <f t="shared" ca="1" si="2"/>
        <v>0</v>
      </c>
      <c r="O57" s="120">
        <f t="shared" ca="1" si="9"/>
        <v>1</v>
      </c>
      <c r="P57" s="39">
        <f t="shared" ca="1" si="10"/>
        <v>22.4</v>
      </c>
      <c r="Q57" s="39">
        <f t="shared" ca="1" si="3"/>
        <v>0</v>
      </c>
      <c r="R57" s="16"/>
      <c r="S57" s="33">
        <f t="shared" ca="1" si="11"/>
        <v>0</v>
      </c>
      <c r="T57" s="30">
        <f ca="1">COUNTIF(INDIRECT("Mess02!B"&amp;(ROW(A57)*4-9)):INDIRECT("Mess02!B"&amp;(ROW(A57)*4-6)),"&gt;=500")*15</f>
        <v>0</v>
      </c>
    </row>
    <row r="58" spans="1:20" ht="15.6" thickTop="1" thickBot="1" x14ac:dyDescent="0.35">
      <c r="A58" s="8">
        <f t="shared" si="12"/>
        <v>40942.333333333198</v>
      </c>
      <c r="B58" s="27">
        <f t="shared" ca="1" si="4"/>
        <v>0</v>
      </c>
      <c r="C58" s="27">
        <f t="shared" ca="1" si="5"/>
        <v>0</v>
      </c>
      <c r="D58" s="27">
        <f t="shared" ca="1" si="6"/>
        <v>0</v>
      </c>
      <c r="E58" s="16"/>
      <c r="F58" s="46">
        <v>7.18E-4</v>
      </c>
      <c r="G58" s="46">
        <v>21</v>
      </c>
      <c r="H58" s="16"/>
      <c r="I58" s="30">
        <f t="shared" ca="1" si="7"/>
        <v>0</v>
      </c>
      <c r="J58" s="42">
        <f t="shared" ca="1" si="0"/>
        <v>0</v>
      </c>
      <c r="K58" s="33">
        <f t="shared" ca="1" si="1"/>
        <v>1</v>
      </c>
      <c r="L58" s="16"/>
      <c r="M58" s="36">
        <f t="shared" ca="1" si="8"/>
        <v>20.900000000000002</v>
      </c>
      <c r="N58" s="39">
        <f t="shared" ca="1" si="2"/>
        <v>0</v>
      </c>
      <c r="O58" s="120">
        <f t="shared" ca="1" si="9"/>
        <v>1</v>
      </c>
      <c r="P58" s="39">
        <f t="shared" ca="1" si="10"/>
        <v>20.900000000000002</v>
      </c>
      <c r="Q58" s="39">
        <f t="shared" ca="1" si="3"/>
        <v>0</v>
      </c>
      <c r="R58" s="16"/>
      <c r="S58" s="33">
        <f t="shared" ca="1" si="11"/>
        <v>0</v>
      </c>
      <c r="T58" s="30">
        <f ca="1">COUNTIF(INDIRECT("Mess02!B"&amp;(ROW(A58)*4-9)):INDIRECT("Mess02!B"&amp;(ROW(A58)*4-6)),"&gt;=500")*15</f>
        <v>0</v>
      </c>
    </row>
    <row r="59" spans="1:20" ht="15.6" thickTop="1" thickBot="1" x14ac:dyDescent="0.35">
      <c r="A59" s="8">
        <f t="shared" si="12"/>
        <v>40942.374999999862</v>
      </c>
      <c r="B59" s="27">
        <f t="shared" ca="1" si="4"/>
        <v>0</v>
      </c>
      <c r="C59" s="27">
        <f t="shared" ca="1" si="5"/>
        <v>0</v>
      </c>
      <c r="D59" s="27">
        <f t="shared" ca="1" si="6"/>
        <v>0</v>
      </c>
      <c r="E59" s="16"/>
      <c r="F59" s="46">
        <v>7.18E-4</v>
      </c>
      <c r="G59" s="46">
        <v>21</v>
      </c>
      <c r="H59" s="16"/>
      <c r="I59" s="30">
        <f t="shared" ca="1" si="7"/>
        <v>0</v>
      </c>
      <c r="J59" s="42">
        <f t="shared" ca="1" si="0"/>
        <v>0</v>
      </c>
      <c r="K59" s="33">
        <f t="shared" ca="1" si="1"/>
        <v>1</v>
      </c>
      <c r="L59" s="16"/>
      <c r="M59" s="36">
        <f t="shared" ca="1" si="8"/>
        <v>26.857277397260269</v>
      </c>
      <c r="N59" s="39">
        <f t="shared" ca="1" si="2"/>
        <v>37.299999999999997</v>
      </c>
      <c r="O59" s="120">
        <f t="shared" ca="1" si="9"/>
        <v>0.72003424657534243</v>
      </c>
      <c r="P59" s="39">
        <f t="shared" ca="1" si="10"/>
        <v>21.024999999999999</v>
      </c>
      <c r="Q59" s="39">
        <f t="shared" ca="1" si="3"/>
        <v>29.2</v>
      </c>
      <c r="R59" s="16"/>
      <c r="S59" s="33">
        <f t="shared" ca="1" si="11"/>
        <v>0</v>
      </c>
      <c r="T59" s="30">
        <f ca="1">COUNTIF(INDIRECT("Mess02!B"&amp;(ROW(A59)*4-9)):INDIRECT("Mess02!B"&amp;(ROW(A59)*4-6)),"&gt;=500")*15</f>
        <v>0</v>
      </c>
    </row>
    <row r="60" spans="1:20" ht="15.6" thickTop="1" thickBot="1" x14ac:dyDescent="0.35">
      <c r="A60" s="8">
        <f t="shared" si="12"/>
        <v>40942.416666666526</v>
      </c>
      <c r="B60" s="27">
        <f t="shared" ca="1" si="4"/>
        <v>0</v>
      </c>
      <c r="C60" s="27">
        <f t="shared" ca="1" si="5"/>
        <v>0</v>
      </c>
      <c r="D60" s="27">
        <f t="shared" ca="1" si="6"/>
        <v>0</v>
      </c>
      <c r="E60" s="16"/>
      <c r="F60" s="46">
        <v>7.18E-4</v>
      </c>
      <c r="G60" s="46">
        <v>21</v>
      </c>
      <c r="H60" s="16"/>
      <c r="I60" s="30">
        <f t="shared" ca="1" si="7"/>
        <v>0</v>
      </c>
      <c r="J60" s="42">
        <f t="shared" ca="1" si="0"/>
        <v>0</v>
      </c>
      <c r="K60" s="33">
        <f t="shared" ca="1" si="1"/>
        <v>1</v>
      </c>
      <c r="L60" s="16"/>
      <c r="M60" s="36">
        <f t="shared" ca="1" si="8"/>
        <v>28.358219178082194</v>
      </c>
      <c r="N60" s="39">
        <f t="shared" ca="1" si="2"/>
        <v>37.299999999999997</v>
      </c>
      <c r="O60" s="120">
        <f t="shared" ca="1" si="9"/>
        <v>0.76027397260273988</v>
      </c>
      <c r="P60" s="39">
        <f t="shared" ca="1" si="10"/>
        <v>22.200000000000003</v>
      </c>
      <c r="Q60" s="39">
        <f t="shared" ca="1" si="3"/>
        <v>29.2</v>
      </c>
      <c r="R60" s="16"/>
      <c r="S60" s="33">
        <f t="shared" ca="1" si="11"/>
        <v>0</v>
      </c>
      <c r="T60" s="30">
        <f ca="1">COUNTIF(INDIRECT("Mess02!B"&amp;(ROW(A60)*4-9)):INDIRECT("Mess02!B"&amp;(ROW(A60)*4-6)),"&gt;=500")*15</f>
        <v>0</v>
      </c>
    </row>
    <row r="61" spans="1:20" ht="15.6" thickTop="1" thickBot="1" x14ac:dyDescent="0.35">
      <c r="A61" s="8">
        <f t="shared" si="12"/>
        <v>40942.45833333319</v>
      </c>
      <c r="B61" s="27">
        <f t="shared" ca="1" si="4"/>
        <v>0</v>
      </c>
      <c r="C61" s="27">
        <f t="shared" ca="1" si="5"/>
        <v>0</v>
      </c>
      <c r="D61" s="27">
        <f t="shared" ca="1" si="6"/>
        <v>0</v>
      </c>
      <c r="E61" s="16"/>
      <c r="F61" s="46">
        <v>7.18E-4</v>
      </c>
      <c r="G61" s="46">
        <v>21</v>
      </c>
      <c r="H61" s="16"/>
      <c r="I61" s="30">
        <f t="shared" ca="1" si="7"/>
        <v>0</v>
      </c>
      <c r="J61" s="42">
        <f t="shared" ca="1" si="0"/>
        <v>0</v>
      </c>
      <c r="K61" s="33">
        <f t="shared" ca="1" si="1"/>
        <v>1</v>
      </c>
      <c r="L61" s="16"/>
      <c r="M61" s="36">
        <f t="shared" ca="1" si="8"/>
        <v>30.402054794520549</v>
      </c>
      <c r="N61" s="39">
        <f t="shared" ca="1" si="2"/>
        <v>37.299999999999997</v>
      </c>
      <c r="O61" s="120">
        <f t="shared" ca="1" si="9"/>
        <v>0.81506849315068497</v>
      </c>
      <c r="P61" s="39">
        <f t="shared" ca="1" si="10"/>
        <v>23.8</v>
      </c>
      <c r="Q61" s="39">
        <f t="shared" ca="1" si="3"/>
        <v>29.2</v>
      </c>
      <c r="R61" s="16"/>
      <c r="S61" s="33">
        <f t="shared" ca="1" si="11"/>
        <v>0</v>
      </c>
      <c r="T61" s="30">
        <f ca="1">COUNTIF(INDIRECT("Mess02!B"&amp;(ROW(A61)*4-9)):INDIRECT("Mess02!B"&amp;(ROW(A61)*4-6)),"&gt;=500")*15</f>
        <v>0</v>
      </c>
    </row>
    <row r="62" spans="1:20" ht="15.6" thickTop="1" thickBot="1" x14ac:dyDescent="0.35">
      <c r="A62" s="8">
        <f t="shared" si="12"/>
        <v>40942.499999999854</v>
      </c>
      <c r="B62" s="27">
        <f t="shared" ca="1" si="4"/>
        <v>0</v>
      </c>
      <c r="C62" s="27">
        <f t="shared" ca="1" si="5"/>
        <v>0</v>
      </c>
      <c r="D62" s="27">
        <f t="shared" ca="1" si="6"/>
        <v>0</v>
      </c>
      <c r="E62" s="16"/>
      <c r="F62" s="46">
        <v>7.18E-4</v>
      </c>
      <c r="G62" s="46">
        <v>21</v>
      </c>
      <c r="H62" s="16"/>
      <c r="I62" s="30">
        <f t="shared" ca="1" si="7"/>
        <v>0</v>
      </c>
      <c r="J62" s="42">
        <f t="shared" ca="1" si="0"/>
        <v>0</v>
      </c>
      <c r="K62" s="33">
        <f t="shared" ca="1" si="1"/>
        <v>1</v>
      </c>
      <c r="L62" s="16"/>
      <c r="M62" s="36">
        <f t="shared" ca="1" si="8"/>
        <v>32.030736301369863</v>
      </c>
      <c r="N62" s="39">
        <f t="shared" ca="1" si="2"/>
        <v>37.299999999999997</v>
      </c>
      <c r="O62" s="120">
        <f t="shared" ca="1" si="9"/>
        <v>0.85873287671232879</v>
      </c>
      <c r="P62" s="39">
        <f t="shared" ca="1" si="10"/>
        <v>25.074999999999999</v>
      </c>
      <c r="Q62" s="39">
        <f t="shared" ca="1" si="3"/>
        <v>29.2</v>
      </c>
      <c r="R62" s="16"/>
      <c r="S62" s="33">
        <f t="shared" ca="1" si="11"/>
        <v>0</v>
      </c>
      <c r="T62" s="30">
        <f ca="1">COUNTIF(INDIRECT("Mess02!B"&amp;(ROW(A62)*4-9)):INDIRECT("Mess02!B"&amp;(ROW(A62)*4-6)),"&gt;=500")*15</f>
        <v>0</v>
      </c>
    </row>
    <row r="63" spans="1:20" ht="15.6" thickTop="1" thickBot="1" x14ac:dyDescent="0.35">
      <c r="A63" s="8">
        <f t="shared" si="12"/>
        <v>40942.541666666519</v>
      </c>
      <c r="B63" s="27">
        <f t="shared" ca="1" si="4"/>
        <v>0</v>
      </c>
      <c r="C63" s="27">
        <f t="shared" ca="1" si="5"/>
        <v>0</v>
      </c>
      <c r="D63" s="27">
        <f t="shared" ca="1" si="6"/>
        <v>0</v>
      </c>
      <c r="E63" s="16"/>
      <c r="F63" s="46">
        <v>7.18E-4</v>
      </c>
      <c r="G63" s="46">
        <v>21</v>
      </c>
      <c r="H63" s="16"/>
      <c r="I63" s="30">
        <f t="shared" ca="1" si="7"/>
        <v>0</v>
      </c>
      <c r="J63" s="42">
        <f t="shared" ca="1" si="0"/>
        <v>0</v>
      </c>
      <c r="K63" s="33">
        <f t="shared" ca="1" si="1"/>
        <v>1</v>
      </c>
      <c r="L63" s="16"/>
      <c r="M63" s="36">
        <f t="shared" ca="1" si="8"/>
        <v>33.020719178082189</v>
      </c>
      <c r="N63" s="39">
        <f t="shared" ca="1" si="2"/>
        <v>37.299999999999997</v>
      </c>
      <c r="O63" s="120">
        <f t="shared" ca="1" si="9"/>
        <v>0.88527397260273966</v>
      </c>
      <c r="P63" s="39">
        <f t="shared" ca="1" si="10"/>
        <v>25.849999999999998</v>
      </c>
      <c r="Q63" s="39">
        <f t="shared" ca="1" si="3"/>
        <v>29.2</v>
      </c>
      <c r="R63" s="16"/>
      <c r="S63" s="33">
        <f t="shared" ca="1" si="11"/>
        <v>0</v>
      </c>
      <c r="T63" s="30">
        <f ca="1">COUNTIF(INDIRECT("Mess02!B"&amp;(ROW(A63)*4-9)):INDIRECT("Mess02!B"&amp;(ROW(A63)*4-6)),"&gt;=500")*15</f>
        <v>0</v>
      </c>
    </row>
    <row r="64" spans="1:20" ht="15.6" thickTop="1" thickBot="1" x14ac:dyDescent="0.35">
      <c r="A64" s="8">
        <f t="shared" si="12"/>
        <v>40942.583333333183</v>
      </c>
      <c r="B64" s="27">
        <f t="shared" ca="1" si="4"/>
        <v>0</v>
      </c>
      <c r="C64" s="27">
        <f t="shared" ca="1" si="5"/>
        <v>0</v>
      </c>
      <c r="D64" s="27">
        <f t="shared" ca="1" si="6"/>
        <v>0</v>
      </c>
      <c r="E64" s="16"/>
      <c r="F64" s="46">
        <v>7.18E-4</v>
      </c>
      <c r="G64" s="46">
        <v>21</v>
      </c>
      <c r="H64" s="16"/>
      <c r="I64" s="30">
        <f t="shared" ca="1" si="7"/>
        <v>0</v>
      </c>
      <c r="J64" s="42">
        <f t="shared" ca="1" si="0"/>
        <v>0</v>
      </c>
      <c r="K64" s="33">
        <f t="shared" ca="1" si="1"/>
        <v>1</v>
      </c>
      <c r="L64" s="16"/>
      <c r="M64" s="36">
        <f t="shared" ca="1" si="8"/>
        <v>33.403938356164382</v>
      </c>
      <c r="N64" s="39">
        <f t="shared" ca="1" si="2"/>
        <v>37.299999999999997</v>
      </c>
      <c r="O64" s="120">
        <f t="shared" ca="1" si="9"/>
        <v>0.89554794520547942</v>
      </c>
      <c r="P64" s="39">
        <f t="shared" ca="1" si="10"/>
        <v>26.15</v>
      </c>
      <c r="Q64" s="39">
        <f t="shared" ca="1" si="3"/>
        <v>29.2</v>
      </c>
      <c r="R64" s="16"/>
      <c r="S64" s="33">
        <f t="shared" ca="1" si="11"/>
        <v>0</v>
      </c>
      <c r="T64" s="30">
        <f ca="1">COUNTIF(INDIRECT("Mess02!B"&amp;(ROW(A64)*4-9)):INDIRECT("Mess02!B"&amp;(ROW(A64)*4-6)),"&gt;=500")*15</f>
        <v>0</v>
      </c>
    </row>
    <row r="65" spans="1:20" ht="15.6" thickTop="1" thickBot="1" x14ac:dyDescent="0.35">
      <c r="A65" s="8">
        <f t="shared" si="12"/>
        <v>40942.624999999847</v>
      </c>
      <c r="B65" s="27">
        <f t="shared" ca="1" si="4"/>
        <v>0</v>
      </c>
      <c r="C65" s="27">
        <f t="shared" ca="1" si="5"/>
        <v>0</v>
      </c>
      <c r="D65" s="27">
        <f t="shared" ca="1" si="6"/>
        <v>0</v>
      </c>
      <c r="E65" s="16"/>
      <c r="F65" s="46">
        <v>7.18E-4</v>
      </c>
      <c r="G65" s="46">
        <v>21</v>
      </c>
      <c r="H65" s="16"/>
      <c r="I65" s="30">
        <f t="shared" ca="1" si="7"/>
        <v>0</v>
      </c>
      <c r="J65" s="42">
        <f t="shared" ca="1" si="0"/>
        <v>0</v>
      </c>
      <c r="K65" s="33">
        <f t="shared" ca="1" si="1"/>
        <v>1</v>
      </c>
      <c r="L65" s="16"/>
      <c r="M65" s="36">
        <f t="shared" ca="1" si="8"/>
        <v>33.819092465753428</v>
      </c>
      <c r="N65" s="39">
        <f t="shared" ca="1" si="2"/>
        <v>37.299999999999997</v>
      </c>
      <c r="O65" s="120">
        <f t="shared" ca="1" si="9"/>
        <v>0.90667808219178092</v>
      </c>
      <c r="P65" s="39">
        <f t="shared" ca="1" si="10"/>
        <v>26.475000000000001</v>
      </c>
      <c r="Q65" s="39">
        <f t="shared" ca="1" si="3"/>
        <v>29.2</v>
      </c>
      <c r="R65" s="16"/>
      <c r="S65" s="33">
        <f t="shared" ca="1" si="11"/>
        <v>0</v>
      </c>
      <c r="T65" s="30">
        <f ca="1">COUNTIF(INDIRECT("Mess02!B"&amp;(ROW(A65)*4-9)):INDIRECT("Mess02!B"&amp;(ROW(A65)*4-6)),"&gt;=500")*15</f>
        <v>0</v>
      </c>
    </row>
    <row r="66" spans="1:20" ht="15.6" thickTop="1" thickBot="1" x14ac:dyDescent="0.35">
      <c r="A66" s="8">
        <f t="shared" si="12"/>
        <v>40942.666666666511</v>
      </c>
      <c r="B66" s="27">
        <f t="shared" ca="1" si="4"/>
        <v>0</v>
      </c>
      <c r="C66" s="27">
        <f t="shared" ca="1" si="5"/>
        <v>0</v>
      </c>
      <c r="D66" s="27">
        <f t="shared" ca="1" si="6"/>
        <v>0</v>
      </c>
      <c r="E66" s="16"/>
      <c r="F66" s="46">
        <v>7.18E-4</v>
      </c>
      <c r="G66" s="46">
        <v>21</v>
      </c>
      <c r="H66" s="16"/>
      <c r="I66" s="30">
        <f t="shared" ca="1" si="7"/>
        <v>0</v>
      </c>
      <c r="J66" s="42">
        <f t="shared" ca="1" si="0"/>
        <v>0</v>
      </c>
      <c r="K66" s="33">
        <f t="shared" ca="1" si="1"/>
        <v>1</v>
      </c>
      <c r="L66" s="16"/>
      <c r="M66" s="36">
        <f t="shared" ca="1" si="8"/>
        <v>34.425856164383561</v>
      </c>
      <c r="N66" s="39">
        <f t="shared" ca="1" si="2"/>
        <v>37.299999999999997</v>
      </c>
      <c r="O66" s="120">
        <f t="shared" ca="1" si="9"/>
        <v>0.92294520547945202</v>
      </c>
      <c r="P66" s="39">
        <f t="shared" ca="1" si="10"/>
        <v>26.95</v>
      </c>
      <c r="Q66" s="39">
        <f t="shared" ca="1" si="3"/>
        <v>29.2</v>
      </c>
      <c r="R66" s="16"/>
      <c r="S66" s="33">
        <f t="shared" ca="1" si="11"/>
        <v>0</v>
      </c>
      <c r="T66" s="30">
        <f ca="1">COUNTIF(INDIRECT("Mess02!B"&amp;(ROW(A66)*4-9)):INDIRECT("Mess02!B"&amp;(ROW(A66)*4-6)),"&gt;=500")*15</f>
        <v>0</v>
      </c>
    </row>
    <row r="67" spans="1:20" ht="15.6" thickTop="1" thickBot="1" x14ac:dyDescent="0.35">
      <c r="A67" s="8">
        <f t="shared" si="12"/>
        <v>40942.708333333176</v>
      </c>
      <c r="B67" s="27">
        <f t="shared" ca="1" si="4"/>
        <v>0</v>
      </c>
      <c r="C67" s="27">
        <f t="shared" ca="1" si="5"/>
        <v>0</v>
      </c>
      <c r="D67" s="27">
        <f t="shared" ca="1" si="6"/>
        <v>0</v>
      </c>
      <c r="E67" s="16"/>
      <c r="F67" s="46">
        <v>7.18E-4</v>
      </c>
      <c r="G67" s="46">
        <v>21</v>
      </c>
      <c r="H67" s="16"/>
      <c r="I67" s="30">
        <f t="shared" ca="1" si="7"/>
        <v>0</v>
      </c>
      <c r="J67" s="42">
        <f t="shared" ref="J67:J130" ca="1" si="13">AVERAGE(INDIRECT("Mess02!C"&amp;(ROW(F67)*4-9)),INDIRECT("Mess02!C"&amp;(ROW(F67)*4-8)),INDIRECT("Mess02!C"&amp;(ROW(F67)*4-7)),INDIRECT("Mess02!C"&amp;(ROW(F67)*4-6)))</f>
        <v>0</v>
      </c>
      <c r="K67" s="33">
        <f t="shared" ref="K67:K130" ca="1" si="14">INDIRECT("Methan02!E"&amp;(ROUND((ROW(A67)+1)/8+2,0)))</f>
        <v>1</v>
      </c>
      <c r="L67" s="16"/>
      <c r="M67" s="36">
        <f t="shared" ca="1" si="8"/>
        <v>31.421476510067116</v>
      </c>
      <c r="N67" s="39">
        <f t="shared" ref="N67:N130" ca="1" si="15">INDIRECT("Methan02!B"&amp;(ROUND((ROW(A67)+1)/8+2,0)))</f>
        <v>32.4</v>
      </c>
      <c r="O67" s="120">
        <f t="shared" ca="1" si="9"/>
        <v>0.9697986577181209</v>
      </c>
      <c r="P67" s="39">
        <f t="shared" ca="1" si="10"/>
        <v>28.900000000000002</v>
      </c>
      <c r="Q67" s="39">
        <f t="shared" ref="Q67:Q130" ca="1" si="16">INDIRECT("Methan02!D"&amp;(ROUND((ROW(A67)+1)/8+2,0)))</f>
        <v>29.8</v>
      </c>
      <c r="R67" s="16"/>
      <c r="S67" s="33">
        <f t="shared" ca="1" si="11"/>
        <v>0</v>
      </c>
      <c r="T67" s="30">
        <f ca="1">COUNTIF(INDIRECT("Mess02!B"&amp;(ROW(A67)*4-9)):INDIRECT("Mess02!B"&amp;(ROW(A67)*4-6)),"&gt;=500")*15</f>
        <v>0</v>
      </c>
    </row>
    <row r="68" spans="1:20" ht="15.6" thickTop="1" thickBot="1" x14ac:dyDescent="0.35">
      <c r="A68" s="8">
        <f t="shared" si="12"/>
        <v>40942.74999999984</v>
      </c>
      <c r="B68" s="27">
        <f t="shared" ref="B68:B131" ca="1" si="17">C68-D68</f>
        <v>0</v>
      </c>
      <c r="C68" s="27">
        <f t="shared" ref="C68:C131" ca="1" si="18">I68*M68/100*F68*G68</f>
        <v>0</v>
      </c>
      <c r="D68" s="27">
        <f t="shared" ref="D68:D131" ca="1" si="19">C68*(1-S68)</f>
        <v>0</v>
      </c>
      <c r="E68" s="16"/>
      <c r="F68" s="46">
        <v>7.18E-4</v>
      </c>
      <c r="G68" s="46">
        <v>21</v>
      </c>
      <c r="H68" s="16"/>
      <c r="I68" s="30">
        <f t="shared" ref="I68:I131" ca="1" si="20">J68*K68</f>
        <v>0</v>
      </c>
      <c r="J68" s="42">
        <f t="shared" ca="1" si="13"/>
        <v>0</v>
      </c>
      <c r="K68" s="33">
        <f t="shared" ca="1" si="14"/>
        <v>1</v>
      </c>
      <c r="L68" s="16"/>
      <c r="M68" s="36">
        <f t="shared" ref="M68:M131" ca="1" si="21">IF(N68=0,P68,N68*O68)</f>
        <v>32.209731543624159</v>
      </c>
      <c r="N68" s="39">
        <f t="shared" ca="1" si="15"/>
        <v>32.4</v>
      </c>
      <c r="O68" s="120">
        <f t="shared" ref="O68:O131" ca="1" si="22">IF(Q68=0,1,P68/Q68)</f>
        <v>0.99412751677852351</v>
      </c>
      <c r="P68" s="39">
        <f t="shared" ref="P68:P131" ca="1" si="23">AVERAGE(INDIRECT("Mess02!D"&amp;(ROW(F68)*4-9)),INDIRECT("Mess02!D"&amp;(ROW(F68)*4-8)),INDIRECT("Mess02!D"&amp;(ROW(F68)*4-7)),INDIRECT("Mess02!D"&amp;(ROW(F68)*4-6)))</f>
        <v>29.625</v>
      </c>
      <c r="Q68" s="39">
        <f t="shared" ca="1" si="16"/>
        <v>29.8</v>
      </c>
      <c r="R68" s="16"/>
      <c r="S68" s="33">
        <f t="shared" ref="S68:S131" ca="1" si="24">IF(T68&gt;=30,0.9,0)</f>
        <v>0</v>
      </c>
      <c r="T68" s="30">
        <f ca="1">COUNTIF(INDIRECT("Mess02!B"&amp;(ROW(A68)*4-9)):INDIRECT("Mess02!B"&amp;(ROW(A68)*4-6)),"&gt;=500")*15</f>
        <v>0</v>
      </c>
    </row>
    <row r="69" spans="1:20" ht="15.6" thickTop="1" thickBot="1" x14ac:dyDescent="0.35">
      <c r="A69" s="8">
        <f t="shared" ref="A69:A132" si="25">A68+1/24</f>
        <v>40942.791666666504</v>
      </c>
      <c r="B69" s="27">
        <f t="shared" ca="1" si="17"/>
        <v>0</v>
      </c>
      <c r="C69" s="27">
        <f t="shared" ca="1" si="18"/>
        <v>0</v>
      </c>
      <c r="D69" s="27">
        <f t="shared" ca="1" si="19"/>
        <v>0</v>
      </c>
      <c r="E69" s="16"/>
      <c r="F69" s="46">
        <v>7.18E-4</v>
      </c>
      <c r="G69" s="46">
        <v>21</v>
      </c>
      <c r="H69" s="16"/>
      <c r="I69" s="30">
        <f t="shared" ca="1" si="20"/>
        <v>0</v>
      </c>
      <c r="J69" s="42">
        <f t="shared" ca="1" si="13"/>
        <v>0</v>
      </c>
      <c r="K69" s="33">
        <f t="shared" ca="1" si="14"/>
        <v>1</v>
      </c>
      <c r="L69" s="16"/>
      <c r="M69" s="36">
        <f t="shared" ca="1" si="21"/>
        <v>32.155369127516778</v>
      </c>
      <c r="N69" s="39">
        <f t="shared" ca="1" si="15"/>
        <v>32.4</v>
      </c>
      <c r="O69" s="120">
        <f t="shared" ca="1" si="22"/>
        <v>0.9924496644295302</v>
      </c>
      <c r="P69" s="39">
        <f t="shared" ca="1" si="23"/>
        <v>29.574999999999999</v>
      </c>
      <c r="Q69" s="39">
        <f t="shared" ca="1" si="16"/>
        <v>29.8</v>
      </c>
      <c r="R69" s="16"/>
      <c r="S69" s="33">
        <f t="shared" ca="1" si="24"/>
        <v>0</v>
      </c>
      <c r="T69" s="30">
        <f ca="1">COUNTIF(INDIRECT("Mess02!B"&amp;(ROW(A69)*4-9)):INDIRECT("Mess02!B"&amp;(ROW(A69)*4-6)),"&gt;=500")*15</f>
        <v>0</v>
      </c>
    </row>
    <row r="70" spans="1:20" ht="15.6" thickTop="1" thickBot="1" x14ac:dyDescent="0.35">
      <c r="A70" s="8">
        <f t="shared" si="25"/>
        <v>40942.833333333168</v>
      </c>
      <c r="B70" s="27">
        <f t="shared" ca="1" si="17"/>
        <v>0</v>
      </c>
      <c r="C70" s="27">
        <f t="shared" ca="1" si="18"/>
        <v>0</v>
      </c>
      <c r="D70" s="27">
        <f t="shared" ca="1" si="19"/>
        <v>0</v>
      </c>
      <c r="E70" s="16"/>
      <c r="F70" s="46">
        <v>7.18E-4</v>
      </c>
      <c r="G70" s="46">
        <v>21</v>
      </c>
      <c r="H70" s="16"/>
      <c r="I70" s="30">
        <f t="shared" ca="1" si="20"/>
        <v>0</v>
      </c>
      <c r="J70" s="42">
        <f t="shared" ca="1" si="13"/>
        <v>0</v>
      </c>
      <c r="K70" s="33">
        <f t="shared" ca="1" si="14"/>
        <v>1</v>
      </c>
      <c r="L70" s="16"/>
      <c r="M70" s="36">
        <f t="shared" ca="1" si="21"/>
        <v>32.780536912751678</v>
      </c>
      <c r="N70" s="39">
        <f t="shared" ca="1" si="15"/>
        <v>32.4</v>
      </c>
      <c r="O70" s="120">
        <f t="shared" ca="1" si="22"/>
        <v>1.011744966442953</v>
      </c>
      <c r="P70" s="39">
        <f t="shared" ca="1" si="23"/>
        <v>30.15</v>
      </c>
      <c r="Q70" s="39">
        <f t="shared" ca="1" si="16"/>
        <v>29.8</v>
      </c>
      <c r="R70" s="16"/>
      <c r="S70" s="33">
        <f t="shared" ca="1" si="24"/>
        <v>0</v>
      </c>
      <c r="T70" s="30">
        <f ca="1">COUNTIF(INDIRECT("Mess02!B"&amp;(ROW(A70)*4-9)):INDIRECT("Mess02!B"&amp;(ROW(A70)*4-6)),"&gt;=500")*15</f>
        <v>0</v>
      </c>
    </row>
    <row r="71" spans="1:20" ht="15.6" thickTop="1" thickBot="1" x14ac:dyDescent="0.35">
      <c r="A71" s="8">
        <f t="shared" si="25"/>
        <v>40942.874999999833</v>
      </c>
      <c r="B71" s="27">
        <f t="shared" ca="1" si="17"/>
        <v>0</v>
      </c>
      <c r="C71" s="27">
        <f t="shared" ca="1" si="18"/>
        <v>0</v>
      </c>
      <c r="D71" s="27">
        <f t="shared" ca="1" si="19"/>
        <v>0</v>
      </c>
      <c r="E71" s="16"/>
      <c r="F71" s="46">
        <v>7.18E-4</v>
      </c>
      <c r="G71" s="46">
        <v>21</v>
      </c>
      <c r="H71" s="16"/>
      <c r="I71" s="30">
        <f t="shared" ca="1" si="20"/>
        <v>0</v>
      </c>
      <c r="J71" s="42">
        <f t="shared" ca="1" si="13"/>
        <v>0</v>
      </c>
      <c r="K71" s="33">
        <f t="shared" ca="1" si="14"/>
        <v>1</v>
      </c>
      <c r="L71" s="16"/>
      <c r="M71" s="36">
        <f t="shared" ca="1" si="21"/>
        <v>32.943624161073821</v>
      </c>
      <c r="N71" s="39">
        <f t="shared" ca="1" si="15"/>
        <v>32.4</v>
      </c>
      <c r="O71" s="120">
        <f t="shared" ca="1" si="22"/>
        <v>1.0167785234899327</v>
      </c>
      <c r="P71" s="39">
        <f t="shared" ca="1" si="23"/>
        <v>30.299999999999997</v>
      </c>
      <c r="Q71" s="39">
        <f t="shared" ca="1" si="16"/>
        <v>29.8</v>
      </c>
      <c r="R71" s="16"/>
      <c r="S71" s="33">
        <f t="shared" ca="1" si="24"/>
        <v>0</v>
      </c>
      <c r="T71" s="30">
        <f ca="1">COUNTIF(INDIRECT("Mess02!B"&amp;(ROW(A71)*4-9)):INDIRECT("Mess02!B"&amp;(ROW(A71)*4-6)),"&gt;=500")*15</f>
        <v>0</v>
      </c>
    </row>
    <row r="72" spans="1:20" ht="15.6" thickTop="1" thickBot="1" x14ac:dyDescent="0.35">
      <c r="A72" s="8">
        <f t="shared" si="25"/>
        <v>40942.916666666497</v>
      </c>
      <c r="B72" s="27">
        <f t="shared" ca="1" si="17"/>
        <v>0</v>
      </c>
      <c r="C72" s="27">
        <f t="shared" ca="1" si="18"/>
        <v>0</v>
      </c>
      <c r="D72" s="27">
        <f t="shared" ca="1" si="19"/>
        <v>0</v>
      </c>
      <c r="E72" s="16"/>
      <c r="F72" s="46">
        <v>7.18E-4</v>
      </c>
      <c r="G72" s="46">
        <v>21</v>
      </c>
      <c r="H72" s="16"/>
      <c r="I72" s="30">
        <f t="shared" ca="1" si="20"/>
        <v>0</v>
      </c>
      <c r="J72" s="42">
        <f t="shared" ca="1" si="13"/>
        <v>0</v>
      </c>
      <c r="K72" s="33">
        <f t="shared" ca="1" si="14"/>
        <v>1</v>
      </c>
      <c r="L72" s="16"/>
      <c r="M72" s="36">
        <f t="shared" ca="1" si="21"/>
        <v>33.10671140939597</v>
      </c>
      <c r="N72" s="39">
        <f t="shared" ca="1" si="15"/>
        <v>32.4</v>
      </c>
      <c r="O72" s="120">
        <f t="shared" ca="1" si="22"/>
        <v>1.0218120805369126</v>
      </c>
      <c r="P72" s="39">
        <f t="shared" ca="1" si="23"/>
        <v>30.45</v>
      </c>
      <c r="Q72" s="39">
        <f t="shared" ca="1" si="16"/>
        <v>29.8</v>
      </c>
      <c r="R72" s="16"/>
      <c r="S72" s="33">
        <f t="shared" ca="1" si="24"/>
        <v>0</v>
      </c>
      <c r="T72" s="30">
        <f ca="1">COUNTIF(INDIRECT("Mess02!B"&amp;(ROW(A72)*4-9)):INDIRECT("Mess02!B"&amp;(ROW(A72)*4-6)),"&gt;=500")*15</f>
        <v>0</v>
      </c>
    </row>
    <row r="73" spans="1:20" ht="15.6" thickTop="1" thickBot="1" x14ac:dyDescent="0.35">
      <c r="A73" s="8">
        <f t="shared" si="25"/>
        <v>40942.958333333161</v>
      </c>
      <c r="B73" s="27">
        <f t="shared" ca="1" si="17"/>
        <v>0</v>
      </c>
      <c r="C73" s="27">
        <f t="shared" ca="1" si="18"/>
        <v>0</v>
      </c>
      <c r="D73" s="27">
        <f t="shared" ca="1" si="19"/>
        <v>0</v>
      </c>
      <c r="E73" s="16"/>
      <c r="F73" s="46">
        <v>7.18E-4</v>
      </c>
      <c r="G73" s="46">
        <v>21</v>
      </c>
      <c r="H73" s="16"/>
      <c r="I73" s="30">
        <f t="shared" ca="1" si="20"/>
        <v>0</v>
      </c>
      <c r="J73" s="42">
        <f t="shared" ca="1" si="13"/>
        <v>0</v>
      </c>
      <c r="K73" s="33">
        <f t="shared" ca="1" si="14"/>
        <v>1</v>
      </c>
      <c r="L73" s="16"/>
      <c r="M73" s="36">
        <f t="shared" ca="1" si="21"/>
        <v>33.025167785234899</v>
      </c>
      <c r="N73" s="39">
        <f t="shared" ca="1" si="15"/>
        <v>32.4</v>
      </c>
      <c r="O73" s="120">
        <f t="shared" ca="1" si="22"/>
        <v>1.0192953020134228</v>
      </c>
      <c r="P73" s="39">
        <f t="shared" ca="1" si="23"/>
        <v>30.375</v>
      </c>
      <c r="Q73" s="39">
        <f t="shared" ca="1" si="16"/>
        <v>29.8</v>
      </c>
      <c r="R73" s="16"/>
      <c r="S73" s="33">
        <f t="shared" ca="1" si="24"/>
        <v>0</v>
      </c>
      <c r="T73" s="30">
        <f ca="1">COUNTIF(INDIRECT("Mess02!B"&amp;(ROW(A73)*4-9)):INDIRECT("Mess02!B"&amp;(ROW(A73)*4-6)),"&gt;=500")*15</f>
        <v>0</v>
      </c>
    </row>
    <row r="74" spans="1:20" ht="15.6" thickTop="1" thickBot="1" x14ac:dyDescent="0.35">
      <c r="A74" s="8">
        <f t="shared" si="25"/>
        <v>40942.999999999825</v>
      </c>
      <c r="B74" s="27">
        <f t="shared" ca="1" si="17"/>
        <v>0</v>
      </c>
      <c r="C74" s="27">
        <f t="shared" ca="1" si="18"/>
        <v>0</v>
      </c>
      <c r="D74" s="27">
        <f t="shared" ca="1" si="19"/>
        <v>0</v>
      </c>
      <c r="E74" s="16"/>
      <c r="F74" s="46">
        <v>7.18E-4</v>
      </c>
      <c r="G74" s="46">
        <v>21</v>
      </c>
      <c r="H74" s="16"/>
      <c r="I74" s="30">
        <f t="shared" ca="1" si="20"/>
        <v>0</v>
      </c>
      <c r="J74" s="42">
        <f t="shared" ca="1" si="13"/>
        <v>0</v>
      </c>
      <c r="K74" s="33">
        <f t="shared" ca="1" si="14"/>
        <v>1</v>
      </c>
      <c r="L74" s="16"/>
      <c r="M74" s="36">
        <f t="shared" ca="1" si="21"/>
        <v>32.943624161073828</v>
      </c>
      <c r="N74" s="39">
        <f t="shared" ca="1" si="15"/>
        <v>32.4</v>
      </c>
      <c r="O74" s="120">
        <f t="shared" ca="1" si="22"/>
        <v>1.0167785234899329</v>
      </c>
      <c r="P74" s="39">
        <f t="shared" ca="1" si="23"/>
        <v>30.3</v>
      </c>
      <c r="Q74" s="39">
        <f t="shared" ca="1" si="16"/>
        <v>29.8</v>
      </c>
      <c r="R74" s="16"/>
      <c r="S74" s="33">
        <f t="shared" ca="1" si="24"/>
        <v>0</v>
      </c>
      <c r="T74" s="30">
        <f ca="1">COUNTIF(INDIRECT("Mess02!B"&amp;(ROW(A74)*4-9)):INDIRECT("Mess02!B"&amp;(ROW(A74)*4-6)),"&gt;=500")*15</f>
        <v>0</v>
      </c>
    </row>
    <row r="75" spans="1:20" ht="15.6" thickTop="1" thickBot="1" x14ac:dyDescent="0.35">
      <c r="A75" s="8">
        <f t="shared" si="25"/>
        <v>40943.04166666649</v>
      </c>
      <c r="B75" s="27">
        <f t="shared" ca="1" si="17"/>
        <v>0</v>
      </c>
      <c r="C75" s="27">
        <f t="shared" ca="1" si="18"/>
        <v>0</v>
      </c>
      <c r="D75" s="27">
        <f t="shared" ca="1" si="19"/>
        <v>0</v>
      </c>
      <c r="E75" s="16"/>
      <c r="F75" s="46">
        <v>7.18E-4</v>
      </c>
      <c r="G75" s="46">
        <v>21</v>
      </c>
      <c r="H75" s="16"/>
      <c r="I75" s="30">
        <f t="shared" ca="1" si="20"/>
        <v>0</v>
      </c>
      <c r="J75" s="42">
        <f t="shared" ca="1" si="13"/>
        <v>0</v>
      </c>
      <c r="K75" s="33">
        <f t="shared" ca="1" si="14"/>
        <v>1</v>
      </c>
      <c r="L75" s="16"/>
      <c r="M75" s="36">
        <f t="shared" ca="1" si="21"/>
        <v>30.3</v>
      </c>
      <c r="N75" s="39">
        <f t="shared" ca="1" si="15"/>
        <v>0</v>
      </c>
      <c r="O75" s="120">
        <f t="shared" ca="1" si="22"/>
        <v>1</v>
      </c>
      <c r="P75" s="39">
        <f t="shared" ca="1" si="23"/>
        <v>30.3</v>
      </c>
      <c r="Q75" s="39">
        <f t="shared" ca="1" si="16"/>
        <v>0</v>
      </c>
      <c r="R75" s="16"/>
      <c r="S75" s="33">
        <f t="shared" ca="1" si="24"/>
        <v>0</v>
      </c>
      <c r="T75" s="30">
        <f ca="1">COUNTIF(INDIRECT("Mess02!B"&amp;(ROW(A75)*4-9)):INDIRECT("Mess02!B"&amp;(ROW(A75)*4-6)),"&gt;=500")*15</f>
        <v>0</v>
      </c>
    </row>
    <row r="76" spans="1:20" ht="15.6" thickTop="1" thickBot="1" x14ac:dyDescent="0.35">
      <c r="A76" s="8">
        <f t="shared" si="25"/>
        <v>40943.083333333154</v>
      </c>
      <c r="B76" s="27">
        <f t="shared" ca="1" si="17"/>
        <v>0</v>
      </c>
      <c r="C76" s="27">
        <f t="shared" ca="1" si="18"/>
        <v>0</v>
      </c>
      <c r="D76" s="27">
        <f t="shared" ca="1" si="19"/>
        <v>0</v>
      </c>
      <c r="E76" s="16"/>
      <c r="F76" s="46">
        <v>7.18E-4</v>
      </c>
      <c r="G76" s="46">
        <v>21</v>
      </c>
      <c r="H76" s="16"/>
      <c r="I76" s="30">
        <f t="shared" ca="1" si="20"/>
        <v>0</v>
      </c>
      <c r="J76" s="42">
        <f t="shared" ca="1" si="13"/>
        <v>0</v>
      </c>
      <c r="K76" s="33">
        <f t="shared" ca="1" si="14"/>
        <v>1</v>
      </c>
      <c r="L76" s="16"/>
      <c r="M76" s="36">
        <f t="shared" ca="1" si="21"/>
        <v>30.449999999999996</v>
      </c>
      <c r="N76" s="39">
        <f t="shared" ca="1" si="15"/>
        <v>0</v>
      </c>
      <c r="O76" s="120">
        <f t="shared" ca="1" si="22"/>
        <v>1</v>
      </c>
      <c r="P76" s="39">
        <f t="shared" ca="1" si="23"/>
        <v>30.449999999999996</v>
      </c>
      <c r="Q76" s="39">
        <f t="shared" ca="1" si="16"/>
        <v>0</v>
      </c>
      <c r="R76" s="16"/>
      <c r="S76" s="33">
        <f t="shared" ca="1" si="24"/>
        <v>0</v>
      </c>
      <c r="T76" s="30">
        <f ca="1">COUNTIF(INDIRECT("Mess02!B"&amp;(ROW(A76)*4-9)):INDIRECT("Mess02!B"&amp;(ROW(A76)*4-6)),"&gt;=500")*15</f>
        <v>0</v>
      </c>
    </row>
    <row r="77" spans="1:20" ht="15.6" thickTop="1" thickBot="1" x14ac:dyDescent="0.35">
      <c r="A77" s="8">
        <f t="shared" si="25"/>
        <v>40943.124999999818</v>
      </c>
      <c r="B77" s="27">
        <f t="shared" ca="1" si="17"/>
        <v>0</v>
      </c>
      <c r="C77" s="27">
        <f t="shared" ca="1" si="18"/>
        <v>4.5648645000000002E-2</v>
      </c>
      <c r="D77" s="27">
        <f t="shared" ca="1" si="19"/>
        <v>4.5648645000000002E-2</v>
      </c>
      <c r="E77" s="16"/>
      <c r="F77" s="46">
        <v>7.18E-4</v>
      </c>
      <c r="G77" s="46">
        <v>21</v>
      </c>
      <c r="H77" s="16"/>
      <c r="I77" s="30">
        <f t="shared" ca="1" si="20"/>
        <v>10</v>
      </c>
      <c r="J77" s="42">
        <f t="shared" ca="1" si="13"/>
        <v>10</v>
      </c>
      <c r="K77" s="33">
        <f t="shared" ca="1" si="14"/>
        <v>1</v>
      </c>
      <c r="L77" s="16"/>
      <c r="M77" s="36">
        <f t="shared" ca="1" si="21"/>
        <v>30.274999999999999</v>
      </c>
      <c r="N77" s="39">
        <f t="shared" ca="1" si="15"/>
        <v>0</v>
      </c>
      <c r="O77" s="120">
        <f t="shared" ca="1" si="22"/>
        <v>1</v>
      </c>
      <c r="P77" s="39">
        <f t="shared" ca="1" si="23"/>
        <v>30.274999999999999</v>
      </c>
      <c r="Q77" s="39">
        <f t="shared" ca="1" si="16"/>
        <v>0</v>
      </c>
      <c r="R77" s="16"/>
      <c r="S77" s="33">
        <f t="shared" ca="1" si="24"/>
        <v>0</v>
      </c>
      <c r="T77" s="30">
        <f ca="1">COUNTIF(INDIRECT("Mess02!B"&amp;(ROW(A77)*4-9)):INDIRECT("Mess02!B"&amp;(ROW(A77)*4-6)),"&gt;=500")*15</f>
        <v>0</v>
      </c>
    </row>
    <row r="78" spans="1:20" ht="15.6" thickTop="1" thickBot="1" x14ac:dyDescent="0.35">
      <c r="A78" s="8">
        <f t="shared" si="25"/>
        <v>40943.166666666482</v>
      </c>
      <c r="B78" s="27">
        <f t="shared" ca="1" si="17"/>
        <v>0</v>
      </c>
      <c r="C78" s="27">
        <f t="shared" ca="1" si="18"/>
        <v>0</v>
      </c>
      <c r="D78" s="27">
        <f t="shared" ca="1" si="19"/>
        <v>0</v>
      </c>
      <c r="E78" s="16"/>
      <c r="F78" s="46">
        <v>7.18E-4</v>
      </c>
      <c r="G78" s="46">
        <v>21</v>
      </c>
      <c r="H78" s="16"/>
      <c r="I78" s="30">
        <f t="shared" ca="1" si="20"/>
        <v>0</v>
      </c>
      <c r="J78" s="42">
        <f t="shared" ca="1" si="13"/>
        <v>0</v>
      </c>
      <c r="K78" s="33">
        <f t="shared" ca="1" si="14"/>
        <v>1</v>
      </c>
      <c r="L78" s="16"/>
      <c r="M78" s="36">
        <f t="shared" ca="1" si="21"/>
        <v>30.2</v>
      </c>
      <c r="N78" s="39">
        <f t="shared" ca="1" si="15"/>
        <v>0</v>
      </c>
      <c r="O78" s="120">
        <f t="shared" ca="1" si="22"/>
        <v>1</v>
      </c>
      <c r="P78" s="39">
        <f t="shared" ca="1" si="23"/>
        <v>30.2</v>
      </c>
      <c r="Q78" s="39">
        <f t="shared" ca="1" si="16"/>
        <v>0</v>
      </c>
      <c r="R78" s="16"/>
      <c r="S78" s="33">
        <f t="shared" ca="1" si="24"/>
        <v>0</v>
      </c>
      <c r="T78" s="30">
        <f ca="1">COUNTIF(INDIRECT("Mess02!B"&amp;(ROW(A78)*4-9)):INDIRECT("Mess02!B"&amp;(ROW(A78)*4-6)),"&gt;=500")*15</f>
        <v>0</v>
      </c>
    </row>
    <row r="79" spans="1:20" ht="15.6" thickTop="1" thickBot="1" x14ac:dyDescent="0.35">
      <c r="A79" s="8">
        <f t="shared" si="25"/>
        <v>40943.208333333147</v>
      </c>
      <c r="B79" s="27">
        <f t="shared" ca="1" si="17"/>
        <v>0</v>
      </c>
      <c r="C79" s="27">
        <f t="shared" ca="1" si="18"/>
        <v>0</v>
      </c>
      <c r="D79" s="27">
        <f t="shared" ca="1" si="19"/>
        <v>0</v>
      </c>
      <c r="E79" s="16"/>
      <c r="F79" s="46">
        <v>7.18E-4</v>
      </c>
      <c r="G79" s="46">
        <v>21</v>
      </c>
      <c r="H79" s="16"/>
      <c r="I79" s="30">
        <f t="shared" ca="1" si="20"/>
        <v>0</v>
      </c>
      <c r="J79" s="42">
        <f t="shared" ca="1" si="13"/>
        <v>0</v>
      </c>
      <c r="K79" s="33">
        <f t="shared" ca="1" si="14"/>
        <v>1</v>
      </c>
      <c r="L79" s="16"/>
      <c r="M79" s="36">
        <f t="shared" ca="1" si="21"/>
        <v>29.85</v>
      </c>
      <c r="N79" s="39">
        <f t="shared" ca="1" si="15"/>
        <v>0</v>
      </c>
      <c r="O79" s="120">
        <f t="shared" ca="1" si="22"/>
        <v>1</v>
      </c>
      <c r="P79" s="39">
        <f t="shared" ca="1" si="23"/>
        <v>29.85</v>
      </c>
      <c r="Q79" s="39">
        <f t="shared" ca="1" si="16"/>
        <v>0</v>
      </c>
      <c r="R79" s="16"/>
      <c r="S79" s="33">
        <f t="shared" ca="1" si="24"/>
        <v>0</v>
      </c>
      <c r="T79" s="30">
        <f ca="1">COUNTIF(INDIRECT("Mess02!B"&amp;(ROW(A79)*4-9)):INDIRECT("Mess02!B"&amp;(ROW(A79)*4-6)),"&gt;=500")*15</f>
        <v>0</v>
      </c>
    </row>
    <row r="80" spans="1:20" ht="15.6" thickTop="1" thickBot="1" x14ac:dyDescent="0.35">
      <c r="A80" s="8">
        <f t="shared" si="25"/>
        <v>40943.249999999811</v>
      </c>
      <c r="B80" s="27">
        <f t="shared" ca="1" si="17"/>
        <v>0</v>
      </c>
      <c r="C80" s="27">
        <f t="shared" ca="1" si="18"/>
        <v>0</v>
      </c>
      <c r="D80" s="27">
        <f t="shared" ca="1" si="19"/>
        <v>0</v>
      </c>
      <c r="E80" s="16"/>
      <c r="F80" s="46">
        <v>7.18E-4</v>
      </c>
      <c r="G80" s="46">
        <v>21</v>
      </c>
      <c r="H80" s="16"/>
      <c r="I80" s="30">
        <f t="shared" ca="1" si="20"/>
        <v>0</v>
      </c>
      <c r="J80" s="42">
        <f t="shared" ca="1" si="13"/>
        <v>0</v>
      </c>
      <c r="K80" s="33">
        <f t="shared" ca="1" si="14"/>
        <v>1</v>
      </c>
      <c r="L80" s="16"/>
      <c r="M80" s="36">
        <f t="shared" ca="1" si="21"/>
        <v>29.849999999999998</v>
      </c>
      <c r="N80" s="39">
        <f t="shared" ca="1" si="15"/>
        <v>0</v>
      </c>
      <c r="O80" s="120">
        <f t="shared" ca="1" si="22"/>
        <v>1</v>
      </c>
      <c r="P80" s="39">
        <f t="shared" ca="1" si="23"/>
        <v>29.849999999999998</v>
      </c>
      <c r="Q80" s="39">
        <f t="shared" ca="1" si="16"/>
        <v>0</v>
      </c>
      <c r="R80" s="16"/>
      <c r="S80" s="33">
        <f t="shared" ca="1" si="24"/>
        <v>0</v>
      </c>
      <c r="T80" s="30">
        <f ca="1">COUNTIF(INDIRECT("Mess02!B"&amp;(ROW(A80)*4-9)):INDIRECT("Mess02!B"&amp;(ROW(A80)*4-6)),"&gt;=500")*15</f>
        <v>0</v>
      </c>
    </row>
    <row r="81" spans="1:20" ht="15.6" thickTop="1" thickBot="1" x14ac:dyDescent="0.35">
      <c r="A81" s="8">
        <f t="shared" si="25"/>
        <v>40943.291666666475</v>
      </c>
      <c r="B81" s="27">
        <f t="shared" ca="1" si="17"/>
        <v>0</v>
      </c>
      <c r="C81" s="27">
        <f t="shared" ca="1" si="18"/>
        <v>0</v>
      </c>
      <c r="D81" s="27">
        <f t="shared" ca="1" si="19"/>
        <v>0</v>
      </c>
      <c r="E81" s="16"/>
      <c r="F81" s="46">
        <v>7.18E-4</v>
      </c>
      <c r="G81" s="46">
        <v>21</v>
      </c>
      <c r="H81" s="16"/>
      <c r="I81" s="30">
        <f t="shared" ca="1" si="20"/>
        <v>0</v>
      </c>
      <c r="J81" s="42">
        <f t="shared" ca="1" si="13"/>
        <v>0</v>
      </c>
      <c r="K81" s="33">
        <f t="shared" ca="1" si="14"/>
        <v>1</v>
      </c>
      <c r="L81" s="16"/>
      <c r="M81" s="36">
        <f t="shared" ca="1" si="21"/>
        <v>29.825000000000003</v>
      </c>
      <c r="N81" s="39">
        <f t="shared" ca="1" si="15"/>
        <v>0</v>
      </c>
      <c r="O81" s="120">
        <f t="shared" ca="1" si="22"/>
        <v>1</v>
      </c>
      <c r="P81" s="39">
        <f t="shared" ca="1" si="23"/>
        <v>29.825000000000003</v>
      </c>
      <c r="Q81" s="39">
        <f t="shared" ca="1" si="16"/>
        <v>0</v>
      </c>
      <c r="R81" s="16"/>
      <c r="S81" s="33">
        <f t="shared" ca="1" si="24"/>
        <v>0</v>
      </c>
      <c r="T81" s="30">
        <f ca="1">COUNTIF(INDIRECT("Mess02!B"&amp;(ROW(A81)*4-9)):INDIRECT("Mess02!B"&amp;(ROW(A81)*4-6)),"&gt;=500")*15</f>
        <v>0</v>
      </c>
    </row>
    <row r="82" spans="1:20" ht="15.6" thickTop="1" thickBot="1" x14ac:dyDescent="0.35">
      <c r="A82" s="8">
        <f t="shared" si="25"/>
        <v>40943.333333333139</v>
      </c>
      <c r="B82" s="27">
        <f t="shared" ca="1" si="17"/>
        <v>0</v>
      </c>
      <c r="C82" s="27">
        <f t="shared" ca="1" si="18"/>
        <v>0</v>
      </c>
      <c r="D82" s="27">
        <f t="shared" ca="1" si="19"/>
        <v>0</v>
      </c>
      <c r="E82" s="16"/>
      <c r="F82" s="46">
        <v>7.18E-4</v>
      </c>
      <c r="G82" s="46">
        <v>21</v>
      </c>
      <c r="H82" s="16"/>
      <c r="I82" s="30">
        <f t="shared" ca="1" si="20"/>
        <v>0</v>
      </c>
      <c r="J82" s="42">
        <f t="shared" ca="1" si="13"/>
        <v>0</v>
      </c>
      <c r="K82" s="33">
        <f t="shared" ca="1" si="14"/>
        <v>1</v>
      </c>
      <c r="L82" s="16"/>
      <c r="M82" s="36">
        <f t="shared" ca="1" si="21"/>
        <v>29.849999999999998</v>
      </c>
      <c r="N82" s="39">
        <f t="shared" ca="1" si="15"/>
        <v>0</v>
      </c>
      <c r="O82" s="120">
        <f t="shared" ca="1" si="22"/>
        <v>1</v>
      </c>
      <c r="P82" s="39">
        <f t="shared" ca="1" si="23"/>
        <v>29.849999999999998</v>
      </c>
      <c r="Q82" s="39">
        <f t="shared" ca="1" si="16"/>
        <v>0</v>
      </c>
      <c r="R82" s="16"/>
      <c r="S82" s="33">
        <f t="shared" ca="1" si="24"/>
        <v>0</v>
      </c>
      <c r="T82" s="30">
        <f ca="1">COUNTIF(INDIRECT("Mess02!B"&amp;(ROW(A82)*4-9)):INDIRECT("Mess02!B"&amp;(ROW(A82)*4-6)),"&gt;=500")*15</f>
        <v>0</v>
      </c>
    </row>
    <row r="83" spans="1:20" ht="15.6" thickTop="1" thickBot="1" x14ac:dyDescent="0.35">
      <c r="A83" s="8">
        <f t="shared" si="25"/>
        <v>40943.374999999804</v>
      </c>
      <c r="B83" s="27">
        <f t="shared" ca="1" si="17"/>
        <v>0</v>
      </c>
      <c r="C83" s="27">
        <f t="shared" ca="1" si="18"/>
        <v>0</v>
      </c>
      <c r="D83" s="27">
        <f t="shared" ca="1" si="19"/>
        <v>0</v>
      </c>
      <c r="E83" s="16"/>
      <c r="F83" s="46">
        <v>7.18E-4</v>
      </c>
      <c r="G83" s="46">
        <v>21</v>
      </c>
      <c r="H83" s="16"/>
      <c r="I83" s="30">
        <f t="shared" ca="1" si="20"/>
        <v>0</v>
      </c>
      <c r="J83" s="42">
        <f t="shared" ca="1" si="13"/>
        <v>0</v>
      </c>
      <c r="K83" s="33">
        <f t="shared" ca="1" si="14"/>
        <v>1</v>
      </c>
      <c r="L83" s="16"/>
      <c r="M83" s="36">
        <f t="shared" ca="1" si="21"/>
        <v>29.75</v>
      </c>
      <c r="N83" s="39">
        <f t="shared" ca="1" si="15"/>
        <v>0</v>
      </c>
      <c r="O83" s="120">
        <f t="shared" ca="1" si="22"/>
        <v>1</v>
      </c>
      <c r="P83" s="39">
        <f t="shared" ca="1" si="23"/>
        <v>29.75</v>
      </c>
      <c r="Q83" s="39">
        <f t="shared" ca="1" si="16"/>
        <v>0</v>
      </c>
      <c r="R83" s="16"/>
      <c r="S83" s="33">
        <f t="shared" ca="1" si="24"/>
        <v>0</v>
      </c>
      <c r="T83" s="30">
        <f ca="1">COUNTIF(INDIRECT("Mess02!B"&amp;(ROW(A83)*4-9)):INDIRECT("Mess02!B"&amp;(ROW(A83)*4-6)),"&gt;=500")*15</f>
        <v>0</v>
      </c>
    </row>
    <row r="84" spans="1:20" ht="15.6" thickTop="1" thickBot="1" x14ac:dyDescent="0.35">
      <c r="A84" s="8">
        <f t="shared" si="25"/>
        <v>40943.416666666468</v>
      </c>
      <c r="B84" s="27">
        <f t="shared" ca="1" si="17"/>
        <v>0</v>
      </c>
      <c r="C84" s="27">
        <f t="shared" ca="1" si="18"/>
        <v>0</v>
      </c>
      <c r="D84" s="27">
        <f t="shared" ca="1" si="19"/>
        <v>0</v>
      </c>
      <c r="E84" s="16"/>
      <c r="F84" s="46">
        <v>7.18E-4</v>
      </c>
      <c r="G84" s="46">
        <v>21</v>
      </c>
      <c r="H84" s="16"/>
      <c r="I84" s="30">
        <f t="shared" ca="1" si="20"/>
        <v>0</v>
      </c>
      <c r="J84" s="42">
        <f t="shared" ca="1" si="13"/>
        <v>0</v>
      </c>
      <c r="K84" s="33">
        <f t="shared" ca="1" si="14"/>
        <v>1</v>
      </c>
      <c r="L84" s="16"/>
      <c r="M84" s="36">
        <f t="shared" ca="1" si="21"/>
        <v>29.725000000000001</v>
      </c>
      <c r="N84" s="39">
        <f t="shared" ca="1" si="15"/>
        <v>0</v>
      </c>
      <c r="O84" s="120">
        <f t="shared" ca="1" si="22"/>
        <v>1</v>
      </c>
      <c r="P84" s="39">
        <f t="shared" ca="1" si="23"/>
        <v>29.725000000000001</v>
      </c>
      <c r="Q84" s="39">
        <f t="shared" ca="1" si="16"/>
        <v>0</v>
      </c>
      <c r="R84" s="16"/>
      <c r="S84" s="33">
        <f t="shared" ca="1" si="24"/>
        <v>0</v>
      </c>
      <c r="T84" s="30">
        <f ca="1">COUNTIF(INDIRECT("Mess02!B"&amp;(ROW(A84)*4-9)):INDIRECT("Mess02!B"&amp;(ROW(A84)*4-6)),"&gt;=500")*15</f>
        <v>0</v>
      </c>
    </row>
    <row r="85" spans="1:20" ht="15.6" thickTop="1" thickBot="1" x14ac:dyDescent="0.35">
      <c r="A85" s="8">
        <f t="shared" si="25"/>
        <v>40943.458333333132</v>
      </c>
      <c r="B85" s="27">
        <f t="shared" ca="1" si="17"/>
        <v>0</v>
      </c>
      <c r="C85" s="27">
        <f t="shared" ca="1" si="18"/>
        <v>0</v>
      </c>
      <c r="D85" s="27">
        <f t="shared" ca="1" si="19"/>
        <v>0</v>
      </c>
      <c r="E85" s="16"/>
      <c r="F85" s="46">
        <v>7.18E-4</v>
      </c>
      <c r="G85" s="46">
        <v>21</v>
      </c>
      <c r="H85" s="16"/>
      <c r="I85" s="30">
        <f t="shared" ca="1" si="20"/>
        <v>0</v>
      </c>
      <c r="J85" s="42">
        <f t="shared" ca="1" si="13"/>
        <v>0</v>
      </c>
      <c r="K85" s="33">
        <f t="shared" ca="1" si="14"/>
        <v>1</v>
      </c>
      <c r="L85" s="16"/>
      <c r="M85" s="36">
        <f t="shared" ca="1" si="21"/>
        <v>29.45</v>
      </c>
      <c r="N85" s="39">
        <f t="shared" ca="1" si="15"/>
        <v>0</v>
      </c>
      <c r="O85" s="120">
        <f t="shared" ca="1" si="22"/>
        <v>1</v>
      </c>
      <c r="P85" s="39">
        <f t="shared" ca="1" si="23"/>
        <v>29.45</v>
      </c>
      <c r="Q85" s="39">
        <f t="shared" ca="1" si="16"/>
        <v>0</v>
      </c>
      <c r="R85" s="16"/>
      <c r="S85" s="33">
        <f t="shared" ca="1" si="24"/>
        <v>0</v>
      </c>
      <c r="T85" s="30">
        <f ca="1">COUNTIF(INDIRECT("Mess02!B"&amp;(ROW(A85)*4-9)):INDIRECT("Mess02!B"&amp;(ROW(A85)*4-6)),"&gt;=500")*15</f>
        <v>0</v>
      </c>
    </row>
    <row r="86" spans="1:20" ht="15.6" thickTop="1" thickBot="1" x14ac:dyDescent="0.35">
      <c r="A86" s="8">
        <f t="shared" si="25"/>
        <v>40943.499999999796</v>
      </c>
      <c r="B86" s="27">
        <f t="shared" ca="1" si="17"/>
        <v>0</v>
      </c>
      <c r="C86" s="27">
        <f t="shared" ca="1" si="18"/>
        <v>0</v>
      </c>
      <c r="D86" s="27">
        <f t="shared" ca="1" si="19"/>
        <v>0</v>
      </c>
      <c r="E86" s="16"/>
      <c r="F86" s="46">
        <v>7.18E-4</v>
      </c>
      <c r="G86" s="46">
        <v>21</v>
      </c>
      <c r="H86" s="16"/>
      <c r="I86" s="30">
        <f t="shared" ca="1" si="20"/>
        <v>0</v>
      </c>
      <c r="J86" s="42">
        <f t="shared" ca="1" si="13"/>
        <v>0</v>
      </c>
      <c r="K86" s="33">
        <f t="shared" ca="1" si="14"/>
        <v>1</v>
      </c>
      <c r="L86" s="16"/>
      <c r="M86" s="36">
        <f t="shared" ca="1" si="21"/>
        <v>29.25</v>
      </c>
      <c r="N86" s="39">
        <f t="shared" ca="1" si="15"/>
        <v>0</v>
      </c>
      <c r="O86" s="120">
        <f t="shared" ca="1" si="22"/>
        <v>1</v>
      </c>
      <c r="P86" s="39">
        <f t="shared" ca="1" si="23"/>
        <v>29.25</v>
      </c>
      <c r="Q86" s="39">
        <f t="shared" ca="1" si="16"/>
        <v>0</v>
      </c>
      <c r="R86" s="16"/>
      <c r="S86" s="33">
        <f t="shared" ca="1" si="24"/>
        <v>0</v>
      </c>
      <c r="T86" s="30">
        <f ca="1">COUNTIF(INDIRECT("Mess02!B"&amp;(ROW(A86)*4-9)):INDIRECT("Mess02!B"&amp;(ROW(A86)*4-6)),"&gt;=500")*15</f>
        <v>0</v>
      </c>
    </row>
    <row r="87" spans="1:20" ht="15.6" thickTop="1" thickBot="1" x14ac:dyDescent="0.35">
      <c r="A87" s="8">
        <f t="shared" si="25"/>
        <v>40943.541666666461</v>
      </c>
      <c r="B87" s="27">
        <f t="shared" ca="1" si="17"/>
        <v>0</v>
      </c>
      <c r="C87" s="27">
        <f t="shared" ca="1" si="18"/>
        <v>0</v>
      </c>
      <c r="D87" s="27">
        <f t="shared" ca="1" si="19"/>
        <v>0</v>
      </c>
      <c r="E87" s="16"/>
      <c r="F87" s="46">
        <v>7.18E-4</v>
      </c>
      <c r="G87" s="46">
        <v>21</v>
      </c>
      <c r="H87" s="16"/>
      <c r="I87" s="30">
        <f t="shared" ca="1" si="20"/>
        <v>0</v>
      </c>
      <c r="J87" s="42">
        <f t="shared" ca="1" si="13"/>
        <v>0</v>
      </c>
      <c r="K87" s="33">
        <f t="shared" ca="1" si="14"/>
        <v>1</v>
      </c>
      <c r="L87" s="16"/>
      <c r="M87" s="36">
        <f t="shared" ca="1" si="21"/>
        <v>29.424999999999997</v>
      </c>
      <c r="N87" s="39">
        <f t="shared" ca="1" si="15"/>
        <v>0</v>
      </c>
      <c r="O87" s="120">
        <f t="shared" ca="1" si="22"/>
        <v>1</v>
      </c>
      <c r="P87" s="39">
        <f t="shared" ca="1" si="23"/>
        <v>29.424999999999997</v>
      </c>
      <c r="Q87" s="39">
        <f t="shared" ca="1" si="16"/>
        <v>0</v>
      </c>
      <c r="R87" s="16"/>
      <c r="S87" s="33">
        <f t="shared" ca="1" si="24"/>
        <v>0</v>
      </c>
      <c r="T87" s="30">
        <f ca="1">COUNTIF(INDIRECT("Mess02!B"&amp;(ROW(A87)*4-9)):INDIRECT("Mess02!B"&amp;(ROW(A87)*4-6)),"&gt;=500")*15</f>
        <v>0</v>
      </c>
    </row>
    <row r="88" spans="1:20" ht="15.6" thickTop="1" thickBot="1" x14ac:dyDescent="0.35">
      <c r="A88" s="8">
        <f t="shared" si="25"/>
        <v>40943.583333333125</v>
      </c>
      <c r="B88" s="27">
        <f t="shared" ca="1" si="17"/>
        <v>0</v>
      </c>
      <c r="C88" s="27">
        <f t="shared" ca="1" si="18"/>
        <v>0</v>
      </c>
      <c r="D88" s="27">
        <f t="shared" ca="1" si="19"/>
        <v>0</v>
      </c>
      <c r="E88" s="16"/>
      <c r="F88" s="46">
        <v>7.18E-4</v>
      </c>
      <c r="G88" s="46">
        <v>21</v>
      </c>
      <c r="H88" s="16"/>
      <c r="I88" s="30">
        <f t="shared" ca="1" si="20"/>
        <v>0</v>
      </c>
      <c r="J88" s="42">
        <f t="shared" ca="1" si="13"/>
        <v>0</v>
      </c>
      <c r="K88" s="33">
        <f t="shared" ca="1" si="14"/>
        <v>1</v>
      </c>
      <c r="L88" s="16"/>
      <c r="M88" s="36">
        <f t="shared" ca="1" si="21"/>
        <v>34.15</v>
      </c>
      <c r="N88" s="39">
        <f t="shared" ca="1" si="15"/>
        <v>0</v>
      </c>
      <c r="O88" s="120">
        <f t="shared" ca="1" si="22"/>
        <v>1</v>
      </c>
      <c r="P88" s="39">
        <f t="shared" ca="1" si="23"/>
        <v>34.15</v>
      </c>
      <c r="Q88" s="39">
        <f t="shared" ca="1" si="16"/>
        <v>0</v>
      </c>
      <c r="R88" s="16"/>
      <c r="S88" s="33">
        <f t="shared" ca="1" si="24"/>
        <v>0</v>
      </c>
      <c r="T88" s="30">
        <f ca="1">COUNTIF(INDIRECT("Mess02!B"&amp;(ROW(A88)*4-9)):INDIRECT("Mess02!B"&amp;(ROW(A88)*4-6)),"&gt;=500")*15</f>
        <v>0</v>
      </c>
    </row>
    <row r="89" spans="1:20" ht="15.6" thickTop="1" thickBot="1" x14ac:dyDescent="0.35">
      <c r="A89" s="8">
        <f t="shared" si="25"/>
        <v>40943.624999999789</v>
      </c>
      <c r="B89" s="27">
        <f t="shared" ca="1" si="17"/>
        <v>0</v>
      </c>
      <c r="C89" s="27">
        <f t="shared" ca="1" si="18"/>
        <v>0</v>
      </c>
      <c r="D89" s="27">
        <f t="shared" ca="1" si="19"/>
        <v>0</v>
      </c>
      <c r="E89" s="16"/>
      <c r="F89" s="46">
        <v>7.18E-4</v>
      </c>
      <c r="G89" s="46">
        <v>21</v>
      </c>
      <c r="H89" s="16"/>
      <c r="I89" s="30">
        <f t="shared" ca="1" si="20"/>
        <v>0</v>
      </c>
      <c r="J89" s="42">
        <f t="shared" ca="1" si="13"/>
        <v>0</v>
      </c>
      <c r="K89" s="33">
        <f t="shared" ca="1" si="14"/>
        <v>1</v>
      </c>
      <c r="L89" s="16"/>
      <c r="M89" s="36">
        <f t="shared" ca="1" si="21"/>
        <v>37.625</v>
      </c>
      <c r="N89" s="39">
        <f t="shared" ca="1" si="15"/>
        <v>0</v>
      </c>
      <c r="O89" s="120">
        <f t="shared" ca="1" si="22"/>
        <v>1</v>
      </c>
      <c r="P89" s="39">
        <f t="shared" ca="1" si="23"/>
        <v>37.625</v>
      </c>
      <c r="Q89" s="39">
        <f t="shared" ca="1" si="16"/>
        <v>0</v>
      </c>
      <c r="R89" s="16"/>
      <c r="S89" s="33">
        <f t="shared" ca="1" si="24"/>
        <v>0</v>
      </c>
      <c r="T89" s="30">
        <f ca="1">COUNTIF(INDIRECT("Mess02!B"&amp;(ROW(A89)*4-9)):INDIRECT("Mess02!B"&amp;(ROW(A89)*4-6)),"&gt;=500")*15</f>
        <v>0</v>
      </c>
    </row>
    <row r="90" spans="1:20" ht="15.6" thickTop="1" thickBot="1" x14ac:dyDescent="0.35">
      <c r="A90" s="8">
        <f t="shared" si="25"/>
        <v>40943.666666666453</v>
      </c>
      <c r="B90" s="27">
        <f t="shared" ca="1" si="17"/>
        <v>0</v>
      </c>
      <c r="C90" s="27">
        <f t="shared" ca="1" si="18"/>
        <v>0</v>
      </c>
      <c r="D90" s="27">
        <f t="shared" ca="1" si="19"/>
        <v>0</v>
      </c>
      <c r="E90" s="16"/>
      <c r="F90" s="46">
        <v>7.18E-4</v>
      </c>
      <c r="G90" s="46">
        <v>21</v>
      </c>
      <c r="H90" s="16"/>
      <c r="I90" s="30">
        <f t="shared" ca="1" si="20"/>
        <v>0</v>
      </c>
      <c r="J90" s="42">
        <f t="shared" ca="1" si="13"/>
        <v>0</v>
      </c>
      <c r="K90" s="33">
        <f t="shared" ca="1" si="14"/>
        <v>1</v>
      </c>
      <c r="L90" s="16"/>
      <c r="M90" s="36">
        <f t="shared" ca="1" si="21"/>
        <v>39.1</v>
      </c>
      <c r="N90" s="39">
        <f t="shared" ca="1" si="15"/>
        <v>0</v>
      </c>
      <c r="O90" s="120">
        <f t="shared" ca="1" si="22"/>
        <v>1</v>
      </c>
      <c r="P90" s="39">
        <f t="shared" ca="1" si="23"/>
        <v>39.1</v>
      </c>
      <c r="Q90" s="39">
        <f t="shared" ca="1" si="16"/>
        <v>0</v>
      </c>
      <c r="R90" s="16"/>
      <c r="S90" s="33">
        <f t="shared" ca="1" si="24"/>
        <v>0</v>
      </c>
      <c r="T90" s="30">
        <f ca="1">COUNTIF(INDIRECT("Mess02!B"&amp;(ROW(A90)*4-9)):INDIRECT("Mess02!B"&amp;(ROW(A90)*4-6)),"&gt;=500")*15</f>
        <v>0</v>
      </c>
    </row>
    <row r="91" spans="1:20" ht="15.6" thickTop="1" thickBot="1" x14ac:dyDescent="0.35">
      <c r="A91" s="8">
        <f t="shared" si="25"/>
        <v>40943.708333333117</v>
      </c>
      <c r="B91" s="27">
        <f t="shared" ca="1" si="17"/>
        <v>0</v>
      </c>
      <c r="C91" s="27">
        <f t="shared" ca="1" si="18"/>
        <v>0</v>
      </c>
      <c r="D91" s="27">
        <f t="shared" ca="1" si="19"/>
        <v>0</v>
      </c>
      <c r="E91" s="16"/>
      <c r="F91" s="46">
        <v>7.18E-4</v>
      </c>
      <c r="G91" s="46">
        <v>21</v>
      </c>
      <c r="H91" s="16"/>
      <c r="I91" s="30">
        <f t="shared" ca="1" si="20"/>
        <v>0</v>
      </c>
      <c r="J91" s="42">
        <f t="shared" ca="1" si="13"/>
        <v>0</v>
      </c>
      <c r="K91" s="33">
        <f t="shared" ca="1" si="14"/>
        <v>1</v>
      </c>
      <c r="L91" s="16"/>
      <c r="M91" s="36">
        <f t="shared" ca="1" si="21"/>
        <v>39.375</v>
      </c>
      <c r="N91" s="39">
        <f t="shared" ca="1" si="15"/>
        <v>0</v>
      </c>
      <c r="O91" s="120">
        <f t="shared" ca="1" si="22"/>
        <v>1</v>
      </c>
      <c r="P91" s="39">
        <f t="shared" ca="1" si="23"/>
        <v>39.375</v>
      </c>
      <c r="Q91" s="39">
        <f t="shared" ca="1" si="16"/>
        <v>0</v>
      </c>
      <c r="R91" s="16"/>
      <c r="S91" s="33">
        <f t="shared" ca="1" si="24"/>
        <v>0</v>
      </c>
      <c r="T91" s="30">
        <f ca="1">COUNTIF(INDIRECT("Mess02!B"&amp;(ROW(A91)*4-9)):INDIRECT("Mess02!B"&amp;(ROW(A91)*4-6)),"&gt;=500")*15</f>
        <v>0</v>
      </c>
    </row>
    <row r="92" spans="1:20" ht="15.6" thickTop="1" thickBot="1" x14ac:dyDescent="0.35">
      <c r="A92" s="8">
        <f t="shared" si="25"/>
        <v>40943.749999999782</v>
      </c>
      <c r="B92" s="27">
        <f t="shared" ca="1" si="17"/>
        <v>0</v>
      </c>
      <c r="C92" s="27">
        <f t="shared" ca="1" si="18"/>
        <v>0</v>
      </c>
      <c r="D92" s="27">
        <f t="shared" ca="1" si="19"/>
        <v>0</v>
      </c>
      <c r="E92" s="16"/>
      <c r="F92" s="46">
        <v>7.18E-4</v>
      </c>
      <c r="G92" s="46">
        <v>21</v>
      </c>
      <c r="H92" s="16"/>
      <c r="I92" s="30">
        <f t="shared" ca="1" si="20"/>
        <v>0</v>
      </c>
      <c r="J92" s="42">
        <f t="shared" ca="1" si="13"/>
        <v>0</v>
      </c>
      <c r="K92" s="33">
        <f t="shared" ca="1" si="14"/>
        <v>1</v>
      </c>
      <c r="L92" s="16"/>
      <c r="M92" s="36">
        <f t="shared" ca="1" si="21"/>
        <v>39.25</v>
      </c>
      <c r="N92" s="39">
        <f t="shared" ca="1" si="15"/>
        <v>0</v>
      </c>
      <c r="O92" s="120">
        <f t="shared" ca="1" si="22"/>
        <v>1</v>
      </c>
      <c r="P92" s="39">
        <f t="shared" ca="1" si="23"/>
        <v>39.25</v>
      </c>
      <c r="Q92" s="39">
        <f t="shared" ca="1" si="16"/>
        <v>0</v>
      </c>
      <c r="R92" s="16"/>
      <c r="S92" s="33">
        <f t="shared" ca="1" si="24"/>
        <v>0</v>
      </c>
      <c r="T92" s="30">
        <f ca="1">COUNTIF(INDIRECT("Mess02!B"&amp;(ROW(A92)*4-9)):INDIRECT("Mess02!B"&amp;(ROW(A92)*4-6)),"&gt;=500")*15</f>
        <v>0</v>
      </c>
    </row>
    <row r="93" spans="1:20" ht="15.6" thickTop="1" thickBot="1" x14ac:dyDescent="0.35">
      <c r="A93" s="8">
        <f t="shared" si="25"/>
        <v>40943.791666666446</v>
      </c>
      <c r="B93" s="27">
        <f t="shared" ca="1" si="17"/>
        <v>0</v>
      </c>
      <c r="C93" s="27">
        <f t="shared" ca="1" si="18"/>
        <v>0</v>
      </c>
      <c r="D93" s="27">
        <f t="shared" ca="1" si="19"/>
        <v>0</v>
      </c>
      <c r="E93" s="16"/>
      <c r="F93" s="46">
        <v>7.18E-4</v>
      </c>
      <c r="G93" s="46">
        <v>21</v>
      </c>
      <c r="H93" s="16"/>
      <c r="I93" s="30">
        <f t="shared" ca="1" si="20"/>
        <v>0</v>
      </c>
      <c r="J93" s="42">
        <f t="shared" ca="1" si="13"/>
        <v>0</v>
      </c>
      <c r="K93" s="33">
        <f t="shared" ca="1" si="14"/>
        <v>1</v>
      </c>
      <c r="L93" s="16"/>
      <c r="M93" s="36">
        <f t="shared" ca="1" si="21"/>
        <v>39.224999999999994</v>
      </c>
      <c r="N93" s="39">
        <f t="shared" ca="1" si="15"/>
        <v>0</v>
      </c>
      <c r="O93" s="120">
        <f t="shared" ca="1" si="22"/>
        <v>1</v>
      </c>
      <c r="P93" s="39">
        <f t="shared" ca="1" si="23"/>
        <v>39.224999999999994</v>
      </c>
      <c r="Q93" s="39">
        <f t="shared" ca="1" si="16"/>
        <v>0</v>
      </c>
      <c r="R93" s="16"/>
      <c r="S93" s="33">
        <f t="shared" ca="1" si="24"/>
        <v>0</v>
      </c>
      <c r="T93" s="30">
        <f ca="1">COUNTIF(INDIRECT("Mess02!B"&amp;(ROW(A93)*4-9)):INDIRECT("Mess02!B"&amp;(ROW(A93)*4-6)),"&gt;=500")*15</f>
        <v>0</v>
      </c>
    </row>
    <row r="94" spans="1:20" ht="15.6" thickTop="1" thickBot="1" x14ac:dyDescent="0.35">
      <c r="A94" s="8">
        <f t="shared" si="25"/>
        <v>40943.83333333311</v>
      </c>
      <c r="B94" s="27">
        <f t="shared" ca="1" si="17"/>
        <v>0</v>
      </c>
      <c r="C94" s="27">
        <f t="shared" ca="1" si="18"/>
        <v>0</v>
      </c>
      <c r="D94" s="27">
        <f t="shared" ca="1" si="19"/>
        <v>0</v>
      </c>
      <c r="E94" s="16"/>
      <c r="F94" s="46">
        <v>7.18E-4</v>
      </c>
      <c r="G94" s="46">
        <v>21</v>
      </c>
      <c r="H94" s="16"/>
      <c r="I94" s="30">
        <f t="shared" ca="1" si="20"/>
        <v>0</v>
      </c>
      <c r="J94" s="42">
        <f t="shared" ca="1" si="13"/>
        <v>0</v>
      </c>
      <c r="K94" s="33">
        <f t="shared" ca="1" si="14"/>
        <v>1</v>
      </c>
      <c r="L94" s="16"/>
      <c r="M94" s="36">
        <f t="shared" ca="1" si="21"/>
        <v>39.274999999999999</v>
      </c>
      <c r="N94" s="39">
        <f t="shared" ca="1" si="15"/>
        <v>0</v>
      </c>
      <c r="O94" s="120">
        <f t="shared" ca="1" si="22"/>
        <v>1</v>
      </c>
      <c r="P94" s="39">
        <f t="shared" ca="1" si="23"/>
        <v>39.274999999999999</v>
      </c>
      <c r="Q94" s="39">
        <f t="shared" ca="1" si="16"/>
        <v>0</v>
      </c>
      <c r="R94" s="16"/>
      <c r="S94" s="33">
        <f t="shared" ca="1" si="24"/>
        <v>0</v>
      </c>
      <c r="T94" s="30">
        <f ca="1">COUNTIF(INDIRECT("Mess02!B"&amp;(ROW(A94)*4-9)):INDIRECT("Mess02!B"&amp;(ROW(A94)*4-6)),"&gt;=500")*15</f>
        <v>0</v>
      </c>
    </row>
    <row r="95" spans="1:20" ht="15.6" thickTop="1" thickBot="1" x14ac:dyDescent="0.35">
      <c r="A95" s="8">
        <f t="shared" si="25"/>
        <v>40943.874999999774</v>
      </c>
      <c r="B95" s="27">
        <f t="shared" ca="1" si="17"/>
        <v>0</v>
      </c>
      <c r="C95" s="27">
        <f t="shared" ca="1" si="18"/>
        <v>0</v>
      </c>
      <c r="D95" s="27">
        <f t="shared" ca="1" si="19"/>
        <v>0</v>
      </c>
      <c r="E95" s="16"/>
      <c r="F95" s="46">
        <v>7.18E-4</v>
      </c>
      <c r="G95" s="46">
        <v>21</v>
      </c>
      <c r="H95" s="16"/>
      <c r="I95" s="30">
        <f t="shared" ca="1" si="20"/>
        <v>0</v>
      </c>
      <c r="J95" s="42">
        <f t="shared" ca="1" si="13"/>
        <v>0</v>
      </c>
      <c r="K95" s="33">
        <f t="shared" ca="1" si="14"/>
        <v>1</v>
      </c>
      <c r="L95" s="16"/>
      <c r="M95" s="36">
        <f t="shared" ca="1" si="21"/>
        <v>39.200000000000003</v>
      </c>
      <c r="N95" s="39">
        <f t="shared" ca="1" si="15"/>
        <v>0</v>
      </c>
      <c r="O95" s="120">
        <f t="shared" ca="1" si="22"/>
        <v>1</v>
      </c>
      <c r="P95" s="39">
        <f t="shared" ca="1" si="23"/>
        <v>39.200000000000003</v>
      </c>
      <c r="Q95" s="39">
        <f t="shared" ca="1" si="16"/>
        <v>0</v>
      </c>
      <c r="R95" s="16"/>
      <c r="S95" s="33">
        <f t="shared" ca="1" si="24"/>
        <v>0</v>
      </c>
      <c r="T95" s="30">
        <f ca="1">COUNTIF(INDIRECT("Mess02!B"&amp;(ROW(A95)*4-9)):INDIRECT("Mess02!B"&amp;(ROW(A95)*4-6)),"&gt;=500")*15</f>
        <v>0</v>
      </c>
    </row>
    <row r="96" spans="1:20" ht="15.6" thickTop="1" thickBot="1" x14ac:dyDescent="0.35">
      <c r="A96" s="8">
        <f t="shared" si="25"/>
        <v>40943.916666666439</v>
      </c>
      <c r="B96" s="27">
        <f t="shared" ca="1" si="17"/>
        <v>0</v>
      </c>
      <c r="C96" s="27">
        <f t="shared" ca="1" si="18"/>
        <v>0</v>
      </c>
      <c r="D96" s="27">
        <f t="shared" ca="1" si="19"/>
        <v>0</v>
      </c>
      <c r="E96" s="16"/>
      <c r="F96" s="46">
        <v>7.18E-4</v>
      </c>
      <c r="G96" s="46">
        <v>21</v>
      </c>
      <c r="H96" s="16"/>
      <c r="I96" s="30">
        <f t="shared" ca="1" si="20"/>
        <v>0</v>
      </c>
      <c r="J96" s="42">
        <f t="shared" ca="1" si="13"/>
        <v>0</v>
      </c>
      <c r="K96" s="33">
        <f t="shared" ca="1" si="14"/>
        <v>1</v>
      </c>
      <c r="L96" s="16"/>
      <c r="M96" s="36">
        <f t="shared" ca="1" si="21"/>
        <v>39.299999999999997</v>
      </c>
      <c r="N96" s="39">
        <f t="shared" ca="1" si="15"/>
        <v>0</v>
      </c>
      <c r="O96" s="120">
        <f t="shared" ca="1" si="22"/>
        <v>1</v>
      </c>
      <c r="P96" s="39">
        <f t="shared" ca="1" si="23"/>
        <v>39.299999999999997</v>
      </c>
      <c r="Q96" s="39">
        <f t="shared" ca="1" si="16"/>
        <v>0</v>
      </c>
      <c r="R96" s="16"/>
      <c r="S96" s="33">
        <f t="shared" ca="1" si="24"/>
        <v>0</v>
      </c>
      <c r="T96" s="30">
        <f ca="1">COUNTIF(INDIRECT("Mess02!B"&amp;(ROW(A96)*4-9)):INDIRECT("Mess02!B"&amp;(ROW(A96)*4-6)),"&gt;=500")*15</f>
        <v>0</v>
      </c>
    </row>
    <row r="97" spans="1:20" ht="15.6" thickTop="1" thickBot="1" x14ac:dyDescent="0.35">
      <c r="A97" s="8">
        <f t="shared" si="25"/>
        <v>40943.958333333103</v>
      </c>
      <c r="B97" s="27">
        <f t="shared" ca="1" si="17"/>
        <v>0</v>
      </c>
      <c r="C97" s="27">
        <f t="shared" ca="1" si="18"/>
        <v>0</v>
      </c>
      <c r="D97" s="27">
        <f t="shared" ca="1" si="19"/>
        <v>0</v>
      </c>
      <c r="E97" s="16"/>
      <c r="F97" s="46">
        <v>7.18E-4</v>
      </c>
      <c r="G97" s="46">
        <v>21</v>
      </c>
      <c r="H97" s="16"/>
      <c r="I97" s="30">
        <f t="shared" ca="1" si="20"/>
        <v>0</v>
      </c>
      <c r="J97" s="42">
        <f t="shared" ca="1" si="13"/>
        <v>0</v>
      </c>
      <c r="K97" s="33">
        <f t="shared" ca="1" si="14"/>
        <v>1</v>
      </c>
      <c r="L97" s="16"/>
      <c r="M97" s="36">
        <f t="shared" ca="1" si="21"/>
        <v>39.275000000000006</v>
      </c>
      <c r="N97" s="39">
        <f t="shared" ca="1" si="15"/>
        <v>0</v>
      </c>
      <c r="O97" s="120">
        <f t="shared" ca="1" si="22"/>
        <v>1</v>
      </c>
      <c r="P97" s="39">
        <f t="shared" ca="1" si="23"/>
        <v>39.275000000000006</v>
      </c>
      <c r="Q97" s="39">
        <f t="shared" ca="1" si="16"/>
        <v>0</v>
      </c>
      <c r="R97" s="16"/>
      <c r="S97" s="33">
        <f t="shared" ca="1" si="24"/>
        <v>0</v>
      </c>
      <c r="T97" s="30">
        <f ca="1">COUNTIF(INDIRECT("Mess02!B"&amp;(ROW(A97)*4-9)):INDIRECT("Mess02!B"&amp;(ROW(A97)*4-6)),"&gt;=500")*15</f>
        <v>0</v>
      </c>
    </row>
    <row r="98" spans="1:20" ht="15.6" thickTop="1" thickBot="1" x14ac:dyDescent="0.35">
      <c r="A98" s="8">
        <f t="shared" si="25"/>
        <v>40943.999999999767</v>
      </c>
      <c r="B98" s="27">
        <f t="shared" ca="1" si="17"/>
        <v>0</v>
      </c>
      <c r="C98" s="27">
        <f t="shared" ca="1" si="18"/>
        <v>0</v>
      </c>
      <c r="D98" s="27">
        <f t="shared" ca="1" si="19"/>
        <v>0</v>
      </c>
      <c r="E98" s="16"/>
      <c r="F98" s="46">
        <v>7.18E-4</v>
      </c>
      <c r="G98" s="46">
        <v>21</v>
      </c>
      <c r="H98" s="16"/>
      <c r="I98" s="30">
        <f t="shared" ca="1" si="20"/>
        <v>0</v>
      </c>
      <c r="J98" s="42">
        <f t="shared" ca="1" si="13"/>
        <v>0</v>
      </c>
      <c r="K98" s="33">
        <f t="shared" ca="1" si="14"/>
        <v>1</v>
      </c>
      <c r="L98" s="16"/>
      <c r="M98" s="36">
        <f t="shared" ca="1" si="21"/>
        <v>39.25</v>
      </c>
      <c r="N98" s="39">
        <f t="shared" ca="1" si="15"/>
        <v>0</v>
      </c>
      <c r="O98" s="120">
        <f t="shared" ca="1" si="22"/>
        <v>1</v>
      </c>
      <c r="P98" s="39">
        <f t="shared" ca="1" si="23"/>
        <v>39.25</v>
      </c>
      <c r="Q98" s="39">
        <f t="shared" ca="1" si="16"/>
        <v>0</v>
      </c>
      <c r="R98" s="16"/>
      <c r="S98" s="33">
        <f t="shared" ca="1" si="24"/>
        <v>0</v>
      </c>
      <c r="T98" s="30">
        <f ca="1">COUNTIF(INDIRECT("Mess02!B"&amp;(ROW(A98)*4-9)):INDIRECT("Mess02!B"&amp;(ROW(A98)*4-6)),"&gt;=500")*15</f>
        <v>0</v>
      </c>
    </row>
    <row r="99" spans="1:20" ht="15.6" thickTop="1" thickBot="1" x14ac:dyDescent="0.35">
      <c r="A99" s="8">
        <f t="shared" si="25"/>
        <v>40944.041666666431</v>
      </c>
      <c r="B99" s="27">
        <f t="shared" ca="1" si="17"/>
        <v>0</v>
      </c>
      <c r="C99" s="27">
        <f t="shared" ca="1" si="18"/>
        <v>0</v>
      </c>
      <c r="D99" s="27">
        <f t="shared" ca="1" si="19"/>
        <v>0</v>
      </c>
      <c r="E99" s="16"/>
      <c r="F99" s="46">
        <v>7.18E-4</v>
      </c>
      <c r="G99" s="46">
        <v>21</v>
      </c>
      <c r="H99" s="16"/>
      <c r="I99" s="30">
        <f t="shared" ca="1" si="20"/>
        <v>0</v>
      </c>
      <c r="J99" s="42">
        <f t="shared" ca="1" si="13"/>
        <v>0</v>
      </c>
      <c r="K99" s="33">
        <f t="shared" ca="1" si="14"/>
        <v>1</v>
      </c>
      <c r="L99" s="16"/>
      <c r="M99" s="36">
        <f t="shared" ca="1" si="21"/>
        <v>39.400000000000006</v>
      </c>
      <c r="N99" s="39">
        <f t="shared" ca="1" si="15"/>
        <v>0</v>
      </c>
      <c r="O99" s="120">
        <f t="shared" ca="1" si="22"/>
        <v>1</v>
      </c>
      <c r="P99" s="39">
        <f t="shared" ca="1" si="23"/>
        <v>39.400000000000006</v>
      </c>
      <c r="Q99" s="39">
        <f t="shared" ca="1" si="16"/>
        <v>0</v>
      </c>
      <c r="R99" s="16"/>
      <c r="S99" s="33">
        <f t="shared" ca="1" si="24"/>
        <v>0</v>
      </c>
      <c r="T99" s="30">
        <f ca="1">COUNTIF(INDIRECT("Mess02!B"&amp;(ROW(A99)*4-9)):INDIRECT("Mess02!B"&amp;(ROW(A99)*4-6)),"&gt;=500")*15</f>
        <v>0</v>
      </c>
    </row>
    <row r="100" spans="1:20" ht="15.6" thickTop="1" thickBot="1" x14ac:dyDescent="0.35">
      <c r="A100" s="8">
        <f t="shared" si="25"/>
        <v>40944.083333333096</v>
      </c>
      <c r="B100" s="27">
        <f t="shared" ca="1" si="17"/>
        <v>0</v>
      </c>
      <c r="C100" s="27">
        <f t="shared" ca="1" si="18"/>
        <v>0</v>
      </c>
      <c r="D100" s="27">
        <f t="shared" ca="1" si="19"/>
        <v>0</v>
      </c>
      <c r="E100" s="16"/>
      <c r="F100" s="46">
        <v>7.18E-4</v>
      </c>
      <c r="G100" s="46">
        <v>21</v>
      </c>
      <c r="H100" s="16"/>
      <c r="I100" s="30">
        <f t="shared" ca="1" si="20"/>
        <v>0</v>
      </c>
      <c r="J100" s="42">
        <f t="shared" ca="1" si="13"/>
        <v>0</v>
      </c>
      <c r="K100" s="33">
        <f t="shared" ca="1" si="14"/>
        <v>1</v>
      </c>
      <c r="L100" s="16"/>
      <c r="M100" s="36">
        <f t="shared" ca="1" si="21"/>
        <v>39.25</v>
      </c>
      <c r="N100" s="39">
        <f t="shared" ca="1" si="15"/>
        <v>0</v>
      </c>
      <c r="O100" s="120">
        <f t="shared" ca="1" si="22"/>
        <v>1</v>
      </c>
      <c r="P100" s="39">
        <f t="shared" ca="1" si="23"/>
        <v>39.25</v>
      </c>
      <c r="Q100" s="39">
        <f t="shared" ca="1" si="16"/>
        <v>0</v>
      </c>
      <c r="R100" s="16"/>
      <c r="S100" s="33">
        <f t="shared" ca="1" si="24"/>
        <v>0</v>
      </c>
      <c r="T100" s="30">
        <f ca="1">COUNTIF(INDIRECT("Mess02!B"&amp;(ROW(A100)*4-9)):INDIRECT("Mess02!B"&amp;(ROW(A100)*4-6)),"&gt;=500")*15</f>
        <v>0</v>
      </c>
    </row>
    <row r="101" spans="1:20" ht="15.6" thickTop="1" thickBot="1" x14ac:dyDescent="0.35">
      <c r="A101" s="8">
        <f t="shared" si="25"/>
        <v>40944.12499999976</v>
      </c>
      <c r="B101" s="27">
        <f t="shared" ca="1" si="17"/>
        <v>0</v>
      </c>
      <c r="C101" s="27">
        <f t="shared" ca="1" si="18"/>
        <v>0</v>
      </c>
      <c r="D101" s="27">
        <f t="shared" ca="1" si="19"/>
        <v>0</v>
      </c>
      <c r="E101" s="16"/>
      <c r="F101" s="46">
        <v>7.18E-4</v>
      </c>
      <c r="G101" s="46">
        <v>21</v>
      </c>
      <c r="H101" s="16"/>
      <c r="I101" s="30">
        <f t="shared" ca="1" si="20"/>
        <v>0</v>
      </c>
      <c r="J101" s="42">
        <f t="shared" ca="1" si="13"/>
        <v>0</v>
      </c>
      <c r="K101" s="33">
        <f t="shared" ca="1" si="14"/>
        <v>1</v>
      </c>
      <c r="L101" s="16"/>
      <c r="M101" s="36">
        <f t="shared" ca="1" si="21"/>
        <v>39.200000000000003</v>
      </c>
      <c r="N101" s="39">
        <f t="shared" ca="1" si="15"/>
        <v>0</v>
      </c>
      <c r="O101" s="120">
        <f t="shared" ca="1" si="22"/>
        <v>1</v>
      </c>
      <c r="P101" s="39">
        <f t="shared" ca="1" si="23"/>
        <v>39.200000000000003</v>
      </c>
      <c r="Q101" s="39">
        <f t="shared" ca="1" si="16"/>
        <v>0</v>
      </c>
      <c r="R101" s="16"/>
      <c r="S101" s="33">
        <f t="shared" ca="1" si="24"/>
        <v>0</v>
      </c>
      <c r="T101" s="30">
        <f ca="1">COUNTIF(INDIRECT("Mess02!B"&amp;(ROW(A101)*4-9)):INDIRECT("Mess02!B"&amp;(ROW(A101)*4-6)),"&gt;=500")*15</f>
        <v>0</v>
      </c>
    </row>
    <row r="102" spans="1:20" ht="15.6" thickTop="1" thickBot="1" x14ac:dyDescent="0.35">
      <c r="A102" s="8">
        <f t="shared" si="25"/>
        <v>40944.166666666424</v>
      </c>
      <c r="B102" s="27">
        <f t="shared" ca="1" si="17"/>
        <v>0</v>
      </c>
      <c r="C102" s="27">
        <f t="shared" ca="1" si="18"/>
        <v>0</v>
      </c>
      <c r="D102" s="27">
        <f t="shared" ca="1" si="19"/>
        <v>0</v>
      </c>
      <c r="E102" s="16"/>
      <c r="F102" s="46">
        <v>7.18E-4</v>
      </c>
      <c r="G102" s="46">
        <v>21</v>
      </c>
      <c r="H102" s="16"/>
      <c r="I102" s="30">
        <f t="shared" ca="1" si="20"/>
        <v>0</v>
      </c>
      <c r="J102" s="42">
        <f t="shared" ca="1" si="13"/>
        <v>0</v>
      </c>
      <c r="K102" s="33">
        <f t="shared" ca="1" si="14"/>
        <v>1</v>
      </c>
      <c r="L102" s="16"/>
      <c r="M102" s="36">
        <f t="shared" ca="1" si="21"/>
        <v>39.125</v>
      </c>
      <c r="N102" s="39">
        <f t="shared" ca="1" si="15"/>
        <v>0</v>
      </c>
      <c r="O102" s="120">
        <f t="shared" ca="1" si="22"/>
        <v>1</v>
      </c>
      <c r="P102" s="39">
        <f t="shared" ca="1" si="23"/>
        <v>39.125</v>
      </c>
      <c r="Q102" s="39">
        <f t="shared" ca="1" si="16"/>
        <v>0</v>
      </c>
      <c r="R102" s="16"/>
      <c r="S102" s="33">
        <f t="shared" ca="1" si="24"/>
        <v>0</v>
      </c>
      <c r="T102" s="30">
        <f ca="1">COUNTIF(INDIRECT("Mess02!B"&amp;(ROW(A102)*4-9)):INDIRECT("Mess02!B"&amp;(ROW(A102)*4-6)),"&gt;=500")*15</f>
        <v>0</v>
      </c>
    </row>
    <row r="103" spans="1:20" ht="15.6" thickTop="1" thickBot="1" x14ac:dyDescent="0.35">
      <c r="A103" s="8">
        <f t="shared" si="25"/>
        <v>40944.208333333088</v>
      </c>
      <c r="B103" s="27">
        <f t="shared" ca="1" si="17"/>
        <v>0</v>
      </c>
      <c r="C103" s="27">
        <f t="shared" ca="1" si="18"/>
        <v>0</v>
      </c>
      <c r="D103" s="27">
        <f t="shared" ca="1" si="19"/>
        <v>0</v>
      </c>
      <c r="E103" s="16"/>
      <c r="F103" s="46">
        <v>7.18E-4</v>
      </c>
      <c r="G103" s="46">
        <v>21</v>
      </c>
      <c r="H103" s="16"/>
      <c r="I103" s="30">
        <f t="shared" ca="1" si="20"/>
        <v>0</v>
      </c>
      <c r="J103" s="42">
        <f t="shared" ca="1" si="13"/>
        <v>0</v>
      </c>
      <c r="K103" s="33">
        <f t="shared" ca="1" si="14"/>
        <v>1</v>
      </c>
      <c r="L103" s="16"/>
      <c r="M103" s="36">
        <f t="shared" ca="1" si="21"/>
        <v>39.199999999999996</v>
      </c>
      <c r="N103" s="39">
        <f t="shared" ca="1" si="15"/>
        <v>0</v>
      </c>
      <c r="O103" s="120">
        <f t="shared" ca="1" si="22"/>
        <v>1</v>
      </c>
      <c r="P103" s="39">
        <f t="shared" ca="1" si="23"/>
        <v>39.199999999999996</v>
      </c>
      <c r="Q103" s="39">
        <f t="shared" ca="1" si="16"/>
        <v>0</v>
      </c>
      <c r="R103" s="16"/>
      <c r="S103" s="33">
        <f t="shared" ca="1" si="24"/>
        <v>0</v>
      </c>
      <c r="T103" s="30">
        <f ca="1">COUNTIF(INDIRECT("Mess02!B"&amp;(ROW(A103)*4-9)):INDIRECT("Mess02!B"&amp;(ROW(A103)*4-6)),"&gt;=500")*15</f>
        <v>0</v>
      </c>
    </row>
    <row r="104" spans="1:20" ht="15.6" thickTop="1" thickBot="1" x14ac:dyDescent="0.35">
      <c r="A104" s="8">
        <f t="shared" si="25"/>
        <v>40944.249999999753</v>
      </c>
      <c r="B104" s="27">
        <f t="shared" ca="1" si="17"/>
        <v>0</v>
      </c>
      <c r="C104" s="27">
        <f t="shared" ca="1" si="18"/>
        <v>0</v>
      </c>
      <c r="D104" s="27">
        <f t="shared" ca="1" si="19"/>
        <v>0</v>
      </c>
      <c r="E104" s="16"/>
      <c r="F104" s="46">
        <v>7.18E-4</v>
      </c>
      <c r="G104" s="46">
        <v>21</v>
      </c>
      <c r="H104" s="16"/>
      <c r="I104" s="30">
        <f t="shared" ca="1" si="20"/>
        <v>0</v>
      </c>
      <c r="J104" s="42">
        <f t="shared" ca="1" si="13"/>
        <v>0</v>
      </c>
      <c r="K104" s="33">
        <f t="shared" ca="1" si="14"/>
        <v>1</v>
      </c>
      <c r="L104" s="16"/>
      <c r="M104" s="36">
        <f t="shared" ca="1" si="21"/>
        <v>39.075000000000003</v>
      </c>
      <c r="N104" s="39">
        <f t="shared" ca="1" si="15"/>
        <v>0</v>
      </c>
      <c r="O104" s="120">
        <f t="shared" ca="1" si="22"/>
        <v>1</v>
      </c>
      <c r="P104" s="39">
        <f t="shared" ca="1" si="23"/>
        <v>39.075000000000003</v>
      </c>
      <c r="Q104" s="39">
        <f t="shared" ca="1" si="16"/>
        <v>0</v>
      </c>
      <c r="R104" s="16"/>
      <c r="S104" s="33">
        <f t="shared" ca="1" si="24"/>
        <v>0</v>
      </c>
      <c r="T104" s="30">
        <f ca="1">COUNTIF(INDIRECT("Mess02!B"&amp;(ROW(A104)*4-9)):INDIRECT("Mess02!B"&amp;(ROW(A104)*4-6)),"&gt;=500")*15</f>
        <v>0</v>
      </c>
    </row>
    <row r="105" spans="1:20" ht="15.6" thickTop="1" thickBot="1" x14ac:dyDescent="0.35">
      <c r="A105" s="8">
        <f t="shared" si="25"/>
        <v>40944.291666666417</v>
      </c>
      <c r="B105" s="27">
        <f t="shared" ca="1" si="17"/>
        <v>0</v>
      </c>
      <c r="C105" s="27">
        <f t="shared" ca="1" si="18"/>
        <v>0</v>
      </c>
      <c r="D105" s="27">
        <f t="shared" ca="1" si="19"/>
        <v>0</v>
      </c>
      <c r="E105" s="16"/>
      <c r="F105" s="46">
        <v>7.18E-4</v>
      </c>
      <c r="G105" s="46">
        <v>21</v>
      </c>
      <c r="H105" s="16"/>
      <c r="I105" s="30">
        <f t="shared" ca="1" si="20"/>
        <v>0</v>
      </c>
      <c r="J105" s="42">
        <f t="shared" ca="1" si="13"/>
        <v>0</v>
      </c>
      <c r="K105" s="33">
        <f t="shared" ca="1" si="14"/>
        <v>1</v>
      </c>
      <c r="L105" s="16"/>
      <c r="M105" s="36">
        <f t="shared" ca="1" si="21"/>
        <v>39.150000000000006</v>
      </c>
      <c r="N105" s="39">
        <f t="shared" ca="1" si="15"/>
        <v>0</v>
      </c>
      <c r="O105" s="120">
        <f t="shared" ca="1" si="22"/>
        <v>1</v>
      </c>
      <c r="P105" s="39">
        <f t="shared" ca="1" si="23"/>
        <v>39.150000000000006</v>
      </c>
      <c r="Q105" s="39">
        <f t="shared" ca="1" si="16"/>
        <v>0</v>
      </c>
      <c r="R105" s="16"/>
      <c r="S105" s="33">
        <f t="shared" ca="1" si="24"/>
        <v>0</v>
      </c>
      <c r="T105" s="30">
        <f ca="1">COUNTIF(INDIRECT("Mess02!B"&amp;(ROW(A105)*4-9)):INDIRECT("Mess02!B"&amp;(ROW(A105)*4-6)),"&gt;=500")*15</f>
        <v>0</v>
      </c>
    </row>
    <row r="106" spans="1:20" ht="15.6" thickTop="1" thickBot="1" x14ac:dyDescent="0.35">
      <c r="A106" s="8">
        <f t="shared" si="25"/>
        <v>40944.333333333081</v>
      </c>
      <c r="B106" s="27">
        <f t="shared" ca="1" si="17"/>
        <v>0</v>
      </c>
      <c r="C106" s="27">
        <f t="shared" ca="1" si="18"/>
        <v>0</v>
      </c>
      <c r="D106" s="27">
        <f t="shared" ca="1" si="19"/>
        <v>0</v>
      </c>
      <c r="E106" s="16"/>
      <c r="F106" s="46">
        <v>7.18E-4</v>
      </c>
      <c r="G106" s="46">
        <v>21</v>
      </c>
      <c r="H106" s="16"/>
      <c r="I106" s="30">
        <f t="shared" ca="1" si="20"/>
        <v>0</v>
      </c>
      <c r="J106" s="42">
        <f t="shared" ca="1" si="13"/>
        <v>0</v>
      </c>
      <c r="K106" s="33">
        <f t="shared" ca="1" si="14"/>
        <v>1</v>
      </c>
      <c r="L106" s="16"/>
      <c r="M106" s="36">
        <f t="shared" ca="1" si="21"/>
        <v>39.024999999999999</v>
      </c>
      <c r="N106" s="39">
        <f t="shared" ca="1" si="15"/>
        <v>0</v>
      </c>
      <c r="O106" s="120">
        <f t="shared" ca="1" si="22"/>
        <v>1</v>
      </c>
      <c r="P106" s="39">
        <f t="shared" ca="1" si="23"/>
        <v>39.024999999999999</v>
      </c>
      <c r="Q106" s="39">
        <f t="shared" ca="1" si="16"/>
        <v>0</v>
      </c>
      <c r="R106" s="16"/>
      <c r="S106" s="33">
        <f t="shared" ca="1" si="24"/>
        <v>0</v>
      </c>
      <c r="T106" s="30">
        <f ca="1">COUNTIF(INDIRECT("Mess02!B"&amp;(ROW(A106)*4-9)):INDIRECT("Mess02!B"&amp;(ROW(A106)*4-6)),"&gt;=500")*15</f>
        <v>0</v>
      </c>
    </row>
    <row r="107" spans="1:20" ht="15.6" thickTop="1" thickBot="1" x14ac:dyDescent="0.35">
      <c r="A107" s="8">
        <f t="shared" si="25"/>
        <v>40944.374999999745</v>
      </c>
      <c r="B107" s="27">
        <f t="shared" ca="1" si="17"/>
        <v>0</v>
      </c>
      <c r="C107" s="27">
        <f t="shared" ca="1" si="18"/>
        <v>0</v>
      </c>
      <c r="D107" s="27">
        <f t="shared" ca="1" si="19"/>
        <v>0</v>
      </c>
      <c r="E107" s="16"/>
      <c r="F107" s="46">
        <v>7.18E-4</v>
      </c>
      <c r="G107" s="46">
        <v>21</v>
      </c>
      <c r="H107" s="16"/>
      <c r="I107" s="30">
        <f t="shared" ca="1" si="20"/>
        <v>0</v>
      </c>
      <c r="J107" s="42">
        <f t="shared" ca="1" si="13"/>
        <v>0</v>
      </c>
      <c r="K107" s="33">
        <f t="shared" ca="1" si="14"/>
        <v>1</v>
      </c>
      <c r="L107" s="16"/>
      <c r="M107" s="36">
        <f t="shared" ca="1" si="21"/>
        <v>38.974999999999994</v>
      </c>
      <c r="N107" s="39">
        <f t="shared" ca="1" si="15"/>
        <v>0</v>
      </c>
      <c r="O107" s="120">
        <f t="shared" ca="1" si="22"/>
        <v>1</v>
      </c>
      <c r="P107" s="39">
        <f t="shared" ca="1" si="23"/>
        <v>38.974999999999994</v>
      </c>
      <c r="Q107" s="39">
        <f t="shared" ca="1" si="16"/>
        <v>0</v>
      </c>
      <c r="R107" s="16"/>
      <c r="S107" s="33">
        <f t="shared" ca="1" si="24"/>
        <v>0</v>
      </c>
      <c r="T107" s="30">
        <f ca="1">COUNTIF(INDIRECT("Mess02!B"&amp;(ROW(A107)*4-9)):INDIRECT("Mess02!B"&amp;(ROW(A107)*4-6)),"&gt;=500")*15</f>
        <v>0</v>
      </c>
    </row>
    <row r="108" spans="1:20" ht="15.6" thickTop="1" thickBot="1" x14ac:dyDescent="0.35">
      <c r="A108" s="8">
        <f t="shared" si="25"/>
        <v>40944.41666666641</v>
      </c>
      <c r="B108" s="27">
        <f t="shared" ca="1" si="17"/>
        <v>0</v>
      </c>
      <c r="C108" s="27">
        <f t="shared" ca="1" si="18"/>
        <v>0</v>
      </c>
      <c r="D108" s="27">
        <f t="shared" ca="1" si="19"/>
        <v>0</v>
      </c>
      <c r="E108" s="16"/>
      <c r="F108" s="46">
        <v>7.18E-4</v>
      </c>
      <c r="G108" s="46">
        <v>21</v>
      </c>
      <c r="H108" s="16"/>
      <c r="I108" s="30">
        <f t="shared" ca="1" si="20"/>
        <v>0</v>
      </c>
      <c r="J108" s="42">
        <f t="shared" ca="1" si="13"/>
        <v>0</v>
      </c>
      <c r="K108" s="33">
        <f t="shared" ca="1" si="14"/>
        <v>1</v>
      </c>
      <c r="L108" s="16"/>
      <c r="M108" s="36">
        <f t="shared" ca="1" si="21"/>
        <v>39.75</v>
      </c>
      <c r="N108" s="39">
        <f t="shared" ca="1" si="15"/>
        <v>0</v>
      </c>
      <c r="O108" s="120">
        <f t="shared" ca="1" si="22"/>
        <v>1</v>
      </c>
      <c r="P108" s="39">
        <f t="shared" ca="1" si="23"/>
        <v>39.75</v>
      </c>
      <c r="Q108" s="39">
        <f t="shared" ca="1" si="16"/>
        <v>0</v>
      </c>
      <c r="R108" s="16"/>
      <c r="S108" s="33">
        <f t="shared" ca="1" si="24"/>
        <v>0</v>
      </c>
      <c r="T108" s="30">
        <f ca="1">COUNTIF(INDIRECT("Mess02!B"&amp;(ROW(A108)*4-9)):INDIRECT("Mess02!B"&amp;(ROW(A108)*4-6)),"&gt;=500")*15</f>
        <v>0</v>
      </c>
    </row>
    <row r="109" spans="1:20" ht="15.6" thickTop="1" thickBot="1" x14ac:dyDescent="0.35">
      <c r="A109" s="8">
        <f t="shared" si="25"/>
        <v>40944.458333333074</v>
      </c>
      <c r="B109" s="27">
        <f t="shared" ca="1" si="17"/>
        <v>0</v>
      </c>
      <c r="C109" s="27">
        <f t="shared" ca="1" si="18"/>
        <v>0</v>
      </c>
      <c r="D109" s="27">
        <f t="shared" ca="1" si="19"/>
        <v>0</v>
      </c>
      <c r="E109" s="16"/>
      <c r="F109" s="46">
        <v>7.18E-4</v>
      </c>
      <c r="G109" s="46">
        <v>21</v>
      </c>
      <c r="H109" s="16"/>
      <c r="I109" s="30">
        <f t="shared" ca="1" si="20"/>
        <v>0</v>
      </c>
      <c r="J109" s="42">
        <f t="shared" ca="1" si="13"/>
        <v>0</v>
      </c>
      <c r="K109" s="33">
        <f t="shared" ca="1" si="14"/>
        <v>1</v>
      </c>
      <c r="L109" s="16"/>
      <c r="M109" s="36">
        <f t="shared" ca="1" si="21"/>
        <v>39.875</v>
      </c>
      <c r="N109" s="39">
        <f t="shared" ca="1" si="15"/>
        <v>0</v>
      </c>
      <c r="O109" s="120">
        <f t="shared" ca="1" si="22"/>
        <v>1</v>
      </c>
      <c r="P109" s="39">
        <f t="shared" ca="1" si="23"/>
        <v>39.875</v>
      </c>
      <c r="Q109" s="39">
        <f t="shared" ca="1" si="16"/>
        <v>0</v>
      </c>
      <c r="R109" s="16"/>
      <c r="S109" s="33">
        <f t="shared" ca="1" si="24"/>
        <v>0</v>
      </c>
      <c r="T109" s="30">
        <f ca="1">COUNTIF(INDIRECT("Mess02!B"&amp;(ROW(A109)*4-9)):INDIRECT("Mess02!B"&amp;(ROW(A109)*4-6)),"&gt;=500")*15</f>
        <v>0</v>
      </c>
    </row>
    <row r="110" spans="1:20" ht="15.6" thickTop="1" thickBot="1" x14ac:dyDescent="0.35">
      <c r="A110" s="8">
        <f t="shared" si="25"/>
        <v>40944.499999999738</v>
      </c>
      <c r="B110" s="27">
        <f t="shared" ca="1" si="17"/>
        <v>0</v>
      </c>
      <c r="C110" s="27">
        <f t="shared" ca="1" si="18"/>
        <v>0</v>
      </c>
      <c r="D110" s="27">
        <f t="shared" ca="1" si="19"/>
        <v>0</v>
      </c>
      <c r="E110" s="16"/>
      <c r="F110" s="46">
        <v>7.18E-4</v>
      </c>
      <c r="G110" s="46">
        <v>21</v>
      </c>
      <c r="H110" s="16"/>
      <c r="I110" s="30">
        <f t="shared" ca="1" si="20"/>
        <v>0</v>
      </c>
      <c r="J110" s="42">
        <f t="shared" ca="1" si="13"/>
        <v>0</v>
      </c>
      <c r="K110" s="33">
        <f t="shared" ca="1" si="14"/>
        <v>1</v>
      </c>
      <c r="L110" s="16"/>
      <c r="M110" s="36">
        <f t="shared" ca="1" si="21"/>
        <v>40.299999999999997</v>
      </c>
      <c r="N110" s="39">
        <f t="shared" ca="1" si="15"/>
        <v>0</v>
      </c>
      <c r="O110" s="120">
        <f t="shared" ca="1" si="22"/>
        <v>1</v>
      </c>
      <c r="P110" s="39">
        <f t="shared" ca="1" si="23"/>
        <v>40.299999999999997</v>
      </c>
      <c r="Q110" s="39">
        <f t="shared" ca="1" si="16"/>
        <v>0</v>
      </c>
      <c r="R110" s="16"/>
      <c r="S110" s="33">
        <f t="shared" ca="1" si="24"/>
        <v>0</v>
      </c>
      <c r="T110" s="30">
        <f ca="1">COUNTIF(INDIRECT("Mess02!B"&amp;(ROW(A110)*4-9)):INDIRECT("Mess02!B"&amp;(ROW(A110)*4-6)),"&gt;=500")*15</f>
        <v>0</v>
      </c>
    </row>
    <row r="111" spans="1:20" ht="15.6" thickTop="1" thickBot="1" x14ac:dyDescent="0.35">
      <c r="A111" s="8">
        <f t="shared" si="25"/>
        <v>40944.541666666402</v>
      </c>
      <c r="B111" s="27">
        <f t="shared" ca="1" si="17"/>
        <v>0</v>
      </c>
      <c r="C111" s="27">
        <f t="shared" ca="1" si="18"/>
        <v>0</v>
      </c>
      <c r="D111" s="27">
        <f t="shared" ca="1" si="19"/>
        <v>0</v>
      </c>
      <c r="E111" s="16"/>
      <c r="F111" s="46">
        <v>7.18E-4</v>
      </c>
      <c r="G111" s="46">
        <v>21</v>
      </c>
      <c r="H111" s="16"/>
      <c r="I111" s="30">
        <f t="shared" ca="1" si="20"/>
        <v>0</v>
      </c>
      <c r="J111" s="42">
        <f t="shared" ca="1" si="13"/>
        <v>0</v>
      </c>
      <c r="K111" s="33">
        <f t="shared" ca="1" si="14"/>
        <v>1</v>
      </c>
      <c r="L111" s="16"/>
      <c r="M111" s="36">
        <f t="shared" ca="1" si="21"/>
        <v>40.700000000000003</v>
      </c>
      <c r="N111" s="39">
        <f t="shared" ca="1" si="15"/>
        <v>0</v>
      </c>
      <c r="O111" s="120">
        <f t="shared" ca="1" si="22"/>
        <v>1</v>
      </c>
      <c r="P111" s="39">
        <f t="shared" ca="1" si="23"/>
        <v>40.700000000000003</v>
      </c>
      <c r="Q111" s="39">
        <f t="shared" ca="1" si="16"/>
        <v>0</v>
      </c>
      <c r="R111" s="16"/>
      <c r="S111" s="33">
        <f t="shared" ca="1" si="24"/>
        <v>0</v>
      </c>
      <c r="T111" s="30">
        <f ca="1">COUNTIF(INDIRECT("Mess02!B"&amp;(ROW(A111)*4-9)):INDIRECT("Mess02!B"&amp;(ROW(A111)*4-6)),"&gt;=500")*15</f>
        <v>0</v>
      </c>
    </row>
    <row r="112" spans="1:20" ht="15.6" thickTop="1" thickBot="1" x14ac:dyDescent="0.35">
      <c r="A112" s="8">
        <f t="shared" si="25"/>
        <v>40944.583333333067</v>
      </c>
      <c r="B112" s="27">
        <f t="shared" ca="1" si="17"/>
        <v>0</v>
      </c>
      <c r="C112" s="27">
        <f t="shared" ca="1" si="18"/>
        <v>0</v>
      </c>
      <c r="D112" s="27">
        <f t="shared" ca="1" si="19"/>
        <v>0</v>
      </c>
      <c r="E112" s="16"/>
      <c r="F112" s="46">
        <v>7.18E-4</v>
      </c>
      <c r="G112" s="46">
        <v>21</v>
      </c>
      <c r="H112" s="16"/>
      <c r="I112" s="30">
        <f t="shared" ca="1" si="20"/>
        <v>0</v>
      </c>
      <c r="J112" s="42">
        <f t="shared" ca="1" si="13"/>
        <v>0</v>
      </c>
      <c r="K112" s="33">
        <f t="shared" ca="1" si="14"/>
        <v>1</v>
      </c>
      <c r="L112" s="16"/>
      <c r="M112" s="36">
        <f t="shared" ca="1" si="21"/>
        <v>41.125</v>
      </c>
      <c r="N112" s="39">
        <f t="shared" ca="1" si="15"/>
        <v>0</v>
      </c>
      <c r="O112" s="120">
        <f t="shared" ca="1" si="22"/>
        <v>1</v>
      </c>
      <c r="P112" s="39">
        <f t="shared" ca="1" si="23"/>
        <v>41.125</v>
      </c>
      <c r="Q112" s="39">
        <f t="shared" ca="1" si="16"/>
        <v>0</v>
      </c>
      <c r="R112" s="16"/>
      <c r="S112" s="33">
        <f t="shared" ca="1" si="24"/>
        <v>0</v>
      </c>
      <c r="T112" s="30">
        <f ca="1">COUNTIF(INDIRECT("Mess02!B"&amp;(ROW(A112)*4-9)):INDIRECT("Mess02!B"&amp;(ROW(A112)*4-6)),"&gt;=500")*15</f>
        <v>0</v>
      </c>
    </row>
    <row r="113" spans="1:20" ht="15.6" thickTop="1" thickBot="1" x14ac:dyDescent="0.35">
      <c r="A113" s="8">
        <f t="shared" si="25"/>
        <v>40944.624999999731</v>
      </c>
      <c r="B113" s="27">
        <f t="shared" ca="1" si="17"/>
        <v>0</v>
      </c>
      <c r="C113" s="27">
        <f t="shared" ca="1" si="18"/>
        <v>0</v>
      </c>
      <c r="D113" s="27">
        <f t="shared" ca="1" si="19"/>
        <v>0</v>
      </c>
      <c r="E113" s="16"/>
      <c r="F113" s="46">
        <v>7.18E-4</v>
      </c>
      <c r="G113" s="46">
        <v>21</v>
      </c>
      <c r="H113" s="16"/>
      <c r="I113" s="30">
        <f t="shared" ca="1" si="20"/>
        <v>0</v>
      </c>
      <c r="J113" s="42">
        <f t="shared" ca="1" si="13"/>
        <v>0</v>
      </c>
      <c r="K113" s="33">
        <f t="shared" ca="1" si="14"/>
        <v>1</v>
      </c>
      <c r="L113" s="16"/>
      <c r="M113" s="36">
        <f t="shared" ca="1" si="21"/>
        <v>41.150000000000006</v>
      </c>
      <c r="N113" s="39">
        <f t="shared" ca="1" si="15"/>
        <v>0</v>
      </c>
      <c r="O113" s="120">
        <f t="shared" ca="1" si="22"/>
        <v>1</v>
      </c>
      <c r="P113" s="39">
        <f t="shared" ca="1" si="23"/>
        <v>41.150000000000006</v>
      </c>
      <c r="Q113" s="39">
        <f t="shared" ca="1" si="16"/>
        <v>0</v>
      </c>
      <c r="R113" s="16"/>
      <c r="S113" s="33">
        <f t="shared" ca="1" si="24"/>
        <v>0</v>
      </c>
      <c r="T113" s="30">
        <f ca="1">COUNTIF(INDIRECT("Mess02!B"&amp;(ROW(A113)*4-9)):INDIRECT("Mess02!B"&amp;(ROW(A113)*4-6)),"&gt;=500")*15</f>
        <v>0</v>
      </c>
    </row>
    <row r="114" spans="1:20" ht="15.6" thickTop="1" thickBot="1" x14ac:dyDescent="0.35">
      <c r="A114" s="8">
        <f t="shared" si="25"/>
        <v>40944.666666666395</v>
      </c>
      <c r="B114" s="27">
        <f t="shared" ca="1" si="17"/>
        <v>0</v>
      </c>
      <c r="C114" s="27">
        <f t="shared" ca="1" si="18"/>
        <v>0</v>
      </c>
      <c r="D114" s="27">
        <f t="shared" ca="1" si="19"/>
        <v>0</v>
      </c>
      <c r="E114" s="16"/>
      <c r="F114" s="46">
        <v>7.18E-4</v>
      </c>
      <c r="G114" s="46">
        <v>21</v>
      </c>
      <c r="H114" s="16"/>
      <c r="I114" s="30">
        <f t="shared" ca="1" si="20"/>
        <v>0</v>
      </c>
      <c r="J114" s="42">
        <f t="shared" ca="1" si="13"/>
        <v>0</v>
      </c>
      <c r="K114" s="33">
        <f t="shared" ca="1" si="14"/>
        <v>1</v>
      </c>
      <c r="L114" s="16"/>
      <c r="M114" s="36">
        <f t="shared" ca="1" si="21"/>
        <v>41.125</v>
      </c>
      <c r="N114" s="39">
        <f t="shared" ca="1" si="15"/>
        <v>0</v>
      </c>
      <c r="O114" s="120">
        <f t="shared" ca="1" si="22"/>
        <v>1</v>
      </c>
      <c r="P114" s="39">
        <f t="shared" ca="1" si="23"/>
        <v>41.125</v>
      </c>
      <c r="Q114" s="39">
        <f t="shared" ca="1" si="16"/>
        <v>0</v>
      </c>
      <c r="R114" s="16"/>
      <c r="S114" s="33">
        <f t="shared" ca="1" si="24"/>
        <v>0</v>
      </c>
      <c r="T114" s="30">
        <f ca="1">COUNTIF(INDIRECT("Mess02!B"&amp;(ROW(A114)*4-9)):INDIRECT("Mess02!B"&amp;(ROW(A114)*4-6)),"&gt;=500")*15</f>
        <v>0</v>
      </c>
    </row>
    <row r="115" spans="1:20" ht="15.6" thickTop="1" thickBot="1" x14ac:dyDescent="0.35">
      <c r="A115" s="8">
        <f t="shared" si="25"/>
        <v>40944.708333333059</v>
      </c>
      <c r="B115" s="27">
        <f t="shared" ca="1" si="17"/>
        <v>0</v>
      </c>
      <c r="C115" s="27">
        <f t="shared" ca="1" si="18"/>
        <v>0</v>
      </c>
      <c r="D115" s="27">
        <f t="shared" ca="1" si="19"/>
        <v>0</v>
      </c>
      <c r="E115" s="16"/>
      <c r="F115" s="46">
        <v>7.18E-4</v>
      </c>
      <c r="G115" s="46">
        <v>21</v>
      </c>
      <c r="H115" s="16"/>
      <c r="I115" s="30">
        <f t="shared" ca="1" si="20"/>
        <v>0</v>
      </c>
      <c r="J115" s="42">
        <f t="shared" ca="1" si="13"/>
        <v>0</v>
      </c>
      <c r="K115" s="33">
        <f t="shared" ca="1" si="14"/>
        <v>1</v>
      </c>
      <c r="L115" s="16"/>
      <c r="M115" s="36">
        <f t="shared" ca="1" si="21"/>
        <v>41.15</v>
      </c>
      <c r="N115" s="39">
        <f t="shared" ca="1" si="15"/>
        <v>0</v>
      </c>
      <c r="O115" s="120">
        <f t="shared" ca="1" si="22"/>
        <v>1</v>
      </c>
      <c r="P115" s="39">
        <f t="shared" ca="1" si="23"/>
        <v>41.15</v>
      </c>
      <c r="Q115" s="39">
        <f t="shared" ca="1" si="16"/>
        <v>0</v>
      </c>
      <c r="R115" s="16"/>
      <c r="S115" s="33">
        <f t="shared" ca="1" si="24"/>
        <v>0</v>
      </c>
      <c r="T115" s="30">
        <f ca="1">COUNTIF(INDIRECT("Mess02!B"&amp;(ROW(A115)*4-9)):INDIRECT("Mess02!B"&amp;(ROW(A115)*4-6)),"&gt;=500")*15</f>
        <v>0</v>
      </c>
    </row>
    <row r="116" spans="1:20" ht="15.6" thickTop="1" thickBot="1" x14ac:dyDescent="0.35">
      <c r="A116" s="8">
        <f t="shared" si="25"/>
        <v>40944.749999999724</v>
      </c>
      <c r="B116" s="27">
        <f t="shared" ca="1" si="17"/>
        <v>0</v>
      </c>
      <c r="C116" s="27">
        <f t="shared" ca="1" si="18"/>
        <v>0</v>
      </c>
      <c r="D116" s="27">
        <f t="shared" ca="1" si="19"/>
        <v>0</v>
      </c>
      <c r="E116" s="16"/>
      <c r="F116" s="46">
        <v>7.18E-4</v>
      </c>
      <c r="G116" s="46">
        <v>21</v>
      </c>
      <c r="H116" s="16"/>
      <c r="I116" s="30">
        <f t="shared" ca="1" si="20"/>
        <v>0</v>
      </c>
      <c r="J116" s="42">
        <f t="shared" ca="1" si="13"/>
        <v>0</v>
      </c>
      <c r="K116" s="33">
        <f t="shared" ca="1" si="14"/>
        <v>1</v>
      </c>
      <c r="L116" s="16"/>
      <c r="M116" s="36">
        <f t="shared" ca="1" si="21"/>
        <v>41.074999999999996</v>
      </c>
      <c r="N116" s="39">
        <f t="shared" ca="1" si="15"/>
        <v>0</v>
      </c>
      <c r="O116" s="120">
        <f t="shared" ca="1" si="22"/>
        <v>1</v>
      </c>
      <c r="P116" s="39">
        <f t="shared" ca="1" si="23"/>
        <v>41.074999999999996</v>
      </c>
      <c r="Q116" s="39">
        <f t="shared" ca="1" si="16"/>
        <v>0</v>
      </c>
      <c r="R116" s="16"/>
      <c r="S116" s="33">
        <f t="shared" ca="1" si="24"/>
        <v>0</v>
      </c>
      <c r="T116" s="30">
        <f ca="1">COUNTIF(INDIRECT("Mess02!B"&amp;(ROW(A116)*4-9)):INDIRECT("Mess02!B"&amp;(ROW(A116)*4-6)),"&gt;=500")*15</f>
        <v>0</v>
      </c>
    </row>
    <row r="117" spans="1:20" ht="15.6" thickTop="1" thickBot="1" x14ac:dyDescent="0.35">
      <c r="A117" s="8">
        <f t="shared" si="25"/>
        <v>40944.791666666388</v>
      </c>
      <c r="B117" s="27">
        <f t="shared" ca="1" si="17"/>
        <v>0</v>
      </c>
      <c r="C117" s="27">
        <f t="shared" ca="1" si="18"/>
        <v>0</v>
      </c>
      <c r="D117" s="27">
        <f t="shared" ca="1" si="19"/>
        <v>0</v>
      </c>
      <c r="E117" s="16"/>
      <c r="F117" s="46">
        <v>7.18E-4</v>
      </c>
      <c r="G117" s="46">
        <v>21</v>
      </c>
      <c r="H117" s="16"/>
      <c r="I117" s="30">
        <f t="shared" ca="1" si="20"/>
        <v>0</v>
      </c>
      <c r="J117" s="42">
        <f t="shared" ca="1" si="13"/>
        <v>0</v>
      </c>
      <c r="K117" s="33">
        <f t="shared" ca="1" si="14"/>
        <v>1</v>
      </c>
      <c r="L117" s="16"/>
      <c r="M117" s="36">
        <f t="shared" ca="1" si="21"/>
        <v>40.75</v>
      </c>
      <c r="N117" s="39">
        <f t="shared" ca="1" si="15"/>
        <v>0</v>
      </c>
      <c r="O117" s="120">
        <f t="shared" ca="1" si="22"/>
        <v>1</v>
      </c>
      <c r="P117" s="39">
        <f t="shared" ca="1" si="23"/>
        <v>40.75</v>
      </c>
      <c r="Q117" s="39">
        <f t="shared" ca="1" si="16"/>
        <v>0</v>
      </c>
      <c r="R117" s="16"/>
      <c r="S117" s="33">
        <f t="shared" ca="1" si="24"/>
        <v>0</v>
      </c>
      <c r="T117" s="30">
        <f ca="1">COUNTIF(INDIRECT("Mess02!B"&amp;(ROW(A117)*4-9)):INDIRECT("Mess02!B"&amp;(ROW(A117)*4-6)),"&gt;=500")*15</f>
        <v>0</v>
      </c>
    </row>
    <row r="118" spans="1:20" ht="15.6" thickTop="1" thickBot="1" x14ac:dyDescent="0.35">
      <c r="A118" s="8">
        <f t="shared" si="25"/>
        <v>40944.833333333052</v>
      </c>
      <c r="B118" s="27">
        <f t="shared" ca="1" si="17"/>
        <v>0</v>
      </c>
      <c r="C118" s="27">
        <f t="shared" ca="1" si="18"/>
        <v>0</v>
      </c>
      <c r="D118" s="27">
        <f t="shared" ca="1" si="19"/>
        <v>0</v>
      </c>
      <c r="E118" s="16"/>
      <c r="F118" s="46">
        <v>7.18E-4</v>
      </c>
      <c r="G118" s="46">
        <v>21</v>
      </c>
      <c r="H118" s="16"/>
      <c r="I118" s="30">
        <f t="shared" ca="1" si="20"/>
        <v>0</v>
      </c>
      <c r="J118" s="42">
        <f t="shared" ca="1" si="13"/>
        <v>0</v>
      </c>
      <c r="K118" s="33">
        <f t="shared" ca="1" si="14"/>
        <v>1</v>
      </c>
      <c r="L118" s="16"/>
      <c r="M118" s="36">
        <f t="shared" ca="1" si="21"/>
        <v>40.824999999999996</v>
      </c>
      <c r="N118" s="39">
        <f t="shared" ca="1" si="15"/>
        <v>0</v>
      </c>
      <c r="O118" s="120">
        <f t="shared" ca="1" si="22"/>
        <v>1</v>
      </c>
      <c r="P118" s="39">
        <f t="shared" ca="1" si="23"/>
        <v>40.824999999999996</v>
      </c>
      <c r="Q118" s="39">
        <f t="shared" ca="1" si="16"/>
        <v>0</v>
      </c>
      <c r="R118" s="16"/>
      <c r="S118" s="33">
        <f t="shared" ca="1" si="24"/>
        <v>0</v>
      </c>
      <c r="T118" s="30">
        <f ca="1">COUNTIF(INDIRECT("Mess02!B"&amp;(ROW(A118)*4-9)):INDIRECT("Mess02!B"&amp;(ROW(A118)*4-6)),"&gt;=500")*15</f>
        <v>0</v>
      </c>
    </row>
    <row r="119" spans="1:20" ht="15.6" thickTop="1" thickBot="1" x14ac:dyDescent="0.35">
      <c r="A119" s="8">
        <f t="shared" si="25"/>
        <v>40944.874999999716</v>
      </c>
      <c r="B119" s="27">
        <f t="shared" ca="1" si="17"/>
        <v>0</v>
      </c>
      <c r="C119" s="27">
        <f t="shared" ca="1" si="18"/>
        <v>0</v>
      </c>
      <c r="D119" s="27">
        <f t="shared" ca="1" si="19"/>
        <v>0</v>
      </c>
      <c r="E119" s="16"/>
      <c r="F119" s="46">
        <v>7.18E-4</v>
      </c>
      <c r="G119" s="46">
        <v>21</v>
      </c>
      <c r="H119" s="16"/>
      <c r="I119" s="30">
        <f t="shared" ca="1" si="20"/>
        <v>0</v>
      </c>
      <c r="J119" s="42">
        <f t="shared" ca="1" si="13"/>
        <v>0</v>
      </c>
      <c r="K119" s="33">
        <f t="shared" ca="1" si="14"/>
        <v>1</v>
      </c>
      <c r="L119" s="16"/>
      <c r="M119" s="36">
        <f t="shared" ca="1" si="21"/>
        <v>40.9</v>
      </c>
      <c r="N119" s="39">
        <f t="shared" ca="1" si="15"/>
        <v>0</v>
      </c>
      <c r="O119" s="120">
        <f t="shared" ca="1" si="22"/>
        <v>1</v>
      </c>
      <c r="P119" s="39">
        <f t="shared" ca="1" si="23"/>
        <v>40.9</v>
      </c>
      <c r="Q119" s="39">
        <f t="shared" ca="1" si="16"/>
        <v>0</v>
      </c>
      <c r="R119" s="16"/>
      <c r="S119" s="33">
        <f t="shared" ca="1" si="24"/>
        <v>0</v>
      </c>
      <c r="T119" s="30">
        <f ca="1">COUNTIF(INDIRECT("Mess02!B"&amp;(ROW(A119)*4-9)):INDIRECT("Mess02!B"&amp;(ROW(A119)*4-6)),"&gt;=500")*15</f>
        <v>0</v>
      </c>
    </row>
    <row r="120" spans="1:20" ht="15.6" thickTop="1" thickBot="1" x14ac:dyDescent="0.35">
      <c r="A120" s="8">
        <f t="shared" si="25"/>
        <v>40944.91666666638</v>
      </c>
      <c r="B120" s="27">
        <f t="shared" ca="1" si="17"/>
        <v>0</v>
      </c>
      <c r="C120" s="27">
        <f t="shared" ca="1" si="18"/>
        <v>0</v>
      </c>
      <c r="D120" s="27">
        <f t="shared" ca="1" si="19"/>
        <v>0</v>
      </c>
      <c r="E120" s="16"/>
      <c r="F120" s="46">
        <v>7.18E-4</v>
      </c>
      <c r="G120" s="46">
        <v>21</v>
      </c>
      <c r="H120" s="16"/>
      <c r="I120" s="30">
        <f t="shared" ca="1" si="20"/>
        <v>0</v>
      </c>
      <c r="J120" s="42">
        <f t="shared" ca="1" si="13"/>
        <v>0</v>
      </c>
      <c r="K120" s="33">
        <f t="shared" ca="1" si="14"/>
        <v>1</v>
      </c>
      <c r="L120" s="16"/>
      <c r="M120" s="36">
        <f t="shared" ca="1" si="21"/>
        <v>40.950000000000003</v>
      </c>
      <c r="N120" s="39">
        <f t="shared" ca="1" si="15"/>
        <v>0</v>
      </c>
      <c r="O120" s="120">
        <f t="shared" ca="1" si="22"/>
        <v>1</v>
      </c>
      <c r="P120" s="39">
        <f t="shared" ca="1" si="23"/>
        <v>40.950000000000003</v>
      </c>
      <c r="Q120" s="39">
        <f t="shared" ca="1" si="16"/>
        <v>0</v>
      </c>
      <c r="R120" s="16"/>
      <c r="S120" s="33">
        <f t="shared" ca="1" si="24"/>
        <v>0</v>
      </c>
      <c r="T120" s="30">
        <f ca="1">COUNTIF(INDIRECT("Mess02!B"&amp;(ROW(A120)*4-9)):INDIRECT("Mess02!B"&amp;(ROW(A120)*4-6)),"&gt;=500")*15</f>
        <v>0</v>
      </c>
    </row>
    <row r="121" spans="1:20" ht="15.6" thickTop="1" thickBot="1" x14ac:dyDescent="0.35">
      <c r="A121" s="8">
        <f t="shared" si="25"/>
        <v>40944.958333333045</v>
      </c>
      <c r="B121" s="27">
        <f t="shared" ca="1" si="17"/>
        <v>0</v>
      </c>
      <c r="C121" s="27">
        <f t="shared" ca="1" si="18"/>
        <v>0</v>
      </c>
      <c r="D121" s="27">
        <f t="shared" ca="1" si="19"/>
        <v>0</v>
      </c>
      <c r="E121" s="16"/>
      <c r="F121" s="46">
        <v>7.18E-4</v>
      </c>
      <c r="G121" s="46">
        <v>21</v>
      </c>
      <c r="H121" s="16"/>
      <c r="I121" s="30">
        <f t="shared" ca="1" si="20"/>
        <v>0</v>
      </c>
      <c r="J121" s="42">
        <f t="shared" ca="1" si="13"/>
        <v>0</v>
      </c>
      <c r="K121" s="33">
        <f t="shared" ca="1" si="14"/>
        <v>1</v>
      </c>
      <c r="L121" s="16"/>
      <c r="M121" s="36">
        <f t="shared" ca="1" si="21"/>
        <v>40.75</v>
      </c>
      <c r="N121" s="39">
        <f t="shared" ca="1" si="15"/>
        <v>0</v>
      </c>
      <c r="O121" s="120">
        <f t="shared" ca="1" si="22"/>
        <v>1</v>
      </c>
      <c r="P121" s="39">
        <f t="shared" ca="1" si="23"/>
        <v>40.75</v>
      </c>
      <c r="Q121" s="39">
        <f t="shared" ca="1" si="16"/>
        <v>0</v>
      </c>
      <c r="R121" s="16"/>
      <c r="S121" s="33">
        <f t="shared" ca="1" si="24"/>
        <v>0</v>
      </c>
      <c r="T121" s="30">
        <f ca="1">COUNTIF(INDIRECT("Mess02!B"&amp;(ROW(A121)*4-9)):INDIRECT("Mess02!B"&amp;(ROW(A121)*4-6)),"&gt;=500")*15</f>
        <v>0</v>
      </c>
    </row>
    <row r="122" spans="1:20" ht="15.6" thickTop="1" thickBot="1" x14ac:dyDescent="0.35">
      <c r="A122" s="8">
        <f t="shared" si="25"/>
        <v>40944.999999999709</v>
      </c>
      <c r="B122" s="27">
        <f t="shared" ca="1" si="17"/>
        <v>0</v>
      </c>
      <c r="C122" s="27">
        <f t="shared" ca="1" si="18"/>
        <v>0</v>
      </c>
      <c r="D122" s="27">
        <f t="shared" ca="1" si="19"/>
        <v>0</v>
      </c>
      <c r="E122" s="16"/>
      <c r="F122" s="46">
        <v>7.18E-4</v>
      </c>
      <c r="G122" s="46">
        <v>21</v>
      </c>
      <c r="H122" s="16"/>
      <c r="I122" s="30">
        <f t="shared" ca="1" si="20"/>
        <v>0</v>
      </c>
      <c r="J122" s="42">
        <f t="shared" ca="1" si="13"/>
        <v>0</v>
      </c>
      <c r="K122" s="33">
        <f t="shared" ca="1" si="14"/>
        <v>1</v>
      </c>
      <c r="L122" s="16"/>
      <c r="M122" s="36">
        <f t="shared" ca="1" si="21"/>
        <v>40.700000000000003</v>
      </c>
      <c r="N122" s="39">
        <f t="shared" ca="1" si="15"/>
        <v>0</v>
      </c>
      <c r="O122" s="120">
        <f t="shared" ca="1" si="22"/>
        <v>1</v>
      </c>
      <c r="P122" s="39">
        <f t="shared" ca="1" si="23"/>
        <v>40.700000000000003</v>
      </c>
      <c r="Q122" s="39">
        <f t="shared" ca="1" si="16"/>
        <v>0</v>
      </c>
      <c r="R122" s="16"/>
      <c r="S122" s="33">
        <f t="shared" ca="1" si="24"/>
        <v>0</v>
      </c>
      <c r="T122" s="30">
        <f ca="1">COUNTIF(INDIRECT("Mess02!B"&amp;(ROW(A122)*4-9)):INDIRECT("Mess02!B"&amp;(ROW(A122)*4-6)),"&gt;=500")*15</f>
        <v>0</v>
      </c>
    </row>
    <row r="123" spans="1:20" ht="15.6" thickTop="1" thickBot="1" x14ac:dyDescent="0.35">
      <c r="A123" s="8">
        <f t="shared" si="25"/>
        <v>40945.041666666373</v>
      </c>
      <c r="B123" s="27">
        <f t="shared" ca="1" si="17"/>
        <v>0</v>
      </c>
      <c r="C123" s="27">
        <f t="shared" ca="1" si="18"/>
        <v>0</v>
      </c>
      <c r="D123" s="27">
        <f t="shared" ca="1" si="19"/>
        <v>0</v>
      </c>
      <c r="E123" s="16"/>
      <c r="F123" s="46">
        <v>7.18E-4</v>
      </c>
      <c r="G123" s="46">
        <v>21</v>
      </c>
      <c r="H123" s="16"/>
      <c r="I123" s="30">
        <f t="shared" ca="1" si="20"/>
        <v>0</v>
      </c>
      <c r="J123" s="42">
        <f t="shared" ca="1" si="13"/>
        <v>0</v>
      </c>
      <c r="K123" s="33">
        <f t="shared" ca="1" si="14"/>
        <v>1</v>
      </c>
      <c r="L123" s="16"/>
      <c r="M123" s="36">
        <f t="shared" ca="1" si="21"/>
        <v>40.725000000000001</v>
      </c>
      <c r="N123" s="39">
        <f t="shared" ca="1" si="15"/>
        <v>0</v>
      </c>
      <c r="O123" s="120">
        <f t="shared" ca="1" si="22"/>
        <v>1</v>
      </c>
      <c r="P123" s="39">
        <f t="shared" ca="1" si="23"/>
        <v>40.725000000000001</v>
      </c>
      <c r="Q123" s="39">
        <f t="shared" ca="1" si="16"/>
        <v>0</v>
      </c>
      <c r="R123" s="16"/>
      <c r="S123" s="33">
        <f t="shared" ca="1" si="24"/>
        <v>0</v>
      </c>
      <c r="T123" s="30">
        <f ca="1">COUNTIF(INDIRECT("Mess02!B"&amp;(ROW(A123)*4-9)):INDIRECT("Mess02!B"&amp;(ROW(A123)*4-6)),"&gt;=500")*15</f>
        <v>0</v>
      </c>
    </row>
    <row r="124" spans="1:20" ht="15.6" thickTop="1" thickBot="1" x14ac:dyDescent="0.35">
      <c r="A124" s="8">
        <f t="shared" si="25"/>
        <v>40945.083333333037</v>
      </c>
      <c r="B124" s="27">
        <f t="shared" ca="1" si="17"/>
        <v>0</v>
      </c>
      <c r="C124" s="27">
        <f t="shared" ca="1" si="18"/>
        <v>0</v>
      </c>
      <c r="D124" s="27">
        <f t="shared" ca="1" si="19"/>
        <v>0</v>
      </c>
      <c r="E124" s="16"/>
      <c r="F124" s="46">
        <v>7.18E-4</v>
      </c>
      <c r="G124" s="46">
        <v>21</v>
      </c>
      <c r="H124" s="16"/>
      <c r="I124" s="30">
        <f t="shared" ca="1" si="20"/>
        <v>0</v>
      </c>
      <c r="J124" s="42">
        <f t="shared" ca="1" si="13"/>
        <v>0</v>
      </c>
      <c r="K124" s="33">
        <f t="shared" ca="1" si="14"/>
        <v>1</v>
      </c>
      <c r="L124" s="16"/>
      <c r="M124" s="36">
        <f t="shared" ca="1" si="21"/>
        <v>40.725000000000001</v>
      </c>
      <c r="N124" s="39">
        <f t="shared" ca="1" si="15"/>
        <v>0</v>
      </c>
      <c r="O124" s="120">
        <f t="shared" ca="1" si="22"/>
        <v>1</v>
      </c>
      <c r="P124" s="39">
        <f t="shared" ca="1" si="23"/>
        <v>40.725000000000001</v>
      </c>
      <c r="Q124" s="39">
        <f t="shared" ca="1" si="16"/>
        <v>0</v>
      </c>
      <c r="R124" s="16"/>
      <c r="S124" s="33">
        <f t="shared" ca="1" si="24"/>
        <v>0</v>
      </c>
      <c r="T124" s="30">
        <f ca="1">COUNTIF(INDIRECT("Mess02!B"&amp;(ROW(A124)*4-9)):INDIRECT("Mess02!B"&amp;(ROW(A124)*4-6)),"&gt;=500")*15</f>
        <v>0</v>
      </c>
    </row>
    <row r="125" spans="1:20" ht="15.6" thickTop="1" thickBot="1" x14ac:dyDescent="0.35">
      <c r="A125" s="8">
        <f t="shared" si="25"/>
        <v>40945.124999999702</v>
      </c>
      <c r="B125" s="27">
        <f t="shared" ca="1" si="17"/>
        <v>0</v>
      </c>
      <c r="C125" s="27">
        <f t="shared" ca="1" si="18"/>
        <v>0</v>
      </c>
      <c r="D125" s="27">
        <f t="shared" ca="1" si="19"/>
        <v>0</v>
      </c>
      <c r="E125" s="16"/>
      <c r="F125" s="46">
        <v>7.18E-4</v>
      </c>
      <c r="G125" s="46">
        <v>21</v>
      </c>
      <c r="H125" s="16"/>
      <c r="I125" s="30">
        <f t="shared" ca="1" si="20"/>
        <v>0</v>
      </c>
      <c r="J125" s="42">
        <f t="shared" ca="1" si="13"/>
        <v>0</v>
      </c>
      <c r="K125" s="33">
        <f t="shared" ca="1" si="14"/>
        <v>1</v>
      </c>
      <c r="L125" s="16"/>
      <c r="M125" s="36">
        <f t="shared" ca="1" si="21"/>
        <v>40.6</v>
      </c>
      <c r="N125" s="39">
        <f t="shared" ca="1" si="15"/>
        <v>0</v>
      </c>
      <c r="O125" s="120">
        <f t="shared" ca="1" si="22"/>
        <v>1</v>
      </c>
      <c r="P125" s="39">
        <f t="shared" ca="1" si="23"/>
        <v>40.6</v>
      </c>
      <c r="Q125" s="39">
        <f t="shared" ca="1" si="16"/>
        <v>0</v>
      </c>
      <c r="R125" s="16"/>
      <c r="S125" s="33">
        <f t="shared" ca="1" si="24"/>
        <v>0</v>
      </c>
      <c r="T125" s="30">
        <f ca="1">COUNTIF(INDIRECT("Mess02!B"&amp;(ROW(A125)*4-9)):INDIRECT("Mess02!B"&amp;(ROW(A125)*4-6)),"&gt;=500")*15</f>
        <v>0</v>
      </c>
    </row>
    <row r="126" spans="1:20" ht="15.6" thickTop="1" thickBot="1" x14ac:dyDescent="0.35">
      <c r="A126" s="8">
        <f t="shared" si="25"/>
        <v>40945.166666666366</v>
      </c>
      <c r="B126" s="27">
        <f t="shared" ca="1" si="17"/>
        <v>0</v>
      </c>
      <c r="C126" s="27">
        <f t="shared" ca="1" si="18"/>
        <v>0</v>
      </c>
      <c r="D126" s="27">
        <f t="shared" ca="1" si="19"/>
        <v>0</v>
      </c>
      <c r="E126" s="16"/>
      <c r="F126" s="46">
        <v>7.18E-4</v>
      </c>
      <c r="G126" s="46">
        <v>21</v>
      </c>
      <c r="H126" s="16"/>
      <c r="I126" s="30">
        <f t="shared" ca="1" si="20"/>
        <v>0</v>
      </c>
      <c r="J126" s="42">
        <f t="shared" ca="1" si="13"/>
        <v>0</v>
      </c>
      <c r="K126" s="33">
        <f t="shared" ca="1" si="14"/>
        <v>1</v>
      </c>
      <c r="L126" s="16"/>
      <c r="M126" s="36">
        <f t="shared" ca="1" si="21"/>
        <v>40.575000000000003</v>
      </c>
      <c r="N126" s="39">
        <f t="shared" ca="1" si="15"/>
        <v>0</v>
      </c>
      <c r="O126" s="120">
        <f t="shared" ca="1" si="22"/>
        <v>1</v>
      </c>
      <c r="P126" s="39">
        <f t="shared" ca="1" si="23"/>
        <v>40.575000000000003</v>
      </c>
      <c r="Q126" s="39">
        <f t="shared" ca="1" si="16"/>
        <v>0</v>
      </c>
      <c r="R126" s="16"/>
      <c r="S126" s="33">
        <f t="shared" ca="1" si="24"/>
        <v>0</v>
      </c>
      <c r="T126" s="30">
        <f ca="1">COUNTIF(INDIRECT("Mess02!B"&amp;(ROW(A126)*4-9)):INDIRECT("Mess02!B"&amp;(ROW(A126)*4-6)),"&gt;=500")*15</f>
        <v>0</v>
      </c>
    </row>
    <row r="127" spans="1:20" ht="15.6" thickTop="1" thickBot="1" x14ac:dyDescent="0.35">
      <c r="A127" s="8">
        <f t="shared" si="25"/>
        <v>40945.20833333303</v>
      </c>
      <c r="B127" s="27">
        <f t="shared" ca="1" si="17"/>
        <v>0</v>
      </c>
      <c r="C127" s="27">
        <f t="shared" ca="1" si="18"/>
        <v>0</v>
      </c>
      <c r="D127" s="27">
        <f t="shared" ca="1" si="19"/>
        <v>0</v>
      </c>
      <c r="E127" s="16"/>
      <c r="F127" s="46">
        <v>7.18E-4</v>
      </c>
      <c r="G127" s="46">
        <v>21</v>
      </c>
      <c r="H127" s="16"/>
      <c r="I127" s="30">
        <f t="shared" ca="1" si="20"/>
        <v>0</v>
      </c>
      <c r="J127" s="42">
        <f t="shared" ca="1" si="13"/>
        <v>0</v>
      </c>
      <c r="K127" s="33">
        <f t="shared" ca="1" si="14"/>
        <v>1</v>
      </c>
      <c r="L127" s="16"/>
      <c r="M127" s="36">
        <f t="shared" ca="1" si="21"/>
        <v>40.450000000000003</v>
      </c>
      <c r="N127" s="39">
        <f t="shared" ca="1" si="15"/>
        <v>0</v>
      </c>
      <c r="O127" s="120">
        <f t="shared" ca="1" si="22"/>
        <v>1</v>
      </c>
      <c r="P127" s="39">
        <f t="shared" ca="1" si="23"/>
        <v>40.450000000000003</v>
      </c>
      <c r="Q127" s="39">
        <f t="shared" ca="1" si="16"/>
        <v>0</v>
      </c>
      <c r="R127" s="16"/>
      <c r="S127" s="33">
        <f t="shared" ca="1" si="24"/>
        <v>0</v>
      </c>
      <c r="T127" s="30">
        <f ca="1">COUNTIF(INDIRECT("Mess02!B"&amp;(ROW(A127)*4-9)):INDIRECT("Mess02!B"&amp;(ROW(A127)*4-6)),"&gt;=500")*15</f>
        <v>0</v>
      </c>
    </row>
    <row r="128" spans="1:20" ht="15.6" thickTop="1" thickBot="1" x14ac:dyDescent="0.35">
      <c r="A128" s="8">
        <f t="shared" si="25"/>
        <v>40945.249999999694</v>
      </c>
      <c r="B128" s="27">
        <f t="shared" ca="1" si="17"/>
        <v>0</v>
      </c>
      <c r="C128" s="27">
        <f t="shared" ca="1" si="18"/>
        <v>0</v>
      </c>
      <c r="D128" s="27">
        <f t="shared" ca="1" si="19"/>
        <v>0</v>
      </c>
      <c r="E128" s="16"/>
      <c r="F128" s="46">
        <v>7.18E-4</v>
      </c>
      <c r="G128" s="46">
        <v>21</v>
      </c>
      <c r="H128" s="16"/>
      <c r="I128" s="30">
        <f t="shared" ca="1" si="20"/>
        <v>0</v>
      </c>
      <c r="J128" s="42">
        <f t="shared" ca="1" si="13"/>
        <v>0</v>
      </c>
      <c r="K128" s="33">
        <f t="shared" ca="1" si="14"/>
        <v>1</v>
      </c>
      <c r="L128" s="16"/>
      <c r="M128" s="36">
        <f t="shared" ca="1" si="21"/>
        <v>40.474999999999994</v>
      </c>
      <c r="N128" s="39">
        <f t="shared" ca="1" si="15"/>
        <v>0</v>
      </c>
      <c r="O128" s="120">
        <f t="shared" ca="1" si="22"/>
        <v>1</v>
      </c>
      <c r="P128" s="39">
        <f t="shared" ca="1" si="23"/>
        <v>40.474999999999994</v>
      </c>
      <c r="Q128" s="39">
        <f t="shared" ca="1" si="16"/>
        <v>0</v>
      </c>
      <c r="R128" s="16"/>
      <c r="S128" s="33">
        <f t="shared" ca="1" si="24"/>
        <v>0</v>
      </c>
      <c r="T128" s="30">
        <f ca="1">COUNTIF(INDIRECT("Mess02!B"&amp;(ROW(A128)*4-9)):INDIRECT("Mess02!B"&amp;(ROW(A128)*4-6)),"&gt;=500")*15</f>
        <v>0</v>
      </c>
    </row>
    <row r="129" spans="1:20" ht="15.6" thickTop="1" thickBot="1" x14ac:dyDescent="0.35">
      <c r="A129" s="8">
        <f t="shared" si="25"/>
        <v>40945.291666666359</v>
      </c>
      <c r="B129" s="27">
        <f t="shared" ca="1" si="17"/>
        <v>0</v>
      </c>
      <c r="C129" s="27">
        <f t="shared" ca="1" si="18"/>
        <v>0</v>
      </c>
      <c r="D129" s="27">
        <f t="shared" ca="1" si="19"/>
        <v>0</v>
      </c>
      <c r="E129" s="16"/>
      <c r="F129" s="46">
        <v>7.18E-4</v>
      </c>
      <c r="G129" s="46">
        <v>21</v>
      </c>
      <c r="H129" s="16"/>
      <c r="I129" s="30">
        <f t="shared" ca="1" si="20"/>
        <v>0</v>
      </c>
      <c r="J129" s="42">
        <f t="shared" ca="1" si="13"/>
        <v>0</v>
      </c>
      <c r="K129" s="33">
        <f t="shared" ca="1" si="14"/>
        <v>1</v>
      </c>
      <c r="L129" s="16"/>
      <c r="M129" s="36">
        <f t="shared" ca="1" si="21"/>
        <v>40.424999999999997</v>
      </c>
      <c r="N129" s="39">
        <f t="shared" ca="1" si="15"/>
        <v>0</v>
      </c>
      <c r="O129" s="120">
        <f t="shared" ca="1" si="22"/>
        <v>1</v>
      </c>
      <c r="P129" s="39">
        <f t="shared" ca="1" si="23"/>
        <v>40.424999999999997</v>
      </c>
      <c r="Q129" s="39">
        <f t="shared" ca="1" si="16"/>
        <v>0</v>
      </c>
      <c r="R129" s="16"/>
      <c r="S129" s="33">
        <f t="shared" ca="1" si="24"/>
        <v>0</v>
      </c>
      <c r="T129" s="30">
        <f ca="1">COUNTIF(INDIRECT("Mess02!B"&amp;(ROW(A129)*4-9)):INDIRECT("Mess02!B"&amp;(ROW(A129)*4-6)),"&gt;=500")*15</f>
        <v>0</v>
      </c>
    </row>
    <row r="130" spans="1:20" ht="15.6" thickTop="1" thickBot="1" x14ac:dyDescent="0.35">
      <c r="A130" s="8">
        <f t="shared" si="25"/>
        <v>40945.333333333023</v>
      </c>
      <c r="B130" s="27">
        <f t="shared" ca="1" si="17"/>
        <v>0</v>
      </c>
      <c r="C130" s="27">
        <f t="shared" ca="1" si="18"/>
        <v>0</v>
      </c>
      <c r="D130" s="27">
        <f t="shared" ca="1" si="19"/>
        <v>0</v>
      </c>
      <c r="E130" s="16"/>
      <c r="F130" s="46">
        <v>7.18E-4</v>
      </c>
      <c r="G130" s="46">
        <v>21</v>
      </c>
      <c r="H130" s="16"/>
      <c r="I130" s="30">
        <f t="shared" ca="1" si="20"/>
        <v>0</v>
      </c>
      <c r="J130" s="42">
        <f t="shared" ca="1" si="13"/>
        <v>0</v>
      </c>
      <c r="K130" s="33">
        <f t="shared" ca="1" si="14"/>
        <v>1</v>
      </c>
      <c r="L130" s="16"/>
      <c r="M130" s="36">
        <f t="shared" ca="1" si="21"/>
        <v>40.275000000000006</v>
      </c>
      <c r="N130" s="39">
        <f t="shared" ca="1" si="15"/>
        <v>0</v>
      </c>
      <c r="O130" s="120">
        <f t="shared" ca="1" si="22"/>
        <v>1</v>
      </c>
      <c r="P130" s="39">
        <f t="shared" ca="1" si="23"/>
        <v>40.275000000000006</v>
      </c>
      <c r="Q130" s="39">
        <f t="shared" ca="1" si="16"/>
        <v>0</v>
      </c>
      <c r="R130" s="16"/>
      <c r="S130" s="33">
        <f t="shared" ca="1" si="24"/>
        <v>0</v>
      </c>
      <c r="T130" s="30">
        <f ca="1">COUNTIF(INDIRECT("Mess02!B"&amp;(ROW(A130)*4-9)):INDIRECT("Mess02!B"&amp;(ROW(A130)*4-6)),"&gt;=500")*15</f>
        <v>0</v>
      </c>
    </row>
    <row r="131" spans="1:20" ht="15.6" thickTop="1" thickBot="1" x14ac:dyDescent="0.35">
      <c r="A131" s="8">
        <f t="shared" si="25"/>
        <v>40945.374999999687</v>
      </c>
      <c r="B131" s="27">
        <f t="shared" ca="1" si="17"/>
        <v>0</v>
      </c>
      <c r="C131" s="27">
        <f t="shared" ca="1" si="18"/>
        <v>0</v>
      </c>
      <c r="D131" s="27">
        <f t="shared" ca="1" si="19"/>
        <v>0</v>
      </c>
      <c r="E131" s="16"/>
      <c r="F131" s="46">
        <v>7.18E-4</v>
      </c>
      <c r="G131" s="46">
        <v>21</v>
      </c>
      <c r="H131" s="16"/>
      <c r="I131" s="30">
        <f t="shared" ca="1" si="20"/>
        <v>0</v>
      </c>
      <c r="J131" s="42">
        <f t="shared" ref="J131:J194" ca="1" si="26">AVERAGE(INDIRECT("Mess02!C"&amp;(ROW(F131)*4-9)),INDIRECT("Mess02!C"&amp;(ROW(F131)*4-8)),INDIRECT("Mess02!C"&amp;(ROW(F131)*4-7)),INDIRECT("Mess02!C"&amp;(ROW(F131)*4-6)))</f>
        <v>0</v>
      </c>
      <c r="K131" s="33">
        <f t="shared" ref="K131:K194" ca="1" si="27">INDIRECT("Methan02!E"&amp;(ROUND((ROW(A131)+1)/8+2,0)))</f>
        <v>1</v>
      </c>
      <c r="L131" s="16"/>
      <c r="M131" s="36">
        <f t="shared" ca="1" si="21"/>
        <v>42.924999999999997</v>
      </c>
      <c r="N131" s="39">
        <f t="shared" ref="N131:N194" ca="1" si="28">INDIRECT("Methan02!B"&amp;(ROUND((ROW(A131)+1)/8+2,0)))</f>
        <v>0</v>
      </c>
      <c r="O131" s="120">
        <f t="shared" ca="1" si="22"/>
        <v>1</v>
      </c>
      <c r="P131" s="39">
        <f t="shared" ca="1" si="23"/>
        <v>42.924999999999997</v>
      </c>
      <c r="Q131" s="39">
        <f t="shared" ref="Q131:Q194" ca="1" si="29">INDIRECT("Methan02!D"&amp;(ROUND((ROW(A131)+1)/8+2,0)))</f>
        <v>0</v>
      </c>
      <c r="R131" s="16"/>
      <c r="S131" s="33">
        <f t="shared" ca="1" si="24"/>
        <v>0</v>
      </c>
      <c r="T131" s="30">
        <f ca="1">COUNTIF(INDIRECT("Mess02!B"&amp;(ROW(A131)*4-9)):INDIRECT("Mess02!B"&amp;(ROW(A131)*4-6)),"&gt;=500")*15</f>
        <v>0</v>
      </c>
    </row>
    <row r="132" spans="1:20" ht="15.6" thickTop="1" thickBot="1" x14ac:dyDescent="0.35">
      <c r="A132" s="8">
        <f t="shared" si="25"/>
        <v>40945.416666666351</v>
      </c>
      <c r="B132" s="27">
        <f t="shared" ref="B132:B195" ca="1" si="30">C132-D132</f>
        <v>0</v>
      </c>
      <c r="C132" s="27">
        <f t="shared" ref="C132:C195" ca="1" si="31">I132*M132/100*F132*G132</f>
        <v>0</v>
      </c>
      <c r="D132" s="27">
        <f t="shared" ref="D132:D195" ca="1" si="32">C132*(1-S132)</f>
        <v>0</v>
      </c>
      <c r="E132" s="16"/>
      <c r="F132" s="46">
        <v>7.18E-4</v>
      </c>
      <c r="G132" s="46">
        <v>21</v>
      </c>
      <c r="H132" s="16"/>
      <c r="I132" s="30">
        <f t="shared" ref="I132:I195" ca="1" si="33">J132*K132</f>
        <v>0</v>
      </c>
      <c r="J132" s="42">
        <f t="shared" ca="1" si="26"/>
        <v>0</v>
      </c>
      <c r="K132" s="33">
        <f t="shared" ca="1" si="27"/>
        <v>1</v>
      </c>
      <c r="L132" s="16"/>
      <c r="M132" s="36">
        <f t="shared" ref="M132:M195" ca="1" si="34">IF(N132=0,P132,N132*O132)</f>
        <v>46.85</v>
      </c>
      <c r="N132" s="39">
        <f t="shared" ca="1" si="28"/>
        <v>0</v>
      </c>
      <c r="O132" s="120">
        <f t="shared" ref="O132:O195" ca="1" si="35">IF(Q132=0,1,P132/Q132)</f>
        <v>1</v>
      </c>
      <c r="P132" s="39">
        <f t="shared" ref="P132:P195" ca="1" si="36">AVERAGE(INDIRECT("Mess02!D"&amp;(ROW(F132)*4-9)),INDIRECT("Mess02!D"&amp;(ROW(F132)*4-8)),INDIRECT("Mess02!D"&amp;(ROW(F132)*4-7)),INDIRECT("Mess02!D"&amp;(ROW(F132)*4-6)))</f>
        <v>46.85</v>
      </c>
      <c r="Q132" s="39">
        <f t="shared" ca="1" si="29"/>
        <v>0</v>
      </c>
      <c r="R132" s="16"/>
      <c r="S132" s="33">
        <f t="shared" ref="S132:S195" ca="1" si="37">IF(T132&gt;=30,0.9,0)</f>
        <v>0</v>
      </c>
      <c r="T132" s="30">
        <f ca="1">COUNTIF(INDIRECT("Mess02!B"&amp;(ROW(A132)*4-9)):INDIRECT("Mess02!B"&amp;(ROW(A132)*4-6)),"&gt;=500")*15</f>
        <v>0</v>
      </c>
    </row>
    <row r="133" spans="1:20" ht="15.6" thickTop="1" thickBot="1" x14ac:dyDescent="0.35">
      <c r="A133" s="8">
        <f t="shared" ref="A133:A196" si="38">A132+1/24</f>
        <v>40945.458333333016</v>
      </c>
      <c r="B133" s="27">
        <f t="shared" ca="1" si="30"/>
        <v>0</v>
      </c>
      <c r="C133" s="27">
        <f t="shared" ca="1" si="31"/>
        <v>0</v>
      </c>
      <c r="D133" s="27">
        <f t="shared" ca="1" si="32"/>
        <v>0</v>
      </c>
      <c r="E133" s="16"/>
      <c r="F133" s="46">
        <v>7.18E-4</v>
      </c>
      <c r="G133" s="46">
        <v>21</v>
      </c>
      <c r="H133" s="16"/>
      <c r="I133" s="30">
        <f t="shared" ca="1" si="33"/>
        <v>0</v>
      </c>
      <c r="J133" s="42">
        <f t="shared" ca="1" si="26"/>
        <v>0</v>
      </c>
      <c r="K133" s="33">
        <f t="shared" ca="1" si="27"/>
        <v>1</v>
      </c>
      <c r="L133" s="16"/>
      <c r="M133" s="36">
        <f t="shared" ca="1" si="34"/>
        <v>51.35</v>
      </c>
      <c r="N133" s="39">
        <f t="shared" ca="1" si="28"/>
        <v>0</v>
      </c>
      <c r="O133" s="120">
        <f t="shared" ca="1" si="35"/>
        <v>1</v>
      </c>
      <c r="P133" s="39">
        <f t="shared" ca="1" si="36"/>
        <v>51.35</v>
      </c>
      <c r="Q133" s="39">
        <f t="shared" ca="1" si="29"/>
        <v>0</v>
      </c>
      <c r="R133" s="16"/>
      <c r="S133" s="33">
        <f t="shared" ca="1" si="37"/>
        <v>0</v>
      </c>
      <c r="T133" s="30">
        <f ca="1">COUNTIF(INDIRECT("Mess02!B"&amp;(ROW(A133)*4-9)):INDIRECT("Mess02!B"&amp;(ROW(A133)*4-6)),"&gt;=500")*15</f>
        <v>0</v>
      </c>
    </row>
    <row r="134" spans="1:20" ht="15.6" thickTop="1" thickBot="1" x14ac:dyDescent="0.35">
      <c r="A134" s="8">
        <f t="shared" si="38"/>
        <v>40945.49999999968</v>
      </c>
      <c r="B134" s="27">
        <f t="shared" ca="1" si="30"/>
        <v>0</v>
      </c>
      <c r="C134" s="27">
        <f t="shared" ca="1" si="31"/>
        <v>0</v>
      </c>
      <c r="D134" s="27">
        <f t="shared" ca="1" si="32"/>
        <v>0</v>
      </c>
      <c r="E134" s="16"/>
      <c r="F134" s="46">
        <v>7.18E-4</v>
      </c>
      <c r="G134" s="46">
        <v>21</v>
      </c>
      <c r="H134" s="16"/>
      <c r="I134" s="30">
        <f t="shared" ca="1" si="33"/>
        <v>0</v>
      </c>
      <c r="J134" s="42">
        <f t="shared" ca="1" si="26"/>
        <v>0</v>
      </c>
      <c r="K134" s="33">
        <f t="shared" ca="1" si="27"/>
        <v>1</v>
      </c>
      <c r="L134" s="16"/>
      <c r="M134" s="36">
        <f t="shared" ca="1" si="34"/>
        <v>52.024999999999999</v>
      </c>
      <c r="N134" s="39">
        <f t="shared" ca="1" si="28"/>
        <v>0</v>
      </c>
      <c r="O134" s="120">
        <f t="shared" ca="1" si="35"/>
        <v>1</v>
      </c>
      <c r="P134" s="39">
        <f t="shared" ca="1" si="36"/>
        <v>52.024999999999999</v>
      </c>
      <c r="Q134" s="39">
        <f t="shared" ca="1" si="29"/>
        <v>0</v>
      </c>
      <c r="R134" s="16"/>
      <c r="S134" s="33">
        <f t="shared" ca="1" si="37"/>
        <v>0</v>
      </c>
      <c r="T134" s="30">
        <f ca="1">COUNTIF(INDIRECT("Mess02!B"&amp;(ROW(A134)*4-9)):INDIRECT("Mess02!B"&amp;(ROW(A134)*4-6)),"&gt;=500")*15</f>
        <v>0</v>
      </c>
    </row>
    <row r="135" spans="1:20" ht="15.6" thickTop="1" thickBot="1" x14ac:dyDescent="0.35">
      <c r="A135" s="8">
        <f t="shared" si="38"/>
        <v>40945.541666666344</v>
      </c>
      <c r="B135" s="27">
        <f t="shared" ca="1" si="30"/>
        <v>0</v>
      </c>
      <c r="C135" s="27">
        <f t="shared" ca="1" si="31"/>
        <v>0</v>
      </c>
      <c r="D135" s="27">
        <f t="shared" ca="1" si="32"/>
        <v>0</v>
      </c>
      <c r="E135" s="16"/>
      <c r="F135" s="46">
        <v>7.18E-4</v>
      </c>
      <c r="G135" s="46">
        <v>21</v>
      </c>
      <c r="H135" s="16"/>
      <c r="I135" s="30">
        <f t="shared" ca="1" si="33"/>
        <v>0</v>
      </c>
      <c r="J135" s="42">
        <f t="shared" ca="1" si="26"/>
        <v>0</v>
      </c>
      <c r="K135" s="33">
        <f t="shared" ca="1" si="27"/>
        <v>1</v>
      </c>
      <c r="L135" s="16"/>
      <c r="M135" s="36">
        <f t="shared" ca="1" si="34"/>
        <v>52.925000000000004</v>
      </c>
      <c r="N135" s="39">
        <f t="shared" ca="1" si="28"/>
        <v>0</v>
      </c>
      <c r="O135" s="120">
        <f t="shared" ca="1" si="35"/>
        <v>1</v>
      </c>
      <c r="P135" s="39">
        <f t="shared" ca="1" si="36"/>
        <v>52.925000000000004</v>
      </c>
      <c r="Q135" s="39">
        <f t="shared" ca="1" si="29"/>
        <v>0</v>
      </c>
      <c r="R135" s="16"/>
      <c r="S135" s="33">
        <f t="shared" ca="1" si="37"/>
        <v>0</v>
      </c>
      <c r="T135" s="30">
        <f ca="1">COUNTIF(INDIRECT("Mess02!B"&amp;(ROW(A135)*4-9)):INDIRECT("Mess02!B"&amp;(ROW(A135)*4-6)),"&gt;=500")*15</f>
        <v>0</v>
      </c>
    </row>
    <row r="136" spans="1:20" ht="15.6" thickTop="1" thickBot="1" x14ac:dyDescent="0.35">
      <c r="A136" s="8">
        <f t="shared" si="38"/>
        <v>40945.583333333008</v>
      </c>
      <c r="B136" s="27">
        <f t="shared" ca="1" si="30"/>
        <v>0</v>
      </c>
      <c r="C136" s="27">
        <f t="shared" ca="1" si="31"/>
        <v>0</v>
      </c>
      <c r="D136" s="27">
        <f t="shared" ca="1" si="32"/>
        <v>0</v>
      </c>
      <c r="E136" s="16"/>
      <c r="F136" s="46">
        <v>7.18E-4</v>
      </c>
      <c r="G136" s="46">
        <v>21</v>
      </c>
      <c r="H136" s="16"/>
      <c r="I136" s="30">
        <f t="shared" ca="1" si="33"/>
        <v>0</v>
      </c>
      <c r="J136" s="42">
        <f t="shared" ca="1" si="26"/>
        <v>0</v>
      </c>
      <c r="K136" s="33">
        <f t="shared" ca="1" si="27"/>
        <v>1</v>
      </c>
      <c r="L136" s="16"/>
      <c r="M136" s="36">
        <f t="shared" ca="1" si="34"/>
        <v>57.8</v>
      </c>
      <c r="N136" s="39">
        <f t="shared" ca="1" si="28"/>
        <v>0</v>
      </c>
      <c r="O136" s="120">
        <f t="shared" ca="1" si="35"/>
        <v>1</v>
      </c>
      <c r="P136" s="39">
        <f t="shared" ca="1" si="36"/>
        <v>57.8</v>
      </c>
      <c r="Q136" s="39">
        <f t="shared" ca="1" si="29"/>
        <v>0</v>
      </c>
      <c r="R136" s="16"/>
      <c r="S136" s="33">
        <f t="shared" ca="1" si="37"/>
        <v>0</v>
      </c>
      <c r="T136" s="30">
        <f ca="1">COUNTIF(INDIRECT("Mess02!B"&amp;(ROW(A136)*4-9)):INDIRECT("Mess02!B"&amp;(ROW(A136)*4-6)),"&gt;=500")*15</f>
        <v>0</v>
      </c>
    </row>
    <row r="137" spans="1:20" ht="15.6" thickTop="1" thickBot="1" x14ac:dyDescent="0.35">
      <c r="A137" s="8">
        <f t="shared" si="38"/>
        <v>40945.624999999673</v>
      </c>
      <c r="B137" s="27">
        <f t="shared" ca="1" si="30"/>
        <v>0</v>
      </c>
      <c r="C137" s="27">
        <f t="shared" ca="1" si="31"/>
        <v>0.38160533250000001</v>
      </c>
      <c r="D137" s="27">
        <f t="shared" ca="1" si="32"/>
        <v>0.38160533250000001</v>
      </c>
      <c r="E137" s="16"/>
      <c r="F137" s="46">
        <v>7.18E-4</v>
      </c>
      <c r="G137" s="46">
        <v>21</v>
      </c>
      <c r="H137" s="16"/>
      <c r="I137" s="30">
        <f t="shared" ca="1" si="33"/>
        <v>42.5</v>
      </c>
      <c r="J137" s="42">
        <f t="shared" ca="1" si="26"/>
        <v>42.5</v>
      </c>
      <c r="K137" s="33">
        <f t="shared" ca="1" si="27"/>
        <v>1</v>
      </c>
      <c r="L137" s="16"/>
      <c r="M137" s="36">
        <f t="shared" ca="1" si="34"/>
        <v>59.55</v>
      </c>
      <c r="N137" s="39">
        <f t="shared" ca="1" si="28"/>
        <v>0</v>
      </c>
      <c r="O137" s="120">
        <f t="shared" ca="1" si="35"/>
        <v>1</v>
      </c>
      <c r="P137" s="39">
        <f t="shared" ca="1" si="36"/>
        <v>59.55</v>
      </c>
      <c r="Q137" s="39">
        <f t="shared" ca="1" si="29"/>
        <v>0</v>
      </c>
      <c r="R137" s="16"/>
      <c r="S137" s="33">
        <f t="shared" ca="1" si="37"/>
        <v>0</v>
      </c>
      <c r="T137" s="30">
        <f ca="1">COUNTIF(INDIRECT("Mess02!B"&amp;(ROW(A137)*4-9)):INDIRECT("Mess02!B"&amp;(ROW(A137)*4-6)),"&gt;=500")*15</f>
        <v>15</v>
      </c>
    </row>
    <row r="138" spans="1:20" ht="15.6" thickTop="1" thickBot="1" x14ac:dyDescent="0.35">
      <c r="A138" s="8">
        <f t="shared" si="38"/>
        <v>40945.666666666337</v>
      </c>
      <c r="B138" s="27">
        <f t="shared" ca="1" si="30"/>
        <v>0.85444933927500011</v>
      </c>
      <c r="C138" s="27">
        <f t="shared" ca="1" si="31"/>
        <v>0.94938815475000016</v>
      </c>
      <c r="D138" s="27">
        <f t="shared" ca="1" si="32"/>
        <v>9.4938815474999994E-2</v>
      </c>
      <c r="E138" s="16"/>
      <c r="F138" s="46">
        <v>7.18E-4</v>
      </c>
      <c r="G138" s="46">
        <v>21</v>
      </c>
      <c r="H138" s="16"/>
      <c r="I138" s="30">
        <f t="shared" ca="1" si="33"/>
        <v>145.5</v>
      </c>
      <c r="J138" s="42">
        <f t="shared" ca="1" si="26"/>
        <v>145.5</v>
      </c>
      <c r="K138" s="33">
        <f t="shared" ca="1" si="27"/>
        <v>1</v>
      </c>
      <c r="L138" s="16"/>
      <c r="M138" s="36">
        <f t="shared" ca="1" si="34"/>
        <v>43.275000000000006</v>
      </c>
      <c r="N138" s="39">
        <f t="shared" ca="1" si="28"/>
        <v>0</v>
      </c>
      <c r="O138" s="120">
        <f t="shared" ca="1" si="35"/>
        <v>1</v>
      </c>
      <c r="P138" s="39">
        <f t="shared" ca="1" si="36"/>
        <v>43.275000000000006</v>
      </c>
      <c r="Q138" s="39">
        <f t="shared" ca="1" si="29"/>
        <v>0</v>
      </c>
      <c r="R138" s="16"/>
      <c r="S138" s="33">
        <f t="shared" ca="1" si="37"/>
        <v>0.9</v>
      </c>
      <c r="T138" s="30">
        <f ca="1">COUNTIF(INDIRECT("Mess02!B"&amp;(ROW(A138)*4-9)):INDIRECT("Mess02!B"&amp;(ROW(A138)*4-6)),"&gt;=500")*15</f>
        <v>60</v>
      </c>
    </row>
    <row r="139" spans="1:20" ht="15.6" thickTop="1" thickBot="1" x14ac:dyDescent="0.35">
      <c r="A139" s="8">
        <f t="shared" si="38"/>
        <v>40945.708333333001</v>
      </c>
      <c r="B139" s="27">
        <f t="shared" ca="1" si="30"/>
        <v>0.6264555609375001</v>
      </c>
      <c r="C139" s="27">
        <f t="shared" ca="1" si="31"/>
        <v>0.69606173437500007</v>
      </c>
      <c r="D139" s="27">
        <f t="shared" ca="1" si="32"/>
        <v>6.9606173437499988E-2</v>
      </c>
      <c r="E139" s="16"/>
      <c r="F139" s="46">
        <v>7.18E-4</v>
      </c>
      <c r="G139" s="46">
        <v>21</v>
      </c>
      <c r="H139" s="16"/>
      <c r="I139" s="30">
        <f t="shared" ca="1" si="33"/>
        <v>118.75</v>
      </c>
      <c r="J139" s="42">
        <f t="shared" ca="1" si="26"/>
        <v>118.75</v>
      </c>
      <c r="K139" s="33">
        <f t="shared" ca="1" si="27"/>
        <v>1</v>
      </c>
      <c r="L139" s="16"/>
      <c r="M139" s="36">
        <f t="shared" ca="1" si="34"/>
        <v>38.875</v>
      </c>
      <c r="N139" s="39">
        <f t="shared" ca="1" si="28"/>
        <v>0</v>
      </c>
      <c r="O139" s="120">
        <f t="shared" ca="1" si="35"/>
        <v>1</v>
      </c>
      <c r="P139" s="39">
        <f t="shared" ca="1" si="36"/>
        <v>38.875</v>
      </c>
      <c r="Q139" s="39">
        <f t="shared" ca="1" si="29"/>
        <v>0</v>
      </c>
      <c r="R139" s="16"/>
      <c r="S139" s="33">
        <f t="shared" ca="1" si="37"/>
        <v>0.9</v>
      </c>
      <c r="T139" s="30">
        <f ca="1">COUNTIF(INDIRECT("Mess02!B"&amp;(ROW(A139)*4-9)):INDIRECT("Mess02!B"&amp;(ROW(A139)*4-6)),"&gt;=500")*15</f>
        <v>60</v>
      </c>
    </row>
    <row r="140" spans="1:20" ht="15.6" thickTop="1" thickBot="1" x14ac:dyDescent="0.35">
      <c r="A140" s="8">
        <f t="shared" si="38"/>
        <v>40945.749999999665</v>
      </c>
      <c r="B140" s="27">
        <f t="shared" ca="1" si="30"/>
        <v>0.41982806250000004</v>
      </c>
      <c r="C140" s="27">
        <f t="shared" ca="1" si="31"/>
        <v>0.466475625</v>
      </c>
      <c r="D140" s="27">
        <f t="shared" ca="1" si="32"/>
        <v>4.6647562499999989E-2</v>
      </c>
      <c r="E140" s="16"/>
      <c r="F140" s="46">
        <v>7.18E-4</v>
      </c>
      <c r="G140" s="46">
        <v>21</v>
      </c>
      <c r="H140" s="16"/>
      <c r="I140" s="30">
        <f t="shared" ca="1" si="33"/>
        <v>82.5</v>
      </c>
      <c r="J140" s="42">
        <f t="shared" ca="1" si="26"/>
        <v>82.5</v>
      </c>
      <c r="K140" s="33">
        <f t="shared" ca="1" si="27"/>
        <v>1</v>
      </c>
      <c r="L140" s="16"/>
      <c r="M140" s="36">
        <f t="shared" ca="1" si="34"/>
        <v>37.5</v>
      </c>
      <c r="N140" s="39">
        <f t="shared" ca="1" si="28"/>
        <v>0</v>
      </c>
      <c r="O140" s="120">
        <f t="shared" ca="1" si="35"/>
        <v>1</v>
      </c>
      <c r="P140" s="39">
        <f t="shared" ca="1" si="36"/>
        <v>37.5</v>
      </c>
      <c r="Q140" s="39">
        <f t="shared" ca="1" si="29"/>
        <v>0</v>
      </c>
      <c r="R140" s="16"/>
      <c r="S140" s="33">
        <f t="shared" ca="1" si="37"/>
        <v>0.9</v>
      </c>
      <c r="T140" s="30">
        <f ca="1">COUNTIF(INDIRECT("Mess02!B"&amp;(ROW(A140)*4-9)):INDIRECT("Mess02!B"&amp;(ROW(A140)*4-6)),"&gt;=500")*15</f>
        <v>60</v>
      </c>
    </row>
    <row r="141" spans="1:20" ht="15.6" thickTop="1" thickBot="1" x14ac:dyDescent="0.35">
      <c r="A141" s="8">
        <f t="shared" si="38"/>
        <v>40945.79166666633</v>
      </c>
      <c r="B141" s="27">
        <f t="shared" ca="1" si="30"/>
        <v>0.37670027062500006</v>
      </c>
      <c r="C141" s="27">
        <f t="shared" ca="1" si="31"/>
        <v>0.41855585625000002</v>
      </c>
      <c r="D141" s="27">
        <f t="shared" ca="1" si="32"/>
        <v>4.185558562499999E-2</v>
      </c>
      <c r="E141" s="16"/>
      <c r="F141" s="46">
        <v>7.18E-4</v>
      </c>
      <c r="G141" s="46">
        <v>21</v>
      </c>
      <c r="H141" s="16"/>
      <c r="I141" s="30">
        <f t="shared" ca="1" si="33"/>
        <v>78.75</v>
      </c>
      <c r="J141" s="42">
        <f t="shared" ca="1" si="26"/>
        <v>78.75</v>
      </c>
      <c r="K141" s="33">
        <f t="shared" ca="1" si="27"/>
        <v>1</v>
      </c>
      <c r="L141" s="16"/>
      <c r="M141" s="36">
        <f t="shared" ca="1" si="34"/>
        <v>35.25</v>
      </c>
      <c r="N141" s="39">
        <f t="shared" ca="1" si="28"/>
        <v>0</v>
      </c>
      <c r="O141" s="120">
        <f t="shared" ca="1" si="35"/>
        <v>1</v>
      </c>
      <c r="P141" s="39">
        <f t="shared" ca="1" si="36"/>
        <v>35.25</v>
      </c>
      <c r="Q141" s="39">
        <f t="shared" ca="1" si="29"/>
        <v>0</v>
      </c>
      <c r="R141" s="16"/>
      <c r="S141" s="33">
        <f t="shared" ca="1" si="37"/>
        <v>0.9</v>
      </c>
      <c r="T141" s="30">
        <f ca="1">COUNTIF(INDIRECT("Mess02!B"&amp;(ROW(A141)*4-9)):INDIRECT("Mess02!B"&amp;(ROW(A141)*4-6)),"&gt;=500")*15</f>
        <v>60</v>
      </c>
    </row>
    <row r="142" spans="1:20" ht="15.6" thickTop="1" thickBot="1" x14ac:dyDescent="0.35">
      <c r="A142" s="8">
        <f t="shared" si="38"/>
        <v>40945.833333332994</v>
      </c>
      <c r="B142" s="27">
        <f t="shared" ca="1" si="30"/>
        <v>0</v>
      </c>
      <c r="C142" s="27">
        <f t="shared" ca="1" si="31"/>
        <v>0.13353736462500002</v>
      </c>
      <c r="D142" s="27">
        <f t="shared" ca="1" si="32"/>
        <v>0.13353736462500002</v>
      </c>
      <c r="E142" s="16"/>
      <c r="F142" s="46">
        <v>7.18E-4</v>
      </c>
      <c r="G142" s="46">
        <v>21</v>
      </c>
      <c r="H142" s="16"/>
      <c r="I142" s="30">
        <f t="shared" ca="1" si="33"/>
        <v>25.25</v>
      </c>
      <c r="J142" s="42">
        <f t="shared" ca="1" si="26"/>
        <v>25.25</v>
      </c>
      <c r="K142" s="33">
        <f t="shared" ca="1" si="27"/>
        <v>1</v>
      </c>
      <c r="L142" s="16"/>
      <c r="M142" s="36">
        <f t="shared" ca="1" si="34"/>
        <v>35.075000000000003</v>
      </c>
      <c r="N142" s="39">
        <f t="shared" ca="1" si="28"/>
        <v>0</v>
      </c>
      <c r="O142" s="120">
        <f t="shared" ca="1" si="35"/>
        <v>1</v>
      </c>
      <c r="P142" s="39">
        <f t="shared" ca="1" si="36"/>
        <v>35.075000000000003</v>
      </c>
      <c r="Q142" s="39">
        <f t="shared" ca="1" si="29"/>
        <v>0</v>
      </c>
      <c r="R142" s="16"/>
      <c r="S142" s="33">
        <f t="shared" ca="1" si="37"/>
        <v>0</v>
      </c>
      <c r="T142" s="30">
        <f ca="1">COUNTIF(INDIRECT("Mess02!B"&amp;(ROW(A142)*4-9)):INDIRECT("Mess02!B"&amp;(ROW(A142)*4-6)),"&gt;=500")*15</f>
        <v>15</v>
      </c>
    </row>
    <row r="143" spans="1:20" ht="15.6" thickTop="1" thickBot="1" x14ac:dyDescent="0.35">
      <c r="A143" s="8">
        <f t="shared" si="38"/>
        <v>40945.874999999658</v>
      </c>
      <c r="B143" s="27">
        <f t="shared" ca="1" si="30"/>
        <v>0.39174622987500002</v>
      </c>
      <c r="C143" s="27">
        <f t="shared" ca="1" si="31"/>
        <v>0.43527358875</v>
      </c>
      <c r="D143" s="27">
        <f t="shared" ca="1" si="32"/>
        <v>4.3527358874999991E-2</v>
      </c>
      <c r="E143" s="16"/>
      <c r="F143" s="46">
        <v>7.18E-4</v>
      </c>
      <c r="G143" s="46">
        <v>21</v>
      </c>
      <c r="H143" s="16"/>
      <c r="I143" s="30">
        <f t="shared" ca="1" si="33"/>
        <v>80.75</v>
      </c>
      <c r="J143" s="42">
        <f t="shared" ca="1" si="26"/>
        <v>80.75</v>
      </c>
      <c r="K143" s="33">
        <f t="shared" ca="1" si="27"/>
        <v>1</v>
      </c>
      <c r="L143" s="16"/>
      <c r="M143" s="36">
        <f t="shared" ca="1" si="34"/>
        <v>35.75</v>
      </c>
      <c r="N143" s="39">
        <f t="shared" ca="1" si="28"/>
        <v>0</v>
      </c>
      <c r="O143" s="120">
        <f t="shared" ca="1" si="35"/>
        <v>1</v>
      </c>
      <c r="P143" s="39">
        <f t="shared" ca="1" si="36"/>
        <v>35.75</v>
      </c>
      <c r="Q143" s="39">
        <f t="shared" ca="1" si="29"/>
        <v>0</v>
      </c>
      <c r="R143" s="16"/>
      <c r="S143" s="33">
        <f t="shared" ca="1" si="37"/>
        <v>0.9</v>
      </c>
      <c r="T143" s="30">
        <f ca="1">COUNTIF(INDIRECT("Mess02!B"&amp;(ROW(A143)*4-9)):INDIRECT("Mess02!B"&amp;(ROW(A143)*4-6)),"&gt;=500")*15</f>
        <v>30</v>
      </c>
    </row>
    <row r="144" spans="1:20" ht="15.6" thickTop="1" thickBot="1" x14ac:dyDescent="0.35">
      <c r="A144" s="8">
        <f t="shared" si="38"/>
        <v>40945.916666666322</v>
      </c>
      <c r="B144" s="27">
        <f t="shared" ca="1" si="30"/>
        <v>0.55847309962500002</v>
      </c>
      <c r="C144" s="27">
        <f t="shared" ca="1" si="31"/>
        <v>0.62052566625000005</v>
      </c>
      <c r="D144" s="27">
        <f t="shared" ca="1" si="32"/>
        <v>6.2052566624999993E-2</v>
      </c>
      <c r="E144" s="16"/>
      <c r="F144" s="46">
        <v>7.18E-4</v>
      </c>
      <c r="G144" s="46">
        <v>21</v>
      </c>
      <c r="H144" s="16"/>
      <c r="I144" s="30">
        <f t="shared" ca="1" si="33"/>
        <v>117.5</v>
      </c>
      <c r="J144" s="42">
        <f t="shared" ca="1" si="26"/>
        <v>117.5</v>
      </c>
      <c r="K144" s="33">
        <f t="shared" ca="1" si="27"/>
        <v>1</v>
      </c>
      <c r="L144" s="16"/>
      <c r="M144" s="36">
        <f t="shared" ca="1" si="34"/>
        <v>35.024999999999999</v>
      </c>
      <c r="N144" s="39">
        <f t="shared" ca="1" si="28"/>
        <v>0</v>
      </c>
      <c r="O144" s="120">
        <f t="shared" ca="1" si="35"/>
        <v>1</v>
      </c>
      <c r="P144" s="39">
        <f t="shared" ca="1" si="36"/>
        <v>35.024999999999999</v>
      </c>
      <c r="Q144" s="39">
        <f t="shared" ca="1" si="29"/>
        <v>0</v>
      </c>
      <c r="R144" s="16"/>
      <c r="S144" s="33">
        <f t="shared" ca="1" si="37"/>
        <v>0.9</v>
      </c>
      <c r="T144" s="30">
        <f ca="1">COUNTIF(INDIRECT("Mess02!B"&amp;(ROW(A144)*4-9)):INDIRECT("Mess02!B"&amp;(ROW(A144)*4-6)),"&gt;=500")*15</f>
        <v>60</v>
      </c>
    </row>
    <row r="145" spans="1:20" ht="15.6" thickTop="1" thickBot="1" x14ac:dyDescent="0.35">
      <c r="A145" s="8">
        <f t="shared" si="38"/>
        <v>40945.958333332987</v>
      </c>
      <c r="B145" s="27">
        <f t="shared" ca="1" si="30"/>
        <v>0.73834779690000008</v>
      </c>
      <c r="C145" s="27">
        <f t="shared" ca="1" si="31"/>
        <v>0.82038644100000002</v>
      </c>
      <c r="D145" s="27">
        <f t="shared" ca="1" si="32"/>
        <v>8.2038644099999988E-2</v>
      </c>
      <c r="E145" s="16"/>
      <c r="F145" s="46">
        <v>7.18E-4</v>
      </c>
      <c r="G145" s="46">
        <v>21</v>
      </c>
      <c r="H145" s="16"/>
      <c r="I145" s="30">
        <f t="shared" ca="1" si="33"/>
        <v>160.5</v>
      </c>
      <c r="J145" s="42">
        <f t="shared" ca="1" si="26"/>
        <v>160.5</v>
      </c>
      <c r="K145" s="33">
        <f t="shared" ca="1" si="27"/>
        <v>1</v>
      </c>
      <c r="L145" s="16"/>
      <c r="M145" s="36">
        <f t="shared" ca="1" si="34"/>
        <v>33.9</v>
      </c>
      <c r="N145" s="39">
        <f t="shared" ca="1" si="28"/>
        <v>0</v>
      </c>
      <c r="O145" s="120">
        <f t="shared" ca="1" si="35"/>
        <v>1</v>
      </c>
      <c r="P145" s="39">
        <f t="shared" ca="1" si="36"/>
        <v>33.9</v>
      </c>
      <c r="Q145" s="39">
        <f t="shared" ca="1" si="29"/>
        <v>0</v>
      </c>
      <c r="R145" s="16"/>
      <c r="S145" s="33">
        <f t="shared" ca="1" si="37"/>
        <v>0.9</v>
      </c>
      <c r="T145" s="30">
        <f ca="1">COUNTIF(INDIRECT("Mess02!B"&amp;(ROW(A145)*4-9)):INDIRECT("Mess02!B"&amp;(ROW(A145)*4-6)),"&gt;=500")*15</f>
        <v>60</v>
      </c>
    </row>
    <row r="146" spans="1:20" ht="15.6" thickTop="1" thickBot="1" x14ac:dyDescent="0.35">
      <c r="A146" s="8">
        <f t="shared" si="38"/>
        <v>40945.999999999651</v>
      </c>
      <c r="B146" s="27">
        <f t="shared" ca="1" si="30"/>
        <v>0.31766481180000006</v>
      </c>
      <c r="C146" s="27">
        <f t="shared" ca="1" si="31"/>
        <v>0.35296090200000002</v>
      </c>
      <c r="D146" s="27">
        <f t="shared" ca="1" si="32"/>
        <v>3.5296090199999991E-2</v>
      </c>
      <c r="E146" s="16"/>
      <c r="F146" s="46">
        <v>7.18E-4</v>
      </c>
      <c r="G146" s="46">
        <v>21</v>
      </c>
      <c r="H146" s="16"/>
      <c r="I146" s="30">
        <f t="shared" ca="1" si="33"/>
        <v>81</v>
      </c>
      <c r="J146" s="42">
        <f t="shared" ca="1" si="26"/>
        <v>81</v>
      </c>
      <c r="K146" s="33">
        <f t="shared" ca="1" si="27"/>
        <v>1</v>
      </c>
      <c r="L146" s="16"/>
      <c r="M146" s="36">
        <f t="shared" ca="1" si="34"/>
        <v>28.9</v>
      </c>
      <c r="N146" s="39">
        <f t="shared" ca="1" si="28"/>
        <v>0</v>
      </c>
      <c r="O146" s="120">
        <f t="shared" ca="1" si="35"/>
        <v>1</v>
      </c>
      <c r="P146" s="39">
        <f t="shared" ca="1" si="36"/>
        <v>28.9</v>
      </c>
      <c r="Q146" s="39">
        <f t="shared" ca="1" si="29"/>
        <v>0</v>
      </c>
      <c r="R146" s="16"/>
      <c r="S146" s="33">
        <f t="shared" ca="1" si="37"/>
        <v>0.9</v>
      </c>
      <c r="T146" s="30">
        <f ca="1">COUNTIF(INDIRECT("Mess02!B"&amp;(ROW(A146)*4-9)):INDIRECT("Mess02!B"&amp;(ROW(A146)*4-6)),"&gt;=500")*15</f>
        <v>30</v>
      </c>
    </row>
    <row r="147" spans="1:20" ht="15.6" thickTop="1" thickBot="1" x14ac:dyDescent="0.35">
      <c r="A147" s="8">
        <f t="shared" si="38"/>
        <v>40946.041666666315</v>
      </c>
      <c r="B147" s="27">
        <f t="shared" ca="1" si="30"/>
        <v>0</v>
      </c>
      <c r="C147" s="27">
        <f t="shared" ca="1" si="31"/>
        <v>0</v>
      </c>
      <c r="D147" s="27">
        <f t="shared" ca="1" si="32"/>
        <v>0</v>
      </c>
      <c r="E147" s="16"/>
      <c r="F147" s="46">
        <v>7.18E-4</v>
      </c>
      <c r="G147" s="46">
        <v>21</v>
      </c>
      <c r="H147" s="16"/>
      <c r="I147" s="30">
        <f t="shared" ca="1" si="33"/>
        <v>0</v>
      </c>
      <c r="J147" s="42">
        <f t="shared" ca="1" si="26"/>
        <v>0</v>
      </c>
      <c r="K147" s="33">
        <f t="shared" ca="1" si="27"/>
        <v>1</v>
      </c>
      <c r="L147" s="16"/>
      <c r="M147" s="36">
        <f t="shared" ca="1" si="34"/>
        <v>24.099999999999998</v>
      </c>
      <c r="N147" s="39">
        <f t="shared" ca="1" si="28"/>
        <v>0</v>
      </c>
      <c r="O147" s="120">
        <f t="shared" ca="1" si="35"/>
        <v>1</v>
      </c>
      <c r="P147" s="39">
        <f t="shared" ca="1" si="36"/>
        <v>24.099999999999998</v>
      </c>
      <c r="Q147" s="39">
        <f t="shared" ca="1" si="29"/>
        <v>0</v>
      </c>
      <c r="R147" s="16"/>
      <c r="S147" s="33">
        <f t="shared" ca="1" si="37"/>
        <v>0</v>
      </c>
      <c r="T147" s="30">
        <f ca="1">COUNTIF(INDIRECT("Mess02!B"&amp;(ROW(A147)*4-9)):INDIRECT("Mess02!B"&amp;(ROW(A147)*4-6)),"&gt;=500")*15</f>
        <v>0</v>
      </c>
    </row>
    <row r="148" spans="1:20" ht="15.6" thickTop="1" thickBot="1" x14ac:dyDescent="0.35">
      <c r="A148" s="8">
        <f t="shared" si="38"/>
        <v>40946.083333332979</v>
      </c>
      <c r="B148" s="27">
        <f t="shared" ca="1" si="30"/>
        <v>0</v>
      </c>
      <c r="C148" s="27">
        <f t="shared" ca="1" si="31"/>
        <v>0</v>
      </c>
      <c r="D148" s="27">
        <f t="shared" ca="1" si="32"/>
        <v>0</v>
      </c>
      <c r="E148" s="16"/>
      <c r="F148" s="46">
        <v>7.18E-4</v>
      </c>
      <c r="G148" s="46">
        <v>21</v>
      </c>
      <c r="H148" s="16"/>
      <c r="I148" s="30">
        <f t="shared" ca="1" si="33"/>
        <v>0</v>
      </c>
      <c r="J148" s="42">
        <f t="shared" ca="1" si="26"/>
        <v>0</v>
      </c>
      <c r="K148" s="33">
        <f t="shared" ca="1" si="27"/>
        <v>1</v>
      </c>
      <c r="L148" s="16"/>
      <c r="M148" s="36">
        <f t="shared" ca="1" si="34"/>
        <v>23.725000000000001</v>
      </c>
      <c r="N148" s="39">
        <f t="shared" ca="1" si="28"/>
        <v>0</v>
      </c>
      <c r="O148" s="120">
        <f t="shared" ca="1" si="35"/>
        <v>1</v>
      </c>
      <c r="P148" s="39">
        <f t="shared" ca="1" si="36"/>
        <v>23.725000000000001</v>
      </c>
      <c r="Q148" s="39">
        <f t="shared" ca="1" si="29"/>
        <v>0</v>
      </c>
      <c r="R148" s="16"/>
      <c r="S148" s="33">
        <f t="shared" ca="1" si="37"/>
        <v>0</v>
      </c>
      <c r="T148" s="30">
        <f ca="1">COUNTIF(INDIRECT("Mess02!B"&amp;(ROW(A148)*4-9)):INDIRECT("Mess02!B"&amp;(ROW(A148)*4-6)),"&gt;=500")*15</f>
        <v>0</v>
      </c>
    </row>
    <row r="149" spans="1:20" ht="15.6" thickTop="1" thickBot="1" x14ac:dyDescent="0.35">
      <c r="A149" s="8">
        <f t="shared" si="38"/>
        <v>40946.124999999643</v>
      </c>
      <c r="B149" s="27">
        <f t="shared" ca="1" si="30"/>
        <v>0</v>
      </c>
      <c r="C149" s="27">
        <f t="shared" ca="1" si="31"/>
        <v>0</v>
      </c>
      <c r="D149" s="27">
        <f t="shared" ca="1" si="32"/>
        <v>0</v>
      </c>
      <c r="E149" s="16"/>
      <c r="F149" s="46">
        <v>7.18E-4</v>
      </c>
      <c r="G149" s="46">
        <v>21</v>
      </c>
      <c r="H149" s="16"/>
      <c r="I149" s="30">
        <f t="shared" ca="1" si="33"/>
        <v>0</v>
      </c>
      <c r="J149" s="42">
        <f t="shared" ca="1" si="26"/>
        <v>0</v>
      </c>
      <c r="K149" s="33">
        <f t="shared" ca="1" si="27"/>
        <v>1</v>
      </c>
      <c r="L149" s="16"/>
      <c r="M149" s="36">
        <f t="shared" ca="1" si="34"/>
        <v>23.3</v>
      </c>
      <c r="N149" s="39">
        <f t="shared" ca="1" si="28"/>
        <v>0</v>
      </c>
      <c r="O149" s="120">
        <f t="shared" ca="1" si="35"/>
        <v>1</v>
      </c>
      <c r="P149" s="39">
        <f t="shared" ca="1" si="36"/>
        <v>23.3</v>
      </c>
      <c r="Q149" s="39">
        <f t="shared" ca="1" si="29"/>
        <v>0</v>
      </c>
      <c r="R149" s="16"/>
      <c r="S149" s="33">
        <f t="shared" ca="1" si="37"/>
        <v>0</v>
      </c>
      <c r="T149" s="30">
        <f ca="1">COUNTIF(INDIRECT("Mess02!B"&amp;(ROW(A149)*4-9)):INDIRECT("Mess02!B"&amp;(ROW(A149)*4-6)),"&gt;=500")*15</f>
        <v>0</v>
      </c>
    </row>
    <row r="150" spans="1:20" ht="15.6" thickTop="1" thickBot="1" x14ac:dyDescent="0.35">
      <c r="A150" s="8">
        <f t="shared" si="38"/>
        <v>40946.166666666308</v>
      </c>
      <c r="B150" s="27">
        <f t="shared" ca="1" si="30"/>
        <v>0</v>
      </c>
      <c r="C150" s="27">
        <f t="shared" ca="1" si="31"/>
        <v>0</v>
      </c>
      <c r="D150" s="27">
        <f t="shared" ca="1" si="32"/>
        <v>0</v>
      </c>
      <c r="E150" s="16"/>
      <c r="F150" s="46">
        <v>7.18E-4</v>
      </c>
      <c r="G150" s="46">
        <v>21</v>
      </c>
      <c r="H150" s="16"/>
      <c r="I150" s="30">
        <f t="shared" ca="1" si="33"/>
        <v>0</v>
      </c>
      <c r="J150" s="42">
        <f t="shared" ca="1" si="26"/>
        <v>0</v>
      </c>
      <c r="K150" s="33">
        <f t="shared" ca="1" si="27"/>
        <v>1</v>
      </c>
      <c r="L150" s="16"/>
      <c r="M150" s="36">
        <f t="shared" ca="1" si="34"/>
        <v>22.950000000000003</v>
      </c>
      <c r="N150" s="39">
        <f t="shared" ca="1" si="28"/>
        <v>0</v>
      </c>
      <c r="O150" s="120">
        <f t="shared" ca="1" si="35"/>
        <v>1</v>
      </c>
      <c r="P150" s="39">
        <f t="shared" ca="1" si="36"/>
        <v>22.950000000000003</v>
      </c>
      <c r="Q150" s="39">
        <f t="shared" ca="1" si="29"/>
        <v>0</v>
      </c>
      <c r="R150" s="16"/>
      <c r="S150" s="33">
        <f t="shared" ca="1" si="37"/>
        <v>0</v>
      </c>
      <c r="T150" s="30">
        <f ca="1">COUNTIF(INDIRECT("Mess02!B"&amp;(ROW(A150)*4-9)):INDIRECT("Mess02!B"&amp;(ROW(A150)*4-6)),"&gt;=500")*15</f>
        <v>0</v>
      </c>
    </row>
    <row r="151" spans="1:20" ht="15.6" thickTop="1" thickBot="1" x14ac:dyDescent="0.35">
      <c r="A151" s="8">
        <f t="shared" si="38"/>
        <v>40946.208333332972</v>
      </c>
      <c r="B151" s="27">
        <f t="shared" ca="1" si="30"/>
        <v>0</v>
      </c>
      <c r="C151" s="27">
        <f t="shared" ca="1" si="31"/>
        <v>0</v>
      </c>
      <c r="D151" s="27">
        <f t="shared" ca="1" si="32"/>
        <v>0</v>
      </c>
      <c r="E151" s="16"/>
      <c r="F151" s="46">
        <v>7.18E-4</v>
      </c>
      <c r="G151" s="46">
        <v>21</v>
      </c>
      <c r="H151" s="16"/>
      <c r="I151" s="30">
        <f t="shared" ca="1" si="33"/>
        <v>0</v>
      </c>
      <c r="J151" s="42">
        <f t="shared" ca="1" si="26"/>
        <v>0</v>
      </c>
      <c r="K151" s="33">
        <f t="shared" ca="1" si="27"/>
        <v>1</v>
      </c>
      <c r="L151" s="16"/>
      <c r="M151" s="36">
        <f t="shared" ca="1" si="34"/>
        <v>22.875</v>
      </c>
      <c r="N151" s="39">
        <f t="shared" ca="1" si="28"/>
        <v>0</v>
      </c>
      <c r="O151" s="120">
        <f t="shared" ca="1" si="35"/>
        <v>1</v>
      </c>
      <c r="P151" s="39">
        <f t="shared" ca="1" si="36"/>
        <v>22.875</v>
      </c>
      <c r="Q151" s="39">
        <f t="shared" ca="1" si="29"/>
        <v>0</v>
      </c>
      <c r="R151" s="16"/>
      <c r="S151" s="33">
        <f t="shared" ca="1" si="37"/>
        <v>0</v>
      </c>
      <c r="T151" s="30">
        <f ca="1">COUNTIF(INDIRECT("Mess02!B"&amp;(ROW(A151)*4-9)):INDIRECT("Mess02!B"&amp;(ROW(A151)*4-6)),"&gt;=500")*15</f>
        <v>0</v>
      </c>
    </row>
    <row r="152" spans="1:20" ht="15.6" thickTop="1" thickBot="1" x14ac:dyDescent="0.35">
      <c r="A152" s="8">
        <f t="shared" si="38"/>
        <v>40946.249999999636</v>
      </c>
      <c r="B152" s="27">
        <f t="shared" ca="1" si="30"/>
        <v>0</v>
      </c>
      <c r="C152" s="27">
        <f t="shared" ca="1" si="31"/>
        <v>0</v>
      </c>
      <c r="D152" s="27">
        <f t="shared" ca="1" si="32"/>
        <v>0</v>
      </c>
      <c r="E152" s="16"/>
      <c r="F152" s="46">
        <v>7.18E-4</v>
      </c>
      <c r="G152" s="46">
        <v>21</v>
      </c>
      <c r="H152" s="16"/>
      <c r="I152" s="30">
        <f t="shared" ca="1" si="33"/>
        <v>0</v>
      </c>
      <c r="J152" s="42">
        <f t="shared" ca="1" si="26"/>
        <v>0</v>
      </c>
      <c r="K152" s="33">
        <f t="shared" ca="1" si="27"/>
        <v>1</v>
      </c>
      <c r="L152" s="16"/>
      <c r="M152" s="36">
        <f t="shared" ca="1" si="34"/>
        <v>22.9</v>
      </c>
      <c r="N152" s="39">
        <f t="shared" ca="1" si="28"/>
        <v>0</v>
      </c>
      <c r="O152" s="120">
        <f t="shared" ca="1" si="35"/>
        <v>1</v>
      </c>
      <c r="P152" s="39">
        <f t="shared" ca="1" si="36"/>
        <v>22.9</v>
      </c>
      <c r="Q152" s="39">
        <f t="shared" ca="1" si="29"/>
        <v>0</v>
      </c>
      <c r="R152" s="16"/>
      <c r="S152" s="33">
        <f t="shared" ca="1" si="37"/>
        <v>0</v>
      </c>
      <c r="T152" s="30">
        <f ca="1">COUNTIF(INDIRECT("Mess02!B"&amp;(ROW(A152)*4-9)):INDIRECT("Mess02!B"&amp;(ROW(A152)*4-6)),"&gt;=500")*15</f>
        <v>0</v>
      </c>
    </row>
    <row r="153" spans="1:20" ht="15.6" thickTop="1" thickBot="1" x14ac:dyDescent="0.35">
      <c r="A153" s="8">
        <f t="shared" si="38"/>
        <v>40946.2916666663</v>
      </c>
      <c r="B153" s="27">
        <f t="shared" ca="1" si="30"/>
        <v>0</v>
      </c>
      <c r="C153" s="27">
        <f t="shared" ca="1" si="31"/>
        <v>0</v>
      </c>
      <c r="D153" s="27">
        <f t="shared" ca="1" si="32"/>
        <v>0</v>
      </c>
      <c r="E153" s="16"/>
      <c r="F153" s="46">
        <v>7.18E-4</v>
      </c>
      <c r="G153" s="46">
        <v>21</v>
      </c>
      <c r="H153" s="16"/>
      <c r="I153" s="30">
        <f t="shared" ca="1" si="33"/>
        <v>0</v>
      </c>
      <c r="J153" s="42">
        <f t="shared" ca="1" si="26"/>
        <v>0</v>
      </c>
      <c r="K153" s="33">
        <f t="shared" ca="1" si="27"/>
        <v>1</v>
      </c>
      <c r="L153" s="16"/>
      <c r="M153" s="36">
        <f t="shared" ca="1" si="34"/>
        <v>22.875</v>
      </c>
      <c r="N153" s="39">
        <f t="shared" ca="1" si="28"/>
        <v>0</v>
      </c>
      <c r="O153" s="120">
        <f t="shared" ca="1" si="35"/>
        <v>1</v>
      </c>
      <c r="P153" s="39">
        <f t="shared" ca="1" si="36"/>
        <v>22.875</v>
      </c>
      <c r="Q153" s="39">
        <f t="shared" ca="1" si="29"/>
        <v>0</v>
      </c>
      <c r="R153" s="16"/>
      <c r="S153" s="33">
        <f t="shared" ca="1" si="37"/>
        <v>0</v>
      </c>
      <c r="T153" s="30">
        <f ca="1">COUNTIF(INDIRECT("Mess02!B"&amp;(ROW(A153)*4-9)):INDIRECT("Mess02!B"&amp;(ROW(A153)*4-6)),"&gt;=500")*15</f>
        <v>0</v>
      </c>
    </row>
    <row r="154" spans="1:20" ht="15.6" thickTop="1" thickBot="1" x14ac:dyDescent="0.35">
      <c r="A154" s="8">
        <f t="shared" si="38"/>
        <v>40946.333333332965</v>
      </c>
      <c r="B154" s="27">
        <f t="shared" ca="1" si="30"/>
        <v>0.32098611825000001</v>
      </c>
      <c r="C154" s="27">
        <f t="shared" ca="1" si="31"/>
        <v>0.35665124250000002</v>
      </c>
      <c r="D154" s="27">
        <f t="shared" ca="1" si="32"/>
        <v>3.5665124249999992E-2</v>
      </c>
      <c r="E154" s="16"/>
      <c r="F154" s="46">
        <v>7.18E-4</v>
      </c>
      <c r="G154" s="46">
        <v>21</v>
      </c>
      <c r="H154" s="16"/>
      <c r="I154" s="30">
        <f t="shared" ca="1" si="33"/>
        <v>63.5</v>
      </c>
      <c r="J154" s="42">
        <f t="shared" ca="1" si="26"/>
        <v>63.5</v>
      </c>
      <c r="K154" s="33">
        <f t="shared" ca="1" si="27"/>
        <v>1</v>
      </c>
      <c r="L154" s="16"/>
      <c r="M154" s="36">
        <f t="shared" ca="1" si="34"/>
        <v>37.25</v>
      </c>
      <c r="N154" s="39">
        <f t="shared" ca="1" si="28"/>
        <v>0</v>
      </c>
      <c r="O154" s="120">
        <f t="shared" ca="1" si="35"/>
        <v>1</v>
      </c>
      <c r="P154" s="39">
        <f t="shared" ca="1" si="36"/>
        <v>37.25</v>
      </c>
      <c r="Q154" s="39">
        <f t="shared" ca="1" si="29"/>
        <v>0</v>
      </c>
      <c r="R154" s="16"/>
      <c r="S154" s="33">
        <f t="shared" ca="1" si="37"/>
        <v>0.9</v>
      </c>
      <c r="T154" s="30">
        <f ca="1">COUNTIF(INDIRECT("Mess02!B"&amp;(ROW(A154)*4-9)):INDIRECT("Mess02!B"&amp;(ROW(A154)*4-6)),"&gt;=500")*15</f>
        <v>45</v>
      </c>
    </row>
    <row r="155" spans="1:20" ht="15.6" thickTop="1" thickBot="1" x14ac:dyDescent="0.35">
      <c r="A155" s="8">
        <f t="shared" si="38"/>
        <v>40946.374999999629</v>
      </c>
      <c r="B155" s="27">
        <f t="shared" ca="1" si="30"/>
        <v>0.40874205723750007</v>
      </c>
      <c r="C155" s="27">
        <f t="shared" ca="1" si="31"/>
        <v>0.45415784137500004</v>
      </c>
      <c r="D155" s="27">
        <f t="shared" ca="1" si="32"/>
        <v>4.5415784137499991E-2</v>
      </c>
      <c r="E155" s="16"/>
      <c r="F155" s="46">
        <v>7.18E-4</v>
      </c>
      <c r="G155" s="46">
        <v>21</v>
      </c>
      <c r="H155" s="16"/>
      <c r="I155" s="30">
        <f t="shared" ca="1" si="33"/>
        <v>92.75</v>
      </c>
      <c r="J155" s="42">
        <f t="shared" ca="1" si="26"/>
        <v>92.75</v>
      </c>
      <c r="K155" s="33">
        <f t="shared" ca="1" si="27"/>
        <v>1</v>
      </c>
      <c r="L155" s="16"/>
      <c r="M155" s="36">
        <f t="shared" ca="1" si="34"/>
        <v>32.475000000000001</v>
      </c>
      <c r="N155" s="39">
        <f t="shared" ca="1" si="28"/>
        <v>0</v>
      </c>
      <c r="O155" s="120">
        <f t="shared" ca="1" si="35"/>
        <v>1</v>
      </c>
      <c r="P155" s="39">
        <f t="shared" ca="1" si="36"/>
        <v>32.475000000000001</v>
      </c>
      <c r="Q155" s="39">
        <f t="shared" ca="1" si="29"/>
        <v>0</v>
      </c>
      <c r="R155" s="16"/>
      <c r="S155" s="33">
        <f t="shared" ca="1" si="37"/>
        <v>0.9</v>
      </c>
      <c r="T155" s="30">
        <f ca="1">COUNTIF(INDIRECT("Mess02!B"&amp;(ROW(A155)*4-9)):INDIRECT("Mess02!B"&amp;(ROW(A155)*4-6)),"&gt;=500")*15</f>
        <v>45</v>
      </c>
    </row>
    <row r="156" spans="1:20" ht="15.6" thickTop="1" thickBot="1" x14ac:dyDescent="0.35">
      <c r="A156" s="8">
        <f t="shared" si="38"/>
        <v>40946.416666666293</v>
      </c>
      <c r="B156" s="27">
        <f t="shared" ca="1" si="30"/>
        <v>0.72006449681250007</v>
      </c>
      <c r="C156" s="27">
        <f t="shared" ca="1" si="31"/>
        <v>0.800071663125</v>
      </c>
      <c r="D156" s="27">
        <f t="shared" ca="1" si="32"/>
        <v>8.0007166312499989E-2</v>
      </c>
      <c r="E156" s="16"/>
      <c r="F156" s="46">
        <v>7.18E-4</v>
      </c>
      <c r="G156" s="46">
        <v>21</v>
      </c>
      <c r="H156" s="16"/>
      <c r="I156" s="30">
        <f t="shared" ca="1" si="33"/>
        <v>158.75</v>
      </c>
      <c r="J156" s="42">
        <f t="shared" ca="1" si="26"/>
        <v>158.75</v>
      </c>
      <c r="K156" s="33">
        <f t="shared" ca="1" si="27"/>
        <v>1</v>
      </c>
      <c r="L156" s="16"/>
      <c r="M156" s="36">
        <f t="shared" ca="1" si="34"/>
        <v>33.424999999999997</v>
      </c>
      <c r="N156" s="39">
        <f t="shared" ca="1" si="28"/>
        <v>0</v>
      </c>
      <c r="O156" s="120">
        <f t="shared" ca="1" si="35"/>
        <v>1</v>
      </c>
      <c r="P156" s="39">
        <f t="shared" ca="1" si="36"/>
        <v>33.424999999999997</v>
      </c>
      <c r="Q156" s="39">
        <f t="shared" ca="1" si="29"/>
        <v>0</v>
      </c>
      <c r="R156" s="16"/>
      <c r="S156" s="33">
        <f t="shared" ca="1" si="37"/>
        <v>0.9</v>
      </c>
      <c r="T156" s="30">
        <f ca="1">COUNTIF(INDIRECT("Mess02!B"&amp;(ROW(A156)*4-9)):INDIRECT("Mess02!B"&amp;(ROW(A156)*4-6)),"&gt;=500")*15</f>
        <v>60</v>
      </c>
    </row>
    <row r="157" spans="1:20" ht="15.6" thickTop="1" thickBot="1" x14ac:dyDescent="0.35">
      <c r="A157" s="8">
        <f t="shared" si="38"/>
        <v>40946.458333332957</v>
      </c>
      <c r="B157" s="27">
        <f t="shared" ca="1" si="30"/>
        <v>0.7297985709</v>
      </c>
      <c r="C157" s="27">
        <f t="shared" ca="1" si="31"/>
        <v>0.81088730099999995</v>
      </c>
      <c r="D157" s="27">
        <f t="shared" ca="1" si="32"/>
        <v>8.1088730099999978E-2</v>
      </c>
      <c r="E157" s="16"/>
      <c r="F157" s="46">
        <v>7.18E-4</v>
      </c>
      <c r="G157" s="46">
        <v>21</v>
      </c>
      <c r="H157" s="16"/>
      <c r="I157" s="30">
        <f t="shared" ca="1" si="33"/>
        <v>166.5</v>
      </c>
      <c r="J157" s="42">
        <f t="shared" ca="1" si="26"/>
        <v>166.5</v>
      </c>
      <c r="K157" s="33">
        <f t="shared" ca="1" si="27"/>
        <v>1</v>
      </c>
      <c r="L157" s="16"/>
      <c r="M157" s="36">
        <f t="shared" ca="1" si="34"/>
        <v>32.299999999999997</v>
      </c>
      <c r="N157" s="39">
        <f t="shared" ca="1" si="28"/>
        <v>0</v>
      </c>
      <c r="O157" s="120">
        <f t="shared" ca="1" si="35"/>
        <v>1</v>
      </c>
      <c r="P157" s="39">
        <f t="shared" ca="1" si="36"/>
        <v>32.299999999999997</v>
      </c>
      <c r="Q157" s="39">
        <f t="shared" ca="1" si="29"/>
        <v>0</v>
      </c>
      <c r="R157" s="16"/>
      <c r="S157" s="33">
        <f t="shared" ca="1" si="37"/>
        <v>0.9</v>
      </c>
      <c r="T157" s="30">
        <f ca="1">COUNTIF(INDIRECT("Mess02!B"&amp;(ROW(A157)*4-9)):INDIRECT("Mess02!B"&amp;(ROW(A157)*4-6)),"&gt;=500")*15</f>
        <v>60</v>
      </c>
    </row>
    <row r="158" spans="1:20" ht="15.6" thickTop="1" thickBot="1" x14ac:dyDescent="0.35">
      <c r="A158" s="8">
        <f t="shared" si="38"/>
        <v>40946.499999999622</v>
      </c>
      <c r="B158" s="27">
        <f t="shared" ca="1" si="30"/>
        <v>0.70670633118750015</v>
      </c>
      <c r="C158" s="27">
        <f t="shared" ca="1" si="31"/>
        <v>0.78522925687500011</v>
      </c>
      <c r="D158" s="27">
        <f t="shared" ca="1" si="32"/>
        <v>7.8522925687499995E-2</v>
      </c>
      <c r="E158" s="16"/>
      <c r="F158" s="46">
        <v>7.18E-4</v>
      </c>
      <c r="G158" s="46">
        <v>21</v>
      </c>
      <c r="H158" s="16"/>
      <c r="I158" s="30">
        <f t="shared" ca="1" si="33"/>
        <v>166.25</v>
      </c>
      <c r="J158" s="42">
        <f t="shared" ca="1" si="26"/>
        <v>166.25</v>
      </c>
      <c r="K158" s="33">
        <f t="shared" ca="1" si="27"/>
        <v>1</v>
      </c>
      <c r="L158" s="16"/>
      <c r="M158" s="36">
        <f t="shared" ca="1" si="34"/>
        <v>31.325000000000003</v>
      </c>
      <c r="N158" s="39">
        <f t="shared" ca="1" si="28"/>
        <v>0</v>
      </c>
      <c r="O158" s="120">
        <f t="shared" ca="1" si="35"/>
        <v>1</v>
      </c>
      <c r="P158" s="39">
        <f t="shared" ca="1" si="36"/>
        <v>31.325000000000003</v>
      </c>
      <c r="Q158" s="39">
        <f t="shared" ca="1" si="29"/>
        <v>0</v>
      </c>
      <c r="R158" s="16"/>
      <c r="S158" s="33">
        <f t="shared" ca="1" si="37"/>
        <v>0.9</v>
      </c>
      <c r="T158" s="30">
        <f ca="1">COUNTIF(INDIRECT("Mess02!B"&amp;(ROW(A158)*4-9)):INDIRECT("Mess02!B"&amp;(ROW(A158)*4-6)),"&gt;=500")*15</f>
        <v>60</v>
      </c>
    </row>
    <row r="159" spans="1:20" ht="15.6" thickTop="1" thickBot="1" x14ac:dyDescent="0.35">
      <c r="A159" s="8">
        <f t="shared" si="38"/>
        <v>40946.541666666286</v>
      </c>
      <c r="B159" s="27">
        <f t="shared" ca="1" si="30"/>
        <v>0.67937510025000003</v>
      </c>
      <c r="C159" s="27">
        <f t="shared" ca="1" si="31"/>
        <v>0.75486122249999998</v>
      </c>
      <c r="D159" s="27">
        <f t="shared" ca="1" si="32"/>
        <v>7.5486122249999982E-2</v>
      </c>
      <c r="E159" s="16"/>
      <c r="F159" s="46">
        <v>7.18E-4</v>
      </c>
      <c r="G159" s="46">
        <v>21</v>
      </c>
      <c r="H159" s="16"/>
      <c r="I159" s="30">
        <f t="shared" ca="1" si="33"/>
        <v>165.5</v>
      </c>
      <c r="J159" s="42">
        <f t="shared" ca="1" si="26"/>
        <v>165.5</v>
      </c>
      <c r="K159" s="33">
        <f t="shared" ca="1" si="27"/>
        <v>1</v>
      </c>
      <c r="L159" s="16"/>
      <c r="M159" s="36">
        <f t="shared" ca="1" si="34"/>
        <v>30.25</v>
      </c>
      <c r="N159" s="39">
        <f t="shared" ca="1" si="28"/>
        <v>0</v>
      </c>
      <c r="O159" s="120">
        <f t="shared" ca="1" si="35"/>
        <v>1</v>
      </c>
      <c r="P159" s="39">
        <f t="shared" ca="1" si="36"/>
        <v>30.25</v>
      </c>
      <c r="Q159" s="39">
        <f t="shared" ca="1" si="29"/>
        <v>0</v>
      </c>
      <c r="R159" s="16"/>
      <c r="S159" s="33">
        <f t="shared" ca="1" si="37"/>
        <v>0.9</v>
      </c>
      <c r="T159" s="30">
        <f ca="1">COUNTIF(INDIRECT("Mess02!B"&amp;(ROW(A159)*4-9)):INDIRECT("Mess02!B"&amp;(ROW(A159)*4-6)),"&gt;=500")*15</f>
        <v>60</v>
      </c>
    </row>
    <row r="160" spans="1:20" ht="15.6" thickTop="1" thickBot="1" x14ac:dyDescent="0.35">
      <c r="A160" s="8">
        <f t="shared" si="38"/>
        <v>40946.58333333295</v>
      </c>
      <c r="B160" s="27">
        <f t="shared" ca="1" si="30"/>
        <v>0.65565947947500003</v>
      </c>
      <c r="C160" s="27">
        <f t="shared" ca="1" si="31"/>
        <v>0.72851053274999999</v>
      </c>
      <c r="D160" s="27">
        <f t="shared" ca="1" si="32"/>
        <v>7.285105327499998E-2</v>
      </c>
      <c r="E160" s="16"/>
      <c r="F160" s="46">
        <v>7.18E-4</v>
      </c>
      <c r="G160" s="46">
        <v>21</v>
      </c>
      <c r="H160" s="16"/>
      <c r="I160" s="30">
        <f t="shared" ca="1" si="33"/>
        <v>165.75</v>
      </c>
      <c r="J160" s="42">
        <f t="shared" ca="1" si="26"/>
        <v>165.75</v>
      </c>
      <c r="K160" s="33">
        <f t="shared" ca="1" si="27"/>
        <v>1</v>
      </c>
      <c r="L160" s="16"/>
      <c r="M160" s="36">
        <f t="shared" ca="1" si="34"/>
        <v>29.150000000000002</v>
      </c>
      <c r="N160" s="39">
        <f t="shared" ca="1" si="28"/>
        <v>0</v>
      </c>
      <c r="O160" s="120">
        <f t="shared" ca="1" si="35"/>
        <v>1</v>
      </c>
      <c r="P160" s="39">
        <f t="shared" ca="1" si="36"/>
        <v>29.150000000000002</v>
      </c>
      <c r="Q160" s="39">
        <f t="shared" ca="1" si="29"/>
        <v>0</v>
      </c>
      <c r="R160" s="16"/>
      <c r="S160" s="33">
        <f t="shared" ca="1" si="37"/>
        <v>0.9</v>
      </c>
      <c r="T160" s="30">
        <f ca="1">COUNTIF(INDIRECT("Mess02!B"&amp;(ROW(A160)*4-9)):INDIRECT("Mess02!B"&amp;(ROW(A160)*4-6)),"&gt;=500")*15</f>
        <v>60</v>
      </c>
    </row>
    <row r="161" spans="1:20" ht="15.6" thickTop="1" thickBot="1" x14ac:dyDescent="0.35">
      <c r="A161" s="8">
        <f t="shared" si="38"/>
        <v>40946.624999999614</v>
      </c>
      <c r="B161" s="27">
        <f t="shared" ca="1" si="30"/>
        <v>0.29542155772500006</v>
      </c>
      <c r="C161" s="27">
        <f t="shared" ca="1" si="31"/>
        <v>0.32824617525000005</v>
      </c>
      <c r="D161" s="27">
        <f t="shared" ca="1" si="32"/>
        <v>3.2824617524999995E-2</v>
      </c>
      <c r="E161" s="16"/>
      <c r="F161" s="46">
        <v>7.18E-4</v>
      </c>
      <c r="G161" s="46">
        <v>21</v>
      </c>
      <c r="H161" s="16"/>
      <c r="I161" s="30">
        <f t="shared" ca="1" si="33"/>
        <v>83.25</v>
      </c>
      <c r="J161" s="42">
        <f t="shared" ca="1" si="26"/>
        <v>83.25</v>
      </c>
      <c r="K161" s="33">
        <f t="shared" ca="1" si="27"/>
        <v>1</v>
      </c>
      <c r="L161" s="16"/>
      <c r="M161" s="36">
        <f t="shared" ca="1" si="34"/>
        <v>26.150000000000002</v>
      </c>
      <c r="N161" s="39">
        <f t="shared" ca="1" si="28"/>
        <v>0</v>
      </c>
      <c r="O161" s="120">
        <f t="shared" ca="1" si="35"/>
        <v>1</v>
      </c>
      <c r="P161" s="39">
        <f t="shared" ca="1" si="36"/>
        <v>26.150000000000002</v>
      </c>
      <c r="Q161" s="39">
        <f t="shared" ca="1" si="29"/>
        <v>0</v>
      </c>
      <c r="R161" s="16"/>
      <c r="S161" s="33">
        <f t="shared" ca="1" si="37"/>
        <v>0.9</v>
      </c>
      <c r="T161" s="30">
        <f ca="1">COUNTIF(INDIRECT("Mess02!B"&amp;(ROW(A161)*4-9)):INDIRECT("Mess02!B"&amp;(ROW(A161)*4-6)),"&gt;=500")*15</f>
        <v>30</v>
      </c>
    </row>
    <row r="162" spans="1:20" ht="15.6" thickTop="1" thickBot="1" x14ac:dyDescent="0.35">
      <c r="A162" s="8">
        <f t="shared" si="38"/>
        <v>40946.666666666279</v>
      </c>
      <c r="B162" s="27">
        <f t="shared" ca="1" si="30"/>
        <v>0</v>
      </c>
      <c r="C162" s="27">
        <f t="shared" ca="1" si="31"/>
        <v>0</v>
      </c>
      <c r="D162" s="27">
        <f t="shared" ca="1" si="32"/>
        <v>0</v>
      </c>
      <c r="E162" s="16"/>
      <c r="F162" s="46">
        <v>7.18E-4</v>
      </c>
      <c r="G162" s="46">
        <v>21</v>
      </c>
      <c r="H162" s="16"/>
      <c r="I162" s="30">
        <f t="shared" ca="1" si="33"/>
        <v>0</v>
      </c>
      <c r="J162" s="42">
        <f t="shared" ca="1" si="26"/>
        <v>0</v>
      </c>
      <c r="K162" s="33">
        <f t="shared" ca="1" si="27"/>
        <v>1</v>
      </c>
      <c r="L162" s="16"/>
      <c r="M162" s="36">
        <f t="shared" ca="1" si="34"/>
        <v>22.324999999999999</v>
      </c>
      <c r="N162" s="39">
        <f t="shared" ca="1" si="28"/>
        <v>0</v>
      </c>
      <c r="O162" s="120">
        <f t="shared" ca="1" si="35"/>
        <v>1</v>
      </c>
      <c r="P162" s="39">
        <f t="shared" ca="1" si="36"/>
        <v>22.324999999999999</v>
      </c>
      <c r="Q162" s="39">
        <f t="shared" ca="1" si="29"/>
        <v>0</v>
      </c>
      <c r="R162" s="16"/>
      <c r="S162" s="33">
        <f t="shared" ca="1" si="37"/>
        <v>0</v>
      </c>
      <c r="T162" s="30">
        <f ca="1">COUNTIF(INDIRECT("Mess02!B"&amp;(ROW(A162)*4-9)):INDIRECT("Mess02!B"&amp;(ROW(A162)*4-6)),"&gt;=500")*15</f>
        <v>0</v>
      </c>
    </row>
    <row r="163" spans="1:20" ht="15.6" thickTop="1" thickBot="1" x14ac:dyDescent="0.35">
      <c r="A163" s="8">
        <f t="shared" si="38"/>
        <v>40946.708333332943</v>
      </c>
      <c r="B163" s="27">
        <f t="shared" ca="1" si="30"/>
        <v>0</v>
      </c>
      <c r="C163" s="27">
        <f t="shared" ca="1" si="31"/>
        <v>0.13989745349999999</v>
      </c>
      <c r="D163" s="27">
        <f t="shared" ca="1" si="32"/>
        <v>0.13989745349999999</v>
      </c>
      <c r="E163" s="16"/>
      <c r="F163" s="46">
        <v>7.18E-4</v>
      </c>
      <c r="G163" s="46">
        <v>21</v>
      </c>
      <c r="H163" s="16"/>
      <c r="I163" s="30">
        <f t="shared" ca="1" si="33"/>
        <v>34.75</v>
      </c>
      <c r="J163" s="42">
        <f t="shared" ca="1" si="26"/>
        <v>34.75</v>
      </c>
      <c r="K163" s="33">
        <f t="shared" ca="1" si="27"/>
        <v>1</v>
      </c>
      <c r="L163" s="16"/>
      <c r="M163" s="36">
        <f t="shared" ca="1" si="34"/>
        <v>26.7</v>
      </c>
      <c r="N163" s="39">
        <f t="shared" ca="1" si="28"/>
        <v>0</v>
      </c>
      <c r="O163" s="120">
        <f t="shared" ca="1" si="35"/>
        <v>1</v>
      </c>
      <c r="P163" s="39">
        <f t="shared" ca="1" si="36"/>
        <v>26.7</v>
      </c>
      <c r="Q163" s="39">
        <f t="shared" ca="1" si="29"/>
        <v>0</v>
      </c>
      <c r="R163" s="16"/>
      <c r="S163" s="33">
        <f t="shared" ca="1" si="37"/>
        <v>0</v>
      </c>
      <c r="T163" s="30">
        <f ca="1">COUNTIF(INDIRECT("Mess02!B"&amp;(ROW(A163)*4-9)):INDIRECT("Mess02!B"&amp;(ROW(A163)*4-6)),"&gt;=500")*15</f>
        <v>15</v>
      </c>
    </row>
    <row r="164" spans="1:20" ht="15.6" thickTop="1" thickBot="1" x14ac:dyDescent="0.35">
      <c r="A164" s="8">
        <f t="shared" si="38"/>
        <v>40946.749999999607</v>
      </c>
      <c r="B164" s="27">
        <f t="shared" ca="1" si="30"/>
        <v>0</v>
      </c>
      <c r="C164" s="27">
        <f t="shared" ca="1" si="31"/>
        <v>0.12220907475000002</v>
      </c>
      <c r="D164" s="27">
        <f t="shared" ca="1" si="32"/>
        <v>0.12220907475000002</v>
      </c>
      <c r="E164" s="16"/>
      <c r="F164" s="46">
        <v>7.18E-4</v>
      </c>
      <c r="G164" s="46">
        <v>21</v>
      </c>
      <c r="H164" s="16"/>
      <c r="I164" s="30">
        <f t="shared" ca="1" si="33"/>
        <v>29.5</v>
      </c>
      <c r="J164" s="42">
        <f t="shared" ca="1" si="26"/>
        <v>29.5</v>
      </c>
      <c r="K164" s="33">
        <f t="shared" ca="1" si="27"/>
        <v>1</v>
      </c>
      <c r="L164" s="16"/>
      <c r="M164" s="36">
        <f t="shared" ca="1" si="34"/>
        <v>27.475000000000001</v>
      </c>
      <c r="N164" s="39">
        <f t="shared" ca="1" si="28"/>
        <v>0</v>
      </c>
      <c r="O164" s="120">
        <f t="shared" ca="1" si="35"/>
        <v>1</v>
      </c>
      <c r="P164" s="39">
        <f t="shared" ca="1" si="36"/>
        <v>27.475000000000001</v>
      </c>
      <c r="Q164" s="39">
        <f t="shared" ca="1" si="29"/>
        <v>0</v>
      </c>
      <c r="R164" s="16"/>
      <c r="S164" s="33">
        <f t="shared" ca="1" si="37"/>
        <v>0</v>
      </c>
      <c r="T164" s="30">
        <f ca="1">COUNTIF(INDIRECT("Mess02!B"&amp;(ROW(A164)*4-9)):INDIRECT("Mess02!B"&amp;(ROW(A164)*4-6)),"&gt;=500")*15</f>
        <v>15</v>
      </c>
    </row>
    <row r="165" spans="1:20" ht="15.6" thickTop="1" thickBot="1" x14ac:dyDescent="0.35">
      <c r="A165" s="8">
        <f t="shared" si="38"/>
        <v>40946.791666666271</v>
      </c>
      <c r="B165" s="27">
        <f t="shared" ca="1" si="30"/>
        <v>0</v>
      </c>
      <c r="C165" s="27">
        <f t="shared" ca="1" si="31"/>
        <v>0</v>
      </c>
      <c r="D165" s="27">
        <f t="shared" ca="1" si="32"/>
        <v>0</v>
      </c>
      <c r="E165" s="16"/>
      <c r="F165" s="46">
        <v>7.18E-4</v>
      </c>
      <c r="G165" s="46">
        <v>21</v>
      </c>
      <c r="H165" s="16"/>
      <c r="I165" s="30">
        <f t="shared" ca="1" si="33"/>
        <v>0</v>
      </c>
      <c r="J165" s="42">
        <f t="shared" ca="1" si="26"/>
        <v>0</v>
      </c>
      <c r="K165" s="33">
        <f t="shared" ca="1" si="27"/>
        <v>1</v>
      </c>
      <c r="L165" s="16"/>
      <c r="M165" s="36">
        <f t="shared" ca="1" si="34"/>
        <v>25.8</v>
      </c>
      <c r="N165" s="39">
        <f t="shared" ca="1" si="28"/>
        <v>0</v>
      </c>
      <c r="O165" s="120">
        <f t="shared" ca="1" si="35"/>
        <v>1</v>
      </c>
      <c r="P165" s="39">
        <f t="shared" ca="1" si="36"/>
        <v>25.8</v>
      </c>
      <c r="Q165" s="39">
        <f t="shared" ca="1" si="29"/>
        <v>0</v>
      </c>
      <c r="R165" s="16"/>
      <c r="S165" s="33">
        <f t="shared" ca="1" si="37"/>
        <v>0</v>
      </c>
      <c r="T165" s="30">
        <f ca="1">COUNTIF(INDIRECT("Mess02!B"&amp;(ROW(A165)*4-9)):INDIRECT("Mess02!B"&amp;(ROW(A165)*4-6)),"&gt;=500")*15</f>
        <v>0</v>
      </c>
    </row>
    <row r="166" spans="1:20" ht="15.6" thickTop="1" thickBot="1" x14ac:dyDescent="0.35">
      <c r="A166" s="8">
        <f t="shared" si="38"/>
        <v>40946.833333332936</v>
      </c>
      <c r="B166" s="27">
        <f t="shared" ca="1" si="30"/>
        <v>0</v>
      </c>
      <c r="C166" s="27">
        <f t="shared" ca="1" si="31"/>
        <v>0</v>
      </c>
      <c r="D166" s="27">
        <f t="shared" ca="1" si="32"/>
        <v>0</v>
      </c>
      <c r="E166" s="16"/>
      <c r="F166" s="46">
        <v>7.18E-4</v>
      </c>
      <c r="G166" s="46">
        <v>21</v>
      </c>
      <c r="H166" s="16"/>
      <c r="I166" s="30">
        <f t="shared" ca="1" si="33"/>
        <v>0</v>
      </c>
      <c r="J166" s="42">
        <f t="shared" ca="1" si="26"/>
        <v>0</v>
      </c>
      <c r="K166" s="33">
        <f t="shared" ca="1" si="27"/>
        <v>1</v>
      </c>
      <c r="L166" s="16"/>
      <c r="M166" s="36">
        <f t="shared" ca="1" si="34"/>
        <v>24.925000000000001</v>
      </c>
      <c r="N166" s="39">
        <f t="shared" ca="1" si="28"/>
        <v>0</v>
      </c>
      <c r="O166" s="120">
        <f t="shared" ca="1" si="35"/>
        <v>1</v>
      </c>
      <c r="P166" s="39">
        <f t="shared" ca="1" si="36"/>
        <v>24.925000000000001</v>
      </c>
      <c r="Q166" s="39">
        <f t="shared" ca="1" si="29"/>
        <v>0</v>
      </c>
      <c r="R166" s="16"/>
      <c r="S166" s="33">
        <f t="shared" ca="1" si="37"/>
        <v>0</v>
      </c>
      <c r="T166" s="30">
        <f ca="1">COUNTIF(INDIRECT("Mess02!B"&amp;(ROW(A166)*4-9)):INDIRECT("Mess02!B"&amp;(ROW(A166)*4-6)),"&gt;=500")*15</f>
        <v>0</v>
      </c>
    </row>
    <row r="167" spans="1:20" ht="15.6" thickTop="1" thickBot="1" x14ac:dyDescent="0.35">
      <c r="A167" s="8">
        <f t="shared" si="38"/>
        <v>40946.8749999996</v>
      </c>
      <c r="B167" s="27">
        <f t="shared" ca="1" si="30"/>
        <v>0</v>
      </c>
      <c r="C167" s="27">
        <f t="shared" ca="1" si="31"/>
        <v>0</v>
      </c>
      <c r="D167" s="27">
        <f t="shared" ca="1" si="32"/>
        <v>0</v>
      </c>
      <c r="E167" s="16"/>
      <c r="F167" s="46">
        <v>7.18E-4</v>
      </c>
      <c r="G167" s="46">
        <v>21</v>
      </c>
      <c r="H167" s="16"/>
      <c r="I167" s="30">
        <f t="shared" ca="1" si="33"/>
        <v>0</v>
      </c>
      <c r="J167" s="42">
        <f t="shared" ca="1" si="26"/>
        <v>0</v>
      </c>
      <c r="K167" s="33">
        <f t="shared" ca="1" si="27"/>
        <v>1</v>
      </c>
      <c r="L167" s="16"/>
      <c r="M167" s="36">
        <f t="shared" ca="1" si="34"/>
        <v>24.599999999999998</v>
      </c>
      <c r="N167" s="39">
        <f t="shared" ca="1" si="28"/>
        <v>0</v>
      </c>
      <c r="O167" s="120">
        <f t="shared" ca="1" si="35"/>
        <v>1</v>
      </c>
      <c r="P167" s="39">
        <f t="shared" ca="1" si="36"/>
        <v>24.599999999999998</v>
      </c>
      <c r="Q167" s="39">
        <f t="shared" ca="1" si="29"/>
        <v>0</v>
      </c>
      <c r="R167" s="16"/>
      <c r="S167" s="33">
        <f t="shared" ca="1" si="37"/>
        <v>0</v>
      </c>
      <c r="T167" s="30">
        <f ca="1">COUNTIF(INDIRECT("Mess02!B"&amp;(ROW(A167)*4-9)):INDIRECT("Mess02!B"&amp;(ROW(A167)*4-6)),"&gt;=500")*15</f>
        <v>0</v>
      </c>
    </row>
    <row r="168" spans="1:20" ht="15.6" thickTop="1" thickBot="1" x14ac:dyDescent="0.35">
      <c r="A168" s="8">
        <f t="shared" si="38"/>
        <v>40946.916666666264</v>
      </c>
      <c r="B168" s="27">
        <f t="shared" ca="1" si="30"/>
        <v>0</v>
      </c>
      <c r="C168" s="27">
        <f t="shared" ca="1" si="31"/>
        <v>0</v>
      </c>
      <c r="D168" s="27">
        <f t="shared" ca="1" si="32"/>
        <v>0</v>
      </c>
      <c r="E168" s="16"/>
      <c r="F168" s="46">
        <v>7.18E-4</v>
      </c>
      <c r="G168" s="46">
        <v>21</v>
      </c>
      <c r="H168" s="16"/>
      <c r="I168" s="30">
        <f t="shared" ca="1" si="33"/>
        <v>0</v>
      </c>
      <c r="J168" s="42">
        <f t="shared" ca="1" si="26"/>
        <v>0</v>
      </c>
      <c r="K168" s="33">
        <f t="shared" ca="1" si="27"/>
        <v>1</v>
      </c>
      <c r="L168" s="16"/>
      <c r="M168" s="36">
        <f t="shared" ca="1" si="34"/>
        <v>24.125</v>
      </c>
      <c r="N168" s="39">
        <f t="shared" ca="1" si="28"/>
        <v>0</v>
      </c>
      <c r="O168" s="120">
        <f t="shared" ca="1" si="35"/>
        <v>1</v>
      </c>
      <c r="P168" s="39">
        <f t="shared" ca="1" si="36"/>
        <v>24.125</v>
      </c>
      <c r="Q168" s="39">
        <f t="shared" ca="1" si="29"/>
        <v>0</v>
      </c>
      <c r="R168" s="16"/>
      <c r="S168" s="33">
        <f t="shared" ca="1" si="37"/>
        <v>0</v>
      </c>
      <c r="T168" s="30">
        <f ca="1">COUNTIF(INDIRECT("Mess02!B"&amp;(ROW(A168)*4-9)):INDIRECT("Mess02!B"&amp;(ROW(A168)*4-6)),"&gt;=500")*15</f>
        <v>0</v>
      </c>
    </row>
    <row r="169" spans="1:20" ht="15.6" thickTop="1" thickBot="1" x14ac:dyDescent="0.35">
      <c r="A169" s="8">
        <f t="shared" si="38"/>
        <v>40946.958333332928</v>
      </c>
      <c r="B169" s="27">
        <f t="shared" ca="1" si="30"/>
        <v>0</v>
      </c>
      <c r="C169" s="27">
        <f t="shared" ca="1" si="31"/>
        <v>0</v>
      </c>
      <c r="D169" s="27">
        <f t="shared" ca="1" si="32"/>
        <v>0</v>
      </c>
      <c r="E169" s="16"/>
      <c r="F169" s="46">
        <v>7.18E-4</v>
      </c>
      <c r="G169" s="46">
        <v>21</v>
      </c>
      <c r="H169" s="16"/>
      <c r="I169" s="30">
        <f t="shared" ca="1" si="33"/>
        <v>0</v>
      </c>
      <c r="J169" s="42">
        <f t="shared" ca="1" si="26"/>
        <v>0</v>
      </c>
      <c r="K169" s="33">
        <f t="shared" ca="1" si="27"/>
        <v>1</v>
      </c>
      <c r="L169" s="16"/>
      <c r="M169" s="36">
        <f t="shared" ca="1" si="34"/>
        <v>23.774999999999999</v>
      </c>
      <c r="N169" s="39">
        <f t="shared" ca="1" si="28"/>
        <v>0</v>
      </c>
      <c r="O169" s="120">
        <f t="shared" ca="1" si="35"/>
        <v>1</v>
      </c>
      <c r="P169" s="39">
        <f t="shared" ca="1" si="36"/>
        <v>23.774999999999999</v>
      </c>
      <c r="Q169" s="39">
        <f t="shared" ca="1" si="29"/>
        <v>0</v>
      </c>
      <c r="R169" s="16"/>
      <c r="S169" s="33">
        <f t="shared" ca="1" si="37"/>
        <v>0</v>
      </c>
      <c r="T169" s="30">
        <f ca="1">COUNTIF(INDIRECT("Mess02!B"&amp;(ROW(A169)*4-9)):INDIRECT("Mess02!B"&amp;(ROW(A169)*4-6)),"&gt;=500")*15</f>
        <v>0</v>
      </c>
    </row>
    <row r="170" spans="1:20" ht="15.6" thickTop="1" thickBot="1" x14ac:dyDescent="0.35">
      <c r="A170" s="8">
        <f t="shared" si="38"/>
        <v>40946.999999999593</v>
      </c>
      <c r="B170" s="27">
        <f t="shared" ca="1" si="30"/>
        <v>0</v>
      </c>
      <c r="C170" s="27">
        <f t="shared" ca="1" si="31"/>
        <v>0</v>
      </c>
      <c r="D170" s="27">
        <f t="shared" ca="1" si="32"/>
        <v>0</v>
      </c>
      <c r="E170" s="16"/>
      <c r="F170" s="46">
        <v>7.18E-4</v>
      </c>
      <c r="G170" s="46">
        <v>21</v>
      </c>
      <c r="H170" s="16"/>
      <c r="I170" s="30">
        <f t="shared" ca="1" si="33"/>
        <v>0</v>
      </c>
      <c r="J170" s="42">
        <f t="shared" ca="1" si="26"/>
        <v>0</v>
      </c>
      <c r="K170" s="33">
        <f t="shared" ca="1" si="27"/>
        <v>1</v>
      </c>
      <c r="L170" s="16"/>
      <c r="M170" s="36">
        <f t="shared" ca="1" si="34"/>
        <v>23.725000000000001</v>
      </c>
      <c r="N170" s="39">
        <f t="shared" ca="1" si="28"/>
        <v>0</v>
      </c>
      <c r="O170" s="120">
        <f t="shared" ca="1" si="35"/>
        <v>1</v>
      </c>
      <c r="P170" s="39">
        <f t="shared" ca="1" si="36"/>
        <v>23.725000000000001</v>
      </c>
      <c r="Q170" s="39">
        <f t="shared" ca="1" si="29"/>
        <v>0</v>
      </c>
      <c r="R170" s="16"/>
      <c r="S170" s="33">
        <f t="shared" ca="1" si="37"/>
        <v>0</v>
      </c>
      <c r="T170" s="30">
        <f ca="1">COUNTIF(INDIRECT("Mess02!B"&amp;(ROW(A170)*4-9)):INDIRECT("Mess02!B"&amp;(ROW(A170)*4-6)),"&gt;=500")*15</f>
        <v>0</v>
      </c>
    </row>
    <row r="171" spans="1:20" ht="15.6" thickTop="1" thickBot="1" x14ac:dyDescent="0.35">
      <c r="A171" s="8">
        <f t="shared" si="38"/>
        <v>40947.041666666257</v>
      </c>
      <c r="B171" s="27">
        <f t="shared" ca="1" si="30"/>
        <v>0</v>
      </c>
      <c r="C171" s="27">
        <f t="shared" ca="1" si="31"/>
        <v>0</v>
      </c>
      <c r="D171" s="27">
        <f t="shared" ca="1" si="32"/>
        <v>0</v>
      </c>
      <c r="E171" s="16"/>
      <c r="F171" s="46">
        <v>7.18E-4</v>
      </c>
      <c r="G171" s="46">
        <v>21</v>
      </c>
      <c r="H171" s="16"/>
      <c r="I171" s="30">
        <f t="shared" ca="1" si="33"/>
        <v>0</v>
      </c>
      <c r="J171" s="42">
        <f t="shared" ca="1" si="26"/>
        <v>0</v>
      </c>
      <c r="K171" s="33">
        <f t="shared" ca="1" si="27"/>
        <v>1</v>
      </c>
      <c r="L171" s="16"/>
      <c r="M171" s="36">
        <f t="shared" ca="1" si="34"/>
        <v>23.65</v>
      </c>
      <c r="N171" s="39">
        <f t="shared" ca="1" si="28"/>
        <v>0</v>
      </c>
      <c r="O171" s="120">
        <f t="shared" ca="1" si="35"/>
        <v>1</v>
      </c>
      <c r="P171" s="39">
        <f t="shared" ca="1" si="36"/>
        <v>23.65</v>
      </c>
      <c r="Q171" s="39">
        <f t="shared" ca="1" si="29"/>
        <v>0</v>
      </c>
      <c r="R171" s="16"/>
      <c r="S171" s="33">
        <f t="shared" ca="1" si="37"/>
        <v>0</v>
      </c>
      <c r="T171" s="30">
        <f ca="1">COUNTIF(INDIRECT("Mess02!B"&amp;(ROW(A171)*4-9)):INDIRECT("Mess02!B"&amp;(ROW(A171)*4-6)),"&gt;=500")*15</f>
        <v>0</v>
      </c>
    </row>
    <row r="172" spans="1:20" ht="15.6" thickTop="1" thickBot="1" x14ac:dyDescent="0.35">
      <c r="A172" s="8">
        <f t="shared" si="38"/>
        <v>40947.083333332921</v>
      </c>
      <c r="B172" s="27">
        <f t="shared" ca="1" si="30"/>
        <v>0</v>
      </c>
      <c r="C172" s="27">
        <f t="shared" ca="1" si="31"/>
        <v>0</v>
      </c>
      <c r="D172" s="27">
        <f t="shared" ca="1" si="32"/>
        <v>0</v>
      </c>
      <c r="E172" s="16"/>
      <c r="F172" s="46">
        <v>7.18E-4</v>
      </c>
      <c r="G172" s="46">
        <v>21</v>
      </c>
      <c r="H172" s="16"/>
      <c r="I172" s="30">
        <f t="shared" ca="1" si="33"/>
        <v>0</v>
      </c>
      <c r="J172" s="42">
        <f t="shared" ca="1" si="26"/>
        <v>0</v>
      </c>
      <c r="K172" s="33">
        <f t="shared" ca="1" si="27"/>
        <v>1</v>
      </c>
      <c r="L172" s="16"/>
      <c r="M172" s="36">
        <f t="shared" ca="1" si="34"/>
        <v>23.4</v>
      </c>
      <c r="N172" s="39">
        <f t="shared" ca="1" si="28"/>
        <v>0</v>
      </c>
      <c r="O172" s="120">
        <f t="shared" ca="1" si="35"/>
        <v>1</v>
      </c>
      <c r="P172" s="39">
        <f t="shared" ca="1" si="36"/>
        <v>23.4</v>
      </c>
      <c r="Q172" s="39">
        <f t="shared" ca="1" si="29"/>
        <v>0</v>
      </c>
      <c r="R172" s="16"/>
      <c r="S172" s="33">
        <f t="shared" ca="1" si="37"/>
        <v>0</v>
      </c>
      <c r="T172" s="30">
        <f ca="1">COUNTIF(INDIRECT("Mess02!B"&amp;(ROW(A172)*4-9)):INDIRECT("Mess02!B"&amp;(ROW(A172)*4-6)),"&gt;=500")*15</f>
        <v>0</v>
      </c>
    </row>
    <row r="173" spans="1:20" ht="15.6" thickTop="1" thickBot="1" x14ac:dyDescent="0.35">
      <c r="A173" s="8">
        <f t="shared" si="38"/>
        <v>40947.124999999585</v>
      </c>
      <c r="B173" s="27">
        <f t="shared" ca="1" si="30"/>
        <v>0</v>
      </c>
      <c r="C173" s="27">
        <f t="shared" ca="1" si="31"/>
        <v>0</v>
      </c>
      <c r="D173" s="27">
        <f t="shared" ca="1" si="32"/>
        <v>0</v>
      </c>
      <c r="E173" s="16"/>
      <c r="F173" s="46">
        <v>7.18E-4</v>
      </c>
      <c r="G173" s="46">
        <v>21</v>
      </c>
      <c r="H173" s="16"/>
      <c r="I173" s="30">
        <f t="shared" ca="1" si="33"/>
        <v>0</v>
      </c>
      <c r="J173" s="42">
        <f t="shared" ca="1" si="26"/>
        <v>0</v>
      </c>
      <c r="K173" s="33">
        <f t="shared" ca="1" si="27"/>
        <v>1</v>
      </c>
      <c r="L173" s="16"/>
      <c r="M173" s="36">
        <f t="shared" ca="1" si="34"/>
        <v>23.274999999999999</v>
      </c>
      <c r="N173" s="39">
        <f t="shared" ca="1" si="28"/>
        <v>0</v>
      </c>
      <c r="O173" s="120">
        <f t="shared" ca="1" si="35"/>
        <v>1</v>
      </c>
      <c r="P173" s="39">
        <f t="shared" ca="1" si="36"/>
        <v>23.274999999999999</v>
      </c>
      <c r="Q173" s="39">
        <f t="shared" ca="1" si="29"/>
        <v>0</v>
      </c>
      <c r="R173" s="16"/>
      <c r="S173" s="33">
        <f t="shared" ca="1" si="37"/>
        <v>0</v>
      </c>
      <c r="T173" s="30">
        <f ca="1">COUNTIF(INDIRECT("Mess02!B"&amp;(ROW(A173)*4-9)):INDIRECT("Mess02!B"&amp;(ROW(A173)*4-6)),"&gt;=500")*15</f>
        <v>0</v>
      </c>
    </row>
    <row r="174" spans="1:20" ht="15.6" thickTop="1" thickBot="1" x14ac:dyDescent="0.35">
      <c r="A174" s="8">
        <f t="shared" si="38"/>
        <v>40947.16666666625</v>
      </c>
      <c r="B174" s="27">
        <f t="shared" ca="1" si="30"/>
        <v>0</v>
      </c>
      <c r="C174" s="27">
        <f t="shared" ca="1" si="31"/>
        <v>0</v>
      </c>
      <c r="D174" s="27">
        <f t="shared" ca="1" si="32"/>
        <v>0</v>
      </c>
      <c r="E174" s="16"/>
      <c r="F174" s="46">
        <v>7.18E-4</v>
      </c>
      <c r="G174" s="46">
        <v>21</v>
      </c>
      <c r="H174" s="16"/>
      <c r="I174" s="30">
        <f t="shared" ca="1" si="33"/>
        <v>0</v>
      </c>
      <c r="J174" s="42">
        <f t="shared" ca="1" si="26"/>
        <v>0</v>
      </c>
      <c r="K174" s="33">
        <f t="shared" ca="1" si="27"/>
        <v>1</v>
      </c>
      <c r="L174" s="16"/>
      <c r="M174" s="36">
        <f t="shared" ca="1" si="34"/>
        <v>23.274999999999999</v>
      </c>
      <c r="N174" s="39">
        <f t="shared" ca="1" si="28"/>
        <v>0</v>
      </c>
      <c r="O174" s="120">
        <f t="shared" ca="1" si="35"/>
        <v>1</v>
      </c>
      <c r="P174" s="39">
        <f t="shared" ca="1" si="36"/>
        <v>23.274999999999999</v>
      </c>
      <c r="Q174" s="39">
        <f t="shared" ca="1" si="29"/>
        <v>0</v>
      </c>
      <c r="R174" s="16"/>
      <c r="S174" s="33">
        <f t="shared" ca="1" si="37"/>
        <v>0</v>
      </c>
      <c r="T174" s="30">
        <f ca="1">COUNTIF(INDIRECT("Mess02!B"&amp;(ROW(A174)*4-9)):INDIRECT("Mess02!B"&amp;(ROW(A174)*4-6)),"&gt;=500")*15</f>
        <v>0</v>
      </c>
    </row>
    <row r="175" spans="1:20" ht="15.6" thickTop="1" thickBot="1" x14ac:dyDescent="0.35">
      <c r="A175" s="8">
        <f t="shared" si="38"/>
        <v>40947.208333332914</v>
      </c>
      <c r="B175" s="27">
        <f t="shared" ca="1" si="30"/>
        <v>0</v>
      </c>
      <c r="C175" s="27">
        <f t="shared" ca="1" si="31"/>
        <v>0</v>
      </c>
      <c r="D175" s="27">
        <f t="shared" ca="1" si="32"/>
        <v>0</v>
      </c>
      <c r="E175" s="16"/>
      <c r="F175" s="46">
        <v>7.18E-4</v>
      </c>
      <c r="G175" s="46">
        <v>21</v>
      </c>
      <c r="H175" s="16"/>
      <c r="I175" s="30">
        <f t="shared" ca="1" si="33"/>
        <v>0</v>
      </c>
      <c r="J175" s="42">
        <f t="shared" ca="1" si="26"/>
        <v>0</v>
      </c>
      <c r="K175" s="33">
        <f t="shared" ca="1" si="27"/>
        <v>1</v>
      </c>
      <c r="L175" s="16"/>
      <c r="M175" s="36">
        <f t="shared" ca="1" si="34"/>
        <v>23.150000000000002</v>
      </c>
      <c r="N175" s="39">
        <f t="shared" ca="1" si="28"/>
        <v>0</v>
      </c>
      <c r="O175" s="120">
        <f t="shared" ca="1" si="35"/>
        <v>1</v>
      </c>
      <c r="P175" s="39">
        <f t="shared" ca="1" si="36"/>
        <v>23.150000000000002</v>
      </c>
      <c r="Q175" s="39">
        <f t="shared" ca="1" si="29"/>
        <v>0</v>
      </c>
      <c r="R175" s="16"/>
      <c r="S175" s="33">
        <f t="shared" ca="1" si="37"/>
        <v>0</v>
      </c>
      <c r="T175" s="30">
        <f ca="1">COUNTIF(INDIRECT("Mess02!B"&amp;(ROW(A175)*4-9)):INDIRECT("Mess02!B"&amp;(ROW(A175)*4-6)),"&gt;=500")*15</f>
        <v>0</v>
      </c>
    </row>
    <row r="176" spans="1:20" ht="15.6" thickTop="1" thickBot="1" x14ac:dyDescent="0.35">
      <c r="A176" s="8">
        <f t="shared" si="38"/>
        <v>40947.249999999578</v>
      </c>
      <c r="B176" s="27">
        <f t="shared" ca="1" si="30"/>
        <v>0</v>
      </c>
      <c r="C176" s="27">
        <f t="shared" ca="1" si="31"/>
        <v>0</v>
      </c>
      <c r="D176" s="27">
        <f t="shared" ca="1" si="32"/>
        <v>0</v>
      </c>
      <c r="E176" s="16"/>
      <c r="F176" s="46">
        <v>7.18E-4</v>
      </c>
      <c r="G176" s="46">
        <v>21</v>
      </c>
      <c r="H176" s="16"/>
      <c r="I176" s="30">
        <f t="shared" ca="1" si="33"/>
        <v>0</v>
      </c>
      <c r="J176" s="42">
        <f t="shared" ca="1" si="26"/>
        <v>0</v>
      </c>
      <c r="K176" s="33">
        <f t="shared" ca="1" si="27"/>
        <v>1</v>
      </c>
      <c r="L176" s="16"/>
      <c r="M176" s="36">
        <f t="shared" ca="1" si="34"/>
        <v>23.025000000000002</v>
      </c>
      <c r="N176" s="39">
        <f t="shared" ca="1" si="28"/>
        <v>0</v>
      </c>
      <c r="O176" s="120">
        <f t="shared" ca="1" si="35"/>
        <v>1</v>
      </c>
      <c r="P176" s="39">
        <f t="shared" ca="1" si="36"/>
        <v>23.025000000000002</v>
      </c>
      <c r="Q176" s="39">
        <f t="shared" ca="1" si="29"/>
        <v>0</v>
      </c>
      <c r="R176" s="16"/>
      <c r="S176" s="33">
        <f t="shared" ca="1" si="37"/>
        <v>0</v>
      </c>
      <c r="T176" s="30">
        <f ca="1">COUNTIF(INDIRECT("Mess02!B"&amp;(ROW(A176)*4-9)):INDIRECT("Mess02!B"&amp;(ROW(A176)*4-6)),"&gt;=500")*15</f>
        <v>0</v>
      </c>
    </row>
    <row r="177" spans="1:20" ht="15.6" thickTop="1" thickBot="1" x14ac:dyDescent="0.35">
      <c r="A177" s="8">
        <f t="shared" si="38"/>
        <v>40947.291666666242</v>
      </c>
      <c r="B177" s="27">
        <f t="shared" ca="1" si="30"/>
        <v>0</v>
      </c>
      <c r="C177" s="27">
        <f t="shared" ca="1" si="31"/>
        <v>0.180526066875</v>
      </c>
      <c r="D177" s="27">
        <f t="shared" ca="1" si="32"/>
        <v>0.180526066875</v>
      </c>
      <c r="E177" s="16"/>
      <c r="F177" s="46">
        <v>7.18E-4</v>
      </c>
      <c r="G177" s="46">
        <v>21</v>
      </c>
      <c r="H177" s="16"/>
      <c r="I177" s="30">
        <f t="shared" ca="1" si="33"/>
        <v>41.25</v>
      </c>
      <c r="J177" s="42">
        <f t="shared" ca="1" si="26"/>
        <v>41.25</v>
      </c>
      <c r="K177" s="33">
        <f t="shared" ca="1" si="27"/>
        <v>1</v>
      </c>
      <c r="L177" s="16"/>
      <c r="M177" s="36">
        <f t="shared" ca="1" si="34"/>
        <v>29.025000000000002</v>
      </c>
      <c r="N177" s="39">
        <f t="shared" ca="1" si="28"/>
        <v>0</v>
      </c>
      <c r="O177" s="120">
        <f t="shared" ca="1" si="35"/>
        <v>1</v>
      </c>
      <c r="P177" s="39">
        <f t="shared" ca="1" si="36"/>
        <v>29.025000000000002</v>
      </c>
      <c r="Q177" s="39">
        <f t="shared" ca="1" si="29"/>
        <v>0</v>
      </c>
      <c r="R177" s="16"/>
      <c r="S177" s="33">
        <f t="shared" ca="1" si="37"/>
        <v>0</v>
      </c>
      <c r="T177" s="30">
        <f ca="1">COUNTIF(INDIRECT("Mess02!B"&amp;(ROW(A177)*4-9)):INDIRECT("Mess02!B"&amp;(ROW(A177)*4-6)),"&gt;=500")*15</f>
        <v>15</v>
      </c>
    </row>
    <row r="178" spans="1:20" ht="15.6" thickTop="1" thickBot="1" x14ac:dyDescent="0.35">
      <c r="A178" s="8">
        <f t="shared" si="38"/>
        <v>40947.333333332906</v>
      </c>
      <c r="B178" s="27">
        <f t="shared" ca="1" si="30"/>
        <v>0.72882151650000004</v>
      </c>
      <c r="C178" s="27">
        <f t="shared" ca="1" si="31"/>
        <v>0.80980168500000005</v>
      </c>
      <c r="D178" s="27">
        <f t="shared" ca="1" si="32"/>
        <v>8.0980168499999991E-2</v>
      </c>
      <c r="E178" s="16"/>
      <c r="F178" s="46">
        <v>7.18E-4</v>
      </c>
      <c r="G178" s="46">
        <v>21</v>
      </c>
      <c r="H178" s="16"/>
      <c r="I178" s="30">
        <f t="shared" ca="1" si="33"/>
        <v>155</v>
      </c>
      <c r="J178" s="42">
        <f t="shared" ca="1" si="26"/>
        <v>155</v>
      </c>
      <c r="K178" s="33">
        <f t="shared" ca="1" si="27"/>
        <v>1</v>
      </c>
      <c r="L178" s="16"/>
      <c r="M178" s="36">
        <f t="shared" ca="1" si="34"/>
        <v>34.65</v>
      </c>
      <c r="N178" s="39">
        <f t="shared" ca="1" si="28"/>
        <v>0</v>
      </c>
      <c r="O178" s="120">
        <f t="shared" ca="1" si="35"/>
        <v>1</v>
      </c>
      <c r="P178" s="39">
        <f t="shared" ca="1" si="36"/>
        <v>34.65</v>
      </c>
      <c r="Q178" s="39">
        <f t="shared" ca="1" si="29"/>
        <v>0</v>
      </c>
      <c r="R178" s="16"/>
      <c r="S178" s="33">
        <f t="shared" ca="1" si="37"/>
        <v>0.9</v>
      </c>
      <c r="T178" s="30">
        <f ca="1">COUNTIF(INDIRECT("Mess02!B"&amp;(ROW(A178)*4-9)):INDIRECT("Mess02!B"&amp;(ROW(A178)*4-6)),"&gt;=500")*15</f>
        <v>60</v>
      </c>
    </row>
    <row r="179" spans="1:20" ht="15.6" thickTop="1" thickBot="1" x14ac:dyDescent="0.35">
      <c r="A179" s="8">
        <f t="shared" si="38"/>
        <v>40947.374999999571</v>
      </c>
      <c r="B179" s="27">
        <f t="shared" ca="1" si="30"/>
        <v>0.51710688933750004</v>
      </c>
      <c r="C179" s="27">
        <f t="shared" ca="1" si="31"/>
        <v>0.57456321037500002</v>
      </c>
      <c r="D179" s="27">
        <f t="shared" ca="1" si="32"/>
        <v>5.7456321037499987E-2</v>
      </c>
      <c r="E179" s="16"/>
      <c r="F179" s="46">
        <v>7.18E-4</v>
      </c>
      <c r="G179" s="46">
        <v>21</v>
      </c>
      <c r="H179" s="16"/>
      <c r="I179" s="30">
        <f t="shared" ca="1" si="33"/>
        <v>118.25</v>
      </c>
      <c r="J179" s="42">
        <f t="shared" ca="1" si="26"/>
        <v>118.25</v>
      </c>
      <c r="K179" s="33">
        <f t="shared" ca="1" si="27"/>
        <v>1</v>
      </c>
      <c r="L179" s="16"/>
      <c r="M179" s="36">
        <f t="shared" ca="1" si="34"/>
        <v>32.225000000000001</v>
      </c>
      <c r="N179" s="39">
        <f t="shared" ca="1" si="28"/>
        <v>0</v>
      </c>
      <c r="O179" s="120">
        <f t="shared" ca="1" si="35"/>
        <v>1</v>
      </c>
      <c r="P179" s="39">
        <f t="shared" ca="1" si="36"/>
        <v>32.225000000000001</v>
      </c>
      <c r="Q179" s="39">
        <f t="shared" ca="1" si="29"/>
        <v>0</v>
      </c>
      <c r="R179" s="16"/>
      <c r="S179" s="33">
        <f t="shared" ca="1" si="37"/>
        <v>0.9</v>
      </c>
      <c r="T179" s="30">
        <f ca="1">COUNTIF(INDIRECT("Mess02!B"&amp;(ROW(A179)*4-9)):INDIRECT("Mess02!B"&amp;(ROW(A179)*4-6)),"&gt;=500")*15</f>
        <v>60</v>
      </c>
    </row>
    <row r="180" spans="1:20" ht="15.6" thickTop="1" thickBot="1" x14ac:dyDescent="0.35">
      <c r="A180" s="8">
        <f t="shared" si="38"/>
        <v>40947.416666666235</v>
      </c>
      <c r="B180" s="27">
        <f t="shared" ca="1" si="30"/>
        <v>0.24239430495000006</v>
      </c>
      <c r="C180" s="27">
        <f t="shared" ca="1" si="31"/>
        <v>0.26932700550000005</v>
      </c>
      <c r="D180" s="27">
        <f t="shared" ca="1" si="32"/>
        <v>2.6932700549999997E-2</v>
      </c>
      <c r="E180" s="16"/>
      <c r="F180" s="46">
        <v>7.18E-4</v>
      </c>
      <c r="G180" s="46">
        <v>21</v>
      </c>
      <c r="H180" s="16"/>
      <c r="I180" s="30">
        <f t="shared" ca="1" si="33"/>
        <v>59</v>
      </c>
      <c r="J180" s="42">
        <f t="shared" ca="1" si="26"/>
        <v>59</v>
      </c>
      <c r="K180" s="33">
        <f t="shared" ca="1" si="27"/>
        <v>1</v>
      </c>
      <c r="L180" s="16"/>
      <c r="M180" s="36">
        <f t="shared" ca="1" si="34"/>
        <v>30.275000000000002</v>
      </c>
      <c r="N180" s="39">
        <f t="shared" ca="1" si="28"/>
        <v>0</v>
      </c>
      <c r="O180" s="120">
        <f t="shared" ca="1" si="35"/>
        <v>1</v>
      </c>
      <c r="P180" s="39">
        <f t="shared" ca="1" si="36"/>
        <v>30.275000000000002</v>
      </c>
      <c r="Q180" s="39">
        <f t="shared" ca="1" si="29"/>
        <v>0</v>
      </c>
      <c r="R180" s="16"/>
      <c r="S180" s="33">
        <f t="shared" ca="1" si="37"/>
        <v>0.9</v>
      </c>
      <c r="T180" s="30">
        <f ca="1">COUNTIF(INDIRECT("Mess02!B"&amp;(ROW(A180)*4-9)):INDIRECT("Mess02!B"&amp;(ROW(A180)*4-6)),"&gt;=500")*15</f>
        <v>45</v>
      </c>
    </row>
    <row r="181" spans="1:20" ht="15.6" thickTop="1" thickBot="1" x14ac:dyDescent="0.35">
      <c r="A181" s="8">
        <f t="shared" si="38"/>
        <v>40947.458333332899</v>
      </c>
      <c r="B181" s="27">
        <f t="shared" ca="1" si="30"/>
        <v>0</v>
      </c>
      <c r="C181" s="27">
        <f t="shared" ca="1" si="31"/>
        <v>0</v>
      </c>
      <c r="D181" s="27">
        <f t="shared" ca="1" si="32"/>
        <v>0</v>
      </c>
      <c r="E181" s="16"/>
      <c r="F181" s="46">
        <v>7.18E-4</v>
      </c>
      <c r="G181" s="46">
        <v>21</v>
      </c>
      <c r="H181" s="16"/>
      <c r="I181" s="30">
        <f t="shared" ca="1" si="33"/>
        <v>0</v>
      </c>
      <c r="J181" s="42">
        <f t="shared" ca="1" si="26"/>
        <v>0</v>
      </c>
      <c r="K181" s="33">
        <f t="shared" ca="1" si="27"/>
        <v>1</v>
      </c>
      <c r="L181" s="16"/>
      <c r="M181" s="36">
        <f t="shared" ca="1" si="34"/>
        <v>29.924999999999997</v>
      </c>
      <c r="N181" s="39">
        <f t="shared" ca="1" si="28"/>
        <v>0</v>
      </c>
      <c r="O181" s="120">
        <f t="shared" ca="1" si="35"/>
        <v>1</v>
      </c>
      <c r="P181" s="39">
        <f t="shared" ca="1" si="36"/>
        <v>29.924999999999997</v>
      </c>
      <c r="Q181" s="39">
        <f t="shared" ca="1" si="29"/>
        <v>0</v>
      </c>
      <c r="R181" s="16"/>
      <c r="S181" s="33">
        <f t="shared" ca="1" si="37"/>
        <v>0</v>
      </c>
      <c r="T181" s="30">
        <f ca="1">COUNTIF(INDIRECT("Mess02!B"&amp;(ROW(A181)*4-9)):INDIRECT("Mess02!B"&amp;(ROW(A181)*4-6)),"&gt;=500")*15</f>
        <v>0</v>
      </c>
    </row>
    <row r="182" spans="1:20" ht="15.6" thickTop="1" thickBot="1" x14ac:dyDescent="0.35">
      <c r="A182" s="8">
        <f t="shared" si="38"/>
        <v>40947.499999999563</v>
      </c>
      <c r="B182" s="27">
        <f t="shared" ca="1" si="30"/>
        <v>0.39872470522500003</v>
      </c>
      <c r="C182" s="27">
        <f t="shared" ca="1" si="31"/>
        <v>0.44302745025000001</v>
      </c>
      <c r="D182" s="27">
        <f t="shared" ca="1" si="32"/>
        <v>4.4302745024999993E-2</v>
      </c>
      <c r="E182" s="16"/>
      <c r="F182" s="46">
        <v>7.18E-4</v>
      </c>
      <c r="G182" s="46">
        <v>21</v>
      </c>
      <c r="H182" s="16"/>
      <c r="I182" s="30">
        <f t="shared" ca="1" si="33"/>
        <v>93.5</v>
      </c>
      <c r="J182" s="42">
        <f t="shared" ca="1" si="26"/>
        <v>93.5</v>
      </c>
      <c r="K182" s="33">
        <f t="shared" ca="1" si="27"/>
        <v>1</v>
      </c>
      <c r="L182" s="16"/>
      <c r="M182" s="36">
        <f t="shared" ca="1" si="34"/>
        <v>31.425000000000001</v>
      </c>
      <c r="N182" s="39">
        <f t="shared" ca="1" si="28"/>
        <v>0</v>
      </c>
      <c r="O182" s="120">
        <f t="shared" ca="1" si="35"/>
        <v>1</v>
      </c>
      <c r="P182" s="39">
        <f t="shared" ca="1" si="36"/>
        <v>31.425000000000001</v>
      </c>
      <c r="Q182" s="39">
        <f t="shared" ca="1" si="29"/>
        <v>0</v>
      </c>
      <c r="R182" s="16"/>
      <c r="S182" s="33">
        <f t="shared" ca="1" si="37"/>
        <v>0.9</v>
      </c>
      <c r="T182" s="30">
        <f ca="1">COUNTIF(INDIRECT("Mess02!B"&amp;(ROW(A182)*4-9)):INDIRECT("Mess02!B"&amp;(ROW(A182)*4-6)),"&gt;=500")*15</f>
        <v>45</v>
      </c>
    </row>
    <row r="183" spans="1:20" ht="15.6" thickTop="1" thickBot="1" x14ac:dyDescent="0.35">
      <c r="A183" s="8">
        <f t="shared" si="38"/>
        <v>40947.541666666228</v>
      </c>
      <c r="B183" s="27">
        <f t="shared" ca="1" si="30"/>
        <v>0.20594474774999999</v>
      </c>
      <c r="C183" s="27">
        <f t="shared" ca="1" si="31"/>
        <v>0.22882749749999998</v>
      </c>
      <c r="D183" s="27">
        <f t="shared" ca="1" si="32"/>
        <v>2.2882749749999994E-2</v>
      </c>
      <c r="E183" s="16"/>
      <c r="F183" s="46">
        <v>7.18E-4</v>
      </c>
      <c r="G183" s="46">
        <v>21</v>
      </c>
      <c r="H183" s="16"/>
      <c r="I183" s="30">
        <f t="shared" ca="1" si="33"/>
        <v>57</v>
      </c>
      <c r="J183" s="42">
        <f t="shared" ca="1" si="26"/>
        <v>57</v>
      </c>
      <c r="K183" s="33">
        <f t="shared" ca="1" si="27"/>
        <v>1</v>
      </c>
      <c r="L183" s="16"/>
      <c r="M183" s="36">
        <f t="shared" ca="1" si="34"/>
        <v>26.625</v>
      </c>
      <c r="N183" s="39">
        <f t="shared" ca="1" si="28"/>
        <v>0</v>
      </c>
      <c r="O183" s="120">
        <f t="shared" ca="1" si="35"/>
        <v>1</v>
      </c>
      <c r="P183" s="39">
        <f t="shared" ca="1" si="36"/>
        <v>26.625</v>
      </c>
      <c r="Q183" s="39">
        <f t="shared" ca="1" si="29"/>
        <v>0</v>
      </c>
      <c r="R183" s="16"/>
      <c r="S183" s="33">
        <f t="shared" ca="1" si="37"/>
        <v>0.9</v>
      </c>
      <c r="T183" s="30">
        <f ca="1">COUNTIF(INDIRECT("Mess02!B"&amp;(ROW(A183)*4-9)):INDIRECT("Mess02!B"&amp;(ROW(A183)*4-6)),"&gt;=500")*15</f>
        <v>30</v>
      </c>
    </row>
    <row r="184" spans="1:20" ht="15.6" thickTop="1" thickBot="1" x14ac:dyDescent="0.35">
      <c r="A184" s="8">
        <f t="shared" si="38"/>
        <v>40947.583333332892</v>
      </c>
      <c r="B184" s="27">
        <f t="shared" ca="1" si="30"/>
        <v>0</v>
      </c>
      <c r="C184" s="27">
        <f t="shared" ca="1" si="31"/>
        <v>0</v>
      </c>
      <c r="D184" s="27">
        <f t="shared" ca="1" si="32"/>
        <v>0</v>
      </c>
      <c r="E184" s="16"/>
      <c r="F184" s="46">
        <v>7.18E-4</v>
      </c>
      <c r="G184" s="46">
        <v>21</v>
      </c>
      <c r="H184" s="16"/>
      <c r="I184" s="30">
        <f t="shared" ca="1" si="33"/>
        <v>0</v>
      </c>
      <c r="J184" s="42">
        <f t="shared" ca="1" si="26"/>
        <v>0</v>
      </c>
      <c r="K184" s="33">
        <f t="shared" ca="1" si="27"/>
        <v>1</v>
      </c>
      <c r="L184" s="16"/>
      <c r="M184" s="36">
        <f t="shared" ca="1" si="34"/>
        <v>21.525000000000002</v>
      </c>
      <c r="N184" s="39">
        <f t="shared" ca="1" si="28"/>
        <v>0</v>
      </c>
      <c r="O184" s="120">
        <f t="shared" ca="1" si="35"/>
        <v>1</v>
      </c>
      <c r="P184" s="39">
        <f t="shared" ca="1" si="36"/>
        <v>21.525000000000002</v>
      </c>
      <c r="Q184" s="39">
        <f t="shared" ca="1" si="29"/>
        <v>0</v>
      </c>
      <c r="R184" s="16"/>
      <c r="S184" s="33">
        <f t="shared" ca="1" si="37"/>
        <v>0</v>
      </c>
      <c r="T184" s="30">
        <f ca="1">COUNTIF(INDIRECT("Mess02!B"&amp;(ROW(A184)*4-9)):INDIRECT("Mess02!B"&amp;(ROW(A184)*4-6)),"&gt;=500")*15</f>
        <v>0</v>
      </c>
    </row>
    <row r="185" spans="1:20" ht="15.6" thickTop="1" thickBot="1" x14ac:dyDescent="0.35">
      <c r="A185" s="8">
        <f t="shared" si="38"/>
        <v>40947.624999999556</v>
      </c>
      <c r="B185" s="27">
        <f t="shared" ca="1" si="30"/>
        <v>0</v>
      </c>
      <c r="C185" s="27">
        <f t="shared" ca="1" si="31"/>
        <v>0.11520534375000001</v>
      </c>
      <c r="D185" s="27">
        <f t="shared" ca="1" si="32"/>
        <v>0.11520534375000001</v>
      </c>
      <c r="E185" s="16"/>
      <c r="F185" s="46">
        <v>7.18E-4</v>
      </c>
      <c r="G185" s="46">
        <v>21</v>
      </c>
      <c r="H185" s="16"/>
      <c r="I185" s="30">
        <f t="shared" ca="1" si="33"/>
        <v>31.25</v>
      </c>
      <c r="J185" s="42">
        <f t="shared" ca="1" si="26"/>
        <v>31.25</v>
      </c>
      <c r="K185" s="33">
        <f t="shared" ca="1" si="27"/>
        <v>1</v>
      </c>
      <c r="L185" s="16"/>
      <c r="M185" s="36">
        <f t="shared" ca="1" si="34"/>
        <v>24.45</v>
      </c>
      <c r="N185" s="39">
        <f t="shared" ca="1" si="28"/>
        <v>0</v>
      </c>
      <c r="O185" s="120">
        <f t="shared" ca="1" si="35"/>
        <v>1</v>
      </c>
      <c r="P185" s="39">
        <f t="shared" ca="1" si="36"/>
        <v>24.45</v>
      </c>
      <c r="Q185" s="39">
        <f t="shared" ca="1" si="29"/>
        <v>0</v>
      </c>
      <c r="R185" s="16"/>
      <c r="S185" s="33">
        <f t="shared" ca="1" si="37"/>
        <v>0</v>
      </c>
      <c r="T185" s="30">
        <f ca="1">COUNTIF(INDIRECT("Mess02!B"&amp;(ROW(A185)*4-9)):INDIRECT("Mess02!B"&amp;(ROW(A185)*4-6)),"&gt;=500")*15</f>
        <v>15</v>
      </c>
    </row>
    <row r="186" spans="1:20" ht="15.6" thickTop="1" thickBot="1" x14ac:dyDescent="0.35">
      <c r="A186" s="8">
        <f t="shared" si="38"/>
        <v>40947.66666666622</v>
      </c>
      <c r="B186" s="27">
        <f t="shared" ca="1" si="30"/>
        <v>0.13361727802500001</v>
      </c>
      <c r="C186" s="27">
        <f t="shared" ca="1" si="31"/>
        <v>0.14846364225</v>
      </c>
      <c r="D186" s="27">
        <f t="shared" ca="1" si="32"/>
        <v>1.4846364224999997E-2</v>
      </c>
      <c r="E186" s="16"/>
      <c r="F186" s="46">
        <v>7.18E-4</v>
      </c>
      <c r="G186" s="46">
        <v>21</v>
      </c>
      <c r="H186" s="16"/>
      <c r="I186" s="30">
        <f t="shared" ca="1" si="33"/>
        <v>30.25</v>
      </c>
      <c r="J186" s="42">
        <f t="shared" ca="1" si="26"/>
        <v>30.25</v>
      </c>
      <c r="K186" s="33">
        <f t="shared" ca="1" si="27"/>
        <v>1</v>
      </c>
      <c r="L186" s="16"/>
      <c r="M186" s="36">
        <f t="shared" ca="1" si="34"/>
        <v>32.549999999999997</v>
      </c>
      <c r="N186" s="39">
        <f t="shared" ca="1" si="28"/>
        <v>0</v>
      </c>
      <c r="O186" s="120">
        <f t="shared" ca="1" si="35"/>
        <v>1</v>
      </c>
      <c r="P186" s="39">
        <f t="shared" ca="1" si="36"/>
        <v>32.549999999999997</v>
      </c>
      <c r="Q186" s="39">
        <f t="shared" ca="1" si="29"/>
        <v>0</v>
      </c>
      <c r="R186" s="16"/>
      <c r="S186" s="33">
        <f t="shared" ca="1" si="37"/>
        <v>0.9</v>
      </c>
      <c r="T186" s="30">
        <f ca="1">COUNTIF(INDIRECT("Mess02!B"&amp;(ROW(A186)*4-9)):INDIRECT("Mess02!B"&amp;(ROW(A186)*4-6)),"&gt;=500")*15</f>
        <v>30</v>
      </c>
    </row>
    <row r="187" spans="1:20" ht="15.6" thickTop="1" thickBot="1" x14ac:dyDescent="0.35">
      <c r="A187" s="8">
        <f t="shared" si="38"/>
        <v>40947.708333332885</v>
      </c>
      <c r="B187" s="27">
        <f t="shared" ca="1" si="30"/>
        <v>0</v>
      </c>
      <c r="C187" s="27">
        <f t="shared" ca="1" si="31"/>
        <v>0</v>
      </c>
      <c r="D187" s="27">
        <f t="shared" ca="1" si="32"/>
        <v>0</v>
      </c>
      <c r="E187" s="16"/>
      <c r="F187" s="46">
        <v>7.18E-4</v>
      </c>
      <c r="G187" s="46">
        <v>21</v>
      </c>
      <c r="H187" s="16"/>
      <c r="I187" s="30">
        <f t="shared" ca="1" si="33"/>
        <v>0</v>
      </c>
      <c r="J187" s="42">
        <f t="shared" ca="1" si="26"/>
        <v>0</v>
      </c>
      <c r="K187" s="33">
        <f t="shared" ca="1" si="27"/>
        <v>1</v>
      </c>
      <c r="L187" s="16"/>
      <c r="M187" s="36">
        <f t="shared" ca="1" si="34"/>
        <v>31.824999999999999</v>
      </c>
      <c r="N187" s="39">
        <f t="shared" ca="1" si="28"/>
        <v>0</v>
      </c>
      <c r="O187" s="120">
        <f t="shared" ca="1" si="35"/>
        <v>1</v>
      </c>
      <c r="P187" s="39">
        <f t="shared" ca="1" si="36"/>
        <v>31.824999999999999</v>
      </c>
      <c r="Q187" s="39">
        <f t="shared" ca="1" si="29"/>
        <v>0</v>
      </c>
      <c r="R187" s="16"/>
      <c r="S187" s="33">
        <f t="shared" ca="1" si="37"/>
        <v>0</v>
      </c>
      <c r="T187" s="30">
        <f ca="1">COUNTIF(INDIRECT("Mess02!B"&amp;(ROW(A187)*4-9)):INDIRECT("Mess02!B"&amp;(ROW(A187)*4-6)),"&gt;=500")*15</f>
        <v>0</v>
      </c>
    </row>
    <row r="188" spans="1:20" ht="15.6" thickTop="1" thickBot="1" x14ac:dyDescent="0.35">
      <c r="A188" s="8">
        <f t="shared" si="38"/>
        <v>40947.749999999549</v>
      </c>
      <c r="B188" s="27">
        <f t="shared" ca="1" si="30"/>
        <v>0</v>
      </c>
      <c r="C188" s="27">
        <f t="shared" ca="1" si="31"/>
        <v>0</v>
      </c>
      <c r="D188" s="27">
        <f t="shared" ca="1" si="32"/>
        <v>0</v>
      </c>
      <c r="E188" s="16"/>
      <c r="F188" s="46">
        <v>7.18E-4</v>
      </c>
      <c r="G188" s="46">
        <v>21</v>
      </c>
      <c r="H188" s="16"/>
      <c r="I188" s="30">
        <f t="shared" ca="1" si="33"/>
        <v>0</v>
      </c>
      <c r="J188" s="42">
        <f t="shared" ca="1" si="26"/>
        <v>0</v>
      </c>
      <c r="K188" s="33">
        <f t="shared" ca="1" si="27"/>
        <v>1</v>
      </c>
      <c r="L188" s="16"/>
      <c r="M188" s="36">
        <f t="shared" ca="1" si="34"/>
        <v>31.575000000000003</v>
      </c>
      <c r="N188" s="39">
        <f t="shared" ca="1" si="28"/>
        <v>0</v>
      </c>
      <c r="O188" s="120">
        <f t="shared" ca="1" si="35"/>
        <v>1</v>
      </c>
      <c r="P188" s="39">
        <f t="shared" ca="1" si="36"/>
        <v>31.575000000000003</v>
      </c>
      <c r="Q188" s="39">
        <f t="shared" ca="1" si="29"/>
        <v>0</v>
      </c>
      <c r="R188" s="16"/>
      <c r="S188" s="33">
        <f t="shared" ca="1" si="37"/>
        <v>0</v>
      </c>
      <c r="T188" s="30">
        <f ca="1">COUNTIF(INDIRECT("Mess02!B"&amp;(ROW(A188)*4-9)):INDIRECT("Mess02!B"&amp;(ROW(A188)*4-6)),"&gt;=500")*15</f>
        <v>0</v>
      </c>
    </row>
    <row r="189" spans="1:20" ht="15.6" thickTop="1" thickBot="1" x14ac:dyDescent="0.35">
      <c r="A189" s="8">
        <f t="shared" si="38"/>
        <v>40947.791666666213</v>
      </c>
      <c r="B189" s="27">
        <f t="shared" ca="1" si="30"/>
        <v>0</v>
      </c>
      <c r="C189" s="27">
        <f t="shared" ca="1" si="31"/>
        <v>0</v>
      </c>
      <c r="D189" s="27">
        <f t="shared" ca="1" si="32"/>
        <v>0</v>
      </c>
      <c r="E189" s="16"/>
      <c r="F189" s="46">
        <v>7.18E-4</v>
      </c>
      <c r="G189" s="46">
        <v>21</v>
      </c>
      <c r="H189" s="16"/>
      <c r="I189" s="30">
        <f t="shared" ca="1" si="33"/>
        <v>0</v>
      </c>
      <c r="J189" s="42">
        <f t="shared" ca="1" si="26"/>
        <v>0</v>
      </c>
      <c r="K189" s="33">
        <f t="shared" ca="1" si="27"/>
        <v>1</v>
      </c>
      <c r="L189" s="16"/>
      <c r="M189" s="36">
        <f t="shared" ca="1" si="34"/>
        <v>30</v>
      </c>
      <c r="N189" s="39">
        <f t="shared" ca="1" si="28"/>
        <v>0</v>
      </c>
      <c r="O189" s="120">
        <f t="shared" ca="1" si="35"/>
        <v>1</v>
      </c>
      <c r="P189" s="39">
        <f t="shared" ca="1" si="36"/>
        <v>30</v>
      </c>
      <c r="Q189" s="39">
        <f t="shared" ca="1" si="29"/>
        <v>0</v>
      </c>
      <c r="R189" s="16"/>
      <c r="S189" s="33">
        <f t="shared" ca="1" si="37"/>
        <v>0</v>
      </c>
      <c r="T189" s="30">
        <f ca="1">COUNTIF(INDIRECT("Mess02!B"&amp;(ROW(A189)*4-9)):INDIRECT("Mess02!B"&amp;(ROW(A189)*4-6)),"&gt;=500")*15</f>
        <v>0</v>
      </c>
    </row>
    <row r="190" spans="1:20" ht="15.6" thickTop="1" thickBot="1" x14ac:dyDescent="0.35">
      <c r="A190" s="8">
        <f t="shared" si="38"/>
        <v>40947.833333332877</v>
      </c>
      <c r="B190" s="27">
        <f t="shared" ca="1" si="30"/>
        <v>0</v>
      </c>
      <c r="C190" s="27">
        <f t="shared" ca="1" si="31"/>
        <v>0</v>
      </c>
      <c r="D190" s="27">
        <f t="shared" ca="1" si="32"/>
        <v>0</v>
      </c>
      <c r="E190" s="16"/>
      <c r="F190" s="46">
        <v>7.18E-4</v>
      </c>
      <c r="G190" s="46">
        <v>21</v>
      </c>
      <c r="H190" s="16"/>
      <c r="I190" s="30">
        <f t="shared" ca="1" si="33"/>
        <v>0</v>
      </c>
      <c r="J190" s="42">
        <f t="shared" ca="1" si="26"/>
        <v>0</v>
      </c>
      <c r="K190" s="33">
        <f t="shared" ca="1" si="27"/>
        <v>1</v>
      </c>
      <c r="L190" s="16"/>
      <c r="M190" s="36">
        <f t="shared" ca="1" si="34"/>
        <v>28.725000000000001</v>
      </c>
      <c r="N190" s="39">
        <f t="shared" ca="1" si="28"/>
        <v>0</v>
      </c>
      <c r="O190" s="120">
        <f t="shared" ca="1" si="35"/>
        <v>1</v>
      </c>
      <c r="P190" s="39">
        <f t="shared" ca="1" si="36"/>
        <v>28.725000000000001</v>
      </c>
      <c r="Q190" s="39">
        <f t="shared" ca="1" si="29"/>
        <v>0</v>
      </c>
      <c r="R190" s="16"/>
      <c r="S190" s="33">
        <f t="shared" ca="1" si="37"/>
        <v>0</v>
      </c>
      <c r="T190" s="30">
        <f ca="1">COUNTIF(INDIRECT("Mess02!B"&amp;(ROW(A190)*4-9)):INDIRECT("Mess02!B"&amp;(ROW(A190)*4-6)),"&gt;=500")*15</f>
        <v>0</v>
      </c>
    </row>
    <row r="191" spans="1:20" ht="15.6" thickTop="1" thickBot="1" x14ac:dyDescent="0.35">
      <c r="A191" s="8">
        <f t="shared" si="38"/>
        <v>40947.874999999542</v>
      </c>
      <c r="B191" s="27">
        <f t="shared" ca="1" si="30"/>
        <v>0</v>
      </c>
      <c r="C191" s="27">
        <f t="shared" ca="1" si="31"/>
        <v>0</v>
      </c>
      <c r="D191" s="27">
        <f t="shared" ca="1" si="32"/>
        <v>0</v>
      </c>
      <c r="E191" s="16"/>
      <c r="F191" s="46">
        <v>7.18E-4</v>
      </c>
      <c r="G191" s="46">
        <v>21</v>
      </c>
      <c r="H191" s="16"/>
      <c r="I191" s="30">
        <f t="shared" ca="1" si="33"/>
        <v>0</v>
      </c>
      <c r="J191" s="42">
        <f t="shared" ca="1" si="26"/>
        <v>0</v>
      </c>
      <c r="K191" s="33">
        <f t="shared" ca="1" si="27"/>
        <v>1</v>
      </c>
      <c r="L191" s="16"/>
      <c r="M191" s="36">
        <f t="shared" ca="1" si="34"/>
        <v>28.674999999999997</v>
      </c>
      <c r="N191" s="39">
        <f t="shared" ca="1" si="28"/>
        <v>0</v>
      </c>
      <c r="O191" s="120">
        <f t="shared" ca="1" si="35"/>
        <v>1</v>
      </c>
      <c r="P191" s="39">
        <f t="shared" ca="1" si="36"/>
        <v>28.674999999999997</v>
      </c>
      <c r="Q191" s="39">
        <f t="shared" ca="1" si="29"/>
        <v>0</v>
      </c>
      <c r="R191" s="16"/>
      <c r="S191" s="33">
        <f t="shared" ca="1" si="37"/>
        <v>0</v>
      </c>
      <c r="T191" s="30">
        <f ca="1">COUNTIF(INDIRECT("Mess02!B"&amp;(ROW(A191)*4-9)):INDIRECT("Mess02!B"&amp;(ROW(A191)*4-6)),"&gt;=500")*15</f>
        <v>0</v>
      </c>
    </row>
    <row r="192" spans="1:20" ht="15.6" thickTop="1" thickBot="1" x14ac:dyDescent="0.35">
      <c r="A192" s="8">
        <f t="shared" si="38"/>
        <v>40947.916666666206</v>
      </c>
      <c r="B192" s="27">
        <f t="shared" ca="1" si="30"/>
        <v>0</v>
      </c>
      <c r="C192" s="27">
        <f t="shared" ca="1" si="31"/>
        <v>0</v>
      </c>
      <c r="D192" s="27">
        <f t="shared" ca="1" si="32"/>
        <v>0</v>
      </c>
      <c r="E192" s="16"/>
      <c r="F192" s="46">
        <v>7.18E-4</v>
      </c>
      <c r="G192" s="46">
        <v>21</v>
      </c>
      <c r="H192" s="16"/>
      <c r="I192" s="30">
        <f t="shared" ca="1" si="33"/>
        <v>0</v>
      </c>
      <c r="J192" s="42">
        <f t="shared" ca="1" si="26"/>
        <v>0</v>
      </c>
      <c r="K192" s="33">
        <f t="shared" ca="1" si="27"/>
        <v>1</v>
      </c>
      <c r="L192" s="16"/>
      <c r="M192" s="36">
        <f t="shared" ca="1" si="34"/>
        <v>28.6</v>
      </c>
      <c r="N192" s="39">
        <f t="shared" ca="1" si="28"/>
        <v>0</v>
      </c>
      <c r="O192" s="120">
        <f t="shared" ca="1" si="35"/>
        <v>1</v>
      </c>
      <c r="P192" s="39">
        <f t="shared" ca="1" si="36"/>
        <v>28.6</v>
      </c>
      <c r="Q192" s="39">
        <f t="shared" ca="1" si="29"/>
        <v>0</v>
      </c>
      <c r="R192" s="16"/>
      <c r="S192" s="33">
        <f t="shared" ca="1" si="37"/>
        <v>0</v>
      </c>
      <c r="T192" s="30">
        <f ca="1">COUNTIF(INDIRECT("Mess02!B"&amp;(ROW(A192)*4-9)):INDIRECT("Mess02!B"&amp;(ROW(A192)*4-6)),"&gt;=500")*15</f>
        <v>0</v>
      </c>
    </row>
    <row r="193" spans="1:20" ht="15.6" thickTop="1" thickBot="1" x14ac:dyDescent="0.35">
      <c r="A193" s="8">
        <f t="shared" si="38"/>
        <v>40947.95833333287</v>
      </c>
      <c r="B193" s="27">
        <f t="shared" ca="1" si="30"/>
        <v>0</v>
      </c>
      <c r="C193" s="27">
        <f t="shared" ca="1" si="31"/>
        <v>0</v>
      </c>
      <c r="D193" s="27">
        <f t="shared" ca="1" si="32"/>
        <v>0</v>
      </c>
      <c r="E193" s="16"/>
      <c r="F193" s="46">
        <v>7.18E-4</v>
      </c>
      <c r="G193" s="46">
        <v>21</v>
      </c>
      <c r="H193" s="16"/>
      <c r="I193" s="30">
        <f t="shared" ca="1" si="33"/>
        <v>0</v>
      </c>
      <c r="J193" s="42">
        <f t="shared" ca="1" si="26"/>
        <v>0</v>
      </c>
      <c r="K193" s="33">
        <f t="shared" ca="1" si="27"/>
        <v>1</v>
      </c>
      <c r="L193" s="16"/>
      <c r="M193" s="36">
        <f t="shared" ca="1" si="34"/>
        <v>28.475000000000001</v>
      </c>
      <c r="N193" s="39">
        <f t="shared" ca="1" si="28"/>
        <v>0</v>
      </c>
      <c r="O193" s="120">
        <f t="shared" ca="1" si="35"/>
        <v>1</v>
      </c>
      <c r="P193" s="39">
        <f t="shared" ca="1" si="36"/>
        <v>28.475000000000001</v>
      </c>
      <c r="Q193" s="39">
        <f t="shared" ca="1" si="29"/>
        <v>0</v>
      </c>
      <c r="R193" s="16"/>
      <c r="S193" s="33">
        <f t="shared" ca="1" si="37"/>
        <v>0</v>
      </c>
      <c r="T193" s="30">
        <f ca="1">COUNTIF(INDIRECT("Mess02!B"&amp;(ROW(A193)*4-9)):INDIRECT("Mess02!B"&amp;(ROW(A193)*4-6)),"&gt;=500")*15</f>
        <v>0</v>
      </c>
    </row>
    <row r="194" spans="1:20" ht="15.6" thickTop="1" thickBot="1" x14ac:dyDescent="0.35">
      <c r="A194" s="8">
        <f t="shared" si="38"/>
        <v>40947.999999999534</v>
      </c>
      <c r="B194" s="27">
        <f t="shared" ca="1" si="30"/>
        <v>0</v>
      </c>
      <c r="C194" s="27">
        <f t="shared" ca="1" si="31"/>
        <v>0</v>
      </c>
      <c r="D194" s="27">
        <f t="shared" ca="1" si="32"/>
        <v>0</v>
      </c>
      <c r="E194" s="16"/>
      <c r="F194" s="46">
        <v>7.18E-4</v>
      </c>
      <c r="G194" s="46">
        <v>21</v>
      </c>
      <c r="H194" s="16"/>
      <c r="I194" s="30">
        <f t="shared" ca="1" si="33"/>
        <v>0</v>
      </c>
      <c r="J194" s="42">
        <f t="shared" ca="1" si="26"/>
        <v>0</v>
      </c>
      <c r="K194" s="33">
        <f t="shared" ca="1" si="27"/>
        <v>1</v>
      </c>
      <c r="L194" s="16"/>
      <c r="M194" s="36">
        <f t="shared" ca="1" si="34"/>
        <v>28.425000000000001</v>
      </c>
      <c r="N194" s="39">
        <f t="shared" ca="1" si="28"/>
        <v>0</v>
      </c>
      <c r="O194" s="120">
        <f t="shared" ca="1" si="35"/>
        <v>1</v>
      </c>
      <c r="P194" s="39">
        <f t="shared" ca="1" si="36"/>
        <v>28.425000000000001</v>
      </c>
      <c r="Q194" s="39">
        <f t="shared" ca="1" si="29"/>
        <v>0</v>
      </c>
      <c r="R194" s="16"/>
      <c r="S194" s="33">
        <f t="shared" ca="1" si="37"/>
        <v>0</v>
      </c>
      <c r="T194" s="30">
        <f ca="1">COUNTIF(INDIRECT("Mess02!B"&amp;(ROW(A194)*4-9)):INDIRECT("Mess02!B"&amp;(ROW(A194)*4-6)),"&gt;=500")*15</f>
        <v>0</v>
      </c>
    </row>
    <row r="195" spans="1:20" ht="15.6" thickTop="1" thickBot="1" x14ac:dyDescent="0.35">
      <c r="A195" s="8">
        <f t="shared" si="38"/>
        <v>40948.041666666199</v>
      </c>
      <c r="B195" s="27">
        <f t="shared" ca="1" si="30"/>
        <v>0</v>
      </c>
      <c r="C195" s="27">
        <f t="shared" ca="1" si="31"/>
        <v>0</v>
      </c>
      <c r="D195" s="27">
        <f t="shared" ca="1" si="32"/>
        <v>0</v>
      </c>
      <c r="E195" s="16"/>
      <c r="F195" s="46">
        <v>7.18E-4</v>
      </c>
      <c r="G195" s="46">
        <v>21</v>
      </c>
      <c r="H195" s="16"/>
      <c r="I195" s="30">
        <f t="shared" ca="1" si="33"/>
        <v>0</v>
      </c>
      <c r="J195" s="42">
        <f t="shared" ref="J195:J258" ca="1" si="39">AVERAGE(INDIRECT("Mess02!C"&amp;(ROW(F195)*4-9)),INDIRECT("Mess02!C"&amp;(ROW(F195)*4-8)),INDIRECT("Mess02!C"&amp;(ROW(F195)*4-7)),INDIRECT("Mess02!C"&amp;(ROW(F195)*4-6)))</f>
        <v>0</v>
      </c>
      <c r="K195" s="33">
        <f t="shared" ref="K195:K258" ca="1" si="40">INDIRECT("Methan02!E"&amp;(ROUND((ROW(A195)+1)/8+2,0)))</f>
        <v>1</v>
      </c>
      <c r="L195" s="16"/>
      <c r="M195" s="36">
        <f t="shared" ca="1" si="34"/>
        <v>28.5</v>
      </c>
      <c r="N195" s="39">
        <f t="shared" ref="N195:N258" ca="1" si="41">INDIRECT("Methan02!B"&amp;(ROUND((ROW(A195)+1)/8+2,0)))</f>
        <v>0</v>
      </c>
      <c r="O195" s="120">
        <f t="shared" ca="1" si="35"/>
        <v>1</v>
      </c>
      <c r="P195" s="39">
        <f t="shared" ca="1" si="36"/>
        <v>28.5</v>
      </c>
      <c r="Q195" s="39">
        <f t="shared" ref="Q195:Q258" ca="1" si="42">INDIRECT("Methan02!D"&amp;(ROUND((ROW(A195)+1)/8+2,0)))</f>
        <v>0</v>
      </c>
      <c r="R195" s="16"/>
      <c r="S195" s="33">
        <f t="shared" ca="1" si="37"/>
        <v>0</v>
      </c>
      <c r="T195" s="30">
        <f ca="1">COUNTIF(INDIRECT("Mess02!B"&amp;(ROW(A195)*4-9)):INDIRECT("Mess02!B"&amp;(ROW(A195)*4-6)),"&gt;=500")*15</f>
        <v>0</v>
      </c>
    </row>
    <row r="196" spans="1:20" ht="15.6" thickTop="1" thickBot="1" x14ac:dyDescent="0.35">
      <c r="A196" s="8">
        <f t="shared" si="38"/>
        <v>40948.083333332863</v>
      </c>
      <c r="B196" s="27">
        <f t="shared" ref="B196:B259" ca="1" si="43">C196-D196</f>
        <v>0</v>
      </c>
      <c r="C196" s="27">
        <f t="shared" ref="C196:C259" ca="1" si="44">I196*M196/100*F196*G196</f>
        <v>0</v>
      </c>
      <c r="D196" s="27">
        <f t="shared" ref="D196:D259" ca="1" si="45">C196*(1-S196)</f>
        <v>0</v>
      </c>
      <c r="E196" s="16"/>
      <c r="F196" s="46">
        <v>7.18E-4</v>
      </c>
      <c r="G196" s="46">
        <v>21</v>
      </c>
      <c r="H196" s="16"/>
      <c r="I196" s="30">
        <f t="shared" ref="I196:I259" ca="1" si="46">J196*K196</f>
        <v>0</v>
      </c>
      <c r="J196" s="42">
        <f t="shared" ca="1" si="39"/>
        <v>0</v>
      </c>
      <c r="K196" s="33">
        <f t="shared" ca="1" si="40"/>
        <v>1</v>
      </c>
      <c r="L196" s="16"/>
      <c r="M196" s="36">
        <f t="shared" ref="M196:M259" ca="1" si="47">IF(N196=0,P196,N196*O196)</f>
        <v>28.349999999999998</v>
      </c>
      <c r="N196" s="39">
        <f t="shared" ca="1" si="41"/>
        <v>0</v>
      </c>
      <c r="O196" s="120">
        <f t="shared" ref="O196:O259" ca="1" si="48">IF(Q196=0,1,P196/Q196)</f>
        <v>1</v>
      </c>
      <c r="P196" s="39">
        <f t="shared" ref="P196:P259" ca="1" si="49">AVERAGE(INDIRECT("Mess02!D"&amp;(ROW(F196)*4-9)),INDIRECT("Mess02!D"&amp;(ROW(F196)*4-8)),INDIRECT("Mess02!D"&amp;(ROW(F196)*4-7)),INDIRECT("Mess02!D"&amp;(ROW(F196)*4-6)))</f>
        <v>28.349999999999998</v>
      </c>
      <c r="Q196" s="39">
        <f t="shared" ca="1" si="42"/>
        <v>0</v>
      </c>
      <c r="R196" s="16"/>
      <c r="S196" s="33">
        <f t="shared" ref="S196:S259" ca="1" si="50">IF(T196&gt;=30,0.9,0)</f>
        <v>0</v>
      </c>
      <c r="T196" s="30">
        <f ca="1">COUNTIF(INDIRECT("Mess02!B"&amp;(ROW(A196)*4-9)):INDIRECT("Mess02!B"&amp;(ROW(A196)*4-6)),"&gt;=500")*15</f>
        <v>0</v>
      </c>
    </row>
    <row r="197" spans="1:20" ht="15.6" thickTop="1" thickBot="1" x14ac:dyDescent="0.35">
      <c r="A197" s="8">
        <f t="shared" ref="A197:A260" si="51">A196+1/24</f>
        <v>40948.124999999527</v>
      </c>
      <c r="B197" s="27">
        <f t="shared" ca="1" si="43"/>
        <v>0</v>
      </c>
      <c r="C197" s="27">
        <f t="shared" ca="1" si="44"/>
        <v>0</v>
      </c>
      <c r="D197" s="27">
        <f t="shared" ca="1" si="45"/>
        <v>0</v>
      </c>
      <c r="E197" s="16"/>
      <c r="F197" s="46">
        <v>7.18E-4</v>
      </c>
      <c r="G197" s="46">
        <v>21</v>
      </c>
      <c r="H197" s="16"/>
      <c r="I197" s="30">
        <f t="shared" ca="1" si="46"/>
        <v>0</v>
      </c>
      <c r="J197" s="42">
        <f t="shared" ca="1" si="39"/>
        <v>0</v>
      </c>
      <c r="K197" s="33">
        <f t="shared" ca="1" si="40"/>
        <v>1</v>
      </c>
      <c r="L197" s="16"/>
      <c r="M197" s="36">
        <f t="shared" ca="1" si="47"/>
        <v>28.225000000000001</v>
      </c>
      <c r="N197" s="39">
        <f t="shared" ca="1" si="41"/>
        <v>0</v>
      </c>
      <c r="O197" s="120">
        <f t="shared" ca="1" si="48"/>
        <v>1</v>
      </c>
      <c r="P197" s="39">
        <f t="shared" ca="1" si="49"/>
        <v>28.225000000000001</v>
      </c>
      <c r="Q197" s="39">
        <f t="shared" ca="1" si="42"/>
        <v>0</v>
      </c>
      <c r="R197" s="16"/>
      <c r="S197" s="33">
        <f t="shared" ca="1" si="50"/>
        <v>0</v>
      </c>
      <c r="T197" s="30">
        <f ca="1">COUNTIF(INDIRECT("Mess02!B"&amp;(ROW(A197)*4-9)):INDIRECT("Mess02!B"&amp;(ROW(A197)*4-6)),"&gt;=500")*15</f>
        <v>0</v>
      </c>
    </row>
    <row r="198" spans="1:20" ht="15.6" thickTop="1" thickBot="1" x14ac:dyDescent="0.35">
      <c r="A198" s="8">
        <f t="shared" si="51"/>
        <v>40948.166666666191</v>
      </c>
      <c r="B198" s="27">
        <f t="shared" ca="1" si="43"/>
        <v>0</v>
      </c>
      <c r="C198" s="27">
        <f t="shared" ca="1" si="44"/>
        <v>0</v>
      </c>
      <c r="D198" s="27">
        <f t="shared" ca="1" si="45"/>
        <v>0</v>
      </c>
      <c r="E198" s="16"/>
      <c r="F198" s="46">
        <v>7.18E-4</v>
      </c>
      <c r="G198" s="46">
        <v>21</v>
      </c>
      <c r="H198" s="16"/>
      <c r="I198" s="30">
        <f t="shared" ca="1" si="46"/>
        <v>0</v>
      </c>
      <c r="J198" s="42">
        <f t="shared" ca="1" si="39"/>
        <v>0</v>
      </c>
      <c r="K198" s="33">
        <f t="shared" ca="1" si="40"/>
        <v>1</v>
      </c>
      <c r="L198" s="16"/>
      <c r="M198" s="36">
        <f t="shared" ca="1" si="47"/>
        <v>27.625000000000004</v>
      </c>
      <c r="N198" s="39">
        <f t="shared" ca="1" si="41"/>
        <v>0</v>
      </c>
      <c r="O198" s="120">
        <f t="shared" ca="1" si="48"/>
        <v>1</v>
      </c>
      <c r="P198" s="39">
        <f t="shared" ca="1" si="49"/>
        <v>27.625000000000004</v>
      </c>
      <c r="Q198" s="39">
        <f t="shared" ca="1" si="42"/>
        <v>0</v>
      </c>
      <c r="R198" s="16"/>
      <c r="S198" s="33">
        <f t="shared" ca="1" si="50"/>
        <v>0</v>
      </c>
      <c r="T198" s="30">
        <f ca="1">COUNTIF(INDIRECT("Mess02!B"&amp;(ROW(A198)*4-9)):INDIRECT("Mess02!B"&amp;(ROW(A198)*4-6)),"&gt;=500")*15</f>
        <v>0</v>
      </c>
    </row>
    <row r="199" spans="1:20" ht="15.6" thickTop="1" thickBot="1" x14ac:dyDescent="0.35">
      <c r="A199" s="8">
        <f t="shared" si="51"/>
        <v>40948.208333332856</v>
      </c>
      <c r="B199" s="27">
        <f t="shared" ca="1" si="43"/>
        <v>0</v>
      </c>
      <c r="C199" s="27">
        <f t="shared" ca="1" si="44"/>
        <v>0</v>
      </c>
      <c r="D199" s="27">
        <f t="shared" ca="1" si="45"/>
        <v>0</v>
      </c>
      <c r="E199" s="16"/>
      <c r="F199" s="46">
        <v>7.18E-4</v>
      </c>
      <c r="G199" s="46">
        <v>21</v>
      </c>
      <c r="H199" s="16"/>
      <c r="I199" s="30">
        <f t="shared" ca="1" si="46"/>
        <v>0</v>
      </c>
      <c r="J199" s="42">
        <f t="shared" ca="1" si="39"/>
        <v>0</v>
      </c>
      <c r="K199" s="33">
        <f t="shared" ca="1" si="40"/>
        <v>1</v>
      </c>
      <c r="L199" s="16"/>
      <c r="M199" s="36">
        <f t="shared" ca="1" si="47"/>
        <v>27.8</v>
      </c>
      <c r="N199" s="39">
        <f t="shared" ca="1" si="41"/>
        <v>0</v>
      </c>
      <c r="O199" s="120">
        <f t="shared" ca="1" si="48"/>
        <v>1</v>
      </c>
      <c r="P199" s="39">
        <f t="shared" ca="1" si="49"/>
        <v>27.8</v>
      </c>
      <c r="Q199" s="39">
        <f t="shared" ca="1" si="42"/>
        <v>0</v>
      </c>
      <c r="R199" s="16"/>
      <c r="S199" s="33">
        <f t="shared" ca="1" si="50"/>
        <v>0</v>
      </c>
      <c r="T199" s="30">
        <f ca="1">COUNTIF(INDIRECT("Mess02!B"&amp;(ROW(A199)*4-9)):INDIRECT("Mess02!B"&amp;(ROW(A199)*4-6)),"&gt;=500")*15</f>
        <v>0</v>
      </c>
    </row>
    <row r="200" spans="1:20" ht="15.6" thickTop="1" thickBot="1" x14ac:dyDescent="0.35">
      <c r="A200" s="8">
        <f t="shared" si="51"/>
        <v>40948.24999999952</v>
      </c>
      <c r="B200" s="27">
        <f t="shared" ca="1" si="43"/>
        <v>0</v>
      </c>
      <c r="C200" s="27">
        <f t="shared" ca="1" si="44"/>
        <v>0</v>
      </c>
      <c r="D200" s="27">
        <f t="shared" ca="1" si="45"/>
        <v>0</v>
      </c>
      <c r="E200" s="16"/>
      <c r="F200" s="46">
        <v>7.18E-4</v>
      </c>
      <c r="G200" s="46">
        <v>21</v>
      </c>
      <c r="H200" s="16"/>
      <c r="I200" s="30">
        <f t="shared" ca="1" si="46"/>
        <v>0</v>
      </c>
      <c r="J200" s="42">
        <f t="shared" ca="1" si="39"/>
        <v>0</v>
      </c>
      <c r="K200" s="33">
        <f t="shared" ca="1" si="40"/>
        <v>1</v>
      </c>
      <c r="L200" s="16"/>
      <c r="M200" s="36">
        <f t="shared" ca="1" si="47"/>
        <v>27.875</v>
      </c>
      <c r="N200" s="39">
        <f t="shared" ca="1" si="41"/>
        <v>0</v>
      </c>
      <c r="O200" s="120">
        <f t="shared" ca="1" si="48"/>
        <v>1</v>
      </c>
      <c r="P200" s="39">
        <f t="shared" ca="1" si="49"/>
        <v>27.875</v>
      </c>
      <c r="Q200" s="39">
        <f t="shared" ca="1" si="42"/>
        <v>0</v>
      </c>
      <c r="R200" s="16"/>
      <c r="S200" s="33">
        <f t="shared" ca="1" si="50"/>
        <v>0</v>
      </c>
      <c r="T200" s="30">
        <f ca="1">COUNTIF(INDIRECT("Mess02!B"&amp;(ROW(A200)*4-9)):INDIRECT("Mess02!B"&amp;(ROW(A200)*4-6)),"&gt;=500")*15</f>
        <v>0</v>
      </c>
    </row>
    <row r="201" spans="1:20" ht="15.6" thickTop="1" thickBot="1" x14ac:dyDescent="0.35">
      <c r="A201" s="8">
        <f t="shared" si="51"/>
        <v>40948.291666666184</v>
      </c>
      <c r="B201" s="27">
        <f t="shared" ca="1" si="43"/>
        <v>0</v>
      </c>
      <c r="C201" s="27">
        <f t="shared" ca="1" si="44"/>
        <v>0</v>
      </c>
      <c r="D201" s="27">
        <f t="shared" ca="1" si="45"/>
        <v>0</v>
      </c>
      <c r="E201" s="16"/>
      <c r="F201" s="46">
        <v>7.18E-4</v>
      </c>
      <c r="G201" s="46">
        <v>21</v>
      </c>
      <c r="H201" s="16"/>
      <c r="I201" s="30">
        <f t="shared" ca="1" si="46"/>
        <v>0</v>
      </c>
      <c r="J201" s="42">
        <f t="shared" ca="1" si="39"/>
        <v>0</v>
      </c>
      <c r="K201" s="33">
        <f t="shared" ca="1" si="40"/>
        <v>1</v>
      </c>
      <c r="L201" s="16"/>
      <c r="M201" s="36">
        <f t="shared" ca="1" si="47"/>
        <v>27.75</v>
      </c>
      <c r="N201" s="39">
        <f t="shared" ca="1" si="41"/>
        <v>0</v>
      </c>
      <c r="O201" s="120">
        <f t="shared" ca="1" si="48"/>
        <v>1</v>
      </c>
      <c r="P201" s="39">
        <f t="shared" ca="1" si="49"/>
        <v>27.75</v>
      </c>
      <c r="Q201" s="39">
        <f t="shared" ca="1" si="42"/>
        <v>0</v>
      </c>
      <c r="R201" s="16"/>
      <c r="S201" s="33">
        <f t="shared" ca="1" si="50"/>
        <v>0</v>
      </c>
      <c r="T201" s="30">
        <f ca="1">COUNTIF(INDIRECT("Mess02!B"&amp;(ROW(A201)*4-9)):INDIRECT("Mess02!B"&amp;(ROW(A201)*4-6)),"&gt;=500")*15</f>
        <v>0</v>
      </c>
    </row>
    <row r="202" spans="1:20" ht="15.6" thickTop="1" thickBot="1" x14ac:dyDescent="0.35">
      <c r="A202" s="8">
        <f t="shared" si="51"/>
        <v>40948.333333332848</v>
      </c>
      <c r="B202" s="27">
        <f t="shared" ca="1" si="43"/>
        <v>0.68479300259999998</v>
      </c>
      <c r="C202" s="27">
        <f t="shared" ca="1" si="44"/>
        <v>0.76088111399999991</v>
      </c>
      <c r="D202" s="27">
        <f t="shared" ca="1" si="45"/>
        <v>7.6088111399999978E-2</v>
      </c>
      <c r="E202" s="16"/>
      <c r="F202" s="46">
        <v>7.18E-4</v>
      </c>
      <c r="G202" s="46">
        <v>21</v>
      </c>
      <c r="H202" s="16"/>
      <c r="I202" s="30">
        <f t="shared" ca="1" si="46"/>
        <v>126</v>
      </c>
      <c r="J202" s="42">
        <f t="shared" ca="1" si="39"/>
        <v>126</v>
      </c>
      <c r="K202" s="33">
        <f t="shared" ca="1" si="40"/>
        <v>1</v>
      </c>
      <c r="L202" s="16"/>
      <c r="M202" s="36">
        <f t="shared" ca="1" si="47"/>
        <v>40.049999999999997</v>
      </c>
      <c r="N202" s="39">
        <f t="shared" ca="1" si="41"/>
        <v>0</v>
      </c>
      <c r="O202" s="120">
        <f t="shared" ca="1" si="48"/>
        <v>1</v>
      </c>
      <c r="P202" s="39">
        <f t="shared" ca="1" si="49"/>
        <v>40.049999999999997</v>
      </c>
      <c r="Q202" s="39">
        <f t="shared" ca="1" si="42"/>
        <v>0</v>
      </c>
      <c r="R202" s="16"/>
      <c r="S202" s="33">
        <f t="shared" ca="1" si="50"/>
        <v>0.9</v>
      </c>
      <c r="T202" s="30">
        <f ca="1">COUNTIF(INDIRECT("Mess02!B"&amp;(ROW(A202)*4-9)):INDIRECT("Mess02!B"&amp;(ROW(A202)*4-6)),"&gt;=500")*15</f>
        <v>60</v>
      </c>
    </row>
    <row r="203" spans="1:20" ht="15.6" thickTop="1" thickBot="1" x14ac:dyDescent="0.35">
      <c r="A203" s="8">
        <f t="shared" si="51"/>
        <v>40948.374999999513</v>
      </c>
      <c r="B203" s="27">
        <f t="shared" ca="1" si="43"/>
        <v>0.28410788450820901</v>
      </c>
      <c r="C203" s="27">
        <f t="shared" ca="1" si="44"/>
        <v>0.31567542723134334</v>
      </c>
      <c r="D203" s="27">
        <f t="shared" ca="1" si="45"/>
        <v>3.1567542723134327E-2</v>
      </c>
      <c r="E203" s="16"/>
      <c r="F203" s="46">
        <v>7.18E-4</v>
      </c>
      <c r="G203" s="46">
        <v>21</v>
      </c>
      <c r="H203" s="16"/>
      <c r="I203" s="30">
        <f t="shared" ca="1" si="46"/>
        <v>61.5</v>
      </c>
      <c r="J203" s="42">
        <f t="shared" ca="1" si="39"/>
        <v>61.5</v>
      </c>
      <c r="K203" s="33">
        <f t="shared" ca="1" si="40"/>
        <v>1</v>
      </c>
      <c r="L203" s="16"/>
      <c r="M203" s="36">
        <f t="shared" ca="1" si="47"/>
        <v>34.042537313432838</v>
      </c>
      <c r="N203" s="39">
        <f t="shared" ca="1" si="41"/>
        <v>31.9</v>
      </c>
      <c r="O203" s="120">
        <f t="shared" ca="1" si="48"/>
        <v>1.0671641791044777</v>
      </c>
      <c r="P203" s="39">
        <f t="shared" ca="1" si="49"/>
        <v>35.75</v>
      </c>
      <c r="Q203" s="39">
        <f t="shared" ca="1" si="42"/>
        <v>33.5</v>
      </c>
      <c r="R203" s="16"/>
      <c r="S203" s="33">
        <f t="shared" ca="1" si="50"/>
        <v>0.9</v>
      </c>
      <c r="T203" s="30">
        <f ca="1">COUNTIF(INDIRECT("Mess02!B"&amp;(ROW(A203)*4-9)):INDIRECT("Mess02!B"&amp;(ROW(A203)*4-6)),"&gt;=500")*15</f>
        <v>45</v>
      </c>
    </row>
    <row r="204" spans="1:20" ht="15.6" thickTop="1" thickBot="1" x14ac:dyDescent="0.35">
      <c r="A204" s="8">
        <f t="shared" si="51"/>
        <v>40948.416666666177</v>
      </c>
      <c r="B204" s="27">
        <f t="shared" ca="1" si="43"/>
        <v>0</v>
      </c>
      <c r="C204" s="27">
        <f t="shared" ca="1" si="44"/>
        <v>0</v>
      </c>
      <c r="D204" s="27">
        <f t="shared" ca="1" si="45"/>
        <v>0</v>
      </c>
      <c r="E204" s="16"/>
      <c r="F204" s="46">
        <v>7.18E-4</v>
      </c>
      <c r="G204" s="46">
        <v>21</v>
      </c>
      <c r="H204" s="16"/>
      <c r="I204" s="30">
        <f t="shared" ca="1" si="46"/>
        <v>0</v>
      </c>
      <c r="J204" s="42">
        <f t="shared" ca="1" si="39"/>
        <v>0</v>
      </c>
      <c r="K204" s="33">
        <f t="shared" ca="1" si="40"/>
        <v>1</v>
      </c>
      <c r="L204" s="16"/>
      <c r="M204" s="36">
        <f t="shared" ca="1" si="47"/>
        <v>30.185970149253734</v>
      </c>
      <c r="N204" s="39">
        <f t="shared" ca="1" si="41"/>
        <v>31.9</v>
      </c>
      <c r="O204" s="120">
        <f t="shared" ca="1" si="48"/>
        <v>0.94626865671641802</v>
      </c>
      <c r="P204" s="39">
        <f t="shared" ca="1" si="49"/>
        <v>31.700000000000003</v>
      </c>
      <c r="Q204" s="39">
        <f t="shared" ca="1" si="42"/>
        <v>33.5</v>
      </c>
      <c r="R204" s="16"/>
      <c r="S204" s="33">
        <f t="shared" ca="1" si="50"/>
        <v>0</v>
      </c>
      <c r="T204" s="30">
        <f ca="1">COUNTIF(INDIRECT("Mess02!B"&amp;(ROW(A204)*4-9)):INDIRECT("Mess02!B"&amp;(ROW(A204)*4-6)),"&gt;=500")*15</f>
        <v>0</v>
      </c>
    </row>
    <row r="205" spans="1:20" ht="15.6" thickTop="1" thickBot="1" x14ac:dyDescent="0.35">
      <c r="A205" s="8">
        <f t="shared" si="51"/>
        <v>40948.458333332841</v>
      </c>
      <c r="B205" s="27">
        <f t="shared" ca="1" si="43"/>
        <v>0</v>
      </c>
      <c r="C205" s="27">
        <f t="shared" ca="1" si="44"/>
        <v>0</v>
      </c>
      <c r="D205" s="27">
        <f t="shared" ca="1" si="45"/>
        <v>0</v>
      </c>
      <c r="E205" s="16"/>
      <c r="F205" s="46">
        <v>7.18E-4</v>
      </c>
      <c r="G205" s="46">
        <v>21</v>
      </c>
      <c r="H205" s="16"/>
      <c r="I205" s="30">
        <f t="shared" ca="1" si="46"/>
        <v>0</v>
      </c>
      <c r="J205" s="42">
        <f t="shared" ca="1" si="39"/>
        <v>0</v>
      </c>
      <c r="K205" s="33">
        <f t="shared" ca="1" si="40"/>
        <v>1</v>
      </c>
      <c r="L205" s="16"/>
      <c r="M205" s="36">
        <f t="shared" ca="1" si="47"/>
        <v>29.757462686567163</v>
      </c>
      <c r="N205" s="39">
        <f t="shared" ca="1" si="41"/>
        <v>31.9</v>
      </c>
      <c r="O205" s="120">
        <f t="shared" ca="1" si="48"/>
        <v>0.93283582089552242</v>
      </c>
      <c r="P205" s="39">
        <f t="shared" ca="1" si="49"/>
        <v>31.25</v>
      </c>
      <c r="Q205" s="39">
        <f t="shared" ca="1" si="42"/>
        <v>33.5</v>
      </c>
      <c r="R205" s="16"/>
      <c r="S205" s="33">
        <f t="shared" ca="1" si="50"/>
        <v>0</v>
      </c>
      <c r="T205" s="30">
        <f ca="1">COUNTIF(INDIRECT("Mess02!B"&amp;(ROW(A205)*4-9)):INDIRECT("Mess02!B"&amp;(ROW(A205)*4-6)),"&gt;=500")*15</f>
        <v>0</v>
      </c>
    </row>
    <row r="206" spans="1:20" ht="15.6" thickTop="1" thickBot="1" x14ac:dyDescent="0.35">
      <c r="A206" s="8">
        <f t="shared" si="51"/>
        <v>40948.499999999505</v>
      </c>
      <c r="B206" s="27">
        <f t="shared" ca="1" si="43"/>
        <v>0</v>
      </c>
      <c r="C206" s="27">
        <f t="shared" ca="1" si="44"/>
        <v>0</v>
      </c>
      <c r="D206" s="27">
        <f t="shared" ca="1" si="45"/>
        <v>0</v>
      </c>
      <c r="E206" s="16"/>
      <c r="F206" s="46">
        <v>7.18E-4</v>
      </c>
      <c r="G206" s="46">
        <v>21</v>
      </c>
      <c r="H206" s="16"/>
      <c r="I206" s="30">
        <f t="shared" ca="1" si="46"/>
        <v>0</v>
      </c>
      <c r="J206" s="42">
        <f t="shared" ca="1" si="39"/>
        <v>0</v>
      </c>
      <c r="K206" s="33">
        <f t="shared" ca="1" si="40"/>
        <v>1</v>
      </c>
      <c r="L206" s="16"/>
      <c r="M206" s="36">
        <f t="shared" ca="1" si="47"/>
        <v>28.995671641791049</v>
      </c>
      <c r="N206" s="39">
        <f t="shared" ca="1" si="41"/>
        <v>31.9</v>
      </c>
      <c r="O206" s="120">
        <f t="shared" ca="1" si="48"/>
        <v>0.90895522388059713</v>
      </c>
      <c r="P206" s="39">
        <f t="shared" ca="1" si="49"/>
        <v>30.450000000000003</v>
      </c>
      <c r="Q206" s="39">
        <f t="shared" ca="1" si="42"/>
        <v>33.5</v>
      </c>
      <c r="R206" s="16"/>
      <c r="S206" s="33">
        <f t="shared" ca="1" si="50"/>
        <v>0</v>
      </c>
      <c r="T206" s="30">
        <f ca="1">COUNTIF(INDIRECT("Mess02!B"&amp;(ROW(A206)*4-9)):INDIRECT("Mess02!B"&amp;(ROW(A206)*4-6)),"&gt;=500")*15</f>
        <v>0</v>
      </c>
    </row>
    <row r="207" spans="1:20" ht="15.6" thickTop="1" thickBot="1" x14ac:dyDescent="0.35">
      <c r="A207" s="8">
        <f t="shared" si="51"/>
        <v>40948.541666666169</v>
      </c>
      <c r="B207" s="27">
        <f t="shared" ca="1" si="43"/>
        <v>0</v>
      </c>
      <c r="C207" s="27">
        <f t="shared" ca="1" si="44"/>
        <v>0</v>
      </c>
      <c r="D207" s="27">
        <f t="shared" ca="1" si="45"/>
        <v>0</v>
      </c>
      <c r="E207" s="16"/>
      <c r="F207" s="46">
        <v>7.18E-4</v>
      </c>
      <c r="G207" s="46">
        <v>21</v>
      </c>
      <c r="H207" s="16"/>
      <c r="I207" s="30">
        <f t="shared" ca="1" si="46"/>
        <v>0</v>
      </c>
      <c r="J207" s="42">
        <f t="shared" ca="1" si="39"/>
        <v>0</v>
      </c>
      <c r="K207" s="33">
        <f t="shared" ca="1" si="40"/>
        <v>1</v>
      </c>
      <c r="L207" s="16"/>
      <c r="M207" s="36">
        <f t="shared" ca="1" si="47"/>
        <v>29.209925373134325</v>
      </c>
      <c r="N207" s="39">
        <f t="shared" ca="1" si="41"/>
        <v>31.9</v>
      </c>
      <c r="O207" s="120">
        <f t="shared" ca="1" si="48"/>
        <v>0.91567164179104477</v>
      </c>
      <c r="P207" s="39">
        <f t="shared" ca="1" si="49"/>
        <v>30.675000000000001</v>
      </c>
      <c r="Q207" s="39">
        <f t="shared" ca="1" si="42"/>
        <v>33.5</v>
      </c>
      <c r="R207" s="16"/>
      <c r="S207" s="33">
        <f t="shared" ca="1" si="50"/>
        <v>0</v>
      </c>
      <c r="T207" s="30">
        <f ca="1">COUNTIF(INDIRECT("Mess02!B"&amp;(ROW(A207)*4-9)):INDIRECT("Mess02!B"&amp;(ROW(A207)*4-6)),"&gt;=500")*15</f>
        <v>0</v>
      </c>
    </row>
    <row r="208" spans="1:20" ht="15.6" thickTop="1" thickBot="1" x14ac:dyDescent="0.35">
      <c r="A208" s="8">
        <f t="shared" si="51"/>
        <v>40948.583333332834</v>
      </c>
      <c r="B208" s="27">
        <f t="shared" ca="1" si="43"/>
        <v>0</v>
      </c>
      <c r="C208" s="27">
        <f t="shared" ca="1" si="44"/>
        <v>0</v>
      </c>
      <c r="D208" s="27">
        <f t="shared" ca="1" si="45"/>
        <v>0</v>
      </c>
      <c r="E208" s="16"/>
      <c r="F208" s="46">
        <v>7.18E-4</v>
      </c>
      <c r="G208" s="46">
        <v>21</v>
      </c>
      <c r="H208" s="16"/>
      <c r="I208" s="30">
        <f t="shared" ca="1" si="46"/>
        <v>0</v>
      </c>
      <c r="J208" s="42">
        <f t="shared" ca="1" si="39"/>
        <v>0</v>
      </c>
      <c r="K208" s="33">
        <f t="shared" ca="1" si="40"/>
        <v>1</v>
      </c>
      <c r="L208" s="16"/>
      <c r="M208" s="36">
        <f t="shared" ca="1" si="47"/>
        <v>29.352761194029853</v>
      </c>
      <c r="N208" s="39">
        <f t="shared" ca="1" si="41"/>
        <v>31.9</v>
      </c>
      <c r="O208" s="120">
        <f t="shared" ca="1" si="48"/>
        <v>0.92014925373134338</v>
      </c>
      <c r="P208" s="39">
        <f t="shared" ca="1" si="49"/>
        <v>30.825000000000003</v>
      </c>
      <c r="Q208" s="39">
        <f t="shared" ca="1" si="42"/>
        <v>33.5</v>
      </c>
      <c r="R208" s="16"/>
      <c r="S208" s="33">
        <f t="shared" ca="1" si="50"/>
        <v>0</v>
      </c>
      <c r="T208" s="30">
        <f ca="1">COUNTIF(INDIRECT("Mess02!B"&amp;(ROW(A208)*4-9)):INDIRECT("Mess02!B"&amp;(ROW(A208)*4-6)),"&gt;=500")*15</f>
        <v>0</v>
      </c>
    </row>
    <row r="209" spans="1:20" ht="15.6" thickTop="1" thickBot="1" x14ac:dyDescent="0.35">
      <c r="A209" s="8">
        <f t="shared" si="51"/>
        <v>40948.624999999498</v>
      </c>
      <c r="B209" s="27">
        <f t="shared" ca="1" si="43"/>
        <v>0</v>
      </c>
      <c r="C209" s="27">
        <f t="shared" ca="1" si="44"/>
        <v>0</v>
      </c>
      <c r="D209" s="27">
        <f t="shared" ca="1" si="45"/>
        <v>0</v>
      </c>
      <c r="E209" s="16"/>
      <c r="F209" s="46">
        <v>7.18E-4</v>
      </c>
      <c r="G209" s="46">
        <v>21</v>
      </c>
      <c r="H209" s="16"/>
      <c r="I209" s="30">
        <f t="shared" ca="1" si="46"/>
        <v>0</v>
      </c>
      <c r="J209" s="42">
        <f t="shared" ca="1" si="39"/>
        <v>0</v>
      </c>
      <c r="K209" s="33">
        <f t="shared" ca="1" si="40"/>
        <v>1</v>
      </c>
      <c r="L209" s="16"/>
      <c r="M209" s="36">
        <f t="shared" ca="1" si="47"/>
        <v>29.471791044776118</v>
      </c>
      <c r="N209" s="39">
        <f t="shared" ca="1" si="41"/>
        <v>31.9</v>
      </c>
      <c r="O209" s="120">
        <f t="shared" ca="1" si="48"/>
        <v>0.92388059701492542</v>
      </c>
      <c r="P209" s="39">
        <f t="shared" ca="1" si="49"/>
        <v>30.950000000000003</v>
      </c>
      <c r="Q209" s="39">
        <f t="shared" ca="1" si="42"/>
        <v>33.5</v>
      </c>
      <c r="R209" s="16"/>
      <c r="S209" s="33">
        <f t="shared" ca="1" si="50"/>
        <v>0</v>
      </c>
      <c r="T209" s="30">
        <f ca="1">COUNTIF(INDIRECT("Mess02!B"&amp;(ROW(A209)*4-9)):INDIRECT("Mess02!B"&amp;(ROW(A209)*4-6)),"&gt;=500")*15</f>
        <v>0</v>
      </c>
    </row>
    <row r="210" spans="1:20" ht="15.6" thickTop="1" thickBot="1" x14ac:dyDescent="0.35">
      <c r="A210" s="8">
        <f t="shared" si="51"/>
        <v>40948.666666666162</v>
      </c>
      <c r="B210" s="27">
        <f t="shared" ca="1" si="43"/>
        <v>0</v>
      </c>
      <c r="C210" s="27">
        <f t="shared" ca="1" si="44"/>
        <v>0.16078286897462685</v>
      </c>
      <c r="D210" s="27">
        <f t="shared" ca="1" si="45"/>
        <v>0.16078286897462685</v>
      </c>
      <c r="E210" s="16"/>
      <c r="F210" s="46">
        <v>7.18E-4</v>
      </c>
      <c r="G210" s="46">
        <v>21</v>
      </c>
      <c r="H210" s="16"/>
      <c r="I210" s="30">
        <f t="shared" ca="1" si="46"/>
        <v>31.5</v>
      </c>
      <c r="J210" s="42">
        <f t="shared" ca="1" si="39"/>
        <v>31.5</v>
      </c>
      <c r="K210" s="33">
        <f t="shared" ca="1" si="40"/>
        <v>1</v>
      </c>
      <c r="L210" s="16"/>
      <c r="M210" s="36">
        <f t="shared" ca="1" si="47"/>
        <v>33.852089552238802</v>
      </c>
      <c r="N210" s="39">
        <f t="shared" ca="1" si="41"/>
        <v>31.9</v>
      </c>
      <c r="O210" s="120">
        <f t="shared" ca="1" si="48"/>
        <v>1.0611940298507463</v>
      </c>
      <c r="P210" s="39">
        <f t="shared" ca="1" si="49"/>
        <v>35.549999999999997</v>
      </c>
      <c r="Q210" s="39">
        <f t="shared" ca="1" si="42"/>
        <v>33.5</v>
      </c>
      <c r="R210" s="16"/>
      <c r="S210" s="33">
        <f t="shared" ca="1" si="50"/>
        <v>0</v>
      </c>
      <c r="T210" s="30">
        <f ca="1">COUNTIF(INDIRECT("Mess02!B"&amp;(ROW(A210)*4-9)):INDIRECT("Mess02!B"&amp;(ROW(A210)*4-6)),"&gt;=500")*15</f>
        <v>15</v>
      </c>
    </row>
    <row r="211" spans="1:20" ht="15.6" thickTop="1" thickBot="1" x14ac:dyDescent="0.35">
      <c r="A211" s="8">
        <f t="shared" si="51"/>
        <v>40948.708333332826</v>
      </c>
      <c r="B211" s="27">
        <f t="shared" ca="1" si="43"/>
        <v>0.67633734170270288</v>
      </c>
      <c r="C211" s="27">
        <f t="shared" ca="1" si="44"/>
        <v>0.75148593522522544</v>
      </c>
      <c r="D211" s="27">
        <f t="shared" ca="1" si="45"/>
        <v>7.5148593522522525E-2</v>
      </c>
      <c r="E211" s="16"/>
      <c r="F211" s="46">
        <v>7.18E-4</v>
      </c>
      <c r="G211" s="46">
        <v>21</v>
      </c>
      <c r="H211" s="16"/>
      <c r="I211" s="30">
        <f t="shared" ca="1" si="46"/>
        <v>132.5</v>
      </c>
      <c r="J211" s="42">
        <f t="shared" ca="1" si="39"/>
        <v>132.5</v>
      </c>
      <c r="K211" s="33">
        <f t="shared" ca="1" si="40"/>
        <v>1</v>
      </c>
      <c r="L211" s="16"/>
      <c r="M211" s="36">
        <f t="shared" ca="1" si="47"/>
        <v>37.615015015015025</v>
      </c>
      <c r="N211" s="39">
        <f t="shared" ca="1" si="41"/>
        <v>32.200000000000003</v>
      </c>
      <c r="O211" s="120">
        <f t="shared" ca="1" si="48"/>
        <v>1.1681681681681684</v>
      </c>
      <c r="P211" s="39">
        <f t="shared" ca="1" si="49"/>
        <v>38.900000000000006</v>
      </c>
      <c r="Q211" s="39">
        <f t="shared" ca="1" si="42"/>
        <v>33.299999999999997</v>
      </c>
      <c r="R211" s="16"/>
      <c r="S211" s="33">
        <f t="shared" ca="1" si="50"/>
        <v>0.9</v>
      </c>
      <c r="T211" s="30">
        <f ca="1">COUNTIF(INDIRECT("Mess02!B"&amp;(ROW(A211)*4-9)):INDIRECT("Mess02!B"&amp;(ROW(A211)*4-6)),"&gt;=500")*15</f>
        <v>60</v>
      </c>
    </row>
    <row r="212" spans="1:20" ht="15.6" thickTop="1" thickBot="1" x14ac:dyDescent="0.35">
      <c r="A212" s="8">
        <f t="shared" si="51"/>
        <v>40948.749999999491</v>
      </c>
      <c r="B212" s="27">
        <f t="shared" ca="1" si="43"/>
        <v>0.63678290847972985</v>
      </c>
      <c r="C212" s="27">
        <f t="shared" ca="1" si="44"/>
        <v>0.70753656497747763</v>
      </c>
      <c r="D212" s="27">
        <f t="shared" ca="1" si="45"/>
        <v>7.0753656497747744E-2</v>
      </c>
      <c r="E212" s="16"/>
      <c r="F212" s="46">
        <v>7.18E-4</v>
      </c>
      <c r="G212" s="46">
        <v>21</v>
      </c>
      <c r="H212" s="16"/>
      <c r="I212" s="30">
        <f t="shared" ca="1" si="46"/>
        <v>132.5</v>
      </c>
      <c r="J212" s="42">
        <f t="shared" ca="1" si="39"/>
        <v>132.5</v>
      </c>
      <c r="K212" s="33">
        <f t="shared" ca="1" si="40"/>
        <v>1</v>
      </c>
      <c r="L212" s="16"/>
      <c r="M212" s="36">
        <f t="shared" ca="1" si="47"/>
        <v>35.41516516516517</v>
      </c>
      <c r="N212" s="39">
        <f t="shared" ca="1" si="41"/>
        <v>32.200000000000003</v>
      </c>
      <c r="O212" s="120">
        <f t="shared" ca="1" si="48"/>
        <v>1.0998498498498499</v>
      </c>
      <c r="P212" s="39">
        <f t="shared" ca="1" si="49"/>
        <v>36.625</v>
      </c>
      <c r="Q212" s="39">
        <f t="shared" ca="1" si="42"/>
        <v>33.299999999999997</v>
      </c>
      <c r="R212" s="16"/>
      <c r="S212" s="33">
        <f t="shared" ca="1" si="50"/>
        <v>0.9</v>
      </c>
      <c r="T212" s="30">
        <f ca="1">COUNTIF(INDIRECT("Mess02!B"&amp;(ROW(A212)*4-9)):INDIRECT("Mess02!B"&amp;(ROW(A212)*4-6)),"&gt;=500")*15</f>
        <v>60</v>
      </c>
    </row>
    <row r="213" spans="1:20" ht="15.6" thickTop="1" thickBot="1" x14ac:dyDescent="0.35">
      <c r="A213" s="8">
        <f t="shared" si="51"/>
        <v>40948.791666666155</v>
      </c>
      <c r="B213" s="27">
        <f t="shared" ca="1" si="43"/>
        <v>0.25985696196486496</v>
      </c>
      <c r="C213" s="27">
        <f t="shared" ca="1" si="44"/>
        <v>0.28872995773873883</v>
      </c>
      <c r="D213" s="27">
        <f t="shared" ca="1" si="45"/>
        <v>2.8872995773873877E-2</v>
      </c>
      <c r="E213" s="16"/>
      <c r="F213" s="46">
        <v>7.18E-4</v>
      </c>
      <c r="G213" s="46">
        <v>21</v>
      </c>
      <c r="H213" s="16"/>
      <c r="I213" s="30">
        <f t="shared" ca="1" si="46"/>
        <v>56.5</v>
      </c>
      <c r="J213" s="42">
        <f t="shared" ca="1" si="39"/>
        <v>56.5</v>
      </c>
      <c r="K213" s="33">
        <f t="shared" ca="1" si="40"/>
        <v>1</v>
      </c>
      <c r="L213" s="16"/>
      <c r="M213" s="36">
        <f t="shared" ca="1" si="47"/>
        <v>33.892192192192198</v>
      </c>
      <c r="N213" s="39">
        <f t="shared" ca="1" si="41"/>
        <v>32.200000000000003</v>
      </c>
      <c r="O213" s="120">
        <f t="shared" ca="1" si="48"/>
        <v>1.0525525525525525</v>
      </c>
      <c r="P213" s="39">
        <f t="shared" ca="1" si="49"/>
        <v>35.049999999999997</v>
      </c>
      <c r="Q213" s="39">
        <f t="shared" ca="1" si="42"/>
        <v>33.299999999999997</v>
      </c>
      <c r="R213" s="16"/>
      <c r="S213" s="33">
        <f t="shared" ca="1" si="50"/>
        <v>0.9</v>
      </c>
      <c r="T213" s="30">
        <f ca="1">COUNTIF(INDIRECT("Mess02!B"&amp;(ROW(A213)*4-9)):INDIRECT("Mess02!B"&amp;(ROW(A213)*4-6)),"&gt;=500")*15</f>
        <v>30</v>
      </c>
    </row>
    <row r="214" spans="1:20" ht="15.6" thickTop="1" thickBot="1" x14ac:dyDescent="0.35">
      <c r="A214" s="8">
        <f t="shared" si="51"/>
        <v>40948.833333332819</v>
      </c>
      <c r="B214" s="27">
        <f t="shared" ca="1" si="43"/>
        <v>0</v>
      </c>
      <c r="C214" s="27">
        <f t="shared" ca="1" si="44"/>
        <v>0</v>
      </c>
      <c r="D214" s="27">
        <f t="shared" ca="1" si="45"/>
        <v>0</v>
      </c>
      <c r="E214" s="16"/>
      <c r="F214" s="46">
        <v>7.18E-4</v>
      </c>
      <c r="G214" s="46">
        <v>21</v>
      </c>
      <c r="H214" s="16"/>
      <c r="I214" s="30">
        <f t="shared" ca="1" si="46"/>
        <v>0</v>
      </c>
      <c r="J214" s="42">
        <f t="shared" ca="1" si="39"/>
        <v>0</v>
      </c>
      <c r="K214" s="33">
        <f t="shared" ca="1" si="40"/>
        <v>1</v>
      </c>
      <c r="L214" s="16"/>
      <c r="M214" s="36">
        <f t="shared" ca="1" si="47"/>
        <v>33.360360360360367</v>
      </c>
      <c r="N214" s="39">
        <f t="shared" ca="1" si="41"/>
        <v>32.200000000000003</v>
      </c>
      <c r="O214" s="120">
        <f t="shared" ca="1" si="48"/>
        <v>1.0360360360360361</v>
      </c>
      <c r="P214" s="39">
        <f t="shared" ca="1" si="49"/>
        <v>34.5</v>
      </c>
      <c r="Q214" s="39">
        <f t="shared" ca="1" si="42"/>
        <v>33.299999999999997</v>
      </c>
      <c r="R214" s="16"/>
      <c r="S214" s="33">
        <f t="shared" ca="1" si="50"/>
        <v>0</v>
      </c>
      <c r="T214" s="30">
        <f ca="1">COUNTIF(INDIRECT("Mess02!B"&amp;(ROW(A214)*4-9)):INDIRECT("Mess02!B"&amp;(ROW(A214)*4-6)),"&gt;=500")*15</f>
        <v>0</v>
      </c>
    </row>
    <row r="215" spans="1:20" ht="15.6" thickTop="1" thickBot="1" x14ac:dyDescent="0.35">
      <c r="A215" s="8">
        <f t="shared" si="51"/>
        <v>40948.874999999483</v>
      </c>
      <c r="B215" s="27">
        <f t="shared" ca="1" si="43"/>
        <v>0</v>
      </c>
      <c r="C215" s="27">
        <f t="shared" ca="1" si="44"/>
        <v>0</v>
      </c>
      <c r="D215" s="27">
        <f t="shared" ca="1" si="45"/>
        <v>0</v>
      </c>
      <c r="E215" s="16"/>
      <c r="F215" s="46">
        <v>7.18E-4</v>
      </c>
      <c r="G215" s="46">
        <v>21</v>
      </c>
      <c r="H215" s="16"/>
      <c r="I215" s="30">
        <f t="shared" ca="1" si="46"/>
        <v>0</v>
      </c>
      <c r="J215" s="42">
        <f t="shared" ca="1" si="39"/>
        <v>0</v>
      </c>
      <c r="K215" s="33">
        <f t="shared" ca="1" si="40"/>
        <v>1</v>
      </c>
      <c r="L215" s="16"/>
      <c r="M215" s="36">
        <f t="shared" ca="1" si="47"/>
        <v>33.094444444444449</v>
      </c>
      <c r="N215" s="39">
        <f t="shared" ca="1" si="41"/>
        <v>32.200000000000003</v>
      </c>
      <c r="O215" s="120">
        <f t="shared" ca="1" si="48"/>
        <v>1.0277777777777779</v>
      </c>
      <c r="P215" s="39">
        <f t="shared" ca="1" si="49"/>
        <v>34.225000000000001</v>
      </c>
      <c r="Q215" s="39">
        <f t="shared" ca="1" si="42"/>
        <v>33.299999999999997</v>
      </c>
      <c r="R215" s="16"/>
      <c r="S215" s="33">
        <f t="shared" ca="1" si="50"/>
        <v>0</v>
      </c>
      <c r="T215" s="30">
        <f ca="1">COUNTIF(INDIRECT("Mess02!B"&amp;(ROW(A215)*4-9)):INDIRECT("Mess02!B"&amp;(ROW(A215)*4-6)),"&gt;=500")*15</f>
        <v>0</v>
      </c>
    </row>
    <row r="216" spans="1:20" ht="15.6" thickTop="1" thickBot="1" x14ac:dyDescent="0.35">
      <c r="A216" s="8">
        <f t="shared" si="51"/>
        <v>40948.916666666148</v>
      </c>
      <c r="B216" s="27">
        <f t="shared" ca="1" si="43"/>
        <v>0.43753288442027044</v>
      </c>
      <c r="C216" s="27">
        <f t="shared" ca="1" si="44"/>
        <v>0.48614764935585603</v>
      </c>
      <c r="D216" s="27">
        <f t="shared" ca="1" si="45"/>
        <v>4.8614764935585593E-2</v>
      </c>
      <c r="E216" s="16"/>
      <c r="F216" s="46">
        <v>7.18E-4</v>
      </c>
      <c r="G216" s="46">
        <v>21</v>
      </c>
      <c r="H216" s="16"/>
      <c r="I216" s="30">
        <f t="shared" ca="1" si="46"/>
        <v>92.75</v>
      </c>
      <c r="J216" s="42">
        <f t="shared" ca="1" si="39"/>
        <v>92.75</v>
      </c>
      <c r="K216" s="33">
        <f t="shared" ca="1" si="40"/>
        <v>1</v>
      </c>
      <c r="L216" s="16"/>
      <c r="M216" s="36">
        <f t="shared" ca="1" si="47"/>
        <v>34.762462462462473</v>
      </c>
      <c r="N216" s="39">
        <f t="shared" ca="1" si="41"/>
        <v>32.200000000000003</v>
      </c>
      <c r="O216" s="120">
        <f t="shared" ca="1" si="48"/>
        <v>1.0795795795795797</v>
      </c>
      <c r="P216" s="39">
        <f t="shared" ca="1" si="49"/>
        <v>35.950000000000003</v>
      </c>
      <c r="Q216" s="39">
        <f t="shared" ca="1" si="42"/>
        <v>33.299999999999997</v>
      </c>
      <c r="R216" s="16"/>
      <c r="S216" s="33">
        <f t="shared" ca="1" si="50"/>
        <v>0.9</v>
      </c>
      <c r="T216" s="30">
        <f ca="1">COUNTIF(INDIRECT("Mess02!B"&amp;(ROW(A216)*4-9)):INDIRECT("Mess02!B"&amp;(ROW(A216)*4-6)),"&gt;=500")*15</f>
        <v>45</v>
      </c>
    </row>
    <row r="217" spans="1:20" ht="15.6" thickTop="1" thickBot="1" x14ac:dyDescent="0.35">
      <c r="A217" s="8">
        <f t="shared" si="51"/>
        <v>40948.958333332812</v>
      </c>
      <c r="B217" s="27">
        <f t="shared" ca="1" si="43"/>
        <v>0</v>
      </c>
      <c r="C217" s="27">
        <f t="shared" ca="1" si="44"/>
        <v>0.14904331324324327</v>
      </c>
      <c r="D217" s="27">
        <f t="shared" ca="1" si="45"/>
        <v>0.14904331324324327</v>
      </c>
      <c r="E217" s="16"/>
      <c r="F217" s="46">
        <v>7.18E-4</v>
      </c>
      <c r="G217" s="46">
        <v>21</v>
      </c>
      <c r="H217" s="16"/>
      <c r="I217" s="30">
        <f t="shared" ca="1" si="46"/>
        <v>29</v>
      </c>
      <c r="J217" s="42">
        <f t="shared" ca="1" si="39"/>
        <v>29</v>
      </c>
      <c r="K217" s="33">
        <f t="shared" ca="1" si="40"/>
        <v>1</v>
      </c>
      <c r="L217" s="16"/>
      <c r="M217" s="36">
        <f t="shared" ca="1" si="47"/>
        <v>34.085585585585591</v>
      </c>
      <c r="N217" s="39">
        <f t="shared" ca="1" si="41"/>
        <v>32.200000000000003</v>
      </c>
      <c r="O217" s="120">
        <f t="shared" ca="1" si="48"/>
        <v>1.0585585585585586</v>
      </c>
      <c r="P217" s="39">
        <f t="shared" ca="1" si="49"/>
        <v>35.25</v>
      </c>
      <c r="Q217" s="39">
        <f t="shared" ca="1" si="42"/>
        <v>33.299999999999997</v>
      </c>
      <c r="R217" s="16"/>
      <c r="S217" s="33">
        <f t="shared" ca="1" si="50"/>
        <v>0</v>
      </c>
      <c r="T217" s="30">
        <f ca="1">COUNTIF(INDIRECT("Mess02!B"&amp;(ROW(A217)*4-9)):INDIRECT("Mess02!B"&amp;(ROW(A217)*4-6)),"&gt;=500")*15</f>
        <v>15</v>
      </c>
    </row>
    <row r="218" spans="1:20" ht="15.6" thickTop="1" thickBot="1" x14ac:dyDescent="0.35">
      <c r="A218" s="8">
        <f t="shared" si="51"/>
        <v>40948.999999999476</v>
      </c>
      <c r="B218" s="27">
        <f t="shared" ca="1" si="43"/>
        <v>0</v>
      </c>
      <c r="C218" s="27">
        <f t="shared" ca="1" si="44"/>
        <v>0</v>
      </c>
      <c r="D218" s="27">
        <f t="shared" ca="1" si="45"/>
        <v>0</v>
      </c>
      <c r="E218" s="16"/>
      <c r="F218" s="46">
        <v>7.18E-4</v>
      </c>
      <c r="G218" s="46">
        <v>21</v>
      </c>
      <c r="H218" s="16"/>
      <c r="I218" s="30">
        <f t="shared" ca="1" si="46"/>
        <v>0</v>
      </c>
      <c r="J218" s="42">
        <f t="shared" ca="1" si="39"/>
        <v>0</v>
      </c>
      <c r="K218" s="33">
        <f t="shared" ca="1" si="40"/>
        <v>1</v>
      </c>
      <c r="L218" s="16"/>
      <c r="M218" s="36">
        <f t="shared" ca="1" si="47"/>
        <v>34.013063063063065</v>
      </c>
      <c r="N218" s="39">
        <f t="shared" ca="1" si="41"/>
        <v>32.200000000000003</v>
      </c>
      <c r="O218" s="120">
        <f t="shared" ca="1" si="48"/>
        <v>1.0563063063063063</v>
      </c>
      <c r="P218" s="39">
        <f t="shared" ca="1" si="49"/>
        <v>35.174999999999997</v>
      </c>
      <c r="Q218" s="39">
        <f t="shared" ca="1" si="42"/>
        <v>33.299999999999997</v>
      </c>
      <c r="R218" s="16"/>
      <c r="S218" s="33">
        <f t="shared" ca="1" si="50"/>
        <v>0</v>
      </c>
      <c r="T218" s="30">
        <f ca="1">COUNTIF(INDIRECT("Mess02!B"&amp;(ROW(A218)*4-9)):INDIRECT("Mess02!B"&amp;(ROW(A218)*4-6)),"&gt;=500")*15</f>
        <v>0</v>
      </c>
    </row>
    <row r="219" spans="1:20" ht="15.6" thickTop="1" thickBot="1" x14ac:dyDescent="0.35">
      <c r="A219" s="8">
        <f t="shared" si="51"/>
        <v>40949.04166666614</v>
      </c>
      <c r="B219" s="27">
        <f t="shared" ca="1" si="43"/>
        <v>0</v>
      </c>
      <c r="C219" s="27">
        <f t="shared" ca="1" si="44"/>
        <v>0</v>
      </c>
      <c r="D219" s="27">
        <f t="shared" ca="1" si="45"/>
        <v>0</v>
      </c>
      <c r="E219" s="16"/>
      <c r="F219" s="46">
        <v>7.18E-4</v>
      </c>
      <c r="G219" s="46">
        <v>21</v>
      </c>
      <c r="H219" s="16"/>
      <c r="I219" s="30">
        <f t="shared" ca="1" si="46"/>
        <v>0</v>
      </c>
      <c r="J219" s="42">
        <f t="shared" ca="1" si="39"/>
        <v>0</v>
      </c>
      <c r="K219" s="33">
        <f t="shared" ca="1" si="40"/>
        <v>1</v>
      </c>
      <c r="L219" s="16"/>
      <c r="M219" s="36">
        <f t="shared" ca="1" si="47"/>
        <v>34.950000000000003</v>
      </c>
      <c r="N219" s="39">
        <f t="shared" ca="1" si="41"/>
        <v>0</v>
      </c>
      <c r="O219" s="120">
        <f t="shared" ca="1" si="48"/>
        <v>1</v>
      </c>
      <c r="P219" s="39">
        <f t="shared" ca="1" si="49"/>
        <v>34.950000000000003</v>
      </c>
      <c r="Q219" s="39">
        <f t="shared" ca="1" si="42"/>
        <v>0</v>
      </c>
      <c r="R219" s="16"/>
      <c r="S219" s="33">
        <f t="shared" ca="1" si="50"/>
        <v>0</v>
      </c>
      <c r="T219" s="30">
        <f ca="1">COUNTIF(INDIRECT("Mess02!B"&amp;(ROW(A219)*4-9)):INDIRECT("Mess02!B"&amp;(ROW(A219)*4-6)),"&gt;=500")*15</f>
        <v>0</v>
      </c>
    </row>
    <row r="220" spans="1:20" ht="15.6" thickTop="1" thickBot="1" x14ac:dyDescent="0.35">
      <c r="A220" s="8">
        <f t="shared" si="51"/>
        <v>40949.083333332805</v>
      </c>
      <c r="B220" s="27">
        <f t="shared" ca="1" si="43"/>
        <v>0</v>
      </c>
      <c r="C220" s="27">
        <f t="shared" ca="1" si="44"/>
        <v>0</v>
      </c>
      <c r="D220" s="27">
        <f t="shared" ca="1" si="45"/>
        <v>0</v>
      </c>
      <c r="E220" s="16"/>
      <c r="F220" s="46">
        <v>7.18E-4</v>
      </c>
      <c r="G220" s="46">
        <v>21</v>
      </c>
      <c r="H220" s="16"/>
      <c r="I220" s="30">
        <f t="shared" ca="1" si="46"/>
        <v>0</v>
      </c>
      <c r="J220" s="42">
        <f t="shared" ca="1" si="39"/>
        <v>0</v>
      </c>
      <c r="K220" s="33">
        <f t="shared" ca="1" si="40"/>
        <v>1</v>
      </c>
      <c r="L220" s="16"/>
      <c r="M220" s="36">
        <f t="shared" ca="1" si="47"/>
        <v>34.85</v>
      </c>
      <c r="N220" s="39">
        <f t="shared" ca="1" si="41"/>
        <v>0</v>
      </c>
      <c r="O220" s="120">
        <f t="shared" ca="1" si="48"/>
        <v>1</v>
      </c>
      <c r="P220" s="39">
        <f t="shared" ca="1" si="49"/>
        <v>34.85</v>
      </c>
      <c r="Q220" s="39">
        <f t="shared" ca="1" si="42"/>
        <v>0</v>
      </c>
      <c r="R220" s="16"/>
      <c r="S220" s="33">
        <f t="shared" ca="1" si="50"/>
        <v>0</v>
      </c>
      <c r="T220" s="30">
        <f ca="1">COUNTIF(INDIRECT("Mess02!B"&amp;(ROW(A220)*4-9)):INDIRECT("Mess02!B"&amp;(ROW(A220)*4-6)),"&gt;=500")*15</f>
        <v>0</v>
      </c>
    </row>
    <row r="221" spans="1:20" ht="15.6" thickTop="1" thickBot="1" x14ac:dyDescent="0.35">
      <c r="A221" s="8">
        <f t="shared" si="51"/>
        <v>40949.124999999469</v>
      </c>
      <c r="B221" s="27">
        <f t="shared" ca="1" si="43"/>
        <v>0</v>
      </c>
      <c r="C221" s="27">
        <f t="shared" ca="1" si="44"/>
        <v>0</v>
      </c>
      <c r="D221" s="27">
        <f t="shared" ca="1" si="45"/>
        <v>0</v>
      </c>
      <c r="E221" s="16"/>
      <c r="F221" s="46">
        <v>7.18E-4</v>
      </c>
      <c r="G221" s="46">
        <v>21</v>
      </c>
      <c r="H221" s="16"/>
      <c r="I221" s="30">
        <f t="shared" ca="1" si="46"/>
        <v>0</v>
      </c>
      <c r="J221" s="42">
        <f t="shared" ca="1" si="39"/>
        <v>0</v>
      </c>
      <c r="K221" s="33">
        <f t="shared" ca="1" si="40"/>
        <v>1</v>
      </c>
      <c r="L221" s="16"/>
      <c r="M221" s="36">
        <f t="shared" ca="1" si="47"/>
        <v>34.35</v>
      </c>
      <c r="N221" s="39">
        <f t="shared" ca="1" si="41"/>
        <v>0</v>
      </c>
      <c r="O221" s="120">
        <f t="shared" ca="1" si="48"/>
        <v>1</v>
      </c>
      <c r="P221" s="39">
        <f t="shared" ca="1" si="49"/>
        <v>34.35</v>
      </c>
      <c r="Q221" s="39">
        <f t="shared" ca="1" si="42"/>
        <v>0</v>
      </c>
      <c r="R221" s="16"/>
      <c r="S221" s="33">
        <f t="shared" ca="1" si="50"/>
        <v>0</v>
      </c>
      <c r="T221" s="30">
        <f ca="1">COUNTIF(INDIRECT("Mess02!B"&amp;(ROW(A221)*4-9)):INDIRECT("Mess02!B"&amp;(ROW(A221)*4-6)),"&gt;=500")*15</f>
        <v>0</v>
      </c>
    </row>
    <row r="222" spans="1:20" ht="15.6" thickTop="1" thickBot="1" x14ac:dyDescent="0.35">
      <c r="A222" s="8">
        <f t="shared" si="51"/>
        <v>40949.166666666133</v>
      </c>
      <c r="B222" s="27">
        <f t="shared" ca="1" si="43"/>
        <v>0</v>
      </c>
      <c r="C222" s="27">
        <f t="shared" ca="1" si="44"/>
        <v>0</v>
      </c>
      <c r="D222" s="27">
        <f t="shared" ca="1" si="45"/>
        <v>0</v>
      </c>
      <c r="E222" s="16"/>
      <c r="F222" s="46">
        <v>7.18E-4</v>
      </c>
      <c r="G222" s="46">
        <v>21</v>
      </c>
      <c r="H222" s="16"/>
      <c r="I222" s="30">
        <f t="shared" ca="1" si="46"/>
        <v>0</v>
      </c>
      <c r="J222" s="42">
        <f t="shared" ca="1" si="39"/>
        <v>0</v>
      </c>
      <c r="K222" s="33">
        <f t="shared" ca="1" si="40"/>
        <v>1</v>
      </c>
      <c r="L222" s="16"/>
      <c r="M222" s="36">
        <f t="shared" ca="1" si="47"/>
        <v>33.849999999999994</v>
      </c>
      <c r="N222" s="39">
        <f t="shared" ca="1" si="41"/>
        <v>0</v>
      </c>
      <c r="O222" s="120">
        <f t="shared" ca="1" si="48"/>
        <v>1</v>
      </c>
      <c r="P222" s="39">
        <f t="shared" ca="1" si="49"/>
        <v>33.849999999999994</v>
      </c>
      <c r="Q222" s="39">
        <f t="shared" ca="1" si="42"/>
        <v>0</v>
      </c>
      <c r="R222" s="16"/>
      <c r="S222" s="33">
        <f t="shared" ca="1" si="50"/>
        <v>0</v>
      </c>
      <c r="T222" s="30">
        <f ca="1">COUNTIF(INDIRECT("Mess02!B"&amp;(ROW(A222)*4-9)):INDIRECT("Mess02!B"&amp;(ROW(A222)*4-6)),"&gt;=500")*15</f>
        <v>0</v>
      </c>
    </row>
    <row r="223" spans="1:20" ht="15.6" thickTop="1" thickBot="1" x14ac:dyDescent="0.35">
      <c r="A223" s="8">
        <f t="shared" si="51"/>
        <v>40949.208333332797</v>
      </c>
      <c r="B223" s="27">
        <f t="shared" ca="1" si="43"/>
        <v>0</v>
      </c>
      <c r="C223" s="27">
        <f t="shared" ca="1" si="44"/>
        <v>0</v>
      </c>
      <c r="D223" s="27">
        <f t="shared" ca="1" si="45"/>
        <v>0</v>
      </c>
      <c r="E223" s="16"/>
      <c r="F223" s="46">
        <v>7.18E-4</v>
      </c>
      <c r="G223" s="46">
        <v>21</v>
      </c>
      <c r="H223" s="16"/>
      <c r="I223" s="30">
        <f t="shared" ca="1" si="46"/>
        <v>0</v>
      </c>
      <c r="J223" s="42">
        <f t="shared" ca="1" si="39"/>
        <v>0</v>
      </c>
      <c r="K223" s="33">
        <f t="shared" ca="1" si="40"/>
        <v>1</v>
      </c>
      <c r="L223" s="16"/>
      <c r="M223" s="36">
        <f t="shared" ca="1" si="47"/>
        <v>33.6</v>
      </c>
      <c r="N223" s="39">
        <f t="shared" ca="1" si="41"/>
        <v>0</v>
      </c>
      <c r="O223" s="120">
        <f t="shared" ca="1" si="48"/>
        <v>1</v>
      </c>
      <c r="P223" s="39">
        <f t="shared" ca="1" si="49"/>
        <v>33.6</v>
      </c>
      <c r="Q223" s="39">
        <f t="shared" ca="1" si="42"/>
        <v>0</v>
      </c>
      <c r="R223" s="16"/>
      <c r="S223" s="33">
        <f t="shared" ca="1" si="50"/>
        <v>0</v>
      </c>
      <c r="T223" s="30">
        <f ca="1">COUNTIF(INDIRECT("Mess02!B"&amp;(ROW(A223)*4-9)):INDIRECT("Mess02!B"&amp;(ROW(A223)*4-6)),"&gt;=500")*15</f>
        <v>0</v>
      </c>
    </row>
    <row r="224" spans="1:20" ht="15.6" thickTop="1" thickBot="1" x14ac:dyDescent="0.35">
      <c r="A224" s="8">
        <f t="shared" si="51"/>
        <v>40949.249999999462</v>
      </c>
      <c r="B224" s="27">
        <f t="shared" ca="1" si="43"/>
        <v>0</v>
      </c>
      <c r="C224" s="27">
        <f t="shared" ca="1" si="44"/>
        <v>0</v>
      </c>
      <c r="D224" s="27">
        <f t="shared" ca="1" si="45"/>
        <v>0</v>
      </c>
      <c r="E224" s="16"/>
      <c r="F224" s="46">
        <v>7.18E-4</v>
      </c>
      <c r="G224" s="46">
        <v>21</v>
      </c>
      <c r="H224" s="16"/>
      <c r="I224" s="30">
        <f t="shared" ca="1" si="46"/>
        <v>0</v>
      </c>
      <c r="J224" s="42">
        <f t="shared" ca="1" si="39"/>
        <v>0</v>
      </c>
      <c r="K224" s="33">
        <f t="shared" ca="1" si="40"/>
        <v>1</v>
      </c>
      <c r="L224" s="16"/>
      <c r="M224" s="36">
        <f t="shared" ca="1" si="47"/>
        <v>33.525000000000006</v>
      </c>
      <c r="N224" s="39">
        <f t="shared" ca="1" si="41"/>
        <v>0</v>
      </c>
      <c r="O224" s="120">
        <f t="shared" ca="1" si="48"/>
        <v>1</v>
      </c>
      <c r="P224" s="39">
        <f t="shared" ca="1" si="49"/>
        <v>33.525000000000006</v>
      </c>
      <c r="Q224" s="39">
        <f t="shared" ca="1" si="42"/>
        <v>0</v>
      </c>
      <c r="R224" s="16"/>
      <c r="S224" s="33">
        <f t="shared" ca="1" si="50"/>
        <v>0</v>
      </c>
      <c r="T224" s="30">
        <f ca="1">COUNTIF(INDIRECT("Mess02!B"&amp;(ROW(A224)*4-9)):INDIRECT("Mess02!B"&amp;(ROW(A224)*4-6)),"&gt;=500")*15</f>
        <v>0</v>
      </c>
    </row>
    <row r="225" spans="1:20" ht="15.6" thickTop="1" thickBot="1" x14ac:dyDescent="0.35">
      <c r="A225" s="8">
        <f t="shared" si="51"/>
        <v>40949.291666666126</v>
      </c>
      <c r="B225" s="27">
        <f t="shared" ca="1" si="43"/>
        <v>0</v>
      </c>
      <c r="C225" s="27">
        <f t="shared" ca="1" si="44"/>
        <v>0.20753359199999999</v>
      </c>
      <c r="D225" s="27">
        <f t="shared" ca="1" si="45"/>
        <v>0.20753359199999999</v>
      </c>
      <c r="E225" s="16"/>
      <c r="F225" s="46">
        <v>7.18E-4</v>
      </c>
      <c r="G225" s="46">
        <v>21</v>
      </c>
      <c r="H225" s="16"/>
      <c r="I225" s="30">
        <f t="shared" ca="1" si="46"/>
        <v>37</v>
      </c>
      <c r="J225" s="42">
        <f t="shared" ca="1" si="39"/>
        <v>37</v>
      </c>
      <c r="K225" s="33">
        <f t="shared" ca="1" si="40"/>
        <v>1</v>
      </c>
      <c r="L225" s="16"/>
      <c r="M225" s="36">
        <f t="shared" ca="1" si="47"/>
        <v>37.199999999999996</v>
      </c>
      <c r="N225" s="39">
        <f t="shared" ca="1" si="41"/>
        <v>0</v>
      </c>
      <c r="O225" s="120">
        <f t="shared" ca="1" si="48"/>
        <v>1</v>
      </c>
      <c r="P225" s="39">
        <f t="shared" ca="1" si="49"/>
        <v>37.199999999999996</v>
      </c>
      <c r="Q225" s="39">
        <f t="shared" ca="1" si="42"/>
        <v>0</v>
      </c>
      <c r="R225" s="16"/>
      <c r="S225" s="33">
        <f t="shared" ca="1" si="50"/>
        <v>0</v>
      </c>
      <c r="T225" s="30">
        <f ca="1">COUNTIF(INDIRECT("Mess02!B"&amp;(ROW(A225)*4-9)):INDIRECT("Mess02!B"&amp;(ROW(A225)*4-6)),"&gt;=500")*15</f>
        <v>15</v>
      </c>
    </row>
    <row r="226" spans="1:20" ht="15.6" thickTop="1" thickBot="1" x14ac:dyDescent="0.35">
      <c r="A226" s="8">
        <f t="shared" si="51"/>
        <v>40949.33333333279</v>
      </c>
      <c r="B226" s="27">
        <f t="shared" ca="1" si="43"/>
        <v>0.75881844359999995</v>
      </c>
      <c r="C226" s="27">
        <f t="shared" ca="1" si="44"/>
        <v>0.84313160399999987</v>
      </c>
      <c r="D226" s="27">
        <f t="shared" ca="1" si="45"/>
        <v>8.4313160399999962E-2</v>
      </c>
      <c r="E226" s="16"/>
      <c r="F226" s="46">
        <v>7.18E-4</v>
      </c>
      <c r="G226" s="46">
        <v>21</v>
      </c>
      <c r="H226" s="16"/>
      <c r="I226" s="30">
        <f t="shared" ca="1" si="46"/>
        <v>146</v>
      </c>
      <c r="J226" s="42">
        <f t="shared" ca="1" si="39"/>
        <v>146</v>
      </c>
      <c r="K226" s="33">
        <f t="shared" ca="1" si="40"/>
        <v>1</v>
      </c>
      <c r="L226" s="16"/>
      <c r="M226" s="36">
        <f t="shared" ca="1" si="47"/>
        <v>38.299999999999997</v>
      </c>
      <c r="N226" s="39">
        <f t="shared" ca="1" si="41"/>
        <v>0</v>
      </c>
      <c r="O226" s="120">
        <f t="shared" ca="1" si="48"/>
        <v>1</v>
      </c>
      <c r="P226" s="39">
        <f t="shared" ca="1" si="49"/>
        <v>38.299999999999997</v>
      </c>
      <c r="Q226" s="39">
        <f t="shared" ca="1" si="42"/>
        <v>0</v>
      </c>
      <c r="R226" s="16"/>
      <c r="S226" s="33">
        <f t="shared" ca="1" si="50"/>
        <v>0.9</v>
      </c>
      <c r="T226" s="30">
        <f ca="1">COUNTIF(INDIRECT("Mess02!B"&amp;(ROW(A226)*4-9)):INDIRECT("Mess02!B"&amp;(ROW(A226)*4-6)),"&gt;=500")*15</f>
        <v>60</v>
      </c>
    </row>
    <row r="227" spans="1:20" ht="15.6" thickTop="1" thickBot="1" x14ac:dyDescent="0.35">
      <c r="A227" s="8">
        <f t="shared" si="51"/>
        <v>40949.374999999454</v>
      </c>
      <c r="B227" s="27">
        <f t="shared" ca="1" si="43"/>
        <v>0.70225360931249992</v>
      </c>
      <c r="C227" s="27">
        <f t="shared" ca="1" si="44"/>
        <v>0.78028178812499993</v>
      </c>
      <c r="D227" s="27">
        <f t="shared" ca="1" si="45"/>
        <v>7.8028178812499974E-2</v>
      </c>
      <c r="E227" s="16"/>
      <c r="F227" s="46">
        <v>7.18E-4</v>
      </c>
      <c r="G227" s="46">
        <v>21</v>
      </c>
      <c r="H227" s="16"/>
      <c r="I227" s="30">
        <f t="shared" ca="1" si="46"/>
        <v>144.25</v>
      </c>
      <c r="J227" s="42">
        <f t="shared" ca="1" si="39"/>
        <v>144.25</v>
      </c>
      <c r="K227" s="33">
        <f t="shared" ca="1" si="40"/>
        <v>1</v>
      </c>
      <c r="L227" s="16"/>
      <c r="M227" s="36">
        <f t="shared" ca="1" si="47"/>
        <v>35.875</v>
      </c>
      <c r="N227" s="39">
        <f t="shared" ca="1" si="41"/>
        <v>0</v>
      </c>
      <c r="O227" s="120">
        <f t="shared" ca="1" si="48"/>
        <v>1</v>
      </c>
      <c r="P227" s="39">
        <f t="shared" ca="1" si="49"/>
        <v>35.875</v>
      </c>
      <c r="Q227" s="39">
        <f t="shared" ca="1" si="42"/>
        <v>0</v>
      </c>
      <c r="R227" s="16"/>
      <c r="S227" s="33">
        <f t="shared" ca="1" si="50"/>
        <v>0.9</v>
      </c>
      <c r="T227" s="30">
        <f ca="1">COUNTIF(INDIRECT("Mess02!B"&amp;(ROW(A227)*4-9)):INDIRECT("Mess02!B"&amp;(ROW(A227)*4-6)),"&gt;=500")*15</f>
        <v>60</v>
      </c>
    </row>
    <row r="228" spans="1:20" ht="15.6" thickTop="1" thickBot="1" x14ac:dyDescent="0.35">
      <c r="A228" s="8">
        <f t="shared" si="51"/>
        <v>40949.416666666119</v>
      </c>
      <c r="B228" s="27">
        <f t="shared" ca="1" si="43"/>
        <v>0.66008251653749994</v>
      </c>
      <c r="C228" s="27">
        <f t="shared" ca="1" si="44"/>
        <v>0.73342501837499985</v>
      </c>
      <c r="D228" s="27">
        <f t="shared" ca="1" si="45"/>
        <v>7.3342501837499963E-2</v>
      </c>
      <c r="E228" s="16"/>
      <c r="F228" s="46">
        <v>7.18E-4</v>
      </c>
      <c r="G228" s="46">
        <v>21</v>
      </c>
      <c r="H228" s="16"/>
      <c r="I228" s="30">
        <f t="shared" ca="1" si="46"/>
        <v>142.75</v>
      </c>
      <c r="J228" s="42">
        <f t="shared" ca="1" si="39"/>
        <v>142.75</v>
      </c>
      <c r="K228" s="33">
        <f t="shared" ca="1" si="40"/>
        <v>1</v>
      </c>
      <c r="L228" s="16"/>
      <c r="M228" s="36">
        <f t="shared" ca="1" si="47"/>
        <v>34.074999999999996</v>
      </c>
      <c r="N228" s="39">
        <f t="shared" ca="1" si="41"/>
        <v>0</v>
      </c>
      <c r="O228" s="120">
        <f t="shared" ca="1" si="48"/>
        <v>1</v>
      </c>
      <c r="P228" s="39">
        <f t="shared" ca="1" si="49"/>
        <v>34.074999999999996</v>
      </c>
      <c r="Q228" s="39">
        <f t="shared" ca="1" si="42"/>
        <v>0</v>
      </c>
      <c r="R228" s="16"/>
      <c r="S228" s="33">
        <f t="shared" ca="1" si="50"/>
        <v>0.9</v>
      </c>
      <c r="T228" s="30">
        <f ca="1">COUNTIF(INDIRECT("Mess02!B"&amp;(ROW(A228)*4-9)):INDIRECT("Mess02!B"&amp;(ROW(A228)*4-6)),"&gt;=500")*15</f>
        <v>60</v>
      </c>
    </row>
    <row r="229" spans="1:20" ht="15.6" thickTop="1" thickBot="1" x14ac:dyDescent="0.35">
      <c r="A229" s="8">
        <f t="shared" si="51"/>
        <v>40949.458333332783</v>
      </c>
      <c r="B229" s="27">
        <f t="shared" ca="1" si="43"/>
        <v>0.63653652326250021</v>
      </c>
      <c r="C229" s="27">
        <f t="shared" ca="1" si="44"/>
        <v>0.70726280362500016</v>
      </c>
      <c r="D229" s="27">
        <f t="shared" ca="1" si="45"/>
        <v>7.0726280362500005E-2</v>
      </c>
      <c r="E229" s="16"/>
      <c r="F229" s="46">
        <v>7.18E-4</v>
      </c>
      <c r="G229" s="46">
        <v>21</v>
      </c>
      <c r="H229" s="16"/>
      <c r="I229" s="30">
        <f t="shared" ca="1" si="46"/>
        <v>142.25</v>
      </c>
      <c r="J229" s="42">
        <f t="shared" ca="1" si="39"/>
        <v>142.25</v>
      </c>
      <c r="K229" s="33">
        <f t="shared" ca="1" si="40"/>
        <v>1</v>
      </c>
      <c r="L229" s="16"/>
      <c r="M229" s="36">
        <f t="shared" ca="1" si="47"/>
        <v>32.975000000000001</v>
      </c>
      <c r="N229" s="39">
        <f t="shared" ca="1" si="41"/>
        <v>0</v>
      </c>
      <c r="O229" s="120">
        <f t="shared" ca="1" si="48"/>
        <v>1</v>
      </c>
      <c r="P229" s="39">
        <f t="shared" ca="1" si="49"/>
        <v>32.975000000000001</v>
      </c>
      <c r="Q229" s="39">
        <f t="shared" ca="1" si="42"/>
        <v>0</v>
      </c>
      <c r="R229" s="16"/>
      <c r="S229" s="33">
        <f t="shared" ca="1" si="50"/>
        <v>0.9</v>
      </c>
      <c r="T229" s="30">
        <f ca="1">COUNTIF(INDIRECT("Mess02!B"&amp;(ROW(A229)*4-9)):INDIRECT("Mess02!B"&amp;(ROW(A229)*4-6)),"&gt;=500")*15</f>
        <v>60</v>
      </c>
    </row>
    <row r="230" spans="1:20" ht="15.6" thickTop="1" thickBot="1" x14ac:dyDescent="0.35">
      <c r="A230" s="8">
        <f t="shared" si="51"/>
        <v>40949.499999999447</v>
      </c>
      <c r="B230" s="27">
        <f t="shared" ca="1" si="43"/>
        <v>0.61265890822500002</v>
      </c>
      <c r="C230" s="27">
        <f t="shared" ca="1" si="44"/>
        <v>0.68073212024999996</v>
      </c>
      <c r="D230" s="27">
        <f t="shared" ca="1" si="45"/>
        <v>6.8073212024999982E-2</v>
      </c>
      <c r="E230" s="16"/>
      <c r="F230" s="46">
        <v>7.18E-4</v>
      </c>
      <c r="G230" s="46">
        <v>21</v>
      </c>
      <c r="H230" s="16"/>
      <c r="I230" s="30">
        <f t="shared" ca="1" si="46"/>
        <v>141.75</v>
      </c>
      <c r="J230" s="42">
        <f t="shared" ca="1" si="39"/>
        <v>141.75</v>
      </c>
      <c r="K230" s="33">
        <f t="shared" ca="1" si="40"/>
        <v>1</v>
      </c>
      <c r="L230" s="16"/>
      <c r="M230" s="36">
        <f t="shared" ca="1" si="47"/>
        <v>31.85</v>
      </c>
      <c r="N230" s="39">
        <f t="shared" ca="1" si="41"/>
        <v>0</v>
      </c>
      <c r="O230" s="120">
        <f t="shared" ca="1" si="48"/>
        <v>1</v>
      </c>
      <c r="P230" s="39">
        <f t="shared" ca="1" si="49"/>
        <v>31.85</v>
      </c>
      <c r="Q230" s="39">
        <f t="shared" ca="1" si="42"/>
        <v>0</v>
      </c>
      <c r="R230" s="16"/>
      <c r="S230" s="33">
        <f t="shared" ca="1" si="50"/>
        <v>0.9</v>
      </c>
      <c r="T230" s="30">
        <f ca="1">COUNTIF(INDIRECT("Mess02!B"&amp;(ROW(A230)*4-9)):INDIRECT("Mess02!B"&amp;(ROW(A230)*4-6)),"&gt;=500")*15</f>
        <v>60</v>
      </c>
    </row>
    <row r="231" spans="1:20" ht="15.6" thickTop="1" thickBot="1" x14ac:dyDescent="0.35">
      <c r="A231" s="8">
        <f t="shared" si="51"/>
        <v>40949.541666666111</v>
      </c>
      <c r="B231" s="27">
        <f t="shared" ca="1" si="43"/>
        <v>0.60458633550000007</v>
      </c>
      <c r="C231" s="27">
        <f t="shared" ca="1" si="44"/>
        <v>0.67176259500000013</v>
      </c>
      <c r="D231" s="27">
        <f t="shared" ca="1" si="45"/>
        <v>6.7176259500000002E-2</v>
      </c>
      <c r="E231" s="16"/>
      <c r="F231" s="46">
        <v>7.18E-4</v>
      </c>
      <c r="G231" s="46">
        <v>21</v>
      </c>
      <c r="H231" s="16"/>
      <c r="I231" s="30">
        <f t="shared" ca="1" si="46"/>
        <v>142</v>
      </c>
      <c r="J231" s="42">
        <f t="shared" ca="1" si="39"/>
        <v>142</v>
      </c>
      <c r="K231" s="33">
        <f t="shared" ca="1" si="40"/>
        <v>1</v>
      </c>
      <c r="L231" s="16"/>
      <c r="M231" s="36">
        <f t="shared" ca="1" si="47"/>
        <v>31.375</v>
      </c>
      <c r="N231" s="39">
        <f t="shared" ca="1" si="41"/>
        <v>0</v>
      </c>
      <c r="O231" s="120">
        <f t="shared" ca="1" si="48"/>
        <v>1</v>
      </c>
      <c r="P231" s="39">
        <f t="shared" ca="1" si="49"/>
        <v>31.375</v>
      </c>
      <c r="Q231" s="39">
        <f t="shared" ca="1" si="42"/>
        <v>0</v>
      </c>
      <c r="R231" s="16"/>
      <c r="S231" s="33">
        <f t="shared" ca="1" si="50"/>
        <v>0.9</v>
      </c>
      <c r="T231" s="30">
        <f ca="1">COUNTIF(INDIRECT("Mess02!B"&amp;(ROW(A231)*4-9)):INDIRECT("Mess02!B"&amp;(ROW(A231)*4-6)),"&gt;=500")*15</f>
        <v>60</v>
      </c>
    </row>
    <row r="232" spans="1:20" ht="15.6" thickTop="1" thickBot="1" x14ac:dyDescent="0.35">
      <c r="A232" s="8">
        <f t="shared" si="51"/>
        <v>40949.583333332776</v>
      </c>
      <c r="B232" s="27">
        <f t="shared" ca="1" si="43"/>
        <v>0.58997631892500002</v>
      </c>
      <c r="C232" s="27">
        <f t="shared" ca="1" si="44"/>
        <v>0.65552924324999995</v>
      </c>
      <c r="D232" s="27">
        <f t="shared" ca="1" si="45"/>
        <v>6.5552924324999984E-2</v>
      </c>
      <c r="E232" s="16"/>
      <c r="F232" s="46">
        <v>7.18E-4</v>
      </c>
      <c r="G232" s="46">
        <v>21</v>
      </c>
      <c r="H232" s="16"/>
      <c r="I232" s="30">
        <f t="shared" ca="1" si="46"/>
        <v>141.5</v>
      </c>
      <c r="J232" s="42">
        <f t="shared" ca="1" si="39"/>
        <v>141.5</v>
      </c>
      <c r="K232" s="33">
        <f t="shared" ca="1" si="40"/>
        <v>1</v>
      </c>
      <c r="L232" s="16"/>
      <c r="M232" s="36">
        <f t="shared" ca="1" si="47"/>
        <v>30.725000000000001</v>
      </c>
      <c r="N232" s="39">
        <f t="shared" ca="1" si="41"/>
        <v>0</v>
      </c>
      <c r="O232" s="120">
        <f t="shared" ca="1" si="48"/>
        <v>1</v>
      </c>
      <c r="P232" s="39">
        <f t="shared" ca="1" si="49"/>
        <v>30.725000000000001</v>
      </c>
      <c r="Q232" s="39">
        <f t="shared" ca="1" si="42"/>
        <v>0</v>
      </c>
      <c r="R232" s="16"/>
      <c r="S232" s="33">
        <f t="shared" ca="1" si="50"/>
        <v>0.9</v>
      </c>
      <c r="T232" s="30">
        <f ca="1">COUNTIF(INDIRECT("Mess02!B"&amp;(ROW(A232)*4-9)):INDIRECT("Mess02!B"&amp;(ROW(A232)*4-6)),"&gt;=500")*15</f>
        <v>60</v>
      </c>
    </row>
    <row r="233" spans="1:20" ht="15.6" thickTop="1" thickBot="1" x14ac:dyDescent="0.35">
      <c r="A233" s="8">
        <f t="shared" si="51"/>
        <v>40949.62499999944</v>
      </c>
      <c r="B233" s="27">
        <f t="shared" ca="1" si="43"/>
        <v>0.57899633085000002</v>
      </c>
      <c r="C233" s="27">
        <f t="shared" ca="1" si="44"/>
        <v>0.64332925650000006</v>
      </c>
      <c r="D233" s="27">
        <f t="shared" ca="1" si="45"/>
        <v>6.4332925649999997E-2</v>
      </c>
      <c r="E233" s="16"/>
      <c r="F233" s="46">
        <v>7.18E-4</v>
      </c>
      <c r="G233" s="46">
        <v>21</v>
      </c>
      <c r="H233" s="16"/>
      <c r="I233" s="30">
        <f t="shared" ca="1" si="46"/>
        <v>141.75</v>
      </c>
      <c r="J233" s="42">
        <f t="shared" ca="1" si="39"/>
        <v>141.75</v>
      </c>
      <c r="K233" s="33">
        <f t="shared" ca="1" si="40"/>
        <v>1</v>
      </c>
      <c r="L233" s="16"/>
      <c r="M233" s="36">
        <f t="shared" ca="1" si="47"/>
        <v>30.1</v>
      </c>
      <c r="N233" s="39">
        <f t="shared" ca="1" si="41"/>
        <v>0</v>
      </c>
      <c r="O233" s="120">
        <f t="shared" ca="1" si="48"/>
        <v>1</v>
      </c>
      <c r="P233" s="39">
        <f t="shared" ca="1" si="49"/>
        <v>30.1</v>
      </c>
      <c r="Q233" s="39">
        <f t="shared" ca="1" si="42"/>
        <v>0</v>
      </c>
      <c r="R233" s="16"/>
      <c r="S233" s="33">
        <f t="shared" ca="1" si="50"/>
        <v>0.9</v>
      </c>
      <c r="T233" s="30">
        <f ca="1">COUNTIF(INDIRECT("Mess02!B"&amp;(ROW(A233)*4-9)):INDIRECT("Mess02!B"&amp;(ROW(A233)*4-6)),"&gt;=500")*15</f>
        <v>60</v>
      </c>
    </row>
    <row r="234" spans="1:20" ht="15.6" thickTop="1" thickBot="1" x14ac:dyDescent="0.35">
      <c r="A234" s="8">
        <f t="shared" si="51"/>
        <v>40949.666666666104</v>
      </c>
      <c r="B234" s="27">
        <f t="shared" ca="1" si="43"/>
        <v>0.27145404011250002</v>
      </c>
      <c r="C234" s="27">
        <f t="shared" ca="1" si="44"/>
        <v>0.30161560012499999</v>
      </c>
      <c r="D234" s="27">
        <f t="shared" ca="1" si="45"/>
        <v>3.0161560012499991E-2</v>
      </c>
      <c r="E234" s="16"/>
      <c r="F234" s="46">
        <v>7.18E-4</v>
      </c>
      <c r="G234" s="46">
        <v>21</v>
      </c>
      <c r="H234" s="16"/>
      <c r="I234" s="30">
        <f t="shared" ca="1" si="46"/>
        <v>70.25</v>
      </c>
      <c r="J234" s="42">
        <f t="shared" ca="1" si="39"/>
        <v>70.25</v>
      </c>
      <c r="K234" s="33">
        <f t="shared" ca="1" si="40"/>
        <v>1</v>
      </c>
      <c r="L234" s="16"/>
      <c r="M234" s="36">
        <f t="shared" ca="1" si="47"/>
        <v>28.475000000000001</v>
      </c>
      <c r="N234" s="39">
        <f t="shared" ca="1" si="41"/>
        <v>0</v>
      </c>
      <c r="O234" s="120">
        <f t="shared" ca="1" si="48"/>
        <v>1</v>
      </c>
      <c r="P234" s="39">
        <f t="shared" ca="1" si="49"/>
        <v>28.475000000000001</v>
      </c>
      <c r="Q234" s="39">
        <f t="shared" ca="1" si="42"/>
        <v>0</v>
      </c>
      <c r="R234" s="16"/>
      <c r="S234" s="33">
        <f t="shared" ca="1" si="50"/>
        <v>0.9</v>
      </c>
      <c r="T234" s="30">
        <f ca="1">COUNTIF(INDIRECT("Mess02!B"&amp;(ROW(A234)*4-9)):INDIRECT("Mess02!B"&amp;(ROW(A234)*4-6)),"&gt;=500")*15</f>
        <v>30</v>
      </c>
    </row>
    <row r="235" spans="1:20" ht="15.6" thickTop="1" thickBot="1" x14ac:dyDescent="0.35">
      <c r="A235" s="8">
        <f t="shared" si="51"/>
        <v>40949.708333332768</v>
      </c>
      <c r="B235" s="27">
        <f t="shared" ca="1" si="43"/>
        <v>0</v>
      </c>
      <c r="C235" s="27">
        <f t="shared" ca="1" si="44"/>
        <v>0.14872939199999999</v>
      </c>
      <c r="D235" s="27">
        <f t="shared" ca="1" si="45"/>
        <v>0.14872939199999999</v>
      </c>
      <c r="E235" s="16"/>
      <c r="F235" s="46">
        <v>7.18E-4</v>
      </c>
      <c r="G235" s="46">
        <v>21</v>
      </c>
      <c r="H235" s="16"/>
      <c r="I235" s="30">
        <f t="shared" ca="1" si="46"/>
        <v>36</v>
      </c>
      <c r="J235" s="42">
        <f t="shared" ca="1" si="39"/>
        <v>36</v>
      </c>
      <c r="K235" s="33">
        <f t="shared" ca="1" si="40"/>
        <v>1</v>
      </c>
      <c r="L235" s="16"/>
      <c r="M235" s="36">
        <f t="shared" ca="1" si="47"/>
        <v>27.4</v>
      </c>
      <c r="N235" s="39">
        <f t="shared" ca="1" si="41"/>
        <v>0</v>
      </c>
      <c r="O235" s="120">
        <f t="shared" ca="1" si="48"/>
        <v>1</v>
      </c>
      <c r="P235" s="39">
        <f t="shared" ca="1" si="49"/>
        <v>27.4</v>
      </c>
      <c r="Q235" s="39">
        <f t="shared" ca="1" si="42"/>
        <v>0</v>
      </c>
      <c r="R235" s="16"/>
      <c r="S235" s="33">
        <f t="shared" ca="1" si="50"/>
        <v>0</v>
      </c>
      <c r="T235" s="30">
        <f ca="1">COUNTIF(INDIRECT("Mess02!B"&amp;(ROW(A235)*4-9)):INDIRECT("Mess02!B"&amp;(ROW(A235)*4-6)),"&gt;=500")*15</f>
        <v>15</v>
      </c>
    </row>
    <row r="236" spans="1:20" ht="15.6" thickTop="1" thickBot="1" x14ac:dyDescent="0.35">
      <c r="A236" s="8">
        <f t="shared" si="51"/>
        <v>40949.749999999432</v>
      </c>
      <c r="B236" s="27">
        <f t="shared" ca="1" si="43"/>
        <v>0</v>
      </c>
      <c r="C236" s="27">
        <f t="shared" ca="1" si="44"/>
        <v>0</v>
      </c>
      <c r="D236" s="27">
        <f t="shared" ca="1" si="45"/>
        <v>0</v>
      </c>
      <c r="E236" s="16"/>
      <c r="F236" s="46">
        <v>7.18E-4</v>
      </c>
      <c r="G236" s="46">
        <v>21</v>
      </c>
      <c r="H236" s="16"/>
      <c r="I236" s="30">
        <f t="shared" ca="1" si="46"/>
        <v>0</v>
      </c>
      <c r="J236" s="42">
        <f t="shared" ca="1" si="39"/>
        <v>0</v>
      </c>
      <c r="K236" s="33">
        <f t="shared" ca="1" si="40"/>
        <v>1</v>
      </c>
      <c r="L236" s="16"/>
      <c r="M236" s="36">
        <f t="shared" ca="1" si="47"/>
        <v>28.650000000000002</v>
      </c>
      <c r="N236" s="39">
        <f t="shared" ca="1" si="41"/>
        <v>0</v>
      </c>
      <c r="O236" s="120">
        <f t="shared" ca="1" si="48"/>
        <v>1</v>
      </c>
      <c r="P236" s="39">
        <f t="shared" ca="1" si="49"/>
        <v>28.650000000000002</v>
      </c>
      <c r="Q236" s="39">
        <f t="shared" ca="1" si="42"/>
        <v>0</v>
      </c>
      <c r="R236" s="16"/>
      <c r="S236" s="33">
        <f t="shared" ca="1" si="50"/>
        <v>0</v>
      </c>
      <c r="T236" s="30">
        <f ca="1">COUNTIF(INDIRECT("Mess02!B"&amp;(ROW(A236)*4-9)):INDIRECT("Mess02!B"&amp;(ROW(A236)*4-6)),"&gt;=500")*15</f>
        <v>15</v>
      </c>
    </row>
    <row r="237" spans="1:20" ht="15.6" thickTop="1" thickBot="1" x14ac:dyDescent="0.35">
      <c r="A237" s="8">
        <f t="shared" si="51"/>
        <v>40949.791666666097</v>
      </c>
      <c r="B237" s="27">
        <f t="shared" ca="1" si="43"/>
        <v>0</v>
      </c>
      <c r="C237" s="27">
        <f t="shared" ca="1" si="44"/>
        <v>0</v>
      </c>
      <c r="D237" s="27">
        <f t="shared" ca="1" si="45"/>
        <v>0</v>
      </c>
      <c r="E237" s="16"/>
      <c r="F237" s="46">
        <v>7.18E-4</v>
      </c>
      <c r="G237" s="46">
        <v>21</v>
      </c>
      <c r="H237" s="16"/>
      <c r="I237" s="30">
        <f t="shared" ca="1" si="46"/>
        <v>0</v>
      </c>
      <c r="J237" s="42">
        <f t="shared" ca="1" si="39"/>
        <v>0</v>
      </c>
      <c r="K237" s="33">
        <f t="shared" ca="1" si="40"/>
        <v>1</v>
      </c>
      <c r="L237" s="16"/>
      <c r="M237" s="36">
        <f t="shared" ca="1" si="47"/>
        <v>28.725000000000001</v>
      </c>
      <c r="N237" s="39">
        <f t="shared" ca="1" si="41"/>
        <v>0</v>
      </c>
      <c r="O237" s="120">
        <f t="shared" ca="1" si="48"/>
        <v>1</v>
      </c>
      <c r="P237" s="39">
        <f t="shared" ca="1" si="49"/>
        <v>28.725000000000001</v>
      </c>
      <c r="Q237" s="39">
        <f t="shared" ca="1" si="42"/>
        <v>0</v>
      </c>
      <c r="R237" s="16"/>
      <c r="S237" s="33">
        <f t="shared" ca="1" si="50"/>
        <v>0</v>
      </c>
      <c r="T237" s="30">
        <f ca="1">COUNTIF(INDIRECT("Mess02!B"&amp;(ROW(A237)*4-9)):INDIRECT("Mess02!B"&amp;(ROW(A237)*4-6)),"&gt;=500")*15</f>
        <v>0</v>
      </c>
    </row>
    <row r="238" spans="1:20" ht="15.6" thickTop="1" thickBot="1" x14ac:dyDescent="0.35">
      <c r="A238" s="8">
        <f t="shared" si="51"/>
        <v>40949.833333332761</v>
      </c>
      <c r="B238" s="27">
        <f t="shared" ca="1" si="43"/>
        <v>0</v>
      </c>
      <c r="C238" s="27">
        <f t="shared" ca="1" si="44"/>
        <v>0</v>
      </c>
      <c r="D238" s="27">
        <f t="shared" ca="1" si="45"/>
        <v>0</v>
      </c>
      <c r="E238" s="16"/>
      <c r="F238" s="46">
        <v>7.18E-4</v>
      </c>
      <c r="G238" s="46">
        <v>21</v>
      </c>
      <c r="H238" s="16"/>
      <c r="I238" s="30">
        <f t="shared" ca="1" si="46"/>
        <v>0</v>
      </c>
      <c r="J238" s="42">
        <f t="shared" ca="1" si="39"/>
        <v>0</v>
      </c>
      <c r="K238" s="33">
        <f t="shared" ca="1" si="40"/>
        <v>1</v>
      </c>
      <c r="L238" s="16"/>
      <c r="M238" s="36">
        <f t="shared" ca="1" si="47"/>
        <v>29.9</v>
      </c>
      <c r="N238" s="39">
        <f t="shared" ca="1" si="41"/>
        <v>0</v>
      </c>
      <c r="O238" s="120">
        <f t="shared" ca="1" si="48"/>
        <v>1</v>
      </c>
      <c r="P238" s="39">
        <f t="shared" ca="1" si="49"/>
        <v>29.9</v>
      </c>
      <c r="Q238" s="39">
        <f t="shared" ca="1" si="42"/>
        <v>0</v>
      </c>
      <c r="R238" s="16"/>
      <c r="S238" s="33">
        <f t="shared" ca="1" si="50"/>
        <v>0</v>
      </c>
      <c r="T238" s="30">
        <f ca="1">COUNTIF(INDIRECT("Mess02!B"&amp;(ROW(A238)*4-9)):INDIRECT("Mess02!B"&amp;(ROW(A238)*4-6)),"&gt;=500")*15</f>
        <v>0</v>
      </c>
    </row>
    <row r="239" spans="1:20" ht="15.6" thickTop="1" thickBot="1" x14ac:dyDescent="0.35">
      <c r="A239" s="8">
        <f t="shared" si="51"/>
        <v>40949.874999999425</v>
      </c>
      <c r="B239" s="27">
        <f t="shared" ca="1" si="43"/>
        <v>0.66951550181249986</v>
      </c>
      <c r="C239" s="27">
        <f t="shared" ca="1" si="44"/>
        <v>0.74390611312499988</v>
      </c>
      <c r="D239" s="27">
        <f t="shared" ca="1" si="45"/>
        <v>7.4390611312499966E-2</v>
      </c>
      <c r="E239" s="16"/>
      <c r="F239" s="46">
        <v>7.18E-4</v>
      </c>
      <c r="G239" s="46">
        <v>21</v>
      </c>
      <c r="H239" s="16"/>
      <c r="I239" s="30">
        <f t="shared" ca="1" si="46"/>
        <v>157.25</v>
      </c>
      <c r="J239" s="42">
        <f t="shared" ca="1" si="39"/>
        <v>157.25</v>
      </c>
      <c r="K239" s="33">
        <f t="shared" ca="1" si="40"/>
        <v>1</v>
      </c>
      <c r="L239" s="16"/>
      <c r="M239" s="36">
        <f t="shared" ca="1" si="47"/>
        <v>31.375</v>
      </c>
      <c r="N239" s="39">
        <f t="shared" ca="1" si="41"/>
        <v>0</v>
      </c>
      <c r="O239" s="120">
        <f t="shared" ca="1" si="48"/>
        <v>1</v>
      </c>
      <c r="P239" s="39">
        <f t="shared" ca="1" si="49"/>
        <v>31.375</v>
      </c>
      <c r="Q239" s="39">
        <f t="shared" ca="1" si="42"/>
        <v>0</v>
      </c>
      <c r="R239" s="16"/>
      <c r="S239" s="33">
        <f t="shared" ca="1" si="50"/>
        <v>0.9</v>
      </c>
      <c r="T239" s="30">
        <f ca="1">COUNTIF(INDIRECT("Mess02!B"&amp;(ROW(A239)*4-9)):INDIRECT("Mess02!B"&amp;(ROW(A239)*4-6)),"&gt;=500")*15</f>
        <v>60</v>
      </c>
    </row>
    <row r="240" spans="1:20" ht="15.6" thickTop="1" thickBot="1" x14ac:dyDescent="0.35">
      <c r="A240" s="8">
        <f t="shared" si="51"/>
        <v>40949.916666666089</v>
      </c>
      <c r="B240" s="27">
        <f t="shared" ca="1" si="43"/>
        <v>0.62756407664999991</v>
      </c>
      <c r="C240" s="27">
        <f t="shared" ca="1" si="44"/>
        <v>0.69729341849999993</v>
      </c>
      <c r="D240" s="27">
        <f t="shared" ca="1" si="45"/>
        <v>6.9729341849999973E-2</v>
      </c>
      <c r="E240" s="16"/>
      <c r="F240" s="46">
        <v>7.18E-4</v>
      </c>
      <c r="G240" s="46">
        <v>21</v>
      </c>
      <c r="H240" s="16"/>
      <c r="I240" s="30">
        <f t="shared" ca="1" si="46"/>
        <v>156.5</v>
      </c>
      <c r="J240" s="42">
        <f t="shared" ca="1" si="39"/>
        <v>156.5</v>
      </c>
      <c r="K240" s="33">
        <f t="shared" ca="1" si="40"/>
        <v>1</v>
      </c>
      <c r="L240" s="16"/>
      <c r="M240" s="36">
        <f t="shared" ca="1" si="47"/>
        <v>29.549999999999997</v>
      </c>
      <c r="N240" s="39">
        <f t="shared" ca="1" si="41"/>
        <v>0</v>
      </c>
      <c r="O240" s="120">
        <f t="shared" ca="1" si="48"/>
        <v>1</v>
      </c>
      <c r="P240" s="39">
        <f t="shared" ca="1" si="49"/>
        <v>29.549999999999997</v>
      </c>
      <c r="Q240" s="39">
        <f t="shared" ca="1" si="42"/>
        <v>0</v>
      </c>
      <c r="R240" s="16"/>
      <c r="S240" s="33">
        <f t="shared" ca="1" si="50"/>
        <v>0.9</v>
      </c>
      <c r="T240" s="30">
        <f ca="1">COUNTIF(INDIRECT("Mess02!B"&amp;(ROW(A240)*4-9)):INDIRECT("Mess02!B"&amp;(ROW(A240)*4-6)),"&gt;=500")*15</f>
        <v>60</v>
      </c>
    </row>
    <row r="241" spans="1:20" ht="15.6" thickTop="1" thickBot="1" x14ac:dyDescent="0.35">
      <c r="A241" s="8">
        <f t="shared" si="51"/>
        <v>40949.958333332754</v>
      </c>
      <c r="B241" s="27">
        <f t="shared" ca="1" si="43"/>
        <v>0.61474023765000008</v>
      </c>
      <c r="C241" s="27">
        <f t="shared" ca="1" si="44"/>
        <v>0.6830447085000001</v>
      </c>
      <c r="D241" s="27">
        <f t="shared" ca="1" si="45"/>
        <v>6.8304470849999993E-2</v>
      </c>
      <c r="E241" s="16"/>
      <c r="F241" s="46">
        <v>7.18E-4</v>
      </c>
      <c r="G241" s="46">
        <v>21</v>
      </c>
      <c r="H241" s="16"/>
      <c r="I241" s="30">
        <f t="shared" ca="1" si="46"/>
        <v>156.75</v>
      </c>
      <c r="J241" s="42">
        <f t="shared" ca="1" si="39"/>
        <v>156.75</v>
      </c>
      <c r="K241" s="33">
        <f t="shared" ca="1" si="40"/>
        <v>1</v>
      </c>
      <c r="L241" s="16"/>
      <c r="M241" s="36">
        <f t="shared" ca="1" si="47"/>
        <v>28.900000000000002</v>
      </c>
      <c r="N241" s="39">
        <f t="shared" ca="1" si="41"/>
        <v>0</v>
      </c>
      <c r="O241" s="120">
        <f t="shared" ca="1" si="48"/>
        <v>1</v>
      </c>
      <c r="P241" s="39">
        <f t="shared" ca="1" si="49"/>
        <v>28.900000000000002</v>
      </c>
      <c r="Q241" s="39">
        <f t="shared" ca="1" si="42"/>
        <v>0</v>
      </c>
      <c r="R241" s="16"/>
      <c r="S241" s="33">
        <f t="shared" ca="1" si="50"/>
        <v>0.9</v>
      </c>
      <c r="T241" s="30">
        <f ca="1">COUNTIF(INDIRECT("Mess02!B"&amp;(ROW(A241)*4-9)):INDIRECT("Mess02!B"&amp;(ROW(A241)*4-6)),"&gt;=500")*15</f>
        <v>60</v>
      </c>
    </row>
    <row r="242" spans="1:20" ht="15.6" thickTop="1" thickBot="1" x14ac:dyDescent="0.35">
      <c r="A242" s="8">
        <f t="shared" si="51"/>
        <v>40949.999999999418</v>
      </c>
      <c r="B242" s="27">
        <f t="shared" ca="1" si="43"/>
        <v>0.59333663969999995</v>
      </c>
      <c r="C242" s="27">
        <f t="shared" ca="1" si="44"/>
        <v>0.65926293299999994</v>
      </c>
      <c r="D242" s="27">
        <f t="shared" ca="1" si="45"/>
        <v>6.592629329999998E-2</v>
      </c>
      <c r="E242" s="16"/>
      <c r="F242" s="46">
        <v>7.18E-4</v>
      </c>
      <c r="G242" s="46">
        <v>21</v>
      </c>
      <c r="H242" s="16"/>
      <c r="I242" s="30">
        <f t="shared" ca="1" si="46"/>
        <v>154.5</v>
      </c>
      <c r="J242" s="42">
        <f t="shared" ca="1" si="39"/>
        <v>154.5</v>
      </c>
      <c r="K242" s="33">
        <f t="shared" ca="1" si="40"/>
        <v>1</v>
      </c>
      <c r="L242" s="16"/>
      <c r="M242" s="36">
        <f t="shared" ca="1" si="47"/>
        <v>28.299999999999997</v>
      </c>
      <c r="N242" s="39">
        <f t="shared" ca="1" si="41"/>
        <v>0</v>
      </c>
      <c r="O242" s="120">
        <f t="shared" ca="1" si="48"/>
        <v>1</v>
      </c>
      <c r="P242" s="39">
        <f t="shared" ca="1" si="49"/>
        <v>28.299999999999997</v>
      </c>
      <c r="Q242" s="39">
        <f t="shared" ca="1" si="42"/>
        <v>0</v>
      </c>
      <c r="R242" s="16"/>
      <c r="S242" s="33">
        <f t="shared" ca="1" si="50"/>
        <v>0.9</v>
      </c>
      <c r="T242" s="30">
        <f ca="1">COUNTIF(INDIRECT("Mess02!B"&amp;(ROW(A242)*4-9)):INDIRECT("Mess02!B"&amp;(ROW(A242)*4-6)),"&gt;=500")*15</f>
        <v>60</v>
      </c>
    </row>
    <row r="243" spans="1:20" ht="15.6" thickTop="1" thickBot="1" x14ac:dyDescent="0.35">
      <c r="A243" s="8">
        <f t="shared" si="51"/>
        <v>40950.041666666082</v>
      </c>
      <c r="B243" s="27">
        <f t="shared" ca="1" si="43"/>
        <v>0.57595660604999988</v>
      </c>
      <c r="C243" s="27">
        <f t="shared" ca="1" si="44"/>
        <v>0.6399517844999999</v>
      </c>
      <c r="D243" s="27">
        <f t="shared" ca="1" si="45"/>
        <v>6.3995178449999982E-2</v>
      </c>
      <c r="E243" s="16"/>
      <c r="F243" s="46">
        <v>7.18E-4</v>
      </c>
      <c r="G243" s="46">
        <v>21</v>
      </c>
      <c r="H243" s="16"/>
      <c r="I243" s="30">
        <f t="shared" ca="1" si="46"/>
        <v>153.5</v>
      </c>
      <c r="J243" s="42">
        <f t="shared" ca="1" si="39"/>
        <v>153.5</v>
      </c>
      <c r="K243" s="33">
        <f t="shared" ca="1" si="40"/>
        <v>1</v>
      </c>
      <c r="L243" s="16"/>
      <c r="M243" s="36">
        <f t="shared" ca="1" si="47"/>
        <v>27.65</v>
      </c>
      <c r="N243" s="39">
        <f t="shared" ca="1" si="41"/>
        <v>0</v>
      </c>
      <c r="O243" s="120">
        <f t="shared" ca="1" si="48"/>
        <v>1</v>
      </c>
      <c r="P243" s="39">
        <f t="shared" ca="1" si="49"/>
        <v>27.65</v>
      </c>
      <c r="Q243" s="39">
        <f t="shared" ca="1" si="42"/>
        <v>0</v>
      </c>
      <c r="R243" s="16"/>
      <c r="S243" s="33">
        <f t="shared" ca="1" si="50"/>
        <v>0.9</v>
      </c>
      <c r="T243" s="30">
        <f ca="1">COUNTIF(INDIRECT("Mess02!B"&amp;(ROW(A243)*4-9)):INDIRECT("Mess02!B"&amp;(ROW(A243)*4-6)),"&gt;=500")*15</f>
        <v>60</v>
      </c>
    </row>
    <row r="244" spans="1:20" ht="15.6" thickTop="1" thickBot="1" x14ac:dyDescent="0.35">
      <c r="A244" s="8">
        <f t="shared" si="51"/>
        <v>40950.083333332746</v>
      </c>
      <c r="B244" s="27">
        <f t="shared" ca="1" si="43"/>
        <v>0.26409983985000002</v>
      </c>
      <c r="C244" s="27">
        <f t="shared" ca="1" si="44"/>
        <v>0.2934442665</v>
      </c>
      <c r="D244" s="27">
        <f t="shared" ca="1" si="45"/>
        <v>2.9344426649999995E-2</v>
      </c>
      <c r="E244" s="16"/>
      <c r="F244" s="46">
        <v>7.18E-4</v>
      </c>
      <c r="G244" s="46">
        <v>21</v>
      </c>
      <c r="H244" s="16"/>
      <c r="I244" s="30">
        <f t="shared" ca="1" si="46"/>
        <v>77</v>
      </c>
      <c r="J244" s="42">
        <f t="shared" ca="1" si="39"/>
        <v>77</v>
      </c>
      <c r="K244" s="33">
        <f t="shared" ca="1" si="40"/>
        <v>1</v>
      </c>
      <c r="L244" s="16"/>
      <c r="M244" s="36">
        <f t="shared" ca="1" si="47"/>
        <v>25.274999999999999</v>
      </c>
      <c r="N244" s="39">
        <f t="shared" ca="1" si="41"/>
        <v>0</v>
      </c>
      <c r="O244" s="120">
        <f t="shared" ca="1" si="48"/>
        <v>1</v>
      </c>
      <c r="P244" s="39">
        <f t="shared" ca="1" si="49"/>
        <v>25.274999999999999</v>
      </c>
      <c r="Q244" s="39">
        <f t="shared" ca="1" si="42"/>
        <v>0</v>
      </c>
      <c r="R244" s="16"/>
      <c r="S244" s="33">
        <f t="shared" ca="1" si="50"/>
        <v>0.9</v>
      </c>
      <c r="T244" s="30">
        <f ca="1">COUNTIF(INDIRECT("Mess02!B"&amp;(ROW(A244)*4-9)):INDIRECT("Mess02!B"&amp;(ROW(A244)*4-6)),"&gt;=500")*15</f>
        <v>30</v>
      </c>
    </row>
    <row r="245" spans="1:20" ht="15.6" thickTop="1" thickBot="1" x14ac:dyDescent="0.35">
      <c r="A245" s="8">
        <f t="shared" si="51"/>
        <v>40950.124999999411</v>
      </c>
      <c r="B245" s="27">
        <f t="shared" ca="1" si="43"/>
        <v>0</v>
      </c>
      <c r="C245" s="27">
        <f t="shared" ca="1" si="44"/>
        <v>0</v>
      </c>
      <c r="D245" s="27">
        <f t="shared" ca="1" si="45"/>
        <v>0</v>
      </c>
      <c r="E245" s="16"/>
      <c r="F245" s="46">
        <v>7.18E-4</v>
      </c>
      <c r="G245" s="46">
        <v>21</v>
      </c>
      <c r="H245" s="16"/>
      <c r="I245" s="30">
        <f t="shared" ca="1" si="46"/>
        <v>0</v>
      </c>
      <c r="J245" s="42">
        <f t="shared" ca="1" si="39"/>
        <v>0</v>
      </c>
      <c r="K245" s="33">
        <f t="shared" ca="1" si="40"/>
        <v>1</v>
      </c>
      <c r="L245" s="16"/>
      <c r="M245" s="36">
        <f t="shared" ca="1" si="47"/>
        <v>23.299999999999997</v>
      </c>
      <c r="N245" s="39">
        <f t="shared" ca="1" si="41"/>
        <v>0</v>
      </c>
      <c r="O245" s="120">
        <f t="shared" ca="1" si="48"/>
        <v>1</v>
      </c>
      <c r="P245" s="39">
        <f t="shared" ca="1" si="49"/>
        <v>23.299999999999997</v>
      </c>
      <c r="Q245" s="39">
        <f t="shared" ca="1" si="42"/>
        <v>0</v>
      </c>
      <c r="R245" s="16"/>
      <c r="S245" s="33">
        <f t="shared" ca="1" si="50"/>
        <v>0</v>
      </c>
      <c r="T245" s="30">
        <f ca="1">COUNTIF(INDIRECT("Mess02!B"&amp;(ROW(A245)*4-9)):INDIRECT("Mess02!B"&amp;(ROW(A245)*4-6)),"&gt;=500")*15</f>
        <v>0</v>
      </c>
    </row>
    <row r="246" spans="1:20" ht="15.6" thickTop="1" thickBot="1" x14ac:dyDescent="0.35">
      <c r="A246" s="8">
        <f t="shared" si="51"/>
        <v>40950.166666666075</v>
      </c>
      <c r="B246" s="27">
        <f t="shared" ca="1" si="43"/>
        <v>0</v>
      </c>
      <c r="C246" s="27">
        <f t="shared" ca="1" si="44"/>
        <v>0</v>
      </c>
      <c r="D246" s="27">
        <f t="shared" ca="1" si="45"/>
        <v>0</v>
      </c>
      <c r="E246" s="16"/>
      <c r="F246" s="46">
        <v>7.18E-4</v>
      </c>
      <c r="G246" s="46">
        <v>21</v>
      </c>
      <c r="H246" s="16"/>
      <c r="I246" s="30">
        <f t="shared" ca="1" si="46"/>
        <v>0</v>
      </c>
      <c r="J246" s="42">
        <f t="shared" ca="1" si="39"/>
        <v>0</v>
      </c>
      <c r="K246" s="33">
        <f t="shared" ca="1" si="40"/>
        <v>1</v>
      </c>
      <c r="L246" s="16"/>
      <c r="M246" s="36">
        <f t="shared" ca="1" si="47"/>
        <v>23.125</v>
      </c>
      <c r="N246" s="39">
        <f t="shared" ca="1" si="41"/>
        <v>0</v>
      </c>
      <c r="O246" s="120">
        <f t="shared" ca="1" si="48"/>
        <v>1</v>
      </c>
      <c r="P246" s="39">
        <f t="shared" ca="1" si="49"/>
        <v>23.125</v>
      </c>
      <c r="Q246" s="39">
        <f t="shared" ca="1" si="42"/>
        <v>0</v>
      </c>
      <c r="R246" s="16"/>
      <c r="S246" s="33">
        <f t="shared" ca="1" si="50"/>
        <v>0</v>
      </c>
      <c r="T246" s="30">
        <f ca="1">COUNTIF(INDIRECT("Mess02!B"&amp;(ROW(A246)*4-9)):INDIRECT("Mess02!B"&amp;(ROW(A246)*4-6)),"&gt;=500")*15</f>
        <v>0</v>
      </c>
    </row>
    <row r="247" spans="1:20" ht="15.6" thickTop="1" thickBot="1" x14ac:dyDescent="0.35">
      <c r="A247" s="8">
        <f t="shared" si="51"/>
        <v>40950.208333332739</v>
      </c>
      <c r="B247" s="27">
        <f t="shared" ca="1" si="43"/>
        <v>0</v>
      </c>
      <c r="C247" s="27">
        <f t="shared" ca="1" si="44"/>
        <v>0</v>
      </c>
      <c r="D247" s="27">
        <f t="shared" ca="1" si="45"/>
        <v>0</v>
      </c>
      <c r="E247" s="16"/>
      <c r="F247" s="46">
        <v>7.18E-4</v>
      </c>
      <c r="G247" s="46">
        <v>21</v>
      </c>
      <c r="H247" s="16"/>
      <c r="I247" s="30">
        <f t="shared" ca="1" si="46"/>
        <v>0</v>
      </c>
      <c r="J247" s="42">
        <f t="shared" ca="1" si="39"/>
        <v>0</v>
      </c>
      <c r="K247" s="33">
        <f t="shared" ca="1" si="40"/>
        <v>1</v>
      </c>
      <c r="L247" s="16"/>
      <c r="M247" s="36">
        <f t="shared" ca="1" si="47"/>
        <v>23</v>
      </c>
      <c r="N247" s="39">
        <f t="shared" ca="1" si="41"/>
        <v>0</v>
      </c>
      <c r="O247" s="120">
        <f t="shared" ca="1" si="48"/>
        <v>1</v>
      </c>
      <c r="P247" s="39">
        <f t="shared" ca="1" si="49"/>
        <v>23</v>
      </c>
      <c r="Q247" s="39">
        <f t="shared" ca="1" si="42"/>
        <v>0</v>
      </c>
      <c r="R247" s="16"/>
      <c r="S247" s="33">
        <f t="shared" ca="1" si="50"/>
        <v>0</v>
      </c>
      <c r="T247" s="30">
        <f ca="1">COUNTIF(INDIRECT("Mess02!B"&amp;(ROW(A247)*4-9)):INDIRECT("Mess02!B"&amp;(ROW(A247)*4-6)),"&gt;=500")*15</f>
        <v>0</v>
      </c>
    </row>
    <row r="248" spans="1:20" ht="15.6" thickTop="1" thickBot="1" x14ac:dyDescent="0.35">
      <c r="A248" s="8">
        <f t="shared" si="51"/>
        <v>40950.249999999403</v>
      </c>
      <c r="B248" s="27">
        <f t="shared" ca="1" si="43"/>
        <v>0</v>
      </c>
      <c r="C248" s="27">
        <f t="shared" ca="1" si="44"/>
        <v>0</v>
      </c>
      <c r="D248" s="27">
        <f t="shared" ca="1" si="45"/>
        <v>0</v>
      </c>
      <c r="E248" s="16"/>
      <c r="F248" s="46">
        <v>7.18E-4</v>
      </c>
      <c r="G248" s="46">
        <v>21</v>
      </c>
      <c r="H248" s="16"/>
      <c r="I248" s="30">
        <f t="shared" ca="1" si="46"/>
        <v>0</v>
      </c>
      <c r="J248" s="42">
        <f t="shared" ca="1" si="39"/>
        <v>0</v>
      </c>
      <c r="K248" s="33">
        <f t="shared" ca="1" si="40"/>
        <v>1</v>
      </c>
      <c r="L248" s="16"/>
      <c r="M248" s="36">
        <f t="shared" ca="1" si="47"/>
        <v>22.75</v>
      </c>
      <c r="N248" s="39">
        <f t="shared" ca="1" si="41"/>
        <v>0</v>
      </c>
      <c r="O248" s="120">
        <f t="shared" ca="1" si="48"/>
        <v>1</v>
      </c>
      <c r="P248" s="39">
        <f t="shared" ca="1" si="49"/>
        <v>22.75</v>
      </c>
      <c r="Q248" s="39">
        <f t="shared" ca="1" si="42"/>
        <v>0</v>
      </c>
      <c r="R248" s="16"/>
      <c r="S248" s="33">
        <f t="shared" ca="1" si="50"/>
        <v>0</v>
      </c>
      <c r="T248" s="30">
        <f ca="1">COUNTIF(INDIRECT("Mess02!B"&amp;(ROW(A248)*4-9)):INDIRECT("Mess02!B"&amp;(ROW(A248)*4-6)),"&gt;=500")*15</f>
        <v>0</v>
      </c>
    </row>
    <row r="249" spans="1:20" ht="15.6" thickTop="1" thickBot="1" x14ac:dyDescent="0.35">
      <c r="A249" s="8">
        <f t="shared" si="51"/>
        <v>40950.291666666068</v>
      </c>
      <c r="B249" s="27">
        <f t="shared" ca="1" si="43"/>
        <v>0</v>
      </c>
      <c r="C249" s="27">
        <f t="shared" ca="1" si="44"/>
        <v>0</v>
      </c>
      <c r="D249" s="27">
        <f t="shared" ca="1" si="45"/>
        <v>0</v>
      </c>
      <c r="E249" s="16"/>
      <c r="F249" s="46">
        <v>7.18E-4</v>
      </c>
      <c r="G249" s="46">
        <v>21</v>
      </c>
      <c r="H249" s="16"/>
      <c r="I249" s="30">
        <f t="shared" ca="1" si="46"/>
        <v>0</v>
      </c>
      <c r="J249" s="42">
        <f t="shared" ca="1" si="39"/>
        <v>0</v>
      </c>
      <c r="K249" s="33">
        <f t="shared" ca="1" si="40"/>
        <v>1</v>
      </c>
      <c r="L249" s="16"/>
      <c r="M249" s="36">
        <f t="shared" ca="1" si="47"/>
        <v>22.65</v>
      </c>
      <c r="N249" s="39">
        <f t="shared" ca="1" si="41"/>
        <v>0</v>
      </c>
      <c r="O249" s="120">
        <f t="shared" ca="1" si="48"/>
        <v>1</v>
      </c>
      <c r="P249" s="39">
        <f t="shared" ca="1" si="49"/>
        <v>22.65</v>
      </c>
      <c r="Q249" s="39">
        <f t="shared" ca="1" si="42"/>
        <v>0</v>
      </c>
      <c r="R249" s="16"/>
      <c r="S249" s="33">
        <f t="shared" ca="1" si="50"/>
        <v>0</v>
      </c>
      <c r="T249" s="30">
        <f ca="1">COUNTIF(INDIRECT("Mess02!B"&amp;(ROW(A249)*4-9)):INDIRECT("Mess02!B"&amp;(ROW(A249)*4-6)),"&gt;=500")*15</f>
        <v>0</v>
      </c>
    </row>
    <row r="250" spans="1:20" ht="15.6" thickTop="1" thickBot="1" x14ac:dyDescent="0.35">
      <c r="A250" s="8">
        <f t="shared" si="51"/>
        <v>40950.333333332732</v>
      </c>
      <c r="B250" s="27">
        <f t="shared" ca="1" si="43"/>
        <v>0</v>
      </c>
      <c r="C250" s="27">
        <f t="shared" ca="1" si="44"/>
        <v>1.6742234249999998E-2</v>
      </c>
      <c r="D250" s="27">
        <f t="shared" ca="1" si="45"/>
        <v>1.6742234249999998E-2</v>
      </c>
      <c r="E250" s="16"/>
      <c r="F250" s="46">
        <v>7.18E-4</v>
      </c>
      <c r="G250" s="46">
        <v>21</v>
      </c>
      <c r="H250" s="16"/>
      <c r="I250" s="30">
        <f t="shared" ca="1" si="46"/>
        <v>5.25</v>
      </c>
      <c r="J250" s="42">
        <f t="shared" ca="1" si="39"/>
        <v>5.25</v>
      </c>
      <c r="K250" s="33">
        <f t="shared" ca="1" si="40"/>
        <v>1</v>
      </c>
      <c r="L250" s="16"/>
      <c r="M250" s="36">
        <f t="shared" ca="1" si="47"/>
        <v>21.15</v>
      </c>
      <c r="N250" s="39">
        <f t="shared" ca="1" si="41"/>
        <v>0</v>
      </c>
      <c r="O250" s="120">
        <f t="shared" ca="1" si="48"/>
        <v>1</v>
      </c>
      <c r="P250" s="39">
        <f t="shared" ca="1" si="49"/>
        <v>21.15</v>
      </c>
      <c r="Q250" s="39">
        <f t="shared" ca="1" si="42"/>
        <v>0</v>
      </c>
      <c r="R250" s="16"/>
      <c r="S250" s="33">
        <f t="shared" ca="1" si="50"/>
        <v>0</v>
      </c>
      <c r="T250" s="30">
        <f ca="1">COUNTIF(INDIRECT("Mess02!B"&amp;(ROW(A250)*4-9)):INDIRECT("Mess02!B"&amp;(ROW(A250)*4-6)),"&gt;=500")*15</f>
        <v>0</v>
      </c>
    </row>
    <row r="251" spans="1:20" ht="15.6" thickTop="1" thickBot="1" x14ac:dyDescent="0.35">
      <c r="A251" s="8">
        <f t="shared" si="51"/>
        <v>40950.374999999396</v>
      </c>
      <c r="B251" s="27">
        <f t="shared" ca="1" si="43"/>
        <v>0</v>
      </c>
      <c r="C251" s="27">
        <f t="shared" ca="1" si="44"/>
        <v>0</v>
      </c>
      <c r="D251" s="27">
        <f t="shared" ca="1" si="45"/>
        <v>0</v>
      </c>
      <c r="E251" s="16"/>
      <c r="F251" s="46">
        <v>7.18E-4</v>
      </c>
      <c r="G251" s="46">
        <v>21</v>
      </c>
      <c r="H251" s="16"/>
      <c r="I251" s="30">
        <f t="shared" ca="1" si="46"/>
        <v>0</v>
      </c>
      <c r="J251" s="42">
        <f t="shared" ca="1" si="39"/>
        <v>0</v>
      </c>
      <c r="K251" s="33">
        <f t="shared" ca="1" si="40"/>
        <v>1</v>
      </c>
      <c r="L251" s="16"/>
      <c r="M251" s="36">
        <f t="shared" ca="1" si="47"/>
        <v>26.95</v>
      </c>
      <c r="N251" s="39">
        <f t="shared" ca="1" si="41"/>
        <v>0</v>
      </c>
      <c r="O251" s="120">
        <f t="shared" ca="1" si="48"/>
        <v>1</v>
      </c>
      <c r="P251" s="39">
        <f t="shared" ca="1" si="49"/>
        <v>26.95</v>
      </c>
      <c r="Q251" s="39">
        <f t="shared" ca="1" si="42"/>
        <v>0</v>
      </c>
      <c r="R251" s="16"/>
      <c r="S251" s="33">
        <f t="shared" ca="1" si="50"/>
        <v>0</v>
      </c>
      <c r="T251" s="30">
        <f ca="1">COUNTIF(INDIRECT("Mess02!B"&amp;(ROW(A251)*4-9)):INDIRECT("Mess02!B"&amp;(ROW(A251)*4-6)),"&gt;=500")*15</f>
        <v>0</v>
      </c>
    </row>
    <row r="252" spans="1:20" ht="15.6" thickTop="1" thickBot="1" x14ac:dyDescent="0.35">
      <c r="A252" s="8">
        <f t="shared" si="51"/>
        <v>40950.41666666606</v>
      </c>
      <c r="B252" s="27">
        <f t="shared" ca="1" si="43"/>
        <v>0</v>
      </c>
      <c r="C252" s="27">
        <f t="shared" ca="1" si="44"/>
        <v>0</v>
      </c>
      <c r="D252" s="27">
        <f t="shared" ca="1" si="45"/>
        <v>0</v>
      </c>
      <c r="E252" s="16"/>
      <c r="F252" s="46">
        <v>7.18E-4</v>
      </c>
      <c r="G252" s="46">
        <v>21</v>
      </c>
      <c r="H252" s="16"/>
      <c r="I252" s="30">
        <f t="shared" ca="1" si="46"/>
        <v>0</v>
      </c>
      <c r="J252" s="42">
        <f t="shared" ca="1" si="39"/>
        <v>0</v>
      </c>
      <c r="K252" s="33">
        <f t="shared" ca="1" si="40"/>
        <v>1</v>
      </c>
      <c r="L252" s="16"/>
      <c r="M252" s="36">
        <f t="shared" ca="1" si="47"/>
        <v>31.15</v>
      </c>
      <c r="N252" s="39">
        <f t="shared" ca="1" si="41"/>
        <v>0</v>
      </c>
      <c r="O252" s="120">
        <f t="shared" ca="1" si="48"/>
        <v>1</v>
      </c>
      <c r="P252" s="39">
        <f t="shared" ca="1" si="49"/>
        <v>31.15</v>
      </c>
      <c r="Q252" s="39">
        <f t="shared" ca="1" si="42"/>
        <v>0</v>
      </c>
      <c r="R252" s="16"/>
      <c r="S252" s="33">
        <f t="shared" ca="1" si="50"/>
        <v>0</v>
      </c>
      <c r="T252" s="30">
        <f ca="1">COUNTIF(INDIRECT("Mess02!B"&amp;(ROW(A252)*4-9)):INDIRECT("Mess02!B"&amp;(ROW(A252)*4-6)),"&gt;=500")*15</f>
        <v>0</v>
      </c>
    </row>
    <row r="253" spans="1:20" ht="15.6" thickTop="1" thickBot="1" x14ac:dyDescent="0.35">
      <c r="A253" s="8">
        <f t="shared" si="51"/>
        <v>40950.458333332725</v>
      </c>
      <c r="B253" s="27">
        <f t="shared" ca="1" si="43"/>
        <v>0</v>
      </c>
      <c r="C253" s="27">
        <f t="shared" ca="1" si="44"/>
        <v>0</v>
      </c>
      <c r="D253" s="27">
        <f t="shared" ca="1" si="45"/>
        <v>0</v>
      </c>
      <c r="E253" s="16"/>
      <c r="F253" s="46">
        <v>7.18E-4</v>
      </c>
      <c r="G253" s="46">
        <v>21</v>
      </c>
      <c r="H253" s="16"/>
      <c r="I253" s="30">
        <f t="shared" ca="1" si="46"/>
        <v>0</v>
      </c>
      <c r="J253" s="42">
        <f t="shared" ca="1" si="39"/>
        <v>0</v>
      </c>
      <c r="K253" s="33">
        <f t="shared" ca="1" si="40"/>
        <v>1</v>
      </c>
      <c r="L253" s="16"/>
      <c r="M253" s="36">
        <f t="shared" ca="1" si="47"/>
        <v>31.524999999999999</v>
      </c>
      <c r="N253" s="39">
        <f t="shared" ca="1" si="41"/>
        <v>0</v>
      </c>
      <c r="O253" s="120">
        <f t="shared" ca="1" si="48"/>
        <v>1</v>
      </c>
      <c r="P253" s="39">
        <f t="shared" ca="1" si="49"/>
        <v>31.524999999999999</v>
      </c>
      <c r="Q253" s="39">
        <f t="shared" ca="1" si="42"/>
        <v>0</v>
      </c>
      <c r="R253" s="16"/>
      <c r="S253" s="33">
        <f t="shared" ca="1" si="50"/>
        <v>0</v>
      </c>
      <c r="T253" s="30">
        <f ca="1">COUNTIF(INDIRECT("Mess02!B"&amp;(ROW(A253)*4-9)):INDIRECT("Mess02!B"&amp;(ROW(A253)*4-6)),"&gt;=500")*15</f>
        <v>0</v>
      </c>
    </row>
    <row r="254" spans="1:20" ht="15.6" thickTop="1" thickBot="1" x14ac:dyDescent="0.35">
      <c r="A254" s="8">
        <f t="shared" si="51"/>
        <v>40950.499999999389</v>
      </c>
      <c r="B254" s="27">
        <f t="shared" ca="1" si="43"/>
        <v>0</v>
      </c>
      <c r="C254" s="27">
        <f t="shared" ca="1" si="44"/>
        <v>0</v>
      </c>
      <c r="D254" s="27">
        <f t="shared" ca="1" si="45"/>
        <v>0</v>
      </c>
      <c r="E254" s="16"/>
      <c r="F254" s="46">
        <v>7.18E-4</v>
      </c>
      <c r="G254" s="46">
        <v>21</v>
      </c>
      <c r="H254" s="16"/>
      <c r="I254" s="30">
        <f t="shared" ca="1" si="46"/>
        <v>0</v>
      </c>
      <c r="J254" s="42">
        <f t="shared" ca="1" si="39"/>
        <v>0</v>
      </c>
      <c r="K254" s="33">
        <f t="shared" ca="1" si="40"/>
        <v>1</v>
      </c>
      <c r="L254" s="16"/>
      <c r="M254" s="36">
        <f t="shared" ca="1" si="47"/>
        <v>32.049999999999997</v>
      </c>
      <c r="N254" s="39">
        <f t="shared" ca="1" si="41"/>
        <v>0</v>
      </c>
      <c r="O254" s="120">
        <f t="shared" ca="1" si="48"/>
        <v>1</v>
      </c>
      <c r="P254" s="39">
        <f t="shared" ca="1" si="49"/>
        <v>32.049999999999997</v>
      </c>
      <c r="Q254" s="39">
        <f t="shared" ca="1" si="42"/>
        <v>0</v>
      </c>
      <c r="R254" s="16"/>
      <c r="S254" s="33">
        <f t="shared" ca="1" si="50"/>
        <v>0</v>
      </c>
      <c r="T254" s="30">
        <f ca="1">COUNTIF(INDIRECT("Mess02!B"&amp;(ROW(A254)*4-9)):INDIRECT("Mess02!B"&amp;(ROW(A254)*4-6)),"&gt;=500")*15</f>
        <v>0</v>
      </c>
    </row>
    <row r="255" spans="1:20" ht="15.6" thickTop="1" thickBot="1" x14ac:dyDescent="0.35">
      <c r="A255" s="8">
        <f t="shared" si="51"/>
        <v>40950.541666666053</v>
      </c>
      <c r="B255" s="27">
        <f t="shared" ca="1" si="43"/>
        <v>0</v>
      </c>
      <c r="C255" s="27">
        <f t="shared" ca="1" si="44"/>
        <v>0</v>
      </c>
      <c r="D255" s="27">
        <f t="shared" ca="1" si="45"/>
        <v>0</v>
      </c>
      <c r="E255" s="16"/>
      <c r="F255" s="46">
        <v>7.18E-4</v>
      </c>
      <c r="G255" s="46">
        <v>21</v>
      </c>
      <c r="H255" s="16"/>
      <c r="I255" s="30">
        <f t="shared" ca="1" si="46"/>
        <v>0</v>
      </c>
      <c r="J255" s="42">
        <f t="shared" ca="1" si="39"/>
        <v>0</v>
      </c>
      <c r="K255" s="33">
        <f t="shared" ca="1" si="40"/>
        <v>1</v>
      </c>
      <c r="L255" s="16"/>
      <c r="M255" s="36">
        <f t="shared" ca="1" si="47"/>
        <v>42.8</v>
      </c>
      <c r="N255" s="39">
        <f t="shared" ca="1" si="41"/>
        <v>0</v>
      </c>
      <c r="O255" s="120">
        <f t="shared" ca="1" si="48"/>
        <v>1</v>
      </c>
      <c r="P255" s="39">
        <f t="shared" ca="1" si="49"/>
        <v>42.8</v>
      </c>
      <c r="Q255" s="39">
        <f t="shared" ca="1" si="42"/>
        <v>0</v>
      </c>
      <c r="R255" s="16"/>
      <c r="S255" s="33">
        <f t="shared" ca="1" si="50"/>
        <v>0</v>
      </c>
      <c r="T255" s="30">
        <f ca="1">COUNTIF(INDIRECT("Mess02!B"&amp;(ROW(A255)*4-9)):INDIRECT("Mess02!B"&amp;(ROW(A255)*4-6)),"&gt;=500")*15</f>
        <v>0</v>
      </c>
    </row>
    <row r="256" spans="1:20" ht="15.6" thickTop="1" thickBot="1" x14ac:dyDescent="0.35">
      <c r="A256" s="8">
        <f t="shared" si="51"/>
        <v>40950.583333332717</v>
      </c>
      <c r="B256" s="27">
        <f t="shared" ca="1" si="43"/>
        <v>0</v>
      </c>
      <c r="C256" s="27">
        <f t="shared" ca="1" si="44"/>
        <v>0</v>
      </c>
      <c r="D256" s="27">
        <f t="shared" ca="1" si="45"/>
        <v>0</v>
      </c>
      <c r="E256" s="16"/>
      <c r="F256" s="46">
        <v>7.18E-4</v>
      </c>
      <c r="G256" s="46">
        <v>21</v>
      </c>
      <c r="H256" s="16"/>
      <c r="I256" s="30">
        <f t="shared" ca="1" si="46"/>
        <v>0</v>
      </c>
      <c r="J256" s="42">
        <f t="shared" ca="1" si="39"/>
        <v>0</v>
      </c>
      <c r="K256" s="33">
        <f t="shared" ca="1" si="40"/>
        <v>1</v>
      </c>
      <c r="L256" s="16"/>
      <c r="M256" s="36">
        <f t="shared" ca="1" si="47"/>
        <v>52.074999999999996</v>
      </c>
      <c r="N256" s="39">
        <f t="shared" ca="1" si="41"/>
        <v>0</v>
      </c>
      <c r="O256" s="120">
        <f t="shared" ca="1" si="48"/>
        <v>1</v>
      </c>
      <c r="P256" s="39">
        <f t="shared" ca="1" si="49"/>
        <v>52.074999999999996</v>
      </c>
      <c r="Q256" s="39">
        <f t="shared" ca="1" si="42"/>
        <v>0</v>
      </c>
      <c r="R256" s="16"/>
      <c r="S256" s="33">
        <f t="shared" ca="1" si="50"/>
        <v>0</v>
      </c>
      <c r="T256" s="30">
        <f ca="1">COUNTIF(INDIRECT("Mess02!B"&amp;(ROW(A256)*4-9)):INDIRECT("Mess02!B"&amp;(ROW(A256)*4-6)),"&gt;=500")*15</f>
        <v>0</v>
      </c>
    </row>
    <row r="257" spans="1:20" ht="15.6" thickTop="1" thickBot="1" x14ac:dyDescent="0.35">
      <c r="A257" s="8">
        <f t="shared" si="51"/>
        <v>40950.624999999382</v>
      </c>
      <c r="B257" s="27">
        <f t="shared" ca="1" si="43"/>
        <v>0</v>
      </c>
      <c r="C257" s="27">
        <f t="shared" ca="1" si="44"/>
        <v>0</v>
      </c>
      <c r="D257" s="27">
        <f t="shared" ca="1" si="45"/>
        <v>0</v>
      </c>
      <c r="E257" s="16"/>
      <c r="F257" s="46">
        <v>7.18E-4</v>
      </c>
      <c r="G257" s="46">
        <v>21</v>
      </c>
      <c r="H257" s="16"/>
      <c r="I257" s="30">
        <f t="shared" ca="1" si="46"/>
        <v>0</v>
      </c>
      <c r="J257" s="42">
        <f t="shared" ca="1" si="39"/>
        <v>0</v>
      </c>
      <c r="K257" s="33">
        <f t="shared" ca="1" si="40"/>
        <v>1</v>
      </c>
      <c r="L257" s="16"/>
      <c r="M257" s="36">
        <f t="shared" ca="1" si="47"/>
        <v>50.1</v>
      </c>
      <c r="N257" s="39">
        <f t="shared" ca="1" si="41"/>
        <v>0</v>
      </c>
      <c r="O257" s="120">
        <f t="shared" ca="1" si="48"/>
        <v>1</v>
      </c>
      <c r="P257" s="39">
        <f t="shared" ca="1" si="49"/>
        <v>50.1</v>
      </c>
      <c r="Q257" s="39">
        <f t="shared" ca="1" si="42"/>
        <v>0</v>
      </c>
      <c r="R257" s="16"/>
      <c r="S257" s="33">
        <f t="shared" ca="1" si="50"/>
        <v>0</v>
      </c>
      <c r="T257" s="30">
        <f ca="1">COUNTIF(INDIRECT("Mess02!B"&amp;(ROW(A257)*4-9)):INDIRECT("Mess02!B"&amp;(ROW(A257)*4-6)),"&gt;=500")*15</f>
        <v>0</v>
      </c>
    </row>
    <row r="258" spans="1:20" ht="15.6" thickTop="1" thickBot="1" x14ac:dyDescent="0.35">
      <c r="A258" s="8">
        <f t="shared" si="51"/>
        <v>40950.666666666046</v>
      </c>
      <c r="B258" s="27">
        <f t="shared" ca="1" si="43"/>
        <v>0</v>
      </c>
      <c r="C258" s="27">
        <f t="shared" ca="1" si="44"/>
        <v>0</v>
      </c>
      <c r="D258" s="27">
        <f t="shared" ca="1" si="45"/>
        <v>0</v>
      </c>
      <c r="E258" s="16"/>
      <c r="F258" s="46">
        <v>7.18E-4</v>
      </c>
      <c r="G258" s="46">
        <v>21</v>
      </c>
      <c r="H258" s="16"/>
      <c r="I258" s="30">
        <f t="shared" ca="1" si="46"/>
        <v>0</v>
      </c>
      <c r="J258" s="42">
        <f t="shared" ca="1" si="39"/>
        <v>0</v>
      </c>
      <c r="K258" s="33">
        <f t="shared" ca="1" si="40"/>
        <v>1</v>
      </c>
      <c r="L258" s="16"/>
      <c r="M258" s="36">
        <f t="shared" ca="1" si="47"/>
        <v>49.925000000000004</v>
      </c>
      <c r="N258" s="39">
        <f t="shared" ca="1" si="41"/>
        <v>0</v>
      </c>
      <c r="O258" s="120">
        <f t="shared" ca="1" si="48"/>
        <v>1</v>
      </c>
      <c r="P258" s="39">
        <f t="shared" ca="1" si="49"/>
        <v>49.925000000000004</v>
      </c>
      <c r="Q258" s="39">
        <f t="shared" ca="1" si="42"/>
        <v>0</v>
      </c>
      <c r="R258" s="16"/>
      <c r="S258" s="33">
        <f t="shared" ca="1" si="50"/>
        <v>0</v>
      </c>
      <c r="T258" s="30">
        <f ca="1">COUNTIF(INDIRECT("Mess02!B"&amp;(ROW(A258)*4-9)):INDIRECT("Mess02!B"&amp;(ROW(A258)*4-6)),"&gt;=500")*15</f>
        <v>0</v>
      </c>
    </row>
    <row r="259" spans="1:20" ht="15.6" thickTop="1" thickBot="1" x14ac:dyDescent="0.35">
      <c r="A259" s="8">
        <f t="shared" si="51"/>
        <v>40950.70833333271</v>
      </c>
      <c r="B259" s="27">
        <f t="shared" ca="1" si="43"/>
        <v>0</v>
      </c>
      <c r="C259" s="27">
        <f t="shared" ca="1" si="44"/>
        <v>0</v>
      </c>
      <c r="D259" s="27">
        <f t="shared" ca="1" si="45"/>
        <v>0</v>
      </c>
      <c r="E259" s="16"/>
      <c r="F259" s="46">
        <v>7.18E-4</v>
      </c>
      <c r="G259" s="46">
        <v>21</v>
      </c>
      <c r="H259" s="16"/>
      <c r="I259" s="30">
        <f t="shared" ca="1" si="46"/>
        <v>0</v>
      </c>
      <c r="J259" s="42">
        <f t="shared" ref="J259:J322" ca="1" si="52">AVERAGE(INDIRECT("Mess02!C"&amp;(ROW(F259)*4-9)),INDIRECT("Mess02!C"&amp;(ROW(F259)*4-8)),INDIRECT("Mess02!C"&amp;(ROW(F259)*4-7)),INDIRECT("Mess02!C"&amp;(ROW(F259)*4-6)))</f>
        <v>0</v>
      </c>
      <c r="K259" s="33">
        <f t="shared" ref="K259:K322" ca="1" si="53">INDIRECT("Methan02!E"&amp;(ROUND((ROW(A259)+1)/8+2,0)))</f>
        <v>1</v>
      </c>
      <c r="L259" s="16"/>
      <c r="M259" s="36">
        <f t="shared" ca="1" si="47"/>
        <v>49.824999999999996</v>
      </c>
      <c r="N259" s="39">
        <f t="shared" ref="N259:N322" ca="1" si="54">INDIRECT("Methan02!B"&amp;(ROUND((ROW(A259)+1)/8+2,0)))</f>
        <v>0</v>
      </c>
      <c r="O259" s="120">
        <f t="shared" ca="1" si="48"/>
        <v>1</v>
      </c>
      <c r="P259" s="39">
        <f t="shared" ca="1" si="49"/>
        <v>49.824999999999996</v>
      </c>
      <c r="Q259" s="39">
        <f t="shared" ref="Q259:Q322" ca="1" si="55">INDIRECT("Methan02!D"&amp;(ROUND((ROW(A259)+1)/8+2,0)))</f>
        <v>0</v>
      </c>
      <c r="R259" s="16"/>
      <c r="S259" s="33">
        <f t="shared" ca="1" si="50"/>
        <v>0</v>
      </c>
      <c r="T259" s="30">
        <f ca="1">COUNTIF(INDIRECT("Mess02!B"&amp;(ROW(A259)*4-9)):INDIRECT("Mess02!B"&amp;(ROW(A259)*4-6)),"&gt;=500")*15</f>
        <v>0</v>
      </c>
    </row>
    <row r="260" spans="1:20" ht="15.6" thickTop="1" thickBot="1" x14ac:dyDescent="0.35">
      <c r="A260" s="8">
        <f t="shared" si="51"/>
        <v>40950.749999999374</v>
      </c>
      <c r="B260" s="27">
        <f t="shared" ref="B260:B323" ca="1" si="56">C260-D260</f>
        <v>0</v>
      </c>
      <c r="C260" s="27">
        <f t="shared" ref="C260:C323" ca="1" si="57">I260*M260/100*F260*G260</f>
        <v>0</v>
      </c>
      <c r="D260" s="27">
        <f t="shared" ref="D260:D323" ca="1" si="58">C260*(1-S260)</f>
        <v>0</v>
      </c>
      <c r="E260" s="16"/>
      <c r="F260" s="46">
        <v>7.18E-4</v>
      </c>
      <c r="G260" s="46">
        <v>21</v>
      </c>
      <c r="H260" s="16"/>
      <c r="I260" s="30">
        <f t="shared" ref="I260:I323" ca="1" si="59">J260*K260</f>
        <v>0</v>
      </c>
      <c r="J260" s="42">
        <f t="shared" ca="1" si="52"/>
        <v>0</v>
      </c>
      <c r="K260" s="33">
        <f t="shared" ca="1" si="53"/>
        <v>1</v>
      </c>
      <c r="L260" s="16"/>
      <c r="M260" s="36">
        <f t="shared" ref="M260:M323" ca="1" si="60">IF(N260=0,P260,N260*O260)</f>
        <v>49.650000000000006</v>
      </c>
      <c r="N260" s="39">
        <f t="shared" ca="1" si="54"/>
        <v>0</v>
      </c>
      <c r="O260" s="120">
        <f t="shared" ref="O260:O323" ca="1" si="61">IF(Q260=0,1,P260/Q260)</f>
        <v>1</v>
      </c>
      <c r="P260" s="39">
        <f t="shared" ref="P260:P323" ca="1" si="62">AVERAGE(INDIRECT("Mess02!D"&amp;(ROW(F260)*4-9)),INDIRECT("Mess02!D"&amp;(ROW(F260)*4-8)),INDIRECT("Mess02!D"&amp;(ROW(F260)*4-7)),INDIRECT("Mess02!D"&amp;(ROW(F260)*4-6)))</f>
        <v>49.650000000000006</v>
      </c>
      <c r="Q260" s="39">
        <f t="shared" ca="1" si="55"/>
        <v>0</v>
      </c>
      <c r="R260" s="16"/>
      <c r="S260" s="33">
        <f t="shared" ref="S260:S323" ca="1" si="63">IF(T260&gt;=30,0.9,0)</f>
        <v>0</v>
      </c>
      <c r="T260" s="30">
        <f ca="1">COUNTIF(INDIRECT("Mess02!B"&amp;(ROW(A260)*4-9)):INDIRECT("Mess02!B"&amp;(ROW(A260)*4-6)),"&gt;=500")*15</f>
        <v>0</v>
      </c>
    </row>
    <row r="261" spans="1:20" ht="15.6" thickTop="1" thickBot="1" x14ac:dyDescent="0.35">
      <c r="A261" s="8">
        <f t="shared" ref="A261:A324" si="64">A260+1/24</f>
        <v>40950.791666666039</v>
      </c>
      <c r="B261" s="27">
        <f t="shared" ca="1" si="56"/>
        <v>0</v>
      </c>
      <c r="C261" s="27">
        <f t="shared" ca="1" si="57"/>
        <v>0</v>
      </c>
      <c r="D261" s="27">
        <f t="shared" ca="1" si="58"/>
        <v>0</v>
      </c>
      <c r="E261" s="16"/>
      <c r="F261" s="46">
        <v>7.18E-4</v>
      </c>
      <c r="G261" s="46">
        <v>21</v>
      </c>
      <c r="H261" s="16"/>
      <c r="I261" s="30">
        <f t="shared" ca="1" si="59"/>
        <v>0</v>
      </c>
      <c r="J261" s="42">
        <f t="shared" ca="1" si="52"/>
        <v>0</v>
      </c>
      <c r="K261" s="33">
        <f t="shared" ca="1" si="53"/>
        <v>1</v>
      </c>
      <c r="L261" s="16"/>
      <c r="M261" s="36">
        <f t="shared" ca="1" si="60"/>
        <v>50.624999999999993</v>
      </c>
      <c r="N261" s="39">
        <f t="shared" ca="1" si="54"/>
        <v>0</v>
      </c>
      <c r="O261" s="120">
        <f t="shared" ca="1" si="61"/>
        <v>1</v>
      </c>
      <c r="P261" s="39">
        <f t="shared" ca="1" si="62"/>
        <v>50.624999999999993</v>
      </c>
      <c r="Q261" s="39">
        <f t="shared" ca="1" si="55"/>
        <v>0</v>
      </c>
      <c r="R261" s="16"/>
      <c r="S261" s="33">
        <f t="shared" ca="1" si="63"/>
        <v>0</v>
      </c>
      <c r="T261" s="30">
        <f ca="1">COUNTIF(INDIRECT("Mess02!B"&amp;(ROW(A261)*4-9)):INDIRECT("Mess02!B"&amp;(ROW(A261)*4-6)),"&gt;=500")*15</f>
        <v>0</v>
      </c>
    </row>
    <row r="262" spans="1:20" ht="15.6" thickTop="1" thickBot="1" x14ac:dyDescent="0.35">
      <c r="A262" s="8">
        <f t="shared" si="64"/>
        <v>40950.833333332703</v>
      </c>
      <c r="B262" s="27">
        <f t="shared" ca="1" si="56"/>
        <v>0</v>
      </c>
      <c r="C262" s="27">
        <f t="shared" ca="1" si="57"/>
        <v>0</v>
      </c>
      <c r="D262" s="27">
        <f t="shared" ca="1" si="58"/>
        <v>0</v>
      </c>
      <c r="E262" s="16"/>
      <c r="F262" s="46">
        <v>7.18E-4</v>
      </c>
      <c r="G262" s="46">
        <v>21</v>
      </c>
      <c r="H262" s="16"/>
      <c r="I262" s="30">
        <f t="shared" ca="1" si="59"/>
        <v>0</v>
      </c>
      <c r="J262" s="42">
        <f t="shared" ca="1" si="52"/>
        <v>0</v>
      </c>
      <c r="K262" s="33">
        <f t="shared" ca="1" si="53"/>
        <v>1</v>
      </c>
      <c r="L262" s="16"/>
      <c r="M262" s="36">
        <f t="shared" ca="1" si="60"/>
        <v>50.075000000000003</v>
      </c>
      <c r="N262" s="39">
        <f t="shared" ca="1" si="54"/>
        <v>0</v>
      </c>
      <c r="O262" s="120">
        <f t="shared" ca="1" si="61"/>
        <v>1</v>
      </c>
      <c r="P262" s="39">
        <f t="shared" ca="1" si="62"/>
        <v>50.075000000000003</v>
      </c>
      <c r="Q262" s="39">
        <f t="shared" ca="1" si="55"/>
        <v>0</v>
      </c>
      <c r="R262" s="16"/>
      <c r="S262" s="33">
        <f t="shared" ca="1" si="63"/>
        <v>0</v>
      </c>
      <c r="T262" s="30">
        <f ca="1">COUNTIF(INDIRECT("Mess02!B"&amp;(ROW(A262)*4-9)):INDIRECT("Mess02!B"&amp;(ROW(A262)*4-6)),"&gt;=500")*15</f>
        <v>0</v>
      </c>
    </row>
    <row r="263" spans="1:20" ht="15.6" thickTop="1" thickBot="1" x14ac:dyDescent="0.35">
      <c r="A263" s="8">
        <f t="shared" si="64"/>
        <v>40950.874999999367</v>
      </c>
      <c r="B263" s="27">
        <f t="shared" ca="1" si="56"/>
        <v>0</v>
      </c>
      <c r="C263" s="27">
        <f t="shared" ca="1" si="57"/>
        <v>0</v>
      </c>
      <c r="D263" s="27">
        <f t="shared" ca="1" si="58"/>
        <v>0</v>
      </c>
      <c r="E263" s="16"/>
      <c r="F263" s="46">
        <v>7.18E-4</v>
      </c>
      <c r="G263" s="46">
        <v>21</v>
      </c>
      <c r="H263" s="16"/>
      <c r="I263" s="30">
        <f t="shared" ca="1" si="59"/>
        <v>0</v>
      </c>
      <c r="J263" s="42">
        <f t="shared" ca="1" si="52"/>
        <v>0</v>
      </c>
      <c r="K263" s="33">
        <f t="shared" ca="1" si="53"/>
        <v>1</v>
      </c>
      <c r="L263" s="16"/>
      <c r="M263" s="36">
        <f t="shared" ca="1" si="60"/>
        <v>49.65</v>
      </c>
      <c r="N263" s="39">
        <f t="shared" ca="1" si="54"/>
        <v>0</v>
      </c>
      <c r="O263" s="120">
        <f t="shared" ca="1" si="61"/>
        <v>1</v>
      </c>
      <c r="P263" s="39">
        <f t="shared" ca="1" si="62"/>
        <v>49.65</v>
      </c>
      <c r="Q263" s="39">
        <f t="shared" ca="1" si="55"/>
        <v>0</v>
      </c>
      <c r="R263" s="16"/>
      <c r="S263" s="33">
        <f t="shared" ca="1" si="63"/>
        <v>0</v>
      </c>
      <c r="T263" s="30">
        <f ca="1">COUNTIF(INDIRECT("Mess02!B"&amp;(ROW(A263)*4-9)):INDIRECT("Mess02!B"&amp;(ROW(A263)*4-6)),"&gt;=500")*15</f>
        <v>0</v>
      </c>
    </row>
    <row r="264" spans="1:20" ht="15.6" thickTop="1" thickBot="1" x14ac:dyDescent="0.35">
      <c r="A264" s="8">
        <f t="shared" si="64"/>
        <v>40950.916666666031</v>
      </c>
      <c r="B264" s="27">
        <f t="shared" ca="1" si="56"/>
        <v>0</v>
      </c>
      <c r="C264" s="27">
        <f t="shared" ca="1" si="57"/>
        <v>0</v>
      </c>
      <c r="D264" s="27">
        <f t="shared" ca="1" si="58"/>
        <v>0</v>
      </c>
      <c r="E264" s="16"/>
      <c r="F264" s="46">
        <v>7.18E-4</v>
      </c>
      <c r="G264" s="46">
        <v>21</v>
      </c>
      <c r="H264" s="16"/>
      <c r="I264" s="30">
        <f t="shared" ca="1" si="59"/>
        <v>0</v>
      </c>
      <c r="J264" s="42">
        <f t="shared" ca="1" si="52"/>
        <v>0</v>
      </c>
      <c r="K264" s="33">
        <f t="shared" ca="1" si="53"/>
        <v>1</v>
      </c>
      <c r="L264" s="16"/>
      <c r="M264" s="36">
        <f t="shared" ca="1" si="60"/>
        <v>49.474999999999994</v>
      </c>
      <c r="N264" s="39">
        <f t="shared" ca="1" si="54"/>
        <v>0</v>
      </c>
      <c r="O264" s="120">
        <f t="shared" ca="1" si="61"/>
        <v>1</v>
      </c>
      <c r="P264" s="39">
        <f t="shared" ca="1" si="62"/>
        <v>49.474999999999994</v>
      </c>
      <c r="Q264" s="39">
        <f t="shared" ca="1" si="55"/>
        <v>0</v>
      </c>
      <c r="R264" s="16"/>
      <c r="S264" s="33">
        <f t="shared" ca="1" si="63"/>
        <v>0</v>
      </c>
      <c r="T264" s="30">
        <f ca="1">COUNTIF(INDIRECT("Mess02!B"&amp;(ROW(A264)*4-9)):INDIRECT("Mess02!B"&amp;(ROW(A264)*4-6)),"&gt;=500")*15</f>
        <v>0</v>
      </c>
    </row>
    <row r="265" spans="1:20" ht="15.6" thickTop="1" thickBot="1" x14ac:dyDescent="0.35">
      <c r="A265" s="8">
        <f t="shared" si="64"/>
        <v>40950.958333332695</v>
      </c>
      <c r="B265" s="27">
        <f t="shared" ca="1" si="56"/>
        <v>0</v>
      </c>
      <c r="C265" s="27">
        <f t="shared" ca="1" si="57"/>
        <v>0</v>
      </c>
      <c r="D265" s="27">
        <f t="shared" ca="1" si="58"/>
        <v>0</v>
      </c>
      <c r="E265" s="16"/>
      <c r="F265" s="46">
        <v>7.18E-4</v>
      </c>
      <c r="G265" s="46">
        <v>21</v>
      </c>
      <c r="H265" s="16"/>
      <c r="I265" s="30">
        <f t="shared" ca="1" si="59"/>
        <v>0</v>
      </c>
      <c r="J265" s="42">
        <f t="shared" ca="1" si="52"/>
        <v>0</v>
      </c>
      <c r="K265" s="33">
        <f t="shared" ca="1" si="53"/>
        <v>1</v>
      </c>
      <c r="L265" s="16"/>
      <c r="M265" s="36">
        <f t="shared" ca="1" si="60"/>
        <v>49.3</v>
      </c>
      <c r="N265" s="39">
        <f t="shared" ca="1" si="54"/>
        <v>0</v>
      </c>
      <c r="O265" s="120">
        <f t="shared" ca="1" si="61"/>
        <v>1</v>
      </c>
      <c r="P265" s="39">
        <f t="shared" ca="1" si="62"/>
        <v>49.3</v>
      </c>
      <c r="Q265" s="39">
        <f t="shared" ca="1" si="55"/>
        <v>0</v>
      </c>
      <c r="R265" s="16"/>
      <c r="S265" s="33">
        <f t="shared" ca="1" si="63"/>
        <v>0</v>
      </c>
      <c r="T265" s="30">
        <f ca="1">COUNTIF(INDIRECT("Mess02!B"&amp;(ROW(A265)*4-9)):INDIRECT("Mess02!B"&amp;(ROW(A265)*4-6)),"&gt;=500")*15</f>
        <v>0</v>
      </c>
    </row>
    <row r="266" spans="1:20" ht="15.6" thickTop="1" thickBot="1" x14ac:dyDescent="0.35">
      <c r="A266" s="8">
        <f t="shared" si="64"/>
        <v>40950.99999999936</v>
      </c>
      <c r="B266" s="27">
        <f t="shared" ca="1" si="56"/>
        <v>0</v>
      </c>
      <c r="C266" s="27">
        <f t="shared" ca="1" si="57"/>
        <v>0</v>
      </c>
      <c r="D266" s="27">
        <f t="shared" ca="1" si="58"/>
        <v>0</v>
      </c>
      <c r="E266" s="16"/>
      <c r="F266" s="46">
        <v>7.18E-4</v>
      </c>
      <c r="G266" s="46">
        <v>21</v>
      </c>
      <c r="H266" s="16"/>
      <c r="I266" s="30">
        <f t="shared" ca="1" si="59"/>
        <v>0</v>
      </c>
      <c r="J266" s="42">
        <f t="shared" ca="1" si="52"/>
        <v>0</v>
      </c>
      <c r="K266" s="33">
        <f t="shared" ca="1" si="53"/>
        <v>1</v>
      </c>
      <c r="L266" s="16"/>
      <c r="M266" s="36">
        <f t="shared" ca="1" si="60"/>
        <v>48.875</v>
      </c>
      <c r="N266" s="39">
        <f t="shared" ca="1" si="54"/>
        <v>0</v>
      </c>
      <c r="O266" s="120">
        <f t="shared" ca="1" si="61"/>
        <v>1</v>
      </c>
      <c r="P266" s="39">
        <f t="shared" ca="1" si="62"/>
        <v>48.875</v>
      </c>
      <c r="Q266" s="39">
        <f t="shared" ca="1" si="55"/>
        <v>0</v>
      </c>
      <c r="R266" s="16"/>
      <c r="S266" s="33">
        <f t="shared" ca="1" si="63"/>
        <v>0</v>
      </c>
      <c r="T266" s="30">
        <f ca="1">COUNTIF(INDIRECT("Mess02!B"&amp;(ROW(A266)*4-9)):INDIRECT("Mess02!B"&amp;(ROW(A266)*4-6)),"&gt;=500")*15</f>
        <v>0</v>
      </c>
    </row>
    <row r="267" spans="1:20" ht="15.6" thickTop="1" thickBot="1" x14ac:dyDescent="0.35">
      <c r="A267" s="8">
        <f t="shared" si="64"/>
        <v>40951.041666666024</v>
      </c>
      <c r="B267" s="27">
        <f t="shared" ca="1" si="56"/>
        <v>0</v>
      </c>
      <c r="C267" s="27">
        <f t="shared" ca="1" si="57"/>
        <v>0</v>
      </c>
      <c r="D267" s="27">
        <f t="shared" ca="1" si="58"/>
        <v>0</v>
      </c>
      <c r="E267" s="16"/>
      <c r="F267" s="46">
        <v>7.18E-4</v>
      </c>
      <c r="G267" s="46">
        <v>21</v>
      </c>
      <c r="H267" s="16"/>
      <c r="I267" s="30">
        <f t="shared" ca="1" si="59"/>
        <v>0</v>
      </c>
      <c r="J267" s="42">
        <f t="shared" ca="1" si="52"/>
        <v>0</v>
      </c>
      <c r="K267" s="33">
        <f t="shared" ca="1" si="53"/>
        <v>1</v>
      </c>
      <c r="L267" s="16"/>
      <c r="M267" s="36">
        <f t="shared" ca="1" si="60"/>
        <v>48.775000000000006</v>
      </c>
      <c r="N267" s="39">
        <f t="shared" ca="1" si="54"/>
        <v>0</v>
      </c>
      <c r="O267" s="120">
        <f t="shared" ca="1" si="61"/>
        <v>1</v>
      </c>
      <c r="P267" s="39">
        <f t="shared" ca="1" si="62"/>
        <v>48.775000000000006</v>
      </c>
      <c r="Q267" s="39">
        <f t="shared" ca="1" si="55"/>
        <v>0</v>
      </c>
      <c r="R267" s="16"/>
      <c r="S267" s="33">
        <f t="shared" ca="1" si="63"/>
        <v>0</v>
      </c>
      <c r="T267" s="30">
        <f ca="1">COUNTIF(INDIRECT("Mess02!B"&amp;(ROW(A267)*4-9)):INDIRECT("Mess02!B"&amp;(ROW(A267)*4-6)),"&gt;=500")*15</f>
        <v>0</v>
      </c>
    </row>
    <row r="268" spans="1:20" ht="15.6" thickTop="1" thickBot="1" x14ac:dyDescent="0.35">
      <c r="A268" s="8">
        <f t="shared" si="64"/>
        <v>40951.083333332688</v>
      </c>
      <c r="B268" s="27">
        <f t="shared" ca="1" si="56"/>
        <v>0</v>
      </c>
      <c r="C268" s="27">
        <f t="shared" ca="1" si="57"/>
        <v>0</v>
      </c>
      <c r="D268" s="27">
        <f t="shared" ca="1" si="58"/>
        <v>0</v>
      </c>
      <c r="E268" s="16"/>
      <c r="F268" s="46">
        <v>7.18E-4</v>
      </c>
      <c r="G268" s="46">
        <v>21</v>
      </c>
      <c r="H268" s="16"/>
      <c r="I268" s="30">
        <f t="shared" ca="1" si="59"/>
        <v>0</v>
      </c>
      <c r="J268" s="42">
        <f t="shared" ca="1" si="52"/>
        <v>0</v>
      </c>
      <c r="K268" s="33">
        <f t="shared" ca="1" si="53"/>
        <v>1</v>
      </c>
      <c r="L268" s="16"/>
      <c r="M268" s="36">
        <f t="shared" ca="1" si="60"/>
        <v>48.824999999999996</v>
      </c>
      <c r="N268" s="39">
        <f t="shared" ca="1" si="54"/>
        <v>0</v>
      </c>
      <c r="O268" s="120">
        <f t="shared" ca="1" si="61"/>
        <v>1</v>
      </c>
      <c r="P268" s="39">
        <f t="shared" ca="1" si="62"/>
        <v>48.824999999999996</v>
      </c>
      <c r="Q268" s="39">
        <f t="shared" ca="1" si="55"/>
        <v>0</v>
      </c>
      <c r="R268" s="16"/>
      <c r="S268" s="33">
        <f t="shared" ca="1" si="63"/>
        <v>0</v>
      </c>
      <c r="T268" s="30">
        <f ca="1">COUNTIF(INDIRECT("Mess02!B"&amp;(ROW(A268)*4-9)):INDIRECT("Mess02!B"&amp;(ROW(A268)*4-6)),"&gt;=500")*15</f>
        <v>0</v>
      </c>
    </row>
    <row r="269" spans="1:20" ht="15.6" thickTop="1" thickBot="1" x14ac:dyDescent="0.35">
      <c r="A269" s="8">
        <f t="shared" si="64"/>
        <v>40951.124999999352</v>
      </c>
      <c r="B269" s="27">
        <f t="shared" ca="1" si="56"/>
        <v>0</v>
      </c>
      <c r="C269" s="27">
        <f t="shared" ca="1" si="57"/>
        <v>0</v>
      </c>
      <c r="D269" s="27">
        <f t="shared" ca="1" si="58"/>
        <v>0</v>
      </c>
      <c r="E269" s="16"/>
      <c r="F269" s="46">
        <v>7.18E-4</v>
      </c>
      <c r="G269" s="46">
        <v>21</v>
      </c>
      <c r="H269" s="16"/>
      <c r="I269" s="30">
        <f t="shared" ca="1" si="59"/>
        <v>0</v>
      </c>
      <c r="J269" s="42">
        <f t="shared" ca="1" si="52"/>
        <v>0</v>
      </c>
      <c r="K269" s="33">
        <f t="shared" ca="1" si="53"/>
        <v>1</v>
      </c>
      <c r="L269" s="16"/>
      <c r="M269" s="36">
        <f t="shared" ca="1" si="60"/>
        <v>48.725000000000001</v>
      </c>
      <c r="N269" s="39">
        <f t="shared" ca="1" si="54"/>
        <v>0</v>
      </c>
      <c r="O269" s="120">
        <f t="shared" ca="1" si="61"/>
        <v>1</v>
      </c>
      <c r="P269" s="39">
        <f t="shared" ca="1" si="62"/>
        <v>48.725000000000001</v>
      </c>
      <c r="Q269" s="39">
        <f t="shared" ca="1" si="55"/>
        <v>0</v>
      </c>
      <c r="R269" s="16"/>
      <c r="S269" s="33">
        <f t="shared" ca="1" si="63"/>
        <v>0</v>
      </c>
      <c r="T269" s="30">
        <f ca="1">COUNTIF(INDIRECT("Mess02!B"&amp;(ROW(A269)*4-9)):INDIRECT("Mess02!B"&amp;(ROW(A269)*4-6)),"&gt;=500")*15</f>
        <v>0</v>
      </c>
    </row>
    <row r="270" spans="1:20" ht="15.6" thickTop="1" thickBot="1" x14ac:dyDescent="0.35">
      <c r="A270" s="8">
        <f t="shared" si="64"/>
        <v>40951.166666666017</v>
      </c>
      <c r="B270" s="27">
        <f t="shared" ca="1" si="56"/>
        <v>0</v>
      </c>
      <c r="C270" s="27">
        <f t="shared" ca="1" si="57"/>
        <v>0</v>
      </c>
      <c r="D270" s="27">
        <f t="shared" ca="1" si="58"/>
        <v>0</v>
      </c>
      <c r="E270" s="16"/>
      <c r="F270" s="46">
        <v>7.18E-4</v>
      </c>
      <c r="G270" s="46">
        <v>21</v>
      </c>
      <c r="H270" s="16"/>
      <c r="I270" s="30">
        <f t="shared" ca="1" si="59"/>
        <v>0</v>
      </c>
      <c r="J270" s="42">
        <f t="shared" ca="1" si="52"/>
        <v>0</v>
      </c>
      <c r="K270" s="33">
        <f t="shared" ca="1" si="53"/>
        <v>1</v>
      </c>
      <c r="L270" s="16"/>
      <c r="M270" s="36">
        <f t="shared" ca="1" si="60"/>
        <v>48.575000000000003</v>
      </c>
      <c r="N270" s="39">
        <f t="shared" ca="1" si="54"/>
        <v>0</v>
      </c>
      <c r="O270" s="120">
        <f t="shared" ca="1" si="61"/>
        <v>1</v>
      </c>
      <c r="P270" s="39">
        <f t="shared" ca="1" si="62"/>
        <v>48.575000000000003</v>
      </c>
      <c r="Q270" s="39">
        <f t="shared" ca="1" si="55"/>
        <v>0</v>
      </c>
      <c r="R270" s="16"/>
      <c r="S270" s="33">
        <f t="shared" ca="1" si="63"/>
        <v>0</v>
      </c>
      <c r="T270" s="30">
        <f ca="1">COUNTIF(INDIRECT("Mess02!B"&amp;(ROW(A270)*4-9)):INDIRECT("Mess02!B"&amp;(ROW(A270)*4-6)),"&gt;=500")*15</f>
        <v>0</v>
      </c>
    </row>
    <row r="271" spans="1:20" ht="15.6" thickTop="1" thickBot="1" x14ac:dyDescent="0.35">
      <c r="A271" s="8">
        <f t="shared" si="64"/>
        <v>40951.208333332681</v>
      </c>
      <c r="B271" s="27">
        <f t="shared" ca="1" si="56"/>
        <v>0</v>
      </c>
      <c r="C271" s="27">
        <f t="shared" ca="1" si="57"/>
        <v>0</v>
      </c>
      <c r="D271" s="27">
        <f t="shared" ca="1" si="58"/>
        <v>0</v>
      </c>
      <c r="E271" s="16"/>
      <c r="F271" s="46">
        <v>7.18E-4</v>
      </c>
      <c r="G271" s="46">
        <v>21</v>
      </c>
      <c r="H271" s="16"/>
      <c r="I271" s="30">
        <f t="shared" ca="1" si="59"/>
        <v>0</v>
      </c>
      <c r="J271" s="42">
        <f t="shared" ca="1" si="52"/>
        <v>0</v>
      </c>
      <c r="K271" s="33">
        <f t="shared" ca="1" si="53"/>
        <v>1</v>
      </c>
      <c r="L271" s="16"/>
      <c r="M271" s="36">
        <f t="shared" ca="1" si="60"/>
        <v>48.575000000000003</v>
      </c>
      <c r="N271" s="39">
        <f t="shared" ca="1" si="54"/>
        <v>0</v>
      </c>
      <c r="O271" s="120">
        <f t="shared" ca="1" si="61"/>
        <v>1</v>
      </c>
      <c r="P271" s="39">
        <f t="shared" ca="1" si="62"/>
        <v>48.575000000000003</v>
      </c>
      <c r="Q271" s="39">
        <f t="shared" ca="1" si="55"/>
        <v>0</v>
      </c>
      <c r="R271" s="16"/>
      <c r="S271" s="33">
        <f t="shared" ca="1" si="63"/>
        <v>0</v>
      </c>
      <c r="T271" s="30">
        <f ca="1">COUNTIF(INDIRECT("Mess02!B"&amp;(ROW(A271)*4-9)):INDIRECT("Mess02!B"&amp;(ROW(A271)*4-6)),"&gt;=500")*15</f>
        <v>0</v>
      </c>
    </row>
    <row r="272" spans="1:20" ht="15.6" thickTop="1" thickBot="1" x14ac:dyDescent="0.35">
      <c r="A272" s="8">
        <f t="shared" si="64"/>
        <v>40951.249999999345</v>
      </c>
      <c r="B272" s="27">
        <f t="shared" ca="1" si="56"/>
        <v>0</v>
      </c>
      <c r="C272" s="27">
        <f t="shared" ca="1" si="57"/>
        <v>0</v>
      </c>
      <c r="D272" s="27">
        <f t="shared" ca="1" si="58"/>
        <v>0</v>
      </c>
      <c r="E272" s="16"/>
      <c r="F272" s="46">
        <v>7.18E-4</v>
      </c>
      <c r="G272" s="46">
        <v>21</v>
      </c>
      <c r="H272" s="16"/>
      <c r="I272" s="30">
        <f t="shared" ca="1" si="59"/>
        <v>0</v>
      </c>
      <c r="J272" s="42">
        <f t="shared" ca="1" si="52"/>
        <v>0</v>
      </c>
      <c r="K272" s="33">
        <f t="shared" ca="1" si="53"/>
        <v>1</v>
      </c>
      <c r="L272" s="16"/>
      <c r="M272" s="36">
        <f t="shared" ca="1" si="60"/>
        <v>48.599999999999994</v>
      </c>
      <c r="N272" s="39">
        <f t="shared" ca="1" si="54"/>
        <v>0</v>
      </c>
      <c r="O272" s="120">
        <f t="shared" ca="1" si="61"/>
        <v>1</v>
      </c>
      <c r="P272" s="39">
        <f t="shared" ca="1" si="62"/>
        <v>48.599999999999994</v>
      </c>
      <c r="Q272" s="39">
        <f t="shared" ca="1" si="55"/>
        <v>0</v>
      </c>
      <c r="R272" s="16"/>
      <c r="S272" s="33">
        <f t="shared" ca="1" si="63"/>
        <v>0</v>
      </c>
      <c r="T272" s="30">
        <f ca="1">COUNTIF(INDIRECT("Mess02!B"&amp;(ROW(A272)*4-9)):INDIRECT("Mess02!B"&amp;(ROW(A272)*4-6)),"&gt;=500")*15</f>
        <v>0</v>
      </c>
    </row>
    <row r="273" spans="1:20" ht="15.6" thickTop="1" thickBot="1" x14ac:dyDescent="0.35">
      <c r="A273" s="8">
        <f t="shared" si="64"/>
        <v>40951.291666666009</v>
      </c>
      <c r="B273" s="27">
        <f t="shared" ca="1" si="56"/>
        <v>0</v>
      </c>
      <c r="C273" s="27">
        <f t="shared" ca="1" si="57"/>
        <v>0</v>
      </c>
      <c r="D273" s="27">
        <f t="shared" ca="1" si="58"/>
        <v>0</v>
      </c>
      <c r="E273" s="16"/>
      <c r="F273" s="46">
        <v>7.18E-4</v>
      </c>
      <c r="G273" s="46">
        <v>21</v>
      </c>
      <c r="H273" s="16"/>
      <c r="I273" s="30">
        <f t="shared" ca="1" si="59"/>
        <v>0</v>
      </c>
      <c r="J273" s="42">
        <f t="shared" ca="1" si="52"/>
        <v>0</v>
      </c>
      <c r="K273" s="33">
        <f t="shared" ca="1" si="53"/>
        <v>1</v>
      </c>
      <c r="L273" s="16"/>
      <c r="M273" s="36">
        <f t="shared" ca="1" si="60"/>
        <v>48.5</v>
      </c>
      <c r="N273" s="39">
        <f t="shared" ca="1" si="54"/>
        <v>0</v>
      </c>
      <c r="O273" s="120">
        <f t="shared" ca="1" si="61"/>
        <v>1</v>
      </c>
      <c r="P273" s="39">
        <f t="shared" ca="1" si="62"/>
        <v>48.5</v>
      </c>
      <c r="Q273" s="39">
        <f t="shared" ca="1" si="55"/>
        <v>0</v>
      </c>
      <c r="R273" s="16"/>
      <c r="S273" s="33">
        <f t="shared" ca="1" si="63"/>
        <v>0</v>
      </c>
      <c r="T273" s="30">
        <f ca="1">COUNTIF(INDIRECT("Mess02!B"&amp;(ROW(A273)*4-9)):INDIRECT("Mess02!B"&amp;(ROW(A273)*4-6)),"&gt;=500")*15</f>
        <v>0</v>
      </c>
    </row>
    <row r="274" spans="1:20" ht="15.6" thickTop="1" thickBot="1" x14ac:dyDescent="0.35">
      <c r="A274" s="8">
        <f t="shared" si="64"/>
        <v>40951.333333332674</v>
      </c>
      <c r="B274" s="27">
        <f t="shared" ca="1" si="56"/>
        <v>0</v>
      </c>
      <c r="C274" s="27">
        <f t="shared" ca="1" si="57"/>
        <v>0</v>
      </c>
      <c r="D274" s="27">
        <f t="shared" ca="1" si="58"/>
        <v>0</v>
      </c>
      <c r="E274" s="16"/>
      <c r="F274" s="46">
        <v>7.18E-4</v>
      </c>
      <c r="G274" s="46">
        <v>21</v>
      </c>
      <c r="H274" s="16"/>
      <c r="I274" s="30">
        <f t="shared" ca="1" si="59"/>
        <v>0</v>
      </c>
      <c r="J274" s="42">
        <f t="shared" ca="1" si="52"/>
        <v>0</v>
      </c>
      <c r="K274" s="33">
        <f t="shared" ca="1" si="53"/>
        <v>1</v>
      </c>
      <c r="L274" s="16"/>
      <c r="M274" s="36">
        <f t="shared" ca="1" si="60"/>
        <v>48.599999999999994</v>
      </c>
      <c r="N274" s="39">
        <f t="shared" ca="1" si="54"/>
        <v>0</v>
      </c>
      <c r="O274" s="120">
        <f t="shared" ca="1" si="61"/>
        <v>1</v>
      </c>
      <c r="P274" s="39">
        <f t="shared" ca="1" si="62"/>
        <v>48.599999999999994</v>
      </c>
      <c r="Q274" s="39">
        <f t="shared" ca="1" si="55"/>
        <v>0</v>
      </c>
      <c r="R274" s="16"/>
      <c r="S274" s="33">
        <f t="shared" ca="1" si="63"/>
        <v>0</v>
      </c>
      <c r="T274" s="30">
        <f ca="1">COUNTIF(INDIRECT("Mess02!B"&amp;(ROW(A274)*4-9)):INDIRECT("Mess02!B"&amp;(ROW(A274)*4-6)),"&gt;=500")*15</f>
        <v>0</v>
      </c>
    </row>
    <row r="275" spans="1:20" ht="15.6" thickTop="1" thickBot="1" x14ac:dyDescent="0.35">
      <c r="A275" s="8">
        <f t="shared" si="64"/>
        <v>40951.374999999338</v>
      </c>
      <c r="B275" s="27">
        <f t="shared" ca="1" si="56"/>
        <v>0</v>
      </c>
      <c r="C275" s="27">
        <f t="shared" ca="1" si="57"/>
        <v>0</v>
      </c>
      <c r="D275" s="27">
        <f t="shared" ca="1" si="58"/>
        <v>0</v>
      </c>
      <c r="E275" s="16"/>
      <c r="F275" s="46">
        <v>7.18E-4</v>
      </c>
      <c r="G275" s="46">
        <v>21</v>
      </c>
      <c r="H275" s="16"/>
      <c r="I275" s="30">
        <f t="shared" ca="1" si="59"/>
        <v>0</v>
      </c>
      <c r="J275" s="42">
        <f t="shared" ca="1" si="52"/>
        <v>0</v>
      </c>
      <c r="K275" s="33">
        <f t="shared" ca="1" si="53"/>
        <v>1</v>
      </c>
      <c r="L275" s="16"/>
      <c r="M275" s="36">
        <f t="shared" ca="1" si="60"/>
        <v>48.45</v>
      </c>
      <c r="N275" s="39">
        <f t="shared" ca="1" si="54"/>
        <v>0</v>
      </c>
      <c r="O275" s="120">
        <f t="shared" ca="1" si="61"/>
        <v>1</v>
      </c>
      <c r="P275" s="39">
        <f t="shared" ca="1" si="62"/>
        <v>48.45</v>
      </c>
      <c r="Q275" s="39">
        <f t="shared" ca="1" si="55"/>
        <v>0</v>
      </c>
      <c r="R275" s="16"/>
      <c r="S275" s="33">
        <f t="shared" ca="1" si="63"/>
        <v>0</v>
      </c>
      <c r="T275" s="30">
        <f ca="1">COUNTIF(INDIRECT("Mess02!B"&amp;(ROW(A275)*4-9)):INDIRECT("Mess02!B"&amp;(ROW(A275)*4-6)),"&gt;=500")*15</f>
        <v>0</v>
      </c>
    </row>
    <row r="276" spans="1:20" ht="15.6" thickTop="1" thickBot="1" x14ac:dyDescent="0.35">
      <c r="A276" s="8">
        <f t="shared" si="64"/>
        <v>40951.416666666002</v>
      </c>
      <c r="B276" s="27">
        <f t="shared" ca="1" si="56"/>
        <v>0</v>
      </c>
      <c r="C276" s="27">
        <f t="shared" ca="1" si="57"/>
        <v>0</v>
      </c>
      <c r="D276" s="27">
        <f t="shared" ca="1" si="58"/>
        <v>0</v>
      </c>
      <c r="E276" s="16"/>
      <c r="F276" s="46">
        <v>7.18E-4</v>
      </c>
      <c r="G276" s="46">
        <v>21</v>
      </c>
      <c r="H276" s="16"/>
      <c r="I276" s="30">
        <f t="shared" ca="1" si="59"/>
        <v>0</v>
      </c>
      <c r="J276" s="42">
        <f t="shared" ca="1" si="52"/>
        <v>0</v>
      </c>
      <c r="K276" s="33">
        <f t="shared" ca="1" si="53"/>
        <v>1</v>
      </c>
      <c r="L276" s="16"/>
      <c r="M276" s="36">
        <f t="shared" ca="1" si="60"/>
        <v>48.725000000000001</v>
      </c>
      <c r="N276" s="39">
        <f t="shared" ca="1" si="54"/>
        <v>0</v>
      </c>
      <c r="O276" s="120">
        <f t="shared" ca="1" si="61"/>
        <v>1</v>
      </c>
      <c r="P276" s="39">
        <f t="shared" ca="1" si="62"/>
        <v>48.725000000000001</v>
      </c>
      <c r="Q276" s="39">
        <f t="shared" ca="1" si="55"/>
        <v>0</v>
      </c>
      <c r="R276" s="16"/>
      <c r="S276" s="33">
        <f t="shared" ca="1" si="63"/>
        <v>0</v>
      </c>
      <c r="T276" s="30">
        <f ca="1">COUNTIF(INDIRECT("Mess02!B"&amp;(ROW(A276)*4-9)):INDIRECT("Mess02!B"&amp;(ROW(A276)*4-6)),"&gt;=500")*15</f>
        <v>0</v>
      </c>
    </row>
    <row r="277" spans="1:20" ht="15.6" thickTop="1" thickBot="1" x14ac:dyDescent="0.35">
      <c r="A277" s="8">
        <f t="shared" si="64"/>
        <v>40951.458333332666</v>
      </c>
      <c r="B277" s="27">
        <f t="shared" ca="1" si="56"/>
        <v>0</v>
      </c>
      <c r="C277" s="27">
        <f t="shared" ca="1" si="57"/>
        <v>0</v>
      </c>
      <c r="D277" s="27">
        <f t="shared" ca="1" si="58"/>
        <v>0</v>
      </c>
      <c r="E277" s="16"/>
      <c r="F277" s="46">
        <v>7.18E-4</v>
      </c>
      <c r="G277" s="46">
        <v>21</v>
      </c>
      <c r="H277" s="16"/>
      <c r="I277" s="30">
        <f t="shared" ca="1" si="59"/>
        <v>0</v>
      </c>
      <c r="J277" s="42">
        <f t="shared" ca="1" si="52"/>
        <v>0</v>
      </c>
      <c r="K277" s="33">
        <f t="shared" ca="1" si="53"/>
        <v>1</v>
      </c>
      <c r="L277" s="16"/>
      <c r="M277" s="36">
        <f t="shared" ca="1" si="60"/>
        <v>48.475000000000001</v>
      </c>
      <c r="N277" s="39">
        <f t="shared" ca="1" si="54"/>
        <v>0</v>
      </c>
      <c r="O277" s="120">
        <f t="shared" ca="1" si="61"/>
        <v>1</v>
      </c>
      <c r="P277" s="39">
        <f t="shared" ca="1" si="62"/>
        <v>48.475000000000001</v>
      </c>
      <c r="Q277" s="39">
        <f t="shared" ca="1" si="55"/>
        <v>0</v>
      </c>
      <c r="R277" s="16"/>
      <c r="S277" s="33">
        <f t="shared" ca="1" si="63"/>
        <v>0</v>
      </c>
      <c r="T277" s="30">
        <f ca="1">COUNTIF(INDIRECT("Mess02!B"&amp;(ROW(A277)*4-9)):INDIRECT("Mess02!B"&amp;(ROW(A277)*4-6)),"&gt;=500")*15</f>
        <v>0</v>
      </c>
    </row>
    <row r="278" spans="1:20" ht="15.6" thickTop="1" thickBot="1" x14ac:dyDescent="0.35">
      <c r="A278" s="8">
        <f t="shared" si="64"/>
        <v>40951.499999999331</v>
      </c>
      <c r="B278" s="27">
        <f t="shared" ca="1" si="56"/>
        <v>0</v>
      </c>
      <c r="C278" s="27">
        <f t="shared" ca="1" si="57"/>
        <v>0</v>
      </c>
      <c r="D278" s="27">
        <f t="shared" ca="1" si="58"/>
        <v>0</v>
      </c>
      <c r="E278" s="16"/>
      <c r="F278" s="46">
        <v>7.18E-4</v>
      </c>
      <c r="G278" s="46">
        <v>21</v>
      </c>
      <c r="H278" s="16"/>
      <c r="I278" s="30">
        <f t="shared" ca="1" si="59"/>
        <v>0</v>
      </c>
      <c r="J278" s="42">
        <f t="shared" ca="1" si="52"/>
        <v>0</v>
      </c>
      <c r="K278" s="33">
        <f t="shared" ca="1" si="53"/>
        <v>1</v>
      </c>
      <c r="L278" s="16"/>
      <c r="M278" s="36">
        <f t="shared" ca="1" si="60"/>
        <v>48.625</v>
      </c>
      <c r="N278" s="39">
        <f t="shared" ca="1" si="54"/>
        <v>0</v>
      </c>
      <c r="O278" s="120">
        <f t="shared" ca="1" si="61"/>
        <v>1</v>
      </c>
      <c r="P278" s="39">
        <f t="shared" ca="1" si="62"/>
        <v>48.625</v>
      </c>
      <c r="Q278" s="39">
        <f t="shared" ca="1" si="55"/>
        <v>0</v>
      </c>
      <c r="R278" s="16"/>
      <c r="S278" s="33">
        <f t="shared" ca="1" si="63"/>
        <v>0</v>
      </c>
      <c r="T278" s="30">
        <f ca="1">COUNTIF(INDIRECT("Mess02!B"&amp;(ROW(A278)*4-9)):INDIRECT("Mess02!B"&amp;(ROW(A278)*4-6)),"&gt;=500")*15</f>
        <v>0</v>
      </c>
    </row>
    <row r="279" spans="1:20" ht="15.6" thickTop="1" thickBot="1" x14ac:dyDescent="0.35">
      <c r="A279" s="8">
        <f t="shared" si="64"/>
        <v>40951.541666665995</v>
      </c>
      <c r="B279" s="27">
        <f t="shared" ca="1" si="56"/>
        <v>0</v>
      </c>
      <c r="C279" s="27">
        <f t="shared" ca="1" si="57"/>
        <v>0</v>
      </c>
      <c r="D279" s="27">
        <f t="shared" ca="1" si="58"/>
        <v>0</v>
      </c>
      <c r="E279" s="16"/>
      <c r="F279" s="46">
        <v>7.18E-4</v>
      </c>
      <c r="G279" s="46">
        <v>21</v>
      </c>
      <c r="H279" s="16"/>
      <c r="I279" s="30">
        <f t="shared" ca="1" si="59"/>
        <v>0</v>
      </c>
      <c r="J279" s="42">
        <f t="shared" ca="1" si="52"/>
        <v>0</v>
      </c>
      <c r="K279" s="33">
        <f t="shared" ca="1" si="53"/>
        <v>1</v>
      </c>
      <c r="L279" s="16"/>
      <c r="M279" s="36">
        <f t="shared" ca="1" si="60"/>
        <v>48.650000000000006</v>
      </c>
      <c r="N279" s="39">
        <f t="shared" ca="1" si="54"/>
        <v>0</v>
      </c>
      <c r="O279" s="120">
        <f t="shared" ca="1" si="61"/>
        <v>1</v>
      </c>
      <c r="P279" s="39">
        <f t="shared" ca="1" si="62"/>
        <v>48.650000000000006</v>
      </c>
      <c r="Q279" s="39">
        <f t="shared" ca="1" si="55"/>
        <v>0</v>
      </c>
      <c r="R279" s="16"/>
      <c r="S279" s="33">
        <f t="shared" ca="1" si="63"/>
        <v>0</v>
      </c>
      <c r="T279" s="30">
        <f ca="1">COUNTIF(INDIRECT("Mess02!B"&amp;(ROW(A279)*4-9)):INDIRECT("Mess02!B"&amp;(ROW(A279)*4-6)),"&gt;=500")*15</f>
        <v>0</v>
      </c>
    </row>
    <row r="280" spans="1:20" ht="15.6" thickTop="1" thickBot="1" x14ac:dyDescent="0.35">
      <c r="A280" s="8">
        <f t="shared" si="64"/>
        <v>40951.583333332659</v>
      </c>
      <c r="B280" s="27">
        <f t="shared" ca="1" si="56"/>
        <v>0</v>
      </c>
      <c r="C280" s="27">
        <f t="shared" ca="1" si="57"/>
        <v>0</v>
      </c>
      <c r="D280" s="27">
        <f t="shared" ca="1" si="58"/>
        <v>0</v>
      </c>
      <c r="E280" s="16"/>
      <c r="F280" s="46">
        <v>7.18E-4</v>
      </c>
      <c r="G280" s="46">
        <v>21</v>
      </c>
      <c r="H280" s="16"/>
      <c r="I280" s="30">
        <f t="shared" ca="1" si="59"/>
        <v>0</v>
      </c>
      <c r="J280" s="42">
        <f t="shared" ca="1" si="52"/>
        <v>0</v>
      </c>
      <c r="K280" s="33">
        <f t="shared" ca="1" si="53"/>
        <v>1</v>
      </c>
      <c r="L280" s="16"/>
      <c r="M280" s="36">
        <f t="shared" ca="1" si="60"/>
        <v>48.674999999999997</v>
      </c>
      <c r="N280" s="39">
        <f t="shared" ca="1" si="54"/>
        <v>0</v>
      </c>
      <c r="O280" s="120">
        <f t="shared" ca="1" si="61"/>
        <v>1</v>
      </c>
      <c r="P280" s="39">
        <f t="shared" ca="1" si="62"/>
        <v>48.674999999999997</v>
      </c>
      <c r="Q280" s="39">
        <f t="shared" ca="1" si="55"/>
        <v>0</v>
      </c>
      <c r="R280" s="16"/>
      <c r="S280" s="33">
        <f t="shared" ca="1" si="63"/>
        <v>0</v>
      </c>
      <c r="T280" s="30">
        <f ca="1">COUNTIF(INDIRECT("Mess02!B"&amp;(ROW(A280)*4-9)):INDIRECT("Mess02!B"&amp;(ROW(A280)*4-6)),"&gt;=500")*15</f>
        <v>0</v>
      </c>
    </row>
    <row r="281" spans="1:20" ht="15.6" thickTop="1" thickBot="1" x14ac:dyDescent="0.35">
      <c r="A281" s="8">
        <f t="shared" si="64"/>
        <v>40951.624999999323</v>
      </c>
      <c r="B281" s="27">
        <f t="shared" ca="1" si="56"/>
        <v>0</v>
      </c>
      <c r="C281" s="27">
        <f t="shared" ca="1" si="57"/>
        <v>0</v>
      </c>
      <c r="D281" s="27">
        <f t="shared" ca="1" si="58"/>
        <v>0</v>
      </c>
      <c r="E281" s="16"/>
      <c r="F281" s="46">
        <v>7.18E-4</v>
      </c>
      <c r="G281" s="46">
        <v>21</v>
      </c>
      <c r="H281" s="16"/>
      <c r="I281" s="30">
        <f t="shared" ca="1" si="59"/>
        <v>0</v>
      </c>
      <c r="J281" s="42">
        <f t="shared" ca="1" si="52"/>
        <v>0</v>
      </c>
      <c r="K281" s="33">
        <f t="shared" ca="1" si="53"/>
        <v>1</v>
      </c>
      <c r="L281" s="16"/>
      <c r="M281" s="36">
        <f t="shared" ca="1" si="60"/>
        <v>48.800000000000004</v>
      </c>
      <c r="N281" s="39">
        <f t="shared" ca="1" si="54"/>
        <v>0</v>
      </c>
      <c r="O281" s="120">
        <f t="shared" ca="1" si="61"/>
        <v>1</v>
      </c>
      <c r="P281" s="39">
        <f t="shared" ca="1" si="62"/>
        <v>48.800000000000004</v>
      </c>
      <c r="Q281" s="39">
        <f t="shared" ca="1" si="55"/>
        <v>0</v>
      </c>
      <c r="R281" s="16"/>
      <c r="S281" s="33">
        <f t="shared" ca="1" si="63"/>
        <v>0</v>
      </c>
      <c r="T281" s="30">
        <f ca="1">COUNTIF(INDIRECT("Mess02!B"&amp;(ROW(A281)*4-9)):INDIRECT("Mess02!B"&amp;(ROW(A281)*4-6)),"&gt;=500")*15</f>
        <v>0</v>
      </c>
    </row>
    <row r="282" spans="1:20" ht="15.6" thickTop="1" thickBot="1" x14ac:dyDescent="0.35">
      <c r="A282" s="8">
        <f t="shared" si="64"/>
        <v>40951.666666665988</v>
      </c>
      <c r="B282" s="27">
        <f t="shared" ca="1" si="56"/>
        <v>0</v>
      </c>
      <c r="C282" s="27">
        <f t="shared" ca="1" si="57"/>
        <v>0</v>
      </c>
      <c r="D282" s="27">
        <f t="shared" ca="1" si="58"/>
        <v>0</v>
      </c>
      <c r="E282" s="16"/>
      <c r="F282" s="46">
        <v>7.18E-4</v>
      </c>
      <c r="G282" s="46">
        <v>21</v>
      </c>
      <c r="H282" s="16"/>
      <c r="I282" s="30">
        <f t="shared" ca="1" si="59"/>
        <v>0</v>
      </c>
      <c r="J282" s="42">
        <f t="shared" ca="1" si="52"/>
        <v>0</v>
      </c>
      <c r="K282" s="33">
        <f t="shared" ca="1" si="53"/>
        <v>1</v>
      </c>
      <c r="L282" s="16"/>
      <c r="M282" s="36">
        <f t="shared" ca="1" si="60"/>
        <v>48.75</v>
      </c>
      <c r="N282" s="39">
        <f t="shared" ca="1" si="54"/>
        <v>0</v>
      </c>
      <c r="O282" s="120">
        <f t="shared" ca="1" si="61"/>
        <v>1</v>
      </c>
      <c r="P282" s="39">
        <f t="shared" ca="1" si="62"/>
        <v>48.75</v>
      </c>
      <c r="Q282" s="39">
        <f t="shared" ca="1" si="55"/>
        <v>0</v>
      </c>
      <c r="R282" s="16"/>
      <c r="S282" s="33">
        <f t="shared" ca="1" si="63"/>
        <v>0</v>
      </c>
      <c r="T282" s="30">
        <f ca="1">COUNTIF(INDIRECT("Mess02!B"&amp;(ROW(A282)*4-9)):INDIRECT("Mess02!B"&amp;(ROW(A282)*4-6)),"&gt;=500")*15</f>
        <v>0</v>
      </c>
    </row>
    <row r="283" spans="1:20" ht="15.6" thickTop="1" thickBot="1" x14ac:dyDescent="0.35">
      <c r="A283" s="8">
        <f t="shared" si="64"/>
        <v>40951.708333332652</v>
      </c>
      <c r="B283" s="27">
        <f t="shared" ca="1" si="56"/>
        <v>0</v>
      </c>
      <c r="C283" s="27">
        <f t="shared" ca="1" si="57"/>
        <v>0</v>
      </c>
      <c r="D283" s="27">
        <f t="shared" ca="1" si="58"/>
        <v>0</v>
      </c>
      <c r="E283" s="16"/>
      <c r="F283" s="46">
        <v>7.18E-4</v>
      </c>
      <c r="G283" s="46">
        <v>21</v>
      </c>
      <c r="H283" s="16"/>
      <c r="I283" s="30">
        <f t="shared" ca="1" si="59"/>
        <v>0</v>
      </c>
      <c r="J283" s="42">
        <f t="shared" ca="1" si="52"/>
        <v>0</v>
      </c>
      <c r="K283" s="33">
        <f t="shared" ca="1" si="53"/>
        <v>1</v>
      </c>
      <c r="L283" s="16"/>
      <c r="M283" s="36">
        <f t="shared" ca="1" si="60"/>
        <v>48.7</v>
      </c>
      <c r="N283" s="39">
        <f t="shared" ca="1" si="54"/>
        <v>0</v>
      </c>
      <c r="O283" s="120">
        <f t="shared" ca="1" si="61"/>
        <v>1</v>
      </c>
      <c r="P283" s="39">
        <f t="shared" ca="1" si="62"/>
        <v>48.7</v>
      </c>
      <c r="Q283" s="39">
        <f t="shared" ca="1" si="55"/>
        <v>0</v>
      </c>
      <c r="R283" s="16"/>
      <c r="S283" s="33">
        <f t="shared" ca="1" si="63"/>
        <v>0</v>
      </c>
      <c r="T283" s="30">
        <f ca="1">COUNTIF(INDIRECT("Mess02!B"&amp;(ROW(A283)*4-9)):INDIRECT("Mess02!B"&amp;(ROW(A283)*4-6)),"&gt;=500")*15</f>
        <v>0</v>
      </c>
    </row>
    <row r="284" spans="1:20" ht="15.6" thickTop="1" thickBot="1" x14ac:dyDescent="0.35">
      <c r="A284" s="8">
        <f t="shared" si="64"/>
        <v>40951.749999999316</v>
      </c>
      <c r="B284" s="27">
        <f t="shared" ca="1" si="56"/>
        <v>0</v>
      </c>
      <c r="C284" s="27">
        <f t="shared" ca="1" si="57"/>
        <v>0</v>
      </c>
      <c r="D284" s="27">
        <f t="shared" ca="1" si="58"/>
        <v>0</v>
      </c>
      <c r="E284" s="16"/>
      <c r="F284" s="46">
        <v>7.18E-4</v>
      </c>
      <c r="G284" s="46">
        <v>21</v>
      </c>
      <c r="H284" s="16"/>
      <c r="I284" s="30">
        <f t="shared" ca="1" si="59"/>
        <v>0</v>
      </c>
      <c r="J284" s="42">
        <f t="shared" ca="1" si="52"/>
        <v>0</v>
      </c>
      <c r="K284" s="33">
        <f t="shared" ca="1" si="53"/>
        <v>1</v>
      </c>
      <c r="L284" s="16"/>
      <c r="M284" s="36">
        <f t="shared" ca="1" si="60"/>
        <v>48.599999999999994</v>
      </c>
      <c r="N284" s="39">
        <f t="shared" ca="1" si="54"/>
        <v>0</v>
      </c>
      <c r="O284" s="120">
        <f t="shared" ca="1" si="61"/>
        <v>1</v>
      </c>
      <c r="P284" s="39">
        <f t="shared" ca="1" si="62"/>
        <v>48.599999999999994</v>
      </c>
      <c r="Q284" s="39">
        <f t="shared" ca="1" si="55"/>
        <v>0</v>
      </c>
      <c r="R284" s="16"/>
      <c r="S284" s="33">
        <f t="shared" ca="1" si="63"/>
        <v>0</v>
      </c>
      <c r="T284" s="30">
        <f ca="1">COUNTIF(INDIRECT("Mess02!B"&amp;(ROW(A284)*4-9)):INDIRECT("Mess02!B"&amp;(ROW(A284)*4-6)),"&gt;=500")*15</f>
        <v>0</v>
      </c>
    </row>
    <row r="285" spans="1:20" ht="15.6" thickTop="1" thickBot="1" x14ac:dyDescent="0.35">
      <c r="A285" s="8">
        <f t="shared" si="64"/>
        <v>40951.79166666598</v>
      </c>
      <c r="B285" s="27">
        <f t="shared" ca="1" si="56"/>
        <v>0</v>
      </c>
      <c r="C285" s="27">
        <f t="shared" ca="1" si="57"/>
        <v>0</v>
      </c>
      <c r="D285" s="27">
        <f t="shared" ca="1" si="58"/>
        <v>0</v>
      </c>
      <c r="E285" s="16"/>
      <c r="F285" s="46">
        <v>7.18E-4</v>
      </c>
      <c r="G285" s="46">
        <v>21</v>
      </c>
      <c r="H285" s="16"/>
      <c r="I285" s="30">
        <f t="shared" ca="1" si="59"/>
        <v>0</v>
      </c>
      <c r="J285" s="42">
        <f t="shared" ca="1" si="52"/>
        <v>0</v>
      </c>
      <c r="K285" s="33">
        <f t="shared" ca="1" si="53"/>
        <v>1</v>
      </c>
      <c r="L285" s="16"/>
      <c r="M285" s="36">
        <f t="shared" ca="1" si="60"/>
        <v>48.600000000000009</v>
      </c>
      <c r="N285" s="39">
        <f t="shared" ca="1" si="54"/>
        <v>0</v>
      </c>
      <c r="O285" s="120">
        <f t="shared" ca="1" si="61"/>
        <v>1</v>
      </c>
      <c r="P285" s="39">
        <f t="shared" ca="1" si="62"/>
        <v>48.600000000000009</v>
      </c>
      <c r="Q285" s="39">
        <f t="shared" ca="1" si="55"/>
        <v>0</v>
      </c>
      <c r="R285" s="16"/>
      <c r="S285" s="33">
        <f t="shared" ca="1" si="63"/>
        <v>0</v>
      </c>
      <c r="T285" s="30">
        <f ca="1">COUNTIF(INDIRECT("Mess02!B"&amp;(ROW(A285)*4-9)):INDIRECT("Mess02!B"&amp;(ROW(A285)*4-6)),"&gt;=500")*15</f>
        <v>0</v>
      </c>
    </row>
    <row r="286" spans="1:20" ht="15.6" thickTop="1" thickBot="1" x14ac:dyDescent="0.35">
      <c r="A286" s="8">
        <f t="shared" si="64"/>
        <v>40951.833333332645</v>
      </c>
      <c r="B286" s="27">
        <f t="shared" ca="1" si="56"/>
        <v>0</v>
      </c>
      <c r="C286" s="27">
        <f t="shared" ca="1" si="57"/>
        <v>0</v>
      </c>
      <c r="D286" s="27">
        <f t="shared" ca="1" si="58"/>
        <v>0</v>
      </c>
      <c r="E286" s="16"/>
      <c r="F286" s="46">
        <v>7.18E-4</v>
      </c>
      <c r="G286" s="46">
        <v>21</v>
      </c>
      <c r="H286" s="16"/>
      <c r="I286" s="30">
        <f t="shared" ca="1" si="59"/>
        <v>0</v>
      </c>
      <c r="J286" s="42">
        <f t="shared" ca="1" si="52"/>
        <v>0</v>
      </c>
      <c r="K286" s="33">
        <f t="shared" ca="1" si="53"/>
        <v>1</v>
      </c>
      <c r="L286" s="16"/>
      <c r="M286" s="36">
        <f t="shared" ca="1" si="60"/>
        <v>48.7</v>
      </c>
      <c r="N286" s="39">
        <f t="shared" ca="1" si="54"/>
        <v>0</v>
      </c>
      <c r="O286" s="120">
        <f t="shared" ca="1" si="61"/>
        <v>1</v>
      </c>
      <c r="P286" s="39">
        <f t="shared" ca="1" si="62"/>
        <v>48.7</v>
      </c>
      <c r="Q286" s="39">
        <f t="shared" ca="1" si="55"/>
        <v>0</v>
      </c>
      <c r="R286" s="16"/>
      <c r="S286" s="33">
        <f t="shared" ca="1" si="63"/>
        <v>0</v>
      </c>
      <c r="T286" s="30">
        <f ca="1">COUNTIF(INDIRECT("Mess02!B"&amp;(ROW(A286)*4-9)):INDIRECT("Mess02!B"&amp;(ROW(A286)*4-6)),"&gt;=500")*15</f>
        <v>0</v>
      </c>
    </row>
    <row r="287" spans="1:20" ht="15.6" thickTop="1" thickBot="1" x14ac:dyDescent="0.35">
      <c r="A287" s="8">
        <f t="shared" si="64"/>
        <v>40951.874999999309</v>
      </c>
      <c r="B287" s="27">
        <f t="shared" ca="1" si="56"/>
        <v>0</v>
      </c>
      <c r="C287" s="27">
        <f t="shared" ca="1" si="57"/>
        <v>0</v>
      </c>
      <c r="D287" s="27">
        <f t="shared" ca="1" si="58"/>
        <v>0</v>
      </c>
      <c r="E287" s="16"/>
      <c r="F287" s="46">
        <v>7.18E-4</v>
      </c>
      <c r="G287" s="46">
        <v>21</v>
      </c>
      <c r="H287" s="16"/>
      <c r="I287" s="30">
        <f t="shared" ca="1" si="59"/>
        <v>0</v>
      </c>
      <c r="J287" s="42">
        <f t="shared" ca="1" si="52"/>
        <v>0</v>
      </c>
      <c r="K287" s="33">
        <f t="shared" ca="1" si="53"/>
        <v>1</v>
      </c>
      <c r="L287" s="16"/>
      <c r="M287" s="36">
        <f t="shared" ca="1" si="60"/>
        <v>48.55</v>
      </c>
      <c r="N287" s="39">
        <f t="shared" ca="1" si="54"/>
        <v>0</v>
      </c>
      <c r="O287" s="120">
        <f t="shared" ca="1" si="61"/>
        <v>1</v>
      </c>
      <c r="P287" s="39">
        <f t="shared" ca="1" si="62"/>
        <v>48.55</v>
      </c>
      <c r="Q287" s="39">
        <f t="shared" ca="1" si="55"/>
        <v>0</v>
      </c>
      <c r="R287" s="16"/>
      <c r="S287" s="33">
        <f t="shared" ca="1" si="63"/>
        <v>0</v>
      </c>
      <c r="T287" s="30">
        <f ca="1">COUNTIF(INDIRECT("Mess02!B"&amp;(ROW(A287)*4-9)):INDIRECT("Mess02!B"&amp;(ROW(A287)*4-6)),"&gt;=500")*15</f>
        <v>0</v>
      </c>
    </row>
    <row r="288" spans="1:20" ht="15.6" thickTop="1" thickBot="1" x14ac:dyDescent="0.35">
      <c r="A288" s="8">
        <f t="shared" si="64"/>
        <v>40951.916666665973</v>
      </c>
      <c r="B288" s="27">
        <f t="shared" ca="1" si="56"/>
        <v>0</v>
      </c>
      <c r="C288" s="27">
        <f t="shared" ca="1" si="57"/>
        <v>0</v>
      </c>
      <c r="D288" s="27">
        <f t="shared" ca="1" si="58"/>
        <v>0</v>
      </c>
      <c r="E288" s="16"/>
      <c r="F288" s="46">
        <v>7.18E-4</v>
      </c>
      <c r="G288" s="46">
        <v>21</v>
      </c>
      <c r="H288" s="16"/>
      <c r="I288" s="30">
        <f t="shared" ca="1" si="59"/>
        <v>0</v>
      </c>
      <c r="J288" s="42">
        <f t="shared" ca="1" si="52"/>
        <v>0</v>
      </c>
      <c r="K288" s="33">
        <f t="shared" ca="1" si="53"/>
        <v>1</v>
      </c>
      <c r="L288" s="16"/>
      <c r="M288" s="36">
        <f t="shared" ca="1" si="60"/>
        <v>48.475000000000001</v>
      </c>
      <c r="N288" s="39">
        <f t="shared" ca="1" si="54"/>
        <v>0</v>
      </c>
      <c r="O288" s="120">
        <f t="shared" ca="1" si="61"/>
        <v>1</v>
      </c>
      <c r="P288" s="39">
        <f t="shared" ca="1" si="62"/>
        <v>48.475000000000001</v>
      </c>
      <c r="Q288" s="39">
        <f t="shared" ca="1" si="55"/>
        <v>0</v>
      </c>
      <c r="R288" s="16"/>
      <c r="S288" s="33">
        <f t="shared" ca="1" si="63"/>
        <v>0</v>
      </c>
      <c r="T288" s="30">
        <f ca="1">COUNTIF(INDIRECT("Mess02!B"&amp;(ROW(A288)*4-9)):INDIRECT("Mess02!B"&amp;(ROW(A288)*4-6)),"&gt;=500")*15</f>
        <v>0</v>
      </c>
    </row>
    <row r="289" spans="1:20" ht="15.6" thickTop="1" thickBot="1" x14ac:dyDescent="0.35">
      <c r="A289" s="8">
        <f t="shared" si="64"/>
        <v>40951.958333332637</v>
      </c>
      <c r="B289" s="27">
        <f t="shared" ca="1" si="56"/>
        <v>0</v>
      </c>
      <c r="C289" s="27">
        <f t="shared" ca="1" si="57"/>
        <v>0</v>
      </c>
      <c r="D289" s="27">
        <f t="shared" ca="1" si="58"/>
        <v>0</v>
      </c>
      <c r="E289" s="16"/>
      <c r="F289" s="46">
        <v>7.18E-4</v>
      </c>
      <c r="G289" s="46">
        <v>21</v>
      </c>
      <c r="H289" s="16"/>
      <c r="I289" s="30">
        <f t="shared" ca="1" si="59"/>
        <v>0</v>
      </c>
      <c r="J289" s="42">
        <f t="shared" ca="1" si="52"/>
        <v>0</v>
      </c>
      <c r="K289" s="33">
        <f t="shared" ca="1" si="53"/>
        <v>1</v>
      </c>
      <c r="L289" s="16"/>
      <c r="M289" s="36">
        <f t="shared" ca="1" si="60"/>
        <v>48.475000000000001</v>
      </c>
      <c r="N289" s="39">
        <f t="shared" ca="1" si="54"/>
        <v>0</v>
      </c>
      <c r="O289" s="120">
        <f t="shared" ca="1" si="61"/>
        <v>1</v>
      </c>
      <c r="P289" s="39">
        <f t="shared" ca="1" si="62"/>
        <v>48.475000000000001</v>
      </c>
      <c r="Q289" s="39">
        <f t="shared" ca="1" si="55"/>
        <v>0</v>
      </c>
      <c r="R289" s="16"/>
      <c r="S289" s="33">
        <f t="shared" ca="1" si="63"/>
        <v>0</v>
      </c>
      <c r="T289" s="30">
        <f ca="1">COUNTIF(INDIRECT("Mess02!B"&amp;(ROW(A289)*4-9)):INDIRECT("Mess02!B"&amp;(ROW(A289)*4-6)),"&gt;=500")*15</f>
        <v>0</v>
      </c>
    </row>
    <row r="290" spans="1:20" ht="15.6" thickTop="1" thickBot="1" x14ac:dyDescent="0.35">
      <c r="A290" s="8">
        <f t="shared" si="64"/>
        <v>40951.999999999302</v>
      </c>
      <c r="B290" s="27">
        <f t="shared" ca="1" si="56"/>
        <v>0</v>
      </c>
      <c r="C290" s="27">
        <f t="shared" ca="1" si="57"/>
        <v>0</v>
      </c>
      <c r="D290" s="27">
        <f t="shared" ca="1" si="58"/>
        <v>0</v>
      </c>
      <c r="E290" s="16"/>
      <c r="F290" s="46">
        <v>7.18E-4</v>
      </c>
      <c r="G290" s="46">
        <v>21</v>
      </c>
      <c r="H290" s="16"/>
      <c r="I290" s="30">
        <f t="shared" ca="1" si="59"/>
        <v>0</v>
      </c>
      <c r="J290" s="42">
        <f t="shared" ca="1" si="52"/>
        <v>0</v>
      </c>
      <c r="K290" s="33">
        <f t="shared" ca="1" si="53"/>
        <v>1</v>
      </c>
      <c r="L290" s="16"/>
      <c r="M290" s="36">
        <f t="shared" ca="1" si="60"/>
        <v>48.374999999999993</v>
      </c>
      <c r="N290" s="39">
        <f t="shared" ca="1" si="54"/>
        <v>0</v>
      </c>
      <c r="O290" s="120">
        <f t="shared" ca="1" si="61"/>
        <v>1</v>
      </c>
      <c r="P290" s="39">
        <f t="shared" ca="1" si="62"/>
        <v>48.374999999999993</v>
      </c>
      <c r="Q290" s="39">
        <f t="shared" ca="1" si="55"/>
        <v>0</v>
      </c>
      <c r="R290" s="16"/>
      <c r="S290" s="33">
        <f t="shared" ca="1" si="63"/>
        <v>0</v>
      </c>
      <c r="T290" s="30">
        <f ca="1">COUNTIF(INDIRECT("Mess02!B"&amp;(ROW(A290)*4-9)):INDIRECT("Mess02!B"&amp;(ROW(A290)*4-6)),"&gt;=500")*15</f>
        <v>0</v>
      </c>
    </row>
    <row r="291" spans="1:20" ht="15.6" thickTop="1" thickBot="1" x14ac:dyDescent="0.35">
      <c r="A291" s="8">
        <f t="shared" si="64"/>
        <v>40952.041666665966</v>
      </c>
      <c r="B291" s="27">
        <f t="shared" ca="1" si="56"/>
        <v>0</v>
      </c>
      <c r="C291" s="27">
        <f t="shared" ca="1" si="57"/>
        <v>0</v>
      </c>
      <c r="D291" s="27">
        <f t="shared" ca="1" si="58"/>
        <v>0</v>
      </c>
      <c r="E291" s="16"/>
      <c r="F291" s="46">
        <v>7.18E-4</v>
      </c>
      <c r="G291" s="46">
        <v>21</v>
      </c>
      <c r="H291" s="16"/>
      <c r="I291" s="30">
        <f t="shared" ca="1" si="59"/>
        <v>0</v>
      </c>
      <c r="J291" s="42">
        <f t="shared" ca="1" si="52"/>
        <v>0</v>
      </c>
      <c r="K291" s="33">
        <f t="shared" ca="1" si="53"/>
        <v>1</v>
      </c>
      <c r="L291" s="16"/>
      <c r="M291" s="36">
        <f t="shared" ca="1" si="60"/>
        <v>48.225000000000001</v>
      </c>
      <c r="N291" s="39">
        <f t="shared" ca="1" si="54"/>
        <v>0</v>
      </c>
      <c r="O291" s="120">
        <f t="shared" ca="1" si="61"/>
        <v>1</v>
      </c>
      <c r="P291" s="39">
        <f t="shared" ca="1" si="62"/>
        <v>48.225000000000001</v>
      </c>
      <c r="Q291" s="39">
        <f t="shared" ca="1" si="55"/>
        <v>0</v>
      </c>
      <c r="R291" s="16"/>
      <c r="S291" s="33">
        <f t="shared" ca="1" si="63"/>
        <v>0</v>
      </c>
      <c r="T291" s="30">
        <f ca="1">COUNTIF(INDIRECT("Mess02!B"&amp;(ROW(A291)*4-9)):INDIRECT("Mess02!B"&amp;(ROW(A291)*4-6)),"&gt;=500")*15</f>
        <v>0</v>
      </c>
    </row>
    <row r="292" spans="1:20" ht="15.6" thickTop="1" thickBot="1" x14ac:dyDescent="0.35">
      <c r="A292" s="8">
        <f t="shared" si="64"/>
        <v>40952.08333333263</v>
      </c>
      <c r="B292" s="27">
        <f t="shared" ca="1" si="56"/>
        <v>0</v>
      </c>
      <c r="C292" s="27">
        <f t="shared" ca="1" si="57"/>
        <v>0</v>
      </c>
      <c r="D292" s="27">
        <f t="shared" ca="1" si="58"/>
        <v>0</v>
      </c>
      <c r="E292" s="16"/>
      <c r="F292" s="46">
        <v>7.18E-4</v>
      </c>
      <c r="G292" s="46">
        <v>21</v>
      </c>
      <c r="H292" s="16"/>
      <c r="I292" s="30">
        <f t="shared" ca="1" si="59"/>
        <v>0</v>
      </c>
      <c r="J292" s="42">
        <f t="shared" ca="1" si="52"/>
        <v>0</v>
      </c>
      <c r="K292" s="33">
        <f t="shared" ca="1" si="53"/>
        <v>1</v>
      </c>
      <c r="L292" s="16"/>
      <c r="M292" s="36">
        <f t="shared" ca="1" si="60"/>
        <v>48.325000000000003</v>
      </c>
      <c r="N292" s="39">
        <f t="shared" ca="1" si="54"/>
        <v>0</v>
      </c>
      <c r="O292" s="120">
        <f t="shared" ca="1" si="61"/>
        <v>1</v>
      </c>
      <c r="P292" s="39">
        <f t="shared" ca="1" si="62"/>
        <v>48.325000000000003</v>
      </c>
      <c r="Q292" s="39">
        <f t="shared" ca="1" si="55"/>
        <v>0</v>
      </c>
      <c r="R292" s="16"/>
      <c r="S292" s="33">
        <f t="shared" ca="1" si="63"/>
        <v>0</v>
      </c>
      <c r="T292" s="30">
        <f ca="1">COUNTIF(INDIRECT("Mess02!B"&amp;(ROW(A292)*4-9)):INDIRECT("Mess02!B"&amp;(ROW(A292)*4-6)),"&gt;=500")*15</f>
        <v>0</v>
      </c>
    </row>
    <row r="293" spans="1:20" ht="15.6" thickTop="1" thickBot="1" x14ac:dyDescent="0.35">
      <c r="A293" s="8">
        <f t="shared" si="64"/>
        <v>40952.124999999294</v>
      </c>
      <c r="B293" s="27">
        <f t="shared" ca="1" si="56"/>
        <v>0</v>
      </c>
      <c r="C293" s="27">
        <f t="shared" ca="1" si="57"/>
        <v>0</v>
      </c>
      <c r="D293" s="27">
        <f t="shared" ca="1" si="58"/>
        <v>0</v>
      </c>
      <c r="E293" s="16"/>
      <c r="F293" s="46">
        <v>7.18E-4</v>
      </c>
      <c r="G293" s="46">
        <v>21</v>
      </c>
      <c r="H293" s="16"/>
      <c r="I293" s="30">
        <f t="shared" ca="1" si="59"/>
        <v>0</v>
      </c>
      <c r="J293" s="42">
        <f t="shared" ca="1" si="52"/>
        <v>0</v>
      </c>
      <c r="K293" s="33">
        <f t="shared" ca="1" si="53"/>
        <v>1</v>
      </c>
      <c r="L293" s="16"/>
      <c r="M293" s="36">
        <f t="shared" ca="1" si="60"/>
        <v>48.125</v>
      </c>
      <c r="N293" s="39">
        <f t="shared" ca="1" si="54"/>
        <v>0</v>
      </c>
      <c r="O293" s="120">
        <f t="shared" ca="1" si="61"/>
        <v>1</v>
      </c>
      <c r="P293" s="39">
        <f t="shared" ca="1" si="62"/>
        <v>48.125</v>
      </c>
      <c r="Q293" s="39">
        <f t="shared" ca="1" si="55"/>
        <v>0</v>
      </c>
      <c r="R293" s="16"/>
      <c r="S293" s="33">
        <f t="shared" ca="1" si="63"/>
        <v>0</v>
      </c>
      <c r="T293" s="30">
        <f ca="1">COUNTIF(INDIRECT("Mess02!B"&amp;(ROW(A293)*4-9)):INDIRECT("Mess02!B"&amp;(ROW(A293)*4-6)),"&gt;=500")*15</f>
        <v>0</v>
      </c>
    </row>
    <row r="294" spans="1:20" ht="15.6" thickTop="1" thickBot="1" x14ac:dyDescent="0.35">
      <c r="A294" s="8">
        <f t="shared" si="64"/>
        <v>40952.166666665958</v>
      </c>
      <c r="B294" s="27">
        <f t="shared" ca="1" si="56"/>
        <v>0</v>
      </c>
      <c r="C294" s="27">
        <f t="shared" ca="1" si="57"/>
        <v>0</v>
      </c>
      <c r="D294" s="27">
        <f t="shared" ca="1" si="58"/>
        <v>0</v>
      </c>
      <c r="E294" s="16"/>
      <c r="F294" s="46">
        <v>7.18E-4</v>
      </c>
      <c r="G294" s="46">
        <v>21</v>
      </c>
      <c r="H294" s="16"/>
      <c r="I294" s="30">
        <f t="shared" ca="1" si="59"/>
        <v>0</v>
      </c>
      <c r="J294" s="42">
        <f t="shared" ca="1" si="52"/>
        <v>0</v>
      </c>
      <c r="K294" s="33">
        <f t="shared" ca="1" si="53"/>
        <v>1</v>
      </c>
      <c r="L294" s="16"/>
      <c r="M294" s="36">
        <f t="shared" ca="1" si="60"/>
        <v>47.95</v>
      </c>
      <c r="N294" s="39">
        <f t="shared" ca="1" si="54"/>
        <v>0</v>
      </c>
      <c r="O294" s="120">
        <f t="shared" ca="1" si="61"/>
        <v>1</v>
      </c>
      <c r="P294" s="39">
        <f t="shared" ca="1" si="62"/>
        <v>47.95</v>
      </c>
      <c r="Q294" s="39">
        <f t="shared" ca="1" si="55"/>
        <v>0</v>
      </c>
      <c r="R294" s="16"/>
      <c r="S294" s="33">
        <f t="shared" ca="1" si="63"/>
        <v>0</v>
      </c>
      <c r="T294" s="30">
        <f ca="1">COUNTIF(INDIRECT("Mess02!B"&amp;(ROW(A294)*4-9)):INDIRECT("Mess02!B"&amp;(ROW(A294)*4-6)),"&gt;=500")*15</f>
        <v>0</v>
      </c>
    </row>
    <row r="295" spans="1:20" ht="15.6" thickTop="1" thickBot="1" x14ac:dyDescent="0.35">
      <c r="A295" s="8">
        <f t="shared" si="64"/>
        <v>40952.208333332623</v>
      </c>
      <c r="B295" s="27">
        <f t="shared" ca="1" si="56"/>
        <v>0</v>
      </c>
      <c r="C295" s="27">
        <f t="shared" ca="1" si="57"/>
        <v>0</v>
      </c>
      <c r="D295" s="27">
        <f t="shared" ca="1" si="58"/>
        <v>0</v>
      </c>
      <c r="E295" s="16"/>
      <c r="F295" s="46">
        <v>7.18E-4</v>
      </c>
      <c r="G295" s="46">
        <v>21</v>
      </c>
      <c r="H295" s="16"/>
      <c r="I295" s="30">
        <f t="shared" ca="1" si="59"/>
        <v>0</v>
      </c>
      <c r="J295" s="42">
        <f t="shared" ca="1" si="52"/>
        <v>0</v>
      </c>
      <c r="K295" s="33">
        <f t="shared" ca="1" si="53"/>
        <v>1</v>
      </c>
      <c r="L295" s="16"/>
      <c r="M295" s="36">
        <f t="shared" ca="1" si="60"/>
        <v>48.050000000000004</v>
      </c>
      <c r="N295" s="39">
        <f t="shared" ca="1" si="54"/>
        <v>0</v>
      </c>
      <c r="O295" s="120">
        <f t="shared" ca="1" si="61"/>
        <v>1</v>
      </c>
      <c r="P295" s="39">
        <f t="shared" ca="1" si="62"/>
        <v>48.050000000000004</v>
      </c>
      <c r="Q295" s="39">
        <f t="shared" ca="1" si="55"/>
        <v>0</v>
      </c>
      <c r="R295" s="16"/>
      <c r="S295" s="33">
        <f t="shared" ca="1" si="63"/>
        <v>0</v>
      </c>
      <c r="T295" s="30">
        <f ca="1">COUNTIF(INDIRECT("Mess02!B"&amp;(ROW(A295)*4-9)):INDIRECT("Mess02!B"&amp;(ROW(A295)*4-6)),"&gt;=500")*15</f>
        <v>0</v>
      </c>
    </row>
    <row r="296" spans="1:20" ht="15.6" thickTop="1" thickBot="1" x14ac:dyDescent="0.35">
      <c r="A296" s="8">
        <f t="shared" si="64"/>
        <v>40952.249999999287</v>
      </c>
      <c r="B296" s="27">
        <f t="shared" ca="1" si="56"/>
        <v>0</v>
      </c>
      <c r="C296" s="27">
        <f t="shared" ca="1" si="57"/>
        <v>0</v>
      </c>
      <c r="D296" s="27">
        <f t="shared" ca="1" si="58"/>
        <v>0</v>
      </c>
      <c r="E296" s="16"/>
      <c r="F296" s="46">
        <v>7.18E-4</v>
      </c>
      <c r="G296" s="46">
        <v>21</v>
      </c>
      <c r="H296" s="16"/>
      <c r="I296" s="30">
        <f t="shared" ca="1" si="59"/>
        <v>0</v>
      </c>
      <c r="J296" s="42">
        <f t="shared" ca="1" si="52"/>
        <v>0</v>
      </c>
      <c r="K296" s="33">
        <f t="shared" ca="1" si="53"/>
        <v>1</v>
      </c>
      <c r="L296" s="16"/>
      <c r="M296" s="36">
        <f t="shared" ca="1" si="60"/>
        <v>47.975000000000001</v>
      </c>
      <c r="N296" s="39">
        <f t="shared" ca="1" si="54"/>
        <v>0</v>
      </c>
      <c r="O296" s="120">
        <f t="shared" ca="1" si="61"/>
        <v>1</v>
      </c>
      <c r="P296" s="39">
        <f t="shared" ca="1" si="62"/>
        <v>47.975000000000001</v>
      </c>
      <c r="Q296" s="39">
        <f t="shared" ca="1" si="55"/>
        <v>0</v>
      </c>
      <c r="R296" s="16"/>
      <c r="S296" s="33">
        <f t="shared" ca="1" si="63"/>
        <v>0</v>
      </c>
      <c r="T296" s="30">
        <f ca="1">COUNTIF(INDIRECT("Mess02!B"&amp;(ROW(A296)*4-9)):INDIRECT("Mess02!B"&amp;(ROW(A296)*4-6)),"&gt;=500")*15</f>
        <v>0</v>
      </c>
    </row>
    <row r="297" spans="1:20" ht="15.6" thickTop="1" thickBot="1" x14ac:dyDescent="0.35">
      <c r="A297" s="8">
        <f t="shared" si="64"/>
        <v>40952.291666665951</v>
      </c>
      <c r="B297" s="27">
        <f t="shared" ca="1" si="56"/>
        <v>0</v>
      </c>
      <c r="C297" s="27">
        <f t="shared" ca="1" si="57"/>
        <v>0</v>
      </c>
      <c r="D297" s="27">
        <f t="shared" ca="1" si="58"/>
        <v>0</v>
      </c>
      <c r="E297" s="16"/>
      <c r="F297" s="46">
        <v>7.18E-4</v>
      </c>
      <c r="G297" s="46">
        <v>21</v>
      </c>
      <c r="H297" s="16"/>
      <c r="I297" s="30">
        <f t="shared" ca="1" si="59"/>
        <v>0</v>
      </c>
      <c r="J297" s="42">
        <f t="shared" ca="1" si="52"/>
        <v>0</v>
      </c>
      <c r="K297" s="33">
        <f t="shared" ca="1" si="53"/>
        <v>1</v>
      </c>
      <c r="L297" s="16"/>
      <c r="M297" s="36">
        <f t="shared" ca="1" si="60"/>
        <v>47.9</v>
      </c>
      <c r="N297" s="39">
        <f t="shared" ca="1" si="54"/>
        <v>0</v>
      </c>
      <c r="O297" s="120">
        <f t="shared" ca="1" si="61"/>
        <v>1</v>
      </c>
      <c r="P297" s="39">
        <f t="shared" ca="1" si="62"/>
        <v>47.9</v>
      </c>
      <c r="Q297" s="39">
        <f t="shared" ca="1" si="55"/>
        <v>0</v>
      </c>
      <c r="R297" s="16"/>
      <c r="S297" s="33">
        <f t="shared" ca="1" si="63"/>
        <v>0</v>
      </c>
      <c r="T297" s="30">
        <f ca="1">COUNTIF(INDIRECT("Mess02!B"&amp;(ROW(A297)*4-9)):INDIRECT("Mess02!B"&amp;(ROW(A297)*4-6)),"&gt;=500")*15</f>
        <v>0</v>
      </c>
    </row>
    <row r="298" spans="1:20" ht="15.6" thickTop="1" thickBot="1" x14ac:dyDescent="0.35">
      <c r="A298" s="8">
        <f t="shared" si="64"/>
        <v>40952.333333332615</v>
      </c>
      <c r="B298" s="27">
        <f t="shared" ca="1" si="56"/>
        <v>0</v>
      </c>
      <c r="C298" s="27">
        <f t="shared" ca="1" si="57"/>
        <v>0</v>
      </c>
      <c r="D298" s="27">
        <f t="shared" ca="1" si="58"/>
        <v>0</v>
      </c>
      <c r="E298" s="16"/>
      <c r="F298" s="46">
        <v>7.18E-4</v>
      </c>
      <c r="G298" s="46">
        <v>21</v>
      </c>
      <c r="H298" s="16"/>
      <c r="I298" s="30">
        <f t="shared" ca="1" si="59"/>
        <v>0</v>
      </c>
      <c r="J298" s="42">
        <f t="shared" ca="1" si="52"/>
        <v>0</v>
      </c>
      <c r="K298" s="33">
        <f t="shared" ca="1" si="53"/>
        <v>1</v>
      </c>
      <c r="L298" s="16"/>
      <c r="M298" s="36">
        <f t="shared" ca="1" si="60"/>
        <v>47.825000000000003</v>
      </c>
      <c r="N298" s="39">
        <f t="shared" ca="1" si="54"/>
        <v>0</v>
      </c>
      <c r="O298" s="120">
        <f t="shared" ca="1" si="61"/>
        <v>1</v>
      </c>
      <c r="P298" s="39">
        <f t="shared" ca="1" si="62"/>
        <v>47.825000000000003</v>
      </c>
      <c r="Q298" s="39">
        <f t="shared" ca="1" si="55"/>
        <v>0</v>
      </c>
      <c r="R298" s="16"/>
      <c r="S298" s="33">
        <f t="shared" ca="1" si="63"/>
        <v>0</v>
      </c>
      <c r="T298" s="30">
        <f ca="1">COUNTIF(INDIRECT("Mess02!B"&amp;(ROW(A298)*4-9)):INDIRECT("Mess02!B"&amp;(ROW(A298)*4-6)),"&gt;=500")*15</f>
        <v>0</v>
      </c>
    </row>
    <row r="299" spans="1:20" ht="15.6" thickTop="1" thickBot="1" x14ac:dyDescent="0.35">
      <c r="A299" s="8">
        <f t="shared" si="64"/>
        <v>40952.37499999928</v>
      </c>
      <c r="B299" s="27">
        <f t="shared" ca="1" si="56"/>
        <v>0</v>
      </c>
      <c r="C299" s="27">
        <f t="shared" ca="1" si="57"/>
        <v>0</v>
      </c>
      <c r="D299" s="27">
        <f t="shared" ca="1" si="58"/>
        <v>0</v>
      </c>
      <c r="E299" s="16"/>
      <c r="F299" s="46">
        <v>7.18E-4</v>
      </c>
      <c r="G299" s="46">
        <v>21</v>
      </c>
      <c r="H299" s="16"/>
      <c r="I299" s="30">
        <f t="shared" ca="1" si="59"/>
        <v>0</v>
      </c>
      <c r="J299" s="42">
        <f t="shared" ca="1" si="52"/>
        <v>0</v>
      </c>
      <c r="K299" s="33">
        <f t="shared" ca="1" si="53"/>
        <v>1</v>
      </c>
      <c r="L299" s="16"/>
      <c r="M299" s="36">
        <f t="shared" ca="1" si="60"/>
        <v>46.025000000000006</v>
      </c>
      <c r="N299" s="39">
        <f t="shared" ca="1" si="54"/>
        <v>0</v>
      </c>
      <c r="O299" s="120">
        <f t="shared" ca="1" si="61"/>
        <v>1</v>
      </c>
      <c r="P299" s="39">
        <f t="shared" ca="1" si="62"/>
        <v>46.025000000000006</v>
      </c>
      <c r="Q299" s="39">
        <f t="shared" ca="1" si="55"/>
        <v>0</v>
      </c>
      <c r="R299" s="16"/>
      <c r="S299" s="33">
        <f t="shared" ca="1" si="63"/>
        <v>0</v>
      </c>
      <c r="T299" s="30">
        <f ca="1">COUNTIF(INDIRECT("Mess02!B"&amp;(ROW(A299)*4-9)):INDIRECT("Mess02!B"&amp;(ROW(A299)*4-6)),"&gt;=500")*15</f>
        <v>0</v>
      </c>
    </row>
    <row r="300" spans="1:20" ht="15.6" thickTop="1" thickBot="1" x14ac:dyDescent="0.35">
      <c r="A300" s="8">
        <f t="shared" si="64"/>
        <v>40952.416666665944</v>
      </c>
      <c r="B300" s="27">
        <f t="shared" ca="1" si="56"/>
        <v>0</v>
      </c>
      <c r="C300" s="27">
        <f t="shared" ca="1" si="57"/>
        <v>4.1004621000000012E-2</v>
      </c>
      <c r="D300" s="27">
        <f t="shared" ca="1" si="58"/>
        <v>4.1004621000000012E-2</v>
      </c>
      <c r="E300" s="16"/>
      <c r="F300" s="46">
        <v>7.18E-4</v>
      </c>
      <c r="G300" s="46">
        <v>21</v>
      </c>
      <c r="H300" s="16"/>
      <c r="I300" s="30">
        <f t="shared" ca="1" si="59"/>
        <v>5.25</v>
      </c>
      <c r="J300" s="42">
        <f t="shared" ca="1" si="52"/>
        <v>5.25</v>
      </c>
      <c r="K300" s="33">
        <f t="shared" ca="1" si="53"/>
        <v>1</v>
      </c>
      <c r="L300" s="16"/>
      <c r="M300" s="36">
        <f t="shared" ca="1" si="60"/>
        <v>51.800000000000004</v>
      </c>
      <c r="N300" s="39">
        <f t="shared" ca="1" si="54"/>
        <v>0</v>
      </c>
      <c r="O300" s="120">
        <f t="shared" ca="1" si="61"/>
        <v>1</v>
      </c>
      <c r="P300" s="39">
        <f t="shared" ca="1" si="62"/>
        <v>51.800000000000004</v>
      </c>
      <c r="Q300" s="39">
        <f t="shared" ca="1" si="55"/>
        <v>0</v>
      </c>
      <c r="R300" s="16"/>
      <c r="S300" s="33">
        <f t="shared" ca="1" si="63"/>
        <v>0</v>
      </c>
      <c r="T300" s="30">
        <f ca="1">COUNTIF(INDIRECT("Mess02!B"&amp;(ROW(A300)*4-9)):INDIRECT("Mess02!B"&amp;(ROW(A300)*4-6)),"&gt;=500")*15</f>
        <v>0</v>
      </c>
    </row>
    <row r="301" spans="1:20" ht="15.6" thickTop="1" thickBot="1" x14ac:dyDescent="0.35">
      <c r="A301" s="8">
        <f t="shared" si="64"/>
        <v>40952.458333332608</v>
      </c>
      <c r="B301" s="27">
        <f t="shared" ca="1" si="56"/>
        <v>0</v>
      </c>
      <c r="C301" s="27">
        <f t="shared" ca="1" si="57"/>
        <v>0</v>
      </c>
      <c r="D301" s="27">
        <f t="shared" ca="1" si="58"/>
        <v>0</v>
      </c>
      <c r="E301" s="16"/>
      <c r="F301" s="46">
        <v>7.18E-4</v>
      </c>
      <c r="G301" s="46">
        <v>21</v>
      </c>
      <c r="H301" s="16"/>
      <c r="I301" s="30">
        <f t="shared" ca="1" si="59"/>
        <v>0</v>
      </c>
      <c r="J301" s="42">
        <f t="shared" ca="1" si="52"/>
        <v>0</v>
      </c>
      <c r="K301" s="33">
        <f t="shared" ca="1" si="53"/>
        <v>1</v>
      </c>
      <c r="L301" s="16"/>
      <c r="M301" s="36">
        <f t="shared" ca="1" si="60"/>
        <v>60.65</v>
      </c>
      <c r="N301" s="39">
        <f t="shared" ca="1" si="54"/>
        <v>0</v>
      </c>
      <c r="O301" s="120">
        <f t="shared" ca="1" si="61"/>
        <v>1</v>
      </c>
      <c r="P301" s="39">
        <f t="shared" ca="1" si="62"/>
        <v>60.65</v>
      </c>
      <c r="Q301" s="39">
        <f t="shared" ca="1" si="55"/>
        <v>0</v>
      </c>
      <c r="R301" s="16"/>
      <c r="S301" s="33">
        <f t="shared" ca="1" si="63"/>
        <v>0</v>
      </c>
      <c r="T301" s="30">
        <f ca="1">COUNTIF(INDIRECT("Mess02!B"&amp;(ROW(A301)*4-9)):INDIRECT("Mess02!B"&amp;(ROW(A301)*4-6)),"&gt;=500")*15</f>
        <v>0</v>
      </c>
    </row>
    <row r="302" spans="1:20" ht="15.6" thickTop="1" thickBot="1" x14ac:dyDescent="0.35">
      <c r="A302" s="8">
        <f t="shared" si="64"/>
        <v>40952.499999999272</v>
      </c>
      <c r="B302" s="27">
        <f t="shared" ca="1" si="56"/>
        <v>0</v>
      </c>
      <c r="C302" s="27">
        <f t="shared" ca="1" si="57"/>
        <v>0</v>
      </c>
      <c r="D302" s="27">
        <f t="shared" ca="1" si="58"/>
        <v>0</v>
      </c>
      <c r="E302" s="16"/>
      <c r="F302" s="46">
        <v>7.18E-4</v>
      </c>
      <c r="G302" s="46">
        <v>21</v>
      </c>
      <c r="H302" s="16"/>
      <c r="I302" s="30">
        <f t="shared" ca="1" si="59"/>
        <v>0</v>
      </c>
      <c r="J302" s="42">
        <f t="shared" ca="1" si="52"/>
        <v>0</v>
      </c>
      <c r="K302" s="33">
        <f t="shared" ca="1" si="53"/>
        <v>1</v>
      </c>
      <c r="L302" s="16"/>
      <c r="M302" s="36">
        <f t="shared" ca="1" si="60"/>
        <v>61.825000000000003</v>
      </c>
      <c r="N302" s="39">
        <f t="shared" ca="1" si="54"/>
        <v>0</v>
      </c>
      <c r="O302" s="120">
        <f t="shared" ca="1" si="61"/>
        <v>1</v>
      </c>
      <c r="P302" s="39">
        <f t="shared" ca="1" si="62"/>
        <v>61.825000000000003</v>
      </c>
      <c r="Q302" s="39">
        <f t="shared" ca="1" si="55"/>
        <v>0</v>
      </c>
      <c r="R302" s="16"/>
      <c r="S302" s="33">
        <f t="shared" ca="1" si="63"/>
        <v>0</v>
      </c>
      <c r="T302" s="30">
        <f ca="1">COUNTIF(INDIRECT("Mess02!B"&amp;(ROW(A302)*4-9)):INDIRECT("Mess02!B"&amp;(ROW(A302)*4-6)),"&gt;=500")*15</f>
        <v>0</v>
      </c>
    </row>
    <row r="303" spans="1:20" ht="15.6" thickTop="1" thickBot="1" x14ac:dyDescent="0.35">
      <c r="A303" s="8">
        <f t="shared" si="64"/>
        <v>40952.541666665937</v>
      </c>
      <c r="B303" s="27">
        <f t="shared" ca="1" si="56"/>
        <v>0</v>
      </c>
      <c r="C303" s="27">
        <f t="shared" ca="1" si="57"/>
        <v>0</v>
      </c>
      <c r="D303" s="27">
        <f t="shared" ca="1" si="58"/>
        <v>0</v>
      </c>
      <c r="E303" s="16"/>
      <c r="F303" s="46">
        <v>7.18E-4</v>
      </c>
      <c r="G303" s="46">
        <v>21</v>
      </c>
      <c r="H303" s="16"/>
      <c r="I303" s="30">
        <f t="shared" ca="1" si="59"/>
        <v>0</v>
      </c>
      <c r="J303" s="42">
        <f t="shared" ca="1" si="52"/>
        <v>0</v>
      </c>
      <c r="K303" s="33">
        <f t="shared" ca="1" si="53"/>
        <v>1</v>
      </c>
      <c r="L303" s="16"/>
      <c r="M303" s="36">
        <f t="shared" ca="1" si="60"/>
        <v>63.05</v>
      </c>
      <c r="N303" s="39">
        <f t="shared" ca="1" si="54"/>
        <v>0</v>
      </c>
      <c r="O303" s="120">
        <f t="shared" ca="1" si="61"/>
        <v>1</v>
      </c>
      <c r="P303" s="39">
        <f t="shared" ca="1" si="62"/>
        <v>63.05</v>
      </c>
      <c r="Q303" s="39">
        <f t="shared" ca="1" si="55"/>
        <v>0</v>
      </c>
      <c r="R303" s="16"/>
      <c r="S303" s="33">
        <f t="shared" ca="1" si="63"/>
        <v>0</v>
      </c>
      <c r="T303" s="30">
        <f ca="1">COUNTIF(INDIRECT("Mess02!B"&amp;(ROW(A303)*4-9)):INDIRECT("Mess02!B"&amp;(ROW(A303)*4-6)),"&gt;=500")*15</f>
        <v>0</v>
      </c>
    </row>
    <row r="304" spans="1:20" ht="15.6" thickTop="1" thickBot="1" x14ac:dyDescent="0.35">
      <c r="A304" s="8">
        <f t="shared" si="64"/>
        <v>40952.583333332601</v>
      </c>
      <c r="B304" s="27">
        <f t="shared" ca="1" si="56"/>
        <v>0</v>
      </c>
      <c r="C304" s="27">
        <f t="shared" ca="1" si="57"/>
        <v>0</v>
      </c>
      <c r="D304" s="27">
        <f t="shared" ca="1" si="58"/>
        <v>0</v>
      </c>
      <c r="E304" s="16"/>
      <c r="F304" s="46">
        <v>7.18E-4</v>
      </c>
      <c r="G304" s="46">
        <v>21</v>
      </c>
      <c r="H304" s="16"/>
      <c r="I304" s="30">
        <f t="shared" ca="1" si="59"/>
        <v>0</v>
      </c>
      <c r="J304" s="42">
        <f t="shared" ca="1" si="52"/>
        <v>0</v>
      </c>
      <c r="K304" s="33">
        <f t="shared" ca="1" si="53"/>
        <v>1</v>
      </c>
      <c r="L304" s="16"/>
      <c r="M304" s="36">
        <f t="shared" ca="1" si="60"/>
        <v>62.05</v>
      </c>
      <c r="N304" s="39">
        <f t="shared" ca="1" si="54"/>
        <v>0</v>
      </c>
      <c r="O304" s="120">
        <f t="shared" ca="1" si="61"/>
        <v>1</v>
      </c>
      <c r="P304" s="39">
        <f t="shared" ca="1" si="62"/>
        <v>62.05</v>
      </c>
      <c r="Q304" s="39">
        <f t="shared" ca="1" si="55"/>
        <v>0</v>
      </c>
      <c r="R304" s="16"/>
      <c r="S304" s="33">
        <f t="shared" ca="1" si="63"/>
        <v>0</v>
      </c>
      <c r="T304" s="30">
        <f ca="1">COUNTIF(INDIRECT("Mess02!B"&amp;(ROW(A304)*4-9)):INDIRECT("Mess02!B"&amp;(ROW(A304)*4-6)),"&gt;=500")*15</f>
        <v>0</v>
      </c>
    </row>
    <row r="305" spans="1:20" ht="15.6" thickTop="1" thickBot="1" x14ac:dyDescent="0.35">
      <c r="A305" s="8">
        <f t="shared" si="64"/>
        <v>40952.624999999265</v>
      </c>
      <c r="B305" s="27">
        <f t="shared" ca="1" si="56"/>
        <v>0</v>
      </c>
      <c r="C305" s="27">
        <f t="shared" ca="1" si="57"/>
        <v>0</v>
      </c>
      <c r="D305" s="27">
        <f t="shared" ca="1" si="58"/>
        <v>0</v>
      </c>
      <c r="E305" s="16"/>
      <c r="F305" s="46">
        <v>7.18E-4</v>
      </c>
      <c r="G305" s="46">
        <v>21</v>
      </c>
      <c r="H305" s="16"/>
      <c r="I305" s="30">
        <f t="shared" ca="1" si="59"/>
        <v>0</v>
      </c>
      <c r="J305" s="42">
        <f t="shared" ca="1" si="52"/>
        <v>0</v>
      </c>
      <c r="K305" s="33">
        <f t="shared" ca="1" si="53"/>
        <v>1</v>
      </c>
      <c r="L305" s="16"/>
      <c r="M305" s="36">
        <f t="shared" ca="1" si="60"/>
        <v>63.424999999999997</v>
      </c>
      <c r="N305" s="39">
        <f t="shared" ca="1" si="54"/>
        <v>0</v>
      </c>
      <c r="O305" s="120">
        <f t="shared" ca="1" si="61"/>
        <v>1</v>
      </c>
      <c r="P305" s="39">
        <f t="shared" ca="1" si="62"/>
        <v>63.424999999999997</v>
      </c>
      <c r="Q305" s="39">
        <f t="shared" ca="1" si="55"/>
        <v>0</v>
      </c>
      <c r="R305" s="16"/>
      <c r="S305" s="33">
        <f t="shared" ca="1" si="63"/>
        <v>0</v>
      </c>
      <c r="T305" s="30">
        <f ca="1">COUNTIF(INDIRECT("Mess02!B"&amp;(ROW(A305)*4-9)):INDIRECT("Mess02!B"&amp;(ROW(A305)*4-6)),"&gt;=500")*15</f>
        <v>0</v>
      </c>
    </row>
    <row r="306" spans="1:20" ht="15.6" thickTop="1" thickBot="1" x14ac:dyDescent="0.35">
      <c r="A306" s="8">
        <f t="shared" si="64"/>
        <v>40952.666666665929</v>
      </c>
      <c r="B306" s="27">
        <f t="shared" ca="1" si="56"/>
        <v>0.53694736987500002</v>
      </c>
      <c r="C306" s="27">
        <f t="shared" ca="1" si="57"/>
        <v>0.59660818874999999</v>
      </c>
      <c r="D306" s="27">
        <f t="shared" ca="1" si="58"/>
        <v>5.9660818874999987E-2</v>
      </c>
      <c r="E306" s="16"/>
      <c r="F306" s="46">
        <v>7.18E-4</v>
      </c>
      <c r="G306" s="46">
        <v>21</v>
      </c>
      <c r="H306" s="16"/>
      <c r="I306" s="30">
        <f t="shared" ca="1" si="59"/>
        <v>70.5</v>
      </c>
      <c r="J306" s="42">
        <f t="shared" ca="1" si="52"/>
        <v>70.5</v>
      </c>
      <c r="K306" s="33">
        <f t="shared" ca="1" si="53"/>
        <v>1</v>
      </c>
      <c r="L306" s="16"/>
      <c r="M306" s="36">
        <f t="shared" ca="1" si="60"/>
        <v>56.125</v>
      </c>
      <c r="N306" s="39">
        <f t="shared" ca="1" si="54"/>
        <v>0</v>
      </c>
      <c r="O306" s="120">
        <f t="shared" ca="1" si="61"/>
        <v>1</v>
      </c>
      <c r="P306" s="39">
        <f t="shared" ca="1" si="62"/>
        <v>56.125</v>
      </c>
      <c r="Q306" s="39">
        <f t="shared" ca="1" si="55"/>
        <v>0</v>
      </c>
      <c r="R306" s="16"/>
      <c r="S306" s="33">
        <f t="shared" ca="1" si="63"/>
        <v>0.9</v>
      </c>
      <c r="T306" s="30">
        <f ca="1">COUNTIF(INDIRECT("Mess02!B"&amp;(ROW(A306)*4-9)):INDIRECT("Mess02!B"&amp;(ROW(A306)*4-6)),"&gt;=500")*15</f>
        <v>30</v>
      </c>
    </row>
    <row r="307" spans="1:20" ht="15.6" thickTop="1" thickBot="1" x14ac:dyDescent="0.35">
      <c r="A307" s="8">
        <f t="shared" si="64"/>
        <v>40952.708333332594</v>
      </c>
      <c r="B307" s="27">
        <f t="shared" ca="1" si="56"/>
        <v>0.85098045690000002</v>
      </c>
      <c r="C307" s="27">
        <f t="shared" ca="1" si="57"/>
        <v>0.94553384100000004</v>
      </c>
      <c r="D307" s="27">
        <f t="shared" ca="1" si="58"/>
        <v>9.4553384099999985E-2</v>
      </c>
      <c r="E307" s="16"/>
      <c r="F307" s="46">
        <v>7.18E-4</v>
      </c>
      <c r="G307" s="46">
        <v>21</v>
      </c>
      <c r="H307" s="16"/>
      <c r="I307" s="30">
        <f t="shared" ca="1" si="59"/>
        <v>143.5</v>
      </c>
      <c r="J307" s="42">
        <f t="shared" ca="1" si="52"/>
        <v>143.5</v>
      </c>
      <c r="K307" s="33">
        <f t="shared" ca="1" si="53"/>
        <v>1</v>
      </c>
      <c r="L307" s="16"/>
      <c r="M307" s="36">
        <f t="shared" ca="1" si="60"/>
        <v>43.7</v>
      </c>
      <c r="N307" s="39">
        <f t="shared" ca="1" si="54"/>
        <v>0</v>
      </c>
      <c r="O307" s="120">
        <f t="shared" ca="1" si="61"/>
        <v>1</v>
      </c>
      <c r="P307" s="39">
        <f t="shared" ca="1" si="62"/>
        <v>43.7</v>
      </c>
      <c r="Q307" s="39">
        <f t="shared" ca="1" si="55"/>
        <v>0</v>
      </c>
      <c r="R307" s="16"/>
      <c r="S307" s="33">
        <f t="shared" ca="1" si="63"/>
        <v>0.9</v>
      </c>
      <c r="T307" s="30">
        <f ca="1">COUNTIF(INDIRECT("Mess02!B"&amp;(ROW(A307)*4-9)):INDIRECT("Mess02!B"&amp;(ROW(A307)*4-6)),"&gt;=500")*15</f>
        <v>60</v>
      </c>
    </row>
    <row r="308" spans="1:20" ht="15.6" thickTop="1" thickBot="1" x14ac:dyDescent="0.35">
      <c r="A308" s="8">
        <f t="shared" si="64"/>
        <v>40952.749999999258</v>
      </c>
      <c r="B308" s="27">
        <f t="shared" ca="1" si="56"/>
        <v>0.77365915357500004</v>
      </c>
      <c r="C308" s="27">
        <f t="shared" ca="1" si="57"/>
        <v>0.85962128174999997</v>
      </c>
      <c r="D308" s="27">
        <f t="shared" ca="1" si="58"/>
        <v>8.5962128174999972E-2</v>
      </c>
      <c r="E308" s="16"/>
      <c r="F308" s="46">
        <v>7.18E-4</v>
      </c>
      <c r="G308" s="46">
        <v>21</v>
      </c>
      <c r="H308" s="16"/>
      <c r="I308" s="30">
        <f t="shared" ca="1" si="59"/>
        <v>140.25</v>
      </c>
      <c r="J308" s="42">
        <f t="shared" ca="1" si="52"/>
        <v>140.25</v>
      </c>
      <c r="K308" s="33">
        <f t="shared" ca="1" si="53"/>
        <v>1</v>
      </c>
      <c r="L308" s="16"/>
      <c r="M308" s="36">
        <f t="shared" ca="1" si="60"/>
        <v>40.65</v>
      </c>
      <c r="N308" s="39">
        <f t="shared" ca="1" si="54"/>
        <v>0</v>
      </c>
      <c r="O308" s="120">
        <f t="shared" ca="1" si="61"/>
        <v>1</v>
      </c>
      <c r="P308" s="39">
        <f t="shared" ca="1" si="62"/>
        <v>40.65</v>
      </c>
      <c r="Q308" s="39">
        <f t="shared" ca="1" si="55"/>
        <v>0</v>
      </c>
      <c r="R308" s="16"/>
      <c r="S308" s="33">
        <f t="shared" ca="1" si="63"/>
        <v>0.9</v>
      </c>
      <c r="T308" s="30">
        <f ca="1">COUNTIF(INDIRECT("Mess02!B"&amp;(ROW(A308)*4-9)):INDIRECT("Mess02!B"&amp;(ROW(A308)*4-6)),"&gt;=500")*15</f>
        <v>60</v>
      </c>
    </row>
    <row r="309" spans="1:20" ht="15.6" thickTop="1" thickBot="1" x14ac:dyDescent="0.35">
      <c r="A309" s="8">
        <f t="shared" si="64"/>
        <v>40952.791666665922</v>
      </c>
      <c r="B309" s="27">
        <f t="shared" ca="1" si="56"/>
        <v>0.72668845068749999</v>
      </c>
      <c r="C309" s="27">
        <f t="shared" ca="1" si="57"/>
        <v>0.8074316118749999</v>
      </c>
      <c r="D309" s="27">
        <f t="shared" ca="1" si="58"/>
        <v>8.0743161187499968E-2</v>
      </c>
      <c r="E309" s="16"/>
      <c r="F309" s="46">
        <v>7.18E-4</v>
      </c>
      <c r="G309" s="46">
        <v>21</v>
      </c>
      <c r="H309" s="16"/>
      <c r="I309" s="30">
        <f t="shared" ca="1" si="59"/>
        <v>137.75</v>
      </c>
      <c r="J309" s="42">
        <f t="shared" ca="1" si="52"/>
        <v>137.75</v>
      </c>
      <c r="K309" s="33">
        <f t="shared" ca="1" si="53"/>
        <v>1</v>
      </c>
      <c r="L309" s="16"/>
      <c r="M309" s="36">
        <f t="shared" ca="1" si="60"/>
        <v>38.875</v>
      </c>
      <c r="N309" s="39">
        <f t="shared" ca="1" si="54"/>
        <v>0</v>
      </c>
      <c r="O309" s="120">
        <f t="shared" ca="1" si="61"/>
        <v>1</v>
      </c>
      <c r="P309" s="39">
        <f t="shared" ca="1" si="62"/>
        <v>38.875</v>
      </c>
      <c r="Q309" s="39">
        <f t="shared" ca="1" si="55"/>
        <v>0</v>
      </c>
      <c r="R309" s="16"/>
      <c r="S309" s="33">
        <f t="shared" ca="1" si="63"/>
        <v>0.9</v>
      </c>
      <c r="T309" s="30">
        <f ca="1">COUNTIF(INDIRECT("Mess02!B"&amp;(ROW(A309)*4-9)):INDIRECT("Mess02!B"&amp;(ROW(A309)*4-6)),"&gt;=500")*15</f>
        <v>60</v>
      </c>
    </row>
    <row r="310" spans="1:20" ht="15.6" thickTop="1" thickBot="1" x14ac:dyDescent="0.35">
      <c r="A310" s="8">
        <f t="shared" si="64"/>
        <v>40952.833333332586</v>
      </c>
      <c r="B310" s="27">
        <f t="shared" ca="1" si="56"/>
        <v>0.68826782193750002</v>
      </c>
      <c r="C310" s="27">
        <f t="shared" ca="1" si="57"/>
        <v>0.76474202437499994</v>
      </c>
      <c r="D310" s="27">
        <f t="shared" ca="1" si="58"/>
        <v>7.6474202437499972E-2</v>
      </c>
      <c r="E310" s="16"/>
      <c r="F310" s="46">
        <v>7.18E-4</v>
      </c>
      <c r="G310" s="46">
        <v>21</v>
      </c>
      <c r="H310" s="16"/>
      <c r="I310" s="30">
        <f t="shared" ca="1" si="59"/>
        <v>136.25</v>
      </c>
      <c r="J310" s="42">
        <f t="shared" ca="1" si="52"/>
        <v>136.25</v>
      </c>
      <c r="K310" s="33">
        <f t="shared" ca="1" si="53"/>
        <v>1</v>
      </c>
      <c r="L310" s="16"/>
      <c r="M310" s="36">
        <f t="shared" ca="1" si="60"/>
        <v>37.224999999999994</v>
      </c>
      <c r="N310" s="39">
        <f t="shared" ca="1" si="54"/>
        <v>0</v>
      </c>
      <c r="O310" s="120">
        <f t="shared" ca="1" si="61"/>
        <v>1</v>
      </c>
      <c r="P310" s="39">
        <f t="shared" ca="1" si="62"/>
        <v>37.224999999999994</v>
      </c>
      <c r="Q310" s="39">
        <f t="shared" ca="1" si="55"/>
        <v>0</v>
      </c>
      <c r="R310" s="16"/>
      <c r="S310" s="33">
        <f t="shared" ca="1" si="63"/>
        <v>0.9</v>
      </c>
      <c r="T310" s="30">
        <f ca="1">COUNTIF(INDIRECT("Mess02!B"&amp;(ROW(A310)*4-9)):INDIRECT("Mess02!B"&amp;(ROW(A310)*4-6)),"&gt;=500")*15</f>
        <v>60</v>
      </c>
    </row>
    <row r="311" spans="1:20" ht="15.6" thickTop="1" thickBot="1" x14ac:dyDescent="0.35">
      <c r="A311" s="8">
        <f t="shared" si="64"/>
        <v>40952.874999999251</v>
      </c>
      <c r="B311" s="27">
        <f t="shared" ca="1" si="56"/>
        <v>0.66342163387499997</v>
      </c>
      <c r="C311" s="27">
        <f t="shared" ca="1" si="57"/>
        <v>0.73713514874999997</v>
      </c>
      <c r="D311" s="27">
        <f t="shared" ca="1" si="58"/>
        <v>7.3713514874999983E-2</v>
      </c>
      <c r="E311" s="16"/>
      <c r="F311" s="46">
        <v>7.18E-4</v>
      </c>
      <c r="G311" s="46">
        <v>21</v>
      </c>
      <c r="H311" s="16"/>
      <c r="I311" s="30">
        <f t="shared" ca="1" si="59"/>
        <v>136.75</v>
      </c>
      <c r="J311" s="42">
        <f t="shared" ca="1" si="52"/>
        <v>136.75</v>
      </c>
      <c r="K311" s="33">
        <f t="shared" ca="1" si="53"/>
        <v>1</v>
      </c>
      <c r="L311" s="16"/>
      <c r="M311" s="36">
        <f t="shared" ca="1" si="60"/>
        <v>35.75</v>
      </c>
      <c r="N311" s="39">
        <f t="shared" ca="1" si="54"/>
        <v>0</v>
      </c>
      <c r="O311" s="120">
        <f t="shared" ca="1" si="61"/>
        <v>1</v>
      </c>
      <c r="P311" s="39">
        <f t="shared" ca="1" si="62"/>
        <v>35.75</v>
      </c>
      <c r="Q311" s="39">
        <f t="shared" ca="1" si="55"/>
        <v>0</v>
      </c>
      <c r="R311" s="16"/>
      <c r="S311" s="33">
        <f t="shared" ca="1" si="63"/>
        <v>0.9</v>
      </c>
      <c r="T311" s="30">
        <f ca="1">COUNTIF(INDIRECT("Mess02!B"&amp;(ROW(A311)*4-9)):INDIRECT("Mess02!B"&amp;(ROW(A311)*4-6)),"&gt;=500")*15</f>
        <v>60</v>
      </c>
    </row>
    <row r="312" spans="1:20" ht="15.6" thickTop="1" thickBot="1" x14ac:dyDescent="0.35">
      <c r="A312" s="8">
        <f t="shared" si="64"/>
        <v>40952.916666665915</v>
      </c>
      <c r="B312" s="27">
        <f t="shared" ca="1" si="56"/>
        <v>0.88729940092500004</v>
      </c>
      <c r="C312" s="27">
        <f t="shared" ca="1" si="57"/>
        <v>0.98588822325000003</v>
      </c>
      <c r="D312" s="27">
        <f t="shared" ca="1" si="58"/>
        <v>9.8588822324999978E-2</v>
      </c>
      <c r="E312" s="16"/>
      <c r="F312" s="46">
        <v>7.18E-4</v>
      </c>
      <c r="G312" s="46">
        <v>21</v>
      </c>
      <c r="H312" s="16"/>
      <c r="I312" s="30">
        <f t="shared" ca="1" si="59"/>
        <v>189.25</v>
      </c>
      <c r="J312" s="42">
        <f t="shared" ca="1" si="52"/>
        <v>189.25</v>
      </c>
      <c r="K312" s="33">
        <f t="shared" ca="1" si="53"/>
        <v>1</v>
      </c>
      <c r="L312" s="16"/>
      <c r="M312" s="36">
        <f t="shared" ca="1" si="60"/>
        <v>34.549999999999997</v>
      </c>
      <c r="N312" s="39">
        <f t="shared" ca="1" si="54"/>
        <v>0</v>
      </c>
      <c r="O312" s="120">
        <f t="shared" ca="1" si="61"/>
        <v>1</v>
      </c>
      <c r="P312" s="39">
        <f t="shared" ca="1" si="62"/>
        <v>34.549999999999997</v>
      </c>
      <c r="Q312" s="39">
        <f t="shared" ca="1" si="55"/>
        <v>0</v>
      </c>
      <c r="R312" s="16"/>
      <c r="S312" s="33">
        <f t="shared" ca="1" si="63"/>
        <v>0.9</v>
      </c>
      <c r="T312" s="30">
        <f ca="1">COUNTIF(INDIRECT("Mess02!B"&amp;(ROW(A312)*4-9)):INDIRECT("Mess02!B"&amp;(ROW(A312)*4-6)),"&gt;=500")*15</f>
        <v>60</v>
      </c>
    </row>
    <row r="313" spans="1:20" ht="15.6" thickTop="1" thickBot="1" x14ac:dyDescent="0.35">
      <c r="A313" s="8">
        <f t="shared" si="64"/>
        <v>40952.958333332579</v>
      </c>
      <c r="B313" s="27">
        <f t="shared" ca="1" si="56"/>
        <v>0.9377847856125</v>
      </c>
      <c r="C313" s="27">
        <f t="shared" ca="1" si="57"/>
        <v>1.041983095125</v>
      </c>
      <c r="D313" s="27">
        <f t="shared" ca="1" si="58"/>
        <v>0.10419830951249998</v>
      </c>
      <c r="E313" s="16"/>
      <c r="F313" s="46">
        <v>7.18E-4</v>
      </c>
      <c r="G313" s="46">
        <v>21</v>
      </c>
      <c r="H313" s="16"/>
      <c r="I313" s="30">
        <f t="shared" ca="1" si="59"/>
        <v>206.75</v>
      </c>
      <c r="J313" s="42">
        <f t="shared" ca="1" si="52"/>
        <v>206.75</v>
      </c>
      <c r="K313" s="33">
        <f t="shared" ca="1" si="53"/>
        <v>1</v>
      </c>
      <c r="L313" s="16"/>
      <c r="M313" s="36">
        <f t="shared" ca="1" si="60"/>
        <v>33.425000000000004</v>
      </c>
      <c r="N313" s="39">
        <f t="shared" ca="1" si="54"/>
        <v>0</v>
      </c>
      <c r="O313" s="120">
        <f t="shared" ca="1" si="61"/>
        <v>1</v>
      </c>
      <c r="P313" s="39">
        <f t="shared" ca="1" si="62"/>
        <v>33.425000000000004</v>
      </c>
      <c r="Q313" s="39">
        <f t="shared" ca="1" si="55"/>
        <v>0</v>
      </c>
      <c r="R313" s="16"/>
      <c r="S313" s="33">
        <f t="shared" ca="1" si="63"/>
        <v>0.9</v>
      </c>
      <c r="T313" s="30">
        <f ca="1">COUNTIF(INDIRECT("Mess02!B"&amp;(ROW(A313)*4-9)):INDIRECT("Mess02!B"&amp;(ROW(A313)*4-6)),"&gt;=500")*15</f>
        <v>60</v>
      </c>
    </row>
    <row r="314" spans="1:20" ht="15.6" thickTop="1" thickBot="1" x14ac:dyDescent="0.35">
      <c r="A314" s="8">
        <f t="shared" si="64"/>
        <v>40952.999999999243</v>
      </c>
      <c r="B314" s="27">
        <f t="shared" ca="1" si="56"/>
        <v>0.62873450640000006</v>
      </c>
      <c r="C314" s="27">
        <f t="shared" ca="1" si="57"/>
        <v>0.69859389599999999</v>
      </c>
      <c r="D314" s="27">
        <f t="shared" ca="1" si="58"/>
        <v>6.9859389599999988E-2</v>
      </c>
      <c r="E314" s="16"/>
      <c r="F314" s="46">
        <v>7.18E-4</v>
      </c>
      <c r="G314" s="46">
        <v>21</v>
      </c>
      <c r="H314" s="16"/>
      <c r="I314" s="30">
        <f t="shared" ca="1" si="59"/>
        <v>143</v>
      </c>
      <c r="J314" s="42">
        <f t="shared" ca="1" si="52"/>
        <v>143</v>
      </c>
      <c r="K314" s="33">
        <f t="shared" ca="1" si="53"/>
        <v>1</v>
      </c>
      <c r="L314" s="16"/>
      <c r="M314" s="36">
        <f t="shared" ca="1" si="60"/>
        <v>32.4</v>
      </c>
      <c r="N314" s="39">
        <f t="shared" ca="1" si="54"/>
        <v>0</v>
      </c>
      <c r="O314" s="120">
        <f t="shared" ca="1" si="61"/>
        <v>1</v>
      </c>
      <c r="P314" s="39">
        <f t="shared" ca="1" si="62"/>
        <v>32.4</v>
      </c>
      <c r="Q314" s="39">
        <f t="shared" ca="1" si="55"/>
        <v>0</v>
      </c>
      <c r="R314" s="16"/>
      <c r="S314" s="33">
        <f t="shared" ca="1" si="63"/>
        <v>0.9</v>
      </c>
      <c r="T314" s="30">
        <f ca="1">COUNTIF(INDIRECT("Mess02!B"&amp;(ROW(A314)*4-9)):INDIRECT("Mess02!B"&amp;(ROW(A314)*4-6)),"&gt;=500")*15</f>
        <v>60</v>
      </c>
    </row>
    <row r="315" spans="1:20" ht="15.6" thickTop="1" thickBot="1" x14ac:dyDescent="0.35">
      <c r="A315" s="8">
        <f t="shared" si="64"/>
        <v>40953.041666665908</v>
      </c>
      <c r="B315" s="27">
        <f t="shared" ca="1" si="56"/>
        <v>0.61389379642499997</v>
      </c>
      <c r="C315" s="27">
        <f t="shared" ca="1" si="57"/>
        <v>0.68210421825000001</v>
      </c>
      <c r="D315" s="27">
        <f t="shared" ca="1" si="58"/>
        <v>6.8210421824999992E-2</v>
      </c>
      <c r="E315" s="16"/>
      <c r="F315" s="46">
        <v>7.18E-4</v>
      </c>
      <c r="G315" s="46">
        <v>21</v>
      </c>
      <c r="H315" s="16"/>
      <c r="I315" s="30">
        <f t="shared" ca="1" si="59"/>
        <v>143.5</v>
      </c>
      <c r="J315" s="42">
        <f t="shared" ca="1" si="52"/>
        <v>143.5</v>
      </c>
      <c r="K315" s="33">
        <f t="shared" ca="1" si="53"/>
        <v>1</v>
      </c>
      <c r="L315" s="16"/>
      <c r="M315" s="36">
        <f t="shared" ca="1" si="60"/>
        <v>31.524999999999999</v>
      </c>
      <c r="N315" s="39">
        <f t="shared" ca="1" si="54"/>
        <v>0</v>
      </c>
      <c r="O315" s="120">
        <f t="shared" ca="1" si="61"/>
        <v>0.91909620991253649</v>
      </c>
      <c r="P315" s="39">
        <f t="shared" ca="1" si="62"/>
        <v>31.524999999999999</v>
      </c>
      <c r="Q315" s="39">
        <f t="shared" ca="1" si="55"/>
        <v>34.299999999999997</v>
      </c>
      <c r="R315" s="16"/>
      <c r="S315" s="33">
        <f t="shared" ca="1" si="63"/>
        <v>0.9</v>
      </c>
      <c r="T315" s="30">
        <f ca="1">COUNTIF(INDIRECT("Mess02!B"&amp;(ROW(A315)*4-9)):INDIRECT("Mess02!B"&amp;(ROW(A315)*4-6)),"&gt;=500")*15</f>
        <v>60</v>
      </c>
    </row>
    <row r="316" spans="1:20" ht="15.6" thickTop="1" thickBot="1" x14ac:dyDescent="0.35">
      <c r="A316" s="8">
        <f t="shared" si="64"/>
        <v>40953.083333332572</v>
      </c>
      <c r="B316" s="27">
        <f t="shared" ca="1" si="56"/>
        <v>0.58517586067500005</v>
      </c>
      <c r="C316" s="27">
        <f t="shared" ca="1" si="57"/>
        <v>0.65019540075000004</v>
      </c>
      <c r="D316" s="27">
        <f t="shared" ca="1" si="58"/>
        <v>6.5019540074999993E-2</v>
      </c>
      <c r="E316" s="16"/>
      <c r="F316" s="46">
        <v>7.18E-4</v>
      </c>
      <c r="G316" s="46">
        <v>21</v>
      </c>
      <c r="H316" s="16"/>
      <c r="I316" s="30">
        <f t="shared" ca="1" si="59"/>
        <v>141.5</v>
      </c>
      <c r="J316" s="42">
        <f t="shared" ca="1" si="52"/>
        <v>141.5</v>
      </c>
      <c r="K316" s="33">
        <f t="shared" ca="1" si="53"/>
        <v>1</v>
      </c>
      <c r="L316" s="16"/>
      <c r="M316" s="36">
        <f t="shared" ca="1" si="60"/>
        <v>30.475000000000001</v>
      </c>
      <c r="N316" s="39">
        <f t="shared" ca="1" si="54"/>
        <v>0</v>
      </c>
      <c r="O316" s="120">
        <f t="shared" ca="1" si="61"/>
        <v>0.88848396501457738</v>
      </c>
      <c r="P316" s="39">
        <f t="shared" ca="1" si="62"/>
        <v>30.475000000000001</v>
      </c>
      <c r="Q316" s="39">
        <f t="shared" ca="1" si="55"/>
        <v>34.299999999999997</v>
      </c>
      <c r="R316" s="16"/>
      <c r="S316" s="33">
        <f t="shared" ca="1" si="63"/>
        <v>0.9</v>
      </c>
      <c r="T316" s="30">
        <f ca="1">COUNTIF(INDIRECT("Mess02!B"&amp;(ROW(A316)*4-9)):INDIRECT("Mess02!B"&amp;(ROW(A316)*4-6)),"&gt;=500")*15</f>
        <v>60</v>
      </c>
    </row>
    <row r="317" spans="1:20" ht="15.6" thickTop="1" thickBot="1" x14ac:dyDescent="0.35">
      <c r="A317" s="8">
        <f t="shared" si="64"/>
        <v>40953.124999999236</v>
      </c>
      <c r="B317" s="27">
        <f t="shared" ca="1" si="56"/>
        <v>0.80775682548750005</v>
      </c>
      <c r="C317" s="27">
        <f t="shared" ca="1" si="57"/>
        <v>0.89750758387500007</v>
      </c>
      <c r="D317" s="27">
        <f t="shared" ca="1" si="58"/>
        <v>8.975075838749999E-2</v>
      </c>
      <c r="E317" s="16"/>
      <c r="F317" s="46">
        <v>7.18E-4</v>
      </c>
      <c r="G317" s="46">
        <v>21</v>
      </c>
      <c r="H317" s="16"/>
      <c r="I317" s="30">
        <f t="shared" ca="1" si="59"/>
        <v>200.25</v>
      </c>
      <c r="J317" s="42">
        <f t="shared" ca="1" si="52"/>
        <v>200.25</v>
      </c>
      <c r="K317" s="33">
        <f t="shared" ca="1" si="53"/>
        <v>1</v>
      </c>
      <c r="L317" s="16"/>
      <c r="M317" s="36">
        <f t="shared" ca="1" si="60"/>
        <v>29.725000000000001</v>
      </c>
      <c r="N317" s="39">
        <f t="shared" ca="1" si="54"/>
        <v>0</v>
      </c>
      <c r="O317" s="120">
        <f t="shared" ca="1" si="61"/>
        <v>0.86661807580174943</v>
      </c>
      <c r="P317" s="39">
        <f t="shared" ca="1" si="62"/>
        <v>29.725000000000001</v>
      </c>
      <c r="Q317" s="39">
        <f t="shared" ca="1" si="55"/>
        <v>34.299999999999997</v>
      </c>
      <c r="R317" s="16"/>
      <c r="S317" s="33">
        <f t="shared" ca="1" si="63"/>
        <v>0.9</v>
      </c>
      <c r="T317" s="30">
        <f ca="1">COUNTIF(INDIRECT("Mess02!B"&amp;(ROW(A317)*4-9)):INDIRECT("Mess02!B"&amp;(ROW(A317)*4-6)),"&gt;=500")*15</f>
        <v>60</v>
      </c>
    </row>
    <row r="318" spans="1:20" ht="15.6" thickTop="1" thickBot="1" x14ac:dyDescent="0.35">
      <c r="A318" s="8">
        <f t="shared" si="64"/>
        <v>40953.1666666659</v>
      </c>
      <c r="B318" s="27">
        <f t="shared" ca="1" si="56"/>
        <v>0.57405168922500016</v>
      </c>
      <c r="C318" s="27">
        <f t="shared" ca="1" si="57"/>
        <v>0.63783521025000012</v>
      </c>
      <c r="D318" s="27">
        <f t="shared" ca="1" si="58"/>
        <v>6.3783521024999998E-2</v>
      </c>
      <c r="E318" s="16"/>
      <c r="F318" s="46">
        <v>7.18E-4</v>
      </c>
      <c r="G318" s="46">
        <v>21</v>
      </c>
      <c r="H318" s="16"/>
      <c r="I318" s="30">
        <f t="shared" ca="1" si="59"/>
        <v>144.5</v>
      </c>
      <c r="J318" s="42">
        <f t="shared" ca="1" si="52"/>
        <v>144.5</v>
      </c>
      <c r="K318" s="33">
        <f t="shared" ca="1" si="53"/>
        <v>1</v>
      </c>
      <c r="L318" s="16"/>
      <c r="M318" s="36">
        <f t="shared" ca="1" si="60"/>
        <v>29.274999999999999</v>
      </c>
      <c r="N318" s="39">
        <f t="shared" ca="1" si="54"/>
        <v>0</v>
      </c>
      <c r="O318" s="120">
        <f t="shared" ca="1" si="61"/>
        <v>0.85349854227405253</v>
      </c>
      <c r="P318" s="39">
        <f t="shared" ca="1" si="62"/>
        <v>29.274999999999999</v>
      </c>
      <c r="Q318" s="39">
        <f t="shared" ca="1" si="55"/>
        <v>34.299999999999997</v>
      </c>
      <c r="R318" s="16"/>
      <c r="S318" s="33">
        <f t="shared" ca="1" si="63"/>
        <v>0.9</v>
      </c>
      <c r="T318" s="30">
        <f ca="1">COUNTIF(INDIRECT("Mess02!B"&amp;(ROW(A318)*4-9)):INDIRECT("Mess02!B"&amp;(ROW(A318)*4-6)),"&gt;=500")*15</f>
        <v>60</v>
      </c>
    </row>
    <row r="319" spans="1:20" ht="15.6" thickTop="1" thickBot="1" x14ac:dyDescent="0.35">
      <c r="A319" s="8">
        <f t="shared" si="64"/>
        <v>40953.208333332565</v>
      </c>
      <c r="B319" s="27">
        <f t="shared" ca="1" si="56"/>
        <v>0.56718347174999995</v>
      </c>
      <c r="C319" s="27">
        <f t="shared" ca="1" si="57"/>
        <v>0.63020385749999996</v>
      </c>
      <c r="D319" s="27">
        <f t="shared" ca="1" si="58"/>
        <v>6.3020385749999977E-2</v>
      </c>
      <c r="E319" s="16"/>
      <c r="F319" s="46">
        <v>7.18E-4</v>
      </c>
      <c r="G319" s="46">
        <v>21</v>
      </c>
      <c r="H319" s="16"/>
      <c r="I319" s="30">
        <f t="shared" ca="1" si="59"/>
        <v>145</v>
      </c>
      <c r="J319" s="42">
        <f t="shared" ca="1" si="52"/>
        <v>145</v>
      </c>
      <c r="K319" s="33">
        <f t="shared" ca="1" si="53"/>
        <v>1</v>
      </c>
      <c r="L319" s="16"/>
      <c r="M319" s="36">
        <f t="shared" ca="1" si="60"/>
        <v>28.825000000000003</v>
      </c>
      <c r="N319" s="39">
        <f t="shared" ca="1" si="54"/>
        <v>0</v>
      </c>
      <c r="O319" s="120">
        <f t="shared" ca="1" si="61"/>
        <v>0.84037900874635585</v>
      </c>
      <c r="P319" s="39">
        <f t="shared" ca="1" si="62"/>
        <v>28.825000000000003</v>
      </c>
      <c r="Q319" s="39">
        <f t="shared" ca="1" si="55"/>
        <v>34.299999999999997</v>
      </c>
      <c r="R319" s="16"/>
      <c r="S319" s="33">
        <f t="shared" ca="1" si="63"/>
        <v>0.9</v>
      </c>
      <c r="T319" s="30">
        <f ca="1">COUNTIF(INDIRECT("Mess02!B"&amp;(ROW(A319)*4-9)):INDIRECT("Mess02!B"&amp;(ROW(A319)*4-6)),"&gt;=500")*15</f>
        <v>60</v>
      </c>
    </row>
    <row r="320" spans="1:20" ht="15.6" thickTop="1" thickBot="1" x14ac:dyDescent="0.35">
      <c r="A320" s="8">
        <f t="shared" si="64"/>
        <v>40953.249999999229</v>
      </c>
      <c r="B320" s="27">
        <f t="shared" ca="1" si="56"/>
        <v>0.85488867450000006</v>
      </c>
      <c r="C320" s="27">
        <f t="shared" ca="1" si="57"/>
        <v>0.94987630500000009</v>
      </c>
      <c r="D320" s="27">
        <f t="shared" ca="1" si="58"/>
        <v>9.4987630499999989E-2</v>
      </c>
      <c r="E320" s="16"/>
      <c r="F320" s="46">
        <v>7.18E-4</v>
      </c>
      <c r="G320" s="46">
        <v>21</v>
      </c>
      <c r="H320" s="16"/>
      <c r="I320" s="30">
        <f t="shared" ca="1" si="59"/>
        <v>226</v>
      </c>
      <c r="J320" s="42">
        <f t="shared" ca="1" si="52"/>
        <v>226</v>
      </c>
      <c r="K320" s="33">
        <f t="shared" ca="1" si="53"/>
        <v>1</v>
      </c>
      <c r="L320" s="16"/>
      <c r="M320" s="36">
        <f t="shared" ca="1" si="60"/>
        <v>27.875</v>
      </c>
      <c r="N320" s="39">
        <f t="shared" ca="1" si="54"/>
        <v>0</v>
      </c>
      <c r="O320" s="120">
        <f t="shared" ca="1" si="61"/>
        <v>0.81268221574344035</v>
      </c>
      <c r="P320" s="39">
        <f t="shared" ca="1" si="62"/>
        <v>27.875</v>
      </c>
      <c r="Q320" s="39">
        <f t="shared" ca="1" si="55"/>
        <v>34.299999999999997</v>
      </c>
      <c r="R320" s="16"/>
      <c r="S320" s="33">
        <f t="shared" ca="1" si="63"/>
        <v>0.9</v>
      </c>
      <c r="T320" s="30">
        <f ca="1">COUNTIF(INDIRECT("Mess02!B"&amp;(ROW(A320)*4-9)):INDIRECT("Mess02!B"&amp;(ROW(A320)*4-6)),"&gt;=500")*15</f>
        <v>60</v>
      </c>
    </row>
    <row r="321" spans="1:20" ht="15.6" thickTop="1" thickBot="1" x14ac:dyDescent="0.35">
      <c r="A321" s="8">
        <f t="shared" si="64"/>
        <v>40953.291666665893</v>
      </c>
      <c r="B321" s="27">
        <f t="shared" ca="1" si="56"/>
        <v>0.54445847557500004</v>
      </c>
      <c r="C321" s="27">
        <f t="shared" ca="1" si="57"/>
        <v>0.60495386174999999</v>
      </c>
      <c r="D321" s="27">
        <f t="shared" ca="1" si="58"/>
        <v>6.0495386174999985E-2</v>
      </c>
      <c r="E321" s="16"/>
      <c r="F321" s="46">
        <v>7.18E-4</v>
      </c>
      <c r="G321" s="46">
        <v>21</v>
      </c>
      <c r="H321" s="16"/>
      <c r="I321" s="30">
        <f t="shared" ca="1" si="59"/>
        <v>145.5</v>
      </c>
      <c r="J321" s="42">
        <f t="shared" ca="1" si="52"/>
        <v>145.5</v>
      </c>
      <c r="K321" s="33">
        <f t="shared" ca="1" si="53"/>
        <v>1</v>
      </c>
      <c r="L321" s="16"/>
      <c r="M321" s="36">
        <f t="shared" ca="1" si="60"/>
        <v>27.574999999999999</v>
      </c>
      <c r="N321" s="39">
        <f t="shared" ca="1" si="54"/>
        <v>0</v>
      </c>
      <c r="O321" s="120">
        <f t="shared" ca="1" si="61"/>
        <v>0.80393586005830908</v>
      </c>
      <c r="P321" s="39">
        <f t="shared" ca="1" si="62"/>
        <v>27.574999999999999</v>
      </c>
      <c r="Q321" s="39">
        <f t="shared" ca="1" si="55"/>
        <v>34.299999999999997</v>
      </c>
      <c r="R321" s="16"/>
      <c r="S321" s="33">
        <f t="shared" ca="1" si="63"/>
        <v>0.9</v>
      </c>
      <c r="T321" s="30">
        <f ca="1">COUNTIF(INDIRECT("Mess02!B"&amp;(ROW(A321)*4-9)):INDIRECT("Mess02!B"&amp;(ROW(A321)*4-6)),"&gt;=500")*15</f>
        <v>60</v>
      </c>
    </row>
    <row r="322" spans="1:20" ht="15.6" thickTop="1" thickBot="1" x14ac:dyDescent="0.35">
      <c r="A322" s="8">
        <f t="shared" si="64"/>
        <v>40953.333333332557</v>
      </c>
      <c r="B322" s="27">
        <f t="shared" ca="1" si="56"/>
        <v>0.54451275637500007</v>
      </c>
      <c r="C322" s="27">
        <f t="shared" ca="1" si="57"/>
        <v>0.60501417375000011</v>
      </c>
      <c r="D322" s="27">
        <f t="shared" ca="1" si="58"/>
        <v>6.0501417374999998E-2</v>
      </c>
      <c r="E322" s="16"/>
      <c r="F322" s="46">
        <v>7.18E-4</v>
      </c>
      <c r="G322" s="46">
        <v>21</v>
      </c>
      <c r="H322" s="16"/>
      <c r="I322" s="30">
        <f t="shared" ca="1" si="59"/>
        <v>147.25</v>
      </c>
      <c r="J322" s="42">
        <f t="shared" ca="1" si="52"/>
        <v>147.25</v>
      </c>
      <c r="K322" s="33">
        <f t="shared" ca="1" si="53"/>
        <v>1</v>
      </c>
      <c r="L322" s="16"/>
      <c r="M322" s="36">
        <f t="shared" ca="1" si="60"/>
        <v>27.250000000000004</v>
      </c>
      <c r="N322" s="39">
        <f t="shared" ca="1" si="54"/>
        <v>0</v>
      </c>
      <c r="O322" s="120">
        <f t="shared" ca="1" si="61"/>
        <v>0.79446064139941708</v>
      </c>
      <c r="P322" s="39">
        <f t="shared" ca="1" si="62"/>
        <v>27.250000000000004</v>
      </c>
      <c r="Q322" s="39">
        <f t="shared" ca="1" si="55"/>
        <v>34.299999999999997</v>
      </c>
      <c r="R322" s="16"/>
      <c r="S322" s="33">
        <f t="shared" ca="1" si="63"/>
        <v>0.9</v>
      </c>
      <c r="T322" s="30">
        <f ca="1">COUNTIF(INDIRECT("Mess02!B"&amp;(ROW(A322)*4-9)):INDIRECT("Mess02!B"&amp;(ROW(A322)*4-6)),"&gt;=500")*15</f>
        <v>60</v>
      </c>
    </row>
    <row r="323" spans="1:20" ht="15.6" thickTop="1" thickBot="1" x14ac:dyDescent="0.35">
      <c r="A323" s="8">
        <f t="shared" si="64"/>
        <v>40953.374999999221</v>
      </c>
      <c r="B323" s="27">
        <f t="shared" ca="1" si="56"/>
        <v>0.5364300059999999</v>
      </c>
      <c r="C323" s="27">
        <f t="shared" ca="1" si="57"/>
        <v>0.59603333999999986</v>
      </c>
      <c r="D323" s="27">
        <f t="shared" ca="1" si="58"/>
        <v>5.9603333999999973E-2</v>
      </c>
      <c r="E323" s="16"/>
      <c r="F323" s="46">
        <v>7.18E-4</v>
      </c>
      <c r="G323" s="46">
        <v>21</v>
      </c>
      <c r="H323" s="16"/>
      <c r="I323" s="30">
        <f t="shared" ca="1" si="59"/>
        <v>147.5</v>
      </c>
      <c r="J323" s="42">
        <f t="shared" ref="J323:J386" ca="1" si="65">AVERAGE(INDIRECT("Mess02!C"&amp;(ROW(F323)*4-9)),INDIRECT("Mess02!C"&amp;(ROW(F323)*4-8)),INDIRECT("Mess02!C"&amp;(ROW(F323)*4-7)),INDIRECT("Mess02!C"&amp;(ROW(F323)*4-6)))</f>
        <v>147.5</v>
      </c>
      <c r="K323" s="33">
        <f t="shared" ref="K323:K386" ca="1" si="66">INDIRECT("Methan02!E"&amp;(ROUND((ROW(A323)+1)/8+2,0)))</f>
        <v>1</v>
      </c>
      <c r="L323" s="16"/>
      <c r="M323" s="36">
        <f t="shared" ca="1" si="60"/>
        <v>26.799999999999997</v>
      </c>
      <c r="N323" s="39">
        <f t="shared" ref="N323:N386" ca="1" si="67">INDIRECT("Methan02!B"&amp;(ROUND((ROW(A323)+1)/8+2,0)))</f>
        <v>0</v>
      </c>
      <c r="O323" s="120">
        <f t="shared" ca="1" si="61"/>
        <v>1</v>
      </c>
      <c r="P323" s="39">
        <f t="shared" ca="1" si="62"/>
        <v>26.799999999999997</v>
      </c>
      <c r="Q323" s="39">
        <f t="shared" ref="Q323:Q386" ca="1" si="68">INDIRECT("Methan02!D"&amp;(ROUND((ROW(A323)+1)/8+2,0)))</f>
        <v>0</v>
      </c>
      <c r="R323" s="16"/>
      <c r="S323" s="33">
        <f t="shared" ca="1" si="63"/>
        <v>0.9</v>
      </c>
      <c r="T323" s="30">
        <f ca="1">COUNTIF(INDIRECT("Mess02!B"&amp;(ROW(A323)*4-9)):INDIRECT("Mess02!B"&amp;(ROW(A323)*4-6)),"&gt;=500")*15</f>
        <v>60</v>
      </c>
    </row>
    <row r="324" spans="1:20" ht="15.6" thickTop="1" thickBot="1" x14ac:dyDescent="0.35">
      <c r="A324" s="8">
        <f t="shared" si="64"/>
        <v>40953.416666665886</v>
      </c>
      <c r="B324" s="27">
        <f t="shared" ref="B324:B387" ca="1" si="69">C324-D324</f>
        <v>0.53531385705000001</v>
      </c>
      <c r="C324" s="27">
        <f t="shared" ref="C324:C387" ca="1" si="70">I324*M324/100*F324*G324</f>
        <v>0.59479317450000002</v>
      </c>
      <c r="D324" s="27">
        <f t="shared" ref="D324:D387" ca="1" si="71">C324*(1-S324)</f>
        <v>5.9479317449999985E-2</v>
      </c>
      <c r="E324" s="16"/>
      <c r="F324" s="46">
        <v>7.18E-4</v>
      </c>
      <c r="G324" s="46">
        <v>21</v>
      </c>
      <c r="H324" s="16"/>
      <c r="I324" s="30">
        <f t="shared" ref="I324:I387" ca="1" si="72">J324*K324</f>
        <v>149</v>
      </c>
      <c r="J324" s="42">
        <f t="shared" ca="1" si="65"/>
        <v>149</v>
      </c>
      <c r="K324" s="33">
        <f t="shared" ca="1" si="66"/>
        <v>1</v>
      </c>
      <c r="L324" s="16"/>
      <c r="M324" s="36">
        <f t="shared" ref="M324:M387" ca="1" si="73">IF(N324=0,P324,N324*O324)</f>
        <v>26.474999999999998</v>
      </c>
      <c r="N324" s="39">
        <f t="shared" ca="1" si="67"/>
        <v>0</v>
      </c>
      <c r="O324" s="120">
        <f t="shared" ref="O324:O387" ca="1" si="74">IF(Q324=0,1,P324/Q324)</f>
        <v>1</v>
      </c>
      <c r="P324" s="39">
        <f t="shared" ref="P324:P387" ca="1" si="75">AVERAGE(INDIRECT("Mess02!D"&amp;(ROW(F324)*4-9)),INDIRECT("Mess02!D"&amp;(ROW(F324)*4-8)),INDIRECT("Mess02!D"&amp;(ROW(F324)*4-7)),INDIRECT("Mess02!D"&amp;(ROW(F324)*4-6)))</f>
        <v>26.474999999999998</v>
      </c>
      <c r="Q324" s="39">
        <f t="shared" ca="1" si="68"/>
        <v>0</v>
      </c>
      <c r="R324" s="16"/>
      <c r="S324" s="33">
        <f t="shared" ref="S324:S387" ca="1" si="76">IF(T324&gt;=30,0.9,0)</f>
        <v>0.9</v>
      </c>
      <c r="T324" s="30">
        <f ca="1">COUNTIF(INDIRECT("Mess02!B"&amp;(ROW(A324)*4-9)):INDIRECT("Mess02!B"&amp;(ROW(A324)*4-6)),"&gt;=500")*15</f>
        <v>60</v>
      </c>
    </row>
    <row r="325" spans="1:20" ht="15.6" thickTop="1" thickBot="1" x14ac:dyDescent="0.35">
      <c r="A325" s="8">
        <f t="shared" ref="A325:A388" si="77">A324+1/24</f>
        <v>40953.45833333255</v>
      </c>
      <c r="B325" s="27">
        <f t="shared" ca="1" si="69"/>
        <v>0.52175383469999992</v>
      </c>
      <c r="C325" s="27">
        <f t="shared" ca="1" si="70"/>
        <v>0.57972648299999996</v>
      </c>
      <c r="D325" s="27">
        <f t="shared" ca="1" si="71"/>
        <v>5.7972648299999985E-2</v>
      </c>
      <c r="E325" s="16"/>
      <c r="F325" s="46">
        <v>7.18E-4</v>
      </c>
      <c r="G325" s="46">
        <v>21</v>
      </c>
      <c r="H325" s="16"/>
      <c r="I325" s="30">
        <f t="shared" ca="1" si="72"/>
        <v>146.75</v>
      </c>
      <c r="J325" s="42">
        <f t="shared" ca="1" si="65"/>
        <v>146.75</v>
      </c>
      <c r="K325" s="33">
        <f t="shared" ca="1" si="66"/>
        <v>1</v>
      </c>
      <c r="L325" s="16"/>
      <c r="M325" s="36">
        <f t="shared" ca="1" si="73"/>
        <v>26.200000000000003</v>
      </c>
      <c r="N325" s="39">
        <f t="shared" ca="1" si="67"/>
        <v>0</v>
      </c>
      <c r="O325" s="120">
        <f t="shared" ca="1" si="74"/>
        <v>1</v>
      </c>
      <c r="P325" s="39">
        <f t="shared" ca="1" si="75"/>
        <v>26.200000000000003</v>
      </c>
      <c r="Q325" s="39">
        <f t="shared" ca="1" si="68"/>
        <v>0</v>
      </c>
      <c r="R325" s="16"/>
      <c r="S325" s="33">
        <f t="shared" ca="1" si="76"/>
        <v>0.9</v>
      </c>
      <c r="T325" s="30">
        <f ca="1">COUNTIF(INDIRECT("Mess02!B"&amp;(ROW(A325)*4-9)):INDIRECT("Mess02!B"&amp;(ROW(A325)*4-6)),"&gt;=500")*15</f>
        <v>60</v>
      </c>
    </row>
    <row r="326" spans="1:20" ht="15.6" thickTop="1" thickBot="1" x14ac:dyDescent="0.35">
      <c r="A326" s="8">
        <f t="shared" si="77"/>
        <v>40953.499999999214</v>
      </c>
      <c r="B326" s="27">
        <f t="shared" ca="1" si="69"/>
        <v>0.52669338750000005</v>
      </c>
      <c r="C326" s="27">
        <f t="shared" ca="1" si="70"/>
        <v>0.58521487500000002</v>
      </c>
      <c r="D326" s="27">
        <f t="shared" ca="1" si="71"/>
        <v>5.852148749999999E-2</v>
      </c>
      <c r="E326" s="16"/>
      <c r="F326" s="46">
        <v>7.18E-4</v>
      </c>
      <c r="G326" s="46">
        <v>21</v>
      </c>
      <c r="H326" s="16"/>
      <c r="I326" s="30">
        <f t="shared" ca="1" si="72"/>
        <v>150</v>
      </c>
      <c r="J326" s="42">
        <f t="shared" ca="1" si="65"/>
        <v>150</v>
      </c>
      <c r="K326" s="33">
        <f t="shared" ca="1" si="66"/>
        <v>1</v>
      </c>
      <c r="L326" s="16"/>
      <c r="M326" s="36">
        <f t="shared" ca="1" si="73"/>
        <v>25.875</v>
      </c>
      <c r="N326" s="39">
        <f t="shared" ca="1" si="67"/>
        <v>0</v>
      </c>
      <c r="O326" s="120">
        <f t="shared" ca="1" si="74"/>
        <v>1</v>
      </c>
      <c r="P326" s="39">
        <f t="shared" ca="1" si="75"/>
        <v>25.875</v>
      </c>
      <c r="Q326" s="39">
        <f t="shared" ca="1" si="68"/>
        <v>0</v>
      </c>
      <c r="R326" s="16"/>
      <c r="S326" s="33">
        <f t="shared" ca="1" si="76"/>
        <v>0.9</v>
      </c>
      <c r="T326" s="30">
        <f ca="1">COUNTIF(INDIRECT("Mess02!B"&amp;(ROW(A326)*4-9)):INDIRECT("Mess02!B"&amp;(ROW(A326)*4-6)),"&gt;=500")*15</f>
        <v>60</v>
      </c>
    </row>
    <row r="327" spans="1:20" ht="15.6" thickTop="1" thickBot="1" x14ac:dyDescent="0.35">
      <c r="A327" s="8">
        <f t="shared" si="77"/>
        <v>40953.541666665878</v>
      </c>
      <c r="B327" s="27">
        <f t="shared" ca="1" si="69"/>
        <v>0.52414897500000002</v>
      </c>
      <c r="C327" s="27">
        <f t="shared" ca="1" si="70"/>
        <v>0.58238774999999998</v>
      </c>
      <c r="D327" s="27">
        <f t="shared" ca="1" si="71"/>
        <v>5.8238774999999986E-2</v>
      </c>
      <c r="E327" s="16"/>
      <c r="F327" s="46">
        <v>7.18E-4</v>
      </c>
      <c r="G327" s="46">
        <v>21</v>
      </c>
      <c r="H327" s="16"/>
      <c r="I327" s="30">
        <f t="shared" ca="1" si="72"/>
        <v>150</v>
      </c>
      <c r="J327" s="42">
        <f t="shared" ca="1" si="65"/>
        <v>150</v>
      </c>
      <c r="K327" s="33">
        <f t="shared" ca="1" si="66"/>
        <v>1</v>
      </c>
      <c r="L327" s="16"/>
      <c r="M327" s="36">
        <f t="shared" ca="1" si="73"/>
        <v>25.75</v>
      </c>
      <c r="N327" s="39">
        <f t="shared" ca="1" si="67"/>
        <v>0</v>
      </c>
      <c r="O327" s="120">
        <f t="shared" ca="1" si="74"/>
        <v>1</v>
      </c>
      <c r="P327" s="39">
        <f t="shared" ca="1" si="75"/>
        <v>25.75</v>
      </c>
      <c r="Q327" s="39">
        <f t="shared" ca="1" si="68"/>
        <v>0</v>
      </c>
      <c r="R327" s="16"/>
      <c r="S327" s="33">
        <f t="shared" ca="1" si="76"/>
        <v>0.9</v>
      </c>
      <c r="T327" s="30">
        <f ca="1">COUNTIF(INDIRECT("Mess02!B"&amp;(ROW(A327)*4-9)):INDIRECT("Mess02!B"&amp;(ROW(A327)*4-6)),"&gt;=500")*15</f>
        <v>60</v>
      </c>
    </row>
    <row r="328" spans="1:20" ht="15.6" thickTop="1" thickBot="1" x14ac:dyDescent="0.35">
      <c r="A328" s="8">
        <f t="shared" si="77"/>
        <v>40953.583333332543</v>
      </c>
      <c r="B328" s="27">
        <f t="shared" ca="1" si="69"/>
        <v>0.52098542212499999</v>
      </c>
      <c r="C328" s="27">
        <f t="shared" ca="1" si="70"/>
        <v>0.57887269124999996</v>
      </c>
      <c r="D328" s="27">
        <f t="shared" ca="1" si="71"/>
        <v>5.7887269124999981E-2</v>
      </c>
      <c r="E328" s="16"/>
      <c r="F328" s="46">
        <v>7.18E-4</v>
      </c>
      <c r="G328" s="46">
        <v>21</v>
      </c>
      <c r="H328" s="16"/>
      <c r="I328" s="30">
        <f t="shared" ca="1" si="72"/>
        <v>152.5</v>
      </c>
      <c r="J328" s="42">
        <f t="shared" ca="1" si="65"/>
        <v>152.5</v>
      </c>
      <c r="K328" s="33">
        <f t="shared" ca="1" si="66"/>
        <v>1</v>
      </c>
      <c r="L328" s="16"/>
      <c r="M328" s="36">
        <f t="shared" ca="1" si="73"/>
        <v>25.175000000000001</v>
      </c>
      <c r="N328" s="39">
        <f t="shared" ca="1" si="67"/>
        <v>0</v>
      </c>
      <c r="O328" s="120">
        <f t="shared" ca="1" si="74"/>
        <v>1</v>
      </c>
      <c r="P328" s="39">
        <f t="shared" ca="1" si="75"/>
        <v>25.175000000000001</v>
      </c>
      <c r="Q328" s="39">
        <f t="shared" ca="1" si="68"/>
        <v>0</v>
      </c>
      <c r="R328" s="16"/>
      <c r="S328" s="33">
        <f t="shared" ca="1" si="76"/>
        <v>0.9</v>
      </c>
      <c r="T328" s="30">
        <f ca="1">COUNTIF(INDIRECT("Mess02!B"&amp;(ROW(A328)*4-9)):INDIRECT("Mess02!B"&amp;(ROW(A328)*4-6)),"&gt;=500")*15</f>
        <v>60</v>
      </c>
    </row>
    <row r="329" spans="1:20" ht="15.6" thickTop="1" thickBot="1" x14ac:dyDescent="0.35">
      <c r="A329" s="8">
        <f t="shared" si="77"/>
        <v>40953.624999999207</v>
      </c>
      <c r="B329" s="27">
        <f t="shared" ca="1" si="69"/>
        <v>0.50599543994999996</v>
      </c>
      <c r="C329" s="27">
        <f t="shared" ca="1" si="70"/>
        <v>0.56221715549999995</v>
      </c>
      <c r="D329" s="27">
        <f t="shared" ca="1" si="71"/>
        <v>5.6221715549999982E-2</v>
      </c>
      <c r="E329" s="16"/>
      <c r="F329" s="46">
        <v>7.18E-4</v>
      </c>
      <c r="G329" s="46">
        <v>21</v>
      </c>
      <c r="H329" s="16"/>
      <c r="I329" s="30">
        <f t="shared" ca="1" si="72"/>
        <v>149</v>
      </c>
      <c r="J329" s="42">
        <f t="shared" ca="1" si="65"/>
        <v>149</v>
      </c>
      <c r="K329" s="33">
        <f t="shared" ca="1" si="66"/>
        <v>1</v>
      </c>
      <c r="L329" s="16"/>
      <c r="M329" s="36">
        <f t="shared" ca="1" si="73"/>
        <v>25.025000000000002</v>
      </c>
      <c r="N329" s="39">
        <f t="shared" ca="1" si="67"/>
        <v>0</v>
      </c>
      <c r="O329" s="120">
        <f t="shared" ca="1" si="74"/>
        <v>1</v>
      </c>
      <c r="P329" s="39">
        <f t="shared" ca="1" si="75"/>
        <v>25.025000000000002</v>
      </c>
      <c r="Q329" s="39">
        <f t="shared" ca="1" si="68"/>
        <v>0</v>
      </c>
      <c r="R329" s="16"/>
      <c r="S329" s="33">
        <f t="shared" ca="1" si="76"/>
        <v>0.9</v>
      </c>
      <c r="T329" s="30">
        <f ca="1">COUNTIF(INDIRECT("Mess02!B"&amp;(ROW(A329)*4-9)):INDIRECT("Mess02!B"&amp;(ROW(A329)*4-6)),"&gt;=500")*15</f>
        <v>60</v>
      </c>
    </row>
    <row r="330" spans="1:20" ht="15.6" thickTop="1" thickBot="1" x14ac:dyDescent="0.35">
      <c r="A330" s="8">
        <f t="shared" si="77"/>
        <v>40953.666666665871</v>
      </c>
      <c r="B330" s="27">
        <f t="shared" ca="1" si="69"/>
        <v>0.49389251782499999</v>
      </c>
      <c r="C330" s="27">
        <f t="shared" ca="1" si="70"/>
        <v>0.54876946424999995</v>
      </c>
      <c r="D330" s="27">
        <f t="shared" ca="1" si="71"/>
        <v>5.4876946424999982E-2</v>
      </c>
      <c r="E330" s="16"/>
      <c r="F330" s="46">
        <v>7.18E-4</v>
      </c>
      <c r="G330" s="46">
        <v>21</v>
      </c>
      <c r="H330" s="16"/>
      <c r="I330" s="30">
        <f t="shared" ca="1" si="72"/>
        <v>148.25</v>
      </c>
      <c r="J330" s="42">
        <f t="shared" ca="1" si="65"/>
        <v>148.25</v>
      </c>
      <c r="K330" s="33">
        <f t="shared" ca="1" si="66"/>
        <v>1</v>
      </c>
      <c r="L330" s="16"/>
      <c r="M330" s="36">
        <f t="shared" ca="1" si="73"/>
        <v>24.549999999999997</v>
      </c>
      <c r="N330" s="39">
        <f t="shared" ca="1" si="67"/>
        <v>0</v>
      </c>
      <c r="O330" s="120">
        <f t="shared" ca="1" si="74"/>
        <v>1</v>
      </c>
      <c r="P330" s="39">
        <f t="shared" ca="1" si="75"/>
        <v>24.549999999999997</v>
      </c>
      <c r="Q330" s="39">
        <f t="shared" ca="1" si="68"/>
        <v>0</v>
      </c>
      <c r="R330" s="16"/>
      <c r="S330" s="33">
        <f t="shared" ca="1" si="76"/>
        <v>0.9</v>
      </c>
      <c r="T330" s="30">
        <f ca="1">COUNTIF(INDIRECT("Mess02!B"&amp;(ROW(A330)*4-9)):INDIRECT("Mess02!B"&amp;(ROW(A330)*4-6)),"&gt;=500")*15</f>
        <v>60</v>
      </c>
    </row>
    <row r="331" spans="1:20" ht="15.6" thickTop="1" thickBot="1" x14ac:dyDescent="0.35">
      <c r="A331" s="8">
        <f t="shared" si="77"/>
        <v>40953.708333332535</v>
      </c>
      <c r="B331" s="27">
        <f t="shared" ca="1" si="69"/>
        <v>0.45788908094999992</v>
      </c>
      <c r="C331" s="27">
        <f t="shared" ca="1" si="70"/>
        <v>0.50876564549999992</v>
      </c>
      <c r="D331" s="27">
        <f t="shared" ca="1" si="71"/>
        <v>5.0876564549999982E-2</v>
      </c>
      <c r="E331" s="16"/>
      <c r="F331" s="46">
        <v>7.18E-4</v>
      </c>
      <c r="G331" s="46">
        <v>21</v>
      </c>
      <c r="H331" s="16"/>
      <c r="I331" s="30">
        <f t="shared" ca="1" si="72"/>
        <v>139</v>
      </c>
      <c r="J331" s="42">
        <f t="shared" ca="1" si="65"/>
        <v>139</v>
      </c>
      <c r="K331" s="33">
        <f t="shared" ca="1" si="66"/>
        <v>1</v>
      </c>
      <c r="L331" s="16"/>
      <c r="M331" s="36">
        <f t="shared" ca="1" si="73"/>
        <v>24.274999999999999</v>
      </c>
      <c r="N331" s="39">
        <f t="shared" ca="1" si="67"/>
        <v>0</v>
      </c>
      <c r="O331" s="120">
        <f t="shared" ca="1" si="74"/>
        <v>1</v>
      </c>
      <c r="P331" s="39">
        <f t="shared" ca="1" si="75"/>
        <v>24.274999999999999</v>
      </c>
      <c r="Q331" s="39">
        <f t="shared" ca="1" si="68"/>
        <v>0</v>
      </c>
      <c r="R331" s="16"/>
      <c r="S331" s="33">
        <f t="shared" ca="1" si="76"/>
        <v>0.9</v>
      </c>
      <c r="T331" s="30">
        <f ca="1">COUNTIF(INDIRECT("Mess02!B"&amp;(ROW(A331)*4-9)):INDIRECT("Mess02!B"&amp;(ROW(A331)*4-6)),"&gt;=500")*15</f>
        <v>60</v>
      </c>
    </row>
    <row r="332" spans="1:20" ht="15.6" thickTop="1" thickBot="1" x14ac:dyDescent="0.35">
      <c r="A332" s="8">
        <f t="shared" si="77"/>
        <v>40953.7499999992</v>
      </c>
      <c r="B332" s="27">
        <f t="shared" ca="1" si="69"/>
        <v>0.43417854900000002</v>
      </c>
      <c r="C332" s="27">
        <f t="shared" ca="1" si="70"/>
        <v>0.48242061000000003</v>
      </c>
      <c r="D332" s="27">
        <f t="shared" ca="1" si="71"/>
        <v>4.8242060999999989E-2</v>
      </c>
      <c r="E332" s="16"/>
      <c r="F332" s="46">
        <v>7.18E-4</v>
      </c>
      <c r="G332" s="46">
        <v>21</v>
      </c>
      <c r="H332" s="16"/>
      <c r="I332" s="30">
        <f t="shared" ca="1" si="72"/>
        <v>135</v>
      </c>
      <c r="J332" s="42">
        <f t="shared" ca="1" si="65"/>
        <v>135</v>
      </c>
      <c r="K332" s="33">
        <f t="shared" ca="1" si="66"/>
        <v>1</v>
      </c>
      <c r="L332" s="16"/>
      <c r="M332" s="36">
        <f t="shared" ca="1" si="73"/>
        <v>23.700000000000003</v>
      </c>
      <c r="N332" s="39">
        <f t="shared" ca="1" si="67"/>
        <v>0</v>
      </c>
      <c r="O332" s="120">
        <f t="shared" ca="1" si="74"/>
        <v>1</v>
      </c>
      <c r="P332" s="39">
        <f t="shared" ca="1" si="75"/>
        <v>23.700000000000003</v>
      </c>
      <c r="Q332" s="39">
        <f t="shared" ca="1" si="68"/>
        <v>0</v>
      </c>
      <c r="R332" s="16"/>
      <c r="S332" s="33">
        <f t="shared" ca="1" si="76"/>
        <v>0.9</v>
      </c>
      <c r="T332" s="30">
        <f ca="1">COUNTIF(INDIRECT("Mess02!B"&amp;(ROW(A332)*4-9)):INDIRECT("Mess02!B"&amp;(ROW(A332)*4-6)),"&gt;=500")*15</f>
        <v>60</v>
      </c>
    </row>
    <row r="333" spans="1:20" ht="15.6" thickTop="1" thickBot="1" x14ac:dyDescent="0.35">
      <c r="A333" s="8">
        <f t="shared" si="77"/>
        <v>40953.791666665864</v>
      </c>
      <c r="B333" s="27">
        <f t="shared" ca="1" si="69"/>
        <v>0.43210909350000004</v>
      </c>
      <c r="C333" s="27">
        <f t="shared" ca="1" si="70"/>
        <v>0.48012121500000005</v>
      </c>
      <c r="D333" s="27">
        <f t="shared" ca="1" si="71"/>
        <v>4.8012121499999991E-2</v>
      </c>
      <c r="E333" s="16"/>
      <c r="F333" s="46">
        <v>7.18E-4</v>
      </c>
      <c r="G333" s="46">
        <v>21</v>
      </c>
      <c r="H333" s="16"/>
      <c r="I333" s="30">
        <f t="shared" ca="1" si="72"/>
        <v>135.5</v>
      </c>
      <c r="J333" s="42">
        <f t="shared" ca="1" si="65"/>
        <v>135.5</v>
      </c>
      <c r="K333" s="33">
        <f t="shared" ca="1" si="66"/>
        <v>1</v>
      </c>
      <c r="L333" s="16"/>
      <c r="M333" s="36">
        <f t="shared" ca="1" si="73"/>
        <v>23.5</v>
      </c>
      <c r="N333" s="39">
        <f t="shared" ca="1" si="67"/>
        <v>0</v>
      </c>
      <c r="O333" s="120">
        <f t="shared" ca="1" si="74"/>
        <v>1</v>
      </c>
      <c r="P333" s="39">
        <f t="shared" ca="1" si="75"/>
        <v>23.5</v>
      </c>
      <c r="Q333" s="39">
        <f t="shared" ca="1" si="68"/>
        <v>0</v>
      </c>
      <c r="R333" s="16"/>
      <c r="S333" s="33">
        <f t="shared" ca="1" si="76"/>
        <v>0.9</v>
      </c>
      <c r="T333" s="30">
        <f ca="1">COUNTIF(INDIRECT("Mess02!B"&amp;(ROW(A333)*4-9)):INDIRECT("Mess02!B"&amp;(ROW(A333)*4-6)),"&gt;=500")*15</f>
        <v>60</v>
      </c>
    </row>
    <row r="334" spans="1:20" ht="15.6" thickTop="1" thickBot="1" x14ac:dyDescent="0.35">
      <c r="A334" s="8">
        <f t="shared" si="77"/>
        <v>40953.833333332528</v>
      </c>
      <c r="B334" s="27">
        <f t="shared" ca="1" si="69"/>
        <v>0.43475528250000001</v>
      </c>
      <c r="C334" s="27">
        <f t="shared" ca="1" si="70"/>
        <v>0.48306142499999999</v>
      </c>
      <c r="D334" s="27">
        <f t="shared" ca="1" si="71"/>
        <v>4.8306142499999989E-2</v>
      </c>
      <c r="E334" s="16"/>
      <c r="F334" s="46">
        <v>7.18E-4</v>
      </c>
      <c r="G334" s="46">
        <v>21</v>
      </c>
      <c r="H334" s="16"/>
      <c r="I334" s="30">
        <f t="shared" ca="1" si="72"/>
        <v>137.5</v>
      </c>
      <c r="J334" s="42">
        <f t="shared" ca="1" si="65"/>
        <v>137.5</v>
      </c>
      <c r="K334" s="33">
        <f t="shared" ca="1" si="66"/>
        <v>1</v>
      </c>
      <c r="L334" s="16"/>
      <c r="M334" s="36">
        <f t="shared" ca="1" si="73"/>
        <v>23.3</v>
      </c>
      <c r="N334" s="39">
        <f t="shared" ca="1" si="67"/>
        <v>0</v>
      </c>
      <c r="O334" s="120">
        <f t="shared" ca="1" si="74"/>
        <v>1</v>
      </c>
      <c r="P334" s="39">
        <f t="shared" ca="1" si="75"/>
        <v>23.3</v>
      </c>
      <c r="Q334" s="39">
        <f t="shared" ca="1" si="68"/>
        <v>0</v>
      </c>
      <c r="R334" s="16"/>
      <c r="S334" s="33">
        <f t="shared" ca="1" si="76"/>
        <v>0.9</v>
      </c>
      <c r="T334" s="30">
        <f ca="1">COUNTIF(INDIRECT("Mess02!B"&amp;(ROW(A334)*4-9)):INDIRECT("Mess02!B"&amp;(ROW(A334)*4-6)),"&gt;=500")*15</f>
        <v>60</v>
      </c>
    </row>
    <row r="335" spans="1:20" ht="15.6" thickTop="1" thickBot="1" x14ac:dyDescent="0.35">
      <c r="A335" s="8">
        <f t="shared" si="77"/>
        <v>40953.874999999192</v>
      </c>
      <c r="B335" s="27">
        <f t="shared" ca="1" si="69"/>
        <v>0.42442920843750004</v>
      </c>
      <c r="C335" s="27">
        <f t="shared" ca="1" si="70"/>
        <v>0.47158800937500001</v>
      </c>
      <c r="D335" s="27">
        <f t="shared" ca="1" si="71"/>
        <v>4.7158800937499988E-2</v>
      </c>
      <c r="E335" s="16"/>
      <c r="F335" s="46">
        <v>7.18E-4</v>
      </c>
      <c r="G335" s="46">
        <v>21</v>
      </c>
      <c r="H335" s="16"/>
      <c r="I335" s="30">
        <f t="shared" ca="1" si="72"/>
        <v>135.25</v>
      </c>
      <c r="J335" s="42">
        <f t="shared" ca="1" si="65"/>
        <v>135.25</v>
      </c>
      <c r="K335" s="33">
        <f t="shared" ca="1" si="66"/>
        <v>1</v>
      </c>
      <c r="L335" s="16"/>
      <c r="M335" s="36">
        <f t="shared" ca="1" si="73"/>
        <v>23.125</v>
      </c>
      <c r="N335" s="39">
        <f t="shared" ca="1" si="67"/>
        <v>0</v>
      </c>
      <c r="O335" s="120">
        <f t="shared" ca="1" si="74"/>
        <v>1</v>
      </c>
      <c r="P335" s="39">
        <f t="shared" ca="1" si="75"/>
        <v>23.125</v>
      </c>
      <c r="Q335" s="39">
        <f t="shared" ca="1" si="68"/>
        <v>0</v>
      </c>
      <c r="R335" s="16"/>
      <c r="S335" s="33">
        <f t="shared" ca="1" si="76"/>
        <v>0.9</v>
      </c>
      <c r="T335" s="30">
        <f ca="1">COUNTIF(INDIRECT("Mess02!B"&amp;(ROW(A335)*4-9)):INDIRECT("Mess02!B"&amp;(ROW(A335)*4-6)),"&gt;=500")*15</f>
        <v>60</v>
      </c>
    </row>
    <row r="336" spans="1:20" ht="15.6" thickTop="1" thickBot="1" x14ac:dyDescent="0.35">
      <c r="A336" s="8">
        <f t="shared" si="77"/>
        <v>40953.916666665857</v>
      </c>
      <c r="B336" s="27">
        <f t="shared" ca="1" si="69"/>
        <v>0.30352720781250003</v>
      </c>
      <c r="C336" s="27">
        <f t="shared" ca="1" si="70"/>
        <v>0.33725245312500002</v>
      </c>
      <c r="D336" s="27">
        <f t="shared" ca="1" si="71"/>
        <v>3.3725245312499992E-2</v>
      </c>
      <c r="E336" s="16"/>
      <c r="F336" s="46">
        <v>7.18E-4</v>
      </c>
      <c r="G336" s="46">
        <v>21</v>
      </c>
      <c r="H336" s="16"/>
      <c r="I336" s="30">
        <f t="shared" ca="1" si="72"/>
        <v>102.25</v>
      </c>
      <c r="J336" s="42">
        <f t="shared" ca="1" si="65"/>
        <v>102.25</v>
      </c>
      <c r="K336" s="33">
        <f t="shared" ca="1" si="66"/>
        <v>1</v>
      </c>
      <c r="L336" s="16"/>
      <c r="M336" s="36">
        <f t="shared" ca="1" si="73"/>
        <v>21.875</v>
      </c>
      <c r="N336" s="39">
        <f t="shared" ca="1" si="67"/>
        <v>0</v>
      </c>
      <c r="O336" s="120">
        <f t="shared" ca="1" si="74"/>
        <v>1</v>
      </c>
      <c r="P336" s="39">
        <f t="shared" ca="1" si="75"/>
        <v>21.875</v>
      </c>
      <c r="Q336" s="39">
        <f t="shared" ca="1" si="68"/>
        <v>0</v>
      </c>
      <c r="R336" s="16"/>
      <c r="S336" s="33">
        <f t="shared" ca="1" si="76"/>
        <v>0.9</v>
      </c>
      <c r="T336" s="30">
        <f ca="1">COUNTIF(INDIRECT("Mess02!B"&amp;(ROW(A336)*4-9)):INDIRECT("Mess02!B"&amp;(ROW(A336)*4-6)),"&gt;=500")*15</f>
        <v>45</v>
      </c>
    </row>
    <row r="337" spans="1:20" ht="15.6" thickTop="1" thickBot="1" x14ac:dyDescent="0.35">
      <c r="A337" s="8">
        <f t="shared" si="77"/>
        <v>40953.958333332521</v>
      </c>
      <c r="B337" s="27">
        <f t="shared" ca="1" si="69"/>
        <v>0</v>
      </c>
      <c r="C337" s="27">
        <f t="shared" ca="1" si="70"/>
        <v>0</v>
      </c>
      <c r="D337" s="27">
        <f t="shared" ca="1" si="71"/>
        <v>0</v>
      </c>
      <c r="E337" s="16"/>
      <c r="F337" s="46">
        <v>7.18E-4</v>
      </c>
      <c r="G337" s="46">
        <v>21</v>
      </c>
      <c r="H337" s="16"/>
      <c r="I337" s="30">
        <f t="shared" ca="1" si="72"/>
        <v>0</v>
      </c>
      <c r="J337" s="42">
        <f t="shared" ca="1" si="65"/>
        <v>0</v>
      </c>
      <c r="K337" s="33">
        <f t="shared" ca="1" si="66"/>
        <v>1</v>
      </c>
      <c r="L337" s="16"/>
      <c r="M337" s="36">
        <f t="shared" ca="1" si="73"/>
        <v>19.25</v>
      </c>
      <c r="N337" s="39">
        <f t="shared" ca="1" si="67"/>
        <v>0</v>
      </c>
      <c r="O337" s="120">
        <f t="shared" ca="1" si="74"/>
        <v>1</v>
      </c>
      <c r="P337" s="39">
        <f t="shared" ca="1" si="75"/>
        <v>19.25</v>
      </c>
      <c r="Q337" s="39">
        <f t="shared" ca="1" si="68"/>
        <v>0</v>
      </c>
      <c r="R337" s="16"/>
      <c r="S337" s="33">
        <f t="shared" ca="1" si="76"/>
        <v>0</v>
      </c>
      <c r="T337" s="30">
        <f ca="1">COUNTIF(INDIRECT("Mess02!B"&amp;(ROW(A337)*4-9)):INDIRECT("Mess02!B"&amp;(ROW(A337)*4-6)),"&gt;=500")*15</f>
        <v>0</v>
      </c>
    </row>
    <row r="338" spans="1:20" ht="15.6" thickTop="1" thickBot="1" x14ac:dyDescent="0.35">
      <c r="A338" s="8">
        <f t="shared" si="77"/>
        <v>40953.999999999185</v>
      </c>
      <c r="B338" s="27">
        <f t="shared" ca="1" si="69"/>
        <v>0</v>
      </c>
      <c r="C338" s="27">
        <f t="shared" ca="1" si="70"/>
        <v>0</v>
      </c>
      <c r="D338" s="27">
        <f t="shared" ca="1" si="71"/>
        <v>0</v>
      </c>
      <c r="E338" s="16"/>
      <c r="F338" s="46">
        <v>7.18E-4</v>
      </c>
      <c r="G338" s="46">
        <v>21</v>
      </c>
      <c r="H338" s="16"/>
      <c r="I338" s="30">
        <f t="shared" ca="1" si="72"/>
        <v>0</v>
      </c>
      <c r="J338" s="42">
        <f t="shared" ca="1" si="65"/>
        <v>0</v>
      </c>
      <c r="K338" s="33">
        <f t="shared" ca="1" si="66"/>
        <v>1</v>
      </c>
      <c r="L338" s="16"/>
      <c r="M338" s="36">
        <f t="shared" ca="1" si="73"/>
        <v>19.649999999999999</v>
      </c>
      <c r="N338" s="39">
        <f t="shared" ca="1" si="67"/>
        <v>0</v>
      </c>
      <c r="O338" s="120">
        <f t="shared" ca="1" si="74"/>
        <v>1</v>
      </c>
      <c r="P338" s="39">
        <f t="shared" ca="1" si="75"/>
        <v>19.649999999999999</v>
      </c>
      <c r="Q338" s="39">
        <f t="shared" ca="1" si="68"/>
        <v>0</v>
      </c>
      <c r="R338" s="16"/>
      <c r="S338" s="33">
        <f t="shared" ca="1" si="76"/>
        <v>0</v>
      </c>
      <c r="T338" s="30">
        <f ca="1">COUNTIF(INDIRECT("Mess02!B"&amp;(ROW(A338)*4-9)):INDIRECT("Mess02!B"&amp;(ROW(A338)*4-6)),"&gt;=500")*15</f>
        <v>0</v>
      </c>
    </row>
    <row r="339" spans="1:20" ht="15.6" thickTop="1" thickBot="1" x14ac:dyDescent="0.35">
      <c r="A339" s="8">
        <f t="shared" si="77"/>
        <v>40954.041666665849</v>
      </c>
      <c r="B339" s="27">
        <f t="shared" ca="1" si="69"/>
        <v>0</v>
      </c>
      <c r="C339" s="27">
        <f t="shared" ca="1" si="70"/>
        <v>0</v>
      </c>
      <c r="D339" s="27">
        <f t="shared" ca="1" si="71"/>
        <v>0</v>
      </c>
      <c r="E339" s="16"/>
      <c r="F339" s="46">
        <v>7.18E-4</v>
      </c>
      <c r="G339" s="46">
        <v>21</v>
      </c>
      <c r="H339" s="16"/>
      <c r="I339" s="30">
        <f t="shared" ca="1" si="72"/>
        <v>0</v>
      </c>
      <c r="J339" s="42">
        <f t="shared" ca="1" si="65"/>
        <v>0</v>
      </c>
      <c r="K339" s="33">
        <f t="shared" ca="1" si="66"/>
        <v>1</v>
      </c>
      <c r="L339" s="16"/>
      <c r="M339" s="36">
        <f t="shared" ca="1" si="73"/>
        <v>18.845419847328245</v>
      </c>
      <c r="N339" s="39">
        <f t="shared" ca="1" si="67"/>
        <v>25</v>
      </c>
      <c r="O339" s="120">
        <f t="shared" ca="1" si="74"/>
        <v>0.75381679389312983</v>
      </c>
      <c r="P339" s="39">
        <f t="shared" ca="1" si="75"/>
        <v>19.75</v>
      </c>
      <c r="Q339" s="39">
        <f t="shared" ca="1" si="68"/>
        <v>26.2</v>
      </c>
      <c r="R339" s="16"/>
      <c r="S339" s="33">
        <f t="shared" ca="1" si="76"/>
        <v>0</v>
      </c>
      <c r="T339" s="30">
        <f ca="1">COUNTIF(INDIRECT("Mess02!B"&amp;(ROW(A339)*4-9)):INDIRECT("Mess02!B"&amp;(ROW(A339)*4-6)),"&gt;=500")*15</f>
        <v>0</v>
      </c>
    </row>
    <row r="340" spans="1:20" ht="15.6" thickTop="1" thickBot="1" x14ac:dyDescent="0.35">
      <c r="A340" s="8">
        <f t="shared" si="77"/>
        <v>40954.083333332514</v>
      </c>
      <c r="B340" s="27">
        <f t="shared" ca="1" si="69"/>
        <v>0</v>
      </c>
      <c r="C340" s="27">
        <f t="shared" ca="1" si="70"/>
        <v>0</v>
      </c>
      <c r="D340" s="27">
        <f t="shared" ca="1" si="71"/>
        <v>0</v>
      </c>
      <c r="E340" s="16"/>
      <c r="F340" s="46">
        <v>7.18E-4</v>
      </c>
      <c r="G340" s="46">
        <v>21</v>
      </c>
      <c r="H340" s="16"/>
      <c r="I340" s="30">
        <f t="shared" ca="1" si="72"/>
        <v>0</v>
      </c>
      <c r="J340" s="42">
        <f t="shared" ca="1" si="65"/>
        <v>0</v>
      </c>
      <c r="K340" s="33">
        <f t="shared" ca="1" si="66"/>
        <v>1</v>
      </c>
      <c r="L340" s="16"/>
      <c r="M340" s="36">
        <f t="shared" ca="1" si="73"/>
        <v>19.107824427480917</v>
      </c>
      <c r="N340" s="39">
        <f t="shared" ca="1" si="67"/>
        <v>25</v>
      </c>
      <c r="O340" s="120">
        <f t="shared" ca="1" si="74"/>
        <v>0.76431297709923662</v>
      </c>
      <c r="P340" s="39">
        <f t="shared" ca="1" si="75"/>
        <v>20.024999999999999</v>
      </c>
      <c r="Q340" s="39">
        <f t="shared" ca="1" si="68"/>
        <v>26.2</v>
      </c>
      <c r="R340" s="16"/>
      <c r="S340" s="33">
        <f t="shared" ca="1" si="76"/>
        <v>0</v>
      </c>
      <c r="T340" s="30">
        <f ca="1">COUNTIF(INDIRECT("Mess02!B"&amp;(ROW(A340)*4-9)):INDIRECT("Mess02!B"&amp;(ROW(A340)*4-6)),"&gt;=500")*15</f>
        <v>0</v>
      </c>
    </row>
    <row r="341" spans="1:20" ht="15.6" thickTop="1" thickBot="1" x14ac:dyDescent="0.35">
      <c r="A341" s="8">
        <f t="shared" si="77"/>
        <v>40954.124999999178</v>
      </c>
      <c r="B341" s="27">
        <f t="shared" ca="1" si="69"/>
        <v>0</v>
      </c>
      <c r="C341" s="27">
        <f t="shared" ca="1" si="70"/>
        <v>0</v>
      </c>
      <c r="D341" s="27">
        <f t="shared" ca="1" si="71"/>
        <v>0</v>
      </c>
      <c r="E341" s="16"/>
      <c r="F341" s="46">
        <v>7.18E-4</v>
      </c>
      <c r="G341" s="46">
        <v>21</v>
      </c>
      <c r="H341" s="16"/>
      <c r="I341" s="30">
        <f t="shared" ca="1" si="72"/>
        <v>0</v>
      </c>
      <c r="J341" s="42">
        <f t="shared" ca="1" si="65"/>
        <v>0</v>
      </c>
      <c r="K341" s="33">
        <f t="shared" ca="1" si="66"/>
        <v>1</v>
      </c>
      <c r="L341" s="16"/>
      <c r="M341" s="36">
        <f t="shared" ca="1" si="73"/>
        <v>18.225190839694658</v>
      </c>
      <c r="N341" s="39">
        <f t="shared" ca="1" si="67"/>
        <v>25</v>
      </c>
      <c r="O341" s="120">
        <f t="shared" ca="1" si="74"/>
        <v>0.72900763358778631</v>
      </c>
      <c r="P341" s="39">
        <f t="shared" ca="1" si="75"/>
        <v>19.100000000000001</v>
      </c>
      <c r="Q341" s="39">
        <f t="shared" ca="1" si="68"/>
        <v>26.2</v>
      </c>
      <c r="R341" s="16"/>
      <c r="S341" s="33">
        <f t="shared" ca="1" si="76"/>
        <v>0</v>
      </c>
      <c r="T341" s="30">
        <f ca="1">COUNTIF(INDIRECT("Mess02!B"&amp;(ROW(A341)*4-9)):INDIRECT("Mess02!B"&amp;(ROW(A341)*4-6)),"&gt;=500")*15</f>
        <v>0</v>
      </c>
    </row>
    <row r="342" spans="1:20" ht="15.6" thickTop="1" thickBot="1" x14ac:dyDescent="0.35">
      <c r="A342" s="8">
        <f t="shared" si="77"/>
        <v>40954.166666665842</v>
      </c>
      <c r="B342" s="27">
        <f t="shared" ca="1" si="69"/>
        <v>0</v>
      </c>
      <c r="C342" s="27">
        <f t="shared" ca="1" si="70"/>
        <v>0</v>
      </c>
      <c r="D342" s="27">
        <f t="shared" ca="1" si="71"/>
        <v>0</v>
      </c>
      <c r="E342" s="16"/>
      <c r="F342" s="46">
        <v>7.18E-4</v>
      </c>
      <c r="G342" s="46">
        <v>21</v>
      </c>
      <c r="H342" s="16"/>
      <c r="I342" s="30">
        <f t="shared" ca="1" si="72"/>
        <v>0</v>
      </c>
      <c r="J342" s="42">
        <f t="shared" ca="1" si="65"/>
        <v>0</v>
      </c>
      <c r="K342" s="33">
        <f t="shared" ca="1" si="66"/>
        <v>1</v>
      </c>
      <c r="L342" s="16"/>
      <c r="M342" s="36">
        <f t="shared" ca="1" si="73"/>
        <v>18.153625954198471</v>
      </c>
      <c r="N342" s="39">
        <f t="shared" ca="1" si="67"/>
        <v>25</v>
      </c>
      <c r="O342" s="120">
        <f t="shared" ca="1" si="74"/>
        <v>0.72614503816793885</v>
      </c>
      <c r="P342" s="39">
        <f t="shared" ca="1" si="75"/>
        <v>19.024999999999999</v>
      </c>
      <c r="Q342" s="39">
        <f t="shared" ca="1" si="68"/>
        <v>26.2</v>
      </c>
      <c r="R342" s="16"/>
      <c r="S342" s="33">
        <f t="shared" ca="1" si="76"/>
        <v>0</v>
      </c>
      <c r="T342" s="30">
        <f ca="1">COUNTIF(INDIRECT("Mess02!B"&amp;(ROW(A342)*4-9)):INDIRECT("Mess02!B"&amp;(ROW(A342)*4-6)),"&gt;=500")*15</f>
        <v>0</v>
      </c>
    </row>
    <row r="343" spans="1:20" ht="15.6" thickTop="1" thickBot="1" x14ac:dyDescent="0.35">
      <c r="A343" s="8">
        <f t="shared" si="77"/>
        <v>40954.208333332506</v>
      </c>
      <c r="B343" s="27">
        <f t="shared" ca="1" si="69"/>
        <v>0</v>
      </c>
      <c r="C343" s="27">
        <f t="shared" ca="1" si="70"/>
        <v>0</v>
      </c>
      <c r="D343" s="27">
        <f t="shared" ca="1" si="71"/>
        <v>0</v>
      </c>
      <c r="E343" s="16"/>
      <c r="F343" s="46">
        <v>7.18E-4</v>
      </c>
      <c r="G343" s="46">
        <v>21</v>
      </c>
      <c r="H343" s="16"/>
      <c r="I343" s="30">
        <f t="shared" ca="1" si="72"/>
        <v>0</v>
      </c>
      <c r="J343" s="42">
        <f t="shared" ca="1" si="65"/>
        <v>0</v>
      </c>
      <c r="K343" s="33">
        <f t="shared" ca="1" si="66"/>
        <v>1</v>
      </c>
      <c r="L343" s="16"/>
      <c r="M343" s="36">
        <f t="shared" ca="1" si="73"/>
        <v>18.320610687022899</v>
      </c>
      <c r="N343" s="39">
        <f t="shared" ca="1" si="67"/>
        <v>25</v>
      </c>
      <c r="O343" s="120">
        <f t="shared" ca="1" si="74"/>
        <v>0.73282442748091603</v>
      </c>
      <c r="P343" s="39">
        <f t="shared" ca="1" si="75"/>
        <v>19.2</v>
      </c>
      <c r="Q343" s="39">
        <f t="shared" ca="1" si="68"/>
        <v>26.2</v>
      </c>
      <c r="R343" s="16"/>
      <c r="S343" s="33">
        <f t="shared" ca="1" si="76"/>
        <v>0</v>
      </c>
      <c r="T343" s="30">
        <f ca="1">COUNTIF(INDIRECT("Mess02!B"&amp;(ROW(A343)*4-9)):INDIRECT("Mess02!B"&amp;(ROW(A343)*4-6)),"&gt;=500")*15</f>
        <v>0</v>
      </c>
    </row>
    <row r="344" spans="1:20" ht="15.6" thickTop="1" thickBot="1" x14ac:dyDescent="0.35">
      <c r="A344" s="8">
        <f t="shared" si="77"/>
        <v>40954.249999999171</v>
      </c>
      <c r="B344" s="27">
        <f t="shared" ca="1" si="69"/>
        <v>0</v>
      </c>
      <c r="C344" s="27">
        <f t="shared" ca="1" si="70"/>
        <v>0</v>
      </c>
      <c r="D344" s="27">
        <f t="shared" ca="1" si="71"/>
        <v>0</v>
      </c>
      <c r="E344" s="16"/>
      <c r="F344" s="46">
        <v>7.18E-4</v>
      </c>
      <c r="G344" s="46">
        <v>21</v>
      </c>
      <c r="H344" s="16"/>
      <c r="I344" s="30">
        <f t="shared" ca="1" si="72"/>
        <v>0</v>
      </c>
      <c r="J344" s="42">
        <f t="shared" ca="1" si="65"/>
        <v>0</v>
      </c>
      <c r="K344" s="33">
        <f t="shared" ca="1" si="66"/>
        <v>1</v>
      </c>
      <c r="L344" s="16"/>
      <c r="M344" s="36">
        <f t="shared" ca="1" si="73"/>
        <v>18.678435114503817</v>
      </c>
      <c r="N344" s="39">
        <f t="shared" ca="1" si="67"/>
        <v>25</v>
      </c>
      <c r="O344" s="120">
        <f t="shared" ca="1" si="74"/>
        <v>0.74713740458015265</v>
      </c>
      <c r="P344" s="39">
        <f t="shared" ca="1" si="75"/>
        <v>19.574999999999999</v>
      </c>
      <c r="Q344" s="39">
        <f t="shared" ca="1" si="68"/>
        <v>26.2</v>
      </c>
      <c r="R344" s="16"/>
      <c r="S344" s="33">
        <f t="shared" ca="1" si="76"/>
        <v>0</v>
      </c>
      <c r="T344" s="30">
        <f ca="1">COUNTIF(INDIRECT("Mess02!B"&amp;(ROW(A344)*4-9)):INDIRECT("Mess02!B"&amp;(ROW(A344)*4-6)),"&gt;=500")*15</f>
        <v>0</v>
      </c>
    </row>
    <row r="345" spans="1:20" ht="15.6" thickTop="1" thickBot="1" x14ac:dyDescent="0.35">
      <c r="A345" s="8">
        <f t="shared" si="77"/>
        <v>40954.291666665835</v>
      </c>
      <c r="B345" s="27">
        <f t="shared" ca="1" si="69"/>
        <v>0</v>
      </c>
      <c r="C345" s="27">
        <f t="shared" ca="1" si="70"/>
        <v>0</v>
      </c>
      <c r="D345" s="27">
        <f t="shared" ca="1" si="71"/>
        <v>0</v>
      </c>
      <c r="E345" s="16"/>
      <c r="F345" s="46">
        <v>7.18E-4</v>
      </c>
      <c r="G345" s="46">
        <v>21</v>
      </c>
      <c r="H345" s="16"/>
      <c r="I345" s="30">
        <f t="shared" ca="1" si="72"/>
        <v>0</v>
      </c>
      <c r="J345" s="42">
        <f t="shared" ca="1" si="65"/>
        <v>0</v>
      </c>
      <c r="K345" s="33">
        <f t="shared" ca="1" si="66"/>
        <v>1</v>
      </c>
      <c r="L345" s="16"/>
      <c r="M345" s="36">
        <f t="shared" ca="1" si="73"/>
        <v>18.821564885496187</v>
      </c>
      <c r="N345" s="39">
        <f t="shared" ca="1" si="67"/>
        <v>25</v>
      </c>
      <c r="O345" s="120">
        <f t="shared" ca="1" si="74"/>
        <v>0.75286259541984746</v>
      </c>
      <c r="P345" s="39">
        <f t="shared" ca="1" si="75"/>
        <v>19.725000000000001</v>
      </c>
      <c r="Q345" s="39">
        <f t="shared" ca="1" si="68"/>
        <v>26.2</v>
      </c>
      <c r="R345" s="16"/>
      <c r="S345" s="33">
        <f t="shared" ca="1" si="76"/>
        <v>0</v>
      </c>
      <c r="T345" s="30">
        <f ca="1">COUNTIF(INDIRECT("Mess02!B"&amp;(ROW(A345)*4-9)):INDIRECT("Mess02!B"&amp;(ROW(A345)*4-6)),"&gt;=500")*15</f>
        <v>0</v>
      </c>
    </row>
    <row r="346" spans="1:20" ht="15.6" thickTop="1" thickBot="1" x14ac:dyDescent="0.35">
      <c r="A346" s="8">
        <f t="shared" si="77"/>
        <v>40954.333333332499</v>
      </c>
      <c r="B346" s="27">
        <f t="shared" ca="1" si="69"/>
        <v>0.28200571875000002</v>
      </c>
      <c r="C346" s="27">
        <f t="shared" ca="1" si="70"/>
        <v>0.31333968750000002</v>
      </c>
      <c r="D346" s="27">
        <f t="shared" ca="1" si="71"/>
        <v>3.1333968749999996E-2</v>
      </c>
      <c r="E346" s="16"/>
      <c r="F346" s="46">
        <v>7.18E-4</v>
      </c>
      <c r="G346" s="46">
        <v>21</v>
      </c>
      <c r="H346" s="16"/>
      <c r="I346" s="30">
        <f t="shared" ca="1" si="72"/>
        <v>66.5</v>
      </c>
      <c r="J346" s="42">
        <f t="shared" ca="1" si="65"/>
        <v>66.5</v>
      </c>
      <c r="K346" s="33">
        <f t="shared" ca="1" si="66"/>
        <v>1</v>
      </c>
      <c r="L346" s="16"/>
      <c r="M346" s="36">
        <f t="shared" ca="1" si="73"/>
        <v>31.25</v>
      </c>
      <c r="N346" s="39">
        <f t="shared" ca="1" si="67"/>
        <v>25</v>
      </c>
      <c r="O346" s="120">
        <f t="shared" ca="1" si="74"/>
        <v>1.25</v>
      </c>
      <c r="P346" s="39">
        <f t="shared" ca="1" si="75"/>
        <v>32.75</v>
      </c>
      <c r="Q346" s="39">
        <f t="shared" ca="1" si="68"/>
        <v>26.2</v>
      </c>
      <c r="R346" s="16"/>
      <c r="S346" s="33">
        <f t="shared" ca="1" si="76"/>
        <v>0.9</v>
      </c>
      <c r="T346" s="30">
        <f ca="1">COUNTIF(INDIRECT("Mess02!B"&amp;(ROW(A346)*4-9)):INDIRECT("Mess02!B"&amp;(ROW(A346)*4-6)),"&gt;=500")*15</f>
        <v>30</v>
      </c>
    </row>
    <row r="347" spans="1:20" ht="15.6" thickTop="1" thickBot="1" x14ac:dyDescent="0.35">
      <c r="A347" s="8">
        <f t="shared" si="77"/>
        <v>40954.374999999163</v>
      </c>
      <c r="B347" s="27">
        <f t="shared" ca="1" si="69"/>
        <v>0.5339296966499999</v>
      </c>
      <c r="C347" s="27">
        <f t="shared" ca="1" si="70"/>
        <v>0.59325521849999985</v>
      </c>
      <c r="D347" s="27">
        <f t="shared" ca="1" si="71"/>
        <v>5.9325521849999972E-2</v>
      </c>
      <c r="E347" s="16"/>
      <c r="F347" s="46">
        <v>7.18E-4</v>
      </c>
      <c r="G347" s="46">
        <v>21</v>
      </c>
      <c r="H347" s="16"/>
      <c r="I347" s="30">
        <f t="shared" ca="1" si="72"/>
        <v>130.5</v>
      </c>
      <c r="J347" s="42">
        <f t="shared" ca="1" si="65"/>
        <v>130.5</v>
      </c>
      <c r="K347" s="33">
        <f t="shared" ca="1" si="66"/>
        <v>1</v>
      </c>
      <c r="L347" s="16"/>
      <c r="M347" s="36">
        <f t="shared" ca="1" si="73"/>
        <v>30.15</v>
      </c>
      <c r="N347" s="39">
        <f t="shared" ca="1" si="67"/>
        <v>0</v>
      </c>
      <c r="O347" s="120">
        <f t="shared" ca="1" si="74"/>
        <v>1</v>
      </c>
      <c r="P347" s="39">
        <f t="shared" ca="1" si="75"/>
        <v>30.15</v>
      </c>
      <c r="Q347" s="39">
        <f t="shared" ca="1" si="68"/>
        <v>0</v>
      </c>
      <c r="R347" s="16"/>
      <c r="S347" s="33">
        <f t="shared" ca="1" si="76"/>
        <v>0.9</v>
      </c>
      <c r="T347" s="30">
        <f ca="1">COUNTIF(INDIRECT("Mess02!B"&amp;(ROW(A347)*4-9)):INDIRECT("Mess02!B"&amp;(ROW(A347)*4-6)),"&gt;=500")*15</f>
        <v>60</v>
      </c>
    </row>
    <row r="348" spans="1:20" ht="15.6" thickTop="1" thickBot="1" x14ac:dyDescent="0.35">
      <c r="A348" s="8">
        <f t="shared" si="77"/>
        <v>40954.416666665828</v>
      </c>
      <c r="B348" s="27">
        <f t="shared" ca="1" si="69"/>
        <v>0.72839659961249992</v>
      </c>
      <c r="C348" s="27">
        <f t="shared" ca="1" si="70"/>
        <v>0.80932955512499993</v>
      </c>
      <c r="D348" s="27">
        <f t="shared" ca="1" si="71"/>
        <v>8.0932955512499974E-2</v>
      </c>
      <c r="E348" s="16"/>
      <c r="F348" s="46">
        <v>7.18E-4</v>
      </c>
      <c r="G348" s="46">
        <v>21</v>
      </c>
      <c r="H348" s="16"/>
      <c r="I348" s="30">
        <f t="shared" ca="1" si="72"/>
        <v>185.25</v>
      </c>
      <c r="J348" s="42">
        <f t="shared" ca="1" si="65"/>
        <v>185.25</v>
      </c>
      <c r="K348" s="33">
        <f t="shared" ca="1" si="66"/>
        <v>1</v>
      </c>
      <c r="L348" s="16"/>
      <c r="M348" s="36">
        <f t="shared" ca="1" si="73"/>
        <v>28.974999999999998</v>
      </c>
      <c r="N348" s="39">
        <f t="shared" ca="1" si="67"/>
        <v>0</v>
      </c>
      <c r="O348" s="120">
        <f t="shared" ca="1" si="74"/>
        <v>1</v>
      </c>
      <c r="P348" s="39">
        <f t="shared" ca="1" si="75"/>
        <v>28.974999999999998</v>
      </c>
      <c r="Q348" s="39">
        <f t="shared" ca="1" si="68"/>
        <v>0</v>
      </c>
      <c r="R348" s="16"/>
      <c r="S348" s="33">
        <f t="shared" ca="1" si="76"/>
        <v>0.9</v>
      </c>
      <c r="T348" s="30">
        <f ca="1">COUNTIF(INDIRECT("Mess02!B"&amp;(ROW(A348)*4-9)):INDIRECT("Mess02!B"&amp;(ROW(A348)*4-6)),"&gt;=500")*15</f>
        <v>60</v>
      </c>
    </row>
    <row r="349" spans="1:20" ht="15.6" thickTop="1" thickBot="1" x14ac:dyDescent="0.35">
      <c r="A349" s="8">
        <f t="shared" si="77"/>
        <v>40954.458333332492</v>
      </c>
      <c r="B349" s="27">
        <f t="shared" ca="1" si="69"/>
        <v>1.1362226683500001</v>
      </c>
      <c r="C349" s="27">
        <f t="shared" ca="1" si="70"/>
        <v>1.2624696315000001</v>
      </c>
      <c r="D349" s="27">
        <f t="shared" ca="1" si="71"/>
        <v>0.12624696314999997</v>
      </c>
      <c r="E349" s="16"/>
      <c r="F349" s="46">
        <v>7.18E-4</v>
      </c>
      <c r="G349" s="46">
        <v>21</v>
      </c>
      <c r="H349" s="16"/>
      <c r="I349" s="30">
        <f t="shared" ca="1" si="72"/>
        <v>298.5</v>
      </c>
      <c r="J349" s="42">
        <f t="shared" ca="1" si="65"/>
        <v>298.5</v>
      </c>
      <c r="K349" s="33">
        <f t="shared" ca="1" si="66"/>
        <v>1</v>
      </c>
      <c r="L349" s="16"/>
      <c r="M349" s="36">
        <f t="shared" ca="1" si="73"/>
        <v>28.05</v>
      </c>
      <c r="N349" s="39">
        <f t="shared" ca="1" si="67"/>
        <v>0</v>
      </c>
      <c r="O349" s="120">
        <f t="shared" ca="1" si="74"/>
        <v>1</v>
      </c>
      <c r="P349" s="39">
        <f t="shared" ca="1" si="75"/>
        <v>28.05</v>
      </c>
      <c r="Q349" s="39">
        <f t="shared" ca="1" si="68"/>
        <v>0</v>
      </c>
      <c r="R349" s="16"/>
      <c r="S349" s="33">
        <f t="shared" ca="1" si="76"/>
        <v>0.9</v>
      </c>
      <c r="T349" s="30">
        <f ca="1">COUNTIF(INDIRECT("Mess02!B"&amp;(ROW(A349)*4-9)):INDIRECT("Mess02!B"&amp;(ROW(A349)*4-6)),"&gt;=500")*15</f>
        <v>60</v>
      </c>
    </row>
    <row r="350" spans="1:20" ht="15.6" thickTop="1" thickBot="1" x14ac:dyDescent="0.35">
      <c r="A350" s="8">
        <f t="shared" si="77"/>
        <v>40954.499999999156</v>
      </c>
      <c r="B350" s="27">
        <f t="shared" ca="1" si="69"/>
        <v>0.53117918673749998</v>
      </c>
      <c r="C350" s="27">
        <f t="shared" ca="1" si="70"/>
        <v>0.59019909637500001</v>
      </c>
      <c r="D350" s="27">
        <f t="shared" ca="1" si="71"/>
        <v>5.9019909637499986E-2</v>
      </c>
      <c r="E350" s="16"/>
      <c r="F350" s="46">
        <v>7.18E-4</v>
      </c>
      <c r="G350" s="46">
        <v>21</v>
      </c>
      <c r="H350" s="16"/>
      <c r="I350" s="30">
        <f t="shared" ca="1" si="72"/>
        <v>143.25</v>
      </c>
      <c r="J350" s="42">
        <f t="shared" ca="1" si="65"/>
        <v>143.25</v>
      </c>
      <c r="K350" s="33">
        <f t="shared" ca="1" si="66"/>
        <v>1</v>
      </c>
      <c r="L350" s="16"/>
      <c r="M350" s="36">
        <f t="shared" ca="1" si="73"/>
        <v>27.324999999999999</v>
      </c>
      <c r="N350" s="39">
        <f t="shared" ca="1" si="67"/>
        <v>0</v>
      </c>
      <c r="O350" s="120">
        <f t="shared" ca="1" si="74"/>
        <v>1</v>
      </c>
      <c r="P350" s="39">
        <f t="shared" ca="1" si="75"/>
        <v>27.324999999999999</v>
      </c>
      <c r="Q350" s="39">
        <f t="shared" ca="1" si="68"/>
        <v>0</v>
      </c>
      <c r="R350" s="16"/>
      <c r="S350" s="33">
        <f t="shared" ca="1" si="76"/>
        <v>0.9</v>
      </c>
      <c r="T350" s="30">
        <f ca="1">COUNTIF(INDIRECT("Mess02!B"&amp;(ROW(A350)*4-9)):INDIRECT("Mess02!B"&amp;(ROW(A350)*4-6)),"&gt;=500")*15</f>
        <v>60</v>
      </c>
    </row>
    <row r="351" spans="1:20" ht="15.6" thickTop="1" thickBot="1" x14ac:dyDescent="0.35">
      <c r="A351" s="8">
        <f t="shared" si="77"/>
        <v>40954.54166666582</v>
      </c>
      <c r="B351" s="27">
        <f t="shared" ca="1" si="69"/>
        <v>0.76668237449999999</v>
      </c>
      <c r="C351" s="27">
        <f t="shared" ca="1" si="70"/>
        <v>0.85186930500000002</v>
      </c>
      <c r="D351" s="27">
        <f t="shared" ca="1" si="71"/>
        <v>8.518693049999998E-2</v>
      </c>
      <c r="E351" s="16"/>
      <c r="F351" s="46">
        <v>7.18E-4</v>
      </c>
      <c r="G351" s="46">
        <v>21</v>
      </c>
      <c r="H351" s="16"/>
      <c r="I351" s="30">
        <f t="shared" ca="1" si="72"/>
        <v>209.25</v>
      </c>
      <c r="J351" s="42">
        <f t="shared" ca="1" si="65"/>
        <v>209.25</v>
      </c>
      <c r="K351" s="33">
        <f t="shared" ca="1" si="66"/>
        <v>1</v>
      </c>
      <c r="L351" s="16"/>
      <c r="M351" s="36">
        <f t="shared" ca="1" si="73"/>
        <v>27</v>
      </c>
      <c r="N351" s="39">
        <f t="shared" ca="1" si="67"/>
        <v>0</v>
      </c>
      <c r="O351" s="120">
        <f t="shared" ca="1" si="74"/>
        <v>1</v>
      </c>
      <c r="P351" s="39">
        <f t="shared" ca="1" si="75"/>
        <v>27</v>
      </c>
      <c r="Q351" s="39">
        <f t="shared" ca="1" si="68"/>
        <v>0</v>
      </c>
      <c r="R351" s="16"/>
      <c r="S351" s="33">
        <f t="shared" ca="1" si="76"/>
        <v>0.9</v>
      </c>
      <c r="T351" s="30">
        <f ca="1">COUNTIF(INDIRECT("Mess02!B"&amp;(ROW(A351)*4-9)):INDIRECT("Mess02!B"&amp;(ROW(A351)*4-6)),"&gt;=500")*15</f>
        <v>60</v>
      </c>
    </row>
    <row r="352" spans="1:20" ht="15.6" thickTop="1" thickBot="1" x14ac:dyDescent="0.35">
      <c r="A352" s="8">
        <f t="shared" si="77"/>
        <v>40954.583333332484</v>
      </c>
      <c r="B352" s="27">
        <f t="shared" ca="1" si="69"/>
        <v>0.51251083222500005</v>
      </c>
      <c r="C352" s="27">
        <f t="shared" ca="1" si="70"/>
        <v>0.56945648025000006</v>
      </c>
      <c r="D352" s="27">
        <f t="shared" ca="1" si="71"/>
        <v>5.6945648024999997E-2</v>
      </c>
      <c r="E352" s="16"/>
      <c r="F352" s="46">
        <v>7.18E-4</v>
      </c>
      <c r="G352" s="46">
        <v>21</v>
      </c>
      <c r="H352" s="16"/>
      <c r="I352" s="30">
        <f t="shared" ca="1" si="72"/>
        <v>142.25</v>
      </c>
      <c r="J352" s="42">
        <f t="shared" ca="1" si="65"/>
        <v>142.25</v>
      </c>
      <c r="K352" s="33">
        <f t="shared" ca="1" si="66"/>
        <v>1</v>
      </c>
      <c r="L352" s="16"/>
      <c r="M352" s="36">
        <f t="shared" ca="1" si="73"/>
        <v>26.55</v>
      </c>
      <c r="N352" s="39">
        <f t="shared" ca="1" si="67"/>
        <v>0</v>
      </c>
      <c r="O352" s="120">
        <f t="shared" ca="1" si="74"/>
        <v>1</v>
      </c>
      <c r="P352" s="39">
        <f t="shared" ca="1" si="75"/>
        <v>26.55</v>
      </c>
      <c r="Q352" s="39">
        <f t="shared" ca="1" si="68"/>
        <v>0</v>
      </c>
      <c r="R352" s="16"/>
      <c r="S352" s="33">
        <f t="shared" ca="1" si="76"/>
        <v>0.9</v>
      </c>
      <c r="T352" s="30">
        <f ca="1">COUNTIF(INDIRECT("Mess02!B"&amp;(ROW(A352)*4-9)):INDIRECT("Mess02!B"&amp;(ROW(A352)*4-6)),"&gt;=500")*15</f>
        <v>60</v>
      </c>
    </row>
    <row r="353" spans="1:20" ht="15.6" thickTop="1" thickBot="1" x14ac:dyDescent="0.35">
      <c r="A353" s="8">
        <f t="shared" si="77"/>
        <v>40954.624999999149</v>
      </c>
      <c r="B353" s="27">
        <f t="shared" ca="1" si="69"/>
        <v>0.84477039412499999</v>
      </c>
      <c r="C353" s="27">
        <f t="shared" ca="1" si="70"/>
        <v>0.93863377124999992</v>
      </c>
      <c r="D353" s="27">
        <f t="shared" ca="1" si="71"/>
        <v>9.3863377124999967E-2</v>
      </c>
      <c r="E353" s="16"/>
      <c r="F353" s="46">
        <v>7.18E-4</v>
      </c>
      <c r="G353" s="46">
        <v>21</v>
      </c>
      <c r="H353" s="16"/>
      <c r="I353" s="30">
        <f t="shared" ca="1" si="72"/>
        <v>236.25</v>
      </c>
      <c r="J353" s="42">
        <f t="shared" ca="1" si="65"/>
        <v>236.25</v>
      </c>
      <c r="K353" s="33">
        <f t="shared" ca="1" si="66"/>
        <v>1</v>
      </c>
      <c r="L353" s="16"/>
      <c r="M353" s="36">
        <f t="shared" ca="1" si="73"/>
        <v>26.35</v>
      </c>
      <c r="N353" s="39">
        <f t="shared" ca="1" si="67"/>
        <v>0</v>
      </c>
      <c r="O353" s="120">
        <f t="shared" ca="1" si="74"/>
        <v>1</v>
      </c>
      <c r="P353" s="39">
        <f t="shared" ca="1" si="75"/>
        <v>26.35</v>
      </c>
      <c r="Q353" s="39">
        <f t="shared" ca="1" si="68"/>
        <v>0</v>
      </c>
      <c r="R353" s="16"/>
      <c r="S353" s="33">
        <f t="shared" ca="1" si="76"/>
        <v>0.9</v>
      </c>
      <c r="T353" s="30">
        <f ca="1">COUNTIF(INDIRECT("Mess02!B"&amp;(ROW(A353)*4-9)):INDIRECT("Mess02!B"&amp;(ROW(A353)*4-6)),"&gt;=500")*15</f>
        <v>60</v>
      </c>
    </row>
    <row r="354" spans="1:20" ht="15.6" thickTop="1" thickBot="1" x14ac:dyDescent="0.35">
      <c r="A354" s="8">
        <f t="shared" si="77"/>
        <v>40954.666666665813</v>
      </c>
      <c r="B354" s="27">
        <f t="shared" ca="1" si="69"/>
        <v>0.48560112562500002</v>
      </c>
      <c r="C354" s="27">
        <f t="shared" ca="1" si="70"/>
        <v>0.53955680625000002</v>
      </c>
      <c r="D354" s="27">
        <f t="shared" ca="1" si="71"/>
        <v>5.3955680624999988E-2</v>
      </c>
      <c r="E354" s="16"/>
      <c r="F354" s="46">
        <v>7.18E-4</v>
      </c>
      <c r="G354" s="46">
        <v>21</v>
      </c>
      <c r="H354" s="16"/>
      <c r="I354" s="30">
        <f t="shared" ca="1" si="72"/>
        <v>137.5</v>
      </c>
      <c r="J354" s="42">
        <f t="shared" ca="1" si="65"/>
        <v>137.5</v>
      </c>
      <c r="K354" s="33">
        <f t="shared" ca="1" si="66"/>
        <v>1</v>
      </c>
      <c r="L354" s="16"/>
      <c r="M354" s="36">
        <f t="shared" ca="1" si="73"/>
        <v>26.024999999999999</v>
      </c>
      <c r="N354" s="39">
        <f t="shared" ca="1" si="67"/>
        <v>0</v>
      </c>
      <c r="O354" s="120">
        <f t="shared" ca="1" si="74"/>
        <v>1</v>
      </c>
      <c r="P354" s="39">
        <f t="shared" ca="1" si="75"/>
        <v>26.024999999999999</v>
      </c>
      <c r="Q354" s="39">
        <f t="shared" ca="1" si="68"/>
        <v>0</v>
      </c>
      <c r="R354" s="16"/>
      <c r="S354" s="33">
        <f t="shared" ca="1" si="76"/>
        <v>0.9</v>
      </c>
      <c r="T354" s="30">
        <f ca="1">COUNTIF(INDIRECT("Mess02!B"&amp;(ROW(A354)*4-9)):INDIRECT("Mess02!B"&amp;(ROW(A354)*4-6)),"&gt;=500")*15</f>
        <v>60</v>
      </c>
    </row>
    <row r="355" spans="1:20" ht="15.6" thickTop="1" thickBot="1" x14ac:dyDescent="0.35">
      <c r="A355" s="8">
        <f t="shared" si="77"/>
        <v>40954.708333332477</v>
      </c>
      <c r="B355" s="27">
        <f t="shared" ca="1" si="69"/>
        <v>0.48309063862500007</v>
      </c>
      <c r="C355" s="27">
        <f t="shared" ca="1" si="70"/>
        <v>0.53676737625000004</v>
      </c>
      <c r="D355" s="27">
        <f t="shared" ca="1" si="71"/>
        <v>5.3676737624999991E-2</v>
      </c>
      <c r="E355" s="16"/>
      <c r="F355" s="46">
        <v>7.18E-4</v>
      </c>
      <c r="G355" s="46">
        <v>21</v>
      </c>
      <c r="H355" s="16"/>
      <c r="I355" s="30">
        <f t="shared" ca="1" si="72"/>
        <v>138.25</v>
      </c>
      <c r="J355" s="42">
        <f t="shared" ca="1" si="65"/>
        <v>138.25</v>
      </c>
      <c r="K355" s="33">
        <f t="shared" ca="1" si="66"/>
        <v>1</v>
      </c>
      <c r="L355" s="16"/>
      <c r="M355" s="36">
        <f t="shared" ca="1" si="73"/>
        <v>25.75</v>
      </c>
      <c r="N355" s="39">
        <f t="shared" ca="1" si="67"/>
        <v>0</v>
      </c>
      <c r="O355" s="120">
        <f t="shared" ca="1" si="74"/>
        <v>1</v>
      </c>
      <c r="P355" s="39">
        <f t="shared" ca="1" si="75"/>
        <v>25.75</v>
      </c>
      <c r="Q355" s="39">
        <f t="shared" ca="1" si="68"/>
        <v>0</v>
      </c>
      <c r="R355" s="16"/>
      <c r="S355" s="33">
        <f t="shared" ca="1" si="76"/>
        <v>0.9</v>
      </c>
      <c r="T355" s="30">
        <f ca="1">COUNTIF(INDIRECT("Mess02!B"&amp;(ROW(A355)*4-9)):INDIRECT("Mess02!B"&amp;(ROW(A355)*4-6)),"&gt;=500")*15</f>
        <v>60</v>
      </c>
    </row>
    <row r="356" spans="1:20" ht="15.6" thickTop="1" thickBot="1" x14ac:dyDescent="0.35">
      <c r="A356" s="8">
        <f t="shared" si="77"/>
        <v>40954.749999999141</v>
      </c>
      <c r="B356" s="27">
        <f t="shared" ca="1" si="69"/>
        <v>0.23344136550000003</v>
      </c>
      <c r="C356" s="27">
        <f t="shared" ca="1" si="70"/>
        <v>0.25937929500000001</v>
      </c>
      <c r="D356" s="27">
        <f t="shared" ca="1" si="71"/>
        <v>2.5937929499999995E-2</v>
      </c>
      <c r="E356" s="16"/>
      <c r="F356" s="46">
        <v>7.18E-4</v>
      </c>
      <c r="G356" s="46">
        <v>21</v>
      </c>
      <c r="H356" s="16"/>
      <c r="I356" s="30">
        <f t="shared" ca="1" si="72"/>
        <v>70</v>
      </c>
      <c r="J356" s="42">
        <f t="shared" ca="1" si="65"/>
        <v>70</v>
      </c>
      <c r="K356" s="33">
        <f t="shared" ca="1" si="66"/>
        <v>1</v>
      </c>
      <c r="L356" s="16"/>
      <c r="M356" s="36">
        <f t="shared" ca="1" si="73"/>
        <v>24.574999999999999</v>
      </c>
      <c r="N356" s="39">
        <f t="shared" ca="1" si="67"/>
        <v>0</v>
      </c>
      <c r="O356" s="120">
        <f t="shared" ca="1" si="74"/>
        <v>1</v>
      </c>
      <c r="P356" s="39">
        <f t="shared" ca="1" si="75"/>
        <v>24.574999999999999</v>
      </c>
      <c r="Q356" s="39">
        <f t="shared" ca="1" si="68"/>
        <v>0</v>
      </c>
      <c r="R356" s="16"/>
      <c r="S356" s="33">
        <f t="shared" ca="1" si="76"/>
        <v>0.9</v>
      </c>
      <c r="T356" s="30">
        <f ca="1">COUNTIF(INDIRECT("Mess02!B"&amp;(ROW(A356)*4-9)):INDIRECT("Mess02!B"&amp;(ROW(A356)*4-6)),"&gt;=500")*15</f>
        <v>30</v>
      </c>
    </row>
    <row r="357" spans="1:20" ht="15.6" thickTop="1" thickBot="1" x14ac:dyDescent="0.35">
      <c r="A357" s="8">
        <f t="shared" si="77"/>
        <v>40954.791666665806</v>
      </c>
      <c r="B357" s="27">
        <f t="shared" ca="1" si="69"/>
        <v>0</v>
      </c>
      <c r="C357" s="27">
        <f t="shared" ca="1" si="70"/>
        <v>0.12003501562499999</v>
      </c>
      <c r="D357" s="27">
        <f t="shared" ca="1" si="71"/>
        <v>0.12003501562499999</v>
      </c>
      <c r="E357" s="16"/>
      <c r="F357" s="46">
        <v>7.18E-4</v>
      </c>
      <c r="G357" s="46">
        <v>21</v>
      </c>
      <c r="H357" s="16"/>
      <c r="I357" s="30">
        <f t="shared" ca="1" si="72"/>
        <v>31.25</v>
      </c>
      <c r="J357" s="42">
        <f t="shared" ca="1" si="65"/>
        <v>31.25</v>
      </c>
      <c r="K357" s="33">
        <f t="shared" ca="1" si="66"/>
        <v>1</v>
      </c>
      <c r="L357" s="16"/>
      <c r="M357" s="36">
        <f t="shared" ca="1" si="73"/>
        <v>25.474999999999998</v>
      </c>
      <c r="N357" s="39">
        <f t="shared" ca="1" si="67"/>
        <v>0</v>
      </c>
      <c r="O357" s="120">
        <f t="shared" ca="1" si="74"/>
        <v>1</v>
      </c>
      <c r="P357" s="39">
        <f t="shared" ca="1" si="75"/>
        <v>25.474999999999998</v>
      </c>
      <c r="Q357" s="39">
        <f t="shared" ca="1" si="68"/>
        <v>0</v>
      </c>
      <c r="R357" s="16"/>
      <c r="S357" s="33">
        <f t="shared" ca="1" si="76"/>
        <v>0</v>
      </c>
      <c r="T357" s="30">
        <f ca="1">COUNTIF(INDIRECT("Mess02!B"&amp;(ROW(A357)*4-9)):INDIRECT("Mess02!B"&amp;(ROW(A357)*4-6)),"&gt;=500")*15</f>
        <v>0</v>
      </c>
    </row>
    <row r="358" spans="1:20" ht="15.6" thickTop="1" thickBot="1" x14ac:dyDescent="0.35">
      <c r="A358" s="8">
        <f t="shared" si="77"/>
        <v>40954.83333333247</v>
      </c>
      <c r="B358" s="27">
        <f t="shared" ca="1" si="69"/>
        <v>0.36059922832500008</v>
      </c>
      <c r="C358" s="27">
        <f t="shared" ca="1" si="70"/>
        <v>0.40066580925000006</v>
      </c>
      <c r="D358" s="27">
        <f t="shared" ca="1" si="71"/>
        <v>4.0066580924999998E-2</v>
      </c>
      <c r="E358" s="16"/>
      <c r="F358" s="46">
        <v>7.18E-4</v>
      </c>
      <c r="G358" s="46">
        <v>21</v>
      </c>
      <c r="H358" s="16"/>
      <c r="I358" s="30">
        <f t="shared" ca="1" si="72"/>
        <v>95.5</v>
      </c>
      <c r="J358" s="42">
        <f t="shared" ca="1" si="65"/>
        <v>95.5</v>
      </c>
      <c r="K358" s="33">
        <f t="shared" ca="1" si="66"/>
        <v>1</v>
      </c>
      <c r="L358" s="16"/>
      <c r="M358" s="36">
        <f t="shared" ca="1" si="73"/>
        <v>27.825000000000003</v>
      </c>
      <c r="N358" s="39">
        <f t="shared" ca="1" si="67"/>
        <v>0</v>
      </c>
      <c r="O358" s="120">
        <f t="shared" ca="1" si="74"/>
        <v>1</v>
      </c>
      <c r="P358" s="39">
        <f t="shared" ca="1" si="75"/>
        <v>27.825000000000003</v>
      </c>
      <c r="Q358" s="39">
        <f t="shared" ca="1" si="68"/>
        <v>0</v>
      </c>
      <c r="R358" s="16"/>
      <c r="S358" s="33">
        <f t="shared" ca="1" si="76"/>
        <v>0.9</v>
      </c>
      <c r="T358" s="30">
        <f ca="1">COUNTIF(INDIRECT("Mess02!B"&amp;(ROW(A358)*4-9)):INDIRECT("Mess02!B"&amp;(ROW(A358)*4-6)),"&gt;=500")*15</f>
        <v>45</v>
      </c>
    </row>
    <row r="359" spans="1:20" ht="15.6" thickTop="1" thickBot="1" x14ac:dyDescent="0.35">
      <c r="A359" s="8">
        <f t="shared" si="77"/>
        <v>40954.874999999134</v>
      </c>
      <c r="B359" s="27">
        <f t="shared" ca="1" si="69"/>
        <v>0.44989284060000001</v>
      </c>
      <c r="C359" s="27">
        <f t="shared" ca="1" si="70"/>
        <v>0.499880934</v>
      </c>
      <c r="D359" s="27">
        <f t="shared" ca="1" si="71"/>
        <v>4.9988093399999989E-2</v>
      </c>
      <c r="E359" s="16"/>
      <c r="F359" s="46">
        <v>7.18E-4</v>
      </c>
      <c r="G359" s="46">
        <v>21</v>
      </c>
      <c r="H359" s="16"/>
      <c r="I359" s="30">
        <f t="shared" ca="1" si="72"/>
        <v>128.5</v>
      </c>
      <c r="J359" s="42">
        <f t="shared" ca="1" si="65"/>
        <v>128.5</v>
      </c>
      <c r="K359" s="33">
        <f t="shared" ca="1" si="66"/>
        <v>1</v>
      </c>
      <c r="L359" s="16"/>
      <c r="M359" s="36">
        <f t="shared" ca="1" si="73"/>
        <v>25.8</v>
      </c>
      <c r="N359" s="39">
        <f t="shared" ca="1" si="67"/>
        <v>0</v>
      </c>
      <c r="O359" s="120">
        <f t="shared" ca="1" si="74"/>
        <v>1</v>
      </c>
      <c r="P359" s="39">
        <f t="shared" ca="1" si="75"/>
        <v>25.8</v>
      </c>
      <c r="Q359" s="39">
        <f t="shared" ca="1" si="68"/>
        <v>0</v>
      </c>
      <c r="R359" s="16"/>
      <c r="S359" s="33">
        <f t="shared" ca="1" si="76"/>
        <v>0.9</v>
      </c>
      <c r="T359" s="30">
        <f ca="1">COUNTIF(INDIRECT("Mess02!B"&amp;(ROW(A359)*4-9)):INDIRECT("Mess02!B"&amp;(ROW(A359)*4-6)),"&gt;=500")*15</f>
        <v>60</v>
      </c>
    </row>
    <row r="360" spans="1:20" ht="15.6" thickTop="1" thickBot="1" x14ac:dyDescent="0.35">
      <c r="A360" s="8">
        <f t="shared" si="77"/>
        <v>40954.916666665798</v>
      </c>
      <c r="B360" s="27">
        <f t="shared" ca="1" si="69"/>
        <v>0.43731411333749998</v>
      </c>
      <c r="C360" s="27">
        <f t="shared" ca="1" si="70"/>
        <v>0.48590457037499996</v>
      </c>
      <c r="D360" s="27">
        <f t="shared" ca="1" si="71"/>
        <v>4.8590457037499986E-2</v>
      </c>
      <c r="E360" s="16"/>
      <c r="F360" s="46">
        <v>7.18E-4</v>
      </c>
      <c r="G360" s="46">
        <v>21</v>
      </c>
      <c r="H360" s="16"/>
      <c r="I360" s="30">
        <f t="shared" ca="1" si="72"/>
        <v>127.25</v>
      </c>
      <c r="J360" s="42">
        <f t="shared" ca="1" si="65"/>
        <v>127.25</v>
      </c>
      <c r="K360" s="33">
        <f t="shared" ca="1" si="66"/>
        <v>1</v>
      </c>
      <c r="L360" s="16"/>
      <c r="M360" s="36">
        <f t="shared" ca="1" si="73"/>
        <v>25.324999999999999</v>
      </c>
      <c r="N360" s="39">
        <f t="shared" ca="1" si="67"/>
        <v>0</v>
      </c>
      <c r="O360" s="120">
        <f t="shared" ca="1" si="74"/>
        <v>1</v>
      </c>
      <c r="P360" s="39">
        <f t="shared" ca="1" si="75"/>
        <v>25.324999999999999</v>
      </c>
      <c r="Q360" s="39">
        <f t="shared" ca="1" si="68"/>
        <v>0</v>
      </c>
      <c r="R360" s="16"/>
      <c r="S360" s="33">
        <f t="shared" ca="1" si="76"/>
        <v>0.9</v>
      </c>
      <c r="T360" s="30">
        <f ca="1">COUNTIF(INDIRECT("Mess02!B"&amp;(ROW(A360)*4-9)):INDIRECT("Mess02!B"&amp;(ROW(A360)*4-6)),"&gt;=500")*15</f>
        <v>60</v>
      </c>
    </row>
    <row r="361" spans="1:20" ht="15.6" thickTop="1" thickBot="1" x14ac:dyDescent="0.35">
      <c r="A361" s="8">
        <f t="shared" si="77"/>
        <v>40954.958333332463</v>
      </c>
      <c r="B361" s="27">
        <f t="shared" ca="1" si="69"/>
        <v>0.40585160463750009</v>
      </c>
      <c r="C361" s="27">
        <f t="shared" ca="1" si="70"/>
        <v>0.45094622737500006</v>
      </c>
      <c r="D361" s="27">
        <f t="shared" ca="1" si="71"/>
        <v>4.5094622737499999E-2</v>
      </c>
      <c r="E361" s="16"/>
      <c r="F361" s="46">
        <v>7.18E-4</v>
      </c>
      <c r="G361" s="46">
        <v>21</v>
      </c>
      <c r="H361" s="16"/>
      <c r="I361" s="30">
        <f t="shared" ca="1" si="72"/>
        <v>119.75</v>
      </c>
      <c r="J361" s="42">
        <f t="shared" ca="1" si="65"/>
        <v>119.75</v>
      </c>
      <c r="K361" s="33">
        <f t="shared" ca="1" si="66"/>
        <v>1</v>
      </c>
      <c r="L361" s="16"/>
      <c r="M361" s="36">
        <f t="shared" ca="1" si="73"/>
        <v>24.975000000000001</v>
      </c>
      <c r="N361" s="39">
        <f t="shared" ca="1" si="67"/>
        <v>0</v>
      </c>
      <c r="O361" s="120">
        <f t="shared" ca="1" si="74"/>
        <v>1</v>
      </c>
      <c r="P361" s="39">
        <f t="shared" ca="1" si="75"/>
        <v>24.975000000000001</v>
      </c>
      <c r="Q361" s="39">
        <f t="shared" ca="1" si="68"/>
        <v>0</v>
      </c>
      <c r="R361" s="16"/>
      <c r="S361" s="33">
        <f t="shared" ca="1" si="76"/>
        <v>0.9</v>
      </c>
      <c r="T361" s="30">
        <f ca="1">COUNTIF(INDIRECT("Mess02!B"&amp;(ROW(A361)*4-9)):INDIRECT("Mess02!B"&amp;(ROW(A361)*4-6)),"&gt;=500")*15</f>
        <v>60</v>
      </c>
    </row>
    <row r="362" spans="1:20" ht="15.6" thickTop="1" thickBot="1" x14ac:dyDescent="0.35">
      <c r="A362" s="8">
        <f t="shared" si="77"/>
        <v>40954.999999999127</v>
      </c>
      <c r="B362" s="27">
        <f t="shared" ca="1" si="69"/>
        <v>0.43855833105000003</v>
      </c>
      <c r="C362" s="27">
        <f t="shared" ca="1" si="70"/>
        <v>0.48728703449999999</v>
      </c>
      <c r="D362" s="27">
        <f t="shared" ca="1" si="71"/>
        <v>4.8728703449999987E-2</v>
      </c>
      <c r="E362" s="16"/>
      <c r="F362" s="46">
        <v>7.18E-4</v>
      </c>
      <c r="G362" s="46">
        <v>21</v>
      </c>
      <c r="H362" s="16"/>
      <c r="I362" s="30">
        <f t="shared" ca="1" si="72"/>
        <v>128.5</v>
      </c>
      <c r="J362" s="42">
        <f t="shared" ca="1" si="65"/>
        <v>128.5</v>
      </c>
      <c r="K362" s="33">
        <f t="shared" ca="1" si="66"/>
        <v>1</v>
      </c>
      <c r="L362" s="16"/>
      <c r="M362" s="36">
        <f t="shared" ca="1" si="73"/>
        <v>25.15</v>
      </c>
      <c r="N362" s="39">
        <f t="shared" ca="1" si="67"/>
        <v>0</v>
      </c>
      <c r="O362" s="120">
        <f t="shared" ca="1" si="74"/>
        <v>1</v>
      </c>
      <c r="P362" s="39">
        <f t="shared" ca="1" si="75"/>
        <v>25.15</v>
      </c>
      <c r="Q362" s="39">
        <f t="shared" ca="1" si="68"/>
        <v>0</v>
      </c>
      <c r="R362" s="16"/>
      <c r="S362" s="33">
        <f t="shared" ca="1" si="76"/>
        <v>0.9</v>
      </c>
      <c r="T362" s="30">
        <f ca="1">COUNTIF(INDIRECT("Mess02!B"&amp;(ROW(A362)*4-9)):INDIRECT("Mess02!B"&amp;(ROW(A362)*4-6)),"&gt;=500")*15</f>
        <v>60</v>
      </c>
    </row>
    <row r="363" spans="1:20" ht="15.6" thickTop="1" thickBot="1" x14ac:dyDescent="0.35">
      <c r="A363" s="8">
        <f t="shared" si="77"/>
        <v>40955.041666665791</v>
      </c>
      <c r="B363" s="27">
        <f t="shared" ca="1" si="69"/>
        <v>0.43079787292500005</v>
      </c>
      <c r="C363" s="27">
        <f t="shared" ca="1" si="70"/>
        <v>0.47866430325000003</v>
      </c>
      <c r="D363" s="27">
        <f t="shared" ca="1" si="71"/>
        <v>4.7866430324999994E-2</v>
      </c>
      <c r="E363" s="16"/>
      <c r="F363" s="46">
        <v>7.18E-4</v>
      </c>
      <c r="G363" s="46">
        <v>21</v>
      </c>
      <c r="H363" s="16"/>
      <c r="I363" s="30">
        <f t="shared" ca="1" si="72"/>
        <v>127.75</v>
      </c>
      <c r="J363" s="42">
        <f t="shared" ca="1" si="65"/>
        <v>127.75</v>
      </c>
      <c r="K363" s="33">
        <f t="shared" ca="1" si="66"/>
        <v>1</v>
      </c>
      <c r="L363" s="16"/>
      <c r="M363" s="36">
        <f t="shared" ca="1" si="73"/>
        <v>24.85</v>
      </c>
      <c r="N363" s="39">
        <f t="shared" ca="1" si="67"/>
        <v>0</v>
      </c>
      <c r="O363" s="120">
        <f t="shared" ca="1" si="74"/>
        <v>1</v>
      </c>
      <c r="P363" s="39">
        <f t="shared" ca="1" si="75"/>
        <v>24.85</v>
      </c>
      <c r="Q363" s="39">
        <f t="shared" ca="1" si="68"/>
        <v>0</v>
      </c>
      <c r="R363" s="16"/>
      <c r="S363" s="33">
        <f t="shared" ca="1" si="76"/>
        <v>0.9</v>
      </c>
      <c r="T363" s="30">
        <f ca="1">COUNTIF(INDIRECT("Mess02!B"&amp;(ROW(A363)*4-9)):INDIRECT("Mess02!B"&amp;(ROW(A363)*4-6)),"&gt;=500")*15</f>
        <v>60</v>
      </c>
    </row>
    <row r="364" spans="1:20" ht="15.6" thickTop="1" thickBot="1" x14ac:dyDescent="0.35">
      <c r="A364" s="8">
        <f t="shared" si="77"/>
        <v>40955.083333332455</v>
      </c>
      <c r="B364" s="27">
        <f t="shared" ca="1" si="69"/>
        <v>0.42441563823749995</v>
      </c>
      <c r="C364" s="27">
        <f t="shared" ca="1" si="70"/>
        <v>0.47157293137499995</v>
      </c>
      <c r="D364" s="27">
        <f t="shared" ca="1" si="71"/>
        <v>4.7157293137499987E-2</v>
      </c>
      <c r="E364" s="16"/>
      <c r="F364" s="46">
        <v>7.18E-4</v>
      </c>
      <c r="G364" s="46">
        <v>21</v>
      </c>
      <c r="H364" s="16"/>
      <c r="I364" s="30">
        <f t="shared" ca="1" si="72"/>
        <v>126.75</v>
      </c>
      <c r="J364" s="42">
        <f t="shared" ca="1" si="65"/>
        <v>126.75</v>
      </c>
      <c r="K364" s="33">
        <f t="shared" ca="1" si="66"/>
        <v>1</v>
      </c>
      <c r="L364" s="16"/>
      <c r="M364" s="36">
        <f t="shared" ca="1" si="73"/>
        <v>24.674999999999997</v>
      </c>
      <c r="N364" s="39">
        <f t="shared" ca="1" si="67"/>
        <v>0</v>
      </c>
      <c r="O364" s="120">
        <f t="shared" ca="1" si="74"/>
        <v>1</v>
      </c>
      <c r="P364" s="39">
        <f t="shared" ca="1" si="75"/>
        <v>24.674999999999997</v>
      </c>
      <c r="Q364" s="39">
        <f t="shared" ca="1" si="68"/>
        <v>0</v>
      </c>
      <c r="R364" s="16"/>
      <c r="S364" s="33">
        <f t="shared" ca="1" si="76"/>
        <v>0.9</v>
      </c>
      <c r="T364" s="30">
        <f ca="1">COUNTIF(INDIRECT("Mess02!B"&amp;(ROW(A364)*4-9)):INDIRECT("Mess02!B"&amp;(ROW(A364)*4-6)),"&gt;=500")*15</f>
        <v>60</v>
      </c>
    </row>
    <row r="365" spans="1:20" ht="15.6" thickTop="1" thickBot="1" x14ac:dyDescent="0.35">
      <c r="A365" s="8">
        <f t="shared" si="77"/>
        <v>40955.12499999912</v>
      </c>
      <c r="B365" s="27">
        <f t="shared" ca="1" si="69"/>
        <v>0.42008250375000006</v>
      </c>
      <c r="C365" s="27">
        <f t="shared" ca="1" si="70"/>
        <v>0.46675833750000006</v>
      </c>
      <c r="D365" s="27">
        <f t="shared" ca="1" si="71"/>
        <v>4.667583375E-2</v>
      </c>
      <c r="E365" s="16"/>
      <c r="F365" s="46">
        <v>7.18E-4</v>
      </c>
      <c r="G365" s="46">
        <v>21</v>
      </c>
      <c r="H365" s="16"/>
      <c r="I365" s="30">
        <f t="shared" ca="1" si="72"/>
        <v>127</v>
      </c>
      <c r="J365" s="42">
        <f t="shared" ca="1" si="65"/>
        <v>127</v>
      </c>
      <c r="K365" s="33">
        <f t="shared" ca="1" si="66"/>
        <v>1</v>
      </c>
      <c r="L365" s="16"/>
      <c r="M365" s="36">
        <f t="shared" ca="1" si="73"/>
        <v>24.375000000000004</v>
      </c>
      <c r="N365" s="39">
        <f t="shared" ca="1" si="67"/>
        <v>0</v>
      </c>
      <c r="O365" s="120">
        <f t="shared" ca="1" si="74"/>
        <v>1</v>
      </c>
      <c r="P365" s="39">
        <f t="shared" ca="1" si="75"/>
        <v>24.375000000000004</v>
      </c>
      <c r="Q365" s="39">
        <f t="shared" ca="1" si="68"/>
        <v>0</v>
      </c>
      <c r="R365" s="16"/>
      <c r="S365" s="33">
        <f t="shared" ca="1" si="76"/>
        <v>0.9</v>
      </c>
      <c r="T365" s="30">
        <f ca="1">COUNTIF(INDIRECT("Mess02!B"&amp;(ROW(A365)*4-9)):INDIRECT("Mess02!B"&amp;(ROW(A365)*4-6)),"&gt;=500")*15</f>
        <v>60</v>
      </c>
    </row>
    <row r="366" spans="1:20" ht="15.6" thickTop="1" thickBot="1" x14ac:dyDescent="0.35">
      <c r="A366" s="8">
        <f t="shared" si="77"/>
        <v>40955.166666665784</v>
      </c>
      <c r="B366" s="27">
        <f t="shared" ca="1" si="69"/>
        <v>0.41581552398749999</v>
      </c>
      <c r="C366" s="27">
        <f t="shared" ca="1" si="70"/>
        <v>0.46201724887499995</v>
      </c>
      <c r="D366" s="27">
        <f t="shared" ca="1" si="71"/>
        <v>4.6201724887499983E-2</v>
      </c>
      <c r="E366" s="16"/>
      <c r="F366" s="46">
        <v>7.18E-4</v>
      </c>
      <c r="G366" s="46">
        <v>21</v>
      </c>
      <c r="H366" s="16"/>
      <c r="I366" s="30">
        <f t="shared" ca="1" si="72"/>
        <v>126.75</v>
      </c>
      <c r="J366" s="42">
        <f t="shared" ca="1" si="65"/>
        <v>126.75</v>
      </c>
      <c r="K366" s="33">
        <f t="shared" ca="1" si="66"/>
        <v>1</v>
      </c>
      <c r="L366" s="16"/>
      <c r="M366" s="36">
        <f t="shared" ca="1" si="73"/>
        <v>24.174999999999997</v>
      </c>
      <c r="N366" s="39">
        <f t="shared" ca="1" si="67"/>
        <v>0</v>
      </c>
      <c r="O366" s="120">
        <f t="shared" ca="1" si="74"/>
        <v>1</v>
      </c>
      <c r="P366" s="39">
        <f t="shared" ca="1" si="75"/>
        <v>24.174999999999997</v>
      </c>
      <c r="Q366" s="39">
        <f t="shared" ca="1" si="68"/>
        <v>0</v>
      </c>
      <c r="R366" s="16"/>
      <c r="S366" s="33">
        <f t="shared" ca="1" si="76"/>
        <v>0.9</v>
      </c>
      <c r="T366" s="30">
        <f ca="1">COUNTIF(INDIRECT("Mess02!B"&amp;(ROW(A366)*4-9)):INDIRECT("Mess02!B"&amp;(ROW(A366)*4-6)),"&gt;=500")*15</f>
        <v>60</v>
      </c>
    </row>
    <row r="367" spans="1:20" ht="15.6" thickTop="1" thickBot="1" x14ac:dyDescent="0.35">
      <c r="A367" s="8">
        <f t="shared" si="77"/>
        <v>40955.208333332448</v>
      </c>
      <c r="B367" s="27">
        <f t="shared" ca="1" si="69"/>
        <v>0.40919241825000002</v>
      </c>
      <c r="C367" s="27">
        <f t="shared" ca="1" si="70"/>
        <v>0.45465824250000003</v>
      </c>
      <c r="D367" s="27">
        <f t="shared" ca="1" si="71"/>
        <v>4.5465824249999995E-2</v>
      </c>
      <c r="E367" s="16"/>
      <c r="F367" s="46">
        <v>7.18E-4</v>
      </c>
      <c r="G367" s="46">
        <v>21</v>
      </c>
      <c r="H367" s="16"/>
      <c r="I367" s="30">
        <f t="shared" ca="1" si="72"/>
        <v>127.5</v>
      </c>
      <c r="J367" s="42">
        <f t="shared" ca="1" si="65"/>
        <v>127.5</v>
      </c>
      <c r="K367" s="33">
        <f t="shared" ca="1" si="66"/>
        <v>1</v>
      </c>
      <c r="L367" s="16"/>
      <c r="M367" s="36">
        <f t="shared" ca="1" si="73"/>
        <v>23.65</v>
      </c>
      <c r="N367" s="39">
        <f t="shared" ca="1" si="67"/>
        <v>0</v>
      </c>
      <c r="O367" s="120">
        <f t="shared" ca="1" si="74"/>
        <v>1</v>
      </c>
      <c r="P367" s="39">
        <f t="shared" ca="1" si="75"/>
        <v>23.65</v>
      </c>
      <c r="Q367" s="39">
        <f t="shared" ca="1" si="68"/>
        <v>0</v>
      </c>
      <c r="R367" s="16"/>
      <c r="S367" s="33">
        <f t="shared" ca="1" si="76"/>
        <v>0.9</v>
      </c>
      <c r="T367" s="30">
        <f ca="1">COUNTIF(INDIRECT("Mess02!B"&amp;(ROW(A367)*4-9)):INDIRECT("Mess02!B"&amp;(ROW(A367)*4-6)),"&gt;=500")*15</f>
        <v>60</v>
      </c>
    </row>
    <row r="368" spans="1:20" ht="15.6" thickTop="1" thickBot="1" x14ac:dyDescent="0.35">
      <c r="A368" s="8">
        <f t="shared" si="77"/>
        <v>40955.249999999112</v>
      </c>
      <c r="B368" s="27">
        <f t="shared" ca="1" si="69"/>
        <v>0.40443436687500006</v>
      </c>
      <c r="C368" s="27">
        <f t="shared" ca="1" si="70"/>
        <v>0.44937151875000003</v>
      </c>
      <c r="D368" s="27">
        <f t="shared" ca="1" si="71"/>
        <v>4.4937151874999991E-2</v>
      </c>
      <c r="E368" s="16"/>
      <c r="F368" s="46">
        <v>7.18E-4</v>
      </c>
      <c r="G368" s="46">
        <v>21</v>
      </c>
      <c r="H368" s="16"/>
      <c r="I368" s="30">
        <f t="shared" ca="1" si="72"/>
        <v>127.5</v>
      </c>
      <c r="J368" s="42">
        <f t="shared" ca="1" si="65"/>
        <v>127.5</v>
      </c>
      <c r="K368" s="33">
        <f t="shared" ca="1" si="66"/>
        <v>1</v>
      </c>
      <c r="L368" s="16"/>
      <c r="M368" s="36">
        <f t="shared" ca="1" si="73"/>
        <v>23.375</v>
      </c>
      <c r="N368" s="39">
        <f t="shared" ca="1" si="67"/>
        <v>0</v>
      </c>
      <c r="O368" s="120">
        <f t="shared" ca="1" si="74"/>
        <v>1</v>
      </c>
      <c r="P368" s="39">
        <f t="shared" ca="1" si="75"/>
        <v>23.375</v>
      </c>
      <c r="Q368" s="39">
        <f t="shared" ca="1" si="68"/>
        <v>0</v>
      </c>
      <c r="R368" s="16"/>
      <c r="S368" s="33">
        <f t="shared" ca="1" si="76"/>
        <v>0.9</v>
      </c>
      <c r="T368" s="30">
        <f ca="1">COUNTIF(INDIRECT("Mess02!B"&amp;(ROW(A368)*4-9)):INDIRECT("Mess02!B"&amp;(ROW(A368)*4-6)),"&gt;=500")*15</f>
        <v>60</v>
      </c>
    </row>
    <row r="369" spans="1:20" ht="15.6" thickTop="1" thickBot="1" x14ac:dyDescent="0.35">
      <c r="A369" s="8">
        <f t="shared" si="77"/>
        <v>40955.291666665777</v>
      </c>
      <c r="B369" s="27">
        <f t="shared" ca="1" si="69"/>
        <v>0.40234625235000004</v>
      </c>
      <c r="C369" s="27">
        <f t="shared" ca="1" si="70"/>
        <v>0.44705139150000006</v>
      </c>
      <c r="D369" s="27">
        <f t="shared" ca="1" si="71"/>
        <v>4.4705139149999996E-2</v>
      </c>
      <c r="E369" s="16"/>
      <c r="F369" s="46">
        <v>7.18E-4</v>
      </c>
      <c r="G369" s="46">
        <v>21</v>
      </c>
      <c r="H369" s="16"/>
      <c r="I369" s="30">
        <f t="shared" ca="1" si="72"/>
        <v>127.25</v>
      </c>
      <c r="J369" s="42">
        <f t="shared" ca="1" si="65"/>
        <v>127.25</v>
      </c>
      <c r="K369" s="33">
        <f t="shared" ca="1" si="66"/>
        <v>1</v>
      </c>
      <c r="L369" s="16"/>
      <c r="M369" s="36">
        <f t="shared" ca="1" si="73"/>
        <v>23.3</v>
      </c>
      <c r="N369" s="39">
        <f t="shared" ca="1" si="67"/>
        <v>0</v>
      </c>
      <c r="O369" s="120">
        <f t="shared" ca="1" si="74"/>
        <v>1</v>
      </c>
      <c r="P369" s="39">
        <f t="shared" ca="1" si="75"/>
        <v>23.3</v>
      </c>
      <c r="Q369" s="39">
        <f t="shared" ca="1" si="68"/>
        <v>0</v>
      </c>
      <c r="R369" s="16"/>
      <c r="S369" s="33">
        <f t="shared" ca="1" si="76"/>
        <v>0.9</v>
      </c>
      <c r="T369" s="30">
        <f ca="1">COUNTIF(INDIRECT("Mess02!B"&amp;(ROW(A369)*4-9)):INDIRECT("Mess02!B"&amp;(ROW(A369)*4-6)),"&gt;=500")*15</f>
        <v>60</v>
      </c>
    </row>
    <row r="370" spans="1:20" ht="15.6" thickTop="1" thickBot="1" x14ac:dyDescent="0.35">
      <c r="A370" s="8">
        <f t="shared" si="77"/>
        <v>40955.333333332441</v>
      </c>
      <c r="B370" s="27">
        <f t="shared" ca="1" si="69"/>
        <v>0.40097396587499995</v>
      </c>
      <c r="C370" s="27">
        <f t="shared" ca="1" si="70"/>
        <v>0.44552662874999993</v>
      </c>
      <c r="D370" s="27">
        <f t="shared" ca="1" si="71"/>
        <v>4.4552662874999982E-2</v>
      </c>
      <c r="E370" s="16"/>
      <c r="F370" s="46">
        <v>7.18E-4</v>
      </c>
      <c r="G370" s="46">
        <v>21</v>
      </c>
      <c r="H370" s="16"/>
      <c r="I370" s="30">
        <f t="shared" ca="1" si="72"/>
        <v>127.5</v>
      </c>
      <c r="J370" s="42">
        <f t="shared" ca="1" si="65"/>
        <v>127.5</v>
      </c>
      <c r="K370" s="33">
        <f t="shared" ca="1" si="66"/>
        <v>1</v>
      </c>
      <c r="L370" s="16"/>
      <c r="M370" s="36">
        <f t="shared" ca="1" si="73"/>
        <v>23.175000000000001</v>
      </c>
      <c r="N370" s="39">
        <f t="shared" ca="1" si="67"/>
        <v>0</v>
      </c>
      <c r="O370" s="120">
        <f t="shared" ca="1" si="74"/>
        <v>1</v>
      </c>
      <c r="P370" s="39">
        <f t="shared" ca="1" si="75"/>
        <v>23.175000000000001</v>
      </c>
      <c r="Q370" s="39">
        <f t="shared" ca="1" si="68"/>
        <v>0</v>
      </c>
      <c r="R370" s="16"/>
      <c r="S370" s="33">
        <f t="shared" ca="1" si="76"/>
        <v>0.9</v>
      </c>
      <c r="T370" s="30">
        <f ca="1">COUNTIF(INDIRECT("Mess02!B"&amp;(ROW(A370)*4-9)):INDIRECT("Mess02!B"&amp;(ROW(A370)*4-6)),"&gt;=500")*15</f>
        <v>60</v>
      </c>
    </row>
    <row r="371" spans="1:20" ht="15.6" thickTop="1" thickBot="1" x14ac:dyDescent="0.35">
      <c r="A371" s="8">
        <f t="shared" si="77"/>
        <v>40955.374999999105</v>
      </c>
      <c r="B371" s="27">
        <f t="shared" ca="1" si="69"/>
        <v>0.40507735895357133</v>
      </c>
      <c r="C371" s="27">
        <f t="shared" ca="1" si="70"/>
        <v>0.45008595439285703</v>
      </c>
      <c r="D371" s="27">
        <f t="shared" ca="1" si="71"/>
        <v>4.5008595439285697E-2</v>
      </c>
      <c r="E371" s="16"/>
      <c r="F371" s="46">
        <v>7.18E-4</v>
      </c>
      <c r="G371" s="46">
        <v>21</v>
      </c>
      <c r="H371" s="16"/>
      <c r="I371" s="30">
        <f t="shared" ca="1" si="72"/>
        <v>127</v>
      </c>
      <c r="J371" s="42">
        <f t="shared" ca="1" si="65"/>
        <v>127</v>
      </c>
      <c r="K371" s="33">
        <f t="shared" ca="1" si="66"/>
        <v>1</v>
      </c>
      <c r="L371" s="16"/>
      <c r="M371" s="36">
        <f t="shared" ca="1" si="73"/>
        <v>23.504336734693872</v>
      </c>
      <c r="N371" s="39">
        <f t="shared" ca="1" si="67"/>
        <v>19.899999999999999</v>
      </c>
      <c r="O371" s="120">
        <f t="shared" ca="1" si="74"/>
        <v>1.1811224489795917</v>
      </c>
      <c r="P371" s="39">
        <f t="shared" ca="1" si="75"/>
        <v>23.15</v>
      </c>
      <c r="Q371" s="39">
        <f t="shared" ca="1" si="68"/>
        <v>19.600000000000001</v>
      </c>
      <c r="R371" s="16"/>
      <c r="S371" s="33">
        <f t="shared" ca="1" si="76"/>
        <v>0.9</v>
      </c>
      <c r="T371" s="30">
        <f ca="1">COUNTIF(INDIRECT("Mess02!B"&amp;(ROW(A371)*4-9)):INDIRECT("Mess02!B"&amp;(ROW(A371)*4-6)),"&gt;=500")*15</f>
        <v>60</v>
      </c>
    </row>
    <row r="372" spans="1:20" ht="15.6" thickTop="1" thickBot="1" x14ac:dyDescent="0.35">
      <c r="A372" s="8">
        <f t="shared" si="77"/>
        <v>40955.416666665769</v>
      </c>
      <c r="B372" s="27">
        <f t="shared" ca="1" si="69"/>
        <v>0.40982643132187491</v>
      </c>
      <c r="C372" s="27">
        <f t="shared" ca="1" si="70"/>
        <v>0.45536270146874985</v>
      </c>
      <c r="D372" s="27">
        <f t="shared" ca="1" si="71"/>
        <v>4.5536270146874974E-2</v>
      </c>
      <c r="E372" s="16"/>
      <c r="F372" s="46">
        <v>7.18E-4</v>
      </c>
      <c r="G372" s="46">
        <v>21</v>
      </c>
      <c r="H372" s="16"/>
      <c r="I372" s="30">
        <f t="shared" ca="1" si="72"/>
        <v>129.75</v>
      </c>
      <c r="J372" s="42">
        <f t="shared" ca="1" si="65"/>
        <v>129.75</v>
      </c>
      <c r="K372" s="33">
        <f t="shared" ca="1" si="66"/>
        <v>1</v>
      </c>
      <c r="L372" s="16"/>
      <c r="M372" s="36">
        <f t="shared" ca="1" si="73"/>
        <v>23.275892857142853</v>
      </c>
      <c r="N372" s="39">
        <f t="shared" ca="1" si="67"/>
        <v>19.899999999999999</v>
      </c>
      <c r="O372" s="120">
        <f t="shared" ca="1" si="74"/>
        <v>1.169642857142857</v>
      </c>
      <c r="P372" s="39">
        <f t="shared" ca="1" si="75"/>
        <v>22.925000000000001</v>
      </c>
      <c r="Q372" s="39">
        <f t="shared" ca="1" si="68"/>
        <v>19.600000000000001</v>
      </c>
      <c r="R372" s="16"/>
      <c r="S372" s="33">
        <f t="shared" ca="1" si="76"/>
        <v>0.9</v>
      </c>
      <c r="T372" s="30">
        <f ca="1">COUNTIF(INDIRECT("Mess02!B"&amp;(ROW(A372)*4-9)):INDIRECT("Mess02!B"&amp;(ROW(A372)*4-6)),"&gt;=500")*15</f>
        <v>60</v>
      </c>
    </row>
    <row r="373" spans="1:20" ht="15.6" thickTop="1" thickBot="1" x14ac:dyDescent="0.35">
      <c r="A373" s="8">
        <f t="shared" si="77"/>
        <v>40955.458333332434</v>
      </c>
      <c r="B373" s="27">
        <f t="shared" ca="1" si="69"/>
        <v>0.39856729782857148</v>
      </c>
      <c r="C373" s="27">
        <f t="shared" ca="1" si="70"/>
        <v>0.44285255314285715</v>
      </c>
      <c r="D373" s="27">
        <f t="shared" ca="1" si="71"/>
        <v>4.4285255314285704E-2</v>
      </c>
      <c r="E373" s="16"/>
      <c r="F373" s="46">
        <v>7.18E-4</v>
      </c>
      <c r="G373" s="46">
        <v>21</v>
      </c>
      <c r="H373" s="16"/>
      <c r="I373" s="30">
        <f t="shared" ca="1" si="72"/>
        <v>128</v>
      </c>
      <c r="J373" s="42">
        <f t="shared" ca="1" si="65"/>
        <v>128</v>
      </c>
      <c r="K373" s="33">
        <f t="shared" ca="1" si="66"/>
        <v>1</v>
      </c>
      <c r="L373" s="16"/>
      <c r="M373" s="36">
        <f t="shared" ca="1" si="73"/>
        <v>22.945918367346938</v>
      </c>
      <c r="N373" s="39">
        <f t="shared" ca="1" si="67"/>
        <v>19.899999999999999</v>
      </c>
      <c r="O373" s="120">
        <f t="shared" ca="1" si="74"/>
        <v>1.153061224489796</v>
      </c>
      <c r="P373" s="39">
        <f t="shared" ca="1" si="75"/>
        <v>22.6</v>
      </c>
      <c r="Q373" s="39">
        <f t="shared" ca="1" si="68"/>
        <v>19.600000000000001</v>
      </c>
      <c r="R373" s="16"/>
      <c r="S373" s="33">
        <f t="shared" ca="1" si="76"/>
        <v>0.9</v>
      </c>
      <c r="T373" s="30">
        <f ca="1">COUNTIF(INDIRECT("Mess02!B"&amp;(ROW(A373)*4-9)):INDIRECT("Mess02!B"&amp;(ROW(A373)*4-6)),"&gt;=500")*15</f>
        <v>60</v>
      </c>
    </row>
    <row r="374" spans="1:20" ht="15.6" thickTop="1" thickBot="1" x14ac:dyDescent="0.35">
      <c r="A374" s="8">
        <f t="shared" si="77"/>
        <v>40955.499999999098</v>
      </c>
      <c r="B374" s="27">
        <f t="shared" ca="1" si="69"/>
        <v>0.39511162649330356</v>
      </c>
      <c r="C374" s="27">
        <f t="shared" ca="1" si="70"/>
        <v>0.43901291832589284</v>
      </c>
      <c r="D374" s="27">
        <f t="shared" ca="1" si="71"/>
        <v>4.3901291832589277E-2</v>
      </c>
      <c r="E374" s="16"/>
      <c r="F374" s="46">
        <v>7.18E-4</v>
      </c>
      <c r="G374" s="46">
        <v>21</v>
      </c>
      <c r="H374" s="16"/>
      <c r="I374" s="30">
        <f t="shared" ca="1" si="72"/>
        <v>126.75</v>
      </c>
      <c r="J374" s="42">
        <f t="shared" ca="1" si="65"/>
        <v>126.75</v>
      </c>
      <c r="K374" s="33">
        <f t="shared" ca="1" si="66"/>
        <v>1</v>
      </c>
      <c r="L374" s="16"/>
      <c r="M374" s="36">
        <f t="shared" ca="1" si="73"/>
        <v>22.971301020408163</v>
      </c>
      <c r="N374" s="39">
        <f t="shared" ca="1" si="67"/>
        <v>19.899999999999999</v>
      </c>
      <c r="O374" s="120">
        <f t="shared" ca="1" si="74"/>
        <v>1.1543367346938775</v>
      </c>
      <c r="P374" s="39">
        <f t="shared" ca="1" si="75"/>
        <v>22.625</v>
      </c>
      <c r="Q374" s="39">
        <f t="shared" ca="1" si="68"/>
        <v>19.600000000000001</v>
      </c>
      <c r="R374" s="16"/>
      <c r="S374" s="33">
        <f t="shared" ca="1" si="76"/>
        <v>0.9</v>
      </c>
      <c r="T374" s="30">
        <f ca="1">COUNTIF(INDIRECT("Mess02!B"&amp;(ROW(A374)*4-9)):INDIRECT("Mess02!B"&amp;(ROW(A374)*4-6)),"&gt;=500")*15</f>
        <v>60</v>
      </c>
    </row>
    <row r="375" spans="1:20" ht="15.6" thickTop="1" thickBot="1" x14ac:dyDescent="0.35">
      <c r="A375" s="8">
        <f t="shared" si="77"/>
        <v>40955.541666665762</v>
      </c>
      <c r="B375" s="27">
        <f t="shared" ca="1" si="69"/>
        <v>0.39988997691428568</v>
      </c>
      <c r="C375" s="27">
        <f t="shared" ca="1" si="70"/>
        <v>0.44432219657142852</v>
      </c>
      <c r="D375" s="27">
        <f t="shared" ca="1" si="71"/>
        <v>4.4432219657142842E-2</v>
      </c>
      <c r="E375" s="16"/>
      <c r="F375" s="46">
        <v>7.18E-4</v>
      </c>
      <c r="G375" s="46">
        <v>21</v>
      </c>
      <c r="H375" s="16"/>
      <c r="I375" s="30">
        <f t="shared" ca="1" si="72"/>
        <v>128</v>
      </c>
      <c r="J375" s="42">
        <f t="shared" ca="1" si="65"/>
        <v>128</v>
      </c>
      <c r="K375" s="33">
        <f t="shared" ca="1" si="66"/>
        <v>1</v>
      </c>
      <c r="L375" s="16"/>
      <c r="M375" s="36">
        <f t="shared" ca="1" si="73"/>
        <v>23.022066326530609</v>
      </c>
      <c r="N375" s="39">
        <f t="shared" ca="1" si="67"/>
        <v>19.899999999999999</v>
      </c>
      <c r="O375" s="120">
        <f t="shared" ca="1" si="74"/>
        <v>1.1568877551020407</v>
      </c>
      <c r="P375" s="39">
        <f t="shared" ca="1" si="75"/>
        <v>22.675000000000001</v>
      </c>
      <c r="Q375" s="39">
        <f t="shared" ca="1" si="68"/>
        <v>19.600000000000001</v>
      </c>
      <c r="R375" s="16"/>
      <c r="S375" s="33">
        <f t="shared" ca="1" si="76"/>
        <v>0.9</v>
      </c>
      <c r="T375" s="30">
        <f ca="1">COUNTIF(INDIRECT("Mess02!B"&amp;(ROW(A375)*4-9)):INDIRECT("Mess02!B"&amp;(ROW(A375)*4-6)),"&gt;=500")*15</f>
        <v>60</v>
      </c>
    </row>
    <row r="376" spans="1:20" ht="15.6" thickTop="1" thickBot="1" x14ac:dyDescent="0.35">
      <c r="A376" s="8">
        <f t="shared" si="77"/>
        <v>40955.583333332426</v>
      </c>
      <c r="B376" s="27">
        <f t="shared" ca="1" si="69"/>
        <v>0.40279194860625001</v>
      </c>
      <c r="C376" s="27">
        <f t="shared" ca="1" si="70"/>
        <v>0.44754660956249998</v>
      </c>
      <c r="D376" s="27">
        <f t="shared" ca="1" si="71"/>
        <v>4.4754660956249991E-2</v>
      </c>
      <c r="E376" s="16"/>
      <c r="F376" s="46">
        <v>7.18E-4</v>
      </c>
      <c r="G376" s="46">
        <v>21</v>
      </c>
      <c r="H376" s="16"/>
      <c r="I376" s="30">
        <f t="shared" ca="1" si="72"/>
        <v>129.5</v>
      </c>
      <c r="J376" s="42">
        <f t="shared" ca="1" si="65"/>
        <v>129.5</v>
      </c>
      <c r="K376" s="33">
        <f t="shared" ca="1" si="66"/>
        <v>1</v>
      </c>
      <c r="L376" s="16"/>
      <c r="M376" s="36">
        <f t="shared" ca="1" si="73"/>
        <v>22.920535714285712</v>
      </c>
      <c r="N376" s="39">
        <f t="shared" ca="1" si="67"/>
        <v>19.899999999999999</v>
      </c>
      <c r="O376" s="120">
        <f t="shared" ca="1" si="74"/>
        <v>1.1517857142857142</v>
      </c>
      <c r="P376" s="39">
        <f t="shared" ca="1" si="75"/>
        <v>22.574999999999999</v>
      </c>
      <c r="Q376" s="39">
        <f t="shared" ca="1" si="68"/>
        <v>19.600000000000001</v>
      </c>
      <c r="R376" s="16"/>
      <c r="S376" s="33">
        <f t="shared" ca="1" si="76"/>
        <v>0.9</v>
      </c>
      <c r="T376" s="30">
        <f ca="1">COUNTIF(INDIRECT("Mess02!B"&amp;(ROW(A376)*4-9)):INDIRECT("Mess02!B"&amp;(ROW(A376)*4-6)),"&gt;=500")*15</f>
        <v>60</v>
      </c>
    </row>
    <row r="377" spans="1:20" ht="15.6" thickTop="1" thickBot="1" x14ac:dyDescent="0.35">
      <c r="A377" s="8">
        <f t="shared" si="77"/>
        <v>40955.624999999091</v>
      </c>
      <c r="B377" s="27">
        <f t="shared" ca="1" si="69"/>
        <v>0.40706740541651776</v>
      </c>
      <c r="C377" s="27">
        <f t="shared" ca="1" si="70"/>
        <v>0.45229711712946419</v>
      </c>
      <c r="D377" s="27">
        <f t="shared" ca="1" si="71"/>
        <v>4.5229711712946409E-2</v>
      </c>
      <c r="E377" s="16"/>
      <c r="F377" s="46">
        <v>7.18E-4</v>
      </c>
      <c r="G377" s="46">
        <v>21</v>
      </c>
      <c r="H377" s="16"/>
      <c r="I377" s="30">
        <f t="shared" ca="1" si="72"/>
        <v>131.75</v>
      </c>
      <c r="J377" s="42">
        <f t="shared" ca="1" si="65"/>
        <v>131.75</v>
      </c>
      <c r="K377" s="33">
        <f t="shared" ca="1" si="66"/>
        <v>1</v>
      </c>
      <c r="L377" s="16"/>
      <c r="M377" s="36">
        <f t="shared" ca="1" si="73"/>
        <v>22.768239795918362</v>
      </c>
      <c r="N377" s="39">
        <f t="shared" ca="1" si="67"/>
        <v>19.899999999999999</v>
      </c>
      <c r="O377" s="120">
        <f t="shared" ca="1" si="74"/>
        <v>1.1441326530612244</v>
      </c>
      <c r="P377" s="39">
        <f t="shared" ca="1" si="75"/>
        <v>22.425000000000001</v>
      </c>
      <c r="Q377" s="39">
        <f t="shared" ca="1" si="68"/>
        <v>19.600000000000001</v>
      </c>
      <c r="R377" s="16"/>
      <c r="S377" s="33">
        <f t="shared" ca="1" si="76"/>
        <v>0.9</v>
      </c>
      <c r="T377" s="30">
        <f ca="1">COUNTIF(INDIRECT("Mess02!B"&amp;(ROW(A377)*4-9)):INDIRECT("Mess02!B"&amp;(ROW(A377)*4-6)),"&gt;=500")*15</f>
        <v>60</v>
      </c>
    </row>
    <row r="378" spans="1:20" ht="15.6" thickTop="1" thickBot="1" x14ac:dyDescent="0.35">
      <c r="A378" s="8">
        <f t="shared" si="77"/>
        <v>40955.666666665755</v>
      </c>
      <c r="B378" s="27">
        <f t="shared" ca="1" si="69"/>
        <v>0.40674793019464278</v>
      </c>
      <c r="C378" s="27">
        <f t="shared" ca="1" si="70"/>
        <v>0.4519421446607142</v>
      </c>
      <c r="D378" s="27">
        <f t="shared" ca="1" si="71"/>
        <v>4.5194214466071407E-2</v>
      </c>
      <c r="E378" s="16"/>
      <c r="F378" s="46">
        <v>7.18E-4</v>
      </c>
      <c r="G378" s="46">
        <v>21</v>
      </c>
      <c r="H378" s="16"/>
      <c r="I378" s="30">
        <f t="shared" ca="1" si="72"/>
        <v>131.5</v>
      </c>
      <c r="J378" s="42">
        <f t="shared" ca="1" si="65"/>
        <v>131.5</v>
      </c>
      <c r="K378" s="33">
        <f t="shared" ca="1" si="66"/>
        <v>1</v>
      </c>
      <c r="L378" s="16"/>
      <c r="M378" s="36">
        <f t="shared" ca="1" si="73"/>
        <v>22.793622448979587</v>
      </c>
      <c r="N378" s="39">
        <f t="shared" ca="1" si="67"/>
        <v>19.899999999999999</v>
      </c>
      <c r="O378" s="120">
        <f t="shared" ca="1" si="74"/>
        <v>1.1454081632653059</v>
      </c>
      <c r="P378" s="39">
        <f t="shared" ca="1" si="75"/>
        <v>22.449999999999996</v>
      </c>
      <c r="Q378" s="39">
        <f t="shared" ca="1" si="68"/>
        <v>19.600000000000001</v>
      </c>
      <c r="R378" s="16"/>
      <c r="S378" s="33">
        <f t="shared" ca="1" si="76"/>
        <v>0.9</v>
      </c>
      <c r="T378" s="30">
        <f ca="1">COUNTIF(INDIRECT("Mess02!B"&amp;(ROW(A378)*4-9)):INDIRECT("Mess02!B"&amp;(ROW(A378)*4-6)),"&gt;=500")*15</f>
        <v>60</v>
      </c>
    </row>
    <row r="379" spans="1:20" ht="15.6" thickTop="1" thickBot="1" x14ac:dyDescent="0.35">
      <c r="A379" s="8">
        <f t="shared" si="77"/>
        <v>40955.708333332419</v>
      </c>
      <c r="B379" s="27">
        <f t="shared" ca="1" si="69"/>
        <v>0.39220337598749988</v>
      </c>
      <c r="C379" s="27">
        <f t="shared" ca="1" si="70"/>
        <v>0.43578152887499988</v>
      </c>
      <c r="D379" s="27">
        <f t="shared" ca="1" si="71"/>
        <v>4.3578152887499978E-2</v>
      </c>
      <c r="E379" s="16"/>
      <c r="F379" s="46">
        <v>7.18E-4</v>
      </c>
      <c r="G379" s="46">
        <v>21</v>
      </c>
      <c r="H379" s="16"/>
      <c r="I379" s="30">
        <f t="shared" ca="1" si="72"/>
        <v>129.75</v>
      </c>
      <c r="J379" s="42">
        <f t="shared" ca="1" si="65"/>
        <v>129.75</v>
      </c>
      <c r="K379" s="33">
        <f t="shared" ca="1" si="66"/>
        <v>1</v>
      </c>
      <c r="L379" s="16"/>
      <c r="M379" s="36">
        <f t="shared" ca="1" si="73"/>
        <v>22.274999999999999</v>
      </c>
      <c r="N379" s="39">
        <f t="shared" ca="1" si="67"/>
        <v>0</v>
      </c>
      <c r="O379" s="120">
        <f t="shared" ca="1" si="74"/>
        <v>1</v>
      </c>
      <c r="P379" s="39">
        <f t="shared" ca="1" si="75"/>
        <v>22.274999999999999</v>
      </c>
      <c r="Q379" s="39">
        <f t="shared" ca="1" si="68"/>
        <v>0</v>
      </c>
      <c r="R379" s="16"/>
      <c r="S379" s="33">
        <f t="shared" ca="1" si="76"/>
        <v>0.9</v>
      </c>
      <c r="T379" s="30">
        <f ca="1">COUNTIF(INDIRECT("Mess02!B"&amp;(ROW(A379)*4-9)):INDIRECT("Mess02!B"&amp;(ROW(A379)*4-6)),"&gt;=500")*15</f>
        <v>60</v>
      </c>
    </row>
    <row r="380" spans="1:20" ht="15.6" thickTop="1" thickBot="1" x14ac:dyDescent="0.35">
      <c r="A380" s="8">
        <f t="shared" si="77"/>
        <v>40955.749999999083</v>
      </c>
      <c r="B380" s="27">
        <f t="shared" ca="1" si="69"/>
        <v>0.38237431049999993</v>
      </c>
      <c r="C380" s="27">
        <f t="shared" ca="1" si="70"/>
        <v>0.42486034499999992</v>
      </c>
      <c r="D380" s="27">
        <f t="shared" ca="1" si="71"/>
        <v>4.2486034499999985E-2</v>
      </c>
      <c r="E380" s="16"/>
      <c r="F380" s="46">
        <v>7.18E-4</v>
      </c>
      <c r="G380" s="46">
        <v>21</v>
      </c>
      <c r="H380" s="16"/>
      <c r="I380" s="30">
        <f t="shared" ca="1" si="72"/>
        <v>127.5</v>
      </c>
      <c r="J380" s="42">
        <f t="shared" ca="1" si="65"/>
        <v>127.5</v>
      </c>
      <c r="K380" s="33">
        <f t="shared" ca="1" si="66"/>
        <v>1</v>
      </c>
      <c r="L380" s="16"/>
      <c r="M380" s="36">
        <f t="shared" ca="1" si="73"/>
        <v>22.1</v>
      </c>
      <c r="N380" s="39">
        <f t="shared" ca="1" si="67"/>
        <v>0</v>
      </c>
      <c r="O380" s="120">
        <f t="shared" ca="1" si="74"/>
        <v>1</v>
      </c>
      <c r="P380" s="39">
        <f t="shared" ca="1" si="75"/>
        <v>22.1</v>
      </c>
      <c r="Q380" s="39">
        <f t="shared" ca="1" si="68"/>
        <v>0</v>
      </c>
      <c r="R380" s="16"/>
      <c r="S380" s="33">
        <f t="shared" ca="1" si="76"/>
        <v>0.9</v>
      </c>
      <c r="T380" s="30">
        <f ca="1">COUNTIF(INDIRECT("Mess02!B"&amp;(ROW(A380)*4-9)):INDIRECT("Mess02!B"&amp;(ROW(A380)*4-6)),"&gt;=500")*15</f>
        <v>60</v>
      </c>
    </row>
    <row r="381" spans="1:20" ht="15.6" thickTop="1" thickBot="1" x14ac:dyDescent="0.35">
      <c r="A381" s="8">
        <f t="shared" si="77"/>
        <v>40955.791666665747</v>
      </c>
      <c r="B381" s="27">
        <f t="shared" ca="1" si="69"/>
        <v>0.37305752006249998</v>
      </c>
      <c r="C381" s="27">
        <f t="shared" ca="1" si="70"/>
        <v>0.41450835562499999</v>
      </c>
      <c r="D381" s="27">
        <f t="shared" ca="1" si="71"/>
        <v>4.1450835562499989E-2</v>
      </c>
      <c r="E381" s="16"/>
      <c r="F381" s="46">
        <v>7.18E-4</v>
      </c>
      <c r="G381" s="46">
        <v>21</v>
      </c>
      <c r="H381" s="16"/>
      <c r="I381" s="30">
        <f t="shared" ca="1" si="72"/>
        <v>126.25</v>
      </c>
      <c r="J381" s="42">
        <f t="shared" ca="1" si="65"/>
        <v>126.25</v>
      </c>
      <c r="K381" s="33">
        <f t="shared" ca="1" si="66"/>
        <v>1</v>
      </c>
      <c r="L381" s="16"/>
      <c r="M381" s="36">
        <f t="shared" ca="1" si="73"/>
        <v>21.774999999999999</v>
      </c>
      <c r="N381" s="39">
        <f t="shared" ca="1" si="67"/>
        <v>0</v>
      </c>
      <c r="O381" s="120">
        <f t="shared" ca="1" si="74"/>
        <v>1</v>
      </c>
      <c r="P381" s="39">
        <f t="shared" ca="1" si="75"/>
        <v>21.774999999999999</v>
      </c>
      <c r="Q381" s="39">
        <f t="shared" ca="1" si="68"/>
        <v>0</v>
      </c>
      <c r="R381" s="16"/>
      <c r="S381" s="33">
        <f t="shared" ca="1" si="76"/>
        <v>0.9</v>
      </c>
      <c r="T381" s="30">
        <f ca="1">COUNTIF(INDIRECT("Mess02!B"&amp;(ROW(A381)*4-9)):INDIRECT("Mess02!B"&amp;(ROW(A381)*4-6)),"&gt;=500")*15</f>
        <v>60</v>
      </c>
    </row>
    <row r="382" spans="1:20" ht="15.6" thickTop="1" thickBot="1" x14ac:dyDescent="0.35">
      <c r="A382" s="8">
        <f t="shared" si="77"/>
        <v>40955.833333332412</v>
      </c>
      <c r="B382" s="27">
        <f t="shared" ca="1" si="69"/>
        <v>0.38014201260000002</v>
      </c>
      <c r="C382" s="27">
        <f t="shared" ca="1" si="70"/>
        <v>0.42238001400000003</v>
      </c>
      <c r="D382" s="27">
        <f t="shared" ca="1" si="71"/>
        <v>4.2238001399999996E-2</v>
      </c>
      <c r="E382" s="16"/>
      <c r="F382" s="46">
        <v>7.18E-4</v>
      </c>
      <c r="G382" s="46">
        <v>21</v>
      </c>
      <c r="H382" s="16"/>
      <c r="I382" s="30">
        <f t="shared" ca="1" si="72"/>
        <v>128.5</v>
      </c>
      <c r="J382" s="42">
        <f t="shared" ca="1" si="65"/>
        <v>128.5</v>
      </c>
      <c r="K382" s="33">
        <f t="shared" ca="1" si="66"/>
        <v>1</v>
      </c>
      <c r="L382" s="16"/>
      <c r="M382" s="36">
        <f t="shared" ca="1" si="73"/>
        <v>21.8</v>
      </c>
      <c r="N382" s="39">
        <f t="shared" ca="1" si="67"/>
        <v>0</v>
      </c>
      <c r="O382" s="120">
        <f t="shared" ca="1" si="74"/>
        <v>1</v>
      </c>
      <c r="P382" s="39">
        <f t="shared" ca="1" si="75"/>
        <v>21.8</v>
      </c>
      <c r="Q382" s="39">
        <f t="shared" ca="1" si="68"/>
        <v>0</v>
      </c>
      <c r="R382" s="16"/>
      <c r="S382" s="33">
        <f t="shared" ca="1" si="76"/>
        <v>0.9</v>
      </c>
      <c r="T382" s="30">
        <f ca="1">COUNTIF(INDIRECT("Mess02!B"&amp;(ROW(A382)*4-9)):INDIRECT("Mess02!B"&amp;(ROW(A382)*4-6)),"&gt;=500")*15</f>
        <v>60</v>
      </c>
    </row>
    <row r="383" spans="1:20" ht="15.6" thickTop="1" thickBot="1" x14ac:dyDescent="0.35">
      <c r="A383" s="8">
        <f t="shared" si="77"/>
        <v>40955.874999999076</v>
      </c>
      <c r="B383" s="27">
        <f t="shared" ca="1" si="69"/>
        <v>0.37165045994999996</v>
      </c>
      <c r="C383" s="27">
        <f t="shared" ca="1" si="70"/>
        <v>0.41294495549999993</v>
      </c>
      <c r="D383" s="27">
        <f t="shared" ca="1" si="71"/>
        <v>4.1294495549999984E-2</v>
      </c>
      <c r="E383" s="16"/>
      <c r="F383" s="46">
        <v>7.18E-4</v>
      </c>
      <c r="G383" s="46">
        <v>21</v>
      </c>
      <c r="H383" s="16"/>
      <c r="I383" s="30">
        <f t="shared" ca="1" si="72"/>
        <v>126.5</v>
      </c>
      <c r="J383" s="42">
        <f t="shared" ca="1" si="65"/>
        <v>126.5</v>
      </c>
      <c r="K383" s="33">
        <f t="shared" ca="1" si="66"/>
        <v>1</v>
      </c>
      <c r="L383" s="16"/>
      <c r="M383" s="36">
        <f t="shared" ca="1" si="73"/>
        <v>21.65</v>
      </c>
      <c r="N383" s="39">
        <f t="shared" ca="1" si="67"/>
        <v>0</v>
      </c>
      <c r="O383" s="120">
        <f t="shared" ca="1" si="74"/>
        <v>1</v>
      </c>
      <c r="P383" s="39">
        <f t="shared" ca="1" si="75"/>
        <v>21.65</v>
      </c>
      <c r="Q383" s="39">
        <f t="shared" ca="1" si="68"/>
        <v>0</v>
      </c>
      <c r="R383" s="16"/>
      <c r="S383" s="33">
        <f t="shared" ca="1" si="76"/>
        <v>0.9</v>
      </c>
      <c r="T383" s="30">
        <f ca="1">COUNTIF(INDIRECT("Mess02!B"&amp;(ROW(A383)*4-9)):INDIRECT("Mess02!B"&amp;(ROW(A383)*4-6)),"&gt;=500")*15</f>
        <v>60</v>
      </c>
    </row>
    <row r="384" spans="1:20" ht="15.6" thickTop="1" thickBot="1" x14ac:dyDescent="0.35">
      <c r="A384" s="8">
        <f t="shared" si="77"/>
        <v>40955.91666666574</v>
      </c>
      <c r="B384" s="27">
        <f t="shared" ca="1" si="69"/>
        <v>0.37083200726249999</v>
      </c>
      <c r="C384" s="27">
        <f t="shared" ca="1" si="70"/>
        <v>0.41203556362499999</v>
      </c>
      <c r="D384" s="27">
        <f t="shared" ca="1" si="71"/>
        <v>4.1203556362499991E-2</v>
      </c>
      <c r="E384" s="16"/>
      <c r="F384" s="46">
        <v>7.18E-4</v>
      </c>
      <c r="G384" s="46">
        <v>21</v>
      </c>
      <c r="H384" s="16"/>
      <c r="I384" s="30">
        <f t="shared" ca="1" si="72"/>
        <v>127.25</v>
      </c>
      <c r="J384" s="42">
        <f t="shared" ca="1" si="65"/>
        <v>127.25</v>
      </c>
      <c r="K384" s="33">
        <f t="shared" ca="1" si="66"/>
        <v>1</v>
      </c>
      <c r="L384" s="16"/>
      <c r="M384" s="36">
        <f t="shared" ca="1" si="73"/>
        <v>21.475000000000001</v>
      </c>
      <c r="N384" s="39">
        <f t="shared" ca="1" si="67"/>
        <v>0</v>
      </c>
      <c r="O384" s="120">
        <f t="shared" ca="1" si="74"/>
        <v>1</v>
      </c>
      <c r="P384" s="39">
        <f t="shared" ca="1" si="75"/>
        <v>21.475000000000001</v>
      </c>
      <c r="Q384" s="39">
        <f t="shared" ca="1" si="68"/>
        <v>0</v>
      </c>
      <c r="R384" s="16"/>
      <c r="S384" s="33">
        <f t="shared" ca="1" si="76"/>
        <v>0.9</v>
      </c>
      <c r="T384" s="30">
        <f ca="1">COUNTIF(INDIRECT("Mess02!B"&amp;(ROW(A384)*4-9)):INDIRECT("Mess02!B"&amp;(ROW(A384)*4-6)),"&gt;=500")*15</f>
        <v>60</v>
      </c>
    </row>
    <row r="385" spans="1:20" ht="15.6" thickTop="1" thickBot="1" x14ac:dyDescent="0.35">
      <c r="A385" s="8">
        <f t="shared" si="77"/>
        <v>40955.958333332404</v>
      </c>
      <c r="B385" s="27">
        <f t="shared" ca="1" si="69"/>
        <v>0.37625499843750004</v>
      </c>
      <c r="C385" s="27">
        <f t="shared" ca="1" si="70"/>
        <v>0.41806110937500002</v>
      </c>
      <c r="D385" s="27">
        <f t="shared" ca="1" si="71"/>
        <v>4.1806110937499995E-2</v>
      </c>
      <c r="E385" s="16"/>
      <c r="F385" s="46">
        <v>7.18E-4</v>
      </c>
      <c r="G385" s="46">
        <v>21</v>
      </c>
      <c r="H385" s="16"/>
      <c r="I385" s="30">
        <f t="shared" ca="1" si="72"/>
        <v>126.75</v>
      </c>
      <c r="J385" s="42">
        <f t="shared" ca="1" si="65"/>
        <v>126.75</v>
      </c>
      <c r="K385" s="33">
        <f t="shared" ca="1" si="66"/>
        <v>1</v>
      </c>
      <c r="L385" s="16"/>
      <c r="M385" s="36">
        <f t="shared" ca="1" si="73"/>
        <v>21.875</v>
      </c>
      <c r="N385" s="39">
        <f t="shared" ca="1" si="67"/>
        <v>0</v>
      </c>
      <c r="O385" s="120">
        <f t="shared" ca="1" si="74"/>
        <v>1</v>
      </c>
      <c r="P385" s="39">
        <f t="shared" ca="1" si="75"/>
        <v>21.875</v>
      </c>
      <c r="Q385" s="39">
        <f t="shared" ca="1" si="68"/>
        <v>0</v>
      </c>
      <c r="R385" s="16"/>
      <c r="S385" s="33">
        <f t="shared" ca="1" si="76"/>
        <v>0.9</v>
      </c>
      <c r="T385" s="30">
        <f ca="1">COUNTIF(INDIRECT("Mess02!B"&amp;(ROW(A385)*4-9)):INDIRECT("Mess02!B"&amp;(ROW(A385)*4-6)),"&gt;=500")*15</f>
        <v>60</v>
      </c>
    </row>
    <row r="386" spans="1:20" ht="15.6" thickTop="1" thickBot="1" x14ac:dyDescent="0.35">
      <c r="A386" s="8">
        <f t="shared" si="77"/>
        <v>40955.999999999069</v>
      </c>
      <c r="B386" s="27">
        <f t="shared" ca="1" si="69"/>
        <v>0.37250877510000008</v>
      </c>
      <c r="C386" s="27">
        <f t="shared" ca="1" si="70"/>
        <v>0.41389863900000007</v>
      </c>
      <c r="D386" s="27">
        <f t="shared" ca="1" si="71"/>
        <v>4.1389863899999997E-2</v>
      </c>
      <c r="E386" s="16"/>
      <c r="F386" s="46">
        <v>7.18E-4</v>
      </c>
      <c r="G386" s="46">
        <v>21</v>
      </c>
      <c r="H386" s="16"/>
      <c r="I386" s="30">
        <f t="shared" ca="1" si="72"/>
        <v>126.5</v>
      </c>
      <c r="J386" s="42">
        <f t="shared" ca="1" si="65"/>
        <v>126.5</v>
      </c>
      <c r="K386" s="33">
        <f t="shared" ca="1" si="66"/>
        <v>1</v>
      </c>
      <c r="L386" s="16"/>
      <c r="M386" s="36">
        <f t="shared" ca="1" si="73"/>
        <v>21.700000000000003</v>
      </c>
      <c r="N386" s="39">
        <f t="shared" ca="1" si="67"/>
        <v>0</v>
      </c>
      <c r="O386" s="120">
        <f t="shared" ca="1" si="74"/>
        <v>1</v>
      </c>
      <c r="P386" s="39">
        <f t="shared" ca="1" si="75"/>
        <v>21.700000000000003</v>
      </c>
      <c r="Q386" s="39">
        <f t="shared" ca="1" si="68"/>
        <v>0</v>
      </c>
      <c r="R386" s="16"/>
      <c r="S386" s="33">
        <f t="shared" ca="1" si="76"/>
        <v>0.9</v>
      </c>
      <c r="T386" s="30">
        <f ca="1">COUNTIF(INDIRECT("Mess02!B"&amp;(ROW(A386)*4-9)):INDIRECT("Mess02!B"&amp;(ROW(A386)*4-6)),"&gt;=500")*15</f>
        <v>60</v>
      </c>
    </row>
    <row r="387" spans="1:20" ht="15.6" thickTop="1" thickBot="1" x14ac:dyDescent="0.35">
      <c r="A387" s="8">
        <f t="shared" si="77"/>
        <v>40956.041666665733</v>
      </c>
      <c r="B387" s="27">
        <f t="shared" ca="1" si="69"/>
        <v>0.36700945155000003</v>
      </c>
      <c r="C387" s="27">
        <f t="shared" ca="1" si="70"/>
        <v>0.40778827950000002</v>
      </c>
      <c r="D387" s="27">
        <f t="shared" ca="1" si="71"/>
        <v>4.0778827949999992E-2</v>
      </c>
      <c r="E387" s="16"/>
      <c r="F387" s="46">
        <v>7.18E-4</v>
      </c>
      <c r="G387" s="46">
        <v>21</v>
      </c>
      <c r="H387" s="16"/>
      <c r="I387" s="30">
        <f t="shared" ca="1" si="72"/>
        <v>125.5</v>
      </c>
      <c r="J387" s="42">
        <f t="shared" ref="J387:J450" ca="1" si="78">AVERAGE(INDIRECT("Mess02!C"&amp;(ROW(F387)*4-9)),INDIRECT("Mess02!C"&amp;(ROW(F387)*4-8)),INDIRECT("Mess02!C"&amp;(ROW(F387)*4-7)),INDIRECT("Mess02!C"&amp;(ROW(F387)*4-6)))</f>
        <v>125.5</v>
      </c>
      <c r="K387" s="33">
        <f t="shared" ref="K387:K450" ca="1" si="79">INDIRECT("Methan02!E"&amp;(ROUND((ROW(A387)+1)/8+2,0)))</f>
        <v>1</v>
      </c>
      <c r="L387" s="16"/>
      <c r="M387" s="36">
        <f t="shared" ca="1" si="73"/>
        <v>21.55</v>
      </c>
      <c r="N387" s="39">
        <f t="shared" ref="N387:N450" ca="1" si="80">INDIRECT("Methan02!B"&amp;(ROUND((ROW(A387)+1)/8+2,0)))</f>
        <v>0</v>
      </c>
      <c r="O387" s="120">
        <f t="shared" ca="1" si="74"/>
        <v>1</v>
      </c>
      <c r="P387" s="39">
        <f t="shared" ca="1" si="75"/>
        <v>21.55</v>
      </c>
      <c r="Q387" s="39">
        <f t="shared" ref="Q387:Q450" ca="1" si="81">INDIRECT("Methan02!D"&amp;(ROUND((ROW(A387)+1)/8+2,0)))</f>
        <v>0</v>
      </c>
      <c r="R387" s="16"/>
      <c r="S387" s="33">
        <f t="shared" ca="1" si="76"/>
        <v>0.9</v>
      </c>
      <c r="T387" s="30">
        <f ca="1">COUNTIF(INDIRECT("Mess02!B"&amp;(ROW(A387)*4-9)):INDIRECT("Mess02!B"&amp;(ROW(A387)*4-6)),"&gt;=500")*15</f>
        <v>60</v>
      </c>
    </row>
    <row r="388" spans="1:20" ht="15.6" thickTop="1" thickBot="1" x14ac:dyDescent="0.35">
      <c r="A388" s="8">
        <f t="shared" si="77"/>
        <v>40956.083333332397</v>
      </c>
      <c r="B388" s="27">
        <f t="shared" ref="B388:B451" ca="1" si="82">C388-D388</f>
        <v>0.36342691874999999</v>
      </c>
      <c r="C388" s="27">
        <f t="shared" ref="C388:C451" ca="1" si="83">I388*M388/100*F388*G388</f>
        <v>0.40380768749999996</v>
      </c>
      <c r="D388" s="27">
        <f t="shared" ref="D388:D451" ca="1" si="84">C388*(1-S388)</f>
        <v>4.038076874999999E-2</v>
      </c>
      <c r="E388" s="16"/>
      <c r="F388" s="46">
        <v>7.18E-4</v>
      </c>
      <c r="G388" s="46">
        <v>21</v>
      </c>
      <c r="H388" s="16"/>
      <c r="I388" s="30">
        <f t="shared" ref="I388:I451" ca="1" si="85">J388*K388</f>
        <v>125</v>
      </c>
      <c r="J388" s="42">
        <f t="shared" ca="1" si="78"/>
        <v>125</v>
      </c>
      <c r="K388" s="33">
        <f t="shared" ca="1" si="79"/>
        <v>1</v>
      </c>
      <c r="L388" s="16"/>
      <c r="M388" s="36">
        <f t="shared" ref="M388:M451" ca="1" si="86">IF(N388=0,P388,N388*O388)</f>
        <v>21.424999999999997</v>
      </c>
      <c r="N388" s="39">
        <f t="shared" ca="1" si="80"/>
        <v>0</v>
      </c>
      <c r="O388" s="120">
        <f t="shared" ref="O388:O451" ca="1" si="87">IF(Q388=0,1,P388/Q388)</f>
        <v>1</v>
      </c>
      <c r="P388" s="39">
        <f t="shared" ref="P388:P451" ca="1" si="88">AVERAGE(INDIRECT("Mess02!D"&amp;(ROW(F388)*4-9)),INDIRECT("Mess02!D"&amp;(ROW(F388)*4-8)),INDIRECT("Mess02!D"&amp;(ROW(F388)*4-7)),INDIRECT("Mess02!D"&amp;(ROW(F388)*4-6)))</f>
        <v>21.424999999999997</v>
      </c>
      <c r="Q388" s="39">
        <f t="shared" ca="1" si="81"/>
        <v>0</v>
      </c>
      <c r="R388" s="16"/>
      <c r="S388" s="33">
        <f t="shared" ref="S388:S451" ca="1" si="89">IF(T388&gt;=30,0.9,0)</f>
        <v>0.9</v>
      </c>
      <c r="T388" s="30">
        <f ca="1">COUNTIF(INDIRECT("Mess02!B"&amp;(ROW(A388)*4-9)):INDIRECT("Mess02!B"&amp;(ROW(A388)*4-6)),"&gt;=500")*15</f>
        <v>60</v>
      </c>
    </row>
    <row r="389" spans="1:20" ht="15.6" thickTop="1" thickBot="1" x14ac:dyDescent="0.35">
      <c r="A389" s="8">
        <f t="shared" ref="A389:A452" si="90">A388+1/24</f>
        <v>40956.124999999061</v>
      </c>
      <c r="B389" s="27">
        <f t="shared" ca="1" si="82"/>
        <v>0.3704876634375</v>
      </c>
      <c r="C389" s="27">
        <f t="shared" ca="1" si="83"/>
        <v>0.41165295937500002</v>
      </c>
      <c r="D389" s="27">
        <f t="shared" ca="1" si="84"/>
        <v>4.1165295937499992E-2</v>
      </c>
      <c r="E389" s="16"/>
      <c r="F389" s="46">
        <v>7.18E-4</v>
      </c>
      <c r="G389" s="46">
        <v>21</v>
      </c>
      <c r="H389" s="16"/>
      <c r="I389" s="30">
        <f t="shared" ca="1" si="85"/>
        <v>126.25</v>
      </c>
      <c r="J389" s="42">
        <f t="shared" ca="1" si="78"/>
        <v>126.25</v>
      </c>
      <c r="K389" s="33">
        <f t="shared" ca="1" si="79"/>
        <v>1</v>
      </c>
      <c r="L389" s="16"/>
      <c r="M389" s="36">
        <f t="shared" ca="1" si="86"/>
        <v>21.625</v>
      </c>
      <c r="N389" s="39">
        <f t="shared" ca="1" si="80"/>
        <v>0</v>
      </c>
      <c r="O389" s="120">
        <f t="shared" ca="1" si="87"/>
        <v>1</v>
      </c>
      <c r="P389" s="39">
        <f t="shared" ca="1" si="88"/>
        <v>21.625</v>
      </c>
      <c r="Q389" s="39">
        <f t="shared" ca="1" si="81"/>
        <v>0</v>
      </c>
      <c r="R389" s="16"/>
      <c r="S389" s="33">
        <f t="shared" ca="1" si="89"/>
        <v>0.9</v>
      </c>
      <c r="T389" s="30">
        <f ca="1">COUNTIF(INDIRECT("Mess02!B"&amp;(ROW(A389)*4-9)):INDIRECT("Mess02!B"&amp;(ROW(A389)*4-6)),"&gt;=500")*15</f>
        <v>60</v>
      </c>
    </row>
    <row r="390" spans="1:20" ht="15.6" thickTop="1" thickBot="1" x14ac:dyDescent="0.35">
      <c r="A390" s="8">
        <f t="shared" si="90"/>
        <v>40956.166666665726</v>
      </c>
      <c r="B390" s="27">
        <f t="shared" ca="1" si="82"/>
        <v>0.37317371489999995</v>
      </c>
      <c r="C390" s="27">
        <f t="shared" ca="1" si="83"/>
        <v>0.41463746099999993</v>
      </c>
      <c r="D390" s="27">
        <f t="shared" ca="1" si="84"/>
        <v>4.1463746099999983E-2</v>
      </c>
      <c r="E390" s="16"/>
      <c r="F390" s="46">
        <v>7.18E-4</v>
      </c>
      <c r="G390" s="46">
        <v>21</v>
      </c>
      <c r="H390" s="16"/>
      <c r="I390" s="30">
        <f t="shared" ca="1" si="85"/>
        <v>126</v>
      </c>
      <c r="J390" s="42">
        <f t="shared" ca="1" si="78"/>
        <v>126</v>
      </c>
      <c r="K390" s="33">
        <f t="shared" ca="1" si="79"/>
        <v>1</v>
      </c>
      <c r="L390" s="16"/>
      <c r="M390" s="36">
        <f t="shared" ca="1" si="86"/>
        <v>21.824999999999999</v>
      </c>
      <c r="N390" s="39">
        <f t="shared" ca="1" si="80"/>
        <v>0</v>
      </c>
      <c r="O390" s="120">
        <f t="shared" ca="1" si="87"/>
        <v>1</v>
      </c>
      <c r="P390" s="39">
        <f t="shared" ca="1" si="88"/>
        <v>21.824999999999999</v>
      </c>
      <c r="Q390" s="39">
        <f t="shared" ca="1" si="81"/>
        <v>0</v>
      </c>
      <c r="R390" s="16"/>
      <c r="S390" s="33">
        <f t="shared" ca="1" si="89"/>
        <v>0.9</v>
      </c>
      <c r="T390" s="30">
        <f ca="1">COUNTIF(INDIRECT("Mess02!B"&amp;(ROW(A390)*4-9)):INDIRECT("Mess02!B"&amp;(ROW(A390)*4-6)),"&gt;=500")*15</f>
        <v>60</v>
      </c>
    </row>
    <row r="391" spans="1:20" ht="15.6" thickTop="1" thickBot="1" x14ac:dyDescent="0.35">
      <c r="A391" s="8">
        <f t="shared" si="90"/>
        <v>40956.20833333239</v>
      </c>
      <c r="B391" s="27">
        <f t="shared" ca="1" si="82"/>
        <v>0.37434244837499997</v>
      </c>
      <c r="C391" s="27">
        <f t="shared" ca="1" si="83"/>
        <v>0.41593605374999998</v>
      </c>
      <c r="D391" s="27">
        <f t="shared" ca="1" si="84"/>
        <v>4.1593605374999988E-2</v>
      </c>
      <c r="E391" s="16"/>
      <c r="F391" s="46">
        <v>7.18E-4</v>
      </c>
      <c r="G391" s="46">
        <v>21</v>
      </c>
      <c r="H391" s="16"/>
      <c r="I391" s="30">
        <f t="shared" ca="1" si="85"/>
        <v>126.25</v>
      </c>
      <c r="J391" s="42">
        <f t="shared" ca="1" si="78"/>
        <v>126.25</v>
      </c>
      <c r="K391" s="33">
        <f t="shared" ca="1" si="79"/>
        <v>1</v>
      </c>
      <c r="L391" s="16"/>
      <c r="M391" s="36">
        <f t="shared" ca="1" si="86"/>
        <v>21.85</v>
      </c>
      <c r="N391" s="39">
        <f t="shared" ca="1" si="80"/>
        <v>0</v>
      </c>
      <c r="O391" s="120">
        <f t="shared" ca="1" si="87"/>
        <v>1</v>
      </c>
      <c r="P391" s="39">
        <f t="shared" ca="1" si="88"/>
        <v>21.85</v>
      </c>
      <c r="Q391" s="39">
        <f t="shared" ca="1" si="81"/>
        <v>0</v>
      </c>
      <c r="R391" s="16"/>
      <c r="S391" s="33">
        <f t="shared" ca="1" si="89"/>
        <v>0.9</v>
      </c>
      <c r="T391" s="30">
        <f ca="1">COUNTIF(INDIRECT("Mess02!B"&amp;(ROW(A391)*4-9)):INDIRECT("Mess02!B"&amp;(ROW(A391)*4-6)),"&gt;=500")*15</f>
        <v>60</v>
      </c>
    </row>
    <row r="392" spans="1:20" ht="15.6" thickTop="1" thickBot="1" x14ac:dyDescent="0.35">
      <c r="A392" s="8">
        <f t="shared" si="90"/>
        <v>40956.249999999054</v>
      </c>
      <c r="B392" s="27">
        <f t="shared" ca="1" si="82"/>
        <v>0.37488356010000001</v>
      </c>
      <c r="C392" s="27">
        <f t="shared" ca="1" si="83"/>
        <v>0.41653728899999998</v>
      </c>
      <c r="D392" s="27">
        <f t="shared" ca="1" si="84"/>
        <v>4.1653728899999985E-2</v>
      </c>
      <c r="E392" s="16"/>
      <c r="F392" s="46">
        <v>7.18E-4</v>
      </c>
      <c r="G392" s="46">
        <v>21</v>
      </c>
      <c r="H392" s="16"/>
      <c r="I392" s="30">
        <f t="shared" ca="1" si="85"/>
        <v>126</v>
      </c>
      <c r="J392" s="42">
        <f t="shared" ca="1" si="78"/>
        <v>126</v>
      </c>
      <c r="K392" s="33">
        <f t="shared" ca="1" si="79"/>
        <v>1</v>
      </c>
      <c r="L392" s="16"/>
      <c r="M392" s="36">
        <f t="shared" ca="1" si="86"/>
        <v>21.925000000000001</v>
      </c>
      <c r="N392" s="39">
        <f t="shared" ca="1" si="80"/>
        <v>0</v>
      </c>
      <c r="O392" s="120">
        <f t="shared" ca="1" si="87"/>
        <v>1</v>
      </c>
      <c r="P392" s="39">
        <f t="shared" ca="1" si="88"/>
        <v>21.925000000000001</v>
      </c>
      <c r="Q392" s="39">
        <f t="shared" ca="1" si="81"/>
        <v>0</v>
      </c>
      <c r="R392" s="16"/>
      <c r="S392" s="33">
        <f t="shared" ca="1" si="89"/>
        <v>0.9</v>
      </c>
      <c r="T392" s="30">
        <f ca="1">COUNTIF(INDIRECT("Mess02!B"&amp;(ROW(A392)*4-9)):INDIRECT("Mess02!B"&amp;(ROW(A392)*4-6)),"&gt;=500")*15</f>
        <v>60</v>
      </c>
    </row>
    <row r="393" spans="1:20" ht="15.6" thickTop="1" thickBot="1" x14ac:dyDescent="0.35">
      <c r="A393" s="8">
        <f t="shared" si="90"/>
        <v>40956.291666665718</v>
      </c>
      <c r="B393" s="27">
        <f t="shared" ca="1" si="82"/>
        <v>0.37722950842499997</v>
      </c>
      <c r="C393" s="27">
        <f t="shared" ca="1" si="83"/>
        <v>0.41914389824999998</v>
      </c>
      <c r="D393" s="27">
        <f t="shared" ca="1" si="84"/>
        <v>4.1914389824999988E-2</v>
      </c>
      <c r="E393" s="16"/>
      <c r="F393" s="46">
        <v>7.18E-4</v>
      </c>
      <c r="G393" s="46">
        <v>21</v>
      </c>
      <c r="H393" s="16"/>
      <c r="I393" s="30">
        <f t="shared" ca="1" si="85"/>
        <v>126.5</v>
      </c>
      <c r="J393" s="42">
        <f t="shared" ca="1" si="78"/>
        <v>126.5</v>
      </c>
      <c r="K393" s="33">
        <f t="shared" ca="1" si="79"/>
        <v>1</v>
      </c>
      <c r="L393" s="16"/>
      <c r="M393" s="36">
        <f t="shared" ca="1" si="86"/>
        <v>21.975000000000001</v>
      </c>
      <c r="N393" s="39">
        <f t="shared" ca="1" si="80"/>
        <v>0</v>
      </c>
      <c r="O393" s="120">
        <f t="shared" ca="1" si="87"/>
        <v>1</v>
      </c>
      <c r="P393" s="39">
        <f t="shared" ca="1" si="88"/>
        <v>21.975000000000001</v>
      </c>
      <c r="Q393" s="39">
        <f t="shared" ca="1" si="81"/>
        <v>0</v>
      </c>
      <c r="R393" s="16"/>
      <c r="S393" s="33">
        <f t="shared" ca="1" si="89"/>
        <v>0.9</v>
      </c>
      <c r="T393" s="30">
        <f ca="1">COUNTIF(INDIRECT("Mess02!B"&amp;(ROW(A393)*4-9)):INDIRECT("Mess02!B"&amp;(ROW(A393)*4-6)),"&gt;=500")*15</f>
        <v>60</v>
      </c>
    </row>
    <row r="394" spans="1:20" ht="15.6" thickTop="1" thickBot="1" x14ac:dyDescent="0.35">
      <c r="A394" s="8">
        <f t="shared" si="90"/>
        <v>40956.333333332383</v>
      </c>
      <c r="B394" s="27">
        <f t="shared" ca="1" si="82"/>
        <v>0.37360117620000005</v>
      </c>
      <c r="C394" s="27">
        <f t="shared" ca="1" si="83"/>
        <v>0.41511241800000004</v>
      </c>
      <c r="D394" s="27">
        <f t="shared" ca="1" si="84"/>
        <v>4.1511241799999994E-2</v>
      </c>
      <c r="E394" s="16"/>
      <c r="F394" s="46">
        <v>7.18E-4</v>
      </c>
      <c r="G394" s="46">
        <v>21</v>
      </c>
      <c r="H394" s="16"/>
      <c r="I394" s="30">
        <f t="shared" ca="1" si="85"/>
        <v>126</v>
      </c>
      <c r="J394" s="42">
        <f t="shared" ca="1" si="78"/>
        <v>126</v>
      </c>
      <c r="K394" s="33">
        <f t="shared" ca="1" si="79"/>
        <v>1</v>
      </c>
      <c r="L394" s="16"/>
      <c r="M394" s="36">
        <f t="shared" ca="1" si="86"/>
        <v>21.85</v>
      </c>
      <c r="N394" s="39">
        <f t="shared" ca="1" si="80"/>
        <v>0</v>
      </c>
      <c r="O394" s="120">
        <f t="shared" ca="1" si="87"/>
        <v>1</v>
      </c>
      <c r="P394" s="39">
        <f t="shared" ca="1" si="88"/>
        <v>21.85</v>
      </c>
      <c r="Q394" s="39">
        <f t="shared" ca="1" si="81"/>
        <v>0</v>
      </c>
      <c r="R394" s="16"/>
      <c r="S394" s="33">
        <f t="shared" ca="1" si="89"/>
        <v>0.9</v>
      </c>
      <c r="T394" s="30">
        <f ca="1">COUNTIF(INDIRECT("Mess02!B"&amp;(ROW(A394)*4-9)):INDIRECT("Mess02!B"&amp;(ROW(A394)*4-6)),"&gt;=500")*15</f>
        <v>60</v>
      </c>
    </row>
    <row r="395" spans="1:20" ht="15.6" thickTop="1" thickBot="1" x14ac:dyDescent="0.35">
      <c r="A395" s="8">
        <f t="shared" si="90"/>
        <v>40956.374999999047</v>
      </c>
      <c r="B395" s="27">
        <f t="shared" ca="1" si="82"/>
        <v>0.37366995654215412</v>
      </c>
      <c r="C395" s="27">
        <f t="shared" ca="1" si="83"/>
        <v>0.41518884060239347</v>
      </c>
      <c r="D395" s="27">
        <f t="shared" ca="1" si="84"/>
        <v>4.151888406023934E-2</v>
      </c>
      <c r="E395" s="16"/>
      <c r="F395" s="46">
        <v>7.18E-4</v>
      </c>
      <c r="G395" s="46">
        <v>21</v>
      </c>
      <c r="H395" s="16"/>
      <c r="I395" s="30">
        <f t="shared" ca="1" si="85"/>
        <v>125.5</v>
      </c>
      <c r="J395" s="42">
        <f t="shared" ca="1" si="78"/>
        <v>125.5</v>
      </c>
      <c r="K395" s="33">
        <f t="shared" ca="1" si="79"/>
        <v>1</v>
      </c>
      <c r="L395" s="16"/>
      <c r="M395" s="36">
        <f t="shared" ca="1" si="86"/>
        <v>21.941090425531907</v>
      </c>
      <c r="N395" s="39">
        <f t="shared" ca="1" si="80"/>
        <v>18.899999999999999</v>
      </c>
      <c r="O395" s="120">
        <f t="shared" ca="1" si="87"/>
        <v>1.1609042553191486</v>
      </c>
      <c r="P395" s="39">
        <f t="shared" ca="1" si="88"/>
        <v>21.824999999999996</v>
      </c>
      <c r="Q395" s="39">
        <f t="shared" ca="1" si="81"/>
        <v>18.8</v>
      </c>
      <c r="R395" s="16"/>
      <c r="S395" s="33">
        <f t="shared" ca="1" si="89"/>
        <v>0.9</v>
      </c>
      <c r="T395" s="30">
        <f ca="1">COUNTIF(INDIRECT("Mess02!B"&amp;(ROW(A395)*4-9)):INDIRECT("Mess02!B"&amp;(ROW(A395)*4-6)),"&gt;=500")*15</f>
        <v>60</v>
      </c>
    </row>
    <row r="396" spans="1:20" ht="15.6" thickTop="1" thickBot="1" x14ac:dyDescent="0.35">
      <c r="A396" s="8">
        <f t="shared" si="90"/>
        <v>40956.416666665711</v>
      </c>
      <c r="B396" s="27">
        <f t="shared" ca="1" si="82"/>
        <v>0.37805598232779253</v>
      </c>
      <c r="C396" s="27">
        <f t="shared" ca="1" si="83"/>
        <v>0.42006220258643612</v>
      </c>
      <c r="D396" s="27">
        <f t="shared" ca="1" si="84"/>
        <v>4.2006220258643603E-2</v>
      </c>
      <c r="E396" s="16"/>
      <c r="F396" s="46">
        <v>7.18E-4</v>
      </c>
      <c r="G396" s="46">
        <v>21</v>
      </c>
      <c r="H396" s="16"/>
      <c r="I396" s="30">
        <f t="shared" ca="1" si="85"/>
        <v>126.25</v>
      </c>
      <c r="J396" s="42">
        <f t="shared" ca="1" si="78"/>
        <v>126.25</v>
      </c>
      <c r="K396" s="33">
        <f t="shared" ca="1" si="79"/>
        <v>1</v>
      </c>
      <c r="L396" s="16"/>
      <c r="M396" s="36">
        <f t="shared" ca="1" si="86"/>
        <v>22.066755319148935</v>
      </c>
      <c r="N396" s="39">
        <f t="shared" ca="1" si="80"/>
        <v>18.899999999999999</v>
      </c>
      <c r="O396" s="120">
        <f t="shared" ca="1" si="87"/>
        <v>1.1675531914893618</v>
      </c>
      <c r="P396" s="39">
        <f t="shared" ca="1" si="88"/>
        <v>21.950000000000003</v>
      </c>
      <c r="Q396" s="39">
        <f t="shared" ca="1" si="81"/>
        <v>18.8</v>
      </c>
      <c r="R396" s="16"/>
      <c r="S396" s="33">
        <f t="shared" ca="1" si="89"/>
        <v>0.9</v>
      </c>
      <c r="T396" s="30">
        <f ca="1">COUNTIF(INDIRECT("Mess02!B"&amp;(ROW(A396)*4-9)):INDIRECT("Mess02!B"&amp;(ROW(A396)*4-6)),"&gt;=500")*15</f>
        <v>60</v>
      </c>
    </row>
    <row r="397" spans="1:20" ht="15.6" thickTop="1" thickBot="1" x14ac:dyDescent="0.35">
      <c r="A397" s="8">
        <f t="shared" si="90"/>
        <v>40956.458333332375</v>
      </c>
      <c r="B397" s="27">
        <f t="shared" ca="1" si="82"/>
        <v>0.38160129632792544</v>
      </c>
      <c r="C397" s="27">
        <f t="shared" ca="1" si="83"/>
        <v>0.4240014403643616</v>
      </c>
      <c r="D397" s="27">
        <f t="shared" ca="1" si="84"/>
        <v>4.2400144036436153E-2</v>
      </c>
      <c r="E397" s="16"/>
      <c r="F397" s="46">
        <v>7.18E-4</v>
      </c>
      <c r="G397" s="46">
        <v>21</v>
      </c>
      <c r="H397" s="16"/>
      <c r="I397" s="30">
        <f t="shared" ca="1" si="85"/>
        <v>127</v>
      </c>
      <c r="J397" s="42">
        <f t="shared" ca="1" si="78"/>
        <v>127</v>
      </c>
      <c r="K397" s="33">
        <f t="shared" ca="1" si="79"/>
        <v>1</v>
      </c>
      <c r="L397" s="16"/>
      <c r="M397" s="36">
        <f t="shared" ca="1" si="86"/>
        <v>22.142154255319141</v>
      </c>
      <c r="N397" s="39">
        <f t="shared" ca="1" si="80"/>
        <v>18.899999999999999</v>
      </c>
      <c r="O397" s="120">
        <f t="shared" ca="1" si="87"/>
        <v>1.1715425531914891</v>
      </c>
      <c r="P397" s="39">
        <f t="shared" ca="1" si="88"/>
        <v>22.024999999999999</v>
      </c>
      <c r="Q397" s="39">
        <f t="shared" ca="1" si="81"/>
        <v>18.8</v>
      </c>
      <c r="R397" s="16"/>
      <c r="S397" s="33">
        <f t="shared" ca="1" si="89"/>
        <v>0.9</v>
      </c>
      <c r="T397" s="30">
        <f ca="1">COUNTIF(INDIRECT("Mess02!B"&amp;(ROW(A397)*4-9)):INDIRECT("Mess02!B"&amp;(ROW(A397)*4-6)),"&gt;=500")*15</f>
        <v>60</v>
      </c>
    </row>
    <row r="398" spans="1:20" ht="15.6" thickTop="1" thickBot="1" x14ac:dyDescent="0.35">
      <c r="A398" s="8">
        <f t="shared" si="90"/>
        <v>40956.49999999904</v>
      </c>
      <c r="B398" s="27">
        <f t="shared" ca="1" si="82"/>
        <v>0.38646310018284558</v>
      </c>
      <c r="C398" s="27">
        <f t="shared" ca="1" si="83"/>
        <v>0.42940344464760616</v>
      </c>
      <c r="D398" s="27">
        <f t="shared" ca="1" si="84"/>
        <v>4.2940344464760603E-2</v>
      </c>
      <c r="E398" s="16"/>
      <c r="F398" s="46">
        <v>7.18E-4</v>
      </c>
      <c r="G398" s="46">
        <v>21</v>
      </c>
      <c r="H398" s="16"/>
      <c r="I398" s="30">
        <f t="shared" ca="1" si="85"/>
        <v>129.5</v>
      </c>
      <c r="J398" s="42">
        <f t="shared" ca="1" si="78"/>
        <v>129.5</v>
      </c>
      <c r="K398" s="33">
        <f t="shared" ca="1" si="79"/>
        <v>1</v>
      </c>
      <c r="L398" s="16"/>
      <c r="M398" s="36">
        <f t="shared" ca="1" si="86"/>
        <v>21.991356382978715</v>
      </c>
      <c r="N398" s="39">
        <f t="shared" ca="1" si="80"/>
        <v>18.899999999999999</v>
      </c>
      <c r="O398" s="120">
        <f t="shared" ca="1" si="87"/>
        <v>1.1635638297872337</v>
      </c>
      <c r="P398" s="39">
        <f t="shared" ca="1" si="88"/>
        <v>21.874999999999996</v>
      </c>
      <c r="Q398" s="39">
        <f t="shared" ca="1" si="81"/>
        <v>18.8</v>
      </c>
      <c r="R398" s="16"/>
      <c r="S398" s="33">
        <f t="shared" ca="1" si="89"/>
        <v>0.9</v>
      </c>
      <c r="T398" s="30">
        <f ca="1">COUNTIF(INDIRECT("Mess02!B"&amp;(ROW(A398)*4-9)):INDIRECT("Mess02!B"&amp;(ROW(A398)*4-6)),"&gt;=500")*15</f>
        <v>60</v>
      </c>
    </row>
    <row r="399" spans="1:20" ht="15.6" thickTop="1" thickBot="1" x14ac:dyDescent="0.35">
      <c r="A399" s="8">
        <f t="shared" si="90"/>
        <v>40956.541666665704</v>
      </c>
      <c r="B399" s="27">
        <f t="shared" ca="1" si="82"/>
        <v>0.38347882913896264</v>
      </c>
      <c r="C399" s="27">
        <f t="shared" ca="1" si="83"/>
        <v>0.42608758793218071</v>
      </c>
      <c r="D399" s="27">
        <f t="shared" ca="1" si="84"/>
        <v>4.2608758793218064E-2</v>
      </c>
      <c r="E399" s="16"/>
      <c r="F399" s="46">
        <v>7.18E-4</v>
      </c>
      <c r="G399" s="46">
        <v>21</v>
      </c>
      <c r="H399" s="16"/>
      <c r="I399" s="30">
        <f t="shared" ca="1" si="85"/>
        <v>128.5</v>
      </c>
      <c r="J399" s="42">
        <f t="shared" ca="1" si="78"/>
        <v>128.5</v>
      </c>
      <c r="K399" s="33">
        <f t="shared" ca="1" si="79"/>
        <v>1</v>
      </c>
      <c r="L399" s="16"/>
      <c r="M399" s="36">
        <f t="shared" ca="1" si="86"/>
        <v>21.991356382978719</v>
      </c>
      <c r="N399" s="39">
        <f t="shared" ca="1" si="80"/>
        <v>18.899999999999999</v>
      </c>
      <c r="O399" s="120">
        <f t="shared" ca="1" si="87"/>
        <v>1.1635638297872339</v>
      </c>
      <c r="P399" s="39">
        <f t="shared" ca="1" si="88"/>
        <v>21.875</v>
      </c>
      <c r="Q399" s="39">
        <f t="shared" ca="1" si="81"/>
        <v>18.8</v>
      </c>
      <c r="R399" s="16"/>
      <c r="S399" s="33">
        <f t="shared" ca="1" si="89"/>
        <v>0.9</v>
      </c>
      <c r="T399" s="30">
        <f ca="1">COUNTIF(INDIRECT("Mess02!B"&amp;(ROW(A399)*4-9)):INDIRECT("Mess02!B"&amp;(ROW(A399)*4-6)),"&gt;=500")*15</f>
        <v>60</v>
      </c>
    </row>
    <row r="400" spans="1:20" ht="15.6" thickTop="1" thickBot="1" x14ac:dyDescent="0.35">
      <c r="A400" s="8">
        <f t="shared" si="90"/>
        <v>40956.583333332368</v>
      </c>
      <c r="B400" s="27">
        <f t="shared" ca="1" si="82"/>
        <v>0.38615785188749996</v>
      </c>
      <c r="C400" s="27">
        <f t="shared" ca="1" si="83"/>
        <v>0.42906427987499995</v>
      </c>
      <c r="D400" s="27">
        <f t="shared" ca="1" si="84"/>
        <v>4.2906427987499988E-2</v>
      </c>
      <c r="E400" s="16"/>
      <c r="F400" s="46">
        <v>7.18E-4</v>
      </c>
      <c r="G400" s="46">
        <v>21</v>
      </c>
      <c r="H400" s="16"/>
      <c r="I400" s="30">
        <f t="shared" ca="1" si="85"/>
        <v>129.25</v>
      </c>
      <c r="J400" s="42">
        <f t="shared" ca="1" si="78"/>
        <v>129.25</v>
      </c>
      <c r="K400" s="33">
        <f t="shared" ca="1" si="79"/>
        <v>1</v>
      </c>
      <c r="L400" s="16"/>
      <c r="M400" s="36">
        <f t="shared" ca="1" si="86"/>
        <v>22.016489361702124</v>
      </c>
      <c r="N400" s="39">
        <f t="shared" ca="1" si="80"/>
        <v>18.899999999999999</v>
      </c>
      <c r="O400" s="120">
        <f t="shared" ca="1" si="87"/>
        <v>1.1648936170212765</v>
      </c>
      <c r="P400" s="39">
        <f t="shared" ca="1" si="88"/>
        <v>21.9</v>
      </c>
      <c r="Q400" s="39">
        <f t="shared" ca="1" si="81"/>
        <v>18.8</v>
      </c>
      <c r="R400" s="16"/>
      <c r="S400" s="33">
        <f t="shared" ca="1" si="89"/>
        <v>0.9</v>
      </c>
      <c r="T400" s="30">
        <f ca="1">COUNTIF(INDIRECT("Mess02!B"&amp;(ROW(A400)*4-9)):INDIRECT("Mess02!B"&amp;(ROW(A400)*4-6)),"&gt;=500")*15</f>
        <v>60</v>
      </c>
    </row>
    <row r="401" spans="1:20" ht="15.6" thickTop="1" thickBot="1" x14ac:dyDescent="0.35">
      <c r="A401" s="8">
        <f t="shared" si="90"/>
        <v>40956.624999999032</v>
      </c>
      <c r="B401" s="27">
        <f t="shared" ca="1" si="82"/>
        <v>0.38840969755232702</v>
      </c>
      <c r="C401" s="27">
        <f t="shared" ca="1" si="83"/>
        <v>0.4315663306136967</v>
      </c>
      <c r="D401" s="27">
        <f t="shared" ca="1" si="84"/>
        <v>4.3156633061369659E-2</v>
      </c>
      <c r="E401" s="16"/>
      <c r="F401" s="46">
        <v>7.18E-4</v>
      </c>
      <c r="G401" s="46">
        <v>21</v>
      </c>
      <c r="H401" s="16"/>
      <c r="I401" s="30">
        <f t="shared" ca="1" si="85"/>
        <v>130.75</v>
      </c>
      <c r="J401" s="42">
        <f t="shared" ca="1" si="78"/>
        <v>130.75</v>
      </c>
      <c r="K401" s="33">
        <f t="shared" ca="1" si="79"/>
        <v>1</v>
      </c>
      <c r="L401" s="16"/>
      <c r="M401" s="36">
        <f t="shared" ca="1" si="86"/>
        <v>21.890824468085103</v>
      </c>
      <c r="N401" s="39">
        <f t="shared" ca="1" si="80"/>
        <v>18.899999999999999</v>
      </c>
      <c r="O401" s="120">
        <f t="shared" ca="1" si="87"/>
        <v>1.1582446808510638</v>
      </c>
      <c r="P401" s="39">
        <f t="shared" ca="1" si="88"/>
        <v>21.774999999999999</v>
      </c>
      <c r="Q401" s="39">
        <f t="shared" ca="1" si="81"/>
        <v>18.8</v>
      </c>
      <c r="R401" s="16"/>
      <c r="S401" s="33">
        <f t="shared" ca="1" si="89"/>
        <v>0.9</v>
      </c>
      <c r="T401" s="30">
        <f ca="1">COUNTIF(INDIRECT("Mess02!B"&amp;(ROW(A401)*4-9)):INDIRECT("Mess02!B"&amp;(ROW(A401)*4-6)),"&gt;=500")*15</f>
        <v>60</v>
      </c>
    </row>
    <row r="402" spans="1:20" ht="15.6" thickTop="1" thickBot="1" x14ac:dyDescent="0.35">
      <c r="A402" s="8">
        <f t="shared" si="90"/>
        <v>40956.666666665697</v>
      </c>
      <c r="B402" s="27">
        <f t="shared" ca="1" si="82"/>
        <v>0.38796376219348422</v>
      </c>
      <c r="C402" s="27">
        <f t="shared" ca="1" si="83"/>
        <v>0.43107084688164909</v>
      </c>
      <c r="D402" s="27">
        <f t="shared" ca="1" si="84"/>
        <v>4.3107084688164897E-2</v>
      </c>
      <c r="E402" s="16"/>
      <c r="F402" s="46">
        <v>7.18E-4</v>
      </c>
      <c r="G402" s="46">
        <v>21</v>
      </c>
      <c r="H402" s="16"/>
      <c r="I402" s="30">
        <f t="shared" ca="1" si="85"/>
        <v>130.75</v>
      </c>
      <c r="J402" s="42">
        <f t="shared" ca="1" si="78"/>
        <v>130.75</v>
      </c>
      <c r="K402" s="33">
        <f t="shared" ca="1" si="79"/>
        <v>1</v>
      </c>
      <c r="L402" s="16"/>
      <c r="M402" s="36">
        <f t="shared" ca="1" si="86"/>
        <v>21.865691489361705</v>
      </c>
      <c r="N402" s="39">
        <f t="shared" ca="1" si="80"/>
        <v>18.899999999999999</v>
      </c>
      <c r="O402" s="120">
        <f t="shared" ca="1" si="87"/>
        <v>1.1569148936170215</v>
      </c>
      <c r="P402" s="39">
        <f t="shared" ca="1" si="88"/>
        <v>21.750000000000004</v>
      </c>
      <c r="Q402" s="39">
        <f t="shared" ca="1" si="81"/>
        <v>18.8</v>
      </c>
      <c r="R402" s="16"/>
      <c r="S402" s="33">
        <f t="shared" ca="1" si="89"/>
        <v>0.9</v>
      </c>
      <c r="T402" s="30">
        <f ca="1">COUNTIF(INDIRECT("Mess02!B"&amp;(ROW(A402)*4-9)):INDIRECT("Mess02!B"&amp;(ROW(A402)*4-6)),"&gt;=500")*15</f>
        <v>60</v>
      </c>
    </row>
    <row r="403" spans="1:20" ht="15.6" thickTop="1" thickBot="1" x14ac:dyDescent="0.35">
      <c r="A403" s="8">
        <f t="shared" si="90"/>
        <v>40956.708333332361</v>
      </c>
      <c r="B403" s="27">
        <f t="shared" ca="1" si="82"/>
        <v>0.38090024752500007</v>
      </c>
      <c r="C403" s="27">
        <f t="shared" ca="1" si="83"/>
        <v>0.42322249725000005</v>
      </c>
      <c r="D403" s="27">
        <f t="shared" ca="1" si="84"/>
        <v>4.2322249724999997E-2</v>
      </c>
      <c r="E403" s="16"/>
      <c r="F403" s="46">
        <v>7.18E-4</v>
      </c>
      <c r="G403" s="46">
        <v>21</v>
      </c>
      <c r="H403" s="16"/>
      <c r="I403" s="30">
        <f t="shared" ca="1" si="85"/>
        <v>130.25</v>
      </c>
      <c r="J403" s="42">
        <f t="shared" ca="1" si="78"/>
        <v>130.25</v>
      </c>
      <c r="K403" s="33">
        <f t="shared" ca="1" si="79"/>
        <v>1</v>
      </c>
      <c r="L403" s="16"/>
      <c r="M403" s="36">
        <f t="shared" ca="1" si="86"/>
        <v>21.55</v>
      </c>
      <c r="N403" s="39">
        <f t="shared" ca="1" si="80"/>
        <v>0</v>
      </c>
      <c r="O403" s="120">
        <f t="shared" ca="1" si="87"/>
        <v>1</v>
      </c>
      <c r="P403" s="39">
        <f t="shared" ca="1" si="88"/>
        <v>21.55</v>
      </c>
      <c r="Q403" s="39">
        <f t="shared" ca="1" si="81"/>
        <v>0</v>
      </c>
      <c r="R403" s="16"/>
      <c r="S403" s="33">
        <f t="shared" ca="1" si="89"/>
        <v>0.9</v>
      </c>
      <c r="T403" s="30">
        <f ca="1">COUNTIF(INDIRECT("Mess02!B"&amp;(ROW(A403)*4-9)):INDIRECT("Mess02!B"&amp;(ROW(A403)*4-6)),"&gt;=500")*15</f>
        <v>60</v>
      </c>
    </row>
    <row r="404" spans="1:20" ht="15.6" thickTop="1" thickBot="1" x14ac:dyDescent="0.35">
      <c r="A404" s="8">
        <f t="shared" si="90"/>
        <v>40956.749999999025</v>
      </c>
      <c r="B404" s="27">
        <f t="shared" ca="1" si="82"/>
        <v>0.36904158900000006</v>
      </c>
      <c r="C404" s="27">
        <f t="shared" ca="1" si="83"/>
        <v>0.41004621000000002</v>
      </c>
      <c r="D404" s="27">
        <f t="shared" ca="1" si="84"/>
        <v>4.1004620999999991E-2</v>
      </c>
      <c r="E404" s="16"/>
      <c r="F404" s="46">
        <v>7.18E-4</v>
      </c>
      <c r="G404" s="46">
        <v>21</v>
      </c>
      <c r="H404" s="16"/>
      <c r="I404" s="30">
        <f t="shared" ca="1" si="85"/>
        <v>129.5</v>
      </c>
      <c r="J404" s="42">
        <f t="shared" ca="1" si="78"/>
        <v>129.5</v>
      </c>
      <c r="K404" s="33">
        <f t="shared" ca="1" si="79"/>
        <v>1</v>
      </c>
      <c r="L404" s="16"/>
      <c r="M404" s="36">
        <f t="shared" ca="1" si="86"/>
        <v>21</v>
      </c>
      <c r="N404" s="39">
        <f t="shared" ca="1" si="80"/>
        <v>0</v>
      </c>
      <c r="O404" s="120">
        <f t="shared" ca="1" si="87"/>
        <v>1</v>
      </c>
      <c r="P404" s="39">
        <f t="shared" ca="1" si="88"/>
        <v>21</v>
      </c>
      <c r="Q404" s="39">
        <f t="shared" ca="1" si="81"/>
        <v>0</v>
      </c>
      <c r="R404" s="16"/>
      <c r="S404" s="33">
        <f t="shared" ca="1" si="89"/>
        <v>0.9</v>
      </c>
      <c r="T404" s="30">
        <f ca="1">COUNTIF(INDIRECT("Mess02!B"&amp;(ROW(A404)*4-9)):INDIRECT("Mess02!B"&amp;(ROW(A404)*4-6)),"&gt;=500")*15</f>
        <v>60</v>
      </c>
    </row>
    <row r="405" spans="1:20" ht="15.6" thickTop="1" thickBot="1" x14ac:dyDescent="0.35">
      <c r="A405" s="8">
        <f t="shared" si="90"/>
        <v>40956.791666665689</v>
      </c>
      <c r="B405" s="27">
        <f t="shared" ca="1" si="82"/>
        <v>0.36667274096250008</v>
      </c>
      <c r="C405" s="27">
        <f t="shared" ca="1" si="83"/>
        <v>0.40741415662500008</v>
      </c>
      <c r="D405" s="27">
        <f t="shared" ca="1" si="84"/>
        <v>4.0741415662499995E-2</v>
      </c>
      <c r="E405" s="16"/>
      <c r="F405" s="46">
        <v>7.18E-4</v>
      </c>
      <c r="G405" s="46">
        <v>21</v>
      </c>
      <c r="H405" s="16"/>
      <c r="I405" s="30">
        <f t="shared" ca="1" si="85"/>
        <v>129.75</v>
      </c>
      <c r="J405" s="42">
        <f t="shared" ca="1" si="78"/>
        <v>129.75</v>
      </c>
      <c r="K405" s="33">
        <f t="shared" ca="1" si="79"/>
        <v>1</v>
      </c>
      <c r="L405" s="16"/>
      <c r="M405" s="36">
        <f t="shared" ca="1" si="86"/>
        <v>20.825000000000003</v>
      </c>
      <c r="N405" s="39">
        <f t="shared" ca="1" si="80"/>
        <v>0</v>
      </c>
      <c r="O405" s="120">
        <f t="shared" ca="1" si="87"/>
        <v>1</v>
      </c>
      <c r="P405" s="39">
        <f t="shared" ca="1" si="88"/>
        <v>20.825000000000003</v>
      </c>
      <c r="Q405" s="39">
        <f t="shared" ca="1" si="81"/>
        <v>0</v>
      </c>
      <c r="R405" s="16"/>
      <c r="S405" s="33">
        <f t="shared" ca="1" si="89"/>
        <v>0.9</v>
      </c>
      <c r="T405" s="30">
        <f ca="1">COUNTIF(INDIRECT("Mess02!B"&amp;(ROW(A405)*4-9)):INDIRECT("Mess02!B"&amp;(ROW(A405)*4-6)),"&gt;=500")*15</f>
        <v>60</v>
      </c>
    </row>
    <row r="406" spans="1:20" ht="15.6" thickTop="1" thickBot="1" x14ac:dyDescent="0.35">
      <c r="A406" s="8">
        <f t="shared" si="90"/>
        <v>40956.833333332354</v>
      </c>
      <c r="B406" s="27">
        <f t="shared" ca="1" si="82"/>
        <v>0.36112846612500005</v>
      </c>
      <c r="C406" s="27">
        <f t="shared" ca="1" si="83"/>
        <v>0.40125385125000002</v>
      </c>
      <c r="D406" s="27">
        <f t="shared" ca="1" si="84"/>
        <v>4.0125385124999996E-2</v>
      </c>
      <c r="E406" s="16"/>
      <c r="F406" s="46">
        <v>7.18E-4</v>
      </c>
      <c r="G406" s="46">
        <v>21</v>
      </c>
      <c r="H406" s="16"/>
      <c r="I406" s="30">
        <f t="shared" ca="1" si="85"/>
        <v>128.25</v>
      </c>
      <c r="J406" s="42">
        <f t="shared" ca="1" si="78"/>
        <v>128.25</v>
      </c>
      <c r="K406" s="33">
        <f t="shared" ca="1" si="79"/>
        <v>1</v>
      </c>
      <c r="L406" s="16"/>
      <c r="M406" s="36">
        <f t="shared" ca="1" si="86"/>
        <v>20.75</v>
      </c>
      <c r="N406" s="39">
        <f t="shared" ca="1" si="80"/>
        <v>0</v>
      </c>
      <c r="O406" s="120">
        <f t="shared" ca="1" si="87"/>
        <v>1</v>
      </c>
      <c r="P406" s="39">
        <f t="shared" ca="1" si="88"/>
        <v>20.75</v>
      </c>
      <c r="Q406" s="39">
        <f t="shared" ca="1" si="81"/>
        <v>0</v>
      </c>
      <c r="R406" s="16"/>
      <c r="S406" s="33">
        <f t="shared" ca="1" si="89"/>
        <v>0.9</v>
      </c>
      <c r="T406" s="30">
        <f ca="1">COUNTIF(INDIRECT("Mess02!B"&amp;(ROW(A406)*4-9)):INDIRECT("Mess02!B"&amp;(ROW(A406)*4-6)),"&gt;=500")*15</f>
        <v>60</v>
      </c>
    </row>
    <row r="407" spans="1:20" ht="15.6" thickTop="1" thickBot="1" x14ac:dyDescent="0.35">
      <c r="A407" s="8">
        <f t="shared" si="90"/>
        <v>40956.874999999018</v>
      </c>
      <c r="B407" s="27">
        <f t="shared" ca="1" si="82"/>
        <v>0.35625337177499999</v>
      </c>
      <c r="C407" s="27">
        <f t="shared" ca="1" si="83"/>
        <v>0.39583707974999999</v>
      </c>
      <c r="D407" s="27">
        <f t="shared" ca="1" si="84"/>
        <v>3.9583707974999993E-2</v>
      </c>
      <c r="E407" s="16"/>
      <c r="F407" s="46">
        <v>7.18E-4</v>
      </c>
      <c r="G407" s="46">
        <v>21</v>
      </c>
      <c r="H407" s="16"/>
      <c r="I407" s="30">
        <f t="shared" ca="1" si="85"/>
        <v>127.75</v>
      </c>
      <c r="J407" s="42">
        <f t="shared" ca="1" si="78"/>
        <v>127.75</v>
      </c>
      <c r="K407" s="33">
        <f t="shared" ca="1" si="79"/>
        <v>1</v>
      </c>
      <c r="L407" s="16"/>
      <c r="M407" s="36">
        <f t="shared" ca="1" si="86"/>
        <v>20.55</v>
      </c>
      <c r="N407" s="39">
        <f t="shared" ca="1" si="80"/>
        <v>0</v>
      </c>
      <c r="O407" s="120">
        <f t="shared" ca="1" si="87"/>
        <v>1</v>
      </c>
      <c r="P407" s="39">
        <f t="shared" ca="1" si="88"/>
        <v>20.55</v>
      </c>
      <c r="Q407" s="39">
        <f t="shared" ca="1" si="81"/>
        <v>0</v>
      </c>
      <c r="R407" s="16"/>
      <c r="S407" s="33">
        <f t="shared" ca="1" si="89"/>
        <v>0.9</v>
      </c>
      <c r="T407" s="30">
        <f ca="1">COUNTIF(INDIRECT("Mess02!B"&amp;(ROW(A407)*4-9)):INDIRECT("Mess02!B"&amp;(ROW(A407)*4-6)),"&gt;=500")*15</f>
        <v>60</v>
      </c>
    </row>
    <row r="408" spans="1:20" ht="15.6" thickTop="1" thickBot="1" x14ac:dyDescent="0.35">
      <c r="A408" s="8">
        <f t="shared" si="90"/>
        <v>40956.916666665682</v>
      </c>
      <c r="B408" s="27">
        <f t="shared" ca="1" si="82"/>
        <v>0.35477930879999997</v>
      </c>
      <c r="C408" s="27">
        <f t="shared" ca="1" si="83"/>
        <v>0.39419923199999996</v>
      </c>
      <c r="D408" s="27">
        <f t="shared" ca="1" si="84"/>
        <v>3.9419923199999984E-2</v>
      </c>
      <c r="E408" s="16"/>
      <c r="F408" s="46">
        <v>7.18E-4</v>
      </c>
      <c r="G408" s="46">
        <v>21</v>
      </c>
      <c r="H408" s="16"/>
      <c r="I408" s="30">
        <f t="shared" ca="1" si="85"/>
        <v>128</v>
      </c>
      <c r="J408" s="42">
        <f t="shared" ca="1" si="78"/>
        <v>128</v>
      </c>
      <c r="K408" s="33">
        <f t="shared" ca="1" si="79"/>
        <v>1</v>
      </c>
      <c r="L408" s="16"/>
      <c r="M408" s="36">
        <f t="shared" ca="1" si="86"/>
        <v>20.424999999999997</v>
      </c>
      <c r="N408" s="39">
        <f t="shared" ca="1" si="80"/>
        <v>0</v>
      </c>
      <c r="O408" s="120">
        <f t="shared" ca="1" si="87"/>
        <v>1</v>
      </c>
      <c r="P408" s="39">
        <f t="shared" ca="1" si="88"/>
        <v>20.424999999999997</v>
      </c>
      <c r="Q408" s="39">
        <f t="shared" ca="1" si="81"/>
        <v>0</v>
      </c>
      <c r="R408" s="16"/>
      <c r="S408" s="33">
        <f t="shared" ca="1" si="89"/>
        <v>0.9</v>
      </c>
      <c r="T408" s="30">
        <f ca="1">COUNTIF(INDIRECT("Mess02!B"&amp;(ROW(A408)*4-9)):INDIRECT("Mess02!B"&amp;(ROW(A408)*4-6)),"&gt;=500")*15</f>
        <v>60</v>
      </c>
    </row>
    <row r="409" spans="1:20" ht="15.6" thickTop="1" thickBot="1" x14ac:dyDescent="0.35">
      <c r="A409" s="8">
        <f t="shared" si="90"/>
        <v>40956.958333332346</v>
      </c>
      <c r="B409" s="27">
        <f t="shared" ca="1" si="82"/>
        <v>0.35469110249999997</v>
      </c>
      <c r="C409" s="27">
        <f t="shared" ca="1" si="83"/>
        <v>0.39410122499999994</v>
      </c>
      <c r="D409" s="27">
        <f t="shared" ca="1" si="84"/>
        <v>3.9410122499999985E-2</v>
      </c>
      <c r="E409" s="16"/>
      <c r="F409" s="46">
        <v>7.18E-4</v>
      </c>
      <c r="G409" s="46">
        <v>21</v>
      </c>
      <c r="H409" s="16"/>
      <c r="I409" s="30">
        <f t="shared" ca="1" si="85"/>
        <v>127.5</v>
      </c>
      <c r="J409" s="42">
        <f t="shared" ca="1" si="78"/>
        <v>127.5</v>
      </c>
      <c r="K409" s="33">
        <f t="shared" ca="1" si="79"/>
        <v>1</v>
      </c>
      <c r="L409" s="16"/>
      <c r="M409" s="36">
        <f t="shared" ca="1" si="86"/>
        <v>20.5</v>
      </c>
      <c r="N409" s="39">
        <f t="shared" ca="1" si="80"/>
        <v>0</v>
      </c>
      <c r="O409" s="120">
        <f t="shared" ca="1" si="87"/>
        <v>1</v>
      </c>
      <c r="P409" s="39">
        <f t="shared" ca="1" si="88"/>
        <v>20.5</v>
      </c>
      <c r="Q409" s="39">
        <f t="shared" ca="1" si="81"/>
        <v>0</v>
      </c>
      <c r="R409" s="16"/>
      <c r="S409" s="33">
        <f t="shared" ca="1" si="89"/>
        <v>0.9</v>
      </c>
      <c r="T409" s="30">
        <f ca="1">COUNTIF(INDIRECT("Mess02!B"&amp;(ROW(A409)*4-9)):INDIRECT("Mess02!B"&amp;(ROW(A409)*4-6)),"&gt;=500")*15</f>
        <v>60</v>
      </c>
    </row>
    <row r="410" spans="1:20" ht="15.6" thickTop="1" thickBot="1" x14ac:dyDescent="0.35">
      <c r="A410" s="8">
        <f t="shared" si="90"/>
        <v>40956.99999999901</v>
      </c>
      <c r="B410" s="27">
        <f t="shared" ca="1" si="82"/>
        <v>0.35634242621250001</v>
      </c>
      <c r="C410" s="27">
        <f t="shared" ca="1" si="83"/>
        <v>0.39593602912500003</v>
      </c>
      <c r="D410" s="27">
        <f t="shared" ca="1" si="84"/>
        <v>3.9593602912499998E-2</v>
      </c>
      <c r="E410" s="16"/>
      <c r="F410" s="46">
        <v>7.18E-4</v>
      </c>
      <c r="G410" s="46">
        <v>21</v>
      </c>
      <c r="H410" s="16"/>
      <c r="I410" s="30">
        <f t="shared" ca="1" si="85"/>
        <v>128.25</v>
      </c>
      <c r="J410" s="42">
        <f t="shared" ca="1" si="78"/>
        <v>128.25</v>
      </c>
      <c r="K410" s="33">
        <f t="shared" ca="1" si="79"/>
        <v>1</v>
      </c>
      <c r="L410" s="16"/>
      <c r="M410" s="36">
        <f t="shared" ca="1" si="86"/>
        <v>20.475000000000001</v>
      </c>
      <c r="N410" s="39">
        <f t="shared" ca="1" si="80"/>
        <v>0</v>
      </c>
      <c r="O410" s="120">
        <f t="shared" ca="1" si="87"/>
        <v>1</v>
      </c>
      <c r="P410" s="39">
        <f t="shared" ca="1" si="88"/>
        <v>20.475000000000001</v>
      </c>
      <c r="Q410" s="39">
        <f t="shared" ca="1" si="81"/>
        <v>0</v>
      </c>
      <c r="R410" s="16"/>
      <c r="S410" s="33">
        <f t="shared" ca="1" si="89"/>
        <v>0.9</v>
      </c>
      <c r="T410" s="30">
        <f ca="1">COUNTIF(INDIRECT("Mess02!B"&amp;(ROW(A410)*4-9)):INDIRECT("Mess02!B"&amp;(ROW(A410)*4-6)),"&gt;=500")*15</f>
        <v>60</v>
      </c>
    </row>
    <row r="411" spans="1:20" ht="15.6" thickTop="1" thickBot="1" x14ac:dyDescent="0.35">
      <c r="A411" s="8">
        <f t="shared" si="90"/>
        <v>40957.041666665675</v>
      </c>
      <c r="B411" s="27">
        <f t="shared" ca="1" si="82"/>
        <v>0.35252835187500003</v>
      </c>
      <c r="C411" s="27">
        <f t="shared" ca="1" si="83"/>
        <v>0.39169816875000002</v>
      </c>
      <c r="D411" s="27">
        <f t="shared" ca="1" si="84"/>
        <v>3.9169816874999992E-2</v>
      </c>
      <c r="E411" s="16"/>
      <c r="F411" s="46">
        <v>7.18E-4</v>
      </c>
      <c r="G411" s="46">
        <v>21</v>
      </c>
      <c r="H411" s="16"/>
      <c r="I411" s="30">
        <f t="shared" ca="1" si="85"/>
        <v>127.5</v>
      </c>
      <c r="J411" s="42">
        <f t="shared" ca="1" si="78"/>
        <v>127.5</v>
      </c>
      <c r="K411" s="33">
        <f t="shared" ca="1" si="79"/>
        <v>1</v>
      </c>
      <c r="L411" s="16"/>
      <c r="M411" s="36">
        <f t="shared" ca="1" si="86"/>
        <v>20.375</v>
      </c>
      <c r="N411" s="39">
        <f t="shared" ca="1" si="80"/>
        <v>0</v>
      </c>
      <c r="O411" s="120">
        <f t="shared" ca="1" si="87"/>
        <v>1</v>
      </c>
      <c r="P411" s="39">
        <f t="shared" ca="1" si="88"/>
        <v>20.375</v>
      </c>
      <c r="Q411" s="39">
        <f t="shared" ca="1" si="81"/>
        <v>0</v>
      </c>
      <c r="R411" s="16"/>
      <c r="S411" s="33">
        <f t="shared" ca="1" si="89"/>
        <v>0.9</v>
      </c>
      <c r="T411" s="30">
        <f ca="1">COUNTIF(INDIRECT("Mess02!B"&amp;(ROW(A411)*4-9)):INDIRECT("Mess02!B"&amp;(ROW(A411)*4-6)),"&gt;=500")*15</f>
        <v>60</v>
      </c>
    </row>
    <row r="412" spans="1:20" ht="15.6" thickTop="1" thickBot="1" x14ac:dyDescent="0.35">
      <c r="A412" s="8">
        <f t="shared" si="90"/>
        <v>40957.083333332339</v>
      </c>
      <c r="B412" s="27">
        <f t="shared" ca="1" si="82"/>
        <v>0.35416186469999988</v>
      </c>
      <c r="C412" s="27">
        <f t="shared" ca="1" si="83"/>
        <v>0.39351318299999988</v>
      </c>
      <c r="D412" s="27">
        <f t="shared" ca="1" si="84"/>
        <v>3.9351318299999979E-2</v>
      </c>
      <c r="E412" s="16"/>
      <c r="F412" s="46">
        <v>7.18E-4</v>
      </c>
      <c r="G412" s="46">
        <v>21</v>
      </c>
      <c r="H412" s="16"/>
      <c r="I412" s="30">
        <f t="shared" ca="1" si="85"/>
        <v>127</v>
      </c>
      <c r="J412" s="42">
        <f t="shared" ca="1" si="78"/>
        <v>127</v>
      </c>
      <c r="K412" s="33">
        <f t="shared" ca="1" si="79"/>
        <v>1</v>
      </c>
      <c r="L412" s="16"/>
      <c r="M412" s="36">
        <f t="shared" ca="1" si="86"/>
        <v>20.549999999999997</v>
      </c>
      <c r="N412" s="39">
        <f t="shared" ca="1" si="80"/>
        <v>0</v>
      </c>
      <c r="O412" s="120">
        <f t="shared" ca="1" si="87"/>
        <v>1</v>
      </c>
      <c r="P412" s="39">
        <f t="shared" ca="1" si="88"/>
        <v>20.549999999999997</v>
      </c>
      <c r="Q412" s="39">
        <f t="shared" ca="1" si="81"/>
        <v>0</v>
      </c>
      <c r="R412" s="16"/>
      <c r="S412" s="33">
        <f t="shared" ca="1" si="89"/>
        <v>0.9</v>
      </c>
      <c r="T412" s="30">
        <f ca="1">COUNTIF(INDIRECT("Mess02!B"&amp;(ROW(A412)*4-9)):INDIRECT("Mess02!B"&amp;(ROW(A412)*4-6)),"&gt;=500")*15</f>
        <v>60</v>
      </c>
    </row>
    <row r="413" spans="1:20" ht="15.6" thickTop="1" thickBot="1" x14ac:dyDescent="0.35">
      <c r="A413" s="8">
        <f t="shared" si="90"/>
        <v>40957.124999999003</v>
      </c>
      <c r="B413" s="27">
        <f t="shared" ca="1" si="82"/>
        <v>0.35658584167499996</v>
      </c>
      <c r="C413" s="27">
        <f t="shared" ca="1" si="83"/>
        <v>0.39620649074999992</v>
      </c>
      <c r="D413" s="27">
        <f t="shared" ca="1" si="84"/>
        <v>3.9620649074999986E-2</v>
      </c>
      <c r="E413" s="16"/>
      <c r="F413" s="46">
        <v>7.18E-4</v>
      </c>
      <c r="G413" s="46">
        <v>21</v>
      </c>
      <c r="H413" s="16"/>
      <c r="I413" s="30">
        <f t="shared" ca="1" si="85"/>
        <v>127.25</v>
      </c>
      <c r="J413" s="42">
        <f t="shared" ca="1" si="78"/>
        <v>127.25</v>
      </c>
      <c r="K413" s="33">
        <f t="shared" ca="1" si="79"/>
        <v>1</v>
      </c>
      <c r="L413" s="16"/>
      <c r="M413" s="36">
        <f t="shared" ca="1" si="86"/>
        <v>20.65</v>
      </c>
      <c r="N413" s="39">
        <f t="shared" ca="1" si="80"/>
        <v>0</v>
      </c>
      <c r="O413" s="120">
        <f t="shared" ca="1" si="87"/>
        <v>1</v>
      </c>
      <c r="P413" s="39">
        <f t="shared" ca="1" si="88"/>
        <v>20.65</v>
      </c>
      <c r="Q413" s="39">
        <f t="shared" ca="1" si="81"/>
        <v>0</v>
      </c>
      <c r="R413" s="16"/>
      <c r="S413" s="33">
        <f t="shared" ca="1" si="89"/>
        <v>0.9</v>
      </c>
      <c r="T413" s="30">
        <f ca="1">COUNTIF(INDIRECT("Mess02!B"&amp;(ROW(A413)*4-9)):INDIRECT("Mess02!B"&amp;(ROW(A413)*4-6)),"&gt;=500")*15</f>
        <v>60</v>
      </c>
    </row>
    <row r="414" spans="1:20" ht="15.6" thickTop="1" thickBot="1" x14ac:dyDescent="0.35">
      <c r="A414" s="8">
        <f t="shared" si="90"/>
        <v>40957.166666665667</v>
      </c>
      <c r="B414" s="27">
        <f t="shared" ca="1" si="82"/>
        <v>0.36765488418750003</v>
      </c>
      <c r="C414" s="27">
        <f t="shared" ca="1" si="83"/>
        <v>0.40850542687500002</v>
      </c>
      <c r="D414" s="27">
        <f t="shared" ca="1" si="84"/>
        <v>4.0850542687499991E-2</v>
      </c>
      <c r="E414" s="16"/>
      <c r="F414" s="46">
        <v>7.18E-4</v>
      </c>
      <c r="G414" s="46">
        <v>21</v>
      </c>
      <c r="H414" s="16"/>
      <c r="I414" s="30">
        <f t="shared" ca="1" si="85"/>
        <v>128.25</v>
      </c>
      <c r="J414" s="42">
        <f t="shared" ca="1" si="78"/>
        <v>128.25</v>
      </c>
      <c r="K414" s="33">
        <f t="shared" ca="1" si="79"/>
        <v>1</v>
      </c>
      <c r="L414" s="16"/>
      <c r="M414" s="36">
        <f t="shared" ca="1" si="86"/>
        <v>21.125</v>
      </c>
      <c r="N414" s="39">
        <f t="shared" ca="1" si="80"/>
        <v>0</v>
      </c>
      <c r="O414" s="120">
        <f t="shared" ca="1" si="87"/>
        <v>1</v>
      </c>
      <c r="P414" s="39">
        <f t="shared" ca="1" si="88"/>
        <v>21.125</v>
      </c>
      <c r="Q414" s="39">
        <f t="shared" ca="1" si="81"/>
        <v>0</v>
      </c>
      <c r="R414" s="16"/>
      <c r="S414" s="33">
        <f t="shared" ca="1" si="89"/>
        <v>0.9</v>
      </c>
      <c r="T414" s="30">
        <f ca="1">COUNTIF(INDIRECT("Mess02!B"&amp;(ROW(A414)*4-9)):INDIRECT("Mess02!B"&amp;(ROW(A414)*4-6)),"&gt;=500")*15</f>
        <v>60</v>
      </c>
    </row>
    <row r="415" spans="1:20" ht="15.6" thickTop="1" thickBot="1" x14ac:dyDescent="0.35">
      <c r="A415" s="8">
        <f t="shared" si="90"/>
        <v>40957.208333332332</v>
      </c>
      <c r="B415" s="27">
        <f t="shared" ca="1" si="82"/>
        <v>0.37026545141249995</v>
      </c>
      <c r="C415" s="27">
        <f t="shared" ca="1" si="83"/>
        <v>0.41140605712499995</v>
      </c>
      <c r="D415" s="27">
        <f t="shared" ca="1" si="84"/>
        <v>4.1140605712499986E-2</v>
      </c>
      <c r="E415" s="16"/>
      <c r="F415" s="46">
        <v>7.18E-4</v>
      </c>
      <c r="G415" s="46">
        <v>21</v>
      </c>
      <c r="H415" s="16"/>
      <c r="I415" s="30">
        <f t="shared" ca="1" si="85"/>
        <v>128.25</v>
      </c>
      <c r="J415" s="42">
        <f t="shared" ca="1" si="78"/>
        <v>128.25</v>
      </c>
      <c r="K415" s="33">
        <f t="shared" ca="1" si="79"/>
        <v>1</v>
      </c>
      <c r="L415" s="16"/>
      <c r="M415" s="36">
        <f t="shared" ca="1" si="86"/>
        <v>21.274999999999999</v>
      </c>
      <c r="N415" s="39">
        <f t="shared" ca="1" si="80"/>
        <v>0</v>
      </c>
      <c r="O415" s="120">
        <f t="shared" ca="1" si="87"/>
        <v>1</v>
      </c>
      <c r="P415" s="39">
        <f t="shared" ca="1" si="88"/>
        <v>21.274999999999999</v>
      </c>
      <c r="Q415" s="39">
        <f t="shared" ca="1" si="81"/>
        <v>0</v>
      </c>
      <c r="R415" s="16"/>
      <c r="S415" s="33">
        <f t="shared" ca="1" si="89"/>
        <v>0.9</v>
      </c>
      <c r="T415" s="30">
        <f ca="1">COUNTIF(INDIRECT("Mess02!B"&amp;(ROW(A415)*4-9)):INDIRECT("Mess02!B"&amp;(ROW(A415)*4-6)),"&gt;=500")*15</f>
        <v>60</v>
      </c>
    </row>
    <row r="416" spans="1:20" ht="15.6" thickTop="1" thickBot="1" x14ac:dyDescent="0.35">
      <c r="A416" s="8">
        <f t="shared" si="90"/>
        <v>40957.249999998996</v>
      </c>
      <c r="B416" s="27">
        <f t="shared" ca="1" si="82"/>
        <v>0.3721457722499999</v>
      </c>
      <c r="C416" s="27">
        <f t="shared" ca="1" si="83"/>
        <v>0.41349530249999988</v>
      </c>
      <c r="D416" s="27">
        <f t="shared" ca="1" si="84"/>
        <v>4.1349530249999981E-2</v>
      </c>
      <c r="E416" s="16"/>
      <c r="F416" s="46">
        <v>7.18E-4</v>
      </c>
      <c r="G416" s="46">
        <v>21</v>
      </c>
      <c r="H416" s="16"/>
      <c r="I416" s="30">
        <f t="shared" ca="1" si="85"/>
        <v>128.75</v>
      </c>
      <c r="J416" s="42">
        <f t="shared" ca="1" si="78"/>
        <v>128.75</v>
      </c>
      <c r="K416" s="33">
        <f t="shared" ca="1" si="79"/>
        <v>1</v>
      </c>
      <c r="L416" s="16"/>
      <c r="M416" s="36">
        <f t="shared" ca="1" si="86"/>
        <v>21.299999999999997</v>
      </c>
      <c r="N416" s="39">
        <f t="shared" ca="1" si="80"/>
        <v>0</v>
      </c>
      <c r="O416" s="120">
        <f t="shared" ca="1" si="87"/>
        <v>1</v>
      </c>
      <c r="P416" s="39">
        <f t="shared" ca="1" si="88"/>
        <v>21.299999999999997</v>
      </c>
      <c r="Q416" s="39">
        <f t="shared" ca="1" si="81"/>
        <v>0</v>
      </c>
      <c r="R416" s="16"/>
      <c r="S416" s="33">
        <f t="shared" ca="1" si="89"/>
        <v>0.9</v>
      </c>
      <c r="T416" s="30">
        <f ca="1">COUNTIF(INDIRECT("Mess02!B"&amp;(ROW(A416)*4-9)):INDIRECT("Mess02!B"&amp;(ROW(A416)*4-6)),"&gt;=500")*15</f>
        <v>60</v>
      </c>
    </row>
    <row r="417" spans="1:20" ht="15.6" thickTop="1" thickBot="1" x14ac:dyDescent="0.35">
      <c r="A417" s="8">
        <f t="shared" si="90"/>
        <v>40957.29166666566</v>
      </c>
      <c r="B417" s="27">
        <f t="shared" ca="1" si="82"/>
        <v>0.36838004175</v>
      </c>
      <c r="C417" s="27">
        <f t="shared" ca="1" si="83"/>
        <v>0.40931115749999997</v>
      </c>
      <c r="D417" s="27">
        <f t="shared" ca="1" si="84"/>
        <v>4.093111574999999E-2</v>
      </c>
      <c r="E417" s="16"/>
      <c r="F417" s="46">
        <v>7.18E-4</v>
      </c>
      <c r="G417" s="46">
        <v>21</v>
      </c>
      <c r="H417" s="16"/>
      <c r="I417" s="30">
        <f t="shared" ca="1" si="85"/>
        <v>127</v>
      </c>
      <c r="J417" s="42">
        <f t="shared" ca="1" si="78"/>
        <v>127</v>
      </c>
      <c r="K417" s="33">
        <f t="shared" ca="1" si="79"/>
        <v>1</v>
      </c>
      <c r="L417" s="16"/>
      <c r="M417" s="36">
        <f t="shared" ca="1" si="86"/>
        <v>21.375</v>
      </c>
      <c r="N417" s="39">
        <f t="shared" ca="1" si="80"/>
        <v>0</v>
      </c>
      <c r="O417" s="120">
        <f t="shared" ca="1" si="87"/>
        <v>1</v>
      </c>
      <c r="P417" s="39">
        <f t="shared" ca="1" si="88"/>
        <v>21.375</v>
      </c>
      <c r="Q417" s="39">
        <f t="shared" ca="1" si="81"/>
        <v>0</v>
      </c>
      <c r="R417" s="16"/>
      <c r="S417" s="33">
        <f t="shared" ca="1" si="89"/>
        <v>0.9</v>
      </c>
      <c r="T417" s="30">
        <f ca="1">COUNTIF(INDIRECT("Mess02!B"&amp;(ROW(A417)*4-9)):INDIRECT("Mess02!B"&amp;(ROW(A417)*4-6)),"&gt;=500")*15</f>
        <v>60</v>
      </c>
    </row>
    <row r="418" spans="1:20" ht="15.6" thickTop="1" thickBot="1" x14ac:dyDescent="0.35">
      <c r="A418" s="8">
        <f t="shared" si="90"/>
        <v>40957.333333332324</v>
      </c>
      <c r="B418" s="27">
        <f t="shared" ca="1" si="82"/>
        <v>0.37084642560000003</v>
      </c>
      <c r="C418" s="27">
        <f t="shared" ca="1" si="83"/>
        <v>0.41205158400000003</v>
      </c>
      <c r="D418" s="27">
        <f t="shared" ca="1" si="84"/>
        <v>4.120515839999999E-2</v>
      </c>
      <c r="E418" s="16"/>
      <c r="F418" s="46">
        <v>7.18E-4</v>
      </c>
      <c r="G418" s="46">
        <v>21</v>
      </c>
      <c r="H418" s="16"/>
      <c r="I418" s="30">
        <f t="shared" ca="1" si="85"/>
        <v>128</v>
      </c>
      <c r="J418" s="42">
        <f t="shared" ca="1" si="78"/>
        <v>128</v>
      </c>
      <c r="K418" s="33">
        <f t="shared" ca="1" si="79"/>
        <v>1</v>
      </c>
      <c r="L418" s="16"/>
      <c r="M418" s="36">
        <f t="shared" ca="1" si="86"/>
        <v>21.35</v>
      </c>
      <c r="N418" s="39">
        <f t="shared" ca="1" si="80"/>
        <v>0</v>
      </c>
      <c r="O418" s="120">
        <f t="shared" ca="1" si="87"/>
        <v>1</v>
      </c>
      <c r="P418" s="39">
        <f t="shared" ca="1" si="88"/>
        <v>21.35</v>
      </c>
      <c r="Q418" s="39">
        <f t="shared" ca="1" si="81"/>
        <v>0</v>
      </c>
      <c r="R418" s="16"/>
      <c r="S418" s="33">
        <f t="shared" ca="1" si="89"/>
        <v>0.9</v>
      </c>
      <c r="T418" s="30">
        <f ca="1">COUNTIF(INDIRECT("Mess02!B"&amp;(ROW(A418)*4-9)):INDIRECT("Mess02!B"&amp;(ROW(A418)*4-6)),"&gt;=500")*15</f>
        <v>60</v>
      </c>
    </row>
    <row r="419" spans="1:20" ht="15.6" thickTop="1" thickBot="1" x14ac:dyDescent="0.35">
      <c r="A419" s="8">
        <f t="shared" si="90"/>
        <v>40957.374999998989</v>
      </c>
      <c r="B419" s="27">
        <f t="shared" ca="1" si="82"/>
        <v>0.36875035266961559</v>
      </c>
      <c r="C419" s="27">
        <f t="shared" ca="1" si="83"/>
        <v>0.40972261407735067</v>
      </c>
      <c r="D419" s="27">
        <f t="shared" ca="1" si="84"/>
        <v>4.0972261407735057E-2</v>
      </c>
      <c r="E419" s="16"/>
      <c r="F419" s="46">
        <v>7.18E-4</v>
      </c>
      <c r="G419" s="46">
        <v>21</v>
      </c>
      <c r="H419" s="16"/>
      <c r="I419" s="30">
        <f t="shared" ca="1" si="85"/>
        <v>125.2774193548387</v>
      </c>
      <c r="J419" s="42">
        <f t="shared" ca="1" si="78"/>
        <v>127.75</v>
      </c>
      <c r="K419" s="33">
        <f t="shared" ca="1" si="79"/>
        <v>0.98064516129032253</v>
      </c>
      <c r="L419" s="16"/>
      <c r="M419" s="36">
        <f t="shared" ca="1" si="86"/>
        <v>21.690691489361701</v>
      </c>
      <c r="N419" s="39">
        <f t="shared" ca="1" si="80"/>
        <v>19.100000000000001</v>
      </c>
      <c r="O419" s="120">
        <f t="shared" ca="1" si="87"/>
        <v>1.1356382978723403</v>
      </c>
      <c r="P419" s="39">
        <f t="shared" ca="1" si="88"/>
        <v>21.349999999999998</v>
      </c>
      <c r="Q419" s="39">
        <f t="shared" ca="1" si="81"/>
        <v>18.8</v>
      </c>
      <c r="R419" s="16"/>
      <c r="S419" s="33">
        <f t="shared" ca="1" si="89"/>
        <v>0.9</v>
      </c>
      <c r="T419" s="30">
        <f ca="1">COUNTIF(INDIRECT("Mess02!B"&amp;(ROW(A419)*4-9)):INDIRECT("Mess02!B"&amp;(ROW(A419)*4-6)),"&gt;=500")*15</f>
        <v>60</v>
      </c>
    </row>
    <row r="420" spans="1:20" ht="15.6" thickTop="1" thickBot="1" x14ac:dyDescent="0.35">
      <c r="A420" s="8">
        <f t="shared" si="90"/>
        <v>40957.416666665653</v>
      </c>
      <c r="B420" s="27">
        <f t="shared" ca="1" si="82"/>
        <v>0.37061440964104331</v>
      </c>
      <c r="C420" s="27">
        <f t="shared" ca="1" si="83"/>
        <v>0.41179378849004811</v>
      </c>
      <c r="D420" s="27">
        <f t="shared" ca="1" si="84"/>
        <v>4.11793788490048E-2</v>
      </c>
      <c r="E420" s="16"/>
      <c r="F420" s="46">
        <v>7.18E-4</v>
      </c>
      <c r="G420" s="46">
        <v>21</v>
      </c>
      <c r="H420" s="16"/>
      <c r="I420" s="30">
        <f t="shared" ca="1" si="85"/>
        <v>125.03225806451613</v>
      </c>
      <c r="J420" s="42">
        <f t="shared" ca="1" si="78"/>
        <v>127.5</v>
      </c>
      <c r="K420" s="33">
        <f t="shared" ca="1" si="79"/>
        <v>0.98064516129032253</v>
      </c>
      <c r="L420" s="16"/>
      <c r="M420" s="36">
        <f t="shared" ca="1" si="86"/>
        <v>21.843085106382979</v>
      </c>
      <c r="N420" s="39">
        <f t="shared" ca="1" si="80"/>
        <v>19.100000000000001</v>
      </c>
      <c r="O420" s="120">
        <f t="shared" ca="1" si="87"/>
        <v>1.1436170212765957</v>
      </c>
      <c r="P420" s="39">
        <f t="shared" ca="1" si="88"/>
        <v>21.5</v>
      </c>
      <c r="Q420" s="39">
        <f t="shared" ca="1" si="81"/>
        <v>18.8</v>
      </c>
      <c r="R420" s="16"/>
      <c r="S420" s="33">
        <f t="shared" ca="1" si="89"/>
        <v>0.9</v>
      </c>
      <c r="T420" s="30">
        <f ca="1">COUNTIF(INDIRECT("Mess02!B"&amp;(ROW(A420)*4-9)):INDIRECT("Mess02!B"&amp;(ROW(A420)*4-6)),"&gt;=500")*15</f>
        <v>60</v>
      </c>
    </row>
    <row r="421" spans="1:20" ht="15.6" thickTop="1" thickBot="1" x14ac:dyDescent="0.35">
      <c r="A421" s="8">
        <f t="shared" si="90"/>
        <v>40957.458333332317</v>
      </c>
      <c r="B421" s="27">
        <f t="shared" ca="1" si="82"/>
        <v>0.37120252553048733</v>
      </c>
      <c r="C421" s="27">
        <f t="shared" ca="1" si="83"/>
        <v>0.41244725058943033</v>
      </c>
      <c r="D421" s="27">
        <f t="shared" ca="1" si="84"/>
        <v>4.124472505894302E-2</v>
      </c>
      <c r="E421" s="16"/>
      <c r="F421" s="46">
        <v>7.18E-4</v>
      </c>
      <c r="G421" s="46">
        <v>21</v>
      </c>
      <c r="H421" s="16"/>
      <c r="I421" s="30">
        <f t="shared" ca="1" si="85"/>
        <v>125.52258064516128</v>
      </c>
      <c r="J421" s="42">
        <f t="shared" ca="1" si="78"/>
        <v>128</v>
      </c>
      <c r="K421" s="33">
        <f t="shared" ca="1" si="79"/>
        <v>0.98064516129032253</v>
      </c>
      <c r="L421" s="16"/>
      <c r="M421" s="36">
        <f t="shared" ca="1" si="86"/>
        <v>21.792287234042554</v>
      </c>
      <c r="N421" s="39">
        <f t="shared" ca="1" si="80"/>
        <v>19.100000000000001</v>
      </c>
      <c r="O421" s="120">
        <f t="shared" ca="1" si="87"/>
        <v>1.1409574468085106</v>
      </c>
      <c r="P421" s="39">
        <f t="shared" ca="1" si="88"/>
        <v>21.45</v>
      </c>
      <c r="Q421" s="39">
        <f t="shared" ca="1" si="81"/>
        <v>18.8</v>
      </c>
      <c r="R421" s="16"/>
      <c r="S421" s="33">
        <f t="shared" ca="1" si="89"/>
        <v>0.9</v>
      </c>
      <c r="T421" s="30">
        <f ca="1">COUNTIF(INDIRECT("Mess02!B"&amp;(ROW(A421)*4-9)):INDIRECT("Mess02!B"&amp;(ROW(A421)*4-6)),"&gt;=500")*15</f>
        <v>60</v>
      </c>
    </row>
    <row r="422" spans="1:20" ht="15.6" thickTop="1" thickBot="1" x14ac:dyDescent="0.35">
      <c r="A422" s="8">
        <f t="shared" si="90"/>
        <v>40957.499999998981</v>
      </c>
      <c r="B422" s="27">
        <f t="shared" ca="1" si="82"/>
        <v>0.37785178405640019</v>
      </c>
      <c r="C422" s="27">
        <f t="shared" ca="1" si="83"/>
        <v>0.4198353156182224</v>
      </c>
      <c r="D422" s="27">
        <f t="shared" ca="1" si="84"/>
        <v>4.1983531561822232E-2</v>
      </c>
      <c r="E422" s="16"/>
      <c r="F422" s="46">
        <v>7.18E-4</v>
      </c>
      <c r="G422" s="46">
        <v>21</v>
      </c>
      <c r="H422" s="16"/>
      <c r="I422" s="30">
        <f t="shared" ca="1" si="85"/>
        <v>128.21935483870968</v>
      </c>
      <c r="J422" s="42">
        <f t="shared" ca="1" si="78"/>
        <v>130.75</v>
      </c>
      <c r="K422" s="33">
        <f t="shared" ca="1" si="79"/>
        <v>0.98064516129032253</v>
      </c>
      <c r="L422" s="16"/>
      <c r="M422" s="36">
        <f t="shared" ca="1" si="86"/>
        <v>21.716090425531917</v>
      </c>
      <c r="N422" s="39">
        <f t="shared" ca="1" si="80"/>
        <v>19.100000000000001</v>
      </c>
      <c r="O422" s="120">
        <f t="shared" ca="1" si="87"/>
        <v>1.136968085106383</v>
      </c>
      <c r="P422" s="39">
        <f t="shared" ca="1" si="88"/>
        <v>21.375</v>
      </c>
      <c r="Q422" s="39">
        <f t="shared" ca="1" si="81"/>
        <v>18.8</v>
      </c>
      <c r="R422" s="16"/>
      <c r="S422" s="33">
        <f t="shared" ca="1" si="89"/>
        <v>0.9</v>
      </c>
      <c r="T422" s="30">
        <f ca="1">COUNTIF(INDIRECT("Mess02!B"&amp;(ROW(A422)*4-9)):INDIRECT("Mess02!B"&amp;(ROW(A422)*4-6)),"&gt;=500")*15</f>
        <v>60</v>
      </c>
    </row>
    <row r="423" spans="1:20" ht="15.6" thickTop="1" thickBot="1" x14ac:dyDescent="0.35">
      <c r="A423" s="8">
        <f t="shared" si="90"/>
        <v>40957.541666665646</v>
      </c>
      <c r="B423" s="27">
        <f t="shared" ca="1" si="82"/>
        <v>0.37730338288937543</v>
      </c>
      <c r="C423" s="27">
        <f t="shared" ca="1" si="83"/>
        <v>0.41922598098819491</v>
      </c>
      <c r="D423" s="27">
        <f t="shared" ca="1" si="84"/>
        <v>4.1922598098819479E-2</v>
      </c>
      <c r="E423" s="16"/>
      <c r="F423" s="46">
        <v>7.18E-4</v>
      </c>
      <c r="G423" s="46">
        <v>21</v>
      </c>
      <c r="H423" s="16"/>
      <c r="I423" s="30">
        <f t="shared" ca="1" si="85"/>
        <v>126.99354838709677</v>
      </c>
      <c r="J423" s="42">
        <f t="shared" ca="1" si="78"/>
        <v>129.5</v>
      </c>
      <c r="K423" s="33">
        <f t="shared" ca="1" si="79"/>
        <v>0.98064516129032253</v>
      </c>
      <c r="L423" s="16"/>
      <c r="M423" s="36">
        <f t="shared" ca="1" si="86"/>
        <v>21.893882978723404</v>
      </c>
      <c r="N423" s="39">
        <f t="shared" ca="1" si="80"/>
        <v>19.100000000000001</v>
      </c>
      <c r="O423" s="120">
        <f t="shared" ca="1" si="87"/>
        <v>1.1462765957446808</v>
      </c>
      <c r="P423" s="39">
        <f t="shared" ca="1" si="88"/>
        <v>21.55</v>
      </c>
      <c r="Q423" s="39">
        <f t="shared" ca="1" si="81"/>
        <v>18.8</v>
      </c>
      <c r="R423" s="16"/>
      <c r="S423" s="33">
        <f t="shared" ca="1" si="89"/>
        <v>0.9</v>
      </c>
      <c r="T423" s="30">
        <f ca="1">COUNTIF(INDIRECT("Mess02!B"&amp;(ROW(A423)*4-9)):INDIRECT("Mess02!B"&amp;(ROW(A423)*4-6)),"&gt;=500")*15</f>
        <v>60</v>
      </c>
    </row>
    <row r="424" spans="1:20" ht="15.6" thickTop="1" thickBot="1" x14ac:dyDescent="0.35">
      <c r="A424" s="8">
        <f t="shared" si="90"/>
        <v>40957.58333333231</v>
      </c>
      <c r="B424" s="27">
        <f t="shared" ca="1" si="82"/>
        <v>0.38325890126409062</v>
      </c>
      <c r="C424" s="27">
        <f t="shared" ca="1" si="83"/>
        <v>0.42584322362676735</v>
      </c>
      <c r="D424" s="27">
        <f t="shared" ca="1" si="84"/>
        <v>4.2584322362676723E-2</v>
      </c>
      <c r="E424" s="16"/>
      <c r="F424" s="46">
        <v>7.18E-4</v>
      </c>
      <c r="G424" s="46">
        <v>21</v>
      </c>
      <c r="H424" s="16"/>
      <c r="I424" s="30">
        <f t="shared" ca="1" si="85"/>
        <v>126.50322580645161</v>
      </c>
      <c r="J424" s="42">
        <f t="shared" ca="1" si="78"/>
        <v>129</v>
      </c>
      <c r="K424" s="33">
        <f t="shared" ca="1" si="79"/>
        <v>0.98064516129032253</v>
      </c>
      <c r="L424" s="16"/>
      <c r="M424" s="36">
        <f t="shared" ca="1" si="86"/>
        <v>22.325664893617024</v>
      </c>
      <c r="N424" s="39">
        <f t="shared" ca="1" si="80"/>
        <v>19.100000000000001</v>
      </c>
      <c r="O424" s="120">
        <f t="shared" ca="1" si="87"/>
        <v>1.1688829787234043</v>
      </c>
      <c r="P424" s="39">
        <f t="shared" ca="1" si="88"/>
        <v>21.975000000000001</v>
      </c>
      <c r="Q424" s="39">
        <f t="shared" ca="1" si="81"/>
        <v>18.8</v>
      </c>
      <c r="R424" s="16"/>
      <c r="S424" s="33">
        <f t="shared" ca="1" si="89"/>
        <v>0.9</v>
      </c>
      <c r="T424" s="30">
        <f ca="1">COUNTIF(INDIRECT("Mess02!B"&amp;(ROW(A424)*4-9)):INDIRECT("Mess02!B"&amp;(ROW(A424)*4-6)),"&gt;=500")*15</f>
        <v>60</v>
      </c>
    </row>
    <row r="425" spans="1:20" ht="15.6" thickTop="1" thickBot="1" x14ac:dyDescent="0.35">
      <c r="A425" s="8">
        <f t="shared" si="90"/>
        <v>40957.624999998974</v>
      </c>
      <c r="B425" s="27">
        <f t="shared" ca="1" si="82"/>
        <v>0.37756279607624232</v>
      </c>
      <c r="C425" s="27">
        <f t="shared" ca="1" si="83"/>
        <v>0.41951421786249143</v>
      </c>
      <c r="D425" s="27">
        <f t="shared" ca="1" si="84"/>
        <v>4.1951421786249131E-2</v>
      </c>
      <c r="E425" s="16"/>
      <c r="F425" s="46">
        <v>7.18E-4</v>
      </c>
      <c r="G425" s="46">
        <v>21</v>
      </c>
      <c r="H425" s="16"/>
      <c r="I425" s="30">
        <f t="shared" ca="1" si="85"/>
        <v>125.76774193548387</v>
      </c>
      <c r="J425" s="42">
        <f t="shared" ca="1" si="78"/>
        <v>128.25</v>
      </c>
      <c r="K425" s="33">
        <f t="shared" ca="1" si="79"/>
        <v>0.98064516129032253</v>
      </c>
      <c r="L425" s="16"/>
      <c r="M425" s="36">
        <f t="shared" ca="1" si="86"/>
        <v>22.12247340425532</v>
      </c>
      <c r="N425" s="39">
        <f t="shared" ca="1" si="80"/>
        <v>19.100000000000001</v>
      </c>
      <c r="O425" s="120">
        <f t="shared" ca="1" si="87"/>
        <v>1.1582446808510638</v>
      </c>
      <c r="P425" s="39">
        <f t="shared" ca="1" si="88"/>
        <v>21.774999999999999</v>
      </c>
      <c r="Q425" s="39">
        <f t="shared" ca="1" si="81"/>
        <v>18.8</v>
      </c>
      <c r="R425" s="16"/>
      <c r="S425" s="33">
        <f t="shared" ca="1" si="89"/>
        <v>0.9</v>
      </c>
      <c r="T425" s="30">
        <f ca="1">COUNTIF(INDIRECT("Mess02!B"&amp;(ROW(A425)*4-9)):INDIRECT("Mess02!B"&amp;(ROW(A425)*4-6)),"&gt;=500")*15</f>
        <v>60</v>
      </c>
    </row>
    <row r="426" spans="1:20" ht="15.6" thickTop="1" thickBot="1" x14ac:dyDescent="0.35">
      <c r="A426" s="8">
        <f t="shared" si="90"/>
        <v>40957.666666665638</v>
      </c>
      <c r="B426" s="27">
        <f t="shared" ca="1" si="82"/>
        <v>0.37192753046316407</v>
      </c>
      <c r="C426" s="27">
        <f t="shared" ca="1" si="83"/>
        <v>0.41325281162573785</v>
      </c>
      <c r="D426" s="27">
        <f t="shared" ca="1" si="84"/>
        <v>4.1325281162573772E-2</v>
      </c>
      <c r="E426" s="16"/>
      <c r="F426" s="46">
        <v>7.18E-4</v>
      </c>
      <c r="G426" s="46">
        <v>21</v>
      </c>
      <c r="H426" s="16"/>
      <c r="I426" s="30">
        <f t="shared" ca="1" si="85"/>
        <v>125.76774193548387</v>
      </c>
      <c r="J426" s="42">
        <f t="shared" ca="1" si="78"/>
        <v>128.25</v>
      </c>
      <c r="K426" s="33">
        <f t="shared" ca="1" si="79"/>
        <v>0.98064516129032253</v>
      </c>
      <c r="L426" s="16"/>
      <c r="M426" s="36">
        <f t="shared" ca="1" si="86"/>
        <v>21.792287234042554</v>
      </c>
      <c r="N426" s="39">
        <f t="shared" ca="1" si="80"/>
        <v>19.100000000000001</v>
      </c>
      <c r="O426" s="120">
        <f t="shared" ca="1" si="87"/>
        <v>1.1409574468085106</v>
      </c>
      <c r="P426" s="39">
        <f t="shared" ca="1" si="88"/>
        <v>21.45</v>
      </c>
      <c r="Q426" s="39">
        <f t="shared" ca="1" si="81"/>
        <v>18.8</v>
      </c>
      <c r="R426" s="16"/>
      <c r="S426" s="33">
        <f t="shared" ca="1" si="89"/>
        <v>0.9</v>
      </c>
      <c r="T426" s="30">
        <f ca="1">COUNTIF(INDIRECT("Mess02!B"&amp;(ROW(A426)*4-9)):INDIRECT("Mess02!B"&amp;(ROW(A426)*4-6)),"&gt;=500")*15</f>
        <v>60</v>
      </c>
    </row>
    <row r="427" spans="1:20" ht="15.6" thickTop="1" thickBot="1" x14ac:dyDescent="0.35">
      <c r="A427" s="8">
        <f t="shared" si="90"/>
        <v>40957.708333332303</v>
      </c>
      <c r="B427" s="27">
        <f t="shared" ca="1" si="82"/>
        <v>0.36219998183906249</v>
      </c>
      <c r="C427" s="27">
        <f t="shared" ca="1" si="83"/>
        <v>0.40244442426562499</v>
      </c>
      <c r="D427" s="27">
        <f t="shared" ca="1" si="84"/>
        <v>4.0244442426562492E-2</v>
      </c>
      <c r="E427" s="16"/>
      <c r="F427" s="46">
        <v>7.18E-4</v>
      </c>
      <c r="G427" s="46">
        <v>21</v>
      </c>
      <c r="H427" s="16"/>
      <c r="I427" s="30">
        <f t="shared" ca="1" si="85"/>
        <v>127</v>
      </c>
      <c r="J427" s="42">
        <f t="shared" ca="1" si="78"/>
        <v>127</v>
      </c>
      <c r="K427" s="33">
        <f t="shared" ca="1" si="79"/>
        <v>1</v>
      </c>
      <c r="L427" s="16"/>
      <c r="M427" s="36">
        <f t="shared" ca="1" si="86"/>
        <v>21.016406249999999</v>
      </c>
      <c r="N427" s="39">
        <f t="shared" ca="1" si="80"/>
        <v>18.899999999999999</v>
      </c>
      <c r="O427" s="120">
        <f t="shared" ca="1" si="87"/>
        <v>1.1119791666666667</v>
      </c>
      <c r="P427" s="39">
        <f t="shared" ca="1" si="88"/>
        <v>21.35</v>
      </c>
      <c r="Q427" s="39">
        <f t="shared" ca="1" si="81"/>
        <v>19.2</v>
      </c>
      <c r="R427" s="16"/>
      <c r="S427" s="33">
        <f t="shared" ca="1" si="89"/>
        <v>0.9</v>
      </c>
      <c r="T427" s="30">
        <f ca="1">COUNTIF(INDIRECT("Mess02!B"&amp;(ROW(A427)*4-9)):INDIRECT("Mess02!B"&amp;(ROW(A427)*4-6)),"&gt;=500")*15</f>
        <v>60</v>
      </c>
    </row>
    <row r="428" spans="1:20" ht="15.6" thickTop="1" thickBot="1" x14ac:dyDescent="0.35">
      <c r="A428" s="8">
        <f t="shared" si="90"/>
        <v>40957.749999998967</v>
      </c>
      <c r="B428" s="27">
        <f t="shared" ca="1" si="82"/>
        <v>0.35120704641503908</v>
      </c>
      <c r="C428" s="27">
        <f t="shared" ca="1" si="83"/>
        <v>0.39023005157226565</v>
      </c>
      <c r="D428" s="27">
        <f t="shared" ca="1" si="84"/>
        <v>3.9023005157226558E-2</v>
      </c>
      <c r="E428" s="16"/>
      <c r="F428" s="46">
        <v>7.18E-4</v>
      </c>
      <c r="G428" s="46">
        <v>21</v>
      </c>
      <c r="H428" s="16"/>
      <c r="I428" s="30">
        <f t="shared" ca="1" si="85"/>
        <v>126.25</v>
      </c>
      <c r="J428" s="42">
        <f t="shared" ca="1" si="78"/>
        <v>126.25</v>
      </c>
      <c r="K428" s="33">
        <f t="shared" ca="1" si="79"/>
        <v>1</v>
      </c>
      <c r="L428" s="16"/>
      <c r="M428" s="36">
        <f t="shared" ca="1" si="86"/>
        <v>20.499609374999999</v>
      </c>
      <c r="N428" s="39">
        <f t="shared" ca="1" si="80"/>
        <v>18.899999999999999</v>
      </c>
      <c r="O428" s="120">
        <f t="shared" ca="1" si="87"/>
        <v>1.0846354166666667</v>
      </c>
      <c r="P428" s="39">
        <f t="shared" ca="1" si="88"/>
        <v>20.824999999999999</v>
      </c>
      <c r="Q428" s="39">
        <f t="shared" ca="1" si="81"/>
        <v>19.2</v>
      </c>
      <c r="R428" s="16"/>
      <c r="S428" s="33">
        <f t="shared" ca="1" si="89"/>
        <v>0.9</v>
      </c>
      <c r="T428" s="30">
        <f ca="1">COUNTIF(INDIRECT("Mess02!B"&amp;(ROW(A428)*4-9)):INDIRECT("Mess02!B"&amp;(ROW(A428)*4-6)),"&gt;=500")*15</f>
        <v>60</v>
      </c>
    </row>
    <row r="429" spans="1:20" ht="15.6" thickTop="1" thickBot="1" x14ac:dyDescent="0.35">
      <c r="A429" s="8">
        <f t="shared" si="90"/>
        <v>40957.791666665631</v>
      </c>
      <c r="B429" s="27">
        <f t="shared" ca="1" si="82"/>
        <v>0.34825572669726557</v>
      </c>
      <c r="C429" s="27">
        <f t="shared" ca="1" si="83"/>
        <v>0.3869508074414062</v>
      </c>
      <c r="D429" s="27">
        <f t="shared" ca="1" si="84"/>
        <v>3.869508074414061E-2</v>
      </c>
      <c r="E429" s="16"/>
      <c r="F429" s="46">
        <v>7.18E-4</v>
      </c>
      <c r="G429" s="46">
        <v>21</v>
      </c>
      <c r="H429" s="16"/>
      <c r="I429" s="30">
        <f t="shared" ca="1" si="85"/>
        <v>126.25</v>
      </c>
      <c r="J429" s="42">
        <f t="shared" ca="1" si="78"/>
        <v>126.25</v>
      </c>
      <c r="K429" s="33">
        <f t="shared" ca="1" si="79"/>
        <v>1</v>
      </c>
      <c r="L429" s="16"/>
      <c r="M429" s="36">
        <f t="shared" ca="1" si="86"/>
        <v>20.327343749999997</v>
      </c>
      <c r="N429" s="39">
        <f t="shared" ca="1" si="80"/>
        <v>18.899999999999999</v>
      </c>
      <c r="O429" s="120">
        <f t="shared" ca="1" si="87"/>
        <v>1.0755208333333333</v>
      </c>
      <c r="P429" s="39">
        <f t="shared" ca="1" si="88"/>
        <v>20.65</v>
      </c>
      <c r="Q429" s="39">
        <f t="shared" ca="1" si="81"/>
        <v>19.2</v>
      </c>
      <c r="R429" s="16"/>
      <c r="S429" s="33">
        <f t="shared" ca="1" si="89"/>
        <v>0.9</v>
      </c>
      <c r="T429" s="30">
        <f ca="1">COUNTIF(INDIRECT("Mess02!B"&amp;(ROW(A429)*4-9)):INDIRECT("Mess02!B"&amp;(ROW(A429)*4-6)),"&gt;=500")*15</f>
        <v>60</v>
      </c>
    </row>
    <row r="430" spans="1:20" ht="15.6" thickTop="1" thickBot="1" x14ac:dyDescent="0.35">
      <c r="A430" s="8">
        <f t="shared" si="90"/>
        <v>40957.833333332295</v>
      </c>
      <c r="B430" s="27">
        <f t="shared" ca="1" si="82"/>
        <v>0.34272043681640624</v>
      </c>
      <c r="C430" s="27">
        <f t="shared" ca="1" si="83"/>
        <v>0.38080048535156247</v>
      </c>
      <c r="D430" s="27">
        <f t="shared" ca="1" si="84"/>
        <v>3.8080048535156237E-2</v>
      </c>
      <c r="E430" s="16"/>
      <c r="F430" s="46">
        <v>7.18E-4</v>
      </c>
      <c r="G430" s="46">
        <v>21</v>
      </c>
      <c r="H430" s="16"/>
      <c r="I430" s="30">
        <f t="shared" ca="1" si="85"/>
        <v>125</v>
      </c>
      <c r="J430" s="42">
        <f t="shared" ca="1" si="78"/>
        <v>125</v>
      </c>
      <c r="K430" s="33">
        <f t="shared" ca="1" si="79"/>
        <v>1</v>
      </c>
      <c r="L430" s="16"/>
      <c r="M430" s="36">
        <f t="shared" ca="1" si="86"/>
        <v>20.204296875000001</v>
      </c>
      <c r="N430" s="39">
        <f t="shared" ca="1" si="80"/>
        <v>18.899999999999999</v>
      </c>
      <c r="O430" s="120">
        <f t="shared" ca="1" si="87"/>
        <v>1.0690104166666667</v>
      </c>
      <c r="P430" s="39">
        <f t="shared" ca="1" si="88"/>
        <v>20.524999999999999</v>
      </c>
      <c r="Q430" s="39">
        <f t="shared" ca="1" si="81"/>
        <v>19.2</v>
      </c>
      <c r="R430" s="16"/>
      <c r="S430" s="33">
        <f t="shared" ca="1" si="89"/>
        <v>0.9</v>
      </c>
      <c r="T430" s="30">
        <f ca="1">COUNTIF(INDIRECT("Mess02!B"&amp;(ROW(A430)*4-9)):INDIRECT("Mess02!B"&amp;(ROW(A430)*4-6)),"&gt;=500")*15</f>
        <v>60</v>
      </c>
    </row>
    <row r="431" spans="1:20" ht="15.6" thickTop="1" thickBot="1" x14ac:dyDescent="0.35">
      <c r="A431" s="8">
        <f t="shared" si="90"/>
        <v>40957.87499999896</v>
      </c>
      <c r="B431" s="27">
        <f t="shared" ca="1" si="82"/>
        <v>0.33941930013632809</v>
      </c>
      <c r="C431" s="27">
        <f t="shared" ca="1" si="83"/>
        <v>0.37713255570703119</v>
      </c>
      <c r="D431" s="27">
        <f t="shared" ca="1" si="84"/>
        <v>3.7713255570703111E-2</v>
      </c>
      <c r="E431" s="16"/>
      <c r="F431" s="46">
        <v>7.18E-4</v>
      </c>
      <c r="G431" s="46">
        <v>21</v>
      </c>
      <c r="H431" s="16"/>
      <c r="I431" s="30">
        <f t="shared" ca="1" si="85"/>
        <v>124.25</v>
      </c>
      <c r="J431" s="42">
        <f t="shared" ca="1" si="78"/>
        <v>124.25</v>
      </c>
      <c r="K431" s="33">
        <f t="shared" ca="1" si="79"/>
        <v>1</v>
      </c>
      <c r="L431" s="16"/>
      <c r="M431" s="36">
        <f t="shared" ca="1" si="86"/>
        <v>20.130468749999999</v>
      </c>
      <c r="N431" s="39">
        <f t="shared" ca="1" si="80"/>
        <v>18.899999999999999</v>
      </c>
      <c r="O431" s="120">
        <f t="shared" ca="1" si="87"/>
        <v>1.0651041666666667</v>
      </c>
      <c r="P431" s="39">
        <f t="shared" ca="1" si="88"/>
        <v>20.45</v>
      </c>
      <c r="Q431" s="39">
        <f t="shared" ca="1" si="81"/>
        <v>19.2</v>
      </c>
      <c r="R431" s="16"/>
      <c r="S431" s="33">
        <f t="shared" ca="1" si="89"/>
        <v>0.9</v>
      </c>
      <c r="T431" s="30">
        <f ca="1">COUNTIF(INDIRECT("Mess02!B"&amp;(ROW(A431)*4-9)):INDIRECT("Mess02!B"&amp;(ROW(A431)*4-6)),"&gt;=500")*15</f>
        <v>60</v>
      </c>
    </row>
    <row r="432" spans="1:20" ht="15.6" thickTop="1" thickBot="1" x14ac:dyDescent="0.35">
      <c r="A432" s="8">
        <f t="shared" si="90"/>
        <v>40957.916666665624</v>
      </c>
      <c r="B432" s="27">
        <f t="shared" ca="1" si="82"/>
        <v>0.33760759892343745</v>
      </c>
      <c r="C432" s="27">
        <f t="shared" ca="1" si="83"/>
        <v>0.37511955435937494</v>
      </c>
      <c r="D432" s="27">
        <f t="shared" ca="1" si="84"/>
        <v>3.7511955435937487E-2</v>
      </c>
      <c r="E432" s="16"/>
      <c r="F432" s="46">
        <v>7.18E-4</v>
      </c>
      <c r="G432" s="46">
        <v>21</v>
      </c>
      <c r="H432" s="16"/>
      <c r="I432" s="30">
        <f t="shared" ca="1" si="85"/>
        <v>124.5</v>
      </c>
      <c r="J432" s="42">
        <f t="shared" ca="1" si="78"/>
        <v>124.5</v>
      </c>
      <c r="K432" s="33">
        <f t="shared" ca="1" si="79"/>
        <v>1</v>
      </c>
      <c r="L432" s="16"/>
      <c r="M432" s="36">
        <f t="shared" ca="1" si="86"/>
        <v>19.982812499999994</v>
      </c>
      <c r="N432" s="39">
        <f t="shared" ca="1" si="80"/>
        <v>18.899999999999999</v>
      </c>
      <c r="O432" s="120">
        <f t="shared" ca="1" si="87"/>
        <v>1.0572916666666665</v>
      </c>
      <c r="P432" s="39">
        <f t="shared" ca="1" si="88"/>
        <v>20.299999999999997</v>
      </c>
      <c r="Q432" s="39">
        <f t="shared" ca="1" si="81"/>
        <v>19.2</v>
      </c>
      <c r="R432" s="16"/>
      <c r="S432" s="33">
        <f t="shared" ca="1" si="89"/>
        <v>0.9</v>
      </c>
      <c r="T432" s="30">
        <f ca="1">COUNTIF(INDIRECT("Mess02!B"&amp;(ROW(A432)*4-9)):INDIRECT("Mess02!B"&amp;(ROW(A432)*4-6)),"&gt;=500")*15</f>
        <v>60</v>
      </c>
    </row>
    <row r="433" spans="1:20" ht="15.6" thickTop="1" thickBot="1" x14ac:dyDescent="0.35">
      <c r="A433" s="8">
        <f t="shared" si="90"/>
        <v>40957.958333332288</v>
      </c>
      <c r="B433" s="27">
        <f t="shared" ca="1" si="82"/>
        <v>0.34572602408203124</v>
      </c>
      <c r="C433" s="27">
        <f t="shared" ca="1" si="83"/>
        <v>0.3841400267578125</v>
      </c>
      <c r="D433" s="27">
        <f t="shared" ca="1" si="84"/>
        <v>3.8414002675781239E-2</v>
      </c>
      <c r="E433" s="16"/>
      <c r="F433" s="46">
        <v>7.18E-4</v>
      </c>
      <c r="G433" s="46">
        <v>21</v>
      </c>
      <c r="H433" s="16"/>
      <c r="I433" s="30">
        <f t="shared" ca="1" si="85"/>
        <v>126.25</v>
      </c>
      <c r="J433" s="42">
        <f t="shared" ca="1" si="78"/>
        <v>126.25</v>
      </c>
      <c r="K433" s="33">
        <f t="shared" ca="1" si="79"/>
        <v>1</v>
      </c>
      <c r="L433" s="16"/>
      <c r="M433" s="36">
        <f t="shared" ca="1" si="86"/>
        <v>20.1796875</v>
      </c>
      <c r="N433" s="39">
        <f t="shared" ca="1" si="80"/>
        <v>18.899999999999999</v>
      </c>
      <c r="O433" s="120">
        <f t="shared" ca="1" si="87"/>
        <v>1.0677083333333335</v>
      </c>
      <c r="P433" s="39">
        <f t="shared" ca="1" si="88"/>
        <v>20.5</v>
      </c>
      <c r="Q433" s="39">
        <f t="shared" ca="1" si="81"/>
        <v>19.2</v>
      </c>
      <c r="R433" s="16"/>
      <c r="S433" s="33">
        <f t="shared" ca="1" si="89"/>
        <v>0.9</v>
      </c>
      <c r="T433" s="30">
        <f ca="1">COUNTIF(INDIRECT("Mess02!B"&amp;(ROW(A433)*4-9)):INDIRECT("Mess02!B"&amp;(ROW(A433)*4-6)),"&gt;=500")*15</f>
        <v>60</v>
      </c>
    </row>
    <row r="434" spans="1:20" ht="15.6" thickTop="1" thickBot="1" x14ac:dyDescent="0.35">
      <c r="A434" s="8">
        <f t="shared" si="90"/>
        <v>40957.999999998952</v>
      </c>
      <c r="B434" s="27">
        <f t="shared" ca="1" si="82"/>
        <v>0.34645654876464838</v>
      </c>
      <c r="C434" s="27">
        <f t="shared" ca="1" si="83"/>
        <v>0.38495172084960932</v>
      </c>
      <c r="D434" s="27">
        <f t="shared" ca="1" si="84"/>
        <v>3.8495172084960921E-2</v>
      </c>
      <c r="E434" s="16"/>
      <c r="F434" s="46">
        <v>7.18E-4</v>
      </c>
      <c r="G434" s="46">
        <v>21</v>
      </c>
      <c r="H434" s="16"/>
      <c r="I434" s="30">
        <f t="shared" ca="1" si="85"/>
        <v>125.75</v>
      </c>
      <c r="J434" s="42">
        <f t="shared" ca="1" si="78"/>
        <v>125.75</v>
      </c>
      <c r="K434" s="33">
        <f t="shared" ca="1" si="79"/>
        <v>1</v>
      </c>
      <c r="L434" s="16"/>
      <c r="M434" s="36">
        <f t="shared" ca="1" si="86"/>
        <v>20.302734375</v>
      </c>
      <c r="N434" s="39">
        <f t="shared" ca="1" si="80"/>
        <v>18.899999999999999</v>
      </c>
      <c r="O434" s="120">
        <f t="shared" ca="1" si="87"/>
        <v>1.07421875</v>
      </c>
      <c r="P434" s="39">
        <f t="shared" ca="1" si="88"/>
        <v>20.625</v>
      </c>
      <c r="Q434" s="39">
        <f t="shared" ca="1" si="81"/>
        <v>19.2</v>
      </c>
      <c r="R434" s="16"/>
      <c r="S434" s="33">
        <f t="shared" ca="1" si="89"/>
        <v>0.9</v>
      </c>
      <c r="T434" s="30">
        <f ca="1">COUNTIF(INDIRECT("Mess02!B"&amp;(ROW(A434)*4-9)):INDIRECT("Mess02!B"&amp;(ROW(A434)*4-6)),"&gt;=500")*15</f>
        <v>60</v>
      </c>
    </row>
    <row r="435" spans="1:20" ht="15.6" thickTop="1" thickBot="1" x14ac:dyDescent="0.35">
      <c r="A435" s="8">
        <f t="shared" si="90"/>
        <v>40958.041666665617</v>
      </c>
      <c r="B435" s="27">
        <f t="shared" ca="1" si="82"/>
        <v>0.35222223115409967</v>
      </c>
      <c r="C435" s="27">
        <f t="shared" ca="1" si="83"/>
        <v>0.39135803461566626</v>
      </c>
      <c r="D435" s="27">
        <f t="shared" ca="1" si="84"/>
        <v>3.9135803461566615E-2</v>
      </c>
      <c r="E435" s="16"/>
      <c r="F435" s="46">
        <v>7.18E-4</v>
      </c>
      <c r="G435" s="46">
        <v>21</v>
      </c>
      <c r="H435" s="16"/>
      <c r="I435" s="30">
        <f t="shared" ca="1" si="85"/>
        <v>122.81366459627328</v>
      </c>
      <c r="J435" s="42">
        <f t="shared" ca="1" si="78"/>
        <v>126.75</v>
      </c>
      <c r="K435" s="33">
        <f t="shared" ca="1" si="79"/>
        <v>0.96894409937888193</v>
      </c>
      <c r="L435" s="16"/>
      <c r="M435" s="36">
        <f t="shared" ca="1" si="86"/>
        <v>21.134103260869562</v>
      </c>
      <c r="N435" s="39">
        <f t="shared" ca="1" si="80"/>
        <v>18.899999999999999</v>
      </c>
      <c r="O435" s="120">
        <f t="shared" ca="1" si="87"/>
        <v>1.1182065217391304</v>
      </c>
      <c r="P435" s="39">
        <f t="shared" ca="1" si="88"/>
        <v>20.574999999999999</v>
      </c>
      <c r="Q435" s="39">
        <f t="shared" ca="1" si="81"/>
        <v>18.399999999999999</v>
      </c>
      <c r="R435" s="16"/>
      <c r="S435" s="33">
        <f t="shared" ca="1" si="89"/>
        <v>0.9</v>
      </c>
      <c r="T435" s="30">
        <f ca="1">COUNTIF(INDIRECT("Mess02!B"&amp;(ROW(A435)*4-9)):INDIRECT("Mess02!B"&amp;(ROW(A435)*4-6)),"&gt;=500")*15</f>
        <v>60</v>
      </c>
    </row>
    <row r="436" spans="1:20" ht="15.6" thickTop="1" thickBot="1" x14ac:dyDescent="0.35">
      <c r="A436" s="8">
        <f t="shared" si="90"/>
        <v>40958.083333332281</v>
      </c>
      <c r="B436" s="27">
        <f t="shared" ca="1" si="82"/>
        <v>0.35634749098823254</v>
      </c>
      <c r="C436" s="27">
        <f t="shared" ca="1" si="83"/>
        <v>0.39594165665359171</v>
      </c>
      <c r="D436" s="27">
        <f t="shared" ca="1" si="84"/>
        <v>3.9594165665359164E-2</v>
      </c>
      <c r="E436" s="16"/>
      <c r="F436" s="46">
        <v>7.18E-4</v>
      </c>
      <c r="G436" s="46">
        <v>21</v>
      </c>
      <c r="H436" s="16"/>
      <c r="I436" s="30">
        <f t="shared" ca="1" si="85"/>
        <v>123.055900621118</v>
      </c>
      <c r="J436" s="42">
        <f t="shared" ca="1" si="78"/>
        <v>127</v>
      </c>
      <c r="K436" s="33">
        <f t="shared" ca="1" si="79"/>
        <v>0.96894409937888193</v>
      </c>
      <c r="L436" s="16"/>
      <c r="M436" s="36">
        <f t="shared" ca="1" si="86"/>
        <v>21.339538043478264</v>
      </c>
      <c r="N436" s="39">
        <f t="shared" ca="1" si="80"/>
        <v>18.899999999999999</v>
      </c>
      <c r="O436" s="120">
        <f t="shared" ca="1" si="87"/>
        <v>1.129076086956522</v>
      </c>
      <c r="P436" s="39">
        <f t="shared" ca="1" si="88"/>
        <v>20.775000000000002</v>
      </c>
      <c r="Q436" s="39">
        <f t="shared" ca="1" si="81"/>
        <v>18.399999999999999</v>
      </c>
      <c r="R436" s="16"/>
      <c r="S436" s="33">
        <f t="shared" ca="1" si="89"/>
        <v>0.9</v>
      </c>
      <c r="T436" s="30">
        <f ca="1">COUNTIF(INDIRECT("Mess02!B"&amp;(ROW(A436)*4-9)):INDIRECT("Mess02!B"&amp;(ROW(A436)*4-6)),"&gt;=500")*15</f>
        <v>60</v>
      </c>
    </row>
    <row r="437" spans="1:20" ht="15.6" thickTop="1" thickBot="1" x14ac:dyDescent="0.35">
      <c r="A437" s="8">
        <f t="shared" si="90"/>
        <v>40958.124999998945</v>
      </c>
      <c r="B437" s="27">
        <f t="shared" ca="1" si="82"/>
        <v>0.35720512634560486</v>
      </c>
      <c r="C437" s="27">
        <f t="shared" ca="1" si="83"/>
        <v>0.39689458482844986</v>
      </c>
      <c r="D437" s="27">
        <f t="shared" ca="1" si="84"/>
        <v>3.9689458482844976E-2</v>
      </c>
      <c r="E437" s="16"/>
      <c r="F437" s="46">
        <v>7.18E-4</v>
      </c>
      <c r="G437" s="46">
        <v>21</v>
      </c>
      <c r="H437" s="16"/>
      <c r="I437" s="30">
        <f t="shared" ca="1" si="85"/>
        <v>123.055900621118</v>
      </c>
      <c r="J437" s="42">
        <f t="shared" ca="1" si="78"/>
        <v>127</v>
      </c>
      <c r="K437" s="33">
        <f t="shared" ca="1" si="79"/>
        <v>0.96894409937888193</v>
      </c>
      <c r="L437" s="16"/>
      <c r="M437" s="36">
        <f t="shared" ca="1" si="86"/>
        <v>21.390896739130433</v>
      </c>
      <c r="N437" s="39">
        <f t="shared" ca="1" si="80"/>
        <v>18.899999999999999</v>
      </c>
      <c r="O437" s="120">
        <f t="shared" ca="1" si="87"/>
        <v>1.1317934782608696</v>
      </c>
      <c r="P437" s="39">
        <f t="shared" ca="1" si="88"/>
        <v>20.824999999999999</v>
      </c>
      <c r="Q437" s="39">
        <f t="shared" ca="1" si="81"/>
        <v>18.399999999999999</v>
      </c>
      <c r="R437" s="16"/>
      <c r="S437" s="33">
        <f t="shared" ca="1" si="89"/>
        <v>0.9</v>
      </c>
      <c r="T437" s="30">
        <f ca="1">COUNTIF(INDIRECT("Mess02!B"&amp;(ROW(A437)*4-9)):INDIRECT("Mess02!B"&amp;(ROW(A437)*4-6)),"&gt;=500")*15</f>
        <v>60</v>
      </c>
    </row>
    <row r="438" spans="1:20" ht="15.6" thickTop="1" thickBot="1" x14ac:dyDescent="0.35">
      <c r="A438" s="8">
        <f t="shared" si="90"/>
        <v>40958.166666665609</v>
      </c>
      <c r="B438" s="27">
        <f t="shared" ca="1" si="82"/>
        <v>0.35849157938166337</v>
      </c>
      <c r="C438" s="27">
        <f t="shared" ca="1" si="83"/>
        <v>0.39832397709073708</v>
      </c>
      <c r="D438" s="27">
        <f t="shared" ca="1" si="84"/>
        <v>3.9832397709073701E-2</v>
      </c>
      <c r="E438" s="16"/>
      <c r="F438" s="46">
        <v>7.18E-4</v>
      </c>
      <c r="G438" s="46">
        <v>21</v>
      </c>
      <c r="H438" s="16"/>
      <c r="I438" s="30">
        <f t="shared" ca="1" si="85"/>
        <v>123.055900621118</v>
      </c>
      <c r="J438" s="42">
        <f t="shared" ca="1" si="78"/>
        <v>127</v>
      </c>
      <c r="K438" s="33">
        <f t="shared" ca="1" si="79"/>
        <v>0.96894409937888193</v>
      </c>
      <c r="L438" s="16"/>
      <c r="M438" s="36">
        <f t="shared" ca="1" si="86"/>
        <v>21.467934782608694</v>
      </c>
      <c r="N438" s="39">
        <f t="shared" ca="1" si="80"/>
        <v>18.899999999999999</v>
      </c>
      <c r="O438" s="120">
        <f t="shared" ca="1" si="87"/>
        <v>1.1358695652173914</v>
      </c>
      <c r="P438" s="39">
        <f t="shared" ca="1" si="88"/>
        <v>20.9</v>
      </c>
      <c r="Q438" s="39">
        <f t="shared" ca="1" si="81"/>
        <v>18.399999999999999</v>
      </c>
      <c r="R438" s="16"/>
      <c r="S438" s="33">
        <f t="shared" ca="1" si="89"/>
        <v>0.9</v>
      </c>
      <c r="T438" s="30">
        <f ca="1">COUNTIF(INDIRECT("Mess02!B"&amp;(ROW(A438)*4-9)):INDIRECT("Mess02!B"&amp;(ROW(A438)*4-6)),"&gt;=500")*15</f>
        <v>60</v>
      </c>
    </row>
    <row r="439" spans="1:20" ht="15.6" thickTop="1" thickBot="1" x14ac:dyDescent="0.35">
      <c r="A439" s="8">
        <f t="shared" si="90"/>
        <v>40958.208333332273</v>
      </c>
      <c r="B439" s="27">
        <f t="shared" ca="1" si="82"/>
        <v>0.36433970709413993</v>
      </c>
      <c r="C439" s="27">
        <f t="shared" ca="1" si="83"/>
        <v>0.40482189677126657</v>
      </c>
      <c r="D439" s="27">
        <f t="shared" ca="1" si="84"/>
        <v>4.0482189677126648E-2</v>
      </c>
      <c r="E439" s="16"/>
      <c r="F439" s="46">
        <v>7.18E-4</v>
      </c>
      <c r="G439" s="46">
        <v>21</v>
      </c>
      <c r="H439" s="16"/>
      <c r="I439" s="30">
        <f t="shared" ca="1" si="85"/>
        <v>124.02484472049689</v>
      </c>
      <c r="J439" s="42">
        <f t="shared" ca="1" si="78"/>
        <v>128</v>
      </c>
      <c r="K439" s="33">
        <f t="shared" ca="1" si="79"/>
        <v>0.96894409937888193</v>
      </c>
      <c r="L439" s="16"/>
      <c r="M439" s="36">
        <f t="shared" ca="1" si="86"/>
        <v>21.647690217391307</v>
      </c>
      <c r="N439" s="39">
        <f t="shared" ca="1" si="80"/>
        <v>18.899999999999999</v>
      </c>
      <c r="O439" s="120">
        <f t="shared" ca="1" si="87"/>
        <v>1.1453804347826089</v>
      </c>
      <c r="P439" s="39">
        <f t="shared" ca="1" si="88"/>
        <v>21.075000000000003</v>
      </c>
      <c r="Q439" s="39">
        <f t="shared" ca="1" si="81"/>
        <v>18.399999999999999</v>
      </c>
      <c r="R439" s="16"/>
      <c r="S439" s="33">
        <f t="shared" ca="1" si="89"/>
        <v>0.9</v>
      </c>
      <c r="T439" s="30">
        <f ca="1">COUNTIF(INDIRECT("Mess02!B"&amp;(ROW(A439)*4-9)):INDIRECT("Mess02!B"&amp;(ROW(A439)*4-6)),"&gt;=500")*15</f>
        <v>60</v>
      </c>
    </row>
    <row r="440" spans="1:20" ht="15.6" thickTop="1" thickBot="1" x14ac:dyDescent="0.35">
      <c r="A440" s="8">
        <f t="shared" si="90"/>
        <v>40958.249999998938</v>
      </c>
      <c r="B440" s="27">
        <f t="shared" ca="1" si="82"/>
        <v>0.3640273792573015</v>
      </c>
      <c r="C440" s="27">
        <f t="shared" ca="1" si="83"/>
        <v>0.4044748658414461</v>
      </c>
      <c r="D440" s="27">
        <f t="shared" ca="1" si="84"/>
        <v>4.0447486584144599E-2</v>
      </c>
      <c r="E440" s="16"/>
      <c r="F440" s="46">
        <v>7.18E-4</v>
      </c>
      <c r="G440" s="46">
        <v>21</v>
      </c>
      <c r="H440" s="16"/>
      <c r="I440" s="30">
        <f t="shared" ca="1" si="85"/>
        <v>124.50931677018633</v>
      </c>
      <c r="J440" s="42">
        <f t="shared" ca="1" si="78"/>
        <v>128.5</v>
      </c>
      <c r="K440" s="33">
        <f t="shared" ca="1" si="79"/>
        <v>0.96894409937888193</v>
      </c>
      <c r="L440" s="16"/>
      <c r="M440" s="36">
        <f t="shared" ca="1" si="86"/>
        <v>21.544972826086958</v>
      </c>
      <c r="N440" s="39">
        <f t="shared" ca="1" si="80"/>
        <v>18.899999999999999</v>
      </c>
      <c r="O440" s="120">
        <f t="shared" ca="1" si="87"/>
        <v>1.1399456521739133</v>
      </c>
      <c r="P440" s="39">
        <f t="shared" ca="1" si="88"/>
        <v>20.975000000000001</v>
      </c>
      <c r="Q440" s="39">
        <f t="shared" ca="1" si="81"/>
        <v>18.399999999999999</v>
      </c>
      <c r="R440" s="16"/>
      <c r="S440" s="33">
        <f t="shared" ca="1" si="89"/>
        <v>0.9</v>
      </c>
      <c r="T440" s="30">
        <f ca="1">COUNTIF(INDIRECT("Mess02!B"&amp;(ROW(A440)*4-9)):INDIRECT("Mess02!B"&amp;(ROW(A440)*4-6)),"&gt;=500")*15</f>
        <v>60</v>
      </c>
    </row>
    <row r="441" spans="1:20" ht="15.6" thickTop="1" thickBot="1" x14ac:dyDescent="0.35">
      <c r="A441" s="8">
        <f t="shared" si="90"/>
        <v>40958.291666665602</v>
      </c>
      <c r="B441" s="27">
        <f t="shared" ca="1" si="82"/>
        <v>0.35818093980340249</v>
      </c>
      <c r="C441" s="27">
        <f t="shared" ca="1" si="83"/>
        <v>0.39797882200378054</v>
      </c>
      <c r="D441" s="27">
        <f t="shared" ca="1" si="84"/>
        <v>3.9797882200378047E-2</v>
      </c>
      <c r="E441" s="16"/>
      <c r="F441" s="46">
        <v>7.18E-4</v>
      </c>
      <c r="G441" s="46">
        <v>21</v>
      </c>
      <c r="H441" s="16"/>
      <c r="I441" s="30">
        <f t="shared" ca="1" si="85"/>
        <v>123.54037267080744</v>
      </c>
      <c r="J441" s="42">
        <f t="shared" ca="1" si="78"/>
        <v>127.5</v>
      </c>
      <c r="K441" s="33">
        <f t="shared" ca="1" si="79"/>
        <v>0.96894409937888193</v>
      </c>
      <c r="L441" s="16"/>
      <c r="M441" s="36">
        <f t="shared" ca="1" si="86"/>
        <v>21.365217391304345</v>
      </c>
      <c r="N441" s="39">
        <f t="shared" ca="1" si="80"/>
        <v>18.899999999999999</v>
      </c>
      <c r="O441" s="120">
        <f t="shared" ca="1" si="87"/>
        <v>1.1304347826086956</v>
      </c>
      <c r="P441" s="39">
        <f t="shared" ca="1" si="88"/>
        <v>20.799999999999997</v>
      </c>
      <c r="Q441" s="39">
        <f t="shared" ca="1" si="81"/>
        <v>18.399999999999999</v>
      </c>
      <c r="R441" s="16"/>
      <c r="S441" s="33">
        <f t="shared" ca="1" si="89"/>
        <v>0.9</v>
      </c>
      <c r="T441" s="30">
        <f ca="1">COUNTIF(INDIRECT("Mess02!B"&amp;(ROW(A441)*4-9)):INDIRECT("Mess02!B"&amp;(ROW(A441)*4-6)),"&gt;=500")*15</f>
        <v>60</v>
      </c>
    </row>
    <row r="442" spans="1:20" ht="15.6" thickTop="1" thickBot="1" x14ac:dyDescent="0.35">
      <c r="A442" s="8">
        <f t="shared" si="90"/>
        <v>40958.333333332266</v>
      </c>
      <c r="B442" s="27">
        <f t="shared" ca="1" si="82"/>
        <v>0.36440639330795133</v>
      </c>
      <c r="C442" s="27">
        <f t="shared" ca="1" si="83"/>
        <v>0.40489599256439035</v>
      </c>
      <c r="D442" s="27">
        <f t="shared" ca="1" si="84"/>
        <v>4.0489599256439024E-2</v>
      </c>
      <c r="E442" s="16"/>
      <c r="F442" s="46">
        <v>7.18E-4</v>
      </c>
      <c r="G442" s="46">
        <v>21</v>
      </c>
      <c r="H442" s="16"/>
      <c r="I442" s="30">
        <f t="shared" ca="1" si="85"/>
        <v>125.23602484472049</v>
      </c>
      <c r="J442" s="42">
        <f t="shared" ca="1" si="78"/>
        <v>129.25</v>
      </c>
      <c r="K442" s="33">
        <f t="shared" ca="1" si="79"/>
        <v>0.96894409937888193</v>
      </c>
      <c r="L442" s="16"/>
      <c r="M442" s="36">
        <f t="shared" ca="1" si="86"/>
        <v>21.442255434782609</v>
      </c>
      <c r="N442" s="39">
        <f t="shared" ca="1" si="80"/>
        <v>18.899999999999999</v>
      </c>
      <c r="O442" s="120">
        <f t="shared" ca="1" si="87"/>
        <v>1.1345108695652175</v>
      </c>
      <c r="P442" s="39">
        <f t="shared" ca="1" si="88"/>
        <v>20.875</v>
      </c>
      <c r="Q442" s="39">
        <f t="shared" ca="1" si="81"/>
        <v>18.399999999999999</v>
      </c>
      <c r="R442" s="16"/>
      <c r="S442" s="33">
        <f t="shared" ca="1" si="89"/>
        <v>0.9</v>
      </c>
      <c r="T442" s="30">
        <f ca="1">COUNTIF(INDIRECT("Mess02!B"&amp;(ROW(A442)*4-9)):INDIRECT("Mess02!B"&amp;(ROW(A442)*4-6)),"&gt;=500")*15</f>
        <v>60</v>
      </c>
    </row>
    <row r="443" spans="1:20" ht="15.6" thickTop="1" thickBot="1" x14ac:dyDescent="0.35">
      <c r="A443" s="8">
        <f t="shared" si="90"/>
        <v>40958.37499999893</v>
      </c>
      <c r="B443" s="27">
        <f t="shared" ca="1" si="82"/>
        <v>0.35252022949999995</v>
      </c>
      <c r="C443" s="27">
        <f t="shared" ca="1" si="83"/>
        <v>0.39168914388888881</v>
      </c>
      <c r="D443" s="27">
        <f t="shared" ca="1" si="84"/>
        <v>3.9168914388888872E-2</v>
      </c>
      <c r="E443" s="16"/>
      <c r="F443" s="46">
        <v>7.18E-4</v>
      </c>
      <c r="G443" s="46">
        <v>21</v>
      </c>
      <c r="H443" s="16"/>
      <c r="I443" s="30">
        <f t="shared" ca="1" si="85"/>
        <v>128.75</v>
      </c>
      <c r="J443" s="42">
        <f t="shared" ca="1" si="78"/>
        <v>128.75</v>
      </c>
      <c r="K443" s="33">
        <f t="shared" ca="1" si="79"/>
        <v>1</v>
      </c>
      <c r="L443" s="16"/>
      <c r="M443" s="36">
        <f t="shared" ca="1" si="86"/>
        <v>20.176719576719574</v>
      </c>
      <c r="N443" s="39">
        <f t="shared" ca="1" si="80"/>
        <v>18.399999999999999</v>
      </c>
      <c r="O443" s="120">
        <f t="shared" ca="1" si="87"/>
        <v>1.0965608465608465</v>
      </c>
      <c r="P443" s="39">
        <f t="shared" ca="1" si="88"/>
        <v>20.724999999999998</v>
      </c>
      <c r="Q443" s="39">
        <f t="shared" ca="1" si="81"/>
        <v>18.899999999999999</v>
      </c>
      <c r="R443" s="16"/>
      <c r="S443" s="33">
        <f t="shared" ca="1" si="89"/>
        <v>0.9</v>
      </c>
      <c r="T443" s="30">
        <f ca="1">COUNTIF(INDIRECT("Mess02!B"&amp;(ROW(A443)*4-9)):INDIRECT("Mess02!B"&amp;(ROW(A443)*4-6)),"&gt;=500")*15</f>
        <v>60</v>
      </c>
    </row>
    <row r="444" spans="1:20" ht="15.6" thickTop="1" thickBot="1" x14ac:dyDescent="0.35">
      <c r="A444" s="8">
        <f t="shared" si="90"/>
        <v>40958.416666665595</v>
      </c>
      <c r="B444" s="27">
        <f t="shared" ca="1" si="82"/>
        <v>0.35353336339999991</v>
      </c>
      <c r="C444" s="27">
        <f t="shared" ca="1" si="83"/>
        <v>0.39281484822222212</v>
      </c>
      <c r="D444" s="27">
        <f t="shared" ca="1" si="84"/>
        <v>3.9281484822222205E-2</v>
      </c>
      <c r="E444" s="16"/>
      <c r="F444" s="46">
        <v>7.18E-4</v>
      </c>
      <c r="G444" s="46">
        <v>21</v>
      </c>
      <c r="H444" s="16"/>
      <c r="I444" s="30">
        <f t="shared" ca="1" si="85"/>
        <v>128.5</v>
      </c>
      <c r="J444" s="42">
        <f t="shared" ca="1" si="78"/>
        <v>128.5</v>
      </c>
      <c r="K444" s="33">
        <f t="shared" ca="1" si="79"/>
        <v>1</v>
      </c>
      <c r="L444" s="16"/>
      <c r="M444" s="36">
        <f t="shared" ca="1" si="86"/>
        <v>20.274074074074072</v>
      </c>
      <c r="N444" s="39">
        <f t="shared" ca="1" si="80"/>
        <v>18.399999999999999</v>
      </c>
      <c r="O444" s="120">
        <f t="shared" ca="1" si="87"/>
        <v>1.1018518518518519</v>
      </c>
      <c r="P444" s="39">
        <f t="shared" ca="1" si="88"/>
        <v>20.824999999999999</v>
      </c>
      <c r="Q444" s="39">
        <f t="shared" ca="1" si="81"/>
        <v>18.899999999999999</v>
      </c>
      <c r="R444" s="16"/>
      <c r="S444" s="33">
        <f t="shared" ca="1" si="89"/>
        <v>0.9</v>
      </c>
      <c r="T444" s="30">
        <f ca="1">COUNTIF(INDIRECT("Mess02!B"&amp;(ROW(A444)*4-9)):INDIRECT("Mess02!B"&amp;(ROW(A444)*4-6)),"&gt;=500")*15</f>
        <v>60</v>
      </c>
    </row>
    <row r="445" spans="1:20" ht="15.6" thickTop="1" thickBot="1" x14ac:dyDescent="0.35">
      <c r="A445" s="8">
        <f t="shared" si="90"/>
        <v>40958.458333332259</v>
      </c>
      <c r="B445" s="27">
        <f t="shared" ca="1" si="82"/>
        <v>0.35131223039999993</v>
      </c>
      <c r="C445" s="27">
        <f t="shared" ca="1" si="83"/>
        <v>0.3903469226666666</v>
      </c>
      <c r="D445" s="27">
        <f t="shared" ca="1" si="84"/>
        <v>3.903469226666665E-2</v>
      </c>
      <c r="E445" s="16"/>
      <c r="F445" s="46">
        <v>7.18E-4</v>
      </c>
      <c r="G445" s="46">
        <v>21</v>
      </c>
      <c r="H445" s="16"/>
      <c r="I445" s="30">
        <f t="shared" ca="1" si="85"/>
        <v>128</v>
      </c>
      <c r="J445" s="42">
        <f t="shared" ca="1" si="78"/>
        <v>128</v>
      </c>
      <c r="K445" s="33">
        <f t="shared" ca="1" si="79"/>
        <v>1</v>
      </c>
      <c r="L445" s="16"/>
      <c r="M445" s="36">
        <f t="shared" ca="1" si="86"/>
        <v>20.225396825396825</v>
      </c>
      <c r="N445" s="39">
        <f t="shared" ca="1" si="80"/>
        <v>18.399999999999999</v>
      </c>
      <c r="O445" s="120">
        <f t="shared" ca="1" si="87"/>
        <v>1.0992063492063493</v>
      </c>
      <c r="P445" s="39">
        <f t="shared" ca="1" si="88"/>
        <v>20.774999999999999</v>
      </c>
      <c r="Q445" s="39">
        <f t="shared" ca="1" si="81"/>
        <v>18.899999999999999</v>
      </c>
      <c r="R445" s="16"/>
      <c r="S445" s="33">
        <f t="shared" ca="1" si="89"/>
        <v>0.9</v>
      </c>
      <c r="T445" s="30">
        <f ca="1">COUNTIF(INDIRECT("Mess02!B"&amp;(ROW(A445)*4-9)):INDIRECT("Mess02!B"&amp;(ROW(A445)*4-6)),"&gt;=500")*15</f>
        <v>60</v>
      </c>
    </row>
    <row r="446" spans="1:20" ht="15.6" thickTop="1" thickBot="1" x14ac:dyDescent="0.35">
      <c r="A446" s="8">
        <f t="shared" si="90"/>
        <v>40958.499999998923</v>
      </c>
      <c r="B446" s="27">
        <f t="shared" ca="1" si="82"/>
        <v>0.34886485560000002</v>
      </c>
      <c r="C446" s="27">
        <f t="shared" ca="1" si="83"/>
        <v>0.38762761733333334</v>
      </c>
      <c r="D446" s="27">
        <f t="shared" ca="1" si="84"/>
        <v>3.8762761733333324E-2</v>
      </c>
      <c r="E446" s="16"/>
      <c r="F446" s="46">
        <v>7.18E-4</v>
      </c>
      <c r="G446" s="46">
        <v>21</v>
      </c>
      <c r="H446" s="16"/>
      <c r="I446" s="30">
        <f t="shared" ca="1" si="85"/>
        <v>128.5</v>
      </c>
      <c r="J446" s="42">
        <f t="shared" ca="1" si="78"/>
        <v>128.5</v>
      </c>
      <c r="K446" s="33">
        <f t="shared" ca="1" si="79"/>
        <v>1</v>
      </c>
      <c r="L446" s="16"/>
      <c r="M446" s="36">
        <f t="shared" ca="1" si="86"/>
        <v>20.006349206349206</v>
      </c>
      <c r="N446" s="39">
        <f t="shared" ca="1" si="80"/>
        <v>18.399999999999999</v>
      </c>
      <c r="O446" s="120">
        <f t="shared" ca="1" si="87"/>
        <v>1.0873015873015874</v>
      </c>
      <c r="P446" s="39">
        <f t="shared" ca="1" si="88"/>
        <v>20.55</v>
      </c>
      <c r="Q446" s="39">
        <f t="shared" ca="1" si="81"/>
        <v>18.899999999999999</v>
      </c>
      <c r="R446" s="16"/>
      <c r="S446" s="33">
        <f t="shared" ca="1" si="89"/>
        <v>0.9</v>
      </c>
      <c r="T446" s="30">
        <f ca="1">COUNTIF(INDIRECT("Mess02!B"&amp;(ROW(A446)*4-9)):INDIRECT("Mess02!B"&amp;(ROW(A446)*4-6)),"&gt;=500")*15</f>
        <v>60</v>
      </c>
    </row>
    <row r="447" spans="1:20" ht="15.6" thickTop="1" thickBot="1" x14ac:dyDescent="0.35">
      <c r="A447" s="8">
        <f t="shared" si="90"/>
        <v>40958.541666665587</v>
      </c>
      <c r="B447" s="27">
        <f t="shared" ca="1" si="82"/>
        <v>0.34750740479999997</v>
      </c>
      <c r="C447" s="27">
        <f t="shared" ca="1" si="83"/>
        <v>0.38611933866666664</v>
      </c>
      <c r="D447" s="27">
        <f t="shared" ca="1" si="84"/>
        <v>3.8611933866666656E-2</v>
      </c>
      <c r="E447" s="16"/>
      <c r="F447" s="46">
        <v>7.18E-4</v>
      </c>
      <c r="G447" s="46">
        <v>21</v>
      </c>
      <c r="H447" s="16"/>
      <c r="I447" s="30">
        <f t="shared" ca="1" si="85"/>
        <v>128</v>
      </c>
      <c r="J447" s="42">
        <f t="shared" ca="1" si="78"/>
        <v>128</v>
      </c>
      <c r="K447" s="33">
        <f t="shared" ca="1" si="79"/>
        <v>1</v>
      </c>
      <c r="L447" s="16"/>
      <c r="M447" s="36">
        <f t="shared" ca="1" si="86"/>
        <v>20.006349206349206</v>
      </c>
      <c r="N447" s="39">
        <f t="shared" ca="1" si="80"/>
        <v>18.399999999999999</v>
      </c>
      <c r="O447" s="120">
        <f t="shared" ca="1" si="87"/>
        <v>1.0873015873015874</v>
      </c>
      <c r="P447" s="39">
        <f t="shared" ca="1" si="88"/>
        <v>20.55</v>
      </c>
      <c r="Q447" s="39">
        <f t="shared" ca="1" si="81"/>
        <v>18.899999999999999</v>
      </c>
      <c r="R447" s="16"/>
      <c r="S447" s="33">
        <f t="shared" ca="1" si="89"/>
        <v>0.9</v>
      </c>
      <c r="T447" s="30">
        <f ca="1">COUNTIF(INDIRECT("Mess02!B"&amp;(ROW(A447)*4-9)):INDIRECT("Mess02!B"&amp;(ROW(A447)*4-6)),"&gt;=500")*15</f>
        <v>60</v>
      </c>
    </row>
    <row r="448" spans="1:20" ht="15.6" thickTop="1" thickBot="1" x14ac:dyDescent="0.35">
      <c r="A448" s="8">
        <f t="shared" si="90"/>
        <v>40958.583333332252</v>
      </c>
      <c r="B448" s="27">
        <f t="shared" ca="1" si="82"/>
        <v>0.34505094729999997</v>
      </c>
      <c r="C448" s="27">
        <f t="shared" ca="1" si="83"/>
        <v>0.38338994144444438</v>
      </c>
      <c r="D448" s="27">
        <f t="shared" ca="1" si="84"/>
        <v>3.833899414444443E-2</v>
      </c>
      <c r="E448" s="16"/>
      <c r="F448" s="46">
        <v>7.18E-4</v>
      </c>
      <c r="G448" s="46">
        <v>21</v>
      </c>
      <c r="H448" s="16"/>
      <c r="I448" s="30">
        <f t="shared" ca="1" si="85"/>
        <v>127.25</v>
      </c>
      <c r="J448" s="42">
        <f t="shared" ca="1" si="78"/>
        <v>127.25</v>
      </c>
      <c r="K448" s="33">
        <f t="shared" ca="1" si="79"/>
        <v>1</v>
      </c>
      <c r="L448" s="16"/>
      <c r="M448" s="36">
        <f t="shared" ca="1" si="86"/>
        <v>19.982010582010581</v>
      </c>
      <c r="N448" s="39">
        <f t="shared" ca="1" si="80"/>
        <v>18.399999999999999</v>
      </c>
      <c r="O448" s="120">
        <f t="shared" ca="1" si="87"/>
        <v>1.085978835978836</v>
      </c>
      <c r="P448" s="39">
        <f t="shared" ca="1" si="88"/>
        <v>20.524999999999999</v>
      </c>
      <c r="Q448" s="39">
        <f t="shared" ca="1" si="81"/>
        <v>18.899999999999999</v>
      </c>
      <c r="R448" s="16"/>
      <c r="S448" s="33">
        <f t="shared" ca="1" si="89"/>
        <v>0.9</v>
      </c>
      <c r="T448" s="30">
        <f ca="1">COUNTIF(INDIRECT("Mess02!B"&amp;(ROW(A448)*4-9)):INDIRECT("Mess02!B"&amp;(ROW(A448)*4-6)),"&gt;=500")*15</f>
        <v>60</v>
      </c>
    </row>
    <row r="449" spans="1:20" ht="15.6" thickTop="1" thickBot="1" x14ac:dyDescent="0.35">
      <c r="A449" s="8">
        <f t="shared" si="90"/>
        <v>40958.624999998916</v>
      </c>
      <c r="B449" s="27">
        <f t="shared" ca="1" si="82"/>
        <v>0.3436951479</v>
      </c>
      <c r="C449" s="27">
        <f t="shared" ca="1" si="83"/>
        <v>0.38188349766666668</v>
      </c>
      <c r="D449" s="27">
        <f t="shared" ca="1" si="84"/>
        <v>3.8188349766666657E-2</v>
      </c>
      <c r="E449" s="16"/>
      <c r="F449" s="46">
        <v>7.18E-4</v>
      </c>
      <c r="G449" s="46">
        <v>21</v>
      </c>
      <c r="H449" s="16"/>
      <c r="I449" s="30">
        <f t="shared" ca="1" si="85"/>
        <v>126.75</v>
      </c>
      <c r="J449" s="42">
        <f t="shared" ca="1" si="78"/>
        <v>126.75</v>
      </c>
      <c r="K449" s="33">
        <f t="shared" ca="1" si="79"/>
        <v>1</v>
      </c>
      <c r="L449" s="16"/>
      <c r="M449" s="36">
        <f t="shared" ca="1" si="86"/>
        <v>19.982010582010581</v>
      </c>
      <c r="N449" s="39">
        <f t="shared" ca="1" si="80"/>
        <v>18.399999999999999</v>
      </c>
      <c r="O449" s="120">
        <f t="shared" ca="1" si="87"/>
        <v>1.085978835978836</v>
      </c>
      <c r="P449" s="39">
        <f t="shared" ca="1" si="88"/>
        <v>20.524999999999999</v>
      </c>
      <c r="Q449" s="39">
        <f t="shared" ca="1" si="81"/>
        <v>18.899999999999999</v>
      </c>
      <c r="R449" s="16"/>
      <c r="S449" s="33">
        <f t="shared" ca="1" si="89"/>
        <v>0.9</v>
      </c>
      <c r="T449" s="30">
        <f ca="1">COUNTIF(INDIRECT("Mess02!B"&amp;(ROW(A449)*4-9)):INDIRECT("Mess02!B"&amp;(ROW(A449)*4-6)),"&gt;=500")*15</f>
        <v>60</v>
      </c>
    </row>
    <row r="450" spans="1:20" ht="15.6" thickTop="1" thickBot="1" x14ac:dyDescent="0.35">
      <c r="A450" s="8">
        <f t="shared" si="90"/>
        <v>40958.66666666558</v>
      </c>
      <c r="B450" s="27">
        <f t="shared" ca="1" si="82"/>
        <v>0.33740413960000004</v>
      </c>
      <c r="C450" s="27">
        <f t="shared" ca="1" si="83"/>
        <v>0.37489348844444448</v>
      </c>
      <c r="D450" s="27">
        <f t="shared" ca="1" si="84"/>
        <v>3.7489348844444437E-2</v>
      </c>
      <c r="E450" s="16"/>
      <c r="F450" s="46">
        <v>7.18E-4</v>
      </c>
      <c r="G450" s="46">
        <v>21</v>
      </c>
      <c r="H450" s="16"/>
      <c r="I450" s="30">
        <f t="shared" ca="1" si="85"/>
        <v>125.5</v>
      </c>
      <c r="J450" s="42">
        <f t="shared" ca="1" si="78"/>
        <v>125.5</v>
      </c>
      <c r="K450" s="33">
        <f t="shared" ca="1" si="79"/>
        <v>1</v>
      </c>
      <c r="L450" s="16"/>
      <c r="M450" s="36">
        <f t="shared" ca="1" si="86"/>
        <v>19.811640211640213</v>
      </c>
      <c r="N450" s="39">
        <f t="shared" ca="1" si="80"/>
        <v>18.399999999999999</v>
      </c>
      <c r="O450" s="120">
        <f t="shared" ca="1" si="87"/>
        <v>1.076719576719577</v>
      </c>
      <c r="P450" s="39">
        <f t="shared" ca="1" si="88"/>
        <v>20.350000000000001</v>
      </c>
      <c r="Q450" s="39">
        <f t="shared" ca="1" si="81"/>
        <v>18.899999999999999</v>
      </c>
      <c r="R450" s="16"/>
      <c r="S450" s="33">
        <f t="shared" ca="1" si="89"/>
        <v>0.9</v>
      </c>
      <c r="T450" s="30">
        <f ca="1">COUNTIF(INDIRECT("Mess02!B"&amp;(ROW(A450)*4-9)):INDIRECT("Mess02!B"&amp;(ROW(A450)*4-6)),"&gt;=500")*15</f>
        <v>60</v>
      </c>
    </row>
    <row r="451" spans="1:20" ht="15.6" thickTop="1" thickBot="1" x14ac:dyDescent="0.35">
      <c r="A451" s="8">
        <f t="shared" si="90"/>
        <v>40958.708333332244</v>
      </c>
      <c r="B451" s="27">
        <f t="shared" ca="1" si="82"/>
        <v>0.34749287116310656</v>
      </c>
      <c r="C451" s="27">
        <f t="shared" ca="1" si="83"/>
        <v>0.38610319018122952</v>
      </c>
      <c r="D451" s="27">
        <f t="shared" ca="1" si="84"/>
        <v>3.8610319018122945E-2</v>
      </c>
      <c r="E451" s="16"/>
      <c r="F451" s="46">
        <v>7.18E-4</v>
      </c>
      <c r="G451" s="46">
        <v>21</v>
      </c>
      <c r="H451" s="16"/>
      <c r="I451" s="30">
        <f t="shared" ca="1" si="85"/>
        <v>125.38216560509554</v>
      </c>
      <c r="J451" s="42">
        <f t="shared" ref="J451:J514" ca="1" si="91">AVERAGE(INDIRECT("Mess02!C"&amp;(ROW(F451)*4-9)),INDIRECT("Mess02!C"&amp;(ROW(F451)*4-8)),INDIRECT("Mess02!C"&amp;(ROW(F451)*4-7)),INDIRECT("Mess02!C"&amp;(ROW(F451)*4-6)))</f>
        <v>127</v>
      </c>
      <c r="K451" s="33">
        <f t="shared" ref="K451:K514" ca="1" si="92">INDIRECT("Methan02!E"&amp;(ROUND((ROW(A451)+1)/8+2,0)))</f>
        <v>0.98726114649681529</v>
      </c>
      <c r="L451" s="16"/>
      <c r="M451" s="36">
        <f t="shared" ca="1" si="86"/>
        <v>20.423204419889501</v>
      </c>
      <c r="N451" s="39">
        <f t="shared" ref="N451:N514" ca="1" si="93">INDIRECT("Methan02!B"&amp;(ROUND((ROW(A451)+1)/8+2,0)))</f>
        <v>18.3</v>
      </c>
      <c r="O451" s="120">
        <f t="shared" ca="1" si="87"/>
        <v>1.1160220994475136</v>
      </c>
      <c r="P451" s="39">
        <f t="shared" ca="1" si="88"/>
        <v>20.2</v>
      </c>
      <c r="Q451" s="39">
        <f t="shared" ref="Q451:Q514" ca="1" si="94">INDIRECT("Methan02!D"&amp;(ROUND((ROW(A451)+1)/8+2,0)))</f>
        <v>18.100000000000001</v>
      </c>
      <c r="R451" s="16"/>
      <c r="S451" s="33">
        <f t="shared" ca="1" si="89"/>
        <v>0.9</v>
      </c>
      <c r="T451" s="30">
        <f ca="1">COUNTIF(INDIRECT("Mess02!B"&amp;(ROW(A451)*4-9)):INDIRECT("Mess02!B"&amp;(ROW(A451)*4-6)),"&gt;=500")*15</f>
        <v>60</v>
      </c>
    </row>
    <row r="452" spans="1:20" ht="15.6" thickTop="1" thickBot="1" x14ac:dyDescent="0.35">
      <c r="A452" s="8">
        <f t="shared" si="90"/>
        <v>40958.749999998909</v>
      </c>
      <c r="B452" s="27">
        <f t="shared" ref="B452:B515" ca="1" si="95">C452-D452</f>
        <v>0.34670216030498913</v>
      </c>
      <c r="C452" s="27">
        <f t="shared" ref="C452:C515" ca="1" si="96">I452*M452/100*F452*G452</f>
        <v>0.38522462256109902</v>
      </c>
      <c r="D452" s="27">
        <f t="shared" ref="D452:D515" ca="1" si="97">C452*(1-S452)</f>
        <v>3.8522462256109891E-2</v>
      </c>
      <c r="E452" s="16"/>
      <c r="F452" s="46">
        <v>7.18E-4</v>
      </c>
      <c r="G452" s="46">
        <v>21</v>
      </c>
      <c r="H452" s="16"/>
      <c r="I452" s="30">
        <f t="shared" ref="I452:I515" ca="1" si="98">J452*K452</f>
        <v>125.87579617834395</v>
      </c>
      <c r="J452" s="42">
        <f t="shared" ca="1" si="91"/>
        <v>127.5</v>
      </c>
      <c r="K452" s="33">
        <f t="shared" ca="1" si="92"/>
        <v>0.98726114649681529</v>
      </c>
      <c r="L452" s="16"/>
      <c r="M452" s="36">
        <f t="shared" ref="M452:M515" ca="1" si="99">IF(N452=0,P452,N452*O452)</f>
        <v>20.296823204419891</v>
      </c>
      <c r="N452" s="39">
        <f t="shared" ca="1" si="93"/>
        <v>18.3</v>
      </c>
      <c r="O452" s="120">
        <f t="shared" ref="O452:O515" ca="1" si="100">IF(Q452=0,1,P452/Q452)</f>
        <v>1.1091160220994476</v>
      </c>
      <c r="P452" s="39">
        <f t="shared" ref="P452:P515" ca="1" si="101">AVERAGE(INDIRECT("Mess02!D"&amp;(ROW(F452)*4-9)),INDIRECT("Mess02!D"&amp;(ROW(F452)*4-8)),INDIRECT("Mess02!D"&amp;(ROW(F452)*4-7)),INDIRECT("Mess02!D"&amp;(ROW(F452)*4-6)))</f>
        <v>20.075000000000003</v>
      </c>
      <c r="Q452" s="39">
        <f t="shared" ca="1" si="94"/>
        <v>18.100000000000001</v>
      </c>
      <c r="R452" s="16"/>
      <c r="S452" s="33">
        <f t="shared" ref="S452:S515" ca="1" si="102">IF(T452&gt;=30,0.9,0)</f>
        <v>0.9</v>
      </c>
      <c r="T452" s="30">
        <f ca="1">COUNTIF(INDIRECT("Mess02!B"&amp;(ROW(A452)*4-9)):INDIRECT("Mess02!B"&amp;(ROW(A452)*4-6)),"&gt;=500")*15</f>
        <v>60</v>
      </c>
    </row>
    <row r="453" spans="1:20" ht="15.6" thickTop="1" thickBot="1" x14ac:dyDescent="0.35">
      <c r="A453" s="8">
        <f t="shared" ref="A453:A516" si="103">A452+1/24</f>
        <v>40958.791666665573</v>
      </c>
      <c r="B453" s="27">
        <f t="shared" ca="1" si="95"/>
        <v>0.34165820388886042</v>
      </c>
      <c r="C453" s="27">
        <f t="shared" ca="1" si="96"/>
        <v>0.37962022654317823</v>
      </c>
      <c r="D453" s="27">
        <f t="shared" ca="1" si="97"/>
        <v>3.7962022654317813E-2</v>
      </c>
      <c r="E453" s="16"/>
      <c r="F453" s="46">
        <v>7.18E-4</v>
      </c>
      <c r="G453" s="46">
        <v>21</v>
      </c>
      <c r="H453" s="16"/>
      <c r="I453" s="30">
        <f t="shared" ca="1" si="98"/>
        <v>125.13535031847134</v>
      </c>
      <c r="J453" s="42">
        <f t="shared" ca="1" si="91"/>
        <v>126.75</v>
      </c>
      <c r="K453" s="33">
        <f t="shared" ca="1" si="92"/>
        <v>0.98726114649681529</v>
      </c>
      <c r="L453" s="16"/>
      <c r="M453" s="36">
        <f t="shared" ca="1" si="99"/>
        <v>20.119889502762426</v>
      </c>
      <c r="N453" s="39">
        <f t="shared" ca="1" si="93"/>
        <v>18.3</v>
      </c>
      <c r="O453" s="120">
        <f t="shared" ca="1" si="100"/>
        <v>1.0994475138121544</v>
      </c>
      <c r="P453" s="39">
        <f t="shared" ca="1" si="101"/>
        <v>19.899999999999999</v>
      </c>
      <c r="Q453" s="39">
        <f t="shared" ca="1" si="94"/>
        <v>18.100000000000001</v>
      </c>
      <c r="R453" s="16"/>
      <c r="S453" s="33">
        <f t="shared" ca="1" si="102"/>
        <v>0.9</v>
      </c>
      <c r="T453" s="30">
        <f ca="1">COUNTIF(INDIRECT("Mess02!B"&amp;(ROW(A453)*4-9)):INDIRECT("Mess02!B"&amp;(ROW(A453)*4-6)),"&gt;=500")*15</f>
        <v>60</v>
      </c>
    </row>
    <row r="454" spans="1:20" ht="15.6" thickTop="1" thickBot="1" x14ac:dyDescent="0.35">
      <c r="A454" s="8">
        <f t="shared" si="103"/>
        <v>40958.833333332237</v>
      </c>
      <c r="B454" s="27">
        <f t="shared" ca="1" si="95"/>
        <v>0.3371289714574594</v>
      </c>
      <c r="C454" s="27">
        <f t="shared" ca="1" si="96"/>
        <v>0.37458774606384376</v>
      </c>
      <c r="D454" s="27">
        <f t="shared" ca="1" si="97"/>
        <v>3.7458774606384367E-2</v>
      </c>
      <c r="E454" s="16"/>
      <c r="F454" s="46">
        <v>7.18E-4</v>
      </c>
      <c r="G454" s="46">
        <v>21</v>
      </c>
      <c r="H454" s="16"/>
      <c r="I454" s="30">
        <f t="shared" ca="1" si="98"/>
        <v>124.88853503184714</v>
      </c>
      <c r="J454" s="42">
        <f t="shared" ca="1" si="91"/>
        <v>126.5</v>
      </c>
      <c r="K454" s="33">
        <f t="shared" ca="1" si="92"/>
        <v>0.98726114649681529</v>
      </c>
      <c r="L454" s="16"/>
      <c r="M454" s="36">
        <f t="shared" ca="1" si="99"/>
        <v>19.892403314917125</v>
      </c>
      <c r="N454" s="39">
        <f t="shared" ca="1" si="93"/>
        <v>18.3</v>
      </c>
      <c r="O454" s="120">
        <f t="shared" ca="1" si="100"/>
        <v>1.0870165745856353</v>
      </c>
      <c r="P454" s="39">
        <f t="shared" ca="1" si="101"/>
        <v>19.675000000000001</v>
      </c>
      <c r="Q454" s="39">
        <f t="shared" ca="1" si="94"/>
        <v>18.100000000000001</v>
      </c>
      <c r="R454" s="16"/>
      <c r="S454" s="33">
        <f t="shared" ca="1" si="102"/>
        <v>0.9</v>
      </c>
      <c r="T454" s="30">
        <f ca="1">COUNTIF(INDIRECT("Mess02!B"&amp;(ROW(A454)*4-9)):INDIRECT("Mess02!B"&amp;(ROW(A454)*4-6)),"&gt;=500")*15</f>
        <v>60</v>
      </c>
    </row>
    <row r="455" spans="1:20" ht="15.6" thickTop="1" thickBot="1" x14ac:dyDescent="0.35">
      <c r="A455" s="8">
        <f t="shared" si="103"/>
        <v>40958.874999998901</v>
      </c>
      <c r="B455" s="27">
        <f t="shared" ca="1" si="95"/>
        <v>0.33233899069168993</v>
      </c>
      <c r="C455" s="27">
        <f t="shared" ca="1" si="96"/>
        <v>0.36926554521298877</v>
      </c>
      <c r="D455" s="27">
        <f t="shared" ca="1" si="97"/>
        <v>3.6926554521298866E-2</v>
      </c>
      <c r="E455" s="16"/>
      <c r="F455" s="46">
        <v>7.18E-4</v>
      </c>
      <c r="G455" s="46">
        <v>21</v>
      </c>
      <c r="H455" s="16"/>
      <c r="I455" s="30">
        <f t="shared" ca="1" si="98"/>
        <v>123.90127388535032</v>
      </c>
      <c r="J455" s="42">
        <f t="shared" ca="1" si="91"/>
        <v>125.5</v>
      </c>
      <c r="K455" s="33">
        <f t="shared" ca="1" si="92"/>
        <v>0.98726114649681529</v>
      </c>
      <c r="L455" s="16"/>
      <c r="M455" s="36">
        <f t="shared" ca="1" si="99"/>
        <v>19.766022099447515</v>
      </c>
      <c r="N455" s="39">
        <f t="shared" ca="1" si="93"/>
        <v>18.3</v>
      </c>
      <c r="O455" s="120">
        <f t="shared" ca="1" si="100"/>
        <v>1.080110497237569</v>
      </c>
      <c r="P455" s="39">
        <f t="shared" ca="1" si="101"/>
        <v>19.55</v>
      </c>
      <c r="Q455" s="39">
        <f t="shared" ca="1" si="94"/>
        <v>18.100000000000001</v>
      </c>
      <c r="R455" s="16"/>
      <c r="S455" s="33">
        <f t="shared" ca="1" si="102"/>
        <v>0.9</v>
      </c>
      <c r="T455" s="30">
        <f ca="1">COUNTIF(INDIRECT("Mess02!B"&amp;(ROW(A455)*4-9)):INDIRECT("Mess02!B"&amp;(ROW(A455)*4-6)),"&gt;=500")*15</f>
        <v>60</v>
      </c>
    </row>
    <row r="456" spans="1:20" ht="15.6" thickTop="1" thickBot="1" x14ac:dyDescent="0.35">
      <c r="A456" s="8">
        <f t="shared" si="103"/>
        <v>40958.916666665566</v>
      </c>
      <c r="B456" s="27">
        <f t="shared" ca="1" si="95"/>
        <v>0.32770478165814038</v>
      </c>
      <c r="C456" s="27">
        <f t="shared" ca="1" si="96"/>
        <v>0.36411642406460043</v>
      </c>
      <c r="D456" s="27">
        <f t="shared" ca="1" si="97"/>
        <v>3.6411642406460033E-2</v>
      </c>
      <c r="E456" s="16"/>
      <c r="F456" s="46">
        <v>7.18E-4</v>
      </c>
      <c r="G456" s="46">
        <v>21</v>
      </c>
      <c r="H456" s="16"/>
      <c r="I456" s="30">
        <f t="shared" ca="1" si="98"/>
        <v>122.17356687898089</v>
      </c>
      <c r="J456" s="42">
        <f t="shared" ca="1" si="91"/>
        <v>123.75</v>
      </c>
      <c r="K456" s="33">
        <f t="shared" ca="1" si="92"/>
        <v>0.98726114649681529</v>
      </c>
      <c r="L456" s="16"/>
      <c r="M456" s="36">
        <f t="shared" ca="1" si="99"/>
        <v>19.766022099447515</v>
      </c>
      <c r="N456" s="39">
        <f t="shared" ca="1" si="93"/>
        <v>18.3</v>
      </c>
      <c r="O456" s="120">
        <f t="shared" ca="1" si="100"/>
        <v>1.080110497237569</v>
      </c>
      <c r="P456" s="39">
        <f t="shared" ca="1" si="101"/>
        <v>19.55</v>
      </c>
      <c r="Q456" s="39">
        <f t="shared" ca="1" si="94"/>
        <v>18.100000000000001</v>
      </c>
      <c r="R456" s="16"/>
      <c r="S456" s="33">
        <f t="shared" ca="1" si="102"/>
        <v>0.9</v>
      </c>
      <c r="T456" s="30">
        <f ca="1">COUNTIF(INDIRECT("Mess02!B"&amp;(ROW(A456)*4-9)):INDIRECT("Mess02!B"&amp;(ROW(A456)*4-6)),"&gt;=500")*15</f>
        <v>60</v>
      </c>
    </row>
    <row r="457" spans="1:20" ht="15.6" thickTop="1" thickBot="1" x14ac:dyDescent="0.35">
      <c r="A457" s="8">
        <f t="shared" si="103"/>
        <v>40958.95833333223</v>
      </c>
      <c r="B457" s="27">
        <f t="shared" ca="1" si="95"/>
        <v>0.32547487544798892</v>
      </c>
      <c r="C457" s="27">
        <f t="shared" ca="1" si="96"/>
        <v>0.36163875049776545</v>
      </c>
      <c r="D457" s="27">
        <f t="shared" ca="1" si="97"/>
        <v>3.6163875049776535E-2</v>
      </c>
      <c r="E457" s="16"/>
      <c r="F457" s="46">
        <v>7.18E-4</v>
      </c>
      <c r="G457" s="46">
        <v>21</v>
      </c>
      <c r="H457" s="16"/>
      <c r="I457" s="30">
        <f t="shared" ca="1" si="98"/>
        <v>122.9140127388535</v>
      </c>
      <c r="J457" s="42">
        <f t="shared" ca="1" si="91"/>
        <v>124.5</v>
      </c>
      <c r="K457" s="33">
        <f t="shared" ca="1" si="92"/>
        <v>0.98726114649681529</v>
      </c>
      <c r="L457" s="16"/>
      <c r="M457" s="36">
        <f t="shared" ca="1" si="99"/>
        <v>19.513259668508287</v>
      </c>
      <c r="N457" s="39">
        <f t="shared" ca="1" si="93"/>
        <v>18.3</v>
      </c>
      <c r="O457" s="120">
        <f t="shared" ca="1" si="100"/>
        <v>1.0662983425414363</v>
      </c>
      <c r="P457" s="39">
        <f t="shared" ca="1" si="101"/>
        <v>19.299999999999997</v>
      </c>
      <c r="Q457" s="39">
        <f t="shared" ca="1" si="94"/>
        <v>18.100000000000001</v>
      </c>
      <c r="R457" s="16"/>
      <c r="S457" s="33">
        <f t="shared" ca="1" si="102"/>
        <v>0.9</v>
      </c>
      <c r="T457" s="30">
        <f ca="1">COUNTIF(INDIRECT("Mess02!B"&amp;(ROW(A457)*4-9)):INDIRECT("Mess02!B"&amp;(ROW(A457)*4-6)),"&gt;=500")*15</f>
        <v>60</v>
      </c>
    </row>
    <row r="458" spans="1:20" ht="15.6" thickTop="1" thickBot="1" x14ac:dyDescent="0.35">
      <c r="A458" s="8">
        <f t="shared" si="103"/>
        <v>40958.999999998894</v>
      </c>
      <c r="B458" s="27">
        <f t="shared" ca="1" si="95"/>
        <v>0.32697333178510668</v>
      </c>
      <c r="C458" s="27">
        <f t="shared" ca="1" si="96"/>
        <v>0.36330370198345185</v>
      </c>
      <c r="D458" s="27">
        <f t="shared" ca="1" si="97"/>
        <v>3.6330370198345174E-2</v>
      </c>
      <c r="E458" s="16"/>
      <c r="F458" s="46">
        <v>7.18E-4</v>
      </c>
      <c r="G458" s="46">
        <v>21</v>
      </c>
      <c r="H458" s="16"/>
      <c r="I458" s="30">
        <f t="shared" ca="1" si="98"/>
        <v>123.16082802547771</v>
      </c>
      <c r="J458" s="42">
        <f t="shared" ca="1" si="91"/>
        <v>124.75</v>
      </c>
      <c r="K458" s="33">
        <f t="shared" ca="1" si="92"/>
        <v>0.98726114649681529</v>
      </c>
      <c r="L458" s="16"/>
      <c r="M458" s="36">
        <f t="shared" ca="1" si="99"/>
        <v>19.563812154696134</v>
      </c>
      <c r="N458" s="39">
        <f t="shared" ca="1" si="93"/>
        <v>18.3</v>
      </c>
      <c r="O458" s="120">
        <f t="shared" ca="1" si="100"/>
        <v>1.069060773480663</v>
      </c>
      <c r="P458" s="39">
        <f t="shared" ca="1" si="101"/>
        <v>19.350000000000001</v>
      </c>
      <c r="Q458" s="39">
        <f t="shared" ca="1" si="94"/>
        <v>18.100000000000001</v>
      </c>
      <c r="R458" s="16"/>
      <c r="S458" s="33">
        <f t="shared" ca="1" si="102"/>
        <v>0.9</v>
      </c>
      <c r="T458" s="30">
        <f ca="1">COUNTIF(INDIRECT("Mess02!B"&amp;(ROW(A458)*4-9)):INDIRECT("Mess02!B"&amp;(ROW(A458)*4-6)),"&gt;=500")*15</f>
        <v>60</v>
      </c>
    </row>
    <row r="459" spans="1:20" ht="15.6" thickTop="1" thickBot="1" x14ac:dyDescent="0.35">
      <c r="A459" s="8">
        <f t="shared" si="103"/>
        <v>40959.041666665558</v>
      </c>
      <c r="B459" s="27">
        <f t="shared" ca="1" si="95"/>
        <v>0.33217197156578221</v>
      </c>
      <c r="C459" s="27">
        <f t="shared" ca="1" si="96"/>
        <v>0.36907996840642465</v>
      </c>
      <c r="D459" s="27">
        <f t="shared" ca="1" si="97"/>
        <v>3.6907996840642457E-2</v>
      </c>
      <c r="E459" s="16"/>
      <c r="F459" s="46">
        <v>7.18E-4</v>
      </c>
      <c r="G459" s="46">
        <v>21</v>
      </c>
      <c r="H459" s="16"/>
      <c r="I459" s="30">
        <f t="shared" ca="1" si="98"/>
        <v>125.75</v>
      </c>
      <c r="J459" s="42">
        <f t="shared" ca="1" si="91"/>
        <v>125.75</v>
      </c>
      <c r="K459" s="33">
        <f t="shared" ca="1" si="92"/>
        <v>1</v>
      </c>
      <c r="L459" s="16"/>
      <c r="M459" s="36">
        <f t="shared" ca="1" si="99"/>
        <v>19.465642458100561</v>
      </c>
      <c r="N459" s="39">
        <f t="shared" ca="1" si="93"/>
        <v>17.8</v>
      </c>
      <c r="O459" s="120">
        <f t="shared" ca="1" si="100"/>
        <v>1.0935754189944136</v>
      </c>
      <c r="P459" s="39">
        <f t="shared" ca="1" si="101"/>
        <v>19.575000000000003</v>
      </c>
      <c r="Q459" s="39">
        <f t="shared" ca="1" si="94"/>
        <v>17.899999999999999</v>
      </c>
      <c r="R459" s="16"/>
      <c r="S459" s="33">
        <f t="shared" ca="1" si="102"/>
        <v>0.9</v>
      </c>
      <c r="T459" s="30">
        <f ca="1">COUNTIF(INDIRECT("Mess02!B"&amp;(ROW(A459)*4-9)):INDIRECT("Mess02!B"&amp;(ROW(A459)*4-6)),"&gt;=500")*15</f>
        <v>60</v>
      </c>
    </row>
    <row r="460" spans="1:20" ht="15.6" thickTop="1" thickBot="1" x14ac:dyDescent="0.35">
      <c r="A460" s="8">
        <f t="shared" si="103"/>
        <v>40959.083333332223</v>
      </c>
      <c r="B460" s="27">
        <f t="shared" ca="1" si="95"/>
        <v>0.33320513571033528</v>
      </c>
      <c r="C460" s="27">
        <f t="shared" ca="1" si="96"/>
        <v>0.37022792856703918</v>
      </c>
      <c r="D460" s="27">
        <f t="shared" ca="1" si="97"/>
        <v>3.7022792856703908E-2</v>
      </c>
      <c r="E460" s="16"/>
      <c r="F460" s="46">
        <v>7.18E-4</v>
      </c>
      <c r="G460" s="46">
        <v>21</v>
      </c>
      <c r="H460" s="16"/>
      <c r="I460" s="30">
        <f t="shared" ca="1" si="98"/>
        <v>125.5</v>
      </c>
      <c r="J460" s="42">
        <f t="shared" ca="1" si="91"/>
        <v>125.5</v>
      </c>
      <c r="K460" s="33">
        <f t="shared" ca="1" si="92"/>
        <v>1</v>
      </c>
      <c r="L460" s="16"/>
      <c r="M460" s="36">
        <f t="shared" ca="1" si="99"/>
        <v>19.565083798882686</v>
      </c>
      <c r="N460" s="39">
        <f t="shared" ca="1" si="93"/>
        <v>17.8</v>
      </c>
      <c r="O460" s="120">
        <f t="shared" ca="1" si="100"/>
        <v>1.0991620111731846</v>
      </c>
      <c r="P460" s="39">
        <f t="shared" ca="1" si="101"/>
        <v>19.675000000000001</v>
      </c>
      <c r="Q460" s="39">
        <f t="shared" ca="1" si="94"/>
        <v>17.899999999999999</v>
      </c>
      <c r="R460" s="16"/>
      <c r="S460" s="33">
        <f t="shared" ca="1" si="102"/>
        <v>0.9</v>
      </c>
      <c r="T460" s="30">
        <f ca="1">COUNTIF(INDIRECT("Mess02!B"&amp;(ROW(A460)*4-9)):INDIRECT("Mess02!B"&amp;(ROW(A460)*4-6)),"&gt;=500")*15</f>
        <v>60</v>
      </c>
    </row>
    <row r="461" spans="1:20" ht="15.6" thickTop="1" thickBot="1" x14ac:dyDescent="0.35">
      <c r="A461" s="8">
        <f t="shared" si="103"/>
        <v>40959.124999998887</v>
      </c>
      <c r="B461" s="27">
        <f t="shared" ca="1" si="95"/>
        <v>0.33368249971508396</v>
      </c>
      <c r="C461" s="27">
        <f t="shared" ca="1" si="96"/>
        <v>0.37075833301675992</v>
      </c>
      <c r="D461" s="27">
        <f t="shared" ca="1" si="97"/>
        <v>3.7075833301675985E-2</v>
      </c>
      <c r="E461" s="16"/>
      <c r="F461" s="46">
        <v>7.18E-4</v>
      </c>
      <c r="G461" s="46">
        <v>21</v>
      </c>
      <c r="H461" s="16"/>
      <c r="I461" s="30">
        <f t="shared" ca="1" si="98"/>
        <v>126</v>
      </c>
      <c r="J461" s="42">
        <f t="shared" ca="1" si="91"/>
        <v>126</v>
      </c>
      <c r="K461" s="33">
        <f t="shared" ca="1" si="92"/>
        <v>1</v>
      </c>
      <c r="L461" s="16"/>
      <c r="M461" s="36">
        <f t="shared" ca="1" si="99"/>
        <v>19.515363128491625</v>
      </c>
      <c r="N461" s="39">
        <f t="shared" ca="1" si="93"/>
        <v>17.8</v>
      </c>
      <c r="O461" s="120">
        <f t="shared" ca="1" si="100"/>
        <v>1.0963687150837991</v>
      </c>
      <c r="P461" s="39">
        <f t="shared" ca="1" si="101"/>
        <v>19.625</v>
      </c>
      <c r="Q461" s="39">
        <f t="shared" ca="1" si="94"/>
        <v>17.899999999999999</v>
      </c>
      <c r="R461" s="16"/>
      <c r="S461" s="33">
        <f t="shared" ca="1" si="102"/>
        <v>0.9</v>
      </c>
      <c r="T461" s="30">
        <f ca="1">COUNTIF(INDIRECT("Mess02!B"&amp;(ROW(A461)*4-9)):INDIRECT("Mess02!B"&amp;(ROW(A461)*4-6)),"&gt;=500")*15</f>
        <v>60</v>
      </c>
    </row>
    <row r="462" spans="1:20" ht="15.6" thickTop="1" thickBot="1" x14ac:dyDescent="0.35">
      <c r="A462" s="8">
        <f t="shared" si="103"/>
        <v>40959.166666665551</v>
      </c>
      <c r="B462" s="27">
        <f t="shared" ca="1" si="95"/>
        <v>0.34160370595642459</v>
      </c>
      <c r="C462" s="27">
        <f t="shared" ca="1" si="96"/>
        <v>0.37955967328491619</v>
      </c>
      <c r="D462" s="27">
        <f t="shared" ca="1" si="97"/>
        <v>3.7955967328491609E-2</v>
      </c>
      <c r="E462" s="16"/>
      <c r="F462" s="46">
        <v>7.18E-4</v>
      </c>
      <c r="G462" s="46">
        <v>21</v>
      </c>
      <c r="H462" s="16"/>
      <c r="I462" s="30">
        <f t="shared" ca="1" si="98"/>
        <v>128.5</v>
      </c>
      <c r="J462" s="42">
        <f t="shared" ca="1" si="91"/>
        <v>128.5</v>
      </c>
      <c r="K462" s="33">
        <f t="shared" ca="1" si="92"/>
        <v>1</v>
      </c>
      <c r="L462" s="16"/>
      <c r="M462" s="36">
        <f t="shared" ca="1" si="99"/>
        <v>19.589944134078216</v>
      </c>
      <c r="N462" s="39">
        <f t="shared" ca="1" si="93"/>
        <v>17.8</v>
      </c>
      <c r="O462" s="120">
        <f t="shared" ca="1" si="100"/>
        <v>1.1005586592178773</v>
      </c>
      <c r="P462" s="39">
        <f t="shared" ca="1" si="101"/>
        <v>19.700000000000003</v>
      </c>
      <c r="Q462" s="39">
        <f t="shared" ca="1" si="94"/>
        <v>17.899999999999999</v>
      </c>
      <c r="R462" s="16"/>
      <c r="S462" s="33">
        <f t="shared" ca="1" si="102"/>
        <v>0.9</v>
      </c>
      <c r="T462" s="30">
        <f ca="1">COUNTIF(INDIRECT("Mess02!B"&amp;(ROW(A462)*4-9)):INDIRECT("Mess02!B"&amp;(ROW(A462)*4-6)),"&gt;=500")*15</f>
        <v>60</v>
      </c>
    </row>
    <row r="463" spans="1:20" ht="15.6" thickTop="1" thickBot="1" x14ac:dyDescent="0.35">
      <c r="A463" s="8">
        <f t="shared" si="103"/>
        <v>40959.208333332215</v>
      </c>
      <c r="B463" s="27">
        <f t="shared" ca="1" si="95"/>
        <v>0.34027450865698328</v>
      </c>
      <c r="C463" s="27">
        <f t="shared" ca="1" si="96"/>
        <v>0.37808278739664808</v>
      </c>
      <c r="D463" s="27">
        <f t="shared" ca="1" si="97"/>
        <v>3.7808278739664802E-2</v>
      </c>
      <c r="E463" s="16"/>
      <c r="F463" s="46">
        <v>7.18E-4</v>
      </c>
      <c r="G463" s="46">
        <v>21</v>
      </c>
      <c r="H463" s="16"/>
      <c r="I463" s="30">
        <f t="shared" ca="1" si="98"/>
        <v>128</v>
      </c>
      <c r="J463" s="42">
        <f t="shared" ca="1" si="91"/>
        <v>128</v>
      </c>
      <c r="K463" s="33">
        <f t="shared" ca="1" si="92"/>
        <v>1</v>
      </c>
      <c r="L463" s="16"/>
      <c r="M463" s="36">
        <f t="shared" ca="1" si="99"/>
        <v>19.589944134078216</v>
      </c>
      <c r="N463" s="39">
        <f t="shared" ca="1" si="93"/>
        <v>17.8</v>
      </c>
      <c r="O463" s="120">
        <f t="shared" ca="1" si="100"/>
        <v>1.1005586592178773</v>
      </c>
      <c r="P463" s="39">
        <f t="shared" ca="1" si="101"/>
        <v>19.700000000000003</v>
      </c>
      <c r="Q463" s="39">
        <f t="shared" ca="1" si="94"/>
        <v>17.899999999999999</v>
      </c>
      <c r="R463" s="16"/>
      <c r="S463" s="33">
        <f t="shared" ca="1" si="102"/>
        <v>0.9</v>
      </c>
      <c r="T463" s="30">
        <f ca="1">COUNTIF(INDIRECT("Mess02!B"&amp;(ROW(A463)*4-9)):INDIRECT("Mess02!B"&amp;(ROW(A463)*4-6)),"&gt;=500")*15</f>
        <v>60</v>
      </c>
    </row>
    <row r="464" spans="1:20" ht="15.6" thickTop="1" thickBot="1" x14ac:dyDescent="0.35">
      <c r="A464" s="8">
        <f t="shared" si="103"/>
        <v>40959.24999999888</v>
      </c>
      <c r="B464" s="27">
        <f t="shared" ca="1" si="95"/>
        <v>0.34270265524650845</v>
      </c>
      <c r="C464" s="27">
        <f t="shared" ca="1" si="96"/>
        <v>0.38078072805167607</v>
      </c>
      <c r="D464" s="27">
        <f t="shared" ca="1" si="97"/>
        <v>3.8078072805167597E-2</v>
      </c>
      <c r="E464" s="16"/>
      <c r="F464" s="46">
        <v>7.18E-4</v>
      </c>
      <c r="G464" s="46">
        <v>21</v>
      </c>
      <c r="H464" s="16"/>
      <c r="I464" s="30">
        <f t="shared" ca="1" si="98"/>
        <v>128.75</v>
      </c>
      <c r="J464" s="42">
        <f t="shared" ca="1" si="91"/>
        <v>128.75</v>
      </c>
      <c r="K464" s="33">
        <f t="shared" ca="1" si="92"/>
        <v>1</v>
      </c>
      <c r="L464" s="16"/>
      <c r="M464" s="36">
        <f t="shared" ca="1" si="99"/>
        <v>19.614804469273746</v>
      </c>
      <c r="N464" s="39">
        <f t="shared" ca="1" si="93"/>
        <v>17.8</v>
      </c>
      <c r="O464" s="120">
        <f t="shared" ca="1" si="100"/>
        <v>1.1019553072625701</v>
      </c>
      <c r="P464" s="39">
        <f t="shared" ca="1" si="101"/>
        <v>19.725000000000001</v>
      </c>
      <c r="Q464" s="39">
        <f t="shared" ca="1" si="94"/>
        <v>17.899999999999999</v>
      </c>
      <c r="R464" s="16"/>
      <c r="S464" s="33">
        <f t="shared" ca="1" si="102"/>
        <v>0.9</v>
      </c>
      <c r="T464" s="30">
        <f ca="1">COUNTIF(INDIRECT("Mess02!B"&amp;(ROW(A464)*4-9)):INDIRECT("Mess02!B"&amp;(ROW(A464)*4-6)),"&gt;=500")*15</f>
        <v>60</v>
      </c>
    </row>
    <row r="465" spans="1:20" ht="15.6" thickTop="1" thickBot="1" x14ac:dyDescent="0.35">
      <c r="A465" s="8">
        <f t="shared" si="103"/>
        <v>40959.291666665544</v>
      </c>
      <c r="B465" s="27">
        <f t="shared" ca="1" si="95"/>
        <v>0.33943616975111734</v>
      </c>
      <c r="C465" s="27">
        <f t="shared" ca="1" si="96"/>
        <v>0.37715129972346367</v>
      </c>
      <c r="D465" s="27">
        <f t="shared" ca="1" si="97"/>
        <v>3.7715129972346356E-2</v>
      </c>
      <c r="E465" s="16"/>
      <c r="F465" s="46">
        <v>7.18E-4</v>
      </c>
      <c r="G465" s="46">
        <v>21</v>
      </c>
      <c r="H465" s="16"/>
      <c r="I465" s="30">
        <f t="shared" ca="1" si="98"/>
        <v>128.5</v>
      </c>
      <c r="J465" s="42">
        <f t="shared" ca="1" si="91"/>
        <v>128.5</v>
      </c>
      <c r="K465" s="33">
        <f t="shared" ca="1" si="92"/>
        <v>1</v>
      </c>
      <c r="L465" s="16"/>
      <c r="M465" s="36">
        <f t="shared" ca="1" si="99"/>
        <v>19.465642458100557</v>
      </c>
      <c r="N465" s="39">
        <f t="shared" ca="1" si="93"/>
        <v>17.8</v>
      </c>
      <c r="O465" s="120">
        <f t="shared" ca="1" si="100"/>
        <v>1.0935754189944134</v>
      </c>
      <c r="P465" s="39">
        <f t="shared" ca="1" si="101"/>
        <v>19.574999999999999</v>
      </c>
      <c r="Q465" s="39">
        <f t="shared" ca="1" si="94"/>
        <v>17.899999999999999</v>
      </c>
      <c r="R465" s="16"/>
      <c r="S465" s="33">
        <f t="shared" ca="1" si="102"/>
        <v>0.9</v>
      </c>
      <c r="T465" s="30">
        <f ca="1">COUNTIF(INDIRECT("Mess02!B"&amp;(ROW(A465)*4-9)):INDIRECT("Mess02!B"&amp;(ROW(A465)*4-6)),"&gt;=500")*15</f>
        <v>60</v>
      </c>
    </row>
    <row r="466" spans="1:20" ht="15.6" thickTop="1" thickBot="1" x14ac:dyDescent="0.35">
      <c r="A466" s="8">
        <f t="shared" si="103"/>
        <v>40959.333333332208</v>
      </c>
      <c r="B466" s="27">
        <f t="shared" ca="1" si="95"/>
        <v>0.33722477678212298</v>
      </c>
      <c r="C466" s="27">
        <f t="shared" ca="1" si="96"/>
        <v>0.37469419642458107</v>
      </c>
      <c r="D466" s="27">
        <f t="shared" ca="1" si="97"/>
        <v>3.7469419642458097E-2</v>
      </c>
      <c r="E466" s="16"/>
      <c r="F466" s="46">
        <v>7.18E-4</v>
      </c>
      <c r="G466" s="46">
        <v>21</v>
      </c>
      <c r="H466" s="16"/>
      <c r="I466" s="30">
        <f t="shared" ca="1" si="98"/>
        <v>127.5</v>
      </c>
      <c r="J466" s="42">
        <f t="shared" ca="1" si="91"/>
        <v>127.5</v>
      </c>
      <c r="K466" s="33">
        <f t="shared" ca="1" si="92"/>
        <v>1</v>
      </c>
      <c r="L466" s="16"/>
      <c r="M466" s="36">
        <f t="shared" ca="1" si="99"/>
        <v>19.490502793296095</v>
      </c>
      <c r="N466" s="39">
        <f t="shared" ca="1" si="93"/>
        <v>17.8</v>
      </c>
      <c r="O466" s="120">
        <f t="shared" ca="1" si="100"/>
        <v>1.0949720670391063</v>
      </c>
      <c r="P466" s="39">
        <f t="shared" ca="1" si="101"/>
        <v>19.600000000000001</v>
      </c>
      <c r="Q466" s="39">
        <f t="shared" ca="1" si="94"/>
        <v>17.899999999999999</v>
      </c>
      <c r="R466" s="16"/>
      <c r="S466" s="33">
        <f t="shared" ca="1" si="102"/>
        <v>0.9</v>
      </c>
      <c r="T466" s="30">
        <f ca="1">COUNTIF(INDIRECT("Mess02!B"&amp;(ROW(A466)*4-9)):INDIRECT("Mess02!B"&amp;(ROW(A466)*4-6)),"&gt;=500")*15</f>
        <v>60</v>
      </c>
    </row>
    <row r="467" spans="1:20" ht="15.6" thickTop="1" thickBot="1" x14ac:dyDescent="0.35">
      <c r="A467" s="8">
        <f t="shared" si="103"/>
        <v>40959.374999998872</v>
      </c>
      <c r="B467" s="27">
        <f t="shared" ca="1" si="95"/>
        <v>0.33524364888000002</v>
      </c>
      <c r="C467" s="27">
        <f t="shared" ca="1" si="96"/>
        <v>0.37249294319999998</v>
      </c>
      <c r="D467" s="27">
        <f t="shared" ca="1" si="97"/>
        <v>3.7249294319999987E-2</v>
      </c>
      <c r="E467" s="16"/>
      <c r="F467" s="46">
        <v>7.18E-4</v>
      </c>
      <c r="G467" s="46">
        <v>21</v>
      </c>
      <c r="H467" s="16"/>
      <c r="I467" s="30">
        <f t="shared" ca="1" si="98"/>
        <v>127.5</v>
      </c>
      <c r="J467" s="42">
        <f t="shared" ca="1" si="91"/>
        <v>127.5</v>
      </c>
      <c r="K467" s="33">
        <f t="shared" ca="1" si="92"/>
        <v>1</v>
      </c>
      <c r="L467" s="16"/>
      <c r="M467" s="36">
        <f t="shared" ca="1" si="99"/>
        <v>19.376000000000001</v>
      </c>
      <c r="N467" s="39">
        <f t="shared" ca="1" si="93"/>
        <v>17.3</v>
      </c>
      <c r="O467" s="120">
        <f t="shared" ca="1" si="100"/>
        <v>1.1200000000000001</v>
      </c>
      <c r="P467" s="39">
        <f t="shared" ca="1" si="101"/>
        <v>19.600000000000001</v>
      </c>
      <c r="Q467" s="39">
        <f t="shared" ca="1" si="94"/>
        <v>17.5</v>
      </c>
      <c r="R467" s="16"/>
      <c r="S467" s="33">
        <f t="shared" ca="1" si="102"/>
        <v>0.9</v>
      </c>
      <c r="T467" s="30">
        <f ca="1">COUNTIF(INDIRECT("Mess02!B"&amp;(ROW(A467)*4-9)):INDIRECT("Mess02!B"&amp;(ROW(A467)*4-6)),"&gt;=500")*15</f>
        <v>60</v>
      </c>
    </row>
    <row r="468" spans="1:20" ht="15.6" thickTop="1" thickBot="1" x14ac:dyDescent="0.35">
      <c r="A468" s="8">
        <f t="shared" si="103"/>
        <v>40959.416666665536</v>
      </c>
      <c r="B468" s="27">
        <f t="shared" ca="1" si="95"/>
        <v>0.34241654157750001</v>
      </c>
      <c r="C468" s="27">
        <f t="shared" ca="1" si="96"/>
        <v>0.38046282397499998</v>
      </c>
      <c r="D468" s="27">
        <f t="shared" ca="1" si="97"/>
        <v>3.8046282397499992E-2</v>
      </c>
      <c r="E468" s="16"/>
      <c r="F468" s="46">
        <v>7.18E-4</v>
      </c>
      <c r="G468" s="46">
        <v>21</v>
      </c>
      <c r="H468" s="16"/>
      <c r="I468" s="30">
        <f t="shared" ca="1" si="98"/>
        <v>128.75</v>
      </c>
      <c r="J468" s="42">
        <f t="shared" ca="1" si="91"/>
        <v>128.75</v>
      </c>
      <c r="K468" s="33">
        <f t="shared" ca="1" si="92"/>
        <v>1</v>
      </c>
      <c r="L468" s="16"/>
      <c r="M468" s="36">
        <f t="shared" ca="1" si="99"/>
        <v>19.59842857142857</v>
      </c>
      <c r="N468" s="39">
        <f t="shared" ca="1" si="93"/>
        <v>17.3</v>
      </c>
      <c r="O468" s="120">
        <f t="shared" ca="1" si="100"/>
        <v>1.1328571428571428</v>
      </c>
      <c r="P468" s="39">
        <f t="shared" ca="1" si="101"/>
        <v>19.824999999999999</v>
      </c>
      <c r="Q468" s="39">
        <f t="shared" ca="1" si="94"/>
        <v>17.5</v>
      </c>
      <c r="R468" s="16"/>
      <c r="S468" s="33">
        <f t="shared" ca="1" si="102"/>
        <v>0.9</v>
      </c>
      <c r="T468" s="30">
        <f ca="1">COUNTIF(INDIRECT("Mess02!B"&amp;(ROW(A468)*4-9)):INDIRECT("Mess02!B"&amp;(ROW(A468)*4-6)),"&gt;=500")*15</f>
        <v>60</v>
      </c>
    </row>
    <row r="469" spans="1:20" ht="15.6" thickTop="1" thickBot="1" x14ac:dyDescent="0.35">
      <c r="A469" s="8">
        <f t="shared" si="103"/>
        <v>40959.458333332201</v>
      </c>
      <c r="B469" s="27">
        <f t="shared" ca="1" si="95"/>
        <v>0.33873493177800013</v>
      </c>
      <c r="C469" s="27">
        <f t="shared" ca="1" si="96"/>
        <v>0.37637214642000011</v>
      </c>
      <c r="D469" s="27">
        <f t="shared" ca="1" si="97"/>
        <v>3.7637214642000004E-2</v>
      </c>
      <c r="E469" s="16"/>
      <c r="F469" s="46">
        <v>7.18E-4</v>
      </c>
      <c r="G469" s="46">
        <v>21</v>
      </c>
      <c r="H469" s="16"/>
      <c r="I469" s="30">
        <f t="shared" ca="1" si="98"/>
        <v>128.5</v>
      </c>
      <c r="J469" s="42">
        <f t="shared" ca="1" si="91"/>
        <v>128.5</v>
      </c>
      <c r="K469" s="33">
        <f t="shared" ca="1" si="92"/>
        <v>1</v>
      </c>
      <c r="L469" s="16"/>
      <c r="M469" s="36">
        <f t="shared" ca="1" si="99"/>
        <v>19.425428571428576</v>
      </c>
      <c r="N469" s="39">
        <f t="shared" ca="1" si="93"/>
        <v>17.3</v>
      </c>
      <c r="O469" s="120">
        <f t="shared" ca="1" si="100"/>
        <v>1.122857142857143</v>
      </c>
      <c r="P469" s="39">
        <f t="shared" ca="1" si="101"/>
        <v>19.650000000000002</v>
      </c>
      <c r="Q469" s="39">
        <f t="shared" ca="1" si="94"/>
        <v>17.5</v>
      </c>
      <c r="R469" s="16"/>
      <c r="S469" s="33">
        <f t="shared" ca="1" si="102"/>
        <v>0.9</v>
      </c>
      <c r="T469" s="30">
        <f ca="1">COUNTIF(INDIRECT("Mess02!B"&amp;(ROW(A469)*4-9)):INDIRECT("Mess02!B"&amp;(ROW(A469)*4-6)),"&gt;=500")*15</f>
        <v>60</v>
      </c>
    </row>
    <row r="470" spans="1:20" ht="15.6" thickTop="1" thickBot="1" x14ac:dyDescent="0.35">
      <c r="A470" s="8">
        <f t="shared" si="103"/>
        <v>40959.499999998865</v>
      </c>
      <c r="B470" s="27">
        <f t="shared" ca="1" si="95"/>
        <v>0.33569976268800006</v>
      </c>
      <c r="C470" s="27">
        <f t="shared" ca="1" si="96"/>
        <v>0.37299973632000005</v>
      </c>
      <c r="D470" s="27">
        <f t="shared" ca="1" si="97"/>
        <v>3.7299973631999994E-2</v>
      </c>
      <c r="E470" s="16"/>
      <c r="F470" s="46">
        <v>7.18E-4</v>
      </c>
      <c r="G470" s="46">
        <v>21</v>
      </c>
      <c r="H470" s="16"/>
      <c r="I470" s="30">
        <f t="shared" ca="1" si="98"/>
        <v>128</v>
      </c>
      <c r="J470" s="42">
        <f t="shared" ca="1" si="91"/>
        <v>128</v>
      </c>
      <c r="K470" s="33">
        <f t="shared" ca="1" si="92"/>
        <v>1</v>
      </c>
      <c r="L470" s="16"/>
      <c r="M470" s="36">
        <f t="shared" ca="1" si="99"/>
        <v>19.32657142857143</v>
      </c>
      <c r="N470" s="39">
        <f t="shared" ca="1" si="93"/>
        <v>17.3</v>
      </c>
      <c r="O470" s="120">
        <f t="shared" ca="1" si="100"/>
        <v>1.1171428571428572</v>
      </c>
      <c r="P470" s="39">
        <f t="shared" ca="1" si="101"/>
        <v>19.55</v>
      </c>
      <c r="Q470" s="39">
        <f t="shared" ca="1" si="94"/>
        <v>17.5</v>
      </c>
      <c r="R470" s="16"/>
      <c r="S470" s="33">
        <f t="shared" ca="1" si="102"/>
        <v>0.9</v>
      </c>
      <c r="T470" s="30">
        <f ca="1">COUNTIF(INDIRECT("Mess02!B"&amp;(ROW(A470)*4-9)):INDIRECT("Mess02!B"&amp;(ROW(A470)*4-6)),"&gt;=500")*15</f>
        <v>60</v>
      </c>
    </row>
    <row r="471" spans="1:20" ht="15.6" thickTop="1" thickBot="1" x14ac:dyDescent="0.35">
      <c r="A471" s="8">
        <f t="shared" si="103"/>
        <v>40959.541666665529</v>
      </c>
      <c r="B471" s="27">
        <f t="shared" ca="1" si="95"/>
        <v>0.33962032917000007</v>
      </c>
      <c r="C471" s="27">
        <f t="shared" ca="1" si="96"/>
        <v>0.37735592130000006</v>
      </c>
      <c r="D471" s="27">
        <f t="shared" ca="1" si="97"/>
        <v>3.7735592129999995E-2</v>
      </c>
      <c r="E471" s="16"/>
      <c r="F471" s="46">
        <v>7.18E-4</v>
      </c>
      <c r="G471" s="46">
        <v>21</v>
      </c>
      <c r="H471" s="16"/>
      <c r="I471" s="30">
        <f t="shared" ca="1" si="98"/>
        <v>129</v>
      </c>
      <c r="J471" s="42">
        <f t="shared" ca="1" si="91"/>
        <v>129</v>
      </c>
      <c r="K471" s="33">
        <f t="shared" ca="1" si="92"/>
        <v>1</v>
      </c>
      <c r="L471" s="16"/>
      <c r="M471" s="36">
        <f t="shared" ca="1" si="99"/>
        <v>19.400714285714287</v>
      </c>
      <c r="N471" s="39">
        <f t="shared" ca="1" si="93"/>
        <v>17.3</v>
      </c>
      <c r="O471" s="120">
        <f t="shared" ca="1" si="100"/>
        <v>1.1214285714285714</v>
      </c>
      <c r="P471" s="39">
        <f t="shared" ca="1" si="101"/>
        <v>19.625</v>
      </c>
      <c r="Q471" s="39">
        <f t="shared" ca="1" si="94"/>
        <v>17.5</v>
      </c>
      <c r="R471" s="16"/>
      <c r="S471" s="33">
        <f t="shared" ca="1" si="102"/>
        <v>0.9</v>
      </c>
      <c r="T471" s="30">
        <f ca="1">COUNTIF(INDIRECT("Mess02!B"&amp;(ROW(A471)*4-9)):INDIRECT("Mess02!B"&amp;(ROW(A471)*4-6)),"&gt;=500")*15</f>
        <v>60</v>
      </c>
    </row>
    <row r="472" spans="1:20" ht="15.6" thickTop="1" thickBot="1" x14ac:dyDescent="0.35">
      <c r="A472" s="8">
        <f t="shared" si="103"/>
        <v>40959.583333332193</v>
      </c>
      <c r="B472" s="27">
        <f t="shared" ca="1" si="95"/>
        <v>0.34093668703499996</v>
      </c>
      <c r="C472" s="27">
        <f t="shared" ca="1" si="96"/>
        <v>0.37881854114999997</v>
      </c>
      <c r="D472" s="27">
        <f t="shared" ca="1" si="97"/>
        <v>3.7881854114999988E-2</v>
      </c>
      <c r="E472" s="16"/>
      <c r="F472" s="46">
        <v>7.18E-4</v>
      </c>
      <c r="G472" s="46">
        <v>21</v>
      </c>
      <c r="H472" s="16"/>
      <c r="I472" s="30">
        <f t="shared" ca="1" si="98"/>
        <v>129.5</v>
      </c>
      <c r="J472" s="42">
        <f t="shared" ca="1" si="91"/>
        <v>129.5</v>
      </c>
      <c r="K472" s="33">
        <f t="shared" ca="1" si="92"/>
        <v>1</v>
      </c>
      <c r="L472" s="16"/>
      <c r="M472" s="36">
        <f t="shared" ca="1" si="99"/>
        <v>19.400714285714287</v>
      </c>
      <c r="N472" s="39">
        <f t="shared" ca="1" si="93"/>
        <v>17.3</v>
      </c>
      <c r="O472" s="120">
        <f t="shared" ca="1" si="100"/>
        <v>1.1214285714285714</v>
      </c>
      <c r="P472" s="39">
        <f t="shared" ca="1" si="101"/>
        <v>19.625</v>
      </c>
      <c r="Q472" s="39">
        <f t="shared" ca="1" si="94"/>
        <v>17.5</v>
      </c>
      <c r="R472" s="16"/>
      <c r="S472" s="33">
        <f t="shared" ca="1" si="102"/>
        <v>0.9</v>
      </c>
      <c r="T472" s="30">
        <f ca="1">COUNTIF(INDIRECT("Mess02!B"&amp;(ROW(A472)*4-9)):INDIRECT("Mess02!B"&amp;(ROW(A472)*4-6)),"&gt;=500")*15</f>
        <v>60</v>
      </c>
    </row>
    <row r="473" spans="1:20" ht="15.6" thickTop="1" thickBot="1" x14ac:dyDescent="0.35">
      <c r="A473" s="8">
        <f t="shared" si="103"/>
        <v>40959.624999998858</v>
      </c>
      <c r="B473" s="27">
        <f t="shared" ca="1" si="95"/>
        <v>0.34114545971549992</v>
      </c>
      <c r="C473" s="27">
        <f t="shared" ca="1" si="96"/>
        <v>0.37905051079499991</v>
      </c>
      <c r="D473" s="27">
        <f t="shared" ca="1" si="97"/>
        <v>3.7905051079499985E-2</v>
      </c>
      <c r="E473" s="16"/>
      <c r="F473" s="46">
        <v>7.18E-4</v>
      </c>
      <c r="G473" s="46">
        <v>21</v>
      </c>
      <c r="H473" s="16"/>
      <c r="I473" s="30">
        <f t="shared" ca="1" si="98"/>
        <v>129.25</v>
      </c>
      <c r="J473" s="42">
        <f t="shared" ca="1" si="91"/>
        <v>129.25</v>
      </c>
      <c r="K473" s="33">
        <f t="shared" ca="1" si="92"/>
        <v>1</v>
      </c>
      <c r="L473" s="16"/>
      <c r="M473" s="36">
        <f t="shared" ca="1" si="99"/>
        <v>19.450142857142854</v>
      </c>
      <c r="N473" s="39">
        <f t="shared" ca="1" si="93"/>
        <v>17.3</v>
      </c>
      <c r="O473" s="120">
        <f t="shared" ca="1" si="100"/>
        <v>1.1242857142857141</v>
      </c>
      <c r="P473" s="39">
        <f t="shared" ca="1" si="101"/>
        <v>19.674999999999997</v>
      </c>
      <c r="Q473" s="39">
        <f t="shared" ca="1" si="94"/>
        <v>17.5</v>
      </c>
      <c r="R473" s="16"/>
      <c r="S473" s="33">
        <f t="shared" ca="1" si="102"/>
        <v>0.9</v>
      </c>
      <c r="T473" s="30">
        <f ca="1">COUNTIF(INDIRECT("Mess02!B"&amp;(ROW(A473)*4-9)):INDIRECT("Mess02!B"&amp;(ROW(A473)*4-6)),"&gt;=500")*15</f>
        <v>60</v>
      </c>
    </row>
    <row r="474" spans="1:20" ht="15.6" thickTop="1" thickBot="1" x14ac:dyDescent="0.35">
      <c r="A474" s="8">
        <f t="shared" si="103"/>
        <v>40959.666666665522</v>
      </c>
      <c r="B474" s="27">
        <f t="shared" ca="1" si="95"/>
        <v>0.33592530425849998</v>
      </c>
      <c r="C474" s="27">
        <f t="shared" ca="1" si="96"/>
        <v>0.37325033806499996</v>
      </c>
      <c r="D474" s="27">
        <f t="shared" ca="1" si="97"/>
        <v>3.7325033806499985E-2</v>
      </c>
      <c r="E474" s="16"/>
      <c r="F474" s="46">
        <v>7.18E-4</v>
      </c>
      <c r="G474" s="46">
        <v>21</v>
      </c>
      <c r="H474" s="16"/>
      <c r="I474" s="30">
        <f t="shared" ca="1" si="98"/>
        <v>128.25</v>
      </c>
      <c r="J474" s="42">
        <f t="shared" ca="1" si="91"/>
        <v>128.25</v>
      </c>
      <c r="K474" s="33">
        <f t="shared" ca="1" si="92"/>
        <v>1</v>
      </c>
      <c r="L474" s="16"/>
      <c r="M474" s="36">
        <f t="shared" ca="1" si="99"/>
        <v>19.301857142857141</v>
      </c>
      <c r="N474" s="39">
        <f t="shared" ca="1" si="93"/>
        <v>17.3</v>
      </c>
      <c r="O474" s="120">
        <f t="shared" ca="1" si="100"/>
        <v>1.1157142857142857</v>
      </c>
      <c r="P474" s="39">
        <f t="shared" ca="1" si="101"/>
        <v>19.524999999999999</v>
      </c>
      <c r="Q474" s="39">
        <f t="shared" ca="1" si="94"/>
        <v>17.5</v>
      </c>
      <c r="R474" s="16"/>
      <c r="S474" s="33">
        <f t="shared" ca="1" si="102"/>
        <v>0.9</v>
      </c>
      <c r="T474" s="30">
        <f ca="1">COUNTIF(INDIRECT("Mess02!B"&amp;(ROW(A474)*4-9)):INDIRECT("Mess02!B"&amp;(ROW(A474)*4-6)),"&gt;=500")*15</f>
        <v>60</v>
      </c>
    </row>
    <row r="475" spans="1:20" ht="15.6" thickTop="1" thickBot="1" x14ac:dyDescent="0.35">
      <c r="A475" s="8">
        <f t="shared" si="103"/>
        <v>40959.708333332186</v>
      </c>
      <c r="B475" s="27">
        <f t="shared" ca="1" si="95"/>
        <v>0.3413176704</v>
      </c>
      <c r="C475" s="27">
        <f t="shared" ca="1" si="96"/>
        <v>0.37924185599999999</v>
      </c>
      <c r="D475" s="27">
        <f t="shared" ca="1" si="97"/>
        <v>3.7924185599999993E-2</v>
      </c>
      <c r="E475" s="16"/>
      <c r="F475" s="46">
        <v>7.18E-4</v>
      </c>
      <c r="G475" s="46">
        <v>21</v>
      </c>
      <c r="H475" s="16"/>
      <c r="I475" s="30">
        <f t="shared" ca="1" si="98"/>
        <v>128</v>
      </c>
      <c r="J475" s="42">
        <f t="shared" ca="1" si="91"/>
        <v>128</v>
      </c>
      <c r="K475" s="33">
        <f t="shared" ca="1" si="92"/>
        <v>1</v>
      </c>
      <c r="L475" s="16"/>
      <c r="M475" s="36">
        <f t="shared" ca="1" si="99"/>
        <v>19.650000000000002</v>
      </c>
      <c r="N475" s="39">
        <f t="shared" ca="1" si="93"/>
        <v>0</v>
      </c>
      <c r="O475" s="120">
        <f t="shared" ca="1" si="100"/>
        <v>1</v>
      </c>
      <c r="P475" s="39">
        <f t="shared" ca="1" si="101"/>
        <v>19.650000000000002</v>
      </c>
      <c r="Q475" s="39">
        <f t="shared" ca="1" si="94"/>
        <v>0</v>
      </c>
      <c r="R475" s="16"/>
      <c r="S475" s="33">
        <f t="shared" ca="1" si="102"/>
        <v>0.9</v>
      </c>
      <c r="T475" s="30">
        <f ca="1">COUNTIF(INDIRECT("Mess02!B"&amp;(ROW(A475)*4-9)):INDIRECT("Mess02!B"&amp;(ROW(A475)*4-6)),"&gt;=500")*15</f>
        <v>60</v>
      </c>
    </row>
    <row r="476" spans="1:20" ht="15.6" thickTop="1" thickBot="1" x14ac:dyDescent="0.35">
      <c r="A476" s="8">
        <f t="shared" si="103"/>
        <v>40959.74999999885</v>
      </c>
      <c r="B476" s="27">
        <f t="shared" ca="1" si="95"/>
        <v>0.34026597989999996</v>
      </c>
      <c r="C476" s="27">
        <f t="shared" ca="1" si="96"/>
        <v>0.37807331099999991</v>
      </c>
      <c r="D476" s="27">
        <f t="shared" ca="1" si="97"/>
        <v>3.780733109999998E-2</v>
      </c>
      <c r="E476" s="16"/>
      <c r="F476" s="46">
        <v>7.18E-4</v>
      </c>
      <c r="G476" s="46">
        <v>21</v>
      </c>
      <c r="H476" s="16"/>
      <c r="I476" s="30">
        <f t="shared" ca="1" si="98"/>
        <v>129.25</v>
      </c>
      <c r="J476" s="42">
        <f t="shared" ca="1" si="91"/>
        <v>129.25</v>
      </c>
      <c r="K476" s="33">
        <f t="shared" ca="1" si="92"/>
        <v>1</v>
      </c>
      <c r="L476" s="16"/>
      <c r="M476" s="36">
        <f t="shared" ca="1" si="99"/>
        <v>19.399999999999999</v>
      </c>
      <c r="N476" s="39">
        <f t="shared" ca="1" si="93"/>
        <v>0</v>
      </c>
      <c r="O476" s="120">
        <f t="shared" ca="1" si="100"/>
        <v>1</v>
      </c>
      <c r="P476" s="39">
        <f t="shared" ca="1" si="101"/>
        <v>19.399999999999999</v>
      </c>
      <c r="Q476" s="39">
        <f t="shared" ca="1" si="94"/>
        <v>0</v>
      </c>
      <c r="R476" s="16"/>
      <c r="S476" s="33">
        <f t="shared" ca="1" si="102"/>
        <v>0.9</v>
      </c>
      <c r="T476" s="30">
        <f ca="1">COUNTIF(INDIRECT("Mess02!B"&amp;(ROW(A476)*4-9)):INDIRECT("Mess02!B"&amp;(ROW(A476)*4-6)),"&gt;=500")*15</f>
        <v>60</v>
      </c>
    </row>
    <row r="477" spans="1:20" ht="15.6" thickTop="1" thickBot="1" x14ac:dyDescent="0.35">
      <c r="A477" s="8">
        <f t="shared" si="103"/>
        <v>40959.791666665515</v>
      </c>
      <c r="B477" s="27">
        <f t="shared" ca="1" si="95"/>
        <v>0.33458345865</v>
      </c>
      <c r="C477" s="27">
        <f t="shared" ca="1" si="96"/>
        <v>0.3717593985</v>
      </c>
      <c r="D477" s="27">
        <f t="shared" ca="1" si="97"/>
        <v>3.7175939849999992E-2</v>
      </c>
      <c r="E477" s="16"/>
      <c r="F477" s="46">
        <v>7.18E-4</v>
      </c>
      <c r="G477" s="46">
        <v>21</v>
      </c>
      <c r="H477" s="16"/>
      <c r="I477" s="30">
        <f t="shared" ca="1" si="98"/>
        <v>127.75</v>
      </c>
      <c r="J477" s="42">
        <f t="shared" ca="1" si="91"/>
        <v>127.75</v>
      </c>
      <c r="K477" s="33">
        <f t="shared" ca="1" si="92"/>
        <v>1</v>
      </c>
      <c r="L477" s="16"/>
      <c r="M477" s="36">
        <f t="shared" ca="1" si="99"/>
        <v>19.3</v>
      </c>
      <c r="N477" s="39">
        <f t="shared" ca="1" si="93"/>
        <v>0</v>
      </c>
      <c r="O477" s="120">
        <f t="shared" ca="1" si="100"/>
        <v>1</v>
      </c>
      <c r="P477" s="39">
        <f t="shared" ca="1" si="101"/>
        <v>19.3</v>
      </c>
      <c r="Q477" s="39">
        <f t="shared" ca="1" si="94"/>
        <v>0</v>
      </c>
      <c r="R477" s="16"/>
      <c r="S477" s="33">
        <f t="shared" ca="1" si="102"/>
        <v>0.9</v>
      </c>
      <c r="T477" s="30">
        <f ca="1">COUNTIF(INDIRECT("Mess02!B"&amp;(ROW(A477)*4-9)):INDIRECT("Mess02!B"&amp;(ROW(A477)*4-6)),"&gt;=500")*15</f>
        <v>60</v>
      </c>
    </row>
    <row r="478" spans="1:20" ht="15.6" thickTop="1" thickBot="1" x14ac:dyDescent="0.35">
      <c r="A478" s="8">
        <f t="shared" si="103"/>
        <v>40959.833333332179</v>
      </c>
      <c r="B478" s="27">
        <f t="shared" ca="1" si="95"/>
        <v>0.32938437577499996</v>
      </c>
      <c r="C478" s="27">
        <f t="shared" ca="1" si="96"/>
        <v>0.36598263974999995</v>
      </c>
      <c r="D478" s="27">
        <f t="shared" ca="1" si="97"/>
        <v>3.6598263974999989E-2</v>
      </c>
      <c r="E478" s="16"/>
      <c r="F478" s="46">
        <v>7.18E-4</v>
      </c>
      <c r="G478" s="46">
        <v>21</v>
      </c>
      <c r="H478" s="16"/>
      <c r="I478" s="30">
        <f t="shared" ca="1" si="98"/>
        <v>126.75</v>
      </c>
      <c r="J478" s="42">
        <f t="shared" ca="1" si="91"/>
        <v>126.75</v>
      </c>
      <c r="K478" s="33">
        <f t="shared" ca="1" si="92"/>
        <v>1</v>
      </c>
      <c r="L478" s="16"/>
      <c r="M478" s="36">
        <f t="shared" ca="1" si="99"/>
        <v>19.149999999999999</v>
      </c>
      <c r="N478" s="39">
        <f t="shared" ca="1" si="93"/>
        <v>0</v>
      </c>
      <c r="O478" s="120">
        <f t="shared" ca="1" si="100"/>
        <v>1</v>
      </c>
      <c r="P478" s="39">
        <f t="shared" ca="1" si="101"/>
        <v>19.149999999999999</v>
      </c>
      <c r="Q478" s="39">
        <f t="shared" ca="1" si="94"/>
        <v>0</v>
      </c>
      <c r="R478" s="16"/>
      <c r="S478" s="33">
        <f t="shared" ca="1" si="102"/>
        <v>0.9</v>
      </c>
      <c r="T478" s="30">
        <f ca="1">COUNTIF(INDIRECT("Mess02!B"&amp;(ROW(A478)*4-9)):INDIRECT("Mess02!B"&amp;(ROW(A478)*4-6)),"&gt;=500")*15</f>
        <v>60</v>
      </c>
    </row>
    <row r="479" spans="1:20" ht="15.6" thickTop="1" thickBot="1" x14ac:dyDescent="0.35">
      <c r="A479" s="8">
        <f t="shared" si="103"/>
        <v>40959.874999998843</v>
      </c>
      <c r="B479" s="27">
        <f t="shared" ca="1" si="95"/>
        <v>0.32916386002500009</v>
      </c>
      <c r="C479" s="27">
        <f t="shared" ca="1" si="96"/>
        <v>0.36573762225000006</v>
      </c>
      <c r="D479" s="27">
        <f t="shared" ca="1" si="97"/>
        <v>3.6573762225000001E-2</v>
      </c>
      <c r="E479" s="16"/>
      <c r="F479" s="46">
        <v>7.18E-4</v>
      </c>
      <c r="G479" s="46">
        <v>21</v>
      </c>
      <c r="H479" s="16"/>
      <c r="I479" s="30">
        <f t="shared" ca="1" si="98"/>
        <v>126.5</v>
      </c>
      <c r="J479" s="42">
        <f t="shared" ca="1" si="91"/>
        <v>126.5</v>
      </c>
      <c r="K479" s="33">
        <f t="shared" ca="1" si="92"/>
        <v>1</v>
      </c>
      <c r="L479" s="16"/>
      <c r="M479" s="36">
        <f t="shared" ca="1" si="99"/>
        <v>19.175000000000001</v>
      </c>
      <c r="N479" s="39">
        <f t="shared" ca="1" si="93"/>
        <v>0</v>
      </c>
      <c r="O479" s="120">
        <f t="shared" ca="1" si="100"/>
        <v>1</v>
      </c>
      <c r="P479" s="39">
        <f t="shared" ca="1" si="101"/>
        <v>19.175000000000001</v>
      </c>
      <c r="Q479" s="39">
        <f t="shared" ca="1" si="94"/>
        <v>0</v>
      </c>
      <c r="R479" s="16"/>
      <c r="S479" s="33">
        <f t="shared" ca="1" si="102"/>
        <v>0.9</v>
      </c>
      <c r="T479" s="30">
        <f ca="1">COUNTIF(INDIRECT("Mess02!B"&amp;(ROW(A479)*4-9)):INDIRECT("Mess02!B"&amp;(ROW(A479)*4-6)),"&gt;=500")*15</f>
        <v>60</v>
      </c>
    </row>
    <row r="480" spans="1:20" ht="15.6" thickTop="1" thickBot="1" x14ac:dyDescent="0.35">
      <c r="A480" s="8">
        <f t="shared" si="103"/>
        <v>40959.916666665507</v>
      </c>
      <c r="B480" s="27">
        <f t="shared" ca="1" si="95"/>
        <v>0.33175746449999999</v>
      </c>
      <c r="C480" s="27">
        <f t="shared" ca="1" si="96"/>
        <v>0.36861940500000001</v>
      </c>
      <c r="D480" s="27">
        <f t="shared" ca="1" si="97"/>
        <v>3.6861940499999996E-2</v>
      </c>
      <c r="E480" s="16"/>
      <c r="F480" s="46">
        <v>7.18E-4</v>
      </c>
      <c r="G480" s="46">
        <v>21</v>
      </c>
      <c r="H480" s="16"/>
      <c r="I480" s="30">
        <f t="shared" ca="1" si="98"/>
        <v>127</v>
      </c>
      <c r="J480" s="42">
        <f t="shared" ca="1" si="91"/>
        <v>127</v>
      </c>
      <c r="K480" s="33">
        <f t="shared" ca="1" si="92"/>
        <v>1</v>
      </c>
      <c r="L480" s="16"/>
      <c r="M480" s="36">
        <f t="shared" ca="1" si="99"/>
        <v>19.25</v>
      </c>
      <c r="N480" s="39">
        <f t="shared" ca="1" si="93"/>
        <v>0</v>
      </c>
      <c r="O480" s="120">
        <f t="shared" ca="1" si="100"/>
        <v>1</v>
      </c>
      <c r="P480" s="39">
        <f t="shared" ca="1" si="101"/>
        <v>19.25</v>
      </c>
      <c r="Q480" s="39">
        <f t="shared" ca="1" si="94"/>
        <v>0</v>
      </c>
      <c r="R480" s="16"/>
      <c r="S480" s="33">
        <f t="shared" ca="1" si="102"/>
        <v>0.9</v>
      </c>
      <c r="T480" s="30">
        <f ca="1">COUNTIF(INDIRECT("Mess02!B"&amp;(ROW(A480)*4-9)):INDIRECT("Mess02!B"&amp;(ROW(A480)*4-6)),"&gt;=500")*15</f>
        <v>60</v>
      </c>
    </row>
    <row r="481" spans="1:20" ht="15.6" thickTop="1" thickBot="1" x14ac:dyDescent="0.35">
      <c r="A481" s="8">
        <f t="shared" si="103"/>
        <v>40959.958333332172</v>
      </c>
      <c r="B481" s="27">
        <f t="shared" ca="1" si="95"/>
        <v>0.33219849600000012</v>
      </c>
      <c r="C481" s="27">
        <f t="shared" ca="1" si="96"/>
        <v>0.36910944000000012</v>
      </c>
      <c r="D481" s="27">
        <f t="shared" ca="1" si="97"/>
        <v>3.6910944000000001E-2</v>
      </c>
      <c r="E481" s="16"/>
      <c r="F481" s="46">
        <v>7.18E-4</v>
      </c>
      <c r="G481" s="46">
        <v>21</v>
      </c>
      <c r="H481" s="16"/>
      <c r="I481" s="30">
        <f t="shared" ca="1" si="98"/>
        <v>127.5</v>
      </c>
      <c r="J481" s="42">
        <f t="shared" ca="1" si="91"/>
        <v>127.5</v>
      </c>
      <c r="K481" s="33">
        <f t="shared" ca="1" si="92"/>
        <v>1</v>
      </c>
      <c r="L481" s="16"/>
      <c r="M481" s="36">
        <f t="shared" ca="1" si="99"/>
        <v>19.200000000000003</v>
      </c>
      <c r="N481" s="39">
        <f t="shared" ca="1" si="93"/>
        <v>0</v>
      </c>
      <c r="O481" s="120">
        <f t="shared" ca="1" si="100"/>
        <v>1</v>
      </c>
      <c r="P481" s="39">
        <f t="shared" ca="1" si="101"/>
        <v>19.200000000000003</v>
      </c>
      <c r="Q481" s="39">
        <f t="shared" ca="1" si="94"/>
        <v>0</v>
      </c>
      <c r="R481" s="16"/>
      <c r="S481" s="33">
        <f t="shared" ca="1" si="102"/>
        <v>0.9</v>
      </c>
      <c r="T481" s="30">
        <f ca="1">COUNTIF(INDIRECT("Mess02!B"&amp;(ROW(A481)*4-9)):INDIRECT("Mess02!B"&amp;(ROW(A481)*4-6)),"&gt;=500")*15</f>
        <v>60</v>
      </c>
    </row>
    <row r="482" spans="1:20" ht="15.6" thickTop="1" thickBot="1" x14ac:dyDescent="0.35">
      <c r="A482" s="8">
        <f t="shared" si="103"/>
        <v>40959.999999998836</v>
      </c>
      <c r="B482" s="27">
        <f t="shared" ca="1" si="95"/>
        <v>0.33784369920000001</v>
      </c>
      <c r="C482" s="27">
        <f t="shared" ca="1" si="96"/>
        <v>0.375381888</v>
      </c>
      <c r="D482" s="27">
        <f t="shared" ca="1" si="97"/>
        <v>3.753818879999999E-2</v>
      </c>
      <c r="E482" s="16"/>
      <c r="F482" s="46">
        <v>7.18E-4</v>
      </c>
      <c r="G482" s="46">
        <v>21</v>
      </c>
      <c r="H482" s="16"/>
      <c r="I482" s="30">
        <f t="shared" ca="1" si="98"/>
        <v>128</v>
      </c>
      <c r="J482" s="42">
        <f t="shared" ca="1" si="91"/>
        <v>128</v>
      </c>
      <c r="K482" s="33">
        <f t="shared" ca="1" si="92"/>
        <v>1</v>
      </c>
      <c r="L482" s="16"/>
      <c r="M482" s="36">
        <f t="shared" ca="1" si="99"/>
        <v>19.45</v>
      </c>
      <c r="N482" s="39">
        <f t="shared" ca="1" si="93"/>
        <v>0</v>
      </c>
      <c r="O482" s="120">
        <f t="shared" ca="1" si="100"/>
        <v>1</v>
      </c>
      <c r="P482" s="39">
        <f t="shared" ca="1" si="101"/>
        <v>19.45</v>
      </c>
      <c r="Q482" s="39">
        <f t="shared" ca="1" si="94"/>
        <v>0</v>
      </c>
      <c r="R482" s="16"/>
      <c r="S482" s="33">
        <f t="shared" ca="1" si="102"/>
        <v>0.9</v>
      </c>
      <c r="T482" s="30">
        <f ca="1">COUNTIF(INDIRECT("Mess02!B"&amp;(ROW(A482)*4-9)):INDIRECT("Mess02!B"&amp;(ROW(A482)*4-6)),"&gt;=500")*15</f>
        <v>60</v>
      </c>
    </row>
    <row r="483" spans="1:20" ht="15.6" thickTop="1" thickBot="1" x14ac:dyDescent="0.35">
      <c r="A483" s="8">
        <f t="shared" si="103"/>
        <v>40960.0416666655</v>
      </c>
      <c r="B483" s="27">
        <f t="shared" ca="1" si="95"/>
        <v>0.25765993181250002</v>
      </c>
      <c r="C483" s="27">
        <f t="shared" ca="1" si="96"/>
        <v>0.28628881312499999</v>
      </c>
      <c r="D483" s="27">
        <f t="shared" ca="1" si="97"/>
        <v>2.8628881312499993E-2</v>
      </c>
      <c r="E483" s="16"/>
      <c r="F483" s="46">
        <v>7.18E-4</v>
      </c>
      <c r="G483" s="46">
        <v>21</v>
      </c>
      <c r="H483" s="16"/>
      <c r="I483" s="30">
        <f t="shared" ca="1" si="98"/>
        <v>96.75</v>
      </c>
      <c r="J483" s="42">
        <f t="shared" ca="1" si="91"/>
        <v>96.75</v>
      </c>
      <c r="K483" s="33">
        <f t="shared" ca="1" si="92"/>
        <v>1</v>
      </c>
      <c r="L483" s="16"/>
      <c r="M483" s="36">
        <f t="shared" ca="1" si="99"/>
        <v>19.625</v>
      </c>
      <c r="N483" s="39">
        <f t="shared" ca="1" si="93"/>
        <v>0</v>
      </c>
      <c r="O483" s="120">
        <f t="shared" ca="1" si="100"/>
        <v>1</v>
      </c>
      <c r="P483" s="39">
        <f t="shared" ca="1" si="101"/>
        <v>19.625</v>
      </c>
      <c r="Q483" s="39">
        <f t="shared" ca="1" si="94"/>
        <v>0</v>
      </c>
      <c r="R483" s="16"/>
      <c r="S483" s="33">
        <f t="shared" ca="1" si="102"/>
        <v>0.9</v>
      </c>
      <c r="T483" s="30">
        <f ca="1">COUNTIF(INDIRECT("Mess02!B"&amp;(ROW(A483)*4-9)):INDIRECT("Mess02!B"&amp;(ROW(A483)*4-6)),"&gt;=500")*15</f>
        <v>60</v>
      </c>
    </row>
    <row r="484" spans="1:20" ht="15.6" thickTop="1" thickBot="1" x14ac:dyDescent="0.35">
      <c r="A484" s="8">
        <f t="shared" si="103"/>
        <v>40960.083333332164</v>
      </c>
      <c r="B484" s="27">
        <f t="shared" ca="1" si="95"/>
        <v>0</v>
      </c>
      <c r="C484" s="27">
        <f t="shared" ca="1" si="96"/>
        <v>0</v>
      </c>
      <c r="D484" s="27">
        <f t="shared" ca="1" si="97"/>
        <v>0</v>
      </c>
      <c r="E484" s="16"/>
      <c r="F484" s="46">
        <v>7.18E-4</v>
      </c>
      <c r="G484" s="46">
        <v>21</v>
      </c>
      <c r="H484" s="16"/>
      <c r="I484" s="30">
        <f t="shared" ca="1" si="98"/>
        <v>0</v>
      </c>
      <c r="J484" s="42">
        <f t="shared" ca="1" si="91"/>
        <v>0</v>
      </c>
      <c r="K484" s="33">
        <f t="shared" ca="1" si="92"/>
        <v>1</v>
      </c>
      <c r="L484" s="16"/>
      <c r="M484" s="36">
        <f t="shared" ca="1" si="99"/>
        <v>21.15</v>
      </c>
      <c r="N484" s="39">
        <f t="shared" ca="1" si="93"/>
        <v>0</v>
      </c>
      <c r="O484" s="120">
        <f t="shared" ca="1" si="100"/>
        <v>1</v>
      </c>
      <c r="P484" s="39">
        <f t="shared" ca="1" si="101"/>
        <v>21.15</v>
      </c>
      <c r="Q484" s="39">
        <f t="shared" ca="1" si="94"/>
        <v>0</v>
      </c>
      <c r="R484" s="16"/>
      <c r="S484" s="33">
        <f t="shared" ca="1" si="102"/>
        <v>0</v>
      </c>
      <c r="T484" s="30">
        <f ca="1">COUNTIF(INDIRECT("Mess02!B"&amp;(ROW(A484)*4-9)):INDIRECT("Mess02!B"&amp;(ROW(A484)*4-6)),"&gt;=500")*15</f>
        <v>0</v>
      </c>
    </row>
    <row r="485" spans="1:20" ht="15.6" thickTop="1" thickBot="1" x14ac:dyDescent="0.35">
      <c r="A485" s="8">
        <f t="shared" si="103"/>
        <v>40960.124999998829</v>
      </c>
      <c r="B485" s="27">
        <f t="shared" ca="1" si="95"/>
        <v>0</v>
      </c>
      <c r="C485" s="27">
        <f t="shared" ca="1" si="96"/>
        <v>0</v>
      </c>
      <c r="D485" s="27">
        <f t="shared" ca="1" si="97"/>
        <v>0</v>
      </c>
      <c r="E485" s="16"/>
      <c r="F485" s="46">
        <v>7.18E-4</v>
      </c>
      <c r="G485" s="46">
        <v>21</v>
      </c>
      <c r="H485" s="16"/>
      <c r="I485" s="30">
        <f t="shared" ca="1" si="98"/>
        <v>0</v>
      </c>
      <c r="J485" s="42">
        <f t="shared" ca="1" si="91"/>
        <v>0</v>
      </c>
      <c r="K485" s="33">
        <f t="shared" ca="1" si="92"/>
        <v>1</v>
      </c>
      <c r="L485" s="16"/>
      <c r="M485" s="36">
        <f t="shared" ca="1" si="99"/>
        <v>19.8</v>
      </c>
      <c r="N485" s="39">
        <f t="shared" ca="1" si="93"/>
        <v>0</v>
      </c>
      <c r="O485" s="120">
        <f t="shared" ca="1" si="100"/>
        <v>1</v>
      </c>
      <c r="P485" s="39">
        <f t="shared" ca="1" si="101"/>
        <v>19.8</v>
      </c>
      <c r="Q485" s="39">
        <f t="shared" ca="1" si="94"/>
        <v>0</v>
      </c>
      <c r="R485" s="16"/>
      <c r="S485" s="33">
        <f t="shared" ca="1" si="102"/>
        <v>0</v>
      </c>
      <c r="T485" s="30">
        <f ca="1">COUNTIF(INDIRECT("Mess02!B"&amp;(ROW(A485)*4-9)):INDIRECT("Mess02!B"&amp;(ROW(A485)*4-6)),"&gt;=500")*15</f>
        <v>0</v>
      </c>
    </row>
    <row r="486" spans="1:20" ht="15.6" thickTop="1" thickBot="1" x14ac:dyDescent="0.35">
      <c r="A486" s="8">
        <f t="shared" si="103"/>
        <v>40960.166666665493</v>
      </c>
      <c r="B486" s="27">
        <f t="shared" ca="1" si="95"/>
        <v>0</v>
      </c>
      <c r="C486" s="27">
        <f t="shared" ca="1" si="96"/>
        <v>0</v>
      </c>
      <c r="D486" s="27">
        <f t="shared" ca="1" si="97"/>
        <v>0</v>
      </c>
      <c r="E486" s="16"/>
      <c r="F486" s="46">
        <v>7.18E-4</v>
      </c>
      <c r="G486" s="46">
        <v>21</v>
      </c>
      <c r="H486" s="16"/>
      <c r="I486" s="30">
        <f t="shared" ca="1" si="98"/>
        <v>0</v>
      </c>
      <c r="J486" s="42">
        <f t="shared" ca="1" si="91"/>
        <v>0</v>
      </c>
      <c r="K486" s="33">
        <f t="shared" ca="1" si="92"/>
        <v>1</v>
      </c>
      <c r="L486" s="16"/>
      <c r="M486" s="36">
        <f t="shared" ca="1" si="99"/>
        <v>18.899999999999999</v>
      </c>
      <c r="N486" s="39">
        <f t="shared" ca="1" si="93"/>
        <v>0</v>
      </c>
      <c r="O486" s="120">
        <f t="shared" ca="1" si="100"/>
        <v>1</v>
      </c>
      <c r="P486" s="39">
        <f t="shared" ca="1" si="101"/>
        <v>18.899999999999999</v>
      </c>
      <c r="Q486" s="39">
        <f t="shared" ca="1" si="94"/>
        <v>0</v>
      </c>
      <c r="R486" s="16"/>
      <c r="S486" s="33">
        <f t="shared" ca="1" si="102"/>
        <v>0</v>
      </c>
      <c r="T486" s="30">
        <f ca="1">COUNTIF(INDIRECT("Mess02!B"&amp;(ROW(A486)*4-9)):INDIRECT("Mess02!B"&amp;(ROW(A486)*4-6)),"&gt;=500")*15</f>
        <v>0</v>
      </c>
    </row>
    <row r="487" spans="1:20" ht="15.6" thickTop="1" thickBot="1" x14ac:dyDescent="0.35">
      <c r="A487" s="8">
        <f t="shared" si="103"/>
        <v>40960.208333332157</v>
      </c>
      <c r="B487" s="27">
        <f t="shared" ca="1" si="95"/>
        <v>0</v>
      </c>
      <c r="C487" s="27">
        <f t="shared" ca="1" si="96"/>
        <v>0</v>
      </c>
      <c r="D487" s="27">
        <f t="shared" ca="1" si="97"/>
        <v>0</v>
      </c>
      <c r="E487" s="16"/>
      <c r="F487" s="46">
        <v>7.18E-4</v>
      </c>
      <c r="G487" s="46">
        <v>21</v>
      </c>
      <c r="H487" s="16"/>
      <c r="I487" s="30">
        <f t="shared" ca="1" si="98"/>
        <v>0</v>
      </c>
      <c r="J487" s="42">
        <f t="shared" ca="1" si="91"/>
        <v>0</v>
      </c>
      <c r="K487" s="33">
        <f t="shared" ca="1" si="92"/>
        <v>1</v>
      </c>
      <c r="L487" s="16"/>
      <c r="M487" s="36">
        <f t="shared" ca="1" si="99"/>
        <v>19.05</v>
      </c>
      <c r="N487" s="39">
        <f t="shared" ca="1" si="93"/>
        <v>0</v>
      </c>
      <c r="O487" s="120">
        <f t="shared" ca="1" si="100"/>
        <v>1</v>
      </c>
      <c r="P487" s="39">
        <f t="shared" ca="1" si="101"/>
        <v>19.05</v>
      </c>
      <c r="Q487" s="39">
        <f t="shared" ca="1" si="94"/>
        <v>0</v>
      </c>
      <c r="R487" s="16"/>
      <c r="S487" s="33">
        <f t="shared" ca="1" si="102"/>
        <v>0</v>
      </c>
      <c r="T487" s="30">
        <f ca="1">COUNTIF(INDIRECT("Mess02!B"&amp;(ROW(A487)*4-9)):INDIRECT("Mess02!B"&amp;(ROW(A487)*4-6)),"&gt;=500")*15</f>
        <v>0</v>
      </c>
    </row>
    <row r="488" spans="1:20" ht="15.6" thickTop="1" thickBot="1" x14ac:dyDescent="0.35">
      <c r="A488" s="8">
        <f t="shared" si="103"/>
        <v>40960.249999998821</v>
      </c>
      <c r="B488" s="27">
        <f t="shared" ca="1" si="95"/>
        <v>0</v>
      </c>
      <c r="C488" s="27">
        <f t="shared" ca="1" si="96"/>
        <v>0</v>
      </c>
      <c r="D488" s="27">
        <f t="shared" ca="1" si="97"/>
        <v>0</v>
      </c>
      <c r="E488" s="16"/>
      <c r="F488" s="46">
        <v>7.18E-4</v>
      </c>
      <c r="G488" s="46">
        <v>21</v>
      </c>
      <c r="H488" s="16"/>
      <c r="I488" s="30">
        <f t="shared" ca="1" si="98"/>
        <v>0</v>
      </c>
      <c r="J488" s="42">
        <f t="shared" ca="1" si="91"/>
        <v>0</v>
      </c>
      <c r="K488" s="33">
        <f t="shared" ca="1" si="92"/>
        <v>1</v>
      </c>
      <c r="L488" s="16"/>
      <c r="M488" s="36">
        <f t="shared" ca="1" si="99"/>
        <v>19.200000000000003</v>
      </c>
      <c r="N488" s="39">
        <f t="shared" ca="1" si="93"/>
        <v>0</v>
      </c>
      <c r="O488" s="120">
        <f t="shared" ca="1" si="100"/>
        <v>1</v>
      </c>
      <c r="P488" s="39">
        <f t="shared" ca="1" si="101"/>
        <v>19.200000000000003</v>
      </c>
      <c r="Q488" s="39">
        <f t="shared" ca="1" si="94"/>
        <v>0</v>
      </c>
      <c r="R488" s="16"/>
      <c r="S488" s="33">
        <f t="shared" ca="1" si="102"/>
        <v>0</v>
      </c>
      <c r="T488" s="30">
        <f ca="1">COUNTIF(INDIRECT("Mess02!B"&amp;(ROW(A488)*4-9)):INDIRECT("Mess02!B"&amp;(ROW(A488)*4-6)),"&gt;=500")*15</f>
        <v>0</v>
      </c>
    </row>
    <row r="489" spans="1:20" ht="15.6" thickTop="1" thickBot="1" x14ac:dyDescent="0.35">
      <c r="A489" s="8">
        <f t="shared" si="103"/>
        <v>40960.291666665486</v>
      </c>
      <c r="B489" s="27">
        <f t="shared" ca="1" si="95"/>
        <v>0</v>
      </c>
      <c r="C489" s="27">
        <f t="shared" ca="1" si="96"/>
        <v>0</v>
      </c>
      <c r="D489" s="27">
        <f t="shared" ca="1" si="97"/>
        <v>0</v>
      </c>
      <c r="E489" s="16"/>
      <c r="F489" s="46">
        <v>7.18E-4</v>
      </c>
      <c r="G489" s="46">
        <v>21</v>
      </c>
      <c r="H489" s="16"/>
      <c r="I489" s="30">
        <f t="shared" ca="1" si="98"/>
        <v>0</v>
      </c>
      <c r="J489" s="42">
        <f t="shared" ca="1" si="91"/>
        <v>0</v>
      </c>
      <c r="K489" s="33">
        <f t="shared" ca="1" si="92"/>
        <v>1</v>
      </c>
      <c r="L489" s="16"/>
      <c r="M489" s="36">
        <f t="shared" ca="1" si="99"/>
        <v>21.175000000000001</v>
      </c>
      <c r="N489" s="39">
        <f t="shared" ca="1" si="93"/>
        <v>0</v>
      </c>
      <c r="O489" s="120">
        <f t="shared" ca="1" si="100"/>
        <v>1</v>
      </c>
      <c r="P489" s="39">
        <f t="shared" ca="1" si="101"/>
        <v>21.175000000000001</v>
      </c>
      <c r="Q489" s="39">
        <f t="shared" ca="1" si="94"/>
        <v>0</v>
      </c>
      <c r="R489" s="16"/>
      <c r="S489" s="33">
        <f t="shared" ca="1" si="102"/>
        <v>0</v>
      </c>
      <c r="T489" s="30">
        <f ca="1">COUNTIF(INDIRECT("Mess02!B"&amp;(ROW(A489)*4-9)):INDIRECT("Mess02!B"&amp;(ROW(A489)*4-6)),"&gt;=500")*15</f>
        <v>0</v>
      </c>
    </row>
    <row r="490" spans="1:20" ht="15.6" thickTop="1" thickBot="1" x14ac:dyDescent="0.35">
      <c r="A490" s="8">
        <f t="shared" si="103"/>
        <v>40960.33333333215</v>
      </c>
      <c r="B490" s="27">
        <f t="shared" ca="1" si="95"/>
        <v>0</v>
      </c>
      <c r="C490" s="27">
        <f t="shared" ca="1" si="96"/>
        <v>0</v>
      </c>
      <c r="D490" s="27">
        <f t="shared" ca="1" si="97"/>
        <v>0</v>
      </c>
      <c r="E490" s="16"/>
      <c r="F490" s="46">
        <v>7.18E-4</v>
      </c>
      <c r="G490" s="46">
        <v>21</v>
      </c>
      <c r="H490" s="16"/>
      <c r="I490" s="30">
        <f t="shared" ca="1" si="98"/>
        <v>0</v>
      </c>
      <c r="J490" s="42">
        <f t="shared" ca="1" si="91"/>
        <v>0</v>
      </c>
      <c r="K490" s="33">
        <f t="shared" ca="1" si="92"/>
        <v>1</v>
      </c>
      <c r="L490" s="16"/>
      <c r="M490" s="36">
        <f t="shared" ca="1" si="99"/>
        <v>33.875</v>
      </c>
      <c r="N490" s="39">
        <f t="shared" ca="1" si="93"/>
        <v>0</v>
      </c>
      <c r="O490" s="120">
        <f t="shared" ca="1" si="100"/>
        <v>1</v>
      </c>
      <c r="P490" s="39">
        <f t="shared" ca="1" si="101"/>
        <v>33.875</v>
      </c>
      <c r="Q490" s="39">
        <f t="shared" ca="1" si="94"/>
        <v>0</v>
      </c>
      <c r="R490" s="16"/>
      <c r="S490" s="33">
        <f t="shared" ca="1" si="102"/>
        <v>0</v>
      </c>
      <c r="T490" s="30">
        <f ca="1">COUNTIF(INDIRECT("Mess02!B"&amp;(ROW(A490)*4-9)):INDIRECT("Mess02!B"&amp;(ROW(A490)*4-6)),"&gt;=500")*15</f>
        <v>0</v>
      </c>
    </row>
    <row r="491" spans="1:20" ht="15.6" thickTop="1" thickBot="1" x14ac:dyDescent="0.35">
      <c r="A491" s="8">
        <f t="shared" si="103"/>
        <v>40960.374999998814</v>
      </c>
      <c r="B491" s="27">
        <f t="shared" ca="1" si="95"/>
        <v>0</v>
      </c>
      <c r="C491" s="27">
        <f t="shared" ca="1" si="96"/>
        <v>0</v>
      </c>
      <c r="D491" s="27">
        <f t="shared" ca="1" si="97"/>
        <v>0</v>
      </c>
      <c r="E491" s="16"/>
      <c r="F491" s="46">
        <v>7.18E-4</v>
      </c>
      <c r="G491" s="46">
        <v>21</v>
      </c>
      <c r="H491" s="16"/>
      <c r="I491" s="30">
        <f t="shared" ca="1" si="98"/>
        <v>0</v>
      </c>
      <c r="J491" s="42">
        <f t="shared" ca="1" si="91"/>
        <v>0</v>
      </c>
      <c r="K491" s="33">
        <f t="shared" ca="1" si="92"/>
        <v>1</v>
      </c>
      <c r="L491" s="16"/>
      <c r="M491" s="36">
        <f t="shared" ca="1" si="99"/>
        <v>48.478196347031961</v>
      </c>
      <c r="N491" s="39">
        <f t="shared" ca="1" si="93"/>
        <v>21.7</v>
      </c>
      <c r="O491" s="120">
        <f t="shared" ca="1" si="100"/>
        <v>2.2340182648401825</v>
      </c>
      <c r="P491" s="39">
        <f t="shared" ca="1" si="101"/>
        <v>48.924999999999997</v>
      </c>
      <c r="Q491" s="39">
        <f t="shared" ca="1" si="94"/>
        <v>21.9</v>
      </c>
      <c r="R491" s="16"/>
      <c r="S491" s="33">
        <f t="shared" ca="1" si="102"/>
        <v>0</v>
      </c>
      <c r="T491" s="30">
        <f ca="1">COUNTIF(INDIRECT("Mess02!B"&amp;(ROW(A491)*4-9)):INDIRECT("Mess02!B"&amp;(ROW(A491)*4-6)),"&gt;=500")*15</f>
        <v>0</v>
      </c>
    </row>
    <row r="492" spans="1:20" ht="15.6" thickTop="1" thickBot="1" x14ac:dyDescent="0.35">
      <c r="A492" s="8">
        <f t="shared" si="103"/>
        <v>40960.416666665478</v>
      </c>
      <c r="B492" s="27">
        <f t="shared" ca="1" si="95"/>
        <v>0</v>
      </c>
      <c r="C492" s="27">
        <f t="shared" ca="1" si="96"/>
        <v>0</v>
      </c>
      <c r="D492" s="27">
        <f t="shared" ca="1" si="97"/>
        <v>0</v>
      </c>
      <c r="E492" s="16"/>
      <c r="F492" s="46">
        <v>7.18E-4</v>
      </c>
      <c r="G492" s="46">
        <v>21</v>
      </c>
      <c r="H492" s="16"/>
      <c r="I492" s="30">
        <f t="shared" ca="1" si="98"/>
        <v>0</v>
      </c>
      <c r="J492" s="42">
        <f t="shared" ca="1" si="91"/>
        <v>0</v>
      </c>
      <c r="K492" s="33">
        <f t="shared" ca="1" si="92"/>
        <v>1</v>
      </c>
      <c r="L492" s="16"/>
      <c r="M492" s="36">
        <f t="shared" ca="1" si="99"/>
        <v>48.403881278538812</v>
      </c>
      <c r="N492" s="39">
        <f t="shared" ca="1" si="93"/>
        <v>21.7</v>
      </c>
      <c r="O492" s="120">
        <f t="shared" ca="1" si="100"/>
        <v>2.230593607305936</v>
      </c>
      <c r="P492" s="39">
        <f t="shared" ca="1" si="101"/>
        <v>48.849999999999994</v>
      </c>
      <c r="Q492" s="39">
        <f t="shared" ca="1" si="94"/>
        <v>21.9</v>
      </c>
      <c r="R492" s="16"/>
      <c r="S492" s="33">
        <f t="shared" ca="1" si="102"/>
        <v>0</v>
      </c>
      <c r="T492" s="30">
        <f ca="1">COUNTIF(INDIRECT("Mess02!B"&amp;(ROW(A492)*4-9)):INDIRECT("Mess02!B"&amp;(ROW(A492)*4-6)),"&gt;=500")*15</f>
        <v>0</v>
      </c>
    </row>
    <row r="493" spans="1:20" ht="15.6" thickTop="1" thickBot="1" x14ac:dyDescent="0.35">
      <c r="A493" s="8">
        <f t="shared" si="103"/>
        <v>40960.458333332143</v>
      </c>
      <c r="B493" s="27">
        <f t="shared" ca="1" si="95"/>
        <v>0</v>
      </c>
      <c r="C493" s="27">
        <f t="shared" ca="1" si="96"/>
        <v>0</v>
      </c>
      <c r="D493" s="27">
        <f t="shared" ca="1" si="97"/>
        <v>0</v>
      </c>
      <c r="E493" s="16"/>
      <c r="F493" s="46">
        <v>7.18E-4</v>
      </c>
      <c r="G493" s="46">
        <v>21</v>
      </c>
      <c r="H493" s="16"/>
      <c r="I493" s="30">
        <f t="shared" ca="1" si="98"/>
        <v>0</v>
      </c>
      <c r="J493" s="42">
        <f t="shared" ca="1" si="91"/>
        <v>0</v>
      </c>
      <c r="K493" s="33">
        <f t="shared" ca="1" si="92"/>
        <v>1</v>
      </c>
      <c r="L493" s="16"/>
      <c r="M493" s="36">
        <f t="shared" ca="1" si="99"/>
        <v>47.561643835616444</v>
      </c>
      <c r="N493" s="39">
        <f t="shared" ca="1" si="93"/>
        <v>21.7</v>
      </c>
      <c r="O493" s="120">
        <f t="shared" ca="1" si="100"/>
        <v>2.1917808219178085</v>
      </c>
      <c r="P493" s="39">
        <f t="shared" ca="1" si="101"/>
        <v>48</v>
      </c>
      <c r="Q493" s="39">
        <f t="shared" ca="1" si="94"/>
        <v>21.9</v>
      </c>
      <c r="R493" s="16"/>
      <c r="S493" s="33">
        <f t="shared" ca="1" si="102"/>
        <v>0</v>
      </c>
      <c r="T493" s="30">
        <f ca="1">COUNTIF(INDIRECT("Mess02!B"&amp;(ROW(A493)*4-9)):INDIRECT("Mess02!B"&amp;(ROW(A493)*4-6)),"&gt;=500")*15</f>
        <v>0</v>
      </c>
    </row>
    <row r="494" spans="1:20" ht="15.6" thickTop="1" thickBot="1" x14ac:dyDescent="0.35">
      <c r="A494" s="8">
        <f t="shared" si="103"/>
        <v>40960.499999998807</v>
      </c>
      <c r="B494" s="27">
        <f t="shared" ca="1" si="95"/>
        <v>0</v>
      </c>
      <c r="C494" s="27">
        <f t="shared" ca="1" si="96"/>
        <v>0</v>
      </c>
      <c r="D494" s="27">
        <f t="shared" ca="1" si="97"/>
        <v>0</v>
      </c>
      <c r="E494" s="16"/>
      <c r="F494" s="46">
        <v>7.18E-4</v>
      </c>
      <c r="G494" s="46">
        <v>21</v>
      </c>
      <c r="H494" s="16"/>
      <c r="I494" s="30">
        <f t="shared" ca="1" si="98"/>
        <v>0</v>
      </c>
      <c r="J494" s="42">
        <f t="shared" ca="1" si="91"/>
        <v>0</v>
      </c>
      <c r="K494" s="33">
        <f t="shared" ca="1" si="92"/>
        <v>1</v>
      </c>
      <c r="L494" s="16"/>
      <c r="M494" s="36">
        <f t="shared" ca="1" si="99"/>
        <v>47.313926940639277</v>
      </c>
      <c r="N494" s="39">
        <f t="shared" ca="1" si="93"/>
        <v>21.7</v>
      </c>
      <c r="O494" s="120">
        <f t="shared" ca="1" si="100"/>
        <v>2.1803652968036533</v>
      </c>
      <c r="P494" s="39">
        <f t="shared" ca="1" si="101"/>
        <v>47.75</v>
      </c>
      <c r="Q494" s="39">
        <f t="shared" ca="1" si="94"/>
        <v>21.9</v>
      </c>
      <c r="R494" s="16"/>
      <c r="S494" s="33">
        <f t="shared" ca="1" si="102"/>
        <v>0</v>
      </c>
      <c r="T494" s="30">
        <f ca="1">COUNTIF(INDIRECT("Mess02!B"&amp;(ROW(A494)*4-9)):INDIRECT("Mess02!B"&amp;(ROW(A494)*4-6)),"&gt;=500")*15</f>
        <v>0</v>
      </c>
    </row>
    <row r="495" spans="1:20" ht="15.6" thickTop="1" thickBot="1" x14ac:dyDescent="0.35">
      <c r="A495" s="8">
        <f t="shared" si="103"/>
        <v>40960.541666665471</v>
      </c>
      <c r="B495" s="27">
        <f t="shared" ca="1" si="95"/>
        <v>0</v>
      </c>
      <c r="C495" s="27">
        <f t="shared" ca="1" si="96"/>
        <v>0</v>
      </c>
      <c r="D495" s="27">
        <f t="shared" ca="1" si="97"/>
        <v>0</v>
      </c>
      <c r="E495" s="16"/>
      <c r="F495" s="46">
        <v>7.18E-4</v>
      </c>
      <c r="G495" s="46">
        <v>21</v>
      </c>
      <c r="H495" s="16"/>
      <c r="I495" s="30">
        <f t="shared" ca="1" si="98"/>
        <v>0</v>
      </c>
      <c r="J495" s="42">
        <f t="shared" ca="1" si="91"/>
        <v>0</v>
      </c>
      <c r="K495" s="33">
        <f t="shared" ca="1" si="92"/>
        <v>1</v>
      </c>
      <c r="L495" s="16"/>
      <c r="M495" s="36">
        <f t="shared" ca="1" si="99"/>
        <v>47.957990867579909</v>
      </c>
      <c r="N495" s="39">
        <f t="shared" ca="1" si="93"/>
        <v>21.7</v>
      </c>
      <c r="O495" s="120">
        <f t="shared" ca="1" si="100"/>
        <v>2.2100456621004567</v>
      </c>
      <c r="P495" s="39">
        <f t="shared" ca="1" si="101"/>
        <v>48.4</v>
      </c>
      <c r="Q495" s="39">
        <f t="shared" ca="1" si="94"/>
        <v>21.9</v>
      </c>
      <c r="R495" s="16"/>
      <c r="S495" s="33">
        <f t="shared" ca="1" si="102"/>
        <v>0</v>
      </c>
      <c r="T495" s="30">
        <f ca="1">COUNTIF(INDIRECT("Mess02!B"&amp;(ROW(A495)*4-9)):INDIRECT("Mess02!B"&amp;(ROW(A495)*4-6)),"&gt;=500")*15</f>
        <v>0</v>
      </c>
    </row>
    <row r="496" spans="1:20" ht="15.6" thickTop="1" thickBot="1" x14ac:dyDescent="0.35">
      <c r="A496" s="8">
        <f t="shared" si="103"/>
        <v>40960.583333332135</v>
      </c>
      <c r="B496" s="27">
        <f t="shared" ca="1" si="95"/>
        <v>0</v>
      </c>
      <c r="C496" s="27">
        <f t="shared" ca="1" si="96"/>
        <v>0</v>
      </c>
      <c r="D496" s="27">
        <f t="shared" ca="1" si="97"/>
        <v>0</v>
      </c>
      <c r="E496" s="16"/>
      <c r="F496" s="46">
        <v>7.18E-4</v>
      </c>
      <c r="G496" s="46">
        <v>21</v>
      </c>
      <c r="H496" s="16"/>
      <c r="I496" s="30">
        <f t="shared" ca="1" si="98"/>
        <v>0</v>
      </c>
      <c r="J496" s="42">
        <f t="shared" ca="1" si="91"/>
        <v>0</v>
      </c>
      <c r="K496" s="33">
        <f t="shared" ca="1" si="92"/>
        <v>1</v>
      </c>
      <c r="L496" s="16"/>
      <c r="M496" s="36">
        <f t="shared" ca="1" si="99"/>
        <v>48.3791095890411</v>
      </c>
      <c r="N496" s="39">
        <f t="shared" ca="1" si="93"/>
        <v>21.7</v>
      </c>
      <c r="O496" s="120">
        <f t="shared" ca="1" si="100"/>
        <v>2.2294520547945207</v>
      </c>
      <c r="P496" s="39">
        <f t="shared" ca="1" si="101"/>
        <v>48.825000000000003</v>
      </c>
      <c r="Q496" s="39">
        <f t="shared" ca="1" si="94"/>
        <v>21.9</v>
      </c>
      <c r="R496" s="16"/>
      <c r="S496" s="33">
        <f t="shared" ca="1" si="102"/>
        <v>0</v>
      </c>
      <c r="T496" s="30">
        <f ca="1">COUNTIF(INDIRECT("Mess02!B"&amp;(ROW(A496)*4-9)):INDIRECT("Mess02!B"&amp;(ROW(A496)*4-6)),"&gt;=500")*15</f>
        <v>0</v>
      </c>
    </row>
    <row r="497" spans="1:20" ht="15.6" thickTop="1" thickBot="1" x14ac:dyDescent="0.35">
      <c r="A497" s="8">
        <f t="shared" si="103"/>
        <v>40960.624999998799</v>
      </c>
      <c r="B497" s="27">
        <f t="shared" ca="1" si="95"/>
        <v>0.47416006444469178</v>
      </c>
      <c r="C497" s="27">
        <f t="shared" ca="1" si="96"/>
        <v>0.52684451604965754</v>
      </c>
      <c r="D497" s="27">
        <f t="shared" ca="1" si="97"/>
        <v>5.2684451604965744E-2</v>
      </c>
      <c r="E497" s="16"/>
      <c r="F497" s="46">
        <v>7.18E-4</v>
      </c>
      <c r="G497" s="46">
        <v>21</v>
      </c>
      <c r="H497" s="16"/>
      <c r="I497" s="30">
        <f t="shared" ca="1" si="98"/>
        <v>97.75</v>
      </c>
      <c r="J497" s="42">
        <f t="shared" ca="1" si="91"/>
        <v>97.75</v>
      </c>
      <c r="K497" s="33">
        <f t="shared" ca="1" si="92"/>
        <v>1</v>
      </c>
      <c r="L497" s="16"/>
      <c r="M497" s="36">
        <f t="shared" ca="1" si="99"/>
        <v>35.745547945205473</v>
      </c>
      <c r="N497" s="39">
        <f t="shared" ca="1" si="93"/>
        <v>21.7</v>
      </c>
      <c r="O497" s="120">
        <f t="shared" ca="1" si="100"/>
        <v>1.6472602739726026</v>
      </c>
      <c r="P497" s="39">
        <f t="shared" ca="1" si="101"/>
        <v>36.074999999999996</v>
      </c>
      <c r="Q497" s="39">
        <f t="shared" ca="1" si="94"/>
        <v>21.9</v>
      </c>
      <c r="R497" s="16"/>
      <c r="S497" s="33">
        <f t="shared" ca="1" si="102"/>
        <v>0.9</v>
      </c>
      <c r="T497" s="30">
        <f ca="1">COUNTIF(INDIRECT("Mess02!B"&amp;(ROW(A497)*4-9)):INDIRECT("Mess02!B"&amp;(ROW(A497)*4-6)),"&gt;=500")*15</f>
        <v>45</v>
      </c>
    </row>
    <row r="498" spans="1:20" ht="15.6" thickTop="1" thickBot="1" x14ac:dyDescent="0.35">
      <c r="A498" s="8">
        <f t="shared" si="103"/>
        <v>40960.666666665464</v>
      </c>
      <c r="B498" s="27">
        <f t="shared" ca="1" si="95"/>
        <v>0.46216935207277393</v>
      </c>
      <c r="C498" s="27">
        <f t="shared" ca="1" si="96"/>
        <v>0.51352150230308213</v>
      </c>
      <c r="D498" s="27">
        <f t="shared" ca="1" si="97"/>
        <v>5.1352150230308202E-2</v>
      </c>
      <c r="E498" s="16"/>
      <c r="F498" s="46">
        <v>7.18E-4</v>
      </c>
      <c r="G498" s="46">
        <v>21</v>
      </c>
      <c r="H498" s="16"/>
      <c r="I498" s="30">
        <f t="shared" ca="1" si="98"/>
        <v>126.25</v>
      </c>
      <c r="J498" s="42">
        <f t="shared" ca="1" si="91"/>
        <v>126.25</v>
      </c>
      <c r="K498" s="33">
        <f t="shared" ca="1" si="92"/>
        <v>1</v>
      </c>
      <c r="L498" s="16"/>
      <c r="M498" s="36">
        <f t="shared" ca="1" si="99"/>
        <v>26.976369863013701</v>
      </c>
      <c r="N498" s="39">
        <f t="shared" ca="1" si="93"/>
        <v>21.7</v>
      </c>
      <c r="O498" s="120">
        <f t="shared" ca="1" si="100"/>
        <v>1.243150684931507</v>
      </c>
      <c r="P498" s="39">
        <f t="shared" ca="1" si="101"/>
        <v>27.225000000000001</v>
      </c>
      <c r="Q498" s="39">
        <f t="shared" ca="1" si="94"/>
        <v>21.9</v>
      </c>
      <c r="R498" s="16"/>
      <c r="S498" s="33">
        <f t="shared" ca="1" si="102"/>
        <v>0.9</v>
      </c>
      <c r="T498" s="30">
        <f ca="1">COUNTIF(INDIRECT("Mess02!B"&amp;(ROW(A498)*4-9)):INDIRECT("Mess02!B"&amp;(ROW(A498)*4-6)),"&gt;=500")*15</f>
        <v>60</v>
      </c>
    </row>
    <row r="499" spans="1:20" ht="15.6" thickTop="1" thickBot="1" x14ac:dyDescent="0.35">
      <c r="A499" s="8">
        <f t="shared" si="103"/>
        <v>40960.708333332128</v>
      </c>
      <c r="B499" s="27">
        <f t="shared" ca="1" si="95"/>
        <v>0.44943399821249996</v>
      </c>
      <c r="C499" s="27">
        <f t="shared" ca="1" si="96"/>
        <v>0.49937110912499993</v>
      </c>
      <c r="D499" s="27">
        <f t="shared" ca="1" si="97"/>
        <v>4.9937110912499985E-2</v>
      </c>
      <c r="E499" s="16"/>
      <c r="F499" s="46">
        <v>7.18E-4</v>
      </c>
      <c r="G499" s="46">
        <v>21</v>
      </c>
      <c r="H499" s="16"/>
      <c r="I499" s="30">
        <f t="shared" ca="1" si="98"/>
        <v>127.75</v>
      </c>
      <c r="J499" s="42">
        <f t="shared" ca="1" si="91"/>
        <v>127.75</v>
      </c>
      <c r="K499" s="33">
        <f t="shared" ca="1" si="92"/>
        <v>1</v>
      </c>
      <c r="L499" s="16"/>
      <c r="M499" s="36">
        <f t="shared" ca="1" si="99"/>
        <v>25.924999999999997</v>
      </c>
      <c r="N499" s="39">
        <f t="shared" ca="1" si="93"/>
        <v>0</v>
      </c>
      <c r="O499" s="120">
        <f t="shared" ca="1" si="100"/>
        <v>1</v>
      </c>
      <c r="P499" s="39">
        <f t="shared" ca="1" si="101"/>
        <v>25.924999999999997</v>
      </c>
      <c r="Q499" s="39">
        <f t="shared" ca="1" si="94"/>
        <v>0</v>
      </c>
      <c r="R499" s="16"/>
      <c r="S499" s="33">
        <f t="shared" ca="1" si="102"/>
        <v>0.9</v>
      </c>
      <c r="T499" s="30">
        <f ca="1">COUNTIF(INDIRECT("Mess02!B"&amp;(ROW(A499)*4-9)):INDIRECT("Mess02!B"&amp;(ROW(A499)*4-6)),"&gt;=500")*15</f>
        <v>60</v>
      </c>
    </row>
    <row r="500" spans="1:20" ht="15.6" thickTop="1" thickBot="1" x14ac:dyDescent="0.35">
      <c r="A500" s="8">
        <f t="shared" si="103"/>
        <v>40960.749999998792</v>
      </c>
      <c r="B500" s="27">
        <f t="shared" ca="1" si="95"/>
        <v>0.43807658895000007</v>
      </c>
      <c r="C500" s="27">
        <f t="shared" ca="1" si="96"/>
        <v>0.48675176550000004</v>
      </c>
      <c r="D500" s="27">
        <f t="shared" ca="1" si="97"/>
        <v>4.8675176549999991E-2</v>
      </c>
      <c r="E500" s="16"/>
      <c r="F500" s="46">
        <v>7.18E-4</v>
      </c>
      <c r="G500" s="46">
        <v>21</v>
      </c>
      <c r="H500" s="16"/>
      <c r="I500" s="30">
        <f t="shared" ca="1" si="98"/>
        <v>129</v>
      </c>
      <c r="J500" s="42">
        <f t="shared" ca="1" si="91"/>
        <v>129</v>
      </c>
      <c r="K500" s="33">
        <f t="shared" ca="1" si="92"/>
        <v>1</v>
      </c>
      <c r="L500" s="16"/>
      <c r="M500" s="36">
        <f t="shared" ca="1" si="99"/>
        <v>25.025000000000002</v>
      </c>
      <c r="N500" s="39">
        <f t="shared" ca="1" si="93"/>
        <v>0</v>
      </c>
      <c r="O500" s="120">
        <f t="shared" ca="1" si="100"/>
        <v>1</v>
      </c>
      <c r="P500" s="39">
        <f t="shared" ca="1" si="101"/>
        <v>25.025000000000002</v>
      </c>
      <c r="Q500" s="39">
        <f t="shared" ca="1" si="94"/>
        <v>0</v>
      </c>
      <c r="R500" s="16"/>
      <c r="S500" s="33">
        <f t="shared" ca="1" si="102"/>
        <v>0.9</v>
      </c>
      <c r="T500" s="30">
        <f ca="1">COUNTIF(INDIRECT("Mess02!B"&amp;(ROW(A500)*4-9)):INDIRECT("Mess02!B"&amp;(ROW(A500)*4-6)),"&gt;=500")*15</f>
        <v>60</v>
      </c>
    </row>
    <row r="501" spans="1:20" ht="15.6" thickTop="1" thickBot="1" x14ac:dyDescent="0.35">
      <c r="A501" s="8">
        <f t="shared" si="103"/>
        <v>40960.791666665456</v>
      </c>
      <c r="B501" s="27">
        <f t="shared" ca="1" si="95"/>
        <v>0.41534311140000002</v>
      </c>
      <c r="C501" s="27">
        <f t="shared" ca="1" si="96"/>
        <v>0.461492346</v>
      </c>
      <c r="D501" s="27">
        <f t="shared" ca="1" si="97"/>
        <v>4.6149234599999991E-2</v>
      </c>
      <c r="E501" s="16"/>
      <c r="F501" s="46">
        <v>7.18E-4</v>
      </c>
      <c r="G501" s="46">
        <v>21</v>
      </c>
      <c r="H501" s="16"/>
      <c r="I501" s="30">
        <f t="shared" ca="1" si="98"/>
        <v>127</v>
      </c>
      <c r="J501" s="42">
        <f t="shared" ca="1" si="91"/>
        <v>127</v>
      </c>
      <c r="K501" s="33">
        <f t="shared" ca="1" si="92"/>
        <v>1</v>
      </c>
      <c r="L501" s="16"/>
      <c r="M501" s="36">
        <f t="shared" ca="1" si="99"/>
        <v>24.1</v>
      </c>
      <c r="N501" s="39">
        <f t="shared" ca="1" si="93"/>
        <v>0</v>
      </c>
      <c r="O501" s="120">
        <f t="shared" ca="1" si="100"/>
        <v>1</v>
      </c>
      <c r="P501" s="39">
        <f t="shared" ca="1" si="101"/>
        <v>24.1</v>
      </c>
      <c r="Q501" s="39">
        <f t="shared" ca="1" si="94"/>
        <v>0</v>
      </c>
      <c r="R501" s="16"/>
      <c r="S501" s="33">
        <f t="shared" ca="1" si="102"/>
        <v>0.9</v>
      </c>
      <c r="T501" s="30">
        <f ca="1">COUNTIF(INDIRECT("Mess02!B"&amp;(ROW(A501)*4-9)):INDIRECT("Mess02!B"&amp;(ROW(A501)*4-6)),"&gt;=500")*15</f>
        <v>60</v>
      </c>
    </row>
    <row r="502" spans="1:20" ht="15.6" thickTop="1" thickBot="1" x14ac:dyDescent="0.35">
      <c r="A502" s="8">
        <f t="shared" si="103"/>
        <v>40960.833333332121</v>
      </c>
      <c r="B502" s="27">
        <f t="shared" ca="1" si="95"/>
        <v>0.40432410899999993</v>
      </c>
      <c r="C502" s="27">
        <f t="shared" ca="1" si="96"/>
        <v>0.44924900999999989</v>
      </c>
      <c r="D502" s="27">
        <f t="shared" ca="1" si="97"/>
        <v>4.4924900999999982E-2</v>
      </c>
      <c r="E502" s="16"/>
      <c r="F502" s="46">
        <v>7.18E-4</v>
      </c>
      <c r="G502" s="46">
        <v>21</v>
      </c>
      <c r="H502" s="16"/>
      <c r="I502" s="30">
        <f t="shared" ca="1" si="98"/>
        <v>126.25</v>
      </c>
      <c r="J502" s="42">
        <f t="shared" ca="1" si="91"/>
        <v>126.25</v>
      </c>
      <c r="K502" s="33">
        <f t="shared" ca="1" si="92"/>
        <v>1</v>
      </c>
      <c r="L502" s="16"/>
      <c r="M502" s="36">
        <f t="shared" ca="1" si="99"/>
        <v>23.599999999999998</v>
      </c>
      <c r="N502" s="39">
        <f t="shared" ca="1" si="93"/>
        <v>0</v>
      </c>
      <c r="O502" s="120">
        <f t="shared" ca="1" si="100"/>
        <v>1</v>
      </c>
      <c r="P502" s="39">
        <f t="shared" ca="1" si="101"/>
        <v>23.599999999999998</v>
      </c>
      <c r="Q502" s="39">
        <f t="shared" ca="1" si="94"/>
        <v>0</v>
      </c>
      <c r="R502" s="16"/>
      <c r="S502" s="33">
        <f t="shared" ca="1" si="102"/>
        <v>0.9</v>
      </c>
      <c r="T502" s="30">
        <f ca="1">COUNTIF(INDIRECT("Mess02!B"&amp;(ROW(A502)*4-9)):INDIRECT("Mess02!B"&amp;(ROW(A502)*4-6)),"&gt;=500")*15</f>
        <v>60</v>
      </c>
    </row>
    <row r="503" spans="1:20" ht="15.6" thickTop="1" thickBot="1" x14ac:dyDescent="0.35">
      <c r="A503" s="8">
        <f t="shared" si="103"/>
        <v>40960.874999998785</v>
      </c>
      <c r="B503" s="27">
        <f t="shared" ca="1" si="95"/>
        <v>0.40089763350000007</v>
      </c>
      <c r="C503" s="27">
        <f t="shared" ca="1" si="96"/>
        <v>0.44544181500000007</v>
      </c>
      <c r="D503" s="27">
        <f t="shared" ca="1" si="97"/>
        <v>4.4544181499999995E-2</v>
      </c>
      <c r="E503" s="16"/>
      <c r="F503" s="46">
        <v>7.18E-4</v>
      </c>
      <c r="G503" s="46">
        <v>21</v>
      </c>
      <c r="H503" s="16"/>
      <c r="I503" s="30">
        <f t="shared" ca="1" si="98"/>
        <v>126.25</v>
      </c>
      <c r="J503" s="42">
        <f t="shared" ca="1" si="91"/>
        <v>126.25</v>
      </c>
      <c r="K503" s="33">
        <f t="shared" ca="1" si="92"/>
        <v>1</v>
      </c>
      <c r="L503" s="16"/>
      <c r="M503" s="36">
        <f t="shared" ca="1" si="99"/>
        <v>23.400000000000002</v>
      </c>
      <c r="N503" s="39">
        <f t="shared" ca="1" si="93"/>
        <v>0</v>
      </c>
      <c r="O503" s="120">
        <f t="shared" ca="1" si="100"/>
        <v>1</v>
      </c>
      <c r="P503" s="39">
        <f t="shared" ca="1" si="101"/>
        <v>23.400000000000002</v>
      </c>
      <c r="Q503" s="39">
        <f t="shared" ca="1" si="94"/>
        <v>0</v>
      </c>
      <c r="R503" s="16"/>
      <c r="S503" s="33">
        <f t="shared" ca="1" si="102"/>
        <v>0.9</v>
      </c>
      <c r="T503" s="30">
        <f ca="1">COUNTIF(INDIRECT("Mess02!B"&amp;(ROW(A503)*4-9)):INDIRECT("Mess02!B"&amp;(ROW(A503)*4-6)),"&gt;=500")*15</f>
        <v>60</v>
      </c>
    </row>
    <row r="504" spans="1:20" ht="15.6" thickTop="1" thickBot="1" x14ac:dyDescent="0.35">
      <c r="A504" s="8">
        <f t="shared" si="103"/>
        <v>40960.916666665449</v>
      </c>
      <c r="B504" s="27">
        <f t="shared" ca="1" si="95"/>
        <v>0.39248410950000001</v>
      </c>
      <c r="C504" s="27">
        <f t="shared" ca="1" si="96"/>
        <v>0.43609345500000002</v>
      </c>
      <c r="D504" s="27">
        <f t="shared" ca="1" si="97"/>
        <v>4.3609345499999994E-2</v>
      </c>
      <c r="E504" s="16"/>
      <c r="F504" s="46">
        <v>7.18E-4</v>
      </c>
      <c r="G504" s="46">
        <v>21</v>
      </c>
      <c r="H504" s="16"/>
      <c r="I504" s="30">
        <f t="shared" ca="1" si="98"/>
        <v>125.75</v>
      </c>
      <c r="J504" s="42">
        <f t="shared" ca="1" si="91"/>
        <v>125.75</v>
      </c>
      <c r="K504" s="33">
        <f t="shared" ca="1" si="92"/>
        <v>1</v>
      </c>
      <c r="L504" s="16"/>
      <c r="M504" s="36">
        <f t="shared" ca="1" si="99"/>
        <v>23</v>
      </c>
      <c r="N504" s="39">
        <f t="shared" ca="1" si="93"/>
        <v>0</v>
      </c>
      <c r="O504" s="120">
        <f t="shared" ca="1" si="100"/>
        <v>1</v>
      </c>
      <c r="P504" s="39">
        <f t="shared" ca="1" si="101"/>
        <v>23</v>
      </c>
      <c r="Q504" s="39">
        <f t="shared" ca="1" si="94"/>
        <v>0</v>
      </c>
      <c r="R504" s="16"/>
      <c r="S504" s="33">
        <f t="shared" ca="1" si="102"/>
        <v>0.9</v>
      </c>
      <c r="T504" s="30">
        <f ca="1">COUNTIF(INDIRECT("Mess02!B"&amp;(ROW(A504)*4-9)):INDIRECT("Mess02!B"&amp;(ROW(A504)*4-6)),"&gt;=500")*15</f>
        <v>60</v>
      </c>
    </row>
    <row r="505" spans="1:20" ht="15.6" thickTop="1" thickBot="1" x14ac:dyDescent="0.35">
      <c r="A505" s="8">
        <f t="shared" si="103"/>
        <v>40960.958333332113</v>
      </c>
      <c r="B505" s="27">
        <f t="shared" ca="1" si="95"/>
        <v>0.38864459103749999</v>
      </c>
      <c r="C505" s="27">
        <f t="shared" ca="1" si="96"/>
        <v>0.43182732337499996</v>
      </c>
      <c r="D505" s="27">
        <f t="shared" ca="1" si="97"/>
        <v>4.3182732337499988E-2</v>
      </c>
      <c r="E505" s="16"/>
      <c r="F505" s="46">
        <v>7.18E-4</v>
      </c>
      <c r="G505" s="46">
        <v>21</v>
      </c>
      <c r="H505" s="16"/>
      <c r="I505" s="30">
        <f t="shared" ca="1" si="98"/>
        <v>125.75</v>
      </c>
      <c r="J505" s="42">
        <f t="shared" ca="1" si="91"/>
        <v>125.75</v>
      </c>
      <c r="K505" s="33">
        <f t="shared" ca="1" si="92"/>
        <v>1</v>
      </c>
      <c r="L505" s="16"/>
      <c r="M505" s="36">
        <f t="shared" ca="1" si="99"/>
        <v>22.774999999999999</v>
      </c>
      <c r="N505" s="39">
        <f t="shared" ca="1" si="93"/>
        <v>0</v>
      </c>
      <c r="O505" s="120">
        <f t="shared" ca="1" si="100"/>
        <v>1</v>
      </c>
      <c r="P505" s="39">
        <f t="shared" ca="1" si="101"/>
        <v>22.774999999999999</v>
      </c>
      <c r="Q505" s="39">
        <f t="shared" ca="1" si="94"/>
        <v>0</v>
      </c>
      <c r="R505" s="16"/>
      <c r="S505" s="33">
        <f t="shared" ca="1" si="102"/>
        <v>0.9</v>
      </c>
      <c r="T505" s="30">
        <f ca="1">COUNTIF(INDIRECT("Mess02!B"&amp;(ROW(A505)*4-9)):INDIRECT("Mess02!B"&amp;(ROW(A505)*4-6)),"&gt;=500")*15</f>
        <v>60</v>
      </c>
    </row>
    <row r="506" spans="1:20" ht="15.6" thickTop="1" thickBot="1" x14ac:dyDescent="0.35">
      <c r="A506" s="8">
        <f t="shared" si="103"/>
        <v>40960.999999998778</v>
      </c>
      <c r="B506" s="27">
        <f t="shared" ca="1" si="95"/>
        <v>0.38285011563750004</v>
      </c>
      <c r="C506" s="27">
        <f t="shared" ca="1" si="96"/>
        <v>0.42538901737500001</v>
      </c>
      <c r="D506" s="27">
        <f t="shared" ca="1" si="97"/>
        <v>4.2538901737499989E-2</v>
      </c>
      <c r="E506" s="16"/>
      <c r="F506" s="46">
        <v>7.18E-4</v>
      </c>
      <c r="G506" s="46">
        <v>21</v>
      </c>
      <c r="H506" s="16"/>
      <c r="I506" s="30">
        <f t="shared" ca="1" si="98"/>
        <v>125.25</v>
      </c>
      <c r="J506" s="42">
        <f t="shared" ca="1" si="91"/>
        <v>125.25</v>
      </c>
      <c r="K506" s="33">
        <f t="shared" ca="1" si="92"/>
        <v>1</v>
      </c>
      <c r="L506" s="16"/>
      <c r="M506" s="36">
        <f t="shared" ca="1" si="99"/>
        <v>22.524999999999999</v>
      </c>
      <c r="N506" s="39">
        <f t="shared" ca="1" si="93"/>
        <v>0</v>
      </c>
      <c r="O506" s="120">
        <f t="shared" ca="1" si="100"/>
        <v>1</v>
      </c>
      <c r="P506" s="39">
        <f t="shared" ca="1" si="101"/>
        <v>22.524999999999999</v>
      </c>
      <c r="Q506" s="39">
        <f t="shared" ca="1" si="94"/>
        <v>0</v>
      </c>
      <c r="R506" s="16"/>
      <c r="S506" s="33">
        <f t="shared" ca="1" si="102"/>
        <v>0.9</v>
      </c>
      <c r="T506" s="30">
        <f ca="1">COUNTIF(INDIRECT("Mess02!B"&amp;(ROW(A506)*4-9)):INDIRECT("Mess02!B"&amp;(ROW(A506)*4-6)),"&gt;=500")*15</f>
        <v>60</v>
      </c>
    </row>
    <row r="507" spans="1:20" ht="15.6" thickTop="1" thickBot="1" x14ac:dyDescent="0.35">
      <c r="A507" s="8">
        <f t="shared" si="103"/>
        <v>40961.041666665442</v>
      </c>
      <c r="B507" s="27">
        <f t="shared" ca="1" si="95"/>
        <v>0.37895037941250004</v>
      </c>
      <c r="C507" s="27">
        <f t="shared" ca="1" si="96"/>
        <v>0.42105597712500004</v>
      </c>
      <c r="D507" s="27">
        <f t="shared" ca="1" si="97"/>
        <v>4.2105597712499991E-2</v>
      </c>
      <c r="E507" s="16"/>
      <c r="F507" s="46">
        <v>7.18E-4</v>
      </c>
      <c r="G507" s="46">
        <v>21</v>
      </c>
      <c r="H507" s="16"/>
      <c r="I507" s="30">
        <f t="shared" ca="1" si="98"/>
        <v>124.25</v>
      </c>
      <c r="J507" s="42">
        <f t="shared" ca="1" si="91"/>
        <v>124.25</v>
      </c>
      <c r="K507" s="33">
        <f t="shared" ca="1" si="92"/>
        <v>1</v>
      </c>
      <c r="L507" s="16"/>
      <c r="M507" s="36">
        <f t="shared" ca="1" si="99"/>
        <v>22.475000000000001</v>
      </c>
      <c r="N507" s="39">
        <f t="shared" ca="1" si="93"/>
        <v>0</v>
      </c>
      <c r="O507" s="120">
        <f t="shared" ca="1" si="100"/>
        <v>1</v>
      </c>
      <c r="P507" s="39">
        <f t="shared" ca="1" si="101"/>
        <v>22.475000000000001</v>
      </c>
      <c r="Q507" s="39">
        <f t="shared" ca="1" si="94"/>
        <v>0</v>
      </c>
      <c r="R507" s="16"/>
      <c r="S507" s="33">
        <f t="shared" ca="1" si="102"/>
        <v>0.9</v>
      </c>
      <c r="T507" s="30">
        <f ca="1">COUNTIF(INDIRECT("Mess02!B"&amp;(ROW(A507)*4-9)):INDIRECT("Mess02!B"&amp;(ROW(A507)*4-6)),"&gt;=500")*15</f>
        <v>60</v>
      </c>
    </row>
    <row r="508" spans="1:20" ht="15.6" thickTop="1" thickBot="1" x14ac:dyDescent="0.35">
      <c r="A508" s="8">
        <f t="shared" si="103"/>
        <v>40961.083333332106</v>
      </c>
      <c r="B508" s="27">
        <f t="shared" ca="1" si="95"/>
        <v>0.37647636232499998</v>
      </c>
      <c r="C508" s="27">
        <f t="shared" ca="1" si="96"/>
        <v>0.41830706924999994</v>
      </c>
      <c r="D508" s="27">
        <f t="shared" ca="1" si="97"/>
        <v>4.1830706924999982E-2</v>
      </c>
      <c r="E508" s="16"/>
      <c r="F508" s="46">
        <v>7.18E-4</v>
      </c>
      <c r="G508" s="46">
        <v>21</v>
      </c>
      <c r="H508" s="16"/>
      <c r="I508" s="30">
        <f t="shared" ca="1" si="98"/>
        <v>125.25</v>
      </c>
      <c r="J508" s="42">
        <f t="shared" ca="1" si="91"/>
        <v>125.25</v>
      </c>
      <c r="K508" s="33">
        <f t="shared" ca="1" si="92"/>
        <v>1</v>
      </c>
      <c r="L508" s="16"/>
      <c r="M508" s="36">
        <f t="shared" ca="1" si="99"/>
        <v>22.15</v>
      </c>
      <c r="N508" s="39">
        <f t="shared" ca="1" si="93"/>
        <v>0</v>
      </c>
      <c r="O508" s="120">
        <f t="shared" ca="1" si="100"/>
        <v>1</v>
      </c>
      <c r="P508" s="39">
        <f t="shared" ca="1" si="101"/>
        <v>22.15</v>
      </c>
      <c r="Q508" s="39">
        <f t="shared" ca="1" si="94"/>
        <v>0</v>
      </c>
      <c r="R508" s="16"/>
      <c r="S508" s="33">
        <f t="shared" ca="1" si="102"/>
        <v>0.9</v>
      </c>
      <c r="T508" s="30">
        <f ca="1">COUNTIF(INDIRECT("Mess02!B"&amp;(ROW(A508)*4-9)):INDIRECT("Mess02!B"&amp;(ROW(A508)*4-6)),"&gt;=500")*15</f>
        <v>60</v>
      </c>
    </row>
    <row r="509" spans="1:20" ht="15.6" thickTop="1" thickBot="1" x14ac:dyDescent="0.35">
      <c r="A509" s="8">
        <f t="shared" si="103"/>
        <v>40961.12499999877</v>
      </c>
      <c r="B509" s="27">
        <f t="shared" ca="1" si="95"/>
        <v>0.37784525625000004</v>
      </c>
      <c r="C509" s="27">
        <f t="shared" ca="1" si="96"/>
        <v>0.41982806250000004</v>
      </c>
      <c r="D509" s="27">
        <f t="shared" ca="1" si="97"/>
        <v>4.1982806249999997E-2</v>
      </c>
      <c r="E509" s="16"/>
      <c r="F509" s="46">
        <v>7.18E-4</v>
      </c>
      <c r="G509" s="46">
        <v>21</v>
      </c>
      <c r="H509" s="16"/>
      <c r="I509" s="30">
        <f t="shared" ca="1" si="98"/>
        <v>125</v>
      </c>
      <c r="J509" s="42">
        <f t="shared" ca="1" si="91"/>
        <v>125</v>
      </c>
      <c r="K509" s="33">
        <f t="shared" ca="1" si="92"/>
        <v>1</v>
      </c>
      <c r="L509" s="16"/>
      <c r="M509" s="36">
        <f t="shared" ca="1" si="99"/>
        <v>22.274999999999999</v>
      </c>
      <c r="N509" s="39">
        <f t="shared" ca="1" si="93"/>
        <v>0</v>
      </c>
      <c r="O509" s="120">
        <f t="shared" ca="1" si="100"/>
        <v>1</v>
      </c>
      <c r="P509" s="39">
        <f t="shared" ca="1" si="101"/>
        <v>22.274999999999999</v>
      </c>
      <c r="Q509" s="39">
        <f t="shared" ca="1" si="94"/>
        <v>0</v>
      </c>
      <c r="R509" s="16"/>
      <c r="S509" s="33">
        <f t="shared" ca="1" si="102"/>
        <v>0.9</v>
      </c>
      <c r="T509" s="30">
        <f ca="1">COUNTIF(INDIRECT("Mess02!B"&amp;(ROW(A509)*4-9)):INDIRECT("Mess02!B"&amp;(ROW(A509)*4-6)),"&gt;=500")*15</f>
        <v>60</v>
      </c>
    </row>
    <row r="510" spans="1:20" ht="15.6" thickTop="1" thickBot="1" x14ac:dyDescent="0.35">
      <c r="A510" s="8">
        <f t="shared" si="103"/>
        <v>40961.166666665435</v>
      </c>
      <c r="B510" s="27">
        <f t="shared" ca="1" si="95"/>
        <v>0.37935663727499996</v>
      </c>
      <c r="C510" s="27">
        <f t="shared" ca="1" si="96"/>
        <v>0.42150737474999994</v>
      </c>
      <c r="D510" s="27">
        <f t="shared" ca="1" si="97"/>
        <v>4.2150737474999984E-2</v>
      </c>
      <c r="E510" s="16"/>
      <c r="F510" s="46">
        <v>7.18E-4</v>
      </c>
      <c r="G510" s="46">
        <v>21</v>
      </c>
      <c r="H510" s="16"/>
      <c r="I510" s="30">
        <f t="shared" ca="1" si="98"/>
        <v>125.5</v>
      </c>
      <c r="J510" s="42">
        <f t="shared" ca="1" si="91"/>
        <v>125.5</v>
      </c>
      <c r="K510" s="33">
        <f t="shared" ca="1" si="92"/>
        <v>1</v>
      </c>
      <c r="L510" s="16"/>
      <c r="M510" s="36">
        <f t="shared" ca="1" si="99"/>
        <v>22.274999999999999</v>
      </c>
      <c r="N510" s="39">
        <f t="shared" ca="1" si="93"/>
        <v>0</v>
      </c>
      <c r="O510" s="120">
        <f t="shared" ca="1" si="100"/>
        <v>1</v>
      </c>
      <c r="P510" s="39">
        <f t="shared" ca="1" si="101"/>
        <v>22.274999999999999</v>
      </c>
      <c r="Q510" s="39">
        <f t="shared" ca="1" si="94"/>
        <v>0</v>
      </c>
      <c r="R510" s="16"/>
      <c r="S510" s="33">
        <f t="shared" ca="1" si="102"/>
        <v>0.9</v>
      </c>
      <c r="T510" s="30">
        <f ca="1">COUNTIF(INDIRECT("Mess02!B"&amp;(ROW(A510)*4-9)):INDIRECT("Mess02!B"&amp;(ROW(A510)*4-6)),"&gt;=500")*15</f>
        <v>60</v>
      </c>
    </row>
    <row r="511" spans="1:20" ht="15.6" thickTop="1" thickBot="1" x14ac:dyDescent="0.35">
      <c r="A511" s="8">
        <f t="shared" si="103"/>
        <v>40961.208333332099</v>
      </c>
      <c r="B511" s="27">
        <f t="shared" ca="1" si="95"/>
        <v>0.37455024206250009</v>
      </c>
      <c r="C511" s="27">
        <f t="shared" ca="1" si="96"/>
        <v>0.41616693562500007</v>
      </c>
      <c r="D511" s="27">
        <f t="shared" ca="1" si="97"/>
        <v>4.1616693562499994E-2</v>
      </c>
      <c r="E511" s="16"/>
      <c r="F511" s="46">
        <v>7.18E-4</v>
      </c>
      <c r="G511" s="46">
        <v>21</v>
      </c>
      <c r="H511" s="16"/>
      <c r="I511" s="30">
        <f t="shared" ca="1" si="98"/>
        <v>124.75</v>
      </c>
      <c r="J511" s="42">
        <f t="shared" ca="1" si="91"/>
        <v>124.75</v>
      </c>
      <c r="K511" s="33">
        <f t="shared" ca="1" si="92"/>
        <v>1</v>
      </c>
      <c r="L511" s="16"/>
      <c r="M511" s="36">
        <f t="shared" ca="1" si="99"/>
        <v>22.125</v>
      </c>
      <c r="N511" s="39">
        <f t="shared" ca="1" si="93"/>
        <v>0</v>
      </c>
      <c r="O511" s="120">
        <f t="shared" ca="1" si="100"/>
        <v>1</v>
      </c>
      <c r="P511" s="39">
        <f t="shared" ca="1" si="101"/>
        <v>22.125</v>
      </c>
      <c r="Q511" s="39">
        <f t="shared" ca="1" si="94"/>
        <v>0</v>
      </c>
      <c r="R511" s="16"/>
      <c r="S511" s="33">
        <f t="shared" ca="1" si="102"/>
        <v>0.9</v>
      </c>
      <c r="T511" s="30">
        <f ca="1">COUNTIF(INDIRECT("Mess02!B"&amp;(ROW(A511)*4-9)):INDIRECT("Mess02!B"&amp;(ROW(A511)*4-6)),"&gt;=500")*15</f>
        <v>60</v>
      </c>
    </row>
    <row r="512" spans="1:20" ht="15.6" thickTop="1" thickBot="1" x14ac:dyDescent="0.35">
      <c r="A512" s="8">
        <f t="shared" si="103"/>
        <v>40961.249999998763</v>
      </c>
      <c r="B512" s="27">
        <f t="shared" ca="1" si="95"/>
        <v>0.37680204712500004</v>
      </c>
      <c r="C512" s="27">
        <f t="shared" ca="1" si="96"/>
        <v>0.41866894125000004</v>
      </c>
      <c r="D512" s="27">
        <f t="shared" ca="1" si="97"/>
        <v>4.1866894124999991E-2</v>
      </c>
      <c r="E512" s="16"/>
      <c r="F512" s="46">
        <v>7.18E-4</v>
      </c>
      <c r="G512" s="46">
        <v>21</v>
      </c>
      <c r="H512" s="16"/>
      <c r="I512" s="30">
        <f t="shared" ca="1" si="98"/>
        <v>125.5</v>
      </c>
      <c r="J512" s="42">
        <f t="shared" ca="1" si="91"/>
        <v>125.5</v>
      </c>
      <c r="K512" s="33">
        <f t="shared" ca="1" si="92"/>
        <v>1</v>
      </c>
      <c r="L512" s="16"/>
      <c r="M512" s="36">
        <f t="shared" ca="1" si="99"/>
        <v>22.125</v>
      </c>
      <c r="N512" s="39">
        <f t="shared" ca="1" si="93"/>
        <v>0</v>
      </c>
      <c r="O512" s="120">
        <f t="shared" ca="1" si="100"/>
        <v>1</v>
      </c>
      <c r="P512" s="39">
        <f t="shared" ca="1" si="101"/>
        <v>22.125</v>
      </c>
      <c r="Q512" s="39">
        <f t="shared" ca="1" si="94"/>
        <v>0</v>
      </c>
      <c r="R512" s="16"/>
      <c r="S512" s="33">
        <f t="shared" ca="1" si="102"/>
        <v>0.9</v>
      </c>
      <c r="T512" s="30">
        <f ca="1">COUNTIF(INDIRECT("Mess02!B"&amp;(ROW(A512)*4-9)):INDIRECT("Mess02!B"&amp;(ROW(A512)*4-6)),"&gt;=500")*15</f>
        <v>60</v>
      </c>
    </row>
    <row r="513" spans="1:20" ht="15.6" thickTop="1" thickBot="1" x14ac:dyDescent="0.35">
      <c r="A513" s="8">
        <f t="shared" si="103"/>
        <v>40961.291666665427</v>
      </c>
      <c r="B513" s="27">
        <f t="shared" ca="1" si="95"/>
        <v>0.37722781215000001</v>
      </c>
      <c r="C513" s="27">
        <f t="shared" ca="1" si="96"/>
        <v>0.41914201350000002</v>
      </c>
      <c r="D513" s="27">
        <f t="shared" ca="1" si="97"/>
        <v>4.1914201349999992E-2</v>
      </c>
      <c r="E513" s="16"/>
      <c r="F513" s="46">
        <v>7.18E-4</v>
      </c>
      <c r="G513" s="46">
        <v>21</v>
      </c>
      <c r="H513" s="16"/>
      <c r="I513" s="30">
        <f t="shared" ca="1" si="98"/>
        <v>125.5</v>
      </c>
      <c r="J513" s="42">
        <f t="shared" ca="1" si="91"/>
        <v>125.5</v>
      </c>
      <c r="K513" s="33">
        <f t="shared" ca="1" si="92"/>
        <v>1</v>
      </c>
      <c r="L513" s="16"/>
      <c r="M513" s="36">
        <f t="shared" ca="1" si="99"/>
        <v>22.150000000000002</v>
      </c>
      <c r="N513" s="39">
        <f t="shared" ca="1" si="93"/>
        <v>0</v>
      </c>
      <c r="O513" s="120">
        <f t="shared" ca="1" si="100"/>
        <v>1</v>
      </c>
      <c r="P513" s="39">
        <f t="shared" ca="1" si="101"/>
        <v>22.150000000000002</v>
      </c>
      <c r="Q513" s="39">
        <f t="shared" ca="1" si="94"/>
        <v>0</v>
      </c>
      <c r="R513" s="16"/>
      <c r="S513" s="33">
        <f t="shared" ca="1" si="102"/>
        <v>0.9</v>
      </c>
      <c r="T513" s="30">
        <f ca="1">COUNTIF(INDIRECT("Mess02!B"&amp;(ROW(A513)*4-9)):INDIRECT("Mess02!B"&amp;(ROW(A513)*4-6)),"&gt;=500")*15</f>
        <v>60</v>
      </c>
    </row>
    <row r="514" spans="1:20" ht="15.6" thickTop="1" thickBot="1" x14ac:dyDescent="0.35">
      <c r="A514" s="8">
        <f t="shared" si="103"/>
        <v>40961.333333332092</v>
      </c>
      <c r="B514" s="27">
        <f t="shared" ca="1" si="95"/>
        <v>0.37318050000000003</v>
      </c>
      <c r="C514" s="27">
        <f t="shared" ca="1" si="96"/>
        <v>0.41464499999999999</v>
      </c>
      <c r="D514" s="27">
        <f t="shared" ca="1" si="97"/>
        <v>4.1464499999999987E-2</v>
      </c>
      <c r="E514" s="16"/>
      <c r="F514" s="46">
        <v>7.18E-4</v>
      </c>
      <c r="G514" s="46">
        <v>21</v>
      </c>
      <c r="H514" s="16"/>
      <c r="I514" s="30">
        <f t="shared" ca="1" si="98"/>
        <v>125</v>
      </c>
      <c r="J514" s="42">
        <f t="shared" ca="1" si="91"/>
        <v>125</v>
      </c>
      <c r="K514" s="33">
        <f t="shared" ca="1" si="92"/>
        <v>1</v>
      </c>
      <c r="L514" s="16"/>
      <c r="M514" s="36">
        <f t="shared" ca="1" si="99"/>
        <v>21.999999999999996</v>
      </c>
      <c r="N514" s="39">
        <f t="shared" ca="1" si="93"/>
        <v>0</v>
      </c>
      <c r="O514" s="120">
        <f t="shared" ca="1" si="100"/>
        <v>1</v>
      </c>
      <c r="P514" s="39">
        <f t="shared" ca="1" si="101"/>
        <v>21.999999999999996</v>
      </c>
      <c r="Q514" s="39">
        <f t="shared" ca="1" si="94"/>
        <v>0</v>
      </c>
      <c r="R514" s="16"/>
      <c r="S514" s="33">
        <f t="shared" ca="1" si="102"/>
        <v>0.9</v>
      </c>
      <c r="T514" s="30">
        <f ca="1">COUNTIF(INDIRECT("Mess02!B"&amp;(ROW(A514)*4-9)):INDIRECT("Mess02!B"&amp;(ROW(A514)*4-6)),"&gt;=500")*15</f>
        <v>60</v>
      </c>
    </row>
    <row r="515" spans="1:20" ht="15.6" thickTop="1" thickBot="1" x14ac:dyDescent="0.35">
      <c r="A515" s="8">
        <f t="shared" si="103"/>
        <v>40961.374999998756</v>
      </c>
      <c r="B515" s="27">
        <f t="shared" ca="1" si="95"/>
        <v>0.3691430342618337</v>
      </c>
      <c r="C515" s="27">
        <f t="shared" ca="1" si="96"/>
        <v>0.41015892695759298</v>
      </c>
      <c r="D515" s="27">
        <f t="shared" ca="1" si="97"/>
        <v>4.1015892695759289E-2</v>
      </c>
      <c r="E515" s="16"/>
      <c r="F515" s="46">
        <v>7.18E-4</v>
      </c>
      <c r="G515" s="46">
        <v>21</v>
      </c>
      <c r="H515" s="16"/>
      <c r="I515" s="30">
        <f t="shared" ca="1" si="98"/>
        <v>123.13207547169814</v>
      </c>
      <c r="J515" s="42">
        <f t="shared" ref="J515:J578" ca="1" si="104">AVERAGE(INDIRECT("Mess02!C"&amp;(ROW(F515)*4-9)),INDIRECT("Mess02!C"&amp;(ROW(F515)*4-8)),INDIRECT("Mess02!C"&amp;(ROW(F515)*4-7)),INDIRECT("Mess02!C"&amp;(ROW(F515)*4-6)))</f>
        <v>125.5</v>
      </c>
      <c r="K515" s="33">
        <f t="shared" ref="K515:K578" ca="1" si="105">INDIRECT("Methan02!E"&amp;(ROUND((ROW(A515)+1)/8+2,0)))</f>
        <v>0.98113207547169834</v>
      </c>
      <c r="L515" s="16"/>
      <c r="M515" s="36">
        <f t="shared" ca="1" si="99"/>
        <v>22.092111650485432</v>
      </c>
      <c r="N515" s="39">
        <f t="shared" ref="N515:N578" ca="1" si="106">INDIRECT("Methan02!B"&amp;(ROUND((ROW(A515)+1)/8+2,0)))</f>
        <v>20.9</v>
      </c>
      <c r="O515" s="120">
        <f t="shared" ca="1" si="100"/>
        <v>1.0570388349514561</v>
      </c>
      <c r="P515" s="39">
        <f t="shared" ca="1" si="101"/>
        <v>21.774999999999999</v>
      </c>
      <c r="Q515" s="39">
        <f t="shared" ref="Q515:Q578" ca="1" si="107">INDIRECT("Methan02!D"&amp;(ROUND((ROW(A515)+1)/8+2,0)))</f>
        <v>20.6</v>
      </c>
      <c r="R515" s="16"/>
      <c r="S515" s="33">
        <f t="shared" ca="1" si="102"/>
        <v>0.9</v>
      </c>
      <c r="T515" s="30">
        <f ca="1">COUNTIF(INDIRECT("Mess02!B"&amp;(ROW(A515)*4-9)):INDIRECT("Mess02!B"&amp;(ROW(A515)*4-6)),"&gt;=500")*15</f>
        <v>60</v>
      </c>
    </row>
    <row r="516" spans="1:20" ht="15.6" thickTop="1" thickBot="1" x14ac:dyDescent="0.35">
      <c r="A516" s="8">
        <f t="shared" si="103"/>
        <v>40961.41666666542</v>
      </c>
      <c r="B516" s="27">
        <f t="shared" ref="B516:B579" ca="1" si="108">C516-D516</f>
        <v>0</v>
      </c>
      <c r="C516" s="27">
        <f t="shared" ref="C516:C579" ca="1" si="109">I516*M516/100*F516*G516</f>
        <v>9.3805930573365087E-2</v>
      </c>
      <c r="D516" s="27">
        <f t="shared" ref="D516:D579" ca="1" si="110">C516*(1-S516)</f>
        <v>9.3805930573365087E-2</v>
      </c>
      <c r="E516" s="16"/>
      <c r="F516" s="46">
        <v>7.18E-4</v>
      </c>
      <c r="G516" s="46">
        <v>21</v>
      </c>
      <c r="H516" s="16"/>
      <c r="I516" s="30">
        <f t="shared" ref="I516:I579" ca="1" si="111">J516*K516</f>
        <v>30.660377358490575</v>
      </c>
      <c r="J516" s="42">
        <f t="shared" ca="1" si="104"/>
        <v>31.25</v>
      </c>
      <c r="K516" s="33">
        <f t="shared" ca="1" si="105"/>
        <v>0.98113207547169834</v>
      </c>
      <c r="L516" s="16"/>
      <c r="M516" s="36">
        <f t="shared" ref="M516:M579" ca="1" si="112">IF(N516=0,P516,N516*O516)</f>
        <v>20.291262135922327</v>
      </c>
      <c r="N516" s="39">
        <f t="shared" ca="1" si="106"/>
        <v>20.9</v>
      </c>
      <c r="O516" s="120">
        <f t="shared" ref="O516:O579" ca="1" si="113">IF(Q516=0,1,P516/Q516)</f>
        <v>0.97087378640776689</v>
      </c>
      <c r="P516" s="39">
        <f t="shared" ref="P516:P579" ca="1" si="114">AVERAGE(INDIRECT("Mess02!D"&amp;(ROW(F516)*4-9)),INDIRECT("Mess02!D"&amp;(ROW(F516)*4-8)),INDIRECT("Mess02!D"&amp;(ROW(F516)*4-7)),INDIRECT("Mess02!D"&amp;(ROW(F516)*4-6)))</f>
        <v>20</v>
      </c>
      <c r="Q516" s="39">
        <f t="shared" ca="1" si="107"/>
        <v>20.6</v>
      </c>
      <c r="R516" s="16"/>
      <c r="S516" s="33">
        <f t="shared" ref="S516:S579" ca="1" si="115">IF(T516&gt;=30,0.9,0)</f>
        <v>0</v>
      </c>
      <c r="T516" s="30">
        <f ca="1">COUNTIF(INDIRECT("Mess02!B"&amp;(ROW(A516)*4-9)):INDIRECT("Mess02!B"&amp;(ROW(A516)*4-6)),"&gt;=500")*15</f>
        <v>15</v>
      </c>
    </row>
    <row r="517" spans="1:20" ht="15.6" thickTop="1" thickBot="1" x14ac:dyDescent="0.35">
      <c r="A517" s="8">
        <f t="shared" ref="A517:A580" si="116">A516+1/24</f>
        <v>40961.458333332084</v>
      </c>
      <c r="B517" s="27">
        <f t="shared" ca="1" si="108"/>
        <v>0</v>
      </c>
      <c r="C517" s="27">
        <f t="shared" ca="1" si="109"/>
        <v>0</v>
      </c>
      <c r="D517" s="27">
        <f t="shared" ca="1" si="110"/>
        <v>0</v>
      </c>
      <c r="E517" s="16"/>
      <c r="F517" s="46">
        <v>7.18E-4</v>
      </c>
      <c r="G517" s="46">
        <v>21</v>
      </c>
      <c r="H517" s="16"/>
      <c r="I517" s="30">
        <f t="shared" ca="1" si="111"/>
        <v>0</v>
      </c>
      <c r="J517" s="42">
        <f t="shared" ca="1" si="104"/>
        <v>0</v>
      </c>
      <c r="K517" s="33">
        <f t="shared" ca="1" si="105"/>
        <v>0.98113207547169834</v>
      </c>
      <c r="L517" s="16"/>
      <c r="M517" s="36">
        <f t="shared" ca="1" si="112"/>
        <v>26.175728155339801</v>
      </c>
      <c r="N517" s="39">
        <f t="shared" ca="1" si="106"/>
        <v>20.9</v>
      </c>
      <c r="O517" s="120">
        <f t="shared" ca="1" si="113"/>
        <v>1.2524271844660193</v>
      </c>
      <c r="P517" s="39">
        <f t="shared" ca="1" si="114"/>
        <v>25.8</v>
      </c>
      <c r="Q517" s="39">
        <f t="shared" ca="1" si="107"/>
        <v>20.6</v>
      </c>
      <c r="R517" s="16"/>
      <c r="S517" s="33">
        <f t="shared" ca="1" si="115"/>
        <v>0</v>
      </c>
      <c r="T517" s="30">
        <f ca="1">COUNTIF(INDIRECT("Mess02!B"&amp;(ROW(A517)*4-9)):INDIRECT("Mess02!B"&amp;(ROW(A517)*4-6)),"&gt;=500")*15</f>
        <v>0</v>
      </c>
    </row>
    <row r="518" spans="1:20" ht="15.6" thickTop="1" thickBot="1" x14ac:dyDescent="0.35">
      <c r="A518" s="8">
        <f t="shared" si="116"/>
        <v>40961.499999998749</v>
      </c>
      <c r="B518" s="27">
        <f t="shared" ca="1" si="108"/>
        <v>0</v>
      </c>
      <c r="C518" s="27">
        <f t="shared" ca="1" si="109"/>
        <v>0</v>
      </c>
      <c r="D518" s="27">
        <f t="shared" ca="1" si="110"/>
        <v>0</v>
      </c>
      <c r="E518" s="16"/>
      <c r="F518" s="46">
        <v>7.18E-4</v>
      </c>
      <c r="G518" s="46">
        <v>21</v>
      </c>
      <c r="H518" s="16"/>
      <c r="I518" s="30">
        <f t="shared" ca="1" si="111"/>
        <v>0</v>
      </c>
      <c r="J518" s="42">
        <f t="shared" ca="1" si="104"/>
        <v>0</v>
      </c>
      <c r="K518" s="33">
        <f t="shared" ca="1" si="105"/>
        <v>0.98113207547169834</v>
      </c>
      <c r="L518" s="16"/>
      <c r="M518" s="36">
        <f t="shared" ca="1" si="112"/>
        <v>21.026820388349513</v>
      </c>
      <c r="N518" s="39">
        <f t="shared" ca="1" si="106"/>
        <v>20.9</v>
      </c>
      <c r="O518" s="120">
        <f t="shared" ca="1" si="113"/>
        <v>1.0060679611650485</v>
      </c>
      <c r="P518" s="39">
        <f t="shared" ca="1" si="114"/>
        <v>20.725000000000001</v>
      </c>
      <c r="Q518" s="39">
        <f t="shared" ca="1" si="107"/>
        <v>20.6</v>
      </c>
      <c r="R518" s="16"/>
      <c r="S518" s="33">
        <f t="shared" ca="1" si="115"/>
        <v>0</v>
      </c>
      <c r="T518" s="30">
        <f ca="1">COUNTIF(INDIRECT("Mess02!B"&amp;(ROW(A518)*4-9)):INDIRECT("Mess02!B"&amp;(ROW(A518)*4-6)),"&gt;=500")*15</f>
        <v>0</v>
      </c>
    </row>
    <row r="519" spans="1:20" ht="15.6" thickTop="1" thickBot="1" x14ac:dyDescent="0.35">
      <c r="A519" s="8">
        <f t="shared" si="116"/>
        <v>40961.541666665413</v>
      </c>
      <c r="B519" s="27">
        <f t="shared" ca="1" si="108"/>
        <v>0</v>
      </c>
      <c r="C519" s="27">
        <f t="shared" ca="1" si="109"/>
        <v>0</v>
      </c>
      <c r="D519" s="27">
        <f t="shared" ca="1" si="110"/>
        <v>0</v>
      </c>
      <c r="E519" s="16"/>
      <c r="F519" s="46">
        <v>7.18E-4</v>
      </c>
      <c r="G519" s="46">
        <v>21</v>
      </c>
      <c r="H519" s="16"/>
      <c r="I519" s="30">
        <f t="shared" ca="1" si="111"/>
        <v>0</v>
      </c>
      <c r="J519" s="42">
        <f t="shared" ca="1" si="104"/>
        <v>0</v>
      </c>
      <c r="K519" s="33">
        <f t="shared" ca="1" si="105"/>
        <v>0.98113207547169834</v>
      </c>
      <c r="L519" s="16"/>
      <c r="M519" s="36">
        <f t="shared" ca="1" si="112"/>
        <v>21.102912621359216</v>
      </c>
      <c r="N519" s="39">
        <f t="shared" ca="1" si="106"/>
        <v>20.9</v>
      </c>
      <c r="O519" s="120">
        <f t="shared" ca="1" si="113"/>
        <v>1.0097087378640774</v>
      </c>
      <c r="P519" s="39">
        <f t="shared" ca="1" si="114"/>
        <v>20.799999999999997</v>
      </c>
      <c r="Q519" s="39">
        <f t="shared" ca="1" si="107"/>
        <v>20.6</v>
      </c>
      <c r="R519" s="16"/>
      <c r="S519" s="33">
        <f t="shared" ca="1" si="115"/>
        <v>0</v>
      </c>
      <c r="T519" s="30">
        <f ca="1">COUNTIF(INDIRECT("Mess02!B"&amp;(ROW(A519)*4-9)):INDIRECT("Mess02!B"&amp;(ROW(A519)*4-6)),"&gt;=500")*15</f>
        <v>0</v>
      </c>
    </row>
    <row r="520" spans="1:20" ht="15.6" thickTop="1" thickBot="1" x14ac:dyDescent="0.35">
      <c r="A520" s="8">
        <f t="shared" si="116"/>
        <v>40961.583333332077</v>
      </c>
      <c r="B520" s="27">
        <f t="shared" ca="1" si="108"/>
        <v>0</v>
      </c>
      <c r="C520" s="27">
        <f t="shared" ca="1" si="109"/>
        <v>0.16461064697014102</v>
      </c>
      <c r="D520" s="27">
        <f t="shared" ca="1" si="110"/>
        <v>0.16461064697014102</v>
      </c>
      <c r="E520" s="16"/>
      <c r="F520" s="46">
        <v>7.18E-4</v>
      </c>
      <c r="G520" s="46">
        <v>21</v>
      </c>
      <c r="H520" s="16"/>
      <c r="I520" s="30">
        <f t="shared" ca="1" si="111"/>
        <v>40.226415094339629</v>
      </c>
      <c r="J520" s="42">
        <f t="shared" ca="1" si="104"/>
        <v>41</v>
      </c>
      <c r="K520" s="33">
        <f t="shared" ca="1" si="105"/>
        <v>0.98113207547169834</v>
      </c>
      <c r="L520" s="16"/>
      <c r="M520" s="36">
        <f t="shared" ca="1" si="112"/>
        <v>27.139563106796111</v>
      </c>
      <c r="N520" s="39">
        <f t="shared" ca="1" si="106"/>
        <v>20.9</v>
      </c>
      <c r="O520" s="120">
        <f t="shared" ca="1" si="113"/>
        <v>1.2985436893203881</v>
      </c>
      <c r="P520" s="39">
        <f t="shared" ca="1" si="114"/>
        <v>26.749999999999996</v>
      </c>
      <c r="Q520" s="39">
        <f t="shared" ca="1" si="107"/>
        <v>20.6</v>
      </c>
      <c r="R520" s="16"/>
      <c r="S520" s="33">
        <f t="shared" ca="1" si="115"/>
        <v>0</v>
      </c>
      <c r="T520" s="30">
        <f ca="1">COUNTIF(INDIRECT("Mess02!B"&amp;(ROW(A520)*4-9)):INDIRECT("Mess02!B"&amp;(ROW(A520)*4-6)),"&gt;=500")*15</f>
        <v>15</v>
      </c>
    </row>
    <row r="521" spans="1:20" ht="15.6" thickTop="1" thickBot="1" x14ac:dyDescent="0.35">
      <c r="A521" s="8">
        <f t="shared" si="116"/>
        <v>40961.624999998741</v>
      </c>
      <c r="B521" s="27">
        <f t="shared" ca="1" si="108"/>
        <v>0.56201271781720086</v>
      </c>
      <c r="C521" s="27">
        <f t="shared" ca="1" si="109"/>
        <v>0.62445857535244542</v>
      </c>
      <c r="D521" s="27">
        <f t="shared" ca="1" si="110"/>
        <v>6.244585753524453E-2</v>
      </c>
      <c r="E521" s="16"/>
      <c r="F521" s="46">
        <v>7.18E-4</v>
      </c>
      <c r="G521" s="46">
        <v>21</v>
      </c>
      <c r="H521" s="16"/>
      <c r="I521" s="30">
        <f t="shared" ca="1" si="111"/>
        <v>159.92452830188682</v>
      </c>
      <c r="J521" s="42">
        <f t="shared" ca="1" si="104"/>
        <v>163</v>
      </c>
      <c r="K521" s="33">
        <f t="shared" ca="1" si="105"/>
        <v>0.98113207547169834</v>
      </c>
      <c r="L521" s="16"/>
      <c r="M521" s="36">
        <f t="shared" ca="1" si="112"/>
        <v>25.896723300970869</v>
      </c>
      <c r="N521" s="39">
        <f t="shared" ca="1" si="106"/>
        <v>20.9</v>
      </c>
      <c r="O521" s="120">
        <f t="shared" ca="1" si="113"/>
        <v>1.2390776699029125</v>
      </c>
      <c r="P521" s="39">
        <f t="shared" ca="1" si="114"/>
        <v>25.524999999999999</v>
      </c>
      <c r="Q521" s="39">
        <f t="shared" ca="1" si="107"/>
        <v>20.6</v>
      </c>
      <c r="R521" s="16"/>
      <c r="S521" s="33">
        <f t="shared" ca="1" si="115"/>
        <v>0.9</v>
      </c>
      <c r="T521" s="30">
        <f ca="1">COUNTIF(INDIRECT("Mess02!B"&amp;(ROW(A521)*4-9)):INDIRECT("Mess02!B"&amp;(ROW(A521)*4-6)),"&gt;=500")*15</f>
        <v>60</v>
      </c>
    </row>
    <row r="522" spans="1:20" ht="15.6" thickTop="1" thickBot="1" x14ac:dyDescent="0.35">
      <c r="A522" s="8">
        <f t="shared" si="116"/>
        <v>40961.666666665406</v>
      </c>
      <c r="B522" s="27">
        <f t="shared" ca="1" si="108"/>
        <v>0.52810919077751428</v>
      </c>
      <c r="C522" s="27">
        <f t="shared" ca="1" si="109"/>
        <v>0.58678798975279367</v>
      </c>
      <c r="D522" s="27">
        <f t="shared" ca="1" si="110"/>
        <v>5.8678798975279355E-2</v>
      </c>
      <c r="E522" s="16"/>
      <c r="F522" s="46">
        <v>7.18E-4</v>
      </c>
      <c r="G522" s="46">
        <v>21</v>
      </c>
      <c r="H522" s="16"/>
      <c r="I522" s="30">
        <f t="shared" ca="1" si="111"/>
        <v>156.24528301886795</v>
      </c>
      <c r="J522" s="42">
        <f t="shared" ca="1" si="104"/>
        <v>159.25</v>
      </c>
      <c r="K522" s="33">
        <f t="shared" ca="1" si="105"/>
        <v>0.98113207547169834</v>
      </c>
      <c r="L522" s="16"/>
      <c r="M522" s="36">
        <f t="shared" ca="1" si="112"/>
        <v>24.907524271844657</v>
      </c>
      <c r="N522" s="39">
        <f t="shared" ca="1" si="106"/>
        <v>20.9</v>
      </c>
      <c r="O522" s="120">
        <f t="shared" ca="1" si="113"/>
        <v>1.191747572815534</v>
      </c>
      <c r="P522" s="39">
        <f t="shared" ca="1" si="114"/>
        <v>24.55</v>
      </c>
      <c r="Q522" s="39">
        <f t="shared" ca="1" si="107"/>
        <v>20.6</v>
      </c>
      <c r="R522" s="16"/>
      <c r="S522" s="33">
        <f t="shared" ca="1" si="115"/>
        <v>0.9</v>
      </c>
      <c r="T522" s="30">
        <f ca="1">COUNTIF(INDIRECT("Mess02!B"&amp;(ROW(A522)*4-9)):INDIRECT("Mess02!B"&amp;(ROW(A522)*4-6)),"&gt;=500")*15</f>
        <v>60</v>
      </c>
    </row>
    <row r="523" spans="1:20" ht="15.6" thickTop="1" thickBot="1" x14ac:dyDescent="0.35">
      <c r="A523" s="8">
        <f t="shared" si="116"/>
        <v>40961.70833333207</v>
      </c>
      <c r="B523" s="27">
        <f t="shared" ca="1" si="108"/>
        <v>0.511638946875</v>
      </c>
      <c r="C523" s="27">
        <f t="shared" ca="1" si="109"/>
        <v>0.56848771875000004</v>
      </c>
      <c r="D523" s="27">
        <f t="shared" ca="1" si="110"/>
        <v>5.6848771874999988E-2</v>
      </c>
      <c r="E523" s="16"/>
      <c r="F523" s="46">
        <v>7.18E-4</v>
      </c>
      <c r="G523" s="46">
        <v>21</v>
      </c>
      <c r="H523" s="16"/>
      <c r="I523" s="30">
        <f t="shared" ca="1" si="111"/>
        <v>158.75</v>
      </c>
      <c r="J523" s="42">
        <f t="shared" ca="1" si="104"/>
        <v>158.75</v>
      </c>
      <c r="K523" s="33">
        <f t="shared" ca="1" si="105"/>
        <v>1</v>
      </c>
      <c r="L523" s="16"/>
      <c r="M523" s="36">
        <f t="shared" ca="1" si="112"/>
        <v>23.75</v>
      </c>
      <c r="N523" s="39">
        <f t="shared" ca="1" si="106"/>
        <v>0</v>
      </c>
      <c r="O523" s="120">
        <f t="shared" ca="1" si="113"/>
        <v>1</v>
      </c>
      <c r="P523" s="39">
        <f t="shared" ca="1" si="114"/>
        <v>23.75</v>
      </c>
      <c r="Q523" s="39">
        <f t="shared" ca="1" si="107"/>
        <v>0</v>
      </c>
      <c r="R523" s="16"/>
      <c r="S523" s="33">
        <f t="shared" ca="1" si="115"/>
        <v>0.9</v>
      </c>
      <c r="T523" s="30">
        <f ca="1">COUNTIF(INDIRECT("Mess02!B"&amp;(ROW(A523)*4-9)):INDIRECT("Mess02!B"&amp;(ROW(A523)*4-6)),"&gt;=500")*15</f>
        <v>60</v>
      </c>
    </row>
    <row r="524" spans="1:20" ht="15.6" thickTop="1" thickBot="1" x14ac:dyDescent="0.35">
      <c r="A524" s="8">
        <f t="shared" si="116"/>
        <v>40961.749999998734</v>
      </c>
      <c r="B524" s="27">
        <f t="shared" ca="1" si="108"/>
        <v>0.49666847186250007</v>
      </c>
      <c r="C524" s="27">
        <f t="shared" ca="1" si="109"/>
        <v>0.55185385762500005</v>
      </c>
      <c r="D524" s="27">
        <f t="shared" ca="1" si="110"/>
        <v>5.518538576249999E-2</v>
      </c>
      <c r="E524" s="16"/>
      <c r="F524" s="46">
        <v>7.18E-4</v>
      </c>
      <c r="G524" s="46">
        <v>21</v>
      </c>
      <c r="H524" s="16"/>
      <c r="I524" s="30">
        <f t="shared" ca="1" si="111"/>
        <v>157.25</v>
      </c>
      <c r="J524" s="42">
        <f t="shared" ca="1" si="104"/>
        <v>157.25</v>
      </c>
      <c r="K524" s="33">
        <f t="shared" ca="1" si="105"/>
        <v>1</v>
      </c>
      <c r="L524" s="16"/>
      <c r="M524" s="36">
        <f t="shared" ca="1" si="112"/>
        <v>23.275000000000002</v>
      </c>
      <c r="N524" s="39">
        <f t="shared" ca="1" si="106"/>
        <v>0</v>
      </c>
      <c r="O524" s="120">
        <f t="shared" ca="1" si="113"/>
        <v>1</v>
      </c>
      <c r="P524" s="39">
        <f t="shared" ca="1" si="114"/>
        <v>23.275000000000002</v>
      </c>
      <c r="Q524" s="39">
        <f t="shared" ca="1" si="107"/>
        <v>0</v>
      </c>
      <c r="R524" s="16"/>
      <c r="S524" s="33">
        <f t="shared" ca="1" si="115"/>
        <v>0.9</v>
      </c>
      <c r="T524" s="30">
        <f ca="1">COUNTIF(INDIRECT("Mess02!B"&amp;(ROW(A524)*4-9)):INDIRECT("Mess02!B"&amp;(ROW(A524)*4-6)),"&gt;=500")*15</f>
        <v>60</v>
      </c>
    </row>
    <row r="525" spans="1:20" ht="15.6" thickTop="1" thickBot="1" x14ac:dyDescent="0.35">
      <c r="A525" s="8">
        <f t="shared" si="116"/>
        <v>40961.791666665398</v>
      </c>
      <c r="B525" s="27">
        <f t="shared" ca="1" si="108"/>
        <v>0.48575887919999994</v>
      </c>
      <c r="C525" s="27">
        <f t="shared" ca="1" si="109"/>
        <v>0.53973208799999994</v>
      </c>
      <c r="D525" s="27">
        <f t="shared" ca="1" si="110"/>
        <v>5.3973208799999985E-2</v>
      </c>
      <c r="E525" s="16"/>
      <c r="F525" s="46">
        <v>7.18E-4</v>
      </c>
      <c r="G525" s="46">
        <v>21</v>
      </c>
      <c r="H525" s="16"/>
      <c r="I525" s="30">
        <f t="shared" ca="1" si="111"/>
        <v>157</v>
      </c>
      <c r="J525" s="42">
        <f t="shared" ca="1" si="104"/>
        <v>157</v>
      </c>
      <c r="K525" s="33">
        <f t="shared" ca="1" si="105"/>
        <v>1</v>
      </c>
      <c r="L525" s="16"/>
      <c r="M525" s="36">
        <f t="shared" ca="1" si="112"/>
        <v>22.8</v>
      </c>
      <c r="N525" s="39">
        <f t="shared" ca="1" si="106"/>
        <v>0</v>
      </c>
      <c r="O525" s="120">
        <f t="shared" ca="1" si="113"/>
        <v>1</v>
      </c>
      <c r="P525" s="39">
        <f t="shared" ca="1" si="114"/>
        <v>22.8</v>
      </c>
      <c r="Q525" s="39">
        <f t="shared" ca="1" si="107"/>
        <v>0</v>
      </c>
      <c r="R525" s="16"/>
      <c r="S525" s="33">
        <f t="shared" ca="1" si="115"/>
        <v>0.9</v>
      </c>
      <c r="T525" s="30">
        <f ca="1">COUNTIF(INDIRECT("Mess02!B"&amp;(ROW(A525)*4-9)):INDIRECT("Mess02!B"&amp;(ROW(A525)*4-6)),"&gt;=500")*15</f>
        <v>60</v>
      </c>
    </row>
    <row r="526" spans="1:20" ht="15.6" thickTop="1" thickBot="1" x14ac:dyDescent="0.35">
      <c r="A526" s="8">
        <f t="shared" si="116"/>
        <v>40961.833333332062</v>
      </c>
      <c r="B526" s="27">
        <f t="shared" ca="1" si="108"/>
        <v>0.4695636936375</v>
      </c>
      <c r="C526" s="27">
        <f t="shared" ca="1" si="109"/>
        <v>0.521737437375</v>
      </c>
      <c r="D526" s="27">
        <f t="shared" ca="1" si="110"/>
        <v>5.2173743737499986E-2</v>
      </c>
      <c r="E526" s="16"/>
      <c r="F526" s="46">
        <v>7.18E-4</v>
      </c>
      <c r="G526" s="46">
        <v>21</v>
      </c>
      <c r="H526" s="16"/>
      <c r="I526" s="30">
        <f t="shared" ca="1" si="111"/>
        <v>156.75</v>
      </c>
      <c r="J526" s="42">
        <f t="shared" ca="1" si="104"/>
        <v>156.75</v>
      </c>
      <c r="K526" s="33">
        <f t="shared" ca="1" si="105"/>
        <v>1</v>
      </c>
      <c r="L526" s="16"/>
      <c r="M526" s="36">
        <f t="shared" ca="1" si="112"/>
        <v>22.074999999999999</v>
      </c>
      <c r="N526" s="39">
        <f t="shared" ca="1" si="106"/>
        <v>0</v>
      </c>
      <c r="O526" s="120">
        <f t="shared" ca="1" si="113"/>
        <v>1</v>
      </c>
      <c r="P526" s="39">
        <f t="shared" ca="1" si="114"/>
        <v>22.074999999999999</v>
      </c>
      <c r="Q526" s="39">
        <f t="shared" ca="1" si="107"/>
        <v>0</v>
      </c>
      <c r="R526" s="16"/>
      <c r="S526" s="33">
        <f t="shared" ca="1" si="115"/>
        <v>0.9</v>
      </c>
      <c r="T526" s="30">
        <f ca="1">COUNTIF(INDIRECT("Mess02!B"&amp;(ROW(A526)*4-9)):INDIRECT("Mess02!B"&amp;(ROW(A526)*4-6)),"&gt;=500")*15</f>
        <v>60</v>
      </c>
    </row>
    <row r="527" spans="1:20" ht="15.6" thickTop="1" thickBot="1" x14ac:dyDescent="0.35">
      <c r="A527" s="8">
        <f t="shared" si="116"/>
        <v>40961.874999998727</v>
      </c>
      <c r="B527" s="27">
        <f t="shared" ca="1" si="108"/>
        <v>0.46551129266249996</v>
      </c>
      <c r="C527" s="27">
        <f t="shared" ca="1" si="109"/>
        <v>0.51723476962499992</v>
      </c>
      <c r="D527" s="27">
        <f t="shared" ca="1" si="110"/>
        <v>5.172347696249998E-2</v>
      </c>
      <c r="E527" s="16"/>
      <c r="F527" s="46">
        <v>7.18E-4</v>
      </c>
      <c r="G527" s="46">
        <v>21</v>
      </c>
      <c r="H527" s="16"/>
      <c r="I527" s="30">
        <f t="shared" ca="1" si="111"/>
        <v>155.75</v>
      </c>
      <c r="J527" s="42">
        <f t="shared" ca="1" si="104"/>
        <v>155.75</v>
      </c>
      <c r="K527" s="33">
        <f t="shared" ca="1" si="105"/>
        <v>1</v>
      </c>
      <c r="L527" s="16"/>
      <c r="M527" s="36">
        <f t="shared" ca="1" si="112"/>
        <v>22.024999999999999</v>
      </c>
      <c r="N527" s="39">
        <f t="shared" ca="1" si="106"/>
        <v>0</v>
      </c>
      <c r="O527" s="120">
        <f t="shared" ca="1" si="113"/>
        <v>1</v>
      </c>
      <c r="P527" s="39">
        <f t="shared" ca="1" si="114"/>
        <v>22.024999999999999</v>
      </c>
      <c r="Q527" s="39">
        <f t="shared" ca="1" si="107"/>
        <v>0</v>
      </c>
      <c r="R527" s="16"/>
      <c r="S527" s="33">
        <f t="shared" ca="1" si="115"/>
        <v>0.9</v>
      </c>
      <c r="T527" s="30">
        <f ca="1">COUNTIF(INDIRECT("Mess02!B"&amp;(ROW(A527)*4-9)):INDIRECT("Mess02!B"&amp;(ROW(A527)*4-6)),"&gt;=500")*15</f>
        <v>60</v>
      </c>
    </row>
    <row r="528" spans="1:20" ht="15.6" thickTop="1" thickBot="1" x14ac:dyDescent="0.35">
      <c r="A528" s="8">
        <f t="shared" si="116"/>
        <v>40961.916666665391</v>
      </c>
      <c r="B528" s="27">
        <f t="shared" ca="1" si="108"/>
        <v>0.46265391742500006</v>
      </c>
      <c r="C528" s="27">
        <f t="shared" ca="1" si="109"/>
        <v>0.51405990825000003</v>
      </c>
      <c r="D528" s="27">
        <f t="shared" ca="1" si="110"/>
        <v>5.1405990824999991E-2</v>
      </c>
      <c r="E528" s="16"/>
      <c r="F528" s="46">
        <v>7.18E-4</v>
      </c>
      <c r="G528" s="46">
        <v>21</v>
      </c>
      <c r="H528" s="16"/>
      <c r="I528" s="30">
        <f t="shared" ca="1" si="111"/>
        <v>155.5</v>
      </c>
      <c r="J528" s="42">
        <f t="shared" ca="1" si="104"/>
        <v>155.5</v>
      </c>
      <c r="K528" s="33">
        <f t="shared" ca="1" si="105"/>
        <v>1</v>
      </c>
      <c r="L528" s="16"/>
      <c r="M528" s="36">
        <f t="shared" ca="1" si="112"/>
        <v>21.925000000000001</v>
      </c>
      <c r="N528" s="39">
        <f t="shared" ca="1" si="106"/>
        <v>0</v>
      </c>
      <c r="O528" s="120">
        <f t="shared" ca="1" si="113"/>
        <v>1</v>
      </c>
      <c r="P528" s="39">
        <f t="shared" ca="1" si="114"/>
        <v>21.925000000000001</v>
      </c>
      <c r="Q528" s="39">
        <f t="shared" ca="1" si="107"/>
        <v>0</v>
      </c>
      <c r="R528" s="16"/>
      <c r="S528" s="33">
        <f t="shared" ca="1" si="115"/>
        <v>0.9</v>
      </c>
      <c r="T528" s="30">
        <f ca="1">COUNTIF(INDIRECT("Mess02!B"&amp;(ROW(A528)*4-9)):INDIRECT("Mess02!B"&amp;(ROW(A528)*4-6)),"&gt;=500")*15</f>
        <v>60</v>
      </c>
    </row>
    <row r="529" spans="1:20" ht="15.6" thickTop="1" thickBot="1" x14ac:dyDescent="0.35">
      <c r="A529" s="8">
        <f t="shared" si="116"/>
        <v>40961.958333332055</v>
      </c>
      <c r="B529" s="27">
        <f t="shared" ca="1" si="108"/>
        <v>0.4553819865</v>
      </c>
      <c r="C529" s="27">
        <f t="shared" ca="1" si="109"/>
        <v>0.50597998499999997</v>
      </c>
      <c r="D529" s="27">
        <f t="shared" ca="1" si="110"/>
        <v>5.0597998499999984E-2</v>
      </c>
      <c r="E529" s="16"/>
      <c r="F529" s="46">
        <v>7.18E-4</v>
      </c>
      <c r="G529" s="46">
        <v>21</v>
      </c>
      <c r="H529" s="16"/>
      <c r="I529" s="30">
        <f t="shared" ca="1" si="111"/>
        <v>155</v>
      </c>
      <c r="J529" s="42">
        <f t="shared" ca="1" si="104"/>
        <v>155</v>
      </c>
      <c r="K529" s="33">
        <f t="shared" ca="1" si="105"/>
        <v>1</v>
      </c>
      <c r="L529" s="16"/>
      <c r="M529" s="36">
        <f t="shared" ca="1" si="112"/>
        <v>21.65</v>
      </c>
      <c r="N529" s="39">
        <f t="shared" ca="1" si="106"/>
        <v>0</v>
      </c>
      <c r="O529" s="120">
        <f t="shared" ca="1" si="113"/>
        <v>1</v>
      </c>
      <c r="P529" s="39">
        <f t="shared" ca="1" si="114"/>
        <v>21.65</v>
      </c>
      <c r="Q529" s="39">
        <f t="shared" ca="1" si="107"/>
        <v>0</v>
      </c>
      <c r="R529" s="16"/>
      <c r="S529" s="33">
        <f t="shared" ca="1" si="115"/>
        <v>0.9</v>
      </c>
      <c r="T529" s="30">
        <f ca="1">COUNTIF(INDIRECT("Mess02!B"&amp;(ROW(A529)*4-9)):INDIRECT("Mess02!B"&amp;(ROW(A529)*4-6)),"&gt;=500")*15</f>
        <v>60</v>
      </c>
    </row>
    <row r="530" spans="1:20" ht="15.6" thickTop="1" thickBot="1" x14ac:dyDescent="0.35">
      <c r="A530" s="8">
        <f t="shared" si="116"/>
        <v>40961.999999998719</v>
      </c>
      <c r="B530" s="27">
        <f t="shared" ca="1" si="108"/>
        <v>0.45380445074999998</v>
      </c>
      <c r="C530" s="27">
        <f t="shared" ca="1" si="109"/>
        <v>0.50422716749999996</v>
      </c>
      <c r="D530" s="27">
        <f t="shared" ca="1" si="110"/>
        <v>5.0422716749999985E-2</v>
      </c>
      <c r="E530" s="16"/>
      <c r="F530" s="46">
        <v>7.18E-4</v>
      </c>
      <c r="G530" s="46">
        <v>21</v>
      </c>
      <c r="H530" s="16"/>
      <c r="I530" s="30">
        <f t="shared" ca="1" si="111"/>
        <v>155</v>
      </c>
      <c r="J530" s="42">
        <f t="shared" ca="1" si="104"/>
        <v>155</v>
      </c>
      <c r="K530" s="33">
        <f t="shared" ca="1" si="105"/>
        <v>1</v>
      </c>
      <c r="L530" s="16"/>
      <c r="M530" s="36">
        <f t="shared" ca="1" si="112"/>
        <v>21.574999999999996</v>
      </c>
      <c r="N530" s="39">
        <f t="shared" ca="1" si="106"/>
        <v>0</v>
      </c>
      <c r="O530" s="120">
        <f t="shared" ca="1" si="113"/>
        <v>1</v>
      </c>
      <c r="P530" s="39">
        <f t="shared" ca="1" si="114"/>
        <v>21.574999999999996</v>
      </c>
      <c r="Q530" s="39">
        <f t="shared" ca="1" si="107"/>
        <v>0</v>
      </c>
      <c r="R530" s="16"/>
      <c r="S530" s="33">
        <f t="shared" ca="1" si="115"/>
        <v>0.9</v>
      </c>
      <c r="T530" s="30">
        <f ca="1">COUNTIF(INDIRECT("Mess02!B"&amp;(ROW(A530)*4-9)):INDIRECT("Mess02!B"&amp;(ROW(A530)*4-6)),"&gt;=500")*15</f>
        <v>60</v>
      </c>
    </row>
    <row r="531" spans="1:20" ht="15.6" thickTop="1" thickBot="1" x14ac:dyDescent="0.35">
      <c r="A531" s="8">
        <f t="shared" si="116"/>
        <v>40962.041666665384</v>
      </c>
      <c r="B531" s="27">
        <f t="shared" ca="1" si="108"/>
        <v>0.44657492669999993</v>
      </c>
      <c r="C531" s="27">
        <f t="shared" ca="1" si="109"/>
        <v>0.49619436299999992</v>
      </c>
      <c r="D531" s="27">
        <f t="shared" ca="1" si="110"/>
        <v>4.9619436299999979E-2</v>
      </c>
      <c r="E531" s="16"/>
      <c r="F531" s="46">
        <v>7.18E-4</v>
      </c>
      <c r="G531" s="46">
        <v>21</v>
      </c>
      <c r="H531" s="16"/>
      <c r="I531" s="30">
        <f t="shared" ca="1" si="111"/>
        <v>154.5</v>
      </c>
      <c r="J531" s="42">
        <f t="shared" ca="1" si="104"/>
        <v>154.5</v>
      </c>
      <c r="K531" s="33">
        <f t="shared" ca="1" si="105"/>
        <v>1</v>
      </c>
      <c r="L531" s="16"/>
      <c r="M531" s="36">
        <f t="shared" ca="1" si="112"/>
        <v>21.3</v>
      </c>
      <c r="N531" s="39">
        <f t="shared" ca="1" si="106"/>
        <v>0</v>
      </c>
      <c r="O531" s="120">
        <f t="shared" ca="1" si="113"/>
        <v>1</v>
      </c>
      <c r="P531" s="39">
        <f t="shared" ca="1" si="114"/>
        <v>21.3</v>
      </c>
      <c r="Q531" s="39">
        <f t="shared" ca="1" si="107"/>
        <v>0</v>
      </c>
      <c r="R531" s="16"/>
      <c r="S531" s="33">
        <f t="shared" ca="1" si="115"/>
        <v>0.9</v>
      </c>
      <c r="T531" s="30">
        <f ca="1">COUNTIF(INDIRECT("Mess02!B"&amp;(ROW(A531)*4-9)):INDIRECT("Mess02!B"&amp;(ROW(A531)*4-6)),"&gt;=500")*15</f>
        <v>60</v>
      </c>
    </row>
    <row r="532" spans="1:20" ht="15.6" thickTop="1" thickBot="1" x14ac:dyDescent="0.35">
      <c r="A532" s="8">
        <f t="shared" si="116"/>
        <v>40962.083333332048</v>
      </c>
      <c r="B532" s="27">
        <f t="shared" ca="1" si="108"/>
        <v>0.44721951119999992</v>
      </c>
      <c r="C532" s="27">
        <f t="shared" ca="1" si="109"/>
        <v>0.49691056799999989</v>
      </c>
      <c r="D532" s="27">
        <f t="shared" ca="1" si="110"/>
        <v>4.969105679999998E-2</v>
      </c>
      <c r="E532" s="16"/>
      <c r="F532" s="46">
        <v>7.18E-4</v>
      </c>
      <c r="G532" s="46">
        <v>21</v>
      </c>
      <c r="H532" s="16"/>
      <c r="I532" s="30">
        <f t="shared" ca="1" si="111"/>
        <v>154</v>
      </c>
      <c r="J532" s="42">
        <f t="shared" ca="1" si="104"/>
        <v>154</v>
      </c>
      <c r="K532" s="33">
        <f t="shared" ca="1" si="105"/>
        <v>1</v>
      </c>
      <c r="L532" s="16"/>
      <c r="M532" s="36">
        <f t="shared" ca="1" si="112"/>
        <v>21.4</v>
      </c>
      <c r="N532" s="39">
        <f t="shared" ca="1" si="106"/>
        <v>0</v>
      </c>
      <c r="O532" s="120">
        <f t="shared" ca="1" si="113"/>
        <v>1</v>
      </c>
      <c r="P532" s="39">
        <f t="shared" ca="1" si="114"/>
        <v>21.4</v>
      </c>
      <c r="Q532" s="39">
        <f t="shared" ca="1" si="107"/>
        <v>0</v>
      </c>
      <c r="R532" s="16"/>
      <c r="S532" s="33">
        <f t="shared" ca="1" si="115"/>
        <v>0.9</v>
      </c>
      <c r="T532" s="30">
        <f ca="1">COUNTIF(INDIRECT("Mess02!B"&amp;(ROW(A532)*4-9)):INDIRECT("Mess02!B"&amp;(ROW(A532)*4-6)),"&gt;=500")*15</f>
        <v>60</v>
      </c>
    </row>
    <row r="533" spans="1:20" ht="15.6" thickTop="1" thickBot="1" x14ac:dyDescent="0.35">
      <c r="A533" s="8">
        <f t="shared" si="116"/>
        <v>40962.124999998712</v>
      </c>
      <c r="B533" s="27">
        <f t="shared" ca="1" si="108"/>
        <v>0.44867152259999998</v>
      </c>
      <c r="C533" s="27">
        <f t="shared" ca="1" si="109"/>
        <v>0.49852391399999996</v>
      </c>
      <c r="D533" s="27">
        <f t="shared" ca="1" si="110"/>
        <v>4.9852391399999987E-2</v>
      </c>
      <c r="E533" s="16"/>
      <c r="F533" s="46">
        <v>7.18E-4</v>
      </c>
      <c r="G533" s="46">
        <v>21</v>
      </c>
      <c r="H533" s="16"/>
      <c r="I533" s="30">
        <f t="shared" ca="1" si="111"/>
        <v>154.5</v>
      </c>
      <c r="J533" s="42">
        <f t="shared" ca="1" si="104"/>
        <v>154.5</v>
      </c>
      <c r="K533" s="33">
        <f t="shared" ca="1" si="105"/>
        <v>1</v>
      </c>
      <c r="L533" s="16"/>
      <c r="M533" s="36">
        <f t="shared" ca="1" si="112"/>
        <v>21.4</v>
      </c>
      <c r="N533" s="39">
        <f t="shared" ca="1" si="106"/>
        <v>0</v>
      </c>
      <c r="O533" s="120">
        <f t="shared" ca="1" si="113"/>
        <v>1</v>
      </c>
      <c r="P533" s="39">
        <f t="shared" ca="1" si="114"/>
        <v>21.4</v>
      </c>
      <c r="Q533" s="39">
        <f t="shared" ca="1" si="107"/>
        <v>0</v>
      </c>
      <c r="R533" s="16"/>
      <c r="S533" s="33">
        <f t="shared" ca="1" si="115"/>
        <v>0.9</v>
      </c>
      <c r="T533" s="30">
        <f ca="1">COUNTIF(INDIRECT("Mess02!B"&amp;(ROW(A533)*4-9)):INDIRECT("Mess02!B"&amp;(ROW(A533)*4-6)),"&gt;=500")*15</f>
        <v>60</v>
      </c>
    </row>
    <row r="534" spans="1:20" ht="15.6" thickTop="1" thickBot="1" x14ac:dyDescent="0.35">
      <c r="A534" s="8">
        <f t="shared" si="116"/>
        <v>40962.166666665376</v>
      </c>
      <c r="B534" s="27">
        <f t="shared" ca="1" si="108"/>
        <v>0.44919567157500001</v>
      </c>
      <c r="C534" s="27">
        <f t="shared" ca="1" si="109"/>
        <v>0.49910630174999998</v>
      </c>
      <c r="D534" s="27">
        <f t="shared" ca="1" si="110"/>
        <v>4.9910630174999984E-2</v>
      </c>
      <c r="E534" s="16"/>
      <c r="F534" s="46">
        <v>7.18E-4</v>
      </c>
      <c r="G534" s="46">
        <v>21</v>
      </c>
      <c r="H534" s="16"/>
      <c r="I534" s="30">
        <f t="shared" ca="1" si="111"/>
        <v>154.5</v>
      </c>
      <c r="J534" s="42">
        <f t="shared" ca="1" si="104"/>
        <v>154.5</v>
      </c>
      <c r="K534" s="33">
        <f t="shared" ca="1" si="105"/>
        <v>1</v>
      </c>
      <c r="L534" s="16"/>
      <c r="M534" s="36">
        <f t="shared" ca="1" si="112"/>
        <v>21.425000000000001</v>
      </c>
      <c r="N534" s="39">
        <f t="shared" ca="1" si="106"/>
        <v>0</v>
      </c>
      <c r="O534" s="120">
        <f t="shared" ca="1" si="113"/>
        <v>1</v>
      </c>
      <c r="P534" s="39">
        <f t="shared" ca="1" si="114"/>
        <v>21.425000000000001</v>
      </c>
      <c r="Q534" s="39">
        <f t="shared" ca="1" si="107"/>
        <v>0</v>
      </c>
      <c r="R534" s="16"/>
      <c r="S534" s="33">
        <f t="shared" ca="1" si="115"/>
        <v>0.9</v>
      </c>
      <c r="T534" s="30">
        <f ca="1">COUNTIF(INDIRECT("Mess02!B"&amp;(ROW(A534)*4-9)):INDIRECT("Mess02!B"&amp;(ROW(A534)*4-6)),"&gt;=500")*15</f>
        <v>60</v>
      </c>
    </row>
    <row r="535" spans="1:20" ht="15.6" thickTop="1" thickBot="1" x14ac:dyDescent="0.35">
      <c r="A535" s="8">
        <f t="shared" si="116"/>
        <v>40962.208333332041</v>
      </c>
      <c r="B535" s="27">
        <f t="shared" ca="1" si="108"/>
        <v>0.44907184349999996</v>
      </c>
      <c r="C535" s="27">
        <f t="shared" ca="1" si="109"/>
        <v>0.49896871499999995</v>
      </c>
      <c r="D535" s="27">
        <f t="shared" ca="1" si="110"/>
        <v>4.9896871499999981E-2</v>
      </c>
      <c r="E535" s="16"/>
      <c r="F535" s="46">
        <v>7.18E-4</v>
      </c>
      <c r="G535" s="46">
        <v>21</v>
      </c>
      <c r="H535" s="16"/>
      <c r="I535" s="30">
        <f t="shared" ca="1" si="111"/>
        <v>155</v>
      </c>
      <c r="J535" s="42">
        <f t="shared" ca="1" si="104"/>
        <v>155</v>
      </c>
      <c r="K535" s="33">
        <f t="shared" ca="1" si="105"/>
        <v>1</v>
      </c>
      <c r="L535" s="16"/>
      <c r="M535" s="36">
        <f t="shared" ca="1" si="112"/>
        <v>21.349999999999998</v>
      </c>
      <c r="N535" s="39">
        <f t="shared" ca="1" si="106"/>
        <v>0</v>
      </c>
      <c r="O535" s="120">
        <f t="shared" ca="1" si="113"/>
        <v>1</v>
      </c>
      <c r="P535" s="39">
        <f t="shared" ca="1" si="114"/>
        <v>21.349999999999998</v>
      </c>
      <c r="Q535" s="39">
        <f t="shared" ca="1" si="107"/>
        <v>0</v>
      </c>
      <c r="R535" s="16"/>
      <c r="S535" s="33">
        <f t="shared" ca="1" si="115"/>
        <v>0.9</v>
      </c>
      <c r="T535" s="30">
        <f ca="1">COUNTIF(INDIRECT("Mess02!B"&amp;(ROW(A535)*4-9)):INDIRECT("Mess02!B"&amp;(ROW(A535)*4-6)),"&gt;=500")*15</f>
        <v>60</v>
      </c>
    </row>
    <row r="536" spans="1:20" ht="15.6" thickTop="1" thickBot="1" x14ac:dyDescent="0.35">
      <c r="A536" s="8">
        <f t="shared" si="116"/>
        <v>40962.249999998705</v>
      </c>
      <c r="B536" s="27">
        <f t="shared" ca="1" si="108"/>
        <v>0.4434817692375001</v>
      </c>
      <c r="C536" s="27">
        <f t="shared" ca="1" si="109"/>
        <v>0.49275752137500012</v>
      </c>
      <c r="D536" s="27">
        <f t="shared" ca="1" si="110"/>
        <v>4.9275752137500003E-2</v>
      </c>
      <c r="E536" s="16"/>
      <c r="F536" s="46">
        <v>7.18E-4</v>
      </c>
      <c r="G536" s="46">
        <v>21</v>
      </c>
      <c r="H536" s="16"/>
      <c r="I536" s="30">
        <f t="shared" ca="1" si="111"/>
        <v>153.25</v>
      </c>
      <c r="J536" s="42">
        <f t="shared" ca="1" si="104"/>
        <v>153.25</v>
      </c>
      <c r="K536" s="33">
        <f t="shared" ca="1" si="105"/>
        <v>1</v>
      </c>
      <c r="L536" s="16"/>
      <c r="M536" s="36">
        <f t="shared" ca="1" si="112"/>
        <v>21.325000000000003</v>
      </c>
      <c r="N536" s="39">
        <f t="shared" ca="1" si="106"/>
        <v>0</v>
      </c>
      <c r="O536" s="120">
        <f t="shared" ca="1" si="113"/>
        <v>1</v>
      </c>
      <c r="P536" s="39">
        <f t="shared" ca="1" si="114"/>
        <v>21.325000000000003</v>
      </c>
      <c r="Q536" s="39">
        <f t="shared" ca="1" si="107"/>
        <v>0</v>
      </c>
      <c r="R536" s="16"/>
      <c r="S536" s="33">
        <f t="shared" ca="1" si="115"/>
        <v>0.9</v>
      </c>
      <c r="T536" s="30">
        <f ca="1">COUNTIF(INDIRECT("Mess02!B"&amp;(ROW(A536)*4-9)):INDIRECT("Mess02!B"&amp;(ROW(A536)*4-6)),"&gt;=500")*15</f>
        <v>60</v>
      </c>
    </row>
    <row r="537" spans="1:20" ht="15.6" thickTop="1" thickBot="1" x14ac:dyDescent="0.35">
      <c r="A537" s="8">
        <f t="shared" si="116"/>
        <v>40962.291666665369</v>
      </c>
      <c r="B537" s="27">
        <f t="shared" ca="1" si="108"/>
        <v>0.4427125085250001</v>
      </c>
      <c r="C537" s="27">
        <f t="shared" ca="1" si="109"/>
        <v>0.49190278725000008</v>
      </c>
      <c r="D537" s="27">
        <f t="shared" ca="1" si="110"/>
        <v>4.9190278724999995E-2</v>
      </c>
      <c r="E537" s="16"/>
      <c r="F537" s="46">
        <v>7.18E-4</v>
      </c>
      <c r="G537" s="46">
        <v>21</v>
      </c>
      <c r="H537" s="16"/>
      <c r="I537" s="30">
        <f t="shared" ca="1" si="111"/>
        <v>154.25</v>
      </c>
      <c r="J537" s="42">
        <f t="shared" ca="1" si="104"/>
        <v>154.25</v>
      </c>
      <c r="K537" s="33">
        <f t="shared" ca="1" si="105"/>
        <v>1</v>
      </c>
      <c r="L537" s="16"/>
      <c r="M537" s="36">
        <f t="shared" ca="1" si="112"/>
        <v>21.150000000000002</v>
      </c>
      <c r="N537" s="39">
        <f t="shared" ca="1" si="106"/>
        <v>0</v>
      </c>
      <c r="O537" s="120">
        <f t="shared" ca="1" si="113"/>
        <v>1</v>
      </c>
      <c r="P537" s="39">
        <f t="shared" ca="1" si="114"/>
        <v>21.150000000000002</v>
      </c>
      <c r="Q537" s="39">
        <f t="shared" ca="1" si="107"/>
        <v>0</v>
      </c>
      <c r="R537" s="16"/>
      <c r="S537" s="33">
        <f t="shared" ca="1" si="115"/>
        <v>0.9</v>
      </c>
      <c r="T537" s="30">
        <f ca="1">COUNTIF(INDIRECT("Mess02!B"&amp;(ROW(A537)*4-9)):INDIRECT("Mess02!B"&amp;(ROW(A537)*4-6)),"&gt;=500")*15</f>
        <v>60</v>
      </c>
    </row>
    <row r="538" spans="1:20" ht="15.6" thickTop="1" thickBot="1" x14ac:dyDescent="0.35">
      <c r="A538" s="8">
        <f t="shared" si="116"/>
        <v>40962.333333332033</v>
      </c>
      <c r="B538" s="27">
        <f t="shared" ca="1" si="108"/>
        <v>0.43871269207500002</v>
      </c>
      <c r="C538" s="27">
        <f t="shared" ca="1" si="109"/>
        <v>0.48745854675</v>
      </c>
      <c r="D538" s="27">
        <f t="shared" ca="1" si="110"/>
        <v>4.8745854674999992E-2</v>
      </c>
      <c r="E538" s="16"/>
      <c r="F538" s="46">
        <v>7.18E-4</v>
      </c>
      <c r="G538" s="46">
        <v>21</v>
      </c>
      <c r="H538" s="16"/>
      <c r="I538" s="30">
        <f t="shared" ca="1" si="111"/>
        <v>154.5</v>
      </c>
      <c r="J538" s="42">
        <f t="shared" ca="1" si="104"/>
        <v>154.5</v>
      </c>
      <c r="K538" s="33">
        <f t="shared" ca="1" si="105"/>
        <v>1</v>
      </c>
      <c r="L538" s="16"/>
      <c r="M538" s="36">
        <f t="shared" ca="1" si="112"/>
        <v>20.924999999999997</v>
      </c>
      <c r="N538" s="39">
        <f t="shared" ca="1" si="106"/>
        <v>0</v>
      </c>
      <c r="O538" s="120">
        <f t="shared" ca="1" si="113"/>
        <v>1</v>
      </c>
      <c r="P538" s="39">
        <f t="shared" ca="1" si="114"/>
        <v>20.924999999999997</v>
      </c>
      <c r="Q538" s="39">
        <f t="shared" ca="1" si="107"/>
        <v>0</v>
      </c>
      <c r="R538" s="16"/>
      <c r="S538" s="33">
        <f t="shared" ca="1" si="115"/>
        <v>0.9</v>
      </c>
      <c r="T538" s="30">
        <f ca="1">COUNTIF(INDIRECT("Mess02!B"&amp;(ROW(A538)*4-9)):INDIRECT("Mess02!B"&amp;(ROW(A538)*4-6)),"&gt;=500")*15</f>
        <v>60</v>
      </c>
    </row>
    <row r="539" spans="1:20" ht="15.6" thickTop="1" thickBot="1" x14ac:dyDescent="0.35">
      <c r="A539" s="8">
        <f t="shared" si="116"/>
        <v>40962.374999998698</v>
      </c>
      <c r="B539" s="27">
        <f t="shared" ca="1" si="108"/>
        <v>0.43307913279661026</v>
      </c>
      <c r="C539" s="27">
        <f t="shared" ca="1" si="109"/>
        <v>0.48119903644067802</v>
      </c>
      <c r="D539" s="27">
        <f t="shared" ca="1" si="110"/>
        <v>4.8119903644067791E-2</v>
      </c>
      <c r="E539" s="16"/>
      <c r="F539" s="46">
        <v>7.18E-4</v>
      </c>
      <c r="G539" s="46">
        <v>21</v>
      </c>
      <c r="H539" s="16"/>
      <c r="I539" s="30">
        <f t="shared" ca="1" si="111"/>
        <v>153.75</v>
      </c>
      <c r="J539" s="42">
        <f t="shared" ca="1" si="104"/>
        <v>153.75</v>
      </c>
      <c r="K539" s="33">
        <f t="shared" ca="1" si="105"/>
        <v>1</v>
      </c>
      <c r="L539" s="16"/>
      <c r="M539" s="36">
        <f t="shared" ca="1" si="112"/>
        <v>20.757062146892657</v>
      </c>
      <c r="N539" s="39">
        <f t="shared" ca="1" si="106"/>
        <v>17.600000000000001</v>
      </c>
      <c r="O539" s="120">
        <f t="shared" ca="1" si="113"/>
        <v>1.1793785310734464</v>
      </c>
      <c r="P539" s="39">
        <f t="shared" ca="1" si="114"/>
        <v>20.875</v>
      </c>
      <c r="Q539" s="39">
        <f t="shared" ca="1" si="107"/>
        <v>17.7</v>
      </c>
      <c r="R539" s="16"/>
      <c r="S539" s="33">
        <f t="shared" ca="1" si="115"/>
        <v>0.9</v>
      </c>
      <c r="T539" s="30">
        <f ca="1">COUNTIF(INDIRECT("Mess02!B"&amp;(ROW(A539)*4-9)):INDIRECT("Mess02!B"&amp;(ROW(A539)*4-6)),"&gt;=500")*15</f>
        <v>60</v>
      </c>
    </row>
    <row r="540" spans="1:20" ht="15.6" thickTop="1" thickBot="1" x14ac:dyDescent="0.35">
      <c r="A540" s="8">
        <f t="shared" si="116"/>
        <v>40962.416666665362</v>
      </c>
      <c r="B540" s="27">
        <f t="shared" ca="1" si="108"/>
        <v>0.42978586759322046</v>
      </c>
      <c r="C540" s="27">
        <f t="shared" ca="1" si="109"/>
        <v>0.47753985288135603</v>
      </c>
      <c r="D540" s="27">
        <f t="shared" ca="1" si="110"/>
        <v>4.7753985288135591E-2</v>
      </c>
      <c r="E540" s="16"/>
      <c r="F540" s="46">
        <v>7.18E-4</v>
      </c>
      <c r="G540" s="46">
        <v>21</v>
      </c>
      <c r="H540" s="16"/>
      <c r="I540" s="30">
        <f t="shared" ca="1" si="111"/>
        <v>153.5</v>
      </c>
      <c r="J540" s="42">
        <f t="shared" ca="1" si="104"/>
        <v>153.5</v>
      </c>
      <c r="K540" s="33">
        <f t="shared" ca="1" si="105"/>
        <v>1</v>
      </c>
      <c r="L540" s="16"/>
      <c r="M540" s="36">
        <f t="shared" ca="1" si="112"/>
        <v>20.632768361581924</v>
      </c>
      <c r="N540" s="39">
        <f t="shared" ca="1" si="106"/>
        <v>17.600000000000001</v>
      </c>
      <c r="O540" s="120">
        <f t="shared" ca="1" si="113"/>
        <v>1.1723163841807911</v>
      </c>
      <c r="P540" s="39">
        <f t="shared" ca="1" si="114"/>
        <v>20.75</v>
      </c>
      <c r="Q540" s="39">
        <f t="shared" ca="1" si="107"/>
        <v>17.7</v>
      </c>
      <c r="R540" s="16"/>
      <c r="S540" s="33">
        <f t="shared" ca="1" si="115"/>
        <v>0.9</v>
      </c>
      <c r="T540" s="30">
        <f ca="1">COUNTIF(INDIRECT("Mess02!B"&amp;(ROW(A540)*4-9)):INDIRECT("Mess02!B"&amp;(ROW(A540)*4-6)),"&gt;=500")*15</f>
        <v>60</v>
      </c>
    </row>
    <row r="541" spans="1:20" ht="15.6" thickTop="1" thickBot="1" x14ac:dyDescent="0.35">
      <c r="A541" s="8">
        <f t="shared" si="116"/>
        <v>40962.458333332026</v>
      </c>
      <c r="B541" s="27">
        <f t="shared" ca="1" si="108"/>
        <v>0.43362815088813567</v>
      </c>
      <c r="C541" s="27">
        <f t="shared" ca="1" si="109"/>
        <v>0.48180905654237294</v>
      </c>
      <c r="D541" s="27">
        <f t="shared" ca="1" si="110"/>
        <v>4.8180905654237285E-2</v>
      </c>
      <c r="E541" s="16"/>
      <c r="F541" s="46">
        <v>7.18E-4</v>
      </c>
      <c r="G541" s="46">
        <v>21</v>
      </c>
      <c r="H541" s="16"/>
      <c r="I541" s="30">
        <f t="shared" ca="1" si="111"/>
        <v>154.5</v>
      </c>
      <c r="J541" s="42">
        <f t="shared" ca="1" si="104"/>
        <v>154.5</v>
      </c>
      <c r="K541" s="33">
        <f t="shared" ca="1" si="105"/>
        <v>1</v>
      </c>
      <c r="L541" s="16"/>
      <c r="M541" s="36">
        <f t="shared" ca="1" si="112"/>
        <v>20.682485875706217</v>
      </c>
      <c r="N541" s="39">
        <f t="shared" ca="1" si="106"/>
        <v>17.600000000000001</v>
      </c>
      <c r="O541" s="120">
        <f t="shared" ca="1" si="113"/>
        <v>1.1751412429378532</v>
      </c>
      <c r="P541" s="39">
        <f t="shared" ca="1" si="114"/>
        <v>20.8</v>
      </c>
      <c r="Q541" s="39">
        <f t="shared" ca="1" si="107"/>
        <v>17.7</v>
      </c>
      <c r="R541" s="16"/>
      <c r="S541" s="33">
        <f t="shared" ca="1" si="115"/>
        <v>0.9</v>
      </c>
      <c r="T541" s="30">
        <f ca="1">COUNTIF(INDIRECT("Mess02!B"&amp;(ROW(A541)*4-9)):INDIRECT("Mess02!B"&amp;(ROW(A541)*4-6)),"&gt;=500")*15</f>
        <v>60</v>
      </c>
    </row>
    <row r="542" spans="1:20" ht="15.6" thickTop="1" thickBot="1" x14ac:dyDescent="0.35">
      <c r="A542" s="8">
        <f t="shared" si="116"/>
        <v>40962.49999999869</v>
      </c>
      <c r="B542" s="27">
        <f t="shared" ca="1" si="108"/>
        <v>0.42683753080677966</v>
      </c>
      <c r="C542" s="27">
        <f t="shared" ca="1" si="109"/>
        <v>0.47426392311864407</v>
      </c>
      <c r="D542" s="27">
        <f t="shared" ca="1" si="110"/>
        <v>4.7426392311864393E-2</v>
      </c>
      <c r="E542" s="16"/>
      <c r="F542" s="46">
        <v>7.18E-4</v>
      </c>
      <c r="G542" s="46">
        <v>21</v>
      </c>
      <c r="H542" s="16"/>
      <c r="I542" s="30">
        <f t="shared" ca="1" si="111"/>
        <v>153</v>
      </c>
      <c r="J542" s="42">
        <f t="shared" ca="1" si="104"/>
        <v>153</v>
      </c>
      <c r="K542" s="33">
        <f t="shared" ca="1" si="105"/>
        <v>1</v>
      </c>
      <c r="L542" s="16"/>
      <c r="M542" s="36">
        <f t="shared" ca="1" si="112"/>
        <v>20.558192090395483</v>
      </c>
      <c r="N542" s="39">
        <f t="shared" ca="1" si="106"/>
        <v>17.600000000000001</v>
      </c>
      <c r="O542" s="120">
        <f t="shared" ca="1" si="113"/>
        <v>1.1680790960451979</v>
      </c>
      <c r="P542" s="39">
        <f t="shared" ca="1" si="114"/>
        <v>20.675000000000001</v>
      </c>
      <c r="Q542" s="39">
        <f t="shared" ca="1" si="107"/>
        <v>17.7</v>
      </c>
      <c r="R542" s="16"/>
      <c r="S542" s="33">
        <f t="shared" ca="1" si="115"/>
        <v>0.9</v>
      </c>
      <c r="T542" s="30">
        <f ca="1">COUNTIF(INDIRECT("Mess02!B"&amp;(ROW(A542)*4-9)):INDIRECT("Mess02!B"&amp;(ROW(A542)*4-6)),"&gt;=500")*15</f>
        <v>60</v>
      </c>
    </row>
    <row r="543" spans="1:20" ht="15.6" thickTop="1" thickBot="1" x14ac:dyDescent="0.35">
      <c r="A543" s="8">
        <f t="shared" si="116"/>
        <v>40962.541666665355</v>
      </c>
      <c r="B543" s="27">
        <f t="shared" ca="1" si="108"/>
        <v>0.42955816423728821</v>
      </c>
      <c r="C543" s="27">
        <f t="shared" ca="1" si="109"/>
        <v>0.47728684915254244</v>
      </c>
      <c r="D543" s="27">
        <f t="shared" ca="1" si="110"/>
        <v>4.7728684915254234E-2</v>
      </c>
      <c r="E543" s="16"/>
      <c r="F543" s="46">
        <v>7.18E-4</v>
      </c>
      <c r="G543" s="46">
        <v>21</v>
      </c>
      <c r="H543" s="16"/>
      <c r="I543" s="30">
        <f t="shared" ca="1" si="111"/>
        <v>152.5</v>
      </c>
      <c r="J543" s="42">
        <f t="shared" ca="1" si="104"/>
        <v>152.5</v>
      </c>
      <c r="K543" s="33">
        <f t="shared" ca="1" si="105"/>
        <v>1</v>
      </c>
      <c r="L543" s="16"/>
      <c r="M543" s="36">
        <f t="shared" ca="1" si="112"/>
        <v>20.757062146892657</v>
      </c>
      <c r="N543" s="39">
        <f t="shared" ca="1" si="106"/>
        <v>17.600000000000001</v>
      </c>
      <c r="O543" s="120">
        <f t="shared" ca="1" si="113"/>
        <v>1.1793785310734464</v>
      </c>
      <c r="P543" s="39">
        <f t="shared" ca="1" si="114"/>
        <v>20.875</v>
      </c>
      <c r="Q543" s="39">
        <f t="shared" ca="1" si="107"/>
        <v>17.7</v>
      </c>
      <c r="R543" s="16"/>
      <c r="S543" s="33">
        <f t="shared" ca="1" si="115"/>
        <v>0.9</v>
      </c>
      <c r="T543" s="30">
        <f ca="1">COUNTIF(INDIRECT("Mess02!B"&amp;(ROW(A543)*4-9)):INDIRECT("Mess02!B"&amp;(ROW(A543)*4-6)),"&gt;=500")*15</f>
        <v>60</v>
      </c>
    </row>
    <row r="544" spans="1:20" ht="15.6" thickTop="1" thickBot="1" x14ac:dyDescent="0.35">
      <c r="A544" s="8">
        <f t="shared" si="116"/>
        <v>40962.583333332019</v>
      </c>
      <c r="B544" s="27">
        <f t="shared" ca="1" si="108"/>
        <v>0.42753497775254257</v>
      </c>
      <c r="C544" s="27">
        <f t="shared" ca="1" si="109"/>
        <v>0.4750388641694917</v>
      </c>
      <c r="D544" s="27">
        <f t="shared" ca="1" si="110"/>
        <v>4.7503886416949158E-2</v>
      </c>
      <c r="E544" s="16"/>
      <c r="F544" s="46">
        <v>7.18E-4</v>
      </c>
      <c r="G544" s="46">
        <v>21</v>
      </c>
      <c r="H544" s="16"/>
      <c r="I544" s="30">
        <f t="shared" ca="1" si="111"/>
        <v>153.25</v>
      </c>
      <c r="J544" s="42">
        <f t="shared" ca="1" si="104"/>
        <v>153.25</v>
      </c>
      <c r="K544" s="33">
        <f t="shared" ca="1" si="105"/>
        <v>1</v>
      </c>
      <c r="L544" s="16"/>
      <c r="M544" s="36">
        <f t="shared" ca="1" si="112"/>
        <v>20.558192090395487</v>
      </c>
      <c r="N544" s="39">
        <f t="shared" ca="1" si="106"/>
        <v>17.600000000000001</v>
      </c>
      <c r="O544" s="120">
        <f t="shared" ca="1" si="113"/>
        <v>1.1680790960451981</v>
      </c>
      <c r="P544" s="39">
        <f t="shared" ca="1" si="114"/>
        <v>20.675000000000004</v>
      </c>
      <c r="Q544" s="39">
        <f t="shared" ca="1" si="107"/>
        <v>17.7</v>
      </c>
      <c r="R544" s="16"/>
      <c r="S544" s="33">
        <f t="shared" ca="1" si="115"/>
        <v>0.9</v>
      </c>
      <c r="T544" s="30">
        <f ca="1">COUNTIF(INDIRECT("Mess02!B"&amp;(ROW(A544)*4-9)):INDIRECT("Mess02!B"&amp;(ROW(A544)*4-6)),"&gt;=500")*15</f>
        <v>60</v>
      </c>
    </row>
    <row r="545" spans="1:20" ht="15.6" thickTop="1" thickBot="1" x14ac:dyDescent="0.35">
      <c r="A545" s="8">
        <f t="shared" si="116"/>
        <v>40962.624999998683</v>
      </c>
      <c r="B545" s="27">
        <f t="shared" ca="1" si="108"/>
        <v>0.42962731858983044</v>
      </c>
      <c r="C545" s="27">
        <f t="shared" ca="1" si="109"/>
        <v>0.47736368732203383</v>
      </c>
      <c r="D545" s="27">
        <f t="shared" ca="1" si="110"/>
        <v>4.7736368732203369E-2</v>
      </c>
      <c r="E545" s="16"/>
      <c r="F545" s="46">
        <v>7.18E-4</v>
      </c>
      <c r="G545" s="46">
        <v>21</v>
      </c>
      <c r="H545" s="16"/>
      <c r="I545" s="30">
        <f t="shared" ca="1" si="111"/>
        <v>154</v>
      </c>
      <c r="J545" s="42">
        <f t="shared" ca="1" si="104"/>
        <v>154</v>
      </c>
      <c r="K545" s="33">
        <f t="shared" ca="1" si="105"/>
        <v>1</v>
      </c>
      <c r="L545" s="16"/>
      <c r="M545" s="36">
        <f t="shared" ca="1" si="112"/>
        <v>20.55819209039548</v>
      </c>
      <c r="N545" s="39">
        <f t="shared" ca="1" si="106"/>
        <v>17.600000000000001</v>
      </c>
      <c r="O545" s="120">
        <f t="shared" ca="1" si="113"/>
        <v>1.1680790960451977</v>
      </c>
      <c r="P545" s="39">
        <f t="shared" ca="1" si="114"/>
        <v>20.674999999999997</v>
      </c>
      <c r="Q545" s="39">
        <f t="shared" ca="1" si="107"/>
        <v>17.7</v>
      </c>
      <c r="R545" s="16"/>
      <c r="S545" s="33">
        <f t="shared" ca="1" si="115"/>
        <v>0.9</v>
      </c>
      <c r="T545" s="30">
        <f ca="1">COUNTIF(INDIRECT("Mess02!B"&amp;(ROW(A545)*4-9)):INDIRECT("Mess02!B"&amp;(ROW(A545)*4-6)),"&gt;=500")*15</f>
        <v>60</v>
      </c>
    </row>
    <row r="546" spans="1:20" ht="15.6" thickTop="1" thickBot="1" x14ac:dyDescent="0.35">
      <c r="A546" s="8">
        <f t="shared" si="116"/>
        <v>40962.666666665347</v>
      </c>
      <c r="B546" s="27">
        <f t="shared" ca="1" si="108"/>
        <v>0.41344604344067809</v>
      </c>
      <c r="C546" s="27">
        <f t="shared" ca="1" si="109"/>
        <v>0.45938449271186454</v>
      </c>
      <c r="D546" s="27">
        <f t="shared" ca="1" si="110"/>
        <v>4.5938449271186448E-2</v>
      </c>
      <c r="E546" s="16"/>
      <c r="F546" s="46">
        <v>7.18E-4</v>
      </c>
      <c r="G546" s="46">
        <v>21</v>
      </c>
      <c r="H546" s="16"/>
      <c r="I546" s="30">
        <f t="shared" ca="1" si="111"/>
        <v>152.25</v>
      </c>
      <c r="J546" s="42">
        <f t="shared" ca="1" si="104"/>
        <v>152.25</v>
      </c>
      <c r="K546" s="33">
        <f t="shared" ca="1" si="105"/>
        <v>1</v>
      </c>
      <c r="L546" s="16"/>
      <c r="M546" s="36">
        <f t="shared" ca="1" si="112"/>
        <v>20.011299435028253</v>
      </c>
      <c r="N546" s="39">
        <f t="shared" ca="1" si="106"/>
        <v>17.600000000000001</v>
      </c>
      <c r="O546" s="120">
        <f t="shared" ca="1" si="113"/>
        <v>1.1370056497175143</v>
      </c>
      <c r="P546" s="39">
        <f t="shared" ca="1" si="114"/>
        <v>20.125</v>
      </c>
      <c r="Q546" s="39">
        <f t="shared" ca="1" si="107"/>
        <v>17.7</v>
      </c>
      <c r="R546" s="16"/>
      <c r="S546" s="33">
        <f t="shared" ca="1" si="115"/>
        <v>0.9</v>
      </c>
      <c r="T546" s="30">
        <f ca="1">COUNTIF(INDIRECT("Mess02!B"&amp;(ROW(A546)*4-9)):INDIRECT("Mess02!B"&amp;(ROW(A546)*4-6)),"&gt;=500")*15</f>
        <v>60</v>
      </c>
    </row>
    <row r="547" spans="1:20" ht="15.6" thickTop="1" thickBot="1" x14ac:dyDescent="0.35">
      <c r="A547" s="8">
        <f t="shared" si="116"/>
        <v>40962.708333332012</v>
      </c>
      <c r="B547" s="27">
        <f t="shared" ca="1" si="108"/>
        <v>0.40348102110476874</v>
      </c>
      <c r="C547" s="27">
        <f t="shared" ca="1" si="109"/>
        <v>0.44831224567196526</v>
      </c>
      <c r="D547" s="27">
        <f t="shared" ca="1" si="110"/>
        <v>4.4831224567196515E-2</v>
      </c>
      <c r="E547" s="16"/>
      <c r="F547" s="46">
        <v>7.18E-4</v>
      </c>
      <c r="G547" s="46">
        <v>21</v>
      </c>
      <c r="H547" s="16"/>
      <c r="I547" s="30">
        <f t="shared" ca="1" si="111"/>
        <v>152.5</v>
      </c>
      <c r="J547" s="42">
        <f t="shared" ca="1" si="104"/>
        <v>152.5</v>
      </c>
      <c r="K547" s="33">
        <f t="shared" ca="1" si="105"/>
        <v>1</v>
      </c>
      <c r="L547" s="16"/>
      <c r="M547" s="36">
        <f t="shared" ca="1" si="112"/>
        <v>19.496965317919074</v>
      </c>
      <c r="N547" s="39">
        <f t="shared" ca="1" si="106"/>
        <v>17.100000000000001</v>
      </c>
      <c r="O547" s="120">
        <f t="shared" ca="1" si="113"/>
        <v>1.1401734104046242</v>
      </c>
      <c r="P547" s="39">
        <f t="shared" ca="1" si="114"/>
        <v>19.724999999999998</v>
      </c>
      <c r="Q547" s="39">
        <f t="shared" ca="1" si="107"/>
        <v>17.3</v>
      </c>
      <c r="R547" s="16"/>
      <c r="S547" s="33">
        <f t="shared" ca="1" si="115"/>
        <v>0.9</v>
      </c>
      <c r="T547" s="30">
        <f ca="1">COUNTIF(INDIRECT("Mess02!B"&amp;(ROW(A547)*4-9)):INDIRECT("Mess02!B"&amp;(ROW(A547)*4-6)),"&gt;=500")*15</f>
        <v>60</v>
      </c>
    </row>
    <row r="548" spans="1:20" ht="15.6" thickTop="1" thickBot="1" x14ac:dyDescent="0.35">
      <c r="A548" s="8">
        <f t="shared" si="116"/>
        <v>40962.749999998676</v>
      </c>
      <c r="B548" s="27">
        <f t="shared" ca="1" si="108"/>
        <v>0.38946661766856949</v>
      </c>
      <c r="C548" s="27">
        <f t="shared" ca="1" si="109"/>
        <v>0.4327406862984105</v>
      </c>
      <c r="D548" s="27">
        <f t="shared" ca="1" si="110"/>
        <v>4.3274068629841039E-2</v>
      </c>
      <c r="E548" s="16"/>
      <c r="F548" s="46">
        <v>7.18E-4</v>
      </c>
      <c r="G548" s="46">
        <v>21</v>
      </c>
      <c r="H548" s="16"/>
      <c r="I548" s="30">
        <f t="shared" ca="1" si="111"/>
        <v>150.25</v>
      </c>
      <c r="J548" s="42">
        <f t="shared" ca="1" si="104"/>
        <v>150.25</v>
      </c>
      <c r="K548" s="33">
        <f t="shared" ca="1" si="105"/>
        <v>1</v>
      </c>
      <c r="L548" s="16"/>
      <c r="M548" s="36">
        <f t="shared" ca="1" si="112"/>
        <v>19.101589595375728</v>
      </c>
      <c r="N548" s="39">
        <f t="shared" ca="1" si="106"/>
        <v>17.100000000000001</v>
      </c>
      <c r="O548" s="120">
        <f t="shared" ca="1" si="113"/>
        <v>1.1170520231213874</v>
      </c>
      <c r="P548" s="39">
        <f t="shared" ca="1" si="114"/>
        <v>19.325000000000003</v>
      </c>
      <c r="Q548" s="39">
        <f t="shared" ca="1" si="107"/>
        <v>17.3</v>
      </c>
      <c r="R548" s="16"/>
      <c r="S548" s="33">
        <f t="shared" ca="1" si="115"/>
        <v>0.9</v>
      </c>
      <c r="T548" s="30">
        <f ca="1">COUNTIF(INDIRECT("Mess02!B"&amp;(ROW(A548)*4-9)):INDIRECT("Mess02!B"&amp;(ROW(A548)*4-6)),"&gt;=500")*15</f>
        <v>60</v>
      </c>
    </row>
    <row r="549" spans="1:20" ht="15.6" thickTop="1" thickBot="1" x14ac:dyDescent="0.35">
      <c r="A549" s="8">
        <f t="shared" si="116"/>
        <v>40962.79166666534</v>
      </c>
      <c r="B549" s="27">
        <f t="shared" ca="1" si="108"/>
        <v>0.38166341929660408</v>
      </c>
      <c r="C549" s="27">
        <f t="shared" ca="1" si="109"/>
        <v>0.42407046588511565</v>
      </c>
      <c r="D549" s="27">
        <f t="shared" ca="1" si="110"/>
        <v>4.2407046588511556E-2</v>
      </c>
      <c r="E549" s="16"/>
      <c r="F549" s="46">
        <v>7.18E-4</v>
      </c>
      <c r="G549" s="46">
        <v>21</v>
      </c>
      <c r="H549" s="16"/>
      <c r="I549" s="30">
        <f t="shared" ca="1" si="111"/>
        <v>150.75</v>
      </c>
      <c r="J549" s="42">
        <f t="shared" ca="1" si="104"/>
        <v>150.75</v>
      </c>
      <c r="K549" s="33">
        <f t="shared" ca="1" si="105"/>
        <v>1</v>
      </c>
      <c r="L549" s="16"/>
      <c r="M549" s="36">
        <f t="shared" ca="1" si="112"/>
        <v>18.656791907514453</v>
      </c>
      <c r="N549" s="39">
        <f t="shared" ca="1" si="106"/>
        <v>17.100000000000001</v>
      </c>
      <c r="O549" s="120">
        <f t="shared" ca="1" si="113"/>
        <v>1.0910404624277457</v>
      </c>
      <c r="P549" s="39">
        <f t="shared" ca="1" si="114"/>
        <v>18.875</v>
      </c>
      <c r="Q549" s="39">
        <f t="shared" ca="1" si="107"/>
        <v>17.3</v>
      </c>
      <c r="R549" s="16"/>
      <c r="S549" s="33">
        <f t="shared" ca="1" si="115"/>
        <v>0.9</v>
      </c>
      <c r="T549" s="30">
        <f ca="1">COUNTIF(INDIRECT("Mess02!B"&amp;(ROW(A549)*4-9)):INDIRECT("Mess02!B"&amp;(ROW(A549)*4-6)),"&gt;=500")*15</f>
        <v>60</v>
      </c>
    </row>
    <row r="550" spans="1:20" ht="15.6" thickTop="1" thickBot="1" x14ac:dyDescent="0.35">
      <c r="A550" s="8">
        <f t="shared" si="116"/>
        <v>40962.833333332004</v>
      </c>
      <c r="B550" s="27">
        <f t="shared" ca="1" si="108"/>
        <v>0.38495806579443648</v>
      </c>
      <c r="C550" s="27">
        <f t="shared" ca="1" si="109"/>
        <v>0.42773118421604051</v>
      </c>
      <c r="D550" s="27">
        <f t="shared" ca="1" si="110"/>
        <v>4.2773118421604042E-2</v>
      </c>
      <c r="E550" s="16"/>
      <c r="F550" s="46">
        <v>7.18E-4</v>
      </c>
      <c r="G550" s="46">
        <v>21</v>
      </c>
      <c r="H550" s="16"/>
      <c r="I550" s="30">
        <f t="shared" ca="1" si="111"/>
        <v>151.25</v>
      </c>
      <c r="J550" s="42">
        <f t="shared" ca="1" si="104"/>
        <v>151.25</v>
      </c>
      <c r="K550" s="33">
        <f t="shared" ca="1" si="105"/>
        <v>1</v>
      </c>
      <c r="L550" s="16"/>
      <c r="M550" s="36">
        <f t="shared" ca="1" si="112"/>
        <v>18.75563583815029</v>
      </c>
      <c r="N550" s="39">
        <f t="shared" ca="1" si="106"/>
        <v>17.100000000000001</v>
      </c>
      <c r="O550" s="120">
        <f t="shared" ca="1" si="113"/>
        <v>1.096820809248555</v>
      </c>
      <c r="P550" s="39">
        <f t="shared" ca="1" si="114"/>
        <v>18.975000000000001</v>
      </c>
      <c r="Q550" s="39">
        <f t="shared" ca="1" si="107"/>
        <v>17.3</v>
      </c>
      <c r="R550" s="16"/>
      <c r="S550" s="33">
        <f t="shared" ca="1" si="115"/>
        <v>0.9</v>
      </c>
      <c r="T550" s="30">
        <f ca="1">COUNTIF(INDIRECT("Mess02!B"&amp;(ROW(A550)*4-9)):INDIRECT("Mess02!B"&amp;(ROW(A550)*4-6)),"&gt;=500")*15</f>
        <v>60</v>
      </c>
    </row>
    <row r="551" spans="1:20" ht="15.6" thickTop="1" thickBot="1" x14ac:dyDescent="0.35">
      <c r="A551" s="8">
        <f t="shared" si="116"/>
        <v>40962.874999998668</v>
      </c>
      <c r="B551" s="27">
        <f t="shared" ca="1" si="108"/>
        <v>0.37699306926112719</v>
      </c>
      <c r="C551" s="27">
        <f t="shared" ca="1" si="109"/>
        <v>0.41888118806791907</v>
      </c>
      <c r="D551" s="27">
        <f t="shared" ca="1" si="110"/>
        <v>4.1888118806791899E-2</v>
      </c>
      <c r="E551" s="16"/>
      <c r="F551" s="46">
        <v>7.18E-4</v>
      </c>
      <c r="G551" s="46">
        <v>21</v>
      </c>
      <c r="H551" s="16"/>
      <c r="I551" s="30">
        <f t="shared" ca="1" si="111"/>
        <v>150.5</v>
      </c>
      <c r="J551" s="42">
        <f t="shared" ca="1" si="104"/>
        <v>150.5</v>
      </c>
      <c r="K551" s="33">
        <f t="shared" ca="1" si="105"/>
        <v>1</v>
      </c>
      <c r="L551" s="16"/>
      <c r="M551" s="36">
        <f t="shared" ca="1" si="112"/>
        <v>18.459104046242775</v>
      </c>
      <c r="N551" s="39">
        <f t="shared" ca="1" si="106"/>
        <v>17.100000000000001</v>
      </c>
      <c r="O551" s="120">
        <f t="shared" ca="1" si="113"/>
        <v>1.0794797687861271</v>
      </c>
      <c r="P551" s="39">
        <f t="shared" ca="1" si="114"/>
        <v>18.675000000000001</v>
      </c>
      <c r="Q551" s="39">
        <f t="shared" ca="1" si="107"/>
        <v>17.3</v>
      </c>
      <c r="R551" s="16"/>
      <c r="S551" s="33">
        <f t="shared" ca="1" si="115"/>
        <v>0.9</v>
      </c>
      <c r="T551" s="30">
        <f ca="1">COUNTIF(INDIRECT("Mess02!B"&amp;(ROW(A551)*4-9)):INDIRECT("Mess02!B"&amp;(ROW(A551)*4-6)),"&gt;=500")*15</f>
        <v>60</v>
      </c>
    </row>
    <row r="552" spans="1:20" ht="15.6" thickTop="1" thickBot="1" x14ac:dyDescent="0.35">
      <c r="A552" s="8">
        <f t="shared" si="116"/>
        <v>40962.916666665333</v>
      </c>
      <c r="B552" s="27">
        <f t="shared" ca="1" si="108"/>
        <v>0.37549077752471111</v>
      </c>
      <c r="C552" s="27">
        <f t="shared" ca="1" si="109"/>
        <v>0.41721197502745677</v>
      </c>
      <c r="D552" s="27">
        <f t="shared" ca="1" si="110"/>
        <v>4.1721197502745666E-2</v>
      </c>
      <c r="E552" s="16"/>
      <c r="F552" s="46">
        <v>7.18E-4</v>
      </c>
      <c r="G552" s="46">
        <v>21</v>
      </c>
      <c r="H552" s="16"/>
      <c r="I552" s="30">
        <f t="shared" ca="1" si="111"/>
        <v>149.5</v>
      </c>
      <c r="J552" s="42">
        <f t="shared" ca="1" si="104"/>
        <v>149.5</v>
      </c>
      <c r="K552" s="33">
        <f t="shared" ca="1" si="105"/>
        <v>1</v>
      </c>
      <c r="L552" s="16"/>
      <c r="M552" s="36">
        <f t="shared" ca="1" si="112"/>
        <v>18.508526011560697</v>
      </c>
      <c r="N552" s="39">
        <f t="shared" ca="1" si="106"/>
        <v>17.100000000000001</v>
      </c>
      <c r="O552" s="120">
        <f t="shared" ca="1" si="113"/>
        <v>1.0823699421965318</v>
      </c>
      <c r="P552" s="39">
        <f t="shared" ca="1" si="114"/>
        <v>18.725000000000001</v>
      </c>
      <c r="Q552" s="39">
        <f t="shared" ca="1" si="107"/>
        <v>17.3</v>
      </c>
      <c r="R552" s="16"/>
      <c r="S552" s="33">
        <f t="shared" ca="1" si="115"/>
        <v>0.9</v>
      </c>
      <c r="T552" s="30">
        <f ca="1">COUNTIF(INDIRECT("Mess02!B"&amp;(ROW(A552)*4-9)):INDIRECT("Mess02!B"&amp;(ROW(A552)*4-6)),"&gt;=500")*15</f>
        <v>60</v>
      </c>
    </row>
    <row r="553" spans="1:20" ht="15.6" thickTop="1" thickBot="1" x14ac:dyDescent="0.35">
      <c r="A553" s="8">
        <f t="shared" si="116"/>
        <v>40962.958333331997</v>
      </c>
      <c r="B553" s="27">
        <f t="shared" ca="1" si="108"/>
        <v>0.37411004399241332</v>
      </c>
      <c r="C553" s="27">
        <f t="shared" ca="1" si="109"/>
        <v>0.41567782665823699</v>
      </c>
      <c r="D553" s="27">
        <f t="shared" ca="1" si="110"/>
        <v>4.1567782665823692E-2</v>
      </c>
      <c r="E553" s="16"/>
      <c r="F553" s="46">
        <v>7.18E-4</v>
      </c>
      <c r="G553" s="46">
        <v>21</v>
      </c>
      <c r="H553" s="16"/>
      <c r="I553" s="30">
        <f t="shared" ca="1" si="111"/>
        <v>149.75</v>
      </c>
      <c r="J553" s="42">
        <f t="shared" ca="1" si="104"/>
        <v>149.75</v>
      </c>
      <c r="K553" s="33">
        <f t="shared" ca="1" si="105"/>
        <v>1</v>
      </c>
      <c r="L553" s="16"/>
      <c r="M553" s="36">
        <f t="shared" ca="1" si="112"/>
        <v>18.409682080924856</v>
      </c>
      <c r="N553" s="39">
        <f t="shared" ca="1" si="106"/>
        <v>17.100000000000001</v>
      </c>
      <c r="O553" s="120">
        <f t="shared" ca="1" si="113"/>
        <v>1.0765895953757225</v>
      </c>
      <c r="P553" s="39">
        <f t="shared" ca="1" si="114"/>
        <v>18.625</v>
      </c>
      <c r="Q553" s="39">
        <f t="shared" ca="1" si="107"/>
        <v>17.3</v>
      </c>
      <c r="R553" s="16"/>
      <c r="S553" s="33">
        <f t="shared" ca="1" si="115"/>
        <v>0.9</v>
      </c>
      <c r="T553" s="30">
        <f ca="1">COUNTIF(INDIRECT("Mess02!B"&amp;(ROW(A553)*4-9)):INDIRECT("Mess02!B"&amp;(ROW(A553)*4-6)),"&gt;=500")*15</f>
        <v>60</v>
      </c>
    </row>
    <row r="554" spans="1:20" ht="15.6" thickTop="1" thickBot="1" x14ac:dyDescent="0.35">
      <c r="A554" s="8">
        <f t="shared" si="116"/>
        <v>40962.999999998661</v>
      </c>
      <c r="B554" s="27">
        <f t="shared" ca="1" si="108"/>
        <v>0.37185995971755775</v>
      </c>
      <c r="C554" s="27">
        <f t="shared" ca="1" si="109"/>
        <v>0.41317773301950861</v>
      </c>
      <c r="D554" s="27">
        <f t="shared" ca="1" si="110"/>
        <v>4.1317773301950848E-2</v>
      </c>
      <c r="E554" s="16"/>
      <c r="F554" s="46">
        <v>7.18E-4</v>
      </c>
      <c r="G554" s="46">
        <v>21</v>
      </c>
      <c r="H554" s="16"/>
      <c r="I554" s="30">
        <f t="shared" ca="1" si="111"/>
        <v>149.25</v>
      </c>
      <c r="J554" s="42">
        <f t="shared" ca="1" si="104"/>
        <v>149.25</v>
      </c>
      <c r="K554" s="33">
        <f t="shared" ca="1" si="105"/>
        <v>1</v>
      </c>
      <c r="L554" s="16"/>
      <c r="M554" s="36">
        <f t="shared" ca="1" si="112"/>
        <v>18.360260115606934</v>
      </c>
      <c r="N554" s="39">
        <f t="shared" ca="1" si="106"/>
        <v>17.100000000000001</v>
      </c>
      <c r="O554" s="120">
        <f t="shared" ca="1" si="113"/>
        <v>1.0736994219653178</v>
      </c>
      <c r="P554" s="39">
        <f t="shared" ca="1" si="114"/>
        <v>18.574999999999999</v>
      </c>
      <c r="Q554" s="39">
        <f t="shared" ca="1" si="107"/>
        <v>17.3</v>
      </c>
      <c r="R554" s="16"/>
      <c r="S554" s="33">
        <f t="shared" ca="1" si="115"/>
        <v>0.9</v>
      </c>
      <c r="T554" s="30">
        <f ca="1">COUNTIF(INDIRECT("Mess02!B"&amp;(ROW(A554)*4-9)):INDIRECT("Mess02!B"&amp;(ROW(A554)*4-6)),"&gt;=500")*15</f>
        <v>60</v>
      </c>
    </row>
    <row r="555" spans="1:20" ht="15.6" thickTop="1" thickBot="1" x14ac:dyDescent="0.35">
      <c r="A555" s="8">
        <f t="shared" si="116"/>
        <v>40963.041666665325</v>
      </c>
      <c r="B555" s="27">
        <f t="shared" ca="1" si="108"/>
        <v>0.32495568446250001</v>
      </c>
      <c r="C555" s="27">
        <f t="shared" ca="1" si="109"/>
        <v>0.36106187162499997</v>
      </c>
      <c r="D555" s="27">
        <f t="shared" ca="1" si="110"/>
        <v>3.6106187162499991E-2</v>
      </c>
      <c r="E555" s="16"/>
      <c r="F555" s="46">
        <v>7.18E-4</v>
      </c>
      <c r="G555" s="46">
        <v>21</v>
      </c>
      <c r="H555" s="16"/>
      <c r="I555" s="30">
        <f t="shared" ca="1" si="111"/>
        <v>148.75</v>
      </c>
      <c r="J555" s="42">
        <f t="shared" ca="1" si="104"/>
        <v>148.75</v>
      </c>
      <c r="K555" s="33">
        <f t="shared" ca="1" si="105"/>
        <v>1</v>
      </c>
      <c r="L555" s="16"/>
      <c r="M555" s="36">
        <f t="shared" ca="1" si="112"/>
        <v>16.098333333333333</v>
      </c>
      <c r="N555" s="39">
        <f t="shared" ca="1" si="106"/>
        <v>14.3</v>
      </c>
      <c r="O555" s="120">
        <f t="shared" ca="1" si="113"/>
        <v>1.1257575757575757</v>
      </c>
      <c r="P555" s="39">
        <f t="shared" ca="1" si="114"/>
        <v>18.574999999999999</v>
      </c>
      <c r="Q555" s="39">
        <f t="shared" ca="1" si="107"/>
        <v>16.5</v>
      </c>
      <c r="R555" s="16"/>
      <c r="S555" s="33">
        <f t="shared" ca="1" si="115"/>
        <v>0.9</v>
      </c>
      <c r="T555" s="30">
        <f ca="1">COUNTIF(INDIRECT("Mess02!B"&amp;(ROW(A555)*4-9)):INDIRECT("Mess02!B"&amp;(ROW(A555)*4-6)),"&gt;=500")*15</f>
        <v>60</v>
      </c>
    </row>
    <row r="556" spans="1:20" ht="15.6" thickTop="1" thickBot="1" x14ac:dyDescent="0.35">
      <c r="A556" s="8">
        <f t="shared" si="116"/>
        <v>40963.08333333199</v>
      </c>
      <c r="B556" s="27">
        <f t="shared" ca="1" si="108"/>
        <v>0.32124807965250002</v>
      </c>
      <c r="C556" s="27">
        <f t="shared" ca="1" si="109"/>
        <v>0.35694231072499999</v>
      </c>
      <c r="D556" s="27">
        <f t="shared" ca="1" si="110"/>
        <v>3.5694231072499992E-2</v>
      </c>
      <c r="E556" s="16"/>
      <c r="F556" s="46">
        <v>7.18E-4</v>
      </c>
      <c r="G556" s="46">
        <v>21</v>
      </c>
      <c r="H556" s="16"/>
      <c r="I556" s="30">
        <f t="shared" ca="1" si="111"/>
        <v>148.25</v>
      </c>
      <c r="J556" s="42">
        <f t="shared" ca="1" si="104"/>
        <v>148.25</v>
      </c>
      <c r="K556" s="33">
        <f t="shared" ca="1" si="105"/>
        <v>1</v>
      </c>
      <c r="L556" s="16"/>
      <c r="M556" s="36">
        <f t="shared" ca="1" si="112"/>
        <v>15.968333333333334</v>
      </c>
      <c r="N556" s="39">
        <f t="shared" ca="1" si="106"/>
        <v>14.3</v>
      </c>
      <c r="O556" s="120">
        <f t="shared" ca="1" si="113"/>
        <v>1.1166666666666667</v>
      </c>
      <c r="P556" s="39">
        <f t="shared" ca="1" si="114"/>
        <v>18.425000000000001</v>
      </c>
      <c r="Q556" s="39">
        <f t="shared" ca="1" si="107"/>
        <v>16.5</v>
      </c>
      <c r="R556" s="16"/>
      <c r="S556" s="33">
        <f t="shared" ca="1" si="115"/>
        <v>0.9</v>
      </c>
      <c r="T556" s="30">
        <f ca="1">COUNTIF(INDIRECT("Mess02!B"&amp;(ROW(A556)*4-9)):INDIRECT("Mess02!B"&amp;(ROW(A556)*4-6)),"&gt;=500")*15</f>
        <v>60</v>
      </c>
    </row>
    <row r="557" spans="1:20" ht="15.6" thickTop="1" thickBot="1" x14ac:dyDescent="0.35">
      <c r="A557" s="8">
        <f t="shared" si="116"/>
        <v>40963.124999998654</v>
      </c>
      <c r="B557" s="27">
        <f t="shared" ca="1" si="108"/>
        <v>0.31973019623999999</v>
      </c>
      <c r="C557" s="27">
        <f t="shared" ca="1" si="109"/>
        <v>0.35525577359999999</v>
      </c>
      <c r="D557" s="27">
        <f t="shared" ca="1" si="110"/>
        <v>3.5525577359999991E-2</v>
      </c>
      <c r="E557" s="16"/>
      <c r="F557" s="46">
        <v>7.18E-4</v>
      </c>
      <c r="G557" s="46">
        <v>21</v>
      </c>
      <c r="H557" s="16"/>
      <c r="I557" s="30">
        <f t="shared" ca="1" si="111"/>
        <v>147.75</v>
      </c>
      <c r="J557" s="42">
        <f t="shared" ca="1" si="104"/>
        <v>147.75</v>
      </c>
      <c r="K557" s="33">
        <f t="shared" ca="1" si="105"/>
        <v>1</v>
      </c>
      <c r="L557" s="16"/>
      <c r="M557" s="36">
        <f t="shared" ca="1" si="112"/>
        <v>15.946666666666665</v>
      </c>
      <c r="N557" s="39">
        <f t="shared" ca="1" si="106"/>
        <v>14.3</v>
      </c>
      <c r="O557" s="120">
        <f t="shared" ca="1" si="113"/>
        <v>1.115151515151515</v>
      </c>
      <c r="P557" s="39">
        <f t="shared" ca="1" si="114"/>
        <v>18.399999999999999</v>
      </c>
      <c r="Q557" s="39">
        <f t="shared" ca="1" si="107"/>
        <v>16.5</v>
      </c>
      <c r="R557" s="16"/>
      <c r="S557" s="33">
        <f t="shared" ca="1" si="115"/>
        <v>0.9</v>
      </c>
      <c r="T557" s="30">
        <f ca="1">COUNTIF(INDIRECT("Mess02!B"&amp;(ROW(A557)*4-9)):INDIRECT("Mess02!B"&amp;(ROW(A557)*4-6)),"&gt;=500")*15</f>
        <v>60</v>
      </c>
    </row>
    <row r="558" spans="1:20" ht="15.6" thickTop="1" thickBot="1" x14ac:dyDescent="0.35">
      <c r="A558" s="8">
        <f t="shared" si="116"/>
        <v>40963.166666665318</v>
      </c>
      <c r="B558" s="27">
        <f t="shared" ca="1" si="108"/>
        <v>0.32299162418249994</v>
      </c>
      <c r="C558" s="27">
        <f t="shared" ca="1" si="109"/>
        <v>0.35887958242499995</v>
      </c>
      <c r="D558" s="27">
        <f t="shared" ca="1" si="110"/>
        <v>3.588795824249999E-2</v>
      </c>
      <c r="E558" s="16"/>
      <c r="F558" s="46">
        <v>7.18E-4</v>
      </c>
      <c r="G558" s="46">
        <v>21</v>
      </c>
      <c r="H558" s="16"/>
      <c r="I558" s="30">
        <f t="shared" ca="1" si="111"/>
        <v>148.25</v>
      </c>
      <c r="J558" s="42">
        <f t="shared" ca="1" si="104"/>
        <v>148.25</v>
      </c>
      <c r="K558" s="33">
        <f t="shared" ca="1" si="105"/>
        <v>1</v>
      </c>
      <c r="L558" s="16"/>
      <c r="M558" s="36">
        <f t="shared" ca="1" si="112"/>
        <v>16.055</v>
      </c>
      <c r="N558" s="39">
        <f t="shared" ca="1" si="106"/>
        <v>14.3</v>
      </c>
      <c r="O558" s="120">
        <f t="shared" ca="1" si="113"/>
        <v>1.1227272727272726</v>
      </c>
      <c r="P558" s="39">
        <f t="shared" ca="1" si="114"/>
        <v>18.524999999999999</v>
      </c>
      <c r="Q558" s="39">
        <f t="shared" ca="1" si="107"/>
        <v>16.5</v>
      </c>
      <c r="R558" s="16"/>
      <c r="S558" s="33">
        <f t="shared" ca="1" si="115"/>
        <v>0.9</v>
      </c>
      <c r="T558" s="30">
        <f ca="1">COUNTIF(INDIRECT("Mess02!B"&amp;(ROW(A558)*4-9)):INDIRECT("Mess02!B"&amp;(ROW(A558)*4-6)),"&gt;=500")*15</f>
        <v>60</v>
      </c>
    </row>
    <row r="559" spans="1:20" ht="15.6" thickTop="1" thickBot="1" x14ac:dyDescent="0.35">
      <c r="A559" s="8">
        <f t="shared" si="116"/>
        <v>40963.208333331982</v>
      </c>
      <c r="B559" s="27">
        <f t="shared" ca="1" si="108"/>
        <v>0.323427510315</v>
      </c>
      <c r="C559" s="27">
        <f t="shared" ca="1" si="109"/>
        <v>0.35936390034999999</v>
      </c>
      <c r="D559" s="27">
        <f t="shared" ca="1" si="110"/>
        <v>3.5936390034999988E-2</v>
      </c>
      <c r="E559" s="16"/>
      <c r="F559" s="46">
        <v>7.18E-4</v>
      </c>
      <c r="G559" s="46">
        <v>21</v>
      </c>
      <c r="H559" s="16"/>
      <c r="I559" s="30">
        <f t="shared" ca="1" si="111"/>
        <v>148.25</v>
      </c>
      <c r="J559" s="42">
        <f t="shared" ca="1" si="104"/>
        <v>148.25</v>
      </c>
      <c r="K559" s="33">
        <f t="shared" ca="1" si="105"/>
        <v>1</v>
      </c>
      <c r="L559" s="16"/>
      <c r="M559" s="36">
        <f t="shared" ca="1" si="112"/>
        <v>16.076666666666668</v>
      </c>
      <c r="N559" s="39">
        <f t="shared" ca="1" si="106"/>
        <v>14.3</v>
      </c>
      <c r="O559" s="120">
        <f t="shared" ca="1" si="113"/>
        <v>1.1242424242424243</v>
      </c>
      <c r="P559" s="39">
        <f t="shared" ca="1" si="114"/>
        <v>18.55</v>
      </c>
      <c r="Q559" s="39">
        <f t="shared" ca="1" si="107"/>
        <v>16.5</v>
      </c>
      <c r="R559" s="16"/>
      <c r="S559" s="33">
        <f t="shared" ca="1" si="115"/>
        <v>0.9</v>
      </c>
      <c r="T559" s="30">
        <f ca="1">COUNTIF(INDIRECT("Mess02!B"&amp;(ROW(A559)*4-9)):INDIRECT("Mess02!B"&amp;(ROW(A559)*4-6)),"&gt;=500")*15</f>
        <v>60</v>
      </c>
    </row>
    <row r="560" spans="1:20" ht="15.6" thickTop="1" thickBot="1" x14ac:dyDescent="0.35">
      <c r="A560" s="8">
        <f t="shared" si="116"/>
        <v>40963.249999998647</v>
      </c>
      <c r="B560" s="27">
        <f t="shared" ca="1" si="108"/>
        <v>0.32528278282500006</v>
      </c>
      <c r="C560" s="27">
        <f t="shared" ca="1" si="109"/>
        <v>0.36142531425000007</v>
      </c>
      <c r="D560" s="27">
        <f t="shared" ca="1" si="110"/>
        <v>3.6142531424999999E-2</v>
      </c>
      <c r="E560" s="16"/>
      <c r="F560" s="46">
        <v>7.18E-4</v>
      </c>
      <c r="G560" s="46">
        <v>21</v>
      </c>
      <c r="H560" s="16"/>
      <c r="I560" s="30">
        <f t="shared" ca="1" si="111"/>
        <v>148.5</v>
      </c>
      <c r="J560" s="42">
        <f t="shared" ca="1" si="104"/>
        <v>148.5</v>
      </c>
      <c r="K560" s="33">
        <f t="shared" ca="1" si="105"/>
        <v>1</v>
      </c>
      <c r="L560" s="16"/>
      <c r="M560" s="36">
        <f t="shared" ca="1" si="112"/>
        <v>16.141666666666669</v>
      </c>
      <c r="N560" s="39">
        <f t="shared" ca="1" si="106"/>
        <v>14.3</v>
      </c>
      <c r="O560" s="120">
        <f t="shared" ca="1" si="113"/>
        <v>1.1287878787878789</v>
      </c>
      <c r="P560" s="39">
        <f t="shared" ca="1" si="114"/>
        <v>18.625</v>
      </c>
      <c r="Q560" s="39">
        <f t="shared" ca="1" si="107"/>
        <v>16.5</v>
      </c>
      <c r="R560" s="16"/>
      <c r="S560" s="33">
        <f t="shared" ca="1" si="115"/>
        <v>0.9</v>
      </c>
      <c r="T560" s="30">
        <f ca="1">COUNTIF(INDIRECT("Mess02!B"&amp;(ROW(A560)*4-9)):INDIRECT("Mess02!B"&amp;(ROW(A560)*4-6)),"&gt;=500")*15</f>
        <v>60</v>
      </c>
    </row>
    <row r="561" spans="1:20" ht="15.6" thickTop="1" thickBot="1" x14ac:dyDescent="0.35">
      <c r="A561" s="8">
        <f t="shared" si="116"/>
        <v>40963.291666665311</v>
      </c>
      <c r="B561" s="27">
        <f t="shared" ca="1" si="108"/>
        <v>0.32526073124999999</v>
      </c>
      <c r="C561" s="27">
        <f t="shared" ca="1" si="109"/>
        <v>0.3614008125</v>
      </c>
      <c r="D561" s="27">
        <f t="shared" ca="1" si="110"/>
        <v>3.614008124999999E-2</v>
      </c>
      <c r="E561" s="16"/>
      <c r="F561" s="46">
        <v>7.18E-4</v>
      </c>
      <c r="G561" s="46">
        <v>21</v>
      </c>
      <c r="H561" s="16"/>
      <c r="I561" s="30">
        <f t="shared" ca="1" si="111"/>
        <v>147.5</v>
      </c>
      <c r="J561" s="42">
        <f t="shared" ca="1" si="104"/>
        <v>147.5</v>
      </c>
      <c r="K561" s="33">
        <f t="shared" ca="1" si="105"/>
        <v>1</v>
      </c>
      <c r="L561" s="16"/>
      <c r="M561" s="36">
        <f t="shared" ca="1" si="112"/>
        <v>16.250000000000004</v>
      </c>
      <c r="N561" s="39">
        <f t="shared" ca="1" si="106"/>
        <v>14.3</v>
      </c>
      <c r="O561" s="120">
        <f t="shared" ca="1" si="113"/>
        <v>1.1363636363636365</v>
      </c>
      <c r="P561" s="39">
        <f t="shared" ca="1" si="114"/>
        <v>18.75</v>
      </c>
      <c r="Q561" s="39">
        <f t="shared" ca="1" si="107"/>
        <v>16.5</v>
      </c>
      <c r="R561" s="16"/>
      <c r="S561" s="33">
        <f t="shared" ca="1" si="115"/>
        <v>0.9</v>
      </c>
      <c r="T561" s="30">
        <f ca="1">COUNTIF(INDIRECT("Mess02!B"&amp;(ROW(A561)*4-9)):INDIRECT("Mess02!B"&amp;(ROW(A561)*4-6)),"&gt;=500")*15</f>
        <v>60</v>
      </c>
    </row>
    <row r="562" spans="1:20" ht="15.6" thickTop="1" thickBot="1" x14ac:dyDescent="0.35">
      <c r="A562" s="8">
        <f t="shared" si="116"/>
        <v>40963.333333331975</v>
      </c>
      <c r="B562" s="27">
        <f t="shared" ca="1" si="108"/>
        <v>0.32016461226749998</v>
      </c>
      <c r="C562" s="27">
        <f t="shared" ca="1" si="109"/>
        <v>0.35573845807499999</v>
      </c>
      <c r="D562" s="27">
        <f t="shared" ca="1" si="110"/>
        <v>3.557384580749999E-2</v>
      </c>
      <c r="E562" s="16"/>
      <c r="F562" s="46">
        <v>7.18E-4</v>
      </c>
      <c r="G562" s="46">
        <v>21</v>
      </c>
      <c r="H562" s="16"/>
      <c r="I562" s="30">
        <f t="shared" ca="1" si="111"/>
        <v>147.75</v>
      </c>
      <c r="J562" s="42">
        <f t="shared" ca="1" si="104"/>
        <v>147.75</v>
      </c>
      <c r="K562" s="33">
        <f t="shared" ca="1" si="105"/>
        <v>1</v>
      </c>
      <c r="L562" s="16"/>
      <c r="M562" s="36">
        <f t="shared" ca="1" si="112"/>
        <v>15.968333333333334</v>
      </c>
      <c r="N562" s="39">
        <f t="shared" ca="1" si="106"/>
        <v>14.3</v>
      </c>
      <c r="O562" s="120">
        <f t="shared" ca="1" si="113"/>
        <v>1.1166666666666667</v>
      </c>
      <c r="P562" s="39">
        <f t="shared" ca="1" si="114"/>
        <v>18.425000000000001</v>
      </c>
      <c r="Q562" s="39">
        <f t="shared" ca="1" si="107"/>
        <v>16.5</v>
      </c>
      <c r="R562" s="16"/>
      <c r="S562" s="33">
        <f t="shared" ca="1" si="115"/>
        <v>0.9</v>
      </c>
      <c r="T562" s="30">
        <f ca="1">COUNTIF(INDIRECT("Mess02!B"&amp;(ROW(A562)*4-9)):INDIRECT("Mess02!B"&amp;(ROW(A562)*4-6)),"&gt;=500")*15</f>
        <v>60</v>
      </c>
    </row>
    <row r="563" spans="1:20" ht="15.6" thickTop="1" thickBot="1" x14ac:dyDescent="0.35">
      <c r="A563" s="8">
        <f t="shared" si="116"/>
        <v>40963.374999998639</v>
      </c>
      <c r="B563" s="27">
        <f t="shared" ca="1" si="108"/>
        <v>0.35739859381496858</v>
      </c>
      <c r="C563" s="27">
        <f t="shared" ca="1" si="109"/>
        <v>0.3971095486832984</v>
      </c>
      <c r="D563" s="27">
        <f t="shared" ca="1" si="110"/>
        <v>3.9710954868329831E-2</v>
      </c>
      <c r="E563" s="16"/>
      <c r="F563" s="46">
        <v>7.18E-4</v>
      </c>
      <c r="G563" s="46">
        <v>21</v>
      </c>
      <c r="H563" s="16"/>
      <c r="I563" s="30">
        <f t="shared" ca="1" si="111"/>
        <v>119.27393617021276</v>
      </c>
      <c r="J563" s="42">
        <f t="shared" ca="1" si="104"/>
        <v>148.5</v>
      </c>
      <c r="K563" s="33">
        <f t="shared" ca="1" si="105"/>
        <v>0.80319148936170215</v>
      </c>
      <c r="L563" s="16"/>
      <c r="M563" s="36">
        <f t="shared" ca="1" si="112"/>
        <v>22.081117021276594</v>
      </c>
      <c r="N563" s="39">
        <f t="shared" ca="1" si="106"/>
        <v>22.5</v>
      </c>
      <c r="O563" s="120">
        <f t="shared" ca="1" si="113"/>
        <v>0.98138297872340419</v>
      </c>
      <c r="P563" s="39">
        <f t="shared" ca="1" si="114"/>
        <v>18.45</v>
      </c>
      <c r="Q563" s="39">
        <f t="shared" ca="1" si="107"/>
        <v>18.8</v>
      </c>
      <c r="R563" s="16"/>
      <c r="S563" s="33">
        <f t="shared" ca="1" si="115"/>
        <v>0.9</v>
      </c>
      <c r="T563" s="30">
        <f ca="1">COUNTIF(INDIRECT("Mess02!B"&amp;(ROW(A563)*4-9)):INDIRECT("Mess02!B"&amp;(ROW(A563)*4-6)),"&gt;=500")*15</f>
        <v>60</v>
      </c>
    </row>
    <row r="564" spans="1:20" ht="15.6" thickTop="1" thickBot="1" x14ac:dyDescent="0.35">
      <c r="A564" s="8">
        <f t="shared" si="116"/>
        <v>40963.416666665304</v>
      </c>
      <c r="B564" s="27">
        <f t="shared" ca="1" si="108"/>
        <v>0.3577638419832575</v>
      </c>
      <c r="C564" s="27">
        <f t="shared" ca="1" si="109"/>
        <v>0.39751537998139719</v>
      </c>
      <c r="D564" s="27">
        <f t="shared" ca="1" si="110"/>
        <v>3.9751537998139713E-2</v>
      </c>
      <c r="E564" s="16"/>
      <c r="F564" s="46">
        <v>7.18E-4</v>
      </c>
      <c r="G564" s="46">
        <v>21</v>
      </c>
      <c r="H564" s="16"/>
      <c r="I564" s="30">
        <f t="shared" ca="1" si="111"/>
        <v>119.07313829787235</v>
      </c>
      <c r="J564" s="42">
        <f t="shared" ca="1" si="104"/>
        <v>148.25</v>
      </c>
      <c r="K564" s="33">
        <f t="shared" ca="1" si="105"/>
        <v>0.80319148936170215</v>
      </c>
      <c r="L564" s="16"/>
      <c r="M564" s="36">
        <f t="shared" ca="1" si="112"/>
        <v>22.14095744680851</v>
      </c>
      <c r="N564" s="39">
        <f t="shared" ca="1" si="106"/>
        <v>22.5</v>
      </c>
      <c r="O564" s="120">
        <f t="shared" ca="1" si="113"/>
        <v>0.98404255319148937</v>
      </c>
      <c r="P564" s="39">
        <f t="shared" ca="1" si="114"/>
        <v>18.5</v>
      </c>
      <c r="Q564" s="39">
        <f t="shared" ca="1" si="107"/>
        <v>18.8</v>
      </c>
      <c r="R564" s="16"/>
      <c r="S564" s="33">
        <f t="shared" ca="1" si="115"/>
        <v>0.9</v>
      </c>
      <c r="T564" s="30">
        <f ca="1">COUNTIF(INDIRECT("Mess02!B"&amp;(ROW(A564)*4-9)):INDIRECT("Mess02!B"&amp;(ROW(A564)*4-6)),"&gt;=500")*15</f>
        <v>60</v>
      </c>
    </row>
    <row r="565" spans="1:20" ht="15.6" thickTop="1" thickBot="1" x14ac:dyDescent="0.35">
      <c r="A565" s="8">
        <f t="shared" si="116"/>
        <v>40963.458333331968</v>
      </c>
      <c r="B565" s="27">
        <f t="shared" ca="1" si="108"/>
        <v>0.17905802278705368</v>
      </c>
      <c r="C565" s="27">
        <f t="shared" ca="1" si="109"/>
        <v>0.19895335865228186</v>
      </c>
      <c r="D565" s="27">
        <f t="shared" ca="1" si="110"/>
        <v>1.9895335865228181E-2</v>
      </c>
      <c r="E565" s="16"/>
      <c r="F565" s="46">
        <v>7.18E-4</v>
      </c>
      <c r="G565" s="46">
        <v>21</v>
      </c>
      <c r="H565" s="16"/>
      <c r="I565" s="30">
        <f t="shared" ca="1" si="111"/>
        <v>59.837765957446813</v>
      </c>
      <c r="J565" s="42">
        <f t="shared" ca="1" si="104"/>
        <v>74.5</v>
      </c>
      <c r="K565" s="33">
        <f t="shared" ca="1" si="105"/>
        <v>0.80319148936170215</v>
      </c>
      <c r="L565" s="16"/>
      <c r="M565" s="36">
        <f t="shared" ca="1" si="112"/>
        <v>22.051196808510639</v>
      </c>
      <c r="N565" s="39">
        <f t="shared" ca="1" si="106"/>
        <v>22.5</v>
      </c>
      <c r="O565" s="120">
        <f t="shared" ca="1" si="113"/>
        <v>0.98005319148936165</v>
      </c>
      <c r="P565" s="39">
        <f t="shared" ca="1" si="114"/>
        <v>18.425000000000001</v>
      </c>
      <c r="Q565" s="39">
        <f t="shared" ca="1" si="107"/>
        <v>18.8</v>
      </c>
      <c r="R565" s="16"/>
      <c r="S565" s="33">
        <f t="shared" ca="1" si="115"/>
        <v>0.9</v>
      </c>
      <c r="T565" s="30">
        <f ca="1">COUNTIF(INDIRECT("Mess02!B"&amp;(ROW(A565)*4-9)):INDIRECT("Mess02!B"&amp;(ROW(A565)*4-6)),"&gt;=500")*15</f>
        <v>30</v>
      </c>
    </row>
    <row r="566" spans="1:20" ht="15.6" thickTop="1" thickBot="1" x14ac:dyDescent="0.35">
      <c r="A566" s="8">
        <f t="shared" si="116"/>
        <v>40963.499999998632</v>
      </c>
      <c r="B566" s="27">
        <f t="shared" ca="1" si="108"/>
        <v>0</v>
      </c>
      <c r="C566" s="27">
        <f t="shared" ca="1" si="109"/>
        <v>2.8722528948247936E-2</v>
      </c>
      <c r="D566" s="27">
        <f t="shared" ca="1" si="110"/>
        <v>2.8722528948247936E-2</v>
      </c>
      <c r="E566" s="16"/>
      <c r="F566" s="46">
        <v>7.18E-4</v>
      </c>
      <c r="G566" s="46">
        <v>21</v>
      </c>
      <c r="H566" s="16"/>
      <c r="I566" s="30">
        <f t="shared" ca="1" si="111"/>
        <v>7.8311170212765964</v>
      </c>
      <c r="J566" s="42">
        <f t="shared" ca="1" si="104"/>
        <v>9.75</v>
      </c>
      <c r="K566" s="33">
        <f t="shared" ca="1" si="105"/>
        <v>0.80319148936170215</v>
      </c>
      <c r="L566" s="16"/>
      <c r="M566" s="36">
        <f t="shared" ca="1" si="112"/>
        <v>24.325132978723403</v>
      </c>
      <c r="N566" s="39">
        <f t="shared" ca="1" si="106"/>
        <v>22.5</v>
      </c>
      <c r="O566" s="120">
        <f t="shared" ca="1" si="113"/>
        <v>1.0811170212765957</v>
      </c>
      <c r="P566" s="39">
        <f t="shared" ca="1" si="114"/>
        <v>20.324999999999999</v>
      </c>
      <c r="Q566" s="39">
        <f t="shared" ca="1" si="107"/>
        <v>18.8</v>
      </c>
      <c r="R566" s="16"/>
      <c r="S566" s="33">
        <f t="shared" ca="1" si="115"/>
        <v>0</v>
      </c>
      <c r="T566" s="30">
        <f ca="1">COUNTIF(INDIRECT("Mess02!B"&amp;(ROW(A566)*4-9)):INDIRECT("Mess02!B"&amp;(ROW(A566)*4-6)),"&gt;=500")*15</f>
        <v>0</v>
      </c>
    </row>
    <row r="567" spans="1:20" ht="15.6" thickTop="1" thickBot="1" x14ac:dyDescent="0.35">
      <c r="A567" s="8">
        <f t="shared" si="116"/>
        <v>40963.541666665296</v>
      </c>
      <c r="B567" s="27">
        <f t="shared" ca="1" si="108"/>
        <v>0</v>
      </c>
      <c r="C567" s="27">
        <f t="shared" ca="1" si="109"/>
        <v>0</v>
      </c>
      <c r="D567" s="27">
        <f t="shared" ca="1" si="110"/>
        <v>0</v>
      </c>
      <c r="E567" s="16"/>
      <c r="F567" s="46">
        <v>7.18E-4</v>
      </c>
      <c r="G567" s="46">
        <v>21</v>
      </c>
      <c r="H567" s="16"/>
      <c r="I567" s="30">
        <f t="shared" ca="1" si="111"/>
        <v>0</v>
      </c>
      <c r="J567" s="42">
        <f t="shared" ca="1" si="104"/>
        <v>0</v>
      </c>
      <c r="K567" s="33">
        <f t="shared" ca="1" si="105"/>
        <v>0.80319148936170215</v>
      </c>
      <c r="L567" s="16"/>
      <c r="M567" s="36">
        <f t="shared" ca="1" si="112"/>
        <v>31.236702127659576</v>
      </c>
      <c r="N567" s="39">
        <f t="shared" ca="1" si="106"/>
        <v>22.5</v>
      </c>
      <c r="O567" s="120">
        <f t="shared" ca="1" si="113"/>
        <v>1.3882978723404256</v>
      </c>
      <c r="P567" s="39">
        <f t="shared" ca="1" si="114"/>
        <v>26.1</v>
      </c>
      <c r="Q567" s="39">
        <f t="shared" ca="1" si="107"/>
        <v>18.8</v>
      </c>
      <c r="R567" s="16"/>
      <c r="S567" s="33">
        <f t="shared" ca="1" si="115"/>
        <v>0</v>
      </c>
      <c r="T567" s="30">
        <f ca="1">COUNTIF(INDIRECT("Mess02!B"&amp;(ROW(A567)*4-9)):INDIRECT("Mess02!B"&amp;(ROW(A567)*4-6)),"&gt;=500")*15</f>
        <v>0</v>
      </c>
    </row>
    <row r="568" spans="1:20" ht="15.6" thickTop="1" thickBot="1" x14ac:dyDescent="0.35">
      <c r="A568" s="8">
        <f t="shared" si="116"/>
        <v>40963.583333331961</v>
      </c>
      <c r="B568" s="27">
        <f t="shared" ca="1" si="108"/>
        <v>0</v>
      </c>
      <c r="C568" s="27">
        <f t="shared" ca="1" si="109"/>
        <v>0.10550345527759308</v>
      </c>
      <c r="D568" s="27">
        <f t="shared" ca="1" si="110"/>
        <v>0.10550345527759308</v>
      </c>
      <c r="E568" s="16"/>
      <c r="F568" s="46">
        <v>7.18E-4</v>
      </c>
      <c r="G568" s="46">
        <v>21</v>
      </c>
      <c r="H568" s="16"/>
      <c r="I568" s="30">
        <f t="shared" ca="1" si="111"/>
        <v>23.694148936170212</v>
      </c>
      <c r="J568" s="42">
        <f t="shared" ca="1" si="104"/>
        <v>29.5</v>
      </c>
      <c r="K568" s="33">
        <f t="shared" ca="1" si="105"/>
        <v>0.80319148936170215</v>
      </c>
      <c r="L568" s="16"/>
      <c r="M568" s="36">
        <f t="shared" ca="1" si="112"/>
        <v>29.53125</v>
      </c>
      <c r="N568" s="39">
        <f t="shared" ca="1" si="106"/>
        <v>22.5</v>
      </c>
      <c r="O568" s="120">
        <f t="shared" ca="1" si="113"/>
        <v>1.3125</v>
      </c>
      <c r="P568" s="39">
        <f t="shared" ca="1" si="114"/>
        <v>24.675000000000001</v>
      </c>
      <c r="Q568" s="39">
        <f t="shared" ca="1" si="107"/>
        <v>18.8</v>
      </c>
      <c r="R568" s="16"/>
      <c r="S568" s="33">
        <f t="shared" ca="1" si="115"/>
        <v>0</v>
      </c>
      <c r="T568" s="30">
        <f ca="1">COUNTIF(INDIRECT("Mess02!B"&amp;(ROW(A568)*4-9)):INDIRECT("Mess02!B"&amp;(ROW(A568)*4-6)),"&gt;=500")*15</f>
        <v>15</v>
      </c>
    </row>
    <row r="569" spans="1:20" ht="15.6" thickTop="1" thickBot="1" x14ac:dyDescent="0.35">
      <c r="A569" s="8">
        <f t="shared" si="116"/>
        <v>40963.624999998625</v>
      </c>
      <c r="B569" s="27">
        <f t="shared" ca="1" si="108"/>
        <v>0</v>
      </c>
      <c r="C569" s="27">
        <f t="shared" ca="1" si="109"/>
        <v>0</v>
      </c>
      <c r="D569" s="27">
        <f t="shared" ca="1" si="110"/>
        <v>0</v>
      </c>
      <c r="E569" s="16"/>
      <c r="F569" s="46">
        <v>7.18E-4</v>
      </c>
      <c r="G569" s="46">
        <v>21</v>
      </c>
      <c r="H569" s="16"/>
      <c r="I569" s="30">
        <f t="shared" ca="1" si="111"/>
        <v>0</v>
      </c>
      <c r="J569" s="42">
        <f t="shared" ca="1" si="104"/>
        <v>0</v>
      </c>
      <c r="K569" s="33">
        <f t="shared" ca="1" si="105"/>
        <v>0.80319148936170215</v>
      </c>
      <c r="L569" s="16"/>
      <c r="M569" s="36">
        <f t="shared" ca="1" si="112"/>
        <v>26.000664893617021</v>
      </c>
      <c r="N569" s="39">
        <f t="shared" ca="1" si="106"/>
        <v>22.5</v>
      </c>
      <c r="O569" s="120">
        <f t="shared" ca="1" si="113"/>
        <v>1.1555851063829787</v>
      </c>
      <c r="P569" s="39">
        <f t="shared" ca="1" si="114"/>
        <v>21.725000000000001</v>
      </c>
      <c r="Q569" s="39">
        <f t="shared" ca="1" si="107"/>
        <v>18.8</v>
      </c>
      <c r="R569" s="16"/>
      <c r="S569" s="33">
        <f t="shared" ca="1" si="115"/>
        <v>0</v>
      </c>
      <c r="T569" s="30">
        <f ca="1">COUNTIF(INDIRECT("Mess02!B"&amp;(ROW(A569)*4-9)):INDIRECT("Mess02!B"&amp;(ROW(A569)*4-6)),"&gt;=500")*15</f>
        <v>0</v>
      </c>
    </row>
    <row r="570" spans="1:20" ht="15.6" thickTop="1" thickBot="1" x14ac:dyDescent="0.35">
      <c r="A570" s="8">
        <f t="shared" si="116"/>
        <v>40963.666666665289</v>
      </c>
      <c r="B570" s="27">
        <f t="shared" ca="1" si="108"/>
        <v>0</v>
      </c>
      <c r="C570" s="27">
        <f t="shared" ca="1" si="109"/>
        <v>0</v>
      </c>
      <c r="D570" s="27">
        <f t="shared" ca="1" si="110"/>
        <v>0</v>
      </c>
      <c r="E570" s="16"/>
      <c r="F570" s="46">
        <v>7.18E-4</v>
      </c>
      <c r="G570" s="46">
        <v>21</v>
      </c>
      <c r="H570" s="16"/>
      <c r="I570" s="30">
        <f t="shared" ca="1" si="111"/>
        <v>0</v>
      </c>
      <c r="J570" s="42">
        <f t="shared" ca="1" si="104"/>
        <v>0</v>
      </c>
      <c r="K570" s="33">
        <f t="shared" ca="1" si="105"/>
        <v>0.80319148936170215</v>
      </c>
      <c r="L570" s="16"/>
      <c r="M570" s="36">
        <f t="shared" ca="1" si="112"/>
        <v>25.701462765957448</v>
      </c>
      <c r="N570" s="39">
        <f t="shared" ca="1" si="106"/>
        <v>22.5</v>
      </c>
      <c r="O570" s="120">
        <f t="shared" ca="1" si="113"/>
        <v>1.1422872340425532</v>
      </c>
      <c r="P570" s="39">
        <f t="shared" ca="1" si="114"/>
        <v>21.475000000000001</v>
      </c>
      <c r="Q570" s="39">
        <f t="shared" ca="1" si="107"/>
        <v>18.8</v>
      </c>
      <c r="R570" s="16"/>
      <c r="S570" s="33">
        <f t="shared" ca="1" si="115"/>
        <v>0</v>
      </c>
      <c r="T570" s="30">
        <f ca="1">COUNTIF(INDIRECT("Mess02!B"&amp;(ROW(A570)*4-9)):INDIRECT("Mess02!B"&amp;(ROW(A570)*4-6)),"&gt;=500")*15</f>
        <v>0</v>
      </c>
    </row>
    <row r="571" spans="1:20" ht="15.6" thickTop="1" thickBot="1" x14ac:dyDescent="0.35">
      <c r="A571" s="8">
        <f t="shared" si="116"/>
        <v>40963.708333331953</v>
      </c>
      <c r="B571" s="27">
        <f t="shared" ca="1" si="108"/>
        <v>0</v>
      </c>
      <c r="C571" s="27">
        <f t="shared" ca="1" si="109"/>
        <v>0</v>
      </c>
      <c r="D571" s="27">
        <f t="shared" ca="1" si="110"/>
        <v>0</v>
      </c>
      <c r="E571" s="16"/>
      <c r="F571" s="46">
        <v>7.18E-4</v>
      </c>
      <c r="G571" s="46">
        <v>21</v>
      </c>
      <c r="H571" s="16"/>
      <c r="I571" s="30">
        <f t="shared" ca="1" si="111"/>
        <v>0</v>
      </c>
      <c r="J571" s="42">
        <f t="shared" ca="1" si="104"/>
        <v>0</v>
      </c>
      <c r="K571" s="33">
        <f t="shared" ca="1" si="105"/>
        <v>0.81690140845070436</v>
      </c>
      <c r="L571" s="16"/>
      <c r="M571" s="36">
        <f t="shared" ca="1" si="112"/>
        <v>24.635067114093964</v>
      </c>
      <c r="N571" s="39">
        <f t="shared" ca="1" si="106"/>
        <v>17.5</v>
      </c>
      <c r="O571" s="120">
        <f t="shared" ca="1" si="113"/>
        <v>1.4077181208053693</v>
      </c>
      <c r="P571" s="39">
        <f t="shared" ca="1" si="114"/>
        <v>20.975000000000001</v>
      </c>
      <c r="Q571" s="39">
        <f t="shared" ca="1" si="107"/>
        <v>14.9</v>
      </c>
      <c r="R571" s="16"/>
      <c r="S571" s="33">
        <f t="shared" ca="1" si="115"/>
        <v>0</v>
      </c>
      <c r="T571" s="30">
        <f ca="1">COUNTIF(INDIRECT("Mess02!B"&amp;(ROW(A571)*4-9)):INDIRECT("Mess02!B"&amp;(ROW(A571)*4-6)),"&gt;=500")*15</f>
        <v>0</v>
      </c>
    </row>
    <row r="572" spans="1:20" ht="15.6" thickTop="1" thickBot="1" x14ac:dyDescent="0.35">
      <c r="A572" s="8">
        <f t="shared" si="116"/>
        <v>40963.749999998618</v>
      </c>
      <c r="B572" s="27">
        <f t="shared" ca="1" si="108"/>
        <v>0</v>
      </c>
      <c r="C572" s="27">
        <f t="shared" ca="1" si="109"/>
        <v>0</v>
      </c>
      <c r="D572" s="27">
        <f t="shared" ca="1" si="110"/>
        <v>0</v>
      </c>
      <c r="E572" s="16"/>
      <c r="F572" s="46">
        <v>7.18E-4</v>
      </c>
      <c r="G572" s="46">
        <v>21</v>
      </c>
      <c r="H572" s="16"/>
      <c r="I572" s="30">
        <f t="shared" ca="1" si="111"/>
        <v>0</v>
      </c>
      <c r="J572" s="42">
        <f t="shared" ca="1" si="104"/>
        <v>0</v>
      </c>
      <c r="K572" s="33">
        <f t="shared" ca="1" si="105"/>
        <v>0.81690140845070436</v>
      </c>
      <c r="L572" s="16"/>
      <c r="M572" s="36">
        <f t="shared" ca="1" si="112"/>
        <v>23.901006711409394</v>
      </c>
      <c r="N572" s="39">
        <f t="shared" ca="1" si="106"/>
        <v>17.5</v>
      </c>
      <c r="O572" s="120">
        <f t="shared" ca="1" si="113"/>
        <v>1.3657718120805369</v>
      </c>
      <c r="P572" s="39">
        <f t="shared" ca="1" si="114"/>
        <v>20.350000000000001</v>
      </c>
      <c r="Q572" s="39">
        <f t="shared" ca="1" si="107"/>
        <v>14.9</v>
      </c>
      <c r="R572" s="16"/>
      <c r="S572" s="33">
        <f t="shared" ca="1" si="115"/>
        <v>0</v>
      </c>
      <c r="T572" s="30">
        <f ca="1">COUNTIF(INDIRECT("Mess02!B"&amp;(ROW(A572)*4-9)):INDIRECT("Mess02!B"&amp;(ROW(A572)*4-6)),"&gt;=500")*15</f>
        <v>0</v>
      </c>
    </row>
    <row r="573" spans="1:20" ht="15.6" thickTop="1" thickBot="1" x14ac:dyDescent="0.35">
      <c r="A573" s="8">
        <f t="shared" si="116"/>
        <v>40963.791666665282</v>
      </c>
      <c r="B573" s="27">
        <f t="shared" ca="1" si="108"/>
        <v>0</v>
      </c>
      <c r="C573" s="27">
        <f t="shared" ca="1" si="109"/>
        <v>0</v>
      </c>
      <c r="D573" s="27">
        <f t="shared" ca="1" si="110"/>
        <v>0</v>
      </c>
      <c r="E573" s="16"/>
      <c r="F573" s="46">
        <v>7.18E-4</v>
      </c>
      <c r="G573" s="46">
        <v>21</v>
      </c>
      <c r="H573" s="16"/>
      <c r="I573" s="30">
        <f t="shared" ca="1" si="111"/>
        <v>0</v>
      </c>
      <c r="J573" s="42">
        <f t="shared" ca="1" si="104"/>
        <v>0</v>
      </c>
      <c r="K573" s="33">
        <f t="shared" ca="1" si="105"/>
        <v>0.81690140845070436</v>
      </c>
      <c r="L573" s="16"/>
      <c r="M573" s="36">
        <f t="shared" ca="1" si="112"/>
        <v>22.990771812080535</v>
      </c>
      <c r="N573" s="39">
        <f t="shared" ca="1" si="106"/>
        <v>17.5</v>
      </c>
      <c r="O573" s="120">
        <f t="shared" ca="1" si="113"/>
        <v>1.3137583892617448</v>
      </c>
      <c r="P573" s="39">
        <f t="shared" ca="1" si="114"/>
        <v>19.574999999999999</v>
      </c>
      <c r="Q573" s="39">
        <f t="shared" ca="1" si="107"/>
        <v>14.9</v>
      </c>
      <c r="R573" s="16"/>
      <c r="S573" s="33">
        <f t="shared" ca="1" si="115"/>
        <v>0</v>
      </c>
      <c r="T573" s="30">
        <f ca="1">COUNTIF(INDIRECT("Mess02!B"&amp;(ROW(A573)*4-9)):INDIRECT("Mess02!B"&amp;(ROW(A573)*4-6)),"&gt;=500")*15</f>
        <v>0</v>
      </c>
    </row>
    <row r="574" spans="1:20" ht="15.6" thickTop="1" thickBot="1" x14ac:dyDescent="0.35">
      <c r="A574" s="8">
        <f t="shared" si="116"/>
        <v>40963.833333331946</v>
      </c>
      <c r="B574" s="27">
        <f t="shared" ca="1" si="108"/>
        <v>0</v>
      </c>
      <c r="C574" s="27">
        <f t="shared" ca="1" si="109"/>
        <v>0</v>
      </c>
      <c r="D574" s="27">
        <f t="shared" ca="1" si="110"/>
        <v>0</v>
      </c>
      <c r="E574" s="16"/>
      <c r="F574" s="46">
        <v>7.18E-4</v>
      </c>
      <c r="G574" s="46">
        <v>21</v>
      </c>
      <c r="H574" s="16"/>
      <c r="I574" s="30">
        <f t="shared" ca="1" si="111"/>
        <v>0</v>
      </c>
      <c r="J574" s="42">
        <f t="shared" ca="1" si="104"/>
        <v>0</v>
      </c>
      <c r="K574" s="33">
        <f t="shared" ca="1" si="105"/>
        <v>0.81690140845070436</v>
      </c>
      <c r="L574" s="16"/>
      <c r="M574" s="36">
        <f t="shared" ca="1" si="112"/>
        <v>22.667785234899327</v>
      </c>
      <c r="N574" s="39">
        <f t="shared" ca="1" si="106"/>
        <v>17.5</v>
      </c>
      <c r="O574" s="120">
        <f t="shared" ca="1" si="113"/>
        <v>1.2953020134228186</v>
      </c>
      <c r="P574" s="39">
        <f t="shared" ca="1" si="114"/>
        <v>19.299999999999997</v>
      </c>
      <c r="Q574" s="39">
        <f t="shared" ca="1" si="107"/>
        <v>14.9</v>
      </c>
      <c r="R574" s="16"/>
      <c r="S574" s="33">
        <f t="shared" ca="1" si="115"/>
        <v>0</v>
      </c>
      <c r="T574" s="30">
        <f ca="1">COUNTIF(INDIRECT("Mess02!B"&amp;(ROW(A574)*4-9)):INDIRECT("Mess02!B"&amp;(ROW(A574)*4-6)),"&gt;=500")*15</f>
        <v>0</v>
      </c>
    </row>
    <row r="575" spans="1:20" ht="15.6" thickTop="1" thickBot="1" x14ac:dyDescent="0.35">
      <c r="A575" s="8">
        <f t="shared" si="116"/>
        <v>40963.87499999861</v>
      </c>
      <c r="B575" s="27">
        <f t="shared" ca="1" si="108"/>
        <v>0.43034026943236614</v>
      </c>
      <c r="C575" s="27">
        <f t="shared" ca="1" si="109"/>
        <v>0.47815585492485124</v>
      </c>
      <c r="D575" s="27">
        <f t="shared" ca="1" si="110"/>
        <v>4.7815585492485116E-2</v>
      </c>
      <c r="E575" s="16"/>
      <c r="F575" s="46">
        <v>7.18E-4</v>
      </c>
      <c r="G575" s="46">
        <v>21</v>
      </c>
      <c r="H575" s="16"/>
      <c r="I575" s="30">
        <f t="shared" ca="1" si="111"/>
        <v>106.19718309859157</v>
      </c>
      <c r="J575" s="42">
        <f t="shared" ca="1" si="104"/>
        <v>130</v>
      </c>
      <c r="K575" s="33">
        <f t="shared" ca="1" si="105"/>
        <v>0.81690140845070436</v>
      </c>
      <c r="L575" s="16"/>
      <c r="M575" s="36">
        <f t="shared" ca="1" si="112"/>
        <v>29.861577181208055</v>
      </c>
      <c r="N575" s="39">
        <f t="shared" ca="1" si="106"/>
        <v>17.5</v>
      </c>
      <c r="O575" s="120">
        <f t="shared" ca="1" si="113"/>
        <v>1.7063758389261745</v>
      </c>
      <c r="P575" s="39">
        <f t="shared" ca="1" si="114"/>
        <v>25.425000000000001</v>
      </c>
      <c r="Q575" s="39">
        <f t="shared" ca="1" si="107"/>
        <v>14.9</v>
      </c>
      <c r="R575" s="16"/>
      <c r="S575" s="33">
        <f t="shared" ca="1" si="115"/>
        <v>0.9</v>
      </c>
      <c r="T575" s="30">
        <f ca="1">COUNTIF(INDIRECT("Mess02!B"&amp;(ROW(A575)*4-9)):INDIRECT("Mess02!B"&amp;(ROW(A575)*4-6)),"&gt;=500")*15</f>
        <v>60</v>
      </c>
    </row>
    <row r="576" spans="1:20" ht="15.6" thickTop="1" thickBot="1" x14ac:dyDescent="0.35">
      <c r="A576" s="8">
        <f t="shared" si="116"/>
        <v>40963.916666665275</v>
      </c>
      <c r="B576" s="27">
        <f t="shared" ca="1" si="108"/>
        <v>0.17887390640939596</v>
      </c>
      <c r="C576" s="27">
        <f t="shared" ca="1" si="109"/>
        <v>0.19874878489932885</v>
      </c>
      <c r="D576" s="27">
        <f t="shared" ca="1" si="110"/>
        <v>1.9874878489932881E-2</v>
      </c>
      <c r="E576" s="16"/>
      <c r="F576" s="46">
        <v>7.18E-4</v>
      </c>
      <c r="G576" s="46">
        <v>21</v>
      </c>
      <c r="H576" s="16"/>
      <c r="I576" s="30">
        <f t="shared" ca="1" si="111"/>
        <v>52.690140845070431</v>
      </c>
      <c r="J576" s="42">
        <f t="shared" ca="1" si="104"/>
        <v>64.5</v>
      </c>
      <c r="K576" s="33">
        <f t="shared" ca="1" si="105"/>
        <v>0.81690140845070436</v>
      </c>
      <c r="L576" s="16"/>
      <c r="M576" s="36">
        <f t="shared" ca="1" si="112"/>
        <v>25.016778523489929</v>
      </c>
      <c r="N576" s="39">
        <f t="shared" ca="1" si="106"/>
        <v>17.5</v>
      </c>
      <c r="O576" s="120">
        <f t="shared" ca="1" si="113"/>
        <v>1.4295302013422817</v>
      </c>
      <c r="P576" s="39">
        <f t="shared" ca="1" si="114"/>
        <v>21.299999999999997</v>
      </c>
      <c r="Q576" s="39">
        <f t="shared" ca="1" si="107"/>
        <v>14.9</v>
      </c>
      <c r="R576" s="16"/>
      <c r="S576" s="33">
        <f t="shared" ca="1" si="115"/>
        <v>0.9</v>
      </c>
      <c r="T576" s="30">
        <f ca="1">COUNTIF(INDIRECT("Mess02!B"&amp;(ROW(A576)*4-9)):INDIRECT("Mess02!B"&amp;(ROW(A576)*4-6)),"&gt;=500")*15</f>
        <v>45</v>
      </c>
    </row>
    <row r="577" spans="1:20" ht="15.6" thickTop="1" thickBot="1" x14ac:dyDescent="0.35">
      <c r="A577" s="8">
        <f t="shared" si="116"/>
        <v>40963.958333331939</v>
      </c>
      <c r="B577" s="27">
        <f t="shared" ca="1" si="108"/>
        <v>0</v>
      </c>
      <c r="C577" s="27">
        <f t="shared" ca="1" si="109"/>
        <v>0</v>
      </c>
      <c r="D577" s="27">
        <f t="shared" ca="1" si="110"/>
        <v>0</v>
      </c>
      <c r="E577" s="16"/>
      <c r="F577" s="46">
        <v>7.18E-4</v>
      </c>
      <c r="G577" s="46">
        <v>21</v>
      </c>
      <c r="H577" s="16"/>
      <c r="I577" s="30">
        <f t="shared" ca="1" si="111"/>
        <v>0</v>
      </c>
      <c r="J577" s="42">
        <f t="shared" ca="1" si="104"/>
        <v>0</v>
      </c>
      <c r="K577" s="33">
        <f t="shared" ca="1" si="105"/>
        <v>0.81690140845070436</v>
      </c>
      <c r="L577" s="16"/>
      <c r="M577" s="36">
        <f t="shared" ca="1" si="112"/>
        <v>19.760906040268459</v>
      </c>
      <c r="N577" s="39">
        <f t="shared" ca="1" si="106"/>
        <v>17.5</v>
      </c>
      <c r="O577" s="120">
        <f t="shared" ca="1" si="113"/>
        <v>1.1291946308724834</v>
      </c>
      <c r="P577" s="39">
        <f t="shared" ca="1" si="114"/>
        <v>16.825000000000003</v>
      </c>
      <c r="Q577" s="39">
        <f t="shared" ca="1" si="107"/>
        <v>14.9</v>
      </c>
      <c r="R577" s="16"/>
      <c r="S577" s="33">
        <f t="shared" ca="1" si="115"/>
        <v>0</v>
      </c>
      <c r="T577" s="30">
        <f ca="1">COUNTIF(INDIRECT("Mess02!B"&amp;(ROW(A577)*4-9)):INDIRECT("Mess02!B"&amp;(ROW(A577)*4-6)),"&gt;=500")*15</f>
        <v>0</v>
      </c>
    </row>
    <row r="578" spans="1:20" ht="15.6" thickTop="1" thickBot="1" x14ac:dyDescent="0.35">
      <c r="A578" s="8">
        <f t="shared" si="116"/>
        <v>40963.999999998603</v>
      </c>
      <c r="B578" s="27">
        <f t="shared" ca="1" si="108"/>
        <v>0</v>
      </c>
      <c r="C578" s="27">
        <f t="shared" ca="1" si="109"/>
        <v>0</v>
      </c>
      <c r="D578" s="27">
        <f t="shared" ca="1" si="110"/>
        <v>0</v>
      </c>
      <c r="E578" s="16"/>
      <c r="F578" s="46">
        <v>7.18E-4</v>
      </c>
      <c r="G578" s="46">
        <v>21</v>
      </c>
      <c r="H578" s="16"/>
      <c r="I578" s="30">
        <f t="shared" ca="1" si="111"/>
        <v>0</v>
      </c>
      <c r="J578" s="42">
        <f t="shared" ca="1" si="104"/>
        <v>0</v>
      </c>
      <c r="K578" s="33">
        <f t="shared" ca="1" si="105"/>
        <v>0.81690140845070436</v>
      </c>
      <c r="L578" s="16"/>
      <c r="M578" s="36">
        <f t="shared" ca="1" si="112"/>
        <v>19.584731543624159</v>
      </c>
      <c r="N578" s="39">
        <f t="shared" ca="1" si="106"/>
        <v>17.5</v>
      </c>
      <c r="O578" s="120">
        <f t="shared" ca="1" si="113"/>
        <v>1.1191275167785233</v>
      </c>
      <c r="P578" s="39">
        <f t="shared" ca="1" si="114"/>
        <v>16.674999999999997</v>
      </c>
      <c r="Q578" s="39">
        <f t="shared" ca="1" si="107"/>
        <v>14.9</v>
      </c>
      <c r="R578" s="16"/>
      <c r="S578" s="33">
        <f t="shared" ca="1" si="115"/>
        <v>0</v>
      </c>
      <c r="T578" s="30">
        <f ca="1">COUNTIF(INDIRECT("Mess02!B"&amp;(ROW(A578)*4-9)):INDIRECT("Mess02!B"&amp;(ROW(A578)*4-6)),"&gt;=500")*15</f>
        <v>0</v>
      </c>
    </row>
    <row r="579" spans="1:20" ht="15.6" thickTop="1" thickBot="1" x14ac:dyDescent="0.35">
      <c r="A579" s="8">
        <f t="shared" si="116"/>
        <v>40964.041666665267</v>
      </c>
      <c r="B579" s="27">
        <f t="shared" ca="1" si="108"/>
        <v>0</v>
      </c>
      <c r="C579" s="27">
        <f t="shared" ca="1" si="109"/>
        <v>0</v>
      </c>
      <c r="D579" s="27">
        <f t="shared" ca="1" si="110"/>
        <v>0</v>
      </c>
      <c r="E579" s="16"/>
      <c r="F579" s="46">
        <v>7.18E-4</v>
      </c>
      <c r="G579" s="46">
        <v>21</v>
      </c>
      <c r="H579" s="16"/>
      <c r="I579" s="30">
        <f t="shared" ca="1" si="111"/>
        <v>0</v>
      </c>
      <c r="J579" s="42">
        <f t="shared" ref="J579:J642" ca="1" si="117">AVERAGE(INDIRECT("Mess02!C"&amp;(ROW(F579)*4-9)),INDIRECT("Mess02!C"&amp;(ROW(F579)*4-8)),INDIRECT("Mess02!C"&amp;(ROW(F579)*4-7)),INDIRECT("Mess02!C"&amp;(ROW(F579)*4-6)))</f>
        <v>0</v>
      </c>
      <c r="K579" s="33">
        <f t="shared" ref="K579:K642" ca="1" si="118">INDIRECT("Methan02!E"&amp;(ROUND((ROW(A579)+1)/8+2,0)))</f>
        <v>0.98726114649681529</v>
      </c>
      <c r="L579" s="16"/>
      <c r="M579" s="36">
        <f t="shared" ca="1" si="112"/>
        <v>16.818749999999998</v>
      </c>
      <c r="N579" s="39">
        <f t="shared" ref="N579:N642" ca="1" si="119">INDIRECT("Methan02!B"&amp;(ROUND((ROW(A579)+1)/8+2,0)))</f>
        <v>23.4</v>
      </c>
      <c r="O579" s="120">
        <f t="shared" ca="1" si="113"/>
        <v>0.71875</v>
      </c>
      <c r="P579" s="39">
        <f t="shared" ca="1" si="114"/>
        <v>16.675000000000001</v>
      </c>
      <c r="Q579" s="39">
        <f t="shared" ref="Q579:Q642" ca="1" si="120">INDIRECT("Methan02!D"&amp;(ROUND((ROW(A579)+1)/8+2,0)))</f>
        <v>23.2</v>
      </c>
      <c r="R579" s="16"/>
      <c r="S579" s="33">
        <f t="shared" ca="1" si="115"/>
        <v>0</v>
      </c>
      <c r="T579" s="30">
        <f ca="1">COUNTIF(INDIRECT("Mess02!B"&amp;(ROW(A579)*4-9)):INDIRECT("Mess02!B"&amp;(ROW(A579)*4-6)),"&gt;=500")*15</f>
        <v>0</v>
      </c>
    </row>
    <row r="580" spans="1:20" ht="15.6" thickTop="1" thickBot="1" x14ac:dyDescent="0.35">
      <c r="A580" s="8">
        <f t="shared" si="116"/>
        <v>40964.083333331931</v>
      </c>
      <c r="B580" s="27">
        <f t="shared" ref="B580:B643" ca="1" si="121">C580-D580</f>
        <v>0</v>
      </c>
      <c r="C580" s="27">
        <f t="shared" ref="C580:C643" ca="1" si="122">I580*M580/100*F580*G580</f>
        <v>0</v>
      </c>
      <c r="D580" s="27">
        <f t="shared" ref="D580:D643" ca="1" si="123">C580*(1-S580)</f>
        <v>0</v>
      </c>
      <c r="E580" s="16"/>
      <c r="F580" s="46">
        <v>7.18E-4</v>
      </c>
      <c r="G580" s="46">
        <v>21</v>
      </c>
      <c r="H580" s="16"/>
      <c r="I580" s="30">
        <f t="shared" ref="I580:I643" ca="1" si="124">J580*K580</f>
        <v>0</v>
      </c>
      <c r="J580" s="42">
        <f t="shared" ca="1" si="117"/>
        <v>0</v>
      </c>
      <c r="K580" s="33">
        <f t="shared" ca="1" si="118"/>
        <v>0.98726114649681529</v>
      </c>
      <c r="L580" s="16"/>
      <c r="M580" s="36">
        <f t="shared" ref="M580:M643" ca="1" si="125">IF(N580=0,P580,N580*O580)</f>
        <v>16.79353448275862</v>
      </c>
      <c r="N580" s="39">
        <f t="shared" ca="1" si="119"/>
        <v>23.4</v>
      </c>
      <c r="O580" s="120">
        <f t="shared" ref="O580:O643" ca="1" si="126">IF(Q580=0,1,P580/Q580)</f>
        <v>0.71767241379310343</v>
      </c>
      <c r="P580" s="39">
        <f t="shared" ref="P580:P643" ca="1" si="127">AVERAGE(INDIRECT("Mess02!D"&amp;(ROW(F580)*4-9)),INDIRECT("Mess02!D"&amp;(ROW(F580)*4-8)),INDIRECT("Mess02!D"&amp;(ROW(F580)*4-7)),INDIRECT("Mess02!D"&amp;(ROW(F580)*4-6)))</f>
        <v>16.649999999999999</v>
      </c>
      <c r="Q580" s="39">
        <f t="shared" ca="1" si="120"/>
        <v>23.2</v>
      </c>
      <c r="R580" s="16"/>
      <c r="S580" s="33">
        <f t="shared" ref="S580:S643" ca="1" si="128">IF(T580&gt;=30,0.9,0)</f>
        <v>0</v>
      </c>
      <c r="T580" s="30">
        <f ca="1">COUNTIF(INDIRECT("Mess02!B"&amp;(ROW(A580)*4-9)):INDIRECT("Mess02!B"&amp;(ROW(A580)*4-6)),"&gt;=500")*15</f>
        <v>0</v>
      </c>
    </row>
    <row r="581" spans="1:20" ht="15.6" thickTop="1" thickBot="1" x14ac:dyDescent="0.35">
      <c r="A581" s="8">
        <f t="shared" ref="A581:A644" si="129">A580+1/24</f>
        <v>40964.124999998596</v>
      </c>
      <c r="B581" s="27">
        <f t="shared" ca="1" si="121"/>
        <v>0</v>
      </c>
      <c r="C581" s="27">
        <f t="shared" ca="1" si="122"/>
        <v>0</v>
      </c>
      <c r="D581" s="27">
        <f t="shared" ca="1" si="123"/>
        <v>0</v>
      </c>
      <c r="E581" s="16"/>
      <c r="F581" s="46">
        <v>7.18E-4</v>
      </c>
      <c r="G581" s="46">
        <v>21</v>
      </c>
      <c r="H581" s="16"/>
      <c r="I581" s="30">
        <f t="shared" ca="1" si="124"/>
        <v>0</v>
      </c>
      <c r="J581" s="42">
        <f t="shared" ca="1" si="117"/>
        <v>0</v>
      </c>
      <c r="K581" s="33">
        <f t="shared" ca="1" si="118"/>
        <v>0.98726114649681529</v>
      </c>
      <c r="L581" s="16"/>
      <c r="M581" s="36">
        <f t="shared" ca="1" si="125"/>
        <v>16.037068965517239</v>
      </c>
      <c r="N581" s="39">
        <f t="shared" ca="1" si="119"/>
        <v>23.4</v>
      </c>
      <c r="O581" s="120">
        <f t="shared" ca="1" si="126"/>
        <v>0.68534482758620685</v>
      </c>
      <c r="P581" s="39">
        <f t="shared" ca="1" si="127"/>
        <v>15.899999999999999</v>
      </c>
      <c r="Q581" s="39">
        <f t="shared" ca="1" si="120"/>
        <v>23.2</v>
      </c>
      <c r="R581" s="16"/>
      <c r="S581" s="33">
        <f t="shared" ca="1" si="128"/>
        <v>0</v>
      </c>
      <c r="T581" s="30">
        <f ca="1">COUNTIF(INDIRECT("Mess02!B"&amp;(ROW(A581)*4-9)):INDIRECT("Mess02!B"&amp;(ROW(A581)*4-6)),"&gt;=500")*15</f>
        <v>0</v>
      </c>
    </row>
    <row r="582" spans="1:20" ht="15.6" thickTop="1" thickBot="1" x14ac:dyDescent="0.35">
      <c r="A582" s="8">
        <f t="shared" si="129"/>
        <v>40964.16666666526</v>
      </c>
      <c r="B582" s="27">
        <f t="shared" ca="1" si="121"/>
        <v>0</v>
      </c>
      <c r="C582" s="27">
        <f t="shared" ca="1" si="122"/>
        <v>0</v>
      </c>
      <c r="D582" s="27">
        <f t="shared" ca="1" si="123"/>
        <v>0</v>
      </c>
      <c r="E582" s="16"/>
      <c r="F582" s="46">
        <v>7.18E-4</v>
      </c>
      <c r="G582" s="46">
        <v>21</v>
      </c>
      <c r="H582" s="16"/>
      <c r="I582" s="30">
        <f t="shared" ca="1" si="124"/>
        <v>0</v>
      </c>
      <c r="J582" s="42">
        <f t="shared" ca="1" si="117"/>
        <v>0</v>
      </c>
      <c r="K582" s="33">
        <f t="shared" ca="1" si="118"/>
        <v>0.98726114649681529</v>
      </c>
      <c r="L582" s="16"/>
      <c r="M582" s="36">
        <f t="shared" ca="1" si="125"/>
        <v>15.810129310344829</v>
      </c>
      <c r="N582" s="39">
        <f t="shared" ca="1" si="119"/>
        <v>23.4</v>
      </c>
      <c r="O582" s="120">
        <f t="shared" ca="1" si="126"/>
        <v>0.67564655172413801</v>
      </c>
      <c r="P582" s="39">
        <f t="shared" ca="1" si="127"/>
        <v>15.675000000000001</v>
      </c>
      <c r="Q582" s="39">
        <f t="shared" ca="1" si="120"/>
        <v>23.2</v>
      </c>
      <c r="R582" s="16"/>
      <c r="S582" s="33">
        <f t="shared" ca="1" si="128"/>
        <v>0</v>
      </c>
      <c r="T582" s="30">
        <f ca="1">COUNTIF(INDIRECT("Mess02!B"&amp;(ROW(A582)*4-9)):INDIRECT("Mess02!B"&amp;(ROW(A582)*4-6)),"&gt;=500")*15</f>
        <v>0</v>
      </c>
    </row>
    <row r="583" spans="1:20" ht="15.6" thickTop="1" thickBot="1" x14ac:dyDescent="0.35">
      <c r="A583" s="8">
        <f t="shared" si="129"/>
        <v>40964.208333331924</v>
      </c>
      <c r="B583" s="27">
        <f t="shared" ca="1" si="121"/>
        <v>0</v>
      </c>
      <c r="C583" s="27">
        <f t="shared" ca="1" si="122"/>
        <v>0</v>
      </c>
      <c r="D583" s="27">
        <f t="shared" ca="1" si="123"/>
        <v>0</v>
      </c>
      <c r="E583" s="16"/>
      <c r="F583" s="46">
        <v>7.18E-4</v>
      </c>
      <c r="G583" s="46">
        <v>21</v>
      </c>
      <c r="H583" s="16"/>
      <c r="I583" s="30">
        <f t="shared" ca="1" si="124"/>
        <v>0</v>
      </c>
      <c r="J583" s="42">
        <f t="shared" ca="1" si="117"/>
        <v>0</v>
      </c>
      <c r="K583" s="33">
        <f t="shared" ca="1" si="118"/>
        <v>0.98726114649681529</v>
      </c>
      <c r="L583" s="16"/>
      <c r="M583" s="36">
        <f t="shared" ca="1" si="125"/>
        <v>16.188362068965514</v>
      </c>
      <c r="N583" s="39">
        <f t="shared" ca="1" si="119"/>
        <v>23.4</v>
      </c>
      <c r="O583" s="120">
        <f t="shared" ca="1" si="126"/>
        <v>0.69181034482758608</v>
      </c>
      <c r="P583" s="39">
        <f t="shared" ca="1" si="127"/>
        <v>16.049999999999997</v>
      </c>
      <c r="Q583" s="39">
        <f t="shared" ca="1" si="120"/>
        <v>23.2</v>
      </c>
      <c r="R583" s="16"/>
      <c r="S583" s="33">
        <f t="shared" ca="1" si="128"/>
        <v>0</v>
      </c>
      <c r="T583" s="30">
        <f ca="1">COUNTIF(INDIRECT("Mess02!B"&amp;(ROW(A583)*4-9)):INDIRECT("Mess02!B"&amp;(ROW(A583)*4-6)),"&gt;=500")*15</f>
        <v>0</v>
      </c>
    </row>
    <row r="584" spans="1:20" ht="15.6" thickTop="1" thickBot="1" x14ac:dyDescent="0.35">
      <c r="A584" s="8">
        <f t="shared" si="129"/>
        <v>40964.249999998588</v>
      </c>
      <c r="B584" s="27">
        <f t="shared" ca="1" si="121"/>
        <v>0</v>
      </c>
      <c r="C584" s="27">
        <f t="shared" ca="1" si="122"/>
        <v>0</v>
      </c>
      <c r="D584" s="27">
        <f t="shared" ca="1" si="123"/>
        <v>0</v>
      </c>
      <c r="E584" s="16"/>
      <c r="F584" s="46">
        <v>7.18E-4</v>
      </c>
      <c r="G584" s="46">
        <v>21</v>
      </c>
      <c r="H584" s="16"/>
      <c r="I584" s="30">
        <f t="shared" ca="1" si="124"/>
        <v>0</v>
      </c>
      <c r="J584" s="42">
        <f t="shared" ca="1" si="117"/>
        <v>0</v>
      </c>
      <c r="K584" s="33">
        <f t="shared" ca="1" si="118"/>
        <v>0.98726114649681529</v>
      </c>
      <c r="L584" s="16"/>
      <c r="M584" s="36">
        <f t="shared" ca="1" si="125"/>
        <v>16.390086206896552</v>
      </c>
      <c r="N584" s="39">
        <f t="shared" ca="1" si="119"/>
        <v>23.4</v>
      </c>
      <c r="O584" s="120">
        <f t="shared" ca="1" si="126"/>
        <v>0.70043103448275867</v>
      </c>
      <c r="P584" s="39">
        <f t="shared" ca="1" si="127"/>
        <v>16.25</v>
      </c>
      <c r="Q584" s="39">
        <f t="shared" ca="1" si="120"/>
        <v>23.2</v>
      </c>
      <c r="R584" s="16"/>
      <c r="S584" s="33">
        <f t="shared" ca="1" si="128"/>
        <v>0</v>
      </c>
      <c r="T584" s="30">
        <f ca="1">COUNTIF(INDIRECT("Mess02!B"&amp;(ROW(A584)*4-9)):INDIRECT("Mess02!B"&amp;(ROW(A584)*4-6)),"&gt;=500")*15</f>
        <v>0</v>
      </c>
    </row>
    <row r="585" spans="1:20" ht="15.6" thickTop="1" thickBot="1" x14ac:dyDescent="0.35">
      <c r="A585" s="8">
        <f t="shared" si="129"/>
        <v>40964.291666665253</v>
      </c>
      <c r="B585" s="27">
        <f t="shared" ca="1" si="121"/>
        <v>0</v>
      </c>
      <c r="C585" s="27">
        <f t="shared" ca="1" si="122"/>
        <v>0</v>
      </c>
      <c r="D585" s="27">
        <f t="shared" ca="1" si="123"/>
        <v>0</v>
      </c>
      <c r="E585" s="16"/>
      <c r="F585" s="46">
        <v>7.18E-4</v>
      </c>
      <c r="G585" s="46">
        <v>21</v>
      </c>
      <c r="H585" s="16"/>
      <c r="I585" s="30">
        <f t="shared" ca="1" si="124"/>
        <v>0</v>
      </c>
      <c r="J585" s="42">
        <f t="shared" ca="1" si="117"/>
        <v>0</v>
      </c>
      <c r="K585" s="33">
        <f t="shared" ca="1" si="118"/>
        <v>0.98726114649681529</v>
      </c>
      <c r="L585" s="16"/>
      <c r="M585" s="36">
        <f t="shared" ca="1" si="125"/>
        <v>16.516163793103448</v>
      </c>
      <c r="N585" s="39">
        <f t="shared" ca="1" si="119"/>
        <v>23.4</v>
      </c>
      <c r="O585" s="120">
        <f t="shared" ca="1" si="126"/>
        <v>0.70581896551724144</v>
      </c>
      <c r="P585" s="39">
        <f t="shared" ca="1" si="127"/>
        <v>16.375</v>
      </c>
      <c r="Q585" s="39">
        <f t="shared" ca="1" si="120"/>
        <v>23.2</v>
      </c>
      <c r="R585" s="16"/>
      <c r="S585" s="33">
        <f t="shared" ca="1" si="128"/>
        <v>0</v>
      </c>
      <c r="T585" s="30">
        <f ca="1">COUNTIF(INDIRECT("Mess02!B"&amp;(ROW(A585)*4-9)):INDIRECT("Mess02!B"&amp;(ROW(A585)*4-6)),"&gt;=500")*15</f>
        <v>0</v>
      </c>
    </row>
    <row r="586" spans="1:20" ht="15.6" thickTop="1" thickBot="1" x14ac:dyDescent="0.35">
      <c r="A586" s="8">
        <f t="shared" si="129"/>
        <v>40964.333333331917</v>
      </c>
      <c r="B586" s="27">
        <f t="shared" ca="1" si="121"/>
        <v>0.24225793457368769</v>
      </c>
      <c r="C586" s="27">
        <f t="shared" ca="1" si="122"/>
        <v>0.26917548285965298</v>
      </c>
      <c r="D586" s="27">
        <f t="shared" ca="1" si="123"/>
        <v>2.6917548285965293E-2</v>
      </c>
      <c r="E586" s="16"/>
      <c r="F586" s="46">
        <v>7.18E-4</v>
      </c>
      <c r="G586" s="46">
        <v>21</v>
      </c>
      <c r="H586" s="16"/>
      <c r="I586" s="30">
        <f t="shared" ca="1" si="124"/>
        <v>61.45700636942675</v>
      </c>
      <c r="J586" s="42">
        <f t="shared" ca="1" si="117"/>
        <v>62.25</v>
      </c>
      <c r="K586" s="33">
        <f t="shared" ca="1" si="118"/>
        <v>0.98726114649681529</v>
      </c>
      <c r="L586" s="16"/>
      <c r="M586" s="36">
        <f t="shared" ca="1" si="125"/>
        <v>29.048275862068966</v>
      </c>
      <c r="N586" s="39">
        <f t="shared" ca="1" si="119"/>
        <v>23.4</v>
      </c>
      <c r="O586" s="120">
        <f t="shared" ca="1" si="126"/>
        <v>1.2413793103448276</v>
      </c>
      <c r="P586" s="39">
        <f t="shared" ca="1" si="127"/>
        <v>28.8</v>
      </c>
      <c r="Q586" s="39">
        <f t="shared" ca="1" si="120"/>
        <v>23.2</v>
      </c>
      <c r="R586" s="16"/>
      <c r="S586" s="33">
        <f t="shared" ca="1" si="128"/>
        <v>0.9</v>
      </c>
      <c r="T586" s="30">
        <f ca="1">COUNTIF(INDIRECT("Mess02!B"&amp;(ROW(A586)*4-9)):INDIRECT("Mess02!B"&amp;(ROW(A586)*4-6)),"&gt;=500")*15</f>
        <v>30</v>
      </c>
    </row>
    <row r="587" spans="1:20" ht="15.6" thickTop="1" thickBot="1" x14ac:dyDescent="0.35">
      <c r="A587" s="8">
        <f t="shared" si="129"/>
        <v>40964.374999998581</v>
      </c>
      <c r="B587" s="27">
        <f t="shared" ca="1" si="121"/>
        <v>0.40596690144705877</v>
      </c>
      <c r="C587" s="27">
        <f t="shared" ca="1" si="122"/>
        <v>0.45107433494117638</v>
      </c>
      <c r="D587" s="27">
        <f t="shared" ca="1" si="123"/>
        <v>4.5107433494117631E-2</v>
      </c>
      <c r="E587" s="16"/>
      <c r="F587" s="46">
        <v>7.18E-4</v>
      </c>
      <c r="G587" s="46">
        <v>21</v>
      </c>
      <c r="H587" s="16"/>
      <c r="I587" s="30">
        <f t="shared" ca="1" si="124"/>
        <v>124.25</v>
      </c>
      <c r="J587" s="42">
        <f t="shared" ca="1" si="117"/>
        <v>124.25</v>
      </c>
      <c r="K587" s="33">
        <f t="shared" ca="1" si="118"/>
        <v>1</v>
      </c>
      <c r="L587" s="16"/>
      <c r="M587" s="36">
        <f t="shared" ca="1" si="125"/>
        <v>24.077310924369744</v>
      </c>
      <c r="N587" s="39">
        <f t="shared" ca="1" si="119"/>
        <v>31.2</v>
      </c>
      <c r="O587" s="120">
        <f t="shared" ca="1" si="126"/>
        <v>0.77170868347338928</v>
      </c>
      <c r="P587" s="39">
        <f t="shared" ca="1" si="127"/>
        <v>27.55</v>
      </c>
      <c r="Q587" s="39">
        <f t="shared" ca="1" si="120"/>
        <v>35.700000000000003</v>
      </c>
      <c r="R587" s="16"/>
      <c r="S587" s="33">
        <f t="shared" ca="1" si="128"/>
        <v>0.9</v>
      </c>
      <c r="T587" s="30">
        <f ca="1">COUNTIF(INDIRECT("Mess02!B"&amp;(ROW(A587)*4-9)):INDIRECT("Mess02!B"&amp;(ROW(A587)*4-6)),"&gt;=500")*15</f>
        <v>60</v>
      </c>
    </row>
    <row r="588" spans="1:20" ht="15.6" thickTop="1" thickBot="1" x14ac:dyDescent="0.35">
      <c r="A588" s="8">
        <f t="shared" si="129"/>
        <v>40964.416666665245</v>
      </c>
      <c r="B588" s="27">
        <f t="shared" ca="1" si="121"/>
        <v>0.3773220908294117</v>
      </c>
      <c r="C588" s="27">
        <f t="shared" ca="1" si="122"/>
        <v>0.4192467675882352</v>
      </c>
      <c r="D588" s="27">
        <f t="shared" ca="1" si="123"/>
        <v>4.1924676758823512E-2</v>
      </c>
      <c r="E588" s="16"/>
      <c r="F588" s="46">
        <v>7.18E-4</v>
      </c>
      <c r="G588" s="46">
        <v>21</v>
      </c>
      <c r="H588" s="16"/>
      <c r="I588" s="30">
        <f t="shared" ca="1" si="124"/>
        <v>122.25</v>
      </c>
      <c r="J588" s="42">
        <f t="shared" ca="1" si="117"/>
        <v>122.25</v>
      </c>
      <c r="K588" s="33">
        <f t="shared" ca="1" si="118"/>
        <v>1</v>
      </c>
      <c r="L588" s="16"/>
      <c r="M588" s="36">
        <f t="shared" ca="1" si="125"/>
        <v>22.744537815126044</v>
      </c>
      <c r="N588" s="39">
        <f t="shared" ca="1" si="119"/>
        <v>31.2</v>
      </c>
      <c r="O588" s="120">
        <f t="shared" ca="1" si="126"/>
        <v>0.72899159663865531</v>
      </c>
      <c r="P588" s="39">
        <f t="shared" ca="1" si="127"/>
        <v>26.024999999999999</v>
      </c>
      <c r="Q588" s="39">
        <f t="shared" ca="1" si="120"/>
        <v>35.700000000000003</v>
      </c>
      <c r="R588" s="16"/>
      <c r="S588" s="33">
        <f t="shared" ca="1" si="128"/>
        <v>0.9</v>
      </c>
      <c r="T588" s="30">
        <f ca="1">COUNTIF(INDIRECT("Mess02!B"&amp;(ROW(A588)*4-9)):INDIRECT("Mess02!B"&amp;(ROW(A588)*4-6)),"&gt;=500")*15</f>
        <v>60</v>
      </c>
    </row>
    <row r="589" spans="1:20" ht="15.6" thickTop="1" thickBot="1" x14ac:dyDescent="0.35">
      <c r="A589" s="8">
        <f t="shared" si="129"/>
        <v>40964.45833333191</v>
      </c>
      <c r="B589" s="27">
        <f t="shared" ca="1" si="121"/>
        <v>0.36449511585882355</v>
      </c>
      <c r="C589" s="27">
        <f t="shared" ca="1" si="122"/>
        <v>0.40499457317647058</v>
      </c>
      <c r="D589" s="27">
        <f t="shared" ca="1" si="123"/>
        <v>4.049945731764705E-2</v>
      </c>
      <c r="E589" s="16"/>
      <c r="F589" s="46">
        <v>7.18E-4</v>
      </c>
      <c r="G589" s="46">
        <v>21</v>
      </c>
      <c r="H589" s="16"/>
      <c r="I589" s="30">
        <f t="shared" ca="1" si="124"/>
        <v>121</v>
      </c>
      <c r="J589" s="42">
        <f t="shared" ca="1" si="117"/>
        <v>121</v>
      </c>
      <c r="K589" s="33">
        <f t="shared" ca="1" si="118"/>
        <v>1</v>
      </c>
      <c r="L589" s="16"/>
      <c r="M589" s="36">
        <f t="shared" ca="1" si="125"/>
        <v>22.198319327731092</v>
      </c>
      <c r="N589" s="39">
        <f t="shared" ca="1" si="119"/>
        <v>31.2</v>
      </c>
      <c r="O589" s="120">
        <f t="shared" ca="1" si="126"/>
        <v>0.71148459383753504</v>
      </c>
      <c r="P589" s="39">
        <f t="shared" ca="1" si="127"/>
        <v>25.400000000000002</v>
      </c>
      <c r="Q589" s="39">
        <f t="shared" ca="1" si="120"/>
        <v>35.700000000000003</v>
      </c>
      <c r="R589" s="16"/>
      <c r="S589" s="33">
        <f t="shared" ca="1" si="128"/>
        <v>0.9</v>
      </c>
      <c r="T589" s="30">
        <f ca="1">COUNTIF(INDIRECT("Mess02!B"&amp;(ROW(A589)*4-9)):INDIRECT("Mess02!B"&amp;(ROW(A589)*4-6)),"&gt;=500")*15</f>
        <v>60</v>
      </c>
    </row>
    <row r="590" spans="1:20" ht="15.6" thickTop="1" thickBot="1" x14ac:dyDescent="0.35">
      <c r="A590" s="8">
        <f t="shared" si="129"/>
        <v>40964.499999998574</v>
      </c>
      <c r="B590" s="27">
        <f t="shared" ca="1" si="121"/>
        <v>0.35073789797647054</v>
      </c>
      <c r="C590" s="27">
        <f t="shared" ca="1" si="122"/>
        <v>0.38970877552941169</v>
      </c>
      <c r="D590" s="27">
        <f t="shared" ca="1" si="123"/>
        <v>3.8970877552941159E-2</v>
      </c>
      <c r="E590" s="16"/>
      <c r="F590" s="46">
        <v>7.18E-4</v>
      </c>
      <c r="G590" s="46">
        <v>21</v>
      </c>
      <c r="H590" s="16"/>
      <c r="I590" s="30">
        <f t="shared" ca="1" si="124"/>
        <v>119.25</v>
      </c>
      <c r="J590" s="42">
        <f t="shared" ca="1" si="117"/>
        <v>119.25</v>
      </c>
      <c r="K590" s="33">
        <f t="shared" ca="1" si="118"/>
        <v>1</v>
      </c>
      <c r="L590" s="16"/>
      <c r="M590" s="36">
        <f t="shared" ca="1" si="125"/>
        <v>21.673949579831927</v>
      </c>
      <c r="N590" s="39">
        <f t="shared" ca="1" si="119"/>
        <v>31.2</v>
      </c>
      <c r="O590" s="120">
        <f t="shared" ca="1" si="126"/>
        <v>0.69467787114845925</v>
      </c>
      <c r="P590" s="39">
        <f t="shared" ca="1" si="127"/>
        <v>24.799999999999997</v>
      </c>
      <c r="Q590" s="39">
        <f t="shared" ca="1" si="120"/>
        <v>35.700000000000003</v>
      </c>
      <c r="R590" s="16"/>
      <c r="S590" s="33">
        <f t="shared" ca="1" si="128"/>
        <v>0.9</v>
      </c>
      <c r="T590" s="30">
        <f ca="1">COUNTIF(INDIRECT("Mess02!B"&amp;(ROW(A590)*4-9)):INDIRECT("Mess02!B"&amp;(ROW(A590)*4-6)),"&gt;=500")*15</f>
        <v>60</v>
      </c>
    </row>
    <row r="591" spans="1:20" ht="15.6" thickTop="1" thickBot="1" x14ac:dyDescent="0.35">
      <c r="A591" s="8">
        <f t="shared" si="129"/>
        <v>40964.541666665238</v>
      </c>
      <c r="B591" s="27">
        <f t="shared" ca="1" si="121"/>
        <v>0.34328187132352939</v>
      </c>
      <c r="C591" s="27">
        <f t="shared" ca="1" si="122"/>
        <v>0.3814243014705882</v>
      </c>
      <c r="D591" s="27">
        <f t="shared" ca="1" si="123"/>
        <v>3.8142430147058815E-2</v>
      </c>
      <c r="E591" s="16"/>
      <c r="F591" s="46">
        <v>7.18E-4</v>
      </c>
      <c r="G591" s="46">
        <v>21</v>
      </c>
      <c r="H591" s="16"/>
      <c r="I591" s="30">
        <f t="shared" ca="1" si="124"/>
        <v>118.75</v>
      </c>
      <c r="J591" s="42">
        <f t="shared" ca="1" si="117"/>
        <v>118.75</v>
      </c>
      <c r="K591" s="33">
        <f t="shared" ca="1" si="118"/>
        <v>1</v>
      </c>
      <c r="L591" s="16"/>
      <c r="M591" s="36">
        <f t="shared" ca="1" si="125"/>
        <v>21.302521008403357</v>
      </c>
      <c r="N591" s="39">
        <f t="shared" ca="1" si="119"/>
        <v>31.2</v>
      </c>
      <c r="O591" s="120">
        <f t="shared" ca="1" si="126"/>
        <v>0.68277310924369738</v>
      </c>
      <c r="P591" s="39">
        <f t="shared" ca="1" si="127"/>
        <v>24.375</v>
      </c>
      <c r="Q591" s="39">
        <f t="shared" ca="1" si="120"/>
        <v>35.700000000000003</v>
      </c>
      <c r="R591" s="16"/>
      <c r="S591" s="33">
        <f t="shared" ca="1" si="128"/>
        <v>0.9</v>
      </c>
      <c r="T591" s="30">
        <f ca="1">COUNTIF(INDIRECT("Mess02!B"&amp;(ROW(A591)*4-9)):INDIRECT("Mess02!B"&amp;(ROW(A591)*4-6)),"&gt;=500")*15</f>
        <v>60</v>
      </c>
    </row>
    <row r="592" spans="1:20" ht="15.6" thickTop="1" thickBot="1" x14ac:dyDescent="0.35">
      <c r="A592" s="8">
        <f t="shared" si="129"/>
        <v>40964.583333331902</v>
      </c>
      <c r="B592" s="27">
        <f t="shared" ca="1" si="121"/>
        <v>0.33412768808823529</v>
      </c>
      <c r="C592" s="27">
        <f t="shared" ca="1" si="122"/>
        <v>0.37125298676470586</v>
      </c>
      <c r="D592" s="27">
        <f t="shared" ca="1" si="123"/>
        <v>3.7125298676470575E-2</v>
      </c>
      <c r="E592" s="16"/>
      <c r="F592" s="46">
        <v>7.18E-4</v>
      </c>
      <c r="G592" s="46">
        <v>21</v>
      </c>
      <c r="H592" s="16"/>
      <c r="I592" s="30">
        <f t="shared" ca="1" si="124"/>
        <v>118.75</v>
      </c>
      <c r="J592" s="42">
        <f t="shared" ca="1" si="117"/>
        <v>118.75</v>
      </c>
      <c r="K592" s="33">
        <f t="shared" ca="1" si="118"/>
        <v>1</v>
      </c>
      <c r="L592" s="16"/>
      <c r="M592" s="36">
        <f t="shared" ca="1" si="125"/>
        <v>20.734453781512602</v>
      </c>
      <c r="N592" s="39">
        <f t="shared" ca="1" si="119"/>
        <v>31.2</v>
      </c>
      <c r="O592" s="120">
        <f t="shared" ca="1" si="126"/>
        <v>0.66456582633053218</v>
      </c>
      <c r="P592" s="39">
        <f t="shared" ca="1" si="127"/>
        <v>23.725000000000001</v>
      </c>
      <c r="Q592" s="39">
        <f t="shared" ca="1" si="120"/>
        <v>35.700000000000003</v>
      </c>
      <c r="R592" s="16"/>
      <c r="S592" s="33">
        <f t="shared" ca="1" si="128"/>
        <v>0.9</v>
      </c>
      <c r="T592" s="30">
        <f ca="1">COUNTIF(INDIRECT("Mess02!B"&amp;(ROW(A592)*4-9)):INDIRECT("Mess02!B"&amp;(ROW(A592)*4-6)),"&gt;=500")*15</f>
        <v>60</v>
      </c>
    </row>
    <row r="593" spans="1:20" ht="15.6" thickTop="1" thickBot="1" x14ac:dyDescent="0.35">
      <c r="A593" s="8">
        <f t="shared" si="129"/>
        <v>40964.624999998567</v>
      </c>
      <c r="B593" s="27">
        <f t="shared" ca="1" si="121"/>
        <v>0.32363336207647053</v>
      </c>
      <c r="C593" s="27">
        <f t="shared" ca="1" si="122"/>
        <v>0.35959262452941171</v>
      </c>
      <c r="D593" s="27">
        <f t="shared" ca="1" si="123"/>
        <v>3.5959262452941163E-2</v>
      </c>
      <c r="E593" s="16"/>
      <c r="F593" s="46">
        <v>7.18E-4</v>
      </c>
      <c r="G593" s="46">
        <v>21</v>
      </c>
      <c r="H593" s="16"/>
      <c r="I593" s="30">
        <f t="shared" ca="1" si="124"/>
        <v>117.75</v>
      </c>
      <c r="J593" s="42">
        <f t="shared" ca="1" si="117"/>
        <v>117.75</v>
      </c>
      <c r="K593" s="33">
        <f t="shared" ca="1" si="118"/>
        <v>1</v>
      </c>
      <c r="L593" s="16"/>
      <c r="M593" s="36">
        <f t="shared" ca="1" si="125"/>
        <v>20.253781512605038</v>
      </c>
      <c r="N593" s="39">
        <f t="shared" ca="1" si="119"/>
        <v>31.2</v>
      </c>
      <c r="O593" s="120">
        <f t="shared" ca="1" si="126"/>
        <v>0.64915966386554613</v>
      </c>
      <c r="P593" s="39">
        <f t="shared" ca="1" si="127"/>
        <v>23.175000000000001</v>
      </c>
      <c r="Q593" s="39">
        <f t="shared" ca="1" si="120"/>
        <v>35.700000000000003</v>
      </c>
      <c r="R593" s="16"/>
      <c r="S593" s="33">
        <f t="shared" ca="1" si="128"/>
        <v>0.9</v>
      </c>
      <c r="T593" s="30">
        <f ca="1">COUNTIF(INDIRECT("Mess02!B"&amp;(ROW(A593)*4-9)):INDIRECT("Mess02!B"&amp;(ROW(A593)*4-6)),"&gt;=500")*15</f>
        <v>60</v>
      </c>
    </row>
    <row r="594" spans="1:20" ht="15.6" thickTop="1" thickBot="1" x14ac:dyDescent="0.35">
      <c r="A594" s="8">
        <f t="shared" si="129"/>
        <v>40964.666666665231</v>
      </c>
      <c r="B594" s="27">
        <f t="shared" ca="1" si="121"/>
        <v>0.2258073867705882</v>
      </c>
      <c r="C594" s="27">
        <f t="shared" ca="1" si="122"/>
        <v>0.25089709641176466</v>
      </c>
      <c r="D594" s="27">
        <f t="shared" ca="1" si="123"/>
        <v>2.5089709641176461E-2</v>
      </c>
      <c r="E594" s="16"/>
      <c r="F594" s="46">
        <v>7.18E-4</v>
      </c>
      <c r="G594" s="46">
        <v>21</v>
      </c>
      <c r="H594" s="16"/>
      <c r="I594" s="30">
        <f t="shared" ca="1" si="124"/>
        <v>88.25</v>
      </c>
      <c r="J594" s="42">
        <f t="shared" ca="1" si="117"/>
        <v>88.25</v>
      </c>
      <c r="K594" s="33">
        <f t="shared" ca="1" si="118"/>
        <v>1</v>
      </c>
      <c r="L594" s="16"/>
      <c r="M594" s="36">
        <f t="shared" ca="1" si="125"/>
        <v>18.855462184873947</v>
      </c>
      <c r="N594" s="39">
        <f t="shared" ca="1" si="119"/>
        <v>31.2</v>
      </c>
      <c r="O594" s="120">
        <f t="shared" ca="1" si="126"/>
        <v>0.60434173669467783</v>
      </c>
      <c r="P594" s="39">
        <f t="shared" ca="1" si="127"/>
        <v>21.574999999999999</v>
      </c>
      <c r="Q594" s="39">
        <f t="shared" ca="1" si="120"/>
        <v>35.700000000000003</v>
      </c>
      <c r="R594" s="16"/>
      <c r="S594" s="33">
        <f t="shared" ca="1" si="128"/>
        <v>0.9</v>
      </c>
      <c r="T594" s="30">
        <f ca="1">COUNTIF(INDIRECT("Mess02!B"&amp;(ROW(A594)*4-9)):INDIRECT("Mess02!B"&amp;(ROW(A594)*4-6)),"&gt;=500")*15</f>
        <v>45</v>
      </c>
    </row>
    <row r="595" spans="1:20" ht="15.6" thickTop="1" thickBot="1" x14ac:dyDescent="0.35">
      <c r="A595" s="8">
        <f t="shared" si="129"/>
        <v>40964.708333331895</v>
      </c>
      <c r="B595" s="27">
        <f t="shared" ca="1" si="121"/>
        <v>0</v>
      </c>
      <c r="C595" s="27">
        <f t="shared" ca="1" si="122"/>
        <v>0</v>
      </c>
      <c r="D595" s="27">
        <f t="shared" ca="1" si="123"/>
        <v>0</v>
      </c>
      <c r="E595" s="16"/>
      <c r="F595" s="46">
        <v>7.18E-4</v>
      </c>
      <c r="G595" s="46">
        <v>21</v>
      </c>
      <c r="H595" s="16"/>
      <c r="I595" s="30">
        <f t="shared" ca="1" si="124"/>
        <v>0</v>
      </c>
      <c r="J595" s="42">
        <f t="shared" ca="1" si="117"/>
        <v>0</v>
      </c>
      <c r="K595" s="33">
        <f t="shared" ca="1" si="118"/>
        <v>1</v>
      </c>
      <c r="L595" s="16"/>
      <c r="M595" s="36">
        <f t="shared" ca="1" si="125"/>
        <v>18.276737967914439</v>
      </c>
      <c r="N595" s="39">
        <f t="shared" ca="1" si="119"/>
        <v>18.600000000000001</v>
      </c>
      <c r="O595" s="120">
        <f t="shared" ca="1" si="126"/>
        <v>0.98262032085561501</v>
      </c>
      <c r="P595" s="39">
        <f t="shared" ca="1" si="127"/>
        <v>18.375</v>
      </c>
      <c r="Q595" s="39">
        <f t="shared" ca="1" si="120"/>
        <v>18.7</v>
      </c>
      <c r="R595" s="16"/>
      <c r="S595" s="33">
        <f t="shared" ca="1" si="128"/>
        <v>0</v>
      </c>
      <c r="T595" s="30">
        <f ca="1">COUNTIF(INDIRECT("Mess02!B"&amp;(ROW(A595)*4-9)):INDIRECT("Mess02!B"&amp;(ROW(A595)*4-6)),"&gt;=500")*15</f>
        <v>0</v>
      </c>
    </row>
    <row r="596" spans="1:20" ht="15.6" thickTop="1" thickBot="1" x14ac:dyDescent="0.35">
      <c r="A596" s="8">
        <f t="shared" si="129"/>
        <v>40964.749999998559</v>
      </c>
      <c r="B596" s="27">
        <f t="shared" ca="1" si="121"/>
        <v>0</v>
      </c>
      <c r="C596" s="27">
        <f t="shared" ca="1" si="122"/>
        <v>0</v>
      </c>
      <c r="D596" s="27">
        <f t="shared" ca="1" si="123"/>
        <v>0</v>
      </c>
      <c r="E596" s="16"/>
      <c r="F596" s="46">
        <v>7.18E-4</v>
      </c>
      <c r="G596" s="46">
        <v>21</v>
      </c>
      <c r="H596" s="16"/>
      <c r="I596" s="30">
        <f t="shared" ca="1" si="124"/>
        <v>0</v>
      </c>
      <c r="J596" s="42">
        <f t="shared" ca="1" si="117"/>
        <v>0</v>
      </c>
      <c r="K596" s="33">
        <f t="shared" ca="1" si="118"/>
        <v>1</v>
      </c>
      <c r="L596" s="16"/>
      <c r="M596" s="36">
        <f t="shared" ca="1" si="125"/>
        <v>18.475668449197865</v>
      </c>
      <c r="N596" s="39">
        <f t="shared" ca="1" si="119"/>
        <v>18.600000000000001</v>
      </c>
      <c r="O596" s="120">
        <f t="shared" ca="1" si="126"/>
        <v>0.99331550802139057</v>
      </c>
      <c r="P596" s="39">
        <f t="shared" ca="1" si="127"/>
        <v>18.575000000000003</v>
      </c>
      <c r="Q596" s="39">
        <f t="shared" ca="1" si="120"/>
        <v>18.7</v>
      </c>
      <c r="R596" s="16"/>
      <c r="S596" s="33">
        <f t="shared" ca="1" si="128"/>
        <v>0</v>
      </c>
      <c r="T596" s="30">
        <f ca="1">COUNTIF(INDIRECT("Mess02!B"&amp;(ROW(A596)*4-9)):INDIRECT("Mess02!B"&amp;(ROW(A596)*4-6)),"&gt;=500")*15</f>
        <v>0</v>
      </c>
    </row>
    <row r="597" spans="1:20" ht="15.6" thickTop="1" thickBot="1" x14ac:dyDescent="0.35">
      <c r="A597" s="8">
        <f t="shared" si="129"/>
        <v>40964.791666665224</v>
      </c>
      <c r="B597" s="27">
        <f t="shared" ca="1" si="121"/>
        <v>0.1835694835676471</v>
      </c>
      <c r="C597" s="27">
        <f t="shared" ca="1" si="122"/>
        <v>0.20396609285294121</v>
      </c>
      <c r="D597" s="27">
        <f t="shared" ca="1" si="123"/>
        <v>2.0396609285294114E-2</v>
      </c>
      <c r="E597" s="16"/>
      <c r="F597" s="46">
        <v>7.18E-4</v>
      </c>
      <c r="G597" s="46">
        <v>21</v>
      </c>
      <c r="H597" s="16"/>
      <c r="I597" s="30">
        <f t="shared" ca="1" si="124"/>
        <v>57.75</v>
      </c>
      <c r="J597" s="42">
        <f t="shared" ca="1" si="117"/>
        <v>57.75</v>
      </c>
      <c r="K597" s="33">
        <f t="shared" ca="1" si="118"/>
        <v>1</v>
      </c>
      <c r="L597" s="16"/>
      <c r="M597" s="36">
        <f t="shared" ca="1" si="125"/>
        <v>23.424064171122996</v>
      </c>
      <c r="N597" s="39">
        <f t="shared" ca="1" si="119"/>
        <v>18.600000000000001</v>
      </c>
      <c r="O597" s="120">
        <f t="shared" ca="1" si="126"/>
        <v>1.2593582887700534</v>
      </c>
      <c r="P597" s="39">
        <f t="shared" ca="1" si="127"/>
        <v>23.549999999999997</v>
      </c>
      <c r="Q597" s="39">
        <f t="shared" ca="1" si="120"/>
        <v>18.7</v>
      </c>
      <c r="R597" s="16"/>
      <c r="S597" s="33">
        <f t="shared" ca="1" si="128"/>
        <v>0.9</v>
      </c>
      <c r="T597" s="30">
        <f ca="1">COUNTIF(INDIRECT("Mess02!B"&amp;(ROW(A597)*4-9)):INDIRECT("Mess02!B"&amp;(ROW(A597)*4-6)),"&gt;=500")*15</f>
        <v>30</v>
      </c>
    </row>
    <row r="598" spans="1:20" ht="15.6" thickTop="1" thickBot="1" x14ac:dyDescent="0.35">
      <c r="A598" s="8">
        <f t="shared" si="129"/>
        <v>40964.833333331888</v>
      </c>
      <c r="B598" s="27">
        <f t="shared" ca="1" si="121"/>
        <v>0.38670969005735295</v>
      </c>
      <c r="C598" s="27">
        <f t="shared" ca="1" si="122"/>
        <v>0.42967743339705883</v>
      </c>
      <c r="D598" s="27">
        <f t="shared" ca="1" si="123"/>
        <v>4.296774333970587E-2</v>
      </c>
      <c r="E598" s="16"/>
      <c r="F598" s="46">
        <v>7.18E-4</v>
      </c>
      <c r="G598" s="46">
        <v>21</v>
      </c>
      <c r="H598" s="16"/>
      <c r="I598" s="30">
        <f t="shared" ca="1" si="124"/>
        <v>119.75</v>
      </c>
      <c r="J598" s="42">
        <f t="shared" ca="1" si="117"/>
        <v>119.75</v>
      </c>
      <c r="K598" s="33">
        <f t="shared" ca="1" si="118"/>
        <v>1</v>
      </c>
      <c r="L598" s="16"/>
      <c r="M598" s="36">
        <f t="shared" ca="1" si="125"/>
        <v>23.797058823529412</v>
      </c>
      <c r="N598" s="39">
        <f t="shared" ca="1" si="119"/>
        <v>18.600000000000001</v>
      </c>
      <c r="O598" s="120">
        <f t="shared" ca="1" si="126"/>
        <v>1.2794117647058822</v>
      </c>
      <c r="P598" s="39">
        <f t="shared" ca="1" si="127"/>
        <v>23.924999999999997</v>
      </c>
      <c r="Q598" s="39">
        <f t="shared" ca="1" si="120"/>
        <v>18.7</v>
      </c>
      <c r="R598" s="16"/>
      <c r="S598" s="33">
        <f t="shared" ca="1" si="128"/>
        <v>0.9</v>
      </c>
      <c r="T598" s="30">
        <f ca="1">COUNTIF(INDIRECT("Mess02!B"&amp;(ROW(A598)*4-9)):INDIRECT("Mess02!B"&amp;(ROW(A598)*4-6)),"&gt;=500")*15</f>
        <v>60</v>
      </c>
    </row>
    <row r="599" spans="1:20" ht="15.6" thickTop="1" thickBot="1" x14ac:dyDescent="0.35">
      <c r="A599" s="8">
        <f t="shared" si="129"/>
        <v>40964.874999998552</v>
      </c>
      <c r="B599" s="27">
        <f t="shared" ca="1" si="121"/>
        <v>8.8908058945588231E-2</v>
      </c>
      <c r="C599" s="27">
        <f t="shared" ca="1" si="122"/>
        <v>9.8786732161764701E-2</v>
      </c>
      <c r="D599" s="27">
        <f t="shared" ca="1" si="123"/>
        <v>9.8786732161764684E-3</v>
      </c>
      <c r="E599" s="16"/>
      <c r="F599" s="46">
        <v>7.18E-4</v>
      </c>
      <c r="G599" s="46">
        <v>21</v>
      </c>
      <c r="H599" s="16"/>
      <c r="I599" s="30">
        <f t="shared" ca="1" si="124"/>
        <v>30.25</v>
      </c>
      <c r="J599" s="42">
        <f t="shared" ca="1" si="117"/>
        <v>30.25</v>
      </c>
      <c r="K599" s="33">
        <f t="shared" ca="1" si="118"/>
        <v>1</v>
      </c>
      <c r="L599" s="16"/>
      <c r="M599" s="36">
        <f t="shared" ca="1" si="125"/>
        <v>21.658556149732618</v>
      </c>
      <c r="N599" s="39">
        <f t="shared" ca="1" si="119"/>
        <v>18.600000000000001</v>
      </c>
      <c r="O599" s="120">
        <f t="shared" ca="1" si="126"/>
        <v>1.1644385026737967</v>
      </c>
      <c r="P599" s="39">
        <f t="shared" ca="1" si="127"/>
        <v>21.774999999999999</v>
      </c>
      <c r="Q599" s="39">
        <f t="shared" ca="1" si="120"/>
        <v>18.7</v>
      </c>
      <c r="R599" s="16"/>
      <c r="S599" s="33">
        <f t="shared" ca="1" si="128"/>
        <v>0.9</v>
      </c>
      <c r="T599" s="30">
        <f ca="1">COUNTIF(INDIRECT("Mess02!B"&amp;(ROW(A599)*4-9)):INDIRECT("Mess02!B"&amp;(ROW(A599)*4-6)),"&gt;=500")*15</f>
        <v>30</v>
      </c>
    </row>
    <row r="600" spans="1:20" ht="15.6" thickTop="1" thickBot="1" x14ac:dyDescent="0.35">
      <c r="A600" s="8">
        <f t="shared" si="129"/>
        <v>40964.916666665216</v>
      </c>
      <c r="B600" s="27">
        <f t="shared" ca="1" si="121"/>
        <v>0</v>
      </c>
      <c r="C600" s="27">
        <f t="shared" ca="1" si="122"/>
        <v>0</v>
      </c>
      <c r="D600" s="27">
        <f t="shared" ca="1" si="123"/>
        <v>0</v>
      </c>
      <c r="E600" s="16"/>
      <c r="F600" s="46">
        <v>7.18E-4</v>
      </c>
      <c r="G600" s="46">
        <v>21</v>
      </c>
      <c r="H600" s="16"/>
      <c r="I600" s="30">
        <f t="shared" ca="1" si="124"/>
        <v>0</v>
      </c>
      <c r="J600" s="42">
        <f t="shared" ca="1" si="117"/>
        <v>0</v>
      </c>
      <c r="K600" s="33">
        <f t="shared" ca="1" si="118"/>
        <v>1</v>
      </c>
      <c r="L600" s="16"/>
      <c r="M600" s="36">
        <f t="shared" ca="1" si="125"/>
        <v>19.470320855614979</v>
      </c>
      <c r="N600" s="39">
        <f t="shared" ca="1" si="119"/>
        <v>18.600000000000001</v>
      </c>
      <c r="O600" s="120">
        <f t="shared" ca="1" si="126"/>
        <v>1.0467914438502677</v>
      </c>
      <c r="P600" s="39">
        <f t="shared" ca="1" si="127"/>
        <v>19.575000000000003</v>
      </c>
      <c r="Q600" s="39">
        <f t="shared" ca="1" si="120"/>
        <v>18.7</v>
      </c>
      <c r="R600" s="16"/>
      <c r="S600" s="33">
        <f t="shared" ca="1" si="128"/>
        <v>0</v>
      </c>
      <c r="T600" s="30">
        <f ca="1">COUNTIF(INDIRECT("Mess02!B"&amp;(ROW(A600)*4-9)):INDIRECT("Mess02!B"&amp;(ROW(A600)*4-6)),"&gt;=500")*15</f>
        <v>0</v>
      </c>
    </row>
    <row r="601" spans="1:20" ht="15.6" thickTop="1" thickBot="1" x14ac:dyDescent="0.35">
      <c r="A601" s="8">
        <f t="shared" si="129"/>
        <v>40964.958333331881</v>
      </c>
      <c r="B601" s="27">
        <f t="shared" ca="1" si="121"/>
        <v>0</v>
      </c>
      <c r="C601" s="27">
        <f t="shared" ca="1" si="122"/>
        <v>0</v>
      </c>
      <c r="D601" s="27">
        <f t="shared" ca="1" si="123"/>
        <v>0</v>
      </c>
      <c r="E601" s="16"/>
      <c r="F601" s="46">
        <v>7.18E-4</v>
      </c>
      <c r="G601" s="46">
        <v>21</v>
      </c>
      <c r="H601" s="16"/>
      <c r="I601" s="30">
        <f t="shared" ca="1" si="124"/>
        <v>0</v>
      </c>
      <c r="J601" s="42">
        <f t="shared" ca="1" si="117"/>
        <v>0</v>
      </c>
      <c r="K601" s="33">
        <f t="shared" ca="1" si="118"/>
        <v>1</v>
      </c>
      <c r="L601" s="16"/>
      <c r="M601" s="36">
        <f t="shared" ca="1" si="125"/>
        <v>19.644385026737968</v>
      </c>
      <c r="N601" s="39">
        <f t="shared" ca="1" si="119"/>
        <v>18.600000000000001</v>
      </c>
      <c r="O601" s="120">
        <f t="shared" ca="1" si="126"/>
        <v>1.0561497326203209</v>
      </c>
      <c r="P601" s="39">
        <f t="shared" ca="1" si="127"/>
        <v>19.75</v>
      </c>
      <c r="Q601" s="39">
        <f t="shared" ca="1" si="120"/>
        <v>18.7</v>
      </c>
      <c r="R601" s="16"/>
      <c r="S601" s="33">
        <f t="shared" ca="1" si="128"/>
        <v>0</v>
      </c>
      <c r="T601" s="30">
        <f ca="1">COUNTIF(INDIRECT("Mess02!B"&amp;(ROW(A601)*4-9)):INDIRECT("Mess02!B"&amp;(ROW(A601)*4-6)),"&gt;=500")*15</f>
        <v>0</v>
      </c>
    </row>
    <row r="602" spans="1:20" ht="15.6" thickTop="1" thickBot="1" x14ac:dyDescent="0.35">
      <c r="A602" s="8">
        <f t="shared" si="129"/>
        <v>40964.999999998545</v>
      </c>
      <c r="B602" s="27">
        <f t="shared" ca="1" si="121"/>
        <v>0</v>
      </c>
      <c r="C602" s="27">
        <f t="shared" ca="1" si="122"/>
        <v>0</v>
      </c>
      <c r="D602" s="27">
        <f t="shared" ca="1" si="123"/>
        <v>0</v>
      </c>
      <c r="E602" s="16"/>
      <c r="F602" s="46">
        <v>7.18E-4</v>
      </c>
      <c r="G602" s="46">
        <v>21</v>
      </c>
      <c r="H602" s="16"/>
      <c r="I602" s="30">
        <f t="shared" ca="1" si="124"/>
        <v>0</v>
      </c>
      <c r="J602" s="42">
        <f t="shared" ca="1" si="117"/>
        <v>0</v>
      </c>
      <c r="K602" s="33">
        <f t="shared" ca="1" si="118"/>
        <v>1</v>
      </c>
      <c r="L602" s="16"/>
      <c r="M602" s="36">
        <f t="shared" ca="1" si="125"/>
        <v>19.644385026737968</v>
      </c>
      <c r="N602" s="39">
        <f t="shared" ca="1" si="119"/>
        <v>18.600000000000001</v>
      </c>
      <c r="O602" s="120">
        <f t="shared" ca="1" si="126"/>
        <v>1.0561497326203209</v>
      </c>
      <c r="P602" s="39">
        <f t="shared" ca="1" si="127"/>
        <v>19.75</v>
      </c>
      <c r="Q602" s="39">
        <f t="shared" ca="1" si="120"/>
        <v>18.7</v>
      </c>
      <c r="R602" s="16"/>
      <c r="S602" s="33">
        <f t="shared" ca="1" si="128"/>
        <v>0</v>
      </c>
      <c r="T602" s="30">
        <f ca="1">COUNTIF(INDIRECT("Mess02!B"&amp;(ROW(A602)*4-9)):INDIRECT("Mess02!B"&amp;(ROW(A602)*4-6)),"&gt;=500")*15</f>
        <v>0</v>
      </c>
    </row>
    <row r="603" spans="1:20" ht="15.6" thickTop="1" thickBot="1" x14ac:dyDescent="0.35">
      <c r="A603" s="8">
        <f t="shared" si="129"/>
        <v>40965.041666665209</v>
      </c>
      <c r="B603" s="27">
        <f t="shared" ca="1" si="121"/>
        <v>0</v>
      </c>
      <c r="C603" s="27">
        <f t="shared" ca="1" si="122"/>
        <v>0</v>
      </c>
      <c r="D603" s="27">
        <f t="shared" ca="1" si="123"/>
        <v>0</v>
      </c>
      <c r="E603" s="16"/>
      <c r="F603" s="46">
        <v>7.18E-4</v>
      </c>
      <c r="G603" s="46">
        <v>21</v>
      </c>
      <c r="H603" s="16"/>
      <c r="I603" s="30">
        <f t="shared" ca="1" si="124"/>
        <v>0</v>
      </c>
      <c r="J603" s="42">
        <f t="shared" ca="1" si="117"/>
        <v>0</v>
      </c>
      <c r="K603" s="33">
        <f t="shared" ca="1" si="118"/>
        <v>0.9850000000000001</v>
      </c>
      <c r="L603" s="16"/>
      <c r="M603" s="36">
        <f t="shared" ca="1" si="125"/>
        <v>20.01202830188679</v>
      </c>
      <c r="N603" s="39">
        <f t="shared" ca="1" si="119"/>
        <v>32.1</v>
      </c>
      <c r="O603" s="120">
        <f t="shared" ca="1" si="126"/>
        <v>0.62342767295597479</v>
      </c>
      <c r="P603" s="39">
        <f t="shared" ca="1" si="127"/>
        <v>19.824999999999999</v>
      </c>
      <c r="Q603" s="39">
        <f t="shared" ca="1" si="120"/>
        <v>31.8</v>
      </c>
      <c r="R603" s="16"/>
      <c r="S603" s="33">
        <f t="shared" ca="1" si="128"/>
        <v>0</v>
      </c>
      <c r="T603" s="30">
        <f ca="1">COUNTIF(INDIRECT("Mess02!B"&amp;(ROW(A603)*4-9)):INDIRECT("Mess02!B"&amp;(ROW(A603)*4-6)),"&gt;=500")*15</f>
        <v>0</v>
      </c>
    </row>
    <row r="604" spans="1:20" ht="15.6" thickTop="1" thickBot="1" x14ac:dyDescent="0.35">
      <c r="A604" s="8">
        <f t="shared" si="129"/>
        <v>40965.083333331873</v>
      </c>
      <c r="B604" s="27">
        <f t="shared" ca="1" si="121"/>
        <v>0</v>
      </c>
      <c r="C604" s="27">
        <f t="shared" ca="1" si="122"/>
        <v>0</v>
      </c>
      <c r="D604" s="27">
        <f t="shared" ca="1" si="123"/>
        <v>0</v>
      </c>
      <c r="E604" s="16"/>
      <c r="F604" s="46">
        <v>7.18E-4</v>
      </c>
      <c r="G604" s="46">
        <v>21</v>
      </c>
      <c r="H604" s="16"/>
      <c r="I604" s="30">
        <f t="shared" ca="1" si="124"/>
        <v>0</v>
      </c>
      <c r="J604" s="42">
        <f t="shared" ca="1" si="117"/>
        <v>0</v>
      </c>
      <c r="K604" s="33">
        <f t="shared" ca="1" si="118"/>
        <v>0.9850000000000001</v>
      </c>
      <c r="L604" s="16"/>
      <c r="M604" s="36">
        <f t="shared" ca="1" si="125"/>
        <v>20.037264150943397</v>
      </c>
      <c r="N604" s="39">
        <f t="shared" ca="1" si="119"/>
        <v>32.1</v>
      </c>
      <c r="O604" s="120">
        <f t="shared" ca="1" si="126"/>
        <v>0.62421383647798745</v>
      </c>
      <c r="P604" s="39">
        <f t="shared" ca="1" si="127"/>
        <v>19.850000000000001</v>
      </c>
      <c r="Q604" s="39">
        <f t="shared" ca="1" si="120"/>
        <v>31.8</v>
      </c>
      <c r="R604" s="16"/>
      <c r="S604" s="33">
        <f t="shared" ca="1" si="128"/>
        <v>0</v>
      </c>
      <c r="T604" s="30">
        <f ca="1">COUNTIF(INDIRECT("Mess02!B"&amp;(ROW(A604)*4-9)):INDIRECT("Mess02!B"&amp;(ROW(A604)*4-6)),"&gt;=500")*15</f>
        <v>0</v>
      </c>
    </row>
    <row r="605" spans="1:20" ht="15.6" thickTop="1" thickBot="1" x14ac:dyDescent="0.35">
      <c r="A605" s="8">
        <f t="shared" si="129"/>
        <v>40965.124999998538</v>
      </c>
      <c r="B605" s="27">
        <f t="shared" ca="1" si="121"/>
        <v>0</v>
      </c>
      <c r="C605" s="27">
        <f t="shared" ca="1" si="122"/>
        <v>0</v>
      </c>
      <c r="D605" s="27">
        <f t="shared" ca="1" si="123"/>
        <v>0</v>
      </c>
      <c r="E605" s="16"/>
      <c r="F605" s="46">
        <v>7.18E-4</v>
      </c>
      <c r="G605" s="46">
        <v>21</v>
      </c>
      <c r="H605" s="16"/>
      <c r="I605" s="30">
        <f t="shared" ca="1" si="124"/>
        <v>0</v>
      </c>
      <c r="J605" s="42">
        <f t="shared" ca="1" si="117"/>
        <v>0</v>
      </c>
      <c r="K605" s="33">
        <f t="shared" ca="1" si="118"/>
        <v>0.9850000000000001</v>
      </c>
      <c r="L605" s="16"/>
      <c r="M605" s="36">
        <f t="shared" ca="1" si="125"/>
        <v>19.179245283018869</v>
      </c>
      <c r="N605" s="39">
        <f t="shared" ca="1" si="119"/>
        <v>32.1</v>
      </c>
      <c r="O605" s="120">
        <f t="shared" ca="1" si="126"/>
        <v>0.59748427672955973</v>
      </c>
      <c r="P605" s="39">
        <f t="shared" ca="1" si="127"/>
        <v>19</v>
      </c>
      <c r="Q605" s="39">
        <f t="shared" ca="1" si="120"/>
        <v>31.8</v>
      </c>
      <c r="R605" s="16"/>
      <c r="S605" s="33">
        <f t="shared" ca="1" si="128"/>
        <v>0</v>
      </c>
      <c r="T605" s="30">
        <f ca="1">COUNTIF(INDIRECT("Mess02!B"&amp;(ROW(A605)*4-9)):INDIRECT("Mess02!B"&amp;(ROW(A605)*4-6)),"&gt;=500")*15</f>
        <v>0</v>
      </c>
    </row>
    <row r="606" spans="1:20" ht="15.6" thickTop="1" thickBot="1" x14ac:dyDescent="0.35">
      <c r="A606" s="8">
        <f t="shared" si="129"/>
        <v>40965.166666665202</v>
      </c>
      <c r="B606" s="27">
        <f t="shared" ca="1" si="121"/>
        <v>0</v>
      </c>
      <c r="C606" s="27">
        <f t="shared" ca="1" si="122"/>
        <v>0</v>
      </c>
      <c r="D606" s="27">
        <f t="shared" ca="1" si="123"/>
        <v>0</v>
      </c>
      <c r="E606" s="16"/>
      <c r="F606" s="46">
        <v>7.18E-4</v>
      </c>
      <c r="G606" s="46">
        <v>21</v>
      </c>
      <c r="H606" s="16"/>
      <c r="I606" s="30">
        <f t="shared" ca="1" si="124"/>
        <v>0</v>
      </c>
      <c r="J606" s="42">
        <f t="shared" ca="1" si="117"/>
        <v>0</v>
      </c>
      <c r="K606" s="33">
        <f t="shared" ca="1" si="118"/>
        <v>0.9850000000000001</v>
      </c>
      <c r="L606" s="16"/>
      <c r="M606" s="36">
        <f t="shared" ca="1" si="125"/>
        <v>18.901650943396231</v>
      </c>
      <c r="N606" s="39">
        <f t="shared" ca="1" si="119"/>
        <v>32.1</v>
      </c>
      <c r="O606" s="120">
        <f t="shared" ca="1" si="126"/>
        <v>0.58883647798742145</v>
      </c>
      <c r="P606" s="39">
        <f t="shared" ca="1" si="127"/>
        <v>18.725000000000001</v>
      </c>
      <c r="Q606" s="39">
        <f t="shared" ca="1" si="120"/>
        <v>31.8</v>
      </c>
      <c r="R606" s="16"/>
      <c r="S606" s="33">
        <f t="shared" ca="1" si="128"/>
        <v>0</v>
      </c>
      <c r="T606" s="30">
        <f ca="1">COUNTIF(INDIRECT("Mess02!B"&amp;(ROW(A606)*4-9)):INDIRECT("Mess02!B"&amp;(ROW(A606)*4-6)),"&gt;=500")*15</f>
        <v>0</v>
      </c>
    </row>
    <row r="607" spans="1:20" ht="15.6" thickTop="1" thickBot="1" x14ac:dyDescent="0.35">
      <c r="A607" s="8">
        <f t="shared" si="129"/>
        <v>40965.208333331866</v>
      </c>
      <c r="B607" s="27">
        <f t="shared" ca="1" si="121"/>
        <v>0</v>
      </c>
      <c r="C607" s="27">
        <f t="shared" ca="1" si="122"/>
        <v>0</v>
      </c>
      <c r="D607" s="27">
        <f t="shared" ca="1" si="123"/>
        <v>0</v>
      </c>
      <c r="E607" s="16"/>
      <c r="F607" s="46">
        <v>7.18E-4</v>
      </c>
      <c r="G607" s="46">
        <v>21</v>
      </c>
      <c r="H607" s="16"/>
      <c r="I607" s="30">
        <f t="shared" ca="1" si="124"/>
        <v>0</v>
      </c>
      <c r="J607" s="42">
        <f t="shared" ca="1" si="117"/>
        <v>0</v>
      </c>
      <c r="K607" s="33">
        <f t="shared" ca="1" si="118"/>
        <v>0.9850000000000001</v>
      </c>
      <c r="L607" s="16"/>
      <c r="M607" s="36">
        <f t="shared" ca="1" si="125"/>
        <v>19.229716981132079</v>
      </c>
      <c r="N607" s="39">
        <f t="shared" ca="1" si="119"/>
        <v>32.1</v>
      </c>
      <c r="O607" s="120">
        <f t="shared" ca="1" si="126"/>
        <v>0.59905660377358494</v>
      </c>
      <c r="P607" s="39">
        <f t="shared" ca="1" si="127"/>
        <v>19.05</v>
      </c>
      <c r="Q607" s="39">
        <f t="shared" ca="1" si="120"/>
        <v>31.8</v>
      </c>
      <c r="R607" s="16"/>
      <c r="S607" s="33">
        <f t="shared" ca="1" si="128"/>
        <v>0</v>
      </c>
      <c r="T607" s="30">
        <f ca="1">COUNTIF(INDIRECT("Mess02!B"&amp;(ROW(A607)*4-9)):INDIRECT("Mess02!B"&amp;(ROW(A607)*4-6)),"&gt;=500")*15</f>
        <v>0</v>
      </c>
    </row>
    <row r="608" spans="1:20" ht="15.6" thickTop="1" thickBot="1" x14ac:dyDescent="0.35">
      <c r="A608" s="8">
        <f t="shared" si="129"/>
        <v>40965.24999999853</v>
      </c>
      <c r="B608" s="27">
        <f t="shared" ca="1" si="121"/>
        <v>0</v>
      </c>
      <c r="C608" s="27">
        <f t="shared" ca="1" si="122"/>
        <v>0</v>
      </c>
      <c r="D608" s="27">
        <f t="shared" ca="1" si="123"/>
        <v>0</v>
      </c>
      <c r="E608" s="16"/>
      <c r="F608" s="46">
        <v>7.18E-4</v>
      </c>
      <c r="G608" s="46">
        <v>21</v>
      </c>
      <c r="H608" s="16"/>
      <c r="I608" s="30">
        <f t="shared" ca="1" si="124"/>
        <v>0</v>
      </c>
      <c r="J608" s="42">
        <f t="shared" ca="1" si="117"/>
        <v>0</v>
      </c>
      <c r="K608" s="33">
        <f t="shared" ca="1" si="118"/>
        <v>0.9850000000000001</v>
      </c>
      <c r="L608" s="16"/>
      <c r="M608" s="36">
        <f t="shared" ca="1" si="125"/>
        <v>19.456839622641507</v>
      </c>
      <c r="N608" s="39">
        <f t="shared" ca="1" si="119"/>
        <v>32.1</v>
      </c>
      <c r="O608" s="120">
        <f t="shared" ca="1" si="126"/>
        <v>0.60613207547169801</v>
      </c>
      <c r="P608" s="39">
        <f t="shared" ca="1" si="127"/>
        <v>19.274999999999999</v>
      </c>
      <c r="Q608" s="39">
        <f t="shared" ca="1" si="120"/>
        <v>31.8</v>
      </c>
      <c r="R608" s="16"/>
      <c r="S608" s="33">
        <f t="shared" ca="1" si="128"/>
        <v>0</v>
      </c>
      <c r="T608" s="30">
        <f ca="1">COUNTIF(INDIRECT("Mess02!B"&amp;(ROW(A608)*4-9)):INDIRECT("Mess02!B"&amp;(ROW(A608)*4-6)),"&gt;=500")*15</f>
        <v>0</v>
      </c>
    </row>
    <row r="609" spans="1:20" ht="15.6" thickTop="1" thickBot="1" x14ac:dyDescent="0.35">
      <c r="A609" s="8">
        <f t="shared" si="129"/>
        <v>40965.291666665194</v>
      </c>
      <c r="B609" s="27">
        <f t="shared" ca="1" si="121"/>
        <v>0</v>
      </c>
      <c r="C609" s="27">
        <f t="shared" ca="1" si="122"/>
        <v>0</v>
      </c>
      <c r="D609" s="27">
        <f t="shared" ca="1" si="123"/>
        <v>0</v>
      </c>
      <c r="E609" s="16"/>
      <c r="F609" s="46">
        <v>7.18E-4</v>
      </c>
      <c r="G609" s="46">
        <v>21</v>
      </c>
      <c r="H609" s="16"/>
      <c r="I609" s="30">
        <f t="shared" ca="1" si="124"/>
        <v>0</v>
      </c>
      <c r="J609" s="42">
        <f t="shared" ca="1" si="117"/>
        <v>0</v>
      </c>
      <c r="K609" s="33">
        <f t="shared" ca="1" si="118"/>
        <v>0.9850000000000001</v>
      </c>
      <c r="L609" s="16"/>
      <c r="M609" s="36">
        <f t="shared" ca="1" si="125"/>
        <v>19.608254716981136</v>
      </c>
      <c r="N609" s="39">
        <f t="shared" ca="1" si="119"/>
        <v>32.1</v>
      </c>
      <c r="O609" s="120">
        <f t="shared" ca="1" si="126"/>
        <v>0.61084905660377364</v>
      </c>
      <c r="P609" s="39">
        <f t="shared" ca="1" si="127"/>
        <v>19.425000000000001</v>
      </c>
      <c r="Q609" s="39">
        <f t="shared" ca="1" si="120"/>
        <v>31.8</v>
      </c>
      <c r="R609" s="16"/>
      <c r="S609" s="33">
        <f t="shared" ca="1" si="128"/>
        <v>0</v>
      </c>
      <c r="T609" s="30">
        <f ca="1">COUNTIF(INDIRECT("Mess02!B"&amp;(ROW(A609)*4-9)):INDIRECT("Mess02!B"&amp;(ROW(A609)*4-6)),"&gt;=500")*15</f>
        <v>0</v>
      </c>
    </row>
    <row r="610" spans="1:20" ht="15.6" thickTop="1" thickBot="1" x14ac:dyDescent="0.35">
      <c r="A610" s="8">
        <f t="shared" si="129"/>
        <v>40965.333333331859</v>
      </c>
      <c r="B610" s="27">
        <f t="shared" ca="1" si="121"/>
        <v>0</v>
      </c>
      <c r="C610" s="27">
        <f t="shared" ca="1" si="122"/>
        <v>0</v>
      </c>
      <c r="D610" s="27">
        <f t="shared" ca="1" si="123"/>
        <v>0</v>
      </c>
      <c r="E610" s="16"/>
      <c r="F610" s="46">
        <v>7.18E-4</v>
      </c>
      <c r="G610" s="46">
        <v>21</v>
      </c>
      <c r="H610" s="16"/>
      <c r="I610" s="30">
        <f t="shared" ca="1" si="124"/>
        <v>0</v>
      </c>
      <c r="J610" s="42">
        <f t="shared" ca="1" si="117"/>
        <v>0</v>
      </c>
      <c r="K610" s="33">
        <f t="shared" ca="1" si="118"/>
        <v>0.9850000000000001</v>
      </c>
      <c r="L610" s="16"/>
      <c r="M610" s="36">
        <f t="shared" ca="1" si="125"/>
        <v>19.608254716981133</v>
      </c>
      <c r="N610" s="39">
        <f t="shared" ca="1" si="119"/>
        <v>32.1</v>
      </c>
      <c r="O610" s="120">
        <f t="shared" ca="1" si="126"/>
        <v>0.61084905660377353</v>
      </c>
      <c r="P610" s="39">
        <f t="shared" ca="1" si="127"/>
        <v>19.424999999999997</v>
      </c>
      <c r="Q610" s="39">
        <f t="shared" ca="1" si="120"/>
        <v>31.8</v>
      </c>
      <c r="R610" s="16"/>
      <c r="S610" s="33">
        <f t="shared" ca="1" si="128"/>
        <v>0</v>
      </c>
      <c r="T610" s="30">
        <f ca="1">COUNTIF(INDIRECT("Mess02!B"&amp;(ROW(A610)*4-9)):INDIRECT("Mess02!B"&amp;(ROW(A610)*4-6)),"&gt;=500")*15</f>
        <v>0</v>
      </c>
    </row>
    <row r="611" spans="1:20" ht="15.6" thickTop="1" thickBot="1" x14ac:dyDescent="0.35">
      <c r="A611" s="8">
        <f t="shared" si="129"/>
        <v>40965.374999998523</v>
      </c>
      <c r="B611" s="27">
        <f t="shared" ca="1" si="121"/>
        <v>0</v>
      </c>
      <c r="C611" s="27">
        <f t="shared" ca="1" si="122"/>
        <v>0</v>
      </c>
      <c r="D611" s="27">
        <f t="shared" ca="1" si="123"/>
        <v>0</v>
      </c>
      <c r="E611" s="16"/>
      <c r="F611" s="46">
        <v>7.18E-4</v>
      </c>
      <c r="G611" s="46">
        <v>21</v>
      </c>
      <c r="H611" s="16"/>
      <c r="I611" s="30">
        <f t="shared" ca="1" si="124"/>
        <v>0</v>
      </c>
      <c r="J611" s="42">
        <f t="shared" ca="1" si="117"/>
        <v>0</v>
      </c>
      <c r="K611" s="33">
        <f t="shared" ca="1" si="118"/>
        <v>1</v>
      </c>
      <c r="L611" s="16"/>
      <c r="M611" s="36">
        <f t="shared" ca="1" si="125"/>
        <v>18.648186528497408</v>
      </c>
      <c r="N611" s="39">
        <f t="shared" ca="1" si="119"/>
        <v>18.600000000000001</v>
      </c>
      <c r="O611" s="120">
        <f t="shared" ca="1" si="126"/>
        <v>1.0025906735751293</v>
      </c>
      <c r="P611" s="39">
        <f t="shared" ca="1" si="127"/>
        <v>19.349999999999998</v>
      </c>
      <c r="Q611" s="39">
        <f t="shared" ca="1" si="120"/>
        <v>19.3</v>
      </c>
      <c r="R611" s="16"/>
      <c r="S611" s="33">
        <f t="shared" ca="1" si="128"/>
        <v>0</v>
      </c>
      <c r="T611" s="30">
        <f ca="1">COUNTIF(INDIRECT("Mess02!B"&amp;(ROW(A611)*4-9)):INDIRECT("Mess02!B"&amp;(ROW(A611)*4-6)),"&gt;=500")*15</f>
        <v>0</v>
      </c>
    </row>
    <row r="612" spans="1:20" ht="15.6" thickTop="1" thickBot="1" x14ac:dyDescent="0.35">
      <c r="A612" s="8">
        <f t="shared" si="129"/>
        <v>40965.416666665187</v>
      </c>
      <c r="B612" s="27">
        <f t="shared" ca="1" si="121"/>
        <v>0</v>
      </c>
      <c r="C612" s="27">
        <f t="shared" ca="1" si="122"/>
        <v>0.11181976634844559</v>
      </c>
      <c r="D612" s="27">
        <f t="shared" ca="1" si="123"/>
        <v>0.11181976634844559</v>
      </c>
      <c r="E612" s="16"/>
      <c r="F612" s="46">
        <v>7.18E-4</v>
      </c>
      <c r="G612" s="46">
        <v>21</v>
      </c>
      <c r="H612" s="16"/>
      <c r="I612" s="30">
        <f t="shared" ca="1" si="124"/>
        <v>30.75</v>
      </c>
      <c r="J612" s="42">
        <f t="shared" ca="1" si="117"/>
        <v>30.75</v>
      </c>
      <c r="K612" s="33">
        <f t="shared" ca="1" si="118"/>
        <v>1</v>
      </c>
      <c r="L612" s="16"/>
      <c r="M612" s="36">
        <f t="shared" ca="1" si="125"/>
        <v>24.117357512953369</v>
      </c>
      <c r="N612" s="39">
        <f t="shared" ca="1" si="119"/>
        <v>18.600000000000001</v>
      </c>
      <c r="O612" s="120">
        <f t="shared" ca="1" si="126"/>
        <v>1.2966321243523315</v>
      </c>
      <c r="P612" s="39">
        <f t="shared" ca="1" si="127"/>
        <v>25.024999999999999</v>
      </c>
      <c r="Q612" s="39">
        <f t="shared" ca="1" si="120"/>
        <v>19.3</v>
      </c>
      <c r="R612" s="16"/>
      <c r="S612" s="33">
        <f t="shared" ca="1" si="128"/>
        <v>0</v>
      </c>
      <c r="T612" s="30">
        <f ca="1">COUNTIF(INDIRECT("Mess02!B"&amp;(ROW(A612)*4-9)):INDIRECT("Mess02!B"&amp;(ROW(A612)*4-6)),"&gt;=500")*15</f>
        <v>15</v>
      </c>
    </row>
    <row r="613" spans="1:20" ht="15.6" thickTop="1" thickBot="1" x14ac:dyDescent="0.35">
      <c r="A613" s="8">
        <f t="shared" si="129"/>
        <v>40965.458333331851</v>
      </c>
      <c r="B613" s="27">
        <f t="shared" ca="1" si="121"/>
        <v>0.54654992991606222</v>
      </c>
      <c r="C613" s="27">
        <f t="shared" ca="1" si="122"/>
        <v>0.60727769990673575</v>
      </c>
      <c r="D613" s="27">
        <f t="shared" ca="1" si="123"/>
        <v>6.0727769990673558E-2</v>
      </c>
      <c r="E613" s="16"/>
      <c r="F613" s="46">
        <v>7.18E-4</v>
      </c>
      <c r="G613" s="46">
        <v>21</v>
      </c>
      <c r="H613" s="16"/>
      <c r="I613" s="30">
        <f t="shared" ca="1" si="124"/>
        <v>125.5</v>
      </c>
      <c r="J613" s="42">
        <f t="shared" ca="1" si="117"/>
        <v>125.5</v>
      </c>
      <c r="K613" s="33">
        <f t="shared" ca="1" si="118"/>
        <v>1</v>
      </c>
      <c r="L613" s="16"/>
      <c r="M613" s="36">
        <f t="shared" ca="1" si="125"/>
        <v>32.092227979274618</v>
      </c>
      <c r="N613" s="39">
        <f t="shared" ca="1" si="119"/>
        <v>18.600000000000001</v>
      </c>
      <c r="O613" s="120">
        <f t="shared" ca="1" si="126"/>
        <v>1.7253886010362696</v>
      </c>
      <c r="P613" s="39">
        <f t="shared" ca="1" si="127"/>
        <v>33.300000000000004</v>
      </c>
      <c r="Q613" s="39">
        <f t="shared" ca="1" si="120"/>
        <v>19.3</v>
      </c>
      <c r="R613" s="16"/>
      <c r="S613" s="33">
        <f t="shared" ca="1" si="128"/>
        <v>0.9</v>
      </c>
      <c r="T613" s="30">
        <f ca="1">COUNTIF(INDIRECT("Mess02!B"&amp;(ROW(A613)*4-9)):INDIRECT("Mess02!B"&amp;(ROW(A613)*4-6)),"&gt;=500")*15</f>
        <v>60</v>
      </c>
    </row>
    <row r="614" spans="1:20" ht="15.6" thickTop="1" thickBot="1" x14ac:dyDescent="0.35">
      <c r="A614" s="8">
        <f t="shared" si="129"/>
        <v>40965.499999998516</v>
      </c>
      <c r="B614" s="27">
        <f t="shared" ca="1" si="121"/>
        <v>0.48163474249158045</v>
      </c>
      <c r="C614" s="27">
        <f t="shared" ca="1" si="122"/>
        <v>0.53514971387953381</v>
      </c>
      <c r="D614" s="27">
        <f t="shared" ca="1" si="123"/>
        <v>5.3514971387953365E-2</v>
      </c>
      <c r="E614" s="16"/>
      <c r="F614" s="46">
        <v>7.18E-4</v>
      </c>
      <c r="G614" s="46">
        <v>21</v>
      </c>
      <c r="H614" s="16"/>
      <c r="I614" s="30">
        <f t="shared" ca="1" si="124"/>
        <v>122.25</v>
      </c>
      <c r="J614" s="42">
        <f t="shared" ca="1" si="117"/>
        <v>122.25</v>
      </c>
      <c r="K614" s="33">
        <f t="shared" ca="1" si="118"/>
        <v>1</v>
      </c>
      <c r="L614" s="16"/>
      <c r="M614" s="36">
        <f t="shared" ca="1" si="125"/>
        <v>29.032383419689126</v>
      </c>
      <c r="N614" s="39">
        <f t="shared" ca="1" si="119"/>
        <v>18.600000000000001</v>
      </c>
      <c r="O614" s="120">
        <f t="shared" ca="1" si="126"/>
        <v>1.5608808290155443</v>
      </c>
      <c r="P614" s="39">
        <f t="shared" ca="1" si="127"/>
        <v>30.125000000000004</v>
      </c>
      <c r="Q614" s="39">
        <f t="shared" ca="1" si="120"/>
        <v>19.3</v>
      </c>
      <c r="R614" s="16"/>
      <c r="S614" s="33">
        <f t="shared" ca="1" si="128"/>
        <v>0.9</v>
      </c>
      <c r="T614" s="30">
        <f ca="1">COUNTIF(INDIRECT("Mess02!B"&amp;(ROW(A614)*4-9)):INDIRECT("Mess02!B"&amp;(ROW(A614)*4-6)),"&gt;=500")*15</f>
        <v>60</v>
      </c>
    </row>
    <row r="615" spans="1:20" ht="15.6" thickTop="1" thickBot="1" x14ac:dyDescent="0.35">
      <c r="A615" s="8">
        <f t="shared" si="129"/>
        <v>40965.54166666518</v>
      </c>
      <c r="B615" s="27">
        <f t="shared" ca="1" si="121"/>
        <v>0.46207248181554411</v>
      </c>
      <c r="C615" s="27">
        <f t="shared" ca="1" si="122"/>
        <v>0.5134138686839379</v>
      </c>
      <c r="D615" s="27">
        <f t="shared" ca="1" si="123"/>
        <v>5.1341386868393776E-2</v>
      </c>
      <c r="E615" s="16"/>
      <c r="F615" s="46">
        <v>7.18E-4</v>
      </c>
      <c r="G615" s="46">
        <v>21</v>
      </c>
      <c r="H615" s="16"/>
      <c r="I615" s="30">
        <f t="shared" ca="1" si="124"/>
        <v>121</v>
      </c>
      <c r="J615" s="42">
        <f t="shared" ca="1" si="117"/>
        <v>121</v>
      </c>
      <c r="K615" s="33">
        <f t="shared" ca="1" si="118"/>
        <v>1</v>
      </c>
      <c r="L615" s="16"/>
      <c r="M615" s="36">
        <f t="shared" ca="1" si="125"/>
        <v>28.140932642487051</v>
      </c>
      <c r="N615" s="39">
        <f t="shared" ca="1" si="119"/>
        <v>18.600000000000001</v>
      </c>
      <c r="O615" s="120">
        <f t="shared" ca="1" si="126"/>
        <v>1.5129533678756477</v>
      </c>
      <c r="P615" s="39">
        <f t="shared" ca="1" si="127"/>
        <v>29.200000000000003</v>
      </c>
      <c r="Q615" s="39">
        <f t="shared" ca="1" si="120"/>
        <v>19.3</v>
      </c>
      <c r="R615" s="16"/>
      <c r="S615" s="33">
        <f t="shared" ca="1" si="128"/>
        <v>0.9</v>
      </c>
      <c r="T615" s="30">
        <f ca="1">COUNTIF(INDIRECT("Mess02!B"&amp;(ROW(A615)*4-9)):INDIRECT("Mess02!B"&amp;(ROW(A615)*4-6)),"&gt;=500")*15</f>
        <v>60</v>
      </c>
    </row>
    <row r="616" spans="1:20" ht="15.6" thickTop="1" thickBot="1" x14ac:dyDescent="0.35">
      <c r="A616" s="8">
        <f t="shared" si="129"/>
        <v>40965.583333331844</v>
      </c>
      <c r="B616" s="27">
        <f t="shared" ca="1" si="121"/>
        <v>0.44466564174715018</v>
      </c>
      <c r="C616" s="27">
        <f t="shared" ca="1" si="122"/>
        <v>0.49407293527461132</v>
      </c>
      <c r="D616" s="27">
        <f t="shared" ca="1" si="123"/>
        <v>4.9407293527461121E-2</v>
      </c>
      <c r="E616" s="16"/>
      <c r="F616" s="46">
        <v>7.18E-4</v>
      </c>
      <c r="G616" s="46">
        <v>21</v>
      </c>
      <c r="H616" s="16"/>
      <c r="I616" s="30">
        <f t="shared" ca="1" si="124"/>
        <v>121</v>
      </c>
      <c r="J616" s="42">
        <f t="shared" ca="1" si="117"/>
        <v>121</v>
      </c>
      <c r="K616" s="33">
        <f t="shared" ca="1" si="118"/>
        <v>1</v>
      </c>
      <c r="L616" s="16"/>
      <c r="M616" s="36">
        <f t="shared" ca="1" si="125"/>
        <v>27.08082901554404</v>
      </c>
      <c r="N616" s="39">
        <f t="shared" ca="1" si="119"/>
        <v>18.600000000000001</v>
      </c>
      <c r="O616" s="120">
        <f t="shared" ca="1" si="126"/>
        <v>1.4559585492227978</v>
      </c>
      <c r="P616" s="39">
        <f t="shared" ca="1" si="127"/>
        <v>28.099999999999998</v>
      </c>
      <c r="Q616" s="39">
        <f t="shared" ca="1" si="120"/>
        <v>19.3</v>
      </c>
      <c r="R616" s="16"/>
      <c r="S616" s="33">
        <f t="shared" ca="1" si="128"/>
        <v>0.9</v>
      </c>
      <c r="T616" s="30">
        <f ca="1">COUNTIF(INDIRECT("Mess02!B"&amp;(ROW(A616)*4-9)):INDIRECT("Mess02!B"&amp;(ROW(A616)*4-6)),"&gt;=500")*15</f>
        <v>60</v>
      </c>
    </row>
    <row r="617" spans="1:20" ht="15.6" thickTop="1" thickBot="1" x14ac:dyDescent="0.35">
      <c r="A617" s="8">
        <f t="shared" si="129"/>
        <v>40965.624999998508</v>
      </c>
      <c r="B617" s="27">
        <f t="shared" ca="1" si="121"/>
        <v>0.43200612169740937</v>
      </c>
      <c r="C617" s="27">
        <f t="shared" ca="1" si="122"/>
        <v>0.48000680188601041</v>
      </c>
      <c r="D617" s="27">
        <f t="shared" ca="1" si="123"/>
        <v>4.8000680188601028E-2</v>
      </c>
      <c r="E617" s="16"/>
      <c r="F617" s="46">
        <v>7.18E-4</v>
      </c>
      <c r="G617" s="46">
        <v>21</v>
      </c>
      <c r="H617" s="16"/>
      <c r="I617" s="30">
        <f t="shared" ca="1" si="124"/>
        <v>121</v>
      </c>
      <c r="J617" s="42">
        <f t="shared" ca="1" si="117"/>
        <v>121</v>
      </c>
      <c r="K617" s="33">
        <f t="shared" ca="1" si="118"/>
        <v>1</v>
      </c>
      <c r="L617" s="16"/>
      <c r="M617" s="36">
        <f t="shared" ca="1" si="125"/>
        <v>26.309844559585493</v>
      </c>
      <c r="N617" s="39">
        <f t="shared" ca="1" si="119"/>
        <v>18.600000000000001</v>
      </c>
      <c r="O617" s="120">
        <f t="shared" ca="1" si="126"/>
        <v>1.4145077720207253</v>
      </c>
      <c r="P617" s="39">
        <f t="shared" ca="1" si="127"/>
        <v>27.3</v>
      </c>
      <c r="Q617" s="39">
        <f t="shared" ca="1" si="120"/>
        <v>19.3</v>
      </c>
      <c r="R617" s="16"/>
      <c r="S617" s="33">
        <f t="shared" ca="1" si="128"/>
        <v>0.9</v>
      </c>
      <c r="T617" s="30">
        <f ca="1">COUNTIF(INDIRECT("Mess02!B"&amp;(ROW(A617)*4-9)):INDIRECT("Mess02!B"&amp;(ROW(A617)*4-6)),"&gt;=500")*15</f>
        <v>60</v>
      </c>
    </row>
    <row r="618" spans="1:20" ht="15.6" thickTop="1" thickBot="1" x14ac:dyDescent="0.35">
      <c r="A618" s="8">
        <f t="shared" si="129"/>
        <v>40965.666666665173</v>
      </c>
      <c r="B618" s="27">
        <f t="shared" ca="1" si="121"/>
        <v>0.41949945096645075</v>
      </c>
      <c r="C618" s="27">
        <f t="shared" ca="1" si="122"/>
        <v>0.46611050107383417</v>
      </c>
      <c r="D618" s="27">
        <f t="shared" ca="1" si="123"/>
        <v>4.6611050107383409E-2</v>
      </c>
      <c r="E618" s="16"/>
      <c r="F618" s="46">
        <v>7.18E-4</v>
      </c>
      <c r="G618" s="46">
        <v>21</v>
      </c>
      <c r="H618" s="16"/>
      <c r="I618" s="30">
        <f t="shared" ca="1" si="124"/>
        <v>120.25</v>
      </c>
      <c r="J618" s="42">
        <f t="shared" ca="1" si="117"/>
        <v>120.25</v>
      </c>
      <c r="K618" s="33">
        <f t="shared" ca="1" si="118"/>
        <v>1</v>
      </c>
      <c r="L618" s="16"/>
      <c r="M618" s="36">
        <f t="shared" ca="1" si="125"/>
        <v>25.707512953367875</v>
      </c>
      <c r="N618" s="39">
        <f t="shared" ca="1" si="119"/>
        <v>18.600000000000001</v>
      </c>
      <c r="O618" s="120">
        <f t="shared" ca="1" si="126"/>
        <v>1.382124352331606</v>
      </c>
      <c r="P618" s="39">
        <f t="shared" ca="1" si="127"/>
        <v>26.674999999999997</v>
      </c>
      <c r="Q618" s="39">
        <f t="shared" ca="1" si="120"/>
        <v>19.3</v>
      </c>
      <c r="R618" s="16"/>
      <c r="S618" s="33">
        <f t="shared" ca="1" si="128"/>
        <v>0.9</v>
      </c>
      <c r="T618" s="30">
        <f ca="1">COUNTIF(INDIRECT("Mess02!B"&amp;(ROW(A618)*4-9)):INDIRECT("Mess02!B"&amp;(ROW(A618)*4-6)),"&gt;=500")*15</f>
        <v>60</v>
      </c>
    </row>
    <row r="619" spans="1:20" ht="15.6" thickTop="1" thickBot="1" x14ac:dyDescent="0.35">
      <c r="A619" s="8">
        <f t="shared" si="129"/>
        <v>40965.708333331837</v>
      </c>
      <c r="B619" s="27">
        <f t="shared" ca="1" si="121"/>
        <v>0.40715070361580658</v>
      </c>
      <c r="C619" s="27">
        <f t="shared" ca="1" si="122"/>
        <v>0.45238967068422953</v>
      </c>
      <c r="D619" s="27">
        <f t="shared" ca="1" si="123"/>
        <v>4.5238967068422946E-2</v>
      </c>
      <c r="E619" s="16"/>
      <c r="F619" s="46">
        <v>7.18E-4</v>
      </c>
      <c r="G619" s="46">
        <v>21</v>
      </c>
      <c r="H619" s="16"/>
      <c r="I619" s="30">
        <f t="shared" ca="1" si="124"/>
        <v>110.91083916083916</v>
      </c>
      <c r="J619" s="42">
        <f t="shared" ca="1" si="117"/>
        <v>119.25</v>
      </c>
      <c r="K619" s="33">
        <f t="shared" ca="1" si="118"/>
        <v>0.93006993006993011</v>
      </c>
      <c r="L619" s="16"/>
      <c r="M619" s="36">
        <f t="shared" ca="1" si="125"/>
        <v>27.051724137931032</v>
      </c>
      <c r="N619" s="39">
        <f t="shared" ca="1" si="119"/>
        <v>30</v>
      </c>
      <c r="O619" s="120">
        <f t="shared" ca="1" si="126"/>
        <v>0.90172413793103445</v>
      </c>
      <c r="P619" s="39">
        <f t="shared" ca="1" si="127"/>
        <v>26.15</v>
      </c>
      <c r="Q619" s="39">
        <f t="shared" ca="1" si="120"/>
        <v>29</v>
      </c>
      <c r="R619" s="16"/>
      <c r="S619" s="33">
        <f t="shared" ca="1" si="128"/>
        <v>0.9</v>
      </c>
      <c r="T619" s="30">
        <f ca="1">COUNTIF(INDIRECT("Mess02!B"&amp;(ROW(A619)*4-9)):INDIRECT("Mess02!B"&amp;(ROW(A619)*4-6)),"&gt;=500")*15</f>
        <v>60</v>
      </c>
    </row>
    <row r="620" spans="1:20" ht="15.6" thickTop="1" thickBot="1" x14ac:dyDescent="0.35">
      <c r="A620" s="8">
        <f t="shared" si="129"/>
        <v>40965.749999998501</v>
      </c>
      <c r="B620" s="27">
        <f t="shared" ca="1" si="121"/>
        <v>0.39270210967458408</v>
      </c>
      <c r="C620" s="27">
        <f t="shared" ca="1" si="122"/>
        <v>0.43633567741620449</v>
      </c>
      <c r="D620" s="27">
        <f t="shared" ca="1" si="123"/>
        <v>4.3633567741620437E-2</v>
      </c>
      <c r="E620" s="16"/>
      <c r="F620" s="46">
        <v>7.18E-4</v>
      </c>
      <c r="G620" s="46">
        <v>21</v>
      </c>
      <c r="H620" s="16"/>
      <c r="I620" s="30">
        <f t="shared" ca="1" si="124"/>
        <v>110.67832167832168</v>
      </c>
      <c r="J620" s="42">
        <f t="shared" ca="1" si="117"/>
        <v>119</v>
      </c>
      <c r="K620" s="33">
        <f t="shared" ca="1" si="118"/>
        <v>0.93006993006993011</v>
      </c>
      <c r="L620" s="16"/>
      <c r="M620" s="36">
        <f t="shared" ca="1" si="125"/>
        <v>26.146551724137932</v>
      </c>
      <c r="N620" s="39">
        <f t="shared" ca="1" si="119"/>
        <v>30</v>
      </c>
      <c r="O620" s="120">
        <f t="shared" ca="1" si="126"/>
        <v>0.87155172413793103</v>
      </c>
      <c r="P620" s="39">
        <f t="shared" ca="1" si="127"/>
        <v>25.274999999999999</v>
      </c>
      <c r="Q620" s="39">
        <f t="shared" ca="1" si="120"/>
        <v>29</v>
      </c>
      <c r="R620" s="16"/>
      <c r="S620" s="33">
        <f t="shared" ca="1" si="128"/>
        <v>0.9</v>
      </c>
      <c r="T620" s="30">
        <f ca="1">COUNTIF(INDIRECT("Mess02!B"&amp;(ROW(A620)*4-9)):INDIRECT("Mess02!B"&amp;(ROW(A620)*4-6)),"&gt;=500")*15</f>
        <v>60</v>
      </c>
    </row>
    <row r="621" spans="1:20" ht="15.6" thickTop="1" thickBot="1" x14ac:dyDescent="0.35">
      <c r="A621" s="8">
        <f t="shared" si="129"/>
        <v>40965.791666665165</v>
      </c>
      <c r="B621" s="27">
        <f t="shared" ca="1" si="121"/>
        <v>0</v>
      </c>
      <c r="C621" s="27">
        <f t="shared" ca="1" si="122"/>
        <v>2.8716936337111157E-2</v>
      </c>
      <c r="D621" s="27">
        <f t="shared" ca="1" si="123"/>
        <v>2.8716936337111157E-2</v>
      </c>
      <c r="E621" s="16"/>
      <c r="F621" s="46">
        <v>7.18E-4</v>
      </c>
      <c r="G621" s="46">
        <v>21</v>
      </c>
      <c r="H621" s="16"/>
      <c r="I621" s="30">
        <f t="shared" ca="1" si="124"/>
        <v>8.6031468531468533</v>
      </c>
      <c r="J621" s="42">
        <f t="shared" ca="1" si="117"/>
        <v>9.25</v>
      </c>
      <c r="K621" s="33">
        <f t="shared" ca="1" si="118"/>
        <v>0.93006993006993011</v>
      </c>
      <c r="L621" s="16"/>
      <c r="M621" s="36">
        <f t="shared" ca="1" si="125"/>
        <v>22.137931034482754</v>
      </c>
      <c r="N621" s="39">
        <f t="shared" ca="1" si="119"/>
        <v>30</v>
      </c>
      <c r="O621" s="120">
        <f t="shared" ca="1" si="126"/>
        <v>0.73793103448275854</v>
      </c>
      <c r="P621" s="39">
        <f t="shared" ca="1" si="127"/>
        <v>21.4</v>
      </c>
      <c r="Q621" s="39">
        <f t="shared" ca="1" si="120"/>
        <v>29</v>
      </c>
      <c r="R621" s="16"/>
      <c r="S621" s="33">
        <f t="shared" ca="1" si="128"/>
        <v>0</v>
      </c>
      <c r="T621" s="30">
        <f ca="1">COUNTIF(INDIRECT("Mess02!B"&amp;(ROW(A621)*4-9)):INDIRECT("Mess02!B"&amp;(ROW(A621)*4-6)),"&gt;=500")*15</f>
        <v>15</v>
      </c>
    </row>
    <row r="622" spans="1:20" ht="15.6" thickTop="1" thickBot="1" x14ac:dyDescent="0.35">
      <c r="A622" s="8">
        <f t="shared" si="129"/>
        <v>40965.83333333183</v>
      </c>
      <c r="B622" s="27">
        <f t="shared" ca="1" si="121"/>
        <v>0</v>
      </c>
      <c r="C622" s="27">
        <f t="shared" ca="1" si="122"/>
        <v>0</v>
      </c>
      <c r="D622" s="27">
        <f t="shared" ca="1" si="123"/>
        <v>0</v>
      </c>
      <c r="E622" s="16"/>
      <c r="F622" s="46">
        <v>7.18E-4</v>
      </c>
      <c r="G622" s="46">
        <v>21</v>
      </c>
      <c r="H622" s="16"/>
      <c r="I622" s="30">
        <f t="shared" ca="1" si="124"/>
        <v>0</v>
      </c>
      <c r="J622" s="42">
        <f t="shared" ca="1" si="117"/>
        <v>0</v>
      </c>
      <c r="K622" s="33">
        <f t="shared" ca="1" si="118"/>
        <v>0.93006993006993011</v>
      </c>
      <c r="L622" s="16"/>
      <c r="M622" s="36">
        <f t="shared" ca="1" si="125"/>
        <v>20.974137931034484</v>
      </c>
      <c r="N622" s="39">
        <f t="shared" ca="1" si="119"/>
        <v>30</v>
      </c>
      <c r="O622" s="120">
        <f t="shared" ca="1" si="126"/>
        <v>0.69913793103448274</v>
      </c>
      <c r="P622" s="39">
        <f t="shared" ca="1" si="127"/>
        <v>20.274999999999999</v>
      </c>
      <c r="Q622" s="39">
        <f t="shared" ca="1" si="120"/>
        <v>29</v>
      </c>
      <c r="R622" s="16"/>
      <c r="S622" s="33">
        <f t="shared" ca="1" si="128"/>
        <v>0</v>
      </c>
      <c r="T622" s="30">
        <f ca="1">COUNTIF(INDIRECT("Mess02!B"&amp;(ROW(A622)*4-9)):INDIRECT("Mess02!B"&amp;(ROW(A622)*4-6)),"&gt;=500")*15</f>
        <v>0</v>
      </c>
    </row>
    <row r="623" spans="1:20" ht="15.6" thickTop="1" thickBot="1" x14ac:dyDescent="0.35">
      <c r="A623" s="8">
        <f t="shared" si="129"/>
        <v>40965.874999998494</v>
      </c>
      <c r="B623" s="27">
        <f t="shared" ca="1" si="121"/>
        <v>0</v>
      </c>
      <c r="C623" s="27">
        <f t="shared" ca="1" si="122"/>
        <v>0</v>
      </c>
      <c r="D623" s="27">
        <f t="shared" ca="1" si="123"/>
        <v>0</v>
      </c>
      <c r="E623" s="16"/>
      <c r="F623" s="46">
        <v>7.18E-4</v>
      </c>
      <c r="G623" s="46">
        <v>21</v>
      </c>
      <c r="H623" s="16"/>
      <c r="I623" s="30">
        <f t="shared" ca="1" si="124"/>
        <v>0</v>
      </c>
      <c r="J623" s="42">
        <f t="shared" ca="1" si="117"/>
        <v>0</v>
      </c>
      <c r="K623" s="33">
        <f t="shared" ca="1" si="118"/>
        <v>0.93006993006993011</v>
      </c>
      <c r="L623" s="16"/>
      <c r="M623" s="36">
        <f t="shared" ca="1" si="125"/>
        <v>26.663793103448274</v>
      </c>
      <c r="N623" s="39">
        <f t="shared" ca="1" si="119"/>
        <v>30</v>
      </c>
      <c r="O623" s="120">
        <f t="shared" ca="1" si="126"/>
        <v>0.88879310344827578</v>
      </c>
      <c r="P623" s="39">
        <f t="shared" ca="1" si="127"/>
        <v>25.774999999999999</v>
      </c>
      <c r="Q623" s="39">
        <f t="shared" ca="1" si="120"/>
        <v>29</v>
      </c>
      <c r="R623" s="16"/>
      <c r="S623" s="33">
        <f t="shared" ca="1" si="128"/>
        <v>0</v>
      </c>
      <c r="T623" s="30">
        <f ca="1">COUNTIF(INDIRECT("Mess02!B"&amp;(ROW(A623)*4-9)):INDIRECT("Mess02!B"&amp;(ROW(A623)*4-6)),"&gt;=500")*15</f>
        <v>0</v>
      </c>
    </row>
    <row r="624" spans="1:20" ht="15.6" thickTop="1" thickBot="1" x14ac:dyDescent="0.35">
      <c r="A624" s="8">
        <f t="shared" si="129"/>
        <v>40965.916666665158</v>
      </c>
      <c r="B624" s="27">
        <f t="shared" ca="1" si="121"/>
        <v>0</v>
      </c>
      <c r="C624" s="27">
        <f t="shared" ca="1" si="122"/>
        <v>0</v>
      </c>
      <c r="D624" s="27">
        <f t="shared" ca="1" si="123"/>
        <v>0</v>
      </c>
      <c r="E624" s="16"/>
      <c r="F624" s="46">
        <v>7.18E-4</v>
      </c>
      <c r="G624" s="46">
        <v>21</v>
      </c>
      <c r="H624" s="16"/>
      <c r="I624" s="30">
        <f t="shared" ca="1" si="124"/>
        <v>0</v>
      </c>
      <c r="J624" s="42">
        <f t="shared" ca="1" si="117"/>
        <v>0</v>
      </c>
      <c r="K624" s="33">
        <f t="shared" ca="1" si="118"/>
        <v>0.93006993006993011</v>
      </c>
      <c r="L624" s="16"/>
      <c r="M624" s="36">
        <f t="shared" ca="1" si="125"/>
        <v>31.939655172413794</v>
      </c>
      <c r="N624" s="39">
        <f t="shared" ca="1" si="119"/>
        <v>30</v>
      </c>
      <c r="O624" s="120">
        <f t="shared" ca="1" si="126"/>
        <v>1.0646551724137931</v>
      </c>
      <c r="P624" s="39">
        <f t="shared" ca="1" si="127"/>
        <v>30.875</v>
      </c>
      <c r="Q624" s="39">
        <f t="shared" ca="1" si="120"/>
        <v>29</v>
      </c>
      <c r="R624" s="16"/>
      <c r="S624" s="33">
        <f t="shared" ca="1" si="128"/>
        <v>0</v>
      </c>
      <c r="T624" s="30">
        <f ca="1">COUNTIF(INDIRECT("Mess02!B"&amp;(ROW(A624)*4-9)):INDIRECT("Mess02!B"&amp;(ROW(A624)*4-6)),"&gt;=500")*15</f>
        <v>0</v>
      </c>
    </row>
    <row r="625" spans="1:20" ht="15.6" thickTop="1" thickBot="1" x14ac:dyDescent="0.35">
      <c r="A625" s="8">
        <f t="shared" si="129"/>
        <v>40965.958333331822</v>
      </c>
      <c r="B625" s="27">
        <f t="shared" ca="1" si="121"/>
        <v>0</v>
      </c>
      <c r="C625" s="27">
        <f t="shared" ca="1" si="122"/>
        <v>0</v>
      </c>
      <c r="D625" s="27">
        <f t="shared" ca="1" si="123"/>
        <v>0</v>
      </c>
      <c r="E625" s="16"/>
      <c r="F625" s="46">
        <v>7.18E-4</v>
      </c>
      <c r="G625" s="46">
        <v>21</v>
      </c>
      <c r="H625" s="16"/>
      <c r="I625" s="30">
        <f t="shared" ca="1" si="124"/>
        <v>0</v>
      </c>
      <c r="J625" s="42">
        <f t="shared" ca="1" si="117"/>
        <v>0</v>
      </c>
      <c r="K625" s="33">
        <f t="shared" ca="1" si="118"/>
        <v>0.93006993006993011</v>
      </c>
      <c r="L625" s="16"/>
      <c r="M625" s="36">
        <f t="shared" ca="1" si="125"/>
        <v>31.810344827586206</v>
      </c>
      <c r="N625" s="39">
        <f t="shared" ca="1" si="119"/>
        <v>30</v>
      </c>
      <c r="O625" s="120">
        <f t="shared" ca="1" si="126"/>
        <v>1.0603448275862069</v>
      </c>
      <c r="P625" s="39">
        <f t="shared" ca="1" si="127"/>
        <v>30.75</v>
      </c>
      <c r="Q625" s="39">
        <f t="shared" ca="1" si="120"/>
        <v>29</v>
      </c>
      <c r="R625" s="16"/>
      <c r="S625" s="33">
        <f t="shared" ca="1" si="128"/>
        <v>0</v>
      </c>
      <c r="T625" s="30">
        <f ca="1">COUNTIF(INDIRECT("Mess02!B"&amp;(ROW(A625)*4-9)):INDIRECT("Mess02!B"&amp;(ROW(A625)*4-6)),"&gt;=500")*15</f>
        <v>0</v>
      </c>
    </row>
    <row r="626" spans="1:20" ht="15.6" thickTop="1" thickBot="1" x14ac:dyDescent="0.35">
      <c r="A626" s="8">
        <f t="shared" si="129"/>
        <v>40965.999999998487</v>
      </c>
      <c r="B626" s="27">
        <f t="shared" ca="1" si="121"/>
        <v>0</v>
      </c>
      <c r="C626" s="27">
        <f t="shared" ca="1" si="122"/>
        <v>0</v>
      </c>
      <c r="D626" s="27">
        <f t="shared" ca="1" si="123"/>
        <v>0</v>
      </c>
      <c r="E626" s="16"/>
      <c r="F626" s="46">
        <v>7.18E-4</v>
      </c>
      <c r="G626" s="46">
        <v>21</v>
      </c>
      <c r="H626" s="16"/>
      <c r="I626" s="30">
        <f t="shared" ca="1" si="124"/>
        <v>0</v>
      </c>
      <c r="J626" s="42">
        <f t="shared" ca="1" si="117"/>
        <v>0</v>
      </c>
      <c r="K626" s="33">
        <f t="shared" ca="1" si="118"/>
        <v>0.93006993006993011</v>
      </c>
      <c r="L626" s="16"/>
      <c r="M626" s="36">
        <f t="shared" ca="1" si="125"/>
        <v>31.681034482758623</v>
      </c>
      <c r="N626" s="39">
        <f t="shared" ca="1" si="119"/>
        <v>30</v>
      </c>
      <c r="O626" s="120">
        <f t="shared" ca="1" si="126"/>
        <v>1.0560344827586208</v>
      </c>
      <c r="P626" s="39">
        <f t="shared" ca="1" si="127"/>
        <v>30.625</v>
      </c>
      <c r="Q626" s="39">
        <f t="shared" ca="1" si="120"/>
        <v>29</v>
      </c>
      <c r="R626" s="16"/>
      <c r="S626" s="33">
        <f t="shared" ca="1" si="128"/>
        <v>0</v>
      </c>
      <c r="T626" s="30">
        <f ca="1">COUNTIF(INDIRECT("Mess02!B"&amp;(ROW(A626)*4-9)):INDIRECT("Mess02!B"&amp;(ROW(A626)*4-6)),"&gt;=500")*15</f>
        <v>0</v>
      </c>
    </row>
    <row r="627" spans="1:20" ht="15.6" thickTop="1" thickBot="1" x14ac:dyDescent="0.35">
      <c r="A627" s="8">
        <f t="shared" si="129"/>
        <v>40966.041666665151</v>
      </c>
      <c r="B627" s="27">
        <f t="shared" ca="1" si="121"/>
        <v>0</v>
      </c>
      <c r="C627" s="27">
        <f t="shared" ca="1" si="122"/>
        <v>0</v>
      </c>
      <c r="D627" s="27">
        <f t="shared" ca="1" si="123"/>
        <v>0</v>
      </c>
      <c r="E627" s="16"/>
      <c r="F627" s="46">
        <v>7.18E-4</v>
      </c>
      <c r="G627" s="46">
        <v>21</v>
      </c>
      <c r="H627" s="16"/>
      <c r="I627" s="30">
        <f t="shared" ca="1" si="124"/>
        <v>0</v>
      </c>
      <c r="J627" s="42">
        <f t="shared" ca="1" si="117"/>
        <v>0</v>
      </c>
      <c r="K627" s="33">
        <f t="shared" ca="1" si="118"/>
        <v>1</v>
      </c>
      <c r="L627" s="16"/>
      <c r="M627" s="36">
        <f t="shared" ca="1" si="125"/>
        <v>30.575000000000003</v>
      </c>
      <c r="N627" s="39">
        <f t="shared" ca="1" si="119"/>
        <v>0</v>
      </c>
      <c r="O627" s="120">
        <f t="shared" ca="1" si="126"/>
        <v>1</v>
      </c>
      <c r="P627" s="39">
        <f t="shared" ca="1" si="127"/>
        <v>30.575000000000003</v>
      </c>
      <c r="Q627" s="39">
        <f t="shared" ca="1" si="120"/>
        <v>0</v>
      </c>
      <c r="R627" s="16"/>
      <c r="S627" s="33">
        <f t="shared" ca="1" si="128"/>
        <v>0</v>
      </c>
      <c r="T627" s="30">
        <f ca="1">COUNTIF(INDIRECT("Mess02!B"&amp;(ROW(A627)*4-9)):INDIRECT("Mess02!B"&amp;(ROW(A627)*4-6)),"&gt;=500")*15</f>
        <v>0</v>
      </c>
    </row>
    <row r="628" spans="1:20" ht="15.6" thickTop="1" thickBot="1" x14ac:dyDescent="0.35">
      <c r="A628" s="8">
        <f t="shared" si="129"/>
        <v>40966.083333331815</v>
      </c>
      <c r="B628" s="27">
        <f t="shared" ca="1" si="121"/>
        <v>0</v>
      </c>
      <c r="C628" s="27">
        <f t="shared" ca="1" si="122"/>
        <v>0</v>
      </c>
      <c r="D628" s="27">
        <f t="shared" ca="1" si="123"/>
        <v>0</v>
      </c>
      <c r="E628" s="16"/>
      <c r="F628" s="46">
        <v>7.18E-4</v>
      </c>
      <c r="G628" s="46">
        <v>21</v>
      </c>
      <c r="H628" s="16"/>
      <c r="I628" s="30">
        <f t="shared" ca="1" si="124"/>
        <v>0</v>
      </c>
      <c r="J628" s="42">
        <f t="shared" ca="1" si="117"/>
        <v>0</v>
      </c>
      <c r="K628" s="33">
        <f t="shared" ca="1" si="118"/>
        <v>1</v>
      </c>
      <c r="L628" s="16"/>
      <c r="M628" s="36">
        <f t="shared" ca="1" si="125"/>
        <v>30.374999999999996</v>
      </c>
      <c r="N628" s="39">
        <f t="shared" ca="1" si="119"/>
        <v>0</v>
      </c>
      <c r="O628" s="120">
        <f t="shared" ca="1" si="126"/>
        <v>1</v>
      </c>
      <c r="P628" s="39">
        <f t="shared" ca="1" si="127"/>
        <v>30.374999999999996</v>
      </c>
      <c r="Q628" s="39">
        <f t="shared" ca="1" si="120"/>
        <v>0</v>
      </c>
      <c r="R628" s="16"/>
      <c r="S628" s="33">
        <f t="shared" ca="1" si="128"/>
        <v>0</v>
      </c>
      <c r="T628" s="30">
        <f ca="1">COUNTIF(INDIRECT("Mess02!B"&amp;(ROW(A628)*4-9)):INDIRECT("Mess02!B"&amp;(ROW(A628)*4-6)),"&gt;=500")*15</f>
        <v>0</v>
      </c>
    </row>
    <row r="629" spans="1:20" ht="15.6" thickTop="1" thickBot="1" x14ac:dyDescent="0.35">
      <c r="A629" s="8">
        <f t="shared" si="129"/>
        <v>40966.124999998479</v>
      </c>
      <c r="B629" s="27">
        <f t="shared" ca="1" si="121"/>
        <v>0</v>
      </c>
      <c r="C629" s="27">
        <f t="shared" ca="1" si="122"/>
        <v>0</v>
      </c>
      <c r="D629" s="27">
        <f t="shared" ca="1" si="123"/>
        <v>0</v>
      </c>
      <c r="E629" s="16"/>
      <c r="F629" s="46">
        <v>7.18E-4</v>
      </c>
      <c r="G629" s="46">
        <v>21</v>
      </c>
      <c r="H629" s="16"/>
      <c r="I629" s="30">
        <f t="shared" ca="1" si="124"/>
        <v>0</v>
      </c>
      <c r="J629" s="42">
        <f t="shared" ca="1" si="117"/>
        <v>0</v>
      </c>
      <c r="K629" s="33">
        <f t="shared" ca="1" si="118"/>
        <v>1</v>
      </c>
      <c r="L629" s="16"/>
      <c r="M629" s="36">
        <f t="shared" ca="1" si="125"/>
        <v>29.225000000000001</v>
      </c>
      <c r="N629" s="39">
        <f t="shared" ca="1" si="119"/>
        <v>0</v>
      </c>
      <c r="O629" s="120">
        <f t="shared" ca="1" si="126"/>
        <v>1</v>
      </c>
      <c r="P629" s="39">
        <f t="shared" ca="1" si="127"/>
        <v>29.225000000000001</v>
      </c>
      <c r="Q629" s="39">
        <f t="shared" ca="1" si="120"/>
        <v>0</v>
      </c>
      <c r="R629" s="16"/>
      <c r="S629" s="33">
        <f t="shared" ca="1" si="128"/>
        <v>0</v>
      </c>
      <c r="T629" s="30">
        <f ca="1">COUNTIF(INDIRECT("Mess02!B"&amp;(ROW(A629)*4-9)):INDIRECT("Mess02!B"&amp;(ROW(A629)*4-6)),"&gt;=500")*15</f>
        <v>0</v>
      </c>
    </row>
    <row r="630" spans="1:20" ht="15.6" thickTop="1" thickBot="1" x14ac:dyDescent="0.35">
      <c r="A630" s="8">
        <f t="shared" si="129"/>
        <v>40966.166666665144</v>
      </c>
      <c r="B630" s="27">
        <f t="shared" ca="1" si="121"/>
        <v>0</v>
      </c>
      <c r="C630" s="27">
        <f t="shared" ca="1" si="122"/>
        <v>0</v>
      </c>
      <c r="D630" s="27">
        <f t="shared" ca="1" si="123"/>
        <v>0</v>
      </c>
      <c r="E630" s="16"/>
      <c r="F630" s="46">
        <v>7.18E-4</v>
      </c>
      <c r="G630" s="46">
        <v>21</v>
      </c>
      <c r="H630" s="16"/>
      <c r="I630" s="30">
        <f t="shared" ca="1" si="124"/>
        <v>0</v>
      </c>
      <c r="J630" s="42">
        <f t="shared" ca="1" si="117"/>
        <v>0</v>
      </c>
      <c r="K630" s="33">
        <f t="shared" ca="1" si="118"/>
        <v>1</v>
      </c>
      <c r="L630" s="16"/>
      <c r="M630" s="36">
        <f t="shared" ca="1" si="125"/>
        <v>28.699999999999996</v>
      </c>
      <c r="N630" s="39">
        <f t="shared" ca="1" si="119"/>
        <v>0</v>
      </c>
      <c r="O630" s="120">
        <f t="shared" ca="1" si="126"/>
        <v>1</v>
      </c>
      <c r="P630" s="39">
        <f t="shared" ca="1" si="127"/>
        <v>28.699999999999996</v>
      </c>
      <c r="Q630" s="39">
        <f t="shared" ca="1" si="120"/>
        <v>0</v>
      </c>
      <c r="R630" s="16"/>
      <c r="S630" s="33">
        <f t="shared" ca="1" si="128"/>
        <v>0</v>
      </c>
      <c r="T630" s="30">
        <f ca="1">COUNTIF(INDIRECT("Mess02!B"&amp;(ROW(A630)*4-9)):INDIRECT("Mess02!B"&amp;(ROW(A630)*4-6)),"&gt;=500")*15</f>
        <v>0</v>
      </c>
    </row>
    <row r="631" spans="1:20" ht="15.6" thickTop="1" thickBot="1" x14ac:dyDescent="0.35">
      <c r="A631" s="8">
        <f t="shared" si="129"/>
        <v>40966.208333331808</v>
      </c>
      <c r="B631" s="27">
        <f t="shared" ca="1" si="121"/>
        <v>0</v>
      </c>
      <c r="C631" s="27">
        <f t="shared" ca="1" si="122"/>
        <v>0</v>
      </c>
      <c r="D631" s="27">
        <f t="shared" ca="1" si="123"/>
        <v>0</v>
      </c>
      <c r="E631" s="16"/>
      <c r="F631" s="46">
        <v>7.18E-4</v>
      </c>
      <c r="G631" s="46">
        <v>21</v>
      </c>
      <c r="H631" s="16"/>
      <c r="I631" s="30">
        <f t="shared" ca="1" si="124"/>
        <v>0</v>
      </c>
      <c r="J631" s="42">
        <f t="shared" ca="1" si="117"/>
        <v>0</v>
      </c>
      <c r="K631" s="33">
        <f t="shared" ca="1" si="118"/>
        <v>1</v>
      </c>
      <c r="L631" s="16"/>
      <c r="M631" s="36">
        <f t="shared" ca="1" si="125"/>
        <v>29.4</v>
      </c>
      <c r="N631" s="39">
        <f t="shared" ca="1" si="119"/>
        <v>0</v>
      </c>
      <c r="O631" s="120">
        <f t="shared" ca="1" si="126"/>
        <v>1</v>
      </c>
      <c r="P631" s="39">
        <f t="shared" ca="1" si="127"/>
        <v>29.4</v>
      </c>
      <c r="Q631" s="39">
        <f t="shared" ca="1" si="120"/>
        <v>0</v>
      </c>
      <c r="R631" s="16"/>
      <c r="S631" s="33">
        <f t="shared" ca="1" si="128"/>
        <v>0</v>
      </c>
      <c r="T631" s="30">
        <f ca="1">COUNTIF(INDIRECT("Mess02!B"&amp;(ROW(A631)*4-9)):INDIRECT("Mess02!B"&amp;(ROW(A631)*4-6)),"&gt;=500")*15</f>
        <v>0</v>
      </c>
    </row>
    <row r="632" spans="1:20" ht="15.6" thickTop="1" thickBot="1" x14ac:dyDescent="0.35">
      <c r="A632" s="8">
        <f t="shared" si="129"/>
        <v>40966.249999998472</v>
      </c>
      <c r="B632" s="27">
        <f t="shared" ca="1" si="121"/>
        <v>0</v>
      </c>
      <c r="C632" s="27">
        <f t="shared" ca="1" si="122"/>
        <v>0</v>
      </c>
      <c r="D632" s="27">
        <f t="shared" ca="1" si="123"/>
        <v>0</v>
      </c>
      <c r="E632" s="16"/>
      <c r="F632" s="46">
        <v>7.18E-4</v>
      </c>
      <c r="G632" s="46">
        <v>21</v>
      </c>
      <c r="H632" s="16"/>
      <c r="I632" s="30">
        <f t="shared" ca="1" si="124"/>
        <v>0</v>
      </c>
      <c r="J632" s="42">
        <f t="shared" ca="1" si="117"/>
        <v>0</v>
      </c>
      <c r="K632" s="33">
        <f t="shared" ca="1" si="118"/>
        <v>1</v>
      </c>
      <c r="L632" s="16"/>
      <c r="M632" s="36">
        <f t="shared" ca="1" si="125"/>
        <v>29.724999999999998</v>
      </c>
      <c r="N632" s="39">
        <f t="shared" ca="1" si="119"/>
        <v>0</v>
      </c>
      <c r="O632" s="120">
        <f t="shared" ca="1" si="126"/>
        <v>1</v>
      </c>
      <c r="P632" s="39">
        <f t="shared" ca="1" si="127"/>
        <v>29.724999999999998</v>
      </c>
      <c r="Q632" s="39">
        <f t="shared" ca="1" si="120"/>
        <v>0</v>
      </c>
      <c r="R632" s="16"/>
      <c r="S632" s="33">
        <f t="shared" ca="1" si="128"/>
        <v>0</v>
      </c>
      <c r="T632" s="30">
        <f ca="1">COUNTIF(INDIRECT("Mess02!B"&amp;(ROW(A632)*4-9)):INDIRECT("Mess02!B"&amp;(ROW(A632)*4-6)),"&gt;=500")*15</f>
        <v>0</v>
      </c>
    </row>
    <row r="633" spans="1:20" ht="15.6" thickTop="1" thickBot="1" x14ac:dyDescent="0.35">
      <c r="A633" s="8">
        <f t="shared" si="129"/>
        <v>40966.291666665136</v>
      </c>
      <c r="B633" s="27">
        <f t="shared" ca="1" si="121"/>
        <v>0</v>
      </c>
      <c r="C633" s="27">
        <f t="shared" ca="1" si="122"/>
        <v>0</v>
      </c>
      <c r="D633" s="27">
        <f t="shared" ca="1" si="123"/>
        <v>0</v>
      </c>
      <c r="E633" s="16"/>
      <c r="F633" s="46">
        <v>7.18E-4</v>
      </c>
      <c r="G633" s="46">
        <v>21</v>
      </c>
      <c r="H633" s="16"/>
      <c r="I633" s="30">
        <f t="shared" ca="1" si="124"/>
        <v>0</v>
      </c>
      <c r="J633" s="42">
        <f t="shared" ca="1" si="117"/>
        <v>0</v>
      </c>
      <c r="K633" s="33">
        <f t="shared" ca="1" si="118"/>
        <v>1</v>
      </c>
      <c r="L633" s="16"/>
      <c r="M633" s="36">
        <f t="shared" ca="1" si="125"/>
        <v>29.849999999999998</v>
      </c>
      <c r="N633" s="39">
        <f t="shared" ca="1" si="119"/>
        <v>0</v>
      </c>
      <c r="O633" s="120">
        <f t="shared" ca="1" si="126"/>
        <v>1</v>
      </c>
      <c r="P633" s="39">
        <f t="shared" ca="1" si="127"/>
        <v>29.849999999999998</v>
      </c>
      <c r="Q633" s="39">
        <f t="shared" ca="1" si="120"/>
        <v>0</v>
      </c>
      <c r="R633" s="16"/>
      <c r="S633" s="33">
        <f t="shared" ca="1" si="128"/>
        <v>0</v>
      </c>
      <c r="T633" s="30">
        <f ca="1">COUNTIF(INDIRECT("Mess02!B"&amp;(ROW(A633)*4-9)):INDIRECT("Mess02!B"&amp;(ROW(A633)*4-6)),"&gt;=500")*15</f>
        <v>0</v>
      </c>
    </row>
    <row r="634" spans="1:20" ht="15.6" thickTop="1" thickBot="1" x14ac:dyDescent="0.35">
      <c r="A634" s="8">
        <f t="shared" si="129"/>
        <v>40966.333333331801</v>
      </c>
      <c r="B634" s="27">
        <f t="shared" ca="1" si="121"/>
        <v>0.45548630741250001</v>
      </c>
      <c r="C634" s="27">
        <f t="shared" ca="1" si="122"/>
        <v>0.50609589712500003</v>
      </c>
      <c r="D634" s="27">
        <f t="shared" ca="1" si="123"/>
        <v>5.0609589712499993E-2</v>
      </c>
      <c r="E634" s="16"/>
      <c r="F634" s="46">
        <v>7.18E-4</v>
      </c>
      <c r="G634" s="46">
        <v>21</v>
      </c>
      <c r="H634" s="16"/>
      <c r="I634" s="30">
        <f t="shared" ca="1" si="124"/>
        <v>94.75</v>
      </c>
      <c r="J634" s="42">
        <f t="shared" ca="1" si="117"/>
        <v>94.75</v>
      </c>
      <c r="K634" s="33">
        <f t="shared" ca="1" si="118"/>
        <v>1</v>
      </c>
      <c r="L634" s="16"/>
      <c r="M634" s="36">
        <f t="shared" ca="1" si="125"/>
        <v>35.424999999999997</v>
      </c>
      <c r="N634" s="39">
        <f t="shared" ca="1" si="119"/>
        <v>0</v>
      </c>
      <c r="O634" s="120">
        <f t="shared" ca="1" si="126"/>
        <v>1</v>
      </c>
      <c r="P634" s="39">
        <f t="shared" ca="1" si="127"/>
        <v>35.424999999999997</v>
      </c>
      <c r="Q634" s="39">
        <f t="shared" ca="1" si="120"/>
        <v>0</v>
      </c>
      <c r="R634" s="16"/>
      <c r="S634" s="33">
        <f t="shared" ca="1" si="128"/>
        <v>0.9</v>
      </c>
      <c r="T634" s="30">
        <f ca="1">COUNTIF(INDIRECT("Mess02!B"&amp;(ROW(A634)*4-9)):INDIRECT("Mess02!B"&amp;(ROW(A634)*4-6)),"&gt;=500")*15</f>
        <v>45</v>
      </c>
    </row>
    <row r="635" spans="1:20" ht="15.6" thickTop="1" thickBot="1" x14ac:dyDescent="0.35">
      <c r="A635" s="8">
        <f t="shared" si="129"/>
        <v>40966.374999998465</v>
      </c>
      <c r="B635" s="27">
        <f t="shared" ca="1" si="121"/>
        <v>0.51594140620980544</v>
      </c>
      <c r="C635" s="27">
        <f t="shared" ca="1" si="122"/>
        <v>0.57326822912200603</v>
      </c>
      <c r="D635" s="27">
        <f t="shared" ca="1" si="123"/>
        <v>5.7326822912200592E-2</v>
      </c>
      <c r="E635" s="16"/>
      <c r="F635" s="46">
        <v>7.18E-4</v>
      </c>
      <c r="G635" s="46">
        <v>21</v>
      </c>
      <c r="H635" s="16"/>
      <c r="I635" s="30">
        <f t="shared" ca="1" si="124"/>
        <v>124.75</v>
      </c>
      <c r="J635" s="42">
        <f t="shared" ca="1" si="117"/>
        <v>124.75</v>
      </c>
      <c r="K635" s="33">
        <f t="shared" ca="1" si="118"/>
        <v>1</v>
      </c>
      <c r="L635" s="16"/>
      <c r="M635" s="36">
        <f t="shared" ca="1" si="125"/>
        <v>30.477095808383236</v>
      </c>
      <c r="N635" s="39">
        <f t="shared" ca="1" si="119"/>
        <v>16.3</v>
      </c>
      <c r="O635" s="120">
        <f t="shared" ca="1" si="126"/>
        <v>1.8697604790419162</v>
      </c>
      <c r="P635" s="39">
        <f t="shared" ca="1" si="127"/>
        <v>31.225000000000001</v>
      </c>
      <c r="Q635" s="39">
        <f t="shared" ca="1" si="120"/>
        <v>16.7</v>
      </c>
      <c r="R635" s="16"/>
      <c r="S635" s="33">
        <f t="shared" ca="1" si="128"/>
        <v>0.9</v>
      </c>
      <c r="T635" s="30">
        <f ca="1">COUNTIF(INDIRECT("Mess02!B"&amp;(ROW(A635)*4-9)):INDIRECT("Mess02!B"&amp;(ROW(A635)*4-6)),"&gt;=500")*15</f>
        <v>60</v>
      </c>
    </row>
    <row r="636" spans="1:20" ht="15.6" thickTop="1" thickBot="1" x14ac:dyDescent="0.35">
      <c r="A636" s="8">
        <f t="shared" si="129"/>
        <v>40966.416666665129</v>
      </c>
      <c r="B636" s="27">
        <f t="shared" ca="1" si="121"/>
        <v>0.53244570995838336</v>
      </c>
      <c r="C636" s="27">
        <f t="shared" ca="1" si="122"/>
        <v>0.5916063443982037</v>
      </c>
      <c r="D636" s="27">
        <f t="shared" ca="1" si="123"/>
        <v>5.9160634439820357E-2</v>
      </c>
      <c r="E636" s="16"/>
      <c r="F636" s="46">
        <v>7.18E-4</v>
      </c>
      <c r="G636" s="46">
        <v>21</v>
      </c>
      <c r="H636" s="16"/>
      <c r="I636" s="30">
        <f t="shared" ca="1" si="124"/>
        <v>133</v>
      </c>
      <c r="J636" s="42">
        <f t="shared" ca="1" si="117"/>
        <v>133</v>
      </c>
      <c r="K636" s="33">
        <f t="shared" ca="1" si="118"/>
        <v>1</v>
      </c>
      <c r="L636" s="16"/>
      <c r="M636" s="36">
        <f t="shared" ca="1" si="125"/>
        <v>29.501047904191623</v>
      </c>
      <c r="N636" s="39">
        <f t="shared" ca="1" si="119"/>
        <v>16.3</v>
      </c>
      <c r="O636" s="120">
        <f t="shared" ca="1" si="126"/>
        <v>1.8098802395209583</v>
      </c>
      <c r="P636" s="39">
        <f t="shared" ca="1" si="127"/>
        <v>30.225000000000001</v>
      </c>
      <c r="Q636" s="39">
        <f t="shared" ca="1" si="120"/>
        <v>16.7</v>
      </c>
      <c r="R636" s="16"/>
      <c r="S636" s="33">
        <f t="shared" ca="1" si="128"/>
        <v>0.9</v>
      </c>
      <c r="T636" s="30">
        <f ca="1">COUNTIF(INDIRECT("Mess02!B"&amp;(ROW(A636)*4-9)):INDIRECT("Mess02!B"&amp;(ROW(A636)*4-6)),"&gt;=500")*15</f>
        <v>60</v>
      </c>
    </row>
    <row r="637" spans="1:20" ht="15.6" thickTop="1" thickBot="1" x14ac:dyDescent="0.35">
      <c r="A637" s="8">
        <f t="shared" si="129"/>
        <v>40966.458333331793</v>
      </c>
      <c r="B637" s="27">
        <f t="shared" ca="1" si="121"/>
        <v>0.51822536939595809</v>
      </c>
      <c r="C637" s="27">
        <f t="shared" ca="1" si="122"/>
        <v>0.57580596599550893</v>
      </c>
      <c r="D637" s="27">
        <f t="shared" ca="1" si="123"/>
        <v>5.7580596599550879E-2</v>
      </c>
      <c r="E637" s="16"/>
      <c r="F637" s="46">
        <v>7.18E-4</v>
      </c>
      <c r="G637" s="46">
        <v>21</v>
      </c>
      <c r="H637" s="16"/>
      <c r="I637" s="30">
        <f t="shared" ca="1" si="124"/>
        <v>135.5</v>
      </c>
      <c r="J637" s="42">
        <f t="shared" ca="1" si="117"/>
        <v>135.5</v>
      </c>
      <c r="K637" s="33">
        <f t="shared" ca="1" si="118"/>
        <v>1</v>
      </c>
      <c r="L637" s="16"/>
      <c r="M637" s="36">
        <f t="shared" ca="1" si="125"/>
        <v>28.183383233532936</v>
      </c>
      <c r="N637" s="39">
        <f t="shared" ca="1" si="119"/>
        <v>16.3</v>
      </c>
      <c r="O637" s="120">
        <f t="shared" ca="1" si="126"/>
        <v>1.7290419161676647</v>
      </c>
      <c r="P637" s="39">
        <f t="shared" ca="1" si="127"/>
        <v>28.875</v>
      </c>
      <c r="Q637" s="39">
        <f t="shared" ca="1" si="120"/>
        <v>16.7</v>
      </c>
      <c r="R637" s="16"/>
      <c r="S637" s="33">
        <f t="shared" ca="1" si="128"/>
        <v>0.9</v>
      </c>
      <c r="T637" s="30">
        <f ca="1">COUNTIF(INDIRECT("Mess02!B"&amp;(ROW(A637)*4-9)):INDIRECT("Mess02!B"&amp;(ROW(A637)*4-6)),"&gt;=500")*15</f>
        <v>60</v>
      </c>
    </row>
    <row r="638" spans="1:20" ht="15.6" thickTop="1" thickBot="1" x14ac:dyDescent="0.35">
      <c r="A638" s="8">
        <f t="shared" si="129"/>
        <v>40966.499999998457</v>
      </c>
      <c r="B638" s="27">
        <f t="shared" ca="1" si="121"/>
        <v>0.507943809855539</v>
      </c>
      <c r="C638" s="27">
        <f t="shared" ca="1" si="122"/>
        <v>0.56438201095059892</v>
      </c>
      <c r="D638" s="27">
        <f t="shared" ca="1" si="123"/>
        <v>5.6438201095059877E-2</v>
      </c>
      <c r="E638" s="16"/>
      <c r="F638" s="46">
        <v>7.18E-4</v>
      </c>
      <c r="G638" s="46">
        <v>21</v>
      </c>
      <c r="H638" s="16"/>
      <c r="I638" s="30">
        <f t="shared" ca="1" si="124"/>
        <v>135.75</v>
      </c>
      <c r="J638" s="42">
        <f t="shared" ca="1" si="117"/>
        <v>135.75</v>
      </c>
      <c r="K638" s="33">
        <f t="shared" ca="1" si="118"/>
        <v>1</v>
      </c>
      <c r="L638" s="16"/>
      <c r="M638" s="36">
        <f t="shared" ca="1" si="125"/>
        <v>27.573353293413177</v>
      </c>
      <c r="N638" s="39">
        <f t="shared" ca="1" si="119"/>
        <v>16.3</v>
      </c>
      <c r="O638" s="120">
        <f t="shared" ca="1" si="126"/>
        <v>1.691616766467066</v>
      </c>
      <c r="P638" s="39">
        <f t="shared" ca="1" si="127"/>
        <v>28.25</v>
      </c>
      <c r="Q638" s="39">
        <f t="shared" ca="1" si="120"/>
        <v>16.7</v>
      </c>
      <c r="R638" s="16"/>
      <c r="S638" s="33">
        <f t="shared" ca="1" si="128"/>
        <v>0.9</v>
      </c>
      <c r="T638" s="30">
        <f ca="1">COUNTIF(INDIRECT("Mess02!B"&amp;(ROW(A638)*4-9)):INDIRECT("Mess02!B"&amp;(ROW(A638)*4-6)),"&gt;=500")*15</f>
        <v>60</v>
      </c>
    </row>
    <row r="639" spans="1:20" ht="15.6" thickTop="1" thickBot="1" x14ac:dyDescent="0.35">
      <c r="A639" s="8">
        <f t="shared" si="129"/>
        <v>40966.541666665122</v>
      </c>
      <c r="B639" s="27">
        <f t="shared" ca="1" si="121"/>
        <v>0.494385727556587</v>
      </c>
      <c r="C639" s="27">
        <f t="shared" ca="1" si="122"/>
        <v>0.54931747506287443</v>
      </c>
      <c r="D639" s="27">
        <f t="shared" ca="1" si="123"/>
        <v>5.4931747506287432E-2</v>
      </c>
      <c r="E639" s="16"/>
      <c r="F639" s="46">
        <v>7.18E-4</v>
      </c>
      <c r="G639" s="46">
        <v>21</v>
      </c>
      <c r="H639" s="16"/>
      <c r="I639" s="30">
        <f t="shared" ca="1" si="124"/>
        <v>134.75</v>
      </c>
      <c r="J639" s="42">
        <f t="shared" ca="1" si="117"/>
        <v>134.75</v>
      </c>
      <c r="K639" s="33">
        <f t="shared" ca="1" si="118"/>
        <v>1</v>
      </c>
      <c r="L639" s="16"/>
      <c r="M639" s="36">
        <f t="shared" ca="1" si="125"/>
        <v>27.036526946107792</v>
      </c>
      <c r="N639" s="39">
        <f t="shared" ca="1" si="119"/>
        <v>16.3</v>
      </c>
      <c r="O639" s="120">
        <f t="shared" ca="1" si="126"/>
        <v>1.6586826347305392</v>
      </c>
      <c r="P639" s="39">
        <f t="shared" ca="1" si="127"/>
        <v>27.700000000000003</v>
      </c>
      <c r="Q639" s="39">
        <f t="shared" ca="1" si="120"/>
        <v>16.7</v>
      </c>
      <c r="R639" s="16"/>
      <c r="S639" s="33">
        <f t="shared" ca="1" si="128"/>
        <v>0.9</v>
      </c>
      <c r="T639" s="30">
        <f ca="1">COUNTIF(INDIRECT("Mess02!B"&amp;(ROW(A639)*4-9)):INDIRECT("Mess02!B"&amp;(ROW(A639)*4-6)),"&gt;=500")*15</f>
        <v>60</v>
      </c>
    </row>
    <row r="640" spans="1:20" ht="15.6" thickTop="1" thickBot="1" x14ac:dyDescent="0.35">
      <c r="A640" s="8">
        <f t="shared" si="129"/>
        <v>40966.583333331786</v>
      </c>
      <c r="B640" s="27">
        <f t="shared" ca="1" si="121"/>
        <v>0.47832265337604796</v>
      </c>
      <c r="C640" s="27">
        <f t="shared" ca="1" si="122"/>
        <v>0.53146961486227551</v>
      </c>
      <c r="D640" s="27">
        <f t="shared" ca="1" si="123"/>
        <v>5.3146961486227537E-2</v>
      </c>
      <c r="E640" s="16"/>
      <c r="F640" s="46">
        <v>7.18E-4</v>
      </c>
      <c r="G640" s="46">
        <v>21</v>
      </c>
      <c r="H640" s="16"/>
      <c r="I640" s="30">
        <f t="shared" ca="1" si="124"/>
        <v>134</v>
      </c>
      <c r="J640" s="42">
        <f t="shared" ca="1" si="117"/>
        <v>134</v>
      </c>
      <c r="K640" s="33">
        <f t="shared" ca="1" si="118"/>
        <v>1</v>
      </c>
      <c r="L640" s="16"/>
      <c r="M640" s="36">
        <f t="shared" ca="1" si="125"/>
        <v>26.304491017964079</v>
      </c>
      <c r="N640" s="39">
        <f t="shared" ca="1" si="119"/>
        <v>16.3</v>
      </c>
      <c r="O640" s="120">
        <f t="shared" ca="1" si="126"/>
        <v>1.6137724550898207</v>
      </c>
      <c r="P640" s="39">
        <f t="shared" ca="1" si="127"/>
        <v>26.950000000000003</v>
      </c>
      <c r="Q640" s="39">
        <f t="shared" ca="1" si="120"/>
        <v>16.7</v>
      </c>
      <c r="R640" s="16"/>
      <c r="S640" s="33">
        <f t="shared" ca="1" si="128"/>
        <v>0.9</v>
      </c>
      <c r="T640" s="30">
        <f ca="1">COUNTIF(INDIRECT("Mess02!B"&amp;(ROW(A640)*4-9)):INDIRECT("Mess02!B"&amp;(ROW(A640)*4-6)),"&gt;=500")*15</f>
        <v>60</v>
      </c>
    </row>
    <row r="641" spans="1:20" ht="15.6" thickTop="1" thickBot="1" x14ac:dyDescent="0.35">
      <c r="A641" s="8">
        <f t="shared" si="129"/>
        <v>40966.62499999845</v>
      </c>
      <c r="B641" s="27">
        <f t="shared" ca="1" si="121"/>
        <v>0.46154102897964078</v>
      </c>
      <c r="C641" s="27">
        <f t="shared" ca="1" si="122"/>
        <v>0.51282336553293417</v>
      </c>
      <c r="D641" s="27">
        <f t="shared" ca="1" si="123"/>
        <v>5.1282336553293409E-2</v>
      </c>
      <c r="E641" s="16"/>
      <c r="F641" s="46">
        <v>7.18E-4</v>
      </c>
      <c r="G641" s="46">
        <v>21</v>
      </c>
      <c r="H641" s="16"/>
      <c r="I641" s="30">
        <f t="shared" ca="1" si="124"/>
        <v>133</v>
      </c>
      <c r="J641" s="42">
        <f t="shared" ca="1" si="117"/>
        <v>133</v>
      </c>
      <c r="K641" s="33">
        <f t="shared" ca="1" si="118"/>
        <v>1</v>
      </c>
      <c r="L641" s="16"/>
      <c r="M641" s="36">
        <f t="shared" ca="1" si="125"/>
        <v>25.572455089820362</v>
      </c>
      <c r="N641" s="39">
        <f t="shared" ca="1" si="119"/>
        <v>16.3</v>
      </c>
      <c r="O641" s="120">
        <f t="shared" ca="1" si="126"/>
        <v>1.568862275449102</v>
      </c>
      <c r="P641" s="39">
        <f t="shared" ca="1" si="127"/>
        <v>26.200000000000003</v>
      </c>
      <c r="Q641" s="39">
        <f t="shared" ca="1" si="120"/>
        <v>16.7</v>
      </c>
      <c r="R641" s="16"/>
      <c r="S641" s="33">
        <f t="shared" ca="1" si="128"/>
        <v>0.9</v>
      </c>
      <c r="T641" s="30">
        <f ca="1">COUNTIF(INDIRECT("Mess02!B"&amp;(ROW(A641)*4-9)):INDIRECT("Mess02!B"&amp;(ROW(A641)*4-6)),"&gt;=500")*15</f>
        <v>60</v>
      </c>
    </row>
    <row r="642" spans="1:20" ht="15.6" thickTop="1" thickBot="1" x14ac:dyDescent="0.35">
      <c r="A642" s="8">
        <f t="shared" si="129"/>
        <v>40966.666666665114</v>
      </c>
      <c r="B642" s="27">
        <f t="shared" ca="1" si="121"/>
        <v>0.45190848253742505</v>
      </c>
      <c r="C642" s="27">
        <f t="shared" ca="1" si="122"/>
        <v>0.50212053615269447</v>
      </c>
      <c r="D642" s="27">
        <f t="shared" ca="1" si="123"/>
        <v>5.0212053615269439E-2</v>
      </c>
      <c r="E642" s="16"/>
      <c r="F642" s="46">
        <v>7.18E-4</v>
      </c>
      <c r="G642" s="46">
        <v>21</v>
      </c>
      <c r="H642" s="16"/>
      <c r="I642" s="30">
        <f t="shared" ca="1" si="124"/>
        <v>132.5</v>
      </c>
      <c r="J642" s="42">
        <f t="shared" ca="1" si="117"/>
        <v>132.5</v>
      </c>
      <c r="K642" s="33">
        <f t="shared" ca="1" si="118"/>
        <v>1</v>
      </c>
      <c r="L642" s="16"/>
      <c r="M642" s="36">
        <f t="shared" ca="1" si="125"/>
        <v>25.133233532934128</v>
      </c>
      <c r="N642" s="39">
        <f t="shared" ca="1" si="119"/>
        <v>16.3</v>
      </c>
      <c r="O642" s="120">
        <f t="shared" ca="1" si="126"/>
        <v>1.5419161676646704</v>
      </c>
      <c r="P642" s="39">
        <f t="shared" ca="1" si="127"/>
        <v>25.749999999999996</v>
      </c>
      <c r="Q642" s="39">
        <f t="shared" ca="1" si="120"/>
        <v>16.7</v>
      </c>
      <c r="R642" s="16"/>
      <c r="S642" s="33">
        <f t="shared" ca="1" si="128"/>
        <v>0.9</v>
      </c>
      <c r="T642" s="30">
        <f ca="1">COUNTIF(INDIRECT("Mess02!B"&amp;(ROW(A642)*4-9)):INDIRECT("Mess02!B"&amp;(ROW(A642)*4-6)),"&gt;=500")*15</f>
        <v>60</v>
      </c>
    </row>
    <row r="643" spans="1:20" ht="15.6" thickTop="1" thickBot="1" x14ac:dyDescent="0.35">
      <c r="A643" s="8">
        <f t="shared" si="129"/>
        <v>40966.708333331779</v>
      </c>
      <c r="B643" s="27">
        <f t="shared" ca="1" si="121"/>
        <v>0.44968928759999999</v>
      </c>
      <c r="C643" s="27">
        <f t="shared" ca="1" si="122"/>
        <v>0.49965476399999997</v>
      </c>
      <c r="D643" s="27">
        <f t="shared" ca="1" si="123"/>
        <v>4.9965476399999986E-2</v>
      </c>
      <c r="E643" s="16"/>
      <c r="F643" s="46">
        <v>7.18E-4</v>
      </c>
      <c r="G643" s="46">
        <v>21</v>
      </c>
      <c r="H643" s="16"/>
      <c r="I643" s="30">
        <f t="shared" ca="1" si="124"/>
        <v>131.5</v>
      </c>
      <c r="J643" s="42">
        <f t="shared" ref="J643:J697" ca="1" si="130">AVERAGE(INDIRECT("Mess02!C"&amp;(ROW(F643)*4-9)),INDIRECT("Mess02!C"&amp;(ROW(F643)*4-8)),INDIRECT("Mess02!C"&amp;(ROW(F643)*4-7)),INDIRECT("Mess02!C"&amp;(ROW(F643)*4-6)))</f>
        <v>131.5</v>
      </c>
      <c r="K643" s="33">
        <f t="shared" ref="K643:K697" ca="1" si="131">INDIRECT("Methan02!E"&amp;(ROUND((ROW(A643)+1)/8+2,0)))</f>
        <v>1</v>
      </c>
      <c r="L643" s="16"/>
      <c r="M643" s="36">
        <f t="shared" ca="1" si="125"/>
        <v>25.2</v>
      </c>
      <c r="N643" s="39">
        <f t="shared" ref="N643:N697" ca="1" si="132">INDIRECT("Methan02!B"&amp;(ROUND((ROW(A643)+1)/8+2,0)))</f>
        <v>0</v>
      </c>
      <c r="O643" s="120">
        <f t="shared" ca="1" si="126"/>
        <v>1</v>
      </c>
      <c r="P643" s="39">
        <f t="shared" ca="1" si="127"/>
        <v>25.2</v>
      </c>
      <c r="Q643" s="39">
        <f t="shared" ref="Q643:Q697" ca="1" si="133">INDIRECT("Methan02!D"&amp;(ROUND((ROW(A643)+1)/8+2,0)))</f>
        <v>0</v>
      </c>
      <c r="R643" s="16"/>
      <c r="S643" s="33">
        <f t="shared" ca="1" si="128"/>
        <v>0.9</v>
      </c>
      <c r="T643" s="30">
        <f ca="1">COUNTIF(INDIRECT("Mess02!B"&amp;(ROW(A643)*4-9)):INDIRECT("Mess02!B"&amp;(ROW(A643)*4-6)),"&gt;=500")*15</f>
        <v>60</v>
      </c>
    </row>
    <row r="644" spans="1:20" ht="15.6" thickTop="1" thickBot="1" x14ac:dyDescent="0.35">
      <c r="A644" s="8">
        <f t="shared" si="129"/>
        <v>40966.749999998443</v>
      </c>
      <c r="B644" s="27">
        <f t="shared" ref="B644:B697" ca="1" si="134">C644-D644</f>
        <v>0.43337366651250003</v>
      </c>
      <c r="C644" s="27">
        <f t="shared" ref="C644:C697" ca="1" si="135">I644*M644/100*F644*G644</f>
        <v>0.48152629612500003</v>
      </c>
      <c r="D644" s="27">
        <f t="shared" ref="D644:D697" ca="1" si="136">C644*(1-S644)</f>
        <v>4.8152629612499991E-2</v>
      </c>
      <c r="E644" s="16"/>
      <c r="F644" s="46">
        <v>7.18E-4</v>
      </c>
      <c r="G644" s="46">
        <v>21</v>
      </c>
      <c r="H644" s="16"/>
      <c r="I644" s="30">
        <f t="shared" ref="I644:I697" ca="1" si="137">J644*K644</f>
        <v>130.75</v>
      </c>
      <c r="J644" s="42">
        <f t="shared" ca="1" si="130"/>
        <v>130.75</v>
      </c>
      <c r="K644" s="33">
        <f t="shared" ca="1" si="131"/>
        <v>1</v>
      </c>
      <c r="L644" s="16"/>
      <c r="M644" s="36">
        <f t="shared" ref="M644:M697" ca="1" si="138">IF(N644=0,P644,N644*O644)</f>
        <v>24.425000000000001</v>
      </c>
      <c r="N644" s="39">
        <f t="shared" ca="1" si="132"/>
        <v>0</v>
      </c>
      <c r="O644" s="120">
        <f t="shared" ref="O644:O697" ca="1" si="139">IF(Q644=0,1,P644/Q644)</f>
        <v>1</v>
      </c>
      <c r="P644" s="39">
        <f t="shared" ref="P644:P697" ca="1" si="140">AVERAGE(INDIRECT("Mess02!D"&amp;(ROW(F644)*4-9)),INDIRECT("Mess02!D"&amp;(ROW(F644)*4-8)),INDIRECT("Mess02!D"&amp;(ROW(F644)*4-7)),INDIRECT("Mess02!D"&amp;(ROW(F644)*4-6)))</f>
        <v>24.425000000000001</v>
      </c>
      <c r="Q644" s="39">
        <f t="shared" ca="1" si="133"/>
        <v>0</v>
      </c>
      <c r="R644" s="16"/>
      <c r="S644" s="33">
        <f t="shared" ref="S644:S697" ca="1" si="141">IF(T644&gt;=30,0.9,0)</f>
        <v>0.9</v>
      </c>
      <c r="T644" s="30">
        <f ca="1">COUNTIF(INDIRECT("Mess02!B"&amp;(ROW(A644)*4-9)):INDIRECT("Mess02!B"&amp;(ROW(A644)*4-6)),"&gt;=500")*15</f>
        <v>60</v>
      </c>
    </row>
    <row r="645" spans="1:20" ht="15.6" thickTop="1" thickBot="1" x14ac:dyDescent="0.35">
      <c r="A645" s="8">
        <f t="shared" ref="A645:A697" si="142">A644+1/24</f>
        <v>40966.791666665107</v>
      </c>
      <c r="B645" s="27">
        <f t="shared" ca="1" si="134"/>
        <v>0</v>
      </c>
      <c r="C645" s="27">
        <f t="shared" ca="1" si="135"/>
        <v>9.6031781999999982E-2</v>
      </c>
      <c r="D645" s="27">
        <f t="shared" ca="1" si="136"/>
        <v>9.6031781999999982E-2</v>
      </c>
      <c r="E645" s="16"/>
      <c r="F645" s="46">
        <v>7.18E-4</v>
      </c>
      <c r="G645" s="46">
        <v>21</v>
      </c>
      <c r="H645" s="16"/>
      <c r="I645" s="30">
        <f t="shared" ca="1" si="137"/>
        <v>33</v>
      </c>
      <c r="J645" s="42">
        <f t="shared" ca="1" si="130"/>
        <v>33</v>
      </c>
      <c r="K645" s="33">
        <f t="shared" ca="1" si="131"/>
        <v>1</v>
      </c>
      <c r="L645" s="16"/>
      <c r="M645" s="36">
        <f t="shared" ca="1" si="138"/>
        <v>19.299999999999997</v>
      </c>
      <c r="N645" s="39">
        <f t="shared" ca="1" si="132"/>
        <v>0</v>
      </c>
      <c r="O645" s="120">
        <f t="shared" ca="1" si="139"/>
        <v>1</v>
      </c>
      <c r="P645" s="39">
        <f t="shared" ca="1" si="140"/>
        <v>19.299999999999997</v>
      </c>
      <c r="Q645" s="39">
        <f t="shared" ca="1" si="133"/>
        <v>0</v>
      </c>
      <c r="R645" s="16"/>
      <c r="S645" s="33">
        <f t="shared" ca="1" si="141"/>
        <v>0</v>
      </c>
      <c r="T645" s="30">
        <f ca="1">COUNTIF(INDIRECT("Mess02!B"&amp;(ROW(A645)*4-9)):INDIRECT("Mess02!B"&amp;(ROW(A645)*4-6)),"&gt;=500")*15</f>
        <v>15</v>
      </c>
    </row>
    <row r="646" spans="1:20" ht="15.6" thickTop="1" thickBot="1" x14ac:dyDescent="0.35">
      <c r="A646" s="8">
        <f t="shared" si="142"/>
        <v>40966.833333331771</v>
      </c>
      <c r="B646" s="27">
        <f t="shared" ca="1" si="134"/>
        <v>0</v>
      </c>
      <c r="C646" s="27">
        <f t="shared" ca="1" si="135"/>
        <v>0</v>
      </c>
      <c r="D646" s="27">
        <f t="shared" ca="1" si="136"/>
        <v>0</v>
      </c>
      <c r="E646" s="16"/>
      <c r="F646" s="46">
        <v>7.18E-4</v>
      </c>
      <c r="G646" s="46">
        <v>21</v>
      </c>
      <c r="H646" s="16"/>
      <c r="I646" s="30">
        <f t="shared" ca="1" si="137"/>
        <v>0</v>
      </c>
      <c r="J646" s="42">
        <f t="shared" ca="1" si="130"/>
        <v>0</v>
      </c>
      <c r="K646" s="33">
        <f t="shared" ca="1" si="131"/>
        <v>1</v>
      </c>
      <c r="L646" s="16"/>
      <c r="M646" s="36">
        <f t="shared" ca="1" si="138"/>
        <v>17.574999999999999</v>
      </c>
      <c r="N646" s="39">
        <f t="shared" ca="1" si="132"/>
        <v>0</v>
      </c>
      <c r="O646" s="120">
        <f t="shared" ca="1" si="139"/>
        <v>1</v>
      </c>
      <c r="P646" s="39">
        <f t="shared" ca="1" si="140"/>
        <v>17.574999999999999</v>
      </c>
      <c r="Q646" s="39">
        <f t="shared" ca="1" si="133"/>
        <v>0</v>
      </c>
      <c r="R646" s="16"/>
      <c r="S646" s="33">
        <f t="shared" ca="1" si="141"/>
        <v>0</v>
      </c>
      <c r="T646" s="30">
        <f ca="1">COUNTIF(INDIRECT("Mess02!B"&amp;(ROW(A646)*4-9)):INDIRECT("Mess02!B"&amp;(ROW(A646)*4-6)),"&gt;=500")*15</f>
        <v>0</v>
      </c>
    </row>
    <row r="647" spans="1:20" ht="15.6" thickTop="1" thickBot="1" x14ac:dyDescent="0.35">
      <c r="A647" s="8">
        <f t="shared" si="142"/>
        <v>40966.874999998436</v>
      </c>
      <c r="B647" s="27">
        <f t="shared" ca="1" si="134"/>
        <v>0.35120525737499997</v>
      </c>
      <c r="C647" s="27">
        <f t="shared" ca="1" si="135"/>
        <v>0.39022806374999996</v>
      </c>
      <c r="D647" s="27">
        <f t="shared" ca="1" si="136"/>
        <v>3.902280637499999E-2</v>
      </c>
      <c r="E647" s="16"/>
      <c r="F647" s="46">
        <v>7.18E-4</v>
      </c>
      <c r="G647" s="46">
        <v>21</v>
      </c>
      <c r="H647" s="16"/>
      <c r="I647" s="30">
        <f t="shared" ca="1" si="137"/>
        <v>107.5</v>
      </c>
      <c r="J647" s="42">
        <f t="shared" ca="1" si="130"/>
        <v>107.5</v>
      </c>
      <c r="K647" s="33">
        <f t="shared" ca="1" si="131"/>
        <v>1</v>
      </c>
      <c r="L647" s="16"/>
      <c r="M647" s="36">
        <f t="shared" ca="1" si="138"/>
        <v>24.074999999999999</v>
      </c>
      <c r="N647" s="39">
        <f t="shared" ca="1" si="132"/>
        <v>0</v>
      </c>
      <c r="O647" s="120">
        <f t="shared" ca="1" si="139"/>
        <v>1</v>
      </c>
      <c r="P647" s="39">
        <f t="shared" ca="1" si="140"/>
        <v>24.074999999999999</v>
      </c>
      <c r="Q647" s="39">
        <f t="shared" ca="1" si="133"/>
        <v>0</v>
      </c>
      <c r="R647" s="16"/>
      <c r="S647" s="33">
        <f t="shared" ca="1" si="141"/>
        <v>0.9</v>
      </c>
      <c r="T647" s="30">
        <f ca="1">COUNTIF(INDIRECT("Mess02!B"&amp;(ROW(A647)*4-9)):INDIRECT("Mess02!B"&amp;(ROW(A647)*4-6)),"&gt;=500")*15</f>
        <v>45</v>
      </c>
    </row>
    <row r="648" spans="1:20" ht="15.6" thickTop="1" thickBot="1" x14ac:dyDescent="0.35">
      <c r="A648" s="8">
        <f t="shared" si="142"/>
        <v>40966.9166666651</v>
      </c>
      <c r="B648" s="27">
        <f t="shared" ca="1" si="134"/>
        <v>0.47633946412500006</v>
      </c>
      <c r="C648" s="27">
        <f t="shared" ca="1" si="135"/>
        <v>0.52926607125000003</v>
      </c>
      <c r="D648" s="27">
        <f t="shared" ca="1" si="136"/>
        <v>5.292660712499999E-2</v>
      </c>
      <c r="E648" s="16"/>
      <c r="F648" s="46">
        <v>7.18E-4</v>
      </c>
      <c r="G648" s="46">
        <v>21</v>
      </c>
      <c r="H648" s="16"/>
      <c r="I648" s="30">
        <f t="shared" ca="1" si="137"/>
        <v>144.75</v>
      </c>
      <c r="J648" s="42">
        <f t="shared" ca="1" si="130"/>
        <v>144.75</v>
      </c>
      <c r="K648" s="33">
        <f t="shared" ca="1" si="131"/>
        <v>1</v>
      </c>
      <c r="L648" s="16"/>
      <c r="M648" s="36">
        <f t="shared" ca="1" si="138"/>
        <v>24.25</v>
      </c>
      <c r="N648" s="39">
        <f t="shared" ca="1" si="132"/>
        <v>0</v>
      </c>
      <c r="O648" s="120">
        <f t="shared" ca="1" si="139"/>
        <v>1</v>
      </c>
      <c r="P648" s="39">
        <f t="shared" ca="1" si="140"/>
        <v>24.25</v>
      </c>
      <c r="Q648" s="39">
        <f t="shared" ca="1" si="133"/>
        <v>0</v>
      </c>
      <c r="R648" s="16"/>
      <c r="S648" s="33">
        <f t="shared" ca="1" si="141"/>
        <v>0.9</v>
      </c>
      <c r="T648" s="30">
        <f ca="1">COUNTIF(INDIRECT("Mess02!B"&amp;(ROW(A648)*4-9)):INDIRECT("Mess02!B"&amp;(ROW(A648)*4-6)),"&gt;=500")*15</f>
        <v>60</v>
      </c>
    </row>
    <row r="649" spans="1:20" ht="15.6" thickTop="1" thickBot="1" x14ac:dyDescent="0.35">
      <c r="A649" s="8">
        <f t="shared" si="142"/>
        <v>40966.958333331764</v>
      </c>
      <c r="B649" s="27">
        <f t="shared" ca="1" si="134"/>
        <v>0.47077907467499991</v>
      </c>
      <c r="C649" s="27">
        <f t="shared" ca="1" si="135"/>
        <v>0.52308786074999991</v>
      </c>
      <c r="D649" s="27">
        <f t="shared" ca="1" si="136"/>
        <v>5.2308786074999981E-2</v>
      </c>
      <c r="E649" s="16"/>
      <c r="F649" s="46">
        <v>7.18E-4</v>
      </c>
      <c r="G649" s="46">
        <v>21</v>
      </c>
      <c r="H649" s="16"/>
      <c r="I649" s="30">
        <f t="shared" ca="1" si="137"/>
        <v>144.25</v>
      </c>
      <c r="J649" s="42">
        <f t="shared" ca="1" si="130"/>
        <v>144.25</v>
      </c>
      <c r="K649" s="33">
        <f t="shared" ca="1" si="131"/>
        <v>1</v>
      </c>
      <c r="L649" s="16"/>
      <c r="M649" s="36">
        <f t="shared" ca="1" si="138"/>
        <v>24.049999999999997</v>
      </c>
      <c r="N649" s="39">
        <f t="shared" ca="1" si="132"/>
        <v>0</v>
      </c>
      <c r="O649" s="120">
        <f t="shared" ca="1" si="139"/>
        <v>1</v>
      </c>
      <c r="P649" s="39">
        <f t="shared" ca="1" si="140"/>
        <v>24.049999999999997</v>
      </c>
      <c r="Q649" s="39">
        <f t="shared" ca="1" si="133"/>
        <v>0</v>
      </c>
      <c r="R649" s="16"/>
      <c r="S649" s="33">
        <f t="shared" ca="1" si="141"/>
        <v>0.9</v>
      </c>
      <c r="T649" s="30">
        <f ca="1">COUNTIF(INDIRECT("Mess02!B"&amp;(ROW(A649)*4-9)):INDIRECT("Mess02!B"&amp;(ROW(A649)*4-6)),"&gt;=500")*15</f>
        <v>60</v>
      </c>
    </row>
    <row r="650" spans="1:20" ht="15.6" thickTop="1" thickBot="1" x14ac:dyDescent="0.35">
      <c r="A650" s="8">
        <f t="shared" si="142"/>
        <v>40966.999999998428</v>
      </c>
      <c r="B650" s="27">
        <f t="shared" ca="1" si="134"/>
        <v>0</v>
      </c>
      <c r="C650" s="27">
        <f t="shared" ca="1" si="135"/>
        <v>0</v>
      </c>
      <c r="D650" s="27">
        <f t="shared" ca="1" si="136"/>
        <v>0</v>
      </c>
      <c r="E650" s="16"/>
      <c r="F650" s="46">
        <v>7.18E-4</v>
      </c>
      <c r="G650" s="46">
        <v>21</v>
      </c>
      <c r="H650" s="16"/>
      <c r="I650" s="30">
        <f t="shared" ca="1" si="137"/>
        <v>0</v>
      </c>
      <c r="J650" s="42">
        <f t="shared" ca="1" si="130"/>
        <v>0</v>
      </c>
      <c r="K650" s="33">
        <f t="shared" ca="1" si="131"/>
        <v>1</v>
      </c>
      <c r="L650" s="16"/>
      <c r="M650" s="36">
        <f t="shared" ca="1" si="138"/>
        <v>18.349999999999998</v>
      </c>
      <c r="N650" s="39">
        <f t="shared" ca="1" si="132"/>
        <v>0</v>
      </c>
      <c r="O650" s="120">
        <f t="shared" ca="1" si="139"/>
        <v>1</v>
      </c>
      <c r="P650" s="39">
        <f t="shared" ca="1" si="140"/>
        <v>18.349999999999998</v>
      </c>
      <c r="Q650" s="39">
        <f t="shared" ca="1" si="133"/>
        <v>0</v>
      </c>
      <c r="R650" s="16"/>
      <c r="S650" s="33">
        <f t="shared" ca="1" si="141"/>
        <v>0</v>
      </c>
      <c r="T650" s="30">
        <f ca="1">COUNTIF(INDIRECT("Mess02!B"&amp;(ROW(A650)*4-9)):INDIRECT("Mess02!B"&amp;(ROW(A650)*4-6)),"&gt;=500")*15</f>
        <v>0</v>
      </c>
    </row>
    <row r="651" spans="1:20" ht="15.6" thickTop="1" thickBot="1" x14ac:dyDescent="0.35">
      <c r="A651" s="8">
        <f t="shared" si="142"/>
        <v>40967.041666665093</v>
      </c>
      <c r="B651" s="27">
        <f t="shared" ca="1" si="134"/>
        <v>0</v>
      </c>
      <c r="C651" s="27">
        <f t="shared" ca="1" si="135"/>
        <v>0</v>
      </c>
      <c r="D651" s="27">
        <f t="shared" ca="1" si="136"/>
        <v>0</v>
      </c>
      <c r="E651" s="16"/>
      <c r="F651" s="46">
        <v>7.18E-4</v>
      </c>
      <c r="G651" s="46">
        <v>21</v>
      </c>
      <c r="H651" s="16"/>
      <c r="I651" s="30">
        <f t="shared" ca="1" si="137"/>
        <v>0</v>
      </c>
      <c r="J651" s="42">
        <f t="shared" ca="1" si="130"/>
        <v>0</v>
      </c>
      <c r="K651" s="33">
        <f t="shared" ca="1" si="131"/>
        <v>1</v>
      </c>
      <c r="L651" s="16"/>
      <c r="M651" s="36">
        <f t="shared" ca="1" si="138"/>
        <v>18.425000000000001</v>
      </c>
      <c r="N651" s="39">
        <f t="shared" ca="1" si="132"/>
        <v>0</v>
      </c>
      <c r="O651" s="120">
        <f t="shared" ca="1" si="139"/>
        <v>1</v>
      </c>
      <c r="P651" s="39">
        <f t="shared" ca="1" si="140"/>
        <v>18.425000000000001</v>
      </c>
      <c r="Q651" s="39">
        <f t="shared" ca="1" si="133"/>
        <v>0</v>
      </c>
      <c r="R651" s="16"/>
      <c r="S651" s="33">
        <f t="shared" ca="1" si="141"/>
        <v>0</v>
      </c>
      <c r="T651" s="30">
        <f ca="1">COUNTIF(INDIRECT("Mess02!B"&amp;(ROW(A651)*4-9)):INDIRECT("Mess02!B"&amp;(ROW(A651)*4-6)),"&gt;=500")*15</f>
        <v>0</v>
      </c>
    </row>
    <row r="652" spans="1:20" ht="15.6" thickTop="1" thickBot="1" x14ac:dyDescent="0.35">
      <c r="A652" s="8">
        <f t="shared" si="142"/>
        <v>40967.083333331757</v>
      </c>
      <c r="B652" s="27">
        <f t="shared" ca="1" si="134"/>
        <v>0</v>
      </c>
      <c r="C652" s="27">
        <f t="shared" ca="1" si="135"/>
        <v>0</v>
      </c>
      <c r="D652" s="27">
        <f t="shared" ca="1" si="136"/>
        <v>0</v>
      </c>
      <c r="E652" s="16"/>
      <c r="F652" s="46">
        <v>7.18E-4</v>
      </c>
      <c r="G652" s="46">
        <v>21</v>
      </c>
      <c r="H652" s="16"/>
      <c r="I652" s="30">
        <f t="shared" ca="1" si="137"/>
        <v>0</v>
      </c>
      <c r="J652" s="42">
        <f t="shared" ca="1" si="130"/>
        <v>0</v>
      </c>
      <c r="K652" s="33">
        <f t="shared" ca="1" si="131"/>
        <v>1</v>
      </c>
      <c r="L652" s="16"/>
      <c r="M652" s="36">
        <f t="shared" ca="1" si="138"/>
        <v>18.350000000000001</v>
      </c>
      <c r="N652" s="39">
        <f t="shared" ca="1" si="132"/>
        <v>0</v>
      </c>
      <c r="O652" s="120">
        <f t="shared" ca="1" si="139"/>
        <v>1</v>
      </c>
      <c r="P652" s="39">
        <f t="shared" ca="1" si="140"/>
        <v>18.350000000000001</v>
      </c>
      <c r="Q652" s="39">
        <f t="shared" ca="1" si="133"/>
        <v>0</v>
      </c>
      <c r="R652" s="16"/>
      <c r="S652" s="33">
        <f t="shared" ca="1" si="141"/>
        <v>0</v>
      </c>
      <c r="T652" s="30">
        <f ca="1">COUNTIF(INDIRECT("Mess02!B"&amp;(ROW(A652)*4-9)):INDIRECT("Mess02!B"&amp;(ROW(A652)*4-6)),"&gt;=500")*15</f>
        <v>0</v>
      </c>
    </row>
    <row r="653" spans="1:20" ht="15.6" thickTop="1" thickBot="1" x14ac:dyDescent="0.35">
      <c r="A653" s="8">
        <f t="shared" si="142"/>
        <v>40967.124999998421</v>
      </c>
      <c r="B653" s="27">
        <f t="shared" ca="1" si="134"/>
        <v>0</v>
      </c>
      <c r="C653" s="27">
        <f t="shared" ca="1" si="135"/>
        <v>0</v>
      </c>
      <c r="D653" s="27">
        <f t="shared" ca="1" si="136"/>
        <v>0</v>
      </c>
      <c r="E653" s="16"/>
      <c r="F653" s="46">
        <v>7.18E-4</v>
      </c>
      <c r="G653" s="46">
        <v>21</v>
      </c>
      <c r="H653" s="16"/>
      <c r="I653" s="30">
        <f t="shared" ca="1" si="137"/>
        <v>0</v>
      </c>
      <c r="J653" s="42">
        <f t="shared" ca="1" si="130"/>
        <v>0</v>
      </c>
      <c r="K653" s="33">
        <f t="shared" ca="1" si="131"/>
        <v>1</v>
      </c>
      <c r="L653" s="16"/>
      <c r="M653" s="36">
        <f t="shared" ca="1" si="138"/>
        <v>17.75</v>
      </c>
      <c r="N653" s="39">
        <f t="shared" ca="1" si="132"/>
        <v>0</v>
      </c>
      <c r="O653" s="120">
        <f t="shared" ca="1" si="139"/>
        <v>1</v>
      </c>
      <c r="P653" s="39">
        <f t="shared" ca="1" si="140"/>
        <v>17.75</v>
      </c>
      <c r="Q653" s="39">
        <f t="shared" ca="1" si="133"/>
        <v>0</v>
      </c>
      <c r="R653" s="16"/>
      <c r="S653" s="33">
        <f t="shared" ca="1" si="141"/>
        <v>0</v>
      </c>
      <c r="T653" s="30">
        <f ca="1">COUNTIF(INDIRECT("Mess02!B"&amp;(ROW(A653)*4-9)):INDIRECT("Mess02!B"&amp;(ROW(A653)*4-6)),"&gt;=500")*15</f>
        <v>0</v>
      </c>
    </row>
    <row r="654" spans="1:20" ht="15.6" thickTop="1" thickBot="1" x14ac:dyDescent="0.35">
      <c r="A654" s="8">
        <f t="shared" si="142"/>
        <v>40967.166666665085</v>
      </c>
      <c r="B654" s="27">
        <f t="shared" ca="1" si="134"/>
        <v>0</v>
      </c>
      <c r="C654" s="27">
        <f t="shared" ca="1" si="135"/>
        <v>0</v>
      </c>
      <c r="D654" s="27">
        <f t="shared" ca="1" si="136"/>
        <v>0</v>
      </c>
      <c r="E654" s="16"/>
      <c r="F654" s="46">
        <v>7.18E-4</v>
      </c>
      <c r="G654" s="46">
        <v>21</v>
      </c>
      <c r="H654" s="16"/>
      <c r="I654" s="30">
        <f t="shared" ca="1" si="137"/>
        <v>0</v>
      </c>
      <c r="J654" s="42">
        <f t="shared" ca="1" si="130"/>
        <v>0</v>
      </c>
      <c r="K654" s="33">
        <f t="shared" ca="1" si="131"/>
        <v>1</v>
      </c>
      <c r="L654" s="16"/>
      <c r="M654" s="36">
        <f t="shared" ca="1" si="138"/>
        <v>17.524999999999999</v>
      </c>
      <c r="N654" s="39">
        <f t="shared" ca="1" si="132"/>
        <v>0</v>
      </c>
      <c r="O654" s="120">
        <f t="shared" ca="1" si="139"/>
        <v>1</v>
      </c>
      <c r="P654" s="39">
        <f t="shared" ca="1" si="140"/>
        <v>17.524999999999999</v>
      </c>
      <c r="Q654" s="39">
        <f t="shared" ca="1" si="133"/>
        <v>0</v>
      </c>
      <c r="R654" s="16"/>
      <c r="S654" s="33">
        <f t="shared" ca="1" si="141"/>
        <v>0</v>
      </c>
      <c r="T654" s="30">
        <f ca="1">COUNTIF(INDIRECT("Mess02!B"&amp;(ROW(A654)*4-9)):INDIRECT("Mess02!B"&amp;(ROW(A654)*4-6)),"&gt;=500")*15</f>
        <v>0</v>
      </c>
    </row>
    <row r="655" spans="1:20" ht="15.6" thickTop="1" thickBot="1" x14ac:dyDescent="0.35">
      <c r="A655" s="8">
        <f t="shared" si="142"/>
        <v>40967.20833333175</v>
      </c>
      <c r="B655" s="27">
        <f t="shared" ca="1" si="134"/>
        <v>0</v>
      </c>
      <c r="C655" s="27">
        <f t="shared" ca="1" si="135"/>
        <v>0</v>
      </c>
      <c r="D655" s="27">
        <f t="shared" ca="1" si="136"/>
        <v>0</v>
      </c>
      <c r="E655" s="16"/>
      <c r="F655" s="46">
        <v>7.18E-4</v>
      </c>
      <c r="G655" s="46">
        <v>21</v>
      </c>
      <c r="H655" s="16"/>
      <c r="I655" s="30">
        <f t="shared" ca="1" si="137"/>
        <v>0</v>
      </c>
      <c r="J655" s="42">
        <f t="shared" ca="1" si="130"/>
        <v>0</v>
      </c>
      <c r="K655" s="33">
        <f t="shared" ca="1" si="131"/>
        <v>1</v>
      </c>
      <c r="L655" s="16"/>
      <c r="M655" s="36">
        <f t="shared" ca="1" si="138"/>
        <v>18.125</v>
      </c>
      <c r="N655" s="39">
        <f t="shared" ca="1" si="132"/>
        <v>0</v>
      </c>
      <c r="O655" s="120">
        <f t="shared" ca="1" si="139"/>
        <v>1</v>
      </c>
      <c r="P655" s="39">
        <f t="shared" ca="1" si="140"/>
        <v>18.125</v>
      </c>
      <c r="Q655" s="39">
        <f t="shared" ca="1" si="133"/>
        <v>0</v>
      </c>
      <c r="R655" s="16"/>
      <c r="S655" s="33">
        <f t="shared" ca="1" si="141"/>
        <v>0</v>
      </c>
      <c r="T655" s="30">
        <f ca="1">COUNTIF(INDIRECT("Mess02!B"&amp;(ROW(A655)*4-9)):INDIRECT("Mess02!B"&amp;(ROW(A655)*4-6)),"&gt;=500")*15</f>
        <v>0</v>
      </c>
    </row>
    <row r="656" spans="1:20" ht="15.6" thickTop="1" thickBot="1" x14ac:dyDescent="0.35">
      <c r="A656" s="8">
        <f t="shared" si="142"/>
        <v>40967.249999998414</v>
      </c>
      <c r="B656" s="27">
        <f t="shared" ca="1" si="134"/>
        <v>0</v>
      </c>
      <c r="C656" s="27">
        <f t="shared" ca="1" si="135"/>
        <v>0</v>
      </c>
      <c r="D656" s="27">
        <f t="shared" ca="1" si="136"/>
        <v>0</v>
      </c>
      <c r="E656" s="16"/>
      <c r="F656" s="46">
        <v>7.18E-4</v>
      </c>
      <c r="G656" s="46">
        <v>21</v>
      </c>
      <c r="H656" s="16"/>
      <c r="I656" s="30">
        <f t="shared" ca="1" si="137"/>
        <v>0</v>
      </c>
      <c r="J656" s="42">
        <f t="shared" ca="1" si="130"/>
        <v>0</v>
      </c>
      <c r="K656" s="33">
        <f t="shared" ca="1" si="131"/>
        <v>1</v>
      </c>
      <c r="L656" s="16"/>
      <c r="M656" s="36">
        <f t="shared" ca="1" si="138"/>
        <v>18.274999999999999</v>
      </c>
      <c r="N656" s="39">
        <f t="shared" ca="1" si="132"/>
        <v>0</v>
      </c>
      <c r="O656" s="120">
        <f t="shared" ca="1" si="139"/>
        <v>1</v>
      </c>
      <c r="P656" s="39">
        <f t="shared" ca="1" si="140"/>
        <v>18.274999999999999</v>
      </c>
      <c r="Q656" s="39">
        <f t="shared" ca="1" si="133"/>
        <v>0</v>
      </c>
      <c r="R656" s="16"/>
      <c r="S656" s="33">
        <f t="shared" ca="1" si="141"/>
        <v>0</v>
      </c>
      <c r="T656" s="30">
        <f ca="1">COUNTIF(INDIRECT("Mess02!B"&amp;(ROW(A656)*4-9)):INDIRECT("Mess02!B"&amp;(ROW(A656)*4-6)),"&gt;=500")*15</f>
        <v>0</v>
      </c>
    </row>
    <row r="657" spans="1:20" ht="15.6" thickTop="1" thickBot="1" x14ac:dyDescent="0.35">
      <c r="A657" s="8">
        <f t="shared" si="142"/>
        <v>40967.291666665078</v>
      </c>
      <c r="B657" s="27">
        <f t="shared" ca="1" si="134"/>
        <v>0</v>
      </c>
      <c r="C657" s="27">
        <f t="shared" ca="1" si="135"/>
        <v>0</v>
      </c>
      <c r="D657" s="27">
        <f t="shared" ca="1" si="136"/>
        <v>0</v>
      </c>
      <c r="E657" s="16"/>
      <c r="F657" s="46">
        <v>7.18E-4</v>
      </c>
      <c r="G657" s="46">
        <v>21</v>
      </c>
      <c r="H657" s="16"/>
      <c r="I657" s="30">
        <f t="shared" ca="1" si="137"/>
        <v>0</v>
      </c>
      <c r="J657" s="42">
        <f t="shared" ca="1" si="130"/>
        <v>0</v>
      </c>
      <c r="K657" s="33">
        <f t="shared" ca="1" si="131"/>
        <v>1</v>
      </c>
      <c r="L657" s="16"/>
      <c r="M657" s="36">
        <f t="shared" ca="1" si="138"/>
        <v>18.45</v>
      </c>
      <c r="N657" s="39">
        <f t="shared" ca="1" si="132"/>
        <v>0</v>
      </c>
      <c r="O657" s="120">
        <f t="shared" ca="1" si="139"/>
        <v>1</v>
      </c>
      <c r="P657" s="39">
        <f t="shared" ca="1" si="140"/>
        <v>18.45</v>
      </c>
      <c r="Q657" s="39">
        <f t="shared" ca="1" si="133"/>
        <v>0</v>
      </c>
      <c r="R657" s="16"/>
      <c r="S657" s="33">
        <f t="shared" ca="1" si="141"/>
        <v>0</v>
      </c>
      <c r="T657" s="30">
        <f ca="1">COUNTIF(INDIRECT("Mess02!B"&amp;(ROW(A657)*4-9)):INDIRECT("Mess02!B"&amp;(ROW(A657)*4-6)),"&gt;=500")*15</f>
        <v>0</v>
      </c>
    </row>
    <row r="658" spans="1:20" ht="15.6" thickTop="1" thickBot="1" x14ac:dyDescent="0.35">
      <c r="A658" s="8">
        <f t="shared" si="142"/>
        <v>40967.333333331742</v>
      </c>
      <c r="B658" s="27">
        <f t="shared" ca="1" si="134"/>
        <v>0</v>
      </c>
      <c r="C658" s="27">
        <f t="shared" ca="1" si="135"/>
        <v>0</v>
      </c>
      <c r="D658" s="27">
        <f t="shared" ca="1" si="136"/>
        <v>0</v>
      </c>
      <c r="E658" s="16"/>
      <c r="F658" s="46">
        <v>7.18E-4</v>
      </c>
      <c r="G658" s="46">
        <v>21</v>
      </c>
      <c r="H658" s="16"/>
      <c r="I658" s="30">
        <f t="shared" ca="1" si="137"/>
        <v>0</v>
      </c>
      <c r="J658" s="42">
        <f t="shared" ca="1" si="130"/>
        <v>0</v>
      </c>
      <c r="K658" s="33">
        <f t="shared" ca="1" si="131"/>
        <v>1</v>
      </c>
      <c r="L658" s="16"/>
      <c r="M658" s="36">
        <f t="shared" ca="1" si="138"/>
        <v>18.5</v>
      </c>
      <c r="N658" s="39">
        <f t="shared" ca="1" si="132"/>
        <v>0</v>
      </c>
      <c r="O658" s="120">
        <f t="shared" ca="1" si="139"/>
        <v>1</v>
      </c>
      <c r="P658" s="39">
        <f t="shared" ca="1" si="140"/>
        <v>18.5</v>
      </c>
      <c r="Q658" s="39">
        <f t="shared" ca="1" si="133"/>
        <v>0</v>
      </c>
      <c r="R658" s="16"/>
      <c r="S658" s="33">
        <f t="shared" ca="1" si="141"/>
        <v>0</v>
      </c>
      <c r="T658" s="30">
        <f ca="1">COUNTIF(INDIRECT("Mess02!B"&amp;(ROW(A658)*4-9)):INDIRECT("Mess02!B"&amp;(ROW(A658)*4-6)),"&gt;=500")*15</f>
        <v>0</v>
      </c>
    </row>
    <row r="659" spans="1:20" ht="15.6" thickTop="1" thickBot="1" x14ac:dyDescent="0.35">
      <c r="A659" s="8">
        <f t="shared" si="142"/>
        <v>40967.374999998407</v>
      </c>
      <c r="B659" s="27">
        <f t="shared" ca="1" si="134"/>
        <v>0</v>
      </c>
      <c r="C659" s="27">
        <f t="shared" ca="1" si="135"/>
        <v>0</v>
      </c>
      <c r="D659" s="27">
        <f t="shared" ca="1" si="136"/>
        <v>0</v>
      </c>
      <c r="E659" s="16"/>
      <c r="F659" s="46">
        <v>7.18E-4</v>
      </c>
      <c r="G659" s="46">
        <v>21</v>
      </c>
      <c r="H659" s="16"/>
      <c r="I659" s="30">
        <f t="shared" ca="1" si="137"/>
        <v>0</v>
      </c>
      <c r="J659" s="42">
        <f t="shared" ca="1" si="130"/>
        <v>0</v>
      </c>
      <c r="K659" s="33">
        <f t="shared" ca="1" si="131"/>
        <v>0.98198198198198205</v>
      </c>
      <c r="L659" s="16"/>
      <c r="M659" s="36">
        <f t="shared" ca="1" si="138"/>
        <v>18.77064220183486</v>
      </c>
      <c r="N659" s="39">
        <f t="shared" ca="1" si="132"/>
        <v>22</v>
      </c>
      <c r="O659" s="120">
        <f t="shared" ca="1" si="139"/>
        <v>0.85321100917431192</v>
      </c>
      <c r="P659" s="39">
        <f t="shared" ca="1" si="140"/>
        <v>18.600000000000001</v>
      </c>
      <c r="Q659" s="39">
        <f t="shared" ca="1" si="133"/>
        <v>21.8</v>
      </c>
      <c r="R659" s="16"/>
      <c r="S659" s="33">
        <f t="shared" ca="1" si="141"/>
        <v>0</v>
      </c>
      <c r="T659" s="30">
        <f ca="1">COUNTIF(INDIRECT("Mess02!B"&amp;(ROW(A659)*4-9)):INDIRECT("Mess02!B"&amp;(ROW(A659)*4-6)),"&gt;=500")*15</f>
        <v>0</v>
      </c>
    </row>
    <row r="660" spans="1:20" ht="15.6" thickTop="1" thickBot="1" x14ac:dyDescent="0.35">
      <c r="A660" s="8">
        <f t="shared" si="142"/>
        <v>40967.416666665071</v>
      </c>
      <c r="B660" s="27">
        <f t="shared" ca="1" si="134"/>
        <v>0</v>
      </c>
      <c r="C660" s="27">
        <f t="shared" ca="1" si="135"/>
        <v>8.260587574324324E-2</v>
      </c>
      <c r="D660" s="27">
        <f t="shared" ca="1" si="136"/>
        <v>8.260587574324324E-2</v>
      </c>
      <c r="E660" s="16"/>
      <c r="F660" s="46">
        <v>7.18E-4</v>
      </c>
      <c r="G660" s="46">
        <v>21</v>
      </c>
      <c r="H660" s="16"/>
      <c r="I660" s="30">
        <f t="shared" ca="1" si="137"/>
        <v>23.076576576576578</v>
      </c>
      <c r="J660" s="42">
        <f t="shared" ca="1" si="130"/>
        <v>23.5</v>
      </c>
      <c r="K660" s="33">
        <f t="shared" ca="1" si="131"/>
        <v>0.98198198198198205</v>
      </c>
      <c r="L660" s="16"/>
      <c r="M660" s="36">
        <f t="shared" ca="1" si="138"/>
        <v>23.740825688073389</v>
      </c>
      <c r="N660" s="39">
        <f t="shared" ca="1" si="132"/>
        <v>22</v>
      </c>
      <c r="O660" s="120">
        <f t="shared" ca="1" si="139"/>
        <v>1.0791284403669723</v>
      </c>
      <c r="P660" s="39">
        <f t="shared" ca="1" si="140"/>
        <v>23.524999999999999</v>
      </c>
      <c r="Q660" s="39">
        <f t="shared" ca="1" si="133"/>
        <v>21.8</v>
      </c>
      <c r="R660" s="16"/>
      <c r="S660" s="33">
        <f t="shared" ca="1" si="141"/>
        <v>0</v>
      </c>
      <c r="T660" s="30">
        <f ca="1">COUNTIF(INDIRECT("Mess02!B"&amp;(ROW(A660)*4-9)):INDIRECT("Mess02!B"&amp;(ROW(A660)*4-6)),"&gt;=500")*15</f>
        <v>0</v>
      </c>
    </row>
    <row r="661" spans="1:20" ht="15.6" thickTop="1" thickBot="1" x14ac:dyDescent="0.35">
      <c r="A661" s="8">
        <f t="shared" si="142"/>
        <v>40967.458333331735</v>
      </c>
      <c r="B661" s="27">
        <f t="shared" ca="1" si="134"/>
        <v>0.57579481809121602</v>
      </c>
      <c r="C661" s="27">
        <f t="shared" ca="1" si="135"/>
        <v>0.63977202010135115</v>
      </c>
      <c r="D661" s="27">
        <f t="shared" ca="1" si="136"/>
        <v>6.3977202010135098E-2</v>
      </c>
      <c r="E661" s="16"/>
      <c r="F661" s="46">
        <v>7.18E-4</v>
      </c>
      <c r="G661" s="46">
        <v>21</v>
      </c>
      <c r="H661" s="16"/>
      <c r="I661" s="30">
        <f t="shared" ca="1" si="137"/>
        <v>133.79504504504504</v>
      </c>
      <c r="J661" s="42">
        <f t="shared" ca="1" si="130"/>
        <v>136.25</v>
      </c>
      <c r="K661" s="33">
        <f t="shared" ca="1" si="131"/>
        <v>0.98198198198198205</v>
      </c>
      <c r="L661" s="16"/>
      <c r="M661" s="36">
        <f t="shared" ca="1" si="138"/>
        <v>31.713302752293572</v>
      </c>
      <c r="N661" s="39">
        <f t="shared" ca="1" si="132"/>
        <v>22</v>
      </c>
      <c r="O661" s="120">
        <f t="shared" ca="1" si="139"/>
        <v>1.4415137614678897</v>
      </c>
      <c r="P661" s="39">
        <f t="shared" ca="1" si="140"/>
        <v>31.424999999999997</v>
      </c>
      <c r="Q661" s="39">
        <f t="shared" ca="1" si="133"/>
        <v>21.8</v>
      </c>
      <c r="R661" s="16"/>
      <c r="S661" s="33">
        <f t="shared" ca="1" si="141"/>
        <v>0.9</v>
      </c>
      <c r="T661" s="30">
        <f ca="1">COUNTIF(INDIRECT("Mess02!B"&amp;(ROW(A661)*4-9)):INDIRECT("Mess02!B"&amp;(ROW(A661)*4-6)),"&gt;=500")*15</f>
        <v>60</v>
      </c>
    </row>
    <row r="662" spans="1:20" ht="15.6" thickTop="1" thickBot="1" x14ac:dyDescent="0.35">
      <c r="A662" s="8">
        <f t="shared" si="142"/>
        <v>40967.499999998399</v>
      </c>
      <c r="B662" s="27">
        <f t="shared" ca="1" si="134"/>
        <v>0.5266148392702702</v>
      </c>
      <c r="C662" s="27">
        <f t="shared" ca="1" si="135"/>
        <v>0.58512759918918911</v>
      </c>
      <c r="D662" s="27">
        <f t="shared" ca="1" si="136"/>
        <v>5.8512759918918897E-2</v>
      </c>
      <c r="E662" s="16"/>
      <c r="F662" s="46">
        <v>7.18E-4</v>
      </c>
      <c r="G662" s="46">
        <v>21</v>
      </c>
      <c r="H662" s="16"/>
      <c r="I662" s="30">
        <f t="shared" ca="1" si="137"/>
        <v>133.05855855855856</v>
      </c>
      <c r="J662" s="42">
        <f t="shared" ca="1" si="130"/>
        <v>135.5</v>
      </c>
      <c r="K662" s="33">
        <f t="shared" ca="1" si="131"/>
        <v>0.98198198198198205</v>
      </c>
      <c r="L662" s="16"/>
      <c r="M662" s="36">
        <f t="shared" ca="1" si="138"/>
        <v>29.165137614678898</v>
      </c>
      <c r="N662" s="39">
        <f t="shared" ca="1" si="132"/>
        <v>22</v>
      </c>
      <c r="O662" s="120">
        <f t="shared" ca="1" si="139"/>
        <v>1.3256880733944953</v>
      </c>
      <c r="P662" s="39">
        <f t="shared" ca="1" si="140"/>
        <v>28.9</v>
      </c>
      <c r="Q662" s="39">
        <f t="shared" ca="1" si="133"/>
        <v>21.8</v>
      </c>
      <c r="R662" s="16"/>
      <c r="S662" s="33">
        <f t="shared" ca="1" si="141"/>
        <v>0.9</v>
      </c>
      <c r="T662" s="30">
        <f ca="1">COUNTIF(INDIRECT("Mess02!B"&amp;(ROW(A662)*4-9)):INDIRECT("Mess02!B"&amp;(ROW(A662)*4-6)),"&gt;=500")*15</f>
        <v>60</v>
      </c>
    </row>
    <row r="663" spans="1:20" ht="15.6" thickTop="1" thickBot="1" x14ac:dyDescent="0.35">
      <c r="A663" s="8">
        <f t="shared" si="142"/>
        <v>40967.541666665064</v>
      </c>
      <c r="B663" s="27">
        <f t="shared" ca="1" si="134"/>
        <v>0.4963670468513513</v>
      </c>
      <c r="C663" s="27">
        <f t="shared" ca="1" si="135"/>
        <v>0.55151894094594589</v>
      </c>
      <c r="D663" s="27">
        <f t="shared" ca="1" si="136"/>
        <v>5.5151894094594575E-2</v>
      </c>
      <c r="E663" s="16"/>
      <c r="F663" s="46">
        <v>7.18E-4</v>
      </c>
      <c r="G663" s="46">
        <v>21</v>
      </c>
      <c r="H663" s="16"/>
      <c r="I663" s="30">
        <f t="shared" ca="1" si="137"/>
        <v>130.84909909909911</v>
      </c>
      <c r="J663" s="42">
        <f t="shared" ca="1" si="130"/>
        <v>133.25</v>
      </c>
      <c r="K663" s="33">
        <f t="shared" ca="1" si="131"/>
        <v>0.98198198198198205</v>
      </c>
      <c r="L663" s="16"/>
      <c r="M663" s="36">
        <f t="shared" ca="1" si="138"/>
        <v>27.954128440366969</v>
      </c>
      <c r="N663" s="39">
        <f t="shared" ca="1" si="132"/>
        <v>22</v>
      </c>
      <c r="O663" s="120">
        <f t="shared" ca="1" si="139"/>
        <v>1.2706422018348622</v>
      </c>
      <c r="P663" s="39">
        <f t="shared" ca="1" si="140"/>
        <v>27.7</v>
      </c>
      <c r="Q663" s="39">
        <f t="shared" ca="1" si="133"/>
        <v>21.8</v>
      </c>
      <c r="R663" s="16"/>
      <c r="S663" s="33">
        <f t="shared" ca="1" si="141"/>
        <v>0.9</v>
      </c>
      <c r="T663" s="30">
        <f ca="1">COUNTIF(INDIRECT("Mess02!B"&amp;(ROW(A663)*4-9)):INDIRECT("Mess02!B"&amp;(ROW(A663)*4-6)),"&gt;=500")*15</f>
        <v>60</v>
      </c>
    </row>
    <row r="664" spans="1:20" ht="15.6" thickTop="1" thickBot="1" x14ac:dyDescent="0.35">
      <c r="A664" s="8">
        <f t="shared" si="142"/>
        <v>40967.583333331728</v>
      </c>
      <c r="B664" s="27">
        <f t="shared" ca="1" si="134"/>
        <v>0.47257090649999994</v>
      </c>
      <c r="C664" s="27">
        <f t="shared" ca="1" si="135"/>
        <v>0.52507878499999994</v>
      </c>
      <c r="D664" s="27">
        <f t="shared" ca="1" si="136"/>
        <v>5.250787849999998E-2</v>
      </c>
      <c r="E664" s="16"/>
      <c r="F664" s="46">
        <v>7.18E-4</v>
      </c>
      <c r="G664" s="46">
        <v>21</v>
      </c>
      <c r="H664" s="16"/>
      <c r="I664" s="30">
        <f t="shared" ca="1" si="137"/>
        <v>128.63963963963965</v>
      </c>
      <c r="J664" s="42">
        <f t="shared" ca="1" si="130"/>
        <v>131</v>
      </c>
      <c r="K664" s="33">
        <f t="shared" ca="1" si="131"/>
        <v>0.98198198198198205</v>
      </c>
      <c r="L664" s="16"/>
      <c r="M664" s="36">
        <f t="shared" ca="1" si="138"/>
        <v>27.071100917431185</v>
      </c>
      <c r="N664" s="39">
        <f t="shared" ca="1" si="132"/>
        <v>22</v>
      </c>
      <c r="O664" s="120">
        <f t="shared" ca="1" si="139"/>
        <v>1.230504587155963</v>
      </c>
      <c r="P664" s="39">
        <f t="shared" ca="1" si="140"/>
        <v>26.824999999999996</v>
      </c>
      <c r="Q664" s="39">
        <f t="shared" ca="1" si="133"/>
        <v>21.8</v>
      </c>
      <c r="R664" s="16"/>
      <c r="S664" s="33">
        <f t="shared" ca="1" si="141"/>
        <v>0.9</v>
      </c>
      <c r="T664" s="30">
        <f ca="1">COUNTIF(INDIRECT("Mess02!B"&amp;(ROW(A664)*4-9)):INDIRECT("Mess02!B"&amp;(ROW(A664)*4-6)),"&gt;=500")*15</f>
        <v>60</v>
      </c>
    </row>
    <row r="665" spans="1:20" ht="15.6" thickTop="1" thickBot="1" x14ac:dyDescent="0.35">
      <c r="A665" s="8">
        <f t="shared" si="142"/>
        <v>40967.624999998392</v>
      </c>
      <c r="B665" s="27">
        <f t="shared" ca="1" si="134"/>
        <v>0.45760502365540529</v>
      </c>
      <c r="C665" s="27">
        <f t="shared" ca="1" si="135"/>
        <v>0.50845002628378366</v>
      </c>
      <c r="D665" s="27">
        <f t="shared" ca="1" si="136"/>
        <v>5.0845002628378357E-2</v>
      </c>
      <c r="E665" s="16"/>
      <c r="F665" s="46">
        <v>7.18E-4</v>
      </c>
      <c r="G665" s="46">
        <v>21</v>
      </c>
      <c r="H665" s="16"/>
      <c r="I665" s="30">
        <f t="shared" ca="1" si="137"/>
        <v>128.14864864864865</v>
      </c>
      <c r="J665" s="42">
        <f t="shared" ca="1" si="130"/>
        <v>130.5</v>
      </c>
      <c r="K665" s="33">
        <f t="shared" ca="1" si="131"/>
        <v>0.98198198198198205</v>
      </c>
      <c r="L665" s="16"/>
      <c r="M665" s="36">
        <f t="shared" ca="1" si="138"/>
        <v>26.314220183486235</v>
      </c>
      <c r="N665" s="39">
        <f t="shared" ca="1" si="132"/>
        <v>22</v>
      </c>
      <c r="O665" s="120">
        <f t="shared" ca="1" si="139"/>
        <v>1.1961009174311925</v>
      </c>
      <c r="P665" s="39">
        <f t="shared" ca="1" si="140"/>
        <v>26.074999999999999</v>
      </c>
      <c r="Q665" s="39">
        <f t="shared" ca="1" si="133"/>
        <v>21.8</v>
      </c>
      <c r="R665" s="16"/>
      <c r="S665" s="33">
        <f t="shared" ca="1" si="141"/>
        <v>0.9</v>
      </c>
      <c r="T665" s="30">
        <f ca="1">COUNTIF(INDIRECT("Mess02!B"&amp;(ROW(A665)*4-9)):INDIRECT("Mess02!B"&amp;(ROW(A665)*4-6)),"&gt;=500")*15</f>
        <v>60</v>
      </c>
    </row>
    <row r="666" spans="1:20" ht="15.6" thickTop="1" thickBot="1" x14ac:dyDescent="0.35">
      <c r="A666" s="8">
        <f t="shared" si="142"/>
        <v>40967.666666665056</v>
      </c>
      <c r="B666" s="27">
        <f t="shared" ca="1" si="134"/>
        <v>0.43679684879391889</v>
      </c>
      <c r="C666" s="27">
        <f t="shared" ca="1" si="135"/>
        <v>0.4853298319932432</v>
      </c>
      <c r="D666" s="27">
        <f t="shared" ca="1" si="136"/>
        <v>4.8532983199324309E-2</v>
      </c>
      <c r="E666" s="16"/>
      <c r="F666" s="46">
        <v>7.18E-4</v>
      </c>
      <c r="G666" s="46">
        <v>21</v>
      </c>
      <c r="H666" s="16"/>
      <c r="I666" s="30">
        <f t="shared" ca="1" si="137"/>
        <v>124.95720720720722</v>
      </c>
      <c r="J666" s="42">
        <f t="shared" ca="1" si="130"/>
        <v>127.25</v>
      </c>
      <c r="K666" s="33">
        <f t="shared" ca="1" si="131"/>
        <v>0.98198198198198205</v>
      </c>
      <c r="L666" s="16"/>
      <c r="M666" s="36">
        <f t="shared" ca="1" si="138"/>
        <v>25.759174311926603</v>
      </c>
      <c r="N666" s="39">
        <f t="shared" ca="1" si="132"/>
        <v>22</v>
      </c>
      <c r="O666" s="120">
        <f t="shared" ca="1" si="139"/>
        <v>1.1708715596330275</v>
      </c>
      <c r="P666" s="39">
        <f t="shared" ca="1" si="140"/>
        <v>25.524999999999999</v>
      </c>
      <c r="Q666" s="39">
        <f t="shared" ca="1" si="133"/>
        <v>21.8</v>
      </c>
      <c r="R666" s="16"/>
      <c r="S666" s="33">
        <f t="shared" ca="1" si="141"/>
        <v>0.9</v>
      </c>
      <c r="T666" s="30">
        <f ca="1">COUNTIF(INDIRECT("Mess02!B"&amp;(ROW(A666)*4-9)):INDIRECT("Mess02!B"&amp;(ROW(A666)*4-6)),"&gt;=500")*15</f>
        <v>60</v>
      </c>
    </row>
    <row r="667" spans="1:20" ht="15.6" thickTop="1" thickBot="1" x14ac:dyDescent="0.35">
      <c r="A667" s="8">
        <f t="shared" si="142"/>
        <v>40967.70833333172</v>
      </c>
      <c r="B667" s="27">
        <f t="shared" ca="1" si="134"/>
        <v>0.40850352805970142</v>
      </c>
      <c r="C667" s="27">
        <f t="shared" ca="1" si="135"/>
        <v>0.45389280895522377</v>
      </c>
      <c r="D667" s="27">
        <f t="shared" ca="1" si="136"/>
        <v>4.5389280895522369E-2</v>
      </c>
      <c r="E667" s="16"/>
      <c r="F667" s="46">
        <v>7.18E-4</v>
      </c>
      <c r="G667" s="46">
        <v>21</v>
      </c>
      <c r="H667" s="16"/>
      <c r="I667" s="30">
        <f t="shared" ca="1" si="137"/>
        <v>121.5</v>
      </c>
      <c r="J667" s="42">
        <f t="shared" ca="1" si="130"/>
        <v>121.5</v>
      </c>
      <c r="K667" s="33">
        <f t="shared" ca="1" si="131"/>
        <v>1</v>
      </c>
      <c r="L667" s="16"/>
      <c r="M667" s="36">
        <f t="shared" ca="1" si="138"/>
        <v>24.776119402985071</v>
      </c>
      <c r="N667" s="39">
        <f t="shared" ca="1" si="132"/>
        <v>20</v>
      </c>
      <c r="O667" s="120">
        <f t="shared" ca="1" si="139"/>
        <v>1.2388059701492535</v>
      </c>
      <c r="P667" s="39">
        <f t="shared" ca="1" si="140"/>
        <v>24.9</v>
      </c>
      <c r="Q667" s="39">
        <f t="shared" ca="1" si="133"/>
        <v>20.100000000000001</v>
      </c>
      <c r="R667" s="16"/>
      <c r="S667" s="33">
        <f t="shared" ca="1" si="141"/>
        <v>0.9</v>
      </c>
      <c r="T667" s="30">
        <f ca="1">COUNTIF(INDIRECT("Mess02!B"&amp;(ROW(A667)*4-9)):INDIRECT("Mess02!B"&amp;(ROW(A667)*4-6)),"&gt;=500")*15</f>
        <v>60</v>
      </c>
    </row>
    <row r="668" spans="1:20" ht="15.6" thickTop="1" thickBot="1" x14ac:dyDescent="0.35">
      <c r="A668" s="8">
        <f t="shared" si="142"/>
        <v>40967.749999998385</v>
      </c>
      <c r="B668" s="27">
        <f t="shared" ca="1" si="134"/>
        <v>0.39783978134328357</v>
      </c>
      <c r="C668" s="27">
        <f t="shared" ca="1" si="135"/>
        <v>0.44204420149253726</v>
      </c>
      <c r="D668" s="27">
        <f t="shared" ca="1" si="136"/>
        <v>4.4204420149253715E-2</v>
      </c>
      <c r="E668" s="16"/>
      <c r="F668" s="46">
        <v>7.18E-4</v>
      </c>
      <c r="G668" s="46">
        <v>21</v>
      </c>
      <c r="H668" s="16"/>
      <c r="I668" s="30">
        <f t="shared" ca="1" si="137"/>
        <v>121.25</v>
      </c>
      <c r="J668" s="42">
        <f t="shared" ca="1" si="130"/>
        <v>121.25</v>
      </c>
      <c r="K668" s="33">
        <f t="shared" ca="1" si="131"/>
        <v>1</v>
      </c>
      <c r="L668" s="16"/>
      <c r="M668" s="36">
        <f t="shared" ca="1" si="138"/>
        <v>24.179104477611936</v>
      </c>
      <c r="N668" s="39">
        <f t="shared" ca="1" si="132"/>
        <v>20</v>
      </c>
      <c r="O668" s="120">
        <f t="shared" ca="1" si="139"/>
        <v>1.2089552238805967</v>
      </c>
      <c r="P668" s="39">
        <f t="shared" ca="1" si="140"/>
        <v>24.299999999999997</v>
      </c>
      <c r="Q668" s="39">
        <f t="shared" ca="1" si="133"/>
        <v>20.100000000000001</v>
      </c>
      <c r="R668" s="16"/>
      <c r="S668" s="33">
        <f t="shared" ca="1" si="141"/>
        <v>0.9</v>
      </c>
      <c r="T668" s="30">
        <f ca="1">COUNTIF(INDIRECT("Mess02!B"&amp;(ROW(A668)*4-9)):INDIRECT("Mess02!B"&amp;(ROW(A668)*4-6)),"&gt;=500")*15</f>
        <v>60</v>
      </c>
    </row>
    <row r="669" spans="1:20" ht="15.6" thickTop="1" thickBot="1" x14ac:dyDescent="0.35">
      <c r="A669" s="8">
        <f t="shared" si="142"/>
        <v>40967.791666665049</v>
      </c>
      <c r="B669" s="27">
        <f t="shared" ca="1" si="134"/>
        <v>0.39579328041044776</v>
      </c>
      <c r="C669" s="27">
        <f t="shared" ca="1" si="135"/>
        <v>0.43977031156716417</v>
      </c>
      <c r="D669" s="27">
        <f t="shared" ca="1" si="136"/>
        <v>4.397703115671641E-2</v>
      </c>
      <c r="E669" s="16"/>
      <c r="F669" s="46">
        <v>7.18E-4</v>
      </c>
      <c r="G669" s="46">
        <v>21</v>
      </c>
      <c r="H669" s="16"/>
      <c r="I669" s="30">
        <f t="shared" ca="1" si="137"/>
        <v>121.25</v>
      </c>
      <c r="J669" s="42">
        <f t="shared" ca="1" si="130"/>
        <v>121.25</v>
      </c>
      <c r="K669" s="33">
        <f t="shared" ca="1" si="131"/>
        <v>1</v>
      </c>
      <c r="L669" s="16"/>
      <c r="M669" s="36">
        <f t="shared" ca="1" si="138"/>
        <v>24.054726368159201</v>
      </c>
      <c r="N669" s="39">
        <f t="shared" ca="1" si="132"/>
        <v>20</v>
      </c>
      <c r="O669" s="120">
        <f t="shared" ca="1" si="139"/>
        <v>1.20273631840796</v>
      </c>
      <c r="P669" s="39">
        <f t="shared" ca="1" si="140"/>
        <v>24.174999999999997</v>
      </c>
      <c r="Q669" s="39">
        <f t="shared" ca="1" si="133"/>
        <v>20.100000000000001</v>
      </c>
      <c r="R669" s="16"/>
      <c r="S669" s="33">
        <f t="shared" ca="1" si="141"/>
        <v>0.9</v>
      </c>
      <c r="T669" s="30">
        <f ca="1">COUNTIF(INDIRECT("Mess02!B"&amp;(ROW(A669)*4-9)):INDIRECT("Mess02!B"&amp;(ROW(A669)*4-6)),"&gt;=500")*15</f>
        <v>60</v>
      </c>
    </row>
    <row r="670" spans="1:20" ht="15.6" thickTop="1" thickBot="1" x14ac:dyDescent="0.35">
      <c r="A670" s="8">
        <f t="shared" si="142"/>
        <v>40967.833333331713</v>
      </c>
      <c r="B670" s="27">
        <f t="shared" ca="1" si="134"/>
        <v>0.38476580507462677</v>
      </c>
      <c r="C670" s="27">
        <f t="shared" ca="1" si="135"/>
        <v>0.42751756119402973</v>
      </c>
      <c r="D670" s="27">
        <f t="shared" ca="1" si="136"/>
        <v>4.2751756119402962E-2</v>
      </c>
      <c r="E670" s="16"/>
      <c r="F670" s="46">
        <v>7.18E-4</v>
      </c>
      <c r="G670" s="46">
        <v>21</v>
      </c>
      <c r="H670" s="16"/>
      <c r="I670" s="30">
        <f t="shared" ca="1" si="137"/>
        <v>121</v>
      </c>
      <c r="J670" s="42">
        <f t="shared" ca="1" si="130"/>
        <v>121</v>
      </c>
      <c r="K670" s="33">
        <f t="shared" ca="1" si="131"/>
        <v>1</v>
      </c>
      <c r="L670" s="16"/>
      <c r="M670" s="36">
        <f t="shared" ca="1" si="138"/>
        <v>23.432835820895516</v>
      </c>
      <c r="N670" s="39">
        <f t="shared" ca="1" si="132"/>
        <v>20</v>
      </c>
      <c r="O670" s="120">
        <f t="shared" ca="1" si="139"/>
        <v>1.1716417910447758</v>
      </c>
      <c r="P670" s="39">
        <f t="shared" ca="1" si="140"/>
        <v>23.549999999999997</v>
      </c>
      <c r="Q670" s="39">
        <f t="shared" ca="1" si="133"/>
        <v>20.100000000000001</v>
      </c>
      <c r="R670" s="16"/>
      <c r="S670" s="33">
        <f t="shared" ca="1" si="141"/>
        <v>0.9</v>
      </c>
      <c r="T670" s="30">
        <f ca="1">COUNTIF(INDIRECT("Mess02!B"&amp;(ROW(A670)*4-9)):INDIRECT("Mess02!B"&amp;(ROW(A670)*4-6)),"&gt;=500")*15</f>
        <v>60</v>
      </c>
    </row>
    <row r="671" spans="1:20" ht="15.6" thickTop="1" thickBot="1" x14ac:dyDescent="0.35">
      <c r="A671" s="8">
        <f t="shared" si="142"/>
        <v>40967.874999998377</v>
      </c>
      <c r="B671" s="27">
        <f t="shared" ca="1" si="134"/>
        <v>0.37455439835820897</v>
      </c>
      <c r="C671" s="27">
        <f t="shared" ca="1" si="135"/>
        <v>0.41617155373134329</v>
      </c>
      <c r="D671" s="27">
        <f t="shared" ca="1" si="136"/>
        <v>4.1617155373134318E-2</v>
      </c>
      <c r="E671" s="16"/>
      <c r="F671" s="46">
        <v>7.18E-4</v>
      </c>
      <c r="G671" s="46">
        <v>21</v>
      </c>
      <c r="H671" s="16"/>
      <c r="I671" s="30">
        <f t="shared" ca="1" si="137"/>
        <v>121</v>
      </c>
      <c r="J671" s="42">
        <f t="shared" ca="1" si="130"/>
        <v>121</v>
      </c>
      <c r="K671" s="33">
        <f t="shared" ca="1" si="131"/>
        <v>1</v>
      </c>
      <c r="L671" s="16"/>
      <c r="M671" s="36">
        <f t="shared" ca="1" si="138"/>
        <v>22.810945273631841</v>
      </c>
      <c r="N671" s="39">
        <f t="shared" ca="1" si="132"/>
        <v>20</v>
      </c>
      <c r="O671" s="120">
        <f t="shared" ca="1" si="139"/>
        <v>1.1405472636815921</v>
      </c>
      <c r="P671" s="39">
        <f t="shared" ca="1" si="140"/>
        <v>22.925000000000001</v>
      </c>
      <c r="Q671" s="39">
        <f t="shared" ca="1" si="133"/>
        <v>20.100000000000001</v>
      </c>
      <c r="R671" s="16"/>
      <c r="S671" s="33">
        <f t="shared" ca="1" si="141"/>
        <v>0.9</v>
      </c>
      <c r="T671" s="30">
        <f ca="1">COUNTIF(INDIRECT("Mess02!B"&amp;(ROW(A671)*4-9)):INDIRECT("Mess02!B"&amp;(ROW(A671)*4-6)),"&gt;=500")*15</f>
        <v>60</v>
      </c>
    </row>
    <row r="672" spans="1:20" ht="15.6" thickTop="1" thickBot="1" x14ac:dyDescent="0.35">
      <c r="A672" s="8">
        <f t="shared" si="142"/>
        <v>40967.916666665042</v>
      </c>
      <c r="B672" s="27">
        <f t="shared" ca="1" si="134"/>
        <v>0.36731189485074622</v>
      </c>
      <c r="C672" s="27">
        <f t="shared" ca="1" si="135"/>
        <v>0.40812432761194023</v>
      </c>
      <c r="D672" s="27">
        <f t="shared" ca="1" si="136"/>
        <v>4.0812432761194013E-2</v>
      </c>
      <c r="E672" s="16"/>
      <c r="F672" s="46">
        <v>7.18E-4</v>
      </c>
      <c r="G672" s="46">
        <v>21</v>
      </c>
      <c r="H672" s="16"/>
      <c r="I672" s="30">
        <f t="shared" ca="1" si="137"/>
        <v>120.5</v>
      </c>
      <c r="J672" s="42">
        <f t="shared" ca="1" si="130"/>
        <v>120.5</v>
      </c>
      <c r="K672" s="33">
        <f t="shared" ca="1" si="131"/>
        <v>1</v>
      </c>
      <c r="L672" s="16"/>
      <c r="M672" s="36">
        <f t="shared" ca="1" si="138"/>
        <v>22.462686567164177</v>
      </c>
      <c r="N672" s="39">
        <f t="shared" ca="1" si="132"/>
        <v>20</v>
      </c>
      <c r="O672" s="120">
        <f t="shared" ca="1" si="139"/>
        <v>1.1231343283582089</v>
      </c>
      <c r="P672" s="39">
        <f t="shared" ca="1" si="140"/>
        <v>22.574999999999999</v>
      </c>
      <c r="Q672" s="39">
        <f t="shared" ca="1" si="133"/>
        <v>20.100000000000001</v>
      </c>
      <c r="R672" s="16"/>
      <c r="S672" s="33">
        <f t="shared" ca="1" si="141"/>
        <v>0.9</v>
      </c>
      <c r="T672" s="30">
        <f ca="1">COUNTIF(INDIRECT("Mess02!B"&amp;(ROW(A672)*4-9)):INDIRECT("Mess02!B"&amp;(ROW(A672)*4-6)),"&gt;=500")*15</f>
        <v>60</v>
      </c>
    </row>
    <row r="673" spans="1:20" ht="15.6" thickTop="1" thickBot="1" x14ac:dyDescent="0.35">
      <c r="A673" s="8">
        <f t="shared" si="142"/>
        <v>40967.958333331706</v>
      </c>
      <c r="B673" s="27">
        <f t="shared" ca="1" si="134"/>
        <v>0.36330244085820901</v>
      </c>
      <c r="C673" s="27">
        <f t="shared" ca="1" si="135"/>
        <v>0.40366937873134334</v>
      </c>
      <c r="D673" s="27">
        <f t="shared" ca="1" si="136"/>
        <v>4.0366937873134327E-2</v>
      </c>
      <c r="E673" s="16"/>
      <c r="F673" s="46">
        <v>7.18E-4</v>
      </c>
      <c r="G673" s="46">
        <v>21</v>
      </c>
      <c r="H673" s="16"/>
      <c r="I673" s="30">
        <f t="shared" ca="1" si="137"/>
        <v>120.25</v>
      </c>
      <c r="J673" s="42">
        <f t="shared" ca="1" si="130"/>
        <v>120.25</v>
      </c>
      <c r="K673" s="33">
        <f t="shared" ca="1" si="131"/>
        <v>1</v>
      </c>
      <c r="L673" s="16"/>
      <c r="M673" s="36">
        <f t="shared" ca="1" si="138"/>
        <v>22.263681592039802</v>
      </c>
      <c r="N673" s="39">
        <f t="shared" ca="1" si="132"/>
        <v>20</v>
      </c>
      <c r="O673" s="120">
        <f t="shared" ca="1" si="139"/>
        <v>1.1131840796019901</v>
      </c>
      <c r="P673" s="39">
        <f t="shared" ca="1" si="140"/>
        <v>22.375</v>
      </c>
      <c r="Q673" s="39">
        <f t="shared" ca="1" si="133"/>
        <v>20.100000000000001</v>
      </c>
      <c r="R673" s="16"/>
      <c r="S673" s="33">
        <f t="shared" ca="1" si="141"/>
        <v>0.9</v>
      </c>
      <c r="T673" s="30">
        <f ca="1">COUNTIF(INDIRECT("Mess02!B"&amp;(ROW(A673)*4-9)):INDIRECT("Mess02!B"&amp;(ROW(A673)*4-6)),"&gt;=500")*15</f>
        <v>60</v>
      </c>
    </row>
    <row r="674" spans="1:20" ht="15.6" thickTop="1" thickBot="1" x14ac:dyDescent="0.35">
      <c r="A674" s="8">
        <f t="shared" si="142"/>
        <v>40967.99999999837</v>
      </c>
      <c r="B674" s="27">
        <f t="shared" ca="1" si="134"/>
        <v>0.37228763485074617</v>
      </c>
      <c r="C674" s="27">
        <f t="shared" ca="1" si="135"/>
        <v>0.41365292761194017</v>
      </c>
      <c r="D674" s="27">
        <f t="shared" ca="1" si="136"/>
        <v>4.1365292761194009E-2</v>
      </c>
      <c r="E674" s="16"/>
      <c r="F674" s="46">
        <v>7.18E-4</v>
      </c>
      <c r="G674" s="46">
        <v>21</v>
      </c>
      <c r="H674" s="16"/>
      <c r="I674" s="30">
        <f t="shared" ca="1" si="137"/>
        <v>123.5</v>
      </c>
      <c r="J674" s="42">
        <f t="shared" ca="1" si="130"/>
        <v>123.5</v>
      </c>
      <c r="K674" s="33">
        <f t="shared" ca="1" si="131"/>
        <v>1</v>
      </c>
      <c r="L674" s="16"/>
      <c r="M674" s="36">
        <f t="shared" ca="1" si="138"/>
        <v>22.2139303482587</v>
      </c>
      <c r="N674" s="39">
        <f t="shared" ca="1" si="132"/>
        <v>20</v>
      </c>
      <c r="O674" s="120">
        <f t="shared" ca="1" si="139"/>
        <v>1.1106965174129351</v>
      </c>
      <c r="P674" s="39">
        <f t="shared" ca="1" si="140"/>
        <v>22.324999999999996</v>
      </c>
      <c r="Q674" s="39">
        <f t="shared" ca="1" si="133"/>
        <v>20.100000000000001</v>
      </c>
      <c r="R674" s="16"/>
      <c r="S674" s="33">
        <f t="shared" ca="1" si="141"/>
        <v>0.9</v>
      </c>
      <c r="T674" s="30">
        <f ca="1">COUNTIF(INDIRECT("Mess02!B"&amp;(ROW(A674)*4-9)):INDIRECT("Mess02!B"&amp;(ROW(A674)*4-6)),"&gt;=500")*15</f>
        <v>60</v>
      </c>
    </row>
    <row r="675" spans="1:20" ht="15.6" thickTop="1" thickBot="1" x14ac:dyDescent="0.35">
      <c r="A675" s="8">
        <f t="shared" si="142"/>
        <v>40968.041666665034</v>
      </c>
      <c r="B675" s="27">
        <f t="shared" ca="1" si="134"/>
        <v>0.36134624849922287</v>
      </c>
      <c r="C675" s="27">
        <f t="shared" ca="1" si="135"/>
        <v>0.40149583166580316</v>
      </c>
      <c r="D675" s="27">
        <f t="shared" ca="1" si="136"/>
        <v>4.0149583166580308E-2</v>
      </c>
      <c r="E675" s="16"/>
      <c r="F675" s="46">
        <v>7.18E-4</v>
      </c>
      <c r="G675" s="46">
        <v>21</v>
      </c>
      <c r="H675" s="16"/>
      <c r="I675" s="30">
        <f t="shared" ca="1" si="137"/>
        <v>121.75</v>
      </c>
      <c r="J675" s="42">
        <f t="shared" ca="1" si="130"/>
        <v>121.75</v>
      </c>
      <c r="K675" s="33">
        <f t="shared" ca="1" si="131"/>
        <v>1</v>
      </c>
      <c r="L675" s="16"/>
      <c r="M675" s="36">
        <f t="shared" ca="1" si="138"/>
        <v>21.870984455958553</v>
      </c>
      <c r="N675" s="39">
        <f t="shared" ca="1" si="132"/>
        <v>19.100000000000001</v>
      </c>
      <c r="O675" s="120">
        <f t="shared" ca="1" si="139"/>
        <v>1.145077720207254</v>
      </c>
      <c r="P675" s="39">
        <f t="shared" ca="1" si="140"/>
        <v>22.1</v>
      </c>
      <c r="Q675" s="39">
        <f t="shared" ca="1" si="133"/>
        <v>19.3</v>
      </c>
      <c r="R675" s="16"/>
      <c r="S675" s="33">
        <f t="shared" ca="1" si="141"/>
        <v>0.9</v>
      </c>
      <c r="T675" s="30">
        <f ca="1">COUNTIF(INDIRECT("Mess02!B"&amp;(ROW(A675)*4-9)):INDIRECT("Mess02!B"&amp;(ROW(A675)*4-6)),"&gt;=500")*15</f>
        <v>60</v>
      </c>
    </row>
    <row r="676" spans="1:20" ht="15.6" thickTop="1" thickBot="1" x14ac:dyDescent="0.35">
      <c r="A676" s="8">
        <f t="shared" si="142"/>
        <v>40968.083333331699</v>
      </c>
      <c r="B676" s="27">
        <f t="shared" ca="1" si="134"/>
        <v>0.353260804298899</v>
      </c>
      <c r="C676" s="27">
        <f t="shared" ca="1" si="135"/>
        <v>0.39251200477655446</v>
      </c>
      <c r="D676" s="27">
        <f t="shared" ca="1" si="136"/>
        <v>3.9251200477655436E-2</v>
      </c>
      <c r="E676" s="16"/>
      <c r="F676" s="46">
        <v>7.18E-4</v>
      </c>
      <c r="G676" s="46">
        <v>21</v>
      </c>
      <c r="H676" s="16"/>
      <c r="I676" s="30">
        <f t="shared" ca="1" si="137"/>
        <v>120.25</v>
      </c>
      <c r="J676" s="42">
        <f t="shared" ca="1" si="130"/>
        <v>120.25</v>
      </c>
      <c r="K676" s="33">
        <f t="shared" ca="1" si="131"/>
        <v>1</v>
      </c>
      <c r="L676" s="16"/>
      <c r="M676" s="36">
        <f t="shared" ca="1" si="138"/>
        <v>21.648316062176168</v>
      </c>
      <c r="N676" s="39">
        <f t="shared" ca="1" si="132"/>
        <v>19.100000000000001</v>
      </c>
      <c r="O676" s="120">
        <f t="shared" ca="1" si="139"/>
        <v>1.133419689119171</v>
      </c>
      <c r="P676" s="39">
        <f t="shared" ca="1" si="140"/>
        <v>21.875</v>
      </c>
      <c r="Q676" s="39">
        <f t="shared" ca="1" si="133"/>
        <v>19.3</v>
      </c>
      <c r="R676" s="16"/>
      <c r="S676" s="33">
        <f t="shared" ca="1" si="141"/>
        <v>0.9</v>
      </c>
      <c r="T676" s="30">
        <f ca="1">COUNTIF(INDIRECT("Mess02!B"&amp;(ROW(A676)*4-9)):INDIRECT("Mess02!B"&amp;(ROW(A676)*4-6)),"&gt;=500")*15</f>
        <v>60</v>
      </c>
    </row>
    <row r="677" spans="1:20" ht="15.6" thickTop="1" thickBot="1" x14ac:dyDescent="0.35">
      <c r="A677" s="8">
        <f t="shared" si="142"/>
        <v>40968.124999998363</v>
      </c>
      <c r="B677" s="27">
        <f t="shared" ca="1" si="134"/>
        <v>0.35366956702344554</v>
      </c>
      <c r="C677" s="27">
        <f t="shared" ca="1" si="135"/>
        <v>0.39296618558160618</v>
      </c>
      <c r="D677" s="27">
        <f t="shared" ca="1" si="136"/>
        <v>3.9296618558160606E-2</v>
      </c>
      <c r="E677" s="16"/>
      <c r="F677" s="46">
        <v>7.18E-4</v>
      </c>
      <c r="G677" s="46">
        <v>21</v>
      </c>
      <c r="H677" s="16"/>
      <c r="I677" s="30">
        <f t="shared" ca="1" si="137"/>
        <v>121.5</v>
      </c>
      <c r="J677" s="42">
        <f t="shared" ca="1" si="130"/>
        <v>121.5</v>
      </c>
      <c r="K677" s="33">
        <f t="shared" ca="1" si="131"/>
        <v>1</v>
      </c>
      <c r="L677" s="16"/>
      <c r="M677" s="36">
        <f t="shared" ca="1" si="138"/>
        <v>21.450388601036266</v>
      </c>
      <c r="N677" s="39">
        <f t="shared" ca="1" si="132"/>
        <v>19.100000000000001</v>
      </c>
      <c r="O677" s="120">
        <f t="shared" ca="1" si="139"/>
        <v>1.1230569948186526</v>
      </c>
      <c r="P677" s="39">
        <f t="shared" ca="1" si="140"/>
        <v>21.674999999999997</v>
      </c>
      <c r="Q677" s="39">
        <f t="shared" ca="1" si="133"/>
        <v>19.3</v>
      </c>
      <c r="R677" s="16"/>
      <c r="S677" s="33">
        <f t="shared" ca="1" si="141"/>
        <v>0.9</v>
      </c>
      <c r="T677" s="30">
        <f ca="1">COUNTIF(INDIRECT("Mess02!B"&amp;(ROW(A677)*4-9)):INDIRECT("Mess02!B"&amp;(ROW(A677)*4-6)),"&gt;=500")*15</f>
        <v>60</v>
      </c>
    </row>
    <row r="678" spans="1:20" ht="15.6" thickTop="1" thickBot="1" x14ac:dyDescent="0.35">
      <c r="A678" s="8">
        <f t="shared" si="142"/>
        <v>40968.166666665027</v>
      </c>
      <c r="B678" s="27">
        <f t="shared" ca="1" si="134"/>
        <v>0.35075870638950779</v>
      </c>
      <c r="C678" s="27">
        <f t="shared" ca="1" si="135"/>
        <v>0.38973189598834201</v>
      </c>
      <c r="D678" s="27">
        <f t="shared" ca="1" si="136"/>
        <v>3.8973189598834196E-2</v>
      </c>
      <c r="E678" s="16"/>
      <c r="F678" s="46">
        <v>7.18E-4</v>
      </c>
      <c r="G678" s="46">
        <v>21</v>
      </c>
      <c r="H678" s="16"/>
      <c r="I678" s="30">
        <f t="shared" ca="1" si="137"/>
        <v>120.5</v>
      </c>
      <c r="J678" s="42">
        <f t="shared" ca="1" si="130"/>
        <v>120.5</v>
      </c>
      <c r="K678" s="33">
        <f t="shared" ca="1" si="131"/>
        <v>1</v>
      </c>
      <c r="L678" s="16"/>
      <c r="M678" s="36">
        <f t="shared" ca="1" si="138"/>
        <v>21.45038860103627</v>
      </c>
      <c r="N678" s="39">
        <f t="shared" ca="1" si="132"/>
        <v>19.100000000000001</v>
      </c>
      <c r="O678" s="120">
        <f t="shared" ca="1" si="139"/>
        <v>1.1230569948186528</v>
      </c>
      <c r="P678" s="39">
        <f t="shared" ca="1" si="140"/>
        <v>21.675000000000001</v>
      </c>
      <c r="Q678" s="39">
        <f t="shared" ca="1" si="133"/>
        <v>19.3</v>
      </c>
      <c r="R678" s="16"/>
      <c r="S678" s="33">
        <f t="shared" ca="1" si="141"/>
        <v>0.9</v>
      </c>
      <c r="T678" s="30">
        <f ca="1">COUNTIF(INDIRECT("Mess02!B"&amp;(ROW(A678)*4-9)):INDIRECT("Mess02!B"&amp;(ROW(A678)*4-6)),"&gt;=500")*15</f>
        <v>60</v>
      </c>
    </row>
    <row r="679" spans="1:20" ht="15.6" thickTop="1" thickBot="1" x14ac:dyDescent="0.35">
      <c r="A679" s="8">
        <f t="shared" si="142"/>
        <v>40968.208333331691</v>
      </c>
      <c r="B679" s="27">
        <f t="shared" ca="1" si="134"/>
        <v>0.35229723220900261</v>
      </c>
      <c r="C679" s="27">
        <f t="shared" ca="1" si="135"/>
        <v>0.39144136912111399</v>
      </c>
      <c r="D679" s="27">
        <f t="shared" ca="1" si="136"/>
        <v>3.9144136912111389E-2</v>
      </c>
      <c r="E679" s="16"/>
      <c r="F679" s="46">
        <v>7.18E-4</v>
      </c>
      <c r="G679" s="46">
        <v>21</v>
      </c>
      <c r="H679" s="16"/>
      <c r="I679" s="30">
        <f t="shared" ca="1" si="137"/>
        <v>120.75</v>
      </c>
      <c r="J679" s="42">
        <f t="shared" ca="1" si="130"/>
        <v>120.75</v>
      </c>
      <c r="K679" s="33">
        <f t="shared" ca="1" si="131"/>
        <v>1</v>
      </c>
      <c r="L679" s="16"/>
      <c r="M679" s="36">
        <f t="shared" ca="1" si="138"/>
        <v>21.499870466321241</v>
      </c>
      <c r="N679" s="39">
        <f t="shared" ca="1" si="132"/>
        <v>19.100000000000001</v>
      </c>
      <c r="O679" s="120">
        <f t="shared" ca="1" si="139"/>
        <v>1.1256476683937822</v>
      </c>
      <c r="P679" s="39">
        <f t="shared" ca="1" si="140"/>
        <v>21.724999999999998</v>
      </c>
      <c r="Q679" s="39">
        <f t="shared" ca="1" si="133"/>
        <v>19.3</v>
      </c>
      <c r="R679" s="16"/>
      <c r="S679" s="33">
        <f t="shared" ca="1" si="141"/>
        <v>0.9</v>
      </c>
      <c r="T679" s="30">
        <f ca="1">COUNTIF(INDIRECT("Mess02!B"&amp;(ROW(A679)*4-9)):INDIRECT("Mess02!B"&amp;(ROW(A679)*4-6)),"&gt;=500")*15</f>
        <v>60</v>
      </c>
    </row>
    <row r="680" spans="1:20" ht="15.6" thickTop="1" thickBot="1" x14ac:dyDescent="0.35">
      <c r="A680" s="8">
        <f t="shared" si="142"/>
        <v>40968.249999998356</v>
      </c>
      <c r="B680" s="27">
        <f t="shared" ca="1" si="134"/>
        <v>0.35389619112124349</v>
      </c>
      <c r="C680" s="27">
        <f t="shared" ca="1" si="135"/>
        <v>0.39321799013471498</v>
      </c>
      <c r="D680" s="27">
        <f t="shared" ca="1" si="136"/>
        <v>3.9321799013471492E-2</v>
      </c>
      <c r="E680" s="16"/>
      <c r="F680" s="46">
        <v>7.18E-4</v>
      </c>
      <c r="G680" s="46">
        <v>21</v>
      </c>
      <c r="H680" s="16"/>
      <c r="I680" s="30">
        <f t="shared" ca="1" si="137"/>
        <v>122</v>
      </c>
      <c r="J680" s="42">
        <f t="shared" ca="1" si="130"/>
        <v>122</v>
      </c>
      <c r="K680" s="33">
        <f t="shared" ca="1" si="131"/>
        <v>1</v>
      </c>
      <c r="L680" s="16"/>
      <c r="M680" s="36">
        <f t="shared" ca="1" si="138"/>
        <v>21.376165803108805</v>
      </c>
      <c r="N680" s="39">
        <f t="shared" ca="1" si="132"/>
        <v>19.100000000000001</v>
      </c>
      <c r="O680" s="120">
        <f t="shared" ca="1" si="139"/>
        <v>1.1191709844559583</v>
      </c>
      <c r="P680" s="39">
        <f t="shared" ca="1" si="140"/>
        <v>21.599999999999998</v>
      </c>
      <c r="Q680" s="39">
        <f t="shared" ca="1" si="133"/>
        <v>19.3</v>
      </c>
      <c r="R680" s="16"/>
      <c r="S680" s="33">
        <f t="shared" ca="1" si="141"/>
        <v>0.9</v>
      </c>
      <c r="T680" s="30">
        <f ca="1">COUNTIF(INDIRECT("Mess02!B"&amp;(ROW(A680)*4-9)):INDIRECT("Mess02!B"&amp;(ROW(A680)*4-6)),"&gt;=500")*15</f>
        <v>60</v>
      </c>
    </row>
    <row r="681" spans="1:20" ht="15.6" thickTop="1" thickBot="1" x14ac:dyDescent="0.35">
      <c r="A681" s="8">
        <f t="shared" si="142"/>
        <v>40968.29166666502</v>
      </c>
      <c r="B681" s="27">
        <f t="shared" ca="1" si="134"/>
        <v>0.34743236824294044</v>
      </c>
      <c r="C681" s="27">
        <f t="shared" ca="1" si="135"/>
        <v>0.38603596471437829</v>
      </c>
      <c r="D681" s="27">
        <f t="shared" ca="1" si="136"/>
        <v>3.8603596471437823E-2</v>
      </c>
      <c r="E681" s="16"/>
      <c r="F681" s="46">
        <v>7.18E-4</v>
      </c>
      <c r="G681" s="46">
        <v>21</v>
      </c>
      <c r="H681" s="16"/>
      <c r="I681" s="30">
        <f t="shared" ca="1" si="137"/>
        <v>120.75</v>
      </c>
      <c r="J681" s="42">
        <f t="shared" ca="1" si="130"/>
        <v>120.75</v>
      </c>
      <c r="K681" s="33">
        <f t="shared" ca="1" si="131"/>
        <v>1</v>
      </c>
      <c r="L681" s="16"/>
      <c r="M681" s="36">
        <f t="shared" ca="1" si="138"/>
        <v>21.202979274611401</v>
      </c>
      <c r="N681" s="39">
        <f t="shared" ca="1" si="132"/>
        <v>19.100000000000001</v>
      </c>
      <c r="O681" s="120">
        <f t="shared" ca="1" si="139"/>
        <v>1.1101036269430051</v>
      </c>
      <c r="P681" s="39">
        <f t="shared" ca="1" si="140"/>
        <v>21.425000000000001</v>
      </c>
      <c r="Q681" s="39">
        <f t="shared" ca="1" si="133"/>
        <v>19.3</v>
      </c>
      <c r="R681" s="16"/>
      <c r="S681" s="33">
        <f t="shared" ca="1" si="141"/>
        <v>0.9</v>
      </c>
      <c r="T681" s="30">
        <f ca="1">COUNTIF(INDIRECT("Mess02!B"&amp;(ROW(A681)*4-9)):INDIRECT("Mess02!B"&amp;(ROW(A681)*4-6)),"&gt;=500")*15</f>
        <v>60</v>
      </c>
    </row>
    <row r="682" spans="1:20" ht="15.6" thickTop="1" thickBot="1" x14ac:dyDescent="0.35">
      <c r="A682" s="8">
        <f t="shared" si="142"/>
        <v>40968.333333331684</v>
      </c>
      <c r="B682" s="27">
        <f t="shared" ca="1" si="134"/>
        <v>0.3451862716292099</v>
      </c>
      <c r="C682" s="27">
        <f t="shared" ca="1" si="135"/>
        <v>0.38354030181023324</v>
      </c>
      <c r="D682" s="27">
        <f t="shared" ca="1" si="136"/>
        <v>3.8354030181023319E-2</v>
      </c>
      <c r="E682" s="16"/>
      <c r="F682" s="46">
        <v>7.18E-4</v>
      </c>
      <c r="G682" s="46">
        <v>21</v>
      </c>
      <c r="H682" s="16"/>
      <c r="I682" s="30">
        <f t="shared" ca="1" si="137"/>
        <v>120.25</v>
      </c>
      <c r="J682" s="42">
        <f t="shared" ca="1" si="130"/>
        <v>120.25</v>
      </c>
      <c r="K682" s="33">
        <f t="shared" ca="1" si="131"/>
        <v>1</v>
      </c>
      <c r="L682" s="16"/>
      <c r="M682" s="36">
        <f t="shared" ca="1" si="138"/>
        <v>21.153497409326427</v>
      </c>
      <c r="N682" s="39">
        <f t="shared" ca="1" si="132"/>
        <v>19.100000000000001</v>
      </c>
      <c r="O682" s="120">
        <f t="shared" ca="1" si="139"/>
        <v>1.1075129533678756</v>
      </c>
      <c r="P682" s="39">
        <f t="shared" ca="1" si="140"/>
        <v>21.375</v>
      </c>
      <c r="Q682" s="39">
        <f t="shared" ca="1" si="133"/>
        <v>19.3</v>
      </c>
      <c r="R682" s="16"/>
      <c r="S682" s="33">
        <f t="shared" ca="1" si="141"/>
        <v>0.9</v>
      </c>
      <c r="T682" s="30">
        <f ca="1">COUNTIF(INDIRECT("Mess02!B"&amp;(ROW(A682)*4-9)):INDIRECT("Mess02!B"&amp;(ROW(A682)*4-6)),"&gt;=500")*15</f>
        <v>60</v>
      </c>
    </row>
    <row r="683" spans="1:20" ht="15.6" thickTop="1" thickBot="1" x14ac:dyDescent="0.35">
      <c r="A683" s="8">
        <f t="shared" si="142"/>
        <v>40968.374999998348</v>
      </c>
      <c r="B683" s="27">
        <f t="shared" ca="1" si="134"/>
        <v>0.32331653297007867</v>
      </c>
      <c r="C683" s="27">
        <f t="shared" ca="1" si="135"/>
        <v>0.3592405921889763</v>
      </c>
      <c r="D683" s="27">
        <f t="shared" ca="1" si="136"/>
        <v>3.5924059218897623E-2</v>
      </c>
      <c r="E683" s="16"/>
      <c r="F683" s="46">
        <v>7.18E-4</v>
      </c>
      <c r="G683" s="46">
        <v>21</v>
      </c>
      <c r="H683" s="16"/>
      <c r="I683" s="30">
        <f t="shared" ca="1" si="137"/>
        <v>108</v>
      </c>
      <c r="J683" s="42">
        <f t="shared" ca="1" si="130"/>
        <v>119.25</v>
      </c>
      <c r="K683" s="33">
        <f t="shared" ca="1" si="131"/>
        <v>0.90566037735849059</v>
      </c>
      <c r="L683" s="16"/>
      <c r="M683" s="36">
        <f t="shared" ca="1" si="138"/>
        <v>22.060629921259842</v>
      </c>
      <c r="N683" s="39">
        <f t="shared" ca="1" si="132"/>
        <v>13.2</v>
      </c>
      <c r="O683" s="120">
        <f t="shared" ca="1" si="139"/>
        <v>1.6712598425196852</v>
      </c>
      <c r="P683" s="39">
        <f t="shared" ca="1" si="140"/>
        <v>21.225000000000001</v>
      </c>
      <c r="Q683" s="39">
        <f t="shared" ca="1" si="133"/>
        <v>12.7</v>
      </c>
      <c r="R683" s="16"/>
      <c r="S683" s="33">
        <f t="shared" ca="1" si="141"/>
        <v>0.9</v>
      </c>
      <c r="T683" s="30">
        <f ca="1">COUNTIF(INDIRECT("Mess02!B"&amp;(ROW(A683)*4-9)):INDIRECT("Mess02!B"&amp;(ROW(A683)*4-6)),"&gt;=500")*15</f>
        <v>60</v>
      </c>
    </row>
    <row r="684" spans="1:20" ht="15.6" thickTop="1" thickBot="1" x14ac:dyDescent="0.35">
      <c r="A684" s="8">
        <f t="shared" si="142"/>
        <v>40968.416666665013</v>
      </c>
      <c r="B684" s="27">
        <f t="shared" ca="1" si="134"/>
        <v>0.3244917272090328</v>
      </c>
      <c r="C684" s="27">
        <f t="shared" ca="1" si="135"/>
        <v>0.360546363565592</v>
      </c>
      <c r="D684" s="27">
        <f t="shared" ca="1" si="136"/>
        <v>3.6054636356559193E-2</v>
      </c>
      <c r="E684" s="16"/>
      <c r="F684" s="46">
        <v>7.18E-4</v>
      </c>
      <c r="G684" s="46">
        <v>21</v>
      </c>
      <c r="H684" s="16"/>
      <c r="I684" s="30">
        <f t="shared" ca="1" si="137"/>
        <v>108.90566037735849</v>
      </c>
      <c r="J684" s="42">
        <f t="shared" ca="1" si="130"/>
        <v>120.25</v>
      </c>
      <c r="K684" s="33">
        <f t="shared" ca="1" si="131"/>
        <v>0.90566037735849059</v>
      </c>
      <c r="L684" s="16"/>
      <c r="M684" s="36">
        <f t="shared" ca="1" si="138"/>
        <v>21.956692913385826</v>
      </c>
      <c r="N684" s="39">
        <f t="shared" ca="1" si="132"/>
        <v>13.2</v>
      </c>
      <c r="O684" s="120">
        <f t="shared" ca="1" si="139"/>
        <v>1.6633858267716537</v>
      </c>
      <c r="P684" s="39">
        <f t="shared" ca="1" si="140"/>
        <v>21.125</v>
      </c>
      <c r="Q684" s="39">
        <f t="shared" ca="1" si="133"/>
        <v>12.7</v>
      </c>
      <c r="R684" s="16"/>
      <c r="S684" s="33">
        <f t="shared" ca="1" si="141"/>
        <v>0.9</v>
      </c>
      <c r="T684" s="30">
        <f ca="1">COUNTIF(INDIRECT("Mess02!B"&amp;(ROW(A684)*4-9)):INDIRECT("Mess02!B"&amp;(ROW(A684)*4-6)),"&gt;=500")*15</f>
        <v>60</v>
      </c>
    </row>
    <row r="685" spans="1:20" ht="15.6" thickTop="1" thickBot="1" x14ac:dyDescent="0.35">
      <c r="A685" s="8">
        <f t="shared" si="142"/>
        <v>40968.458333331677</v>
      </c>
      <c r="B685" s="27">
        <f t="shared" ca="1" si="134"/>
        <v>0.32343389272084389</v>
      </c>
      <c r="C685" s="27">
        <f t="shared" ca="1" si="135"/>
        <v>0.35937099191204874</v>
      </c>
      <c r="D685" s="27">
        <f t="shared" ca="1" si="136"/>
        <v>3.5937099191204865E-2</v>
      </c>
      <c r="E685" s="16"/>
      <c r="F685" s="46">
        <v>7.18E-4</v>
      </c>
      <c r="G685" s="46">
        <v>21</v>
      </c>
      <c r="H685" s="16"/>
      <c r="I685" s="30">
        <f t="shared" ca="1" si="137"/>
        <v>108.67924528301887</v>
      </c>
      <c r="J685" s="42">
        <f t="shared" ca="1" si="130"/>
        <v>120</v>
      </c>
      <c r="K685" s="33">
        <f t="shared" ca="1" si="131"/>
        <v>0.90566037735849059</v>
      </c>
      <c r="L685" s="16"/>
      <c r="M685" s="36">
        <f t="shared" ca="1" si="138"/>
        <v>21.930708661417324</v>
      </c>
      <c r="N685" s="39">
        <f t="shared" ca="1" si="132"/>
        <v>13.2</v>
      </c>
      <c r="O685" s="120">
        <f t="shared" ca="1" si="139"/>
        <v>1.6614173228346458</v>
      </c>
      <c r="P685" s="39">
        <f t="shared" ca="1" si="140"/>
        <v>21.1</v>
      </c>
      <c r="Q685" s="39">
        <f t="shared" ca="1" si="133"/>
        <v>12.7</v>
      </c>
      <c r="R685" s="16"/>
      <c r="S685" s="33">
        <f t="shared" ca="1" si="141"/>
        <v>0.9</v>
      </c>
      <c r="T685" s="30">
        <f ca="1">COUNTIF(INDIRECT("Mess02!B"&amp;(ROW(A685)*4-9)):INDIRECT("Mess02!B"&amp;(ROW(A685)*4-6)),"&gt;=500")*15</f>
        <v>60</v>
      </c>
    </row>
    <row r="686" spans="1:20" ht="15.6" thickTop="1" thickBot="1" x14ac:dyDescent="0.35">
      <c r="A686" s="8">
        <f t="shared" si="142"/>
        <v>40968.499999998341</v>
      </c>
      <c r="B686" s="27">
        <f t="shared" ca="1" si="134"/>
        <v>0.32180363006055573</v>
      </c>
      <c r="C686" s="27">
        <f t="shared" ca="1" si="135"/>
        <v>0.35755958895617301</v>
      </c>
      <c r="D686" s="27">
        <f t="shared" ca="1" si="136"/>
        <v>3.5755958895617293E-2</v>
      </c>
      <c r="E686" s="16"/>
      <c r="F686" s="46">
        <v>7.18E-4</v>
      </c>
      <c r="G686" s="46">
        <v>21</v>
      </c>
      <c r="H686" s="16"/>
      <c r="I686" s="30">
        <f t="shared" ca="1" si="137"/>
        <v>108.90566037735849</v>
      </c>
      <c r="J686" s="42">
        <f t="shared" ca="1" si="130"/>
        <v>120.25</v>
      </c>
      <c r="K686" s="33">
        <f t="shared" ca="1" si="131"/>
        <v>0.90566037735849059</v>
      </c>
      <c r="L686" s="16"/>
      <c r="M686" s="36">
        <f t="shared" ca="1" si="138"/>
        <v>21.774803149606303</v>
      </c>
      <c r="N686" s="39">
        <f t="shared" ca="1" si="132"/>
        <v>13.2</v>
      </c>
      <c r="O686" s="120">
        <f t="shared" ca="1" si="139"/>
        <v>1.6496062992125988</v>
      </c>
      <c r="P686" s="39">
        <f t="shared" ca="1" si="140"/>
        <v>20.950000000000003</v>
      </c>
      <c r="Q686" s="39">
        <f t="shared" ca="1" si="133"/>
        <v>12.7</v>
      </c>
      <c r="R686" s="16"/>
      <c r="S686" s="33">
        <f t="shared" ca="1" si="141"/>
        <v>0.9</v>
      </c>
      <c r="T686" s="30">
        <f ca="1">COUNTIF(INDIRECT("Mess02!B"&amp;(ROW(A686)*4-9)):INDIRECT("Mess02!B"&amp;(ROW(A686)*4-6)),"&gt;=500")*15</f>
        <v>60</v>
      </c>
    </row>
    <row r="687" spans="1:20" ht="15.6" thickTop="1" thickBot="1" x14ac:dyDescent="0.35">
      <c r="A687" s="8">
        <f t="shared" si="142"/>
        <v>40968.541666665005</v>
      </c>
      <c r="B687" s="27">
        <f t="shared" ca="1" si="134"/>
        <v>0.32439672169650868</v>
      </c>
      <c r="C687" s="27">
        <f t="shared" ca="1" si="135"/>
        <v>0.36044080188500965</v>
      </c>
      <c r="D687" s="27">
        <f t="shared" ca="1" si="136"/>
        <v>3.6044080188500957E-2</v>
      </c>
      <c r="E687" s="16"/>
      <c r="F687" s="46">
        <v>7.18E-4</v>
      </c>
      <c r="G687" s="46">
        <v>21</v>
      </c>
      <c r="H687" s="16"/>
      <c r="I687" s="30">
        <f t="shared" ca="1" si="137"/>
        <v>109.13207547169812</v>
      </c>
      <c r="J687" s="42">
        <f t="shared" ca="1" si="130"/>
        <v>120.5</v>
      </c>
      <c r="K687" s="33">
        <f t="shared" ca="1" si="131"/>
        <v>0.90566037735849059</v>
      </c>
      <c r="L687" s="16"/>
      <c r="M687" s="36">
        <f t="shared" ca="1" si="138"/>
        <v>21.904724409448818</v>
      </c>
      <c r="N687" s="39">
        <f t="shared" ca="1" si="132"/>
        <v>13.2</v>
      </c>
      <c r="O687" s="120">
        <f t="shared" ca="1" si="139"/>
        <v>1.6594488188976377</v>
      </c>
      <c r="P687" s="39">
        <f t="shared" ca="1" si="140"/>
        <v>21.074999999999999</v>
      </c>
      <c r="Q687" s="39">
        <f t="shared" ca="1" si="133"/>
        <v>12.7</v>
      </c>
      <c r="R687" s="16"/>
      <c r="S687" s="33">
        <f t="shared" ca="1" si="141"/>
        <v>0.9</v>
      </c>
      <c r="T687" s="30">
        <f ca="1">COUNTIF(INDIRECT("Mess02!B"&amp;(ROW(A687)*4-9)):INDIRECT("Mess02!B"&amp;(ROW(A687)*4-6)),"&gt;=500")*15</f>
        <v>60</v>
      </c>
    </row>
    <row r="688" spans="1:20" ht="15.6" thickTop="1" thickBot="1" x14ac:dyDescent="0.35">
      <c r="A688" s="8">
        <f t="shared" si="142"/>
        <v>40968.58333333167</v>
      </c>
      <c r="B688" s="27">
        <f t="shared" ca="1" si="134"/>
        <v>0.32008315208165206</v>
      </c>
      <c r="C688" s="27">
        <f t="shared" ca="1" si="135"/>
        <v>0.3556479467573912</v>
      </c>
      <c r="D688" s="27">
        <f t="shared" ca="1" si="136"/>
        <v>3.5564794675739114E-2</v>
      </c>
      <c r="E688" s="16"/>
      <c r="F688" s="46">
        <v>7.18E-4</v>
      </c>
      <c r="G688" s="46">
        <v>21</v>
      </c>
      <c r="H688" s="16"/>
      <c r="I688" s="30">
        <f t="shared" ca="1" si="137"/>
        <v>108.45283018867924</v>
      </c>
      <c r="J688" s="42">
        <f t="shared" ca="1" si="130"/>
        <v>119.75</v>
      </c>
      <c r="K688" s="33">
        <f t="shared" ca="1" si="131"/>
        <v>0.90566037735849059</v>
      </c>
      <c r="L688" s="16"/>
      <c r="M688" s="36">
        <f t="shared" ca="1" si="138"/>
        <v>21.748818897637797</v>
      </c>
      <c r="N688" s="39">
        <f t="shared" ca="1" si="132"/>
        <v>13.2</v>
      </c>
      <c r="O688" s="120">
        <f t="shared" ca="1" si="139"/>
        <v>1.6476377952755907</v>
      </c>
      <c r="P688" s="39">
        <f t="shared" ca="1" si="140"/>
        <v>20.925000000000001</v>
      </c>
      <c r="Q688" s="39">
        <f t="shared" ca="1" si="133"/>
        <v>12.7</v>
      </c>
      <c r="R688" s="16"/>
      <c r="S688" s="33">
        <f t="shared" ca="1" si="141"/>
        <v>0.9</v>
      </c>
      <c r="T688" s="30">
        <f ca="1">COUNTIF(INDIRECT("Mess02!B"&amp;(ROW(A688)*4-9)):INDIRECT("Mess02!B"&amp;(ROW(A688)*4-6)),"&gt;=500")*15</f>
        <v>60</v>
      </c>
    </row>
    <row r="689" spans="1:20" ht="15.6" thickTop="1" thickBot="1" x14ac:dyDescent="0.35">
      <c r="A689" s="8">
        <f t="shared" si="142"/>
        <v>40968.624999998334</v>
      </c>
      <c r="B689" s="27">
        <f t="shared" ca="1" si="134"/>
        <v>0.31576958246679543</v>
      </c>
      <c r="C689" s="27">
        <f t="shared" ca="1" si="135"/>
        <v>0.35085509162977269</v>
      </c>
      <c r="D689" s="27">
        <f t="shared" ca="1" si="136"/>
        <v>3.5085509162977258E-2</v>
      </c>
      <c r="E689" s="16"/>
      <c r="F689" s="46">
        <v>7.18E-4</v>
      </c>
      <c r="G689" s="46">
        <v>21</v>
      </c>
      <c r="H689" s="16"/>
      <c r="I689" s="30">
        <f t="shared" ca="1" si="137"/>
        <v>108.67924528301887</v>
      </c>
      <c r="J689" s="42">
        <f t="shared" ca="1" si="130"/>
        <v>120</v>
      </c>
      <c r="K689" s="33">
        <f t="shared" ca="1" si="131"/>
        <v>0.90566037735849059</v>
      </c>
      <c r="L689" s="16"/>
      <c r="M689" s="36">
        <f t="shared" ca="1" si="138"/>
        <v>21.411023622047246</v>
      </c>
      <c r="N689" s="39">
        <f t="shared" ca="1" si="132"/>
        <v>13.2</v>
      </c>
      <c r="O689" s="120">
        <f t="shared" ca="1" si="139"/>
        <v>1.6220472440944884</v>
      </c>
      <c r="P689" s="39">
        <f t="shared" ca="1" si="140"/>
        <v>20.6</v>
      </c>
      <c r="Q689" s="39">
        <f t="shared" ca="1" si="133"/>
        <v>12.7</v>
      </c>
      <c r="R689" s="16"/>
      <c r="S689" s="33">
        <f t="shared" ca="1" si="141"/>
        <v>0.9</v>
      </c>
      <c r="T689" s="30">
        <f ca="1">COUNTIF(INDIRECT("Mess02!B"&amp;(ROW(A689)*4-9)):INDIRECT("Mess02!B"&amp;(ROW(A689)*4-6)),"&gt;=500")*15</f>
        <v>60</v>
      </c>
    </row>
    <row r="690" spans="1:20" ht="15.6" thickTop="1" thickBot="1" x14ac:dyDescent="0.35">
      <c r="A690" s="8">
        <f t="shared" si="142"/>
        <v>40968.666666664998</v>
      </c>
      <c r="B690" s="27">
        <f t="shared" ca="1" si="134"/>
        <v>0.31155421182706877</v>
      </c>
      <c r="C690" s="27">
        <f t="shared" ca="1" si="135"/>
        <v>0.34617134647452086</v>
      </c>
      <c r="D690" s="27">
        <f t="shared" ca="1" si="136"/>
        <v>3.4617134647452079E-2</v>
      </c>
      <c r="E690" s="16"/>
      <c r="F690" s="46">
        <v>7.18E-4</v>
      </c>
      <c r="G690" s="46">
        <v>21</v>
      </c>
      <c r="H690" s="16"/>
      <c r="I690" s="30">
        <f t="shared" ca="1" si="137"/>
        <v>108.67924528301887</v>
      </c>
      <c r="J690" s="42">
        <f t="shared" ca="1" si="130"/>
        <v>120</v>
      </c>
      <c r="K690" s="33">
        <f t="shared" ca="1" si="131"/>
        <v>0.90566037735849059</v>
      </c>
      <c r="L690" s="16"/>
      <c r="M690" s="36">
        <f t="shared" ca="1" si="138"/>
        <v>21.125196850393699</v>
      </c>
      <c r="N690" s="39">
        <f t="shared" ca="1" si="132"/>
        <v>13.2</v>
      </c>
      <c r="O690" s="120">
        <f t="shared" ca="1" si="139"/>
        <v>1.6003937007874016</v>
      </c>
      <c r="P690" s="39">
        <f t="shared" ca="1" si="140"/>
        <v>20.324999999999999</v>
      </c>
      <c r="Q690" s="39">
        <f t="shared" ca="1" si="133"/>
        <v>12.7</v>
      </c>
      <c r="R690" s="16"/>
      <c r="S690" s="33">
        <f t="shared" ca="1" si="141"/>
        <v>0.9</v>
      </c>
      <c r="T690" s="30">
        <f ca="1">COUNTIF(INDIRECT("Mess02!B"&amp;(ROW(A690)*4-9)):INDIRECT("Mess02!B"&amp;(ROW(A690)*4-6)),"&gt;=500")*15</f>
        <v>60</v>
      </c>
    </row>
    <row r="691" spans="1:20" ht="15.6" thickTop="1" thickBot="1" x14ac:dyDescent="0.35">
      <c r="A691" s="8">
        <f t="shared" si="142"/>
        <v>40968.708333331662</v>
      </c>
      <c r="B691" s="27">
        <f t="shared" ca="1" si="134"/>
        <v>0.23284620182837287</v>
      </c>
      <c r="C691" s="27">
        <f t="shared" ca="1" si="135"/>
        <v>0.2587180020315254</v>
      </c>
      <c r="D691" s="27">
        <f t="shared" ca="1" si="136"/>
        <v>2.5871800203152533E-2</v>
      </c>
      <c r="E691" s="16"/>
      <c r="F691" s="46">
        <v>7.18E-4</v>
      </c>
      <c r="G691" s="46">
        <v>21</v>
      </c>
      <c r="H691" s="16"/>
      <c r="I691" s="30">
        <f t="shared" ca="1" si="137"/>
        <v>103.65254237288134</v>
      </c>
      <c r="J691" s="42">
        <f t="shared" ca="1" si="130"/>
        <v>121.5</v>
      </c>
      <c r="K691" s="33">
        <f t="shared" ca="1" si="131"/>
        <v>0.85310734463276827</v>
      </c>
      <c r="L691" s="16"/>
      <c r="M691" s="36">
        <f t="shared" ca="1" si="138"/>
        <v>16.553999999999998</v>
      </c>
      <c r="N691" s="39">
        <f t="shared" ca="1" si="132"/>
        <v>12.4</v>
      </c>
      <c r="O691" s="120">
        <f t="shared" ca="1" si="139"/>
        <v>1.335</v>
      </c>
      <c r="P691" s="39">
        <f t="shared" ca="1" si="140"/>
        <v>20.024999999999999</v>
      </c>
      <c r="Q691" s="39">
        <f t="shared" ca="1" si="133"/>
        <v>15</v>
      </c>
      <c r="R691" s="16"/>
      <c r="S691" s="33">
        <f t="shared" ca="1" si="141"/>
        <v>0.9</v>
      </c>
      <c r="T691" s="30">
        <f ca="1">COUNTIF(INDIRECT("Mess02!B"&amp;(ROW(A691)*4-9)):INDIRECT("Mess02!B"&amp;(ROW(A691)*4-6)),"&gt;=500")*15</f>
        <v>60</v>
      </c>
    </row>
    <row r="692" spans="1:20" ht="15.6" thickTop="1" thickBot="1" x14ac:dyDescent="0.35">
      <c r="A692" s="8">
        <f t="shared" si="142"/>
        <v>40968.749999998327</v>
      </c>
      <c r="B692" s="27">
        <f t="shared" ca="1" si="134"/>
        <v>0.1014320034783051</v>
      </c>
      <c r="C692" s="27">
        <f t="shared" ca="1" si="135"/>
        <v>0.11270222608700566</v>
      </c>
      <c r="D692" s="27">
        <f t="shared" ca="1" si="136"/>
        <v>1.1270222608700564E-2</v>
      </c>
      <c r="E692" s="16"/>
      <c r="F692" s="46">
        <v>7.18E-4</v>
      </c>
      <c r="G692" s="46">
        <v>21</v>
      </c>
      <c r="H692" s="16"/>
      <c r="I692" s="30">
        <f t="shared" ca="1" si="137"/>
        <v>52.039548022598865</v>
      </c>
      <c r="J692" s="42">
        <f t="shared" ca="1" si="130"/>
        <v>61</v>
      </c>
      <c r="K692" s="33">
        <f t="shared" ca="1" si="131"/>
        <v>0.85310734463276827</v>
      </c>
      <c r="L692" s="16"/>
      <c r="M692" s="36">
        <f t="shared" ca="1" si="138"/>
        <v>14.363333333333335</v>
      </c>
      <c r="N692" s="39">
        <f t="shared" ca="1" si="132"/>
        <v>12.4</v>
      </c>
      <c r="O692" s="120">
        <f t="shared" ca="1" si="139"/>
        <v>1.1583333333333334</v>
      </c>
      <c r="P692" s="39">
        <f t="shared" ca="1" si="140"/>
        <v>17.375</v>
      </c>
      <c r="Q692" s="39">
        <f t="shared" ca="1" si="133"/>
        <v>15</v>
      </c>
      <c r="R692" s="16"/>
      <c r="S692" s="33">
        <f t="shared" ca="1" si="141"/>
        <v>0.9</v>
      </c>
      <c r="T692" s="30">
        <f ca="1">COUNTIF(INDIRECT("Mess02!B"&amp;(ROW(A692)*4-9)):INDIRECT("Mess02!B"&amp;(ROW(A692)*4-6)),"&gt;=500")*15</f>
        <v>30</v>
      </c>
    </row>
    <row r="693" spans="1:20" ht="15.6" thickTop="1" thickBot="1" x14ac:dyDescent="0.35">
      <c r="A693" s="8">
        <f t="shared" si="142"/>
        <v>40968.791666664991</v>
      </c>
      <c r="B693" s="27">
        <f t="shared" ca="1" si="134"/>
        <v>0</v>
      </c>
      <c r="C693" s="27">
        <f t="shared" ca="1" si="135"/>
        <v>0</v>
      </c>
      <c r="D693" s="27">
        <f t="shared" ca="1" si="136"/>
        <v>0</v>
      </c>
      <c r="E693" s="16"/>
      <c r="F693" s="46">
        <v>7.18E-4</v>
      </c>
      <c r="G693" s="46">
        <v>21</v>
      </c>
      <c r="H693" s="16"/>
      <c r="I693" s="30">
        <f t="shared" ca="1" si="137"/>
        <v>0</v>
      </c>
      <c r="J693" s="42">
        <f t="shared" ca="1" si="130"/>
        <v>0</v>
      </c>
      <c r="K693" s="33">
        <f t="shared" ca="1" si="131"/>
        <v>0.85310734463276827</v>
      </c>
      <c r="L693" s="16"/>
      <c r="M693" s="36">
        <f t="shared" ca="1" si="138"/>
        <v>11.656000000000001</v>
      </c>
      <c r="N693" s="39">
        <f t="shared" ca="1" si="132"/>
        <v>12.4</v>
      </c>
      <c r="O693" s="120">
        <f t="shared" ca="1" si="139"/>
        <v>0.94000000000000006</v>
      </c>
      <c r="P693" s="39">
        <f t="shared" ca="1" si="140"/>
        <v>14.100000000000001</v>
      </c>
      <c r="Q693" s="39">
        <f t="shared" ca="1" si="133"/>
        <v>15</v>
      </c>
      <c r="R693" s="16"/>
      <c r="S693" s="33">
        <f t="shared" ca="1" si="141"/>
        <v>0</v>
      </c>
      <c r="T693" s="30">
        <f ca="1">COUNTIF(INDIRECT("Mess02!B"&amp;(ROW(A693)*4-9)):INDIRECT("Mess02!B"&amp;(ROW(A693)*4-6)),"&gt;=500")*15</f>
        <v>0</v>
      </c>
    </row>
    <row r="694" spans="1:20" ht="15.6" thickTop="1" thickBot="1" x14ac:dyDescent="0.35">
      <c r="A694" s="8">
        <f t="shared" si="142"/>
        <v>40968.833333331655</v>
      </c>
      <c r="B694" s="27">
        <f t="shared" ca="1" si="134"/>
        <v>0</v>
      </c>
      <c r="C694" s="27">
        <f t="shared" ca="1" si="135"/>
        <v>6.7390056169491517E-3</v>
      </c>
      <c r="D694" s="27">
        <f t="shared" ca="1" si="136"/>
        <v>6.7390056169491517E-3</v>
      </c>
      <c r="E694" s="16"/>
      <c r="F694" s="46">
        <v>7.18E-4</v>
      </c>
      <c r="G694" s="46">
        <v>21</v>
      </c>
      <c r="H694" s="16"/>
      <c r="I694" s="30">
        <f t="shared" ca="1" si="137"/>
        <v>3.199152542372881</v>
      </c>
      <c r="J694" s="42">
        <f t="shared" ca="1" si="130"/>
        <v>3.75</v>
      </c>
      <c r="K694" s="33">
        <f t="shared" ca="1" si="131"/>
        <v>0.85310734463276827</v>
      </c>
      <c r="L694" s="16"/>
      <c r="M694" s="36">
        <f t="shared" ca="1" si="138"/>
        <v>13.970666666666665</v>
      </c>
      <c r="N694" s="39">
        <f t="shared" ca="1" si="132"/>
        <v>12.4</v>
      </c>
      <c r="O694" s="120">
        <f t="shared" ca="1" si="139"/>
        <v>1.1266666666666665</v>
      </c>
      <c r="P694" s="39">
        <f t="shared" ca="1" si="140"/>
        <v>16.899999999999999</v>
      </c>
      <c r="Q694" s="39">
        <f t="shared" ca="1" si="133"/>
        <v>15</v>
      </c>
      <c r="R694" s="16"/>
      <c r="S694" s="33">
        <f t="shared" ca="1" si="141"/>
        <v>0</v>
      </c>
      <c r="T694" s="30">
        <f ca="1">COUNTIF(INDIRECT("Mess02!B"&amp;(ROW(A694)*4-9)):INDIRECT("Mess02!B"&amp;(ROW(A694)*4-6)),"&gt;=500")*15</f>
        <v>0</v>
      </c>
    </row>
    <row r="695" spans="1:20" ht="15.6" thickTop="1" thickBot="1" x14ac:dyDescent="0.35">
      <c r="A695" s="8">
        <f t="shared" si="142"/>
        <v>40968.874999998319</v>
      </c>
      <c r="B695" s="27">
        <f t="shared" ca="1" si="134"/>
        <v>0.2810763478861017</v>
      </c>
      <c r="C695" s="27">
        <f t="shared" ca="1" si="135"/>
        <v>0.31230705320677965</v>
      </c>
      <c r="D695" s="27">
        <f t="shared" ca="1" si="136"/>
        <v>3.1230705320677957E-2</v>
      </c>
      <c r="E695" s="16"/>
      <c r="F695" s="46">
        <v>7.18E-4</v>
      </c>
      <c r="G695" s="46">
        <v>21</v>
      </c>
      <c r="H695" s="16"/>
      <c r="I695" s="30">
        <f t="shared" ca="1" si="137"/>
        <v>113.88983050847456</v>
      </c>
      <c r="J695" s="42">
        <f t="shared" ca="1" si="130"/>
        <v>133.5</v>
      </c>
      <c r="K695" s="33">
        <f t="shared" ca="1" si="131"/>
        <v>0.85310734463276827</v>
      </c>
      <c r="L695" s="16"/>
      <c r="M695" s="36">
        <f t="shared" ca="1" si="138"/>
        <v>18.186666666666667</v>
      </c>
      <c r="N695" s="39">
        <f t="shared" ca="1" si="132"/>
        <v>12.4</v>
      </c>
      <c r="O695" s="120">
        <f t="shared" ca="1" si="139"/>
        <v>1.4666666666666666</v>
      </c>
      <c r="P695" s="39">
        <f t="shared" ca="1" si="140"/>
        <v>22</v>
      </c>
      <c r="Q695" s="39">
        <f t="shared" ca="1" si="133"/>
        <v>15</v>
      </c>
      <c r="R695" s="16"/>
      <c r="S695" s="33">
        <f t="shared" ca="1" si="141"/>
        <v>0.9</v>
      </c>
      <c r="T695" s="30">
        <f ca="1">COUNTIF(INDIRECT("Mess02!B"&amp;(ROW(A695)*4-9)):INDIRECT("Mess02!B"&amp;(ROW(A695)*4-6)),"&gt;=500")*15</f>
        <v>60</v>
      </c>
    </row>
    <row r="696" spans="1:20" ht="15.6" thickTop="1" thickBot="1" x14ac:dyDescent="0.35">
      <c r="A696" s="8">
        <f t="shared" si="142"/>
        <v>40968.916666664983</v>
      </c>
      <c r="B696" s="27">
        <f t="shared" ca="1" si="134"/>
        <v>0.29533054103913553</v>
      </c>
      <c r="C696" s="27">
        <f t="shared" ca="1" si="135"/>
        <v>0.32814504559903945</v>
      </c>
      <c r="D696" s="27">
        <f t="shared" ca="1" si="136"/>
        <v>3.2814504559903937E-2</v>
      </c>
      <c r="E696" s="16"/>
      <c r="F696" s="46">
        <v>7.18E-4</v>
      </c>
      <c r="G696" s="46">
        <v>21</v>
      </c>
      <c r="H696" s="16"/>
      <c r="I696" s="30">
        <f t="shared" ca="1" si="137"/>
        <v>120.07485875706213</v>
      </c>
      <c r="J696" s="42">
        <f t="shared" ca="1" si="130"/>
        <v>140.75</v>
      </c>
      <c r="K696" s="33">
        <f t="shared" ca="1" si="131"/>
        <v>0.85310734463276827</v>
      </c>
      <c r="L696" s="16"/>
      <c r="M696" s="36">
        <f t="shared" ca="1" si="138"/>
        <v>18.124666666666666</v>
      </c>
      <c r="N696" s="39">
        <f t="shared" ca="1" si="132"/>
        <v>12.4</v>
      </c>
      <c r="O696" s="120">
        <f t="shared" ca="1" si="139"/>
        <v>1.4616666666666667</v>
      </c>
      <c r="P696" s="39">
        <f t="shared" ca="1" si="140"/>
        <v>21.925000000000001</v>
      </c>
      <c r="Q696" s="39">
        <f t="shared" ca="1" si="133"/>
        <v>15</v>
      </c>
      <c r="R696" s="16"/>
      <c r="S696" s="33">
        <f t="shared" ca="1" si="141"/>
        <v>0.9</v>
      </c>
      <c r="T696" s="30">
        <f ca="1">COUNTIF(INDIRECT("Mess02!B"&amp;(ROW(A696)*4-9)):INDIRECT("Mess02!B"&amp;(ROW(A696)*4-6)),"&gt;=500")*15</f>
        <v>60</v>
      </c>
    </row>
    <row r="697" spans="1:20" ht="15.6" thickTop="1" thickBot="1" x14ac:dyDescent="0.35">
      <c r="A697" s="4">
        <f t="shared" si="142"/>
        <v>40968.958333331648</v>
      </c>
      <c r="B697" s="28">
        <f t="shared" ca="1" si="134"/>
        <v>0.28569874747850843</v>
      </c>
      <c r="C697" s="28">
        <f t="shared" ca="1" si="135"/>
        <v>0.31744305275389822</v>
      </c>
      <c r="D697" s="28">
        <f t="shared" ca="1" si="136"/>
        <v>3.1744305275389816E-2</v>
      </c>
      <c r="E697" s="71"/>
      <c r="F697" s="44">
        <v>7.18E-4</v>
      </c>
      <c r="G697" s="44">
        <v>21</v>
      </c>
      <c r="H697" s="71"/>
      <c r="I697" s="31">
        <f t="shared" ca="1" si="137"/>
        <v>119.00847457627117</v>
      </c>
      <c r="J697" s="43">
        <f t="shared" ca="1" si="130"/>
        <v>139.5</v>
      </c>
      <c r="K697" s="34">
        <f t="shared" ca="1" si="131"/>
        <v>0.85310734463276827</v>
      </c>
      <c r="L697" s="71"/>
      <c r="M697" s="37">
        <f t="shared" ca="1" si="138"/>
        <v>17.690666666666665</v>
      </c>
      <c r="N697" s="40">
        <f t="shared" ca="1" si="132"/>
        <v>12.4</v>
      </c>
      <c r="O697" s="121">
        <f t="shared" ca="1" si="139"/>
        <v>1.4266666666666665</v>
      </c>
      <c r="P697" s="40">
        <f t="shared" ca="1" si="140"/>
        <v>21.4</v>
      </c>
      <c r="Q697" s="40">
        <f t="shared" ca="1" si="133"/>
        <v>15</v>
      </c>
      <c r="R697" s="71"/>
      <c r="S697" s="34">
        <f t="shared" ca="1" si="141"/>
        <v>0.9</v>
      </c>
      <c r="T697" s="31">
        <f ca="1">COUNTIF(INDIRECT("Mess02!B"&amp;(ROW(A697)*4-9)):INDIRECT("Mess02!B"&amp;(ROW(A697)*4-6)),"&gt;=500")*15</f>
        <v>60</v>
      </c>
    </row>
    <row r="698" spans="1:20" ht="15" thickTop="1" x14ac:dyDescent="0.3"/>
    <row r="699" spans="1:20" x14ac:dyDescent="0.3">
      <c r="A699" s="13">
        <f>A3</f>
        <v>40940.041666666664</v>
      </c>
      <c r="B699" s="10">
        <f ca="1">SUM(B3:B697)</f>
        <v>165.30605905070897</v>
      </c>
      <c r="C699" s="10">
        <f ca="1">SUM(C3:C697)</f>
        <v>186.53253108301485</v>
      </c>
      <c r="D699" s="10">
        <f ca="1">SUM(D3:D697)</f>
        <v>21.226472032306166</v>
      </c>
      <c r="E699" s="18"/>
      <c r="F699" s="2"/>
      <c r="G699" s="2"/>
      <c r="H699" s="18"/>
      <c r="I699" s="24">
        <f ca="1">SUM(I3:I697)</f>
        <v>51436.315892548257</v>
      </c>
      <c r="J699" s="24">
        <f ca="1">SUM(J3:J697)</f>
        <v>51838.5</v>
      </c>
      <c r="K699" s="2"/>
      <c r="L699" s="18"/>
      <c r="M699" s="2"/>
      <c r="N699" s="2"/>
      <c r="O699" s="2"/>
      <c r="P699" s="2"/>
      <c r="Q699" s="2"/>
      <c r="R699" s="18"/>
      <c r="S699" s="2"/>
      <c r="T699" s="2"/>
    </row>
    <row r="700" spans="1:20" x14ac:dyDescent="0.3">
      <c r="B700" s="14"/>
      <c r="C700" s="14"/>
      <c r="D700" s="14"/>
      <c r="E700" s="19"/>
      <c r="F700" s="14"/>
      <c r="G700" s="14"/>
      <c r="H700" s="19"/>
      <c r="I700" s="14"/>
      <c r="J700" s="14"/>
      <c r="K700" s="14"/>
      <c r="L700" s="19"/>
      <c r="M700" s="14"/>
      <c r="N700" s="14"/>
      <c r="O700" s="14"/>
      <c r="P700" s="14"/>
      <c r="Q700" s="14"/>
      <c r="R700" s="19"/>
      <c r="S700" s="14"/>
      <c r="T700" s="14"/>
    </row>
    <row r="701" spans="1:20" ht="15" customHeight="1" x14ac:dyDescent="0.3">
      <c r="A701" s="66" t="s">
        <v>10</v>
      </c>
      <c r="B701" s="125" t="s">
        <v>35</v>
      </c>
      <c r="C701" s="125" t="s">
        <v>36</v>
      </c>
      <c r="D701" s="125" t="s">
        <v>37</v>
      </c>
      <c r="E701" s="69"/>
      <c r="F701" s="125" t="s">
        <v>38</v>
      </c>
      <c r="G701" s="125" t="s">
        <v>39</v>
      </c>
      <c r="H701" s="69"/>
      <c r="I701" s="125" t="s">
        <v>82</v>
      </c>
      <c r="J701" s="125" t="s">
        <v>40</v>
      </c>
      <c r="K701" s="125" t="s">
        <v>41</v>
      </c>
      <c r="L701" s="69"/>
      <c r="M701" s="125" t="s">
        <v>86</v>
      </c>
      <c r="N701" s="125" t="s">
        <v>85</v>
      </c>
      <c r="O701" s="125" t="s">
        <v>80</v>
      </c>
      <c r="P701" s="125" t="s">
        <v>83</v>
      </c>
      <c r="Q701" s="125" t="s">
        <v>84</v>
      </c>
      <c r="R701" s="69"/>
      <c r="S701" s="125" t="s">
        <v>42</v>
      </c>
      <c r="T701" s="125" t="s">
        <v>43</v>
      </c>
    </row>
    <row r="702" spans="1:20" x14ac:dyDescent="0.3">
      <c r="A702" s="67" t="s">
        <v>23</v>
      </c>
      <c r="B702" s="125"/>
      <c r="C702" s="125"/>
      <c r="D702" s="125"/>
      <c r="E702" s="69"/>
      <c r="F702" s="125"/>
      <c r="G702" s="125"/>
      <c r="H702" s="69"/>
      <c r="I702" s="125"/>
      <c r="J702" s="125"/>
      <c r="K702" s="125"/>
      <c r="L702" s="69"/>
      <c r="M702" s="125"/>
      <c r="N702" s="125"/>
      <c r="O702" s="125"/>
      <c r="P702" s="125"/>
      <c r="Q702" s="125"/>
      <c r="R702" s="69"/>
      <c r="S702" s="125"/>
      <c r="T702" s="125"/>
    </row>
    <row r="703" spans="1:20" x14ac:dyDescent="0.3">
      <c r="A703" s="68" t="s">
        <v>11</v>
      </c>
      <c r="B703" s="125"/>
      <c r="C703" s="125"/>
      <c r="D703" s="125"/>
      <c r="E703" s="69"/>
      <c r="F703" s="125"/>
      <c r="G703" s="125"/>
      <c r="H703" s="69"/>
      <c r="I703" s="125"/>
      <c r="J703" s="125"/>
      <c r="K703" s="125"/>
      <c r="L703" s="69"/>
      <c r="M703" s="125"/>
      <c r="N703" s="125"/>
      <c r="O703" s="125"/>
      <c r="P703" s="125"/>
      <c r="Q703" s="125"/>
      <c r="R703" s="69"/>
      <c r="S703" s="125"/>
      <c r="T703" s="125"/>
    </row>
    <row r="704" spans="1:20" x14ac:dyDescent="0.3">
      <c r="A704" s="126" t="s">
        <v>92</v>
      </c>
      <c r="B704" s="125"/>
      <c r="C704" s="125"/>
      <c r="D704" s="125"/>
      <c r="E704" s="70"/>
      <c r="F704" s="125"/>
      <c r="G704" s="125"/>
      <c r="H704" s="70"/>
      <c r="I704" s="125"/>
      <c r="J704" s="125"/>
      <c r="K704" s="125"/>
      <c r="L704" s="70"/>
      <c r="M704" s="125"/>
      <c r="N704" s="125"/>
      <c r="O704" s="125"/>
      <c r="P704" s="125"/>
      <c r="Q704" s="125"/>
      <c r="R704" s="70"/>
      <c r="S704" s="125"/>
      <c r="T704" s="125"/>
    </row>
    <row r="705" spans="1:20" x14ac:dyDescent="0.3">
      <c r="A705" s="126"/>
      <c r="B705" s="125"/>
      <c r="C705" s="125"/>
      <c r="D705" s="125"/>
      <c r="E705" s="70"/>
      <c r="F705" s="125"/>
      <c r="G705" s="125"/>
      <c r="H705" s="70"/>
      <c r="I705" s="125"/>
      <c r="J705" s="125"/>
      <c r="K705" s="125"/>
      <c r="L705" s="70"/>
      <c r="M705" s="125"/>
      <c r="N705" s="125"/>
      <c r="O705" s="125"/>
      <c r="P705" s="125"/>
      <c r="Q705" s="125"/>
      <c r="R705" s="70"/>
      <c r="S705" s="125"/>
      <c r="T705" s="125"/>
    </row>
    <row r="706" spans="1:20" x14ac:dyDescent="0.3">
      <c r="A706" s="126"/>
      <c r="B706" s="125"/>
      <c r="C706" s="125"/>
      <c r="D706" s="125"/>
      <c r="E706" s="70"/>
      <c r="F706" s="125"/>
      <c r="G706" s="125"/>
      <c r="H706" s="70"/>
      <c r="I706" s="125"/>
      <c r="J706" s="125"/>
      <c r="K706" s="125"/>
      <c r="L706" s="70"/>
      <c r="M706" s="125"/>
      <c r="N706" s="125"/>
      <c r="O706" s="125"/>
      <c r="P706" s="125"/>
      <c r="Q706" s="125"/>
      <c r="R706" s="70"/>
      <c r="S706" s="125"/>
      <c r="T706" s="125"/>
    </row>
    <row r="707" spans="1:20" x14ac:dyDescent="0.3">
      <c r="A707" s="126"/>
      <c r="B707" s="125"/>
      <c r="C707" s="125"/>
      <c r="D707" s="125"/>
      <c r="E707" s="70"/>
      <c r="F707" s="125"/>
      <c r="G707" s="125"/>
      <c r="H707" s="70"/>
      <c r="I707" s="125"/>
      <c r="J707" s="125"/>
      <c r="K707" s="125"/>
      <c r="L707" s="70"/>
      <c r="M707" s="125"/>
      <c r="N707" s="125"/>
      <c r="O707" s="125"/>
      <c r="P707" s="125"/>
      <c r="Q707" s="125"/>
      <c r="R707" s="70"/>
      <c r="S707" s="125"/>
      <c r="T707" s="125"/>
    </row>
    <row r="708" spans="1:20" ht="104.25" customHeight="1" x14ac:dyDescent="0.3">
      <c r="A708" s="126"/>
      <c r="B708" s="125" t="s">
        <v>44</v>
      </c>
      <c r="C708" s="125" t="s">
        <v>44</v>
      </c>
      <c r="D708" s="125" t="s">
        <v>44</v>
      </c>
      <c r="F708" s="125" t="s">
        <v>45</v>
      </c>
      <c r="G708" s="125" t="s">
        <v>46</v>
      </c>
      <c r="I708" s="125" t="s">
        <v>44</v>
      </c>
      <c r="J708" s="125" t="s">
        <v>87</v>
      </c>
      <c r="K708" s="125" t="s">
        <v>88</v>
      </c>
      <c r="M708" s="125" t="s">
        <v>44</v>
      </c>
      <c r="N708" s="125" t="s">
        <v>47</v>
      </c>
      <c r="O708" s="125" t="s">
        <v>89</v>
      </c>
      <c r="P708" s="125" t="s">
        <v>87</v>
      </c>
      <c r="Q708" s="125" t="s">
        <v>47</v>
      </c>
      <c r="S708" s="125" t="s">
        <v>44</v>
      </c>
      <c r="T708" s="125" t="s">
        <v>90</v>
      </c>
    </row>
    <row r="709" spans="1:20" x14ac:dyDescent="0.3">
      <c r="A709" s="126"/>
      <c r="B709" s="125"/>
      <c r="C709" s="125"/>
      <c r="D709" s="125"/>
      <c r="F709" s="125"/>
      <c r="G709" s="125"/>
      <c r="I709" s="125"/>
      <c r="J709" s="125"/>
      <c r="K709" s="125"/>
      <c r="M709" s="125"/>
      <c r="N709" s="125"/>
      <c r="O709" s="125"/>
      <c r="P709" s="125"/>
      <c r="Q709" s="125"/>
      <c r="S709" s="125"/>
      <c r="T709" s="125"/>
    </row>
    <row r="710" spans="1:20" x14ac:dyDescent="0.3">
      <c r="A710" s="126"/>
      <c r="B710" s="125"/>
      <c r="C710" s="125"/>
      <c r="D710" s="125"/>
      <c r="F710" s="125"/>
      <c r="G710" s="125"/>
      <c r="I710" s="125"/>
      <c r="J710" s="125"/>
      <c r="K710" s="125"/>
      <c r="M710" s="125"/>
      <c r="N710" s="125"/>
      <c r="O710" s="125"/>
      <c r="P710" s="125"/>
      <c r="Q710" s="125"/>
      <c r="S710" s="125"/>
      <c r="T710" s="125"/>
    </row>
    <row r="711" spans="1:20" x14ac:dyDescent="0.3">
      <c r="A711" s="126"/>
      <c r="B711" s="125"/>
      <c r="C711" s="125"/>
      <c r="D711" s="125"/>
      <c r="F711" s="125"/>
      <c r="G711" s="125"/>
      <c r="I711" s="125"/>
      <c r="J711" s="125"/>
      <c r="K711" s="125"/>
      <c r="M711" s="125"/>
      <c r="N711" s="125"/>
      <c r="O711" s="125"/>
      <c r="P711" s="125"/>
      <c r="Q711" s="125"/>
      <c r="S711" s="125"/>
      <c r="T711" s="125"/>
    </row>
    <row r="712" spans="1:20" x14ac:dyDescent="0.3">
      <c r="A712" s="126"/>
      <c r="B712" s="125"/>
      <c r="C712" s="125"/>
      <c r="D712" s="125"/>
      <c r="F712" s="125"/>
      <c r="G712" s="125"/>
      <c r="I712" s="125"/>
      <c r="J712" s="125"/>
      <c r="K712" s="125"/>
      <c r="M712" s="125"/>
      <c r="N712" s="125"/>
      <c r="O712" s="125"/>
      <c r="P712" s="125"/>
      <c r="Q712" s="125"/>
      <c r="S712" s="125"/>
      <c r="T712" s="125"/>
    </row>
    <row r="713" spans="1:20" x14ac:dyDescent="0.3">
      <c r="A713" s="126"/>
      <c r="B713" s="125"/>
      <c r="C713" s="125"/>
      <c r="D713" s="125"/>
      <c r="F713" s="125"/>
      <c r="G713" s="125"/>
      <c r="I713" s="125"/>
      <c r="J713" s="125"/>
      <c r="K713" s="125"/>
      <c r="M713" s="125"/>
      <c r="N713" s="125"/>
      <c r="O713" s="125"/>
      <c r="P713" s="125"/>
      <c r="Q713" s="125"/>
      <c r="S713" s="125"/>
      <c r="T713" s="125"/>
    </row>
    <row r="714" spans="1:20" x14ac:dyDescent="0.3">
      <c r="A714" s="126"/>
      <c r="B714" s="125"/>
      <c r="C714" s="125"/>
      <c r="D714" s="125"/>
      <c r="F714" s="125"/>
      <c r="G714" s="125"/>
      <c r="I714" s="125"/>
      <c r="J714" s="125"/>
      <c r="K714" s="125"/>
      <c r="M714" s="125"/>
      <c r="N714" s="125"/>
      <c r="O714" s="125"/>
      <c r="P714" s="125"/>
      <c r="Q714" s="125"/>
      <c r="S714" s="125"/>
      <c r="T714" s="125"/>
    </row>
    <row r="715" spans="1:20" x14ac:dyDescent="0.3">
      <c r="A715" s="126" t="s">
        <v>93</v>
      </c>
      <c r="B715" s="127"/>
      <c r="C715" s="127"/>
      <c r="D715" s="127"/>
      <c r="F715" s="127"/>
      <c r="G715" s="127"/>
      <c r="I715" s="127"/>
      <c r="J715" s="127"/>
      <c r="K715" s="125" t="s">
        <v>94</v>
      </c>
      <c r="M715" s="127"/>
      <c r="N715" s="125"/>
      <c r="O715" s="127"/>
      <c r="P715" s="127"/>
      <c r="Q715" s="127"/>
      <c r="S715" s="127"/>
      <c r="T715" s="127"/>
    </row>
    <row r="716" spans="1:20" x14ac:dyDescent="0.3">
      <c r="A716" s="126"/>
      <c r="B716" s="127"/>
      <c r="C716" s="127"/>
      <c r="D716" s="127"/>
      <c r="F716" s="127"/>
      <c r="G716" s="127"/>
      <c r="I716" s="127"/>
      <c r="J716" s="127"/>
      <c r="K716" s="125"/>
      <c r="M716" s="127"/>
      <c r="N716" s="125"/>
      <c r="O716" s="127"/>
      <c r="P716" s="127"/>
      <c r="Q716" s="127"/>
      <c r="S716" s="127"/>
      <c r="T716" s="127"/>
    </row>
    <row r="717" spans="1:20" x14ac:dyDescent="0.3">
      <c r="A717" s="126"/>
      <c r="B717" s="127"/>
      <c r="C717" s="127"/>
      <c r="D717" s="127"/>
      <c r="F717" s="127"/>
      <c r="G717" s="127"/>
      <c r="I717" s="127"/>
      <c r="J717" s="127"/>
      <c r="K717" s="125"/>
      <c r="M717" s="127"/>
      <c r="N717" s="125"/>
      <c r="O717" s="127"/>
      <c r="P717" s="127"/>
      <c r="Q717" s="127"/>
      <c r="S717" s="127"/>
      <c r="T717" s="127"/>
    </row>
    <row r="718" spans="1:20" x14ac:dyDescent="0.3">
      <c r="A718" s="126"/>
      <c r="B718" s="127"/>
      <c r="C718" s="127"/>
      <c r="D718" s="127"/>
      <c r="F718" s="127"/>
      <c r="G718" s="127"/>
      <c r="I718" s="127"/>
      <c r="J718" s="127"/>
      <c r="K718" s="125"/>
      <c r="M718" s="127"/>
      <c r="N718" s="125"/>
      <c r="O718" s="127"/>
      <c r="P718" s="127"/>
      <c r="Q718" s="127"/>
      <c r="S718" s="127"/>
      <c r="T718" s="127"/>
    </row>
    <row r="719" spans="1:20" x14ac:dyDescent="0.3">
      <c r="A719" s="126"/>
      <c r="B719" s="127"/>
      <c r="C719" s="127"/>
      <c r="D719" s="127"/>
      <c r="F719" s="127"/>
      <c r="G719" s="127"/>
      <c r="I719" s="127"/>
      <c r="J719" s="127"/>
      <c r="K719" s="125"/>
      <c r="M719" s="127"/>
      <c r="N719" s="125"/>
      <c r="O719" s="127"/>
      <c r="P719" s="127"/>
      <c r="Q719" s="127"/>
      <c r="S719" s="127"/>
      <c r="T719" s="127"/>
    </row>
    <row r="720" spans="1:20" x14ac:dyDescent="0.3">
      <c r="A720" s="126"/>
      <c r="B720" s="127"/>
      <c r="C720" s="127"/>
      <c r="D720" s="127"/>
      <c r="F720" s="127"/>
      <c r="G720" s="127"/>
      <c r="I720" s="127"/>
      <c r="J720" s="127"/>
      <c r="K720" s="125"/>
      <c r="M720" s="127"/>
      <c r="N720" s="125"/>
      <c r="O720" s="127"/>
      <c r="P720" s="127"/>
      <c r="Q720" s="127"/>
      <c r="S720" s="127"/>
      <c r="T720" s="127"/>
    </row>
    <row r="721" spans="1:20" x14ac:dyDescent="0.3">
      <c r="A721" s="126"/>
      <c r="B721" s="127"/>
      <c r="C721" s="127"/>
      <c r="D721" s="127"/>
      <c r="F721" s="127"/>
      <c r="G721" s="127"/>
      <c r="I721" s="127"/>
      <c r="J721" s="127"/>
      <c r="K721" s="125"/>
      <c r="M721" s="127"/>
      <c r="N721" s="125"/>
      <c r="O721" s="127"/>
      <c r="P721" s="127"/>
      <c r="Q721" s="127"/>
      <c r="S721" s="127"/>
      <c r="T721" s="127"/>
    </row>
  </sheetData>
  <mergeCells count="48">
    <mergeCell ref="T715:T721"/>
    <mergeCell ref="A704:A714"/>
    <mergeCell ref="N715:N721"/>
    <mergeCell ref="O715:O721"/>
    <mergeCell ref="P715:P721"/>
    <mergeCell ref="Q715:Q721"/>
    <mergeCell ref="S715:S721"/>
    <mergeCell ref="G715:G721"/>
    <mergeCell ref="I715:I721"/>
    <mergeCell ref="J715:J721"/>
    <mergeCell ref="K715:K721"/>
    <mergeCell ref="M715:M721"/>
    <mergeCell ref="A715:A721"/>
    <mergeCell ref="B715:B721"/>
    <mergeCell ref="C715:C721"/>
    <mergeCell ref="D715:D721"/>
    <mergeCell ref="F715:F721"/>
    <mergeCell ref="O708:O714"/>
    <mergeCell ref="P708:P714"/>
    <mergeCell ref="Q708:Q714"/>
    <mergeCell ref="S708:S714"/>
    <mergeCell ref="T708:T714"/>
    <mergeCell ref="I708:I714"/>
    <mergeCell ref="J708:J714"/>
    <mergeCell ref="K708:K714"/>
    <mergeCell ref="M708:M714"/>
    <mergeCell ref="N708:N714"/>
    <mergeCell ref="B708:B714"/>
    <mergeCell ref="C708:C714"/>
    <mergeCell ref="D708:D714"/>
    <mergeCell ref="F708:F714"/>
    <mergeCell ref="G708:G714"/>
    <mergeCell ref="P701:P707"/>
    <mergeCell ref="Q701:Q707"/>
    <mergeCell ref="S701:S707"/>
    <mergeCell ref="T701:T707"/>
    <mergeCell ref="I701:I707"/>
    <mergeCell ref="J701:J707"/>
    <mergeCell ref="K701:K707"/>
    <mergeCell ref="M701:M707"/>
    <mergeCell ref="N701:N707"/>
    <mergeCell ref="O701:O707"/>
    <mergeCell ref="G701:G707"/>
    <mergeCell ref="A1:A2"/>
    <mergeCell ref="B701:B707"/>
    <mergeCell ref="C701:C707"/>
    <mergeCell ref="D701:D707"/>
    <mergeCell ref="F701:F707"/>
  </mergeCells>
  <pageMargins left="0.7" right="0.7" top="0.78740157499999996" bottom="0.78740157499999996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D2792"/>
  <sheetViews>
    <sheetView workbookViewId="0">
      <pane xSplit="1" ySplit="2" topLeftCell="B2765" activePane="bottomRight" state="frozen"/>
      <selection activeCell="Q750" sqref="Q750:Q756"/>
      <selection pane="topRight" activeCell="Q750" sqref="Q750:Q756"/>
      <selection pane="bottomLeft" activeCell="Q750" sqref="Q750:Q756"/>
      <selection pane="bottomRight" activeCell="D2788" sqref="D2788"/>
    </sheetView>
  </sheetViews>
  <sheetFormatPr baseColWidth="10" defaultColWidth="11.44140625" defaultRowHeight="14.4" x14ac:dyDescent="0.3"/>
  <cols>
    <col min="1" max="1" width="13.88671875" style="1" customWidth="1"/>
    <col min="2" max="4" width="19.5546875" style="14" customWidth="1"/>
    <col min="5" max="16384" width="11.44140625" style="14"/>
  </cols>
  <sheetData>
    <row r="1" spans="1:4" s="15" customFormat="1" ht="12" x14ac:dyDescent="0.25">
      <c r="A1" s="124" t="s">
        <v>0</v>
      </c>
      <c r="B1" s="5" t="s">
        <v>12</v>
      </c>
      <c r="C1" s="5" t="s">
        <v>13</v>
      </c>
      <c r="D1" s="5" t="s">
        <v>13</v>
      </c>
    </row>
    <row r="2" spans="1:4" s="15" customFormat="1" ht="12.6" thickBot="1" x14ac:dyDescent="0.3">
      <c r="A2" s="124"/>
      <c r="B2" s="6" t="s">
        <v>14</v>
      </c>
      <c r="C2" s="6" t="s">
        <v>15</v>
      </c>
      <c r="D2" s="6" t="s">
        <v>16</v>
      </c>
    </row>
    <row r="3" spans="1:4" ht="15" thickTop="1" x14ac:dyDescent="0.3">
      <c r="A3" s="7">
        <v>40940</v>
      </c>
      <c r="B3" s="47">
        <v>699</v>
      </c>
      <c r="C3" s="47">
        <v>108</v>
      </c>
      <c r="D3" s="48">
        <v>21.8</v>
      </c>
    </row>
    <row r="4" spans="1:4" x14ac:dyDescent="0.3">
      <c r="A4" s="8">
        <f>A3+1/24/4</f>
        <v>40940.010416666664</v>
      </c>
      <c r="B4" s="49">
        <v>721</v>
      </c>
      <c r="C4" s="49">
        <v>109</v>
      </c>
      <c r="D4" s="50">
        <v>22.1</v>
      </c>
    </row>
    <row r="5" spans="1:4" x14ac:dyDescent="0.3">
      <c r="A5" s="8">
        <f t="shared" ref="A5:A68" si="0">A4+1/24/4</f>
        <v>40940.020833333328</v>
      </c>
      <c r="B5" s="49">
        <v>695</v>
      </c>
      <c r="C5" s="49">
        <v>110</v>
      </c>
      <c r="D5" s="50">
        <v>22.2</v>
      </c>
    </row>
    <row r="6" spans="1:4" x14ac:dyDescent="0.3">
      <c r="A6" s="8">
        <f t="shared" si="0"/>
        <v>40940.031249999993</v>
      </c>
      <c r="B6" s="49">
        <v>766</v>
      </c>
      <c r="C6" s="49">
        <v>110</v>
      </c>
      <c r="D6" s="50">
        <v>21.9</v>
      </c>
    </row>
    <row r="7" spans="1:4" x14ac:dyDescent="0.3">
      <c r="A7" s="8">
        <f t="shared" si="0"/>
        <v>40940.041666666657</v>
      </c>
      <c r="B7" s="49">
        <v>716</v>
      </c>
      <c r="C7" s="49">
        <v>110</v>
      </c>
      <c r="D7" s="50">
        <v>21.8</v>
      </c>
    </row>
    <row r="8" spans="1:4" x14ac:dyDescent="0.3">
      <c r="A8" s="8">
        <f t="shared" si="0"/>
        <v>40940.052083333321</v>
      </c>
      <c r="B8" s="49">
        <v>726</v>
      </c>
      <c r="C8" s="49">
        <v>110</v>
      </c>
      <c r="D8" s="50">
        <v>21.9</v>
      </c>
    </row>
    <row r="9" spans="1:4" x14ac:dyDescent="0.3">
      <c r="A9" s="8">
        <f t="shared" si="0"/>
        <v>40940.062499999985</v>
      </c>
      <c r="B9" s="49">
        <v>743</v>
      </c>
      <c r="C9" s="49">
        <v>110</v>
      </c>
      <c r="D9" s="50">
        <v>21.9</v>
      </c>
    </row>
    <row r="10" spans="1:4" x14ac:dyDescent="0.3">
      <c r="A10" s="8">
        <f t="shared" si="0"/>
        <v>40940.07291666665</v>
      </c>
      <c r="B10" s="49">
        <v>726</v>
      </c>
      <c r="C10" s="49">
        <v>394</v>
      </c>
      <c r="D10" s="50">
        <v>21.9</v>
      </c>
    </row>
    <row r="11" spans="1:4" x14ac:dyDescent="0.3">
      <c r="A11" s="8">
        <f t="shared" si="0"/>
        <v>40940.083333333314</v>
      </c>
      <c r="B11" s="49">
        <v>720</v>
      </c>
      <c r="C11" s="49">
        <v>110</v>
      </c>
      <c r="D11" s="50">
        <v>21.9</v>
      </c>
    </row>
    <row r="12" spans="1:4" x14ac:dyDescent="0.3">
      <c r="A12" s="8">
        <f t="shared" si="0"/>
        <v>40940.093749999978</v>
      </c>
      <c r="B12" s="49">
        <v>706</v>
      </c>
      <c r="C12" s="49">
        <v>108</v>
      </c>
      <c r="D12" s="50">
        <v>22.1</v>
      </c>
    </row>
    <row r="13" spans="1:4" x14ac:dyDescent="0.3">
      <c r="A13" s="8">
        <f t="shared" si="0"/>
        <v>40940.104166666642</v>
      </c>
      <c r="B13" s="49">
        <v>713</v>
      </c>
      <c r="C13" s="49">
        <v>111</v>
      </c>
      <c r="D13" s="50">
        <v>22</v>
      </c>
    </row>
    <row r="14" spans="1:4" x14ac:dyDescent="0.3">
      <c r="A14" s="8">
        <f t="shared" si="0"/>
        <v>40940.114583333307</v>
      </c>
      <c r="B14" s="49">
        <v>694</v>
      </c>
      <c r="C14" s="49">
        <v>110</v>
      </c>
      <c r="D14" s="50">
        <v>22.2</v>
      </c>
    </row>
    <row r="15" spans="1:4" s="9" customFormat="1" x14ac:dyDescent="0.3">
      <c r="A15" s="8">
        <f t="shared" si="0"/>
        <v>40940.124999999971</v>
      </c>
      <c r="B15" s="51">
        <v>694</v>
      </c>
      <c r="C15" s="51">
        <v>110</v>
      </c>
      <c r="D15" s="52">
        <v>22</v>
      </c>
    </row>
    <row r="16" spans="1:4" s="9" customFormat="1" x14ac:dyDescent="0.3">
      <c r="A16" s="8">
        <f t="shared" si="0"/>
        <v>40940.135416666635</v>
      </c>
      <c r="B16" s="51">
        <v>696</v>
      </c>
      <c r="C16" s="51">
        <v>111</v>
      </c>
      <c r="D16" s="52">
        <v>22</v>
      </c>
    </row>
    <row r="17" spans="1:4" s="9" customFormat="1" x14ac:dyDescent="0.3">
      <c r="A17" s="8">
        <f t="shared" si="0"/>
        <v>40940.145833333299</v>
      </c>
      <c r="B17" s="51">
        <v>709</v>
      </c>
      <c r="C17" s="51">
        <v>335</v>
      </c>
      <c r="D17" s="52">
        <v>22.1</v>
      </c>
    </row>
    <row r="18" spans="1:4" s="9" customFormat="1" x14ac:dyDescent="0.3">
      <c r="A18" s="8">
        <f t="shared" si="0"/>
        <v>40940.156249999964</v>
      </c>
      <c r="B18" s="51">
        <v>691</v>
      </c>
      <c r="C18" s="51">
        <v>112</v>
      </c>
      <c r="D18" s="52">
        <v>22.4</v>
      </c>
    </row>
    <row r="19" spans="1:4" s="9" customFormat="1" x14ac:dyDescent="0.3">
      <c r="A19" s="8">
        <f t="shared" si="0"/>
        <v>40940.166666666628</v>
      </c>
      <c r="B19" s="51">
        <v>696</v>
      </c>
      <c r="C19" s="51">
        <v>110</v>
      </c>
      <c r="D19" s="52">
        <v>22.4</v>
      </c>
    </row>
    <row r="20" spans="1:4" s="9" customFormat="1" x14ac:dyDescent="0.3">
      <c r="A20" s="8">
        <f t="shared" si="0"/>
        <v>40940.177083333292</v>
      </c>
      <c r="B20" s="51">
        <v>728</v>
      </c>
      <c r="C20" s="51">
        <v>110</v>
      </c>
      <c r="D20" s="52">
        <v>22.2</v>
      </c>
    </row>
    <row r="21" spans="1:4" s="9" customFormat="1" x14ac:dyDescent="0.3">
      <c r="A21" s="8">
        <f t="shared" si="0"/>
        <v>40940.187499999956</v>
      </c>
      <c r="B21" s="51">
        <v>697</v>
      </c>
      <c r="C21" s="51">
        <v>112</v>
      </c>
      <c r="D21" s="52">
        <v>22.4</v>
      </c>
    </row>
    <row r="22" spans="1:4" s="9" customFormat="1" x14ac:dyDescent="0.3">
      <c r="A22" s="8">
        <f t="shared" si="0"/>
        <v>40940.197916666621</v>
      </c>
      <c r="B22" s="51">
        <v>690</v>
      </c>
      <c r="C22" s="51">
        <v>113</v>
      </c>
      <c r="D22" s="52">
        <v>22.4</v>
      </c>
    </row>
    <row r="23" spans="1:4" s="9" customFormat="1" x14ac:dyDescent="0.3">
      <c r="A23" s="8">
        <f t="shared" si="0"/>
        <v>40940.208333333285</v>
      </c>
      <c r="B23" s="51">
        <v>706</v>
      </c>
      <c r="C23" s="51">
        <v>112</v>
      </c>
      <c r="D23" s="52">
        <v>22.4</v>
      </c>
    </row>
    <row r="24" spans="1:4" s="9" customFormat="1" x14ac:dyDescent="0.3">
      <c r="A24" s="8">
        <f t="shared" si="0"/>
        <v>40940.218749999949</v>
      </c>
      <c r="B24" s="51">
        <v>703</v>
      </c>
      <c r="C24" s="51">
        <v>112</v>
      </c>
      <c r="D24" s="52">
        <v>22.5</v>
      </c>
    </row>
    <row r="25" spans="1:4" s="9" customFormat="1" x14ac:dyDescent="0.3">
      <c r="A25" s="8">
        <f t="shared" si="0"/>
        <v>40940.229166666613</v>
      </c>
      <c r="B25" s="51">
        <v>694</v>
      </c>
      <c r="C25" s="51">
        <v>144</v>
      </c>
      <c r="D25" s="52">
        <v>22</v>
      </c>
    </row>
    <row r="26" spans="1:4" s="9" customFormat="1" x14ac:dyDescent="0.3">
      <c r="A26" s="8">
        <f t="shared" si="0"/>
        <v>40940.239583333278</v>
      </c>
      <c r="B26" s="51">
        <v>716</v>
      </c>
      <c r="C26" s="51">
        <v>110</v>
      </c>
      <c r="D26" s="52">
        <v>22.2</v>
      </c>
    </row>
    <row r="27" spans="1:4" s="9" customFormat="1" x14ac:dyDescent="0.3">
      <c r="A27" s="8">
        <f t="shared" si="0"/>
        <v>40940.249999999942</v>
      </c>
      <c r="B27" s="51">
        <v>695</v>
      </c>
      <c r="C27" s="51">
        <v>112</v>
      </c>
      <c r="D27" s="52">
        <v>22.2</v>
      </c>
    </row>
    <row r="28" spans="1:4" s="9" customFormat="1" x14ac:dyDescent="0.3">
      <c r="A28" s="8">
        <f t="shared" si="0"/>
        <v>40940.260416666606</v>
      </c>
      <c r="B28" s="51">
        <v>716</v>
      </c>
      <c r="C28" s="51">
        <v>111</v>
      </c>
      <c r="D28" s="52">
        <v>22.3</v>
      </c>
    </row>
    <row r="29" spans="1:4" s="9" customFormat="1" x14ac:dyDescent="0.3">
      <c r="A29" s="8">
        <f t="shared" si="0"/>
        <v>40940.27083333327</v>
      </c>
      <c r="B29" s="51">
        <v>706</v>
      </c>
      <c r="C29" s="51">
        <v>113</v>
      </c>
      <c r="D29" s="52">
        <v>22.3</v>
      </c>
    </row>
    <row r="30" spans="1:4" s="9" customFormat="1" x14ac:dyDescent="0.3">
      <c r="A30" s="8">
        <f t="shared" si="0"/>
        <v>40940.281249999935</v>
      </c>
      <c r="B30" s="51">
        <v>695</v>
      </c>
      <c r="C30" s="51">
        <v>112</v>
      </c>
      <c r="D30" s="52">
        <v>22.6</v>
      </c>
    </row>
    <row r="31" spans="1:4" s="9" customFormat="1" x14ac:dyDescent="0.3">
      <c r="A31" s="8">
        <f t="shared" si="0"/>
        <v>40940.291666666599</v>
      </c>
      <c r="B31" s="51">
        <v>696</v>
      </c>
      <c r="C31" s="51">
        <v>139</v>
      </c>
      <c r="D31" s="52">
        <v>22.6</v>
      </c>
    </row>
    <row r="32" spans="1:4" s="9" customFormat="1" x14ac:dyDescent="0.3">
      <c r="A32" s="8">
        <f t="shared" si="0"/>
        <v>40940.302083333263</v>
      </c>
      <c r="B32" s="51">
        <v>704</v>
      </c>
      <c r="C32" s="51">
        <v>132</v>
      </c>
      <c r="D32" s="52">
        <v>22.5</v>
      </c>
    </row>
    <row r="33" spans="1:4" s="9" customFormat="1" x14ac:dyDescent="0.3">
      <c r="A33" s="8">
        <f t="shared" si="0"/>
        <v>40940.312499999927</v>
      </c>
      <c r="B33" s="51">
        <v>680</v>
      </c>
      <c r="C33" s="51">
        <v>112</v>
      </c>
      <c r="D33" s="52">
        <v>22.4</v>
      </c>
    </row>
    <row r="34" spans="1:4" s="9" customFormat="1" x14ac:dyDescent="0.3">
      <c r="A34" s="8">
        <f t="shared" si="0"/>
        <v>40940.322916666591</v>
      </c>
      <c r="B34" s="51">
        <v>696</v>
      </c>
      <c r="C34" s="51">
        <v>111</v>
      </c>
      <c r="D34" s="52">
        <v>22.5</v>
      </c>
    </row>
    <row r="35" spans="1:4" s="9" customFormat="1" x14ac:dyDescent="0.3">
      <c r="A35" s="8">
        <f t="shared" si="0"/>
        <v>40940.333333333256</v>
      </c>
      <c r="B35" s="51">
        <v>686</v>
      </c>
      <c r="C35" s="51">
        <v>113</v>
      </c>
      <c r="D35" s="52">
        <v>22.4</v>
      </c>
    </row>
    <row r="36" spans="1:4" s="9" customFormat="1" x14ac:dyDescent="0.3">
      <c r="A36" s="8">
        <f t="shared" si="0"/>
        <v>40940.34374999992</v>
      </c>
      <c r="B36" s="51">
        <v>677</v>
      </c>
      <c r="C36" s="51">
        <v>112</v>
      </c>
      <c r="D36" s="52">
        <v>22.6</v>
      </c>
    </row>
    <row r="37" spans="1:4" s="9" customFormat="1" x14ac:dyDescent="0.3">
      <c r="A37" s="8">
        <f t="shared" si="0"/>
        <v>40940.354166666584</v>
      </c>
      <c r="B37" s="51">
        <v>697</v>
      </c>
      <c r="C37" s="51">
        <v>308</v>
      </c>
      <c r="D37" s="52">
        <v>22.4</v>
      </c>
    </row>
    <row r="38" spans="1:4" s="9" customFormat="1" x14ac:dyDescent="0.3">
      <c r="A38" s="8">
        <f t="shared" si="0"/>
        <v>40940.364583333248</v>
      </c>
      <c r="B38" s="51">
        <v>728</v>
      </c>
      <c r="C38" s="51">
        <v>111</v>
      </c>
      <c r="D38" s="52">
        <v>22.3</v>
      </c>
    </row>
    <row r="39" spans="1:4" s="9" customFormat="1" x14ac:dyDescent="0.3">
      <c r="A39" s="8">
        <f t="shared" si="0"/>
        <v>40940.374999999913</v>
      </c>
      <c r="B39" s="51">
        <v>703</v>
      </c>
      <c r="C39" s="51">
        <v>110</v>
      </c>
      <c r="D39" s="52">
        <v>22.6</v>
      </c>
    </row>
    <row r="40" spans="1:4" s="9" customFormat="1" x14ac:dyDescent="0.3">
      <c r="A40" s="8">
        <f t="shared" si="0"/>
        <v>40940.385416666577</v>
      </c>
      <c r="B40" s="51">
        <v>696</v>
      </c>
      <c r="C40" s="51">
        <v>111</v>
      </c>
      <c r="D40" s="52">
        <v>22.4</v>
      </c>
    </row>
    <row r="41" spans="1:4" s="9" customFormat="1" x14ac:dyDescent="0.3">
      <c r="A41" s="8">
        <f t="shared" si="0"/>
        <v>40940.395833333241</v>
      </c>
      <c r="B41" s="51">
        <v>703</v>
      </c>
      <c r="C41" s="51">
        <v>112</v>
      </c>
      <c r="D41" s="52">
        <v>22.6</v>
      </c>
    </row>
    <row r="42" spans="1:4" s="9" customFormat="1" x14ac:dyDescent="0.3">
      <c r="A42" s="8">
        <f t="shared" si="0"/>
        <v>40940.406249999905</v>
      </c>
      <c r="B42" s="51">
        <v>716</v>
      </c>
      <c r="C42" s="51">
        <v>111</v>
      </c>
      <c r="D42" s="52">
        <v>22.4</v>
      </c>
    </row>
    <row r="43" spans="1:4" s="9" customFormat="1" x14ac:dyDescent="0.3">
      <c r="A43" s="8">
        <f t="shared" si="0"/>
        <v>40940.41666666657</v>
      </c>
      <c r="B43" s="51">
        <v>704</v>
      </c>
      <c r="C43" s="51">
        <v>112</v>
      </c>
      <c r="D43" s="52">
        <v>22.4</v>
      </c>
    </row>
    <row r="44" spans="1:4" s="9" customFormat="1" x14ac:dyDescent="0.3">
      <c r="A44" s="8">
        <f t="shared" si="0"/>
        <v>40940.427083333234</v>
      </c>
      <c r="B44" s="51">
        <v>723</v>
      </c>
      <c r="C44" s="51">
        <v>191</v>
      </c>
      <c r="D44" s="52">
        <v>22.4</v>
      </c>
    </row>
    <row r="45" spans="1:4" s="9" customFormat="1" x14ac:dyDescent="0.3">
      <c r="A45" s="8">
        <f t="shared" si="0"/>
        <v>40940.437499999898</v>
      </c>
      <c r="B45" s="51">
        <v>713</v>
      </c>
      <c r="C45" s="51">
        <v>113</v>
      </c>
      <c r="D45" s="52">
        <v>22.6</v>
      </c>
    </row>
    <row r="46" spans="1:4" s="9" customFormat="1" x14ac:dyDescent="0.3">
      <c r="A46" s="8">
        <f t="shared" si="0"/>
        <v>40940.447916666562</v>
      </c>
      <c r="B46" s="51">
        <v>727</v>
      </c>
      <c r="C46" s="51">
        <v>113</v>
      </c>
      <c r="D46" s="52">
        <v>22.4</v>
      </c>
    </row>
    <row r="47" spans="1:4" s="9" customFormat="1" x14ac:dyDescent="0.3">
      <c r="A47" s="8">
        <f t="shared" si="0"/>
        <v>40940.458333333227</v>
      </c>
      <c r="B47" s="51">
        <v>702</v>
      </c>
      <c r="C47" s="51">
        <v>112</v>
      </c>
      <c r="D47" s="52">
        <v>22.4</v>
      </c>
    </row>
    <row r="48" spans="1:4" s="9" customFormat="1" x14ac:dyDescent="0.3">
      <c r="A48" s="8">
        <f t="shared" si="0"/>
        <v>40940.468749999891</v>
      </c>
      <c r="B48" s="51">
        <v>680</v>
      </c>
      <c r="C48" s="51">
        <v>113</v>
      </c>
      <c r="D48" s="52">
        <v>22.8</v>
      </c>
    </row>
    <row r="49" spans="1:4" s="9" customFormat="1" x14ac:dyDescent="0.3">
      <c r="A49" s="8">
        <f t="shared" si="0"/>
        <v>40940.479166666555</v>
      </c>
      <c r="B49" s="51">
        <v>704</v>
      </c>
      <c r="C49" s="51">
        <v>113</v>
      </c>
      <c r="D49" s="52">
        <v>22.4</v>
      </c>
    </row>
    <row r="50" spans="1:4" s="9" customFormat="1" x14ac:dyDescent="0.3">
      <c r="A50" s="8">
        <f t="shared" si="0"/>
        <v>40940.489583333219</v>
      </c>
      <c r="B50" s="51">
        <v>702</v>
      </c>
      <c r="C50" s="51">
        <v>293</v>
      </c>
      <c r="D50" s="52">
        <v>22.5</v>
      </c>
    </row>
    <row r="51" spans="1:4" s="9" customFormat="1" x14ac:dyDescent="0.3">
      <c r="A51" s="8">
        <f t="shared" si="0"/>
        <v>40940.499999999884</v>
      </c>
      <c r="B51" s="51">
        <v>692</v>
      </c>
      <c r="C51" s="51">
        <v>112</v>
      </c>
      <c r="D51" s="52">
        <v>22.4</v>
      </c>
    </row>
    <row r="52" spans="1:4" s="9" customFormat="1" x14ac:dyDescent="0.3">
      <c r="A52" s="8">
        <f t="shared" si="0"/>
        <v>40940.510416666548</v>
      </c>
      <c r="B52" s="51">
        <v>688</v>
      </c>
      <c r="C52" s="51">
        <v>111</v>
      </c>
      <c r="D52" s="52">
        <v>22.5</v>
      </c>
    </row>
    <row r="53" spans="1:4" s="9" customFormat="1" x14ac:dyDescent="0.3">
      <c r="A53" s="8">
        <f t="shared" si="0"/>
        <v>40940.520833333212</v>
      </c>
      <c r="B53" s="51">
        <v>691</v>
      </c>
      <c r="C53" s="51">
        <v>112</v>
      </c>
      <c r="D53" s="52">
        <v>22.3</v>
      </c>
    </row>
    <row r="54" spans="1:4" s="9" customFormat="1" x14ac:dyDescent="0.3">
      <c r="A54" s="8">
        <f t="shared" si="0"/>
        <v>40940.531249999876</v>
      </c>
      <c r="B54" s="51">
        <v>777</v>
      </c>
      <c r="C54" s="51">
        <v>110</v>
      </c>
      <c r="D54" s="52">
        <v>22.7</v>
      </c>
    </row>
    <row r="55" spans="1:4" s="9" customFormat="1" x14ac:dyDescent="0.3">
      <c r="A55" s="8">
        <f t="shared" si="0"/>
        <v>40940.541666666541</v>
      </c>
      <c r="B55" s="51">
        <v>748</v>
      </c>
      <c r="C55" s="51">
        <v>114</v>
      </c>
      <c r="D55" s="52">
        <v>23</v>
      </c>
    </row>
    <row r="56" spans="1:4" s="9" customFormat="1" x14ac:dyDescent="0.3">
      <c r="A56" s="8">
        <f t="shared" si="0"/>
        <v>40940.552083333205</v>
      </c>
      <c r="B56" s="51">
        <v>830</v>
      </c>
      <c r="C56" s="51">
        <v>112</v>
      </c>
      <c r="D56" s="52">
        <v>22.6</v>
      </c>
    </row>
    <row r="57" spans="1:4" s="9" customFormat="1" x14ac:dyDescent="0.3">
      <c r="A57" s="8">
        <f t="shared" si="0"/>
        <v>40940.562499999869</v>
      </c>
      <c r="B57" s="51">
        <v>836</v>
      </c>
      <c r="C57" s="51">
        <v>111</v>
      </c>
      <c r="D57" s="52">
        <v>22.7</v>
      </c>
    </row>
    <row r="58" spans="1:4" s="9" customFormat="1" x14ac:dyDescent="0.3">
      <c r="A58" s="8">
        <f t="shared" si="0"/>
        <v>40940.572916666533</v>
      </c>
      <c r="B58" s="51">
        <v>848</v>
      </c>
      <c r="C58" s="51">
        <v>112</v>
      </c>
      <c r="D58" s="52">
        <v>23</v>
      </c>
    </row>
    <row r="59" spans="1:4" s="9" customFormat="1" x14ac:dyDescent="0.3">
      <c r="A59" s="8">
        <f t="shared" si="0"/>
        <v>40940.583333333198</v>
      </c>
      <c r="B59" s="51">
        <v>848</v>
      </c>
      <c r="C59" s="51">
        <v>114</v>
      </c>
      <c r="D59" s="52">
        <v>22.6</v>
      </c>
    </row>
    <row r="60" spans="1:4" s="9" customFormat="1" x14ac:dyDescent="0.3">
      <c r="A60" s="8">
        <f t="shared" si="0"/>
        <v>40940.593749999862</v>
      </c>
      <c r="B60" s="51">
        <v>838</v>
      </c>
      <c r="C60" s="51">
        <v>114</v>
      </c>
      <c r="D60" s="52">
        <v>23.2</v>
      </c>
    </row>
    <row r="61" spans="1:4" s="9" customFormat="1" x14ac:dyDescent="0.3">
      <c r="A61" s="8">
        <f t="shared" si="0"/>
        <v>40940.604166666526</v>
      </c>
      <c r="B61" s="51">
        <v>478</v>
      </c>
      <c r="C61" s="51">
        <v>44</v>
      </c>
      <c r="D61" s="52">
        <v>23.2</v>
      </c>
    </row>
    <row r="62" spans="1:4" s="9" customFormat="1" x14ac:dyDescent="0.3">
      <c r="A62" s="8">
        <f t="shared" si="0"/>
        <v>40940.61458333319</v>
      </c>
      <c r="B62" s="51">
        <v>166</v>
      </c>
      <c r="C62" s="51">
        <v>21</v>
      </c>
      <c r="D62" s="52">
        <v>22.9</v>
      </c>
    </row>
    <row r="63" spans="1:4" s="9" customFormat="1" x14ac:dyDescent="0.3">
      <c r="A63" s="8">
        <f t="shared" si="0"/>
        <v>40940.624999999854</v>
      </c>
      <c r="B63" s="51">
        <v>186</v>
      </c>
      <c r="C63" s="51">
        <v>85</v>
      </c>
      <c r="D63" s="52">
        <v>24.2</v>
      </c>
    </row>
    <row r="64" spans="1:4" s="9" customFormat="1" x14ac:dyDescent="0.3">
      <c r="A64" s="8">
        <f t="shared" si="0"/>
        <v>40940.635416666519</v>
      </c>
      <c r="B64" s="51">
        <v>129</v>
      </c>
      <c r="C64" s="51">
        <v>0</v>
      </c>
      <c r="D64" s="52">
        <v>23.6</v>
      </c>
    </row>
    <row r="65" spans="1:4" s="9" customFormat="1" x14ac:dyDescent="0.3">
      <c r="A65" s="8">
        <f t="shared" si="0"/>
        <v>40940.645833333183</v>
      </c>
      <c r="B65" s="51">
        <v>393</v>
      </c>
      <c r="C65" s="51">
        <v>0</v>
      </c>
      <c r="D65" s="52">
        <v>27.6</v>
      </c>
    </row>
    <row r="66" spans="1:4" s="9" customFormat="1" x14ac:dyDescent="0.3">
      <c r="A66" s="8">
        <f t="shared" si="0"/>
        <v>40940.656249999847</v>
      </c>
      <c r="B66" s="51">
        <v>63</v>
      </c>
      <c r="C66" s="51">
        <v>0</v>
      </c>
      <c r="D66" s="52">
        <v>21.9</v>
      </c>
    </row>
    <row r="67" spans="1:4" s="9" customFormat="1" x14ac:dyDescent="0.3">
      <c r="A67" s="8">
        <f t="shared" si="0"/>
        <v>40940.666666666511</v>
      </c>
      <c r="B67" s="51">
        <v>23</v>
      </c>
      <c r="C67" s="51">
        <v>0</v>
      </c>
      <c r="D67" s="52">
        <v>21.8</v>
      </c>
    </row>
    <row r="68" spans="1:4" s="9" customFormat="1" x14ac:dyDescent="0.3">
      <c r="A68" s="8">
        <f t="shared" si="0"/>
        <v>40940.677083333176</v>
      </c>
      <c r="B68" s="51">
        <v>11</v>
      </c>
      <c r="C68" s="51">
        <v>0</v>
      </c>
      <c r="D68" s="52">
        <v>21.9</v>
      </c>
    </row>
    <row r="69" spans="1:4" s="9" customFormat="1" x14ac:dyDescent="0.3">
      <c r="A69" s="8">
        <f t="shared" ref="A69:A132" si="1">A68+1/24/4</f>
        <v>40940.68749999984</v>
      </c>
      <c r="B69" s="51">
        <v>2</v>
      </c>
      <c r="C69" s="51">
        <v>0</v>
      </c>
      <c r="D69" s="52">
        <v>21.9</v>
      </c>
    </row>
    <row r="70" spans="1:4" s="9" customFormat="1" x14ac:dyDescent="0.3">
      <c r="A70" s="8">
        <f t="shared" si="1"/>
        <v>40940.697916666504</v>
      </c>
      <c r="B70" s="51">
        <v>766</v>
      </c>
      <c r="C70" s="51">
        <v>115</v>
      </c>
      <c r="D70" s="52">
        <v>26.8</v>
      </c>
    </row>
    <row r="71" spans="1:4" s="9" customFormat="1" x14ac:dyDescent="0.3">
      <c r="A71" s="8">
        <f t="shared" si="1"/>
        <v>40940.708333333168</v>
      </c>
      <c r="B71" s="51">
        <v>893</v>
      </c>
      <c r="C71" s="51">
        <v>119</v>
      </c>
      <c r="D71" s="52">
        <v>24.2</v>
      </c>
    </row>
    <row r="72" spans="1:4" s="9" customFormat="1" x14ac:dyDescent="0.3">
      <c r="A72" s="8">
        <f t="shared" si="1"/>
        <v>40940.718749999833</v>
      </c>
      <c r="B72" s="51">
        <v>836</v>
      </c>
      <c r="C72" s="51">
        <v>122</v>
      </c>
      <c r="D72" s="52">
        <v>24</v>
      </c>
    </row>
    <row r="73" spans="1:4" s="9" customFormat="1" x14ac:dyDescent="0.3">
      <c r="A73" s="8">
        <f t="shared" si="1"/>
        <v>40940.729166666497</v>
      </c>
      <c r="B73" s="51">
        <v>837</v>
      </c>
      <c r="C73" s="51">
        <v>106</v>
      </c>
      <c r="D73" s="52">
        <v>23.7</v>
      </c>
    </row>
    <row r="74" spans="1:4" s="9" customFormat="1" x14ac:dyDescent="0.3">
      <c r="A74" s="8">
        <f t="shared" si="1"/>
        <v>40940.739583333161</v>
      </c>
      <c r="B74" s="51">
        <v>854</v>
      </c>
      <c r="C74" s="51">
        <v>105</v>
      </c>
      <c r="D74" s="52">
        <v>23.4</v>
      </c>
    </row>
    <row r="75" spans="1:4" s="9" customFormat="1" x14ac:dyDescent="0.3">
      <c r="A75" s="8">
        <f t="shared" si="1"/>
        <v>40940.749999999825</v>
      </c>
      <c r="B75" s="51">
        <v>861</v>
      </c>
      <c r="C75" s="51">
        <v>107</v>
      </c>
      <c r="D75" s="52">
        <v>23.1</v>
      </c>
    </row>
    <row r="76" spans="1:4" s="9" customFormat="1" x14ac:dyDescent="0.3">
      <c r="A76" s="8">
        <f t="shared" si="1"/>
        <v>40940.76041666649</v>
      </c>
      <c r="B76" s="51">
        <v>864</v>
      </c>
      <c r="C76" s="51">
        <v>108</v>
      </c>
      <c r="D76" s="52">
        <v>23.3</v>
      </c>
    </row>
    <row r="77" spans="1:4" s="9" customFormat="1" x14ac:dyDescent="0.3">
      <c r="A77" s="8">
        <f t="shared" si="1"/>
        <v>40940.770833333154</v>
      </c>
      <c r="B77" s="51">
        <v>845</v>
      </c>
      <c r="C77" s="51">
        <v>110</v>
      </c>
      <c r="D77" s="52">
        <v>23.1</v>
      </c>
    </row>
    <row r="78" spans="1:4" s="9" customFormat="1" x14ac:dyDescent="0.3">
      <c r="A78" s="8">
        <f t="shared" si="1"/>
        <v>40940.781249999818</v>
      </c>
      <c r="B78" s="51">
        <v>842</v>
      </c>
      <c r="C78" s="51">
        <v>110</v>
      </c>
      <c r="D78" s="52">
        <v>23</v>
      </c>
    </row>
    <row r="79" spans="1:4" s="9" customFormat="1" x14ac:dyDescent="0.3">
      <c r="A79" s="8">
        <f t="shared" si="1"/>
        <v>40940.791666666482</v>
      </c>
      <c r="B79" s="51">
        <v>848</v>
      </c>
      <c r="C79" s="51">
        <v>108</v>
      </c>
      <c r="D79" s="52">
        <v>23.1</v>
      </c>
    </row>
    <row r="80" spans="1:4" s="9" customFormat="1" x14ac:dyDescent="0.3">
      <c r="A80" s="8">
        <f t="shared" si="1"/>
        <v>40940.802083333147</v>
      </c>
      <c r="B80" s="51">
        <v>858</v>
      </c>
      <c r="C80" s="51">
        <v>108</v>
      </c>
      <c r="D80" s="52">
        <v>22.9</v>
      </c>
    </row>
    <row r="81" spans="1:4" s="9" customFormat="1" x14ac:dyDescent="0.3">
      <c r="A81" s="8">
        <f t="shared" si="1"/>
        <v>40940.812499999811</v>
      </c>
      <c r="B81" s="51">
        <v>853</v>
      </c>
      <c r="C81" s="51">
        <v>107</v>
      </c>
      <c r="D81" s="52">
        <v>22.9</v>
      </c>
    </row>
    <row r="82" spans="1:4" s="9" customFormat="1" x14ac:dyDescent="0.3">
      <c r="A82" s="8">
        <f t="shared" si="1"/>
        <v>40940.822916666475</v>
      </c>
      <c r="B82" s="51">
        <v>854</v>
      </c>
      <c r="C82" s="51">
        <v>107</v>
      </c>
      <c r="D82" s="52">
        <v>23.1</v>
      </c>
    </row>
    <row r="83" spans="1:4" s="9" customFormat="1" x14ac:dyDescent="0.3">
      <c r="A83" s="8">
        <f t="shared" si="1"/>
        <v>40940.833333333139</v>
      </c>
      <c r="B83" s="51">
        <v>845</v>
      </c>
      <c r="C83" s="51">
        <v>110</v>
      </c>
      <c r="D83" s="52">
        <v>22.9</v>
      </c>
    </row>
    <row r="84" spans="1:4" s="9" customFormat="1" x14ac:dyDescent="0.3">
      <c r="A84" s="8">
        <f t="shared" si="1"/>
        <v>40940.843749999804</v>
      </c>
      <c r="B84" s="51">
        <v>848</v>
      </c>
      <c r="C84" s="51">
        <v>108</v>
      </c>
      <c r="D84" s="52">
        <v>23</v>
      </c>
    </row>
    <row r="85" spans="1:4" s="9" customFormat="1" x14ac:dyDescent="0.3">
      <c r="A85" s="8">
        <f t="shared" si="1"/>
        <v>40940.854166666468</v>
      </c>
      <c r="B85" s="51">
        <v>871</v>
      </c>
      <c r="C85" s="51">
        <v>108</v>
      </c>
      <c r="D85" s="52">
        <v>22.9</v>
      </c>
    </row>
    <row r="86" spans="1:4" s="9" customFormat="1" x14ac:dyDescent="0.3">
      <c r="A86" s="8">
        <f t="shared" si="1"/>
        <v>40940.864583333132</v>
      </c>
      <c r="B86" s="51">
        <v>840</v>
      </c>
      <c r="C86" s="51">
        <v>107</v>
      </c>
      <c r="D86" s="52">
        <v>22.9</v>
      </c>
    </row>
    <row r="87" spans="1:4" s="9" customFormat="1" x14ac:dyDescent="0.3">
      <c r="A87" s="8">
        <f t="shared" si="1"/>
        <v>40940.874999999796</v>
      </c>
      <c r="B87" s="51">
        <v>832</v>
      </c>
      <c r="C87" s="51">
        <v>110</v>
      </c>
      <c r="D87" s="52">
        <v>22.9</v>
      </c>
    </row>
    <row r="88" spans="1:4" s="9" customFormat="1" x14ac:dyDescent="0.3">
      <c r="A88" s="8">
        <f t="shared" si="1"/>
        <v>40940.885416666461</v>
      </c>
      <c r="B88" s="51">
        <v>855</v>
      </c>
      <c r="C88" s="51">
        <v>108</v>
      </c>
      <c r="D88" s="52">
        <v>23</v>
      </c>
    </row>
    <row r="89" spans="1:4" s="9" customFormat="1" x14ac:dyDescent="0.3">
      <c r="A89" s="8">
        <f t="shared" si="1"/>
        <v>40940.895833333125</v>
      </c>
      <c r="B89" s="51">
        <v>853</v>
      </c>
      <c r="C89" s="51">
        <v>107</v>
      </c>
      <c r="D89" s="52">
        <v>22.9</v>
      </c>
    </row>
    <row r="90" spans="1:4" s="9" customFormat="1" x14ac:dyDescent="0.3">
      <c r="A90" s="8">
        <f t="shared" si="1"/>
        <v>40940.906249999789</v>
      </c>
      <c r="B90" s="51">
        <v>864</v>
      </c>
      <c r="C90" s="51">
        <v>108</v>
      </c>
      <c r="D90" s="52">
        <v>22.8</v>
      </c>
    </row>
    <row r="91" spans="1:4" s="9" customFormat="1" x14ac:dyDescent="0.3">
      <c r="A91" s="8">
        <f t="shared" si="1"/>
        <v>40940.916666666453</v>
      </c>
      <c r="B91" s="51">
        <v>823</v>
      </c>
      <c r="C91" s="51">
        <v>108</v>
      </c>
      <c r="D91" s="52">
        <v>23</v>
      </c>
    </row>
    <row r="92" spans="1:4" s="9" customFormat="1" x14ac:dyDescent="0.3">
      <c r="A92" s="8">
        <f t="shared" si="1"/>
        <v>40940.927083333117</v>
      </c>
      <c r="B92" s="51">
        <v>840</v>
      </c>
      <c r="C92" s="51">
        <v>108</v>
      </c>
      <c r="D92" s="52">
        <v>23</v>
      </c>
    </row>
    <row r="93" spans="1:4" s="9" customFormat="1" x14ac:dyDescent="0.3">
      <c r="A93" s="8">
        <f t="shared" si="1"/>
        <v>40940.937499999782</v>
      </c>
      <c r="B93" s="51">
        <v>861</v>
      </c>
      <c r="C93" s="51">
        <v>281</v>
      </c>
      <c r="D93" s="52">
        <v>22.8</v>
      </c>
    </row>
    <row r="94" spans="1:4" s="9" customFormat="1" x14ac:dyDescent="0.3">
      <c r="A94" s="8">
        <f t="shared" si="1"/>
        <v>40940.947916666446</v>
      </c>
      <c r="B94" s="51">
        <v>831</v>
      </c>
      <c r="C94" s="51">
        <v>108</v>
      </c>
      <c r="D94" s="52">
        <v>22.8</v>
      </c>
    </row>
    <row r="95" spans="1:4" s="9" customFormat="1" x14ac:dyDescent="0.3">
      <c r="A95" s="8">
        <f t="shared" si="1"/>
        <v>40940.95833333311</v>
      </c>
      <c r="B95" s="51">
        <v>833</v>
      </c>
      <c r="C95" s="51">
        <v>107</v>
      </c>
      <c r="D95" s="52">
        <v>22.9</v>
      </c>
    </row>
    <row r="96" spans="1:4" s="9" customFormat="1" x14ac:dyDescent="0.3">
      <c r="A96" s="8">
        <f t="shared" si="1"/>
        <v>40940.968749999774</v>
      </c>
      <c r="B96" s="51">
        <v>832</v>
      </c>
      <c r="C96" s="51">
        <v>107</v>
      </c>
      <c r="D96" s="52">
        <v>23</v>
      </c>
    </row>
    <row r="97" spans="1:4" s="9" customFormat="1" x14ac:dyDescent="0.3">
      <c r="A97" s="8">
        <f t="shared" si="1"/>
        <v>40940.979166666439</v>
      </c>
      <c r="B97" s="51">
        <v>848</v>
      </c>
      <c r="C97" s="51">
        <v>110</v>
      </c>
      <c r="D97" s="52">
        <v>22.7</v>
      </c>
    </row>
    <row r="98" spans="1:4" s="9" customFormat="1" x14ac:dyDescent="0.3">
      <c r="A98" s="8">
        <f t="shared" si="1"/>
        <v>40940.989583333103</v>
      </c>
      <c r="B98" s="51">
        <v>858</v>
      </c>
      <c r="C98" s="51">
        <v>107</v>
      </c>
      <c r="D98" s="52">
        <v>22.7</v>
      </c>
    </row>
    <row r="99" spans="1:4" s="9" customFormat="1" x14ac:dyDescent="0.3">
      <c r="A99" s="8">
        <f t="shared" si="1"/>
        <v>40940.999999999767</v>
      </c>
      <c r="B99" s="51">
        <v>787</v>
      </c>
      <c r="C99" s="51">
        <v>108</v>
      </c>
      <c r="D99" s="52">
        <v>22.8</v>
      </c>
    </row>
    <row r="100" spans="1:4" s="9" customFormat="1" x14ac:dyDescent="0.3">
      <c r="A100" s="8">
        <f t="shared" si="1"/>
        <v>40941.010416666431</v>
      </c>
      <c r="B100" s="51">
        <v>779</v>
      </c>
      <c r="C100" s="51">
        <v>110</v>
      </c>
      <c r="D100" s="52">
        <v>22.8</v>
      </c>
    </row>
    <row r="101" spans="1:4" s="9" customFormat="1" x14ac:dyDescent="0.3">
      <c r="A101" s="8">
        <f t="shared" si="1"/>
        <v>40941.020833333096</v>
      </c>
      <c r="B101" s="51">
        <v>801</v>
      </c>
      <c r="C101" s="51">
        <v>108</v>
      </c>
      <c r="D101" s="52">
        <v>22.8</v>
      </c>
    </row>
    <row r="102" spans="1:4" s="9" customFormat="1" x14ac:dyDescent="0.3">
      <c r="A102" s="8">
        <f t="shared" si="1"/>
        <v>40941.03124999976</v>
      </c>
      <c r="B102" s="51">
        <v>827</v>
      </c>
      <c r="C102" s="51">
        <v>157</v>
      </c>
      <c r="D102" s="52">
        <v>22.7</v>
      </c>
    </row>
    <row r="103" spans="1:4" s="9" customFormat="1" x14ac:dyDescent="0.3">
      <c r="A103" s="8">
        <f t="shared" si="1"/>
        <v>40941.041666666424</v>
      </c>
      <c r="B103" s="51">
        <v>828</v>
      </c>
      <c r="C103" s="51">
        <v>131</v>
      </c>
      <c r="D103" s="52">
        <v>22.7</v>
      </c>
    </row>
    <row r="104" spans="1:4" s="9" customFormat="1" x14ac:dyDescent="0.3">
      <c r="A104" s="8">
        <f t="shared" si="1"/>
        <v>40941.052083333088</v>
      </c>
      <c r="B104" s="51">
        <v>818</v>
      </c>
      <c r="C104" s="51">
        <v>111</v>
      </c>
      <c r="D104" s="52">
        <v>22.7</v>
      </c>
    </row>
    <row r="105" spans="1:4" s="9" customFormat="1" x14ac:dyDescent="0.3">
      <c r="A105" s="8">
        <f t="shared" si="1"/>
        <v>40941.062499999753</v>
      </c>
      <c r="B105" s="51">
        <v>779</v>
      </c>
      <c r="C105" s="51">
        <v>112</v>
      </c>
      <c r="D105" s="52">
        <v>22.7</v>
      </c>
    </row>
    <row r="106" spans="1:4" s="9" customFormat="1" x14ac:dyDescent="0.3">
      <c r="A106" s="8">
        <f t="shared" si="1"/>
        <v>40941.072916666417</v>
      </c>
      <c r="B106" s="51">
        <v>707</v>
      </c>
      <c r="C106" s="51">
        <v>112</v>
      </c>
      <c r="D106" s="52">
        <v>22.7</v>
      </c>
    </row>
    <row r="107" spans="1:4" s="9" customFormat="1" x14ac:dyDescent="0.3">
      <c r="A107" s="8">
        <f t="shared" si="1"/>
        <v>40941.083333333081</v>
      </c>
      <c r="B107" s="51">
        <v>715</v>
      </c>
      <c r="C107" s="51">
        <v>113</v>
      </c>
      <c r="D107" s="52">
        <v>22.6</v>
      </c>
    </row>
    <row r="108" spans="1:4" s="9" customFormat="1" x14ac:dyDescent="0.3">
      <c r="A108" s="8">
        <f t="shared" si="1"/>
        <v>40941.093749999745</v>
      </c>
      <c r="B108" s="51">
        <v>744</v>
      </c>
      <c r="C108" s="51">
        <v>114</v>
      </c>
      <c r="D108" s="52">
        <v>22.8</v>
      </c>
    </row>
    <row r="109" spans="1:4" s="9" customFormat="1" x14ac:dyDescent="0.3">
      <c r="A109" s="8">
        <f t="shared" si="1"/>
        <v>40941.10416666641</v>
      </c>
      <c r="B109" s="51">
        <v>752</v>
      </c>
      <c r="C109" s="51">
        <v>114</v>
      </c>
      <c r="D109" s="52">
        <v>22.7</v>
      </c>
    </row>
    <row r="110" spans="1:4" s="9" customFormat="1" x14ac:dyDescent="0.3">
      <c r="A110" s="8">
        <f t="shared" si="1"/>
        <v>40941.114583333074</v>
      </c>
      <c r="B110" s="51">
        <v>745</v>
      </c>
      <c r="C110" s="51">
        <v>113</v>
      </c>
      <c r="D110" s="52">
        <v>22.6</v>
      </c>
    </row>
    <row r="111" spans="1:4" s="9" customFormat="1" x14ac:dyDescent="0.3">
      <c r="A111" s="8">
        <f t="shared" si="1"/>
        <v>40941.124999999738</v>
      </c>
      <c r="B111" s="51">
        <v>721</v>
      </c>
      <c r="C111" s="51">
        <v>115</v>
      </c>
      <c r="D111" s="52">
        <v>22.8</v>
      </c>
    </row>
    <row r="112" spans="1:4" s="9" customFormat="1" x14ac:dyDescent="0.3">
      <c r="A112" s="8">
        <f t="shared" si="1"/>
        <v>40941.135416666402</v>
      </c>
      <c r="B112" s="51">
        <v>706</v>
      </c>
      <c r="C112" s="51">
        <v>115</v>
      </c>
      <c r="D112" s="52">
        <v>22.8</v>
      </c>
    </row>
    <row r="113" spans="1:4" s="9" customFormat="1" x14ac:dyDescent="0.3">
      <c r="A113" s="8">
        <f t="shared" si="1"/>
        <v>40941.145833333067</v>
      </c>
      <c r="B113" s="51">
        <v>716</v>
      </c>
      <c r="C113" s="51">
        <v>114</v>
      </c>
      <c r="D113" s="52">
        <v>22.7</v>
      </c>
    </row>
    <row r="114" spans="1:4" s="9" customFormat="1" x14ac:dyDescent="0.3">
      <c r="A114" s="8">
        <f t="shared" si="1"/>
        <v>40941.156249999731</v>
      </c>
      <c r="B114" s="51">
        <v>707</v>
      </c>
      <c r="C114" s="51">
        <v>360</v>
      </c>
      <c r="D114" s="52">
        <v>22.7</v>
      </c>
    </row>
    <row r="115" spans="1:4" s="9" customFormat="1" x14ac:dyDescent="0.3">
      <c r="A115" s="8">
        <f t="shared" si="1"/>
        <v>40941.166666666395</v>
      </c>
      <c r="B115" s="51">
        <v>691</v>
      </c>
      <c r="C115" s="51">
        <v>111</v>
      </c>
      <c r="D115" s="52">
        <v>22.6</v>
      </c>
    </row>
    <row r="116" spans="1:4" s="9" customFormat="1" x14ac:dyDescent="0.3">
      <c r="A116" s="8">
        <f t="shared" si="1"/>
        <v>40941.177083333059</v>
      </c>
      <c r="B116" s="51">
        <v>671</v>
      </c>
      <c r="C116" s="51">
        <v>111</v>
      </c>
      <c r="D116" s="52">
        <v>22.6</v>
      </c>
    </row>
    <row r="117" spans="1:4" s="9" customFormat="1" x14ac:dyDescent="0.3">
      <c r="A117" s="8">
        <f t="shared" si="1"/>
        <v>40941.187499999724</v>
      </c>
      <c r="B117" s="51">
        <v>694</v>
      </c>
      <c r="C117" s="51">
        <v>112</v>
      </c>
      <c r="D117" s="52">
        <v>22.8</v>
      </c>
    </row>
    <row r="118" spans="1:4" s="9" customFormat="1" x14ac:dyDescent="0.3">
      <c r="A118" s="8">
        <f t="shared" si="1"/>
        <v>40941.197916666388</v>
      </c>
      <c r="B118" s="51">
        <v>701</v>
      </c>
      <c r="C118" s="51">
        <v>114</v>
      </c>
      <c r="D118" s="52">
        <v>22.7</v>
      </c>
    </row>
    <row r="119" spans="1:4" s="9" customFormat="1" x14ac:dyDescent="0.3">
      <c r="A119" s="8">
        <f t="shared" si="1"/>
        <v>40941.208333333052</v>
      </c>
      <c r="B119" s="51">
        <v>707</v>
      </c>
      <c r="C119" s="51">
        <v>113</v>
      </c>
      <c r="D119" s="52">
        <v>22.8</v>
      </c>
    </row>
    <row r="120" spans="1:4" s="9" customFormat="1" x14ac:dyDescent="0.3">
      <c r="A120" s="8">
        <f t="shared" si="1"/>
        <v>40941.218749999716</v>
      </c>
      <c r="B120" s="51">
        <v>687</v>
      </c>
      <c r="C120" s="51">
        <v>114</v>
      </c>
      <c r="D120" s="52">
        <v>22.8</v>
      </c>
    </row>
    <row r="121" spans="1:4" s="9" customFormat="1" x14ac:dyDescent="0.3">
      <c r="A121" s="8">
        <f t="shared" si="1"/>
        <v>40941.22916666638</v>
      </c>
      <c r="B121" s="51">
        <v>741</v>
      </c>
      <c r="C121" s="51">
        <v>116</v>
      </c>
      <c r="D121" s="52">
        <v>22.7</v>
      </c>
    </row>
    <row r="122" spans="1:4" s="9" customFormat="1" x14ac:dyDescent="0.3">
      <c r="A122" s="8">
        <f t="shared" si="1"/>
        <v>40941.239583333045</v>
      </c>
      <c r="B122" s="51">
        <v>729</v>
      </c>
      <c r="C122" s="51">
        <v>358</v>
      </c>
      <c r="D122" s="52">
        <v>22.9</v>
      </c>
    </row>
    <row r="123" spans="1:4" s="9" customFormat="1" x14ac:dyDescent="0.3">
      <c r="A123" s="8">
        <f t="shared" si="1"/>
        <v>40941.249999999709</v>
      </c>
      <c r="B123" s="51">
        <v>721</v>
      </c>
      <c r="C123" s="51">
        <v>110</v>
      </c>
      <c r="D123" s="52">
        <v>22.9</v>
      </c>
    </row>
    <row r="124" spans="1:4" s="9" customFormat="1" x14ac:dyDescent="0.3">
      <c r="A124" s="8">
        <f t="shared" si="1"/>
        <v>40941.260416666373</v>
      </c>
      <c r="B124" s="51">
        <v>752</v>
      </c>
      <c r="C124" s="51">
        <v>111</v>
      </c>
      <c r="D124" s="52">
        <v>22.8</v>
      </c>
    </row>
    <row r="125" spans="1:4" s="9" customFormat="1" x14ac:dyDescent="0.3">
      <c r="A125" s="8">
        <f t="shared" si="1"/>
        <v>40941.270833333037</v>
      </c>
      <c r="B125" s="51">
        <v>712</v>
      </c>
      <c r="C125" s="51">
        <v>113</v>
      </c>
      <c r="D125" s="52">
        <v>22.7</v>
      </c>
    </row>
    <row r="126" spans="1:4" s="9" customFormat="1" x14ac:dyDescent="0.3">
      <c r="A126" s="8">
        <f t="shared" si="1"/>
        <v>40941.281249999702</v>
      </c>
      <c r="B126" s="51">
        <v>718</v>
      </c>
      <c r="C126" s="51">
        <v>111</v>
      </c>
      <c r="D126" s="52">
        <v>22.7</v>
      </c>
    </row>
    <row r="127" spans="1:4" s="9" customFormat="1" x14ac:dyDescent="0.3">
      <c r="A127" s="8">
        <f t="shared" si="1"/>
        <v>40941.291666666366</v>
      </c>
      <c r="B127" s="51">
        <v>716</v>
      </c>
      <c r="C127" s="51">
        <v>112</v>
      </c>
      <c r="D127" s="52">
        <v>22.7</v>
      </c>
    </row>
    <row r="128" spans="1:4" s="9" customFormat="1" x14ac:dyDescent="0.3">
      <c r="A128" s="8">
        <f t="shared" si="1"/>
        <v>40941.30208333303</v>
      </c>
      <c r="B128" s="51">
        <v>711</v>
      </c>
      <c r="C128" s="51">
        <v>112</v>
      </c>
      <c r="D128" s="52">
        <v>22.6</v>
      </c>
    </row>
    <row r="129" spans="1:4" s="9" customFormat="1" x14ac:dyDescent="0.3">
      <c r="A129" s="8">
        <f t="shared" si="1"/>
        <v>40941.312499999694</v>
      </c>
      <c r="B129" s="51">
        <v>739</v>
      </c>
      <c r="C129" s="51">
        <v>114</v>
      </c>
      <c r="D129" s="52">
        <v>22.6</v>
      </c>
    </row>
    <row r="130" spans="1:4" s="9" customFormat="1" x14ac:dyDescent="0.3">
      <c r="A130" s="8">
        <f t="shared" si="1"/>
        <v>40941.322916666359</v>
      </c>
      <c r="B130" s="51">
        <v>690</v>
      </c>
      <c r="C130" s="51">
        <v>113</v>
      </c>
      <c r="D130" s="52">
        <v>22.8</v>
      </c>
    </row>
    <row r="131" spans="1:4" s="9" customFormat="1" x14ac:dyDescent="0.3">
      <c r="A131" s="8">
        <f t="shared" si="1"/>
        <v>40941.333333333023</v>
      </c>
      <c r="B131" s="51">
        <v>698</v>
      </c>
      <c r="C131" s="51">
        <v>115</v>
      </c>
      <c r="D131" s="52">
        <v>22.4</v>
      </c>
    </row>
    <row r="132" spans="1:4" s="9" customFormat="1" x14ac:dyDescent="0.3">
      <c r="A132" s="8">
        <f t="shared" si="1"/>
        <v>40941.343749999687</v>
      </c>
      <c r="B132" s="51">
        <v>702</v>
      </c>
      <c r="C132" s="51">
        <v>115</v>
      </c>
      <c r="D132" s="52">
        <v>22.7</v>
      </c>
    </row>
    <row r="133" spans="1:4" s="9" customFormat="1" x14ac:dyDescent="0.3">
      <c r="A133" s="8">
        <f t="shared" ref="A133:A196" si="2">A132+1/24/4</f>
        <v>40941.354166666351</v>
      </c>
      <c r="B133" s="51">
        <v>704</v>
      </c>
      <c r="C133" s="51">
        <v>114</v>
      </c>
      <c r="D133" s="52">
        <v>22.4</v>
      </c>
    </row>
    <row r="134" spans="1:4" s="9" customFormat="1" x14ac:dyDescent="0.3">
      <c r="A134" s="8">
        <f t="shared" si="2"/>
        <v>40941.364583333016</v>
      </c>
      <c r="B134" s="51">
        <v>722</v>
      </c>
      <c r="C134" s="51">
        <v>465</v>
      </c>
      <c r="D134" s="52">
        <v>22.4</v>
      </c>
    </row>
    <row r="135" spans="1:4" s="9" customFormat="1" x14ac:dyDescent="0.3">
      <c r="A135" s="8">
        <f t="shared" si="2"/>
        <v>40941.37499999968</v>
      </c>
      <c r="B135" s="51">
        <v>708</v>
      </c>
      <c r="C135" s="51">
        <v>124</v>
      </c>
      <c r="D135" s="52">
        <v>22.4</v>
      </c>
    </row>
    <row r="136" spans="1:4" s="9" customFormat="1" x14ac:dyDescent="0.3">
      <c r="A136" s="8">
        <f t="shared" si="2"/>
        <v>40941.385416666344</v>
      </c>
      <c r="B136" s="51">
        <v>690</v>
      </c>
      <c r="C136" s="51">
        <v>109</v>
      </c>
      <c r="D136" s="52">
        <v>22.6</v>
      </c>
    </row>
    <row r="137" spans="1:4" s="9" customFormat="1" x14ac:dyDescent="0.3">
      <c r="A137" s="8">
        <f t="shared" si="2"/>
        <v>40941.395833333008</v>
      </c>
      <c r="B137" s="51">
        <v>710</v>
      </c>
      <c r="C137" s="51">
        <v>111</v>
      </c>
      <c r="D137" s="52">
        <v>22.4</v>
      </c>
    </row>
    <row r="138" spans="1:4" s="9" customFormat="1" x14ac:dyDescent="0.3">
      <c r="A138" s="8">
        <f t="shared" si="2"/>
        <v>40941.406249999673</v>
      </c>
      <c r="B138" s="51">
        <v>684</v>
      </c>
      <c r="C138" s="51">
        <v>111</v>
      </c>
      <c r="D138" s="52">
        <v>22.4</v>
      </c>
    </row>
    <row r="139" spans="1:4" s="9" customFormat="1" x14ac:dyDescent="0.3">
      <c r="A139" s="8">
        <f t="shared" si="2"/>
        <v>40941.416666666337</v>
      </c>
      <c r="B139" s="51">
        <v>687</v>
      </c>
      <c r="C139" s="51">
        <v>112</v>
      </c>
      <c r="D139" s="52">
        <v>22.5</v>
      </c>
    </row>
    <row r="140" spans="1:4" s="9" customFormat="1" x14ac:dyDescent="0.3">
      <c r="A140" s="8">
        <f t="shared" si="2"/>
        <v>40941.427083333001</v>
      </c>
      <c r="B140" s="51">
        <v>703</v>
      </c>
      <c r="C140" s="51">
        <v>113</v>
      </c>
      <c r="D140" s="52">
        <v>22.5</v>
      </c>
    </row>
    <row r="141" spans="1:4" s="9" customFormat="1" x14ac:dyDescent="0.3">
      <c r="A141" s="8">
        <f t="shared" si="2"/>
        <v>40941.437499999665</v>
      </c>
      <c r="B141" s="51">
        <v>702</v>
      </c>
      <c r="C141" s="51">
        <v>112</v>
      </c>
      <c r="D141" s="52">
        <v>22.4</v>
      </c>
    </row>
    <row r="142" spans="1:4" s="9" customFormat="1" x14ac:dyDescent="0.3">
      <c r="A142" s="8">
        <f t="shared" si="2"/>
        <v>40941.44791666633</v>
      </c>
      <c r="B142" s="51">
        <v>672</v>
      </c>
      <c r="C142" s="51">
        <v>112</v>
      </c>
      <c r="D142" s="52">
        <v>22.5</v>
      </c>
    </row>
    <row r="143" spans="1:4" s="9" customFormat="1" x14ac:dyDescent="0.3">
      <c r="A143" s="8">
        <f t="shared" si="2"/>
        <v>40941.458333332994</v>
      </c>
      <c r="B143" s="51">
        <v>684</v>
      </c>
      <c r="C143" s="51">
        <v>112</v>
      </c>
      <c r="D143" s="52">
        <v>22.2</v>
      </c>
    </row>
    <row r="144" spans="1:4" s="9" customFormat="1" x14ac:dyDescent="0.3">
      <c r="A144" s="8">
        <f t="shared" si="2"/>
        <v>40941.468749999658</v>
      </c>
      <c r="B144" s="51">
        <v>686</v>
      </c>
      <c r="C144" s="51">
        <v>114</v>
      </c>
      <c r="D144" s="52">
        <v>22.3</v>
      </c>
    </row>
    <row r="145" spans="1:4" s="9" customFormat="1" x14ac:dyDescent="0.3">
      <c r="A145" s="8">
        <f t="shared" si="2"/>
        <v>40941.479166666322</v>
      </c>
      <c r="B145" s="51">
        <v>677</v>
      </c>
      <c r="C145" s="51">
        <v>114</v>
      </c>
      <c r="D145" s="52">
        <v>22.3</v>
      </c>
    </row>
    <row r="146" spans="1:4" s="9" customFormat="1" x14ac:dyDescent="0.3">
      <c r="A146" s="8">
        <f t="shared" si="2"/>
        <v>40941.489583332987</v>
      </c>
      <c r="B146" s="51">
        <v>706</v>
      </c>
      <c r="C146" s="51">
        <v>115</v>
      </c>
      <c r="D146" s="52">
        <v>22.6</v>
      </c>
    </row>
    <row r="147" spans="1:4" s="9" customFormat="1" x14ac:dyDescent="0.3">
      <c r="A147" s="8">
        <f t="shared" si="2"/>
        <v>40941.499999999651</v>
      </c>
      <c r="B147" s="51">
        <v>718</v>
      </c>
      <c r="C147" s="51">
        <v>378</v>
      </c>
      <c r="D147" s="52">
        <v>22.4</v>
      </c>
    </row>
    <row r="148" spans="1:4" s="9" customFormat="1" x14ac:dyDescent="0.3">
      <c r="A148" s="8">
        <f t="shared" si="2"/>
        <v>40941.510416666315</v>
      </c>
      <c r="B148" s="51">
        <v>695</v>
      </c>
      <c r="C148" s="51">
        <v>111</v>
      </c>
      <c r="D148" s="52">
        <v>22.4</v>
      </c>
    </row>
    <row r="149" spans="1:4" s="9" customFormat="1" x14ac:dyDescent="0.3">
      <c r="A149" s="8">
        <f t="shared" si="2"/>
        <v>40941.520833332979</v>
      </c>
      <c r="B149" s="51">
        <v>719</v>
      </c>
      <c r="C149" s="51">
        <v>111</v>
      </c>
      <c r="D149" s="52">
        <v>22.2</v>
      </c>
    </row>
    <row r="150" spans="1:4" s="9" customFormat="1" x14ac:dyDescent="0.3">
      <c r="A150" s="8">
        <f t="shared" si="2"/>
        <v>40941.531249999643</v>
      </c>
      <c r="B150" s="51">
        <v>702</v>
      </c>
      <c r="C150" s="51">
        <v>112</v>
      </c>
      <c r="D150" s="52">
        <v>22.3</v>
      </c>
    </row>
    <row r="151" spans="1:4" s="9" customFormat="1" x14ac:dyDescent="0.3">
      <c r="A151" s="8">
        <f t="shared" si="2"/>
        <v>40941.541666666308</v>
      </c>
      <c r="B151" s="51">
        <v>693</v>
      </c>
      <c r="C151" s="51">
        <v>113</v>
      </c>
      <c r="D151" s="52">
        <v>22.2</v>
      </c>
    </row>
    <row r="152" spans="1:4" s="9" customFormat="1" x14ac:dyDescent="0.3">
      <c r="A152" s="8">
        <f t="shared" si="2"/>
        <v>40941.552083332972</v>
      </c>
      <c r="B152" s="51">
        <v>696</v>
      </c>
      <c r="C152" s="51">
        <v>113</v>
      </c>
      <c r="D152" s="52">
        <v>22.2</v>
      </c>
    </row>
    <row r="153" spans="1:4" s="9" customFormat="1" x14ac:dyDescent="0.3">
      <c r="A153" s="8">
        <f t="shared" si="2"/>
        <v>40941.562499999636</v>
      </c>
      <c r="B153" s="51">
        <v>716</v>
      </c>
      <c r="C153" s="51">
        <v>113</v>
      </c>
      <c r="D153" s="52">
        <v>22.4</v>
      </c>
    </row>
    <row r="154" spans="1:4" s="9" customFormat="1" x14ac:dyDescent="0.3">
      <c r="A154" s="8">
        <f t="shared" si="2"/>
        <v>40941.5729166663</v>
      </c>
      <c r="B154" s="51">
        <v>728</v>
      </c>
      <c r="C154" s="51">
        <v>113</v>
      </c>
      <c r="D154" s="52">
        <v>22.3</v>
      </c>
    </row>
    <row r="155" spans="1:4" s="9" customFormat="1" x14ac:dyDescent="0.3">
      <c r="A155" s="8">
        <f t="shared" si="2"/>
        <v>40941.583333332965</v>
      </c>
      <c r="B155" s="51">
        <v>776</v>
      </c>
      <c r="C155" s="51">
        <v>114</v>
      </c>
      <c r="D155" s="52">
        <v>22.3</v>
      </c>
    </row>
    <row r="156" spans="1:4" s="9" customFormat="1" x14ac:dyDescent="0.3">
      <c r="A156" s="8">
        <f t="shared" si="2"/>
        <v>40941.593749999629</v>
      </c>
      <c r="B156" s="51">
        <v>778</v>
      </c>
      <c r="C156" s="51">
        <v>112</v>
      </c>
      <c r="D156" s="52">
        <v>22.3</v>
      </c>
    </row>
    <row r="157" spans="1:4" s="9" customFormat="1" x14ac:dyDescent="0.3">
      <c r="A157" s="8">
        <f t="shared" si="2"/>
        <v>40941.604166666293</v>
      </c>
      <c r="B157" s="51">
        <v>792</v>
      </c>
      <c r="C157" s="51">
        <v>112</v>
      </c>
      <c r="D157" s="52">
        <v>22</v>
      </c>
    </row>
    <row r="158" spans="1:4" s="9" customFormat="1" x14ac:dyDescent="0.3">
      <c r="A158" s="8">
        <f t="shared" si="2"/>
        <v>40941.614583332957</v>
      </c>
      <c r="B158" s="51">
        <v>798</v>
      </c>
      <c r="C158" s="51">
        <v>112</v>
      </c>
      <c r="D158" s="52">
        <v>22.2</v>
      </c>
    </row>
    <row r="159" spans="1:4" s="9" customFormat="1" x14ac:dyDescent="0.3">
      <c r="A159" s="8">
        <f t="shared" si="2"/>
        <v>40941.624999999622</v>
      </c>
      <c r="B159" s="51">
        <v>796</v>
      </c>
      <c r="C159" s="51">
        <v>113</v>
      </c>
      <c r="D159" s="52">
        <v>22.2</v>
      </c>
    </row>
    <row r="160" spans="1:4" s="9" customFormat="1" x14ac:dyDescent="0.3">
      <c r="A160" s="8">
        <f t="shared" si="2"/>
        <v>40941.635416666286</v>
      </c>
      <c r="B160" s="51">
        <v>806</v>
      </c>
      <c r="C160" s="51">
        <v>114</v>
      </c>
      <c r="D160" s="52">
        <v>22.2</v>
      </c>
    </row>
    <row r="161" spans="1:4" s="9" customFormat="1" x14ac:dyDescent="0.3">
      <c r="A161" s="8">
        <f t="shared" si="2"/>
        <v>40941.64583333295</v>
      </c>
      <c r="B161" s="51">
        <v>789</v>
      </c>
      <c r="C161" s="51">
        <v>113</v>
      </c>
      <c r="D161" s="52">
        <v>22</v>
      </c>
    </row>
    <row r="162" spans="1:4" s="9" customFormat="1" x14ac:dyDescent="0.3">
      <c r="A162" s="8">
        <f t="shared" si="2"/>
        <v>40941.656249999614</v>
      </c>
      <c r="B162" s="51">
        <v>789</v>
      </c>
      <c r="C162" s="51">
        <v>111</v>
      </c>
      <c r="D162" s="52">
        <v>22.1</v>
      </c>
    </row>
    <row r="163" spans="1:4" s="9" customFormat="1" x14ac:dyDescent="0.3">
      <c r="A163" s="8">
        <f t="shared" si="2"/>
        <v>40941.666666666279</v>
      </c>
      <c r="B163" s="51">
        <v>798</v>
      </c>
      <c r="C163" s="51">
        <v>112</v>
      </c>
      <c r="D163" s="52">
        <v>22.4</v>
      </c>
    </row>
    <row r="164" spans="1:4" s="9" customFormat="1" x14ac:dyDescent="0.3">
      <c r="A164" s="8">
        <f t="shared" si="2"/>
        <v>40941.677083332943</v>
      </c>
      <c r="B164" s="51">
        <v>802</v>
      </c>
      <c r="C164" s="51">
        <v>112</v>
      </c>
      <c r="D164" s="52">
        <v>22.2</v>
      </c>
    </row>
    <row r="165" spans="1:4" s="9" customFormat="1" x14ac:dyDescent="0.3">
      <c r="A165" s="8">
        <f t="shared" si="2"/>
        <v>40941.687499999607</v>
      </c>
      <c r="B165" s="51">
        <v>792</v>
      </c>
      <c r="C165" s="51">
        <v>111</v>
      </c>
      <c r="D165" s="52">
        <v>22.1</v>
      </c>
    </row>
    <row r="166" spans="1:4" s="9" customFormat="1" x14ac:dyDescent="0.3">
      <c r="A166" s="8">
        <f t="shared" si="2"/>
        <v>40941.697916666271</v>
      </c>
      <c r="B166" s="51">
        <v>797</v>
      </c>
      <c r="C166" s="51">
        <v>113</v>
      </c>
      <c r="D166" s="52">
        <v>22</v>
      </c>
    </row>
    <row r="167" spans="1:4" s="9" customFormat="1" x14ac:dyDescent="0.3">
      <c r="A167" s="8">
        <f t="shared" si="2"/>
        <v>40941.708333332936</v>
      </c>
      <c r="B167" s="51">
        <v>759</v>
      </c>
      <c r="C167" s="51">
        <v>114</v>
      </c>
      <c r="D167" s="52">
        <v>21.8</v>
      </c>
    </row>
    <row r="168" spans="1:4" s="9" customFormat="1" x14ac:dyDescent="0.3">
      <c r="A168" s="8">
        <f t="shared" si="2"/>
        <v>40941.7187499996</v>
      </c>
      <c r="B168" s="51">
        <v>742</v>
      </c>
      <c r="C168" s="51">
        <v>113</v>
      </c>
      <c r="D168" s="52">
        <v>22.1</v>
      </c>
    </row>
    <row r="169" spans="1:4" s="9" customFormat="1" x14ac:dyDescent="0.3">
      <c r="A169" s="8">
        <f t="shared" si="2"/>
        <v>40941.729166666264</v>
      </c>
      <c r="B169" s="51">
        <v>684</v>
      </c>
      <c r="C169" s="51">
        <v>112</v>
      </c>
      <c r="D169" s="52">
        <v>21.7</v>
      </c>
    </row>
    <row r="170" spans="1:4" s="9" customFormat="1" x14ac:dyDescent="0.3">
      <c r="A170" s="8">
        <f t="shared" si="2"/>
        <v>40941.739583332928</v>
      </c>
      <c r="B170" s="51">
        <v>698</v>
      </c>
      <c r="C170" s="51">
        <v>114</v>
      </c>
      <c r="D170" s="52">
        <v>21.8</v>
      </c>
    </row>
    <row r="171" spans="1:4" s="9" customFormat="1" x14ac:dyDescent="0.3">
      <c r="A171" s="8">
        <f t="shared" si="2"/>
        <v>40941.749999999593</v>
      </c>
      <c r="B171" s="51">
        <v>689</v>
      </c>
      <c r="C171" s="51">
        <v>112</v>
      </c>
      <c r="D171" s="52">
        <v>21.9</v>
      </c>
    </row>
    <row r="172" spans="1:4" s="9" customFormat="1" x14ac:dyDescent="0.3">
      <c r="A172" s="8">
        <f t="shared" si="2"/>
        <v>40941.760416666257</v>
      </c>
      <c r="B172" s="51">
        <v>732</v>
      </c>
      <c r="C172" s="51">
        <v>114</v>
      </c>
      <c r="D172" s="52">
        <v>21.7</v>
      </c>
    </row>
    <row r="173" spans="1:4" s="9" customFormat="1" x14ac:dyDescent="0.3">
      <c r="A173" s="8">
        <f t="shared" si="2"/>
        <v>40941.770833332921</v>
      </c>
      <c r="B173" s="51">
        <v>767</v>
      </c>
      <c r="C173" s="51">
        <v>114</v>
      </c>
      <c r="D173" s="52">
        <v>21.8</v>
      </c>
    </row>
    <row r="174" spans="1:4" s="9" customFormat="1" x14ac:dyDescent="0.3">
      <c r="A174" s="8">
        <f t="shared" si="2"/>
        <v>40941.781249999585</v>
      </c>
      <c r="B174" s="51">
        <v>703</v>
      </c>
      <c r="C174" s="51">
        <v>114</v>
      </c>
      <c r="D174" s="52">
        <v>21.8</v>
      </c>
    </row>
    <row r="175" spans="1:4" s="9" customFormat="1" x14ac:dyDescent="0.3">
      <c r="A175" s="8">
        <f t="shared" si="2"/>
        <v>40941.79166666625</v>
      </c>
      <c r="B175" s="51">
        <v>687</v>
      </c>
      <c r="C175" s="51">
        <v>114</v>
      </c>
      <c r="D175" s="52">
        <v>21.9</v>
      </c>
    </row>
    <row r="176" spans="1:4" s="9" customFormat="1" x14ac:dyDescent="0.3">
      <c r="A176" s="8">
        <f t="shared" si="2"/>
        <v>40941.802083332914</v>
      </c>
      <c r="B176" s="51">
        <v>724</v>
      </c>
      <c r="C176" s="51">
        <v>114</v>
      </c>
      <c r="D176" s="52">
        <v>21.6</v>
      </c>
    </row>
    <row r="177" spans="1:4" s="9" customFormat="1" x14ac:dyDescent="0.3">
      <c r="A177" s="8">
        <f t="shared" si="2"/>
        <v>40941.812499999578</v>
      </c>
      <c r="B177" s="51">
        <v>701</v>
      </c>
      <c r="C177" s="51">
        <v>114</v>
      </c>
      <c r="D177" s="52">
        <v>21.6</v>
      </c>
    </row>
    <row r="178" spans="1:4" s="9" customFormat="1" x14ac:dyDescent="0.3">
      <c r="A178" s="8">
        <f t="shared" si="2"/>
        <v>40941.822916666242</v>
      </c>
      <c r="B178" s="51">
        <v>699</v>
      </c>
      <c r="C178" s="51">
        <v>112</v>
      </c>
      <c r="D178" s="52">
        <v>21.7</v>
      </c>
    </row>
    <row r="179" spans="1:4" s="9" customFormat="1" x14ac:dyDescent="0.3">
      <c r="A179" s="8">
        <f t="shared" si="2"/>
        <v>40941.833333332906</v>
      </c>
      <c r="B179" s="51">
        <v>707</v>
      </c>
      <c r="C179" s="51">
        <v>112</v>
      </c>
      <c r="D179" s="52">
        <v>21.6</v>
      </c>
    </row>
    <row r="180" spans="1:4" s="9" customFormat="1" x14ac:dyDescent="0.3">
      <c r="A180" s="8">
        <f t="shared" si="2"/>
        <v>40941.843749999571</v>
      </c>
      <c r="B180" s="51">
        <v>740</v>
      </c>
      <c r="C180" s="51">
        <v>112</v>
      </c>
      <c r="D180" s="52">
        <v>22</v>
      </c>
    </row>
    <row r="181" spans="1:4" s="9" customFormat="1" x14ac:dyDescent="0.3">
      <c r="A181" s="8">
        <f t="shared" si="2"/>
        <v>40941.854166666235</v>
      </c>
      <c r="B181" s="51">
        <v>714</v>
      </c>
      <c r="C181" s="51">
        <v>111</v>
      </c>
      <c r="D181" s="52">
        <v>21.6</v>
      </c>
    </row>
    <row r="182" spans="1:4" s="9" customFormat="1" x14ac:dyDescent="0.3">
      <c r="A182" s="8">
        <f t="shared" si="2"/>
        <v>40941.864583332899</v>
      </c>
      <c r="B182" s="51">
        <v>733</v>
      </c>
      <c r="C182" s="51">
        <v>112</v>
      </c>
      <c r="D182" s="52">
        <v>21.4</v>
      </c>
    </row>
    <row r="183" spans="1:4" s="9" customFormat="1" x14ac:dyDescent="0.3">
      <c r="A183" s="8">
        <f t="shared" si="2"/>
        <v>40941.874999999563</v>
      </c>
      <c r="B183" s="51">
        <v>706</v>
      </c>
      <c r="C183" s="51">
        <v>112</v>
      </c>
      <c r="D183" s="52">
        <v>21.4</v>
      </c>
    </row>
    <row r="184" spans="1:4" s="9" customFormat="1" x14ac:dyDescent="0.3">
      <c r="A184" s="8">
        <f t="shared" si="2"/>
        <v>40941.885416666228</v>
      </c>
      <c r="B184" s="51">
        <v>704</v>
      </c>
      <c r="C184" s="51">
        <v>112</v>
      </c>
      <c r="D184" s="52">
        <v>21.6</v>
      </c>
    </row>
    <row r="185" spans="1:4" s="9" customFormat="1" x14ac:dyDescent="0.3">
      <c r="A185" s="8">
        <f t="shared" si="2"/>
        <v>40941.895833332892</v>
      </c>
      <c r="B185" s="51">
        <v>673</v>
      </c>
      <c r="C185" s="51">
        <v>112</v>
      </c>
      <c r="D185" s="52">
        <v>21.7</v>
      </c>
    </row>
    <row r="186" spans="1:4" s="9" customFormat="1" x14ac:dyDescent="0.3">
      <c r="A186" s="8">
        <f t="shared" si="2"/>
        <v>40941.906249999556</v>
      </c>
      <c r="B186" s="51">
        <v>701</v>
      </c>
      <c r="C186" s="51">
        <v>113</v>
      </c>
      <c r="D186" s="52">
        <v>21.4</v>
      </c>
    </row>
    <row r="187" spans="1:4" s="9" customFormat="1" x14ac:dyDescent="0.3">
      <c r="A187" s="8">
        <f t="shared" si="2"/>
        <v>40941.91666666622</v>
      </c>
      <c r="B187" s="51">
        <v>701</v>
      </c>
      <c r="C187" s="51">
        <v>110</v>
      </c>
      <c r="D187" s="52">
        <v>21.5</v>
      </c>
    </row>
    <row r="188" spans="1:4" s="9" customFormat="1" x14ac:dyDescent="0.3">
      <c r="A188" s="8">
        <f t="shared" si="2"/>
        <v>40941.927083332885</v>
      </c>
      <c r="B188" s="51">
        <v>702</v>
      </c>
      <c r="C188" s="51">
        <v>113</v>
      </c>
      <c r="D188" s="52">
        <v>21.6</v>
      </c>
    </row>
    <row r="189" spans="1:4" s="9" customFormat="1" x14ac:dyDescent="0.3">
      <c r="A189" s="8">
        <f t="shared" si="2"/>
        <v>40941.937499999549</v>
      </c>
      <c r="B189" s="51">
        <v>693</v>
      </c>
      <c r="C189" s="51">
        <v>113</v>
      </c>
      <c r="D189" s="52">
        <v>21.5</v>
      </c>
    </row>
    <row r="190" spans="1:4" s="9" customFormat="1" x14ac:dyDescent="0.3">
      <c r="A190" s="8">
        <f t="shared" si="2"/>
        <v>40941.947916666213</v>
      </c>
      <c r="B190" s="51">
        <v>679</v>
      </c>
      <c r="C190" s="51">
        <v>113</v>
      </c>
      <c r="D190" s="52">
        <v>21.6</v>
      </c>
    </row>
    <row r="191" spans="1:4" s="9" customFormat="1" x14ac:dyDescent="0.3">
      <c r="A191" s="8">
        <f t="shared" si="2"/>
        <v>40941.958333332877</v>
      </c>
      <c r="B191" s="51">
        <v>693</v>
      </c>
      <c r="C191" s="51">
        <v>112</v>
      </c>
      <c r="D191" s="52">
        <v>21.6</v>
      </c>
    </row>
    <row r="192" spans="1:4" s="9" customFormat="1" x14ac:dyDescent="0.3">
      <c r="A192" s="8">
        <f t="shared" si="2"/>
        <v>40941.968749999542</v>
      </c>
      <c r="B192" s="51">
        <v>677</v>
      </c>
      <c r="C192" s="51">
        <v>112</v>
      </c>
      <c r="D192" s="52">
        <v>21.6</v>
      </c>
    </row>
    <row r="193" spans="1:4" s="9" customFormat="1" x14ac:dyDescent="0.3">
      <c r="A193" s="8">
        <f t="shared" si="2"/>
        <v>40941.979166666206</v>
      </c>
      <c r="B193" s="51">
        <v>675</v>
      </c>
      <c r="C193" s="51">
        <v>113</v>
      </c>
      <c r="D193" s="52">
        <v>21.8</v>
      </c>
    </row>
    <row r="194" spans="1:4" s="9" customFormat="1" x14ac:dyDescent="0.3">
      <c r="A194" s="8">
        <f t="shared" si="2"/>
        <v>40941.98958333287</v>
      </c>
      <c r="B194" s="51">
        <v>684</v>
      </c>
      <c r="C194" s="51">
        <v>115</v>
      </c>
      <c r="D194" s="52">
        <v>21.7</v>
      </c>
    </row>
    <row r="195" spans="1:4" s="9" customFormat="1" x14ac:dyDescent="0.3">
      <c r="A195" s="8">
        <f t="shared" si="2"/>
        <v>40941.999999999534</v>
      </c>
      <c r="B195" s="51">
        <v>692</v>
      </c>
      <c r="C195" s="51">
        <v>114</v>
      </c>
      <c r="D195" s="52">
        <v>21.4</v>
      </c>
    </row>
    <row r="196" spans="1:4" s="9" customFormat="1" x14ac:dyDescent="0.3">
      <c r="A196" s="8">
        <f t="shared" si="2"/>
        <v>40942.010416666199</v>
      </c>
      <c r="B196" s="51">
        <v>682</v>
      </c>
      <c r="C196" s="51">
        <v>114</v>
      </c>
      <c r="D196" s="52">
        <v>21.6</v>
      </c>
    </row>
    <row r="197" spans="1:4" s="9" customFormat="1" x14ac:dyDescent="0.3">
      <c r="A197" s="8">
        <f t="shared" ref="A197:A260" si="3">A196+1/24/4</f>
        <v>40942.020833332863</v>
      </c>
      <c r="B197" s="51">
        <v>702</v>
      </c>
      <c r="C197" s="51">
        <v>114</v>
      </c>
      <c r="D197" s="52">
        <v>21.7</v>
      </c>
    </row>
    <row r="198" spans="1:4" s="9" customFormat="1" x14ac:dyDescent="0.3">
      <c r="A198" s="8">
        <f t="shared" si="3"/>
        <v>40942.031249999527</v>
      </c>
      <c r="B198" s="51">
        <v>698</v>
      </c>
      <c r="C198" s="51">
        <v>113</v>
      </c>
      <c r="D198" s="52">
        <v>21.8</v>
      </c>
    </row>
    <row r="199" spans="1:4" s="9" customFormat="1" x14ac:dyDescent="0.3">
      <c r="A199" s="8">
        <f t="shared" si="3"/>
        <v>40942.041666666191</v>
      </c>
      <c r="B199" s="51">
        <v>678</v>
      </c>
      <c r="C199" s="51">
        <v>110</v>
      </c>
      <c r="D199" s="52">
        <v>21.8</v>
      </c>
    </row>
    <row r="200" spans="1:4" s="9" customFormat="1" x14ac:dyDescent="0.3">
      <c r="A200" s="8">
        <f t="shared" si="3"/>
        <v>40942.052083332856</v>
      </c>
      <c r="B200" s="51">
        <v>668</v>
      </c>
      <c r="C200" s="51">
        <v>112</v>
      </c>
      <c r="D200" s="52">
        <v>21.9</v>
      </c>
    </row>
    <row r="201" spans="1:4" s="9" customFormat="1" x14ac:dyDescent="0.3">
      <c r="A201" s="8">
        <f t="shared" si="3"/>
        <v>40942.06249999952</v>
      </c>
      <c r="B201" s="51">
        <v>685</v>
      </c>
      <c r="C201" s="51">
        <v>112</v>
      </c>
      <c r="D201" s="52">
        <v>21.8</v>
      </c>
    </row>
    <row r="202" spans="1:4" s="9" customFormat="1" x14ac:dyDescent="0.3">
      <c r="A202" s="8">
        <f t="shared" si="3"/>
        <v>40942.072916666184</v>
      </c>
      <c r="B202" s="51">
        <v>675</v>
      </c>
      <c r="C202" s="51">
        <v>111</v>
      </c>
      <c r="D202" s="52">
        <v>21.6</v>
      </c>
    </row>
    <row r="203" spans="1:4" s="9" customFormat="1" x14ac:dyDescent="0.3">
      <c r="A203" s="8">
        <f t="shared" si="3"/>
        <v>40942.083333332848</v>
      </c>
      <c r="B203" s="51">
        <v>727</v>
      </c>
      <c r="C203" s="51">
        <v>111</v>
      </c>
      <c r="D203" s="52">
        <v>21.8</v>
      </c>
    </row>
    <row r="204" spans="1:4" s="9" customFormat="1" x14ac:dyDescent="0.3">
      <c r="A204" s="8">
        <f t="shared" si="3"/>
        <v>40942.093749999513</v>
      </c>
      <c r="B204" s="51">
        <v>711</v>
      </c>
      <c r="C204" s="51">
        <v>112</v>
      </c>
      <c r="D204" s="52">
        <v>21.9</v>
      </c>
    </row>
    <row r="205" spans="1:4" s="9" customFormat="1" x14ac:dyDescent="0.3">
      <c r="A205" s="8">
        <f t="shared" si="3"/>
        <v>40942.104166666177</v>
      </c>
      <c r="B205" s="51">
        <v>730</v>
      </c>
      <c r="C205" s="51">
        <v>110</v>
      </c>
      <c r="D205" s="52">
        <v>21.6</v>
      </c>
    </row>
    <row r="206" spans="1:4" s="9" customFormat="1" x14ac:dyDescent="0.3">
      <c r="A206" s="8">
        <f t="shared" si="3"/>
        <v>40942.114583332841</v>
      </c>
      <c r="B206" s="51">
        <v>689</v>
      </c>
      <c r="C206" s="51">
        <v>113</v>
      </c>
      <c r="D206" s="52">
        <v>21.9</v>
      </c>
    </row>
    <row r="207" spans="1:4" s="9" customFormat="1" x14ac:dyDescent="0.3">
      <c r="A207" s="8">
        <f t="shared" si="3"/>
        <v>40942.124999999505</v>
      </c>
      <c r="B207" s="51">
        <v>740</v>
      </c>
      <c r="C207" s="51">
        <v>112</v>
      </c>
      <c r="D207" s="52">
        <v>21.8</v>
      </c>
    </row>
    <row r="208" spans="1:4" s="9" customFormat="1" x14ac:dyDescent="0.3">
      <c r="A208" s="8">
        <f t="shared" si="3"/>
        <v>40942.135416666169</v>
      </c>
      <c r="B208" s="51">
        <v>674</v>
      </c>
      <c r="C208" s="51">
        <v>112</v>
      </c>
      <c r="D208" s="52">
        <v>21.9</v>
      </c>
    </row>
    <row r="209" spans="1:4" s="9" customFormat="1" x14ac:dyDescent="0.3">
      <c r="A209" s="8">
        <f t="shared" si="3"/>
        <v>40942.145833332834</v>
      </c>
      <c r="B209" s="51">
        <v>702</v>
      </c>
      <c r="C209" s="51">
        <v>113</v>
      </c>
      <c r="D209" s="52">
        <v>21.9</v>
      </c>
    </row>
    <row r="210" spans="1:4" s="9" customFormat="1" x14ac:dyDescent="0.3">
      <c r="A210" s="8">
        <f t="shared" si="3"/>
        <v>40942.156249999498</v>
      </c>
      <c r="B210" s="51">
        <v>378</v>
      </c>
      <c r="C210" s="51">
        <v>0</v>
      </c>
      <c r="D210" s="52">
        <v>22.9</v>
      </c>
    </row>
    <row r="211" spans="1:4" s="9" customFormat="1" x14ac:dyDescent="0.3">
      <c r="A211" s="8">
        <f t="shared" si="3"/>
        <v>40942.166666666162</v>
      </c>
      <c r="B211" s="51">
        <v>128</v>
      </c>
      <c r="C211" s="51">
        <v>0</v>
      </c>
      <c r="D211" s="52">
        <v>23</v>
      </c>
    </row>
    <row r="212" spans="1:4" s="9" customFormat="1" x14ac:dyDescent="0.3">
      <c r="A212" s="8">
        <f t="shared" si="3"/>
        <v>40942.177083332826</v>
      </c>
      <c r="B212" s="51">
        <v>73</v>
      </c>
      <c r="C212" s="51">
        <v>0</v>
      </c>
      <c r="D212" s="52">
        <v>23.1</v>
      </c>
    </row>
    <row r="213" spans="1:4" s="9" customFormat="1" x14ac:dyDescent="0.3">
      <c r="A213" s="8">
        <f t="shared" si="3"/>
        <v>40942.187499999491</v>
      </c>
      <c r="B213" s="51">
        <v>45</v>
      </c>
      <c r="C213" s="51">
        <v>0</v>
      </c>
      <c r="D213" s="52">
        <v>22.9</v>
      </c>
    </row>
    <row r="214" spans="1:4" s="9" customFormat="1" x14ac:dyDescent="0.3">
      <c r="A214" s="8">
        <f t="shared" si="3"/>
        <v>40942.197916666155</v>
      </c>
      <c r="B214" s="51">
        <v>28</v>
      </c>
      <c r="C214" s="51">
        <v>0</v>
      </c>
      <c r="D214" s="52">
        <v>23.1</v>
      </c>
    </row>
    <row r="215" spans="1:4" s="9" customFormat="1" x14ac:dyDescent="0.3">
      <c r="A215" s="8">
        <f t="shared" si="3"/>
        <v>40942.208333332819</v>
      </c>
      <c r="B215" s="51">
        <v>17</v>
      </c>
      <c r="C215" s="51">
        <v>0</v>
      </c>
      <c r="D215" s="52">
        <v>23</v>
      </c>
    </row>
    <row r="216" spans="1:4" s="9" customFormat="1" x14ac:dyDescent="0.3">
      <c r="A216" s="8">
        <f t="shared" si="3"/>
        <v>40942.218749999483</v>
      </c>
      <c r="B216" s="51">
        <v>7</v>
      </c>
      <c r="C216" s="51">
        <v>0</v>
      </c>
      <c r="D216" s="52">
        <v>23</v>
      </c>
    </row>
    <row r="217" spans="1:4" s="9" customFormat="1" x14ac:dyDescent="0.3">
      <c r="A217" s="8">
        <f t="shared" si="3"/>
        <v>40942.229166666148</v>
      </c>
      <c r="B217" s="51">
        <v>1</v>
      </c>
      <c r="C217" s="51">
        <v>0</v>
      </c>
      <c r="D217" s="52">
        <v>23</v>
      </c>
    </row>
    <row r="218" spans="1:4" s="9" customFormat="1" x14ac:dyDescent="0.3">
      <c r="A218" s="8">
        <f t="shared" si="3"/>
        <v>40942.239583332812</v>
      </c>
      <c r="B218" s="51">
        <v>0</v>
      </c>
      <c r="C218" s="51">
        <v>0</v>
      </c>
      <c r="D218" s="52">
        <v>23</v>
      </c>
    </row>
    <row r="219" spans="1:4" s="9" customFormat="1" x14ac:dyDescent="0.3">
      <c r="A219" s="8">
        <f t="shared" si="3"/>
        <v>40942.249999999476</v>
      </c>
      <c r="B219" s="51">
        <v>0</v>
      </c>
      <c r="C219" s="51">
        <v>0</v>
      </c>
      <c r="D219" s="52">
        <v>22.7</v>
      </c>
    </row>
    <row r="220" spans="1:4" s="9" customFormat="1" x14ac:dyDescent="0.3">
      <c r="A220" s="8">
        <f t="shared" si="3"/>
        <v>40942.26041666614</v>
      </c>
      <c r="B220" s="51">
        <v>0</v>
      </c>
      <c r="C220" s="51">
        <v>0</v>
      </c>
      <c r="D220" s="52">
        <v>22.5</v>
      </c>
    </row>
    <row r="221" spans="1:4" s="9" customFormat="1" x14ac:dyDescent="0.3">
      <c r="A221" s="8">
        <f t="shared" si="3"/>
        <v>40942.270833332805</v>
      </c>
      <c r="B221" s="51">
        <v>0</v>
      </c>
      <c r="C221" s="51">
        <v>0</v>
      </c>
      <c r="D221" s="52">
        <v>22.5</v>
      </c>
    </row>
    <row r="222" spans="1:4" s="9" customFormat="1" x14ac:dyDescent="0.3">
      <c r="A222" s="8">
        <f t="shared" si="3"/>
        <v>40942.281249999469</v>
      </c>
      <c r="B222" s="51">
        <v>0</v>
      </c>
      <c r="C222" s="51">
        <v>0</v>
      </c>
      <c r="D222" s="52">
        <v>21.9</v>
      </c>
    </row>
    <row r="223" spans="1:4" s="9" customFormat="1" x14ac:dyDescent="0.3">
      <c r="A223" s="8">
        <f t="shared" si="3"/>
        <v>40942.291666666133</v>
      </c>
      <c r="B223" s="51">
        <v>0</v>
      </c>
      <c r="C223" s="51">
        <v>0</v>
      </c>
      <c r="D223" s="52">
        <v>21.4</v>
      </c>
    </row>
    <row r="224" spans="1:4" s="9" customFormat="1" x14ac:dyDescent="0.3">
      <c r="A224" s="8">
        <f t="shared" si="3"/>
        <v>40942.302083332797</v>
      </c>
      <c r="B224" s="51">
        <v>0</v>
      </c>
      <c r="C224" s="51">
        <v>0</v>
      </c>
      <c r="D224" s="52">
        <v>20.8</v>
      </c>
    </row>
    <row r="225" spans="1:4" s="9" customFormat="1" x14ac:dyDescent="0.3">
      <c r="A225" s="8">
        <f t="shared" si="3"/>
        <v>40942.312499999462</v>
      </c>
      <c r="B225" s="51">
        <v>0</v>
      </c>
      <c r="C225" s="51">
        <v>0</v>
      </c>
      <c r="D225" s="52">
        <v>20.7</v>
      </c>
    </row>
    <row r="226" spans="1:4" s="9" customFormat="1" x14ac:dyDescent="0.3">
      <c r="A226" s="8">
        <f t="shared" si="3"/>
        <v>40942.322916666126</v>
      </c>
      <c r="B226" s="51">
        <v>0</v>
      </c>
      <c r="C226" s="51">
        <v>0</v>
      </c>
      <c r="D226" s="52">
        <v>20.7</v>
      </c>
    </row>
    <row r="227" spans="1:4" s="9" customFormat="1" x14ac:dyDescent="0.3">
      <c r="A227" s="8">
        <f t="shared" si="3"/>
        <v>40942.33333333279</v>
      </c>
      <c r="B227" s="51">
        <v>0</v>
      </c>
      <c r="C227" s="51">
        <v>0</v>
      </c>
      <c r="D227" s="52">
        <v>20.7</v>
      </c>
    </row>
    <row r="228" spans="1:4" s="9" customFormat="1" x14ac:dyDescent="0.3">
      <c r="A228" s="8">
        <f t="shared" si="3"/>
        <v>40942.343749999454</v>
      </c>
      <c r="B228" s="51">
        <v>0</v>
      </c>
      <c r="C228" s="51">
        <v>0</v>
      </c>
      <c r="D228" s="52">
        <v>21.2</v>
      </c>
    </row>
    <row r="229" spans="1:4" s="9" customFormat="1" x14ac:dyDescent="0.3">
      <c r="A229" s="8">
        <f t="shared" si="3"/>
        <v>40942.354166666119</v>
      </c>
      <c r="B229" s="51">
        <v>0</v>
      </c>
      <c r="C229" s="51">
        <v>0</v>
      </c>
      <c r="D229" s="52">
        <v>21.1</v>
      </c>
    </row>
    <row r="230" spans="1:4" s="9" customFormat="1" x14ac:dyDescent="0.3">
      <c r="A230" s="8">
        <f t="shared" si="3"/>
        <v>40942.364583332783</v>
      </c>
      <c r="B230" s="51">
        <v>0</v>
      </c>
      <c r="C230" s="51">
        <v>0</v>
      </c>
      <c r="D230" s="52">
        <v>21.1</v>
      </c>
    </row>
    <row r="231" spans="1:4" s="9" customFormat="1" x14ac:dyDescent="0.3">
      <c r="A231" s="8">
        <f t="shared" si="3"/>
        <v>40942.374999999447</v>
      </c>
      <c r="B231" s="51">
        <v>0</v>
      </c>
      <c r="C231" s="51">
        <v>0</v>
      </c>
      <c r="D231" s="52">
        <v>21.6</v>
      </c>
    </row>
    <row r="232" spans="1:4" s="9" customFormat="1" x14ac:dyDescent="0.3">
      <c r="A232" s="8">
        <f t="shared" si="3"/>
        <v>40942.385416666111</v>
      </c>
      <c r="B232" s="51">
        <v>0</v>
      </c>
      <c r="C232" s="51">
        <v>0</v>
      </c>
      <c r="D232" s="52">
        <v>21.6</v>
      </c>
    </row>
    <row r="233" spans="1:4" s="9" customFormat="1" x14ac:dyDescent="0.3">
      <c r="A233" s="8">
        <f t="shared" si="3"/>
        <v>40942.395833332776</v>
      </c>
      <c r="B233" s="51">
        <v>0</v>
      </c>
      <c r="C233" s="51">
        <v>0</v>
      </c>
      <c r="D233" s="52">
        <v>22.6</v>
      </c>
    </row>
    <row r="234" spans="1:4" s="9" customFormat="1" x14ac:dyDescent="0.3">
      <c r="A234" s="8">
        <f t="shared" si="3"/>
        <v>40942.40624999944</v>
      </c>
      <c r="B234" s="51">
        <v>0</v>
      </c>
      <c r="C234" s="51">
        <v>0</v>
      </c>
      <c r="D234" s="52">
        <v>23</v>
      </c>
    </row>
    <row r="235" spans="1:4" s="9" customFormat="1" x14ac:dyDescent="0.3">
      <c r="A235" s="8">
        <f t="shared" si="3"/>
        <v>40942.416666666104</v>
      </c>
      <c r="B235" s="51">
        <v>0</v>
      </c>
      <c r="C235" s="51">
        <v>0</v>
      </c>
      <c r="D235" s="52">
        <v>23.3</v>
      </c>
    </row>
    <row r="236" spans="1:4" s="9" customFormat="1" x14ac:dyDescent="0.3">
      <c r="A236" s="8">
        <f t="shared" si="3"/>
        <v>40942.427083332768</v>
      </c>
      <c r="B236" s="51">
        <v>0</v>
      </c>
      <c r="C236" s="51">
        <v>0</v>
      </c>
      <c r="D236" s="52">
        <v>23.6</v>
      </c>
    </row>
    <row r="237" spans="1:4" s="9" customFormat="1" x14ac:dyDescent="0.3">
      <c r="A237" s="8">
        <f t="shared" si="3"/>
        <v>40942.437499999432</v>
      </c>
      <c r="B237" s="51">
        <v>0</v>
      </c>
      <c r="C237" s="51">
        <v>0</v>
      </c>
      <c r="D237" s="52">
        <v>24</v>
      </c>
    </row>
    <row r="238" spans="1:4" s="9" customFormat="1" x14ac:dyDescent="0.3">
      <c r="A238" s="8">
        <f t="shared" si="3"/>
        <v>40942.447916666097</v>
      </c>
      <c r="B238" s="51">
        <v>0</v>
      </c>
      <c r="C238" s="51">
        <v>0</v>
      </c>
      <c r="D238" s="52">
        <v>24.3</v>
      </c>
    </row>
    <row r="239" spans="1:4" s="9" customFormat="1" x14ac:dyDescent="0.3">
      <c r="A239" s="8">
        <f t="shared" si="3"/>
        <v>40942.458333332761</v>
      </c>
      <c r="B239" s="51">
        <v>0</v>
      </c>
      <c r="C239" s="51">
        <v>0</v>
      </c>
      <c r="D239" s="52">
        <v>24.4</v>
      </c>
    </row>
    <row r="240" spans="1:4" s="9" customFormat="1" x14ac:dyDescent="0.3">
      <c r="A240" s="8">
        <f t="shared" si="3"/>
        <v>40942.468749999425</v>
      </c>
      <c r="B240" s="51">
        <v>0</v>
      </c>
      <c r="C240" s="51">
        <v>0</v>
      </c>
      <c r="D240" s="52">
        <v>24.9</v>
      </c>
    </row>
    <row r="241" spans="1:4" s="9" customFormat="1" x14ac:dyDescent="0.3">
      <c r="A241" s="8">
        <f t="shared" si="3"/>
        <v>40942.479166666089</v>
      </c>
      <c r="B241" s="51">
        <v>0</v>
      </c>
      <c r="C241" s="51">
        <v>0</v>
      </c>
      <c r="D241" s="52">
        <v>25</v>
      </c>
    </row>
    <row r="242" spans="1:4" s="9" customFormat="1" x14ac:dyDescent="0.3">
      <c r="A242" s="8">
        <f t="shared" si="3"/>
        <v>40942.489583332754</v>
      </c>
      <c r="B242" s="51">
        <v>0</v>
      </c>
      <c r="C242" s="51">
        <v>0</v>
      </c>
      <c r="D242" s="52">
        <v>26</v>
      </c>
    </row>
    <row r="243" spans="1:4" s="9" customFormat="1" x14ac:dyDescent="0.3">
      <c r="A243" s="8">
        <f t="shared" si="3"/>
        <v>40942.499999999418</v>
      </c>
      <c r="B243" s="51">
        <v>0</v>
      </c>
      <c r="C243" s="51">
        <v>0</v>
      </c>
      <c r="D243" s="52">
        <v>25.9</v>
      </c>
    </row>
    <row r="244" spans="1:4" s="9" customFormat="1" x14ac:dyDescent="0.3">
      <c r="A244" s="8">
        <f t="shared" si="3"/>
        <v>40942.510416666082</v>
      </c>
      <c r="B244" s="51">
        <v>0</v>
      </c>
      <c r="C244" s="51">
        <v>0</v>
      </c>
      <c r="D244" s="52">
        <v>25.6</v>
      </c>
    </row>
    <row r="245" spans="1:4" s="9" customFormat="1" x14ac:dyDescent="0.3">
      <c r="A245" s="8">
        <f t="shared" si="3"/>
        <v>40942.520833332746</v>
      </c>
      <c r="B245" s="51">
        <v>0</v>
      </c>
      <c r="C245" s="51">
        <v>0</v>
      </c>
      <c r="D245" s="52">
        <v>26.1</v>
      </c>
    </row>
    <row r="246" spans="1:4" s="9" customFormat="1" x14ac:dyDescent="0.3">
      <c r="A246" s="8">
        <f t="shared" si="3"/>
        <v>40942.531249999411</v>
      </c>
      <c r="B246" s="51">
        <v>0</v>
      </c>
      <c r="C246" s="51">
        <v>0</v>
      </c>
      <c r="D246" s="52">
        <v>25.8</v>
      </c>
    </row>
    <row r="247" spans="1:4" s="9" customFormat="1" x14ac:dyDescent="0.3">
      <c r="A247" s="8">
        <f t="shared" si="3"/>
        <v>40942.541666666075</v>
      </c>
      <c r="B247" s="51">
        <v>0</v>
      </c>
      <c r="C247" s="51">
        <v>0</v>
      </c>
      <c r="D247" s="52">
        <v>25.8</v>
      </c>
    </row>
    <row r="248" spans="1:4" s="9" customFormat="1" x14ac:dyDescent="0.3">
      <c r="A248" s="8">
        <f t="shared" si="3"/>
        <v>40942.552083332739</v>
      </c>
      <c r="B248" s="51">
        <v>0</v>
      </c>
      <c r="C248" s="51">
        <v>0</v>
      </c>
      <c r="D248" s="52">
        <v>25.9</v>
      </c>
    </row>
    <row r="249" spans="1:4" s="9" customFormat="1" x14ac:dyDescent="0.3">
      <c r="A249" s="8">
        <f t="shared" si="3"/>
        <v>40942.562499999403</v>
      </c>
      <c r="B249" s="51">
        <v>0</v>
      </c>
      <c r="C249" s="51">
        <v>0</v>
      </c>
      <c r="D249" s="52">
        <v>26.3</v>
      </c>
    </row>
    <row r="250" spans="1:4" s="9" customFormat="1" x14ac:dyDescent="0.3">
      <c r="A250" s="8">
        <f t="shared" si="3"/>
        <v>40942.572916666068</v>
      </c>
      <c r="B250" s="51">
        <v>0</v>
      </c>
      <c r="C250" s="51">
        <v>0</v>
      </c>
      <c r="D250" s="52">
        <v>26.6</v>
      </c>
    </row>
    <row r="251" spans="1:4" s="9" customFormat="1" x14ac:dyDescent="0.3">
      <c r="A251" s="8">
        <f t="shared" si="3"/>
        <v>40942.583333332732</v>
      </c>
      <c r="B251" s="51">
        <v>0</v>
      </c>
      <c r="C251" s="51">
        <v>0</v>
      </c>
      <c r="D251" s="52">
        <v>26.4</v>
      </c>
    </row>
    <row r="252" spans="1:4" s="9" customFormat="1" x14ac:dyDescent="0.3">
      <c r="A252" s="8">
        <f t="shared" si="3"/>
        <v>40942.593749999396</v>
      </c>
      <c r="B252" s="51">
        <v>0</v>
      </c>
      <c r="C252" s="51">
        <v>0</v>
      </c>
      <c r="D252" s="52">
        <v>26.4</v>
      </c>
    </row>
    <row r="253" spans="1:4" s="9" customFormat="1" x14ac:dyDescent="0.3">
      <c r="A253" s="8">
        <f t="shared" si="3"/>
        <v>40942.60416666606</v>
      </c>
      <c r="B253" s="51">
        <v>0</v>
      </c>
      <c r="C253" s="51">
        <v>0</v>
      </c>
      <c r="D253" s="52">
        <v>26.6</v>
      </c>
    </row>
    <row r="254" spans="1:4" s="9" customFormat="1" x14ac:dyDescent="0.3">
      <c r="A254" s="8">
        <f t="shared" si="3"/>
        <v>40942.614583332725</v>
      </c>
      <c r="B254" s="51">
        <v>0</v>
      </c>
      <c r="C254" s="51">
        <v>0</v>
      </c>
      <c r="D254" s="52">
        <v>26.5</v>
      </c>
    </row>
    <row r="255" spans="1:4" s="9" customFormat="1" x14ac:dyDescent="0.3">
      <c r="A255" s="8">
        <f t="shared" si="3"/>
        <v>40942.624999999389</v>
      </c>
      <c r="B255" s="51">
        <v>0</v>
      </c>
      <c r="C255" s="51">
        <v>0</v>
      </c>
      <c r="D255" s="52">
        <v>26.7</v>
      </c>
    </row>
    <row r="256" spans="1:4" s="9" customFormat="1" x14ac:dyDescent="0.3">
      <c r="A256" s="8">
        <f t="shared" si="3"/>
        <v>40942.635416666053</v>
      </c>
      <c r="B256" s="51">
        <v>0</v>
      </c>
      <c r="C256" s="51">
        <v>0</v>
      </c>
      <c r="D256" s="52">
        <v>26.4</v>
      </c>
    </row>
    <row r="257" spans="1:4" s="9" customFormat="1" x14ac:dyDescent="0.3">
      <c r="A257" s="8">
        <f t="shared" si="3"/>
        <v>40942.645833332717</v>
      </c>
      <c r="B257" s="51">
        <v>0</v>
      </c>
      <c r="C257" s="51">
        <v>0</v>
      </c>
      <c r="D257" s="52">
        <v>27.4</v>
      </c>
    </row>
    <row r="258" spans="1:4" s="9" customFormat="1" x14ac:dyDescent="0.3">
      <c r="A258" s="8">
        <f t="shared" si="3"/>
        <v>40942.656249999382</v>
      </c>
      <c r="B258" s="51">
        <v>0</v>
      </c>
      <c r="C258" s="51">
        <v>0</v>
      </c>
      <c r="D258" s="52">
        <v>27.3</v>
      </c>
    </row>
    <row r="259" spans="1:4" s="9" customFormat="1" x14ac:dyDescent="0.3">
      <c r="A259" s="8">
        <f t="shared" si="3"/>
        <v>40942.666666666046</v>
      </c>
      <c r="B259" s="51">
        <v>0</v>
      </c>
      <c r="C259" s="51">
        <v>0</v>
      </c>
      <c r="D259" s="52">
        <v>27.5</v>
      </c>
    </row>
    <row r="260" spans="1:4" s="9" customFormat="1" x14ac:dyDescent="0.3">
      <c r="A260" s="8">
        <f t="shared" si="3"/>
        <v>40942.67708333271</v>
      </c>
      <c r="B260" s="51">
        <v>0</v>
      </c>
      <c r="C260" s="51">
        <v>0</v>
      </c>
      <c r="D260" s="52">
        <v>29.1</v>
      </c>
    </row>
    <row r="261" spans="1:4" s="9" customFormat="1" x14ac:dyDescent="0.3">
      <c r="A261" s="8">
        <f t="shared" ref="A261:A324" si="4">A260+1/24/4</f>
        <v>40942.687499999374</v>
      </c>
      <c r="B261" s="51">
        <v>0</v>
      </c>
      <c r="C261" s="51">
        <v>0</v>
      </c>
      <c r="D261" s="52">
        <v>29.3</v>
      </c>
    </row>
    <row r="262" spans="1:4" s="9" customFormat="1" x14ac:dyDescent="0.3">
      <c r="A262" s="8">
        <f t="shared" si="4"/>
        <v>40942.697916666039</v>
      </c>
      <c r="B262" s="51">
        <v>0</v>
      </c>
      <c r="C262" s="51">
        <v>0</v>
      </c>
      <c r="D262" s="52">
        <v>29.7</v>
      </c>
    </row>
    <row r="263" spans="1:4" s="9" customFormat="1" x14ac:dyDescent="0.3">
      <c r="A263" s="8">
        <f t="shared" si="4"/>
        <v>40942.708333332703</v>
      </c>
      <c r="B263" s="51">
        <v>0</v>
      </c>
      <c r="C263" s="51">
        <v>0</v>
      </c>
      <c r="D263" s="52">
        <v>29.7</v>
      </c>
    </row>
    <row r="264" spans="1:4" s="9" customFormat="1" x14ac:dyDescent="0.3">
      <c r="A264" s="8">
        <f t="shared" si="4"/>
        <v>40942.718749999367</v>
      </c>
      <c r="B264" s="51">
        <v>0</v>
      </c>
      <c r="C264" s="51">
        <v>0</v>
      </c>
      <c r="D264" s="52">
        <v>29.6</v>
      </c>
    </row>
    <row r="265" spans="1:4" s="9" customFormat="1" x14ac:dyDescent="0.3">
      <c r="A265" s="8">
        <f t="shared" si="4"/>
        <v>40942.729166666031</v>
      </c>
      <c r="B265" s="51">
        <v>0</v>
      </c>
      <c r="C265" s="51">
        <v>0</v>
      </c>
      <c r="D265" s="52">
        <v>29.6</v>
      </c>
    </row>
    <row r="266" spans="1:4" s="9" customFormat="1" x14ac:dyDescent="0.3">
      <c r="A266" s="8">
        <f t="shared" si="4"/>
        <v>40942.739583332695</v>
      </c>
      <c r="B266" s="51">
        <v>0</v>
      </c>
      <c r="C266" s="51">
        <v>0</v>
      </c>
      <c r="D266" s="52">
        <v>29.6</v>
      </c>
    </row>
    <row r="267" spans="1:4" s="9" customFormat="1" x14ac:dyDescent="0.3">
      <c r="A267" s="8">
        <f t="shared" si="4"/>
        <v>40942.74999999936</v>
      </c>
      <c r="B267" s="51">
        <v>0</v>
      </c>
      <c r="C267" s="51">
        <v>0</v>
      </c>
      <c r="D267" s="52">
        <v>29.7</v>
      </c>
    </row>
    <row r="268" spans="1:4" s="9" customFormat="1" x14ac:dyDescent="0.3">
      <c r="A268" s="8">
        <f t="shared" si="4"/>
        <v>40942.760416666024</v>
      </c>
      <c r="B268" s="51">
        <v>0</v>
      </c>
      <c r="C268" s="51">
        <v>0</v>
      </c>
      <c r="D268" s="52">
        <v>29.7</v>
      </c>
    </row>
    <row r="269" spans="1:4" s="9" customFormat="1" x14ac:dyDescent="0.3">
      <c r="A269" s="8">
        <f t="shared" si="4"/>
        <v>40942.770833332688</v>
      </c>
      <c r="B269" s="51">
        <v>0</v>
      </c>
      <c r="C269" s="51">
        <v>0</v>
      </c>
      <c r="D269" s="52">
        <v>29.6</v>
      </c>
    </row>
    <row r="270" spans="1:4" s="9" customFormat="1" x14ac:dyDescent="0.3">
      <c r="A270" s="8">
        <f t="shared" si="4"/>
        <v>40942.781249999352</v>
      </c>
      <c r="B270" s="51">
        <v>0</v>
      </c>
      <c r="C270" s="51">
        <v>0</v>
      </c>
      <c r="D270" s="52">
        <v>29.3</v>
      </c>
    </row>
    <row r="271" spans="1:4" s="9" customFormat="1" x14ac:dyDescent="0.3">
      <c r="A271" s="8">
        <f t="shared" si="4"/>
        <v>40942.791666666017</v>
      </c>
      <c r="B271" s="51">
        <v>0</v>
      </c>
      <c r="C271" s="51">
        <v>0</v>
      </c>
      <c r="D271" s="52">
        <v>29.5</v>
      </c>
    </row>
    <row r="272" spans="1:4" s="9" customFormat="1" x14ac:dyDescent="0.3">
      <c r="A272" s="8">
        <f t="shared" si="4"/>
        <v>40942.802083332681</v>
      </c>
      <c r="B272" s="51">
        <v>0</v>
      </c>
      <c r="C272" s="51">
        <v>0</v>
      </c>
      <c r="D272" s="52">
        <v>30.6</v>
      </c>
    </row>
    <row r="273" spans="1:4" s="9" customFormat="1" x14ac:dyDescent="0.3">
      <c r="A273" s="8">
        <f t="shared" si="4"/>
        <v>40942.812499999345</v>
      </c>
      <c r="B273" s="51">
        <v>0</v>
      </c>
      <c r="C273" s="51">
        <v>0</v>
      </c>
      <c r="D273" s="52">
        <v>30.2</v>
      </c>
    </row>
    <row r="274" spans="1:4" s="9" customFormat="1" x14ac:dyDescent="0.3">
      <c r="A274" s="8">
        <f t="shared" si="4"/>
        <v>40942.822916666009</v>
      </c>
      <c r="B274" s="51">
        <v>0</v>
      </c>
      <c r="C274" s="51">
        <v>0</v>
      </c>
      <c r="D274" s="52">
        <v>30.3</v>
      </c>
    </row>
    <row r="275" spans="1:4" s="9" customFormat="1" x14ac:dyDescent="0.3">
      <c r="A275" s="8">
        <f t="shared" si="4"/>
        <v>40942.833333332674</v>
      </c>
      <c r="B275" s="51">
        <v>0</v>
      </c>
      <c r="C275" s="51">
        <v>0</v>
      </c>
      <c r="D275" s="52">
        <v>30.2</v>
      </c>
    </row>
    <row r="276" spans="1:4" s="9" customFormat="1" x14ac:dyDescent="0.3">
      <c r="A276" s="8">
        <f t="shared" si="4"/>
        <v>40942.843749999338</v>
      </c>
      <c r="B276" s="51">
        <v>0</v>
      </c>
      <c r="C276" s="51">
        <v>0</v>
      </c>
      <c r="D276" s="52">
        <v>30.3</v>
      </c>
    </row>
    <row r="277" spans="1:4" s="9" customFormat="1" x14ac:dyDescent="0.3">
      <c r="A277" s="8">
        <f t="shared" si="4"/>
        <v>40942.854166666002</v>
      </c>
      <c r="B277" s="51">
        <v>0</v>
      </c>
      <c r="C277" s="51">
        <v>0</v>
      </c>
      <c r="D277" s="52">
        <v>30.3</v>
      </c>
    </row>
    <row r="278" spans="1:4" s="9" customFormat="1" x14ac:dyDescent="0.3">
      <c r="A278" s="8">
        <f t="shared" si="4"/>
        <v>40942.864583332666</v>
      </c>
      <c r="B278" s="51">
        <v>0</v>
      </c>
      <c r="C278" s="51">
        <v>0</v>
      </c>
      <c r="D278" s="52">
        <v>30.4</v>
      </c>
    </row>
    <row r="279" spans="1:4" s="9" customFormat="1" x14ac:dyDescent="0.3">
      <c r="A279" s="8">
        <f t="shared" si="4"/>
        <v>40942.874999999331</v>
      </c>
      <c r="B279" s="51">
        <v>0</v>
      </c>
      <c r="C279" s="51">
        <v>0</v>
      </c>
      <c r="D279" s="52">
        <v>30.5</v>
      </c>
    </row>
    <row r="280" spans="1:4" s="9" customFormat="1" x14ac:dyDescent="0.3">
      <c r="A280" s="8">
        <f t="shared" si="4"/>
        <v>40942.885416665995</v>
      </c>
      <c r="B280" s="51">
        <v>0</v>
      </c>
      <c r="C280" s="51">
        <v>0</v>
      </c>
      <c r="D280" s="52">
        <v>30.4</v>
      </c>
    </row>
    <row r="281" spans="1:4" s="9" customFormat="1" x14ac:dyDescent="0.3">
      <c r="A281" s="8">
        <f t="shared" si="4"/>
        <v>40942.895833332659</v>
      </c>
      <c r="B281" s="51">
        <v>0</v>
      </c>
      <c r="C281" s="51">
        <v>0</v>
      </c>
      <c r="D281" s="52">
        <v>30.4</v>
      </c>
    </row>
    <row r="282" spans="1:4" s="9" customFormat="1" x14ac:dyDescent="0.3">
      <c r="A282" s="8">
        <f t="shared" si="4"/>
        <v>40942.906249999323</v>
      </c>
      <c r="B282" s="51">
        <v>0</v>
      </c>
      <c r="C282" s="51">
        <v>0</v>
      </c>
      <c r="D282" s="52">
        <v>30.5</v>
      </c>
    </row>
    <row r="283" spans="1:4" s="9" customFormat="1" x14ac:dyDescent="0.3">
      <c r="A283" s="8">
        <f t="shared" si="4"/>
        <v>40942.916666665988</v>
      </c>
      <c r="B283" s="51">
        <v>0</v>
      </c>
      <c r="C283" s="51">
        <v>0</v>
      </c>
      <c r="D283" s="52">
        <v>30.3</v>
      </c>
    </row>
    <row r="284" spans="1:4" s="9" customFormat="1" x14ac:dyDescent="0.3">
      <c r="A284" s="8">
        <f t="shared" si="4"/>
        <v>40942.927083332652</v>
      </c>
      <c r="B284" s="51">
        <v>0</v>
      </c>
      <c r="C284" s="51">
        <v>0</v>
      </c>
      <c r="D284" s="52">
        <v>30.4</v>
      </c>
    </row>
    <row r="285" spans="1:4" s="9" customFormat="1" x14ac:dyDescent="0.3">
      <c r="A285" s="8">
        <f t="shared" si="4"/>
        <v>40942.937499999316</v>
      </c>
      <c r="B285" s="51">
        <v>0</v>
      </c>
      <c r="C285" s="51">
        <v>0</v>
      </c>
      <c r="D285" s="52">
        <v>30.5</v>
      </c>
    </row>
    <row r="286" spans="1:4" s="9" customFormat="1" x14ac:dyDescent="0.3">
      <c r="A286" s="8">
        <f t="shared" si="4"/>
        <v>40942.94791666598</v>
      </c>
      <c r="B286" s="51">
        <v>0</v>
      </c>
      <c r="C286" s="51">
        <v>0</v>
      </c>
      <c r="D286" s="52">
        <v>30.3</v>
      </c>
    </row>
    <row r="287" spans="1:4" s="9" customFormat="1" x14ac:dyDescent="0.3">
      <c r="A287" s="8">
        <f t="shared" si="4"/>
        <v>40942.958333332645</v>
      </c>
      <c r="B287" s="51">
        <v>0</v>
      </c>
      <c r="C287" s="51">
        <v>0</v>
      </c>
      <c r="D287" s="52">
        <v>30.3</v>
      </c>
    </row>
    <row r="288" spans="1:4" s="9" customFormat="1" x14ac:dyDescent="0.3">
      <c r="A288" s="8">
        <f t="shared" si="4"/>
        <v>40942.968749999309</v>
      </c>
      <c r="B288" s="51">
        <v>0</v>
      </c>
      <c r="C288" s="51">
        <v>0</v>
      </c>
      <c r="D288" s="52">
        <v>30.4</v>
      </c>
    </row>
    <row r="289" spans="1:4" s="9" customFormat="1" x14ac:dyDescent="0.3">
      <c r="A289" s="8">
        <f t="shared" si="4"/>
        <v>40942.979166665973</v>
      </c>
      <c r="B289" s="51">
        <v>0</v>
      </c>
      <c r="C289" s="51">
        <v>0</v>
      </c>
      <c r="D289" s="52">
        <v>30.2</v>
      </c>
    </row>
    <row r="290" spans="1:4" s="9" customFormat="1" x14ac:dyDescent="0.3">
      <c r="A290" s="8">
        <f t="shared" si="4"/>
        <v>40942.989583332637</v>
      </c>
      <c r="B290" s="51">
        <v>0</v>
      </c>
      <c r="C290" s="51">
        <v>0</v>
      </c>
      <c r="D290" s="52">
        <v>30.3</v>
      </c>
    </row>
    <row r="291" spans="1:4" s="9" customFormat="1" x14ac:dyDescent="0.3">
      <c r="A291" s="8">
        <f t="shared" si="4"/>
        <v>40942.999999999302</v>
      </c>
      <c r="B291" s="51">
        <v>0</v>
      </c>
      <c r="C291" s="51">
        <v>0</v>
      </c>
      <c r="D291" s="52">
        <v>30.3</v>
      </c>
    </row>
    <row r="292" spans="1:4" s="9" customFormat="1" x14ac:dyDescent="0.3">
      <c r="A292" s="8">
        <f t="shared" si="4"/>
        <v>40943.010416665966</v>
      </c>
      <c r="B292" s="51">
        <v>0</v>
      </c>
      <c r="C292" s="51">
        <v>0</v>
      </c>
      <c r="D292" s="52">
        <v>30.3</v>
      </c>
    </row>
    <row r="293" spans="1:4" s="9" customFormat="1" x14ac:dyDescent="0.3">
      <c r="A293" s="8">
        <f t="shared" si="4"/>
        <v>40943.02083333263</v>
      </c>
      <c r="B293" s="51">
        <v>0</v>
      </c>
      <c r="C293" s="51">
        <v>0</v>
      </c>
      <c r="D293" s="52">
        <v>30.3</v>
      </c>
    </row>
    <row r="294" spans="1:4" s="9" customFormat="1" x14ac:dyDescent="0.3">
      <c r="A294" s="8">
        <f t="shared" si="4"/>
        <v>40943.031249999294</v>
      </c>
      <c r="B294" s="51">
        <v>0</v>
      </c>
      <c r="C294" s="51">
        <v>0</v>
      </c>
      <c r="D294" s="52">
        <v>30.3</v>
      </c>
    </row>
    <row r="295" spans="1:4" s="9" customFormat="1" x14ac:dyDescent="0.3">
      <c r="A295" s="8">
        <f t="shared" si="4"/>
        <v>40943.041666665958</v>
      </c>
      <c r="B295" s="51">
        <v>0</v>
      </c>
      <c r="C295" s="51">
        <v>0</v>
      </c>
      <c r="D295" s="52">
        <v>30.4</v>
      </c>
    </row>
    <row r="296" spans="1:4" s="9" customFormat="1" x14ac:dyDescent="0.3">
      <c r="A296" s="8">
        <f t="shared" si="4"/>
        <v>40943.052083332623</v>
      </c>
      <c r="B296" s="51">
        <v>0</v>
      </c>
      <c r="C296" s="51">
        <v>0</v>
      </c>
      <c r="D296" s="52">
        <v>30.4</v>
      </c>
    </row>
    <row r="297" spans="1:4" s="9" customFormat="1" x14ac:dyDescent="0.3">
      <c r="A297" s="8">
        <f t="shared" si="4"/>
        <v>40943.062499999287</v>
      </c>
      <c r="B297" s="51">
        <v>0</v>
      </c>
      <c r="C297" s="51">
        <v>0</v>
      </c>
      <c r="D297" s="52">
        <v>30.4</v>
      </c>
    </row>
    <row r="298" spans="1:4" s="9" customFormat="1" x14ac:dyDescent="0.3">
      <c r="A298" s="8">
        <f t="shared" si="4"/>
        <v>40943.072916665951</v>
      </c>
      <c r="B298" s="51">
        <v>0</v>
      </c>
      <c r="C298" s="51">
        <v>0</v>
      </c>
      <c r="D298" s="52">
        <v>30.6</v>
      </c>
    </row>
    <row r="299" spans="1:4" s="9" customFormat="1" x14ac:dyDescent="0.3">
      <c r="A299" s="8">
        <f t="shared" si="4"/>
        <v>40943.083333332615</v>
      </c>
      <c r="B299" s="51">
        <v>0</v>
      </c>
      <c r="C299" s="51">
        <v>24</v>
      </c>
      <c r="D299" s="52">
        <v>30.4</v>
      </c>
    </row>
    <row r="300" spans="1:4" s="9" customFormat="1" x14ac:dyDescent="0.3">
      <c r="A300" s="8">
        <f t="shared" si="4"/>
        <v>40943.09374999928</v>
      </c>
      <c r="B300" s="51">
        <v>0</v>
      </c>
      <c r="C300" s="51">
        <v>16</v>
      </c>
      <c r="D300" s="52">
        <v>30.4</v>
      </c>
    </row>
    <row r="301" spans="1:4" s="9" customFormat="1" x14ac:dyDescent="0.3">
      <c r="A301" s="8">
        <f t="shared" si="4"/>
        <v>40943.104166665944</v>
      </c>
      <c r="B301" s="51">
        <v>0</v>
      </c>
      <c r="C301" s="51">
        <v>0</v>
      </c>
      <c r="D301" s="52">
        <v>30.2</v>
      </c>
    </row>
    <row r="302" spans="1:4" s="9" customFormat="1" x14ac:dyDescent="0.3">
      <c r="A302" s="8">
        <f t="shared" si="4"/>
        <v>40943.114583332608</v>
      </c>
      <c r="B302" s="51">
        <v>0</v>
      </c>
      <c r="C302" s="51">
        <v>0</v>
      </c>
      <c r="D302" s="52">
        <v>30.1</v>
      </c>
    </row>
    <row r="303" spans="1:4" s="9" customFormat="1" x14ac:dyDescent="0.3">
      <c r="A303" s="8">
        <f t="shared" si="4"/>
        <v>40943.124999999272</v>
      </c>
      <c r="B303" s="51">
        <v>0</v>
      </c>
      <c r="C303" s="51">
        <v>0</v>
      </c>
      <c r="D303" s="52">
        <v>30.2</v>
      </c>
    </row>
    <row r="304" spans="1:4" s="9" customFormat="1" x14ac:dyDescent="0.3">
      <c r="A304" s="8">
        <f t="shared" si="4"/>
        <v>40943.135416665937</v>
      </c>
      <c r="B304" s="51">
        <v>0</v>
      </c>
      <c r="C304" s="51">
        <v>0</v>
      </c>
      <c r="D304" s="52">
        <v>30.1</v>
      </c>
    </row>
    <row r="305" spans="1:4" s="9" customFormat="1" x14ac:dyDescent="0.3">
      <c r="A305" s="8">
        <f t="shared" si="4"/>
        <v>40943.145833332601</v>
      </c>
      <c r="B305" s="51">
        <v>0</v>
      </c>
      <c r="C305" s="51">
        <v>0</v>
      </c>
      <c r="D305" s="52">
        <v>30.2</v>
      </c>
    </row>
    <row r="306" spans="1:4" s="9" customFormat="1" x14ac:dyDescent="0.3">
      <c r="A306" s="8">
        <f t="shared" si="4"/>
        <v>40943.156249999265</v>
      </c>
      <c r="B306" s="51">
        <v>0</v>
      </c>
      <c r="C306" s="51">
        <v>0</v>
      </c>
      <c r="D306" s="52">
        <v>30.3</v>
      </c>
    </row>
    <row r="307" spans="1:4" s="9" customFormat="1" x14ac:dyDescent="0.3">
      <c r="A307" s="8">
        <f t="shared" si="4"/>
        <v>40943.166666665929</v>
      </c>
      <c r="B307" s="51">
        <v>0</v>
      </c>
      <c r="C307" s="51">
        <v>0</v>
      </c>
      <c r="D307" s="52">
        <v>29.8</v>
      </c>
    </row>
    <row r="308" spans="1:4" s="9" customFormat="1" x14ac:dyDescent="0.3">
      <c r="A308" s="8">
        <f t="shared" si="4"/>
        <v>40943.177083332594</v>
      </c>
      <c r="B308" s="51">
        <v>0</v>
      </c>
      <c r="C308" s="51">
        <v>0</v>
      </c>
      <c r="D308" s="52">
        <v>29.8</v>
      </c>
    </row>
    <row r="309" spans="1:4" s="9" customFormat="1" x14ac:dyDescent="0.3">
      <c r="A309" s="8">
        <f t="shared" si="4"/>
        <v>40943.187499999258</v>
      </c>
      <c r="B309" s="51">
        <v>0</v>
      </c>
      <c r="C309" s="51">
        <v>0</v>
      </c>
      <c r="D309" s="52">
        <v>29.9</v>
      </c>
    </row>
    <row r="310" spans="1:4" s="9" customFormat="1" x14ac:dyDescent="0.3">
      <c r="A310" s="8">
        <f t="shared" si="4"/>
        <v>40943.197916665922</v>
      </c>
      <c r="B310" s="51">
        <v>0</v>
      </c>
      <c r="C310" s="51">
        <v>0</v>
      </c>
      <c r="D310" s="52">
        <v>29.9</v>
      </c>
    </row>
    <row r="311" spans="1:4" s="9" customFormat="1" x14ac:dyDescent="0.3">
      <c r="A311" s="8">
        <f t="shared" si="4"/>
        <v>40943.208333332586</v>
      </c>
      <c r="B311" s="51">
        <v>0</v>
      </c>
      <c r="C311" s="51">
        <v>0</v>
      </c>
      <c r="D311" s="52">
        <v>30</v>
      </c>
    </row>
    <row r="312" spans="1:4" s="9" customFormat="1" x14ac:dyDescent="0.3">
      <c r="A312" s="8">
        <f t="shared" si="4"/>
        <v>40943.218749999251</v>
      </c>
      <c r="B312" s="51">
        <v>0</v>
      </c>
      <c r="C312" s="51">
        <v>0</v>
      </c>
      <c r="D312" s="52">
        <v>29.9</v>
      </c>
    </row>
    <row r="313" spans="1:4" s="9" customFormat="1" x14ac:dyDescent="0.3">
      <c r="A313" s="8">
        <f t="shared" si="4"/>
        <v>40943.229166665915</v>
      </c>
      <c r="B313" s="51">
        <v>0</v>
      </c>
      <c r="C313" s="51">
        <v>0</v>
      </c>
      <c r="D313" s="52">
        <v>29.7</v>
      </c>
    </row>
    <row r="314" spans="1:4" s="9" customFormat="1" x14ac:dyDescent="0.3">
      <c r="A314" s="8">
        <f t="shared" si="4"/>
        <v>40943.239583332579</v>
      </c>
      <c r="B314" s="51">
        <v>0</v>
      </c>
      <c r="C314" s="51">
        <v>0</v>
      </c>
      <c r="D314" s="52">
        <v>29.8</v>
      </c>
    </row>
    <row r="315" spans="1:4" s="9" customFormat="1" x14ac:dyDescent="0.3">
      <c r="A315" s="8">
        <f t="shared" si="4"/>
        <v>40943.249999999243</v>
      </c>
      <c r="B315" s="51">
        <v>0</v>
      </c>
      <c r="C315" s="51">
        <v>0</v>
      </c>
      <c r="D315" s="52">
        <v>29.7</v>
      </c>
    </row>
    <row r="316" spans="1:4" s="9" customFormat="1" x14ac:dyDescent="0.3">
      <c r="A316" s="8">
        <f t="shared" si="4"/>
        <v>40943.260416665908</v>
      </c>
      <c r="B316" s="51">
        <v>0</v>
      </c>
      <c r="C316" s="51">
        <v>0</v>
      </c>
      <c r="D316" s="52">
        <v>29.8</v>
      </c>
    </row>
    <row r="317" spans="1:4" s="9" customFormat="1" x14ac:dyDescent="0.3">
      <c r="A317" s="8">
        <f t="shared" si="4"/>
        <v>40943.270833332572</v>
      </c>
      <c r="B317" s="51">
        <v>0</v>
      </c>
      <c r="C317" s="51">
        <v>0</v>
      </c>
      <c r="D317" s="52">
        <v>29.9</v>
      </c>
    </row>
    <row r="318" spans="1:4" s="9" customFormat="1" x14ac:dyDescent="0.3">
      <c r="A318" s="8">
        <f t="shared" si="4"/>
        <v>40943.281249999236</v>
      </c>
      <c r="B318" s="51">
        <v>0</v>
      </c>
      <c r="C318" s="51">
        <v>0</v>
      </c>
      <c r="D318" s="52">
        <v>29.9</v>
      </c>
    </row>
    <row r="319" spans="1:4" s="9" customFormat="1" x14ac:dyDescent="0.3">
      <c r="A319" s="8">
        <f t="shared" si="4"/>
        <v>40943.2916666659</v>
      </c>
      <c r="B319" s="51">
        <v>0</v>
      </c>
      <c r="C319" s="51">
        <v>0</v>
      </c>
      <c r="D319" s="52">
        <v>29.7</v>
      </c>
    </row>
    <row r="320" spans="1:4" s="9" customFormat="1" x14ac:dyDescent="0.3">
      <c r="A320" s="8">
        <f t="shared" si="4"/>
        <v>40943.302083332565</v>
      </c>
      <c r="B320" s="51">
        <v>0</v>
      </c>
      <c r="C320" s="51">
        <v>0</v>
      </c>
      <c r="D320" s="52">
        <v>29.9</v>
      </c>
    </row>
    <row r="321" spans="1:4" s="9" customFormat="1" x14ac:dyDescent="0.3">
      <c r="A321" s="8">
        <f t="shared" si="4"/>
        <v>40943.312499999229</v>
      </c>
      <c r="B321" s="51">
        <v>0</v>
      </c>
      <c r="C321" s="51">
        <v>0</v>
      </c>
      <c r="D321" s="52">
        <v>30</v>
      </c>
    </row>
    <row r="322" spans="1:4" s="9" customFormat="1" x14ac:dyDescent="0.3">
      <c r="A322" s="8">
        <f t="shared" si="4"/>
        <v>40943.322916665893</v>
      </c>
      <c r="B322" s="51">
        <v>0</v>
      </c>
      <c r="C322" s="51">
        <v>0</v>
      </c>
      <c r="D322" s="52">
        <v>29.8</v>
      </c>
    </row>
    <row r="323" spans="1:4" s="9" customFormat="1" x14ac:dyDescent="0.3">
      <c r="A323" s="8">
        <f t="shared" si="4"/>
        <v>40943.333333332557</v>
      </c>
      <c r="B323" s="51">
        <v>0</v>
      </c>
      <c r="C323" s="51">
        <v>0</v>
      </c>
      <c r="D323" s="52">
        <v>29.7</v>
      </c>
    </row>
    <row r="324" spans="1:4" s="9" customFormat="1" x14ac:dyDescent="0.3">
      <c r="A324" s="8">
        <f t="shared" si="4"/>
        <v>40943.343749999221</v>
      </c>
      <c r="B324" s="51">
        <v>0</v>
      </c>
      <c r="C324" s="51">
        <v>0</v>
      </c>
      <c r="D324" s="52">
        <v>29.7</v>
      </c>
    </row>
    <row r="325" spans="1:4" s="9" customFormat="1" x14ac:dyDescent="0.3">
      <c r="A325" s="8">
        <f t="shared" ref="A325:A388" si="5">A324+1/24/4</f>
        <v>40943.354166665886</v>
      </c>
      <c r="B325" s="51">
        <v>0</v>
      </c>
      <c r="C325" s="51">
        <v>0</v>
      </c>
      <c r="D325" s="52">
        <v>29.8</v>
      </c>
    </row>
    <row r="326" spans="1:4" s="9" customFormat="1" x14ac:dyDescent="0.3">
      <c r="A326" s="8">
        <f t="shared" si="5"/>
        <v>40943.36458333255</v>
      </c>
      <c r="B326" s="51">
        <v>0</v>
      </c>
      <c r="C326" s="51">
        <v>0</v>
      </c>
      <c r="D326" s="52">
        <v>29.8</v>
      </c>
    </row>
    <row r="327" spans="1:4" s="9" customFormat="1" x14ac:dyDescent="0.3">
      <c r="A327" s="8">
        <f t="shared" si="5"/>
        <v>40943.374999999214</v>
      </c>
      <c r="B327" s="51">
        <v>0</v>
      </c>
      <c r="C327" s="51">
        <v>0</v>
      </c>
      <c r="D327" s="52">
        <v>29.7</v>
      </c>
    </row>
    <row r="328" spans="1:4" s="9" customFormat="1" x14ac:dyDescent="0.3">
      <c r="A328" s="8">
        <f t="shared" si="5"/>
        <v>40943.385416665878</v>
      </c>
      <c r="B328" s="51">
        <v>0</v>
      </c>
      <c r="C328" s="51">
        <v>0</v>
      </c>
      <c r="D328" s="52">
        <v>29.7</v>
      </c>
    </row>
    <row r="329" spans="1:4" s="9" customFormat="1" x14ac:dyDescent="0.3">
      <c r="A329" s="8">
        <f t="shared" si="5"/>
        <v>40943.395833332543</v>
      </c>
      <c r="B329" s="51">
        <v>0</v>
      </c>
      <c r="C329" s="51">
        <v>0</v>
      </c>
      <c r="D329" s="52">
        <v>29.8</v>
      </c>
    </row>
    <row r="330" spans="1:4" s="9" customFormat="1" x14ac:dyDescent="0.3">
      <c r="A330" s="8">
        <f t="shared" si="5"/>
        <v>40943.406249999207</v>
      </c>
      <c r="B330" s="51">
        <v>0</v>
      </c>
      <c r="C330" s="51">
        <v>0</v>
      </c>
      <c r="D330" s="52">
        <v>29.7</v>
      </c>
    </row>
    <row r="331" spans="1:4" s="9" customFormat="1" x14ac:dyDescent="0.3">
      <c r="A331" s="8">
        <f t="shared" si="5"/>
        <v>40943.416666665871</v>
      </c>
      <c r="B331" s="51">
        <v>0</v>
      </c>
      <c r="C331" s="51">
        <v>0</v>
      </c>
      <c r="D331" s="52">
        <v>29.5</v>
      </c>
    </row>
    <row r="332" spans="1:4" s="9" customFormat="1" x14ac:dyDescent="0.3">
      <c r="A332" s="8">
        <f t="shared" si="5"/>
        <v>40943.427083332535</v>
      </c>
      <c r="B332" s="51">
        <v>0</v>
      </c>
      <c r="C332" s="51">
        <v>0</v>
      </c>
      <c r="D332" s="52">
        <v>29.5</v>
      </c>
    </row>
    <row r="333" spans="1:4" s="9" customFormat="1" x14ac:dyDescent="0.3">
      <c r="A333" s="8">
        <f t="shared" si="5"/>
        <v>40943.4374999992</v>
      </c>
      <c r="B333" s="51">
        <v>0</v>
      </c>
      <c r="C333" s="51">
        <v>0</v>
      </c>
      <c r="D333" s="52">
        <v>29.3</v>
      </c>
    </row>
    <row r="334" spans="1:4" s="9" customFormat="1" x14ac:dyDescent="0.3">
      <c r="A334" s="8">
        <f t="shared" si="5"/>
        <v>40943.447916665864</v>
      </c>
      <c r="B334" s="51">
        <v>0</v>
      </c>
      <c r="C334" s="51">
        <v>0</v>
      </c>
      <c r="D334" s="52">
        <v>29.5</v>
      </c>
    </row>
    <row r="335" spans="1:4" s="9" customFormat="1" x14ac:dyDescent="0.3">
      <c r="A335" s="8">
        <f t="shared" si="5"/>
        <v>40943.458333332528</v>
      </c>
      <c r="B335" s="51">
        <v>0</v>
      </c>
      <c r="C335" s="51">
        <v>0</v>
      </c>
      <c r="D335" s="52">
        <v>29.3</v>
      </c>
    </row>
    <row r="336" spans="1:4" s="9" customFormat="1" x14ac:dyDescent="0.3">
      <c r="A336" s="8">
        <f t="shared" si="5"/>
        <v>40943.468749999192</v>
      </c>
      <c r="B336" s="51">
        <v>0</v>
      </c>
      <c r="C336" s="51">
        <v>0</v>
      </c>
      <c r="D336" s="52">
        <v>29.2</v>
      </c>
    </row>
    <row r="337" spans="1:4" s="9" customFormat="1" x14ac:dyDescent="0.3">
      <c r="A337" s="8">
        <f t="shared" si="5"/>
        <v>40943.479166665857</v>
      </c>
      <c r="B337" s="51">
        <v>0</v>
      </c>
      <c r="C337" s="51">
        <v>0</v>
      </c>
      <c r="D337" s="52">
        <v>29.2</v>
      </c>
    </row>
    <row r="338" spans="1:4" s="9" customFormat="1" x14ac:dyDescent="0.3">
      <c r="A338" s="8">
        <f t="shared" si="5"/>
        <v>40943.489583332521</v>
      </c>
      <c r="B338" s="51">
        <v>0</v>
      </c>
      <c r="C338" s="51">
        <v>0</v>
      </c>
      <c r="D338" s="52">
        <v>29.3</v>
      </c>
    </row>
    <row r="339" spans="1:4" s="9" customFormat="1" x14ac:dyDescent="0.3">
      <c r="A339" s="8">
        <f t="shared" si="5"/>
        <v>40943.499999999185</v>
      </c>
      <c r="B339" s="51">
        <v>0</v>
      </c>
      <c r="C339" s="51">
        <v>0</v>
      </c>
      <c r="D339" s="52">
        <v>29.5</v>
      </c>
    </row>
    <row r="340" spans="1:4" s="9" customFormat="1" x14ac:dyDescent="0.3">
      <c r="A340" s="8">
        <f t="shared" si="5"/>
        <v>40943.510416665849</v>
      </c>
      <c r="B340" s="51">
        <v>0</v>
      </c>
      <c r="C340" s="51">
        <v>0</v>
      </c>
      <c r="D340" s="52">
        <v>29.4</v>
      </c>
    </row>
    <row r="341" spans="1:4" s="9" customFormat="1" x14ac:dyDescent="0.3">
      <c r="A341" s="8">
        <f t="shared" si="5"/>
        <v>40943.520833332514</v>
      </c>
      <c r="B341" s="51">
        <v>0</v>
      </c>
      <c r="C341" s="51">
        <v>0</v>
      </c>
      <c r="D341" s="52">
        <v>29.4</v>
      </c>
    </row>
    <row r="342" spans="1:4" s="9" customFormat="1" x14ac:dyDescent="0.3">
      <c r="A342" s="8">
        <f t="shared" si="5"/>
        <v>40943.531249999178</v>
      </c>
      <c r="B342" s="51">
        <v>0</v>
      </c>
      <c r="C342" s="51">
        <v>0</v>
      </c>
      <c r="D342" s="52">
        <v>29.4</v>
      </c>
    </row>
    <row r="343" spans="1:4" s="9" customFormat="1" x14ac:dyDescent="0.3">
      <c r="A343" s="8">
        <f t="shared" si="5"/>
        <v>40943.541666665842</v>
      </c>
      <c r="B343" s="51">
        <v>0</v>
      </c>
      <c r="C343" s="51">
        <v>0</v>
      </c>
      <c r="D343" s="52">
        <v>29.5</v>
      </c>
    </row>
    <row r="344" spans="1:4" s="9" customFormat="1" x14ac:dyDescent="0.3">
      <c r="A344" s="8">
        <f t="shared" si="5"/>
        <v>40943.552083332506</v>
      </c>
      <c r="B344" s="51">
        <v>0</v>
      </c>
      <c r="C344" s="51">
        <v>0</v>
      </c>
      <c r="D344" s="52">
        <v>34.6</v>
      </c>
    </row>
    <row r="345" spans="1:4" s="9" customFormat="1" x14ac:dyDescent="0.3">
      <c r="A345" s="8">
        <f t="shared" si="5"/>
        <v>40943.562499999171</v>
      </c>
      <c r="B345" s="51">
        <v>0</v>
      </c>
      <c r="C345" s="51">
        <v>0</v>
      </c>
      <c r="D345" s="52">
        <v>36.299999999999997</v>
      </c>
    </row>
    <row r="346" spans="1:4" s="9" customFormat="1" x14ac:dyDescent="0.3">
      <c r="A346" s="8">
        <f t="shared" si="5"/>
        <v>40943.572916665835</v>
      </c>
      <c r="B346" s="51">
        <v>0</v>
      </c>
      <c r="C346" s="51">
        <v>0</v>
      </c>
      <c r="D346" s="52">
        <v>36.200000000000003</v>
      </c>
    </row>
    <row r="347" spans="1:4" s="9" customFormat="1" x14ac:dyDescent="0.3">
      <c r="A347" s="8">
        <f t="shared" si="5"/>
        <v>40943.583333332499</v>
      </c>
      <c r="B347" s="51">
        <v>0</v>
      </c>
      <c r="C347" s="51">
        <v>0</v>
      </c>
      <c r="D347" s="52">
        <v>37.4</v>
      </c>
    </row>
    <row r="348" spans="1:4" s="9" customFormat="1" x14ac:dyDescent="0.3">
      <c r="A348" s="8">
        <f t="shared" si="5"/>
        <v>40943.593749999163</v>
      </c>
      <c r="B348" s="51">
        <v>0</v>
      </c>
      <c r="C348" s="51">
        <v>0</v>
      </c>
      <c r="D348" s="52">
        <v>37.1</v>
      </c>
    </row>
    <row r="349" spans="1:4" s="9" customFormat="1" x14ac:dyDescent="0.3">
      <c r="A349" s="8">
        <f t="shared" si="5"/>
        <v>40943.604166665828</v>
      </c>
      <c r="B349" s="51">
        <v>0</v>
      </c>
      <c r="C349" s="51">
        <v>0</v>
      </c>
      <c r="D349" s="52">
        <v>37.4</v>
      </c>
    </row>
    <row r="350" spans="1:4" s="9" customFormat="1" x14ac:dyDescent="0.3">
      <c r="A350" s="8">
        <f t="shared" si="5"/>
        <v>40943.614583332492</v>
      </c>
      <c r="B350" s="51">
        <v>0</v>
      </c>
      <c r="C350" s="51">
        <v>0</v>
      </c>
      <c r="D350" s="52">
        <v>38.6</v>
      </c>
    </row>
    <row r="351" spans="1:4" s="9" customFormat="1" x14ac:dyDescent="0.3">
      <c r="A351" s="8">
        <f t="shared" si="5"/>
        <v>40943.624999999156</v>
      </c>
      <c r="B351" s="51">
        <v>0</v>
      </c>
      <c r="C351" s="51">
        <v>0</v>
      </c>
      <c r="D351" s="52">
        <v>38.700000000000003</v>
      </c>
    </row>
    <row r="352" spans="1:4" s="9" customFormat="1" x14ac:dyDescent="0.3">
      <c r="A352" s="8">
        <f t="shared" si="5"/>
        <v>40943.63541666582</v>
      </c>
      <c r="B352" s="51">
        <v>0</v>
      </c>
      <c r="C352" s="51">
        <v>0</v>
      </c>
      <c r="D352" s="52">
        <v>38.6</v>
      </c>
    </row>
    <row r="353" spans="1:4" s="9" customFormat="1" x14ac:dyDescent="0.3">
      <c r="A353" s="8">
        <f t="shared" si="5"/>
        <v>40943.645833332484</v>
      </c>
      <c r="B353" s="51">
        <v>0</v>
      </c>
      <c r="C353" s="51">
        <v>0</v>
      </c>
      <c r="D353" s="52">
        <v>39.6</v>
      </c>
    </row>
    <row r="354" spans="1:4" s="9" customFormat="1" x14ac:dyDescent="0.3">
      <c r="A354" s="8">
        <f t="shared" si="5"/>
        <v>40943.656249999149</v>
      </c>
      <c r="B354" s="51">
        <v>0</v>
      </c>
      <c r="C354" s="51">
        <v>0</v>
      </c>
      <c r="D354" s="52">
        <v>39.5</v>
      </c>
    </row>
    <row r="355" spans="1:4" s="9" customFormat="1" x14ac:dyDescent="0.3">
      <c r="A355" s="8">
        <f t="shared" si="5"/>
        <v>40943.666666665813</v>
      </c>
      <c r="B355" s="51">
        <v>0</v>
      </c>
      <c r="C355" s="51">
        <v>0</v>
      </c>
      <c r="D355" s="52">
        <v>39.5</v>
      </c>
    </row>
    <row r="356" spans="1:4" s="9" customFormat="1" x14ac:dyDescent="0.3">
      <c r="A356" s="8">
        <f t="shared" si="5"/>
        <v>40943.677083332477</v>
      </c>
      <c r="B356" s="51">
        <v>0</v>
      </c>
      <c r="C356" s="51">
        <v>0</v>
      </c>
      <c r="D356" s="52">
        <v>39.700000000000003</v>
      </c>
    </row>
    <row r="357" spans="1:4" s="9" customFormat="1" x14ac:dyDescent="0.3">
      <c r="A357" s="8">
        <f t="shared" si="5"/>
        <v>40943.687499999141</v>
      </c>
      <c r="B357" s="51">
        <v>0</v>
      </c>
      <c r="C357" s="51">
        <v>0</v>
      </c>
      <c r="D357" s="52">
        <v>39.200000000000003</v>
      </c>
    </row>
    <row r="358" spans="1:4" s="9" customFormat="1" x14ac:dyDescent="0.3">
      <c r="A358" s="8">
        <f t="shared" si="5"/>
        <v>40943.697916665806</v>
      </c>
      <c r="B358" s="51">
        <v>0</v>
      </c>
      <c r="C358" s="51">
        <v>0</v>
      </c>
      <c r="D358" s="52">
        <v>39.1</v>
      </c>
    </row>
    <row r="359" spans="1:4" s="9" customFormat="1" x14ac:dyDescent="0.3">
      <c r="A359" s="8">
        <f t="shared" si="5"/>
        <v>40943.70833333247</v>
      </c>
      <c r="B359" s="51">
        <v>0</v>
      </c>
      <c r="C359" s="51">
        <v>0</v>
      </c>
      <c r="D359" s="52">
        <v>39.4</v>
      </c>
    </row>
    <row r="360" spans="1:4" s="9" customFormat="1" x14ac:dyDescent="0.3">
      <c r="A360" s="8">
        <f t="shared" si="5"/>
        <v>40943.718749999134</v>
      </c>
      <c r="B360" s="51">
        <v>0</v>
      </c>
      <c r="C360" s="51">
        <v>0</v>
      </c>
      <c r="D360" s="52">
        <v>39.200000000000003</v>
      </c>
    </row>
    <row r="361" spans="1:4" s="9" customFormat="1" x14ac:dyDescent="0.3">
      <c r="A361" s="8">
        <f t="shared" si="5"/>
        <v>40943.729166665798</v>
      </c>
      <c r="B361" s="51">
        <v>0</v>
      </c>
      <c r="C361" s="51">
        <v>0</v>
      </c>
      <c r="D361" s="52">
        <v>39.200000000000003</v>
      </c>
    </row>
    <row r="362" spans="1:4" s="9" customFormat="1" x14ac:dyDescent="0.3">
      <c r="A362" s="8">
        <f t="shared" si="5"/>
        <v>40943.739583332463</v>
      </c>
      <c r="B362" s="51">
        <v>0</v>
      </c>
      <c r="C362" s="51">
        <v>0</v>
      </c>
      <c r="D362" s="52">
        <v>39.200000000000003</v>
      </c>
    </row>
    <row r="363" spans="1:4" s="9" customFormat="1" x14ac:dyDescent="0.3">
      <c r="A363" s="8">
        <f t="shared" si="5"/>
        <v>40943.749999999127</v>
      </c>
      <c r="B363" s="51">
        <v>0</v>
      </c>
      <c r="C363" s="51">
        <v>0</v>
      </c>
      <c r="D363" s="52">
        <v>39.4</v>
      </c>
    </row>
    <row r="364" spans="1:4" s="9" customFormat="1" x14ac:dyDescent="0.3">
      <c r="A364" s="8">
        <f t="shared" si="5"/>
        <v>40943.760416665791</v>
      </c>
      <c r="B364" s="51">
        <v>0</v>
      </c>
      <c r="C364" s="51">
        <v>0</v>
      </c>
      <c r="D364" s="52">
        <v>39.200000000000003</v>
      </c>
    </row>
    <row r="365" spans="1:4" s="9" customFormat="1" x14ac:dyDescent="0.3">
      <c r="A365" s="8">
        <f t="shared" si="5"/>
        <v>40943.770833332455</v>
      </c>
      <c r="B365" s="51">
        <v>0</v>
      </c>
      <c r="C365" s="51">
        <v>0</v>
      </c>
      <c r="D365" s="52">
        <v>39.1</v>
      </c>
    </row>
    <row r="366" spans="1:4" s="9" customFormat="1" x14ac:dyDescent="0.3">
      <c r="A366" s="8">
        <f t="shared" si="5"/>
        <v>40943.78124999912</v>
      </c>
      <c r="B366" s="51">
        <v>0</v>
      </c>
      <c r="C366" s="51">
        <v>0</v>
      </c>
      <c r="D366" s="52">
        <v>39.200000000000003</v>
      </c>
    </row>
    <row r="367" spans="1:4" s="9" customFormat="1" x14ac:dyDescent="0.3">
      <c r="A367" s="8">
        <f t="shared" si="5"/>
        <v>40943.791666665784</v>
      </c>
      <c r="B367" s="51">
        <v>0</v>
      </c>
      <c r="C367" s="51">
        <v>0</v>
      </c>
      <c r="D367" s="52">
        <v>39.200000000000003</v>
      </c>
    </row>
    <row r="368" spans="1:4" s="9" customFormat="1" x14ac:dyDescent="0.3">
      <c r="A368" s="8">
        <f t="shared" si="5"/>
        <v>40943.802083332448</v>
      </c>
      <c r="B368" s="51">
        <v>0</v>
      </c>
      <c r="C368" s="51">
        <v>0</v>
      </c>
      <c r="D368" s="52">
        <v>39.299999999999997</v>
      </c>
    </row>
    <row r="369" spans="1:4" s="9" customFormat="1" x14ac:dyDescent="0.3">
      <c r="A369" s="8">
        <f t="shared" si="5"/>
        <v>40943.812499999112</v>
      </c>
      <c r="B369" s="51">
        <v>0</v>
      </c>
      <c r="C369" s="51">
        <v>0</v>
      </c>
      <c r="D369" s="52">
        <v>39.299999999999997</v>
      </c>
    </row>
    <row r="370" spans="1:4" s="9" customFormat="1" x14ac:dyDescent="0.3">
      <c r="A370" s="8">
        <f t="shared" si="5"/>
        <v>40943.822916665777</v>
      </c>
      <c r="B370" s="51">
        <v>0</v>
      </c>
      <c r="C370" s="51">
        <v>0</v>
      </c>
      <c r="D370" s="52">
        <v>39.299999999999997</v>
      </c>
    </row>
    <row r="371" spans="1:4" s="9" customFormat="1" x14ac:dyDescent="0.3">
      <c r="A371" s="8">
        <f t="shared" si="5"/>
        <v>40943.833333332441</v>
      </c>
      <c r="B371" s="51">
        <v>0</v>
      </c>
      <c r="C371" s="51">
        <v>0</v>
      </c>
      <c r="D371" s="52">
        <v>39.1</v>
      </c>
    </row>
    <row r="372" spans="1:4" s="9" customFormat="1" x14ac:dyDescent="0.3">
      <c r="A372" s="8">
        <f t="shared" si="5"/>
        <v>40943.843749999105</v>
      </c>
      <c r="B372" s="51">
        <v>0</v>
      </c>
      <c r="C372" s="51">
        <v>0</v>
      </c>
      <c r="D372" s="52">
        <v>39.1</v>
      </c>
    </row>
    <row r="373" spans="1:4" s="9" customFormat="1" x14ac:dyDescent="0.3">
      <c r="A373" s="8">
        <f t="shared" si="5"/>
        <v>40943.854166665769</v>
      </c>
      <c r="B373" s="51">
        <v>0</v>
      </c>
      <c r="C373" s="51">
        <v>0</v>
      </c>
      <c r="D373" s="52">
        <v>39.200000000000003</v>
      </c>
    </row>
    <row r="374" spans="1:4" s="9" customFormat="1" x14ac:dyDescent="0.3">
      <c r="A374" s="8">
        <f t="shared" si="5"/>
        <v>40943.864583332434</v>
      </c>
      <c r="B374" s="51">
        <v>0</v>
      </c>
      <c r="C374" s="51">
        <v>0</v>
      </c>
      <c r="D374" s="52">
        <v>39.4</v>
      </c>
    </row>
    <row r="375" spans="1:4" s="9" customFormat="1" x14ac:dyDescent="0.3">
      <c r="A375" s="8">
        <f t="shared" si="5"/>
        <v>40943.874999999098</v>
      </c>
      <c r="B375" s="51">
        <v>0</v>
      </c>
      <c r="C375" s="51">
        <v>0</v>
      </c>
      <c r="D375" s="52">
        <v>39.299999999999997</v>
      </c>
    </row>
    <row r="376" spans="1:4" s="9" customFormat="1" x14ac:dyDescent="0.3">
      <c r="A376" s="8">
        <f t="shared" si="5"/>
        <v>40943.885416665762</v>
      </c>
      <c r="B376" s="51">
        <v>0</v>
      </c>
      <c r="C376" s="51">
        <v>0</v>
      </c>
      <c r="D376" s="52">
        <v>39.299999999999997</v>
      </c>
    </row>
    <row r="377" spans="1:4" s="9" customFormat="1" x14ac:dyDescent="0.3">
      <c r="A377" s="8">
        <f t="shared" si="5"/>
        <v>40943.895833332426</v>
      </c>
      <c r="B377" s="51">
        <v>0</v>
      </c>
      <c r="C377" s="51">
        <v>0</v>
      </c>
      <c r="D377" s="52">
        <v>39.299999999999997</v>
      </c>
    </row>
    <row r="378" spans="1:4" s="9" customFormat="1" x14ac:dyDescent="0.3">
      <c r="A378" s="8">
        <f t="shared" si="5"/>
        <v>40943.906249999091</v>
      </c>
      <c r="B378" s="51">
        <v>0</v>
      </c>
      <c r="C378" s="51">
        <v>0</v>
      </c>
      <c r="D378" s="52">
        <v>39.299999999999997</v>
      </c>
    </row>
    <row r="379" spans="1:4" s="9" customFormat="1" x14ac:dyDescent="0.3">
      <c r="A379" s="8">
        <f t="shared" si="5"/>
        <v>40943.916666665755</v>
      </c>
      <c r="B379" s="51">
        <v>0</v>
      </c>
      <c r="C379" s="51">
        <v>0</v>
      </c>
      <c r="D379" s="52">
        <v>39.4</v>
      </c>
    </row>
    <row r="380" spans="1:4" s="9" customFormat="1" x14ac:dyDescent="0.3">
      <c r="A380" s="8">
        <f t="shared" si="5"/>
        <v>40943.927083332419</v>
      </c>
      <c r="B380" s="51">
        <v>0</v>
      </c>
      <c r="C380" s="51">
        <v>0</v>
      </c>
      <c r="D380" s="52">
        <v>39.1</v>
      </c>
    </row>
    <row r="381" spans="1:4" s="9" customFormat="1" x14ac:dyDescent="0.3">
      <c r="A381" s="8">
        <f t="shared" si="5"/>
        <v>40943.937499999083</v>
      </c>
      <c r="B381" s="51">
        <v>0</v>
      </c>
      <c r="C381" s="51">
        <v>0</v>
      </c>
      <c r="D381" s="52">
        <v>39.4</v>
      </c>
    </row>
    <row r="382" spans="1:4" s="9" customFormat="1" x14ac:dyDescent="0.3">
      <c r="A382" s="8">
        <f t="shared" si="5"/>
        <v>40943.947916665747</v>
      </c>
      <c r="B382" s="51">
        <v>0</v>
      </c>
      <c r="C382" s="51">
        <v>0</v>
      </c>
      <c r="D382" s="52">
        <v>39.200000000000003</v>
      </c>
    </row>
    <row r="383" spans="1:4" s="9" customFormat="1" x14ac:dyDescent="0.3">
      <c r="A383" s="8">
        <f t="shared" si="5"/>
        <v>40943.958333332412</v>
      </c>
      <c r="B383" s="51">
        <v>0</v>
      </c>
      <c r="C383" s="51">
        <v>0</v>
      </c>
      <c r="D383" s="52">
        <v>39.200000000000003</v>
      </c>
    </row>
    <row r="384" spans="1:4" s="9" customFormat="1" x14ac:dyDescent="0.3">
      <c r="A384" s="8">
        <f t="shared" si="5"/>
        <v>40943.968749999076</v>
      </c>
      <c r="B384" s="51">
        <v>0</v>
      </c>
      <c r="C384" s="51">
        <v>0</v>
      </c>
      <c r="D384" s="52">
        <v>39.200000000000003</v>
      </c>
    </row>
    <row r="385" spans="1:4" s="9" customFormat="1" x14ac:dyDescent="0.3">
      <c r="A385" s="8">
        <f t="shared" si="5"/>
        <v>40943.97916666574</v>
      </c>
      <c r="B385" s="51">
        <v>0</v>
      </c>
      <c r="C385" s="51">
        <v>0</v>
      </c>
      <c r="D385" s="52">
        <v>39.299999999999997</v>
      </c>
    </row>
    <row r="386" spans="1:4" s="9" customFormat="1" x14ac:dyDescent="0.3">
      <c r="A386" s="8">
        <f t="shared" si="5"/>
        <v>40943.989583332404</v>
      </c>
      <c r="B386" s="51">
        <v>0</v>
      </c>
      <c r="C386" s="51">
        <v>0</v>
      </c>
      <c r="D386" s="52">
        <v>39.299999999999997</v>
      </c>
    </row>
    <row r="387" spans="1:4" s="9" customFormat="1" x14ac:dyDescent="0.3">
      <c r="A387" s="8">
        <f t="shared" si="5"/>
        <v>40943.999999999069</v>
      </c>
      <c r="B387" s="51">
        <v>0</v>
      </c>
      <c r="C387" s="51">
        <v>0</v>
      </c>
      <c r="D387" s="52">
        <v>39.5</v>
      </c>
    </row>
    <row r="388" spans="1:4" s="9" customFormat="1" x14ac:dyDescent="0.3">
      <c r="A388" s="8">
        <f t="shared" si="5"/>
        <v>40944.010416665733</v>
      </c>
      <c r="B388" s="51">
        <v>0</v>
      </c>
      <c r="C388" s="51">
        <v>0</v>
      </c>
      <c r="D388" s="52">
        <v>39.200000000000003</v>
      </c>
    </row>
    <row r="389" spans="1:4" s="9" customFormat="1" x14ac:dyDescent="0.3">
      <c r="A389" s="8">
        <f t="shared" ref="A389:A452" si="6">A388+1/24/4</f>
        <v>40944.020833332397</v>
      </c>
      <c r="B389" s="51">
        <v>0</v>
      </c>
      <c r="C389" s="51">
        <v>0</v>
      </c>
      <c r="D389" s="52">
        <v>39.6</v>
      </c>
    </row>
    <row r="390" spans="1:4" s="9" customFormat="1" x14ac:dyDescent="0.3">
      <c r="A390" s="8">
        <f t="shared" si="6"/>
        <v>40944.031249999061</v>
      </c>
      <c r="B390" s="51">
        <v>0</v>
      </c>
      <c r="C390" s="51">
        <v>0</v>
      </c>
      <c r="D390" s="52">
        <v>39.299999999999997</v>
      </c>
    </row>
    <row r="391" spans="1:4" s="9" customFormat="1" x14ac:dyDescent="0.3">
      <c r="A391" s="8">
        <f t="shared" si="6"/>
        <v>40944.041666665726</v>
      </c>
      <c r="B391" s="51">
        <v>0</v>
      </c>
      <c r="C391" s="51">
        <v>0</v>
      </c>
      <c r="D391" s="52">
        <v>39.200000000000003</v>
      </c>
    </row>
    <row r="392" spans="1:4" s="9" customFormat="1" x14ac:dyDescent="0.3">
      <c r="A392" s="8">
        <f t="shared" si="6"/>
        <v>40944.05208333239</v>
      </c>
      <c r="B392" s="51">
        <v>0</v>
      </c>
      <c r="C392" s="51">
        <v>0</v>
      </c>
      <c r="D392" s="52">
        <v>39.200000000000003</v>
      </c>
    </row>
    <row r="393" spans="1:4" s="9" customFormat="1" x14ac:dyDescent="0.3">
      <c r="A393" s="8">
        <f t="shared" si="6"/>
        <v>40944.062499999054</v>
      </c>
      <c r="B393" s="51">
        <v>0</v>
      </c>
      <c r="C393" s="51">
        <v>0</v>
      </c>
      <c r="D393" s="52">
        <v>39.4</v>
      </c>
    </row>
    <row r="394" spans="1:4" s="9" customFormat="1" x14ac:dyDescent="0.3">
      <c r="A394" s="8">
        <f t="shared" si="6"/>
        <v>40944.072916665718</v>
      </c>
      <c r="B394" s="51">
        <v>0</v>
      </c>
      <c r="C394" s="51">
        <v>0</v>
      </c>
      <c r="D394" s="52">
        <v>39.200000000000003</v>
      </c>
    </row>
    <row r="395" spans="1:4" s="9" customFormat="1" x14ac:dyDescent="0.3">
      <c r="A395" s="8">
        <f t="shared" si="6"/>
        <v>40944.083333332383</v>
      </c>
      <c r="B395" s="51">
        <v>0</v>
      </c>
      <c r="C395" s="51">
        <v>0</v>
      </c>
      <c r="D395" s="52">
        <v>39.299999999999997</v>
      </c>
    </row>
    <row r="396" spans="1:4" s="9" customFormat="1" x14ac:dyDescent="0.3">
      <c r="A396" s="8">
        <f t="shared" si="6"/>
        <v>40944.093749999047</v>
      </c>
      <c r="B396" s="51">
        <v>0</v>
      </c>
      <c r="C396" s="51">
        <v>0</v>
      </c>
      <c r="D396" s="52">
        <v>39.200000000000003</v>
      </c>
    </row>
    <row r="397" spans="1:4" s="9" customFormat="1" x14ac:dyDescent="0.3">
      <c r="A397" s="8">
        <f t="shared" si="6"/>
        <v>40944.104166665711</v>
      </c>
      <c r="B397" s="51">
        <v>0</v>
      </c>
      <c r="C397" s="51">
        <v>0</v>
      </c>
      <c r="D397" s="52">
        <v>39.200000000000003</v>
      </c>
    </row>
    <row r="398" spans="1:4" s="9" customFormat="1" x14ac:dyDescent="0.3">
      <c r="A398" s="8">
        <f t="shared" si="6"/>
        <v>40944.114583332375</v>
      </c>
      <c r="B398" s="51">
        <v>0</v>
      </c>
      <c r="C398" s="51">
        <v>0</v>
      </c>
      <c r="D398" s="52">
        <v>39.1</v>
      </c>
    </row>
    <row r="399" spans="1:4" s="9" customFormat="1" x14ac:dyDescent="0.3">
      <c r="A399" s="8">
        <f t="shared" si="6"/>
        <v>40944.12499999904</v>
      </c>
      <c r="B399" s="51">
        <v>0</v>
      </c>
      <c r="C399" s="51">
        <v>0</v>
      </c>
      <c r="D399" s="52">
        <v>39.1</v>
      </c>
    </row>
    <row r="400" spans="1:4" s="9" customFormat="1" x14ac:dyDescent="0.3">
      <c r="A400" s="8">
        <f t="shared" si="6"/>
        <v>40944.135416665704</v>
      </c>
      <c r="B400" s="51">
        <v>0</v>
      </c>
      <c r="C400" s="51">
        <v>0</v>
      </c>
      <c r="D400" s="52">
        <v>39.1</v>
      </c>
    </row>
    <row r="401" spans="1:4" s="9" customFormat="1" x14ac:dyDescent="0.3">
      <c r="A401" s="8">
        <f t="shared" si="6"/>
        <v>40944.145833332368</v>
      </c>
      <c r="B401" s="51">
        <v>0</v>
      </c>
      <c r="C401" s="51">
        <v>0</v>
      </c>
      <c r="D401" s="52">
        <v>39</v>
      </c>
    </row>
    <row r="402" spans="1:4" s="9" customFormat="1" x14ac:dyDescent="0.3">
      <c r="A402" s="8">
        <f t="shared" si="6"/>
        <v>40944.156249999032</v>
      </c>
      <c r="B402" s="51">
        <v>0</v>
      </c>
      <c r="C402" s="51">
        <v>0</v>
      </c>
      <c r="D402" s="52">
        <v>39.299999999999997</v>
      </c>
    </row>
    <row r="403" spans="1:4" s="9" customFormat="1" x14ac:dyDescent="0.3">
      <c r="A403" s="8">
        <f t="shared" si="6"/>
        <v>40944.166666665697</v>
      </c>
      <c r="B403" s="51">
        <v>0</v>
      </c>
      <c r="C403" s="51">
        <v>0</v>
      </c>
      <c r="D403" s="52">
        <v>39.299999999999997</v>
      </c>
    </row>
    <row r="404" spans="1:4" s="9" customFormat="1" x14ac:dyDescent="0.3">
      <c r="A404" s="8">
        <f t="shared" si="6"/>
        <v>40944.177083332361</v>
      </c>
      <c r="B404" s="51">
        <v>0</v>
      </c>
      <c r="C404" s="51">
        <v>0</v>
      </c>
      <c r="D404" s="52">
        <v>39.4</v>
      </c>
    </row>
    <row r="405" spans="1:4" s="9" customFormat="1" x14ac:dyDescent="0.3">
      <c r="A405" s="8">
        <f t="shared" si="6"/>
        <v>40944.187499999025</v>
      </c>
      <c r="B405" s="51">
        <v>0</v>
      </c>
      <c r="C405" s="51">
        <v>0</v>
      </c>
      <c r="D405" s="52">
        <v>39</v>
      </c>
    </row>
    <row r="406" spans="1:4" s="9" customFormat="1" x14ac:dyDescent="0.3">
      <c r="A406" s="8">
        <f t="shared" si="6"/>
        <v>40944.197916665689</v>
      </c>
      <c r="B406" s="51">
        <v>0</v>
      </c>
      <c r="C406" s="51">
        <v>0</v>
      </c>
      <c r="D406" s="52">
        <v>39.1</v>
      </c>
    </row>
    <row r="407" spans="1:4" s="9" customFormat="1" x14ac:dyDescent="0.3">
      <c r="A407" s="8">
        <f t="shared" si="6"/>
        <v>40944.208333332354</v>
      </c>
      <c r="B407" s="51">
        <v>0</v>
      </c>
      <c r="C407" s="51">
        <v>0</v>
      </c>
      <c r="D407" s="52">
        <v>38.9</v>
      </c>
    </row>
    <row r="408" spans="1:4" s="9" customFormat="1" x14ac:dyDescent="0.3">
      <c r="A408" s="8">
        <f t="shared" si="6"/>
        <v>40944.218749999018</v>
      </c>
      <c r="B408" s="51">
        <v>0</v>
      </c>
      <c r="C408" s="51">
        <v>0</v>
      </c>
      <c r="D408" s="52">
        <v>39.200000000000003</v>
      </c>
    </row>
    <row r="409" spans="1:4" s="9" customFormat="1" x14ac:dyDescent="0.3">
      <c r="A409" s="8">
        <f t="shared" si="6"/>
        <v>40944.229166665682</v>
      </c>
      <c r="B409" s="51">
        <v>0</v>
      </c>
      <c r="C409" s="51">
        <v>0</v>
      </c>
      <c r="D409" s="52">
        <v>39</v>
      </c>
    </row>
    <row r="410" spans="1:4" s="9" customFormat="1" x14ac:dyDescent="0.3">
      <c r="A410" s="8">
        <f t="shared" si="6"/>
        <v>40944.239583332346</v>
      </c>
      <c r="B410" s="51">
        <v>0</v>
      </c>
      <c r="C410" s="51">
        <v>0</v>
      </c>
      <c r="D410" s="52">
        <v>39.200000000000003</v>
      </c>
    </row>
    <row r="411" spans="1:4" s="9" customFormat="1" x14ac:dyDescent="0.3">
      <c r="A411" s="8">
        <f t="shared" si="6"/>
        <v>40944.24999999901</v>
      </c>
      <c r="B411" s="51">
        <v>0</v>
      </c>
      <c r="C411" s="51">
        <v>0</v>
      </c>
      <c r="D411" s="52">
        <v>39.5</v>
      </c>
    </row>
    <row r="412" spans="1:4" s="9" customFormat="1" x14ac:dyDescent="0.3">
      <c r="A412" s="8">
        <f t="shared" si="6"/>
        <v>40944.260416665675</v>
      </c>
      <c r="B412" s="51">
        <v>0</v>
      </c>
      <c r="C412" s="51">
        <v>0</v>
      </c>
      <c r="D412" s="52">
        <v>38.9</v>
      </c>
    </row>
    <row r="413" spans="1:4" s="9" customFormat="1" x14ac:dyDescent="0.3">
      <c r="A413" s="8">
        <f t="shared" si="6"/>
        <v>40944.270833332339</v>
      </c>
      <c r="B413" s="51">
        <v>0</v>
      </c>
      <c r="C413" s="51">
        <v>0</v>
      </c>
      <c r="D413" s="52">
        <v>39</v>
      </c>
    </row>
    <row r="414" spans="1:4" s="9" customFormat="1" x14ac:dyDescent="0.3">
      <c r="A414" s="8">
        <f t="shared" si="6"/>
        <v>40944.281249999003</v>
      </c>
      <c r="B414" s="51">
        <v>0</v>
      </c>
      <c r="C414" s="51">
        <v>0</v>
      </c>
      <c r="D414" s="52">
        <v>39.200000000000003</v>
      </c>
    </row>
    <row r="415" spans="1:4" s="9" customFormat="1" x14ac:dyDescent="0.3">
      <c r="A415" s="8">
        <f t="shared" si="6"/>
        <v>40944.291666665667</v>
      </c>
      <c r="B415" s="51">
        <v>0</v>
      </c>
      <c r="C415" s="51">
        <v>0</v>
      </c>
      <c r="D415" s="52">
        <v>39.1</v>
      </c>
    </row>
    <row r="416" spans="1:4" s="9" customFormat="1" x14ac:dyDescent="0.3">
      <c r="A416" s="8">
        <f t="shared" si="6"/>
        <v>40944.302083332332</v>
      </c>
      <c r="B416" s="51">
        <v>0</v>
      </c>
      <c r="C416" s="51">
        <v>0</v>
      </c>
      <c r="D416" s="52">
        <v>38.9</v>
      </c>
    </row>
    <row r="417" spans="1:4" s="9" customFormat="1" x14ac:dyDescent="0.3">
      <c r="A417" s="8">
        <f t="shared" si="6"/>
        <v>40944.312499998996</v>
      </c>
      <c r="B417" s="51">
        <v>0</v>
      </c>
      <c r="C417" s="51">
        <v>0</v>
      </c>
      <c r="D417" s="52">
        <v>39.1</v>
      </c>
    </row>
    <row r="418" spans="1:4" s="9" customFormat="1" x14ac:dyDescent="0.3">
      <c r="A418" s="8">
        <f t="shared" si="6"/>
        <v>40944.32291666566</v>
      </c>
      <c r="B418" s="51">
        <v>0</v>
      </c>
      <c r="C418" s="51">
        <v>0</v>
      </c>
      <c r="D418" s="52">
        <v>39</v>
      </c>
    </row>
    <row r="419" spans="1:4" s="9" customFormat="1" x14ac:dyDescent="0.3">
      <c r="A419" s="8">
        <f t="shared" si="6"/>
        <v>40944.333333332324</v>
      </c>
      <c r="B419" s="51">
        <v>0</v>
      </c>
      <c r="C419" s="51">
        <v>0</v>
      </c>
      <c r="D419" s="52">
        <v>39.1</v>
      </c>
    </row>
    <row r="420" spans="1:4" s="9" customFormat="1" x14ac:dyDescent="0.3">
      <c r="A420" s="8">
        <f t="shared" si="6"/>
        <v>40944.343749998989</v>
      </c>
      <c r="B420" s="51">
        <v>0</v>
      </c>
      <c r="C420" s="51">
        <v>0</v>
      </c>
      <c r="D420" s="52">
        <v>39.1</v>
      </c>
    </row>
    <row r="421" spans="1:4" s="9" customFormat="1" x14ac:dyDescent="0.3">
      <c r="A421" s="8">
        <f t="shared" si="6"/>
        <v>40944.354166665653</v>
      </c>
      <c r="B421" s="51">
        <v>0</v>
      </c>
      <c r="C421" s="51">
        <v>0</v>
      </c>
      <c r="D421" s="52">
        <v>38.9</v>
      </c>
    </row>
    <row r="422" spans="1:4" s="9" customFormat="1" x14ac:dyDescent="0.3">
      <c r="A422" s="8">
        <f t="shared" si="6"/>
        <v>40944.364583332317</v>
      </c>
      <c r="B422" s="51">
        <v>0</v>
      </c>
      <c r="C422" s="51">
        <v>0</v>
      </c>
      <c r="D422" s="52">
        <v>38.799999999999997</v>
      </c>
    </row>
    <row r="423" spans="1:4" s="9" customFormat="1" x14ac:dyDescent="0.3">
      <c r="A423" s="8">
        <f t="shared" si="6"/>
        <v>40944.374999998981</v>
      </c>
      <c r="B423" s="51">
        <v>0</v>
      </c>
      <c r="C423" s="51">
        <v>0</v>
      </c>
      <c r="D423" s="52">
        <v>40</v>
      </c>
    </row>
    <row r="424" spans="1:4" s="9" customFormat="1" x14ac:dyDescent="0.3">
      <c r="A424" s="8">
        <f t="shared" si="6"/>
        <v>40944.385416665646</v>
      </c>
      <c r="B424" s="51">
        <v>0</v>
      </c>
      <c r="C424" s="51">
        <v>0</v>
      </c>
      <c r="D424" s="52">
        <v>39.799999999999997</v>
      </c>
    </row>
    <row r="425" spans="1:4" s="9" customFormat="1" x14ac:dyDescent="0.3">
      <c r="A425" s="8">
        <f t="shared" si="6"/>
        <v>40944.39583333231</v>
      </c>
      <c r="B425" s="51">
        <v>0</v>
      </c>
      <c r="C425" s="51">
        <v>0</v>
      </c>
      <c r="D425" s="52">
        <v>39.6</v>
      </c>
    </row>
    <row r="426" spans="1:4" s="9" customFormat="1" x14ac:dyDescent="0.3">
      <c r="A426" s="8">
        <f t="shared" si="6"/>
        <v>40944.406249998974</v>
      </c>
      <c r="B426" s="51">
        <v>0</v>
      </c>
      <c r="C426" s="51">
        <v>0</v>
      </c>
      <c r="D426" s="52">
        <v>39.6</v>
      </c>
    </row>
    <row r="427" spans="1:4" s="9" customFormat="1" x14ac:dyDescent="0.3">
      <c r="A427" s="8">
        <f t="shared" si="6"/>
        <v>40944.416666665638</v>
      </c>
      <c r="B427" s="51">
        <v>0</v>
      </c>
      <c r="C427" s="51">
        <v>0</v>
      </c>
      <c r="D427" s="52">
        <v>39.700000000000003</v>
      </c>
    </row>
    <row r="428" spans="1:4" s="9" customFormat="1" x14ac:dyDescent="0.3">
      <c r="A428" s="8">
        <f t="shared" si="6"/>
        <v>40944.427083332303</v>
      </c>
      <c r="B428" s="51">
        <v>0</v>
      </c>
      <c r="C428" s="51">
        <v>0</v>
      </c>
      <c r="D428" s="52">
        <v>39.799999999999997</v>
      </c>
    </row>
    <row r="429" spans="1:4" s="9" customFormat="1" x14ac:dyDescent="0.3">
      <c r="A429" s="8">
        <f t="shared" si="6"/>
        <v>40944.437499998967</v>
      </c>
      <c r="B429" s="51">
        <v>0</v>
      </c>
      <c r="C429" s="51">
        <v>0</v>
      </c>
      <c r="D429" s="52">
        <v>40.1</v>
      </c>
    </row>
    <row r="430" spans="1:4" s="9" customFormat="1" x14ac:dyDescent="0.3">
      <c r="A430" s="8">
        <f t="shared" si="6"/>
        <v>40944.447916665631</v>
      </c>
      <c r="B430" s="51">
        <v>0</v>
      </c>
      <c r="C430" s="51">
        <v>0</v>
      </c>
      <c r="D430" s="52">
        <v>39.9</v>
      </c>
    </row>
    <row r="431" spans="1:4" s="9" customFormat="1" x14ac:dyDescent="0.3">
      <c r="A431" s="8">
        <f t="shared" si="6"/>
        <v>40944.458333332295</v>
      </c>
      <c r="B431" s="51">
        <v>0</v>
      </c>
      <c r="C431" s="51">
        <v>0</v>
      </c>
      <c r="D431" s="52">
        <v>40.200000000000003</v>
      </c>
    </row>
    <row r="432" spans="1:4" s="9" customFormat="1" x14ac:dyDescent="0.3">
      <c r="A432" s="8">
        <f t="shared" si="6"/>
        <v>40944.46874999896</v>
      </c>
      <c r="B432" s="51">
        <v>0</v>
      </c>
      <c r="C432" s="51">
        <v>0</v>
      </c>
      <c r="D432" s="52">
        <v>40.4</v>
      </c>
    </row>
    <row r="433" spans="1:4" s="9" customFormat="1" x14ac:dyDescent="0.3">
      <c r="A433" s="8">
        <f t="shared" si="6"/>
        <v>40944.479166665624</v>
      </c>
      <c r="B433" s="51">
        <v>0</v>
      </c>
      <c r="C433" s="51">
        <v>0</v>
      </c>
      <c r="D433" s="52">
        <v>40.200000000000003</v>
      </c>
    </row>
    <row r="434" spans="1:4" s="9" customFormat="1" x14ac:dyDescent="0.3">
      <c r="A434" s="8">
        <f t="shared" si="6"/>
        <v>40944.489583332288</v>
      </c>
      <c r="B434" s="51">
        <v>0</v>
      </c>
      <c r="C434" s="51">
        <v>0</v>
      </c>
      <c r="D434" s="52">
        <v>40.4</v>
      </c>
    </row>
    <row r="435" spans="1:4" s="9" customFormat="1" x14ac:dyDescent="0.3">
      <c r="A435" s="8">
        <f t="shared" si="6"/>
        <v>40944.499999998952</v>
      </c>
      <c r="B435" s="51">
        <v>0</v>
      </c>
      <c r="C435" s="51">
        <v>0</v>
      </c>
      <c r="D435" s="52">
        <v>40.6</v>
      </c>
    </row>
    <row r="436" spans="1:4" s="9" customFormat="1" x14ac:dyDescent="0.3">
      <c r="A436" s="8">
        <f t="shared" si="6"/>
        <v>40944.510416665617</v>
      </c>
      <c r="B436" s="51">
        <v>0</v>
      </c>
      <c r="C436" s="51">
        <v>0</v>
      </c>
      <c r="D436" s="52">
        <v>40.6</v>
      </c>
    </row>
    <row r="437" spans="1:4" s="9" customFormat="1" x14ac:dyDescent="0.3">
      <c r="A437" s="8">
        <f t="shared" si="6"/>
        <v>40944.520833332281</v>
      </c>
      <c r="B437" s="51">
        <v>0</v>
      </c>
      <c r="C437" s="51">
        <v>0</v>
      </c>
      <c r="D437" s="52">
        <v>40.6</v>
      </c>
    </row>
    <row r="438" spans="1:4" s="9" customFormat="1" x14ac:dyDescent="0.3">
      <c r="A438" s="8">
        <f t="shared" si="6"/>
        <v>40944.531249998945</v>
      </c>
      <c r="B438" s="51">
        <v>0</v>
      </c>
      <c r="C438" s="51">
        <v>0</v>
      </c>
      <c r="D438" s="52">
        <v>41</v>
      </c>
    </row>
    <row r="439" spans="1:4" s="9" customFormat="1" x14ac:dyDescent="0.3">
      <c r="A439" s="8">
        <f t="shared" si="6"/>
        <v>40944.541666665609</v>
      </c>
      <c r="B439" s="51">
        <v>0</v>
      </c>
      <c r="C439" s="51">
        <v>0</v>
      </c>
      <c r="D439" s="52">
        <v>41.1</v>
      </c>
    </row>
    <row r="440" spans="1:4" s="9" customFormat="1" x14ac:dyDescent="0.3">
      <c r="A440" s="8">
        <f t="shared" si="6"/>
        <v>40944.552083332273</v>
      </c>
      <c r="B440" s="51">
        <v>0</v>
      </c>
      <c r="C440" s="51">
        <v>0</v>
      </c>
      <c r="D440" s="52">
        <v>41.1</v>
      </c>
    </row>
    <row r="441" spans="1:4" s="9" customFormat="1" x14ac:dyDescent="0.3">
      <c r="A441" s="8">
        <f t="shared" si="6"/>
        <v>40944.562499998938</v>
      </c>
      <c r="B441" s="51">
        <v>0</v>
      </c>
      <c r="C441" s="51">
        <v>0</v>
      </c>
      <c r="D441" s="52">
        <v>41.2</v>
      </c>
    </row>
    <row r="442" spans="1:4" s="9" customFormat="1" x14ac:dyDescent="0.3">
      <c r="A442" s="8">
        <f t="shared" si="6"/>
        <v>40944.572916665602</v>
      </c>
      <c r="B442" s="51">
        <v>0</v>
      </c>
      <c r="C442" s="51">
        <v>0</v>
      </c>
      <c r="D442" s="52">
        <v>41.1</v>
      </c>
    </row>
    <row r="443" spans="1:4" s="9" customFormat="1" x14ac:dyDescent="0.3">
      <c r="A443" s="8">
        <f t="shared" si="6"/>
        <v>40944.583333332266</v>
      </c>
      <c r="B443" s="51">
        <v>0</v>
      </c>
      <c r="C443" s="51">
        <v>0</v>
      </c>
      <c r="D443" s="52">
        <v>41.2</v>
      </c>
    </row>
    <row r="444" spans="1:4" s="9" customFormat="1" x14ac:dyDescent="0.3">
      <c r="A444" s="8">
        <f t="shared" si="6"/>
        <v>40944.59374999893</v>
      </c>
      <c r="B444" s="51">
        <v>0</v>
      </c>
      <c r="C444" s="51">
        <v>0</v>
      </c>
      <c r="D444" s="52">
        <v>41.2</v>
      </c>
    </row>
    <row r="445" spans="1:4" s="9" customFormat="1" x14ac:dyDescent="0.3">
      <c r="A445" s="8">
        <f t="shared" si="6"/>
        <v>40944.604166665595</v>
      </c>
      <c r="B445" s="51">
        <v>0</v>
      </c>
      <c r="C445" s="51">
        <v>0</v>
      </c>
      <c r="D445" s="52">
        <v>41</v>
      </c>
    </row>
    <row r="446" spans="1:4" s="9" customFormat="1" x14ac:dyDescent="0.3">
      <c r="A446" s="8">
        <f t="shared" si="6"/>
        <v>40944.614583332259</v>
      </c>
      <c r="B446" s="51">
        <v>0</v>
      </c>
      <c r="C446" s="51">
        <v>0</v>
      </c>
      <c r="D446" s="52">
        <v>41.2</v>
      </c>
    </row>
    <row r="447" spans="1:4" s="9" customFormat="1" x14ac:dyDescent="0.3">
      <c r="A447" s="8">
        <f t="shared" si="6"/>
        <v>40944.624999998923</v>
      </c>
      <c r="B447" s="51">
        <v>0</v>
      </c>
      <c r="C447" s="51">
        <v>0</v>
      </c>
      <c r="D447" s="52">
        <v>41.2</v>
      </c>
    </row>
    <row r="448" spans="1:4" s="9" customFormat="1" x14ac:dyDescent="0.3">
      <c r="A448" s="8">
        <f t="shared" si="6"/>
        <v>40944.635416665587</v>
      </c>
      <c r="B448" s="51">
        <v>0</v>
      </c>
      <c r="C448" s="51">
        <v>0</v>
      </c>
      <c r="D448" s="52">
        <v>41.1</v>
      </c>
    </row>
    <row r="449" spans="1:4" s="9" customFormat="1" x14ac:dyDescent="0.3">
      <c r="A449" s="8">
        <f t="shared" si="6"/>
        <v>40944.645833332252</v>
      </c>
      <c r="B449" s="51">
        <v>0</v>
      </c>
      <c r="C449" s="51">
        <v>0</v>
      </c>
      <c r="D449" s="52">
        <v>41.2</v>
      </c>
    </row>
    <row r="450" spans="1:4" s="9" customFormat="1" x14ac:dyDescent="0.3">
      <c r="A450" s="8">
        <f t="shared" si="6"/>
        <v>40944.656249998916</v>
      </c>
      <c r="B450" s="51">
        <v>0</v>
      </c>
      <c r="C450" s="51">
        <v>0</v>
      </c>
      <c r="D450" s="52">
        <v>41</v>
      </c>
    </row>
    <row r="451" spans="1:4" s="9" customFormat="1" x14ac:dyDescent="0.3">
      <c r="A451" s="8">
        <f t="shared" si="6"/>
        <v>40944.66666666558</v>
      </c>
      <c r="B451" s="51">
        <v>0</v>
      </c>
      <c r="C451" s="51">
        <v>0</v>
      </c>
      <c r="D451" s="52">
        <v>41</v>
      </c>
    </row>
    <row r="452" spans="1:4" s="9" customFormat="1" x14ac:dyDescent="0.3">
      <c r="A452" s="8">
        <f t="shared" si="6"/>
        <v>40944.677083332244</v>
      </c>
      <c r="B452" s="51">
        <v>0</v>
      </c>
      <c r="C452" s="51">
        <v>0</v>
      </c>
      <c r="D452" s="52">
        <v>41</v>
      </c>
    </row>
    <row r="453" spans="1:4" s="9" customFormat="1" x14ac:dyDescent="0.3">
      <c r="A453" s="8">
        <f t="shared" ref="A453:A516" si="7">A452+1/24/4</f>
        <v>40944.687499998909</v>
      </c>
      <c r="B453" s="51">
        <v>0</v>
      </c>
      <c r="C453" s="51">
        <v>0</v>
      </c>
      <c r="D453" s="52">
        <v>41.2</v>
      </c>
    </row>
    <row r="454" spans="1:4" s="9" customFormat="1" x14ac:dyDescent="0.3">
      <c r="A454" s="8">
        <f t="shared" si="7"/>
        <v>40944.697916665573</v>
      </c>
      <c r="B454" s="51">
        <v>0</v>
      </c>
      <c r="C454" s="51">
        <v>0</v>
      </c>
      <c r="D454" s="52">
        <v>41.4</v>
      </c>
    </row>
    <row r="455" spans="1:4" s="9" customFormat="1" x14ac:dyDescent="0.3">
      <c r="A455" s="8">
        <f t="shared" si="7"/>
        <v>40944.708333332237</v>
      </c>
      <c r="B455" s="51">
        <v>0</v>
      </c>
      <c r="C455" s="51">
        <v>0</v>
      </c>
      <c r="D455" s="52">
        <v>41</v>
      </c>
    </row>
    <row r="456" spans="1:4" s="9" customFormat="1" x14ac:dyDescent="0.3">
      <c r="A456" s="8">
        <f t="shared" si="7"/>
        <v>40944.718749998901</v>
      </c>
      <c r="B456" s="51">
        <v>0</v>
      </c>
      <c r="C456" s="51">
        <v>0</v>
      </c>
      <c r="D456" s="52">
        <v>41.1</v>
      </c>
    </row>
    <row r="457" spans="1:4" s="9" customFormat="1" x14ac:dyDescent="0.3">
      <c r="A457" s="8">
        <f t="shared" si="7"/>
        <v>40944.729166665566</v>
      </c>
      <c r="B457" s="51">
        <v>0</v>
      </c>
      <c r="C457" s="51">
        <v>0</v>
      </c>
      <c r="D457" s="52">
        <v>41.1</v>
      </c>
    </row>
    <row r="458" spans="1:4" s="9" customFormat="1" x14ac:dyDescent="0.3">
      <c r="A458" s="8">
        <f t="shared" si="7"/>
        <v>40944.73958333223</v>
      </c>
      <c r="B458" s="51">
        <v>0</v>
      </c>
      <c r="C458" s="51">
        <v>0</v>
      </c>
      <c r="D458" s="52">
        <v>41.1</v>
      </c>
    </row>
    <row r="459" spans="1:4" s="9" customFormat="1" x14ac:dyDescent="0.3">
      <c r="A459" s="8">
        <f t="shared" si="7"/>
        <v>40944.749999998894</v>
      </c>
      <c r="B459" s="51">
        <v>0</v>
      </c>
      <c r="C459" s="51">
        <v>0</v>
      </c>
      <c r="D459" s="52">
        <v>40.799999999999997</v>
      </c>
    </row>
    <row r="460" spans="1:4" s="9" customFormat="1" x14ac:dyDescent="0.3">
      <c r="A460" s="8">
        <f t="shared" si="7"/>
        <v>40944.760416665558</v>
      </c>
      <c r="B460" s="51">
        <v>0</v>
      </c>
      <c r="C460" s="51">
        <v>0</v>
      </c>
      <c r="D460" s="52">
        <v>40.700000000000003</v>
      </c>
    </row>
    <row r="461" spans="1:4" s="9" customFormat="1" x14ac:dyDescent="0.3">
      <c r="A461" s="8">
        <f t="shared" si="7"/>
        <v>40944.770833332223</v>
      </c>
      <c r="B461" s="51">
        <v>0</v>
      </c>
      <c r="C461" s="51">
        <v>0</v>
      </c>
      <c r="D461" s="52">
        <v>40.799999999999997</v>
      </c>
    </row>
    <row r="462" spans="1:4" s="9" customFormat="1" x14ac:dyDescent="0.3">
      <c r="A462" s="8">
        <f t="shared" si="7"/>
        <v>40944.781249998887</v>
      </c>
      <c r="B462" s="51">
        <v>0</v>
      </c>
      <c r="C462" s="51">
        <v>0</v>
      </c>
      <c r="D462" s="52">
        <v>40.700000000000003</v>
      </c>
    </row>
    <row r="463" spans="1:4" s="9" customFormat="1" x14ac:dyDescent="0.3">
      <c r="A463" s="8">
        <f t="shared" si="7"/>
        <v>40944.791666665551</v>
      </c>
      <c r="B463" s="51">
        <v>0</v>
      </c>
      <c r="C463" s="51">
        <v>0</v>
      </c>
      <c r="D463" s="52">
        <v>40.799999999999997</v>
      </c>
    </row>
    <row r="464" spans="1:4" s="9" customFormat="1" x14ac:dyDescent="0.3">
      <c r="A464" s="8">
        <f t="shared" si="7"/>
        <v>40944.802083332215</v>
      </c>
      <c r="B464" s="51">
        <v>0</v>
      </c>
      <c r="C464" s="51">
        <v>0</v>
      </c>
      <c r="D464" s="52">
        <v>40.9</v>
      </c>
    </row>
    <row r="465" spans="1:4" s="9" customFormat="1" x14ac:dyDescent="0.3">
      <c r="A465" s="8">
        <f t="shared" si="7"/>
        <v>40944.81249999888</v>
      </c>
      <c r="B465" s="51">
        <v>0</v>
      </c>
      <c r="C465" s="51">
        <v>0</v>
      </c>
      <c r="D465" s="52">
        <v>40.799999999999997</v>
      </c>
    </row>
    <row r="466" spans="1:4" s="9" customFormat="1" x14ac:dyDescent="0.3">
      <c r="A466" s="8">
        <f t="shared" si="7"/>
        <v>40944.822916665544</v>
      </c>
      <c r="B466" s="51">
        <v>0</v>
      </c>
      <c r="C466" s="51">
        <v>0</v>
      </c>
      <c r="D466" s="52">
        <v>40.799999999999997</v>
      </c>
    </row>
    <row r="467" spans="1:4" s="9" customFormat="1" x14ac:dyDescent="0.3">
      <c r="A467" s="8">
        <f t="shared" si="7"/>
        <v>40944.833333332208</v>
      </c>
      <c r="B467" s="51">
        <v>0</v>
      </c>
      <c r="C467" s="51">
        <v>0</v>
      </c>
      <c r="D467" s="52">
        <v>40.799999999999997</v>
      </c>
    </row>
    <row r="468" spans="1:4" s="9" customFormat="1" x14ac:dyDescent="0.3">
      <c r="A468" s="8">
        <f t="shared" si="7"/>
        <v>40944.843749998872</v>
      </c>
      <c r="B468" s="51">
        <v>0</v>
      </c>
      <c r="C468" s="51">
        <v>0</v>
      </c>
      <c r="D468" s="52">
        <v>40.9</v>
      </c>
    </row>
    <row r="469" spans="1:4" s="9" customFormat="1" x14ac:dyDescent="0.3">
      <c r="A469" s="8">
        <f t="shared" si="7"/>
        <v>40944.854166665536</v>
      </c>
      <c r="B469" s="51">
        <v>0</v>
      </c>
      <c r="C469" s="51">
        <v>0</v>
      </c>
      <c r="D469" s="52">
        <v>41</v>
      </c>
    </row>
    <row r="470" spans="1:4" s="9" customFormat="1" x14ac:dyDescent="0.3">
      <c r="A470" s="8">
        <f t="shared" si="7"/>
        <v>40944.864583332201</v>
      </c>
      <c r="B470" s="51">
        <v>0</v>
      </c>
      <c r="C470" s="51">
        <v>0</v>
      </c>
      <c r="D470" s="52">
        <v>40.9</v>
      </c>
    </row>
    <row r="471" spans="1:4" s="9" customFormat="1" x14ac:dyDescent="0.3">
      <c r="A471" s="8">
        <f t="shared" si="7"/>
        <v>40944.874999998865</v>
      </c>
      <c r="B471" s="51">
        <v>0</v>
      </c>
      <c r="C471" s="51">
        <v>0</v>
      </c>
      <c r="D471" s="52">
        <v>40.9</v>
      </c>
    </row>
    <row r="472" spans="1:4" s="9" customFormat="1" x14ac:dyDescent="0.3">
      <c r="A472" s="8">
        <f t="shared" si="7"/>
        <v>40944.885416665529</v>
      </c>
      <c r="B472" s="51">
        <v>0</v>
      </c>
      <c r="C472" s="51">
        <v>0</v>
      </c>
      <c r="D472" s="52">
        <v>40.700000000000003</v>
      </c>
    </row>
    <row r="473" spans="1:4" s="9" customFormat="1" x14ac:dyDescent="0.3">
      <c r="A473" s="8">
        <f t="shared" si="7"/>
        <v>40944.895833332193</v>
      </c>
      <c r="B473" s="51">
        <v>0</v>
      </c>
      <c r="C473" s="51">
        <v>0</v>
      </c>
      <c r="D473" s="52">
        <v>41</v>
      </c>
    </row>
    <row r="474" spans="1:4" s="9" customFormat="1" x14ac:dyDescent="0.3">
      <c r="A474" s="8">
        <f t="shared" si="7"/>
        <v>40944.906249998858</v>
      </c>
      <c r="B474" s="51">
        <v>0</v>
      </c>
      <c r="C474" s="51">
        <v>0</v>
      </c>
      <c r="D474" s="52">
        <v>41.2</v>
      </c>
    </row>
    <row r="475" spans="1:4" s="9" customFormat="1" x14ac:dyDescent="0.3">
      <c r="A475" s="8">
        <f t="shared" si="7"/>
        <v>40944.916666665522</v>
      </c>
      <c r="B475" s="51">
        <v>0</v>
      </c>
      <c r="C475" s="51">
        <v>0</v>
      </c>
      <c r="D475" s="52">
        <v>40.700000000000003</v>
      </c>
    </row>
    <row r="476" spans="1:4" s="9" customFormat="1" x14ac:dyDescent="0.3">
      <c r="A476" s="8">
        <f t="shared" si="7"/>
        <v>40944.927083332186</v>
      </c>
      <c r="B476" s="51">
        <v>0</v>
      </c>
      <c r="C476" s="51">
        <v>0</v>
      </c>
      <c r="D476" s="52">
        <v>40.700000000000003</v>
      </c>
    </row>
    <row r="477" spans="1:4" s="9" customFormat="1" x14ac:dyDescent="0.3">
      <c r="A477" s="8">
        <f t="shared" si="7"/>
        <v>40944.93749999885</v>
      </c>
      <c r="B477" s="51">
        <v>0</v>
      </c>
      <c r="C477" s="51">
        <v>0</v>
      </c>
      <c r="D477" s="52">
        <v>40.9</v>
      </c>
    </row>
    <row r="478" spans="1:4" s="9" customFormat="1" x14ac:dyDescent="0.3">
      <c r="A478" s="8">
        <f t="shared" si="7"/>
        <v>40944.947916665515</v>
      </c>
      <c r="B478" s="51">
        <v>0</v>
      </c>
      <c r="C478" s="51">
        <v>0</v>
      </c>
      <c r="D478" s="52">
        <v>40.700000000000003</v>
      </c>
    </row>
    <row r="479" spans="1:4" s="9" customFormat="1" x14ac:dyDescent="0.3">
      <c r="A479" s="8">
        <f t="shared" si="7"/>
        <v>40944.958333332179</v>
      </c>
      <c r="B479" s="51">
        <v>0</v>
      </c>
      <c r="C479" s="51">
        <v>0</v>
      </c>
      <c r="D479" s="52">
        <v>40.700000000000003</v>
      </c>
    </row>
    <row r="480" spans="1:4" s="9" customFormat="1" x14ac:dyDescent="0.3">
      <c r="A480" s="8">
        <f t="shared" si="7"/>
        <v>40944.968749998843</v>
      </c>
      <c r="B480" s="51">
        <v>0</v>
      </c>
      <c r="C480" s="51">
        <v>0</v>
      </c>
      <c r="D480" s="52">
        <v>40.9</v>
      </c>
    </row>
    <row r="481" spans="1:4" s="9" customFormat="1" x14ac:dyDescent="0.3">
      <c r="A481" s="8">
        <f t="shared" si="7"/>
        <v>40944.979166665507</v>
      </c>
      <c r="B481" s="51">
        <v>0</v>
      </c>
      <c r="C481" s="51">
        <v>0</v>
      </c>
      <c r="D481" s="52">
        <v>40.5</v>
      </c>
    </row>
    <row r="482" spans="1:4" s="9" customFormat="1" x14ac:dyDescent="0.3">
      <c r="A482" s="8">
        <f t="shared" si="7"/>
        <v>40944.989583332172</v>
      </c>
      <c r="B482" s="51">
        <v>0</v>
      </c>
      <c r="C482" s="51">
        <v>0</v>
      </c>
      <c r="D482" s="52">
        <v>40.700000000000003</v>
      </c>
    </row>
    <row r="483" spans="1:4" s="9" customFormat="1" x14ac:dyDescent="0.3">
      <c r="A483" s="8">
        <f t="shared" si="7"/>
        <v>40944.999999998836</v>
      </c>
      <c r="B483" s="51">
        <v>0</v>
      </c>
      <c r="C483" s="51">
        <v>0</v>
      </c>
      <c r="D483" s="52">
        <v>40.700000000000003</v>
      </c>
    </row>
    <row r="484" spans="1:4" s="9" customFormat="1" x14ac:dyDescent="0.3">
      <c r="A484" s="8">
        <f t="shared" si="7"/>
        <v>40945.0104166655</v>
      </c>
      <c r="B484" s="51">
        <v>0</v>
      </c>
      <c r="C484" s="51">
        <v>0</v>
      </c>
      <c r="D484" s="52">
        <v>40.9</v>
      </c>
    </row>
    <row r="485" spans="1:4" s="9" customFormat="1" x14ac:dyDescent="0.3">
      <c r="A485" s="8">
        <f t="shared" si="7"/>
        <v>40945.020833332164</v>
      </c>
      <c r="B485" s="51">
        <v>0</v>
      </c>
      <c r="C485" s="51">
        <v>0</v>
      </c>
      <c r="D485" s="52">
        <v>40.700000000000003</v>
      </c>
    </row>
    <row r="486" spans="1:4" s="9" customFormat="1" x14ac:dyDescent="0.3">
      <c r="A486" s="8">
        <f t="shared" si="7"/>
        <v>40945.031249998829</v>
      </c>
      <c r="B486" s="51">
        <v>0</v>
      </c>
      <c r="C486" s="51">
        <v>0</v>
      </c>
      <c r="D486" s="52">
        <v>40.6</v>
      </c>
    </row>
    <row r="487" spans="1:4" s="9" customFormat="1" x14ac:dyDescent="0.3">
      <c r="A487" s="8">
        <f t="shared" si="7"/>
        <v>40945.041666665493</v>
      </c>
      <c r="B487" s="51">
        <v>0</v>
      </c>
      <c r="C487" s="51">
        <v>0</v>
      </c>
      <c r="D487" s="52">
        <v>40.799999999999997</v>
      </c>
    </row>
    <row r="488" spans="1:4" s="9" customFormat="1" x14ac:dyDescent="0.3">
      <c r="A488" s="8">
        <f t="shared" si="7"/>
        <v>40945.052083332157</v>
      </c>
      <c r="B488" s="51">
        <v>0</v>
      </c>
      <c r="C488" s="51">
        <v>0</v>
      </c>
      <c r="D488" s="52">
        <v>40.700000000000003</v>
      </c>
    </row>
    <row r="489" spans="1:4" s="9" customFormat="1" x14ac:dyDescent="0.3">
      <c r="A489" s="8">
        <f t="shared" si="7"/>
        <v>40945.062499998821</v>
      </c>
      <c r="B489" s="51">
        <v>0</v>
      </c>
      <c r="C489" s="51">
        <v>0</v>
      </c>
      <c r="D489" s="52">
        <v>40.799999999999997</v>
      </c>
    </row>
    <row r="490" spans="1:4" s="9" customFormat="1" x14ac:dyDescent="0.3">
      <c r="A490" s="8">
        <f t="shared" si="7"/>
        <v>40945.072916665486</v>
      </c>
      <c r="B490" s="51">
        <v>0</v>
      </c>
      <c r="C490" s="51">
        <v>0</v>
      </c>
      <c r="D490" s="52">
        <v>40.6</v>
      </c>
    </row>
    <row r="491" spans="1:4" s="9" customFormat="1" x14ac:dyDescent="0.3">
      <c r="A491" s="8">
        <f t="shared" si="7"/>
        <v>40945.08333333215</v>
      </c>
      <c r="B491" s="51">
        <v>0</v>
      </c>
      <c r="C491" s="51">
        <v>0</v>
      </c>
      <c r="D491" s="52">
        <v>40.5</v>
      </c>
    </row>
    <row r="492" spans="1:4" s="9" customFormat="1" x14ac:dyDescent="0.3">
      <c r="A492" s="8">
        <f t="shared" si="7"/>
        <v>40945.093749998814</v>
      </c>
      <c r="B492" s="51">
        <v>0</v>
      </c>
      <c r="C492" s="51">
        <v>0</v>
      </c>
      <c r="D492" s="52">
        <v>40.700000000000003</v>
      </c>
    </row>
    <row r="493" spans="1:4" s="9" customFormat="1" x14ac:dyDescent="0.3">
      <c r="A493" s="8">
        <f t="shared" si="7"/>
        <v>40945.104166665478</v>
      </c>
      <c r="B493" s="51">
        <v>0</v>
      </c>
      <c r="C493" s="51">
        <v>0</v>
      </c>
      <c r="D493" s="52">
        <v>40.6</v>
      </c>
    </row>
    <row r="494" spans="1:4" s="9" customFormat="1" x14ac:dyDescent="0.3">
      <c r="A494" s="8">
        <f t="shared" si="7"/>
        <v>40945.114583332143</v>
      </c>
      <c r="B494" s="51">
        <v>0</v>
      </c>
      <c r="C494" s="51">
        <v>0</v>
      </c>
      <c r="D494" s="52">
        <v>40.6</v>
      </c>
    </row>
    <row r="495" spans="1:4" s="9" customFormat="1" x14ac:dyDescent="0.3">
      <c r="A495" s="8">
        <f t="shared" si="7"/>
        <v>40945.124999998807</v>
      </c>
      <c r="B495" s="51">
        <v>0</v>
      </c>
      <c r="C495" s="51">
        <v>0</v>
      </c>
      <c r="D495" s="52">
        <v>40.799999999999997</v>
      </c>
    </row>
    <row r="496" spans="1:4" s="9" customFormat="1" x14ac:dyDescent="0.3">
      <c r="A496" s="8">
        <f t="shared" si="7"/>
        <v>40945.135416665471</v>
      </c>
      <c r="B496" s="51">
        <v>0</v>
      </c>
      <c r="C496" s="51">
        <v>0</v>
      </c>
      <c r="D496" s="52">
        <v>40.5</v>
      </c>
    </row>
    <row r="497" spans="1:4" s="9" customFormat="1" x14ac:dyDescent="0.3">
      <c r="A497" s="8">
        <f t="shared" si="7"/>
        <v>40945.145833332135</v>
      </c>
      <c r="B497" s="51">
        <v>0</v>
      </c>
      <c r="C497" s="51">
        <v>0</v>
      </c>
      <c r="D497" s="52">
        <v>40.6</v>
      </c>
    </row>
    <row r="498" spans="1:4" s="9" customFormat="1" x14ac:dyDescent="0.3">
      <c r="A498" s="8">
        <f t="shared" si="7"/>
        <v>40945.156249998799</v>
      </c>
      <c r="B498" s="51">
        <v>0</v>
      </c>
      <c r="C498" s="51">
        <v>0</v>
      </c>
      <c r="D498" s="52">
        <v>40.4</v>
      </c>
    </row>
    <row r="499" spans="1:4" s="9" customFormat="1" x14ac:dyDescent="0.3">
      <c r="A499" s="8">
        <f t="shared" si="7"/>
        <v>40945.166666665464</v>
      </c>
      <c r="B499" s="51">
        <v>0</v>
      </c>
      <c r="C499" s="51">
        <v>0</v>
      </c>
      <c r="D499" s="52">
        <v>40.4</v>
      </c>
    </row>
    <row r="500" spans="1:4" s="9" customFormat="1" x14ac:dyDescent="0.3">
      <c r="A500" s="8">
        <f t="shared" si="7"/>
        <v>40945.177083332128</v>
      </c>
      <c r="B500" s="51">
        <v>0</v>
      </c>
      <c r="C500" s="51">
        <v>0</v>
      </c>
      <c r="D500" s="52">
        <v>40.5</v>
      </c>
    </row>
    <row r="501" spans="1:4" s="9" customFormat="1" x14ac:dyDescent="0.3">
      <c r="A501" s="8">
        <f t="shared" si="7"/>
        <v>40945.187499998792</v>
      </c>
      <c r="B501" s="51">
        <v>0</v>
      </c>
      <c r="C501" s="51">
        <v>0</v>
      </c>
      <c r="D501" s="52">
        <v>40.4</v>
      </c>
    </row>
    <row r="502" spans="1:4" s="9" customFormat="1" x14ac:dyDescent="0.3">
      <c r="A502" s="8">
        <f t="shared" si="7"/>
        <v>40945.197916665456</v>
      </c>
      <c r="B502" s="51">
        <v>0</v>
      </c>
      <c r="C502" s="51">
        <v>0</v>
      </c>
      <c r="D502" s="52">
        <v>40.5</v>
      </c>
    </row>
    <row r="503" spans="1:4" s="9" customFormat="1" x14ac:dyDescent="0.3">
      <c r="A503" s="8">
        <f t="shared" si="7"/>
        <v>40945.208333332121</v>
      </c>
      <c r="B503" s="51">
        <v>0</v>
      </c>
      <c r="C503" s="51">
        <v>0</v>
      </c>
      <c r="D503" s="52">
        <v>40.5</v>
      </c>
    </row>
    <row r="504" spans="1:4" s="9" customFormat="1" x14ac:dyDescent="0.3">
      <c r="A504" s="8">
        <f t="shared" si="7"/>
        <v>40945.218749998785</v>
      </c>
      <c r="B504" s="51">
        <v>0</v>
      </c>
      <c r="C504" s="51">
        <v>0</v>
      </c>
      <c r="D504" s="52">
        <v>40.6</v>
      </c>
    </row>
    <row r="505" spans="1:4" s="9" customFormat="1" x14ac:dyDescent="0.3">
      <c r="A505" s="8">
        <f t="shared" si="7"/>
        <v>40945.229166665449</v>
      </c>
      <c r="B505" s="51">
        <v>0</v>
      </c>
      <c r="C505" s="51">
        <v>0</v>
      </c>
      <c r="D505" s="52">
        <v>40.5</v>
      </c>
    </row>
    <row r="506" spans="1:4" s="9" customFormat="1" x14ac:dyDescent="0.3">
      <c r="A506" s="8">
        <f t="shared" si="7"/>
        <v>40945.239583332113</v>
      </c>
      <c r="B506" s="51">
        <v>0</v>
      </c>
      <c r="C506" s="51">
        <v>0</v>
      </c>
      <c r="D506" s="52">
        <v>40.299999999999997</v>
      </c>
    </row>
    <row r="507" spans="1:4" s="9" customFormat="1" x14ac:dyDescent="0.3">
      <c r="A507" s="8">
        <f t="shared" si="7"/>
        <v>40945.249999998778</v>
      </c>
      <c r="B507" s="51">
        <v>0</v>
      </c>
      <c r="C507" s="51">
        <v>0</v>
      </c>
      <c r="D507" s="52">
        <v>40.5</v>
      </c>
    </row>
    <row r="508" spans="1:4" s="9" customFormat="1" x14ac:dyDescent="0.3">
      <c r="A508" s="8">
        <f t="shared" si="7"/>
        <v>40945.260416665442</v>
      </c>
      <c r="B508" s="51">
        <v>0</v>
      </c>
      <c r="C508" s="51">
        <v>0</v>
      </c>
      <c r="D508" s="52">
        <v>40.5</v>
      </c>
    </row>
    <row r="509" spans="1:4" s="9" customFormat="1" x14ac:dyDescent="0.3">
      <c r="A509" s="8">
        <f t="shared" si="7"/>
        <v>40945.270833332106</v>
      </c>
      <c r="B509" s="51">
        <v>0</v>
      </c>
      <c r="C509" s="51">
        <v>0</v>
      </c>
      <c r="D509" s="52">
        <v>40.5</v>
      </c>
    </row>
    <row r="510" spans="1:4" s="9" customFormat="1" x14ac:dyDescent="0.3">
      <c r="A510" s="8">
        <f t="shared" si="7"/>
        <v>40945.28124999877</v>
      </c>
      <c r="B510" s="51">
        <v>0</v>
      </c>
      <c r="C510" s="51">
        <v>0</v>
      </c>
      <c r="D510" s="52">
        <v>40.200000000000003</v>
      </c>
    </row>
    <row r="511" spans="1:4" s="9" customFormat="1" x14ac:dyDescent="0.3">
      <c r="A511" s="8">
        <f t="shared" si="7"/>
        <v>40945.291666665435</v>
      </c>
      <c r="B511" s="51">
        <v>0</v>
      </c>
      <c r="C511" s="51">
        <v>0</v>
      </c>
      <c r="D511" s="52">
        <v>40.1</v>
      </c>
    </row>
    <row r="512" spans="1:4" s="9" customFormat="1" x14ac:dyDescent="0.3">
      <c r="A512" s="8">
        <f t="shared" si="7"/>
        <v>40945.302083332099</v>
      </c>
      <c r="B512" s="51">
        <v>0</v>
      </c>
      <c r="C512" s="51">
        <v>0</v>
      </c>
      <c r="D512" s="52">
        <v>40.299999999999997</v>
      </c>
    </row>
    <row r="513" spans="1:4" s="9" customFormat="1" x14ac:dyDescent="0.3">
      <c r="A513" s="8">
        <f t="shared" si="7"/>
        <v>40945.312499998763</v>
      </c>
      <c r="B513" s="51">
        <v>0</v>
      </c>
      <c r="C513" s="51">
        <v>0</v>
      </c>
      <c r="D513" s="52">
        <v>40.4</v>
      </c>
    </row>
    <row r="514" spans="1:4" s="9" customFormat="1" x14ac:dyDescent="0.3">
      <c r="A514" s="8">
        <f t="shared" si="7"/>
        <v>40945.322916665427</v>
      </c>
      <c r="B514" s="51">
        <v>0</v>
      </c>
      <c r="C514" s="51">
        <v>0</v>
      </c>
      <c r="D514" s="52">
        <v>40.299999999999997</v>
      </c>
    </row>
    <row r="515" spans="1:4" s="9" customFormat="1" x14ac:dyDescent="0.3">
      <c r="A515" s="8">
        <f t="shared" si="7"/>
        <v>40945.333333332092</v>
      </c>
      <c r="B515" s="51">
        <v>0</v>
      </c>
      <c r="C515" s="51">
        <v>0</v>
      </c>
      <c r="D515" s="52">
        <v>42.3</v>
      </c>
    </row>
    <row r="516" spans="1:4" s="9" customFormat="1" x14ac:dyDescent="0.3">
      <c r="A516" s="8">
        <f t="shared" si="7"/>
        <v>40945.343749998756</v>
      </c>
      <c r="B516" s="51">
        <v>0</v>
      </c>
      <c r="C516" s="51">
        <v>0</v>
      </c>
      <c r="D516" s="52">
        <v>41.7</v>
      </c>
    </row>
    <row r="517" spans="1:4" s="9" customFormat="1" x14ac:dyDescent="0.3">
      <c r="A517" s="8">
        <f t="shared" ref="A517:A580" si="8">A516+1/24/4</f>
        <v>40945.35416666542</v>
      </c>
      <c r="B517" s="51">
        <v>0</v>
      </c>
      <c r="C517" s="51">
        <v>0</v>
      </c>
      <c r="D517" s="52">
        <v>42.9</v>
      </c>
    </row>
    <row r="518" spans="1:4" s="9" customFormat="1" x14ac:dyDescent="0.3">
      <c r="A518" s="8">
        <f t="shared" si="8"/>
        <v>40945.364583332084</v>
      </c>
      <c r="B518" s="51">
        <v>0</v>
      </c>
      <c r="C518" s="51">
        <v>0</v>
      </c>
      <c r="D518" s="52">
        <v>44.8</v>
      </c>
    </row>
    <row r="519" spans="1:4" s="9" customFormat="1" x14ac:dyDescent="0.3">
      <c r="A519" s="8">
        <f t="shared" si="8"/>
        <v>40945.374999998749</v>
      </c>
      <c r="B519" s="51">
        <v>0</v>
      </c>
      <c r="C519" s="51">
        <v>0</v>
      </c>
      <c r="D519" s="52">
        <v>44.6</v>
      </c>
    </row>
    <row r="520" spans="1:4" s="9" customFormat="1" x14ac:dyDescent="0.3">
      <c r="A520" s="8">
        <f t="shared" si="8"/>
        <v>40945.385416665413</v>
      </c>
      <c r="B520" s="51">
        <v>0</v>
      </c>
      <c r="C520" s="51">
        <v>0</v>
      </c>
      <c r="D520" s="52">
        <v>44.7</v>
      </c>
    </row>
    <row r="521" spans="1:4" s="9" customFormat="1" x14ac:dyDescent="0.3">
      <c r="A521" s="8">
        <f t="shared" si="8"/>
        <v>40945.395833332077</v>
      </c>
      <c r="B521" s="51">
        <v>0</v>
      </c>
      <c r="C521" s="51">
        <v>0</v>
      </c>
      <c r="D521" s="52">
        <v>48.7</v>
      </c>
    </row>
    <row r="522" spans="1:4" s="9" customFormat="1" x14ac:dyDescent="0.3">
      <c r="A522" s="8">
        <f t="shared" si="8"/>
        <v>40945.406249998741</v>
      </c>
      <c r="B522" s="51">
        <v>0</v>
      </c>
      <c r="C522" s="51">
        <v>0</v>
      </c>
      <c r="D522" s="52">
        <v>49.4</v>
      </c>
    </row>
    <row r="523" spans="1:4" s="9" customFormat="1" x14ac:dyDescent="0.3">
      <c r="A523" s="8">
        <f t="shared" si="8"/>
        <v>40945.416666665406</v>
      </c>
      <c r="B523" s="51">
        <v>0</v>
      </c>
      <c r="C523" s="51">
        <v>0</v>
      </c>
      <c r="D523" s="52">
        <v>51.2</v>
      </c>
    </row>
    <row r="524" spans="1:4" s="9" customFormat="1" x14ac:dyDescent="0.3">
      <c r="A524" s="8">
        <f t="shared" si="8"/>
        <v>40945.42708333207</v>
      </c>
      <c r="B524" s="51">
        <v>0</v>
      </c>
      <c r="C524" s="51">
        <v>0</v>
      </c>
      <c r="D524" s="52">
        <v>51.4</v>
      </c>
    </row>
    <row r="525" spans="1:4" s="9" customFormat="1" x14ac:dyDescent="0.3">
      <c r="A525" s="8">
        <f t="shared" si="8"/>
        <v>40945.437499998734</v>
      </c>
      <c r="B525" s="51">
        <v>0</v>
      </c>
      <c r="C525" s="51">
        <v>0</v>
      </c>
      <c r="D525" s="52">
        <v>50.7</v>
      </c>
    </row>
    <row r="526" spans="1:4" s="9" customFormat="1" x14ac:dyDescent="0.3">
      <c r="A526" s="8">
        <f t="shared" si="8"/>
        <v>40945.447916665398</v>
      </c>
      <c r="B526" s="51">
        <v>0</v>
      </c>
      <c r="C526" s="51">
        <v>0</v>
      </c>
      <c r="D526" s="52">
        <v>52.1</v>
      </c>
    </row>
    <row r="527" spans="1:4" s="9" customFormat="1" x14ac:dyDescent="0.3">
      <c r="A527" s="8">
        <f t="shared" si="8"/>
        <v>40945.458333332062</v>
      </c>
      <c r="B527" s="51">
        <v>0</v>
      </c>
      <c r="C527" s="51">
        <v>0</v>
      </c>
      <c r="D527" s="52">
        <v>52.1</v>
      </c>
    </row>
    <row r="528" spans="1:4" s="9" customFormat="1" x14ac:dyDescent="0.3">
      <c r="A528" s="8">
        <f t="shared" si="8"/>
        <v>40945.468749998727</v>
      </c>
      <c r="B528" s="51">
        <v>0</v>
      </c>
      <c r="C528" s="51">
        <v>0</v>
      </c>
      <c r="D528" s="52">
        <v>52.1</v>
      </c>
    </row>
    <row r="529" spans="1:4" s="9" customFormat="1" x14ac:dyDescent="0.3">
      <c r="A529" s="8">
        <f t="shared" si="8"/>
        <v>40945.479166665391</v>
      </c>
      <c r="B529" s="51">
        <v>0</v>
      </c>
      <c r="C529" s="51">
        <v>0</v>
      </c>
      <c r="D529" s="52">
        <v>52</v>
      </c>
    </row>
    <row r="530" spans="1:4" s="9" customFormat="1" x14ac:dyDescent="0.3">
      <c r="A530" s="8">
        <f t="shared" si="8"/>
        <v>40945.489583332055</v>
      </c>
      <c r="B530" s="51">
        <v>0</v>
      </c>
      <c r="C530" s="51">
        <v>0</v>
      </c>
      <c r="D530" s="52">
        <v>51.9</v>
      </c>
    </row>
    <row r="531" spans="1:4" s="9" customFormat="1" x14ac:dyDescent="0.3">
      <c r="A531" s="8">
        <f t="shared" si="8"/>
        <v>40945.499999998719</v>
      </c>
      <c r="B531" s="51">
        <v>0</v>
      </c>
      <c r="C531" s="51">
        <v>0</v>
      </c>
      <c r="D531" s="52">
        <v>52</v>
      </c>
    </row>
    <row r="532" spans="1:4" s="9" customFormat="1" x14ac:dyDescent="0.3">
      <c r="A532" s="8">
        <f t="shared" si="8"/>
        <v>40945.510416665384</v>
      </c>
      <c r="B532" s="51">
        <v>0</v>
      </c>
      <c r="C532" s="51">
        <v>0</v>
      </c>
      <c r="D532" s="52">
        <v>52.6</v>
      </c>
    </row>
    <row r="533" spans="1:4" s="9" customFormat="1" x14ac:dyDescent="0.3">
      <c r="A533" s="8">
        <f t="shared" si="8"/>
        <v>40945.520833332048</v>
      </c>
      <c r="B533" s="51">
        <v>0</v>
      </c>
      <c r="C533" s="51">
        <v>0</v>
      </c>
      <c r="D533" s="52">
        <v>52.7</v>
      </c>
    </row>
    <row r="534" spans="1:4" s="9" customFormat="1" x14ac:dyDescent="0.3">
      <c r="A534" s="8">
        <f t="shared" si="8"/>
        <v>40945.531249998712</v>
      </c>
      <c r="B534" s="51">
        <v>0</v>
      </c>
      <c r="C534" s="51">
        <v>0</v>
      </c>
      <c r="D534" s="52">
        <v>54.4</v>
      </c>
    </row>
    <row r="535" spans="1:4" s="9" customFormat="1" x14ac:dyDescent="0.3">
      <c r="A535" s="8">
        <f t="shared" si="8"/>
        <v>40945.541666665376</v>
      </c>
      <c r="B535" s="51">
        <v>0</v>
      </c>
      <c r="C535" s="51">
        <v>0</v>
      </c>
      <c r="D535" s="52">
        <v>54.3</v>
      </c>
    </row>
    <row r="536" spans="1:4" s="9" customFormat="1" x14ac:dyDescent="0.3">
      <c r="A536" s="8">
        <f t="shared" si="8"/>
        <v>40945.552083332041</v>
      </c>
      <c r="B536" s="51">
        <v>0</v>
      </c>
      <c r="C536" s="51">
        <v>0</v>
      </c>
      <c r="D536" s="52">
        <v>60</v>
      </c>
    </row>
    <row r="537" spans="1:4" s="9" customFormat="1" x14ac:dyDescent="0.3">
      <c r="A537" s="8">
        <f t="shared" si="8"/>
        <v>40945.562499998705</v>
      </c>
      <c r="B537" s="51">
        <v>0</v>
      </c>
      <c r="C537" s="51">
        <v>0</v>
      </c>
      <c r="D537" s="52">
        <v>57.1</v>
      </c>
    </row>
    <row r="538" spans="1:4" s="9" customFormat="1" x14ac:dyDescent="0.3">
      <c r="A538" s="8">
        <f t="shared" si="8"/>
        <v>40945.572916665369</v>
      </c>
      <c r="B538" s="51">
        <v>0</v>
      </c>
      <c r="C538" s="51">
        <v>0</v>
      </c>
      <c r="D538" s="52">
        <v>59.8</v>
      </c>
    </row>
    <row r="539" spans="1:4" s="9" customFormat="1" x14ac:dyDescent="0.3">
      <c r="A539" s="8">
        <f t="shared" si="8"/>
        <v>40945.583333332033</v>
      </c>
      <c r="B539" s="51">
        <v>0</v>
      </c>
      <c r="C539" s="51">
        <v>0</v>
      </c>
      <c r="D539" s="52">
        <v>61.3</v>
      </c>
    </row>
    <row r="540" spans="1:4" s="9" customFormat="1" x14ac:dyDescent="0.3">
      <c r="A540" s="8">
        <f t="shared" si="8"/>
        <v>40945.593749998698</v>
      </c>
      <c r="B540" s="51">
        <v>5</v>
      </c>
      <c r="C540" s="51">
        <v>0</v>
      </c>
      <c r="D540" s="52">
        <v>63</v>
      </c>
    </row>
    <row r="541" spans="1:4" s="9" customFormat="1" x14ac:dyDescent="0.3">
      <c r="A541" s="8">
        <f t="shared" si="8"/>
        <v>40945.604166665362</v>
      </c>
      <c r="B541" s="51">
        <v>72</v>
      </c>
      <c r="C541" s="51">
        <v>0</v>
      </c>
      <c r="D541" s="52">
        <v>61.8</v>
      </c>
    </row>
    <row r="542" spans="1:4" s="9" customFormat="1" x14ac:dyDescent="0.3">
      <c r="A542" s="8">
        <f t="shared" si="8"/>
        <v>40945.614583332026</v>
      </c>
      <c r="B542" s="51">
        <v>797</v>
      </c>
      <c r="C542" s="51">
        <v>170</v>
      </c>
      <c r="D542" s="52">
        <v>52.1</v>
      </c>
    </row>
    <row r="543" spans="1:4" s="9" customFormat="1" x14ac:dyDescent="0.3">
      <c r="A543" s="8">
        <f t="shared" si="8"/>
        <v>40945.62499999869</v>
      </c>
      <c r="B543" s="51">
        <v>1228</v>
      </c>
      <c r="C543" s="51">
        <v>147</v>
      </c>
      <c r="D543" s="52">
        <v>45.2</v>
      </c>
    </row>
    <row r="544" spans="1:4" s="9" customFormat="1" x14ac:dyDescent="0.3">
      <c r="A544" s="8">
        <f t="shared" si="8"/>
        <v>40945.635416665355</v>
      </c>
      <c r="B544" s="51">
        <v>1237</v>
      </c>
      <c r="C544" s="51">
        <v>145</v>
      </c>
      <c r="D544" s="52">
        <v>44.1</v>
      </c>
    </row>
    <row r="545" spans="1:4" s="9" customFormat="1" x14ac:dyDescent="0.3">
      <c r="A545" s="8">
        <f t="shared" si="8"/>
        <v>40945.645833332019</v>
      </c>
      <c r="B545" s="51">
        <v>1235</v>
      </c>
      <c r="C545" s="51">
        <v>145</v>
      </c>
      <c r="D545" s="52">
        <v>42.6</v>
      </c>
    </row>
    <row r="546" spans="1:4" s="9" customFormat="1" x14ac:dyDescent="0.3">
      <c r="A546" s="8">
        <f t="shared" si="8"/>
        <v>40945.656249998683</v>
      </c>
      <c r="B546" s="51">
        <v>1222</v>
      </c>
      <c r="C546" s="51">
        <v>145</v>
      </c>
      <c r="D546" s="52">
        <v>41.2</v>
      </c>
    </row>
    <row r="547" spans="1:4" s="9" customFormat="1" x14ac:dyDescent="0.3">
      <c r="A547" s="8">
        <f t="shared" si="8"/>
        <v>40945.666666665347</v>
      </c>
      <c r="B547" s="51">
        <v>1105</v>
      </c>
      <c r="C547" s="51">
        <v>121</v>
      </c>
      <c r="D547" s="52">
        <v>39.299999999999997</v>
      </c>
    </row>
    <row r="548" spans="1:4" s="9" customFormat="1" x14ac:dyDescent="0.3">
      <c r="A548" s="8">
        <f t="shared" si="8"/>
        <v>40945.677083332012</v>
      </c>
      <c r="B548" s="51">
        <v>1071</v>
      </c>
      <c r="C548" s="51">
        <v>119</v>
      </c>
      <c r="D548" s="52">
        <v>39.200000000000003</v>
      </c>
    </row>
    <row r="549" spans="1:4" s="9" customFormat="1" x14ac:dyDescent="0.3">
      <c r="A549" s="8">
        <f t="shared" si="8"/>
        <v>40945.687499998676</v>
      </c>
      <c r="B549" s="51">
        <v>1057</v>
      </c>
      <c r="C549" s="51">
        <v>117</v>
      </c>
      <c r="D549" s="52">
        <v>38.9</v>
      </c>
    </row>
    <row r="550" spans="1:4" s="9" customFormat="1" x14ac:dyDescent="0.3">
      <c r="A550" s="8">
        <f t="shared" si="8"/>
        <v>40945.69791666534</v>
      </c>
      <c r="B550" s="51">
        <v>1037</v>
      </c>
      <c r="C550" s="51">
        <v>118</v>
      </c>
      <c r="D550" s="52">
        <v>38.1</v>
      </c>
    </row>
    <row r="551" spans="1:4" s="9" customFormat="1" x14ac:dyDescent="0.3">
      <c r="A551" s="8">
        <f t="shared" si="8"/>
        <v>40945.708333332004</v>
      </c>
      <c r="B551" s="51">
        <v>1025</v>
      </c>
      <c r="C551" s="51">
        <v>118</v>
      </c>
      <c r="D551" s="52">
        <v>37.6</v>
      </c>
    </row>
    <row r="552" spans="1:4" s="9" customFormat="1" x14ac:dyDescent="0.3">
      <c r="A552" s="8">
        <f t="shared" si="8"/>
        <v>40945.718749998668</v>
      </c>
      <c r="B552" s="51">
        <v>830</v>
      </c>
      <c r="C552" s="51">
        <v>0</v>
      </c>
      <c r="D552" s="52">
        <v>39.6</v>
      </c>
    </row>
    <row r="553" spans="1:4" s="9" customFormat="1" x14ac:dyDescent="0.3">
      <c r="A553" s="8">
        <f t="shared" si="8"/>
        <v>40945.729166665333</v>
      </c>
      <c r="B553" s="51">
        <v>965</v>
      </c>
      <c r="C553" s="51">
        <v>105</v>
      </c>
      <c r="D553" s="52">
        <v>36.700000000000003</v>
      </c>
    </row>
    <row r="554" spans="1:4" s="9" customFormat="1" x14ac:dyDescent="0.3">
      <c r="A554" s="8">
        <f t="shared" si="8"/>
        <v>40945.739583331997</v>
      </c>
      <c r="B554" s="51">
        <v>947</v>
      </c>
      <c r="C554" s="51">
        <v>107</v>
      </c>
      <c r="D554" s="52">
        <v>36.1</v>
      </c>
    </row>
    <row r="555" spans="1:4" s="9" customFormat="1" x14ac:dyDescent="0.3">
      <c r="A555" s="8">
        <f t="shared" si="8"/>
        <v>40945.749999998661</v>
      </c>
      <c r="B555" s="51">
        <v>944</v>
      </c>
      <c r="C555" s="51">
        <v>108</v>
      </c>
      <c r="D555" s="52">
        <v>35.6</v>
      </c>
    </row>
    <row r="556" spans="1:4" s="9" customFormat="1" x14ac:dyDescent="0.3">
      <c r="A556" s="8">
        <f t="shared" si="8"/>
        <v>40945.760416665325</v>
      </c>
      <c r="B556" s="51">
        <v>932</v>
      </c>
      <c r="C556" s="51">
        <v>107</v>
      </c>
      <c r="D556" s="52">
        <v>35.4</v>
      </c>
    </row>
    <row r="557" spans="1:4" s="9" customFormat="1" x14ac:dyDescent="0.3">
      <c r="A557" s="8">
        <f t="shared" si="8"/>
        <v>40945.77083333199</v>
      </c>
      <c r="B557" s="51">
        <v>807</v>
      </c>
      <c r="C557" s="51">
        <v>100</v>
      </c>
      <c r="D557" s="52">
        <v>33</v>
      </c>
    </row>
    <row r="558" spans="1:4" s="9" customFormat="1" x14ac:dyDescent="0.3">
      <c r="A558" s="8">
        <f t="shared" si="8"/>
        <v>40945.781249998654</v>
      </c>
      <c r="B558" s="51">
        <v>814</v>
      </c>
      <c r="C558" s="51">
        <v>0</v>
      </c>
      <c r="D558" s="52">
        <v>37</v>
      </c>
    </row>
    <row r="559" spans="1:4" s="9" customFormat="1" x14ac:dyDescent="0.3">
      <c r="A559" s="8">
        <f t="shared" si="8"/>
        <v>40945.791666665318</v>
      </c>
      <c r="B559" s="51">
        <v>857</v>
      </c>
      <c r="C559" s="51">
        <v>101</v>
      </c>
      <c r="D559" s="52">
        <v>34</v>
      </c>
    </row>
    <row r="560" spans="1:4" s="9" customFormat="1" x14ac:dyDescent="0.3">
      <c r="A560" s="8">
        <f t="shared" si="8"/>
        <v>40945.802083331982</v>
      </c>
      <c r="B560" s="51">
        <v>332</v>
      </c>
      <c r="C560" s="51">
        <v>0</v>
      </c>
      <c r="D560" s="52">
        <v>35.700000000000003</v>
      </c>
    </row>
    <row r="561" spans="1:4" s="9" customFormat="1" x14ac:dyDescent="0.3">
      <c r="A561" s="8">
        <f t="shared" si="8"/>
        <v>40945.812499998647</v>
      </c>
      <c r="B561" s="51">
        <v>147</v>
      </c>
      <c r="C561" s="51">
        <v>0</v>
      </c>
      <c r="D561" s="52">
        <v>35.4</v>
      </c>
    </row>
    <row r="562" spans="1:4" s="9" customFormat="1" x14ac:dyDescent="0.3">
      <c r="A562" s="8">
        <f t="shared" si="8"/>
        <v>40945.822916665311</v>
      </c>
      <c r="B562" s="51">
        <v>78</v>
      </c>
      <c r="C562" s="51">
        <v>0</v>
      </c>
      <c r="D562" s="52">
        <v>35.200000000000003</v>
      </c>
    </row>
    <row r="563" spans="1:4" s="9" customFormat="1" x14ac:dyDescent="0.3">
      <c r="A563" s="8">
        <f t="shared" si="8"/>
        <v>40945.833333331975</v>
      </c>
      <c r="B563" s="51">
        <v>53</v>
      </c>
      <c r="C563" s="51">
        <v>0</v>
      </c>
      <c r="D563" s="52">
        <v>35.299999999999997</v>
      </c>
    </row>
    <row r="564" spans="1:4" s="9" customFormat="1" x14ac:dyDescent="0.3">
      <c r="A564" s="8">
        <f t="shared" si="8"/>
        <v>40945.843749998639</v>
      </c>
      <c r="B564" s="51">
        <v>217</v>
      </c>
      <c r="C564" s="51">
        <v>103</v>
      </c>
      <c r="D564" s="52">
        <v>40.5</v>
      </c>
    </row>
    <row r="565" spans="1:4" s="9" customFormat="1" x14ac:dyDescent="0.3">
      <c r="A565" s="8">
        <f t="shared" si="8"/>
        <v>40945.854166665304</v>
      </c>
      <c r="B565" s="51">
        <v>978</v>
      </c>
      <c r="C565" s="51">
        <v>119</v>
      </c>
      <c r="D565" s="52">
        <v>35.299999999999997</v>
      </c>
    </row>
    <row r="566" spans="1:4" s="9" customFormat="1" x14ac:dyDescent="0.3">
      <c r="A566" s="8">
        <f t="shared" si="8"/>
        <v>40945.864583331968</v>
      </c>
      <c r="B566" s="51">
        <v>813</v>
      </c>
      <c r="C566" s="51">
        <v>101</v>
      </c>
      <c r="D566" s="52">
        <v>31.9</v>
      </c>
    </row>
    <row r="567" spans="1:4" s="9" customFormat="1" x14ac:dyDescent="0.3">
      <c r="A567" s="8">
        <f t="shared" si="8"/>
        <v>40945.874999998632</v>
      </c>
      <c r="B567" s="51">
        <v>657</v>
      </c>
      <c r="C567" s="51">
        <v>0</v>
      </c>
      <c r="D567" s="52">
        <v>36.1</v>
      </c>
    </row>
    <row r="568" spans="1:4" s="9" customFormat="1" x14ac:dyDescent="0.3">
      <c r="A568" s="8">
        <f t="shared" si="8"/>
        <v>40945.885416665296</v>
      </c>
      <c r="B568" s="51">
        <v>866</v>
      </c>
      <c r="C568" s="51">
        <v>149</v>
      </c>
      <c r="D568" s="52">
        <v>34.4</v>
      </c>
    </row>
    <row r="569" spans="1:4" s="9" customFormat="1" x14ac:dyDescent="0.3">
      <c r="A569" s="8">
        <f t="shared" si="8"/>
        <v>40945.895833331961</v>
      </c>
      <c r="B569" s="51">
        <v>1129</v>
      </c>
      <c r="C569" s="51">
        <v>159</v>
      </c>
      <c r="D569" s="52">
        <v>35</v>
      </c>
    </row>
    <row r="570" spans="1:4" s="9" customFormat="1" x14ac:dyDescent="0.3">
      <c r="A570" s="8">
        <f t="shared" si="8"/>
        <v>40945.906249998625</v>
      </c>
      <c r="B570" s="51">
        <v>1128</v>
      </c>
      <c r="C570" s="51">
        <v>162</v>
      </c>
      <c r="D570" s="52">
        <v>34.6</v>
      </c>
    </row>
    <row r="571" spans="1:4" s="9" customFormat="1" x14ac:dyDescent="0.3">
      <c r="A571" s="8">
        <f t="shared" si="8"/>
        <v>40945.916666665289</v>
      </c>
      <c r="B571" s="51">
        <v>1130</v>
      </c>
      <c r="C571" s="51">
        <v>157</v>
      </c>
      <c r="D571" s="52">
        <v>34.299999999999997</v>
      </c>
    </row>
    <row r="572" spans="1:4" s="9" customFormat="1" x14ac:dyDescent="0.3">
      <c r="A572" s="8">
        <f t="shared" si="8"/>
        <v>40945.927083331953</v>
      </c>
      <c r="B572" s="51">
        <v>1142</v>
      </c>
      <c r="C572" s="51">
        <v>163</v>
      </c>
      <c r="D572" s="52">
        <v>34.200000000000003</v>
      </c>
    </row>
    <row r="573" spans="1:4" s="9" customFormat="1" x14ac:dyDescent="0.3">
      <c r="A573" s="8">
        <f t="shared" si="8"/>
        <v>40945.937499998618</v>
      </c>
      <c r="B573" s="51">
        <v>1137</v>
      </c>
      <c r="C573" s="51">
        <v>162</v>
      </c>
      <c r="D573" s="52">
        <v>33.6</v>
      </c>
    </row>
    <row r="574" spans="1:4" s="9" customFormat="1" x14ac:dyDescent="0.3">
      <c r="A574" s="8">
        <f t="shared" si="8"/>
        <v>40945.947916665282</v>
      </c>
      <c r="B574" s="51">
        <v>1127</v>
      </c>
      <c r="C574" s="51">
        <v>160</v>
      </c>
      <c r="D574" s="52">
        <v>33.5</v>
      </c>
    </row>
    <row r="575" spans="1:4" s="9" customFormat="1" x14ac:dyDescent="0.3">
      <c r="A575" s="8">
        <f t="shared" si="8"/>
        <v>40945.958333331946</v>
      </c>
      <c r="B575" s="51">
        <v>1123</v>
      </c>
      <c r="C575" s="51">
        <v>162</v>
      </c>
      <c r="D575" s="52">
        <v>33.4</v>
      </c>
    </row>
    <row r="576" spans="1:4" s="9" customFormat="1" x14ac:dyDescent="0.3">
      <c r="A576" s="8">
        <f t="shared" si="8"/>
        <v>40945.96874999861</v>
      </c>
      <c r="B576" s="51">
        <v>1119</v>
      </c>
      <c r="C576" s="51">
        <v>162</v>
      </c>
      <c r="D576" s="52">
        <v>33</v>
      </c>
    </row>
    <row r="577" spans="1:4" s="9" customFormat="1" x14ac:dyDescent="0.3">
      <c r="A577" s="8">
        <f t="shared" si="8"/>
        <v>40945.979166665275</v>
      </c>
      <c r="B577" s="51">
        <v>448</v>
      </c>
      <c r="C577" s="51">
        <v>0</v>
      </c>
      <c r="D577" s="52">
        <v>24.6</v>
      </c>
    </row>
    <row r="578" spans="1:4" s="9" customFormat="1" x14ac:dyDescent="0.3">
      <c r="A578" s="8">
        <f t="shared" si="8"/>
        <v>40945.989583331939</v>
      </c>
      <c r="B578" s="51">
        <v>173</v>
      </c>
      <c r="C578" s="51">
        <v>0</v>
      </c>
      <c r="D578" s="52">
        <v>24.6</v>
      </c>
    </row>
    <row r="579" spans="1:4" s="9" customFormat="1" x14ac:dyDescent="0.3">
      <c r="A579" s="8">
        <f t="shared" si="8"/>
        <v>40945.999999998603</v>
      </c>
      <c r="B579" s="51">
        <v>100</v>
      </c>
      <c r="C579" s="51">
        <v>0</v>
      </c>
      <c r="D579" s="52">
        <v>24.3</v>
      </c>
    </row>
    <row r="580" spans="1:4" s="9" customFormat="1" x14ac:dyDescent="0.3">
      <c r="A580" s="8">
        <f t="shared" si="8"/>
        <v>40946.010416665267</v>
      </c>
      <c r="B580" s="51">
        <v>42</v>
      </c>
      <c r="C580" s="51">
        <v>0</v>
      </c>
      <c r="D580" s="52">
        <v>24.2</v>
      </c>
    </row>
    <row r="581" spans="1:4" s="9" customFormat="1" x14ac:dyDescent="0.3">
      <c r="A581" s="8">
        <f t="shared" ref="A581:A644" si="9">A580+1/24/4</f>
        <v>40946.020833331931</v>
      </c>
      <c r="B581" s="51">
        <v>21</v>
      </c>
      <c r="C581" s="51">
        <v>0</v>
      </c>
      <c r="D581" s="52">
        <v>24.1</v>
      </c>
    </row>
    <row r="582" spans="1:4" s="9" customFormat="1" x14ac:dyDescent="0.3">
      <c r="A582" s="8">
        <f t="shared" si="9"/>
        <v>40946.031249998596</v>
      </c>
      <c r="B582" s="51">
        <v>14</v>
      </c>
      <c r="C582" s="51">
        <v>0</v>
      </c>
      <c r="D582" s="52">
        <v>23.8</v>
      </c>
    </row>
    <row r="583" spans="1:4" s="9" customFormat="1" x14ac:dyDescent="0.3">
      <c r="A583" s="8">
        <f t="shared" si="9"/>
        <v>40946.04166666526</v>
      </c>
      <c r="B583" s="51">
        <v>2</v>
      </c>
      <c r="C583" s="51">
        <v>0</v>
      </c>
      <c r="D583" s="52">
        <v>23.9</v>
      </c>
    </row>
    <row r="584" spans="1:4" s="9" customFormat="1" x14ac:dyDescent="0.3">
      <c r="A584" s="8">
        <f t="shared" si="9"/>
        <v>40946.052083331924</v>
      </c>
      <c r="B584" s="51">
        <v>0</v>
      </c>
      <c r="C584" s="51">
        <v>0</v>
      </c>
      <c r="D584" s="52">
        <v>23.7</v>
      </c>
    </row>
    <row r="585" spans="1:4" s="9" customFormat="1" x14ac:dyDescent="0.3">
      <c r="A585" s="8">
        <f t="shared" si="9"/>
        <v>40946.062499998588</v>
      </c>
      <c r="B585" s="51">
        <v>0</v>
      </c>
      <c r="C585" s="51">
        <v>0</v>
      </c>
      <c r="D585" s="52">
        <v>23.7</v>
      </c>
    </row>
    <row r="586" spans="1:4" s="9" customFormat="1" x14ac:dyDescent="0.3">
      <c r="A586" s="8">
        <f t="shared" si="9"/>
        <v>40946.072916665253</v>
      </c>
      <c r="B586" s="51">
        <v>0</v>
      </c>
      <c r="C586" s="51">
        <v>0</v>
      </c>
      <c r="D586" s="52">
        <v>23.6</v>
      </c>
    </row>
    <row r="587" spans="1:4" s="9" customFormat="1" x14ac:dyDescent="0.3">
      <c r="A587" s="8">
        <f t="shared" si="9"/>
        <v>40946.083333331917</v>
      </c>
      <c r="B587" s="51">
        <v>0</v>
      </c>
      <c r="C587" s="51">
        <v>0</v>
      </c>
      <c r="D587" s="52">
        <v>23.4</v>
      </c>
    </row>
    <row r="588" spans="1:4" s="9" customFormat="1" x14ac:dyDescent="0.3">
      <c r="A588" s="8">
        <f t="shared" si="9"/>
        <v>40946.093749998581</v>
      </c>
      <c r="B588" s="51">
        <v>0</v>
      </c>
      <c r="C588" s="51">
        <v>0</v>
      </c>
      <c r="D588" s="52">
        <v>23.3</v>
      </c>
    </row>
    <row r="589" spans="1:4" s="9" customFormat="1" x14ac:dyDescent="0.3">
      <c r="A589" s="8">
        <f t="shared" si="9"/>
        <v>40946.104166665245</v>
      </c>
      <c r="B589" s="51">
        <v>0</v>
      </c>
      <c r="C589" s="51">
        <v>0</v>
      </c>
      <c r="D589" s="52">
        <v>23.3</v>
      </c>
    </row>
    <row r="590" spans="1:4" s="9" customFormat="1" x14ac:dyDescent="0.3">
      <c r="A590" s="8">
        <f t="shared" si="9"/>
        <v>40946.11458333191</v>
      </c>
      <c r="B590" s="51">
        <v>0</v>
      </c>
      <c r="C590" s="51">
        <v>0</v>
      </c>
      <c r="D590" s="52">
        <v>23.2</v>
      </c>
    </row>
    <row r="591" spans="1:4" s="9" customFormat="1" x14ac:dyDescent="0.3">
      <c r="A591" s="8">
        <f t="shared" si="9"/>
        <v>40946.124999998574</v>
      </c>
      <c r="B591" s="51">
        <v>0</v>
      </c>
      <c r="C591" s="51">
        <v>0</v>
      </c>
      <c r="D591" s="52">
        <v>23</v>
      </c>
    </row>
    <row r="592" spans="1:4" s="9" customFormat="1" x14ac:dyDescent="0.3">
      <c r="A592" s="8">
        <f t="shared" si="9"/>
        <v>40946.135416665238</v>
      </c>
      <c r="B592" s="51">
        <v>0</v>
      </c>
      <c r="C592" s="51">
        <v>0</v>
      </c>
      <c r="D592" s="52">
        <v>23</v>
      </c>
    </row>
    <row r="593" spans="1:4" s="9" customFormat="1" x14ac:dyDescent="0.3">
      <c r="A593" s="8">
        <f t="shared" si="9"/>
        <v>40946.145833331902</v>
      </c>
      <c r="B593" s="51">
        <v>0</v>
      </c>
      <c r="C593" s="51">
        <v>0</v>
      </c>
      <c r="D593" s="52">
        <v>22.9</v>
      </c>
    </row>
    <row r="594" spans="1:4" s="9" customFormat="1" x14ac:dyDescent="0.3">
      <c r="A594" s="8">
        <f t="shared" si="9"/>
        <v>40946.156249998567</v>
      </c>
      <c r="B594" s="51">
        <v>0</v>
      </c>
      <c r="C594" s="51">
        <v>0</v>
      </c>
      <c r="D594" s="52">
        <v>22.9</v>
      </c>
    </row>
    <row r="595" spans="1:4" s="9" customFormat="1" x14ac:dyDescent="0.3">
      <c r="A595" s="8">
        <f t="shared" si="9"/>
        <v>40946.166666665231</v>
      </c>
      <c r="B595" s="51">
        <v>0</v>
      </c>
      <c r="C595" s="51">
        <v>0</v>
      </c>
      <c r="D595" s="52">
        <v>22.9</v>
      </c>
    </row>
    <row r="596" spans="1:4" s="9" customFormat="1" x14ac:dyDescent="0.3">
      <c r="A596" s="8">
        <f t="shared" si="9"/>
        <v>40946.177083331895</v>
      </c>
      <c r="B596" s="51">
        <v>0</v>
      </c>
      <c r="C596" s="51">
        <v>0</v>
      </c>
      <c r="D596" s="52">
        <v>22.9</v>
      </c>
    </row>
    <row r="597" spans="1:4" s="9" customFormat="1" x14ac:dyDescent="0.3">
      <c r="A597" s="8">
        <f t="shared" si="9"/>
        <v>40946.187499998559</v>
      </c>
      <c r="B597" s="51">
        <v>0</v>
      </c>
      <c r="C597" s="51">
        <v>0</v>
      </c>
      <c r="D597" s="52">
        <v>22.8</v>
      </c>
    </row>
    <row r="598" spans="1:4" s="9" customFormat="1" x14ac:dyDescent="0.3">
      <c r="A598" s="8">
        <f t="shared" si="9"/>
        <v>40946.197916665224</v>
      </c>
      <c r="B598" s="51">
        <v>0</v>
      </c>
      <c r="C598" s="51">
        <v>0</v>
      </c>
      <c r="D598" s="52">
        <v>22.9</v>
      </c>
    </row>
    <row r="599" spans="1:4" s="9" customFormat="1" x14ac:dyDescent="0.3">
      <c r="A599" s="8">
        <f t="shared" si="9"/>
        <v>40946.208333331888</v>
      </c>
      <c r="B599" s="51">
        <v>0</v>
      </c>
      <c r="C599" s="51">
        <v>0</v>
      </c>
      <c r="D599" s="52">
        <v>22.9</v>
      </c>
    </row>
    <row r="600" spans="1:4" s="9" customFormat="1" x14ac:dyDescent="0.3">
      <c r="A600" s="8">
        <f t="shared" si="9"/>
        <v>40946.218749998552</v>
      </c>
      <c r="B600" s="51">
        <v>0</v>
      </c>
      <c r="C600" s="51">
        <v>0</v>
      </c>
      <c r="D600" s="52">
        <v>22.9</v>
      </c>
    </row>
    <row r="601" spans="1:4" s="9" customFormat="1" x14ac:dyDescent="0.3">
      <c r="A601" s="8">
        <f t="shared" si="9"/>
        <v>40946.229166665216</v>
      </c>
      <c r="B601" s="51">
        <v>0</v>
      </c>
      <c r="C601" s="51">
        <v>0</v>
      </c>
      <c r="D601" s="52">
        <v>22.8</v>
      </c>
    </row>
    <row r="602" spans="1:4" s="9" customFormat="1" x14ac:dyDescent="0.3">
      <c r="A602" s="8">
        <f t="shared" si="9"/>
        <v>40946.239583331881</v>
      </c>
      <c r="B602" s="51">
        <v>0</v>
      </c>
      <c r="C602" s="51">
        <v>0</v>
      </c>
      <c r="D602" s="52">
        <v>23</v>
      </c>
    </row>
    <row r="603" spans="1:4" s="9" customFormat="1" x14ac:dyDescent="0.3">
      <c r="A603" s="8">
        <f t="shared" si="9"/>
        <v>40946.249999998545</v>
      </c>
      <c r="B603" s="51">
        <v>0</v>
      </c>
      <c r="C603" s="51">
        <v>0</v>
      </c>
      <c r="D603" s="52">
        <v>22.8</v>
      </c>
    </row>
    <row r="604" spans="1:4" s="9" customFormat="1" x14ac:dyDescent="0.3">
      <c r="A604" s="8">
        <f t="shared" si="9"/>
        <v>40946.260416665209</v>
      </c>
      <c r="B604" s="51">
        <v>0</v>
      </c>
      <c r="C604" s="51">
        <v>0</v>
      </c>
      <c r="D604" s="52">
        <v>22.9</v>
      </c>
    </row>
    <row r="605" spans="1:4" s="9" customFormat="1" x14ac:dyDescent="0.3">
      <c r="A605" s="8">
        <f t="shared" si="9"/>
        <v>40946.270833331873</v>
      </c>
      <c r="B605" s="51">
        <v>0</v>
      </c>
      <c r="C605" s="51">
        <v>0</v>
      </c>
      <c r="D605" s="52">
        <v>22.9</v>
      </c>
    </row>
    <row r="606" spans="1:4" s="9" customFormat="1" x14ac:dyDescent="0.3">
      <c r="A606" s="8">
        <f t="shared" si="9"/>
        <v>40946.281249998538</v>
      </c>
      <c r="B606" s="51">
        <v>0</v>
      </c>
      <c r="C606" s="51">
        <v>0</v>
      </c>
      <c r="D606" s="52">
        <v>22.9</v>
      </c>
    </row>
    <row r="607" spans="1:4" s="9" customFormat="1" x14ac:dyDescent="0.3">
      <c r="A607" s="8">
        <f t="shared" si="9"/>
        <v>40946.291666665202</v>
      </c>
      <c r="B607" s="51">
        <v>879</v>
      </c>
      <c r="C607" s="51">
        <v>139</v>
      </c>
      <c r="D607" s="52">
        <v>41.2</v>
      </c>
    </row>
    <row r="608" spans="1:4" s="9" customFormat="1" x14ac:dyDescent="0.3">
      <c r="A608" s="8">
        <f t="shared" si="9"/>
        <v>40946.302083331866</v>
      </c>
      <c r="B608" s="51">
        <v>971</v>
      </c>
      <c r="C608" s="51">
        <v>115</v>
      </c>
      <c r="D608" s="52">
        <v>36.5</v>
      </c>
    </row>
    <row r="609" spans="1:4" s="9" customFormat="1" x14ac:dyDescent="0.3">
      <c r="A609" s="8">
        <f t="shared" si="9"/>
        <v>40946.31249999853</v>
      </c>
      <c r="B609" s="51">
        <v>757</v>
      </c>
      <c r="C609" s="51">
        <v>0</v>
      </c>
      <c r="D609" s="52">
        <v>37.799999999999997</v>
      </c>
    </row>
    <row r="610" spans="1:4" s="9" customFormat="1" x14ac:dyDescent="0.3">
      <c r="A610" s="8">
        <f t="shared" si="9"/>
        <v>40946.322916665194</v>
      </c>
      <c r="B610" s="51">
        <v>489</v>
      </c>
      <c r="C610" s="51">
        <v>0</v>
      </c>
      <c r="D610" s="52">
        <v>33.5</v>
      </c>
    </row>
    <row r="611" spans="1:4" s="9" customFormat="1" x14ac:dyDescent="0.3">
      <c r="A611" s="8">
        <f t="shared" si="9"/>
        <v>40946.333333331859</v>
      </c>
      <c r="B611" s="51">
        <v>764</v>
      </c>
      <c r="C611" s="51">
        <v>106</v>
      </c>
      <c r="D611" s="52">
        <v>33.5</v>
      </c>
    </row>
    <row r="612" spans="1:4" s="9" customFormat="1" x14ac:dyDescent="0.3">
      <c r="A612" s="8">
        <f t="shared" si="9"/>
        <v>40946.343749998523</v>
      </c>
      <c r="B612" s="51">
        <v>983</v>
      </c>
      <c r="C612" s="51">
        <v>113</v>
      </c>
      <c r="D612" s="52">
        <v>34.200000000000003</v>
      </c>
    </row>
    <row r="613" spans="1:4" s="9" customFormat="1" x14ac:dyDescent="0.3">
      <c r="A613" s="8">
        <f t="shared" si="9"/>
        <v>40946.354166665187</v>
      </c>
      <c r="B613" s="51">
        <v>205</v>
      </c>
      <c r="C613" s="51">
        <v>0</v>
      </c>
      <c r="D613" s="52">
        <v>27.3</v>
      </c>
    </row>
    <row r="614" spans="1:4" s="9" customFormat="1" x14ac:dyDescent="0.3">
      <c r="A614" s="8">
        <f t="shared" si="9"/>
        <v>40946.364583331851</v>
      </c>
      <c r="B614" s="51">
        <v>1030</v>
      </c>
      <c r="C614" s="51">
        <v>152</v>
      </c>
      <c r="D614" s="52">
        <v>34.9</v>
      </c>
    </row>
    <row r="615" spans="1:4" s="9" customFormat="1" x14ac:dyDescent="0.3">
      <c r="A615" s="8">
        <f t="shared" si="9"/>
        <v>40946.374999998516</v>
      </c>
      <c r="B615" s="51">
        <v>1046</v>
      </c>
      <c r="C615" s="51">
        <v>153</v>
      </c>
      <c r="D615" s="52">
        <v>33.9</v>
      </c>
    </row>
    <row r="616" spans="1:4" s="9" customFormat="1" x14ac:dyDescent="0.3">
      <c r="A616" s="8">
        <f t="shared" si="9"/>
        <v>40946.38541666518</v>
      </c>
      <c r="B616" s="51">
        <v>1076</v>
      </c>
      <c r="C616" s="51">
        <v>157</v>
      </c>
      <c r="D616" s="52">
        <v>33.4</v>
      </c>
    </row>
    <row r="617" spans="1:4" s="9" customFormat="1" x14ac:dyDescent="0.3">
      <c r="A617" s="8">
        <f t="shared" si="9"/>
        <v>40946.395833331844</v>
      </c>
      <c r="B617" s="51">
        <v>1112</v>
      </c>
      <c r="C617" s="51">
        <v>163</v>
      </c>
      <c r="D617" s="52">
        <v>33.299999999999997</v>
      </c>
    </row>
    <row r="618" spans="1:4" s="9" customFormat="1" x14ac:dyDescent="0.3">
      <c r="A618" s="8">
        <f t="shared" si="9"/>
        <v>40946.406249998508</v>
      </c>
      <c r="B618" s="51">
        <v>1113</v>
      </c>
      <c r="C618" s="51">
        <v>162</v>
      </c>
      <c r="D618" s="52">
        <v>33.1</v>
      </c>
    </row>
    <row r="619" spans="1:4" s="9" customFormat="1" x14ac:dyDescent="0.3">
      <c r="A619" s="8">
        <f t="shared" si="9"/>
        <v>40946.416666665173</v>
      </c>
      <c r="B619" s="51">
        <v>1105</v>
      </c>
      <c r="C619" s="51">
        <v>165</v>
      </c>
      <c r="D619" s="52">
        <v>32.799999999999997</v>
      </c>
    </row>
    <row r="620" spans="1:4" s="9" customFormat="1" x14ac:dyDescent="0.3">
      <c r="A620" s="8">
        <f t="shared" si="9"/>
        <v>40946.427083331837</v>
      </c>
      <c r="B620" s="51">
        <v>1108</v>
      </c>
      <c r="C620" s="51">
        <v>168</v>
      </c>
      <c r="D620" s="52">
        <v>32.4</v>
      </c>
    </row>
    <row r="621" spans="1:4" s="9" customFormat="1" x14ac:dyDescent="0.3">
      <c r="A621" s="8">
        <f t="shared" si="9"/>
        <v>40946.437499998501</v>
      </c>
      <c r="B621" s="51">
        <v>1099</v>
      </c>
      <c r="C621" s="51">
        <v>167</v>
      </c>
      <c r="D621" s="52">
        <v>32.200000000000003</v>
      </c>
    </row>
    <row r="622" spans="1:4" s="9" customFormat="1" x14ac:dyDescent="0.3">
      <c r="A622" s="8">
        <f t="shared" si="9"/>
        <v>40946.447916665165</v>
      </c>
      <c r="B622" s="51">
        <v>1087</v>
      </c>
      <c r="C622" s="51">
        <v>166</v>
      </c>
      <c r="D622" s="52">
        <v>31.8</v>
      </c>
    </row>
    <row r="623" spans="1:4" s="9" customFormat="1" x14ac:dyDescent="0.3">
      <c r="A623" s="8">
        <f t="shared" si="9"/>
        <v>40946.45833333183</v>
      </c>
      <c r="B623" s="51">
        <v>1081</v>
      </c>
      <c r="C623" s="51">
        <v>167</v>
      </c>
      <c r="D623" s="52">
        <v>31.8</v>
      </c>
    </row>
    <row r="624" spans="1:4" s="9" customFormat="1" x14ac:dyDescent="0.3">
      <c r="A624" s="8">
        <f t="shared" si="9"/>
        <v>40946.468749998494</v>
      </c>
      <c r="B624" s="51">
        <v>1076</v>
      </c>
      <c r="C624" s="51">
        <v>166</v>
      </c>
      <c r="D624" s="52">
        <v>31.5</v>
      </c>
    </row>
    <row r="625" spans="1:4" s="9" customFormat="1" x14ac:dyDescent="0.3">
      <c r="A625" s="8">
        <f t="shared" si="9"/>
        <v>40946.479166665158</v>
      </c>
      <c r="B625" s="51">
        <v>1076</v>
      </c>
      <c r="C625" s="51">
        <v>165</v>
      </c>
      <c r="D625" s="52">
        <v>31.1</v>
      </c>
    </row>
    <row r="626" spans="1:4" s="9" customFormat="1" x14ac:dyDescent="0.3">
      <c r="A626" s="8">
        <f t="shared" si="9"/>
        <v>40946.489583331822</v>
      </c>
      <c r="B626" s="51">
        <v>1055</v>
      </c>
      <c r="C626" s="51">
        <v>167</v>
      </c>
      <c r="D626" s="52">
        <v>30.9</v>
      </c>
    </row>
    <row r="627" spans="1:4" s="9" customFormat="1" x14ac:dyDescent="0.3">
      <c r="A627" s="8">
        <f t="shared" si="9"/>
        <v>40946.499999998487</v>
      </c>
      <c r="B627" s="51">
        <v>1070</v>
      </c>
      <c r="C627" s="51">
        <v>167</v>
      </c>
      <c r="D627" s="52">
        <v>30.6</v>
      </c>
    </row>
    <row r="628" spans="1:4" s="9" customFormat="1" x14ac:dyDescent="0.3">
      <c r="A628" s="8">
        <f t="shared" si="9"/>
        <v>40946.510416665151</v>
      </c>
      <c r="B628" s="51">
        <v>1053</v>
      </c>
      <c r="C628" s="51">
        <v>167</v>
      </c>
      <c r="D628" s="52">
        <v>30.3</v>
      </c>
    </row>
    <row r="629" spans="1:4" s="9" customFormat="1" x14ac:dyDescent="0.3">
      <c r="A629" s="8">
        <f t="shared" si="9"/>
        <v>40946.520833331815</v>
      </c>
      <c r="B629" s="51">
        <v>1052</v>
      </c>
      <c r="C629" s="51">
        <v>163</v>
      </c>
      <c r="D629" s="52">
        <v>30.2</v>
      </c>
    </row>
    <row r="630" spans="1:4" s="9" customFormat="1" x14ac:dyDescent="0.3">
      <c r="A630" s="8">
        <f t="shared" si="9"/>
        <v>40946.531249998479</v>
      </c>
      <c r="B630" s="51">
        <v>1059</v>
      </c>
      <c r="C630" s="51">
        <v>165</v>
      </c>
      <c r="D630" s="52">
        <v>29.9</v>
      </c>
    </row>
    <row r="631" spans="1:4" s="9" customFormat="1" x14ac:dyDescent="0.3">
      <c r="A631" s="8">
        <f t="shared" si="9"/>
        <v>40946.541666665144</v>
      </c>
      <c r="B631" s="51">
        <v>1051</v>
      </c>
      <c r="C631" s="51">
        <v>165</v>
      </c>
      <c r="D631" s="52">
        <v>29.6</v>
      </c>
    </row>
    <row r="632" spans="1:4" s="9" customFormat="1" x14ac:dyDescent="0.3">
      <c r="A632" s="8">
        <f t="shared" si="9"/>
        <v>40946.552083331808</v>
      </c>
      <c r="B632" s="51">
        <v>1049</v>
      </c>
      <c r="C632" s="51">
        <v>163</v>
      </c>
      <c r="D632" s="52">
        <v>29.2</v>
      </c>
    </row>
    <row r="633" spans="1:4" s="9" customFormat="1" x14ac:dyDescent="0.3">
      <c r="A633" s="8">
        <f t="shared" si="9"/>
        <v>40946.562499998472</v>
      </c>
      <c r="B633" s="51">
        <v>1046</v>
      </c>
      <c r="C633" s="51">
        <v>167</v>
      </c>
      <c r="D633" s="52">
        <v>29.1</v>
      </c>
    </row>
    <row r="634" spans="1:4" s="9" customFormat="1" x14ac:dyDescent="0.3">
      <c r="A634" s="8">
        <f t="shared" si="9"/>
        <v>40946.572916665136</v>
      </c>
      <c r="B634" s="51">
        <v>1047</v>
      </c>
      <c r="C634" s="51">
        <v>168</v>
      </c>
      <c r="D634" s="52">
        <v>28.7</v>
      </c>
    </row>
    <row r="635" spans="1:4" s="9" customFormat="1" x14ac:dyDescent="0.3">
      <c r="A635" s="8">
        <f t="shared" si="9"/>
        <v>40946.583333331801</v>
      </c>
      <c r="B635" s="51">
        <v>1039</v>
      </c>
      <c r="C635" s="51">
        <v>168</v>
      </c>
      <c r="D635" s="52">
        <v>28.6</v>
      </c>
    </row>
    <row r="636" spans="1:4" s="9" customFormat="1" x14ac:dyDescent="0.3">
      <c r="A636" s="8">
        <f t="shared" si="9"/>
        <v>40946.593749998465</v>
      </c>
      <c r="B636" s="51">
        <v>1038</v>
      </c>
      <c r="C636" s="51">
        <v>165</v>
      </c>
      <c r="D636" s="52">
        <v>28.3</v>
      </c>
    </row>
    <row r="637" spans="1:4" s="9" customFormat="1" x14ac:dyDescent="0.3">
      <c r="A637" s="8">
        <f t="shared" si="9"/>
        <v>40946.604166665129</v>
      </c>
      <c r="B637" s="51">
        <v>249</v>
      </c>
      <c r="C637" s="51">
        <v>0</v>
      </c>
      <c r="D637" s="52">
        <v>24</v>
      </c>
    </row>
    <row r="638" spans="1:4" s="9" customFormat="1" x14ac:dyDescent="0.3">
      <c r="A638" s="8">
        <f t="shared" si="9"/>
        <v>40946.614583331793</v>
      </c>
      <c r="B638" s="51">
        <v>86</v>
      </c>
      <c r="C638" s="51">
        <v>0</v>
      </c>
      <c r="D638" s="52">
        <v>23.7</v>
      </c>
    </row>
    <row r="639" spans="1:4" s="9" customFormat="1" x14ac:dyDescent="0.3">
      <c r="A639" s="8">
        <f t="shared" si="9"/>
        <v>40946.624999998457</v>
      </c>
      <c r="B639" s="51">
        <v>45</v>
      </c>
      <c r="C639" s="51">
        <v>0</v>
      </c>
      <c r="D639" s="52">
        <v>22.3</v>
      </c>
    </row>
    <row r="640" spans="1:4" s="9" customFormat="1" x14ac:dyDescent="0.3">
      <c r="A640" s="8">
        <f t="shared" si="9"/>
        <v>40946.635416665122</v>
      </c>
      <c r="B640" s="51">
        <v>20</v>
      </c>
      <c r="C640" s="51">
        <v>0</v>
      </c>
      <c r="D640" s="52">
        <v>22.4</v>
      </c>
    </row>
    <row r="641" spans="1:4" s="9" customFormat="1" x14ac:dyDescent="0.3">
      <c r="A641" s="8">
        <f t="shared" si="9"/>
        <v>40946.645833331786</v>
      </c>
      <c r="B641" s="51">
        <v>10</v>
      </c>
      <c r="C641" s="51">
        <v>0</v>
      </c>
      <c r="D641" s="52">
        <v>22.4</v>
      </c>
    </row>
    <row r="642" spans="1:4" s="9" customFormat="1" x14ac:dyDescent="0.3">
      <c r="A642" s="8">
        <f t="shared" si="9"/>
        <v>40946.65624999845</v>
      </c>
      <c r="B642" s="51">
        <v>0</v>
      </c>
      <c r="C642" s="51">
        <v>0</v>
      </c>
      <c r="D642" s="52">
        <v>22.2</v>
      </c>
    </row>
    <row r="643" spans="1:4" s="9" customFormat="1" x14ac:dyDescent="0.3">
      <c r="A643" s="8">
        <f t="shared" si="9"/>
        <v>40946.666666665114</v>
      </c>
      <c r="B643" s="51">
        <v>0</v>
      </c>
      <c r="C643" s="51">
        <v>0</v>
      </c>
      <c r="D643" s="52">
        <v>22.2</v>
      </c>
    </row>
    <row r="644" spans="1:4" s="9" customFormat="1" x14ac:dyDescent="0.3">
      <c r="A644" s="8">
        <f t="shared" si="9"/>
        <v>40946.677083331779</v>
      </c>
      <c r="B644" s="51">
        <v>0</v>
      </c>
      <c r="C644" s="51">
        <v>0</v>
      </c>
      <c r="D644" s="52">
        <v>22.1</v>
      </c>
    </row>
    <row r="645" spans="1:4" s="9" customFormat="1" x14ac:dyDescent="0.3">
      <c r="A645" s="8">
        <f t="shared" ref="A645:A708" si="10">A644+1/24/4</f>
        <v>40946.687499998443</v>
      </c>
      <c r="B645" s="51">
        <v>0</v>
      </c>
      <c r="C645" s="51">
        <v>0</v>
      </c>
      <c r="D645" s="52">
        <v>30.8</v>
      </c>
    </row>
    <row r="646" spans="1:4" s="9" customFormat="1" x14ac:dyDescent="0.3">
      <c r="A646" s="8">
        <f t="shared" si="10"/>
        <v>40946.697916665107</v>
      </c>
      <c r="B646" s="51">
        <v>911</v>
      </c>
      <c r="C646" s="51">
        <v>139</v>
      </c>
      <c r="D646" s="52">
        <v>31.7</v>
      </c>
    </row>
    <row r="647" spans="1:4" s="9" customFormat="1" x14ac:dyDescent="0.3">
      <c r="A647" s="8">
        <f t="shared" si="10"/>
        <v>40946.708333331771</v>
      </c>
      <c r="B647" s="51">
        <v>194</v>
      </c>
      <c r="C647" s="51">
        <v>0</v>
      </c>
      <c r="D647" s="52">
        <v>23.8</v>
      </c>
    </row>
    <row r="648" spans="1:4" s="9" customFormat="1" x14ac:dyDescent="0.3">
      <c r="A648" s="8">
        <f t="shared" si="10"/>
        <v>40946.718749998436</v>
      </c>
      <c r="B648" s="51">
        <v>44</v>
      </c>
      <c r="C648" s="51">
        <v>0</v>
      </c>
      <c r="D648" s="52">
        <v>24.3</v>
      </c>
    </row>
    <row r="649" spans="1:4" s="9" customFormat="1" x14ac:dyDescent="0.3">
      <c r="A649" s="8">
        <f t="shared" si="10"/>
        <v>40946.7291666651</v>
      </c>
      <c r="B649" s="51">
        <v>11</v>
      </c>
      <c r="C649" s="51">
        <v>0</v>
      </c>
      <c r="D649" s="52">
        <v>32.299999999999997</v>
      </c>
    </row>
    <row r="650" spans="1:4" s="9" customFormat="1" x14ac:dyDescent="0.3">
      <c r="A650" s="8">
        <f t="shared" si="10"/>
        <v>40946.739583331764</v>
      </c>
      <c r="B650" s="51">
        <v>931</v>
      </c>
      <c r="C650" s="51">
        <v>118</v>
      </c>
      <c r="D650" s="52">
        <v>29.5</v>
      </c>
    </row>
    <row r="651" spans="1:4" s="9" customFormat="1" x14ac:dyDescent="0.3">
      <c r="A651" s="8">
        <f t="shared" si="10"/>
        <v>40946.749999998428</v>
      </c>
      <c r="B651" s="51">
        <v>169</v>
      </c>
      <c r="C651" s="51">
        <v>0</v>
      </c>
      <c r="D651" s="52">
        <v>26.5</v>
      </c>
    </row>
    <row r="652" spans="1:4" s="9" customFormat="1" x14ac:dyDescent="0.3">
      <c r="A652" s="8">
        <f t="shared" si="10"/>
        <v>40946.760416665093</v>
      </c>
      <c r="B652" s="51">
        <v>50</v>
      </c>
      <c r="C652" s="51">
        <v>0</v>
      </c>
      <c r="D652" s="52">
        <v>25.7</v>
      </c>
    </row>
    <row r="653" spans="1:4" s="9" customFormat="1" x14ac:dyDescent="0.3">
      <c r="A653" s="8">
        <f t="shared" si="10"/>
        <v>40946.770833331757</v>
      </c>
      <c r="B653" s="51">
        <v>24</v>
      </c>
      <c r="C653" s="51">
        <v>0</v>
      </c>
      <c r="D653" s="52">
        <v>25.5</v>
      </c>
    </row>
    <row r="654" spans="1:4" s="9" customFormat="1" x14ac:dyDescent="0.3">
      <c r="A654" s="8">
        <f t="shared" si="10"/>
        <v>40946.781249998421</v>
      </c>
      <c r="B654" s="51">
        <v>5</v>
      </c>
      <c r="C654" s="51">
        <v>0</v>
      </c>
      <c r="D654" s="52">
        <v>25.5</v>
      </c>
    </row>
    <row r="655" spans="1:4" s="9" customFormat="1" x14ac:dyDescent="0.3">
      <c r="A655" s="8">
        <f t="shared" si="10"/>
        <v>40946.791666665085</v>
      </c>
      <c r="B655" s="51">
        <v>2</v>
      </c>
      <c r="C655" s="51">
        <v>0</v>
      </c>
      <c r="D655" s="52">
        <v>25.1</v>
      </c>
    </row>
    <row r="656" spans="1:4" s="9" customFormat="1" x14ac:dyDescent="0.3">
      <c r="A656" s="8">
        <f t="shared" si="10"/>
        <v>40946.80208333175</v>
      </c>
      <c r="B656" s="51">
        <v>0</v>
      </c>
      <c r="C656" s="51">
        <v>0</v>
      </c>
      <c r="D656" s="52">
        <v>25</v>
      </c>
    </row>
    <row r="657" spans="1:4" s="9" customFormat="1" x14ac:dyDescent="0.3">
      <c r="A657" s="8">
        <f t="shared" si="10"/>
        <v>40946.812499998414</v>
      </c>
      <c r="B657" s="51">
        <v>0</v>
      </c>
      <c r="C657" s="51">
        <v>0</v>
      </c>
      <c r="D657" s="52">
        <v>24.9</v>
      </c>
    </row>
    <row r="658" spans="1:4" s="9" customFormat="1" x14ac:dyDescent="0.3">
      <c r="A658" s="8">
        <f t="shared" si="10"/>
        <v>40946.822916665078</v>
      </c>
      <c r="B658" s="51">
        <v>0</v>
      </c>
      <c r="C658" s="51">
        <v>0</v>
      </c>
      <c r="D658" s="52">
        <v>24.7</v>
      </c>
    </row>
    <row r="659" spans="1:4" s="9" customFormat="1" x14ac:dyDescent="0.3">
      <c r="A659" s="8">
        <f t="shared" si="10"/>
        <v>40946.833333331742</v>
      </c>
      <c r="B659" s="51">
        <v>0</v>
      </c>
      <c r="C659" s="51">
        <v>0</v>
      </c>
      <c r="D659" s="52">
        <v>24.7</v>
      </c>
    </row>
    <row r="660" spans="1:4" s="9" customFormat="1" x14ac:dyDescent="0.3">
      <c r="A660" s="8">
        <f t="shared" si="10"/>
        <v>40946.843749998407</v>
      </c>
      <c r="B660" s="51">
        <v>0</v>
      </c>
      <c r="C660" s="51">
        <v>0</v>
      </c>
      <c r="D660" s="52">
        <v>24.8</v>
      </c>
    </row>
    <row r="661" spans="1:4" s="9" customFormat="1" x14ac:dyDescent="0.3">
      <c r="A661" s="8">
        <f t="shared" si="10"/>
        <v>40946.854166665071</v>
      </c>
      <c r="B661" s="51">
        <v>0</v>
      </c>
      <c r="C661" s="51">
        <v>0</v>
      </c>
      <c r="D661" s="52">
        <v>24.6</v>
      </c>
    </row>
    <row r="662" spans="1:4" s="9" customFormat="1" x14ac:dyDescent="0.3">
      <c r="A662" s="8">
        <f t="shared" si="10"/>
        <v>40946.864583331735</v>
      </c>
      <c r="B662" s="51">
        <v>0</v>
      </c>
      <c r="C662" s="51">
        <v>0</v>
      </c>
      <c r="D662" s="52">
        <v>24.3</v>
      </c>
    </row>
    <row r="663" spans="1:4" s="9" customFormat="1" x14ac:dyDescent="0.3">
      <c r="A663" s="8">
        <f t="shared" si="10"/>
        <v>40946.874999998399</v>
      </c>
      <c r="B663" s="51">
        <v>0</v>
      </c>
      <c r="C663" s="51">
        <v>0</v>
      </c>
      <c r="D663" s="52">
        <v>24.4</v>
      </c>
    </row>
    <row r="664" spans="1:4" s="9" customFormat="1" x14ac:dyDescent="0.3">
      <c r="A664" s="8">
        <f t="shared" si="10"/>
        <v>40946.885416665064</v>
      </c>
      <c r="B664" s="51">
        <v>0</v>
      </c>
      <c r="C664" s="51">
        <v>0</v>
      </c>
      <c r="D664" s="52">
        <v>24.2</v>
      </c>
    </row>
    <row r="665" spans="1:4" s="9" customFormat="1" x14ac:dyDescent="0.3">
      <c r="A665" s="8">
        <f t="shared" si="10"/>
        <v>40946.895833331728</v>
      </c>
      <c r="B665" s="51">
        <v>0</v>
      </c>
      <c r="C665" s="51">
        <v>0</v>
      </c>
      <c r="D665" s="52">
        <v>24</v>
      </c>
    </row>
    <row r="666" spans="1:4" s="9" customFormat="1" x14ac:dyDescent="0.3">
      <c r="A666" s="8">
        <f t="shared" si="10"/>
        <v>40946.906249998392</v>
      </c>
      <c r="B666" s="51">
        <v>0</v>
      </c>
      <c r="C666" s="51">
        <v>0</v>
      </c>
      <c r="D666" s="52">
        <v>23.9</v>
      </c>
    </row>
    <row r="667" spans="1:4" s="9" customFormat="1" x14ac:dyDescent="0.3">
      <c r="A667" s="8">
        <f t="shared" si="10"/>
        <v>40946.916666665056</v>
      </c>
      <c r="B667" s="51">
        <v>0</v>
      </c>
      <c r="C667" s="51">
        <v>0</v>
      </c>
      <c r="D667" s="52">
        <v>23.7</v>
      </c>
    </row>
    <row r="668" spans="1:4" s="9" customFormat="1" x14ac:dyDescent="0.3">
      <c r="A668" s="8">
        <f t="shared" si="10"/>
        <v>40946.92708333172</v>
      </c>
      <c r="B668" s="51">
        <v>0</v>
      </c>
      <c r="C668" s="51">
        <v>0</v>
      </c>
      <c r="D668" s="52">
        <v>23.7</v>
      </c>
    </row>
    <row r="669" spans="1:4" s="9" customFormat="1" x14ac:dyDescent="0.3">
      <c r="A669" s="8">
        <f t="shared" si="10"/>
        <v>40946.937499998385</v>
      </c>
      <c r="B669" s="51">
        <v>0</v>
      </c>
      <c r="C669" s="51">
        <v>0</v>
      </c>
      <c r="D669" s="52">
        <v>23.8</v>
      </c>
    </row>
    <row r="670" spans="1:4" s="9" customFormat="1" x14ac:dyDescent="0.3">
      <c r="A670" s="8">
        <f t="shared" si="10"/>
        <v>40946.947916665049</v>
      </c>
      <c r="B670" s="51">
        <v>0</v>
      </c>
      <c r="C670" s="51">
        <v>0</v>
      </c>
      <c r="D670" s="52">
        <v>23.9</v>
      </c>
    </row>
    <row r="671" spans="1:4" s="9" customFormat="1" x14ac:dyDescent="0.3">
      <c r="A671" s="8">
        <f t="shared" si="10"/>
        <v>40946.958333331713</v>
      </c>
      <c r="B671" s="51">
        <v>0</v>
      </c>
      <c r="C671" s="51">
        <v>0</v>
      </c>
      <c r="D671" s="52">
        <v>23.7</v>
      </c>
    </row>
    <row r="672" spans="1:4" s="9" customFormat="1" x14ac:dyDescent="0.3">
      <c r="A672" s="8">
        <f t="shared" si="10"/>
        <v>40946.968749998377</v>
      </c>
      <c r="B672" s="51">
        <v>0</v>
      </c>
      <c r="C672" s="51">
        <v>0</v>
      </c>
      <c r="D672" s="52">
        <v>23.8</v>
      </c>
    </row>
    <row r="673" spans="1:4" s="9" customFormat="1" x14ac:dyDescent="0.3">
      <c r="A673" s="8">
        <f t="shared" si="10"/>
        <v>40946.979166665042</v>
      </c>
      <c r="B673" s="51">
        <v>0</v>
      </c>
      <c r="C673" s="51">
        <v>0</v>
      </c>
      <c r="D673" s="52">
        <v>23.7</v>
      </c>
    </row>
    <row r="674" spans="1:4" s="9" customFormat="1" x14ac:dyDescent="0.3">
      <c r="A674" s="8">
        <f t="shared" si="10"/>
        <v>40946.989583331706</v>
      </c>
      <c r="B674" s="51">
        <v>0</v>
      </c>
      <c r="C674" s="51">
        <v>0</v>
      </c>
      <c r="D674" s="52">
        <v>23.7</v>
      </c>
    </row>
    <row r="675" spans="1:4" s="9" customFormat="1" x14ac:dyDescent="0.3">
      <c r="A675" s="8">
        <f t="shared" si="10"/>
        <v>40946.99999999837</v>
      </c>
      <c r="B675" s="51">
        <v>0</v>
      </c>
      <c r="C675" s="51">
        <v>0</v>
      </c>
      <c r="D675" s="52">
        <v>23.5</v>
      </c>
    </row>
    <row r="676" spans="1:4" s="9" customFormat="1" x14ac:dyDescent="0.3">
      <c r="A676" s="8">
        <f t="shared" si="10"/>
        <v>40947.010416665034</v>
      </c>
      <c r="B676" s="51">
        <v>0</v>
      </c>
      <c r="C676" s="51">
        <v>0</v>
      </c>
      <c r="D676" s="52">
        <v>23.8</v>
      </c>
    </row>
    <row r="677" spans="1:4" s="9" customFormat="1" x14ac:dyDescent="0.3">
      <c r="A677" s="8">
        <f t="shared" si="10"/>
        <v>40947.020833331699</v>
      </c>
      <c r="B677" s="51">
        <v>0</v>
      </c>
      <c r="C677" s="51">
        <v>0</v>
      </c>
      <c r="D677" s="52">
        <v>23.8</v>
      </c>
    </row>
    <row r="678" spans="1:4" s="9" customFormat="1" x14ac:dyDescent="0.3">
      <c r="A678" s="8">
        <f t="shared" si="10"/>
        <v>40947.031249998363</v>
      </c>
      <c r="B678" s="51">
        <v>0</v>
      </c>
      <c r="C678" s="51">
        <v>0</v>
      </c>
      <c r="D678" s="52">
        <v>23.5</v>
      </c>
    </row>
    <row r="679" spans="1:4" s="9" customFormat="1" x14ac:dyDescent="0.3">
      <c r="A679" s="8">
        <f t="shared" si="10"/>
        <v>40947.041666665027</v>
      </c>
      <c r="B679" s="51">
        <v>0</v>
      </c>
      <c r="C679" s="51">
        <v>0</v>
      </c>
      <c r="D679" s="52">
        <v>23.4</v>
      </c>
    </row>
    <row r="680" spans="1:4" s="9" customFormat="1" x14ac:dyDescent="0.3">
      <c r="A680" s="8">
        <f t="shared" si="10"/>
        <v>40947.052083331691</v>
      </c>
      <c r="B680" s="51">
        <v>0</v>
      </c>
      <c r="C680" s="51">
        <v>0</v>
      </c>
      <c r="D680" s="52">
        <v>23.3</v>
      </c>
    </row>
    <row r="681" spans="1:4" s="9" customFormat="1" x14ac:dyDescent="0.3">
      <c r="A681" s="8">
        <f t="shared" si="10"/>
        <v>40947.062499998356</v>
      </c>
      <c r="B681" s="51">
        <v>0</v>
      </c>
      <c r="C681" s="51">
        <v>0</v>
      </c>
      <c r="D681" s="52">
        <v>23.4</v>
      </c>
    </row>
    <row r="682" spans="1:4" s="9" customFormat="1" x14ac:dyDescent="0.3">
      <c r="A682" s="8">
        <f t="shared" si="10"/>
        <v>40947.07291666502</v>
      </c>
      <c r="B682" s="51">
        <v>0</v>
      </c>
      <c r="C682" s="51">
        <v>0</v>
      </c>
      <c r="D682" s="52">
        <v>23.5</v>
      </c>
    </row>
    <row r="683" spans="1:4" s="9" customFormat="1" x14ac:dyDescent="0.3">
      <c r="A683" s="8">
        <f t="shared" si="10"/>
        <v>40947.083333331684</v>
      </c>
      <c r="B683" s="51">
        <v>0</v>
      </c>
      <c r="C683" s="51">
        <v>0</v>
      </c>
      <c r="D683" s="52">
        <v>23.3</v>
      </c>
    </row>
    <row r="684" spans="1:4" s="9" customFormat="1" x14ac:dyDescent="0.3">
      <c r="A684" s="8">
        <f t="shared" si="10"/>
        <v>40947.093749998348</v>
      </c>
      <c r="B684" s="51">
        <v>0</v>
      </c>
      <c r="C684" s="51">
        <v>0</v>
      </c>
      <c r="D684" s="52">
        <v>23.3</v>
      </c>
    </row>
    <row r="685" spans="1:4" s="9" customFormat="1" x14ac:dyDescent="0.3">
      <c r="A685" s="8">
        <f t="shared" si="10"/>
        <v>40947.104166665013</v>
      </c>
      <c r="B685" s="51">
        <v>0</v>
      </c>
      <c r="C685" s="51">
        <v>0</v>
      </c>
      <c r="D685" s="52">
        <v>23.2</v>
      </c>
    </row>
    <row r="686" spans="1:4" s="9" customFormat="1" x14ac:dyDescent="0.3">
      <c r="A686" s="8">
        <f t="shared" si="10"/>
        <v>40947.114583331677</v>
      </c>
      <c r="B686" s="51">
        <v>0</v>
      </c>
      <c r="C686" s="51">
        <v>0</v>
      </c>
      <c r="D686" s="52">
        <v>23.3</v>
      </c>
    </row>
    <row r="687" spans="1:4" s="9" customFormat="1" x14ac:dyDescent="0.3">
      <c r="A687" s="8">
        <f t="shared" si="10"/>
        <v>40947.124999998341</v>
      </c>
      <c r="B687" s="51">
        <v>0</v>
      </c>
      <c r="C687" s="51">
        <v>0</v>
      </c>
      <c r="D687" s="52">
        <v>23.2</v>
      </c>
    </row>
    <row r="688" spans="1:4" s="9" customFormat="1" x14ac:dyDescent="0.3">
      <c r="A688" s="8">
        <f t="shared" si="10"/>
        <v>40947.135416665005</v>
      </c>
      <c r="B688" s="51">
        <v>0</v>
      </c>
      <c r="C688" s="51">
        <v>0</v>
      </c>
      <c r="D688" s="52">
        <v>23.3</v>
      </c>
    </row>
    <row r="689" spans="1:4" s="9" customFormat="1" x14ac:dyDescent="0.3">
      <c r="A689" s="8">
        <f t="shared" si="10"/>
        <v>40947.14583333167</v>
      </c>
      <c r="B689" s="51">
        <v>0</v>
      </c>
      <c r="C689" s="51">
        <v>0</v>
      </c>
      <c r="D689" s="52">
        <v>23.3</v>
      </c>
    </row>
    <row r="690" spans="1:4" s="9" customFormat="1" x14ac:dyDescent="0.3">
      <c r="A690" s="8">
        <f t="shared" si="10"/>
        <v>40947.156249998334</v>
      </c>
      <c r="B690" s="51">
        <v>0</v>
      </c>
      <c r="C690" s="51">
        <v>0</v>
      </c>
      <c r="D690" s="52">
        <v>23.3</v>
      </c>
    </row>
    <row r="691" spans="1:4" s="9" customFormat="1" x14ac:dyDescent="0.3">
      <c r="A691" s="8">
        <f t="shared" si="10"/>
        <v>40947.166666664998</v>
      </c>
      <c r="B691" s="51">
        <v>0</v>
      </c>
      <c r="C691" s="51">
        <v>0</v>
      </c>
      <c r="D691" s="52">
        <v>23</v>
      </c>
    </row>
    <row r="692" spans="1:4" s="9" customFormat="1" x14ac:dyDescent="0.3">
      <c r="A692" s="8">
        <f t="shared" si="10"/>
        <v>40947.177083331662</v>
      </c>
      <c r="B692" s="51">
        <v>0</v>
      </c>
      <c r="C692" s="51">
        <v>0</v>
      </c>
      <c r="D692" s="52">
        <v>23.1</v>
      </c>
    </row>
    <row r="693" spans="1:4" s="9" customFormat="1" x14ac:dyDescent="0.3">
      <c r="A693" s="8">
        <f t="shared" si="10"/>
        <v>40947.187499998327</v>
      </c>
      <c r="B693" s="51">
        <v>0</v>
      </c>
      <c r="C693" s="51">
        <v>0</v>
      </c>
      <c r="D693" s="52">
        <v>23.3</v>
      </c>
    </row>
    <row r="694" spans="1:4" s="9" customFormat="1" x14ac:dyDescent="0.3">
      <c r="A694" s="8">
        <f t="shared" si="10"/>
        <v>40947.197916664991</v>
      </c>
      <c r="B694" s="51">
        <v>0</v>
      </c>
      <c r="C694" s="51">
        <v>0</v>
      </c>
      <c r="D694" s="52">
        <v>23.2</v>
      </c>
    </row>
    <row r="695" spans="1:4" s="9" customFormat="1" x14ac:dyDescent="0.3">
      <c r="A695" s="8">
        <f t="shared" si="10"/>
        <v>40947.208333331655</v>
      </c>
      <c r="B695" s="51">
        <v>0</v>
      </c>
      <c r="C695" s="51">
        <v>0</v>
      </c>
      <c r="D695" s="52">
        <v>23</v>
      </c>
    </row>
    <row r="696" spans="1:4" s="9" customFormat="1" x14ac:dyDescent="0.3">
      <c r="A696" s="8">
        <f t="shared" si="10"/>
        <v>40947.218749998319</v>
      </c>
      <c r="B696" s="51">
        <v>0</v>
      </c>
      <c r="C696" s="51">
        <v>0</v>
      </c>
      <c r="D696" s="52">
        <v>23</v>
      </c>
    </row>
    <row r="697" spans="1:4" s="9" customFormat="1" x14ac:dyDescent="0.3">
      <c r="A697" s="8">
        <f t="shared" si="10"/>
        <v>40947.229166664983</v>
      </c>
      <c r="B697" s="51">
        <v>0</v>
      </c>
      <c r="C697" s="51">
        <v>0</v>
      </c>
      <c r="D697" s="52">
        <v>22.9</v>
      </c>
    </row>
    <row r="698" spans="1:4" s="9" customFormat="1" x14ac:dyDescent="0.3">
      <c r="A698" s="8">
        <f t="shared" si="10"/>
        <v>40947.239583331648</v>
      </c>
      <c r="B698" s="51">
        <v>0</v>
      </c>
      <c r="C698" s="51">
        <v>0</v>
      </c>
      <c r="D698" s="52">
        <v>23.2</v>
      </c>
    </row>
    <row r="699" spans="1:4" s="9" customFormat="1" x14ac:dyDescent="0.3">
      <c r="A699" s="8">
        <f t="shared" si="10"/>
        <v>40947.249999998312</v>
      </c>
      <c r="B699" s="51">
        <v>0</v>
      </c>
      <c r="C699" s="51">
        <v>0</v>
      </c>
      <c r="D699" s="52">
        <v>23.1</v>
      </c>
    </row>
    <row r="700" spans="1:4" s="9" customFormat="1" x14ac:dyDescent="0.3">
      <c r="A700" s="8">
        <f t="shared" si="10"/>
        <v>40947.260416664976</v>
      </c>
      <c r="B700" s="51">
        <v>0</v>
      </c>
      <c r="C700" s="51">
        <v>0</v>
      </c>
      <c r="D700" s="52">
        <v>23.3</v>
      </c>
    </row>
    <row r="701" spans="1:4" s="9" customFormat="1" x14ac:dyDescent="0.3">
      <c r="A701" s="8">
        <f t="shared" si="10"/>
        <v>40947.27083333164</v>
      </c>
      <c r="B701" s="51">
        <v>0</v>
      </c>
      <c r="C701" s="51">
        <v>0</v>
      </c>
      <c r="D701" s="52">
        <v>23</v>
      </c>
    </row>
    <row r="702" spans="1:4" s="9" customFormat="1" x14ac:dyDescent="0.3">
      <c r="A702" s="8">
        <f t="shared" si="10"/>
        <v>40947.281249998305</v>
      </c>
      <c r="B702" s="51">
        <v>801</v>
      </c>
      <c r="C702" s="51">
        <v>165</v>
      </c>
      <c r="D702" s="52">
        <v>46.7</v>
      </c>
    </row>
    <row r="703" spans="1:4" s="9" customFormat="1" x14ac:dyDescent="0.3">
      <c r="A703" s="8">
        <f t="shared" si="10"/>
        <v>40947.291666664969</v>
      </c>
      <c r="B703" s="51">
        <v>1067</v>
      </c>
      <c r="C703" s="51">
        <v>159</v>
      </c>
      <c r="D703" s="52">
        <v>36.700000000000003</v>
      </c>
    </row>
    <row r="704" spans="1:4" s="9" customFormat="1" x14ac:dyDescent="0.3">
      <c r="A704" s="8">
        <f t="shared" si="10"/>
        <v>40947.302083331633</v>
      </c>
      <c r="B704" s="51">
        <v>1096</v>
      </c>
      <c r="C704" s="51">
        <v>159</v>
      </c>
      <c r="D704" s="52">
        <v>34.9</v>
      </c>
    </row>
    <row r="705" spans="1:4" s="9" customFormat="1" x14ac:dyDescent="0.3">
      <c r="A705" s="8">
        <f t="shared" si="10"/>
        <v>40947.312499998297</v>
      </c>
      <c r="B705" s="51">
        <v>1069</v>
      </c>
      <c r="C705" s="51">
        <v>151</v>
      </c>
      <c r="D705" s="52">
        <v>33.700000000000003</v>
      </c>
    </row>
    <row r="706" spans="1:4" s="9" customFormat="1" x14ac:dyDescent="0.3">
      <c r="A706" s="8">
        <f t="shared" si="10"/>
        <v>40947.322916664962</v>
      </c>
      <c r="B706" s="51">
        <v>1044</v>
      </c>
      <c r="C706" s="51">
        <v>151</v>
      </c>
      <c r="D706" s="52">
        <v>33.299999999999997</v>
      </c>
    </row>
    <row r="707" spans="1:4" s="9" customFormat="1" x14ac:dyDescent="0.3">
      <c r="A707" s="8">
        <f t="shared" si="10"/>
        <v>40947.333333331626</v>
      </c>
      <c r="B707" s="51">
        <v>1016</v>
      </c>
      <c r="C707" s="51">
        <v>152</v>
      </c>
      <c r="D707" s="52">
        <v>32.4</v>
      </c>
    </row>
    <row r="708" spans="1:4" s="9" customFormat="1" x14ac:dyDescent="0.3">
      <c r="A708" s="8">
        <f t="shared" si="10"/>
        <v>40947.34374999829</v>
      </c>
      <c r="B708" s="51">
        <v>1030</v>
      </c>
      <c r="C708" s="51">
        <v>151</v>
      </c>
      <c r="D708" s="52">
        <v>32</v>
      </c>
    </row>
    <row r="709" spans="1:4" s="9" customFormat="1" x14ac:dyDescent="0.3">
      <c r="A709" s="8">
        <f t="shared" ref="A709:A772" si="11">A708+1/24/4</f>
        <v>40947.354166664954</v>
      </c>
      <c r="B709" s="51">
        <v>993</v>
      </c>
      <c r="C709" s="51">
        <v>149</v>
      </c>
      <c r="D709" s="52">
        <v>31.8</v>
      </c>
    </row>
    <row r="710" spans="1:4" s="9" customFormat="1" x14ac:dyDescent="0.3">
      <c r="A710" s="8">
        <f t="shared" si="11"/>
        <v>40947.364583331619</v>
      </c>
      <c r="B710" s="51">
        <v>956</v>
      </c>
      <c r="C710" s="51">
        <v>21</v>
      </c>
      <c r="D710" s="52">
        <v>32.700000000000003</v>
      </c>
    </row>
    <row r="711" spans="1:4" s="9" customFormat="1" x14ac:dyDescent="0.3">
      <c r="A711" s="8">
        <f t="shared" si="11"/>
        <v>40947.374999998283</v>
      </c>
      <c r="B711" s="51">
        <v>932</v>
      </c>
      <c r="C711" s="51">
        <v>118</v>
      </c>
      <c r="D711" s="52">
        <v>30.6</v>
      </c>
    </row>
    <row r="712" spans="1:4" s="9" customFormat="1" x14ac:dyDescent="0.3">
      <c r="A712" s="8">
        <f t="shared" si="11"/>
        <v>40947.385416664947</v>
      </c>
      <c r="B712" s="51">
        <v>891</v>
      </c>
      <c r="C712" s="51">
        <v>118</v>
      </c>
      <c r="D712" s="52">
        <v>30.3</v>
      </c>
    </row>
    <row r="713" spans="1:4" s="9" customFormat="1" x14ac:dyDescent="0.3">
      <c r="A713" s="8">
        <f t="shared" si="11"/>
        <v>40947.395833331611</v>
      </c>
      <c r="B713" s="51">
        <v>704</v>
      </c>
      <c r="C713" s="51">
        <v>0</v>
      </c>
      <c r="D713" s="52">
        <v>30</v>
      </c>
    </row>
    <row r="714" spans="1:4" s="9" customFormat="1" x14ac:dyDescent="0.3">
      <c r="A714" s="8">
        <f t="shared" si="11"/>
        <v>40947.406249998276</v>
      </c>
      <c r="B714" s="51">
        <v>176</v>
      </c>
      <c r="C714" s="51">
        <v>0</v>
      </c>
      <c r="D714" s="52">
        <v>30.2</v>
      </c>
    </row>
    <row r="715" spans="1:4" s="9" customFormat="1" x14ac:dyDescent="0.3">
      <c r="A715" s="8">
        <f t="shared" si="11"/>
        <v>40947.41666666494</v>
      </c>
      <c r="B715" s="51">
        <v>103</v>
      </c>
      <c r="C715" s="51">
        <v>0</v>
      </c>
      <c r="D715" s="52">
        <v>30</v>
      </c>
    </row>
    <row r="716" spans="1:4" s="9" customFormat="1" x14ac:dyDescent="0.3">
      <c r="A716" s="8">
        <f t="shared" si="11"/>
        <v>40947.427083331604</v>
      </c>
      <c r="B716" s="51">
        <v>62</v>
      </c>
      <c r="C716" s="51">
        <v>0</v>
      </c>
      <c r="D716" s="52">
        <v>30</v>
      </c>
    </row>
    <row r="717" spans="1:4" s="9" customFormat="1" x14ac:dyDescent="0.3">
      <c r="A717" s="8">
        <f t="shared" si="11"/>
        <v>40947.437499998268</v>
      </c>
      <c r="B717" s="51">
        <v>42</v>
      </c>
      <c r="C717" s="51">
        <v>0</v>
      </c>
      <c r="D717" s="52">
        <v>29.8</v>
      </c>
    </row>
    <row r="718" spans="1:4" s="9" customFormat="1" x14ac:dyDescent="0.3">
      <c r="A718" s="8">
        <f t="shared" si="11"/>
        <v>40947.447916664933</v>
      </c>
      <c r="B718" s="51">
        <v>28</v>
      </c>
      <c r="C718" s="51">
        <v>0</v>
      </c>
      <c r="D718" s="52">
        <v>29.9</v>
      </c>
    </row>
    <row r="719" spans="1:4" s="9" customFormat="1" x14ac:dyDescent="0.3">
      <c r="A719" s="8">
        <f t="shared" si="11"/>
        <v>40947.458333331597</v>
      </c>
      <c r="B719" s="51">
        <v>21</v>
      </c>
      <c r="C719" s="51">
        <v>0</v>
      </c>
      <c r="D719" s="52">
        <v>29.9</v>
      </c>
    </row>
    <row r="720" spans="1:4" s="9" customFormat="1" x14ac:dyDescent="0.3">
      <c r="A720" s="8">
        <f t="shared" si="11"/>
        <v>40947.468749998261</v>
      </c>
      <c r="B720" s="51">
        <v>810</v>
      </c>
      <c r="C720" s="51">
        <v>121</v>
      </c>
      <c r="D720" s="52">
        <v>33.700000000000003</v>
      </c>
    </row>
    <row r="721" spans="1:4" s="9" customFormat="1" x14ac:dyDescent="0.3">
      <c r="A721" s="8">
        <f t="shared" si="11"/>
        <v>40947.479166664925</v>
      </c>
      <c r="B721" s="51">
        <v>912</v>
      </c>
      <c r="C721" s="51">
        <v>130</v>
      </c>
      <c r="D721" s="52">
        <v>31.3</v>
      </c>
    </row>
    <row r="722" spans="1:4" s="9" customFormat="1" x14ac:dyDescent="0.3">
      <c r="A722" s="8">
        <f t="shared" si="11"/>
        <v>40947.48958333159</v>
      </c>
      <c r="B722" s="51">
        <v>873</v>
      </c>
      <c r="C722" s="51">
        <v>123</v>
      </c>
      <c r="D722" s="52">
        <v>30.8</v>
      </c>
    </row>
    <row r="723" spans="1:4" s="9" customFormat="1" x14ac:dyDescent="0.3">
      <c r="A723" s="8">
        <f t="shared" si="11"/>
        <v>40947.499999998254</v>
      </c>
      <c r="B723" s="51">
        <v>668</v>
      </c>
      <c r="C723" s="51">
        <v>105</v>
      </c>
      <c r="D723" s="52">
        <v>27</v>
      </c>
    </row>
    <row r="724" spans="1:4" s="9" customFormat="1" x14ac:dyDescent="0.3">
      <c r="A724" s="8">
        <f t="shared" si="11"/>
        <v>40947.510416664918</v>
      </c>
      <c r="B724" s="51">
        <v>881</v>
      </c>
      <c r="C724" s="51">
        <v>123</v>
      </c>
      <c r="D724" s="52">
        <v>30.2</v>
      </c>
    </row>
    <row r="725" spans="1:4" s="9" customFormat="1" x14ac:dyDescent="0.3">
      <c r="A725" s="8">
        <f t="shared" si="11"/>
        <v>40947.520833331582</v>
      </c>
      <c r="B725" s="51">
        <v>316</v>
      </c>
      <c r="C725" s="51">
        <v>0</v>
      </c>
      <c r="D725" s="52">
        <v>27.5</v>
      </c>
    </row>
    <row r="726" spans="1:4" s="9" customFormat="1" x14ac:dyDescent="0.3">
      <c r="A726" s="8">
        <f t="shared" si="11"/>
        <v>40947.531249998246</v>
      </c>
      <c r="B726" s="51">
        <v>146</v>
      </c>
      <c r="C726" s="51">
        <v>0</v>
      </c>
      <c r="D726" s="52">
        <v>21.8</v>
      </c>
    </row>
    <row r="727" spans="1:4" s="9" customFormat="1" x14ac:dyDescent="0.3">
      <c r="A727" s="8">
        <f t="shared" si="11"/>
        <v>40947.541666664911</v>
      </c>
      <c r="B727" s="51">
        <v>93</v>
      </c>
      <c r="C727" s="51">
        <v>0</v>
      </c>
      <c r="D727" s="52">
        <v>21.6</v>
      </c>
    </row>
    <row r="728" spans="1:4" s="9" customFormat="1" x14ac:dyDescent="0.3">
      <c r="A728" s="8">
        <f t="shared" si="11"/>
        <v>40947.552083331575</v>
      </c>
      <c r="B728" s="51">
        <v>66</v>
      </c>
      <c r="C728" s="51">
        <v>0</v>
      </c>
      <c r="D728" s="52">
        <v>21.6</v>
      </c>
    </row>
    <row r="729" spans="1:4" s="9" customFormat="1" x14ac:dyDescent="0.3">
      <c r="A729" s="8">
        <f t="shared" si="11"/>
        <v>40947.562499998239</v>
      </c>
      <c r="B729" s="51">
        <v>49</v>
      </c>
      <c r="C729" s="51">
        <v>0</v>
      </c>
      <c r="D729" s="52">
        <v>21.6</v>
      </c>
    </row>
    <row r="730" spans="1:4" s="9" customFormat="1" x14ac:dyDescent="0.3">
      <c r="A730" s="8">
        <f t="shared" si="11"/>
        <v>40947.572916664903</v>
      </c>
      <c r="B730" s="51">
        <v>39</v>
      </c>
      <c r="C730" s="51">
        <v>0</v>
      </c>
      <c r="D730" s="52">
        <v>21.3</v>
      </c>
    </row>
    <row r="731" spans="1:4" s="9" customFormat="1" x14ac:dyDescent="0.3">
      <c r="A731" s="8">
        <f t="shared" si="11"/>
        <v>40947.583333331568</v>
      </c>
      <c r="B731" s="51">
        <v>32</v>
      </c>
      <c r="C731" s="51">
        <v>0</v>
      </c>
      <c r="D731" s="52">
        <v>21.4</v>
      </c>
    </row>
    <row r="732" spans="1:4" s="9" customFormat="1" x14ac:dyDescent="0.3">
      <c r="A732" s="8">
        <f t="shared" si="11"/>
        <v>40947.593749998232</v>
      </c>
      <c r="B732" s="51">
        <v>27</v>
      </c>
      <c r="C732" s="51">
        <v>0</v>
      </c>
      <c r="D732" s="52">
        <v>21.2</v>
      </c>
    </row>
    <row r="733" spans="1:4" s="9" customFormat="1" x14ac:dyDescent="0.3">
      <c r="A733" s="8">
        <f t="shared" si="11"/>
        <v>40947.604166664896</v>
      </c>
      <c r="B733" s="51">
        <v>19</v>
      </c>
      <c r="C733" s="51">
        <v>0</v>
      </c>
      <c r="D733" s="52">
        <v>21.9</v>
      </c>
    </row>
    <row r="734" spans="1:4" s="9" customFormat="1" x14ac:dyDescent="0.3">
      <c r="A734" s="8">
        <f t="shared" si="11"/>
        <v>40947.61458333156</v>
      </c>
      <c r="B734" s="51">
        <v>964</v>
      </c>
      <c r="C734" s="51">
        <v>125</v>
      </c>
      <c r="D734" s="52">
        <v>33.299999999999997</v>
      </c>
    </row>
    <row r="735" spans="1:4" s="9" customFormat="1" x14ac:dyDescent="0.3">
      <c r="A735" s="8">
        <f t="shared" si="11"/>
        <v>40947.624999998225</v>
      </c>
      <c r="B735" s="51">
        <v>759</v>
      </c>
      <c r="C735" s="51">
        <v>0</v>
      </c>
      <c r="D735" s="52">
        <v>33.4</v>
      </c>
    </row>
    <row r="736" spans="1:4" s="9" customFormat="1" x14ac:dyDescent="0.3">
      <c r="A736" s="8">
        <f t="shared" si="11"/>
        <v>40947.635416664889</v>
      </c>
      <c r="B736" s="51">
        <v>232</v>
      </c>
      <c r="C736" s="51">
        <v>0</v>
      </c>
      <c r="D736" s="52">
        <v>33.6</v>
      </c>
    </row>
    <row r="737" spans="1:4" s="9" customFormat="1" x14ac:dyDescent="0.3">
      <c r="A737" s="8">
        <f t="shared" si="11"/>
        <v>40947.645833331553</v>
      </c>
      <c r="B737" s="51">
        <v>976</v>
      </c>
      <c r="C737" s="51">
        <v>121</v>
      </c>
      <c r="D737" s="52">
        <v>31.3</v>
      </c>
    </row>
    <row r="738" spans="1:4" s="9" customFormat="1" x14ac:dyDescent="0.3">
      <c r="A738" s="8">
        <f t="shared" si="11"/>
        <v>40947.656249998217</v>
      </c>
      <c r="B738" s="51">
        <v>200</v>
      </c>
      <c r="C738" s="51">
        <v>0</v>
      </c>
      <c r="D738" s="52">
        <v>31.9</v>
      </c>
    </row>
    <row r="739" spans="1:4" s="9" customFormat="1" x14ac:dyDescent="0.3">
      <c r="A739" s="8">
        <f t="shared" si="11"/>
        <v>40947.666666664882</v>
      </c>
      <c r="B739" s="51">
        <v>91</v>
      </c>
      <c r="C739" s="51">
        <v>0</v>
      </c>
      <c r="D739" s="52">
        <v>31.8</v>
      </c>
    </row>
    <row r="740" spans="1:4" s="9" customFormat="1" x14ac:dyDescent="0.3">
      <c r="A740" s="8">
        <f t="shared" si="11"/>
        <v>40947.677083331546</v>
      </c>
      <c r="B740" s="51">
        <v>49</v>
      </c>
      <c r="C740" s="51">
        <v>0</v>
      </c>
      <c r="D740" s="52">
        <v>31.9</v>
      </c>
    </row>
    <row r="741" spans="1:4" s="9" customFormat="1" x14ac:dyDescent="0.3">
      <c r="A741" s="8">
        <f t="shared" si="11"/>
        <v>40947.68749999821</v>
      </c>
      <c r="B741" s="51">
        <v>29</v>
      </c>
      <c r="C741" s="51">
        <v>0</v>
      </c>
      <c r="D741" s="52">
        <v>31.9</v>
      </c>
    </row>
    <row r="742" spans="1:4" s="9" customFormat="1" x14ac:dyDescent="0.3">
      <c r="A742" s="8">
        <f t="shared" si="11"/>
        <v>40947.697916664874</v>
      </c>
      <c r="B742" s="51">
        <v>19</v>
      </c>
      <c r="C742" s="51">
        <v>0</v>
      </c>
      <c r="D742" s="52">
        <v>31.7</v>
      </c>
    </row>
    <row r="743" spans="1:4" s="9" customFormat="1" x14ac:dyDescent="0.3">
      <c r="A743" s="8">
        <f t="shared" si="11"/>
        <v>40947.708333331539</v>
      </c>
      <c r="B743" s="51">
        <v>16</v>
      </c>
      <c r="C743" s="51">
        <v>0</v>
      </c>
      <c r="D743" s="52">
        <v>31.8</v>
      </c>
    </row>
    <row r="744" spans="1:4" s="9" customFormat="1" x14ac:dyDescent="0.3">
      <c r="A744" s="8">
        <f t="shared" si="11"/>
        <v>40947.718749998203</v>
      </c>
      <c r="B744" s="51">
        <v>17</v>
      </c>
      <c r="C744" s="51">
        <v>0</v>
      </c>
      <c r="D744" s="52">
        <v>31.6</v>
      </c>
    </row>
    <row r="745" spans="1:4" s="9" customFormat="1" x14ac:dyDescent="0.3">
      <c r="A745" s="8">
        <f t="shared" si="11"/>
        <v>40947.729166664867</v>
      </c>
      <c r="B745" s="51">
        <v>12</v>
      </c>
      <c r="C745" s="51">
        <v>0</v>
      </c>
      <c r="D745" s="52">
        <v>31.4</v>
      </c>
    </row>
    <row r="746" spans="1:4" s="9" customFormat="1" x14ac:dyDescent="0.3">
      <c r="A746" s="8">
        <f t="shared" si="11"/>
        <v>40947.739583331531</v>
      </c>
      <c r="B746" s="51">
        <v>9</v>
      </c>
      <c r="C746" s="51">
        <v>0</v>
      </c>
      <c r="D746" s="52">
        <v>31.5</v>
      </c>
    </row>
    <row r="747" spans="1:4" s="9" customFormat="1" x14ac:dyDescent="0.3">
      <c r="A747" s="8">
        <f t="shared" si="11"/>
        <v>40947.749999998196</v>
      </c>
      <c r="B747" s="51">
        <v>4</v>
      </c>
      <c r="C747" s="51">
        <v>0</v>
      </c>
      <c r="D747" s="52">
        <v>31.5</v>
      </c>
    </row>
    <row r="748" spans="1:4" s="9" customFormat="1" x14ac:dyDescent="0.3">
      <c r="A748" s="8">
        <f t="shared" si="11"/>
        <v>40947.76041666486</v>
      </c>
      <c r="B748" s="51">
        <v>0</v>
      </c>
      <c r="C748" s="51">
        <v>0</v>
      </c>
      <c r="D748" s="52">
        <v>31.3</v>
      </c>
    </row>
    <row r="749" spans="1:4" s="9" customFormat="1" x14ac:dyDescent="0.3">
      <c r="A749" s="8">
        <f t="shared" si="11"/>
        <v>40947.770833331524</v>
      </c>
      <c r="B749" s="51">
        <v>0</v>
      </c>
      <c r="C749" s="51">
        <v>0</v>
      </c>
      <c r="D749" s="52">
        <v>28.7</v>
      </c>
    </row>
    <row r="750" spans="1:4" s="9" customFormat="1" x14ac:dyDescent="0.3">
      <c r="A750" s="8">
        <f t="shared" si="11"/>
        <v>40947.781249998188</v>
      </c>
      <c r="B750" s="51">
        <v>0</v>
      </c>
      <c r="C750" s="51">
        <v>0</v>
      </c>
      <c r="D750" s="52">
        <v>28.5</v>
      </c>
    </row>
    <row r="751" spans="1:4" s="9" customFormat="1" x14ac:dyDescent="0.3">
      <c r="A751" s="8">
        <f t="shared" si="11"/>
        <v>40947.791666664853</v>
      </c>
      <c r="B751" s="51">
        <v>0</v>
      </c>
      <c r="C751" s="51">
        <v>0</v>
      </c>
      <c r="D751" s="52">
        <v>28.6</v>
      </c>
    </row>
    <row r="752" spans="1:4" s="9" customFormat="1" x14ac:dyDescent="0.3">
      <c r="A752" s="8">
        <f t="shared" si="11"/>
        <v>40947.802083331517</v>
      </c>
      <c r="B752" s="51">
        <v>0</v>
      </c>
      <c r="C752" s="51">
        <v>0</v>
      </c>
      <c r="D752" s="52">
        <v>28.8</v>
      </c>
    </row>
    <row r="753" spans="1:4" s="9" customFormat="1" x14ac:dyDescent="0.3">
      <c r="A753" s="8">
        <f t="shared" si="11"/>
        <v>40947.812499998181</v>
      </c>
      <c r="B753" s="51">
        <v>0</v>
      </c>
      <c r="C753" s="51">
        <v>0</v>
      </c>
      <c r="D753" s="52">
        <v>28.7</v>
      </c>
    </row>
    <row r="754" spans="1:4" s="9" customFormat="1" x14ac:dyDescent="0.3">
      <c r="A754" s="8">
        <f t="shared" si="11"/>
        <v>40947.822916664845</v>
      </c>
      <c r="B754" s="51">
        <v>0</v>
      </c>
      <c r="C754" s="51">
        <v>0</v>
      </c>
      <c r="D754" s="52">
        <v>28.8</v>
      </c>
    </row>
    <row r="755" spans="1:4" s="9" customFormat="1" x14ac:dyDescent="0.3">
      <c r="A755" s="8">
        <f t="shared" si="11"/>
        <v>40947.833333331509</v>
      </c>
      <c r="B755" s="51">
        <v>0</v>
      </c>
      <c r="C755" s="51">
        <v>0</v>
      </c>
      <c r="D755" s="52">
        <v>28.6</v>
      </c>
    </row>
    <row r="756" spans="1:4" s="9" customFormat="1" x14ac:dyDescent="0.3">
      <c r="A756" s="8">
        <f t="shared" si="11"/>
        <v>40947.843749998174</v>
      </c>
      <c r="B756" s="51">
        <v>0</v>
      </c>
      <c r="C756" s="51">
        <v>0</v>
      </c>
      <c r="D756" s="52">
        <v>28.5</v>
      </c>
    </row>
    <row r="757" spans="1:4" s="9" customFormat="1" x14ac:dyDescent="0.3">
      <c r="A757" s="8">
        <f t="shared" si="11"/>
        <v>40947.854166664838</v>
      </c>
      <c r="B757" s="51">
        <v>0</v>
      </c>
      <c r="C757" s="51">
        <v>0</v>
      </c>
      <c r="D757" s="52">
        <v>29</v>
      </c>
    </row>
    <row r="758" spans="1:4" s="9" customFormat="1" x14ac:dyDescent="0.3">
      <c r="A758" s="8">
        <f t="shared" si="11"/>
        <v>40947.864583331502</v>
      </c>
      <c r="B758" s="51">
        <v>0</v>
      </c>
      <c r="C758" s="51">
        <v>0</v>
      </c>
      <c r="D758" s="52">
        <v>28.6</v>
      </c>
    </row>
    <row r="759" spans="1:4" s="9" customFormat="1" x14ac:dyDescent="0.3">
      <c r="A759" s="8">
        <f t="shared" si="11"/>
        <v>40947.874999998166</v>
      </c>
      <c r="B759" s="51">
        <v>0</v>
      </c>
      <c r="C759" s="51">
        <v>0</v>
      </c>
      <c r="D759" s="52">
        <v>28.6</v>
      </c>
    </row>
    <row r="760" spans="1:4" s="9" customFormat="1" x14ac:dyDescent="0.3">
      <c r="A760" s="8">
        <f t="shared" si="11"/>
        <v>40947.885416664831</v>
      </c>
      <c r="B760" s="51">
        <v>0</v>
      </c>
      <c r="C760" s="51">
        <v>0</v>
      </c>
      <c r="D760" s="52">
        <v>28.5</v>
      </c>
    </row>
    <row r="761" spans="1:4" s="9" customFormat="1" x14ac:dyDescent="0.3">
      <c r="A761" s="8">
        <f t="shared" si="11"/>
        <v>40947.895833331495</v>
      </c>
      <c r="B761" s="51">
        <v>0</v>
      </c>
      <c r="C761" s="51">
        <v>0</v>
      </c>
      <c r="D761" s="52">
        <v>28.6</v>
      </c>
    </row>
    <row r="762" spans="1:4" s="9" customFormat="1" x14ac:dyDescent="0.3">
      <c r="A762" s="8">
        <f t="shared" si="11"/>
        <v>40947.906249998159</v>
      </c>
      <c r="B762" s="51">
        <v>0</v>
      </c>
      <c r="C762" s="51">
        <v>0</v>
      </c>
      <c r="D762" s="52">
        <v>28.7</v>
      </c>
    </row>
    <row r="763" spans="1:4" s="9" customFormat="1" x14ac:dyDescent="0.3">
      <c r="A763" s="8">
        <f t="shared" si="11"/>
        <v>40947.916666664823</v>
      </c>
      <c r="B763" s="51">
        <v>0</v>
      </c>
      <c r="C763" s="51">
        <v>0</v>
      </c>
      <c r="D763" s="52">
        <v>28.4</v>
      </c>
    </row>
    <row r="764" spans="1:4" s="9" customFormat="1" x14ac:dyDescent="0.3">
      <c r="A764" s="8">
        <f t="shared" si="11"/>
        <v>40947.927083331488</v>
      </c>
      <c r="B764" s="51">
        <v>0</v>
      </c>
      <c r="C764" s="51">
        <v>0</v>
      </c>
      <c r="D764" s="52">
        <v>28.4</v>
      </c>
    </row>
    <row r="765" spans="1:4" s="9" customFormat="1" x14ac:dyDescent="0.3">
      <c r="A765" s="8">
        <f t="shared" si="11"/>
        <v>40947.937499998152</v>
      </c>
      <c r="B765" s="51">
        <v>0</v>
      </c>
      <c r="C765" s="51">
        <v>0</v>
      </c>
      <c r="D765" s="52">
        <v>28.5</v>
      </c>
    </row>
    <row r="766" spans="1:4" s="9" customFormat="1" x14ac:dyDescent="0.3">
      <c r="A766" s="8">
        <f t="shared" si="11"/>
        <v>40947.947916664816</v>
      </c>
      <c r="B766" s="51">
        <v>0</v>
      </c>
      <c r="C766" s="51">
        <v>0</v>
      </c>
      <c r="D766" s="52">
        <v>28.6</v>
      </c>
    </row>
    <row r="767" spans="1:4" s="9" customFormat="1" x14ac:dyDescent="0.3">
      <c r="A767" s="8">
        <f t="shared" si="11"/>
        <v>40947.95833333148</v>
      </c>
      <c r="B767" s="51">
        <v>0</v>
      </c>
      <c r="C767" s="51">
        <v>0</v>
      </c>
      <c r="D767" s="52">
        <v>28.6</v>
      </c>
    </row>
    <row r="768" spans="1:4" s="9" customFormat="1" x14ac:dyDescent="0.3">
      <c r="A768" s="8">
        <f t="shared" si="11"/>
        <v>40947.968749998145</v>
      </c>
      <c r="B768" s="51">
        <v>0</v>
      </c>
      <c r="C768" s="51">
        <v>0</v>
      </c>
      <c r="D768" s="52">
        <v>28.3</v>
      </c>
    </row>
    <row r="769" spans="1:4" s="9" customFormat="1" x14ac:dyDescent="0.3">
      <c r="A769" s="8">
        <f t="shared" si="11"/>
        <v>40947.979166664809</v>
      </c>
      <c r="B769" s="51">
        <v>0</v>
      </c>
      <c r="C769" s="51">
        <v>0</v>
      </c>
      <c r="D769" s="52">
        <v>28.3</v>
      </c>
    </row>
    <row r="770" spans="1:4" s="9" customFormat="1" x14ac:dyDescent="0.3">
      <c r="A770" s="8">
        <f t="shared" si="11"/>
        <v>40947.989583331473</v>
      </c>
      <c r="B770" s="51">
        <v>0</v>
      </c>
      <c r="C770" s="51">
        <v>0</v>
      </c>
      <c r="D770" s="52">
        <v>28.5</v>
      </c>
    </row>
    <row r="771" spans="1:4" s="9" customFormat="1" x14ac:dyDescent="0.3">
      <c r="A771" s="8">
        <f t="shared" si="11"/>
        <v>40947.999999998137</v>
      </c>
      <c r="B771" s="51">
        <v>0</v>
      </c>
      <c r="C771" s="51">
        <v>0</v>
      </c>
      <c r="D771" s="52">
        <v>28.3</v>
      </c>
    </row>
    <row r="772" spans="1:4" s="9" customFormat="1" x14ac:dyDescent="0.3">
      <c r="A772" s="8">
        <f t="shared" si="11"/>
        <v>40948.010416664802</v>
      </c>
      <c r="B772" s="51">
        <v>0</v>
      </c>
      <c r="C772" s="51">
        <v>0</v>
      </c>
      <c r="D772" s="52">
        <v>28.6</v>
      </c>
    </row>
    <row r="773" spans="1:4" s="9" customFormat="1" x14ac:dyDescent="0.3">
      <c r="A773" s="8">
        <f t="shared" ref="A773:A836" si="12">A772+1/24/4</f>
        <v>40948.020833331466</v>
      </c>
      <c r="B773" s="51">
        <v>0</v>
      </c>
      <c r="C773" s="51">
        <v>0</v>
      </c>
      <c r="D773" s="52">
        <v>28.5</v>
      </c>
    </row>
    <row r="774" spans="1:4" s="9" customFormat="1" x14ac:dyDescent="0.3">
      <c r="A774" s="8">
        <f t="shared" si="12"/>
        <v>40948.03124999813</v>
      </c>
      <c r="B774" s="51">
        <v>0</v>
      </c>
      <c r="C774" s="51">
        <v>0</v>
      </c>
      <c r="D774" s="52">
        <v>28.6</v>
      </c>
    </row>
    <row r="775" spans="1:4" s="9" customFormat="1" x14ac:dyDescent="0.3">
      <c r="A775" s="8">
        <f t="shared" si="12"/>
        <v>40948.041666664794</v>
      </c>
      <c r="B775" s="51">
        <v>0</v>
      </c>
      <c r="C775" s="51">
        <v>0</v>
      </c>
      <c r="D775" s="52">
        <v>28.5</v>
      </c>
    </row>
    <row r="776" spans="1:4" s="9" customFormat="1" x14ac:dyDescent="0.3">
      <c r="A776" s="8">
        <f t="shared" si="12"/>
        <v>40948.052083331459</v>
      </c>
      <c r="B776" s="51">
        <v>0</v>
      </c>
      <c r="C776" s="51">
        <v>0</v>
      </c>
      <c r="D776" s="52">
        <v>28.3</v>
      </c>
    </row>
    <row r="777" spans="1:4" s="9" customFormat="1" x14ac:dyDescent="0.3">
      <c r="A777" s="8">
        <f t="shared" si="12"/>
        <v>40948.062499998123</v>
      </c>
      <c r="B777" s="51">
        <v>0</v>
      </c>
      <c r="C777" s="51">
        <v>0</v>
      </c>
      <c r="D777" s="52">
        <v>28.3</v>
      </c>
    </row>
    <row r="778" spans="1:4" s="9" customFormat="1" x14ac:dyDescent="0.3">
      <c r="A778" s="8">
        <f t="shared" si="12"/>
        <v>40948.072916664787</v>
      </c>
      <c r="B778" s="51">
        <v>0</v>
      </c>
      <c r="C778" s="51">
        <v>0</v>
      </c>
      <c r="D778" s="52">
        <v>28.3</v>
      </c>
    </row>
    <row r="779" spans="1:4" s="9" customFormat="1" x14ac:dyDescent="0.3">
      <c r="A779" s="8">
        <f t="shared" si="12"/>
        <v>40948.083333331451</v>
      </c>
      <c r="B779" s="51">
        <v>0</v>
      </c>
      <c r="C779" s="51">
        <v>0</v>
      </c>
      <c r="D779" s="52">
        <v>28.6</v>
      </c>
    </row>
    <row r="780" spans="1:4" s="9" customFormat="1" x14ac:dyDescent="0.3">
      <c r="A780" s="8">
        <f t="shared" si="12"/>
        <v>40948.093749998116</v>
      </c>
      <c r="B780" s="51">
        <v>0</v>
      </c>
      <c r="C780" s="51">
        <v>0</v>
      </c>
      <c r="D780" s="52">
        <v>28.6</v>
      </c>
    </row>
    <row r="781" spans="1:4" s="9" customFormat="1" x14ac:dyDescent="0.3">
      <c r="A781" s="8">
        <f t="shared" si="12"/>
        <v>40948.10416666478</v>
      </c>
      <c r="B781" s="51">
        <v>0</v>
      </c>
      <c r="C781" s="51">
        <v>0</v>
      </c>
      <c r="D781" s="52">
        <v>28.2</v>
      </c>
    </row>
    <row r="782" spans="1:4" s="9" customFormat="1" x14ac:dyDescent="0.3">
      <c r="A782" s="8">
        <f t="shared" si="12"/>
        <v>40948.114583331444</v>
      </c>
      <c r="B782" s="51">
        <v>0</v>
      </c>
      <c r="C782" s="51">
        <v>0</v>
      </c>
      <c r="D782" s="52">
        <v>27.5</v>
      </c>
    </row>
    <row r="783" spans="1:4" s="9" customFormat="1" x14ac:dyDescent="0.3">
      <c r="A783" s="8">
        <f t="shared" si="12"/>
        <v>40948.124999998108</v>
      </c>
      <c r="B783" s="51">
        <v>0</v>
      </c>
      <c r="C783" s="51">
        <v>0</v>
      </c>
      <c r="D783" s="52">
        <v>27.7</v>
      </c>
    </row>
    <row r="784" spans="1:4" s="9" customFormat="1" x14ac:dyDescent="0.3">
      <c r="A784" s="8">
        <f t="shared" si="12"/>
        <v>40948.135416664772</v>
      </c>
      <c r="B784" s="51">
        <v>0</v>
      </c>
      <c r="C784" s="51">
        <v>0</v>
      </c>
      <c r="D784" s="52">
        <v>27.5</v>
      </c>
    </row>
    <row r="785" spans="1:4" s="9" customFormat="1" x14ac:dyDescent="0.3">
      <c r="A785" s="8">
        <f t="shared" si="12"/>
        <v>40948.145833331437</v>
      </c>
      <c r="B785" s="51">
        <v>0</v>
      </c>
      <c r="C785" s="51">
        <v>0</v>
      </c>
      <c r="D785" s="52">
        <v>27.6</v>
      </c>
    </row>
    <row r="786" spans="1:4" s="9" customFormat="1" x14ac:dyDescent="0.3">
      <c r="A786" s="8">
        <f t="shared" si="12"/>
        <v>40948.156249998101</v>
      </c>
      <c r="B786" s="51">
        <v>0</v>
      </c>
      <c r="C786" s="51">
        <v>0</v>
      </c>
      <c r="D786" s="52">
        <v>27.7</v>
      </c>
    </row>
    <row r="787" spans="1:4" s="9" customFormat="1" x14ac:dyDescent="0.3">
      <c r="A787" s="8">
        <f t="shared" si="12"/>
        <v>40948.166666664765</v>
      </c>
      <c r="B787" s="51">
        <v>0</v>
      </c>
      <c r="C787" s="51">
        <v>0</v>
      </c>
      <c r="D787" s="52">
        <v>27.9</v>
      </c>
    </row>
    <row r="788" spans="1:4" s="9" customFormat="1" x14ac:dyDescent="0.3">
      <c r="A788" s="8">
        <f t="shared" si="12"/>
        <v>40948.177083331429</v>
      </c>
      <c r="B788" s="51">
        <v>0</v>
      </c>
      <c r="C788" s="51">
        <v>0</v>
      </c>
      <c r="D788" s="52">
        <v>28</v>
      </c>
    </row>
    <row r="789" spans="1:4" s="9" customFormat="1" x14ac:dyDescent="0.3">
      <c r="A789" s="8">
        <f t="shared" si="12"/>
        <v>40948.187499998094</v>
      </c>
      <c r="B789" s="51">
        <v>0</v>
      </c>
      <c r="C789" s="51">
        <v>0</v>
      </c>
      <c r="D789" s="52">
        <v>27.6</v>
      </c>
    </row>
    <row r="790" spans="1:4" s="9" customFormat="1" x14ac:dyDescent="0.3">
      <c r="A790" s="8">
        <f t="shared" si="12"/>
        <v>40948.197916664758</v>
      </c>
      <c r="B790" s="51">
        <v>0</v>
      </c>
      <c r="C790" s="51">
        <v>0</v>
      </c>
      <c r="D790" s="52">
        <v>27.7</v>
      </c>
    </row>
    <row r="791" spans="1:4" s="9" customFormat="1" x14ac:dyDescent="0.3">
      <c r="A791" s="8">
        <f t="shared" si="12"/>
        <v>40948.208333331422</v>
      </c>
      <c r="B791" s="51">
        <v>0</v>
      </c>
      <c r="C791" s="51">
        <v>0</v>
      </c>
      <c r="D791" s="52">
        <v>27.8</v>
      </c>
    </row>
    <row r="792" spans="1:4" s="9" customFormat="1" x14ac:dyDescent="0.3">
      <c r="A792" s="8">
        <f t="shared" si="12"/>
        <v>40948.218749998086</v>
      </c>
      <c r="B792" s="51">
        <v>0</v>
      </c>
      <c r="C792" s="51">
        <v>0</v>
      </c>
      <c r="D792" s="52">
        <v>28</v>
      </c>
    </row>
    <row r="793" spans="1:4" s="9" customFormat="1" x14ac:dyDescent="0.3">
      <c r="A793" s="8">
        <f t="shared" si="12"/>
        <v>40948.229166664751</v>
      </c>
      <c r="B793" s="51">
        <v>0</v>
      </c>
      <c r="C793" s="51">
        <v>0</v>
      </c>
      <c r="D793" s="52">
        <v>27.8</v>
      </c>
    </row>
    <row r="794" spans="1:4" s="9" customFormat="1" x14ac:dyDescent="0.3">
      <c r="A794" s="8">
        <f t="shared" si="12"/>
        <v>40948.239583331415</v>
      </c>
      <c r="B794" s="51">
        <v>0</v>
      </c>
      <c r="C794" s="51">
        <v>0</v>
      </c>
      <c r="D794" s="52">
        <v>27.9</v>
      </c>
    </row>
    <row r="795" spans="1:4" s="9" customFormat="1" x14ac:dyDescent="0.3">
      <c r="A795" s="8">
        <f t="shared" si="12"/>
        <v>40948.249999998079</v>
      </c>
      <c r="B795" s="51">
        <v>0</v>
      </c>
      <c r="C795" s="51">
        <v>0</v>
      </c>
      <c r="D795" s="52">
        <v>27.6</v>
      </c>
    </row>
    <row r="796" spans="1:4" s="9" customFormat="1" x14ac:dyDescent="0.3">
      <c r="A796" s="8">
        <f t="shared" si="12"/>
        <v>40948.260416664743</v>
      </c>
      <c r="B796" s="51">
        <v>0</v>
      </c>
      <c r="C796" s="51">
        <v>0</v>
      </c>
      <c r="D796" s="52">
        <v>27.8</v>
      </c>
    </row>
    <row r="797" spans="1:4" s="9" customFormat="1" x14ac:dyDescent="0.3">
      <c r="A797" s="8">
        <f t="shared" si="12"/>
        <v>40948.270833331408</v>
      </c>
      <c r="B797" s="51">
        <v>0</v>
      </c>
      <c r="C797" s="51">
        <v>0</v>
      </c>
      <c r="D797" s="52">
        <v>27.7</v>
      </c>
    </row>
    <row r="798" spans="1:4" s="9" customFormat="1" x14ac:dyDescent="0.3">
      <c r="A798" s="8">
        <f t="shared" si="12"/>
        <v>40948.281249998072</v>
      </c>
      <c r="B798" s="51">
        <v>0</v>
      </c>
      <c r="C798" s="51">
        <v>0</v>
      </c>
      <c r="D798" s="52">
        <v>27.9</v>
      </c>
    </row>
    <row r="799" spans="1:4" s="9" customFormat="1" x14ac:dyDescent="0.3">
      <c r="A799" s="8">
        <f t="shared" si="12"/>
        <v>40948.291666664736</v>
      </c>
      <c r="B799" s="51">
        <v>587</v>
      </c>
      <c r="C799" s="51">
        <v>116</v>
      </c>
      <c r="D799" s="52">
        <v>41.2</v>
      </c>
    </row>
    <row r="800" spans="1:4" s="9" customFormat="1" x14ac:dyDescent="0.3">
      <c r="A800" s="8">
        <f t="shared" si="12"/>
        <v>40948.3020833314</v>
      </c>
      <c r="B800" s="51">
        <v>986</v>
      </c>
      <c r="C800" s="51">
        <v>126</v>
      </c>
      <c r="D800" s="52">
        <v>41.8</v>
      </c>
    </row>
    <row r="801" spans="1:4" s="9" customFormat="1" x14ac:dyDescent="0.3">
      <c r="A801" s="8">
        <f t="shared" si="12"/>
        <v>40948.312499998065</v>
      </c>
      <c r="B801" s="51">
        <v>1049</v>
      </c>
      <c r="C801" s="51">
        <v>130</v>
      </c>
      <c r="D801" s="52">
        <v>39.6</v>
      </c>
    </row>
    <row r="802" spans="1:4" s="9" customFormat="1" x14ac:dyDescent="0.3">
      <c r="A802" s="8">
        <f t="shared" si="12"/>
        <v>40948.322916664729</v>
      </c>
      <c r="B802" s="51">
        <v>1010</v>
      </c>
      <c r="C802" s="51">
        <v>132</v>
      </c>
      <c r="D802" s="52">
        <v>37.6</v>
      </c>
    </row>
    <row r="803" spans="1:4" s="9" customFormat="1" x14ac:dyDescent="0.3">
      <c r="A803" s="8">
        <f t="shared" si="12"/>
        <v>40948.333333331393</v>
      </c>
      <c r="B803" s="51">
        <v>1013</v>
      </c>
      <c r="C803" s="51">
        <v>132</v>
      </c>
      <c r="D803" s="52">
        <v>36.700000000000003</v>
      </c>
    </row>
    <row r="804" spans="1:4" s="9" customFormat="1" x14ac:dyDescent="0.3">
      <c r="A804" s="8">
        <f t="shared" si="12"/>
        <v>40948.343749998057</v>
      </c>
      <c r="B804" s="51">
        <v>811</v>
      </c>
      <c r="C804" s="51">
        <v>0</v>
      </c>
      <c r="D804" s="52">
        <v>38.700000000000003</v>
      </c>
    </row>
    <row r="805" spans="1:4" s="9" customFormat="1" x14ac:dyDescent="0.3">
      <c r="A805" s="8">
        <f t="shared" si="12"/>
        <v>40948.354166664722</v>
      </c>
      <c r="B805" s="51">
        <v>889</v>
      </c>
      <c r="C805" s="51">
        <v>114</v>
      </c>
      <c r="D805" s="52">
        <v>35.5</v>
      </c>
    </row>
    <row r="806" spans="1:4" s="9" customFormat="1" x14ac:dyDescent="0.3">
      <c r="A806" s="8">
        <f t="shared" si="12"/>
        <v>40948.364583331386</v>
      </c>
      <c r="B806" s="51">
        <v>384</v>
      </c>
      <c r="C806" s="51">
        <v>0</v>
      </c>
      <c r="D806" s="52">
        <v>32.1</v>
      </c>
    </row>
    <row r="807" spans="1:4" s="9" customFormat="1" x14ac:dyDescent="0.3">
      <c r="A807" s="8">
        <f t="shared" si="12"/>
        <v>40948.37499999805</v>
      </c>
      <c r="B807" s="51">
        <v>161</v>
      </c>
      <c r="C807" s="51">
        <v>0</v>
      </c>
      <c r="D807" s="52">
        <v>32.200000000000003</v>
      </c>
    </row>
    <row r="808" spans="1:4" s="9" customFormat="1" x14ac:dyDescent="0.3">
      <c r="A808" s="8">
        <f t="shared" si="12"/>
        <v>40948.385416664714</v>
      </c>
      <c r="B808" s="51">
        <v>98</v>
      </c>
      <c r="C808" s="51">
        <v>0</v>
      </c>
      <c r="D808" s="52">
        <v>31.7</v>
      </c>
    </row>
    <row r="809" spans="1:4" s="9" customFormat="1" x14ac:dyDescent="0.3">
      <c r="A809" s="8">
        <f t="shared" si="12"/>
        <v>40948.395833331379</v>
      </c>
      <c r="B809" s="51">
        <v>60</v>
      </c>
      <c r="C809" s="51">
        <v>0</v>
      </c>
      <c r="D809" s="52">
        <v>31.4</v>
      </c>
    </row>
    <row r="810" spans="1:4" s="9" customFormat="1" x14ac:dyDescent="0.3">
      <c r="A810" s="8">
        <f t="shared" si="12"/>
        <v>40948.406249998043</v>
      </c>
      <c r="B810" s="51">
        <v>41</v>
      </c>
      <c r="C810" s="51">
        <v>0</v>
      </c>
      <c r="D810" s="52">
        <v>31.5</v>
      </c>
    </row>
    <row r="811" spans="1:4" s="9" customFormat="1" x14ac:dyDescent="0.3">
      <c r="A811" s="8">
        <f t="shared" si="12"/>
        <v>40948.416666664707</v>
      </c>
      <c r="B811" s="51">
        <v>27</v>
      </c>
      <c r="C811" s="51">
        <v>0</v>
      </c>
      <c r="D811" s="52">
        <v>31.4</v>
      </c>
    </row>
    <row r="812" spans="1:4" s="9" customFormat="1" x14ac:dyDescent="0.3">
      <c r="A812" s="8">
        <f t="shared" si="12"/>
        <v>40948.427083331371</v>
      </c>
      <c r="B812" s="51">
        <v>18</v>
      </c>
      <c r="C812" s="51">
        <v>0</v>
      </c>
      <c r="D812" s="52">
        <v>31.4</v>
      </c>
    </row>
    <row r="813" spans="1:4" s="9" customFormat="1" x14ac:dyDescent="0.3">
      <c r="A813" s="8">
        <f t="shared" si="12"/>
        <v>40948.437499998035</v>
      </c>
      <c r="B813" s="51">
        <v>12</v>
      </c>
      <c r="C813" s="51">
        <v>0</v>
      </c>
      <c r="D813" s="52">
        <v>31.6</v>
      </c>
    </row>
    <row r="814" spans="1:4" s="9" customFormat="1" x14ac:dyDescent="0.3">
      <c r="A814" s="8">
        <f t="shared" si="12"/>
        <v>40948.4479166647</v>
      </c>
      <c r="B814" s="51">
        <v>6</v>
      </c>
      <c r="C814" s="51">
        <v>0</v>
      </c>
      <c r="D814" s="52">
        <v>30.6</v>
      </c>
    </row>
    <row r="815" spans="1:4" s="9" customFormat="1" x14ac:dyDescent="0.3">
      <c r="A815" s="8">
        <f t="shared" si="12"/>
        <v>40948.458333331364</v>
      </c>
      <c r="B815" s="51">
        <v>4</v>
      </c>
      <c r="C815" s="51">
        <v>0</v>
      </c>
      <c r="D815" s="52">
        <v>30.6</v>
      </c>
    </row>
    <row r="816" spans="1:4" s="9" customFormat="1" x14ac:dyDescent="0.3">
      <c r="A816" s="8">
        <f t="shared" si="12"/>
        <v>40948.468749998028</v>
      </c>
      <c r="B816" s="51">
        <v>2</v>
      </c>
      <c r="C816" s="51">
        <v>0</v>
      </c>
      <c r="D816" s="52">
        <v>30.4</v>
      </c>
    </row>
    <row r="817" spans="1:4" s="9" customFormat="1" x14ac:dyDescent="0.3">
      <c r="A817" s="8">
        <f t="shared" si="12"/>
        <v>40948.479166664692</v>
      </c>
      <c r="B817" s="51">
        <v>0</v>
      </c>
      <c r="C817" s="51">
        <v>0</v>
      </c>
      <c r="D817" s="52">
        <v>30.4</v>
      </c>
    </row>
    <row r="818" spans="1:4" s="9" customFormat="1" x14ac:dyDescent="0.3">
      <c r="A818" s="8">
        <f t="shared" si="12"/>
        <v>40948.489583331357</v>
      </c>
      <c r="B818" s="51">
        <v>0</v>
      </c>
      <c r="C818" s="51">
        <v>0</v>
      </c>
      <c r="D818" s="52">
        <v>30.4</v>
      </c>
    </row>
    <row r="819" spans="1:4" s="9" customFormat="1" x14ac:dyDescent="0.3">
      <c r="A819" s="8">
        <f t="shared" si="12"/>
        <v>40948.499999998021</v>
      </c>
      <c r="B819" s="51">
        <v>0</v>
      </c>
      <c r="C819" s="51">
        <v>0</v>
      </c>
      <c r="D819" s="52">
        <v>30.6</v>
      </c>
    </row>
    <row r="820" spans="1:4" s="9" customFormat="1" x14ac:dyDescent="0.3">
      <c r="A820" s="8">
        <f t="shared" si="12"/>
        <v>40948.510416664685</v>
      </c>
      <c r="B820" s="51">
        <v>0</v>
      </c>
      <c r="C820" s="51">
        <v>0</v>
      </c>
      <c r="D820" s="52">
        <v>30.6</v>
      </c>
    </row>
    <row r="821" spans="1:4" s="9" customFormat="1" x14ac:dyDescent="0.3">
      <c r="A821" s="8">
        <f t="shared" si="12"/>
        <v>40948.520833331349</v>
      </c>
      <c r="B821" s="51">
        <v>0</v>
      </c>
      <c r="C821" s="51">
        <v>0</v>
      </c>
      <c r="D821" s="52">
        <v>30.7</v>
      </c>
    </row>
    <row r="822" spans="1:4" s="9" customFormat="1" x14ac:dyDescent="0.3">
      <c r="A822" s="8">
        <f t="shared" si="12"/>
        <v>40948.531249998014</v>
      </c>
      <c r="B822" s="51">
        <v>0</v>
      </c>
      <c r="C822" s="51">
        <v>0</v>
      </c>
      <c r="D822" s="52">
        <v>30.8</v>
      </c>
    </row>
    <row r="823" spans="1:4" s="9" customFormat="1" x14ac:dyDescent="0.3">
      <c r="A823" s="8">
        <f t="shared" si="12"/>
        <v>40948.541666664678</v>
      </c>
      <c r="B823" s="51">
        <v>0</v>
      </c>
      <c r="C823" s="51">
        <v>0</v>
      </c>
      <c r="D823" s="52">
        <v>30.8</v>
      </c>
    </row>
    <row r="824" spans="1:4" s="9" customFormat="1" x14ac:dyDescent="0.3">
      <c r="A824" s="8">
        <f t="shared" si="12"/>
        <v>40948.552083331342</v>
      </c>
      <c r="B824" s="51">
        <v>0</v>
      </c>
      <c r="C824" s="51">
        <v>0</v>
      </c>
      <c r="D824" s="52">
        <v>30.8</v>
      </c>
    </row>
    <row r="825" spans="1:4" s="9" customFormat="1" x14ac:dyDescent="0.3">
      <c r="A825" s="8">
        <f t="shared" si="12"/>
        <v>40948.562499998006</v>
      </c>
      <c r="B825" s="51">
        <v>0</v>
      </c>
      <c r="C825" s="51">
        <v>0</v>
      </c>
      <c r="D825" s="52">
        <v>30.8</v>
      </c>
    </row>
    <row r="826" spans="1:4" s="9" customFormat="1" x14ac:dyDescent="0.3">
      <c r="A826" s="8">
        <f t="shared" si="12"/>
        <v>40948.572916664671</v>
      </c>
      <c r="B826" s="51">
        <v>0</v>
      </c>
      <c r="C826" s="51">
        <v>0</v>
      </c>
      <c r="D826" s="52">
        <v>30.9</v>
      </c>
    </row>
    <row r="827" spans="1:4" s="9" customFormat="1" x14ac:dyDescent="0.3">
      <c r="A827" s="8">
        <f t="shared" si="12"/>
        <v>40948.583333331335</v>
      </c>
      <c r="B827" s="51">
        <v>0</v>
      </c>
      <c r="C827" s="51">
        <v>0</v>
      </c>
      <c r="D827" s="52">
        <v>30.9</v>
      </c>
    </row>
    <row r="828" spans="1:4" s="9" customFormat="1" x14ac:dyDescent="0.3">
      <c r="A828" s="8">
        <f t="shared" si="12"/>
        <v>40948.593749997999</v>
      </c>
      <c r="B828" s="51">
        <v>0</v>
      </c>
      <c r="C828" s="51">
        <v>0</v>
      </c>
      <c r="D828" s="52">
        <v>31</v>
      </c>
    </row>
    <row r="829" spans="1:4" s="9" customFormat="1" x14ac:dyDescent="0.3">
      <c r="A829" s="8">
        <f t="shared" si="12"/>
        <v>40948.604166664663</v>
      </c>
      <c r="B829" s="51">
        <v>0</v>
      </c>
      <c r="C829" s="51">
        <v>0</v>
      </c>
      <c r="D829" s="52">
        <v>31</v>
      </c>
    </row>
    <row r="830" spans="1:4" s="9" customFormat="1" x14ac:dyDescent="0.3">
      <c r="A830" s="8">
        <f t="shared" si="12"/>
        <v>40948.614583331328</v>
      </c>
      <c r="B830" s="51">
        <v>0</v>
      </c>
      <c r="C830" s="51">
        <v>0</v>
      </c>
      <c r="D830" s="52">
        <v>30.9</v>
      </c>
    </row>
    <row r="831" spans="1:4" s="9" customFormat="1" x14ac:dyDescent="0.3">
      <c r="A831" s="8">
        <f t="shared" si="12"/>
        <v>40948.624999997992</v>
      </c>
      <c r="B831" s="51">
        <v>0</v>
      </c>
      <c r="C831" s="51">
        <v>0</v>
      </c>
      <c r="D831" s="52">
        <v>30.9</v>
      </c>
    </row>
    <row r="832" spans="1:4" s="9" customFormat="1" x14ac:dyDescent="0.3">
      <c r="A832" s="8">
        <f t="shared" si="12"/>
        <v>40948.635416664656</v>
      </c>
      <c r="B832" s="51">
        <v>0</v>
      </c>
      <c r="C832" s="51">
        <v>0</v>
      </c>
      <c r="D832" s="52">
        <v>30.9</v>
      </c>
    </row>
    <row r="833" spans="1:4" s="9" customFormat="1" x14ac:dyDescent="0.3">
      <c r="A833" s="8">
        <f t="shared" si="12"/>
        <v>40948.64583333132</v>
      </c>
      <c r="B833" s="51">
        <v>0</v>
      </c>
      <c r="C833" s="51">
        <v>0</v>
      </c>
      <c r="D833" s="52">
        <v>31</v>
      </c>
    </row>
    <row r="834" spans="1:4" s="9" customFormat="1" x14ac:dyDescent="0.3">
      <c r="A834" s="8">
        <f t="shared" si="12"/>
        <v>40948.656249997985</v>
      </c>
      <c r="B834" s="51">
        <v>846</v>
      </c>
      <c r="C834" s="51">
        <v>126</v>
      </c>
      <c r="D834" s="52">
        <v>49.4</v>
      </c>
    </row>
    <row r="835" spans="1:4" s="9" customFormat="1" x14ac:dyDescent="0.3">
      <c r="A835" s="8">
        <f t="shared" si="12"/>
        <v>40948.666666664649</v>
      </c>
      <c r="B835" s="51">
        <v>1084</v>
      </c>
      <c r="C835" s="51">
        <v>133</v>
      </c>
      <c r="D835" s="52">
        <v>40.9</v>
      </c>
    </row>
    <row r="836" spans="1:4" s="9" customFormat="1" x14ac:dyDescent="0.3">
      <c r="A836" s="8">
        <f t="shared" si="12"/>
        <v>40948.677083331313</v>
      </c>
      <c r="B836" s="51">
        <v>1067</v>
      </c>
      <c r="C836" s="51">
        <v>131</v>
      </c>
      <c r="D836" s="52">
        <v>38.9</v>
      </c>
    </row>
    <row r="837" spans="1:4" s="9" customFormat="1" x14ac:dyDescent="0.3">
      <c r="A837" s="8">
        <f t="shared" ref="A837:A900" si="13">A836+1/24/4</f>
        <v>40948.687499997977</v>
      </c>
      <c r="B837" s="51">
        <v>1058</v>
      </c>
      <c r="C837" s="51">
        <v>132</v>
      </c>
      <c r="D837" s="52">
        <v>38.1</v>
      </c>
    </row>
    <row r="838" spans="1:4" s="9" customFormat="1" x14ac:dyDescent="0.3">
      <c r="A838" s="8">
        <f t="shared" si="13"/>
        <v>40948.697916664642</v>
      </c>
      <c r="B838" s="51">
        <v>1039</v>
      </c>
      <c r="C838" s="51">
        <v>134</v>
      </c>
      <c r="D838" s="52">
        <v>37.700000000000003</v>
      </c>
    </row>
    <row r="839" spans="1:4" s="9" customFormat="1" x14ac:dyDescent="0.3">
      <c r="A839" s="8">
        <f t="shared" si="13"/>
        <v>40948.708333331306</v>
      </c>
      <c r="B839" s="51">
        <v>1059</v>
      </c>
      <c r="C839" s="51">
        <v>133</v>
      </c>
      <c r="D839" s="52">
        <v>37.200000000000003</v>
      </c>
    </row>
    <row r="840" spans="1:4" s="9" customFormat="1" x14ac:dyDescent="0.3">
      <c r="A840" s="8">
        <f t="shared" si="13"/>
        <v>40948.71874999797</v>
      </c>
      <c r="B840" s="51">
        <v>1055</v>
      </c>
      <c r="C840" s="51">
        <v>133</v>
      </c>
      <c r="D840" s="52">
        <v>37</v>
      </c>
    </row>
    <row r="841" spans="1:4" s="9" customFormat="1" x14ac:dyDescent="0.3">
      <c r="A841" s="8">
        <f t="shared" si="13"/>
        <v>40948.729166664634</v>
      </c>
      <c r="B841" s="51">
        <v>1061</v>
      </c>
      <c r="C841" s="51">
        <v>130</v>
      </c>
      <c r="D841" s="52">
        <v>36.1</v>
      </c>
    </row>
    <row r="842" spans="1:4" s="9" customFormat="1" x14ac:dyDescent="0.3">
      <c r="A842" s="8">
        <f t="shared" si="13"/>
        <v>40948.739583331298</v>
      </c>
      <c r="B842" s="51">
        <v>1058</v>
      </c>
      <c r="C842" s="51">
        <v>134</v>
      </c>
      <c r="D842" s="52">
        <v>36.200000000000003</v>
      </c>
    </row>
    <row r="843" spans="1:4" s="9" customFormat="1" x14ac:dyDescent="0.3">
      <c r="A843" s="8">
        <f t="shared" si="13"/>
        <v>40948.749999997963</v>
      </c>
      <c r="B843" s="51">
        <v>995</v>
      </c>
      <c r="C843" s="51">
        <v>114</v>
      </c>
      <c r="D843" s="52">
        <v>35.1</v>
      </c>
    </row>
    <row r="844" spans="1:4" s="9" customFormat="1" x14ac:dyDescent="0.3">
      <c r="A844" s="8">
        <f t="shared" si="13"/>
        <v>40948.760416664627</v>
      </c>
      <c r="B844" s="51">
        <v>885</v>
      </c>
      <c r="C844" s="51">
        <v>112</v>
      </c>
      <c r="D844" s="52">
        <v>34.5</v>
      </c>
    </row>
    <row r="845" spans="1:4" s="9" customFormat="1" x14ac:dyDescent="0.3">
      <c r="A845" s="8">
        <f t="shared" si="13"/>
        <v>40948.770833331291</v>
      </c>
      <c r="B845" s="51">
        <v>291</v>
      </c>
      <c r="C845" s="51">
        <v>0</v>
      </c>
      <c r="D845" s="52">
        <v>35.700000000000003</v>
      </c>
    </row>
    <row r="846" spans="1:4" s="9" customFormat="1" x14ac:dyDescent="0.3">
      <c r="A846" s="8">
        <f t="shared" si="13"/>
        <v>40948.781249997955</v>
      </c>
      <c r="B846" s="51">
        <v>154</v>
      </c>
      <c r="C846" s="51">
        <v>0</v>
      </c>
      <c r="D846" s="52">
        <v>34.9</v>
      </c>
    </row>
    <row r="847" spans="1:4" s="9" customFormat="1" x14ac:dyDescent="0.3">
      <c r="A847" s="8">
        <f t="shared" si="13"/>
        <v>40948.79166666462</v>
      </c>
      <c r="B847" s="51">
        <v>95</v>
      </c>
      <c r="C847" s="51">
        <v>0</v>
      </c>
      <c r="D847" s="52">
        <v>34.799999999999997</v>
      </c>
    </row>
    <row r="848" spans="1:4" s="9" customFormat="1" x14ac:dyDescent="0.3">
      <c r="A848" s="8">
        <f t="shared" si="13"/>
        <v>40948.802083331284</v>
      </c>
      <c r="B848" s="51">
        <v>56</v>
      </c>
      <c r="C848" s="51">
        <v>0</v>
      </c>
      <c r="D848" s="52">
        <v>34.4</v>
      </c>
    </row>
    <row r="849" spans="1:4" s="9" customFormat="1" x14ac:dyDescent="0.3">
      <c r="A849" s="8">
        <f t="shared" si="13"/>
        <v>40948.812499997948</v>
      </c>
      <c r="B849" s="51">
        <v>46</v>
      </c>
      <c r="C849" s="51">
        <v>0</v>
      </c>
      <c r="D849" s="52">
        <v>34.4</v>
      </c>
    </row>
    <row r="850" spans="1:4" s="9" customFormat="1" x14ac:dyDescent="0.3">
      <c r="A850" s="8">
        <f t="shared" si="13"/>
        <v>40948.822916664612</v>
      </c>
      <c r="B850" s="51">
        <v>31</v>
      </c>
      <c r="C850" s="51">
        <v>0</v>
      </c>
      <c r="D850" s="52">
        <v>34.4</v>
      </c>
    </row>
    <row r="851" spans="1:4" s="9" customFormat="1" x14ac:dyDescent="0.3">
      <c r="A851" s="8">
        <f t="shared" si="13"/>
        <v>40948.833333331277</v>
      </c>
      <c r="B851" s="51">
        <v>21</v>
      </c>
      <c r="C851" s="51">
        <v>0</v>
      </c>
      <c r="D851" s="52">
        <v>34.200000000000003</v>
      </c>
    </row>
    <row r="852" spans="1:4" s="9" customFormat="1" x14ac:dyDescent="0.3">
      <c r="A852" s="8">
        <f t="shared" si="13"/>
        <v>40948.843749997941</v>
      </c>
      <c r="B852" s="51">
        <v>7</v>
      </c>
      <c r="C852" s="51">
        <v>0</v>
      </c>
      <c r="D852" s="52">
        <v>34.200000000000003</v>
      </c>
    </row>
    <row r="853" spans="1:4" s="9" customFormat="1" x14ac:dyDescent="0.3">
      <c r="A853" s="8">
        <f t="shared" si="13"/>
        <v>40948.854166664605</v>
      </c>
      <c r="B853" s="51">
        <v>2</v>
      </c>
      <c r="C853" s="51">
        <v>0</v>
      </c>
      <c r="D853" s="52">
        <v>34.1</v>
      </c>
    </row>
    <row r="854" spans="1:4" s="9" customFormat="1" x14ac:dyDescent="0.3">
      <c r="A854" s="8">
        <f t="shared" si="13"/>
        <v>40948.864583331269</v>
      </c>
      <c r="B854" s="51">
        <v>0</v>
      </c>
      <c r="C854" s="51">
        <v>0</v>
      </c>
      <c r="D854" s="52">
        <v>34.4</v>
      </c>
    </row>
    <row r="855" spans="1:4" s="9" customFormat="1" x14ac:dyDescent="0.3">
      <c r="A855" s="8">
        <f t="shared" si="13"/>
        <v>40948.874999997934</v>
      </c>
      <c r="B855" s="51">
        <v>0</v>
      </c>
      <c r="C855" s="51">
        <v>0</v>
      </c>
      <c r="D855" s="52">
        <v>34.200000000000003</v>
      </c>
    </row>
    <row r="856" spans="1:4" s="9" customFormat="1" x14ac:dyDescent="0.3">
      <c r="A856" s="8">
        <f t="shared" si="13"/>
        <v>40948.885416664598</v>
      </c>
      <c r="B856" s="51">
        <v>1025</v>
      </c>
      <c r="C856" s="51">
        <v>129</v>
      </c>
      <c r="D856" s="52">
        <v>38.1</v>
      </c>
    </row>
    <row r="857" spans="1:4" s="9" customFormat="1" x14ac:dyDescent="0.3">
      <c r="A857" s="8">
        <f t="shared" si="13"/>
        <v>40948.895833331262</v>
      </c>
      <c r="B857" s="51">
        <v>1028</v>
      </c>
      <c r="C857" s="51">
        <v>132</v>
      </c>
      <c r="D857" s="52">
        <v>36.1</v>
      </c>
    </row>
    <row r="858" spans="1:4" s="9" customFormat="1" x14ac:dyDescent="0.3">
      <c r="A858" s="8">
        <f t="shared" si="13"/>
        <v>40948.906249997926</v>
      </c>
      <c r="B858" s="51">
        <v>936</v>
      </c>
      <c r="C858" s="51">
        <v>110</v>
      </c>
      <c r="D858" s="52">
        <v>35.4</v>
      </c>
    </row>
    <row r="859" spans="1:4" s="9" customFormat="1" x14ac:dyDescent="0.3">
      <c r="A859" s="8">
        <f t="shared" si="13"/>
        <v>40948.916666664591</v>
      </c>
      <c r="B859" s="51">
        <v>985</v>
      </c>
      <c r="C859" s="51">
        <v>116</v>
      </c>
      <c r="D859" s="52">
        <v>35</v>
      </c>
    </row>
    <row r="860" spans="1:4" s="9" customFormat="1" x14ac:dyDescent="0.3">
      <c r="A860" s="8">
        <f t="shared" si="13"/>
        <v>40948.927083331255</v>
      </c>
      <c r="B860" s="51">
        <v>368</v>
      </c>
      <c r="C860" s="51">
        <v>0</v>
      </c>
      <c r="D860" s="52">
        <v>35.5</v>
      </c>
    </row>
    <row r="861" spans="1:4" s="9" customFormat="1" x14ac:dyDescent="0.3">
      <c r="A861" s="8">
        <f t="shared" si="13"/>
        <v>40948.937499997919</v>
      </c>
      <c r="B861" s="51">
        <v>137</v>
      </c>
      <c r="C861" s="51">
        <v>0</v>
      </c>
      <c r="D861" s="52">
        <v>35.299999999999997</v>
      </c>
    </row>
    <row r="862" spans="1:4" s="9" customFormat="1" x14ac:dyDescent="0.3">
      <c r="A862" s="8">
        <f t="shared" si="13"/>
        <v>40948.947916664583</v>
      </c>
      <c r="B862" s="51">
        <v>62</v>
      </c>
      <c r="C862" s="51">
        <v>0</v>
      </c>
      <c r="D862" s="52">
        <v>35.200000000000003</v>
      </c>
    </row>
    <row r="863" spans="1:4" s="9" customFormat="1" x14ac:dyDescent="0.3">
      <c r="A863" s="8">
        <f t="shared" si="13"/>
        <v>40948.958333331248</v>
      </c>
      <c r="B863" s="51">
        <v>37</v>
      </c>
      <c r="C863" s="51">
        <v>0</v>
      </c>
      <c r="D863" s="52">
        <v>35.200000000000003</v>
      </c>
    </row>
    <row r="864" spans="1:4" s="9" customFormat="1" x14ac:dyDescent="0.3">
      <c r="A864" s="8">
        <f t="shared" si="13"/>
        <v>40948.968749997912</v>
      </c>
      <c r="B864" s="51">
        <v>25</v>
      </c>
      <c r="C864" s="51">
        <v>0</v>
      </c>
      <c r="D864" s="52">
        <v>35.200000000000003</v>
      </c>
    </row>
    <row r="865" spans="1:4" s="9" customFormat="1" x14ac:dyDescent="0.3">
      <c r="A865" s="8">
        <f t="shared" si="13"/>
        <v>40948.979166664576</v>
      </c>
      <c r="B865" s="51">
        <v>14</v>
      </c>
      <c r="C865" s="51">
        <v>0</v>
      </c>
      <c r="D865" s="52">
        <v>35</v>
      </c>
    </row>
    <row r="866" spans="1:4" s="9" customFormat="1" x14ac:dyDescent="0.3">
      <c r="A866" s="8">
        <f t="shared" si="13"/>
        <v>40948.98958333124</v>
      </c>
      <c r="B866" s="51">
        <v>3</v>
      </c>
      <c r="C866" s="51">
        <v>0</v>
      </c>
      <c r="D866" s="52">
        <v>35.299999999999997</v>
      </c>
    </row>
    <row r="867" spans="1:4" s="9" customFormat="1" x14ac:dyDescent="0.3">
      <c r="A867" s="8">
        <f t="shared" si="13"/>
        <v>40948.999999997905</v>
      </c>
      <c r="B867" s="51">
        <v>0</v>
      </c>
      <c r="C867" s="51">
        <v>0</v>
      </c>
      <c r="D867" s="52">
        <v>35</v>
      </c>
    </row>
    <row r="868" spans="1:4" s="9" customFormat="1" x14ac:dyDescent="0.3">
      <c r="A868" s="8">
        <f t="shared" si="13"/>
        <v>40949.010416664569</v>
      </c>
      <c r="B868" s="51">
        <v>0</v>
      </c>
      <c r="C868" s="51">
        <v>0</v>
      </c>
      <c r="D868" s="52">
        <v>35.200000000000003</v>
      </c>
    </row>
    <row r="869" spans="1:4" s="9" customFormat="1" x14ac:dyDescent="0.3">
      <c r="A869" s="8">
        <f t="shared" si="13"/>
        <v>40949.020833331233</v>
      </c>
      <c r="B869" s="51">
        <v>0</v>
      </c>
      <c r="C869" s="51">
        <v>0</v>
      </c>
      <c r="D869" s="52">
        <v>34.799999999999997</v>
      </c>
    </row>
    <row r="870" spans="1:4" s="9" customFormat="1" x14ac:dyDescent="0.3">
      <c r="A870" s="8">
        <f t="shared" si="13"/>
        <v>40949.031249997897</v>
      </c>
      <c r="B870" s="51">
        <v>0</v>
      </c>
      <c r="C870" s="51">
        <v>0</v>
      </c>
      <c r="D870" s="52">
        <v>34.799999999999997</v>
      </c>
    </row>
    <row r="871" spans="1:4" s="9" customFormat="1" x14ac:dyDescent="0.3">
      <c r="A871" s="8">
        <f t="shared" si="13"/>
        <v>40949.041666664561</v>
      </c>
      <c r="B871" s="51">
        <v>0</v>
      </c>
      <c r="C871" s="51">
        <v>0</v>
      </c>
      <c r="D871" s="52">
        <v>34.799999999999997</v>
      </c>
    </row>
    <row r="872" spans="1:4" s="9" customFormat="1" x14ac:dyDescent="0.3">
      <c r="A872" s="8">
        <f t="shared" si="13"/>
        <v>40949.052083331226</v>
      </c>
      <c r="B872" s="51">
        <v>0</v>
      </c>
      <c r="C872" s="51">
        <v>0</v>
      </c>
      <c r="D872" s="52">
        <v>35.200000000000003</v>
      </c>
    </row>
    <row r="873" spans="1:4" s="9" customFormat="1" x14ac:dyDescent="0.3">
      <c r="A873" s="8">
        <f t="shared" si="13"/>
        <v>40949.06249999789</v>
      </c>
      <c r="B873" s="51">
        <v>0</v>
      </c>
      <c r="C873" s="51">
        <v>0</v>
      </c>
      <c r="D873" s="52">
        <v>34.799999999999997</v>
      </c>
    </row>
    <row r="874" spans="1:4" s="9" customFormat="1" x14ac:dyDescent="0.3">
      <c r="A874" s="8">
        <f t="shared" si="13"/>
        <v>40949.072916664554</v>
      </c>
      <c r="B874" s="51">
        <v>0</v>
      </c>
      <c r="C874" s="51">
        <v>0</v>
      </c>
      <c r="D874" s="52">
        <v>34.6</v>
      </c>
    </row>
    <row r="875" spans="1:4" s="9" customFormat="1" x14ac:dyDescent="0.3">
      <c r="A875" s="8">
        <f t="shared" si="13"/>
        <v>40949.083333331218</v>
      </c>
      <c r="B875" s="51">
        <v>0</v>
      </c>
      <c r="C875" s="51">
        <v>0</v>
      </c>
      <c r="D875" s="52">
        <v>34.6</v>
      </c>
    </row>
    <row r="876" spans="1:4" s="9" customFormat="1" x14ac:dyDescent="0.3">
      <c r="A876" s="8">
        <f t="shared" si="13"/>
        <v>40949.093749997883</v>
      </c>
      <c r="B876" s="51">
        <v>0</v>
      </c>
      <c r="C876" s="51">
        <v>0</v>
      </c>
      <c r="D876" s="52">
        <v>34.799999999999997</v>
      </c>
    </row>
    <row r="877" spans="1:4" s="9" customFormat="1" x14ac:dyDescent="0.3">
      <c r="A877" s="8">
        <f t="shared" si="13"/>
        <v>40949.104166664547</v>
      </c>
      <c r="B877" s="51">
        <v>0</v>
      </c>
      <c r="C877" s="51">
        <v>0</v>
      </c>
      <c r="D877" s="52">
        <v>34.4</v>
      </c>
    </row>
    <row r="878" spans="1:4" s="9" customFormat="1" x14ac:dyDescent="0.3">
      <c r="A878" s="8">
        <f t="shared" si="13"/>
        <v>40949.114583331211</v>
      </c>
      <c r="B878" s="51">
        <v>0</v>
      </c>
      <c r="C878" s="51">
        <v>0</v>
      </c>
      <c r="D878" s="52">
        <v>33.6</v>
      </c>
    </row>
    <row r="879" spans="1:4" s="9" customFormat="1" x14ac:dyDescent="0.3">
      <c r="A879" s="8">
        <f t="shared" si="13"/>
        <v>40949.124999997875</v>
      </c>
      <c r="B879" s="51">
        <v>0</v>
      </c>
      <c r="C879" s="51">
        <v>0</v>
      </c>
      <c r="D879" s="52">
        <v>33.9</v>
      </c>
    </row>
    <row r="880" spans="1:4" s="9" customFormat="1" x14ac:dyDescent="0.3">
      <c r="A880" s="8">
        <f t="shared" si="13"/>
        <v>40949.13541666454</v>
      </c>
      <c r="B880" s="51">
        <v>0</v>
      </c>
      <c r="C880" s="51">
        <v>0</v>
      </c>
      <c r="D880" s="52">
        <v>33.799999999999997</v>
      </c>
    </row>
    <row r="881" spans="1:4" s="9" customFormat="1" x14ac:dyDescent="0.3">
      <c r="A881" s="8">
        <f t="shared" si="13"/>
        <v>40949.145833331204</v>
      </c>
      <c r="B881" s="51">
        <v>0</v>
      </c>
      <c r="C881" s="51">
        <v>0</v>
      </c>
      <c r="D881" s="52">
        <v>34</v>
      </c>
    </row>
    <row r="882" spans="1:4" s="9" customFormat="1" x14ac:dyDescent="0.3">
      <c r="A882" s="8">
        <f t="shared" si="13"/>
        <v>40949.156249997868</v>
      </c>
      <c r="B882" s="51">
        <v>0</v>
      </c>
      <c r="C882" s="51">
        <v>0</v>
      </c>
      <c r="D882" s="52">
        <v>33.700000000000003</v>
      </c>
    </row>
    <row r="883" spans="1:4" s="9" customFormat="1" x14ac:dyDescent="0.3">
      <c r="A883" s="8">
        <f t="shared" si="13"/>
        <v>40949.166666664532</v>
      </c>
      <c r="B883" s="51">
        <v>0</v>
      </c>
      <c r="C883" s="51">
        <v>0</v>
      </c>
      <c r="D883" s="52">
        <v>33.4</v>
      </c>
    </row>
    <row r="884" spans="1:4" s="9" customFormat="1" x14ac:dyDescent="0.3">
      <c r="A884" s="8">
        <f t="shared" si="13"/>
        <v>40949.177083331197</v>
      </c>
      <c r="B884" s="51">
        <v>0</v>
      </c>
      <c r="C884" s="51">
        <v>0</v>
      </c>
      <c r="D884" s="52">
        <v>33.700000000000003</v>
      </c>
    </row>
    <row r="885" spans="1:4" s="9" customFormat="1" x14ac:dyDescent="0.3">
      <c r="A885" s="8">
        <f t="shared" si="13"/>
        <v>40949.187499997861</v>
      </c>
      <c r="B885" s="51">
        <v>0</v>
      </c>
      <c r="C885" s="51">
        <v>0</v>
      </c>
      <c r="D885" s="52">
        <v>33.700000000000003</v>
      </c>
    </row>
    <row r="886" spans="1:4" s="9" customFormat="1" x14ac:dyDescent="0.3">
      <c r="A886" s="8">
        <f t="shared" si="13"/>
        <v>40949.197916664525</v>
      </c>
      <c r="B886" s="51">
        <v>0</v>
      </c>
      <c r="C886" s="51">
        <v>0</v>
      </c>
      <c r="D886" s="52">
        <v>33.6</v>
      </c>
    </row>
    <row r="887" spans="1:4" s="9" customFormat="1" x14ac:dyDescent="0.3">
      <c r="A887" s="8">
        <f t="shared" si="13"/>
        <v>40949.208333331189</v>
      </c>
      <c r="B887" s="51">
        <v>0</v>
      </c>
      <c r="C887" s="51">
        <v>0</v>
      </c>
      <c r="D887" s="52">
        <v>33.6</v>
      </c>
    </row>
    <row r="888" spans="1:4" s="9" customFormat="1" x14ac:dyDescent="0.3">
      <c r="A888" s="8">
        <f t="shared" si="13"/>
        <v>40949.218749997854</v>
      </c>
      <c r="B888" s="51">
        <v>0</v>
      </c>
      <c r="C888" s="51">
        <v>0</v>
      </c>
      <c r="D888" s="52">
        <v>33.700000000000003</v>
      </c>
    </row>
    <row r="889" spans="1:4" s="9" customFormat="1" x14ac:dyDescent="0.3">
      <c r="A889" s="8">
        <f t="shared" si="13"/>
        <v>40949.229166664518</v>
      </c>
      <c r="B889" s="51">
        <v>0</v>
      </c>
      <c r="C889" s="51">
        <v>0</v>
      </c>
      <c r="D889" s="52">
        <v>33.4</v>
      </c>
    </row>
    <row r="890" spans="1:4" s="9" customFormat="1" x14ac:dyDescent="0.3">
      <c r="A890" s="8">
        <f t="shared" si="13"/>
        <v>40949.239583331182</v>
      </c>
      <c r="B890" s="51">
        <v>0</v>
      </c>
      <c r="C890" s="51">
        <v>0</v>
      </c>
      <c r="D890" s="52">
        <v>33.4</v>
      </c>
    </row>
    <row r="891" spans="1:4" s="9" customFormat="1" x14ac:dyDescent="0.3">
      <c r="A891" s="8">
        <f t="shared" si="13"/>
        <v>40949.249999997846</v>
      </c>
      <c r="B891" s="51">
        <v>0</v>
      </c>
      <c r="C891" s="51">
        <v>0</v>
      </c>
      <c r="D891" s="52">
        <v>33.4</v>
      </c>
    </row>
    <row r="892" spans="1:4" s="9" customFormat="1" x14ac:dyDescent="0.3">
      <c r="A892" s="8">
        <f t="shared" si="13"/>
        <v>40949.260416664511</v>
      </c>
      <c r="B892" s="51">
        <v>0</v>
      </c>
      <c r="C892" s="51">
        <v>0</v>
      </c>
      <c r="D892" s="52">
        <v>33.299999999999997</v>
      </c>
    </row>
    <row r="893" spans="1:4" s="9" customFormat="1" x14ac:dyDescent="0.3">
      <c r="A893" s="8">
        <f t="shared" si="13"/>
        <v>40949.270833331175</v>
      </c>
      <c r="B893" s="51">
        <v>0</v>
      </c>
      <c r="C893" s="51">
        <v>0</v>
      </c>
      <c r="D893" s="52">
        <v>33.6</v>
      </c>
    </row>
    <row r="894" spans="1:4" s="9" customFormat="1" x14ac:dyDescent="0.3">
      <c r="A894" s="8">
        <f t="shared" si="13"/>
        <v>40949.281249997839</v>
      </c>
      <c r="B894" s="51">
        <v>837</v>
      </c>
      <c r="C894" s="51">
        <v>148</v>
      </c>
      <c r="D894" s="52">
        <v>48.5</v>
      </c>
    </row>
    <row r="895" spans="1:4" s="9" customFormat="1" x14ac:dyDescent="0.3">
      <c r="A895" s="8">
        <f t="shared" si="13"/>
        <v>40949.291666664503</v>
      </c>
      <c r="B895" s="51">
        <v>1123</v>
      </c>
      <c r="C895" s="51">
        <v>148</v>
      </c>
      <c r="D895" s="52">
        <v>40</v>
      </c>
    </row>
    <row r="896" spans="1:4" s="9" customFormat="1" x14ac:dyDescent="0.3">
      <c r="A896" s="8">
        <f t="shared" si="13"/>
        <v>40949.302083331168</v>
      </c>
      <c r="B896" s="51">
        <v>1121</v>
      </c>
      <c r="C896" s="51">
        <v>145</v>
      </c>
      <c r="D896" s="52">
        <v>38.700000000000003</v>
      </c>
    </row>
    <row r="897" spans="1:4" s="9" customFormat="1" x14ac:dyDescent="0.3">
      <c r="A897" s="8">
        <f t="shared" si="13"/>
        <v>40949.312499997832</v>
      </c>
      <c r="B897" s="51">
        <v>1120</v>
      </c>
      <c r="C897" s="51">
        <v>145</v>
      </c>
      <c r="D897" s="52">
        <v>37.799999999999997</v>
      </c>
    </row>
    <row r="898" spans="1:4" s="9" customFormat="1" x14ac:dyDescent="0.3">
      <c r="A898" s="8">
        <f t="shared" si="13"/>
        <v>40949.322916664496</v>
      </c>
      <c r="B898" s="51">
        <v>1100</v>
      </c>
      <c r="C898" s="51">
        <v>146</v>
      </c>
      <c r="D898" s="52">
        <v>36.700000000000003</v>
      </c>
    </row>
    <row r="899" spans="1:4" s="9" customFormat="1" x14ac:dyDescent="0.3">
      <c r="A899" s="8">
        <f t="shared" si="13"/>
        <v>40949.33333333116</v>
      </c>
      <c r="B899" s="51">
        <v>1097</v>
      </c>
      <c r="C899" s="51">
        <v>145</v>
      </c>
      <c r="D899" s="52">
        <v>37.299999999999997</v>
      </c>
    </row>
    <row r="900" spans="1:4" s="9" customFormat="1" x14ac:dyDescent="0.3">
      <c r="A900" s="8">
        <f t="shared" si="13"/>
        <v>40949.343749997824</v>
      </c>
      <c r="B900" s="51">
        <v>1088</v>
      </c>
      <c r="C900" s="51">
        <v>144</v>
      </c>
      <c r="D900" s="52">
        <v>36.1</v>
      </c>
    </row>
    <row r="901" spans="1:4" s="9" customFormat="1" x14ac:dyDescent="0.3">
      <c r="A901" s="8">
        <f t="shared" ref="A901:A964" si="14">A900+1/24/4</f>
        <v>40949.354166664489</v>
      </c>
      <c r="B901" s="51">
        <v>1074</v>
      </c>
      <c r="C901" s="51">
        <v>145</v>
      </c>
      <c r="D901" s="52">
        <v>35.299999999999997</v>
      </c>
    </row>
    <row r="902" spans="1:4" s="9" customFormat="1" x14ac:dyDescent="0.3">
      <c r="A902" s="8">
        <f t="shared" si="14"/>
        <v>40949.364583331153</v>
      </c>
      <c r="B902" s="51">
        <v>1066</v>
      </c>
      <c r="C902" s="51">
        <v>143</v>
      </c>
      <c r="D902" s="52">
        <v>34.799999999999997</v>
      </c>
    </row>
    <row r="903" spans="1:4" s="9" customFormat="1" x14ac:dyDescent="0.3">
      <c r="A903" s="8">
        <f t="shared" si="14"/>
        <v>40949.374999997817</v>
      </c>
      <c r="B903" s="51">
        <v>1043</v>
      </c>
      <c r="C903" s="51">
        <v>142</v>
      </c>
      <c r="D903" s="52">
        <v>34.4</v>
      </c>
    </row>
    <row r="904" spans="1:4" s="9" customFormat="1" x14ac:dyDescent="0.3">
      <c r="A904" s="8">
        <f t="shared" si="14"/>
        <v>40949.385416664481</v>
      </c>
      <c r="B904" s="51">
        <v>1035</v>
      </c>
      <c r="C904" s="51">
        <v>143</v>
      </c>
      <c r="D904" s="52">
        <v>34.200000000000003</v>
      </c>
    </row>
    <row r="905" spans="1:4" s="9" customFormat="1" x14ac:dyDescent="0.3">
      <c r="A905" s="8">
        <f t="shared" si="14"/>
        <v>40949.395833331146</v>
      </c>
      <c r="B905" s="51">
        <v>1035</v>
      </c>
      <c r="C905" s="51">
        <v>143</v>
      </c>
      <c r="D905" s="52">
        <v>34.1</v>
      </c>
    </row>
    <row r="906" spans="1:4" s="9" customFormat="1" x14ac:dyDescent="0.3">
      <c r="A906" s="8">
        <f t="shared" si="14"/>
        <v>40949.40624999781</v>
      </c>
      <c r="B906" s="51">
        <v>1008</v>
      </c>
      <c r="C906" s="51">
        <v>143</v>
      </c>
      <c r="D906" s="52">
        <v>33.6</v>
      </c>
    </row>
    <row r="907" spans="1:4" s="9" customFormat="1" x14ac:dyDescent="0.3">
      <c r="A907" s="8">
        <f t="shared" si="14"/>
        <v>40949.416666664474</v>
      </c>
      <c r="B907" s="51">
        <v>1036</v>
      </c>
      <c r="C907" s="51">
        <v>144</v>
      </c>
      <c r="D907" s="52">
        <v>33.4</v>
      </c>
    </row>
    <row r="908" spans="1:4" s="9" customFormat="1" x14ac:dyDescent="0.3">
      <c r="A908" s="8">
        <f t="shared" si="14"/>
        <v>40949.427083331138</v>
      </c>
      <c r="B908" s="51">
        <v>1028</v>
      </c>
      <c r="C908" s="51">
        <v>141</v>
      </c>
      <c r="D908" s="52">
        <v>33.1</v>
      </c>
    </row>
    <row r="909" spans="1:4" s="9" customFormat="1" x14ac:dyDescent="0.3">
      <c r="A909" s="8">
        <f t="shared" si="14"/>
        <v>40949.437499997803</v>
      </c>
      <c r="B909" s="51">
        <v>1020</v>
      </c>
      <c r="C909" s="51">
        <v>141</v>
      </c>
      <c r="D909" s="52">
        <v>32.799999999999997</v>
      </c>
    </row>
    <row r="910" spans="1:4" s="9" customFormat="1" x14ac:dyDescent="0.3">
      <c r="A910" s="8">
        <f t="shared" si="14"/>
        <v>40949.447916664467</v>
      </c>
      <c r="B910" s="51">
        <v>1013</v>
      </c>
      <c r="C910" s="51">
        <v>143</v>
      </c>
      <c r="D910" s="52">
        <v>32.6</v>
      </c>
    </row>
    <row r="911" spans="1:4" s="9" customFormat="1" x14ac:dyDescent="0.3">
      <c r="A911" s="8">
        <f t="shared" si="14"/>
        <v>40949.458333331131</v>
      </c>
      <c r="B911" s="51">
        <v>1010</v>
      </c>
      <c r="C911" s="51">
        <v>142</v>
      </c>
      <c r="D911" s="52">
        <v>32.1</v>
      </c>
    </row>
    <row r="912" spans="1:4" s="9" customFormat="1" x14ac:dyDescent="0.3">
      <c r="A912" s="8">
        <f t="shared" si="14"/>
        <v>40949.468749997795</v>
      </c>
      <c r="B912" s="51">
        <v>1003</v>
      </c>
      <c r="C912" s="51">
        <v>143</v>
      </c>
      <c r="D912" s="52">
        <v>32</v>
      </c>
    </row>
    <row r="913" spans="1:4" s="9" customFormat="1" x14ac:dyDescent="0.3">
      <c r="A913" s="8">
        <f t="shared" si="14"/>
        <v>40949.47916666446</v>
      </c>
      <c r="B913" s="51">
        <v>998</v>
      </c>
      <c r="C913" s="51">
        <v>143</v>
      </c>
      <c r="D913" s="52">
        <v>31.7</v>
      </c>
    </row>
    <row r="914" spans="1:4" s="9" customFormat="1" x14ac:dyDescent="0.3">
      <c r="A914" s="8">
        <f t="shared" si="14"/>
        <v>40949.489583331124</v>
      </c>
      <c r="B914" s="51">
        <v>999</v>
      </c>
      <c r="C914" s="51">
        <v>139</v>
      </c>
      <c r="D914" s="52">
        <v>31.6</v>
      </c>
    </row>
    <row r="915" spans="1:4" s="9" customFormat="1" x14ac:dyDescent="0.3">
      <c r="A915" s="8">
        <f t="shared" si="14"/>
        <v>40949.499999997788</v>
      </c>
      <c r="B915" s="51">
        <v>984</v>
      </c>
      <c r="C915" s="51">
        <v>142</v>
      </c>
      <c r="D915" s="52">
        <v>31.7</v>
      </c>
    </row>
    <row r="916" spans="1:4" s="9" customFormat="1" x14ac:dyDescent="0.3">
      <c r="A916" s="8">
        <f t="shared" si="14"/>
        <v>40949.510416664452</v>
      </c>
      <c r="B916" s="51">
        <v>984</v>
      </c>
      <c r="C916" s="51">
        <v>142</v>
      </c>
      <c r="D916" s="52">
        <v>31.4</v>
      </c>
    </row>
    <row r="917" spans="1:4" s="9" customFormat="1" x14ac:dyDescent="0.3">
      <c r="A917" s="8">
        <f t="shared" si="14"/>
        <v>40949.520833331117</v>
      </c>
      <c r="B917" s="51">
        <v>978</v>
      </c>
      <c r="C917" s="51">
        <v>143</v>
      </c>
      <c r="D917" s="52">
        <v>31.3</v>
      </c>
    </row>
    <row r="918" spans="1:4" s="9" customFormat="1" x14ac:dyDescent="0.3">
      <c r="A918" s="8">
        <f t="shared" si="14"/>
        <v>40949.531249997781</v>
      </c>
      <c r="B918" s="51">
        <v>973</v>
      </c>
      <c r="C918" s="51">
        <v>141</v>
      </c>
      <c r="D918" s="52">
        <v>31.1</v>
      </c>
    </row>
    <row r="919" spans="1:4" s="9" customFormat="1" x14ac:dyDescent="0.3">
      <c r="A919" s="8">
        <f t="shared" si="14"/>
        <v>40949.541666664445</v>
      </c>
      <c r="B919" s="51">
        <v>969</v>
      </c>
      <c r="C919" s="51">
        <v>141</v>
      </c>
      <c r="D919" s="52">
        <v>31</v>
      </c>
    </row>
    <row r="920" spans="1:4" s="9" customFormat="1" x14ac:dyDescent="0.3">
      <c r="A920" s="8">
        <f t="shared" si="14"/>
        <v>40949.552083331109</v>
      </c>
      <c r="B920" s="51">
        <v>972</v>
      </c>
      <c r="C920" s="51">
        <v>141</v>
      </c>
      <c r="D920" s="52">
        <v>30.6</v>
      </c>
    </row>
    <row r="921" spans="1:4" s="9" customFormat="1" x14ac:dyDescent="0.3">
      <c r="A921" s="8">
        <f t="shared" si="14"/>
        <v>40949.562499997774</v>
      </c>
      <c r="B921" s="51">
        <v>969</v>
      </c>
      <c r="C921" s="51">
        <v>143</v>
      </c>
      <c r="D921" s="52">
        <v>30.6</v>
      </c>
    </row>
    <row r="922" spans="1:4" s="9" customFormat="1" x14ac:dyDescent="0.3">
      <c r="A922" s="8">
        <f t="shared" si="14"/>
        <v>40949.572916664438</v>
      </c>
      <c r="B922" s="51">
        <v>959</v>
      </c>
      <c r="C922" s="51">
        <v>141</v>
      </c>
      <c r="D922" s="52">
        <v>30.7</v>
      </c>
    </row>
    <row r="923" spans="1:4" s="9" customFormat="1" x14ac:dyDescent="0.3">
      <c r="A923" s="8">
        <f t="shared" si="14"/>
        <v>40949.583333331102</v>
      </c>
      <c r="B923" s="51">
        <v>961</v>
      </c>
      <c r="C923" s="51">
        <v>143</v>
      </c>
      <c r="D923" s="52">
        <v>30.3</v>
      </c>
    </row>
    <row r="924" spans="1:4" s="9" customFormat="1" x14ac:dyDescent="0.3">
      <c r="A924" s="8">
        <f t="shared" si="14"/>
        <v>40949.593749997766</v>
      </c>
      <c r="B924" s="51">
        <v>956</v>
      </c>
      <c r="C924" s="51">
        <v>141</v>
      </c>
      <c r="D924" s="52">
        <v>30.2</v>
      </c>
    </row>
    <row r="925" spans="1:4" s="9" customFormat="1" x14ac:dyDescent="0.3">
      <c r="A925" s="8">
        <f t="shared" si="14"/>
        <v>40949.604166664431</v>
      </c>
      <c r="B925" s="51">
        <v>951</v>
      </c>
      <c r="C925" s="51">
        <v>141</v>
      </c>
      <c r="D925" s="52">
        <v>30</v>
      </c>
    </row>
    <row r="926" spans="1:4" s="9" customFormat="1" x14ac:dyDescent="0.3">
      <c r="A926" s="8">
        <f t="shared" si="14"/>
        <v>40949.614583331095</v>
      </c>
      <c r="B926" s="51">
        <v>953</v>
      </c>
      <c r="C926" s="51">
        <v>142</v>
      </c>
      <c r="D926" s="52">
        <v>29.9</v>
      </c>
    </row>
    <row r="927" spans="1:4" s="9" customFormat="1" x14ac:dyDescent="0.3">
      <c r="A927" s="8">
        <f t="shared" si="14"/>
        <v>40949.624999997759</v>
      </c>
      <c r="B927" s="51">
        <v>944</v>
      </c>
      <c r="C927" s="51">
        <v>141</v>
      </c>
      <c r="D927" s="52">
        <v>29.7</v>
      </c>
    </row>
    <row r="928" spans="1:4" s="9" customFormat="1" x14ac:dyDescent="0.3">
      <c r="A928" s="8">
        <f t="shared" si="14"/>
        <v>40949.635416664423</v>
      </c>
      <c r="B928" s="51">
        <v>937</v>
      </c>
      <c r="C928" s="51">
        <v>140</v>
      </c>
      <c r="D928" s="52">
        <v>29.3</v>
      </c>
    </row>
    <row r="929" spans="1:4" s="9" customFormat="1" x14ac:dyDescent="0.3">
      <c r="A929" s="8">
        <f t="shared" si="14"/>
        <v>40949.645833331087</v>
      </c>
      <c r="B929" s="51">
        <v>259</v>
      </c>
      <c r="C929" s="51">
        <v>0</v>
      </c>
      <c r="D929" s="52">
        <v>29.2</v>
      </c>
    </row>
    <row r="930" spans="1:4" s="9" customFormat="1" x14ac:dyDescent="0.3">
      <c r="A930" s="8">
        <f t="shared" si="14"/>
        <v>40949.656249997752</v>
      </c>
      <c r="B930" s="51">
        <v>90</v>
      </c>
      <c r="C930" s="51">
        <v>0</v>
      </c>
      <c r="D930" s="52">
        <v>25.7</v>
      </c>
    </row>
    <row r="931" spans="1:4" s="9" customFormat="1" x14ac:dyDescent="0.3">
      <c r="A931" s="8">
        <f t="shared" si="14"/>
        <v>40949.666666664416</v>
      </c>
      <c r="B931" s="51">
        <v>43</v>
      </c>
      <c r="C931" s="51">
        <v>0</v>
      </c>
      <c r="D931" s="52">
        <v>25.6</v>
      </c>
    </row>
    <row r="932" spans="1:4" s="9" customFormat="1" x14ac:dyDescent="0.3">
      <c r="A932" s="8">
        <f t="shared" si="14"/>
        <v>40949.67708333108</v>
      </c>
      <c r="B932" s="51">
        <v>21</v>
      </c>
      <c r="C932" s="51">
        <v>0</v>
      </c>
      <c r="D932" s="52">
        <v>25.7</v>
      </c>
    </row>
    <row r="933" spans="1:4" s="9" customFormat="1" x14ac:dyDescent="0.3">
      <c r="A933" s="8">
        <f t="shared" si="14"/>
        <v>40949.687499997744</v>
      </c>
      <c r="B933" s="51">
        <v>14</v>
      </c>
      <c r="C933" s="51">
        <v>0</v>
      </c>
      <c r="D933" s="52">
        <v>25.5</v>
      </c>
    </row>
    <row r="934" spans="1:4" s="9" customFormat="1" x14ac:dyDescent="0.3">
      <c r="A934" s="8">
        <f t="shared" si="14"/>
        <v>40949.697916664409</v>
      </c>
      <c r="B934" s="51">
        <v>905</v>
      </c>
      <c r="C934" s="51">
        <v>144</v>
      </c>
      <c r="D934" s="52">
        <v>32.799999999999997</v>
      </c>
    </row>
    <row r="935" spans="1:4" s="9" customFormat="1" x14ac:dyDescent="0.3">
      <c r="A935" s="8">
        <f t="shared" si="14"/>
        <v>40949.708333331073</v>
      </c>
      <c r="B935" s="51">
        <v>670</v>
      </c>
      <c r="C935" s="51">
        <v>0</v>
      </c>
      <c r="D935" s="52">
        <v>27.1</v>
      </c>
    </row>
    <row r="936" spans="1:4" s="9" customFormat="1" x14ac:dyDescent="0.3">
      <c r="A936" s="8">
        <f t="shared" si="14"/>
        <v>40949.718749997737</v>
      </c>
      <c r="B936" s="51">
        <v>123</v>
      </c>
      <c r="C936" s="51">
        <v>0</v>
      </c>
      <c r="D936" s="52">
        <v>29.3</v>
      </c>
    </row>
    <row r="937" spans="1:4" s="9" customFormat="1" x14ac:dyDescent="0.3">
      <c r="A937" s="8">
        <f t="shared" si="14"/>
        <v>40949.729166664401</v>
      </c>
      <c r="B937" s="51">
        <v>46</v>
      </c>
      <c r="C937" s="51">
        <v>0</v>
      </c>
      <c r="D937" s="52">
        <v>29.2</v>
      </c>
    </row>
    <row r="938" spans="1:4" s="9" customFormat="1" x14ac:dyDescent="0.3">
      <c r="A938" s="8">
        <f t="shared" si="14"/>
        <v>40949.739583331066</v>
      </c>
      <c r="B938" s="51">
        <v>27</v>
      </c>
      <c r="C938" s="51">
        <v>0</v>
      </c>
      <c r="D938" s="52">
        <v>29</v>
      </c>
    </row>
    <row r="939" spans="1:4" s="9" customFormat="1" x14ac:dyDescent="0.3">
      <c r="A939" s="8">
        <f t="shared" si="14"/>
        <v>40949.74999999773</v>
      </c>
      <c r="B939" s="51">
        <v>9</v>
      </c>
      <c r="C939" s="51">
        <v>0</v>
      </c>
      <c r="D939" s="52">
        <v>28.7</v>
      </c>
    </row>
    <row r="940" spans="1:4" s="9" customFormat="1" x14ac:dyDescent="0.3">
      <c r="A940" s="8">
        <f t="shared" si="14"/>
        <v>40949.760416664394</v>
      </c>
      <c r="B940" s="51">
        <v>0</v>
      </c>
      <c r="C940" s="51">
        <v>0</v>
      </c>
      <c r="D940" s="52">
        <v>28.7</v>
      </c>
    </row>
    <row r="941" spans="1:4" s="9" customFormat="1" x14ac:dyDescent="0.3">
      <c r="A941" s="8">
        <f t="shared" si="14"/>
        <v>40949.770833331058</v>
      </c>
      <c r="B941" s="51">
        <v>0</v>
      </c>
      <c r="C941" s="51">
        <v>0</v>
      </c>
      <c r="D941" s="52">
        <v>28.8</v>
      </c>
    </row>
    <row r="942" spans="1:4" s="9" customFormat="1" x14ac:dyDescent="0.3">
      <c r="A942" s="8">
        <f t="shared" si="14"/>
        <v>40949.781249997723</v>
      </c>
      <c r="B942" s="51">
        <v>0</v>
      </c>
      <c r="C942" s="51">
        <v>0</v>
      </c>
      <c r="D942" s="52">
        <v>28.7</v>
      </c>
    </row>
    <row r="943" spans="1:4" s="9" customFormat="1" x14ac:dyDescent="0.3">
      <c r="A943" s="8">
        <f t="shared" si="14"/>
        <v>40949.791666664387</v>
      </c>
      <c r="B943" s="51">
        <v>0</v>
      </c>
      <c r="C943" s="51">
        <v>0</v>
      </c>
      <c r="D943" s="52">
        <v>28.3</v>
      </c>
    </row>
    <row r="944" spans="1:4" s="9" customFormat="1" x14ac:dyDescent="0.3">
      <c r="A944" s="8">
        <f t="shared" si="14"/>
        <v>40949.802083331051</v>
      </c>
      <c r="B944" s="51">
        <v>0</v>
      </c>
      <c r="C944" s="51">
        <v>0</v>
      </c>
      <c r="D944" s="52">
        <v>28.6</v>
      </c>
    </row>
    <row r="945" spans="1:4" s="9" customFormat="1" x14ac:dyDescent="0.3">
      <c r="A945" s="8">
        <f t="shared" si="14"/>
        <v>40949.812499997715</v>
      </c>
      <c r="B945" s="51">
        <v>0</v>
      </c>
      <c r="C945" s="51">
        <v>0</v>
      </c>
      <c r="D945" s="52">
        <v>28.3</v>
      </c>
    </row>
    <row r="946" spans="1:4" s="9" customFormat="1" x14ac:dyDescent="0.3">
      <c r="A946" s="8">
        <f t="shared" si="14"/>
        <v>40949.82291666438</v>
      </c>
      <c r="B946" s="51">
        <v>0</v>
      </c>
      <c r="C946" s="51">
        <v>0</v>
      </c>
      <c r="D946" s="52">
        <v>34.4</v>
      </c>
    </row>
    <row r="947" spans="1:4" s="9" customFormat="1" x14ac:dyDescent="0.3">
      <c r="A947" s="8">
        <f t="shared" si="14"/>
        <v>40949.833333331044</v>
      </c>
      <c r="B947" s="51">
        <v>1037</v>
      </c>
      <c r="C947" s="51">
        <v>159</v>
      </c>
      <c r="D947" s="52">
        <v>32.9</v>
      </c>
    </row>
    <row r="948" spans="1:4" s="9" customFormat="1" x14ac:dyDescent="0.3">
      <c r="A948" s="8">
        <f t="shared" si="14"/>
        <v>40949.843749997708</v>
      </c>
      <c r="B948" s="51">
        <v>1020</v>
      </c>
      <c r="C948" s="51">
        <v>157</v>
      </c>
      <c r="D948" s="52">
        <v>31.2</v>
      </c>
    </row>
    <row r="949" spans="1:4" s="9" customFormat="1" x14ac:dyDescent="0.3">
      <c r="A949" s="8">
        <f t="shared" si="14"/>
        <v>40949.854166664372</v>
      </c>
      <c r="B949" s="51">
        <v>1000</v>
      </c>
      <c r="C949" s="51">
        <v>156</v>
      </c>
      <c r="D949" s="52">
        <v>30.7</v>
      </c>
    </row>
    <row r="950" spans="1:4" s="9" customFormat="1" x14ac:dyDescent="0.3">
      <c r="A950" s="8">
        <f t="shared" si="14"/>
        <v>40949.864583331037</v>
      </c>
      <c r="B950" s="51">
        <v>1008</v>
      </c>
      <c r="C950" s="51">
        <v>157</v>
      </c>
      <c r="D950" s="52">
        <v>30.7</v>
      </c>
    </row>
    <row r="951" spans="1:4" s="9" customFormat="1" x14ac:dyDescent="0.3">
      <c r="A951" s="8">
        <f t="shared" si="14"/>
        <v>40949.874999997701</v>
      </c>
      <c r="B951" s="51">
        <v>989</v>
      </c>
      <c r="C951" s="51">
        <v>156</v>
      </c>
      <c r="D951" s="52">
        <v>30</v>
      </c>
    </row>
    <row r="952" spans="1:4" s="9" customFormat="1" x14ac:dyDescent="0.3">
      <c r="A952" s="8">
        <f t="shared" si="14"/>
        <v>40949.885416664365</v>
      </c>
      <c r="B952" s="51">
        <v>985</v>
      </c>
      <c r="C952" s="51">
        <v>156</v>
      </c>
      <c r="D952" s="52">
        <v>29.7</v>
      </c>
    </row>
    <row r="953" spans="1:4" s="9" customFormat="1" x14ac:dyDescent="0.3">
      <c r="A953" s="8">
        <f t="shared" si="14"/>
        <v>40949.895833331029</v>
      </c>
      <c r="B953" s="51">
        <v>975</v>
      </c>
      <c r="C953" s="51">
        <v>156</v>
      </c>
      <c r="D953" s="52">
        <v>29.4</v>
      </c>
    </row>
    <row r="954" spans="1:4" s="9" customFormat="1" x14ac:dyDescent="0.3">
      <c r="A954" s="8">
        <f t="shared" si="14"/>
        <v>40949.906249997694</v>
      </c>
      <c r="B954" s="51">
        <v>960</v>
      </c>
      <c r="C954" s="51">
        <v>158</v>
      </c>
      <c r="D954" s="52">
        <v>29.1</v>
      </c>
    </row>
    <row r="955" spans="1:4" s="9" customFormat="1" x14ac:dyDescent="0.3">
      <c r="A955" s="8">
        <f t="shared" si="14"/>
        <v>40949.916666664358</v>
      </c>
      <c r="B955" s="51">
        <v>960</v>
      </c>
      <c r="C955" s="51">
        <v>157</v>
      </c>
      <c r="D955" s="52">
        <v>29.1</v>
      </c>
    </row>
    <row r="956" spans="1:4" s="9" customFormat="1" x14ac:dyDescent="0.3">
      <c r="A956" s="8">
        <f t="shared" si="14"/>
        <v>40949.927083331022</v>
      </c>
      <c r="B956" s="51">
        <v>952</v>
      </c>
      <c r="C956" s="51">
        <v>155</v>
      </c>
      <c r="D956" s="52">
        <v>29</v>
      </c>
    </row>
    <row r="957" spans="1:4" s="9" customFormat="1" x14ac:dyDescent="0.3">
      <c r="A957" s="8">
        <f t="shared" si="14"/>
        <v>40949.937499997686</v>
      </c>
      <c r="B957" s="51">
        <v>942</v>
      </c>
      <c r="C957" s="51">
        <v>156</v>
      </c>
      <c r="D957" s="52">
        <v>28.8</v>
      </c>
    </row>
    <row r="958" spans="1:4" s="9" customFormat="1" x14ac:dyDescent="0.3">
      <c r="A958" s="8">
        <f t="shared" si="14"/>
        <v>40949.94791666435</v>
      </c>
      <c r="B958" s="51">
        <v>936</v>
      </c>
      <c r="C958" s="51">
        <v>159</v>
      </c>
      <c r="D958" s="52">
        <v>28.7</v>
      </c>
    </row>
    <row r="959" spans="1:4" s="9" customFormat="1" x14ac:dyDescent="0.3">
      <c r="A959" s="8">
        <f t="shared" si="14"/>
        <v>40949.958333331015</v>
      </c>
      <c r="B959" s="51">
        <v>920</v>
      </c>
      <c r="C959" s="51">
        <v>156</v>
      </c>
      <c r="D959" s="52">
        <v>28.9</v>
      </c>
    </row>
    <row r="960" spans="1:4" s="9" customFormat="1" x14ac:dyDescent="0.3">
      <c r="A960" s="8">
        <f t="shared" si="14"/>
        <v>40949.968749997679</v>
      </c>
      <c r="B960" s="51">
        <v>917</v>
      </c>
      <c r="C960" s="51">
        <v>154</v>
      </c>
      <c r="D960" s="52">
        <v>28.2</v>
      </c>
    </row>
    <row r="961" spans="1:4" s="9" customFormat="1" x14ac:dyDescent="0.3">
      <c r="A961" s="8">
        <f t="shared" si="14"/>
        <v>40949.979166664343</v>
      </c>
      <c r="B961" s="51">
        <v>923</v>
      </c>
      <c r="C961" s="51">
        <v>154</v>
      </c>
      <c r="D961" s="52">
        <v>28.3</v>
      </c>
    </row>
    <row r="962" spans="1:4" s="9" customFormat="1" x14ac:dyDescent="0.3">
      <c r="A962" s="8">
        <f t="shared" si="14"/>
        <v>40949.989583331007</v>
      </c>
      <c r="B962" s="51">
        <v>921</v>
      </c>
      <c r="C962" s="51">
        <v>154</v>
      </c>
      <c r="D962" s="52">
        <v>27.8</v>
      </c>
    </row>
    <row r="963" spans="1:4" s="9" customFormat="1" x14ac:dyDescent="0.3">
      <c r="A963" s="8">
        <f t="shared" si="14"/>
        <v>40949.999999997672</v>
      </c>
      <c r="B963" s="51">
        <v>927</v>
      </c>
      <c r="C963" s="51">
        <v>154</v>
      </c>
      <c r="D963" s="52">
        <v>27.8</v>
      </c>
    </row>
    <row r="964" spans="1:4" s="9" customFormat="1" x14ac:dyDescent="0.3">
      <c r="A964" s="8">
        <f t="shared" si="14"/>
        <v>40950.010416664336</v>
      </c>
      <c r="B964" s="51">
        <v>927</v>
      </c>
      <c r="C964" s="51">
        <v>154</v>
      </c>
      <c r="D964" s="52">
        <v>27.7</v>
      </c>
    </row>
    <row r="965" spans="1:4" s="9" customFormat="1" x14ac:dyDescent="0.3">
      <c r="A965" s="8">
        <f t="shared" ref="A965:A1028" si="15">A964+1/24/4</f>
        <v>40950.020833331</v>
      </c>
      <c r="B965" s="51">
        <v>926</v>
      </c>
      <c r="C965" s="51">
        <v>153</v>
      </c>
      <c r="D965" s="52">
        <v>27.5</v>
      </c>
    </row>
    <row r="966" spans="1:4" s="9" customFormat="1" x14ac:dyDescent="0.3">
      <c r="A966" s="8">
        <f t="shared" si="15"/>
        <v>40950.031249997664</v>
      </c>
      <c r="B966" s="51">
        <v>919</v>
      </c>
      <c r="C966" s="51">
        <v>153</v>
      </c>
      <c r="D966" s="52">
        <v>27.6</v>
      </c>
    </row>
    <row r="967" spans="1:4" s="9" customFormat="1" x14ac:dyDescent="0.3">
      <c r="A967" s="8">
        <f t="shared" si="15"/>
        <v>40950.041666664329</v>
      </c>
      <c r="B967" s="51">
        <v>912</v>
      </c>
      <c r="C967" s="51">
        <v>154</v>
      </c>
      <c r="D967" s="52">
        <v>27.6</v>
      </c>
    </row>
    <row r="968" spans="1:4" s="9" customFormat="1" x14ac:dyDescent="0.3">
      <c r="A968" s="8">
        <f t="shared" si="15"/>
        <v>40950.052083330993</v>
      </c>
      <c r="B968" s="51">
        <v>912</v>
      </c>
      <c r="C968" s="51">
        <v>154</v>
      </c>
      <c r="D968" s="52">
        <v>27.6</v>
      </c>
    </row>
    <row r="969" spans="1:4" s="9" customFormat="1" x14ac:dyDescent="0.3">
      <c r="A969" s="8">
        <f t="shared" si="15"/>
        <v>40950.062499997657</v>
      </c>
      <c r="B969" s="51">
        <v>386</v>
      </c>
      <c r="C969" s="51">
        <v>0</v>
      </c>
      <c r="D969" s="52">
        <v>22.3</v>
      </c>
    </row>
    <row r="970" spans="1:4" s="9" customFormat="1" x14ac:dyDescent="0.3">
      <c r="A970" s="8">
        <f t="shared" si="15"/>
        <v>40950.072916664321</v>
      </c>
      <c r="B970" s="51">
        <v>95</v>
      </c>
      <c r="C970" s="51">
        <v>0</v>
      </c>
      <c r="D970" s="52">
        <v>23.6</v>
      </c>
    </row>
    <row r="971" spans="1:4" s="9" customFormat="1" x14ac:dyDescent="0.3">
      <c r="A971" s="8">
        <f t="shared" si="15"/>
        <v>40950.083333330986</v>
      </c>
      <c r="B971" s="51">
        <v>36</v>
      </c>
      <c r="C971" s="51">
        <v>0</v>
      </c>
      <c r="D971" s="52">
        <v>23.4</v>
      </c>
    </row>
    <row r="972" spans="1:4" s="9" customFormat="1" x14ac:dyDescent="0.3">
      <c r="A972" s="8">
        <f t="shared" si="15"/>
        <v>40950.09374999765</v>
      </c>
      <c r="B972" s="51">
        <v>13</v>
      </c>
      <c r="C972" s="51">
        <v>0</v>
      </c>
      <c r="D972" s="52">
        <v>23.2</v>
      </c>
    </row>
    <row r="973" spans="1:4" s="9" customFormat="1" x14ac:dyDescent="0.3">
      <c r="A973" s="8">
        <f t="shared" si="15"/>
        <v>40950.104166664314</v>
      </c>
      <c r="B973" s="51">
        <v>2</v>
      </c>
      <c r="C973" s="51">
        <v>0</v>
      </c>
      <c r="D973" s="52">
        <v>23.3</v>
      </c>
    </row>
    <row r="974" spans="1:4" s="9" customFormat="1" x14ac:dyDescent="0.3">
      <c r="A974" s="8">
        <f t="shared" si="15"/>
        <v>40950.114583330978</v>
      </c>
      <c r="B974" s="51">
        <v>0</v>
      </c>
      <c r="C974" s="51">
        <v>0</v>
      </c>
      <c r="D974" s="52">
        <v>23.3</v>
      </c>
    </row>
    <row r="975" spans="1:4" s="9" customFormat="1" x14ac:dyDescent="0.3">
      <c r="A975" s="8">
        <f t="shared" si="15"/>
        <v>40950.124999997643</v>
      </c>
      <c r="B975" s="51">
        <v>0</v>
      </c>
      <c r="C975" s="51">
        <v>0</v>
      </c>
      <c r="D975" s="52">
        <v>23.3</v>
      </c>
    </row>
    <row r="976" spans="1:4" s="9" customFormat="1" x14ac:dyDescent="0.3">
      <c r="A976" s="8">
        <f t="shared" si="15"/>
        <v>40950.135416664307</v>
      </c>
      <c r="B976" s="51">
        <v>0</v>
      </c>
      <c r="C976" s="51">
        <v>0</v>
      </c>
      <c r="D976" s="52">
        <v>23.3</v>
      </c>
    </row>
    <row r="977" spans="1:4" s="9" customFormat="1" x14ac:dyDescent="0.3">
      <c r="A977" s="8">
        <f t="shared" si="15"/>
        <v>40950.145833330971</v>
      </c>
      <c r="B977" s="51">
        <v>0</v>
      </c>
      <c r="C977" s="51">
        <v>0</v>
      </c>
      <c r="D977" s="52">
        <v>23</v>
      </c>
    </row>
    <row r="978" spans="1:4" s="9" customFormat="1" x14ac:dyDescent="0.3">
      <c r="A978" s="8">
        <f t="shared" si="15"/>
        <v>40950.156249997635</v>
      </c>
      <c r="B978" s="51">
        <v>0</v>
      </c>
      <c r="C978" s="51">
        <v>0</v>
      </c>
      <c r="D978" s="52">
        <v>22.9</v>
      </c>
    </row>
    <row r="979" spans="1:4" s="9" customFormat="1" x14ac:dyDescent="0.3">
      <c r="A979" s="8">
        <f t="shared" si="15"/>
        <v>40950.1666666643</v>
      </c>
      <c r="B979" s="51">
        <v>0</v>
      </c>
      <c r="C979" s="51">
        <v>0</v>
      </c>
      <c r="D979" s="52">
        <v>23</v>
      </c>
    </row>
    <row r="980" spans="1:4" s="9" customFormat="1" x14ac:dyDescent="0.3">
      <c r="A980" s="8">
        <f t="shared" si="15"/>
        <v>40950.177083330964</v>
      </c>
      <c r="B980" s="51">
        <v>0</v>
      </c>
      <c r="C980" s="51">
        <v>0</v>
      </c>
      <c r="D980" s="52">
        <v>23</v>
      </c>
    </row>
    <row r="981" spans="1:4" s="9" customFormat="1" x14ac:dyDescent="0.3">
      <c r="A981" s="8">
        <f t="shared" si="15"/>
        <v>40950.187499997628</v>
      </c>
      <c r="B981" s="51">
        <v>0</v>
      </c>
      <c r="C981" s="51">
        <v>0</v>
      </c>
      <c r="D981" s="52">
        <v>23.2</v>
      </c>
    </row>
    <row r="982" spans="1:4" s="9" customFormat="1" x14ac:dyDescent="0.3">
      <c r="A982" s="8">
        <f t="shared" si="15"/>
        <v>40950.197916664292</v>
      </c>
      <c r="B982" s="51">
        <v>0</v>
      </c>
      <c r="C982" s="51">
        <v>0</v>
      </c>
      <c r="D982" s="52">
        <v>22.8</v>
      </c>
    </row>
    <row r="983" spans="1:4" s="9" customFormat="1" x14ac:dyDescent="0.3">
      <c r="A983" s="8">
        <f t="shared" si="15"/>
        <v>40950.208333330957</v>
      </c>
      <c r="B983" s="51">
        <v>0</v>
      </c>
      <c r="C983" s="51">
        <v>0</v>
      </c>
      <c r="D983" s="52">
        <v>22.7</v>
      </c>
    </row>
    <row r="984" spans="1:4" s="9" customFormat="1" x14ac:dyDescent="0.3">
      <c r="A984" s="8">
        <f t="shared" si="15"/>
        <v>40950.218749997621</v>
      </c>
      <c r="B984" s="51">
        <v>0</v>
      </c>
      <c r="C984" s="51">
        <v>0</v>
      </c>
      <c r="D984" s="52">
        <v>22.8</v>
      </c>
    </row>
    <row r="985" spans="1:4" s="9" customFormat="1" x14ac:dyDescent="0.3">
      <c r="A985" s="8">
        <f t="shared" si="15"/>
        <v>40950.229166664285</v>
      </c>
      <c r="B985" s="51">
        <v>0</v>
      </c>
      <c r="C985" s="51">
        <v>0</v>
      </c>
      <c r="D985" s="52">
        <v>22.8</v>
      </c>
    </row>
    <row r="986" spans="1:4" s="9" customFormat="1" x14ac:dyDescent="0.3">
      <c r="A986" s="8">
        <f t="shared" si="15"/>
        <v>40950.239583330949</v>
      </c>
      <c r="B986" s="51">
        <v>0</v>
      </c>
      <c r="C986" s="51">
        <v>0</v>
      </c>
      <c r="D986" s="52">
        <v>22.7</v>
      </c>
    </row>
    <row r="987" spans="1:4" s="9" customFormat="1" x14ac:dyDescent="0.3">
      <c r="A987" s="8">
        <f t="shared" si="15"/>
        <v>40950.249999997613</v>
      </c>
      <c r="B987" s="51">
        <v>0</v>
      </c>
      <c r="C987" s="51">
        <v>0</v>
      </c>
      <c r="D987" s="52">
        <v>22.7</v>
      </c>
    </row>
    <row r="988" spans="1:4" s="9" customFormat="1" x14ac:dyDescent="0.3">
      <c r="A988" s="8">
        <f t="shared" si="15"/>
        <v>40950.260416664278</v>
      </c>
      <c r="B988" s="51">
        <v>0</v>
      </c>
      <c r="C988" s="51">
        <v>0</v>
      </c>
      <c r="D988" s="52">
        <v>22.7</v>
      </c>
    </row>
    <row r="989" spans="1:4" s="9" customFormat="1" x14ac:dyDescent="0.3">
      <c r="A989" s="8">
        <f t="shared" si="15"/>
        <v>40950.270833330942</v>
      </c>
      <c r="B989" s="51">
        <v>0</v>
      </c>
      <c r="C989" s="51">
        <v>0</v>
      </c>
      <c r="D989" s="52">
        <v>22.4</v>
      </c>
    </row>
    <row r="990" spans="1:4" s="9" customFormat="1" x14ac:dyDescent="0.3">
      <c r="A990" s="8">
        <f t="shared" si="15"/>
        <v>40950.281249997606</v>
      </c>
      <c r="B990" s="51">
        <v>0</v>
      </c>
      <c r="C990" s="51">
        <v>0</v>
      </c>
      <c r="D990" s="52">
        <v>22.8</v>
      </c>
    </row>
    <row r="991" spans="1:4" s="9" customFormat="1" x14ac:dyDescent="0.3">
      <c r="A991" s="8">
        <f t="shared" si="15"/>
        <v>40950.29166666427</v>
      </c>
      <c r="B991" s="51">
        <v>0</v>
      </c>
      <c r="C991" s="51">
        <v>21</v>
      </c>
      <c r="D991" s="52">
        <v>22.8</v>
      </c>
    </row>
    <row r="992" spans="1:4" s="9" customFormat="1" x14ac:dyDescent="0.3">
      <c r="A992" s="8">
        <f t="shared" si="15"/>
        <v>40950.302083330935</v>
      </c>
      <c r="B992" s="51">
        <v>0</v>
      </c>
      <c r="C992" s="51">
        <v>0</v>
      </c>
      <c r="D992" s="52">
        <v>19.8</v>
      </c>
    </row>
    <row r="993" spans="1:4" s="9" customFormat="1" x14ac:dyDescent="0.3">
      <c r="A993" s="8">
        <f t="shared" si="15"/>
        <v>40950.312499997599</v>
      </c>
      <c r="B993" s="51">
        <v>0</v>
      </c>
      <c r="C993" s="51">
        <v>0</v>
      </c>
      <c r="D993" s="52">
        <v>20.7</v>
      </c>
    </row>
    <row r="994" spans="1:4" s="9" customFormat="1" x14ac:dyDescent="0.3">
      <c r="A994" s="8">
        <f t="shared" si="15"/>
        <v>40950.322916664263</v>
      </c>
      <c r="B994" s="51">
        <v>0</v>
      </c>
      <c r="C994" s="51">
        <v>0</v>
      </c>
      <c r="D994" s="52">
        <v>21.3</v>
      </c>
    </row>
    <row r="995" spans="1:4" s="9" customFormat="1" x14ac:dyDescent="0.3">
      <c r="A995" s="8">
        <f t="shared" si="15"/>
        <v>40950.333333330927</v>
      </c>
      <c r="B995" s="51">
        <v>0</v>
      </c>
      <c r="C995" s="51">
        <v>0</v>
      </c>
      <c r="D995" s="52">
        <v>24.1</v>
      </c>
    </row>
    <row r="996" spans="1:4" s="9" customFormat="1" x14ac:dyDescent="0.3">
      <c r="A996" s="8">
        <f t="shared" si="15"/>
        <v>40950.343749997592</v>
      </c>
      <c r="B996" s="51">
        <v>0</v>
      </c>
      <c r="C996" s="51">
        <v>0</v>
      </c>
      <c r="D996" s="52">
        <v>26.4</v>
      </c>
    </row>
    <row r="997" spans="1:4" s="9" customFormat="1" x14ac:dyDescent="0.3">
      <c r="A997" s="8">
        <f t="shared" si="15"/>
        <v>40950.354166664256</v>
      </c>
      <c r="B997" s="51">
        <v>0</v>
      </c>
      <c r="C997" s="51">
        <v>0</v>
      </c>
      <c r="D997" s="52">
        <v>27.6</v>
      </c>
    </row>
    <row r="998" spans="1:4" s="9" customFormat="1" x14ac:dyDescent="0.3">
      <c r="A998" s="8">
        <f t="shared" si="15"/>
        <v>40950.36458333092</v>
      </c>
      <c r="B998" s="51">
        <v>0</v>
      </c>
      <c r="C998" s="51">
        <v>0</v>
      </c>
      <c r="D998" s="52">
        <v>29.7</v>
      </c>
    </row>
    <row r="999" spans="1:4" s="9" customFormat="1" x14ac:dyDescent="0.3">
      <c r="A999" s="8">
        <f t="shared" si="15"/>
        <v>40950.374999997584</v>
      </c>
      <c r="B999" s="51">
        <v>0</v>
      </c>
      <c r="C999" s="51">
        <v>0</v>
      </c>
      <c r="D999" s="52">
        <v>30</v>
      </c>
    </row>
    <row r="1000" spans="1:4" s="9" customFormat="1" x14ac:dyDescent="0.3">
      <c r="A1000" s="8">
        <f t="shared" si="15"/>
        <v>40950.385416664249</v>
      </c>
      <c r="B1000" s="51">
        <v>0</v>
      </c>
      <c r="C1000" s="51">
        <v>0</v>
      </c>
      <c r="D1000" s="52">
        <v>31.7</v>
      </c>
    </row>
    <row r="1001" spans="1:4" s="9" customFormat="1" x14ac:dyDescent="0.3">
      <c r="A1001" s="8">
        <f t="shared" si="15"/>
        <v>40950.395833330913</v>
      </c>
      <c r="B1001" s="51">
        <v>0</v>
      </c>
      <c r="C1001" s="51">
        <v>0</v>
      </c>
      <c r="D1001" s="52">
        <v>31.3</v>
      </c>
    </row>
    <row r="1002" spans="1:4" s="9" customFormat="1" x14ac:dyDescent="0.3">
      <c r="A1002" s="8">
        <f t="shared" si="15"/>
        <v>40950.406249997577</v>
      </c>
      <c r="B1002" s="51">
        <v>0</v>
      </c>
      <c r="C1002" s="51">
        <v>0</v>
      </c>
      <c r="D1002" s="52">
        <v>31.6</v>
      </c>
    </row>
    <row r="1003" spans="1:4" s="9" customFormat="1" x14ac:dyDescent="0.3">
      <c r="A1003" s="8">
        <f t="shared" si="15"/>
        <v>40950.416666664241</v>
      </c>
      <c r="B1003" s="51">
        <v>0</v>
      </c>
      <c r="C1003" s="51">
        <v>0</v>
      </c>
      <c r="D1003" s="52">
        <v>31.5</v>
      </c>
    </row>
    <row r="1004" spans="1:4" s="9" customFormat="1" x14ac:dyDescent="0.3">
      <c r="A1004" s="8">
        <f t="shared" si="15"/>
        <v>40950.427083330906</v>
      </c>
      <c r="B1004" s="51">
        <v>0</v>
      </c>
      <c r="C1004" s="51">
        <v>0</v>
      </c>
      <c r="D1004" s="52">
        <v>31.4</v>
      </c>
    </row>
    <row r="1005" spans="1:4" s="9" customFormat="1" x14ac:dyDescent="0.3">
      <c r="A1005" s="8">
        <f t="shared" si="15"/>
        <v>40950.43749999757</v>
      </c>
      <c r="B1005" s="51">
        <v>0</v>
      </c>
      <c r="C1005" s="51">
        <v>0</v>
      </c>
      <c r="D1005" s="52">
        <v>31.6</v>
      </c>
    </row>
    <row r="1006" spans="1:4" s="9" customFormat="1" x14ac:dyDescent="0.3">
      <c r="A1006" s="8">
        <f t="shared" si="15"/>
        <v>40950.447916664234</v>
      </c>
      <c r="B1006" s="51">
        <v>0</v>
      </c>
      <c r="C1006" s="51">
        <v>0</v>
      </c>
      <c r="D1006" s="52">
        <v>31.6</v>
      </c>
    </row>
    <row r="1007" spans="1:4" s="9" customFormat="1" x14ac:dyDescent="0.3">
      <c r="A1007" s="8">
        <f t="shared" si="15"/>
        <v>40950.458333330898</v>
      </c>
      <c r="B1007" s="51">
        <v>0</v>
      </c>
      <c r="C1007" s="51">
        <v>0</v>
      </c>
      <c r="D1007" s="52">
        <v>31.5</v>
      </c>
    </row>
    <row r="1008" spans="1:4" s="9" customFormat="1" x14ac:dyDescent="0.3">
      <c r="A1008" s="8">
        <f t="shared" si="15"/>
        <v>40950.468749997563</v>
      </c>
      <c r="B1008" s="51">
        <v>0</v>
      </c>
      <c r="C1008" s="51">
        <v>0</v>
      </c>
      <c r="D1008" s="52">
        <v>31.9</v>
      </c>
    </row>
    <row r="1009" spans="1:4" s="9" customFormat="1" x14ac:dyDescent="0.3">
      <c r="A1009" s="8">
        <f t="shared" si="15"/>
        <v>40950.479166664227</v>
      </c>
      <c r="B1009" s="51">
        <v>0</v>
      </c>
      <c r="C1009" s="51">
        <v>0</v>
      </c>
      <c r="D1009" s="52">
        <v>31.5</v>
      </c>
    </row>
    <row r="1010" spans="1:4" s="9" customFormat="1" x14ac:dyDescent="0.3">
      <c r="A1010" s="8">
        <f t="shared" si="15"/>
        <v>40950.489583330891</v>
      </c>
      <c r="B1010" s="51">
        <v>0</v>
      </c>
      <c r="C1010" s="51">
        <v>0</v>
      </c>
      <c r="D1010" s="52">
        <v>33.299999999999997</v>
      </c>
    </row>
    <row r="1011" spans="1:4" s="9" customFormat="1" x14ac:dyDescent="0.3">
      <c r="A1011" s="8">
        <f t="shared" si="15"/>
        <v>40950.499999997555</v>
      </c>
      <c r="B1011" s="51">
        <v>0</v>
      </c>
      <c r="C1011" s="51">
        <v>0</v>
      </c>
      <c r="D1011" s="52">
        <v>36.9</v>
      </c>
    </row>
    <row r="1012" spans="1:4" s="9" customFormat="1" x14ac:dyDescent="0.3">
      <c r="A1012" s="8">
        <f t="shared" si="15"/>
        <v>40950.51041666422</v>
      </c>
      <c r="B1012" s="51">
        <v>0</v>
      </c>
      <c r="C1012" s="51">
        <v>0</v>
      </c>
      <c r="D1012" s="52">
        <v>41.4</v>
      </c>
    </row>
    <row r="1013" spans="1:4" s="9" customFormat="1" x14ac:dyDescent="0.3">
      <c r="A1013" s="8">
        <f t="shared" si="15"/>
        <v>40950.520833330884</v>
      </c>
      <c r="B1013" s="51">
        <v>0</v>
      </c>
      <c r="C1013" s="51">
        <v>0</v>
      </c>
      <c r="D1013" s="52">
        <v>43.4</v>
      </c>
    </row>
    <row r="1014" spans="1:4" s="9" customFormat="1" x14ac:dyDescent="0.3">
      <c r="A1014" s="8">
        <f t="shared" si="15"/>
        <v>40950.531249997548</v>
      </c>
      <c r="B1014" s="51">
        <v>0</v>
      </c>
      <c r="C1014" s="51">
        <v>0</v>
      </c>
      <c r="D1014" s="52">
        <v>49.5</v>
      </c>
    </row>
    <row r="1015" spans="1:4" s="9" customFormat="1" x14ac:dyDescent="0.3">
      <c r="A1015" s="8">
        <f t="shared" si="15"/>
        <v>40950.541666664212</v>
      </c>
      <c r="B1015" s="51">
        <v>0</v>
      </c>
      <c r="C1015" s="51">
        <v>0</v>
      </c>
      <c r="D1015" s="52">
        <v>52.3</v>
      </c>
    </row>
    <row r="1016" spans="1:4" s="9" customFormat="1" x14ac:dyDescent="0.3">
      <c r="A1016" s="8">
        <f t="shared" si="15"/>
        <v>40950.552083330876</v>
      </c>
      <c r="B1016" s="51">
        <v>0</v>
      </c>
      <c r="C1016" s="51">
        <v>0</v>
      </c>
      <c r="D1016" s="52">
        <v>54.4</v>
      </c>
    </row>
    <row r="1017" spans="1:4" s="9" customFormat="1" x14ac:dyDescent="0.3">
      <c r="A1017" s="8">
        <f t="shared" si="15"/>
        <v>40950.562499997541</v>
      </c>
      <c r="B1017" s="51">
        <v>0</v>
      </c>
      <c r="C1017" s="51">
        <v>0</v>
      </c>
      <c r="D1017" s="52">
        <v>51.6</v>
      </c>
    </row>
    <row r="1018" spans="1:4" s="9" customFormat="1" x14ac:dyDescent="0.3">
      <c r="A1018" s="8">
        <f t="shared" si="15"/>
        <v>40950.572916664205</v>
      </c>
      <c r="B1018" s="51">
        <v>0</v>
      </c>
      <c r="C1018" s="51">
        <v>0</v>
      </c>
      <c r="D1018" s="52">
        <v>50</v>
      </c>
    </row>
    <row r="1019" spans="1:4" s="9" customFormat="1" x14ac:dyDescent="0.3">
      <c r="A1019" s="8">
        <f t="shared" si="15"/>
        <v>40950.583333330869</v>
      </c>
      <c r="B1019" s="51">
        <v>0</v>
      </c>
      <c r="C1019" s="51">
        <v>0</v>
      </c>
      <c r="D1019" s="52">
        <v>50.1</v>
      </c>
    </row>
    <row r="1020" spans="1:4" s="9" customFormat="1" x14ac:dyDescent="0.3">
      <c r="A1020" s="8">
        <f t="shared" si="15"/>
        <v>40950.593749997533</v>
      </c>
      <c r="B1020" s="51">
        <v>0</v>
      </c>
      <c r="C1020" s="51">
        <v>0</v>
      </c>
      <c r="D1020" s="52">
        <v>50.3</v>
      </c>
    </row>
    <row r="1021" spans="1:4" s="9" customFormat="1" x14ac:dyDescent="0.3">
      <c r="A1021" s="8">
        <f t="shared" si="15"/>
        <v>40950.604166664198</v>
      </c>
      <c r="B1021" s="51">
        <v>0</v>
      </c>
      <c r="C1021" s="51">
        <v>0</v>
      </c>
      <c r="D1021" s="52">
        <v>49.9</v>
      </c>
    </row>
    <row r="1022" spans="1:4" s="9" customFormat="1" x14ac:dyDescent="0.3">
      <c r="A1022" s="8">
        <f t="shared" si="15"/>
        <v>40950.614583330862</v>
      </c>
      <c r="B1022" s="51">
        <v>0</v>
      </c>
      <c r="C1022" s="51">
        <v>0</v>
      </c>
      <c r="D1022" s="52">
        <v>50.1</v>
      </c>
    </row>
    <row r="1023" spans="1:4" s="9" customFormat="1" x14ac:dyDescent="0.3">
      <c r="A1023" s="8">
        <f t="shared" si="15"/>
        <v>40950.624999997526</v>
      </c>
      <c r="B1023" s="51">
        <v>0</v>
      </c>
      <c r="C1023" s="51">
        <v>0</v>
      </c>
      <c r="D1023" s="52">
        <v>50.1</v>
      </c>
    </row>
    <row r="1024" spans="1:4" s="9" customFormat="1" x14ac:dyDescent="0.3">
      <c r="A1024" s="8">
        <f t="shared" si="15"/>
        <v>40950.63541666419</v>
      </c>
      <c r="B1024" s="51">
        <v>0</v>
      </c>
      <c r="C1024" s="51">
        <v>0</v>
      </c>
      <c r="D1024" s="52">
        <v>49.7</v>
      </c>
    </row>
    <row r="1025" spans="1:4" s="9" customFormat="1" x14ac:dyDescent="0.3">
      <c r="A1025" s="8">
        <f t="shared" si="15"/>
        <v>40950.645833330855</v>
      </c>
      <c r="B1025" s="51">
        <v>0</v>
      </c>
      <c r="C1025" s="51">
        <v>0</v>
      </c>
      <c r="D1025" s="52">
        <v>49.8</v>
      </c>
    </row>
    <row r="1026" spans="1:4" s="9" customFormat="1" x14ac:dyDescent="0.3">
      <c r="A1026" s="8">
        <f t="shared" si="15"/>
        <v>40950.656249997519</v>
      </c>
      <c r="B1026" s="51">
        <v>0</v>
      </c>
      <c r="C1026" s="51">
        <v>0</v>
      </c>
      <c r="D1026" s="52">
        <v>50.1</v>
      </c>
    </row>
    <row r="1027" spans="1:4" s="9" customFormat="1" x14ac:dyDescent="0.3">
      <c r="A1027" s="8">
        <f t="shared" si="15"/>
        <v>40950.666666664183</v>
      </c>
      <c r="B1027" s="51">
        <v>0</v>
      </c>
      <c r="C1027" s="51">
        <v>0</v>
      </c>
      <c r="D1027" s="52">
        <v>50.1</v>
      </c>
    </row>
    <row r="1028" spans="1:4" s="9" customFormat="1" x14ac:dyDescent="0.3">
      <c r="A1028" s="8">
        <f t="shared" si="15"/>
        <v>40950.677083330847</v>
      </c>
      <c r="B1028" s="51">
        <v>0</v>
      </c>
      <c r="C1028" s="51">
        <v>0</v>
      </c>
      <c r="D1028" s="52">
        <v>49.8</v>
      </c>
    </row>
    <row r="1029" spans="1:4" s="9" customFormat="1" x14ac:dyDescent="0.3">
      <c r="A1029" s="8">
        <f t="shared" ref="A1029:A1092" si="16">A1028+1/24/4</f>
        <v>40950.687499997512</v>
      </c>
      <c r="B1029" s="51">
        <v>0</v>
      </c>
      <c r="C1029" s="51">
        <v>0</v>
      </c>
      <c r="D1029" s="52">
        <v>49.8</v>
      </c>
    </row>
    <row r="1030" spans="1:4" s="9" customFormat="1" x14ac:dyDescent="0.3">
      <c r="A1030" s="8">
        <f t="shared" si="16"/>
        <v>40950.697916664176</v>
      </c>
      <c r="B1030" s="51">
        <v>0</v>
      </c>
      <c r="C1030" s="51">
        <v>0</v>
      </c>
      <c r="D1030" s="52">
        <v>49.6</v>
      </c>
    </row>
    <row r="1031" spans="1:4" s="9" customFormat="1" x14ac:dyDescent="0.3">
      <c r="A1031" s="8">
        <f t="shared" si="16"/>
        <v>40950.70833333084</v>
      </c>
      <c r="B1031" s="51">
        <v>0</v>
      </c>
      <c r="C1031" s="51">
        <v>0</v>
      </c>
      <c r="D1031" s="52">
        <v>49.8</v>
      </c>
    </row>
    <row r="1032" spans="1:4" s="9" customFormat="1" x14ac:dyDescent="0.3">
      <c r="A1032" s="8">
        <f t="shared" si="16"/>
        <v>40950.718749997504</v>
      </c>
      <c r="B1032" s="51">
        <v>0</v>
      </c>
      <c r="C1032" s="51">
        <v>0</v>
      </c>
      <c r="D1032" s="52">
        <v>49.6</v>
      </c>
    </row>
    <row r="1033" spans="1:4" s="9" customFormat="1" x14ac:dyDescent="0.3">
      <c r="A1033" s="8">
        <f t="shared" si="16"/>
        <v>40950.729166664169</v>
      </c>
      <c r="B1033" s="51">
        <v>0</v>
      </c>
      <c r="C1033" s="51">
        <v>0</v>
      </c>
      <c r="D1033" s="52">
        <v>49.7</v>
      </c>
    </row>
    <row r="1034" spans="1:4" s="9" customFormat="1" x14ac:dyDescent="0.3">
      <c r="A1034" s="8">
        <f t="shared" si="16"/>
        <v>40950.739583330833</v>
      </c>
      <c r="B1034" s="51">
        <v>0</v>
      </c>
      <c r="C1034" s="51">
        <v>0</v>
      </c>
      <c r="D1034" s="52">
        <v>49.5</v>
      </c>
    </row>
    <row r="1035" spans="1:4" s="9" customFormat="1" x14ac:dyDescent="0.3">
      <c r="A1035" s="8">
        <f t="shared" si="16"/>
        <v>40950.749999997497</v>
      </c>
      <c r="B1035" s="51">
        <v>0</v>
      </c>
      <c r="C1035" s="51">
        <v>0</v>
      </c>
      <c r="D1035" s="52">
        <v>51.5</v>
      </c>
    </row>
    <row r="1036" spans="1:4" s="9" customFormat="1" x14ac:dyDescent="0.3">
      <c r="A1036" s="8">
        <f t="shared" si="16"/>
        <v>40950.760416664161</v>
      </c>
      <c r="B1036" s="51">
        <v>0</v>
      </c>
      <c r="C1036" s="51">
        <v>0</v>
      </c>
      <c r="D1036" s="52">
        <v>50.6</v>
      </c>
    </row>
    <row r="1037" spans="1:4" s="9" customFormat="1" x14ac:dyDescent="0.3">
      <c r="A1037" s="8">
        <f t="shared" si="16"/>
        <v>40950.770833330826</v>
      </c>
      <c r="B1037" s="51">
        <v>0</v>
      </c>
      <c r="C1037" s="51">
        <v>0</v>
      </c>
      <c r="D1037" s="52">
        <v>50.3</v>
      </c>
    </row>
    <row r="1038" spans="1:4" s="9" customFormat="1" x14ac:dyDescent="0.3">
      <c r="A1038" s="8">
        <f t="shared" si="16"/>
        <v>40950.78124999749</v>
      </c>
      <c r="B1038" s="51">
        <v>0</v>
      </c>
      <c r="C1038" s="51">
        <v>0</v>
      </c>
      <c r="D1038" s="52">
        <v>50.1</v>
      </c>
    </row>
    <row r="1039" spans="1:4" s="9" customFormat="1" x14ac:dyDescent="0.3">
      <c r="A1039" s="8">
        <f t="shared" si="16"/>
        <v>40950.791666664154</v>
      </c>
      <c r="B1039" s="51">
        <v>0</v>
      </c>
      <c r="C1039" s="51">
        <v>0</v>
      </c>
      <c r="D1039" s="52">
        <v>50.2</v>
      </c>
    </row>
    <row r="1040" spans="1:4" s="9" customFormat="1" x14ac:dyDescent="0.3">
      <c r="A1040" s="8">
        <f t="shared" si="16"/>
        <v>40950.802083330818</v>
      </c>
      <c r="B1040" s="51">
        <v>0</v>
      </c>
      <c r="C1040" s="51">
        <v>0</v>
      </c>
      <c r="D1040" s="52">
        <v>50.2</v>
      </c>
    </row>
    <row r="1041" spans="1:4" s="9" customFormat="1" x14ac:dyDescent="0.3">
      <c r="A1041" s="8">
        <f t="shared" si="16"/>
        <v>40950.812499997483</v>
      </c>
      <c r="B1041" s="51">
        <v>0</v>
      </c>
      <c r="C1041" s="51">
        <v>0</v>
      </c>
      <c r="D1041" s="52">
        <v>50.1</v>
      </c>
    </row>
    <row r="1042" spans="1:4" s="9" customFormat="1" x14ac:dyDescent="0.3">
      <c r="A1042" s="8">
        <f t="shared" si="16"/>
        <v>40950.822916664147</v>
      </c>
      <c r="B1042" s="51">
        <v>0</v>
      </c>
      <c r="C1042" s="51">
        <v>0</v>
      </c>
      <c r="D1042" s="52">
        <v>49.8</v>
      </c>
    </row>
    <row r="1043" spans="1:4" s="9" customFormat="1" x14ac:dyDescent="0.3">
      <c r="A1043" s="8">
        <f t="shared" si="16"/>
        <v>40950.833333330811</v>
      </c>
      <c r="B1043" s="51">
        <v>0</v>
      </c>
      <c r="C1043" s="51">
        <v>0</v>
      </c>
      <c r="D1043" s="52">
        <v>49.8</v>
      </c>
    </row>
    <row r="1044" spans="1:4" s="9" customFormat="1" x14ac:dyDescent="0.3">
      <c r="A1044" s="8">
        <f t="shared" si="16"/>
        <v>40950.843749997475</v>
      </c>
      <c r="B1044" s="51">
        <v>0</v>
      </c>
      <c r="C1044" s="51">
        <v>0</v>
      </c>
      <c r="D1044" s="52">
        <v>49.7</v>
      </c>
    </row>
    <row r="1045" spans="1:4" s="9" customFormat="1" x14ac:dyDescent="0.3">
      <c r="A1045" s="8">
        <f t="shared" si="16"/>
        <v>40950.854166664139</v>
      </c>
      <c r="B1045" s="51">
        <v>0</v>
      </c>
      <c r="C1045" s="51">
        <v>0</v>
      </c>
      <c r="D1045" s="52">
        <v>49.6</v>
      </c>
    </row>
    <row r="1046" spans="1:4" s="9" customFormat="1" x14ac:dyDescent="0.3">
      <c r="A1046" s="8">
        <f t="shared" si="16"/>
        <v>40950.864583330804</v>
      </c>
      <c r="B1046" s="51">
        <v>0</v>
      </c>
      <c r="C1046" s="51">
        <v>0</v>
      </c>
      <c r="D1046" s="52">
        <v>49.5</v>
      </c>
    </row>
    <row r="1047" spans="1:4" s="9" customFormat="1" x14ac:dyDescent="0.3">
      <c r="A1047" s="8">
        <f t="shared" si="16"/>
        <v>40950.874999997468</v>
      </c>
      <c r="B1047" s="51">
        <v>0</v>
      </c>
      <c r="C1047" s="51">
        <v>0</v>
      </c>
      <c r="D1047" s="52">
        <v>49.5</v>
      </c>
    </row>
    <row r="1048" spans="1:4" s="9" customFormat="1" x14ac:dyDescent="0.3">
      <c r="A1048" s="8">
        <f t="shared" si="16"/>
        <v>40950.885416664132</v>
      </c>
      <c r="B1048" s="51">
        <v>0</v>
      </c>
      <c r="C1048" s="51">
        <v>0</v>
      </c>
      <c r="D1048" s="52">
        <v>49.7</v>
      </c>
    </row>
    <row r="1049" spans="1:4" s="9" customFormat="1" x14ac:dyDescent="0.3">
      <c r="A1049" s="8">
        <f t="shared" si="16"/>
        <v>40950.895833330796</v>
      </c>
      <c r="B1049" s="51">
        <v>0</v>
      </c>
      <c r="C1049" s="51">
        <v>0</v>
      </c>
      <c r="D1049" s="52">
        <v>49.4</v>
      </c>
    </row>
    <row r="1050" spans="1:4" s="9" customFormat="1" x14ac:dyDescent="0.3">
      <c r="A1050" s="8">
        <f t="shared" si="16"/>
        <v>40950.906249997461</v>
      </c>
      <c r="B1050" s="51">
        <v>0</v>
      </c>
      <c r="C1050" s="51">
        <v>0</v>
      </c>
      <c r="D1050" s="52">
        <v>49.3</v>
      </c>
    </row>
    <row r="1051" spans="1:4" s="9" customFormat="1" x14ac:dyDescent="0.3">
      <c r="A1051" s="8">
        <f t="shared" si="16"/>
        <v>40950.916666664125</v>
      </c>
      <c r="B1051" s="51">
        <v>0</v>
      </c>
      <c r="C1051" s="51">
        <v>0</v>
      </c>
      <c r="D1051" s="52">
        <v>49.3</v>
      </c>
    </row>
    <row r="1052" spans="1:4" s="9" customFormat="1" x14ac:dyDescent="0.3">
      <c r="A1052" s="8">
        <f t="shared" si="16"/>
        <v>40950.927083330789</v>
      </c>
      <c r="B1052" s="51">
        <v>0</v>
      </c>
      <c r="C1052" s="51">
        <v>0</v>
      </c>
      <c r="D1052" s="52">
        <v>49.3</v>
      </c>
    </row>
    <row r="1053" spans="1:4" s="9" customFormat="1" x14ac:dyDescent="0.3">
      <c r="A1053" s="8">
        <f t="shared" si="16"/>
        <v>40950.937499997453</v>
      </c>
      <c r="B1053" s="51">
        <v>0</v>
      </c>
      <c r="C1053" s="51">
        <v>0</v>
      </c>
      <c r="D1053" s="52">
        <v>49.3</v>
      </c>
    </row>
    <row r="1054" spans="1:4" s="9" customFormat="1" x14ac:dyDescent="0.3">
      <c r="A1054" s="8">
        <f t="shared" si="16"/>
        <v>40950.947916664118</v>
      </c>
      <c r="B1054" s="51">
        <v>0</v>
      </c>
      <c r="C1054" s="51">
        <v>0</v>
      </c>
      <c r="D1054" s="52">
        <v>49.3</v>
      </c>
    </row>
    <row r="1055" spans="1:4" s="9" customFormat="1" x14ac:dyDescent="0.3">
      <c r="A1055" s="8">
        <f t="shared" si="16"/>
        <v>40950.958333330782</v>
      </c>
      <c r="B1055" s="51">
        <v>0</v>
      </c>
      <c r="C1055" s="51">
        <v>0</v>
      </c>
      <c r="D1055" s="52">
        <v>48.9</v>
      </c>
    </row>
    <row r="1056" spans="1:4" s="9" customFormat="1" x14ac:dyDescent="0.3">
      <c r="A1056" s="8">
        <f t="shared" si="16"/>
        <v>40950.968749997446</v>
      </c>
      <c r="B1056" s="51">
        <v>0</v>
      </c>
      <c r="C1056" s="51">
        <v>0</v>
      </c>
      <c r="D1056" s="52">
        <v>48.7</v>
      </c>
    </row>
    <row r="1057" spans="1:4" s="9" customFormat="1" x14ac:dyDescent="0.3">
      <c r="A1057" s="8">
        <f t="shared" si="16"/>
        <v>40950.97916666411</v>
      </c>
      <c r="B1057" s="51">
        <v>0</v>
      </c>
      <c r="C1057" s="51">
        <v>0</v>
      </c>
      <c r="D1057" s="52">
        <v>48.9</v>
      </c>
    </row>
    <row r="1058" spans="1:4" s="9" customFormat="1" x14ac:dyDescent="0.3">
      <c r="A1058" s="8">
        <f t="shared" si="16"/>
        <v>40950.989583330775</v>
      </c>
      <c r="B1058" s="51">
        <v>0</v>
      </c>
      <c r="C1058" s="51">
        <v>0</v>
      </c>
      <c r="D1058" s="52">
        <v>49</v>
      </c>
    </row>
    <row r="1059" spans="1:4" s="9" customFormat="1" x14ac:dyDescent="0.3">
      <c r="A1059" s="8">
        <f t="shared" si="16"/>
        <v>40950.999999997439</v>
      </c>
      <c r="B1059" s="51">
        <v>0</v>
      </c>
      <c r="C1059" s="51">
        <v>0</v>
      </c>
      <c r="D1059" s="52">
        <v>48.8</v>
      </c>
    </row>
    <row r="1060" spans="1:4" s="9" customFormat="1" x14ac:dyDescent="0.3">
      <c r="A1060" s="8">
        <f t="shared" si="16"/>
        <v>40951.010416664103</v>
      </c>
      <c r="B1060" s="51">
        <v>0</v>
      </c>
      <c r="C1060" s="51">
        <v>0</v>
      </c>
      <c r="D1060" s="52">
        <v>48.7</v>
      </c>
    </row>
    <row r="1061" spans="1:4" s="9" customFormat="1" x14ac:dyDescent="0.3">
      <c r="A1061" s="8">
        <f t="shared" si="16"/>
        <v>40951.020833330767</v>
      </c>
      <c r="B1061" s="51">
        <v>0</v>
      </c>
      <c r="C1061" s="51">
        <v>0</v>
      </c>
      <c r="D1061" s="52">
        <v>48.9</v>
      </c>
    </row>
    <row r="1062" spans="1:4" s="9" customFormat="1" x14ac:dyDescent="0.3">
      <c r="A1062" s="8">
        <f t="shared" si="16"/>
        <v>40951.031249997432</v>
      </c>
      <c r="B1062" s="51">
        <v>0</v>
      </c>
      <c r="C1062" s="51">
        <v>0</v>
      </c>
      <c r="D1062" s="52">
        <v>48.7</v>
      </c>
    </row>
    <row r="1063" spans="1:4" s="9" customFormat="1" x14ac:dyDescent="0.3">
      <c r="A1063" s="8">
        <f t="shared" si="16"/>
        <v>40951.041666664096</v>
      </c>
      <c r="B1063" s="51">
        <v>0</v>
      </c>
      <c r="C1063" s="51">
        <v>0</v>
      </c>
      <c r="D1063" s="52">
        <v>48.7</v>
      </c>
    </row>
    <row r="1064" spans="1:4" s="9" customFormat="1" x14ac:dyDescent="0.3">
      <c r="A1064" s="8">
        <f t="shared" si="16"/>
        <v>40951.05208333076</v>
      </c>
      <c r="B1064" s="51">
        <v>0</v>
      </c>
      <c r="C1064" s="51">
        <v>0</v>
      </c>
      <c r="D1064" s="52">
        <v>48.9</v>
      </c>
    </row>
    <row r="1065" spans="1:4" s="9" customFormat="1" x14ac:dyDescent="0.3">
      <c r="A1065" s="8">
        <f t="shared" si="16"/>
        <v>40951.062499997424</v>
      </c>
      <c r="B1065" s="51">
        <v>0</v>
      </c>
      <c r="C1065" s="51">
        <v>0</v>
      </c>
      <c r="D1065" s="52">
        <v>48.8</v>
      </c>
    </row>
    <row r="1066" spans="1:4" s="9" customFormat="1" x14ac:dyDescent="0.3">
      <c r="A1066" s="8">
        <f t="shared" si="16"/>
        <v>40951.072916664089</v>
      </c>
      <c r="B1066" s="51">
        <v>0</v>
      </c>
      <c r="C1066" s="51">
        <v>0</v>
      </c>
      <c r="D1066" s="52">
        <v>48.9</v>
      </c>
    </row>
    <row r="1067" spans="1:4" s="9" customFormat="1" x14ac:dyDescent="0.3">
      <c r="A1067" s="8">
        <f t="shared" si="16"/>
        <v>40951.083333330753</v>
      </c>
      <c r="B1067" s="51">
        <v>0</v>
      </c>
      <c r="C1067" s="51">
        <v>0</v>
      </c>
      <c r="D1067" s="52">
        <v>48.7</v>
      </c>
    </row>
    <row r="1068" spans="1:4" s="9" customFormat="1" x14ac:dyDescent="0.3">
      <c r="A1068" s="8">
        <f t="shared" si="16"/>
        <v>40951.093749997417</v>
      </c>
      <c r="B1068" s="51">
        <v>0</v>
      </c>
      <c r="C1068" s="51">
        <v>0</v>
      </c>
      <c r="D1068" s="52">
        <v>48.8</v>
      </c>
    </row>
    <row r="1069" spans="1:4" s="9" customFormat="1" x14ac:dyDescent="0.3">
      <c r="A1069" s="8">
        <f t="shared" si="16"/>
        <v>40951.104166664081</v>
      </c>
      <c r="B1069" s="51">
        <v>0</v>
      </c>
      <c r="C1069" s="51">
        <v>0</v>
      </c>
      <c r="D1069" s="52">
        <v>48.8</v>
      </c>
    </row>
    <row r="1070" spans="1:4" s="9" customFormat="1" x14ac:dyDescent="0.3">
      <c r="A1070" s="8">
        <f t="shared" si="16"/>
        <v>40951.114583330746</v>
      </c>
      <c r="B1070" s="51">
        <v>0</v>
      </c>
      <c r="C1070" s="51">
        <v>0</v>
      </c>
      <c r="D1070" s="52">
        <v>48.6</v>
      </c>
    </row>
    <row r="1071" spans="1:4" s="9" customFormat="1" x14ac:dyDescent="0.3">
      <c r="A1071" s="8">
        <f t="shared" si="16"/>
        <v>40951.12499999741</v>
      </c>
      <c r="B1071" s="51">
        <v>0</v>
      </c>
      <c r="C1071" s="51">
        <v>0</v>
      </c>
      <c r="D1071" s="52">
        <v>48.4</v>
      </c>
    </row>
    <row r="1072" spans="1:4" s="9" customFormat="1" x14ac:dyDescent="0.3">
      <c r="A1072" s="8">
        <f t="shared" si="16"/>
        <v>40951.135416664074</v>
      </c>
      <c r="B1072" s="51">
        <v>0</v>
      </c>
      <c r="C1072" s="51">
        <v>0</v>
      </c>
      <c r="D1072" s="52">
        <v>48.5</v>
      </c>
    </row>
    <row r="1073" spans="1:4" s="9" customFormat="1" x14ac:dyDescent="0.3">
      <c r="A1073" s="8">
        <f t="shared" si="16"/>
        <v>40951.145833330738</v>
      </c>
      <c r="B1073" s="51">
        <v>0</v>
      </c>
      <c r="C1073" s="51">
        <v>0</v>
      </c>
      <c r="D1073" s="52">
        <v>48.6</v>
      </c>
    </row>
    <row r="1074" spans="1:4" s="9" customFormat="1" x14ac:dyDescent="0.3">
      <c r="A1074" s="8">
        <f t="shared" si="16"/>
        <v>40951.156249997402</v>
      </c>
      <c r="B1074" s="51">
        <v>0</v>
      </c>
      <c r="C1074" s="51">
        <v>0</v>
      </c>
      <c r="D1074" s="52">
        <v>48.8</v>
      </c>
    </row>
    <row r="1075" spans="1:4" s="9" customFormat="1" x14ac:dyDescent="0.3">
      <c r="A1075" s="8">
        <f t="shared" si="16"/>
        <v>40951.166666664067</v>
      </c>
      <c r="B1075" s="51">
        <v>0</v>
      </c>
      <c r="C1075" s="51">
        <v>0</v>
      </c>
      <c r="D1075" s="52">
        <v>48.8</v>
      </c>
    </row>
    <row r="1076" spans="1:4" s="9" customFormat="1" x14ac:dyDescent="0.3">
      <c r="A1076" s="8">
        <f t="shared" si="16"/>
        <v>40951.177083330731</v>
      </c>
      <c r="B1076" s="51">
        <v>0</v>
      </c>
      <c r="C1076" s="51">
        <v>0</v>
      </c>
      <c r="D1076" s="52">
        <v>48.5</v>
      </c>
    </row>
    <row r="1077" spans="1:4" s="9" customFormat="1" x14ac:dyDescent="0.3">
      <c r="A1077" s="8">
        <f t="shared" si="16"/>
        <v>40951.187499997395</v>
      </c>
      <c r="B1077" s="51">
        <v>0</v>
      </c>
      <c r="C1077" s="51">
        <v>0</v>
      </c>
      <c r="D1077" s="52">
        <v>48.6</v>
      </c>
    </row>
    <row r="1078" spans="1:4" s="9" customFormat="1" x14ac:dyDescent="0.3">
      <c r="A1078" s="8">
        <f t="shared" si="16"/>
        <v>40951.197916664059</v>
      </c>
      <c r="B1078" s="51">
        <v>0</v>
      </c>
      <c r="C1078" s="51">
        <v>0</v>
      </c>
      <c r="D1078" s="52">
        <v>48.4</v>
      </c>
    </row>
    <row r="1079" spans="1:4" s="9" customFormat="1" x14ac:dyDescent="0.3">
      <c r="A1079" s="8">
        <f t="shared" si="16"/>
        <v>40951.208333330724</v>
      </c>
      <c r="B1079" s="51">
        <v>0</v>
      </c>
      <c r="C1079" s="51">
        <v>0</v>
      </c>
      <c r="D1079" s="52">
        <v>48.5</v>
      </c>
    </row>
    <row r="1080" spans="1:4" s="9" customFormat="1" x14ac:dyDescent="0.3">
      <c r="A1080" s="8">
        <f t="shared" si="16"/>
        <v>40951.218749997388</v>
      </c>
      <c r="B1080" s="51">
        <v>0</v>
      </c>
      <c r="C1080" s="51">
        <v>0</v>
      </c>
      <c r="D1080" s="52">
        <v>48.6</v>
      </c>
    </row>
    <row r="1081" spans="1:4" s="9" customFormat="1" x14ac:dyDescent="0.3">
      <c r="A1081" s="8">
        <f t="shared" si="16"/>
        <v>40951.229166664052</v>
      </c>
      <c r="B1081" s="51">
        <v>0</v>
      </c>
      <c r="C1081" s="51">
        <v>0</v>
      </c>
      <c r="D1081" s="52">
        <v>48.6</v>
      </c>
    </row>
    <row r="1082" spans="1:4" s="9" customFormat="1" x14ac:dyDescent="0.3">
      <c r="A1082" s="8">
        <f t="shared" si="16"/>
        <v>40951.239583330716</v>
      </c>
      <c r="B1082" s="51">
        <v>0</v>
      </c>
      <c r="C1082" s="51">
        <v>0</v>
      </c>
      <c r="D1082" s="52">
        <v>48.7</v>
      </c>
    </row>
    <row r="1083" spans="1:4" s="9" customFormat="1" x14ac:dyDescent="0.3">
      <c r="A1083" s="8">
        <f t="shared" si="16"/>
        <v>40951.249999997381</v>
      </c>
      <c r="B1083" s="51">
        <v>0</v>
      </c>
      <c r="C1083" s="51">
        <v>0</v>
      </c>
      <c r="D1083" s="52">
        <v>48.6</v>
      </c>
    </row>
    <row r="1084" spans="1:4" s="9" customFormat="1" x14ac:dyDescent="0.3">
      <c r="A1084" s="8">
        <f t="shared" si="16"/>
        <v>40951.260416664045</v>
      </c>
      <c r="B1084" s="51">
        <v>0</v>
      </c>
      <c r="C1084" s="51">
        <v>0</v>
      </c>
      <c r="D1084" s="52">
        <v>48.6</v>
      </c>
    </row>
    <row r="1085" spans="1:4" s="9" customFormat="1" x14ac:dyDescent="0.3">
      <c r="A1085" s="8">
        <f t="shared" si="16"/>
        <v>40951.270833330709</v>
      </c>
      <c r="B1085" s="51">
        <v>0</v>
      </c>
      <c r="C1085" s="51">
        <v>0</v>
      </c>
      <c r="D1085" s="52">
        <v>48.5</v>
      </c>
    </row>
    <row r="1086" spans="1:4" s="9" customFormat="1" x14ac:dyDescent="0.3">
      <c r="A1086" s="8">
        <f t="shared" si="16"/>
        <v>40951.281249997373</v>
      </c>
      <c r="B1086" s="51">
        <v>0</v>
      </c>
      <c r="C1086" s="51">
        <v>0</v>
      </c>
      <c r="D1086" s="52">
        <v>48.3</v>
      </c>
    </row>
    <row r="1087" spans="1:4" s="9" customFormat="1" x14ac:dyDescent="0.3">
      <c r="A1087" s="8">
        <f t="shared" si="16"/>
        <v>40951.291666664038</v>
      </c>
      <c r="B1087" s="51">
        <v>0</v>
      </c>
      <c r="C1087" s="51">
        <v>0</v>
      </c>
      <c r="D1087" s="52">
        <v>48.6</v>
      </c>
    </row>
    <row r="1088" spans="1:4" s="9" customFormat="1" x14ac:dyDescent="0.3">
      <c r="A1088" s="8">
        <f t="shared" si="16"/>
        <v>40951.302083330702</v>
      </c>
      <c r="B1088" s="51">
        <v>0</v>
      </c>
      <c r="C1088" s="51">
        <v>0</v>
      </c>
      <c r="D1088" s="52">
        <v>48.6</v>
      </c>
    </row>
    <row r="1089" spans="1:4" s="9" customFormat="1" x14ac:dyDescent="0.3">
      <c r="A1089" s="8">
        <f t="shared" si="16"/>
        <v>40951.312499997366</v>
      </c>
      <c r="B1089" s="51">
        <v>0</v>
      </c>
      <c r="C1089" s="51">
        <v>0</v>
      </c>
      <c r="D1089" s="52">
        <v>48.5</v>
      </c>
    </row>
    <row r="1090" spans="1:4" s="9" customFormat="1" x14ac:dyDescent="0.3">
      <c r="A1090" s="8">
        <f t="shared" si="16"/>
        <v>40951.32291666403</v>
      </c>
      <c r="B1090" s="51">
        <v>0</v>
      </c>
      <c r="C1090" s="51">
        <v>0</v>
      </c>
      <c r="D1090" s="52">
        <v>48.7</v>
      </c>
    </row>
    <row r="1091" spans="1:4" s="9" customFormat="1" x14ac:dyDescent="0.3">
      <c r="A1091" s="8">
        <f t="shared" si="16"/>
        <v>40951.333333330695</v>
      </c>
      <c r="B1091" s="51">
        <v>0</v>
      </c>
      <c r="C1091" s="51">
        <v>0</v>
      </c>
      <c r="D1091" s="52">
        <v>48.5</v>
      </c>
    </row>
    <row r="1092" spans="1:4" s="9" customFormat="1" x14ac:dyDescent="0.3">
      <c r="A1092" s="8">
        <f t="shared" si="16"/>
        <v>40951.343749997359</v>
      </c>
      <c r="B1092" s="51">
        <v>0</v>
      </c>
      <c r="C1092" s="51">
        <v>0</v>
      </c>
      <c r="D1092" s="52">
        <v>48.4</v>
      </c>
    </row>
    <row r="1093" spans="1:4" s="9" customFormat="1" x14ac:dyDescent="0.3">
      <c r="A1093" s="8">
        <f t="shared" ref="A1093:A1156" si="17">A1092+1/24/4</f>
        <v>40951.354166664023</v>
      </c>
      <c r="B1093" s="51">
        <v>0</v>
      </c>
      <c r="C1093" s="51">
        <v>0</v>
      </c>
      <c r="D1093" s="52">
        <v>48.5</v>
      </c>
    </row>
    <row r="1094" spans="1:4" s="9" customFormat="1" x14ac:dyDescent="0.3">
      <c r="A1094" s="8">
        <f t="shared" si="17"/>
        <v>40951.364583330687</v>
      </c>
      <c r="B1094" s="51">
        <v>0</v>
      </c>
      <c r="C1094" s="51">
        <v>0</v>
      </c>
      <c r="D1094" s="52">
        <v>48.4</v>
      </c>
    </row>
    <row r="1095" spans="1:4" s="9" customFormat="1" x14ac:dyDescent="0.3">
      <c r="A1095" s="8">
        <f t="shared" si="17"/>
        <v>40951.374999997352</v>
      </c>
      <c r="B1095" s="51">
        <v>0</v>
      </c>
      <c r="C1095" s="51">
        <v>0</v>
      </c>
      <c r="D1095" s="52">
        <v>48.7</v>
      </c>
    </row>
    <row r="1096" spans="1:4" s="9" customFormat="1" x14ac:dyDescent="0.3">
      <c r="A1096" s="8">
        <f t="shared" si="17"/>
        <v>40951.385416664016</v>
      </c>
      <c r="B1096" s="51">
        <v>0</v>
      </c>
      <c r="C1096" s="51">
        <v>0</v>
      </c>
      <c r="D1096" s="52">
        <v>48.8</v>
      </c>
    </row>
    <row r="1097" spans="1:4" s="9" customFormat="1" x14ac:dyDescent="0.3">
      <c r="A1097" s="8">
        <f t="shared" si="17"/>
        <v>40951.39583333068</v>
      </c>
      <c r="B1097" s="51">
        <v>0</v>
      </c>
      <c r="C1097" s="51">
        <v>0</v>
      </c>
      <c r="D1097" s="52">
        <v>48.8</v>
      </c>
    </row>
    <row r="1098" spans="1:4" s="9" customFormat="1" x14ac:dyDescent="0.3">
      <c r="A1098" s="8">
        <f t="shared" si="17"/>
        <v>40951.406249997344</v>
      </c>
      <c r="B1098" s="51">
        <v>0</v>
      </c>
      <c r="C1098" s="51">
        <v>0</v>
      </c>
      <c r="D1098" s="52">
        <v>48.6</v>
      </c>
    </row>
    <row r="1099" spans="1:4" s="9" customFormat="1" x14ac:dyDescent="0.3">
      <c r="A1099" s="8">
        <f t="shared" si="17"/>
        <v>40951.416666664009</v>
      </c>
      <c r="B1099" s="51">
        <v>0</v>
      </c>
      <c r="C1099" s="51">
        <v>0</v>
      </c>
      <c r="D1099" s="52">
        <v>48.6</v>
      </c>
    </row>
    <row r="1100" spans="1:4" s="9" customFormat="1" x14ac:dyDescent="0.3">
      <c r="A1100" s="8">
        <f t="shared" si="17"/>
        <v>40951.427083330673</v>
      </c>
      <c r="B1100" s="51">
        <v>0</v>
      </c>
      <c r="C1100" s="51">
        <v>0</v>
      </c>
      <c r="D1100" s="52">
        <v>48.4</v>
      </c>
    </row>
    <row r="1101" spans="1:4" s="9" customFormat="1" x14ac:dyDescent="0.3">
      <c r="A1101" s="8">
        <f t="shared" si="17"/>
        <v>40951.437499997337</v>
      </c>
      <c r="B1101" s="51">
        <v>0</v>
      </c>
      <c r="C1101" s="51">
        <v>0</v>
      </c>
      <c r="D1101" s="52">
        <v>48.3</v>
      </c>
    </row>
    <row r="1102" spans="1:4" s="9" customFormat="1" x14ac:dyDescent="0.3">
      <c r="A1102" s="8">
        <f t="shared" si="17"/>
        <v>40951.447916664001</v>
      </c>
      <c r="B1102" s="51">
        <v>0</v>
      </c>
      <c r="C1102" s="51">
        <v>0</v>
      </c>
      <c r="D1102" s="52">
        <v>48.6</v>
      </c>
    </row>
    <row r="1103" spans="1:4" s="9" customFormat="1" x14ac:dyDescent="0.3">
      <c r="A1103" s="8">
        <f t="shared" si="17"/>
        <v>40951.458333330665</v>
      </c>
      <c r="B1103" s="51">
        <v>0</v>
      </c>
      <c r="C1103" s="51">
        <v>0</v>
      </c>
      <c r="D1103" s="52">
        <v>48.5</v>
      </c>
    </row>
    <row r="1104" spans="1:4" s="9" customFormat="1" x14ac:dyDescent="0.3">
      <c r="A1104" s="8">
        <f t="shared" si="17"/>
        <v>40951.46874999733</v>
      </c>
      <c r="B1104" s="51">
        <v>0</v>
      </c>
      <c r="C1104" s="51">
        <v>0</v>
      </c>
      <c r="D1104" s="52">
        <v>48.9</v>
      </c>
    </row>
    <row r="1105" spans="1:4" s="9" customFormat="1" x14ac:dyDescent="0.3">
      <c r="A1105" s="8">
        <f t="shared" si="17"/>
        <v>40951.479166663994</v>
      </c>
      <c r="B1105" s="51">
        <v>0</v>
      </c>
      <c r="C1105" s="51">
        <v>0</v>
      </c>
      <c r="D1105" s="52">
        <v>48.6</v>
      </c>
    </row>
    <row r="1106" spans="1:4" s="9" customFormat="1" x14ac:dyDescent="0.3">
      <c r="A1106" s="8">
        <f t="shared" si="17"/>
        <v>40951.489583330658</v>
      </c>
      <c r="B1106" s="51">
        <v>0</v>
      </c>
      <c r="C1106" s="51">
        <v>0</v>
      </c>
      <c r="D1106" s="52">
        <v>48.5</v>
      </c>
    </row>
    <row r="1107" spans="1:4" s="9" customFormat="1" x14ac:dyDescent="0.3">
      <c r="A1107" s="8">
        <f t="shared" si="17"/>
        <v>40951.499999997322</v>
      </c>
      <c r="B1107" s="51">
        <v>0</v>
      </c>
      <c r="C1107" s="51">
        <v>0</v>
      </c>
      <c r="D1107" s="52">
        <v>48.6</v>
      </c>
    </row>
    <row r="1108" spans="1:4" s="9" customFormat="1" x14ac:dyDescent="0.3">
      <c r="A1108" s="8">
        <f t="shared" si="17"/>
        <v>40951.510416663987</v>
      </c>
      <c r="B1108" s="51">
        <v>0</v>
      </c>
      <c r="C1108" s="51">
        <v>0</v>
      </c>
      <c r="D1108" s="52">
        <v>48.6</v>
      </c>
    </row>
    <row r="1109" spans="1:4" s="9" customFormat="1" x14ac:dyDescent="0.3">
      <c r="A1109" s="8">
        <f t="shared" si="17"/>
        <v>40951.520833330651</v>
      </c>
      <c r="B1109" s="51">
        <v>0</v>
      </c>
      <c r="C1109" s="51">
        <v>0</v>
      </c>
      <c r="D1109" s="52">
        <v>48.7</v>
      </c>
    </row>
    <row r="1110" spans="1:4" s="9" customFormat="1" x14ac:dyDescent="0.3">
      <c r="A1110" s="8">
        <f t="shared" si="17"/>
        <v>40951.531249997315</v>
      </c>
      <c r="B1110" s="51">
        <v>0</v>
      </c>
      <c r="C1110" s="51">
        <v>0</v>
      </c>
      <c r="D1110" s="52">
        <v>48.7</v>
      </c>
    </row>
    <row r="1111" spans="1:4" s="9" customFormat="1" x14ac:dyDescent="0.3">
      <c r="A1111" s="8">
        <f t="shared" si="17"/>
        <v>40951.541666663979</v>
      </c>
      <c r="B1111" s="51">
        <v>0</v>
      </c>
      <c r="C1111" s="51">
        <v>0</v>
      </c>
      <c r="D1111" s="52">
        <v>48.7</v>
      </c>
    </row>
    <row r="1112" spans="1:4" s="9" customFormat="1" x14ac:dyDescent="0.3">
      <c r="A1112" s="8">
        <f t="shared" si="17"/>
        <v>40951.552083330644</v>
      </c>
      <c r="B1112" s="51">
        <v>0</v>
      </c>
      <c r="C1112" s="51">
        <v>0</v>
      </c>
      <c r="D1112" s="52">
        <v>48.7</v>
      </c>
    </row>
    <row r="1113" spans="1:4" s="9" customFormat="1" x14ac:dyDescent="0.3">
      <c r="A1113" s="8">
        <f t="shared" si="17"/>
        <v>40951.562499997308</v>
      </c>
      <c r="B1113" s="51">
        <v>0</v>
      </c>
      <c r="C1113" s="51">
        <v>0</v>
      </c>
      <c r="D1113" s="52">
        <v>48.8</v>
      </c>
    </row>
    <row r="1114" spans="1:4" s="9" customFormat="1" x14ac:dyDescent="0.3">
      <c r="A1114" s="8">
        <f t="shared" si="17"/>
        <v>40951.572916663972</v>
      </c>
      <c r="B1114" s="51">
        <v>0</v>
      </c>
      <c r="C1114" s="51">
        <v>0</v>
      </c>
      <c r="D1114" s="52">
        <v>48.5</v>
      </c>
    </row>
    <row r="1115" spans="1:4" s="9" customFormat="1" x14ac:dyDescent="0.3">
      <c r="A1115" s="8">
        <f t="shared" si="17"/>
        <v>40951.583333330636</v>
      </c>
      <c r="B1115" s="51">
        <v>0</v>
      </c>
      <c r="C1115" s="51">
        <v>0</v>
      </c>
      <c r="D1115" s="52">
        <v>48.7</v>
      </c>
    </row>
    <row r="1116" spans="1:4" s="9" customFormat="1" x14ac:dyDescent="0.3">
      <c r="A1116" s="8">
        <f t="shared" si="17"/>
        <v>40951.593749997301</v>
      </c>
      <c r="B1116" s="51">
        <v>0</v>
      </c>
      <c r="C1116" s="51">
        <v>0</v>
      </c>
      <c r="D1116" s="52">
        <v>48.9</v>
      </c>
    </row>
    <row r="1117" spans="1:4" s="9" customFormat="1" x14ac:dyDescent="0.3">
      <c r="A1117" s="8">
        <f t="shared" si="17"/>
        <v>40951.604166663965</v>
      </c>
      <c r="B1117" s="51">
        <v>0</v>
      </c>
      <c r="C1117" s="51">
        <v>0</v>
      </c>
      <c r="D1117" s="52">
        <v>48.7</v>
      </c>
    </row>
    <row r="1118" spans="1:4" s="9" customFormat="1" x14ac:dyDescent="0.3">
      <c r="A1118" s="8">
        <f t="shared" si="17"/>
        <v>40951.614583330629</v>
      </c>
      <c r="B1118" s="51">
        <v>0</v>
      </c>
      <c r="C1118" s="51">
        <v>0</v>
      </c>
      <c r="D1118" s="52">
        <v>48.9</v>
      </c>
    </row>
    <row r="1119" spans="1:4" s="9" customFormat="1" x14ac:dyDescent="0.3">
      <c r="A1119" s="8">
        <f t="shared" si="17"/>
        <v>40951.624999997293</v>
      </c>
      <c r="B1119" s="51">
        <v>0</v>
      </c>
      <c r="C1119" s="51">
        <v>0</v>
      </c>
      <c r="D1119" s="52">
        <v>49.2</v>
      </c>
    </row>
    <row r="1120" spans="1:4" s="9" customFormat="1" x14ac:dyDescent="0.3">
      <c r="A1120" s="8">
        <f t="shared" si="17"/>
        <v>40951.635416663958</v>
      </c>
      <c r="B1120" s="51">
        <v>0</v>
      </c>
      <c r="C1120" s="51">
        <v>0</v>
      </c>
      <c r="D1120" s="52">
        <v>48.7</v>
      </c>
    </row>
    <row r="1121" spans="1:4" s="9" customFormat="1" x14ac:dyDescent="0.3">
      <c r="A1121" s="8">
        <f t="shared" si="17"/>
        <v>40951.645833330622</v>
      </c>
      <c r="B1121" s="51">
        <v>0</v>
      </c>
      <c r="C1121" s="51">
        <v>0</v>
      </c>
      <c r="D1121" s="52">
        <v>48.6</v>
      </c>
    </row>
    <row r="1122" spans="1:4" s="9" customFormat="1" x14ac:dyDescent="0.3">
      <c r="A1122" s="8">
        <f t="shared" si="17"/>
        <v>40951.656249997286</v>
      </c>
      <c r="B1122" s="51">
        <v>0</v>
      </c>
      <c r="C1122" s="51">
        <v>0</v>
      </c>
      <c r="D1122" s="52">
        <v>48.5</v>
      </c>
    </row>
    <row r="1123" spans="1:4" s="9" customFormat="1" x14ac:dyDescent="0.3">
      <c r="A1123" s="8">
        <f t="shared" si="17"/>
        <v>40951.66666666395</v>
      </c>
      <c r="B1123" s="51">
        <v>0</v>
      </c>
      <c r="C1123" s="51">
        <v>0</v>
      </c>
      <c r="D1123" s="52">
        <v>48.7</v>
      </c>
    </row>
    <row r="1124" spans="1:4" s="9" customFormat="1" x14ac:dyDescent="0.3">
      <c r="A1124" s="8">
        <f t="shared" si="17"/>
        <v>40951.677083330615</v>
      </c>
      <c r="B1124" s="51">
        <v>0</v>
      </c>
      <c r="C1124" s="51">
        <v>0</v>
      </c>
      <c r="D1124" s="52">
        <v>48.9</v>
      </c>
    </row>
    <row r="1125" spans="1:4" s="9" customFormat="1" x14ac:dyDescent="0.3">
      <c r="A1125" s="8">
        <f t="shared" si="17"/>
        <v>40951.687499997279</v>
      </c>
      <c r="B1125" s="51">
        <v>0</v>
      </c>
      <c r="C1125" s="51">
        <v>0</v>
      </c>
      <c r="D1125" s="52">
        <v>48.7</v>
      </c>
    </row>
    <row r="1126" spans="1:4" s="9" customFormat="1" x14ac:dyDescent="0.3">
      <c r="A1126" s="8">
        <f t="shared" si="17"/>
        <v>40951.697916663943</v>
      </c>
      <c r="B1126" s="51">
        <v>0</v>
      </c>
      <c r="C1126" s="51">
        <v>0</v>
      </c>
      <c r="D1126" s="52">
        <v>48.5</v>
      </c>
    </row>
    <row r="1127" spans="1:4" s="9" customFormat="1" x14ac:dyDescent="0.3">
      <c r="A1127" s="8">
        <f t="shared" si="17"/>
        <v>40951.708333330607</v>
      </c>
      <c r="B1127" s="51">
        <v>0</v>
      </c>
      <c r="C1127" s="51">
        <v>0</v>
      </c>
      <c r="D1127" s="52">
        <v>48.8</v>
      </c>
    </row>
    <row r="1128" spans="1:4" s="9" customFormat="1" x14ac:dyDescent="0.3">
      <c r="A1128" s="8">
        <f t="shared" si="17"/>
        <v>40951.718749997272</v>
      </c>
      <c r="B1128" s="51">
        <v>0</v>
      </c>
      <c r="C1128" s="51">
        <v>0</v>
      </c>
      <c r="D1128" s="52">
        <v>48.4</v>
      </c>
    </row>
    <row r="1129" spans="1:4" s="9" customFormat="1" x14ac:dyDescent="0.3">
      <c r="A1129" s="8">
        <f t="shared" si="17"/>
        <v>40951.729166663936</v>
      </c>
      <c r="B1129" s="51">
        <v>0</v>
      </c>
      <c r="C1129" s="51">
        <v>0</v>
      </c>
      <c r="D1129" s="52">
        <v>48.6</v>
      </c>
    </row>
    <row r="1130" spans="1:4" s="9" customFormat="1" x14ac:dyDescent="0.3">
      <c r="A1130" s="8">
        <f t="shared" si="17"/>
        <v>40951.7395833306</v>
      </c>
      <c r="B1130" s="51">
        <v>0</v>
      </c>
      <c r="C1130" s="51">
        <v>0</v>
      </c>
      <c r="D1130" s="52">
        <v>48.6</v>
      </c>
    </row>
    <row r="1131" spans="1:4" s="9" customFormat="1" x14ac:dyDescent="0.3">
      <c r="A1131" s="8">
        <f t="shared" si="17"/>
        <v>40951.749999997264</v>
      </c>
      <c r="B1131" s="51">
        <v>0</v>
      </c>
      <c r="C1131" s="51">
        <v>0</v>
      </c>
      <c r="D1131" s="52">
        <v>48.7</v>
      </c>
    </row>
    <row r="1132" spans="1:4" s="9" customFormat="1" x14ac:dyDescent="0.3">
      <c r="A1132" s="8">
        <f t="shared" si="17"/>
        <v>40951.760416663928</v>
      </c>
      <c r="B1132" s="51">
        <v>0</v>
      </c>
      <c r="C1132" s="51">
        <v>0</v>
      </c>
      <c r="D1132" s="52">
        <v>48.6</v>
      </c>
    </row>
    <row r="1133" spans="1:4" s="9" customFormat="1" x14ac:dyDescent="0.3">
      <c r="A1133" s="8">
        <f t="shared" si="17"/>
        <v>40951.770833330593</v>
      </c>
      <c r="B1133" s="51">
        <v>0</v>
      </c>
      <c r="C1133" s="51">
        <v>0</v>
      </c>
      <c r="D1133" s="52">
        <v>48.4</v>
      </c>
    </row>
    <row r="1134" spans="1:4" s="9" customFormat="1" x14ac:dyDescent="0.3">
      <c r="A1134" s="8">
        <f t="shared" si="17"/>
        <v>40951.781249997257</v>
      </c>
      <c r="B1134" s="51">
        <v>0</v>
      </c>
      <c r="C1134" s="51">
        <v>0</v>
      </c>
      <c r="D1134" s="52">
        <v>48.7</v>
      </c>
    </row>
    <row r="1135" spans="1:4" s="9" customFormat="1" x14ac:dyDescent="0.3">
      <c r="A1135" s="8">
        <f t="shared" si="17"/>
        <v>40951.791666663921</v>
      </c>
      <c r="B1135" s="51">
        <v>0</v>
      </c>
      <c r="C1135" s="51">
        <v>0</v>
      </c>
      <c r="D1135" s="52">
        <v>48.7</v>
      </c>
    </row>
    <row r="1136" spans="1:4" s="9" customFormat="1" x14ac:dyDescent="0.3">
      <c r="A1136" s="8">
        <f t="shared" si="17"/>
        <v>40951.802083330585</v>
      </c>
      <c r="B1136" s="51">
        <v>0</v>
      </c>
      <c r="C1136" s="51">
        <v>0</v>
      </c>
      <c r="D1136" s="52">
        <v>48.7</v>
      </c>
    </row>
    <row r="1137" spans="1:4" s="9" customFormat="1" x14ac:dyDescent="0.3">
      <c r="A1137" s="8">
        <f t="shared" si="17"/>
        <v>40951.81249999725</v>
      </c>
      <c r="B1137" s="51">
        <v>0</v>
      </c>
      <c r="C1137" s="51">
        <v>0</v>
      </c>
      <c r="D1137" s="52">
        <v>48.7</v>
      </c>
    </row>
    <row r="1138" spans="1:4" s="9" customFormat="1" x14ac:dyDescent="0.3">
      <c r="A1138" s="8">
        <f t="shared" si="17"/>
        <v>40951.822916663914</v>
      </c>
      <c r="B1138" s="51">
        <v>0</v>
      </c>
      <c r="C1138" s="51">
        <v>0</v>
      </c>
      <c r="D1138" s="52">
        <v>48.7</v>
      </c>
    </row>
    <row r="1139" spans="1:4" s="9" customFormat="1" x14ac:dyDescent="0.3">
      <c r="A1139" s="8">
        <f t="shared" si="17"/>
        <v>40951.833333330578</v>
      </c>
      <c r="B1139" s="51">
        <v>0</v>
      </c>
      <c r="C1139" s="51">
        <v>0</v>
      </c>
      <c r="D1139" s="52">
        <v>48.4</v>
      </c>
    </row>
    <row r="1140" spans="1:4" s="9" customFormat="1" x14ac:dyDescent="0.3">
      <c r="A1140" s="8">
        <f t="shared" si="17"/>
        <v>40951.843749997242</v>
      </c>
      <c r="B1140" s="51">
        <v>0</v>
      </c>
      <c r="C1140" s="51">
        <v>0</v>
      </c>
      <c r="D1140" s="52">
        <v>48.6</v>
      </c>
    </row>
    <row r="1141" spans="1:4" s="9" customFormat="1" x14ac:dyDescent="0.3">
      <c r="A1141" s="8">
        <f t="shared" si="17"/>
        <v>40951.854166663907</v>
      </c>
      <c r="B1141" s="51">
        <v>0</v>
      </c>
      <c r="C1141" s="51">
        <v>0</v>
      </c>
      <c r="D1141" s="52">
        <v>48.7</v>
      </c>
    </row>
    <row r="1142" spans="1:4" s="9" customFormat="1" x14ac:dyDescent="0.3">
      <c r="A1142" s="8">
        <f t="shared" si="17"/>
        <v>40951.864583330571</v>
      </c>
      <c r="B1142" s="51">
        <v>0</v>
      </c>
      <c r="C1142" s="51">
        <v>0</v>
      </c>
      <c r="D1142" s="52">
        <v>48.5</v>
      </c>
    </row>
    <row r="1143" spans="1:4" s="9" customFormat="1" x14ac:dyDescent="0.3">
      <c r="A1143" s="8">
        <f t="shared" si="17"/>
        <v>40951.874999997235</v>
      </c>
      <c r="B1143" s="51">
        <v>0</v>
      </c>
      <c r="C1143" s="51">
        <v>0</v>
      </c>
      <c r="D1143" s="52">
        <v>48.7</v>
      </c>
    </row>
    <row r="1144" spans="1:4" s="9" customFormat="1" x14ac:dyDescent="0.3">
      <c r="A1144" s="8">
        <f t="shared" si="17"/>
        <v>40951.885416663899</v>
      </c>
      <c r="B1144" s="51">
        <v>0</v>
      </c>
      <c r="C1144" s="51">
        <v>0</v>
      </c>
      <c r="D1144" s="52">
        <v>48.5</v>
      </c>
    </row>
    <row r="1145" spans="1:4" s="9" customFormat="1" x14ac:dyDescent="0.3">
      <c r="A1145" s="8">
        <f t="shared" si="17"/>
        <v>40951.895833330564</v>
      </c>
      <c r="B1145" s="51">
        <v>0</v>
      </c>
      <c r="C1145" s="51">
        <v>0</v>
      </c>
      <c r="D1145" s="52">
        <v>48.2</v>
      </c>
    </row>
    <row r="1146" spans="1:4" s="9" customFormat="1" x14ac:dyDescent="0.3">
      <c r="A1146" s="8">
        <f t="shared" si="17"/>
        <v>40951.906249997228</v>
      </c>
      <c r="B1146" s="51">
        <v>0</v>
      </c>
      <c r="C1146" s="51">
        <v>0</v>
      </c>
      <c r="D1146" s="52">
        <v>48.5</v>
      </c>
    </row>
    <row r="1147" spans="1:4" s="9" customFormat="1" x14ac:dyDescent="0.3">
      <c r="A1147" s="8">
        <f t="shared" si="17"/>
        <v>40951.916666663892</v>
      </c>
      <c r="B1147" s="51">
        <v>0</v>
      </c>
      <c r="C1147" s="51">
        <v>0</v>
      </c>
      <c r="D1147" s="52">
        <v>48.7</v>
      </c>
    </row>
    <row r="1148" spans="1:4" s="9" customFormat="1" x14ac:dyDescent="0.3">
      <c r="A1148" s="8">
        <f t="shared" si="17"/>
        <v>40951.927083330556</v>
      </c>
      <c r="B1148" s="51">
        <v>0</v>
      </c>
      <c r="C1148" s="51">
        <v>0</v>
      </c>
      <c r="D1148" s="52">
        <v>48.3</v>
      </c>
    </row>
    <row r="1149" spans="1:4" s="9" customFormat="1" x14ac:dyDescent="0.3">
      <c r="A1149" s="8">
        <f t="shared" si="17"/>
        <v>40951.937499997221</v>
      </c>
      <c r="B1149" s="51">
        <v>0</v>
      </c>
      <c r="C1149" s="51">
        <v>0</v>
      </c>
      <c r="D1149" s="52">
        <v>48.5</v>
      </c>
    </row>
    <row r="1150" spans="1:4" s="9" customFormat="1" x14ac:dyDescent="0.3">
      <c r="A1150" s="8">
        <f t="shared" si="17"/>
        <v>40951.947916663885</v>
      </c>
      <c r="B1150" s="51">
        <v>0</v>
      </c>
      <c r="C1150" s="51">
        <v>0</v>
      </c>
      <c r="D1150" s="52">
        <v>48.4</v>
      </c>
    </row>
    <row r="1151" spans="1:4" s="9" customFormat="1" x14ac:dyDescent="0.3">
      <c r="A1151" s="8">
        <f t="shared" si="17"/>
        <v>40951.958333330549</v>
      </c>
      <c r="B1151" s="51">
        <v>0</v>
      </c>
      <c r="C1151" s="51">
        <v>0</v>
      </c>
      <c r="D1151" s="52">
        <v>48.6</v>
      </c>
    </row>
    <row r="1152" spans="1:4" s="9" customFormat="1" x14ac:dyDescent="0.3">
      <c r="A1152" s="8">
        <f t="shared" si="17"/>
        <v>40951.968749997213</v>
      </c>
      <c r="B1152" s="51">
        <v>0</v>
      </c>
      <c r="C1152" s="51">
        <v>0</v>
      </c>
      <c r="D1152" s="52">
        <v>48.5</v>
      </c>
    </row>
    <row r="1153" spans="1:4" s="9" customFormat="1" x14ac:dyDescent="0.3">
      <c r="A1153" s="8">
        <f t="shared" si="17"/>
        <v>40951.979166663878</v>
      </c>
      <c r="B1153" s="51">
        <v>0</v>
      </c>
      <c r="C1153" s="51">
        <v>0</v>
      </c>
      <c r="D1153" s="52">
        <v>48.3</v>
      </c>
    </row>
    <row r="1154" spans="1:4" s="9" customFormat="1" x14ac:dyDescent="0.3">
      <c r="A1154" s="8">
        <f t="shared" si="17"/>
        <v>40951.989583330542</v>
      </c>
      <c r="B1154" s="51">
        <v>0</v>
      </c>
      <c r="C1154" s="51">
        <v>0</v>
      </c>
      <c r="D1154" s="52">
        <v>48.1</v>
      </c>
    </row>
    <row r="1155" spans="1:4" s="9" customFormat="1" x14ac:dyDescent="0.3">
      <c r="A1155" s="8">
        <f t="shared" si="17"/>
        <v>40951.999999997206</v>
      </c>
      <c r="B1155" s="51">
        <v>0</v>
      </c>
      <c r="C1155" s="51">
        <v>0</v>
      </c>
      <c r="D1155" s="52">
        <v>48.2</v>
      </c>
    </row>
    <row r="1156" spans="1:4" s="9" customFormat="1" x14ac:dyDescent="0.3">
      <c r="A1156" s="8">
        <f t="shared" si="17"/>
        <v>40952.01041666387</v>
      </c>
      <c r="B1156" s="51">
        <v>0</v>
      </c>
      <c r="C1156" s="51">
        <v>0</v>
      </c>
      <c r="D1156" s="52">
        <v>48.2</v>
      </c>
    </row>
    <row r="1157" spans="1:4" s="9" customFormat="1" x14ac:dyDescent="0.3">
      <c r="A1157" s="8">
        <f t="shared" ref="A1157:A1220" si="18">A1156+1/24/4</f>
        <v>40952.020833330535</v>
      </c>
      <c r="B1157" s="51">
        <v>0</v>
      </c>
      <c r="C1157" s="51">
        <v>0</v>
      </c>
      <c r="D1157" s="52">
        <v>48.4</v>
      </c>
    </row>
    <row r="1158" spans="1:4" s="9" customFormat="1" x14ac:dyDescent="0.3">
      <c r="A1158" s="8">
        <f t="shared" si="18"/>
        <v>40952.031249997199</v>
      </c>
      <c r="B1158" s="51">
        <v>0</v>
      </c>
      <c r="C1158" s="51">
        <v>0</v>
      </c>
      <c r="D1158" s="52">
        <v>48.1</v>
      </c>
    </row>
    <row r="1159" spans="1:4" s="9" customFormat="1" x14ac:dyDescent="0.3">
      <c r="A1159" s="8">
        <f t="shared" si="18"/>
        <v>40952.041666663863</v>
      </c>
      <c r="B1159" s="51">
        <v>0</v>
      </c>
      <c r="C1159" s="51">
        <v>0</v>
      </c>
      <c r="D1159" s="52">
        <v>48.5</v>
      </c>
    </row>
    <row r="1160" spans="1:4" s="9" customFormat="1" x14ac:dyDescent="0.3">
      <c r="A1160" s="8">
        <f t="shared" si="18"/>
        <v>40952.052083330527</v>
      </c>
      <c r="B1160" s="51">
        <v>0</v>
      </c>
      <c r="C1160" s="51">
        <v>0</v>
      </c>
      <c r="D1160" s="52">
        <v>48.4</v>
      </c>
    </row>
    <row r="1161" spans="1:4" s="9" customFormat="1" x14ac:dyDescent="0.3">
      <c r="A1161" s="8">
        <f t="shared" si="18"/>
        <v>40952.062499997191</v>
      </c>
      <c r="B1161" s="51">
        <v>0</v>
      </c>
      <c r="C1161" s="51">
        <v>0</v>
      </c>
      <c r="D1161" s="52">
        <v>48.2</v>
      </c>
    </row>
    <row r="1162" spans="1:4" s="9" customFormat="1" x14ac:dyDescent="0.3">
      <c r="A1162" s="8">
        <f t="shared" si="18"/>
        <v>40952.072916663856</v>
      </c>
      <c r="B1162" s="51">
        <v>0</v>
      </c>
      <c r="C1162" s="51">
        <v>0</v>
      </c>
      <c r="D1162" s="52">
        <v>48.2</v>
      </c>
    </row>
    <row r="1163" spans="1:4" s="9" customFormat="1" x14ac:dyDescent="0.3">
      <c r="A1163" s="8">
        <f t="shared" si="18"/>
        <v>40952.08333333052</v>
      </c>
      <c r="B1163" s="51">
        <v>0</v>
      </c>
      <c r="C1163" s="51">
        <v>0</v>
      </c>
      <c r="D1163" s="52">
        <v>48.2</v>
      </c>
    </row>
    <row r="1164" spans="1:4" s="9" customFormat="1" x14ac:dyDescent="0.3">
      <c r="A1164" s="8">
        <f t="shared" si="18"/>
        <v>40952.093749997184</v>
      </c>
      <c r="B1164" s="51">
        <v>0</v>
      </c>
      <c r="C1164" s="51">
        <v>0</v>
      </c>
      <c r="D1164" s="52">
        <v>48.1</v>
      </c>
    </row>
    <row r="1165" spans="1:4" s="9" customFormat="1" x14ac:dyDescent="0.3">
      <c r="A1165" s="8">
        <f t="shared" si="18"/>
        <v>40952.104166663848</v>
      </c>
      <c r="B1165" s="51">
        <v>0</v>
      </c>
      <c r="C1165" s="51">
        <v>0</v>
      </c>
      <c r="D1165" s="52">
        <v>48</v>
      </c>
    </row>
    <row r="1166" spans="1:4" s="9" customFormat="1" x14ac:dyDescent="0.3">
      <c r="A1166" s="8">
        <f t="shared" si="18"/>
        <v>40952.114583330513</v>
      </c>
      <c r="B1166" s="51">
        <v>0</v>
      </c>
      <c r="C1166" s="51">
        <v>0</v>
      </c>
      <c r="D1166" s="52">
        <v>48.2</v>
      </c>
    </row>
    <row r="1167" spans="1:4" s="9" customFormat="1" x14ac:dyDescent="0.3">
      <c r="A1167" s="8">
        <f t="shared" si="18"/>
        <v>40952.124999997177</v>
      </c>
      <c r="B1167" s="51">
        <v>0</v>
      </c>
      <c r="C1167" s="51">
        <v>0</v>
      </c>
      <c r="D1167" s="52">
        <v>48</v>
      </c>
    </row>
    <row r="1168" spans="1:4" s="9" customFormat="1" x14ac:dyDescent="0.3">
      <c r="A1168" s="8">
        <f t="shared" si="18"/>
        <v>40952.135416663841</v>
      </c>
      <c r="B1168" s="51">
        <v>0</v>
      </c>
      <c r="C1168" s="51">
        <v>0</v>
      </c>
      <c r="D1168" s="52">
        <v>48</v>
      </c>
    </row>
    <row r="1169" spans="1:4" s="9" customFormat="1" x14ac:dyDescent="0.3">
      <c r="A1169" s="8">
        <f t="shared" si="18"/>
        <v>40952.145833330505</v>
      </c>
      <c r="B1169" s="51">
        <v>0</v>
      </c>
      <c r="C1169" s="51">
        <v>0</v>
      </c>
      <c r="D1169" s="52">
        <v>47.8</v>
      </c>
    </row>
    <row r="1170" spans="1:4" s="9" customFormat="1" x14ac:dyDescent="0.3">
      <c r="A1170" s="8">
        <f t="shared" si="18"/>
        <v>40952.15624999717</v>
      </c>
      <c r="B1170" s="51">
        <v>0</v>
      </c>
      <c r="C1170" s="51">
        <v>0</v>
      </c>
      <c r="D1170" s="52">
        <v>48</v>
      </c>
    </row>
    <row r="1171" spans="1:4" s="9" customFormat="1" x14ac:dyDescent="0.3">
      <c r="A1171" s="8">
        <f t="shared" si="18"/>
        <v>40952.166666663834</v>
      </c>
      <c r="B1171" s="51">
        <v>0</v>
      </c>
      <c r="C1171" s="51">
        <v>0</v>
      </c>
      <c r="D1171" s="52">
        <v>48.1</v>
      </c>
    </row>
    <row r="1172" spans="1:4" s="9" customFormat="1" x14ac:dyDescent="0.3">
      <c r="A1172" s="8">
        <f t="shared" si="18"/>
        <v>40952.177083330498</v>
      </c>
      <c r="B1172" s="51">
        <v>0</v>
      </c>
      <c r="C1172" s="51">
        <v>0</v>
      </c>
      <c r="D1172" s="52">
        <v>48.2</v>
      </c>
    </row>
    <row r="1173" spans="1:4" s="9" customFormat="1" x14ac:dyDescent="0.3">
      <c r="A1173" s="8">
        <f t="shared" si="18"/>
        <v>40952.187499997162</v>
      </c>
      <c r="B1173" s="51">
        <v>0</v>
      </c>
      <c r="C1173" s="51">
        <v>0</v>
      </c>
      <c r="D1173" s="52">
        <v>47.9</v>
      </c>
    </row>
    <row r="1174" spans="1:4" s="9" customFormat="1" x14ac:dyDescent="0.3">
      <c r="A1174" s="8">
        <f t="shared" si="18"/>
        <v>40952.197916663827</v>
      </c>
      <c r="B1174" s="51">
        <v>0</v>
      </c>
      <c r="C1174" s="51">
        <v>0</v>
      </c>
      <c r="D1174" s="52">
        <v>48</v>
      </c>
    </row>
    <row r="1175" spans="1:4" s="9" customFormat="1" x14ac:dyDescent="0.3">
      <c r="A1175" s="8">
        <f t="shared" si="18"/>
        <v>40952.208333330491</v>
      </c>
      <c r="B1175" s="51">
        <v>0</v>
      </c>
      <c r="C1175" s="51">
        <v>0</v>
      </c>
      <c r="D1175" s="52">
        <v>47.9</v>
      </c>
    </row>
    <row r="1176" spans="1:4" s="9" customFormat="1" x14ac:dyDescent="0.3">
      <c r="A1176" s="8">
        <f t="shared" si="18"/>
        <v>40952.218749997155</v>
      </c>
      <c r="B1176" s="51">
        <v>0</v>
      </c>
      <c r="C1176" s="51">
        <v>0</v>
      </c>
      <c r="D1176" s="52">
        <v>48</v>
      </c>
    </row>
    <row r="1177" spans="1:4" s="9" customFormat="1" x14ac:dyDescent="0.3">
      <c r="A1177" s="8">
        <f t="shared" si="18"/>
        <v>40952.229166663819</v>
      </c>
      <c r="B1177" s="51">
        <v>0</v>
      </c>
      <c r="C1177" s="51">
        <v>0</v>
      </c>
      <c r="D1177" s="52">
        <v>48</v>
      </c>
    </row>
    <row r="1178" spans="1:4" s="9" customFormat="1" x14ac:dyDescent="0.3">
      <c r="A1178" s="8">
        <f t="shared" si="18"/>
        <v>40952.239583330484</v>
      </c>
      <c r="B1178" s="51">
        <v>0</v>
      </c>
      <c r="C1178" s="51">
        <v>0</v>
      </c>
      <c r="D1178" s="52">
        <v>48</v>
      </c>
    </row>
    <row r="1179" spans="1:4" s="9" customFormat="1" x14ac:dyDescent="0.3">
      <c r="A1179" s="8">
        <f t="shared" si="18"/>
        <v>40952.249999997148</v>
      </c>
      <c r="B1179" s="51">
        <v>0</v>
      </c>
      <c r="C1179" s="51">
        <v>0</v>
      </c>
      <c r="D1179" s="52">
        <v>48.2</v>
      </c>
    </row>
    <row r="1180" spans="1:4" s="9" customFormat="1" x14ac:dyDescent="0.3">
      <c r="A1180" s="8">
        <f t="shared" si="18"/>
        <v>40952.260416663812</v>
      </c>
      <c r="B1180" s="51">
        <v>0</v>
      </c>
      <c r="C1180" s="51">
        <v>0</v>
      </c>
      <c r="D1180" s="52">
        <v>47.8</v>
      </c>
    </row>
    <row r="1181" spans="1:4" s="9" customFormat="1" x14ac:dyDescent="0.3">
      <c r="A1181" s="8">
        <f t="shared" si="18"/>
        <v>40952.270833330476</v>
      </c>
      <c r="B1181" s="51">
        <v>0</v>
      </c>
      <c r="C1181" s="51">
        <v>0</v>
      </c>
      <c r="D1181" s="52">
        <v>47.7</v>
      </c>
    </row>
    <row r="1182" spans="1:4" s="9" customFormat="1" x14ac:dyDescent="0.3">
      <c r="A1182" s="8">
        <f t="shared" si="18"/>
        <v>40952.281249997141</v>
      </c>
      <c r="B1182" s="51">
        <v>0</v>
      </c>
      <c r="C1182" s="51">
        <v>0</v>
      </c>
      <c r="D1182" s="52">
        <v>47.9</v>
      </c>
    </row>
    <row r="1183" spans="1:4" s="9" customFormat="1" x14ac:dyDescent="0.3">
      <c r="A1183" s="8">
        <f t="shared" si="18"/>
        <v>40952.291666663805</v>
      </c>
      <c r="B1183" s="51">
        <v>0</v>
      </c>
      <c r="C1183" s="51">
        <v>0</v>
      </c>
      <c r="D1183" s="52">
        <v>47.7</v>
      </c>
    </row>
    <row r="1184" spans="1:4" s="9" customFormat="1" x14ac:dyDescent="0.3">
      <c r="A1184" s="8">
        <f t="shared" si="18"/>
        <v>40952.302083330469</v>
      </c>
      <c r="B1184" s="51">
        <v>0</v>
      </c>
      <c r="C1184" s="51">
        <v>0</v>
      </c>
      <c r="D1184" s="52">
        <v>47.8</v>
      </c>
    </row>
    <row r="1185" spans="1:4" s="9" customFormat="1" x14ac:dyDescent="0.3">
      <c r="A1185" s="8">
        <f t="shared" si="18"/>
        <v>40952.312499997133</v>
      </c>
      <c r="B1185" s="51">
        <v>0</v>
      </c>
      <c r="C1185" s="51">
        <v>0</v>
      </c>
      <c r="D1185" s="52">
        <v>48</v>
      </c>
    </row>
    <row r="1186" spans="1:4" s="9" customFormat="1" x14ac:dyDescent="0.3">
      <c r="A1186" s="8">
        <f t="shared" si="18"/>
        <v>40952.322916663798</v>
      </c>
      <c r="B1186" s="51">
        <v>0</v>
      </c>
      <c r="C1186" s="51">
        <v>0</v>
      </c>
      <c r="D1186" s="52">
        <v>47.8</v>
      </c>
    </row>
    <row r="1187" spans="1:4" s="9" customFormat="1" x14ac:dyDescent="0.3">
      <c r="A1187" s="8">
        <f t="shared" si="18"/>
        <v>40952.333333330462</v>
      </c>
      <c r="B1187" s="51">
        <v>0</v>
      </c>
      <c r="C1187" s="51">
        <v>0</v>
      </c>
      <c r="D1187" s="52">
        <v>48</v>
      </c>
    </row>
    <row r="1188" spans="1:4" s="9" customFormat="1" x14ac:dyDescent="0.3">
      <c r="A1188" s="8">
        <f t="shared" si="18"/>
        <v>40952.343749997126</v>
      </c>
      <c r="B1188" s="51">
        <v>0</v>
      </c>
      <c r="C1188" s="51">
        <v>0</v>
      </c>
      <c r="D1188" s="52">
        <v>47.6</v>
      </c>
    </row>
    <row r="1189" spans="1:4" s="9" customFormat="1" x14ac:dyDescent="0.3">
      <c r="A1189" s="8">
        <f t="shared" si="18"/>
        <v>40952.35416666379</v>
      </c>
      <c r="B1189" s="51">
        <v>0</v>
      </c>
      <c r="C1189" s="51">
        <v>0</v>
      </c>
      <c r="D1189" s="52">
        <v>47.7</v>
      </c>
    </row>
    <row r="1190" spans="1:4" s="9" customFormat="1" x14ac:dyDescent="0.3">
      <c r="A1190" s="8">
        <f t="shared" si="18"/>
        <v>40952.364583330454</v>
      </c>
      <c r="B1190" s="51">
        <v>0</v>
      </c>
      <c r="C1190" s="51">
        <v>0</v>
      </c>
      <c r="D1190" s="52">
        <v>40.799999999999997</v>
      </c>
    </row>
    <row r="1191" spans="1:4" s="9" customFormat="1" x14ac:dyDescent="0.3">
      <c r="A1191" s="8">
        <f t="shared" si="18"/>
        <v>40952.374999997119</v>
      </c>
      <c r="B1191" s="51">
        <v>0</v>
      </c>
      <c r="C1191" s="51">
        <v>0</v>
      </c>
      <c r="D1191" s="52">
        <v>41.6</v>
      </c>
    </row>
    <row r="1192" spans="1:4" s="9" customFormat="1" x14ac:dyDescent="0.3">
      <c r="A1192" s="8">
        <f t="shared" si="18"/>
        <v>40952.385416663783</v>
      </c>
      <c r="B1192" s="51">
        <v>0</v>
      </c>
      <c r="C1192" s="51">
        <v>21</v>
      </c>
      <c r="D1192" s="52">
        <v>49.2</v>
      </c>
    </row>
    <row r="1193" spans="1:4" s="9" customFormat="1" x14ac:dyDescent="0.3">
      <c r="A1193" s="8">
        <f t="shared" si="18"/>
        <v>40952.395833330447</v>
      </c>
      <c r="B1193" s="51">
        <v>0</v>
      </c>
      <c r="C1193" s="51">
        <v>0</v>
      </c>
      <c r="D1193" s="52">
        <v>56</v>
      </c>
    </row>
    <row r="1194" spans="1:4" s="9" customFormat="1" x14ac:dyDescent="0.3">
      <c r="A1194" s="8">
        <f t="shared" si="18"/>
        <v>40952.406249997111</v>
      </c>
      <c r="B1194" s="51">
        <v>0</v>
      </c>
      <c r="C1194" s="51">
        <v>0</v>
      </c>
      <c r="D1194" s="52">
        <v>60.4</v>
      </c>
    </row>
    <row r="1195" spans="1:4" s="9" customFormat="1" x14ac:dyDescent="0.3">
      <c r="A1195" s="8">
        <f t="shared" si="18"/>
        <v>40952.416666663776</v>
      </c>
      <c r="B1195" s="51">
        <v>0</v>
      </c>
      <c r="C1195" s="51">
        <v>0</v>
      </c>
      <c r="D1195" s="52">
        <v>59.9</v>
      </c>
    </row>
    <row r="1196" spans="1:4" s="9" customFormat="1" x14ac:dyDescent="0.3">
      <c r="A1196" s="8">
        <f t="shared" si="18"/>
        <v>40952.42708333044</v>
      </c>
      <c r="B1196" s="51">
        <v>0</v>
      </c>
      <c r="C1196" s="51">
        <v>0</v>
      </c>
      <c r="D1196" s="52">
        <v>59.9</v>
      </c>
    </row>
    <row r="1197" spans="1:4" s="9" customFormat="1" x14ac:dyDescent="0.3">
      <c r="A1197" s="8">
        <f t="shared" si="18"/>
        <v>40952.437499997104</v>
      </c>
      <c r="B1197" s="51">
        <v>0</v>
      </c>
      <c r="C1197" s="51">
        <v>0</v>
      </c>
      <c r="D1197" s="52">
        <v>61.7</v>
      </c>
    </row>
    <row r="1198" spans="1:4" s="9" customFormat="1" x14ac:dyDescent="0.3">
      <c r="A1198" s="8">
        <f t="shared" si="18"/>
        <v>40952.447916663768</v>
      </c>
      <c r="B1198" s="51">
        <v>0</v>
      </c>
      <c r="C1198" s="51">
        <v>0</v>
      </c>
      <c r="D1198" s="52">
        <v>61.1</v>
      </c>
    </row>
    <row r="1199" spans="1:4" s="9" customFormat="1" x14ac:dyDescent="0.3">
      <c r="A1199" s="8">
        <f t="shared" si="18"/>
        <v>40952.458333330433</v>
      </c>
      <c r="B1199" s="51">
        <v>0</v>
      </c>
      <c r="C1199" s="51">
        <v>0</v>
      </c>
      <c r="D1199" s="52">
        <v>60.8</v>
      </c>
    </row>
    <row r="1200" spans="1:4" s="9" customFormat="1" x14ac:dyDescent="0.3">
      <c r="A1200" s="8">
        <f t="shared" si="18"/>
        <v>40952.468749997097</v>
      </c>
      <c r="B1200" s="51">
        <v>0</v>
      </c>
      <c r="C1200" s="51">
        <v>0</v>
      </c>
      <c r="D1200" s="52">
        <v>62.1</v>
      </c>
    </row>
    <row r="1201" spans="1:4" s="9" customFormat="1" x14ac:dyDescent="0.3">
      <c r="A1201" s="8">
        <f t="shared" si="18"/>
        <v>40952.479166663761</v>
      </c>
      <c r="B1201" s="51">
        <v>0</v>
      </c>
      <c r="C1201" s="51">
        <v>0</v>
      </c>
      <c r="D1201" s="52">
        <v>62.4</v>
      </c>
    </row>
    <row r="1202" spans="1:4" s="9" customFormat="1" x14ac:dyDescent="0.3">
      <c r="A1202" s="8">
        <f t="shared" si="18"/>
        <v>40952.489583330425</v>
      </c>
      <c r="B1202" s="51">
        <v>0</v>
      </c>
      <c r="C1202" s="51">
        <v>0</v>
      </c>
      <c r="D1202" s="52">
        <v>62</v>
      </c>
    </row>
    <row r="1203" spans="1:4" s="9" customFormat="1" x14ac:dyDescent="0.3">
      <c r="A1203" s="8">
        <f t="shared" si="18"/>
        <v>40952.49999999709</v>
      </c>
      <c r="B1203" s="51">
        <v>0</v>
      </c>
      <c r="C1203" s="51">
        <v>0</v>
      </c>
      <c r="D1203" s="52">
        <v>64</v>
      </c>
    </row>
    <row r="1204" spans="1:4" s="9" customFormat="1" x14ac:dyDescent="0.3">
      <c r="A1204" s="8">
        <f t="shared" si="18"/>
        <v>40952.510416663754</v>
      </c>
      <c r="B1204" s="51">
        <v>0</v>
      </c>
      <c r="C1204" s="51">
        <v>0</v>
      </c>
      <c r="D1204" s="52">
        <v>63.8</v>
      </c>
    </row>
    <row r="1205" spans="1:4" s="9" customFormat="1" x14ac:dyDescent="0.3">
      <c r="A1205" s="8">
        <f t="shared" si="18"/>
        <v>40952.520833330418</v>
      </c>
      <c r="B1205" s="51">
        <v>0</v>
      </c>
      <c r="C1205" s="51">
        <v>0</v>
      </c>
      <c r="D1205" s="52">
        <v>61.7</v>
      </c>
    </row>
    <row r="1206" spans="1:4" s="9" customFormat="1" x14ac:dyDescent="0.3">
      <c r="A1206" s="8">
        <f t="shared" si="18"/>
        <v>40952.531249997082</v>
      </c>
      <c r="B1206" s="51">
        <v>0</v>
      </c>
      <c r="C1206" s="51">
        <v>0</v>
      </c>
      <c r="D1206" s="52">
        <v>62.7</v>
      </c>
    </row>
    <row r="1207" spans="1:4" s="9" customFormat="1" x14ac:dyDescent="0.3">
      <c r="A1207" s="8">
        <f t="shared" si="18"/>
        <v>40952.541666663747</v>
      </c>
      <c r="B1207" s="51">
        <v>0</v>
      </c>
      <c r="C1207" s="51">
        <v>0</v>
      </c>
      <c r="D1207" s="52">
        <v>62.5</v>
      </c>
    </row>
    <row r="1208" spans="1:4" s="9" customFormat="1" x14ac:dyDescent="0.3">
      <c r="A1208" s="8">
        <f t="shared" si="18"/>
        <v>40952.552083330411</v>
      </c>
      <c r="B1208" s="51">
        <v>0</v>
      </c>
      <c r="C1208" s="51">
        <v>0</v>
      </c>
      <c r="D1208" s="52">
        <v>63.3</v>
      </c>
    </row>
    <row r="1209" spans="1:4" s="9" customFormat="1" x14ac:dyDescent="0.3">
      <c r="A1209" s="8">
        <f t="shared" si="18"/>
        <v>40952.562499997075</v>
      </c>
      <c r="B1209" s="51">
        <v>0</v>
      </c>
      <c r="C1209" s="51">
        <v>0</v>
      </c>
      <c r="D1209" s="52">
        <v>62.2</v>
      </c>
    </row>
    <row r="1210" spans="1:4" s="9" customFormat="1" x14ac:dyDescent="0.3">
      <c r="A1210" s="8">
        <f t="shared" si="18"/>
        <v>40952.572916663739</v>
      </c>
      <c r="B1210" s="51">
        <v>0</v>
      </c>
      <c r="C1210" s="51">
        <v>0</v>
      </c>
      <c r="D1210" s="52">
        <v>60.2</v>
      </c>
    </row>
    <row r="1211" spans="1:4" s="9" customFormat="1" x14ac:dyDescent="0.3">
      <c r="A1211" s="8">
        <f t="shared" si="18"/>
        <v>40952.583333330404</v>
      </c>
      <c r="B1211" s="51">
        <v>0</v>
      </c>
      <c r="C1211" s="51">
        <v>0</v>
      </c>
      <c r="D1211" s="52">
        <v>63.5</v>
      </c>
    </row>
    <row r="1212" spans="1:4" s="9" customFormat="1" x14ac:dyDescent="0.3">
      <c r="A1212" s="8">
        <f t="shared" si="18"/>
        <v>40952.593749997068</v>
      </c>
      <c r="B1212" s="51">
        <v>3</v>
      </c>
      <c r="C1212" s="51">
        <v>0</v>
      </c>
      <c r="D1212" s="52">
        <v>63</v>
      </c>
    </row>
    <row r="1213" spans="1:4" s="9" customFormat="1" x14ac:dyDescent="0.3">
      <c r="A1213" s="8">
        <f t="shared" si="18"/>
        <v>40952.604166663732</v>
      </c>
      <c r="B1213" s="51">
        <v>0</v>
      </c>
      <c r="C1213" s="51">
        <v>0</v>
      </c>
      <c r="D1213" s="52">
        <v>64</v>
      </c>
    </row>
    <row r="1214" spans="1:4" s="9" customFormat="1" x14ac:dyDescent="0.3">
      <c r="A1214" s="8">
        <f t="shared" si="18"/>
        <v>40952.614583330396</v>
      </c>
      <c r="B1214" s="51">
        <v>0</v>
      </c>
      <c r="C1214" s="51">
        <v>0</v>
      </c>
      <c r="D1214" s="52">
        <v>63.2</v>
      </c>
    </row>
    <row r="1215" spans="1:4" s="9" customFormat="1" x14ac:dyDescent="0.3">
      <c r="A1215" s="8">
        <f t="shared" si="18"/>
        <v>40952.624999997061</v>
      </c>
      <c r="B1215" s="51">
        <v>36</v>
      </c>
      <c r="C1215" s="51">
        <v>0</v>
      </c>
      <c r="D1215" s="52">
        <v>62.9</v>
      </c>
    </row>
    <row r="1216" spans="1:4" s="9" customFormat="1" x14ac:dyDescent="0.3">
      <c r="A1216" s="8">
        <f t="shared" si="18"/>
        <v>40952.635416663725</v>
      </c>
      <c r="B1216" s="51">
        <v>47</v>
      </c>
      <c r="C1216" s="51">
        <v>0</v>
      </c>
      <c r="D1216" s="52">
        <v>61.2</v>
      </c>
    </row>
    <row r="1217" spans="1:4" s="9" customFormat="1" x14ac:dyDescent="0.3">
      <c r="A1217" s="8">
        <f t="shared" si="18"/>
        <v>40952.645833330389</v>
      </c>
      <c r="B1217" s="51">
        <v>809</v>
      </c>
      <c r="C1217" s="51">
        <v>138</v>
      </c>
      <c r="D1217" s="52">
        <v>54.1</v>
      </c>
    </row>
    <row r="1218" spans="1:4" s="9" customFormat="1" x14ac:dyDescent="0.3">
      <c r="A1218" s="8">
        <f t="shared" si="18"/>
        <v>40952.656249997053</v>
      </c>
      <c r="B1218" s="51">
        <v>1182</v>
      </c>
      <c r="C1218" s="51">
        <v>144</v>
      </c>
      <c r="D1218" s="52">
        <v>46.3</v>
      </c>
    </row>
    <row r="1219" spans="1:4" s="9" customFormat="1" x14ac:dyDescent="0.3">
      <c r="A1219" s="8">
        <f t="shared" si="18"/>
        <v>40952.666666663717</v>
      </c>
      <c r="B1219" s="51">
        <v>1216</v>
      </c>
      <c r="C1219" s="51">
        <v>143</v>
      </c>
      <c r="D1219" s="52">
        <v>45.2</v>
      </c>
    </row>
    <row r="1220" spans="1:4" s="9" customFormat="1" x14ac:dyDescent="0.3">
      <c r="A1220" s="8">
        <f t="shared" si="18"/>
        <v>40952.677083330382</v>
      </c>
      <c r="B1220" s="51">
        <v>1216</v>
      </c>
      <c r="C1220" s="51">
        <v>143</v>
      </c>
      <c r="D1220" s="52">
        <v>44.1</v>
      </c>
    </row>
    <row r="1221" spans="1:4" s="9" customFormat="1" x14ac:dyDescent="0.3">
      <c r="A1221" s="8">
        <f t="shared" ref="A1221:A1284" si="19">A1220+1/24/4</f>
        <v>40952.687499997046</v>
      </c>
      <c r="B1221" s="51">
        <v>1206</v>
      </c>
      <c r="C1221" s="51">
        <v>145</v>
      </c>
      <c r="D1221" s="52">
        <v>43.1</v>
      </c>
    </row>
    <row r="1222" spans="1:4" s="9" customFormat="1" x14ac:dyDescent="0.3">
      <c r="A1222" s="8">
        <f t="shared" si="19"/>
        <v>40952.69791666371</v>
      </c>
      <c r="B1222" s="51">
        <v>1194</v>
      </c>
      <c r="C1222" s="51">
        <v>143</v>
      </c>
      <c r="D1222" s="52">
        <v>42.4</v>
      </c>
    </row>
    <row r="1223" spans="1:4" s="9" customFormat="1" x14ac:dyDescent="0.3">
      <c r="A1223" s="8">
        <f t="shared" si="19"/>
        <v>40952.708333330374</v>
      </c>
      <c r="B1223" s="51">
        <v>1178</v>
      </c>
      <c r="C1223" s="51">
        <v>140</v>
      </c>
      <c r="D1223" s="52">
        <v>41.2</v>
      </c>
    </row>
    <row r="1224" spans="1:4" s="9" customFormat="1" x14ac:dyDescent="0.3">
      <c r="A1224" s="8">
        <f t="shared" si="19"/>
        <v>40952.718749997039</v>
      </c>
      <c r="B1224" s="51">
        <v>1178</v>
      </c>
      <c r="C1224" s="51">
        <v>140</v>
      </c>
      <c r="D1224" s="52">
        <v>40.799999999999997</v>
      </c>
    </row>
    <row r="1225" spans="1:4" s="9" customFormat="1" x14ac:dyDescent="0.3">
      <c r="A1225" s="8">
        <f t="shared" si="19"/>
        <v>40952.729166663703</v>
      </c>
      <c r="B1225" s="51">
        <v>1167</v>
      </c>
      <c r="C1225" s="51">
        <v>141</v>
      </c>
      <c r="D1225" s="52">
        <v>40.5</v>
      </c>
    </row>
    <row r="1226" spans="1:4" s="9" customFormat="1" x14ac:dyDescent="0.3">
      <c r="A1226" s="8">
        <f t="shared" si="19"/>
        <v>40952.739583330367</v>
      </c>
      <c r="B1226" s="51">
        <v>1148</v>
      </c>
      <c r="C1226" s="51">
        <v>140</v>
      </c>
      <c r="D1226" s="52">
        <v>40.1</v>
      </c>
    </row>
    <row r="1227" spans="1:4" s="9" customFormat="1" x14ac:dyDescent="0.3">
      <c r="A1227" s="8">
        <f t="shared" si="19"/>
        <v>40952.749999997031</v>
      </c>
      <c r="B1227" s="51">
        <v>1148</v>
      </c>
      <c r="C1227" s="51">
        <v>138</v>
      </c>
      <c r="D1227" s="52">
        <v>39.5</v>
      </c>
    </row>
    <row r="1228" spans="1:4" s="9" customFormat="1" x14ac:dyDescent="0.3">
      <c r="A1228" s="8">
        <f t="shared" si="19"/>
        <v>40952.760416663696</v>
      </c>
      <c r="B1228" s="51">
        <v>1136</v>
      </c>
      <c r="C1228" s="51">
        <v>138</v>
      </c>
      <c r="D1228" s="52">
        <v>38.9</v>
      </c>
    </row>
    <row r="1229" spans="1:4" s="9" customFormat="1" x14ac:dyDescent="0.3">
      <c r="A1229" s="8">
        <f t="shared" si="19"/>
        <v>40952.77083333036</v>
      </c>
      <c r="B1229" s="51">
        <v>1122</v>
      </c>
      <c r="C1229" s="51">
        <v>138</v>
      </c>
      <c r="D1229" s="52">
        <v>38.9</v>
      </c>
    </row>
    <row r="1230" spans="1:4" s="9" customFormat="1" x14ac:dyDescent="0.3">
      <c r="A1230" s="8">
        <f t="shared" si="19"/>
        <v>40952.781249997024</v>
      </c>
      <c r="B1230" s="51">
        <v>1120</v>
      </c>
      <c r="C1230" s="51">
        <v>137</v>
      </c>
      <c r="D1230" s="52">
        <v>38.200000000000003</v>
      </c>
    </row>
    <row r="1231" spans="1:4" s="9" customFormat="1" x14ac:dyDescent="0.3">
      <c r="A1231" s="8">
        <f t="shared" si="19"/>
        <v>40952.791666663688</v>
      </c>
      <c r="B1231" s="51">
        <v>1105</v>
      </c>
      <c r="C1231" s="51">
        <v>137</v>
      </c>
      <c r="D1231" s="52">
        <v>37.799999999999997</v>
      </c>
    </row>
    <row r="1232" spans="1:4" s="9" customFormat="1" x14ac:dyDescent="0.3">
      <c r="A1232" s="8">
        <f t="shared" si="19"/>
        <v>40952.802083330353</v>
      </c>
      <c r="B1232" s="51">
        <v>1074</v>
      </c>
      <c r="C1232" s="51">
        <v>135</v>
      </c>
      <c r="D1232" s="52">
        <v>37.299999999999997</v>
      </c>
    </row>
    <row r="1233" spans="1:4" s="9" customFormat="1" x14ac:dyDescent="0.3">
      <c r="A1233" s="8">
        <f t="shared" si="19"/>
        <v>40952.812499997017</v>
      </c>
      <c r="B1233" s="51">
        <v>1087</v>
      </c>
      <c r="C1233" s="51">
        <v>137</v>
      </c>
      <c r="D1233" s="52">
        <v>37.1</v>
      </c>
    </row>
    <row r="1234" spans="1:4" s="9" customFormat="1" x14ac:dyDescent="0.3">
      <c r="A1234" s="8">
        <f t="shared" si="19"/>
        <v>40952.822916663681</v>
      </c>
      <c r="B1234" s="51">
        <v>1087</v>
      </c>
      <c r="C1234" s="51">
        <v>136</v>
      </c>
      <c r="D1234" s="52">
        <v>36.700000000000003</v>
      </c>
    </row>
    <row r="1235" spans="1:4" s="9" customFormat="1" x14ac:dyDescent="0.3">
      <c r="A1235" s="8">
        <f t="shared" si="19"/>
        <v>40952.833333330345</v>
      </c>
      <c r="B1235" s="51">
        <v>1077</v>
      </c>
      <c r="C1235" s="51">
        <v>137</v>
      </c>
      <c r="D1235" s="52">
        <v>36.4</v>
      </c>
    </row>
    <row r="1236" spans="1:4" s="9" customFormat="1" x14ac:dyDescent="0.3">
      <c r="A1236" s="8">
        <f t="shared" si="19"/>
        <v>40952.84374999701</v>
      </c>
      <c r="B1236" s="51">
        <v>1080</v>
      </c>
      <c r="C1236" s="51">
        <v>136</v>
      </c>
      <c r="D1236" s="52">
        <v>35.799999999999997</v>
      </c>
    </row>
    <row r="1237" spans="1:4" s="9" customFormat="1" x14ac:dyDescent="0.3">
      <c r="A1237" s="8">
        <f t="shared" si="19"/>
        <v>40952.854166663674</v>
      </c>
      <c r="B1237" s="51">
        <v>1073</v>
      </c>
      <c r="C1237" s="51">
        <v>136</v>
      </c>
      <c r="D1237" s="52">
        <v>35.5</v>
      </c>
    </row>
    <row r="1238" spans="1:4" s="9" customFormat="1" x14ac:dyDescent="0.3">
      <c r="A1238" s="8">
        <f t="shared" si="19"/>
        <v>40952.864583330338</v>
      </c>
      <c r="B1238" s="51">
        <v>1050</v>
      </c>
      <c r="C1238" s="51">
        <v>138</v>
      </c>
      <c r="D1238" s="52">
        <v>35.299999999999997</v>
      </c>
    </row>
    <row r="1239" spans="1:4" s="9" customFormat="1" x14ac:dyDescent="0.3">
      <c r="A1239" s="8">
        <f t="shared" si="19"/>
        <v>40952.874999997002</v>
      </c>
      <c r="B1239" s="51">
        <v>1035</v>
      </c>
      <c r="C1239" s="51">
        <v>139</v>
      </c>
      <c r="D1239" s="52">
        <v>35</v>
      </c>
    </row>
    <row r="1240" spans="1:4" s="9" customFormat="1" x14ac:dyDescent="0.3">
      <c r="A1240" s="8">
        <f t="shared" si="19"/>
        <v>40952.885416663667</v>
      </c>
      <c r="B1240" s="51">
        <v>1051</v>
      </c>
      <c r="C1240" s="51">
        <v>138</v>
      </c>
      <c r="D1240" s="52">
        <v>34.799999999999997</v>
      </c>
    </row>
    <row r="1241" spans="1:4" s="9" customFormat="1" x14ac:dyDescent="0.3">
      <c r="A1241" s="8">
        <f t="shared" si="19"/>
        <v>40952.895833330331</v>
      </c>
      <c r="B1241" s="51">
        <v>1038</v>
      </c>
      <c r="C1241" s="51">
        <v>138</v>
      </c>
      <c r="D1241" s="52">
        <v>34.299999999999997</v>
      </c>
    </row>
    <row r="1242" spans="1:4" s="9" customFormat="1" x14ac:dyDescent="0.3">
      <c r="A1242" s="8">
        <f t="shared" si="19"/>
        <v>40952.906249996995</v>
      </c>
      <c r="B1242" s="51">
        <v>987</v>
      </c>
      <c r="C1242" s="51">
        <v>342</v>
      </c>
      <c r="D1242" s="52">
        <v>34.1</v>
      </c>
    </row>
    <row r="1243" spans="1:4" s="9" customFormat="1" x14ac:dyDescent="0.3">
      <c r="A1243" s="8">
        <f t="shared" si="19"/>
        <v>40952.916666663659</v>
      </c>
      <c r="B1243" s="51">
        <v>1015</v>
      </c>
      <c r="C1243" s="51">
        <v>280</v>
      </c>
      <c r="D1243" s="52">
        <v>33.799999999999997</v>
      </c>
    </row>
    <row r="1244" spans="1:4" s="9" customFormat="1" x14ac:dyDescent="0.3">
      <c r="A1244" s="8">
        <f t="shared" si="19"/>
        <v>40952.927083330324</v>
      </c>
      <c r="B1244" s="51">
        <v>1008</v>
      </c>
      <c r="C1244" s="51">
        <v>265</v>
      </c>
      <c r="D1244" s="52">
        <v>33.6</v>
      </c>
    </row>
    <row r="1245" spans="1:4" s="9" customFormat="1" x14ac:dyDescent="0.3">
      <c r="A1245" s="8">
        <f t="shared" si="19"/>
        <v>40952.937499996988</v>
      </c>
      <c r="B1245" s="51">
        <v>1025</v>
      </c>
      <c r="C1245" s="51">
        <v>140</v>
      </c>
      <c r="D1245" s="52">
        <v>33.200000000000003</v>
      </c>
    </row>
    <row r="1246" spans="1:4" s="9" customFormat="1" x14ac:dyDescent="0.3">
      <c r="A1246" s="8">
        <f t="shared" si="19"/>
        <v>40952.947916663652</v>
      </c>
      <c r="B1246" s="51">
        <v>987</v>
      </c>
      <c r="C1246" s="51">
        <v>142</v>
      </c>
      <c r="D1246" s="52">
        <v>33.1</v>
      </c>
    </row>
    <row r="1247" spans="1:4" s="9" customFormat="1" x14ac:dyDescent="0.3">
      <c r="A1247" s="8">
        <f t="shared" si="19"/>
        <v>40952.958333330316</v>
      </c>
      <c r="B1247" s="51">
        <v>1002</v>
      </c>
      <c r="C1247" s="51">
        <v>140</v>
      </c>
      <c r="D1247" s="52">
        <v>32.700000000000003</v>
      </c>
    </row>
    <row r="1248" spans="1:4" s="9" customFormat="1" x14ac:dyDescent="0.3">
      <c r="A1248" s="8">
        <f t="shared" si="19"/>
        <v>40952.96874999698</v>
      </c>
      <c r="B1248" s="51">
        <v>983</v>
      </c>
      <c r="C1248" s="51">
        <v>144</v>
      </c>
      <c r="D1248" s="52">
        <v>32.5</v>
      </c>
    </row>
    <row r="1249" spans="1:4" s="9" customFormat="1" x14ac:dyDescent="0.3">
      <c r="A1249" s="8">
        <f t="shared" si="19"/>
        <v>40952.979166663645</v>
      </c>
      <c r="B1249" s="51">
        <v>971</v>
      </c>
      <c r="C1249" s="51">
        <v>143</v>
      </c>
      <c r="D1249" s="52">
        <v>32.299999999999997</v>
      </c>
    </row>
    <row r="1250" spans="1:4" s="9" customFormat="1" x14ac:dyDescent="0.3">
      <c r="A1250" s="8">
        <f t="shared" si="19"/>
        <v>40952.989583330309</v>
      </c>
      <c r="B1250" s="51">
        <v>1013</v>
      </c>
      <c r="C1250" s="51">
        <v>145</v>
      </c>
      <c r="D1250" s="52">
        <v>32.1</v>
      </c>
    </row>
    <row r="1251" spans="1:4" s="9" customFormat="1" x14ac:dyDescent="0.3">
      <c r="A1251" s="8">
        <f t="shared" si="19"/>
        <v>40952.999999996973</v>
      </c>
      <c r="B1251" s="51">
        <v>991</v>
      </c>
      <c r="C1251" s="51">
        <v>143</v>
      </c>
      <c r="D1251" s="52">
        <v>32</v>
      </c>
    </row>
    <row r="1252" spans="1:4" s="9" customFormat="1" x14ac:dyDescent="0.3">
      <c r="A1252" s="8">
        <f t="shared" si="19"/>
        <v>40953.010416663637</v>
      </c>
      <c r="B1252" s="51">
        <v>978</v>
      </c>
      <c r="C1252" s="51">
        <v>144</v>
      </c>
      <c r="D1252" s="52">
        <v>31.6</v>
      </c>
    </row>
    <row r="1253" spans="1:4" s="9" customFormat="1" x14ac:dyDescent="0.3">
      <c r="A1253" s="8">
        <f t="shared" si="19"/>
        <v>40953.020833330302</v>
      </c>
      <c r="B1253" s="51">
        <v>988</v>
      </c>
      <c r="C1253" s="51">
        <v>145</v>
      </c>
      <c r="D1253" s="52">
        <v>31.4</v>
      </c>
    </row>
    <row r="1254" spans="1:4" s="9" customFormat="1" x14ac:dyDescent="0.3">
      <c r="A1254" s="8">
        <f t="shared" si="19"/>
        <v>40953.031249996966</v>
      </c>
      <c r="B1254" s="51">
        <v>942</v>
      </c>
      <c r="C1254" s="51">
        <v>142</v>
      </c>
      <c r="D1254" s="52">
        <v>31.1</v>
      </c>
    </row>
    <row r="1255" spans="1:4" s="9" customFormat="1" x14ac:dyDescent="0.3">
      <c r="A1255" s="8">
        <f t="shared" si="19"/>
        <v>40953.04166666363</v>
      </c>
      <c r="B1255" s="51">
        <v>960</v>
      </c>
      <c r="C1255" s="51">
        <v>142</v>
      </c>
      <c r="D1255" s="52">
        <v>31.1</v>
      </c>
    </row>
    <row r="1256" spans="1:4" s="9" customFormat="1" x14ac:dyDescent="0.3">
      <c r="A1256" s="8">
        <f t="shared" si="19"/>
        <v>40953.052083330294</v>
      </c>
      <c r="B1256" s="51">
        <v>958</v>
      </c>
      <c r="C1256" s="51">
        <v>141</v>
      </c>
      <c r="D1256" s="52">
        <v>30.6</v>
      </c>
    </row>
    <row r="1257" spans="1:4" s="9" customFormat="1" x14ac:dyDescent="0.3">
      <c r="A1257" s="8">
        <f t="shared" si="19"/>
        <v>40953.062499996959</v>
      </c>
      <c r="B1257" s="51">
        <v>918</v>
      </c>
      <c r="C1257" s="51">
        <v>141</v>
      </c>
      <c r="D1257" s="52">
        <v>30.1</v>
      </c>
    </row>
    <row r="1258" spans="1:4" s="9" customFormat="1" x14ac:dyDescent="0.3">
      <c r="A1258" s="8">
        <f t="shared" si="19"/>
        <v>40953.072916663623</v>
      </c>
      <c r="B1258" s="51">
        <v>930</v>
      </c>
      <c r="C1258" s="51">
        <v>142</v>
      </c>
      <c r="D1258" s="52">
        <v>30.1</v>
      </c>
    </row>
    <row r="1259" spans="1:4" s="9" customFormat="1" x14ac:dyDescent="0.3">
      <c r="A1259" s="8">
        <f t="shared" si="19"/>
        <v>40953.083333330287</v>
      </c>
      <c r="B1259" s="51">
        <v>910</v>
      </c>
      <c r="C1259" s="51">
        <v>366</v>
      </c>
      <c r="D1259" s="52">
        <v>29.9</v>
      </c>
    </row>
    <row r="1260" spans="1:4" s="9" customFormat="1" x14ac:dyDescent="0.3">
      <c r="A1260" s="8">
        <f t="shared" si="19"/>
        <v>40953.093749996951</v>
      </c>
      <c r="B1260" s="51">
        <v>923</v>
      </c>
      <c r="C1260" s="51">
        <v>145</v>
      </c>
      <c r="D1260" s="52">
        <v>29.7</v>
      </c>
    </row>
    <row r="1261" spans="1:4" s="9" customFormat="1" x14ac:dyDescent="0.3">
      <c r="A1261" s="8">
        <f t="shared" si="19"/>
        <v>40953.104166663616</v>
      </c>
      <c r="B1261" s="51">
        <v>900</v>
      </c>
      <c r="C1261" s="51">
        <v>144</v>
      </c>
      <c r="D1261" s="52">
        <v>29.7</v>
      </c>
    </row>
    <row r="1262" spans="1:4" s="9" customFormat="1" x14ac:dyDescent="0.3">
      <c r="A1262" s="8">
        <f t="shared" si="19"/>
        <v>40953.11458333028</v>
      </c>
      <c r="B1262" s="51">
        <v>914</v>
      </c>
      <c r="C1262" s="51">
        <v>146</v>
      </c>
      <c r="D1262" s="52">
        <v>29.6</v>
      </c>
    </row>
    <row r="1263" spans="1:4" s="9" customFormat="1" x14ac:dyDescent="0.3">
      <c r="A1263" s="8">
        <f t="shared" si="19"/>
        <v>40953.124999996944</v>
      </c>
      <c r="B1263" s="51">
        <v>927</v>
      </c>
      <c r="C1263" s="51">
        <v>143</v>
      </c>
      <c r="D1263" s="52">
        <v>29.4</v>
      </c>
    </row>
    <row r="1264" spans="1:4" s="9" customFormat="1" x14ac:dyDescent="0.3">
      <c r="A1264" s="8">
        <f t="shared" si="19"/>
        <v>40953.135416663608</v>
      </c>
      <c r="B1264" s="51">
        <v>910</v>
      </c>
      <c r="C1264" s="51">
        <v>145</v>
      </c>
      <c r="D1264" s="52">
        <v>29.6</v>
      </c>
    </row>
    <row r="1265" spans="1:4" s="9" customFormat="1" x14ac:dyDescent="0.3">
      <c r="A1265" s="8">
        <f t="shared" si="19"/>
        <v>40953.145833330273</v>
      </c>
      <c r="B1265" s="51">
        <v>897</v>
      </c>
      <c r="C1265" s="51">
        <v>145</v>
      </c>
      <c r="D1265" s="52">
        <v>29.1</v>
      </c>
    </row>
    <row r="1266" spans="1:4" s="9" customFormat="1" x14ac:dyDescent="0.3">
      <c r="A1266" s="8">
        <f t="shared" si="19"/>
        <v>40953.156249996937</v>
      </c>
      <c r="B1266" s="51">
        <v>876</v>
      </c>
      <c r="C1266" s="51">
        <v>145</v>
      </c>
      <c r="D1266" s="52">
        <v>29</v>
      </c>
    </row>
    <row r="1267" spans="1:4" s="9" customFormat="1" x14ac:dyDescent="0.3">
      <c r="A1267" s="8">
        <f t="shared" si="19"/>
        <v>40953.166666663601</v>
      </c>
      <c r="B1267" s="51">
        <v>896</v>
      </c>
      <c r="C1267" s="51">
        <v>143</v>
      </c>
      <c r="D1267" s="52">
        <v>29.1</v>
      </c>
    </row>
    <row r="1268" spans="1:4" s="9" customFormat="1" x14ac:dyDescent="0.3">
      <c r="A1268" s="8">
        <f t="shared" si="19"/>
        <v>40953.177083330265</v>
      </c>
      <c r="B1268" s="51">
        <v>873</v>
      </c>
      <c r="C1268" s="51">
        <v>144</v>
      </c>
      <c r="D1268" s="52">
        <v>28.8</v>
      </c>
    </row>
    <row r="1269" spans="1:4" s="9" customFormat="1" x14ac:dyDescent="0.3">
      <c r="A1269" s="8">
        <f t="shared" si="19"/>
        <v>40953.18749999693</v>
      </c>
      <c r="B1269" s="51">
        <v>871</v>
      </c>
      <c r="C1269" s="51">
        <v>145</v>
      </c>
      <c r="D1269" s="52">
        <v>28.8</v>
      </c>
    </row>
    <row r="1270" spans="1:4" s="9" customFormat="1" x14ac:dyDescent="0.3">
      <c r="A1270" s="8">
        <f t="shared" si="19"/>
        <v>40953.197916663594</v>
      </c>
      <c r="B1270" s="51">
        <v>880</v>
      </c>
      <c r="C1270" s="51">
        <v>148</v>
      </c>
      <c r="D1270" s="52">
        <v>28.6</v>
      </c>
    </row>
    <row r="1271" spans="1:4" s="9" customFormat="1" x14ac:dyDescent="0.3">
      <c r="A1271" s="8">
        <f t="shared" si="19"/>
        <v>40953.208333330258</v>
      </c>
      <c r="B1271" s="51">
        <v>889</v>
      </c>
      <c r="C1271" s="51">
        <v>466</v>
      </c>
      <c r="D1271" s="52">
        <v>28</v>
      </c>
    </row>
    <row r="1272" spans="1:4" s="9" customFormat="1" x14ac:dyDescent="0.3">
      <c r="A1272" s="8">
        <f t="shared" si="19"/>
        <v>40953.218749996922</v>
      </c>
      <c r="B1272" s="51">
        <v>878</v>
      </c>
      <c r="C1272" s="51">
        <v>147</v>
      </c>
      <c r="D1272" s="52">
        <v>28.1</v>
      </c>
    </row>
    <row r="1273" spans="1:4" s="9" customFormat="1" x14ac:dyDescent="0.3">
      <c r="A1273" s="8">
        <f t="shared" si="19"/>
        <v>40953.229166663587</v>
      </c>
      <c r="B1273" s="51">
        <v>857</v>
      </c>
      <c r="C1273" s="51">
        <v>145</v>
      </c>
      <c r="D1273" s="52">
        <v>27.7</v>
      </c>
    </row>
    <row r="1274" spans="1:4" s="9" customFormat="1" x14ac:dyDescent="0.3">
      <c r="A1274" s="8">
        <f t="shared" si="19"/>
        <v>40953.239583330251</v>
      </c>
      <c r="B1274" s="51">
        <v>848</v>
      </c>
      <c r="C1274" s="51">
        <v>146</v>
      </c>
      <c r="D1274" s="52">
        <v>27.7</v>
      </c>
    </row>
    <row r="1275" spans="1:4" s="9" customFormat="1" x14ac:dyDescent="0.3">
      <c r="A1275" s="8">
        <f t="shared" si="19"/>
        <v>40953.249999996915</v>
      </c>
      <c r="B1275" s="51">
        <v>839</v>
      </c>
      <c r="C1275" s="51">
        <v>147</v>
      </c>
      <c r="D1275" s="52">
        <v>27.6</v>
      </c>
    </row>
    <row r="1276" spans="1:4" s="9" customFormat="1" x14ac:dyDescent="0.3">
      <c r="A1276" s="8">
        <f t="shared" si="19"/>
        <v>40953.260416663579</v>
      </c>
      <c r="B1276" s="51">
        <v>833</v>
      </c>
      <c r="C1276" s="51">
        <v>145</v>
      </c>
      <c r="D1276" s="52">
        <v>27.7</v>
      </c>
    </row>
    <row r="1277" spans="1:4" s="9" customFormat="1" x14ac:dyDescent="0.3">
      <c r="A1277" s="8">
        <f t="shared" si="19"/>
        <v>40953.270833330243</v>
      </c>
      <c r="B1277" s="51">
        <v>857</v>
      </c>
      <c r="C1277" s="51">
        <v>143</v>
      </c>
      <c r="D1277" s="52">
        <v>27.5</v>
      </c>
    </row>
    <row r="1278" spans="1:4" s="9" customFormat="1" x14ac:dyDescent="0.3">
      <c r="A1278" s="8">
        <f t="shared" si="19"/>
        <v>40953.281249996908</v>
      </c>
      <c r="B1278" s="51">
        <v>880</v>
      </c>
      <c r="C1278" s="51">
        <v>147</v>
      </c>
      <c r="D1278" s="52">
        <v>27.5</v>
      </c>
    </row>
    <row r="1279" spans="1:4" s="9" customFormat="1" x14ac:dyDescent="0.3">
      <c r="A1279" s="8">
        <f t="shared" si="19"/>
        <v>40953.291666663572</v>
      </c>
      <c r="B1279" s="51">
        <v>868</v>
      </c>
      <c r="C1279" s="51">
        <v>147</v>
      </c>
      <c r="D1279" s="52">
        <v>27.4</v>
      </c>
    </row>
    <row r="1280" spans="1:4" s="9" customFormat="1" x14ac:dyDescent="0.3">
      <c r="A1280" s="8">
        <f t="shared" si="19"/>
        <v>40953.302083330236</v>
      </c>
      <c r="B1280" s="51">
        <v>832</v>
      </c>
      <c r="C1280" s="51">
        <v>147</v>
      </c>
      <c r="D1280" s="52">
        <v>27.3</v>
      </c>
    </row>
    <row r="1281" spans="1:4" s="9" customFormat="1" x14ac:dyDescent="0.3">
      <c r="A1281" s="8">
        <f t="shared" si="19"/>
        <v>40953.3124999969</v>
      </c>
      <c r="B1281" s="51">
        <v>866</v>
      </c>
      <c r="C1281" s="51">
        <v>147</v>
      </c>
      <c r="D1281" s="52">
        <v>27.1</v>
      </c>
    </row>
    <row r="1282" spans="1:4" s="9" customFormat="1" x14ac:dyDescent="0.3">
      <c r="A1282" s="8">
        <f t="shared" si="19"/>
        <v>40953.322916663565</v>
      </c>
      <c r="B1282" s="51">
        <v>857</v>
      </c>
      <c r="C1282" s="51">
        <v>148</v>
      </c>
      <c r="D1282" s="52">
        <v>27.2</v>
      </c>
    </row>
    <row r="1283" spans="1:4" s="9" customFormat="1" x14ac:dyDescent="0.3">
      <c r="A1283" s="8">
        <f t="shared" si="19"/>
        <v>40953.333333330229</v>
      </c>
      <c r="B1283" s="51">
        <v>836</v>
      </c>
      <c r="C1283" s="51">
        <v>146</v>
      </c>
      <c r="D1283" s="52">
        <v>27.1</v>
      </c>
    </row>
    <row r="1284" spans="1:4" s="9" customFormat="1" x14ac:dyDescent="0.3">
      <c r="A1284" s="8">
        <f t="shared" si="19"/>
        <v>40953.343749996893</v>
      </c>
      <c r="B1284" s="51">
        <v>876</v>
      </c>
      <c r="C1284" s="51">
        <v>147</v>
      </c>
      <c r="D1284" s="52">
        <v>26.7</v>
      </c>
    </row>
    <row r="1285" spans="1:4" s="9" customFormat="1" x14ac:dyDescent="0.3">
      <c r="A1285" s="8">
        <f t="shared" ref="A1285:A1348" si="20">A1284+1/24/4</f>
        <v>40953.354166663557</v>
      </c>
      <c r="B1285" s="51">
        <v>843</v>
      </c>
      <c r="C1285" s="51">
        <v>149</v>
      </c>
      <c r="D1285" s="52">
        <v>26.8</v>
      </c>
    </row>
    <row r="1286" spans="1:4" s="9" customFormat="1" x14ac:dyDescent="0.3">
      <c r="A1286" s="8">
        <f t="shared" si="20"/>
        <v>40953.364583330222</v>
      </c>
      <c r="B1286" s="51">
        <v>881</v>
      </c>
      <c r="C1286" s="51">
        <v>148</v>
      </c>
      <c r="D1286" s="52">
        <v>26.6</v>
      </c>
    </row>
    <row r="1287" spans="1:4" s="9" customFormat="1" x14ac:dyDescent="0.3">
      <c r="A1287" s="8">
        <f t="shared" si="20"/>
        <v>40953.374999996886</v>
      </c>
      <c r="B1287" s="51">
        <v>848</v>
      </c>
      <c r="C1287" s="51">
        <v>149</v>
      </c>
      <c r="D1287" s="52">
        <v>26.6</v>
      </c>
    </row>
    <row r="1288" spans="1:4" s="9" customFormat="1" x14ac:dyDescent="0.3">
      <c r="A1288" s="8">
        <f t="shared" si="20"/>
        <v>40953.38541666355</v>
      </c>
      <c r="B1288" s="51">
        <v>838</v>
      </c>
      <c r="C1288" s="51">
        <v>149</v>
      </c>
      <c r="D1288" s="52">
        <v>26.4</v>
      </c>
    </row>
    <row r="1289" spans="1:4" s="9" customFormat="1" x14ac:dyDescent="0.3">
      <c r="A1289" s="8">
        <f t="shared" si="20"/>
        <v>40953.395833330214</v>
      </c>
      <c r="B1289" s="51">
        <v>836</v>
      </c>
      <c r="C1289" s="51">
        <v>151</v>
      </c>
      <c r="D1289" s="52">
        <v>26.6</v>
      </c>
    </row>
    <row r="1290" spans="1:4" s="9" customFormat="1" x14ac:dyDescent="0.3">
      <c r="A1290" s="8">
        <f t="shared" si="20"/>
        <v>40953.406249996879</v>
      </c>
      <c r="B1290" s="51">
        <v>840</v>
      </c>
      <c r="C1290" s="51">
        <v>147</v>
      </c>
      <c r="D1290" s="52">
        <v>26.3</v>
      </c>
    </row>
    <row r="1291" spans="1:4" s="9" customFormat="1" x14ac:dyDescent="0.3">
      <c r="A1291" s="8">
        <f t="shared" si="20"/>
        <v>40953.416666663543</v>
      </c>
      <c r="B1291" s="51">
        <v>859</v>
      </c>
      <c r="C1291" s="51">
        <v>146</v>
      </c>
      <c r="D1291" s="52">
        <v>26.2</v>
      </c>
    </row>
    <row r="1292" spans="1:4" s="9" customFormat="1" x14ac:dyDescent="0.3">
      <c r="A1292" s="8">
        <f t="shared" si="20"/>
        <v>40953.427083330207</v>
      </c>
      <c r="B1292" s="51">
        <v>871</v>
      </c>
      <c r="C1292" s="51">
        <v>149</v>
      </c>
      <c r="D1292" s="52">
        <v>26.3</v>
      </c>
    </row>
    <row r="1293" spans="1:4" s="9" customFormat="1" x14ac:dyDescent="0.3">
      <c r="A1293" s="8">
        <f t="shared" si="20"/>
        <v>40953.437499996871</v>
      </c>
      <c r="B1293" s="51">
        <v>840</v>
      </c>
      <c r="C1293" s="51">
        <v>146</v>
      </c>
      <c r="D1293" s="52">
        <v>26.2</v>
      </c>
    </row>
    <row r="1294" spans="1:4" s="9" customFormat="1" x14ac:dyDescent="0.3">
      <c r="A1294" s="8">
        <f t="shared" si="20"/>
        <v>40953.447916663536</v>
      </c>
      <c r="B1294" s="51">
        <v>868</v>
      </c>
      <c r="C1294" s="51">
        <v>146</v>
      </c>
      <c r="D1294" s="52">
        <v>26.1</v>
      </c>
    </row>
    <row r="1295" spans="1:4" s="9" customFormat="1" x14ac:dyDescent="0.3">
      <c r="A1295" s="8">
        <f t="shared" si="20"/>
        <v>40953.4583333302</v>
      </c>
      <c r="B1295" s="51">
        <v>871</v>
      </c>
      <c r="C1295" s="51">
        <v>148</v>
      </c>
      <c r="D1295" s="52">
        <v>26</v>
      </c>
    </row>
    <row r="1296" spans="1:4" s="9" customFormat="1" x14ac:dyDescent="0.3">
      <c r="A1296" s="8">
        <f t="shared" si="20"/>
        <v>40953.468749996864</v>
      </c>
      <c r="B1296" s="51">
        <v>834</v>
      </c>
      <c r="C1296" s="51">
        <v>148</v>
      </c>
      <c r="D1296" s="52">
        <v>26</v>
      </c>
    </row>
    <row r="1297" spans="1:4" s="9" customFormat="1" x14ac:dyDescent="0.3">
      <c r="A1297" s="8">
        <f t="shared" si="20"/>
        <v>40953.479166663528</v>
      </c>
      <c r="B1297" s="51">
        <v>885</v>
      </c>
      <c r="C1297" s="51">
        <v>152</v>
      </c>
      <c r="D1297" s="52">
        <v>25.7</v>
      </c>
    </row>
    <row r="1298" spans="1:4" s="9" customFormat="1" x14ac:dyDescent="0.3">
      <c r="A1298" s="8">
        <f t="shared" si="20"/>
        <v>40953.489583330193</v>
      </c>
      <c r="B1298" s="51">
        <v>872</v>
      </c>
      <c r="C1298" s="51">
        <v>152</v>
      </c>
      <c r="D1298" s="52">
        <v>25.8</v>
      </c>
    </row>
    <row r="1299" spans="1:4" s="9" customFormat="1" x14ac:dyDescent="0.3">
      <c r="A1299" s="8">
        <f t="shared" si="20"/>
        <v>40953.499999996857</v>
      </c>
      <c r="B1299" s="51">
        <v>866</v>
      </c>
      <c r="C1299" s="51">
        <v>152</v>
      </c>
      <c r="D1299" s="52">
        <v>25.9</v>
      </c>
    </row>
    <row r="1300" spans="1:4" s="9" customFormat="1" x14ac:dyDescent="0.3">
      <c r="A1300" s="8">
        <f t="shared" si="20"/>
        <v>40953.510416663521</v>
      </c>
      <c r="B1300" s="51">
        <v>856</v>
      </c>
      <c r="C1300" s="51">
        <v>151</v>
      </c>
      <c r="D1300" s="52">
        <v>25.9</v>
      </c>
    </row>
    <row r="1301" spans="1:4" s="9" customFormat="1" x14ac:dyDescent="0.3">
      <c r="A1301" s="8">
        <f t="shared" si="20"/>
        <v>40953.520833330185</v>
      </c>
      <c r="B1301" s="51">
        <v>862</v>
      </c>
      <c r="C1301" s="51">
        <v>149</v>
      </c>
      <c r="D1301" s="52">
        <v>25.6</v>
      </c>
    </row>
    <row r="1302" spans="1:4" s="9" customFormat="1" x14ac:dyDescent="0.3">
      <c r="A1302" s="8">
        <f t="shared" si="20"/>
        <v>40953.53124999685</v>
      </c>
      <c r="B1302" s="51">
        <v>862</v>
      </c>
      <c r="C1302" s="51">
        <v>148</v>
      </c>
      <c r="D1302" s="52">
        <v>25.6</v>
      </c>
    </row>
    <row r="1303" spans="1:4" s="9" customFormat="1" x14ac:dyDescent="0.3">
      <c r="A1303" s="8">
        <f t="shared" si="20"/>
        <v>40953.541666663514</v>
      </c>
      <c r="B1303" s="51">
        <v>855</v>
      </c>
      <c r="C1303" s="51">
        <v>151</v>
      </c>
      <c r="D1303" s="52">
        <v>25.5</v>
      </c>
    </row>
    <row r="1304" spans="1:4" s="9" customFormat="1" x14ac:dyDescent="0.3">
      <c r="A1304" s="8">
        <f t="shared" si="20"/>
        <v>40953.552083330178</v>
      </c>
      <c r="B1304" s="51">
        <v>861</v>
      </c>
      <c r="C1304" s="51">
        <v>152</v>
      </c>
      <c r="D1304" s="52">
        <v>25.2</v>
      </c>
    </row>
    <row r="1305" spans="1:4" s="9" customFormat="1" x14ac:dyDescent="0.3">
      <c r="A1305" s="8">
        <f t="shared" si="20"/>
        <v>40953.562499996842</v>
      </c>
      <c r="B1305" s="51">
        <v>855</v>
      </c>
      <c r="C1305" s="51">
        <v>154</v>
      </c>
      <c r="D1305" s="52">
        <v>25</v>
      </c>
    </row>
    <row r="1306" spans="1:4" s="9" customFormat="1" x14ac:dyDescent="0.3">
      <c r="A1306" s="8">
        <f t="shared" si="20"/>
        <v>40953.572916663506</v>
      </c>
      <c r="B1306" s="51">
        <v>860</v>
      </c>
      <c r="C1306" s="51">
        <v>153</v>
      </c>
      <c r="D1306" s="52">
        <v>25</v>
      </c>
    </row>
    <row r="1307" spans="1:4" s="9" customFormat="1" x14ac:dyDescent="0.3">
      <c r="A1307" s="8">
        <f t="shared" si="20"/>
        <v>40953.583333330171</v>
      </c>
      <c r="B1307" s="51">
        <v>858</v>
      </c>
      <c r="C1307" s="51">
        <v>152</v>
      </c>
      <c r="D1307" s="52">
        <v>25.4</v>
      </c>
    </row>
    <row r="1308" spans="1:4" s="9" customFormat="1" x14ac:dyDescent="0.3">
      <c r="A1308" s="8">
        <f t="shared" si="20"/>
        <v>40953.593749996835</v>
      </c>
      <c r="B1308" s="51">
        <v>857</v>
      </c>
      <c r="C1308" s="51">
        <v>149</v>
      </c>
      <c r="D1308" s="52">
        <v>25</v>
      </c>
    </row>
    <row r="1309" spans="1:4" s="9" customFormat="1" x14ac:dyDescent="0.3">
      <c r="A1309" s="8">
        <f t="shared" si="20"/>
        <v>40953.604166663499</v>
      </c>
      <c r="B1309" s="51">
        <v>864</v>
      </c>
      <c r="C1309" s="51">
        <v>148</v>
      </c>
      <c r="D1309" s="52">
        <v>25</v>
      </c>
    </row>
    <row r="1310" spans="1:4" s="9" customFormat="1" x14ac:dyDescent="0.3">
      <c r="A1310" s="8">
        <f t="shared" si="20"/>
        <v>40953.614583330163</v>
      </c>
      <c r="B1310" s="51">
        <v>849</v>
      </c>
      <c r="C1310" s="51">
        <v>147</v>
      </c>
      <c r="D1310" s="52">
        <v>24.7</v>
      </c>
    </row>
    <row r="1311" spans="1:4" s="9" customFormat="1" x14ac:dyDescent="0.3">
      <c r="A1311" s="8">
        <f t="shared" si="20"/>
        <v>40953.624999996828</v>
      </c>
      <c r="B1311" s="51">
        <v>855</v>
      </c>
      <c r="C1311" s="51">
        <v>149</v>
      </c>
      <c r="D1311" s="52">
        <v>24.7</v>
      </c>
    </row>
    <row r="1312" spans="1:4" s="9" customFormat="1" x14ac:dyDescent="0.3">
      <c r="A1312" s="8">
        <f t="shared" si="20"/>
        <v>40953.635416663492</v>
      </c>
      <c r="B1312" s="51">
        <v>817</v>
      </c>
      <c r="C1312" s="51">
        <v>149</v>
      </c>
      <c r="D1312" s="52">
        <v>24.4</v>
      </c>
    </row>
    <row r="1313" spans="1:4" s="9" customFormat="1" x14ac:dyDescent="0.3">
      <c r="A1313" s="8">
        <f t="shared" si="20"/>
        <v>40953.645833330156</v>
      </c>
      <c r="B1313" s="51">
        <v>843</v>
      </c>
      <c r="C1313" s="51">
        <v>148</v>
      </c>
      <c r="D1313" s="52">
        <v>24.5</v>
      </c>
    </row>
    <row r="1314" spans="1:4" s="9" customFormat="1" x14ac:dyDescent="0.3">
      <c r="A1314" s="8">
        <f t="shared" si="20"/>
        <v>40953.65624999682</v>
      </c>
      <c r="B1314" s="51">
        <v>845</v>
      </c>
      <c r="C1314" s="51">
        <v>147</v>
      </c>
      <c r="D1314" s="52">
        <v>24.6</v>
      </c>
    </row>
    <row r="1315" spans="1:4" s="9" customFormat="1" x14ac:dyDescent="0.3">
      <c r="A1315" s="8">
        <f t="shared" si="20"/>
        <v>40953.666666663485</v>
      </c>
      <c r="B1315" s="51">
        <v>857</v>
      </c>
      <c r="C1315" s="51">
        <v>143</v>
      </c>
      <c r="D1315" s="52">
        <v>24.2</v>
      </c>
    </row>
    <row r="1316" spans="1:4" s="9" customFormat="1" x14ac:dyDescent="0.3">
      <c r="A1316" s="8">
        <f t="shared" si="20"/>
        <v>40953.677083330149</v>
      </c>
      <c r="B1316" s="51">
        <v>842</v>
      </c>
      <c r="C1316" s="51">
        <v>140</v>
      </c>
      <c r="D1316" s="52">
        <v>24.3</v>
      </c>
    </row>
    <row r="1317" spans="1:4" s="9" customFormat="1" x14ac:dyDescent="0.3">
      <c r="A1317" s="8">
        <f t="shared" si="20"/>
        <v>40953.687499996813</v>
      </c>
      <c r="B1317" s="51">
        <v>842</v>
      </c>
      <c r="C1317" s="51">
        <v>138</v>
      </c>
      <c r="D1317" s="52">
        <v>24.3</v>
      </c>
    </row>
    <row r="1318" spans="1:4" s="9" customFormat="1" x14ac:dyDescent="0.3">
      <c r="A1318" s="8">
        <f t="shared" si="20"/>
        <v>40953.697916663477</v>
      </c>
      <c r="B1318" s="51">
        <v>857</v>
      </c>
      <c r="C1318" s="51">
        <v>135</v>
      </c>
      <c r="D1318" s="52">
        <v>24.3</v>
      </c>
    </row>
    <row r="1319" spans="1:4" s="9" customFormat="1" x14ac:dyDescent="0.3">
      <c r="A1319" s="8">
        <f t="shared" si="20"/>
        <v>40953.708333330142</v>
      </c>
      <c r="B1319" s="51">
        <v>855</v>
      </c>
      <c r="C1319" s="51">
        <v>136</v>
      </c>
      <c r="D1319" s="52">
        <v>23.7</v>
      </c>
    </row>
    <row r="1320" spans="1:4" s="9" customFormat="1" x14ac:dyDescent="0.3">
      <c r="A1320" s="8">
        <f t="shared" si="20"/>
        <v>40953.718749996806</v>
      </c>
      <c r="B1320" s="51">
        <v>848</v>
      </c>
      <c r="C1320" s="51">
        <v>136</v>
      </c>
      <c r="D1320" s="52">
        <v>23.7</v>
      </c>
    </row>
    <row r="1321" spans="1:4" s="9" customFormat="1" x14ac:dyDescent="0.3">
      <c r="A1321" s="8">
        <f t="shared" si="20"/>
        <v>40953.72916666347</v>
      </c>
      <c r="B1321" s="51">
        <v>845</v>
      </c>
      <c r="C1321" s="51">
        <v>134</v>
      </c>
      <c r="D1321" s="52">
        <v>23.8</v>
      </c>
    </row>
    <row r="1322" spans="1:4" s="9" customFormat="1" x14ac:dyDescent="0.3">
      <c r="A1322" s="8">
        <f t="shared" si="20"/>
        <v>40953.739583330134</v>
      </c>
      <c r="B1322" s="51">
        <v>876</v>
      </c>
      <c r="C1322" s="51">
        <v>134</v>
      </c>
      <c r="D1322" s="52">
        <v>23.6</v>
      </c>
    </row>
    <row r="1323" spans="1:4" s="9" customFormat="1" x14ac:dyDescent="0.3">
      <c r="A1323" s="8">
        <f t="shared" si="20"/>
        <v>40953.749999996799</v>
      </c>
      <c r="B1323" s="51">
        <v>873</v>
      </c>
      <c r="C1323" s="51">
        <v>134</v>
      </c>
      <c r="D1323" s="52">
        <v>23.5</v>
      </c>
    </row>
    <row r="1324" spans="1:4" s="9" customFormat="1" x14ac:dyDescent="0.3">
      <c r="A1324" s="8">
        <f t="shared" si="20"/>
        <v>40953.760416663463</v>
      </c>
      <c r="B1324" s="51">
        <v>843</v>
      </c>
      <c r="C1324" s="51">
        <v>134</v>
      </c>
      <c r="D1324" s="52">
        <v>23.5</v>
      </c>
    </row>
    <row r="1325" spans="1:4" s="9" customFormat="1" x14ac:dyDescent="0.3">
      <c r="A1325" s="8">
        <f t="shared" si="20"/>
        <v>40953.770833330127</v>
      </c>
      <c r="B1325" s="51">
        <v>864</v>
      </c>
      <c r="C1325" s="51">
        <v>136</v>
      </c>
      <c r="D1325" s="52">
        <v>23.7</v>
      </c>
    </row>
    <row r="1326" spans="1:4" s="9" customFormat="1" x14ac:dyDescent="0.3">
      <c r="A1326" s="8">
        <f t="shared" si="20"/>
        <v>40953.781249996791</v>
      </c>
      <c r="B1326" s="51">
        <v>878</v>
      </c>
      <c r="C1326" s="51">
        <v>138</v>
      </c>
      <c r="D1326" s="52">
        <v>23.3</v>
      </c>
    </row>
    <row r="1327" spans="1:4" s="9" customFormat="1" x14ac:dyDescent="0.3">
      <c r="A1327" s="8">
        <f t="shared" si="20"/>
        <v>40953.791666663456</v>
      </c>
      <c r="B1327" s="51">
        <v>853</v>
      </c>
      <c r="C1327" s="51">
        <v>139</v>
      </c>
      <c r="D1327" s="52">
        <v>23.4</v>
      </c>
    </row>
    <row r="1328" spans="1:4" s="9" customFormat="1" x14ac:dyDescent="0.3">
      <c r="A1328" s="8">
        <f t="shared" si="20"/>
        <v>40953.80208333012</v>
      </c>
      <c r="B1328" s="51">
        <v>835</v>
      </c>
      <c r="C1328" s="51">
        <v>138</v>
      </c>
      <c r="D1328" s="52">
        <v>23.6</v>
      </c>
    </row>
    <row r="1329" spans="1:4" s="9" customFormat="1" x14ac:dyDescent="0.3">
      <c r="A1329" s="8">
        <f t="shared" si="20"/>
        <v>40953.812499996784</v>
      </c>
      <c r="B1329" s="51">
        <v>859</v>
      </c>
      <c r="C1329" s="51">
        <v>137</v>
      </c>
      <c r="D1329" s="52">
        <v>23.2</v>
      </c>
    </row>
    <row r="1330" spans="1:4" s="9" customFormat="1" x14ac:dyDescent="0.3">
      <c r="A1330" s="8">
        <f t="shared" si="20"/>
        <v>40953.822916663448</v>
      </c>
      <c r="B1330" s="51">
        <v>817</v>
      </c>
      <c r="C1330" s="51">
        <v>136</v>
      </c>
      <c r="D1330" s="52">
        <v>23</v>
      </c>
    </row>
    <row r="1331" spans="1:4" s="9" customFormat="1" x14ac:dyDescent="0.3">
      <c r="A1331" s="8">
        <f t="shared" si="20"/>
        <v>40953.833333330113</v>
      </c>
      <c r="B1331" s="51">
        <v>833</v>
      </c>
      <c r="C1331" s="51">
        <v>136</v>
      </c>
      <c r="D1331" s="52">
        <v>23.1</v>
      </c>
    </row>
    <row r="1332" spans="1:4" s="9" customFormat="1" x14ac:dyDescent="0.3">
      <c r="A1332" s="8">
        <f t="shared" si="20"/>
        <v>40953.843749996777</v>
      </c>
      <c r="B1332" s="51">
        <v>892</v>
      </c>
      <c r="C1332" s="51">
        <v>133</v>
      </c>
      <c r="D1332" s="52">
        <v>23.3</v>
      </c>
    </row>
    <row r="1333" spans="1:4" s="9" customFormat="1" x14ac:dyDescent="0.3">
      <c r="A1333" s="8">
        <f t="shared" si="20"/>
        <v>40953.854166663441</v>
      </c>
      <c r="B1333" s="51">
        <v>829</v>
      </c>
      <c r="C1333" s="51">
        <v>136</v>
      </c>
      <c r="D1333" s="52">
        <v>23.1</v>
      </c>
    </row>
    <row r="1334" spans="1:4" s="9" customFormat="1" x14ac:dyDescent="0.3">
      <c r="A1334" s="8">
        <f t="shared" si="20"/>
        <v>40953.864583330105</v>
      </c>
      <c r="B1334" s="51">
        <v>869</v>
      </c>
      <c r="C1334" s="51">
        <v>136</v>
      </c>
      <c r="D1334" s="52">
        <v>23</v>
      </c>
    </row>
    <row r="1335" spans="1:4" s="9" customFormat="1" x14ac:dyDescent="0.3">
      <c r="A1335" s="8">
        <f t="shared" si="20"/>
        <v>40953.874999996769</v>
      </c>
      <c r="B1335" s="51">
        <v>832</v>
      </c>
      <c r="C1335" s="51">
        <v>137</v>
      </c>
      <c r="D1335" s="52">
        <v>22.8</v>
      </c>
    </row>
    <row r="1336" spans="1:4" s="9" customFormat="1" x14ac:dyDescent="0.3">
      <c r="A1336" s="8">
        <f t="shared" si="20"/>
        <v>40953.885416663434</v>
      </c>
      <c r="B1336" s="51">
        <v>869</v>
      </c>
      <c r="C1336" s="51">
        <v>136</v>
      </c>
      <c r="D1336" s="52">
        <v>22.9</v>
      </c>
    </row>
    <row r="1337" spans="1:4" s="9" customFormat="1" x14ac:dyDescent="0.3">
      <c r="A1337" s="8">
        <f t="shared" si="20"/>
        <v>40953.895833330098</v>
      </c>
      <c r="B1337" s="51">
        <v>834</v>
      </c>
      <c r="C1337" s="51">
        <v>136</v>
      </c>
      <c r="D1337" s="52">
        <v>23</v>
      </c>
    </row>
    <row r="1338" spans="1:4" s="9" customFormat="1" x14ac:dyDescent="0.3">
      <c r="A1338" s="8">
        <f t="shared" si="20"/>
        <v>40953.906249996762</v>
      </c>
      <c r="B1338" s="51">
        <v>282</v>
      </c>
      <c r="C1338" s="51">
        <v>0</v>
      </c>
      <c r="D1338" s="52">
        <v>18.8</v>
      </c>
    </row>
    <row r="1339" spans="1:4" s="9" customFormat="1" x14ac:dyDescent="0.3">
      <c r="A1339" s="8">
        <f t="shared" si="20"/>
        <v>40953.916666663426</v>
      </c>
      <c r="B1339" s="51">
        <v>137</v>
      </c>
      <c r="C1339" s="51">
        <v>0</v>
      </c>
      <c r="D1339" s="52">
        <v>18.899999999999999</v>
      </c>
    </row>
    <row r="1340" spans="1:4" s="9" customFormat="1" x14ac:dyDescent="0.3">
      <c r="A1340" s="8">
        <f t="shared" si="20"/>
        <v>40953.927083330091</v>
      </c>
      <c r="B1340" s="51">
        <v>85</v>
      </c>
      <c r="C1340" s="51">
        <v>0</v>
      </c>
      <c r="D1340" s="52">
        <v>19.2</v>
      </c>
    </row>
    <row r="1341" spans="1:4" s="9" customFormat="1" x14ac:dyDescent="0.3">
      <c r="A1341" s="8">
        <f t="shared" si="20"/>
        <v>40953.937499996755</v>
      </c>
      <c r="B1341" s="51">
        <v>55</v>
      </c>
      <c r="C1341" s="51">
        <v>0</v>
      </c>
      <c r="D1341" s="52">
        <v>19.3</v>
      </c>
    </row>
    <row r="1342" spans="1:4" s="9" customFormat="1" x14ac:dyDescent="0.3">
      <c r="A1342" s="8">
        <f t="shared" si="20"/>
        <v>40953.947916663419</v>
      </c>
      <c r="B1342" s="51">
        <v>39</v>
      </c>
      <c r="C1342" s="51">
        <v>0</v>
      </c>
      <c r="D1342" s="52">
        <v>19.600000000000001</v>
      </c>
    </row>
    <row r="1343" spans="1:4" s="9" customFormat="1" x14ac:dyDescent="0.3">
      <c r="A1343" s="8">
        <f t="shared" si="20"/>
        <v>40953.958333330083</v>
      </c>
      <c r="B1343" s="51">
        <v>27</v>
      </c>
      <c r="C1343" s="51">
        <v>0</v>
      </c>
      <c r="D1343" s="52">
        <v>19.7</v>
      </c>
    </row>
    <row r="1344" spans="1:4" s="9" customFormat="1" x14ac:dyDescent="0.3">
      <c r="A1344" s="8">
        <f t="shared" si="20"/>
        <v>40953.968749996748</v>
      </c>
      <c r="B1344" s="51">
        <v>18</v>
      </c>
      <c r="C1344" s="51">
        <v>0</v>
      </c>
      <c r="D1344" s="52">
        <v>19.5</v>
      </c>
    </row>
    <row r="1345" spans="1:4" s="9" customFormat="1" x14ac:dyDescent="0.3">
      <c r="A1345" s="8">
        <f t="shared" si="20"/>
        <v>40953.979166663412</v>
      </c>
      <c r="B1345" s="51">
        <v>11</v>
      </c>
      <c r="C1345" s="51">
        <v>0</v>
      </c>
      <c r="D1345" s="52">
        <v>19.8</v>
      </c>
    </row>
    <row r="1346" spans="1:4" s="9" customFormat="1" x14ac:dyDescent="0.3">
      <c r="A1346" s="8">
        <f t="shared" si="20"/>
        <v>40953.989583330076</v>
      </c>
      <c r="B1346" s="51">
        <v>8</v>
      </c>
      <c r="C1346" s="51">
        <v>0</v>
      </c>
      <c r="D1346" s="52">
        <v>19.600000000000001</v>
      </c>
    </row>
    <row r="1347" spans="1:4" s="9" customFormat="1" x14ac:dyDescent="0.3">
      <c r="A1347" s="8">
        <f t="shared" si="20"/>
        <v>40953.99999999674</v>
      </c>
      <c r="B1347" s="51">
        <v>5</v>
      </c>
      <c r="C1347" s="51">
        <v>0</v>
      </c>
      <c r="D1347" s="52">
        <v>19.8</v>
      </c>
    </row>
    <row r="1348" spans="1:4" s="9" customFormat="1" x14ac:dyDescent="0.3">
      <c r="A1348" s="8">
        <f t="shared" si="20"/>
        <v>40954.010416663405</v>
      </c>
      <c r="B1348" s="51">
        <v>0</v>
      </c>
      <c r="C1348" s="51">
        <v>0</v>
      </c>
      <c r="D1348" s="52">
        <v>19.7</v>
      </c>
    </row>
    <row r="1349" spans="1:4" s="9" customFormat="1" x14ac:dyDescent="0.3">
      <c r="A1349" s="8">
        <f t="shared" ref="A1349:A1412" si="21">A1348+1/24/4</f>
        <v>40954.020833330069</v>
      </c>
      <c r="B1349" s="51">
        <v>0</v>
      </c>
      <c r="C1349" s="51">
        <v>0</v>
      </c>
      <c r="D1349" s="52">
        <v>19.8</v>
      </c>
    </row>
    <row r="1350" spans="1:4" s="9" customFormat="1" x14ac:dyDescent="0.3">
      <c r="A1350" s="8">
        <f t="shared" si="21"/>
        <v>40954.031249996733</v>
      </c>
      <c r="B1350" s="51">
        <v>0</v>
      </c>
      <c r="C1350" s="51">
        <v>0</v>
      </c>
      <c r="D1350" s="52">
        <v>19.7</v>
      </c>
    </row>
    <row r="1351" spans="1:4" s="9" customFormat="1" x14ac:dyDescent="0.3">
      <c r="A1351" s="8">
        <f t="shared" si="21"/>
        <v>40954.041666663397</v>
      </c>
      <c r="B1351" s="51">
        <v>0</v>
      </c>
      <c r="C1351" s="51">
        <v>0</v>
      </c>
      <c r="D1351" s="52">
        <v>19.7</v>
      </c>
    </row>
    <row r="1352" spans="1:4" s="9" customFormat="1" x14ac:dyDescent="0.3">
      <c r="A1352" s="8">
        <f t="shared" si="21"/>
        <v>40954.052083330062</v>
      </c>
      <c r="B1352" s="51">
        <v>0</v>
      </c>
      <c r="C1352" s="51">
        <v>0</v>
      </c>
      <c r="D1352" s="52">
        <v>19.8</v>
      </c>
    </row>
    <row r="1353" spans="1:4" s="9" customFormat="1" x14ac:dyDescent="0.3">
      <c r="A1353" s="8">
        <f t="shared" si="21"/>
        <v>40954.062499996726</v>
      </c>
      <c r="B1353" s="51">
        <v>0</v>
      </c>
      <c r="C1353" s="51">
        <v>0</v>
      </c>
      <c r="D1353" s="52">
        <v>20.399999999999999</v>
      </c>
    </row>
    <row r="1354" spans="1:4" s="9" customFormat="1" x14ac:dyDescent="0.3">
      <c r="A1354" s="8">
        <f t="shared" si="21"/>
        <v>40954.07291666339</v>
      </c>
      <c r="B1354" s="51">
        <v>0</v>
      </c>
      <c r="C1354" s="51">
        <v>0</v>
      </c>
      <c r="D1354" s="52">
        <v>20.2</v>
      </c>
    </row>
    <row r="1355" spans="1:4" s="9" customFormat="1" x14ac:dyDescent="0.3">
      <c r="A1355" s="8">
        <f t="shared" si="21"/>
        <v>40954.083333330054</v>
      </c>
      <c r="B1355" s="51">
        <v>0</v>
      </c>
      <c r="C1355" s="51">
        <v>0</v>
      </c>
      <c r="D1355" s="52">
        <v>20</v>
      </c>
    </row>
    <row r="1356" spans="1:4" s="9" customFormat="1" x14ac:dyDescent="0.3">
      <c r="A1356" s="8">
        <f t="shared" si="21"/>
        <v>40954.093749996719</v>
      </c>
      <c r="B1356" s="51">
        <v>0</v>
      </c>
      <c r="C1356" s="51">
        <v>0</v>
      </c>
      <c r="D1356" s="52">
        <v>19.899999999999999</v>
      </c>
    </row>
    <row r="1357" spans="1:4" s="9" customFormat="1" x14ac:dyDescent="0.3">
      <c r="A1357" s="8">
        <f t="shared" si="21"/>
        <v>40954.104166663383</v>
      </c>
      <c r="B1357" s="51">
        <v>0</v>
      </c>
      <c r="C1357" s="51">
        <v>0</v>
      </c>
      <c r="D1357" s="52">
        <v>17.8</v>
      </c>
    </row>
    <row r="1358" spans="1:4" s="9" customFormat="1" x14ac:dyDescent="0.3">
      <c r="A1358" s="8">
        <f t="shared" si="21"/>
        <v>40954.114583330047</v>
      </c>
      <c r="B1358" s="51">
        <v>0</v>
      </c>
      <c r="C1358" s="51">
        <v>0</v>
      </c>
      <c r="D1358" s="52">
        <v>18.7</v>
      </c>
    </row>
    <row r="1359" spans="1:4" s="9" customFormat="1" x14ac:dyDescent="0.3">
      <c r="A1359" s="8">
        <f t="shared" si="21"/>
        <v>40954.124999996711</v>
      </c>
      <c r="B1359" s="51">
        <v>0</v>
      </c>
      <c r="C1359" s="51">
        <v>0</v>
      </c>
      <c r="D1359" s="52">
        <v>18.8</v>
      </c>
    </row>
    <row r="1360" spans="1:4" s="9" customFormat="1" x14ac:dyDescent="0.3">
      <c r="A1360" s="8">
        <f t="shared" si="21"/>
        <v>40954.135416663376</v>
      </c>
      <c r="B1360" s="51">
        <v>0</v>
      </c>
      <c r="C1360" s="51">
        <v>0</v>
      </c>
      <c r="D1360" s="52">
        <v>19</v>
      </c>
    </row>
    <row r="1361" spans="1:4" s="9" customFormat="1" x14ac:dyDescent="0.3">
      <c r="A1361" s="8">
        <f t="shared" si="21"/>
        <v>40954.14583333004</v>
      </c>
      <c r="B1361" s="51">
        <v>0</v>
      </c>
      <c r="C1361" s="51">
        <v>0</v>
      </c>
      <c r="D1361" s="52">
        <v>19.100000000000001</v>
      </c>
    </row>
    <row r="1362" spans="1:4" s="9" customFormat="1" x14ac:dyDescent="0.3">
      <c r="A1362" s="8">
        <f t="shared" si="21"/>
        <v>40954.156249996704</v>
      </c>
      <c r="B1362" s="51">
        <v>0</v>
      </c>
      <c r="C1362" s="51">
        <v>0</v>
      </c>
      <c r="D1362" s="52">
        <v>19.2</v>
      </c>
    </row>
    <row r="1363" spans="1:4" s="9" customFormat="1" x14ac:dyDescent="0.3">
      <c r="A1363" s="8">
        <f t="shared" si="21"/>
        <v>40954.166666663368</v>
      </c>
      <c r="B1363" s="51">
        <v>0</v>
      </c>
      <c r="C1363" s="51">
        <v>0</v>
      </c>
      <c r="D1363" s="52">
        <v>19.100000000000001</v>
      </c>
    </row>
    <row r="1364" spans="1:4" s="9" customFormat="1" x14ac:dyDescent="0.3">
      <c r="A1364" s="8">
        <f t="shared" si="21"/>
        <v>40954.177083330032</v>
      </c>
      <c r="B1364" s="51">
        <v>0</v>
      </c>
      <c r="C1364" s="51">
        <v>0</v>
      </c>
      <c r="D1364" s="52">
        <v>19</v>
      </c>
    </row>
    <row r="1365" spans="1:4" s="9" customFormat="1" x14ac:dyDescent="0.3">
      <c r="A1365" s="8">
        <f t="shared" si="21"/>
        <v>40954.187499996697</v>
      </c>
      <c r="B1365" s="51">
        <v>0</v>
      </c>
      <c r="C1365" s="51">
        <v>0</v>
      </c>
      <c r="D1365" s="52">
        <v>19.2</v>
      </c>
    </row>
    <row r="1366" spans="1:4" s="9" customFormat="1" x14ac:dyDescent="0.3">
      <c r="A1366" s="8">
        <f t="shared" si="21"/>
        <v>40954.197916663361</v>
      </c>
      <c r="B1366" s="51">
        <v>0</v>
      </c>
      <c r="C1366" s="51">
        <v>0</v>
      </c>
      <c r="D1366" s="52">
        <v>19.5</v>
      </c>
    </row>
    <row r="1367" spans="1:4" s="9" customFormat="1" x14ac:dyDescent="0.3">
      <c r="A1367" s="8">
        <f t="shared" si="21"/>
        <v>40954.208333330025</v>
      </c>
      <c r="B1367" s="51">
        <v>0</v>
      </c>
      <c r="C1367" s="51">
        <v>0</v>
      </c>
      <c r="D1367" s="52">
        <v>19.5</v>
      </c>
    </row>
    <row r="1368" spans="1:4" s="9" customFormat="1" x14ac:dyDescent="0.3">
      <c r="A1368" s="8">
        <f t="shared" si="21"/>
        <v>40954.218749996689</v>
      </c>
      <c r="B1368" s="51">
        <v>0</v>
      </c>
      <c r="C1368" s="51">
        <v>0</v>
      </c>
      <c r="D1368" s="52">
        <v>19.5</v>
      </c>
    </row>
    <row r="1369" spans="1:4" s="9" customFormat="1" x14ac:dyDescent="0.3">
      <c r="A1369" s="8">
        <f t="shared" si="21"/>
        <v>40954.229166663354</v>
      </c>
      <c r="B1369" s="51">
        <v>0</v>
      </c>
      <c r="C1369" s="51">
        <v>0</v>
      </c>
      <c r="D1369" s="52">
        <v>19.8</v>
      </c>
    </row>
    <row r="1370" spans="1:4" s="9" customFormat="1" x14ac:dyDescent="0.3">
      <c r="A1370" s="8">
        <f t="shared" si="21"/>
        <v>40954.239583330018</v>
      </c>
      <c r="B1370" s="51">
        <v>0</v>
      </c>
      <c r="C1370" s="51">
        <v>0</v>
      </c>
      <c r="D1370" s="52">
        <v>19.5</v>
      </c>
    </row>
    <row r="1371" spans="1:4" s="9" customFormat="1" x14ac:dyDescent="0.3">
      <c r="A1371" s="8">
        <f t="shared" si="21"/>
        <v>40954.249999996682</v>
      </c>
      <c r="B1371" s="51">
        <v>0</v>
      </c>
      <c r="C1371" s="51">
        <v>0</v>
      </c>
      <c r="D1371" s="52">
        <v>19.5</v>
      </c>
    </row>
    <row r="1372" spans="1:4" s="9" customFormat="1" x14ac:dyDescent="0.3">
      <c r="A1372" s="8">
        <f t="shared" si="21"/>
        <v>40954.260416663346</v>
      </c>
      <c r="B1372" s="51">
        <v>0</v>
      </c>
      <c r="C1372" s="51">
        <v>0</v>
      </c>
      <c r="D1372" s="52">
        <v>19.7</v>
      </c>
    </row>
    <row r="1373" spans="1:4" s="9" customFormat="1" x14ac:dyDescent="0.3">
      <c r="A1373" s="8">
        <f t="shared" si="21"/>
        <v>40954.270833330011</v>
      </c>
      <c r="B1373" s="51">
        <v>0</v>
      </c>
      <c r="C1373" s="51">
        <v>0</v>
      </c>
      <c r="D1373" s="52">
        <v>19.8</v>
      </c>
    </row>
    <row r="1374" spans="1:4" s="9" customFormat="1" x14ac:dyDescent="0.3">
      <c r="A1374" s="8">
        <f t="shared" si="21"/>
        <v>40954.281249996675</v>
      </c>
      <c r="B1374" s="51">
        <v>0</v>
      </c>
      <c r="C1374" s="51">
        <v>0</v>
      </c>
      <c r="D1374" s="52">
        <v>19.899999999999999</v>
      </c>
    </row>
    <row r="1375" spans="1:4" s="9" customFormat="1" x14ac:dyDescent="0.3">
      <c r="A1375" s="8">
        <f t="shared" si="21"/>
        <v>40954.291666663339</v>
      </c>
      <c r="B1375" s="51">
        <v>0</v>
      </c>
      <c r="C1375" s="51">
        <v>0</v>
      </c>
      <c r="D1375" s="52">
        <v>19.600000000000001</v>
      </c>
    </row>
    <row r="1376" spans="1:4" s="9" customFormat="1" x14ac:dyDescent="0.3">
      <c r="A1376" s="8">
        <f t="shared" si="21"/>
        <v>40954.302083330003</v>
      </c>
      <c r="B1376" s="51">
        <v>0</v>
      </c>
      <c r="C1376" s="51">
        <v>0</v>
      </c>
      <c r="D1376" s="52">
        <v>40.700000000000003</v>
      </c>
    </row>
    <row r="1377" spans="1:4" s="9" customFormat="1" x14ac:dyDescent="0.3">
      <c r="A1377" s="8">
        <f t="shared" si="21"/>
        <v>40954.312499996668</v>
      </c>
      <c r="B1377" s="51">
        <v>1055</v>
      </c>
      <c r="C1377" s="51">
        <v>134</v>
      </c>
      <c r="D1377" s="52">
        <v>38.200000000000003</v>
      </c>
    </row>
    <row r="1378" spans="1:4" s="9" customFormat="1" x14ac:dyDescent="0.3">
      <c r="A1378" s="8">
        <f t="shared" si="21"/>
        <v>40954.322916663332</v>
      </c>
      <c r="B1378" s="51">
        <v>943</v>
      </c>
      <c r="C1378" s="51">
        <v>132</v>
      </c>
      <c r="D1378" s="52">
        <v>32.5</v>
      </c>
    </row>
    <row r="1379" spans="1:4" s="9" customFormat="1" x14ac:dyDescent="0.3">
      <c r="A1379" s="8">
        <f t="shared" si="21"/>
        <v>40954.333333329996</v>
      </c>
      <c r="B1379" s="51">
        <v>918</v>
      </c>
      <c r="C1379" s="51">
        <v>130</v>
      </c>
      <c r="D1379" s="52">
        <v>31.3</v>
      </c>
    </row>
    <row r="1380" spans="1:4" s="9" customFormat="1" x14ac:dyDescent="0.3">
      <c r="A1380" s="8">
        <f t="shared" si="21"/>
        <v>40954.34374999666</v>
      </c>
      <c r="B1380" s="51">
        <v>893</v>
      </c>
      <c r="C1380" s="51">
        <v>128</v>
      </c>
      <c r="D1380" s="52">
        <v>30.2</v>
      </c>
    </row>
    <row r="1381" spans="1:4" s="9" customFormat="1" x14ac:dyDescent="0.3">
      <c r="A1381" s="8">
        <f t="shared" si="21"/>
        <v>40954.354166663325</v>
      </c>
      <c r="B1381" s="51">
        <v>890</v>
      </c>
      <c r="C1381" s="51">
        <v>133</v>
      </c>
      <c r="D1381" s="52">
        <v>29.7</v>
      </c>
    </row>
    <row r="1382" spans="1:4" s="9" customFormat="1" x14ac:dyDescent="0.3">
      <c r="A1382" s="8">
        <f t="shared" si="21"/>
        <v>40954.364583329989</v>
      </c>
      <c r="B1382" s="51">
        <v>882</v>
      </c>
      <c r="C1382" s="51">
        <v>131</v>
      </c>
      <c r="D1382" s="52">
        <v>29.4</v>
      </c>
    </row>
    <row r="1383" spans="1:4" s="9" customFormat="1" x14ac:dyDescent="0.3">
      <c r="A1383" s="8">
        <f t="shared" si="21"/>
        <v>40954.374999996653</v>
      </c>
      <c r="B1383" s="51">
        <v>911</v>
      </c>
      <c r="C1383" s="51">
        <v>130</v>
      </c>
      <c r="D1383" s="52">
        <v>29.1</v>
      </c>
    </row>
    <row r="1384" spans="1:4" s="9" customFormat="1" x14ac:dyDescent="0.3">
      <c r="A1384" s="8">
        <f t="shared" si="21"/>
        <v>40954.385416663317</v>
      </c>
      <c r="B1384" s="51">
        <v>898</v>
      </c>
      <c r="C1384" s="51">
        <v>128</v>
      </c>
      <c r="D1384" s="52">
        <v>29.2</v>
      </c>
    </row>
    <row r="1385" spans="1:4" s="9" customFormat="1" x14ac:dyDescent="0.3">
      <c r="A1385" s="8">
        <f t="shared" si="21"/>
        <v>40954.395833329982</v>
      </c>
      <c r="B1385" s="51">
        <v>846</v>
      </c>
      <c r="C1385" s="51">
        <v>129</v>
      </c>
      <c r="D1385" s="52">
        <v>28.9</v>
      </c>
    </row>
    <row r="1386" spans="1:4" s="9" customFormat="1" x14ac:dyDescent="0.3">
      <c r="A1386" s="8">
        <f t="shared" si="21"/>
        <v>40954.406249996646</v>
      </c>
      <c r="B1386" s="51">
        <v>860</v>
      </c>
      <c r="C1386" s="51">
        <v>354</v>
      </c>
      <c r="D1386" s="52">
        <v>28.7</v>
      </c>
    </row>
    <row r="1387" spans="1:4" s="9" customFormat="1" x14ac:dyDescent="0.3">
      <c r="A1387" s="8">
        <f t="shared" si="21"/>
        <v>40954.41666666331</v>
      </c>
      <c r="B1387" s="51">
        <v>875</v>
      </c>
      <c r="C1387" s="51">
        <v>141</v>
      </c>
      <c r="D1387" s="52">
        <v>28.8</v>
      </c>
    </row>
    <row r="1388" spans="1:4" s="9" customFormat="1" x14ac:dyDescent="0.3">
      <c r="A1388" s="8">
        <f t="shared" si="21"/>
        <v>40954.427083329974</v>
      </c>
      <c r="B1388" s="51">
        <v>881</v>
      </c>
      <c r="C1388" s="51">
        <v>510</v>
      </c>
      <c r="D1388" s="52">
        <v>28</v>
      </c>
    </row>
    <row r="1389" spans="1:4" s="9" customFormat="1" x14ac:dyDescent="0.3">
      <c r="A1389" s="8">
        <f t="shared" si="21"/>
        <v>40954.437499996639</v>
      </c>
      <c r="B1389" s="51">
        <v>871</v>
      </c>
      <c r="C1389" s="51">
        <v>398</v>
      </c>
      <c r="D1389" s="52">
        <v>27.7</v>
      </c>
    </row>
    <row r="1390" spans="1:4" s="9" customFormat="1" x14ac:dyDescent="0.3">
      <c r="A1390" s="8">
        <f t="shared" si="21"/>
        <v>40954.447916663303</v>
      </c>
      <c r="B1390" s="51">
        <v>871</v>
      </c>
      <c r="C1390" s="51">
        <v>145</v>
      </c>
      <c r="D1390" s="52">
        <v>27.7</v>
      </c>
    </row>
    <row r="1391" spans="1:4" s="9" customFormat="1" x14ac:dyDescent="0.3">
      <c r="A1391" s="8">
        <f t="shared" si="21"/>
        <v>40954.458333329967</v>
      </c>
      <c r="B1391" s="51">
        <v>842</v>
      </c>
      <c r="C1391" s="51">
        <v>145</v>
      </c>
      <c r="D1391" s="52">
        <v>27.5</v>
      </c>
    </row>
    <row r="1392" spans="1:4" s="9" customFormat="1" x14ac:dyDescent="0.3">
      <c r="A1392" s="8">
        <f t="shared" si="21"/>
        <v>40954.468749996631</v>
      </c>
      <c r="B1392" s="51">
        <v>821</v>
      </c>
      <c r="C1392" s="51">
        <v>142</v>
      </c>
      <c r="D1392" s="52">
        <v>27.4</v>
      </c>
    </row>
    <row r="1393" spans="1:4" s="9" customFormat="1" x14ac:dyDescent="0.3">
      <c r="A1393" s="8">
        <f t="shared" si="21"/>
        <v>40954.479166663295</v>
      </c>
      <c r="B1393" s="51">
        <v>866</v>
      </c>
      <c r="C1393" s="51">
        <v>143</v>
      </c>
      <c r="D1393" s="52">
        <v>27.2</v>
      </c>
    </row>
    <row r="1394" spans="1:4" s="9" customFormat="1" x14ac:dyDescent="0.3">
      <c r="A1394" s="8">
        <f t="shared" si="21"/>
        <v>40954.48958332996</v>
      </c>
      <c r="B1394" s="51">
        <v>870</v>
      </c>
      <c r="C1394" s="51">
        <v>143</v>
      </c>
      <c r="D1394" s="52">
        <v>27.2</v>
      </c>
    </row>
    <row r="1395" spans="1:4" s="9" customFormat="1" x14ac:dyDescent="0.3">
      <c r="A1395" s="8">
        <f t="shared" si="21"/>
        <v>40954.499999996624</v>
      </c>
      <c r="B1395" s="51">
        <v>854</v>
      </c>
      <c r="C1395" s="51">
        <v>414</v>
      </c>
      <c r="D1395" s="52">
        <v>27.2</v>
      </c>
    </row>
    <row r="1396" spans="1:4" s="9" customFormat="1" x14ac:dyDescent="0.3">
      <c r="A1396" s="8">
        <f t="shared" si="21"/>
        <v>40954.510416663288</v>
      </c>
      <c r="B1396" s="51">
        <v>857</v>
      </c>
      <c r="C1396" s="51">
        <v>141</v>
      </c>
      <c r="D1396" s="52">
        <v>26.9</v>
      </c>
    </row>
    <row r="1397" spans="1:4" s="9" customFormat="1" x14ac:dyDescent="0.3">
      <c r="A1397" s="8">
        <f t="shared" si="21"/>
        <v>40954.520833329952</v>
      </c>
      <c r="B1397" s="51">
        <v>857</v>
      </c>
      <c r="C1397" s="51">
        <v>141</v>
      </c>
      <c r="D1397" s="52">
        <v>27</v>
      </c>
    </row>
    <row r="1398" spans="1:4" s="9" customFormat="1" x14ac:dyDescent="0.3">
      <c r="A1398" s="8">
        <f t="shared" si="21"/>
        <v>40954.531249996617</v>
      </c>
      <c r="B1398" s="51">
        <v>838</v>
      </c>
      <c r="C1398" s="51">
        <v>141</v>
      </c>
      <c r="D1398" s="52">
        <v>26.9</v>
      </c>
    </row>
    <row r="1399" spans="1:4" s="9" customFormat="1" x14ac:dyDescent="0.3">
      <c r="A1399" s="8">
        <f t="shared" si="21"/>
        <v>40954.541666663281</v>
      </c>
      <c r="B1399" s="51">
        <v>871</v>
      </c>
      <c r="C1399" s="51">
        <v>141</v>
      </c>
      <c r="D1399" s="52">
        <v>26.6</v>
      </c>
    </row>
    <row r="1400" spans="1:4" s="9" customFormat="1" x14ac:dyDescent="0.3">
      <c r="A1400" s="8">
        <f t="shared" si="21"/>
        <v>40954.552083329945</v>
      </c>
      <c r="B1400" s="51">
        <v>855</v>
      </c>
      <c r="C1400" s="51">
        <v>143</v>
      </c>
      <c r="D1400" s="52">
        <v>26.5</v>
      </c>
    </row>
    <row r="1401" spans="1:4" s="9" customFormat="1" x14ac:dyDescent="0.3">
      <c r="A1401" s="8">
        <f t="shared" si="21"/>
        <v>40954.562499996609</v>
      </c>
      <c r="B1401" s="51">
        <v>846</v>
      </c>
      <c r="C1401" s="51">
        <v>142</v>
      </c>
      <c r="D1401" s="52">
        <v>26.6</v>
      </c>
    </row>
    <row r="1402" spans="1:4" s="9" customFormat="1" x14ac:dyDescent="0.3">
      <c r="A1402" s="8">
        <f t="shared" si="21"/>
        <v>40954.572916663274</v>
      </c>
      <c r="B1402" s="51">
        <v>878</v>
      </c>
      <c r="C1402" s="51">
        <v>143</v>
      </c>
      <c r="D1402" s="52">
        <v>26.5</v>
      </c>
    </row>
    <row r="1403" spans="1:4" s="9" customFormat="1" x14ac:dyDescent="0.3">
      <c r="A1403" s="8">
        <f t="shared" si="21"/>
        <v>40954.583333329938</v>
      </c>
      <c r="B1403" s="51">
        <v>841</v>
      </c>
      <c r="C1403" s="51">
        <v>137</v>
      </c>
      <c r="D1403" s="52">
        <v>26.4</v>
      </c>
    </row>
    <row r="1404" spans="1:4" s="9" customFormat="1" x14ac:dyDescent="0.3">
      <c r="A1404" s="8">
        <f t="shared" si="21"/>
        <v>40954.593749996602</v>
      </c>
      <c r="B1404" s="51">
        <v>883</v>
      </c>
      <c r="C1404" s="51">
        <v>143</v>
      </c>
      <c r="D1404" s="52">
        <v>26.5</v>
      </c>
    </row>
    <row r="1405" spans="1:4" s="9" customFormat="1" x14ac:dyDescent="0.3">
      <c r="A1405" s="8">
        <f t="shared" si="21"/>
        <v>40954.604166663266</v>
      </c>
      <c r="B1405" s="51">
        <v>832</v>
      </c>
      <c r="C1405" s="51">
        <v>145</v>
      </c>
      <c r="D1405" s="52">
        <v>26.5</v>
      </c>
    </row>
    <row r="1406" spans="1:4" s="9" customFormat="1" x14ac:dyDescent="0.3">
      <c r="A1406" s="8">
        <f t="shared" si="21"/>
        <v>40954.614583329931</v>
      </c>
      <c r="B1406" s="51">
        <v>827</v>
      </c>
      <c r="C1406" s="51">
        <v>520</v>
      </c>
      <c r="D1406" s="52">
        <v>26</v>
      </c>
    </row>
    <row r="1407" spans="1:4" s="9" customFormat="1" x14ac:dyDescent="0.3">
      <c r="A1407" s="8">
        <f t="shared" si="21"/>
        <v>40954.624999996595</v>
      </c>
      <c r="B1407" s="51">
        <v>873</v>
      </c>
      <c r="C1407" s="51">
        <v>138</v>
      </c>
      <c r="D1407" s="52">
        <v>25.9</v>
      </c>
    </row>
    <row r="1408" spans="1:4" s="9" customFormat="1" x14ac:dyDescent="0.3">
      <c r="A1408" s="8">
        <f t="shared" si="21"/>
        <v>40954.635416663259</v>
      </c>
      <c r="B1408" s="51">
        <v>876</v>
      </c>
      <c r="C1408" s="51">
        <v>139</v>
      </c>
      <c r="D1408" s="52">
        <v>26</v>
      </c>
    </row>
    <row r="1409" spans="1:4" s="9" customFormat="1" x14ac:dyDescent="0.3">
      <c r="A1409" s="8">
        <f t="shared" si="21"/>
        <v>40954.645833329923</v>
      </c>
      <c r="B1409" s="51">
        <v>826</v>
      </c>
      <c r="C1409" s="51">
        <v>136</v>
      </c>
      <c r="D1409" s="52">
        <v>26.1</v>
      </c>
    </row>
    <row r="1410" spans="1:4" s="9" customFormat="1" x14ac:dyDescent="0.3">
      <c r="A1410" s="8">
        <f t="shared" si="21"/>
        <v>40954.656249996588</v>
      </c>
      <c r="B1410" s="51">
        <v>830</v>
      </c>
      <c r="C1410" s="51">
        <v>137</v>
      </c>
      <c r="D1410" s="52">
        <v>26.1</v>
      </c>
    </row>
    <row r="1411" spans="1:4" s="9" customFormat="1" x14ac:dyDescent="0.3">
      <c r="A1411" s="8">
        <f t="shared" si="21"/>
        <v>40954.666666663252</v>
      </c>
      <c r="B1411" s="51">
        <v>846</v>
      </c>
      <c r="C1411" s="51">
        <v>135</v>
      </c>
      <c r="D1411" s="52">
        <v>25.9</v>
      </c>
    </row>
    <row r="1412" spans="1:4" s="9" customFormat="1" x14ac:dyDescent="0.3">
      <c r="A1412" s="8">
        <f t="shared" si="21"/>
        <v>40954.677083329916</v>
      </c>
      <c r="B1412" s="51">
        <v>850</v>
      </c>
      <c r="C1412" s="51">
        <v>137</v>
      </c>
      <c r="D1412" s="52">
        <v>25.9</v>
      </c>
    </row>
    <row r="1413" spans="1:4" s="9" customFormat="1" x14ac:dyDescent="0.3">
      <c r="A1413" s="8">
        <f t="shared" ref="A1413:A1476" si="22">A1412+1/24/4</f>
        <v>40954.68749999658</v>
      </c>
      <c r="B1413" s="51">
        <v>847</v>
      </c>
      <c r="C1413" s="51">
        <v>140</v>
      </c>
      <c r="D1413" s="52">
        <v>25.7</v>
      </c>
    </row>
    <row r="1414" spans="1:4" s="9" customFormat="1" x14ac:dyDescent="0.3">
      <c r="A1414" s="8">
        <f t="shared" si="22"/>
        <v>40954.697916663245</v>
      </c>
      <c r="B1414" s="51">
        <v>855</v>
      </c>
      <c r="C1414" s="51">
        <v>141</v>
      </c>
      <c r="D1414" s="52">
        <v>25.5</v>
      </c>
    </row>
    <row r="1415" spans="1:4" s="9" customFormat="1" x14ac:dyDescent="0.3">
      <c r="A1415" s="8">
        <f t="shared" si="22"/>
        <v>40954.708333329909</v>
      </c>
      <c r="B1415" s="51">
        <v>848</v>
      </c>
      <c r="C1415" s="51">
        <v>142</v>
      </c>
      <c r="D1415" s="52">
        <v>25.5</v>
      </c>
    </row>
    <row r="1416" spans="1:4" s="9" customFormat="1" x14ac:dyDescent="0.3">
      <c r="A1416" s="8">
        <f t="shared" si="22"/>
        <v>40954.718749996573</v>
      </c>
      <c r="B1416" s="51">
        <v>858</v>
      </c>
      <c r="C1416" s="51">
        <v>138</v>
      </c>
      <c r="D1416" s="52">
        <v>25.5</v>
      </c>
    </row>
    <row r="1417" spans="1:4" s="9" customFormat="1" x14ac:dyDescent="0.3">
      <c r="A1417" s="8">
        <f t="shared" si="22"/>
        <v>40954.729166663237</v>
      </c>
      <c r="B1417" s="51">
        <v>469</v>
      </c>
      <c r="C1417" s="51">
        <v>0</v>
      </c>
      <c r="D1417" s="52">
        <v>23.3</v>
      </c>
    </row>
    <row r="1418" spans="1:4" s="9" customFormat="1" x14ac:dyDescent="0.3">
      <c r="A1418" s="8">
        <f t="shared" si="22"/>
        <v>40954.739583329902</v>
      </c>
      <c r="B1418" s="51">
        <v>145</v>
      </c>
      <c r="C1418" s="51">
        <v>0</v>
      </c>
      <c r="D1418" s="52">
        <v>24</v>
      </c>
    </row>
    <row r="1419" spans="1:4" s="9" customFormat="1" x14ac:dyDescent="0.3">
      <c r="A1419" s="8">
        <f t="shared" si="22"/>
        <v>40954.749999996566</v>
      </c>
      <c r="B1419" s="51">
        <v>365</v>
      </c>
      <c r="C1419" s="51">
        <v>125</v>
      </c>
      <c r="D1419" s="52">
        <v>26</v>
      </c>
    </row>
    <row r="1420" spans="1:4" s="9" customFormat="1" x14ac:dyDescent="0.3">
      <c r="A1420" s="8">
        <f t="shared" si="22"/>
        <v>40954.76041666323</v>
      </c>
      <c r="B1420" s="51">
        <v>102</v>
      </c>
      <c r="C1420" s="51">
        <v>0</v>
      </c>
      <c r="D1420" s="52">
        <v>25.5</v>
      </c>
    </row>
    <row r="1421" spans="1:4" s="9" customFormat="1" x14ac:dyDescent="0.3">
      <c r="A1421" s="8">
        <f t="shared" si="22"/>
        <v>40954.770833329894</v>
      </c>
      <c r="B1421" s="51">
        <v>51</v>
      </c>
      <c r="C1421" s="51">
        <v>0</v>
      </c>
      <c r="D1421" s="52">
        <v>25.1</v>
      </c>
    </row>
    <row r="1422" spans="1:4" s="9" customFormat="1" x14ac:dyDescent="0.3">
      <c r="A1422" s="8">
        <f t="shared" si="22"/>
        <v>40954.781249996558</v>
      </c>
      <c r="B1422" s="51">
        <v>34</v>
      </c>
      <c r="C1422" s="51">
        <v>0</v>
      </c>
      <c r="D1422" s="52">
        <v>25.3</v>
      </c>
    </row>
    <row r="1423" spans="1:4" s="9" customFormat="1" x14ac:dyDescent="0.3">
      <c r="A1423" s="8">
        <f t="shared" si="22"/>
        <v>40954.791666663223</v>
      </c>
      <c r="B1423" s="51">
        <v>20</v>
      </c>
      <c r="C1423" s="51">
        <v>0</v>
      </c>
      <c r="D1423" s="52">
        <v>30.1</v>
      </c>
    </row>
    <row r="1424" spans="1:4" s="9" customFormat="1" x14ac:dyDescent="0.3">
      <c r="A1424" s="8">
        <f t="shared" si="22"/>
        <v>40954.802083329887</v>
      </c>
      <c r="B1424" s="51">
        <v>830</v>
      </c>
      <c r="C1424" s="51">
        <v>123</v>
      </c>
      <c r="D1424" s="52">
        <v>28.3</v>
      </c>
    </row>
    <row r="1425" spans="1:4" s="9" customFormat="1" x14ac:dyDescent="0.3">
      <c r="A1425" s="8">
        <f t="shared" si="22"/>
        <v>40954.812499996551</v>
      </c>
      <c r="B1425" s="51">
        <v>860</v>
      </c>
      <c r="C1425" s="51">
        <v>129</v>
      </c>
      <c r="D1425" s="52">
        <v>26.8</v>
      </c>
    </row>
    <row r="1426" spans="1:4" s="9" customFormat="1" x14ac:dyDescent="0.3">
      <c r="A1426" s="8">
        <f t="shared" si="22"/>
        <v>40954.822916663215</v>
      </c>
      <c r="B1426" s="51">
        <v>851</v>
      </c>
      <c r="C1426" s="51">
        <v>130</v>
      </c>
      <c r="D1426" s="52">
        <v>26.1</v>
      </c>
    </row>
    <row r="1427" spans="1:4" s="9" customFormat="1" x14ac:dyDescent="0.3">
      <c r="A1427" s="8">
        <f t="shared" si="22"/>
        <v>40954.83333332988</v>
      </c>
      <c r="B1427" s="51">
        <v>850</v>
      </c>
      <c r="C1427" s="51">
        <v>129</v>
      </c>
      <c r="D1427" s="52">
        <v>26</v>
      </c>
    </row>
    <row r="1428" spans="1:4" s="9" customFormat="1" x14ac:dyDescent="0.3">
      <c r="A1428" s="8">
        <f t="shared" si="22"/>
        <v>40954.843749996544</v>
      </c>
      <c r="B1428" s="51">
        <v>849</v>
      </c>
      <c r="C1428" s="51">
        <v>130</v>
      </c>
      <c r="D1428" s="52">
        <v>25.9</v>
      </c>
    </row>
    <row r="1429" spans="1:4" s="9" customFormat="1" x14ac:dyDescent="0.3">
      <c r="A1429" s="8">
        <f t="shared" si="22"/>
        <v>40954.854166663208</v>
      </c>
      <c r="B1429" s="51">
        <v>880</v>
      </c>
      <c r="C1429" s="51">
        <v>129</v>
      </c>
      <c r="D1429" s="52">
        <v>26</v>
      </c>
    </row>
    <row r="1430" spans="1:4" s="9" customFormat="1" x14ac:dyDescent="0.3">
      <c r="A1430" s="8">
        <f t="shared" si="22"/>
        <v>40954.864583329872</v>
      </c>
      <c r="B1430" s="51">
        <v>887</v>
      </c>
      <c r="C1430" s="51">
        <v>126</v>
      </c>
      <c r="D1430" s="52">
        <v>25.3</v>
      </c>
    </row>
    <row r="1431" spans="1:4" s="9" customFormat="1" x14ac:dyDescent="0.3">
      <c r="A1431" s="8">
        <f t="shared" si="22"/>
        <v>40954.874999996537</v>
      </c>
      <c r="B1431" s="51">
        <v>865</v>
      </c>
      <c r="C1431" s="51">
        <v>129</v>
      </c>
      <c r="D1431" s="52">
        <v>25.5</v>
      </c>
    </row>
    <row r="1432" spans="1:4" s="9" customFormat="1" x14ac:dyDescent="0.3">
      <c r="A1432" s="8">
        <f t="shared" si="22"/>
        <v>40954.885416663201</v>
      </c>
      <c r="B1432" s="51">
        <v>853</v>
      </c>
      <c r="C1432" s="51">
        <v>127</v>
      </c>
      <c r="D1432" s="52">
        <v>25.4</v>
      </c>
    </row>
    <row r="1433" spans="1:4" s="9" customFormat="1" x14ac:dyDescent="0.3">
      <c r="A1433" s="8">
        <f t="shared" si="22"/>
        <v>40954.895833329865</v>
      </c>
      <c r="B1433" s="51">
        <v>887</v>
      </c>
      <c r="C1433" s="51">
        <v>126</v>
      </c>
      <c r="D1433" s="52">
        <v>25.1</v>
      </c>
    </row>
    <row r="1434" spans="1:4" s="9" customFormat="1" x14ac:dyDescent="0.3">
      <c r="A1434" s="8">
        <f t="shared" si="22"/>
        <v>40954.906249996529</v>
      </c>
      <c r="B1434" s="51">
        <v>848</v>
      </c>
      <c r="C1434" s="51">
        <v>127</v>
      </c>
      <c r="D1434" s="52">
        <v>25.3</v>
      </c>
    </row>
    <row r="1435" spans="1:4" s="9" customFormat="1" x14ac:dyDescent="0.3">
      <c r="A1435" s="8">
        <f t="shared" si="22"/>
        <v>40954.916666663194</v>
      </c>
      <c r="B1435" s="51">
        <v>759</v>
      </c>
      <c r="C1435" s="51">
        <v>115</v>
      </c>
      <c r="D1435" s="52">
        <v>24.7</v>
      </c>
    </row>
    <row r="1436" spans="1:4" s="9" customFormat="1" x14ac:dyDescent="0.3">
      <c r="A1436" s="8">
        <f t="shared" si="22"/>
        <v>40954.927083329858</v>
      </c>
      <c r="B1436" s="51">
        <v>908</v>
      </c>
      <c r="C1436" s="51">
        <v>121</v>
      </c>
      <c r="D1436" s="52">
        <v>25.2</v>
      </c>
    </row>
    <row r="1437" spans="1:4" s="9" customFormat="1" x14ac:dyDescent="0.3">
      <c r="A1437" s="8">
        <f t="shared" si="22"/>
        <v>40954.937499996522</v>
      </c>
      <c r="B1437" s="51">
        <v>822</v>
      </c>
      <c r="C1437" s="51">
        <v>122</v>
      </c>
      <c r="D1437" s="52">
        <v>25</v>
      </c>
    </row>
    <row r="1438" spans="1:4" s="9" customFormat="1" x14ac:dyDescent="0.3">
      <c r="A1438" s="8">
        <f t="shared" si="22"/>
        <v>40954.947916663186</v>
      </c>
      <c r="B1438" s="51">
        <v>828</v>
      </c>
      <c r="C1438" s="51">
        <v>121</v>
      </c>
      <c r="D1438" s="52">
        <v>25</v>
      </c>
    </row>
    <row r="1439" spans="1:4" s="9" customFormat="1" x14ac:dyDescent="0.3">
      <c r="A1439" s="8">
        <f t="shared" si="22"/>
        <v>40954.958333329851</v>
      </c>
      <c r="B1439" s="51">
        <v>905</v>
      </c>
      <c r="C1439" s="51">
        <v>128</v>
      </c>
      <c r="D1439" s="52">
        <v>25.2</v>
      </c>
    </row>
    <row r="1440" spans="1:4" s="9" customFormat="1" x14ac:dyDescent="0.3">
      <c r="A1440" s="8">
        <f t="shared" si="22"/>
        <v>40954.968749996515</v>
      </c>
      <c r="B1440" s="51">
        <v>850</v>
      </c>
      <c r="C1440" s="51">
        <v>130</v>
      </c>
      <c r="D1440" s="52">
        <v>25.3</v>
      </c>
    </row>
    <row r="1441" spans="1:4" s="9" customFormat="1" x14ac:dyDescent="0.3">
      <c r="A1441" s="8">
        <f t="shared" si="22"/>
        <v>40954.979166663179</v>
      </c>
      <c r="B1441" s="51">
        <v>839</v>
      </c>
      <c r="C1441" s="51">
        <v>127</v>
      </c>
      <c r="D1441" s="52">
        <v>25.2</v>
      </c>
    </row>
    <row r="1442" spans="1:4" s="9" customFormat="1" x14ac:dyDescent="0.3">
      <c r="A1442" s="8">
        <f t="shared" si="22"/>
        <v>40954.989583329843</v>
      </c>
      <c r="B1442" s="51">
        <v>859</v>
      </c>
      <c r="C1442" s="51">
        <v>129</v>
      </c>
      <c r="D1442" s="52">
        <v>24.9</v>
      </c>
    </row>
    <row r="1443" spans="1:4" s="9" customFormat="1" x14ac:dyDescent="0.3">
      <c r="A1443" s="8">
        <f t="shared" si="22"/>
        <v>40954.999999996508</v>
      </c>
      <c r="B1443" s="51">
        <v>839</v>
      </c>
      <c r="C1443" s="51">
        <v>127</v>
      </c>
      <c r="D1443" s="52">
        <v>24.9</v>
      </c>
    </row>
    <row r="1444" spans="1:4" s="9" customFormat="1" x14ac:dyDescent="0.3">
      <c r="A1444" s="8">
        <f t="shared" si="22"/>
        <v>40955.010416663172</v>
      </c>
      <c r="B1444" s="51">
        <v>857</v>
      </c>
      <c r="C1444" s="51">
        <v>129</v>
      </c>
      <c r="D1444" s="52">
        <v>24.9</v>
      </c>
    </row>
    <row r="1445" spans="1:4" s="9" customFormat="1" x14ac:dyDescent="0.3">
      <c r="A1445" s="8">
        <f t="shared" si="22"/>
        <v>40955.020833329836</v>
      </c>
      <c r="B1445" s="51">
        <v>868</v>
      </c>
      <c r="C1445" s="51">
        <v>128</v>
      </c>
      <c r="D1445" s="52">
        <v>24.7</v>
      </c>
    </row>
    <row r="1446" spans="1:4" s="9" customFormat="1" x14ac:dyDescent="0.3">
      <c r="A1446" s="8">
        <f t="shared" si="22"/>
        <v>40955.0312499965</v>
      </c>
      <c r="B1446" s="51">
        <v>843</v>
      </c>
      <c r="C1446" s="51">
        <v>127</v>
      </c>
      <c r="D1446" s="52">
        <v>24.9</v>
      </c>
    </row>
    <row r="1447" spans="1:4" s="9" customFormat="1" x14ac:dyDescent="0.3">
      <c r="A1447" s="8">
        <f t="shared" si="22"/>
        <v>40955.041666663165</v>
      </c>
      <c r="B1447" s="51">
        <v>852</v>
      </c>
      <c r="C1447" s="51">
        <v>126</v>
      </c>
      <c r="D1447" s="52">
        <v>24.6</v>
      </c>
    </row>
    <row r="1448" spans="1:4" s="9" customFormat="1" x14ac:dyDescent="0.3">
      <c r="A1448" s="8">
        <f t="shared" si="22"/>
        <v>40955.052083329829</v>
      </c>
      <c r="B1448" s="51">
        <v>843</v>
      </c>
      <c r="C1448" s="51">
        <v>127</v>
      </c>
      <c r="D1448" s="52">
        <v>24.9</v>
      </c>
    </row>
    <row r="1449" spans="1:4" s="9" customFormat="1" x14ac:dyDescent="0.3">
      <c r="A1449" s="8">
        <f t="shared" si="22"/>
        <v>40955.062499996493</v>
      </c>
      <c r="B1449" s="51">
        <v>848</v>
      </c>
      <c r="C1449" s="51">
        <v>127</v>
      </c>
      <c r="D1449" s="52">
        <v>24.6</v>
      </c>
    </row>
    <row r="1450" spans="1:4" s="9" customFormat="1" x14ac:dyDescent="0.3">
      <c r="A1450" s="8">
        <f t="shared" si="22"/>
        <v>40955.072916663157</v>
      </c>
      <c r="B1450" s="51">
        <v>878</v>
      </c>
      <c r="C1450" s="51">
        <v>127</v>
      </c>
      <c r="D1450" s="52">
        <v>24.6</v>
      </c>
    </row>
    <row r="1451" spans="1:4" s="9" customFormat="1" x14ac:dyDescent="0.3">
      <c r="A1451" s="8">
        <f t="shared" si="22"/>
        <v>40955.083333329821</v>
      </c>
      <c r="B1451" s="51">
        <v>879</v>
      </c>
      <c r="C1451" s="51">
        <v>127</v>
      </c>
      <c r="D1451" s="52">
        <v>24.1</v>
      </c>
    </row>
    <row r="1452" spans="1:4" s="9" customFormat="1" x14ac:dyDescent="0.3">
      <c r="A1452" s="8">
        <f t="shared" si="22"/>
        <v>40955.093749996486</v>
      </c>
      <c r="B1452" s="51">
        <v>782</v>
      </c>
      <c r="C1452" s="51">
        <v>127</v>
      </c>
      <c r="D1452" s="52">
        <v>24.6</v>
      </c>
    </row>
    <row r="1453" spans="1:4" s="9" customFormat="1" x14ac:dyDescent="0.3">
      <c r="A1453" s="8">
        <f t="shared" si="22"/>
        <v>40955.10416666315</v>
      </c>
      <c r="B1453" s="51">
        <v>859</v>
      </c>
      <c r="C1453" s="51">
        <v>128</v>
      </c>
      <c r="D1453" s="52">
        <v>24.6</v>
      </c>
    </row>
    <row r="1454" spans="1:4" s="9" customFormat="1" x14ac:dyDescent="0.3">
      <c r="A1454" s="8">
        <f t="shared" si="22"/>
        <v>40955.114583329814</v>
      </c>
      <c r="B1454" s="51">
        <v>845</v>
      </c>
      <c r="C1454" s="51">
        <v>126</v>
      </c>
      <c r="D1454" s="52">
        <v>24.2</v>
      </c>
    </row>
    <row r="1455" spans="1:4" s="9" customFormat="1" x14ac:dyDescent="0.3">
      <c r="A1455" s="8">
        <f t="shared" si="22"/>
        <v>40955.124999996478</v>
      </c>
      <c r="B1455" s="51">
        <v>855</v>
      </c>
      <c r="C1455" s="51">
        <v>129</v>
      </c>
      <c r="D1455" s="52">
        <v>24.4</v>
      </c>
    </row>
    <row r="1456" spans="1:4" s="9" customFormat="1" x14ac:dyDescent="0.3">
      <c r="A1456" s="8">
        <f t="shared" si="22"/>
        <v>40955.135416663143</v>
      </c>
      <c r="B1456" s="51">
        <v>811</v>
      </c>
      <c r="C1456" s="51">
        <v>127</v>
      </c>
      <c r="D1456" s="52">
        <v>24.2</v>
      </c>
    </row>
    <row r="1457" spans="1:4" s="9" customFormat="1" x14ac:dyDescent="0.3">
      <c r="A1457" s="8">
        <f t="shared" si="22"/>
        <v>40955.145833329807</v>
      </c>
      <c r="B1457" s="51">
        <v>818</v>
      </c>
      <c r="C1457" s="51">
        <v>126</v>
      </c>
      <c r="D1457" s="52">
        <v>24.1</v>
      </c>
    </row>
    <row r="1458" spans="1:4" s="9" customFormat="1" x14ac:dyDescent="0.3">
      <c r="A1458" s="8">
        <f t="shared" si="22"/>
        <v>40955.156249996471</v>
      </c>
      <c r="B1458" s="51">
        <v>903</v>
      </c>
      <c r="C1458" s="51">
        <v>125</v>
      </c>
      <c r="D1458" s="52">
        <v>24</v>
      </c>
    </row>
    <row r="1459" spans="1:4" s="9" customFormat="1" x14ac:dyDescent="0.3">
      <c r="A1459" s="8">
        <f t="shared" si="22"/>
        <v>40955.166666663135</v>
      </c>
      <c r="B1459" s="51">
        <v>815</v>
      </c>
      <c r="C1459" s="51">
        <v>128</v>
      </c>
      <c r="D1459" s="52">
        <v>23.8</v>
      </c>
    </row>
    <row r="1460" spans="1:4" s="9" customFormat="1" x14ac:dyDescent="0.3">
      <c r="A1460" s="8">
        <f t="shared" si="22"/>
        <v>40955.1770833298</v>
      </c>
      <c r="B1460" s="51">
        <v>840</v>
      </c>
      <c r="C1460" s="51">
        <v>126</v>
      </c>
      <c r="D1460" s="52">
        <v>23.7</v>
      </c>
    </row>
    <row r="1461" spans="1:4" s="9" customFormat="1" x14ac:dyDescent="0.3">
      <c r="A1461" s="8">
        <f t="shared" si="22"/>
        <v>40955.187499996464</v>
      </c>
      <c r="B1461" s="51">
        <v>889</v>
      </c>
      <c r="C1461" s="51">
        <v>127</v>
      </c>
      <c r="D1461" s="52">
        <v>23.8</v>
      </c>
    </row>
    <row r="1462" spans="1:4" s="9" customFormat="1" x14ac:dyDescent="0.3">
      <c r="A1462" s="8">
        <f t="shared" si="22"/>
        <v>40955.197916663128</v>
      </c>
      <c r="B1462" s="51">
        <v>862</v>
      </c>
      <c r="C1462" s="51">
        <v>129</v>
      </c>
      <c r="D1462" s="52">
        <v>23.3</v>
      </c>
    </row>
    <row r="1463" spans="1:4" s="9" customFormat="1" x14ac:dyDescent="0.3">
      <c r="A1463" s="8">
        <f t="shared" si="22"/>
        <v>40955.208333329792</v>
      </c>
      <c r="B1463" s="51">
        <v>851</v>
      </c>
      <c r="C1463" s="51">
        <v>127</v>
      </c>
      <c r="D1463" s="52">
        <v>23.4</v>
      </c>
    </row>
    <row r="1464" spans="1:4" s="9" customFormat="1" x14ac:dyDescent="0.3">
      <c r="A1464" s="8">
        <f t="shared" si="22"/>
        <v>40955.218749996457</v>
      </c>
      <c r="B1464" s="51">
        <v>873</v>
      </c>
      <c r="C1464" s="51">
        <v>127</v>
      </c>
      <c r="D1464" s="52">
        <v>23.3</v>
      </c>
    </row>
    <row r="1465" spans="1:4" s="9" customFormat="1" x14ac:dyDescent="0.3">
      <c r="A1465" s="8">
        <f t="shared" si="22"/>
        <v>40955.229166663121</v>
      </c>
      <c r="B1465" s="51">
        <v>847</v>
      </c>
      <c r="C1465" s="51">
        <v>128</v>
      </c>
      <c r="D1465" s="52">
        <v>23.5</v>
      </c>
    </row>
    <row r="1466" spans="1:4" s="9" customFormat="1" x14ac:dyDescent="0.3">
      <c r="A1466" s="8">
        <f t="shared" si="22"/>
        <v>40955.239583329785</v>
      </c>
      <c r="B1466" s="51">
        <v>807</v>
      </c>
      <c r="C1466" s="51">
        <v>128</v>
      </c>
      <c r="D1466" s="52">
        <v>23.3</v>
      </c>
    </row>
    <row r="1467" spans="1:4" s="9" customFormat="1" x14ac:dyDescent="0.3">
      <c r="A1467" s="8">
        <f t="shared" si="22"/>
        <v>40955.249999996449</v>
      </c>
      <c r="B1467" s="51">
        <v>806</v>
      </c>
      <c r="C1467" s="51">
        <v>126</v>
      </c>
      <c r="D1467" s="52">
        <v>23.3</v>
      </c>
    </row>
    <row r="1468" spans="1:4" s="9" customFormat="1" x14ac:dyDescent="0.3">
      <c r="A1468" s="8">
        <f t="shared" si="22"/>
        <v>40955.260416663114</v>
      </c>
      <c r="B1468" s="51">
        <v>956</v>
      </c>
      <c r="C1468" s="51">
        <v>127</v>
      </c>
      <c r="D1468" s="52">
        <v>23.3</v>
      </c>
    </row>
    <row r="1469" spans="1:4" s="9" customFormat="1" x14ac:dyDescent="0.3">
      <c r="A1469" s="8">
        <f t="shared" si="22"/>
        <v>40955.270833329778</v>
      </c>
      <c r="B1469" s="51">
        <v>809</v>
      </c>
      <c r="C1469" s="51">
        <v>129</v>
      </c>
      <c r="D1469" s="52">
        <v>23.6</v>
      </c>
    </row>
    <row r="1470" spans="1:4" s="9" customFormat="1" x14ac:dyDescent="0.3">
      <c r="A1470" s="8">
        <f t="shared" si="22"/>
        <v>40955.281249996442</v>
      </c>
      <c r="B1470" s="51">
        <v>847</v>
      </c>
      <c r="C1470" s="51">
        <v>127</v>
      </c>
      <c r="D1470" s="52">
        <v>23</v>
      </c>
    </row>
    <row r="1471" spans="1:4" s="9" customFormat="1" x14ac:dyDescent="0.3">
      <c r="A1471" s="8">
        <f t="shared" si="22"/>
        <v>40955.291666663106</v>
      </c>
      <c r="B1471" s="51">
        <v>868</v>
      </c>
      <c r="C1471" s="51">
        <v>127</v>
      </c>
      <c r="D1471" s="52">
        <v>23.1</v>
      </c>
    </row>
    <row r="1472" spans="1:4" s="9" customFormat="1" x14ac:dyDescent="0.3">
      <c r="A1472" s="8">
        <f t="shared" si="22"/>
        <v>40955.302083329771</v>
      </c>
      <c r="B1472" s="51">
        <v>850</v>
      </c>
      <c r="C1472" s="51">
        <v>127</v>
      </c>
      <c r="D1472" s="52">
        <v>23</v>
      </c>
    </row>
    <row r="1473" spans="1:4" s="9" customFormat="1" x14ac:dyDescent="0.3">
      <c r="A1473" s="8">
        <f t="shared" si="22"/>
        <v>40955.312499996435</v>
      </c>
      <c r="B1473" s="51">
        <v>821</v>
      </c>
      <c r="C1473" s="51">
        <v>127</v>
      </c>
      <c r="D1473" s="52">
        <v>23.3</v>
      </c>
    </row>
    <row r="1474" spans="1:4" s="9" customFormat="1" x14ac:dyDescent="0.3">
      <c r="A1474" s="8">
        <f t="shared" si="22"/>
        <v>40955.322916663099</v>
      </c>
      <c r="B1474" s="51">
        <v>860</v>
      </c>
      <c r="C1474" s="51">
        <v>129</v>
      </c>
      <c r="D1474" s="52">
        <v>23.3</v>
      </c>
    </row>
    <row r="1475" spans="1:4" s="9" customFormat="1" x14ac:dyDescent="0.3">
      <c r="A1475" s="8">
        <f t="shared" si="22"/>
        <v>40955.333333329763</v>
      </c>
      <c r="B1475" s="51">
        <v>818</v>
      </c>
      <c r="C1475" s="51">
        <v>127</v>
      </c>
      <c r="D1475" s="52">
        <v>23.4</v>
      </c>
    </row>
    <row r="1476" spans="1:4" s="9" customFormat="1" x14ac:dyDescent="0.3">
      <c r="A1476" s="8">
        <f t="shared" si="22"/>
        <v>40955.343749996428</v>
      </c>
      <c r="B1476" s="51">
        <v>827</v>
      </c>
      <c r="C1476" s="51">
        <v>127</v>
      </c>
      <c r="D1476" s="52">
        <v>23.1</v>
      </c>
    </row>
    <row r="1477" spans="1:4" s="9" customFormat="1" x14ac:dyDescent="0.3">
      <c r="A1477" s="8">
        <f t="shared" ref="A1477:A1540" si="23">A1476+1/24/4</f>
        <v>40955.354166663092</v>
      </c>
      <c r="B1477" s="51">
        <v>852</v>
      </c>
      <c r="C1477" s="51">
        <v>127</v>
      </c>
      <c r="D1477" s="52">
        <v>23</v>
      </c>
    </row>
    <row r="1478" spans="1:4" s="9" customFormat="1" x14ac:dyDescent="0.3">
      <c r="A1478" s="8">
        <f t="shared" si="23"/>
        <v>40955.364583329756</v>
      </c>
      <c r="B1478" s="51">
        <v>882</v>
      </c>
      <c r="C1478" s="51">
        <v>127</v>
      </c>
      <c r="D1478" s="52">
        <v>23.1</v>
      </c>
    </row>
    <row r="1479" spans="1:4" s="9" customFormat="1" x14ac:dyDescent="0.3">
      <c r="A1479" s="8">
        <f t="shared" si="23"/>
        <v>40955.37499999642</v>
      </c>
      <c r="B1479" s="51">
        <v>832</v>
      </c>
      <c r="C1479" s="51">
        <v>130</v>
      </c>
      <c r="D1479" s="52">
        <v>23</v>
      </c>
    </row>
    <row r="1480" spans="1:4" s="9" customFormat="1" x14ac:dyDescent="0.3">
      <c r="A1480" s="8">
        <f t="shared" si="23"/>
        <v>40955.385416663084</v>
      </c>
      <c r="B1480" s="51">
        <v>853</v>
      </c>
      <c r="C1480" s="51">
        <v>129</v>
      </c>
      <c r="D1480" s="52">
        <v>23</v>
      </c>
    </row>
    <row r="1481" spans="1:4" s="9" customFormat="1" x14ac:dyDescent="0.3">
      <c r="A1481" s="8">
        <f t="shared" si="23"/>
        <v>40955.395833329749</v>
      </c>
      <c r="B1481" s="51">
        <v>840</v>
      </c>
      <c r="C1481" s="51">
        <v>129</v>
      </c>
      <c r="D1481" s="52">
        <v>22.9</v>
      </c>
    </row>
    <row r="1482" spans="1:4" s="9" customFormat="1" x14ac:dyDescent="0.3">
      <c r="A1482" s="8">
        <f t="shared" si="23"/>
        <v>40955.406249996413</v>
      </c>
      <c r="B1482" s="51">
        <v>857</v>
      </c>
      <c r="C1482" s="51">
        <v>131</v>
      </c>
      <c r="D1482" s="52">
        <v>22.8</v>
      </c>
    </row>
    <row r="1483" spans="1:4" s="9" customFormat="1" x14ac:dyDescent="0.3">
      <c r="A1483" s="8">
        <f t="shared" si="23"/>
        <v>40955.416666663077</v>
      </c>
      <c r="B1483" s="51">
        <v>848</v>
      </c>
      <c r="C1483" s="51">
        <v>129</v>
      </c>
      <c r="D1483" s="52">
        <v>22.7</v>
      </c>
    </row>
    <row r="1484" spans="1:4" s="9" customFormat="1" x14ac:dyDescent="0.3">
      <c r="A1484" s="8">
        <f t="shared" si="23"/>
        <v>40955.427083329741</v>
      </c>
      <c r="B1484" s="51">
        <v>844</v>
      </c>
      <c r="C1484" s="51">
        <v>128</v>
      </c>
      <c r="D1484" s="52">
        <v>22.7</v>
      </c>
    </row>
    <row r="1485" spans="1:4" s="9" customFormat="1" x14ac:dyDescent="0.3">
      <c r="A1485" s="8">
        <f t="shared" si="23"/>
        <v>40955.437499996406</v>
      </c>
      <c r="B1485" s="51">
        <v>853</v>
      </c>
      <c r="C1485" s="51">
        <v>127</v>
      </c>
      <c r="D1485" s="52">
        <v>22.6</v>
      </c>
    </row>
    <row r="1486" spans="1:4" s="9" customFormat="1" x14ac:dyDescent="0.3">
      <c r="A1486" s="8">
        <f t="shared" si="23"/>
        <v>40955.44791666307</v>
      </c>
      <c r="B1486" s="51">
        <v>832</v>
      </c>
      <c r="C1486" s="51">
        <v>128</v>
      </c>
      <c r="D1486" s="52">
        <v>22.4</v>
      </c>
    </row>
    <row r="1487" spans="1:4" s="9" customFormat="1" x14ac:dyDescent="0.3">
      <c r="A1487" s="8">
        <f t="shared" si="23"/>
        <v>40955.458333329734</v>
      </c>
      <c r="B1487" s="51">
        <v>872</v>
      </c>
      <c r="C1487" s="51">
        <v>126</v>
      </c>
      <c r="D1487" s="52">
        <v>22.7</v>
      </c>
    </row>
    <row r="1488" spans="1:4" s="9" customFormat="1" x14ac:dyDescent="0.3">
      <c r="A1488" s="8">
        <f t="shared" si="23"/>
        <v>40955.468749996398</v>
      </c>
      <c r="B1488" s="51">
        <v>845</v>
      </c>
      <c r="C1488" s="51">
        <v>127</v>
      </c>
      <c r="D1488" s="52">
        <v>22.6</v>
      </c>
    </row>
    <row r="1489" spans="1:4" s="9" customFormat="1" x14ac:dyDescent="0.3">
      <c r="A1489" s="8">
        <f t="shared" si="23"/>
        <v>40955.479166663063</v>
      </c>
      <c r="B1489" s="51">
        <v>855</v>
      </c>
      <c r="C1489" s="51">
        <v>127</v>
      </c>
      <c r="D1489" s="52">
        <v>22.6</v>
      </c>
    </row>
    <row r="1490" spans="1:4" s="9" customFormat="1" x14ac:dyDescent="0.3">
      <c r="A1490" s="8">
        <f t="shared" si="23"/>
        <v>40955.489583329727</v>
      </c>
      <c r="B1490" s="51">
        <v>855</v>
      </c>
      <c r="C1490" s="51">
        <v>127</v>
      </c>
      <c r="D1490" s="52">
        <v>22.6</v>
      </c>
    </row>
    <row r="1491" spans="1:4" s="9" customFormat="1" x14ac:dyDescent="0.3">
      <c r="A1491" s="8">
        <f t="shared" si="23"/>
        <v>40955.499999996391</v>
      </c>
      <c r="B1491" s="51">
        <v>840</v>
      </c>
      <c r="C1491" s="51">
        <v>127</v>
      </c>
      <c r="D1491" s="52">
        <v>22.9</v>
      </c>
    </row>
    <row r="1492" spans="1:4" s="9" customFormat="1" x14ac:dyDescent="0.3">
      <c r="A1492" s="8">
        <f t="shared" si="23"/>
        <v>40955.510416663055</v>
      </c>
      <c r="B1492" s="51">
        <v>855</v>
      </c>
      <c r="C1492" s="51">
        <v>128</v>
      </c>
      <c r="D1492" s="52">
        <v>22.6</v>
      </c>
    </row>
    <row r="1493" spans="1:4" s="9" customFormat="1" x14ac:dyDescent="0.3">
      <c r="A1493" s="8">
        <f t="shared" si="23"/>
        <v>40955.52083332972</v>
      </c>
      <c r="B1493" s="51">
        <v>857</v>
      </c>
      <c r="C1493" s="51">
        <v>129</v>
      </c>
      <c r="D1493" s="52">
        <v>22.4</v>
      </c>
    </row>
    <row r="1494" spans="1:4" s="9" customFormat="1" x14ac:dyDescent="0.3">
      <c r="A1494" s="8">
        <f t="shared" si="23"/>
        <v>40955.531249996384</v>
      </c>
      <c r="B1494" s="51">
        <v>850</v>
      </c>
      <c r="C1494" s="51">
        <v>128</v>
      </c>
      <c r="D1494" s="52">
        <v>22.8</v>
      </c>
    </row>
    <row r="1495" spans="1:4" s="9" customFormat="1" x14ac:dyDescent="0.3">
      <c r="A1495" s="8">
        <f t="shared" si="23"/>
        <v>40955.541666663048</v>
      </c>
      <c r="B1495" s="51">
        <v>866</v>
      </c>
      <c r="C1495" s="51">
        <v>129</v>
      </c>
      <c r="D1495" s="52">
        <v>22.7</v>
      </c>
    </row>
    <row r="1496" spans="1:4" s="9" customFormat="1" x14ac:dyDescent="0.3">
      <c r="A1496" s="8">
        <f t="shared" si="23"/>
        <v>40955.552083329712</v>
      </c>
      <c r="B1496" s="51">
        <v>843</v>
      </c>
      <c r="C1496" s="51">
        <v>128</v>
      </c>
      <c r="D1496" s="52">
        <v>22.7</v>
      </c>
    </row>
    <row r="1497" spans="1:4" s="9" customFormat="1" x14ac:dyDescent="0.3">
      <c r="A1497" s="8">
        <f t="shared" si="23"/>
        <v>40955.562499996377</v>
      </c>
      <c r="B1497" s="51">
        <v>856</v>
      </c>
      <c r="C1497" s="51">
        <v>129</v>
      </c>
      <c r="D1497" s="52">
        <v>22.4</v>
      </c>
    </row>
    <row r="1498" spans="1:4" s="9" customFormat="1" x14ac:dyDescent="0.3">
      <c r="A1498" s="8">
        <f t="shared" si="23"/>
        <v>40955.572916663041</v>
      </c>
      <c r="B1498" s="51">
        <v>854</v>
      </c>
      <c r="C1498" s="51">
        <v>132</v>
      </c>
      <c r="D1498" s="52">
        <v>22.5</v>
      </c>
    </row>
    <row r="1499" spans="1:4" s="9" customFormat="1" x14ac:dyDescent="0.3">
      <c r="A1499" s="8">
        <f t="shared" si="23"/>
        <v>40955.583333329705</v>
      </c>
      <c r="B1499" s="51">
        <v>843</v>
      </c>
      <c r="C1499" s="51">
        <v>133</v>
      </c>
      <c r="D1499" s="52">
        <v>22.6</v>
      </c>
    </row>
    <row r="1500" spans="1:4" s="9" customFormat="1" x14ac:dyDescent="0.3">
      <c r="A1500" s="8">
        <f t="shared" si="23"/>
        <v>40955.593749996369</v>
      </c>
      <c r="B1500" s="51">
        <v>845</v>
      </c>
      <c r="C1500" s="51">
        <v>130</v>
      </c>
      <c r="D1500" s="52">
        <v>22.3</v>
      </c>
    </row>
    <row r="1501" spans="1:4" s="9" customFormat="1" x14ac:dyDescent="0.3">
      <c r="A1501" s="8">
        <f t="shared" si="23"/>
        <v>40955.604166663034</v>
      </c>
      <c r="B1501" s="51">
        <v>864</v>
      </c>
      <c r="C1501" s="51">
        <v>132</v>
      </c>
      <c r="D1501" s="52">
        <v>22.3</v>
      </c>
    </row>
    <row r="1502" spans="1:4" s="9" customFormat="1" x14ac:dyDescent="0.3">
      <c r="A1502" s="8">
        <f t="shared" si="23"/>
        <v>40955.614583329698</v>
      </c>
      <c r="B1502" s="51">
        <v>838</v>
      </c>
      <c r="C1502" s="51">
        <v>132</v>
      </c>
      <c r="D1502" s="52">
        <v>22.5</v>
      </c>
    </row>
    <row r="1503" spans="1:4" s="9" customFormat="1" x14ac:dyDescent="0.3">
      <c r="A1503" s="8">
        <f t="shared" si="23"/>
        <v>40955.624999996362</v>
      </c>
      <c r="B1503" s="51">
        <v>854</v>
      </c>
      <c r="C1503" s="51">
        <v>133</v>
      </c>
      <c r="D1503" s="52">
        <v>22.7</v>
      </c>
    </row>
    <row r="1504" spans="1:4" s="9" customFormat="1" x14ac:dyDescent="0.3">
      <c r="A1504" s="8">
        <f t="shared" si="23"/>
        <v>40955.635416663026</v>
      </c>
      <c r="B1504" s="51">
        <v>850</v>
      </c>
      <c r="C1504" s="51">
        <v>132</v>
      </c>
      <c r="D1504" s="52">
        <v>22.4</v>
      </c>
    </row>
    <row r="1505" spans="1:4" s="9" customFormat="1" x14ac:dyDescent="0.3">
      <c r="A1505" s="8">
        <f t="shared" si="23"/>
        <v>40955.645833329691</v>
      </c>
      <c r="B1505" s="51">
        <v>864</v>
      </c>
      <c r="C1505" s="51">
        <v>131</v>
      </c>
      <c r="D1505" s="52">
        <v>22.3</v>
      </c>
    </row>
    <row r="1506" spans="1:4" s="9" customFormat="1" x14ac:dyDescent="0.3">
      <c r="A1506" s="8">
        <f t="shared" si="23"/>
        <v>40955.656249996355</v>
      </c>
      <c r="B1506" s="51">
        <v>840</v>
      </c>
      <c r="C1506" s="51">
        <v>130</v>
      </c>
      <c r="D1506" s="52">
        <v>22.4</v>
      </c>
    </row>
    <row r="1507" spans="1:4" s="9" customFormat="1" x14ac:dyDescent="0.3">
      <c r="A1507" s="8">
        <f t="shared" si="23"/>
        <v>40955.666666663019</v>
      </c>
      <c r="B1507" s="51">
        <v>813</v>
      </c>
      <c r="C1507" s="51">
        <v>132</v>
      </c>
      <c r="D1507" s="52">
        <v>22.2</v>
      </c>
    </row>
    <row r="1508" spans="1:4" s="9" customFormat="1" x14ac:dyDescent="0.3">
      <c r="A1508" s="8">
        <f t="shared" si="23"/>
        <v>40955.677083329683</v>
      </c>
      <c r="B1508" s="51">
        <v>855</v>
      </c>
      <c r="C1508" s="51">
        <v>130</v>
      </c>
      <c r="D1508" s="52">
        <v>22.1</v>
      </c>
    </row>
    <row r="1509" spans="1:4" s="9" customFormat="1" x14ac:dyDescent="0.3">
      <c r="A1509" s="8">
        <f t="shared" si="23"/>
        <v>40955.687499996347</v>
      </c>
      <c r="B1509" s="51">
        <v>864</v>
      </c>
      <c r="C1509" s="51">
        <v>127</v>
      </c>
      <c r="D1509" s="52">
        <v>22.3</v>
      </c>
    </row>
    <row r="1510" spans="1:4" s="9" customFormat="1" x14ac:dyDescent="0.3">
      <c r="A1510" s="8">
        <f t="shared" si="23"/>
        <v>40955.697916663012</v>
      </c>
      <c r="B1510" s="51">
        <v>848</v>
      </c>
      <c r="C1510" s="51">
        <v>130</v>
      </c>
      <c r="D1510" s="52">
        <v>22.5</v>
      </c>
    </row>
    <row r="1511" spans="1:4" s="9" customFormat="1" x14ac:dyDescent="0.3">
      <c r="A1511" s="8">
        <f t="shared" si="23"/>
        <v>40955.708333329676</v>
      </c>
      <c r="B1511" s="51">
        <v>843</v>
      </c>
      <c r="C1511" s="51">
        <v>129</v>
      </c>
      <c r="D1511" s="52">
        <v>22.6</v>
      </c>
    </row>
    <row r="1512" spans="1:4" s="9" customFormat="1" x14ac:dyDescent="0.3">
      <c r="A1512" s="8">
        <f t="shared" si="23"/>
        <v>40955.71874999634</v>
      </c>
      <c r="B1512" s="51">
        <v>852</v>
      </c>
      <c r="C1512" s="51">
        <v>128</v>
      </c>
      <c r="D1512" s="52">
        <v>22.3</v>
      </c>
    </row>
    <row r="1513" spans="1:4" s="9" customFormat="1" x14ac:dyDescent="0.3">
      <c r="A1513" s="8">
        <f t="shared" si="23"/>
        <v>40955.729166663004</v>
      </c>
      <c r="B1513" s="51">
        <v>845</v>
      </c>
      <c r="C1513" s="51">
        <v>127</v>
      </c>
      <c r="D1513" s="52">
        <v>21.9</v>
      </c>
    </row>
    <row r="1514" spans="1:4" s="9" customFormat="1" x14ac:dyDescent="0.3">
      <c r="A1514" s="8">
        <f t="shared" si="23"/>
        <v>40955.739583329669</v>
      </c>
      <c r="B1514" s="51">
        <v>796</v>
      </c>
      <c r="C1514" s="51">
        <v>126</v>
      </c>
      <c r="D1514" s="52">
        <v>21.6</v>
      </c>
    </row>
    <row r="1515" spans="1:4" s="9" customFormat="1" x14ac:dyDescent="0.3">
      <c r="A1515" s="8">
        <f t="shared" si="23"/>
        <v>40955.749999996333</v>
      </c>
      <c r="B1515" s="51">
        <v>807</v>
      </c>
      <c r="C1515" s="51">
        <v>126</v>
      </c>
      <c r="D1515" s="52">
        <v>21.9</v>
      </c>
    </row>
    <row r="1516" spans="1:4" s="9" customFormat="1" x14ac:dyDescent="0.3">
      <c r="A1516" s="8">
        <f t="shared" si="23"/>
        <v>40955.760416662997</v>
      </c>
      <c r="B1516" s="51">
        <v>828</v>
      </c>
      <c r="C1516" s="51">
        <v>125</v>
      </c>
      <c r="D1516" s="52">
        <v>21.8</v>
      </c>
    </row>
    <row r="1517" spans="1:4" s="9" customFormat="1" x14ac:dyDescent="0.3">
      <c r="A1517" s="8">
        <f t="shared" si="23"/>
        <v>40955.770833329661</v>
      </c>
      <c r="B1517" s="51">
        <v>810</v>
      </c>
      <c r="C1517" s="51">
        <v>127</v>
      </c>
      <c r="D1517" s="52">
        <v>21.9</v>
      </c>
    </row>
    <row r="1518" spans="1:4" s="9" customFormat="1" x14ac:dyDescent="0.3">
      <c r="A1518" s="8">
        <f t="shared" si="23"/>
        <v>40955.781249996326</v>
      </c>
      <c r="B1518" s="51">
        <v>828</v>
      </c>
      <c r="C1518" s="51">
        <v>127</v>
      </c>
      <c r="D1518" s="52">
        <v>21.5</v>
      </c>
    </row>
    <row r="1519" spans="1:4" s="9" customFormat="1" x14ac:dyDescent="0.3">
      <c r="A1519" s="8">
        <f t="shared" si="23"/>
        <v>40955.79166666299</v>
      </c>
      <c r="B1519" s="51">
        <v>820</v>
      </c>
      <c r="C1519" s="51">
        <v>129</v>
      </c>
      <c r="D1519" s="52">
        <v>22.1</v>
      </c>
    </row>
    <row r="1520" spans="1:4" s="9" customFormat="1" x14ac:dyDescent="0.3">
      <c r="A1520" s="8">
        <f t="shared" si="23"/>
        <v>40955.802083329654</v>
      </c>
      <c r="B1520" s="51">
        <v>922</v>
      </c>
      <c r="C1520" s="51">
        <v>128</v>
      </c>
      <c r="D1520" s="52">
        <v>21.6</v>
      </c>
    </row>
    <row r="1521" spans="1:4" s="9" customFormat="1" x14ac:dyDescent="0.3">
      <c r="A1521" s="8">
        <f t="shared" si="23"/>
        <v>40955.812499996318</v>
      </c>
      <c r="B1521" s="51">
        <v>824</v>
      </c>
      <c r="C1521" s="51">
        <v>128</v>
      </c>
      <c r="D1521" s="52">
        <v>21.8</v>
      </c>
    </row>
    <row r="1522" spans="1:4" s="9" customFormat="1" x14ac:dyDescent="0.3">
      <c r="A1522" s="8">
        <f t="shared" si="23"/>
        <v>40955.822916662983</v>
      </c>
      <c r="B1522" s="51">
        <v>789</v>
      </c>
      <c r="C1522" s="51">
        <v>129</v>
      </c>
      <c r="D1522" s="52">
        <v>21.7</v>
      </c>
    </row>
    <row r="1523" spans="1:4" s="9" customFormat="1" x14ac:dyDescent="0.3">
      <c r="A1523" s="8">
        <f t="shared" si="23"/>
        <v>40955.833333329647</v>
      </c>
      <c r="B1523" s="51">
        <v>798</v>
      </c>
      <c r="C1523" s="51">
        <v>127</v>
      </c>
      <c r="D1523" s="52">
        <v>21.8</v>
      </c>
    </row>
    <row r="1524" spans="1:4" s="9" customFormat="1" x14ac:dyDescent="0.3">
      <c r="A1524" s="8">
        <f t="shared" si="23"/>
        <v>40955.843749996311</v>
      </c>
      <c r="B1524" s="51">
        <v>868</v>
      </c>
      <c r="C1524" s="51">
        <v>126</v>
      </c>
      <c r="D1524" s="52">
        <v>21.6</v>
      </c>
    </row>
    <row r="1525" spans="1:4" s="9" customFormat="1" x14ac:dyDescent="0.3">
      <c r="A1525" s="8">
        <f t="shared" si="23"/>
        <v>40955.854166662975</v>
      </c>
      <c r="B1525" s="51">
        <v>850</v>
      </c>
      <c r="C1525" s="51">
        <v>127</v>
      </c>
      <c r="D1525" s="52">
        <v>21.8</v>
      </c>
    </row>
    <row r="1526" spans="1:4" s="9" customFormat="1" x14ac:dyDescent="0.3">
      <c r="A1526" s="8">
        <f t="shared" si="23"/>
        <v>40955.86458332964</v>
      </c>
      <c r="B1526" s="51">
        <v>900</v>
      </c>
      <c r="C1526" s="51">
        <v>126</v>
      </c>
      <c r="D1526" s="52">
        <v>21.4</v>
      </c>
    </row>
    <row r="1527" spans="1:4" s="9" customFormat="1" x14ac:dyDescent="0.3">
      <c r="A1527" s="8">
        <f t="shared" si="23"/>
        <v>40955.874999996304</v>
      </c>
      <c r="B1527" s="51">
        <v>779</v>
      </c>
      <c r="C1527" s="51">
        <v>128</v>
      </c>
      <c r="D1527" s="52">
        <v>21.6</v>
      </c>
    </row>
    <row r="1528" spans="1:4" s="9" customFormat="1" x14ac:dyDescent="0.3">
      <c r="A1528" s="8">
        <f t="shared" si="23"/>
        <v>40955.885416662968</v>
      </c>
      <c r="B1528" s="51">
        <v>837</v>
      </c>
      <c r="C1528" s="51">
        <v>127</v>
      </c>
      <c r="D1528" s="52">
        <v>21.4</v>
      </c>
    </row>
    <row r="1529" spans="1:4" s="9" customFormat="1" x14ac:dyDescent="0.3">
      <c r="A1529" s="8">
        <f t="shared" si="23"/>
        <v>40955.895833329632</v>
      </c>
      <c r="B1529" s="51">
        <v>864</v>
      </c>
      <c r="C1529" s="51">
        <v>127</v>
      </c>
      <c r="D1529" s="52">
        <v>21.5</v>
      </c>
    </row>
    <row r="1530" spans="1:4" s="9" customFormat="1" x14ac:dyDescent="0.3">
      <c r="A1530" s="8">
        <f t="shared" si="23"/>
        <v>40955.906249996297</v>
      </c>
      <c r="B1530" s="51">
        <v>796</v>
      </c>
      <c r="C1530" s="51">
        <v>127</v>
      </c>
      <c r="D1530" s="52">
        <v>21.4</v>
      </c>
    </row>
    <row r="1531" spans="1:4" s="9" customFormat="1" x14ac:dyDescent="0.3">
      <c r="A1531" s="8">
        <f t="shared" si="23"/>
        <v>40955.916666662961</v>
      </c>
      <c r="B1531" s="51">
        <v>789</v>
      </c>
      <c r="C1531" s="51">
        <v>127</v>
      </c>
      <c r="D1531" s="52">
        <v>21.7</v>
      </c>
    </row>
    <row r="1532" spans="1:4" s="9" customFormat="1" x14ac:dyDescent="0.3">
      <c r="A1532" s="8">
        <f t="shared" si="23"/>
        <v>40955.927083329625</v>
      </c>
      <c r="B1532" s="51">
        <v>773</v>
      </c>
      <c r="C1532" s="51">
        <v>126</v>
      </c>
      <c r="D1532" s="52">
        <v>22.3</v>
      </c>
    </row>
    <row r="1533" spans="1:4" s="9" customFormat="1" x14ac:dyDescent="0.3">
      <c r="A1533" s="8">
        <f t="shared" si="23"/>
        <v>40955.937499996289</v>
      </c>
      <c r="B1533" s="51">
        <v>811</v>
      </c>
      <c r="C1533" s="51">
        <v>127</v>
      </c>
      <c r="D1533" s="52">
        <v>21.8</v>
      </c>
    </row>
    <row r="1534" spans="1:4" s="9" customFormat="1" x14ac:dyDescent="0.3">
      <c r="A1534" s="8">
        <f t="shared" si="23"/>
        <v>40955.947916662954</v>
      </c>
      <c r="B1534" s="51">
        <v>769</v>
      </c>
      <c r="C1534" s="51">
        <v>127</v>
      </c>
      <c r="D1534" s="52">
        <v>21.7</v>
      </c>
    </row>
    <row r="1535" spans="1:4" s="9" customFormat="1" x14ac:dyDescent="0.3">
      <c r="A1535" s="8">
        <f t="shared" si="23"/>
        <v>40955.958333329618</v>
      </c>
      <c r="B1535" s="51">
        <v>745</v>
      </c>
      <c r="C1535" s="51">
        <v>126</v>
      </c>
      <c r="D1535" s="52">
        <v>21.7</v>
      </c>
    </row>
    <row r="1536" spans="1:4" s="9" customFormat="1" x14ac:dyDescent="0.3">
      <c r="A1536" s="8">
        <f t="shared" si="23"/>
        <v>40955.968749996282</v>
      </c>
      <c r="B1536" s="51">
        <v>736</v>
      </c>
      <c r="C1536" s="51">
        <v>127</v>
      </c>
      <c r="D1536" s="52">
        <v>21.7</v>
      </c>
    </row>
    <row r="1537" spans="1:4" s="9" customFormat="1" x14ac:dyDescent="0.3">
      <c r="A1537" s="8">
        <f t="shared" si="23"/>
        <v>40955.979166662946</v>
      </c>
      <c r="B1537" s="51">
        <v>745</v>
      </c>
      <c r="C1537" s="51">
        <v>127</v>
      </c>
      <c r="D1537" s="52">
        <v>21.8</v>
      </c>
    </row>
    <row r="1538" spans="1:4" s="9" customFormat="1" x14ac:dyDescent="0.3">
      <c r="A1538" s="8">
        <f t="shared" si="23"/>
        <v>40955.98958332961</v>
      </c>
      <c r="B1538" s="51">
        <v>797</v>
      </c>
      <c r="C1538" s="51">
        <v>126</v>
      </c>
      <c r="D1538" s="52">
        <v>21.6</v>
      </c>
    </row>
    <row r="1539" spans="1:4" s="9" customFormat="1" x14ac:dyDescent="0.3">
      <c r="A1539" s="8">
        <f t="shared" si="23"/>
        <v>40955.999999996275</v>
      </c>
      <c r="B1539" s="51">
        <v>796</v>
      </c>
      <c r="C1539" s="51">
        <v>125</v>
      </c>
      <c r="D1539" s="52">
        <v>21.7</v>
      </c>
    </row>
    <row r="1540" spans="1:4" s="9" customFormat="1" x14ac:dyDescent="0.3">
      <c r="A1540" s="8">
        <f t="shared" si="23"/>
        <v>40956.010416662939</v>
      </c>
      <c r="B1540" s="51">
        <v>746</v>
      </c>
      <c r="C1540" s="51">
        <v>126</v>
      </c>
      <c r="D1540" s="52">
        <v>21.5</v>
      </c>
    </row>
    <row r="1541" spans="1:4" s="9" customFormat="1" x14ac:dyDescent="0.3">
      <c r="A1541" s="8">
        <f t="shared" ref="A1541:A1604" si="24">A1540+1/24/4</f>
        <v>40956.020833329603</v>
      </c>
      <c r="B1541" s="51">
        <v>761</v>
      </c>
      <c r="C1541" s="51">
        <v>126</v>
      </c>
      <c r="D1541" s="52">
        <v>21.3</v>
      </c>
    </row>
    <row r="1542" spans="1:4" s="9" customFormat="1" x14ac:dyDescent="0.3">
      <c r="A1542" s="8">
        <f t="shared" si="24"/>
        <v>40956.031249996267</v>
      </c>
      <c r="B1542" s="51">
        <v>776</v>
      </c>
      <c r="C1542" s="51">
        <v>125</v>
      </c>
      <c r="D1542" s="52">
        <v>21.7</v>
      </c>
    </row>
    <row r="1543" spans="1:4" s="9" customFormat="1" x14ac:dyDescent="0.3">
      <c r="A1543" s="8">
        <f t="shared" si="24"/>
        <v>40956.041666662932</v>
      </c>
      <c r="B1543" s="51">
        <v>790</v>
      </c>
      <c r="C1543" s="51">
        <v>125</v>
      </c>
      <c r="D1543" s="52">
        <v>21.5</v>
      </c>
    </row>
    <row r="1544" spans="1:4" s="9" customFormat="1" x14ac:dyDescent="0.3">
      <c r="A1544" s="8">
        <f t="shared" si="24"/>
        <v>40956.052083329596</v>
      </c>
      <c r="B1544" s="51">
        <v>762</v>
      </c>
      <c r="C1544" s="51">
        <v>125</v>
      </c>
      <c r="D1544" s="52">
        <v>21.3</v>
      </c>
    </row>
    <row r="1545" spans="1:4" s="9" customFormat="1" x14ac:dyDescent="0.3">
      <c r="A1545" s="8">
        <f t="shared" si="24"/>
        <v>40956.06249999626</v>
      </c>
      <c r="B1545" s="51">
        <v>760</v>
      </c>
      <c r="C1545" s="51">
        <v>124</v>
      </c>
      <c r="D1545" s="52">
        <v>21.4</v>
      </c>
    </row>
    <row r="1546" spans="1:4" s="9" customFormat="1" x14ac:dyDescent="0.3">
      <c r="A1546" s="8">
        <f t="shared" si="24"/>
        <v>40956.072916662924</v>
      </c>
      <c r="B1546" s="51">
        <v>741</v>
      </c>
      <c r="C1546" s="51">
        <v>126</v>
      </c>
      <c r="D1546" s="52">
        <v>21.5</v>
      </c>
    </row>
    <row r="1547" spans="1:4" s="9" customFormat="1" x14ac:dyDescent="0.3">
      <c r="A1547" s="8">
        <f t="shared" si="24"/>
        <v>40956.083333329589</v>
      </c>
      <c r="B1547" s="51">
        <v>744</v>
      </c>
      <c r="C1547" s="51">
        <v>127</v>
      </c>
      <c r="D1547" s="52">
        <v>21.6</v>
      </c>
    </row>
    <row r="1548" spans="1:4" s="9" customFormat="1" x14ac:dyDescent="0.3">
      <c r="A1548" s="8">
        <f t="shared" si="24"/>
        <v>40956.093749996253</v>
      </c>
      <c r="B1548" s="51">
        <v>784</v>
      </c>
      <c r="C1548" s="51">
        <v>126</v>
      </c>
      <c r="D1548" s="52">
        <v>21.6</v>
      </c>
    </row>
    <row r="1549" spans="1:4" s="9" customFormat="1" x14ac:dyDescent="0.3">
      <c r="A1549" s="8">
        <f t="shared" si="24"/>
        <v>40956.104166662917</v>
      </c>
      <c r="B1549" s="51">
        <v>734</v>
      </c>
      <c r="C1549" s="51">
        <v>126</v>
      </c>
      <c r="D1549" s="52">
        <v>21.5</v>
      </c>
    </row>
    <row r="1550" spans="1:4" s="9" customFormat="1" x14ac:dyDescent="0.3">
      <c r="A1550" s="8">
        <f t="shared" si="24"/>
        <v>40956.114583329581</v>
      </c>
      <c r="B1550" s="51">
        <v>758</v>
      </c>
      <c r="C1550" s="51">
        <v>126</v>
      </c>
      <c r="D1550" s="52">
        <v>21.8</v>
      </c>
    </row>
    <row r="1551" spans="1:4" s="9" customFormat="1" x14ac:dyDescent="0.3">
      <c r="A1551" s="8">
        <f t="shared" si="24"/>
        <v>40956.124999996246</v>
      </c>
      <c r="B1551" s="51">
        <v>747</v>
      </c>
      <c r="C1551" s="51">
        <v>126</v>
      </c>
      <c r="D1551" s="52">
        <v>21.8</v>
      </c>
    </row>
    <row r="1552" spans="1:4" s="9" customFormat="1" x14ac:dyDescent="0.3">
      <c r="A1552" s="8">
        <f t="shared" si="24"/>
        <v>40956.13541666291</v>
      </c>
      <c r="B1552" s="51">
        <v>757</v>
      </c>
      <c r="C1552" s="51">
        <v>127</v>
      </c>
      <c r="D1552" s="52">
        <v>21.9</v>
      </c>
    </row>
    <row r="1553" spans="1:4" s="9" customFormat="1" x14ac:dyDescent="0.3">
      <c r="A1553" s="8">
        <f t="shared" si="24"/>
        <v>40956.145833329574</v>
      </c>
      <c r="B1553" s="51">
        <v>765</v>
      </c>
      <c r="C1553" s="51">
        <v>125</v>
      </c>
      <c r="D1553" s="52">
        <v>21.9</v>
      </c>
    </row>
    <row r="1554" spans="1:4" s="9" customFormat="1" x14ac:dyDescent="0.3">
      <c r="A1554" s="8">
        <f t="shared" si="24"/>
        <v>40956.156249996238</v>
      </c>
      <c r="B1554" s="51">
        <v>764</v>
      </c>
      <c r="C1554" s="51">
        <v>126</v>
      </c>
      <c r="D1554" s="52">
        <v>21.7</v>
      </c>
    </row>
    <row r="1555" spans="1:4" s="9" customFormat="1" x14ac:dyDescent="0.3">
      <c r="A1555" s="8">
        <f t="shared" si="24"/>
        <v>40956.166666662903</v>
      </c>
      <c r="B1555" s="51">
        <v>731</v>
      </c>
      <c r="C1555" s="51">
        <v>126</v>
      </c>
      <c r="D1555" s="52">
        <v>21.7</v>
      </c>
    </row>
    <row r="1556" spans="1:4" s="9" customFormat="1" x14ac:dyDescent="0.3">
      <c r="A1556" s="8">
        <f t="shared" si="24"/>
        <v>40956.177083329567</v>
      </c>
      <c r="B1556" s="51">
        <v>758</v>
      </c>
      <c r="C1556" s="51">
        <v>127</v>
      </c>
      <c r="D1556" s="52">
        <v>21.7</v>
      </c>
    </row>
    <row r="1557" spans="1:4" s="9" customFormat="1" x14ac:dyDescent="0.3">
      <c r="A1557" s="8">
        <f t="shared" si="24"/>
        <v>40956.187499996231</v>
      </c>
      <c r="B1557" s="51">
        <v>779</v>
      </c>
      <c r="C1557" s="51">
        <v>126</v>
      </c>
      <c r="D1557" s="52">
        <v>22.1</v>
      </c>
    </row>
    <row r="1558" spans="1:4" s="9" customFormat="1" x14ac:dyDescent="0.3">
      <c r="A1558" s="8">
        <f t="shared" si="24"/>
        <v>40956.197916662895</v>
      </c>
      <c r="B1558" s="51">
        <v>732</v>
      </c>
      <c r="C1558" s="51">
        <v>126</v>
      </c>
      <c r="D1558" s="52">
        <v>21.9</v>
      </c>
    </row>
    <row r="1559" spans="1:4" s="9" customFormat="1" x14ac:dyDescent="0.3">
      <c r="A1559" s="8">
        <f t="shared" si="24"/>
        <v>40956.20833332956</v>
      </c>
      <c r="B1559" s="51">
        <v>756</v>
      </c>
      <c r="C1559" s="51">
        <v>127</v>
      </c>
      <c r="D1559" s="52">
        <v>21.8</v>
      </c>
    </row>
    <row r="1560" spans="1:4" s="9" customFormat="1" x14ac:dyDescent="0.3">
      <c r="A1560" s="8">
        <f t="shared" si="24"/>
        <v>40956.218749996224</v>
      </c>
      <c r="B1560" s="51">
        <v>765</v>
      </c>
      <c r="C1560" s="51">
        <v>126</v>
      </c>
      <c r="D1560" s="52">
        <v>21.8</v>
      </c>
    </row>
    <row r="1561" spans="1:4" s="9" customFormat="1" x14ac:dyDescent="0.3">
      <c r="A1561" s="8">
        <f t="shared" si="24"/>
        <v>40956.229166662888</v>
      </c>
      <c r="B1561" s="51">
        <v>760</v>
      </c>
      <c r="C1561" s="51">
        <v>126</v>
      </c>
      <c r="D1561" s="52">
        <v>21.9</v>
      </c>
    </row>
    <row r="1562" spans="1:4" s="9" customFormat="1" x14ac:dyDescent="0.3">
      <c r="A1562" s="8">
        <f t="shared" si="24"/>
        <v>40956.239583329552</v>
      </c>
      <c r="B1562" s="51">
        <v>769</v>
      </c>
      <c r="C1562" s="51">
        <v>125</v>
      </c>
      <c r="D1562" s="52">
        <v>22.2</v>
      </c>
    </row>
    <row r="1563" spans="1:4" s="9" customFormat="1" x14ac:dyDescent="0.3">
      <c r="A1563" s="8">
        <f t="shared" si="24"/>
        <v>40956.249999996217</v>
      </c>
      <c r="B1563" s="51">
        <v>734</v>
      </c>
      <c r="C1563" s="51">
        <v>126</v>
      </c>
      <c r="D1563" s="52">
        <v>22.1</v>
      </c>
    </row>
    <row r="1564" spans="1:4" s="9" customFormat="1" x14ac:dyDescent="0.3">
      <c r="A1564" s="8">
        <f t="shared" si="24"/>
        <v>40956.260416662881</v>
      </c>
      <c r="B1564" s="51">
        <v>760</v>
      </c>
      <c r="C1564" s="51">
        <v>127</v>
      </c>
      <c r="D1564" s="52">
        <v>21.9</v>
      </c>
    </row>
    <row r="1565" spans="1:4" s="9" customFormat="1" x14ac:dyDescent="0.3">
      <c r="A1565" s="8">
        <f t="shared" si="24"/>
        <v>40956.270833329545</v>
      </c>
      <c r="B1565" s="51">
        <v>737</v>
      </c>
      <c r="C1565" s="51">
        <v>127</v>
      </c>
      <c r="D1565" s="52">
        <v>22</v>
      </c>
    </row>
    <row r="1566" spans="1:4" s="9" customFormat="1" x14ac:dyDescent="0.3">
      <c r="A1566" s="8">
        <f t="shared" si="24"/>
        <v>40956.281249996209</v>
      </c>
      <c r="B1566" s="51">
        <v>775</v>
      </c>
      <c r="C1566" s="51">
        <v>126</v>
      </c>
      <c r="D1566" s="52">
        <v>21.9</v>
      </c>
    </row>
    <row r="1567" spans="1:4" s="9" customFormat="1" x14ac:dyDescent="0.3">
      <c r="A1567" s="8">
        <f t="shared" si="24"/>
        <v>40956.291666662873</v>
      </c>
      <c r="B1567" s="51">
        <v>746</v>
      </c>
      <c r="C1567" s="51">
        <v>125</v>
      </c>
      <c r="D1567" s="52">
        <v>21.9</v>
      </c>
    </row>
    <row r="1568" spans="1:4" s="9" customFormat="1" x14ac:dyDescent="0.3">
      <c r="A1568" s="8">
        <f t="shared" si="24"/>
        <v>40956.302083329538</v>
      </c>
      <c r="B1568" s="51">
        <v>777</v>
      </c>
      <c r="C1568" s="51">
        <v>126</v>
      </c>
      <c r="D1568" s="52">
        <v>21.8</v>
      </c>
    </row>
    <row r="1569" spans="1:4" s="9" customFormat="1" x14ac:dyDescent="0.3">
      <c r="A1569" s="8">
        <f t="shared" si="24"/>
        <v>40956.312499996202</v>
      </c>
      <c r="B1569" s="51">
        <v>780</v>
      </c>
      <c r="C1569" s="51">
        <v>127</v>
      </c>
      <c r="D1569" s="52">
        <v>21.7</v>
      </c>
    </row>
    <row r="1570" spans="1:4" s="9" customFormat="1" x14ac:dyDescent="0.3">
      <c r="A1570" s="8">
        <f t="shared" si="24"/>
        <v>40956.322916662866</v>
      </c>
      <c r="B1570" s="51">
        <v>770</v>
      </c>
      <c r="C1570" s="51">
        <v>126</v>
      </c>
      <c r="D1570" s="52">
        <v>22</v>
      </c>
    </row>
    <row r="1571" spans="1:4" s="9" customFormat="1" x14ac:dyDescent="0.3">
      <c r="A1571" s="8">
        <f t="shared" si="24"/>
        <v>40956.33333332953</v>
      </c>
      <c r="B1571" s="51">
        <v>789</v>
      </c>
      <c r="C1571" s="51">
        <v>127</v>
      </c>
      <c r="D1571" s="52">
        <v>21.8</v>
      </c>
    </row>
    <row r="1572" spans="1:4" s="9" customFormat="1" x14ac:dyDescent="0.3">
      <c r="A1572" s="8">
        <f t="shared" si="24"/>
        <v>40956.343749996195</v>
      </c>
      <c r="B1572" s="51">
        <v>818</v>
      </c>
      <c r="C1572" s="51">
        <v>127</v>
      </c>
      <c r="D1572" s="52">
        <v>22</v>
      </c>
    </row>
    <row r="1573" spans="1:4" s="9" customFormat="1" x14ac:dyDescent="0.3">
      <c r="A1573" s="8">
        <f t="shared" si="24"/>
        <v>40956.354166662859</v>
      </c>
      <c r="B1573" s="51">
        <v>783</v>
      </c>
      <c r="C1573" s="51">
        <v>125</v>
      </c>
      <c r="D1573" s="52">
        <v>21.9</v>
      </c>
    </row>
    <row r="1574" spans="1:4" s="9" customFormat="1" x14ac:dyDescent="0.3">
      <c r="A1574" s="8">
        <f t="shared" si="24"/>
        <v>40956.364583329523</v>
      </c>
      <c r="B1574" s="51">
        <v>772</v>
      </c>
      <c r="C1574" s="51">
        <v>123</v>
      </c>
      <c r="D1574" s="52">
        <v>21.6</v>
      </c>
    </row>
    <row r="1575" spans="1:4" s="9" customFormat="1" x14ac:dyDescent="0.3">
      <c r="A1575" s="8">
        <f t="shared" si="24"/>
        <v>40956.374999996187</v>
      </c>
      <c r="B1575" s="51">
        <v>764</v>
      </c>
      <c r="C1575" s="51">
        <v>126</v>
      </c>
      <c r="D1575" s="52">
        <v>22</v>
      </c>
    </row>
    <row r="1576" spans="1:4" s="9" customFormat="1" x14ac:dyDescent="0.3">
      <c r="A1576" s="8">
        <f t="shared" si="24"/>
        <v>40956.385416662852</v>
      </c>
      <c r="B1576" s="51">
        <v>752</v>
      </c>
      <c r="C1576" s="51">
        <v>127</v>
      </c>
      <c r="D1576" s="52">
        <v>21.9</v>
      </c>
    </row>
    <row r="1577" spans="1:4" s="9" customFormat="1" x14ac:dyDescent="0.3">
      <c r="A1577" s="8">
        <f t="shared" si="24"/>
        <v>40956.395833329516</v>
      </c>
      <c r="B1577" s="51">
        <v>764</v>
      </c>
      <c r="C1577" s="51">
        <v>126</v>
      </c>
      <c r="D1577" s="52">
        <v>22</v>
      </c>
    </row>
    <row r="1578" spans="1:4" s="9" customFormat="1" x14ac:dyDescent="0.3">
      <c r="A1578" s="8">
        <f t="shared" si="24"/>
        <v>40956.40624999618</v>
      </c>
      <c r="B1578" s="51">
        <v>777</v>
      </c>
      <c r="C1578" s="51">
        <v>126</v>
      </c>
      <c r="D1578" s="52">
        <v>21.9</v>
      </c>
    </row>
    <row r="1579" spans="1:4" s="9" customFormat="1" x14ac:dyDescent="0.3">
      <c r="A1579" s="8">
        <f t="shared" si="24"/>
        <v>40956.416666662844</v>
      </c>
      <c r="B1579" s="51">
        <v>745</v>
      </c>
      <c r="C1579" s="51">
        <v>127</v>
      </c>
      <c r="D1579" s="52">
        <v>21.9</v>
      </c>
    </row>
    <row r="1580" spans="1:4" s="9" customFormat="1" x14ac:dyDescent="0.3">
      <c r="A1580" s="8">
        <f t="shared" si="24"/>
        <v>40956.427083329509</v>
      </c>
      <c r="B1580" s="51">
        <v>751</v>
      </c>
      <c r="C1580" s="51">
        <v>125</v>
      </c>
      <c r="D1580" s="52">
        <v>22.1</v>
      </c>
    </row>
    <row r="1581" spans="1:4" s="9" customFormat="1" x14ac:dyDescent="0.3">
      <c r="A1581" s="8">
        <f t="shared" si="24"/>
        <v>40956.437499996173</v>
      </c>
      <c r="B1581" s="51">
        <v>777</v>
      </c>
      <c r="C1581" s="51">
        <v>126</v>
      </c>
      <c r="D1581" s="52">
        <v>22</v>
      </c>
    </row>
    <row r="1582" spans="1:4" s="9" customFormat="1" x14ac:dyDescent="0.3">
      <c r="A1582" s="8">
        <f t="shared" si="24"/>
        <v>40956.447916662837</v>
      </c>
      <c r="B1582" s="51">
        <v>811</v>
      </c>
      <c r="C1582" s="51">
        <v>130</v>
      </c>
      <c r="D1582" s="52">
        <v>22.1</v>
      </c>
    </row>
    <row r="1583" spans="1:4" s="9" customFormat="1" x14ac:dyDescent="0.3">
      <c r="A1583" s="8">
        <f t="shared" si="24"/>
        <v>40956.458333329501</v>
      </c>
      <c r="B1583" s="51">
        <v>761</v>
      </c>
      <c r="C1583" s="51">
        <v>130</v>
      </c>
      <c r="D1583" s="52">
        <v>22</v>
      </c>
    </row>
    <row r="1584" spans="1:4" s="9" customFormat="1" x14ac:dyDescent="0.3">
      <c r="A1584" s="8">
        <f t="shared" si="24"/>
        <v>40956.468749996166</v>
      </c>
      <c r="B1584" s="51">
        <v>760</v>
      </c>
      <c r="C1584" s="51">
        <v>129</v>
      </c>
      <c r="D1584" s="52">
        <v>21.8</v>
      </c>
    </row>
    <row r="1585" spans="1:4" s="9" customFormat="1" x14ac:dyDescent="0.3">
      <c r="A1585" s="8">
        <f t="shared" si="24"/>
        <v>40956.47916666283</v>
      </c>
      <c r="B1585" s="51">
        <v>771</v>
      </c>
      <c r="C1585" s="51">
        <v>129</v>
      </c>
      <c r="D1585" s="52">
        <v>21.9</v>
      </c>
    </row>
    <row r="1586" spans="1:4" s="9" customFormat="1" x14ac:dyDescent="0.3">
      <c r="A1586" s="8">
        <f t="shared" si="24"/>
        <v>40956.489583329494</v>
      </c>
      <c r="B1586" s="51">
        <v>776</v>
      </c>
      <c r="C1586" s="51">
        <v>130</v>
      </c>
      <c r="D1586" s="52">
        <v>21.8</v>
      </c>
    </row>
    <row r="1587" spans="1:4" s="9" customFormat="1" x14ac:dyDescent="0.3">
      <c r="A1587" s="8">
        <f t="shared" si="24"/>
        <v>40956.499999996158</v>
      </c>
      <c r="B1587" s="51">
        <v>775</v>
      </c>
      <c r="C1587" s="51">
        <v>130</v>
      </c>
      <c r="D1587" s="52">
        <v>21.9</v>
      </c>
    </row>
    <row r="1588" spans="1:4" s="9" customFormat="1" x14ac:dyDescent="0.3">
      <c r="A1588" s="8">
        <f t="shared" si="24"/>
        <v>40956.510416662823</v>
      </c>
      <c r="B1588" s="51">
        <v>798</v>
      </c>
      <c r="C1588" s="51">
        <v>129</v>
      </c>
      <c r="D1588" s="52">
        <v>21.9</v>
      </c>
    </row>
    <row r="1589" spans="1:4" s="9" customFormat="1" x14ac:dyDescent="0.3">
      <c r="A1589" s="8">
        <f t="shared" si="24"/>
        <v>40956.520833329487</v>
      </c>
      <c r="B1589" s="51">
        <v>807</v>
      </c>
      <c r="C1589" s="51">
        <v>127</v>
      </c>
      <c r="D1589" s="52">
        <v>21.8</v>
      </c>
    </row>
    <row r="1590" spans="1:4" s="9" customFormat="1" x14ac:dyDescent="0.3">
      <c r="A1590" s="8">
        <f t="shared" si="24"/>
        <v>40956.531249996151</v>
      </c>
      <c r="B1590" s="51">
        <v>806</v>
      </c>
      <c r="C1590" s="51">
        <v>128</v>
      </c>
      <c r="D1590" s="52">
        <v>21.9</v>
      </c>
    </row>
    <row r="1591" spans="1:4" s="9" customFormat="1" x14ac:dyDescent="0.3">
      <c r="A1591" s="8">
        <f t="shared" si="24"/>
        <v>40956.541666662815</v>
      </c>
      <c r="B1591" s="51">
        <v>824</v>
      </c>
      <c r="C1591" s="51">
        <v>126</v>
      </c>
      <c r="D1591" s="52">
        <v>21.9</v>
      </c>
    </row>
    <row r="1592" spans="1:4" s="9" customFormat="1" x14ac:dyDescent="0.3">
      <c r="A1592" s="8">
        <f t="shared" si="24"/>
        <v>40956.55208332948</v>
      </c>
      <c r="B1592" s="51">
        <v>809</v>
      </c>
      <c r="C1592" s="51">
        <v>128</v>
      </c>
      <c r="D1592" s="52">
        <v>21.8</v>
      </c>
    </row>
    <row r="1593" spans="1:4" s="9" customFormat="1" x14ac:dyDescent="0.3">
      <c r="A1593" s="8">
        <f t="shared" si="24"/>
        <v>40956.562499996144</v>
      </c>
      <c r="B1593" s="51">
        <v>776</v>
      </c>
      <c r="C1593" s="51">
        <v>133</v>
      </c>
      <c r="D1593" s="52">
        <v>21.8</v>
      </c>
    </row>
    <row r="1594" spans="1:4" s="9" customFormat="1" x14ac:dyDescent="0.3">
      <c r="A1594" s="8">
        <f t="shared" si="24"/>
        <v>40956.572916662808</v>
      </c>
      <c r="B1594" s="51">
        <v>807</v>
      </c>
      <c r="C1594" s="51">
        <v>130</v>
      </c>
      <c r="D1594" s="52">
        <v>22.1</v>
      </c>
    </row>
    <row r="1595" spans="1:4" s="9" customFormat="1" x14ac:dyDescent="0.3">
      <c r="A1595" s="8">
        <f t="shared" si="24"/>
        <v>40956.583333329472</v>
      </c>
      <c r="B1595" s="51">
        <v>765</v>
      </c>
      <c r="C1595" s="51">
        <v>131</v>
      </c>
      <c r="D1595" s="52">
        <v>21.7</v>
      </c>
    </row>
    <row r="1596" spans="1:4" s="9" customFormat="1" x14ac:dyDescent="0.3">
      <c r="A1596" s="8">
        <f t="shared" si="24"/>
        <v>40956.593749996136</v>
      </c>
      <c r="B1596" s="51">
        <v>774</v>
      </c>
      <c r="C1596" s="51">
        <v>129</v>
      </c>
      <c r="D1596" s="52">
        <v>21.8</v>
      </c>
    </row>
    <row r="1597" spans="1:4" s="9" customFormat="1" x14ac:dyDescent="0.3">
      <c r="A1597" s="8">
        <f t="shared" si="24"/>
        <v>40956.604166662801</v>
      </c>
      <c r="B1597" s="51">
        <v>814</v>
      </c>
      <c r="C1597" s="51">
        <v>131</v>
      </c>
      <c r="D1597" s="52">
        <v>21.8</v>
      </c>
    </row>
    <row r="1598" spans="1:4" s="9" customFormat="1" x14ac:dyDescent="0.3">
      <c r="A1598" s="8">
        <f t="shared" si="24"/>
        <v>40956.614583329465</v>
      </c>
      <c r="B1598" s="51">
        <v>830</v>
      </c>
      <c r="C1598" s="51">
        <v>132</v>
      </c>
      <c r="D1598" s="52">
        <v>21.8</v>
      </c>
    </row>
    <row r="1599" spans="1:4" s="9" customFormat="1" x14ac:dyDescent="0.3">
      <c r="A1599" s="8">
        <f t="shared" si="24"/>
        <v>40956.624999996129</v>
      </c>
      <c r="B1599" s="51">
        <v>831</v>
      </c>
      <c r="C1599" s="51">
        <v>129</v>
      </c>
      <c r="D1599" s="52">
        <v>21.8</v>
      </c>
    </row>
    <row r="1600" spans="1:4" s="9" customFormat="1" x14ac:dyDescent="0.3">
      <c r="A1600" s="8">
        <f t="shared" si="24"/>
        <v>40956.635416662793</v>
      </c>
      <c r="B1600" s="51">
        <v>882</v>
      </c>
      <c r="C1600" s="51">
        <v>132</v>
      </c>
      <c r="D1600" s="52">
        <v>21.6</v>
      </c>
    </row>
    <row r="1601" spans="1:4" s="9" customFormat="1" x14ac:dyDescent="0.3">
      <c r="A1601" s="8">
        <f t="shared" si="24"/>
        <v>40956.645833329458</v>
      </c>
      <c r="B1601" s="51">
        <v>843</v>
      </c>
      <c r="C1601" s="51">
        <v>132</v>
      </c>
      <c r="D1601" s="52">
        <v>21.9</v>
      </c>
    </row>
    <row r="1602" spans="1:4" s="9" customFormat="1" x14ac:dyDescent="0.3">
      <c r="A1602" s="8">
        <f t="shared" si="24"/>
        <v>40956.656249996122</v>
      </c>
      <c r="B1602" s="51">
        <v>811</v>
      </c>
      <c r="C1602" s="51">
        <v>130</v>
      </c>
      <c r="D1602" s="52">
        <v>21.7</v>
      </c>
    </row>
    <row r="1603" spans="1:4" s="9" customFormat="1" x14ac:dyDescent="0.3">
      <c r="A1603" s="8">
        <f t="shared" si="24"/>
        <v>40956.666666662786</v>
      </c>
      <c r="B1603" s="51">
        <v>901</v>
      </c>
      <c r="C1603" s="51">
        <v>129</v>
      </c>
      <c r="D1603" s="52">
        <v>21.5</v>
      </c>
    </row>
    <row r="1604" spans="1:4" s="9" customFormat="1" x14ac:dyDescent="0.3">
      <c r="A1604" s="8">
        <f t="shared" si="24"/>
        <v>40956.67708332945</v>
      </c>
      <c r="B1604" s="51">
        <v>832</v>
      </c>
      <c r="C1604" s="51">
        <v>131</v>
      </c>
      <c r="D1604" s="52">
        <v>21.5</v>
      </c>
    </row>
    <row r="1605" spans="1:4" s="9" customFormat="1" x14ac:dyDescent="0.3">
      <c r="A1605" s="8">
        <f t="shared" ref="A1605:A1668" si="25">A1604+1/24/4</f>
        <v>40956.687499996115</v>
      </c>
      <c r="B1605" s="51">
        <v>857</v>
      </c>
      <c r="C1605" s="51">
        <v>130</v>
      </c>
      <c r="D1605" s="52">
        <v>21.7</v>
      </c>
    </row>
    <row r="1606" spans="1:4" s="9" customFormat="1" x14ac:dyDescent="0.3">
      <c r="A1606" s="8">
        <f t="shared" si="25"/>
        <v>40956.697916662779</v>
      </c>
      <c r="B1606" s="51">
        <v>854</v>
      </c>
      <c r="C1606" s="51">
        <v>131</v>
      </c>
      <c r="D1606" s="52">
        <v>21.5</v>
      </c>
    </row>
    <row r="1607" spans="1:4" s="9" customFormat="1" x14ac:dyDescent="0.3">
      <c r="A1607" s="8">
        <f t="shared" si="25"/>
        <v>40956.708333329443</v>
      </c>
      <c r="B1607" s="51">
        <v>843</v>
      </c>
      <c r="C1607" s="51">
        <v>131</v>
      </c>
      <c r="D1607" s="52">
        <v>21.2</v>
      </c>
    </row>
    <row r="1608" spans="1:4" s="9" customFormat="1" x14ac:dyDescent="0.3">
      <c r="A1608" s="8">
        <f t="shared" si="25"/>
        <v>40956.718749996107</v>
      </c>
      <c r="B1608" s="51">
        <v>787</v>
      </c>
      <c r="C1608" s="51">
        <v>130</v>
      </c>
      <c r="D1608" s="52">
        <v>21</v>
      </c>
    </row>
    <row r="1609" spans="1:4" s="9" customFormat="1" x14ac:dyDescent="0.3">
      <c r="A1609" s="8">
        <f t="shared" si="25"/>
        <v>40956.729166662772</v>
      </c>
      <c r="B1609" s="51">
        <v>796</v>
      </c>
      <c r="C1609" s="51">
        <v>129</v>
      </c>
      <c r="D1609" s="52">
        <v>20.8</v>
      </c>
    </row>
    <row r="1610" spans="1:4" s="9" customFormat="1" x14ac:dyDescent="0.3">
      <c r="A1610" s="8">
        <f t="shared" si="25"/>
        <v>40956.739583329436</v>
      </c>
      <c r="B1610" s="51">
        <v>780</v>
      </c>
      <c r="C1610" s="51">
        <v>128</v>
      </c>
      <c r="D1610" s="52">
        <v>21</v>
      </c>
    </row>
    <row r="1611" spans="1:4" s="9" customFormat="1" x14ac:dyDescent="0.3">
      <c r="A1611" s="8">
        <f t="shared" si="25"/>
        <v>40956.7499999961</v>
      </c>
      <c r="B1611" s="51">
        <v>809</v>
      </c>
      <c r="C1611" s="51">
        <v>130</v>
      </c>
      <c r="D1611" s="52">
        <v>21.1</v>
      </c>
    </row>
    <row r="1612" spans="1:4" s="9" customFormat="1" x14ac:dyDescent="0.3">
      <c r="A1612" s="8">
        <f t="shared" si="25"/>
        <v>40956.760416662764</v>
      </c>
      <c r="B1612" s="51">
        <v>828</v>
      </c>
      <c r="C1612" s="51">
        <v>130</v>
      </c>
      <c r="D1612" s="52">
        <v>20.8</v>
      </c>
    </row>
    <row r="1613" spans="1:4" s="9" customFormat="1" x14ac:dyDescent="0.3">
      <c r="A1613" s="8">
        <f t="shared" si="25"/>
        <v>40956.770833329429</v>
      </c>
      <c r="B1613" s="51">
        <v>837</v>
      </c>
      <c r="C1613" s="51">
        <v>129</v>
      </c>
      <c r="D1613" s="52">
        <v>20.7</v>
      </c>
    </row>
    <row r="1614" spans="1:4" s="9" customFormat="1" x14ac:dyDescent="0.3">
      <c r="A1614" s="8">
        <f t="shared" si="25"/>
        <v>40956.781249996093</v>
      </c>
      <c r="B1614" s="51">
        <v>817</v>
      </c>
      <c r="C1614" s="51">
        <v>130</v>
      </c>
      <c r="D1614" s="52">
        <v>20.7</v>
      </c>
    </row>
    <row r="1615" spans="1:4" s="9" customFormat="1" x14ac:dyDescent="0.3">
      <c r="A1615" s="8">
        <f t="shared" si="25"/>
        <v>40956.791666662757</v>
      </c>
      <c r="B1615" s="51">
        <v>811</v>
      </c>
      <c r="C1615" s="51">
        <v>128</v>
      </c>
      <c r="D1615" s="52">
        <v>20.9</v>
      </c>
    </row>
    <row r="1616" spans="1:4" s="9" customFormat="1" x14ac:dyDescent="0.3">
      <c r="A1616" s="8">
        <f t="shared" si="25"/>
        <v>40956.802083329421</v>
      </c>
      <c r="B1616" s="51">
        <v>813</v>
      </c>
      <c r="C1616" s="51">
        <v>129</v>
      </c>
      <c r="D1616" s="52">
        <v>20.6</v>
      </c>
    </row>
    <row r="1617" spans="1:4" s="9" customFormat="1" x14ac:dyDescent="0.3">
      <c r="A1617" s="8">
        <f t="shared" si="25"/>
        <v>40956.812499996086</v>
      </c>
      <c r="B1617" s="51">
        <v>829</v>
      </c>
      <c r="C1617" s="51">
        <v>128</v>
      </c>
      <c r="D1617" s="52">
        <v>20.7</v>
      </c>
    </row>
    <row r="1618" spans="1:4" s="9" customFormat="1" x14ac:dyDescent="0.3">
      <c r="A1618" s="8">
        <f t="shared" si="25"/>
        <v>40956.82291666275</v>
      </c>
      <c r="B1618" s="51">
        <v>823</v>
      </c>
      <c r="C1618" s="51">
        <v>128</v>
      </c>
      <c r="D1618" s="52">
        <v>20.8</v>
      </c>
    </row>
    <row r="1619" spans="1:4" s="9" customFormat="1" x14ac:dyDescent="0.3">
      <c r="A1619" s="8">
        <f t="shared" si="25"/>
        <v>40956.833333329414</v>
      </c>
      <c r="B1619" s="51">
        <v>837</v>
      </c>
      <c r="C1619" s="51">
        <v>128</v>
      </c>
      <c r="D1619" s="52">
        <v>20.8</v>
      </c>
    </row>
    <row r="1620" spans="1:4" s="9" customFormat="1" x14ac:dyDescent="0.3">
      <c r="A1620" s="8">
        <f t="shared" si="25"/>
        <v>40956.843749996078</v>
      </c>
      <c r="B1620" s="51">
        <v>792</v>
      </c>
      <c r="C1620" s="51">
        <v>128</v>
      </c>
      <c r="D1620" s="52">
        <v>20.6</v>
      </c>
    </row>
    <row r="1621" spans="1:4" s="9" customFormat="1" x14ac:dyDescent="0.3">
      <c r="A1621" s="8">
        <f t="shared" si="25"/>
        <v>40956.854166662743</v>
      </c>
      <c r="B1621" s="51">
        <v>735</v>
      </c>
      <c r="C1621" s="51">
        <v>127</v>
      </c>
      <c r="D1621" s="52">
        <v>20.399999999999999</v>
      </c>
    </row>
    <row r="1622" spans="1:4" s="9" customFormat="1" x14ac:dyDescent="0.3">
      <c r="A1622" s="8">
        <f t="shared" si="25"/>
        <v>40956.864583329407</v>
      </c>
      <c r="B1622" s="51">
        <v>841</v>
      </c>
      <c r="C1622" s="51">
        <v>128</v>
      </c>
      <c r="D1622" s="52">
        <v>20.399999999999999</v>
      </c>
    </row>
    <row r="1623" spans="1:4" s="9" customFormat="1" x14ac:dyDescent="0.3">
      <c r="A1623" s="8">
        <f t="shared" si="25"/>
        <v>40956.874999996071</v>
      </c>
      <c r="B1623" s="51">
        <v>798</v>
      </c>
      <c r="C1623" s="51">
        <v>128</v>
      </c>
      <c r="D1623" s="52">
        <v>20.5</v>
      </c>
    </row>
    <row r="1624" spans="1:4" s="9" customFormat="1" x14ac:dyDescent="0.3">
      <c r="A1624" s="8">
        <f t="shared" si="25"/>
        <v>40956.885416662735</v>
      </c>
      <c r="B1624" s="51">
        <v>782</v>
      </c>
      <c r="C1624" s="51">
        <v>129</v>
      </c>
      <c r="D1624" s="52">
        <v>20.399999999999999</v>
      </c>
    </row>
    <row r="1625" spans="1:4" s="9" customFormat="1" x14ac:dyDescent="0.3">
      <c r="A1625" s="8">
        <f t="shared" si="25"/>
        <v>40956.895833329399</v>
      </c>
      <c r="B1625" s="51">
        <v>790</v>
      </c>
      <c r="C1625" s="51">
        <v>128</v>
      </c>
      <c r="D1625" s="52">
        <v>20.399999999999999</v>
      </c>
    </row>
    <row r="1626" spans="1:4" s="9" customFormat="1" x14ac:dyDescent="0.3">
      <c r="A1626" s="8">
        <f t="shared" si="25"/>
        <v>40956.906249996064</v>
      </c>
      <c r="B1626" s="51">
        <v>805</v>
      </c>
      <c r="C1626" s="51">
        <v>127</v>
      </c>
      <c r="D1626" s="52">
        <v>20.399999999999999</v>
      </c>
    </row>
    <row r="1627" spans="1:4" s="9" customFormat="1" x14ac:dyDescent="0.3">
      <c r="A1627" s="8">
        <f t="shared" si="25"/>
        <v>40956.916666662728</v>
      </c>
      <c r="B1627" s="51">
        <v>766</v>
      </c>
      <c r="C1627" s="51">
        <v>125</v>
      </c>
      <c r="D1627" s="52">
        <v>20.3</v>
      </c>
    </row>
    <row r="1628" spans="1:4" s="9" customFormat="1" x14ac:dyDescent="0.3">
      <c r="A1628" s="8">
        <f t="shared" si="25"/>
        <v>40956.927083329392</v>
      </c>
      <c r="B1628" s="51">
        <v>777</v>
      </c>
      <c r="C1628" s="51">
        <v>127</v>
      </c>
      <c r="D1628" s="52">
        <v>20.7</v>
      </c>
    </row>
    <row r="1629" spans="1:4" s="9" customFormat="1" x14ac:dyDescent="0.3">
      <c r="A1629" s="8">
        <f t="shared" si="25"/>
        <v>40956.937499996056</v>
      </c>
      <c r="B1629" s="51">
        <v>757</v>
      </c>
      <c r="C1629" s="51">
        <v>129</v>
      </c>
      <c r="D1629" s="52">
        <v>20.399999999999999</v>
      </c>
    </row>
    <row r="1630" spans="1:4" s="9" customFormat="1" x14ac:dyDescent="0.3">
      <c r="A1630" s="8">
        <f t="shared" si="25"/>
        <v>40956.947916662721</v>
      </c>
      <c r="B1630" s="51">
        <v>781</v>
      </c>
      <c r="C1630" s="51">
        <v>129</v>
      </c>
      <c r="D1630" s="52">
        <v>20.6</v>
      </c>
    </row>
    <row r="1631" spans="1:4" s="9" customFormat="1" x14ac:dyDescent="0.3">
      <c r="A1631" s="8">
        <f t="shared" si="25"/>
        <v>40956.958333329385</v>
      </c>
      <c r="B1631" s="51">
        <v>777</v>
      </c>
      <c r="C1631" s="51">
        <v>128</v>
      </c>
      <c r="D1631" s="52">
        <v>20.3</v>
      </c>
    </row>
    <row r="1632" spans="1:4" s="9" customFormat="1" x14ac:dyDescent="0.3">
      <c r="A1632" s="8">
        <f t="shared" si="25"/>
        <v>40956.968749996049</v>
      </c>
      <c r="B1632" s="51">
        <v>775</v>
      </c>
      <c r="C1632" s="51">
        <v>128</v>
      </c>
      <c r="D1632" s="52">
        <v>20.5</v>
      </c>
    </row>
    <row r="1633" spans="1:4" s="9" customFormat="1" x14ac:dyDescent="0.3">
      <c r="A1633" s="8">
        <f t="shared" si="25"/>
        <v>40956.979166662713</v>
      </c>
      <c r="B1633" s="51">
        <v>757</v>
      </c>
      <c r="C1633" s="51">
        <v>128</v>
      </c>
      <c r="D1633" s="52">
        <v>20.5</v>
      </c>
    </row>
    <row r="1634" spans="1:4" s="9" customFormat="1" x14ac:dyDescent="0.3">
      <c r="A1634" s="8">
        <f t="shared" si="25"/>
        <v>40956.989583329378</v>
      </c>
      <c r="B1634" s="51">
        <v>772</v>
      </c>
      <c r="C1634" s="51">
        <v>129</v>
      </c>
      <c r="D1634" s="52">
        <v>20.6</v>
      </c>
    </row>
    <row r="1635" spans="1:4" s="9" customFormat="1" x14ac:dyDescent="0.3">
      <c r="A1635" s="8">
        <f t="shared" si="25"/>
        <v>40956.999999996042</v>
      </c>
      <c r="B1635" s="51">
        <v>768</v>
      </c>
      <c r="C1635" s="51">
        <v>128</v>
      </c>
      <c r="D1635" s="52">
        <v>20.5</v>
      </c>
    </row>
    <row r="1636" spans="1:4" s="9" customFormat="1" x14ac:dyDescent="0.3">
      <c r="A1636" s="8">
        <f t="shared" si="25"/>
        <v>40957.010416662706</v>
      </c>
      <c r="B1636" s="51">
        <v>728</v>
      </c>
      <c r="C1636" s="51">
        <v>127</v>
      </c>
      <c r="D1636" s="52">
        <v>20.7</v>
      </c>
    </row>
    <row r="1637" spans="1:4" s="9" customFormat="1" x14ac:dyDescent="0.3">
      <c r="A1637" s="8">
        <f t="shared" si="25"/>
        <v>40957.02083332937</v>
      </c>
      <c r="B1637" s="51">
        <v>800</v>
      </c>
      <c r="C1637" s="51">
        <v>128</v>
      </c>
      <c r="D1637" s="52">
        <v>20.5</v>
      </c>
    </row>
    <row r="1638" spans="1:4" s="9" customFormat="1" x14ac:dyDescent="0.3">
      <c r="A1638" s="8">
        <f t="shared" si="25"/>
        <v>40957.031249996035</v>
      </c>
      <c r="B1638" s="51">
        <v>770</v>
      </c>
      <c r="C1638" s="51">
        <v>127</v>
      </c>
      <c r="D1638" s="52">
        <v>19.8</v>
      </c>
    </row>
    <row r="1639" spans="1:4" s="9" customFormat="1" x14ac:dyDescent="0.3">
      <c r="A1639" s="8">
        <f t="shared" si="25"/>
        <v>40957.041666662699</v>
      </c>
      <c r="B1639" s="51">
        <v>758</v>
      </c>
      <c r="C1639" s="51">
        <v>127</v>
      </c>
      <c r="D1639" s="52">
        <v>20.7</v>
      </c>
    </row>
    <row r="1640" spans="1:4" s="9" customFormat="1" x14ac:dyDescent="0.3">
      <c r="A1640" s="8">
        <f t="shared" si="25"/>
        <v>40957.052083329363</v>
      </c>
      <c r="B1640" s="51">
        <v>770</v>
      </c>
      <c r="C1640" s="51">
        <v>127</v>
      </c>
      <c r="D1640" s="52">
        <v>20.399999999999999</v>
      </c>
    </row>
    <row r="1641" spans="1:4" s="9" customFormat="1" x14ac:dyDescent="0.3">
      <c r="A1641" s="8">
        <f t="shared" si="25"/>
        <v>40957.062499996027</v>
      </c>
      <c r="B1641" s="51">
        <v>770</v>
      </c>
      <c r="C1641" s="51">
        <v>127</v>
      </c>
      <c r="D1641" s="52">
        <v>20.5</v>
      </c>
    </row>
    <row r="1642" spans="1:4" s="9" customFormat="1" x14ac:dyDescent="0.3">
      <c r="A1642" s="8">
        <f t="shared" si="25"/>
        <v>40957.072916662692</v>
      </c>
      <c r="B1642" s="51">
        <v>734</v>
      </c>
      <c r="C1642" s="51">
        <v>127</v>
      </c>
      <c r="D1642" s="52">
        <v>20.6</v>
      </c>
    </row>
    <row r="1643" spans="1:4" s="9" customFormat="1" x14ac:dyDescent="0.3">
      <c r="A1643" s="8">
        <f t="shared" si="25"/>
        <v>40957.083333329356</v>
      </c>
      <c r="B1643" s="51">
        <v>763</v>
      </c>
      <c r="C1643" s="51">
        <v>127</v>
      </c>
      <c r="D1643" s="52">
        <v>20.8</v>
      </c>
    </row>
    <row r="1644" spans="1:4" s="9" customFormat="1" x14ac:dyDescent="0.3">
      <c r="A1644" s="8">
        <f t="shared" si="25"/>
        <v>40957.09374999602</v>
      </c>
      <c r="B1644" s="51">
        <v>777</v>
      </c>
      <c r="C1644" s="51">
        <v>127</v>
      </c>
      <c r="D1644" s="52">
        <v>20.5</v>
      </c>
    </row>
    <row r="1645" spans="1:4" s="9" customFormat="1" x14ac:dyDescent="0.3">
      <c r="A1645" s="8">
        <f t="shared" si="25"/>
        <v>40957.104166662684</v>
      </c>
      <c r="B1645" s="51">
        <v>726</v>
      </c>
      <c r="C1645" s="51">
        <v>127</v>
      </c>
      <c r="D1645" s="52">
        <v>20.5</v>
      </c>
    </row>
    <row r="1646" spans="1:4" s="9" customFormat="1" x14ac:dyDescent="0.3">
      <c r="A1646" s="8">
        <f t="shared" si="25"/>
        <v>40957.114583329349</v>
      </c>
      <c r="B1646" s="51">
        <v>741</v>
      </c>
      <c r="C1646" s="51">
        <v>128</v>
      </c>
      <c r="D1646" s="52">
        <v>20.8</v>
      </c>
    </row>
    <row r="1647" spans="1:4" s="9" customFormat="1" x14ac:dyDescent="0.3">
      <c r="A1647" s="8">
        <f t="shared" si="25"/>
        <v>40957.124999996013</v>
      </c>
      <c r="B1647" s="51">
        <v>755</v>
      </c>
      <c r="C1647" s="51">
        <v>127</v>
      </c>
      <c r="D1647" s="52">
        <v>20.9</v>
      </c>
    </row>
    <row r="1648" spans="1:4" s="9" customFormat="1" x14ac:dyDescent="0.3">
      <c r="A1648" s="8">
        <f t="shared" si="25"/>
        <v>40957.135416662677</v>
      </c>
      <c r="B1648" s="51">
        <v>752</v>
      </c>
      <c r="C1648" s="51">
        <v>129</v>
      </c>
      <c r="D1648" s="52">
        <v>21.1</v>
      </c>
    </row>
    <row r="1649" spans="1:4" s="9" customFormat="1" x14ac:dyDescent="0.3">
      <c r="A1649" s="8">
        <f t="shared" si="25"/>
        <v>40957.145833329341</v>
      </c>
      <c r="B1649" s="51">
        <v>748</v>
      </c>
      <c r="C1649" s="51">
        <v>128</v>
      </c>
      <c r="D1649" s="52">
        <v>21.3</v>
      </c>
    </row>
    <row r="1650" spans="1:4" s="9" customFormat="1" x14ac:dyDescent="0.3">
      <c r="A1650" s="8">
        <f t="shared" si="25"/>
        <v>40957.156249996005</v>
      </c>
      <c r="B1650" s="51">
        <v>774</v>
      </c>
      <c r="C1650" s="51">
        <v>129</v>
      </c>
      <c r="D1650" s="52">
        <v>21.2</v>
      </c>
    </row>
    <row r="1651" spans="1:4" s="9" customFormat="1" x14ac:dyDescent="0.3">
      <c r="A1651" s="8">
        <f t="shared" si="25"/>
        <v>40957.16666666267</v>
      </c>
      <c r="B1651" s="51">
        <v>764</v>
      </c>
      <c r="C1651" s="51">
        <v>129</v>
      </c>
      <c r="D1651" s="52">
        <v>21.3</v>
      </c>
    </row>
    <row r="1652" spans="1:4" s="9" customFormat="1" x14ac:dyDescent="0.3">
      <c r="A1652" s="8">
        <f t="shared" si="25"/>
        <v>40957.177083329334</v>
      </c>
      <c r="B1652" s="51">
        <v>753</v>
      </c>
      <c r="C1652" s="51">
        <v>128</v>
      </c>
      <c r="D1652" s="52">
        <v>21.1</v>
      </c>
    </row>
    <row r="1653" spans="1:4" s="9" customFormat="1" x14ac:dyDescent="0.3">
      <c r="A1653" s="8">
        <f t="shared" si="25"/>
        <v>40957.187499995998</v>
      </c>
      <c r="B1653" s="51">
        <v>750</v>
      </c>
      <c r="C1653" s="51">
        <v>127</v>
      </c>
      <c r="D1653" s="52">
        <v>21.3</v>
      </c>
    </row>
    <row r="1654" spans="1:4" s="9" customFormat="1" x14ac:dyDescent="0.3">
      <c r="A1654" s="8">
        <f t="shared" si="25"/>
        <v>40957.197916662662</v>
      </c>
      <c r="B1654" s="51">
        <v>764</v>
      </c>
      <c r="C1654" s="51">
        <v>129</v>
      </c>
      <c r="D1654" s="52">
        <v>21.4</v>
      </c>
    </row>
    <row r="1655" spans="1:4" s="9" customFormat="1" x14ac:dyDescent="0.3">
      <c r="A1655" s="8">
        <f t="shared" si="25"/>
        <v>40957.208333329327</v>
      </c>
      <c r="B1655" s="51">
        <v>751</v>
      </c>
      <c r="C1655" s="51">
        <v>127</v>
      </c>
      <c r="D1655" s="52">
        <v>21.2</v>
      </c>
    </row>
    <row r="1656" spans="1:4" s="9" customFormat="1" x14ac:dyDescent="0.3">
      <c r="A1656" s="8">
        <f t="shared" si="25"/>
        <v>40957.218749995991</v>
      </c>
      <c r="B1656" s="51">
        <v>772</v>
      </c>
      <c r="C1656" s="51">
        <v>129</v>
      </c>
      <c r="D1656" s="52">
        <v>21.4</v>
      </c>
    </row>
    <row r="1657" spans="1:4" s="9" customFormat="1" x14ac:dyDescent="0.3">
      <c r="A1657" s="8">
        <f t="shared" si="25"/>
        <v>40957.229166662655</v>
      </c>
      <c r="B1657" s="51">
        <v>755</v>
      </c>
      <c r="C1657" s="51">
        <v>130</v>
      </c>
      <c r="D1657" s="52">
        <v>21.2</v>
      </c>
    </row>
    <row r="1658" spans="1:4" s="9" customFormat="1" x14ac:dyDescent="0.3">
      <c r="A1658" s="8">
        <f t="shared" si="25"/>
        <v>40957.239583329319</v>
      </c>
      <c r="B1658" s="51">
        <v>780</v>
      </c>
      <c r="C1658" s="51">
        <v>129</v>
      </c>
      <c r="D1658" s="52">
        <v>21.4</v>
      </c>
    </row>
    <row r="1659" spans="1:4" s="9" customFormat="1" x14ac:dyDescent="0.3">
      <c r="A1659" s="8">
        <f t="shared" si="25"/>
        <v>40957.249999995984</v>
      </c>
      <c r="B1659" s="51">
        <v>777</v>
      </c>
      <c r="C1659" s="51">
        <v>127</v>
      </c>
      <c r="D1659" s="52">
        <v>21.3</v>
      </c>
    </row>
    <row r="1660" spans="1:4" s="9" customFormat="1" x14ac:dyDescent="0.3">
      <c r="A1660" s="8">
        <f t="shared" si="25"/>
        <v>40957.260416662648</v>
      </c>
      <c r="B1660" s="51">
        <v>806</v>
      </c>
      <c r="C1660" s="51">
        <v>127</v>
      </c>
      <c r="D1660" s="52">
        <v>21.3</v>
      </c>
    </row>
    <row r="1661" spans="1:4" s="9" customFormat="1" x14ac:dyDescent="0.3">
      <c r="A1661" s="8">
        <f t="shared" si="25"/>
        <v>40957.270833329312</v>
      </c>
      <c r="B1661" s="51">
        <v>760</v>
      </c>
      <c r="C1661" s="51">
        <v>127</v>
      </c>
      <c r="D1661" s="52">
        <v>21.4</v>
      </c>
    </row>
    <row r="1662" spans="1:4" s="9" customFormat="1" x14ac:dyDescent="0.3">
      <c r="A1662" s="8">
        <f t="shared" si="25"/>
        <v>40957.281249995976</v>
      </c>
      <c r="B1662" s="51">
        <v>770</v>
      </c>
      <c r="C1662" s="51">
        <v>127</v>
      </c>
      <c r="D1662" s="52">
        <v>21.5</v>
      </c>
    </row>
    <row r="1663" spans="1:4" s="9" customFormat="1" x14ac:dyDescent="0.3">
      <c r="A1663" s="8">
        <f t="shared" si="25"/>
        <v>40957.291666662641</v>
      </c>
      <c r="B1663" s="51">
        <v>747</v>
      </c>
      <c r="C1663" s="51">
        <v>127</v>
      </c>
      <c r="D1663" s="52">
        <v>21.4</v>
      </c>
    </row>
    <row r="1664" spans="1:4" s="9" customFormat="1" x14ac:dyDescent="0.3">
      <c r="A1664" s="8">
        <f t="shared" si="25"/>
        <v>40957.302083329305</v>
      </c>
      <c r="B1664" s="51">
        <v>767</v>
      </c>
      <c r="C1664" s="51">
        <v>128</v>
      </c>
      <c r="D1664" s="52">
        <v>21.3</v>
      </c>
    </row>
    <row r="1665" spans="1:4" s="9" customFormat="1" x14ac:dyDescent="0.3">
      <c r="A1665" s="8">
        <f t="shared" si="25"/>
        <v>40957.312499995969</v>
      </c>
      <c r="B1665" s="51">
        <v>807</v>
      </c>
      <c r="C1665" s="51">
        <v>129</v>
      </c>
      <c r="D1665" s="52">
        <v>21.3</v>
      </c>
    </row>
    <row r="1666" spans="1:4" s="9" customFormat="1" x14ac:dyDescent="0.3">
      <c r="A1666" s="8">
        <f t="shared" si="25"/>
        <v>40957.322916662633</v>
      </c>
      <c r="B1666" s="51">
        <v>746</v>
      </c>
      <c r="C1666" s="51">
        <v>128</v>
      </c>
      <c r="D1666" s="52">
        <v>21.4</v>
      </c>
    </row>
    <row r="1667" spans="1:4" s="9" customFormat="1" x14ac:dyDescent="0.3">
      <c r="A1667" s="8">
        <f t="shared" si="25"/>
        <v>40957.333333329298</v>
      </c>
      <c r="B1667" s="51">
        <v>735</v>
      </c>
      <c r="C1667" s="51">
        <v>129</v>
      </c>
      <c r="D1667" s="52">
        <v>21.4</v>
      </c>
    </row>
    <row r="1668" spans="1:4" s="9" customFormat="1" x14ac:dyDescent="0.3">
      <c r="A1668" s="8">
        <f t="shared" si="25"/>
        <v>40957.343749995962</v>
      </c>
      <c r="B1668" s="51">
        <v>730</v>
      </c>
      <c r="C1668" s="51">
        <v>127</v>
      </c>
      <c r="D1668" s="52">
        <v>21.2</v>
      </c>
    </row>
    <row r="1669" spans="1:4" s="9" customFormat="1" x14ac:dyDescent="0.3">
      <c r="A1669" s="8">
        <f t="shared" ref="A1669:A1732" si="26">A1668+1/24/4</f>
        <v>40957.354166662626</v>
      </c>
      <c r="B1669" s="51">
        <v>773</v>
      </c>
      <c r="C1669" s="51">
        <v>127</v>
      </c>
      <c r="D1669" s="52">
        <v>21.5</v>
      </c>
    </row>
    <row r="1670" spans="1:4" s="9" customFormat="1" x14ac:dyDescent="0.3">
      <c r="A1670" s="8">
        <f t="shared" si="26"/>
        <v>40957.36458332929</v>
      </c>
      <c r="B1670" s="51">
        <v>750</v>
      </c>
      <c r="C1670" s="51">
        <v>128</v>
      </c>
      <c r="D1670" s="52">
        <v>21.3</v>
      </c>
    </row>
    <row r="1671" spans="1:4" s="9" customFormat="1" x14ac:dyDescent="0.3">
      <c r="A1671" s="8">
        <f t="shared" si="26"/>
        <v>40957.374999995955</v>
      </c>
      <c r="B1671" s="51">
        <v>755</v>
      </c>
      <c r="C1671" s="51">
        <v>126</v>
      </c>
      <c r="D1671" s="52">
        <v>21.3</v>
      </c>
    </row>
    <row r="1672" spans="1:4" s="9" customFormat="1" x14ac:dyDescent="0.3">
      <c r="A1672" s="8">
        <f t="shared" si="26"/>
        <v>40957.385416662619</v>
      </c>
      <c r="B1672" s="51">
        <v>738</v>
      </c>
      <c r="C1672" s="51">
        <v>128</v>
      </c>
      <c r="D1672" s="52">
        <v>21.9</v>
      </c>
    </row>
    <row r="1673" spans="1:4" s="9" customFormat="1" x14ac:dyDescent="0.3">
      <c r="A1673" s="8">
        <f t="shared" si="26"/>
        <v>40957.395833329283</v>
      </c>
      <c r="B1673" s="51">
        <v>731</v>
      </c>
      <c r="C1673" s="51">
        <v>129</v>
      </c>
      <c r="D1673" s="52">
        <v>21.4</v>
      </c>
    </row>
    <row r="1674" spans="1:4" s="9" customFormat="1" x14ac:dyDescent="0.3">
      <c r="A1674" s="8">
        <f t="shared" si="26"/>
        <v>40957.406249995947</v>
      </c>
      <c r="B1674" s="51">
        <v>757</v>
      </c>
      <c r="C1674" s="51">
        <v>127</v>
      </c>
      <c r="D1674" s="52">
        <v>21.4</v>
      </c>
    </row>
    <row r="1675" spans="1:4" s="9" customFormat="1" x14ac:dyDescent="0.3">
      <c r="A1675" s="8">
        <f t="shared" si="26"/>
        <v>40957.416666662612</v>
      </c>
      <c r="B1675" s="51">
        <v>779</v>
      </c>
      <c r="C1675" s="51">
        <v>126</v>
      </c>
      <c r="D1675" s="52">
        <v>21.5</v>
      </c>
    </row>
    <row r="1676" spans="1:4" s="9" customFormat="1" x14ac:dyDescent="0.3">
      <c r="A1676" s="8">
        <f t="shared" si="26"/>
        <v>40957.427083329276</v>
      </c>
      <c r="B1676" s="51">
        <v>728</v>
      </c>
      <c r="C1676" s="51">
        <v>128</v>
      </c>
      <c r="D1676" s="52">
        <v>21.6</v>
      </c>
    </row>
    <row r="1677" spans="1:4" s="9" customFormat="1" x14ac:dyDescent="0.3">
      <c r="A1677" s="8">
        <f t="shared" si="26"/>
        <v>40957.43749999594</v>
      </c>
      <c r="B1677" s="51">
        <v>755</v>
      </c>
      <c r="C1677" s="51">
        <v>129</v>
      </c>
      <c r="D1677" s="52">
        <v>21.4</v>
      </c>
    </row>
    <row r="1678" spans="1:4" s="9" customFormat="1" x14ac:dyDescent="0.3">
      <c r="A1678" s="8">
        <f t="shared" si="26"/>
        <v>40957.447916662604</v>
      </c>
      <c r="B1678" s="51">
        <v>775</v>
      </c>
      <c r="C1678" s="51">
        <v>129</v>
      </c>
      <c r="D1678" s="52">
        <v>21.3</v>
      </c>
    </row>
    <row r="1679" spans="1:4" s="9" customFormat="1" x14ac:dyDescent="0.3">
      <c r="A1679" s="8">
        <f t="shared" si="26"/>
        <v>40957.458333329268</v>
      </c>
      <c r="B1679" s="51">
        <v>756</v>
      </c>
      <c r="C1679" s="51">
        <v>132</v>
      </c>
      <c r="D1679" s="52">
        <v>21.4</v>
      </c>
    </row>
    <row r="1680" spans="1:4" s="9" customFormat="1" x14ac:dyDescent="0.3">
      <c r="A1680" s="8">
        <f t="shared" si="26"/>
        <v>40957.468749995933</v>
      </c>
      <c r="B1680" s="51">
        <v>768</v>
      </c>
      <c r="C1680" s="51">
        <v>130</v>
      </c>
      <c r="D1680" s="52">
        <v>21.3</v>
      </c>
    </row>
    <row r="1681" spans="1:4" s="9" customFormat="1" x14ac:dyDescent="0.3">
      <c r="A1681" s="8">
        <f t="shared" si="26"/>
        <v>40957.479166662597</v>
      </c>
      <c r="B1681" s="51">
        <v>786</v>
      </c>
      <c r="C1681" s="51">
        <v>131</v>
      </c>
      <c r="D1681" s="52">
        <v>21.5</v>
      </c>
    </row>
    <row r="1682" spans="1:4" s="9" customFormat="1" x14ac:dyDescent="0.3">
      <c r="A1682" s="8">
        <f t="shared" si="26"/>
        <v>40957.489583329261</v>
      </c>
      <c r="B1682" s="51">
        <v>778</v>
      </c>
      <c r="C1682" s="51">
        <v>130</v>
      </c>
      <c r="D1682" s="52">
        <v>21.3</v>
      </c>
    </row>
    <row r="1683" spans="1:4" s="9" customFormat="1" x14ac:dyDescent="0.3">
      <c r="A1683" s="8">
        <f t="shared" si="26"/>
        <v>40957.499999995925</v>
      </c>
      <c r="B1683" s="51">
        <v>789</v>
      </c>
      <c r="C1683" s="51">
        <v>130</v>
      </c>
      <c r="D1683" s="52">
        <v>21.3</v>
      </c>
    </row>
    <row r="1684" spans="1:4" s="9" customFormat="1" x14ac:dyDescent="0.3">
      <c r="A1684" s="8">
        <f t="shared" si="26"/>
        <v>40957.51041666259</v>
      </c>
      <c r="B1684" s="51">
        <v>786</v>
      </c>
      <c r="C1684" s="51">
        <v>130</v>
      </c>
      <c r="D1684" s="52">
        <v>21.4</v>
      </c>
    </row>
    <row r="1685" spans="1:4" s="9" customFormat="1" x14ac:dyDescent="0.3">
      <c r="A1685" s="8">
        <f t="shared" si="26"/>
        <v>40957.520833329254</v>
      </c>
      <c r="B1685" s="51">
        <v>834</v>
      </c>
      <c r="C1685" s="51">
        <v>129</v>
      </c>
      <c r="D1685" s="52">
        <v>21.7</v>
      </c>
    </row>
    <row r="1686" spans="1:4" s="9" customFormat="1" x14ac:dyDescent="0.3">
      <c r="A1686" s="8">
        <f t="shared" si="26"/>
        <v>40957.531249995918</v>
      </c>
      <c r="B1686" s="51">
        <v>787</v>
      </c>
      <c r="C1686" s="51">
        <v>129</v>
      </c>
      <c r="D1686" s="52">
        <v>21.8</v>
      </c>
    </row>
    <row r="1687" spans="1:4" s="9" customFormat="1" x14ac:dyDescent="0.3">
      <c r="A1687" s="8">
        <f t="shared" si="26"/>
        <v>40957.541666662582</v>
      </c>
      <c r="B1687" s="51">
        <v>799</v>
      </c>
      <c r="C1687" s="51">
        <v>130</v>
      </c>
      <c r="D1687" s="52">
        <v>21.9</v>
      </c>
    </row>
    <row r="1688" spans="1:4" s="9" customFormat="1" x14ac:dyDescent="0.3">
      <c r="A1688" s="8">
        <f t="shared" si="26"/>
        <v>40957.552083329247</v>
      </c>
      <c r="B1688" s="51">
        <v>802</v>
      </c>
      <c r="C1688" s="51">
        <v>129</v>
      </c>
      <c r="D1688" s="52">
        <v>22.1</v>
      </c>
    </row>
    <row r="1689" spans="1:4" s="9" customFormat="1" x14ac:dyDescent="0.3">
      <c r="A1689" s="8">
        <f t="shared" si="26"/>
        <v>40957.562499995911</v>
      </c>
      <c r="B1689" s="51">
        <v>832</v>
      </c>
      <c r="C1689" s="51">
        <v>128</v>
      </c>
      <c r="D1689" s="52">
        <v>22</v>
      </c>
    </row>
    <row r="1690" spans="1:4" s="9" customFormat="1" x14ac:dyDescent="0.3">
      <c r="A1690" s="8">
        <f t="shared" si="26"/>
        <v>40957.572916662575</v>
      </c>
      <c r="B1690" s="51">
        <v>862</v>
      </c>
      <c r="C1690" s="51">
        <v>129</v>
      </c>
      <c r="D1690" s="52">
        <v>21.9</v>
      </c>
    </row>
    <row r="1691" spans="1:4" s="9" customFormat="1" x14ac:dyDescent="0.3">
      <c r="A1691" s="8">
        <f t="shared" si="26"/>
        <v>40957.583333329239</v>
      </c>
      <c r="B1691" s="51">
        <v>845</v>
      </c>
      <c r="C1691" s="51">
        <v>129</v>
      </c>
      <c r="D1691" s="52">
        <v>21.6</v>
      </c>
    </row>
    <row r="1692" spans="1:4" s="9" customFormat="1" x14ac:dyDescent="0.3">
      <c r="A1692" s="8">
        <f t="shared" si="26"/>
        <v>40957.593749995904</v>
      </c>
      <c r="B1692" s="51">
        <v>878</v>
      </c>
      <c r="C1692" s="51">
        <v>127</v>
      </c>
      <c r="D1692" s="52">
        <v>21.8</v>
      </c>
    </row>
    <row r="1693" spans="1:4" s="9" customFormat="1" x14ac:dyDescent="0.3">
      <c r="A1693" s="8">
        <f t="shared" si="26"/>
        <v>40957.604166662568</v>
      </c>
      <c r="B1693" s="51">
        <v>845</v>
      </c>
      <c r="C1693" s="51">
        <v>127</v>
      </c>
      <c r="D1693" s="52">
        <v>21.8</v>
      </c>
    </row>
    <row r="1694" spans="1:4" s="9" customFormat="1" x14ac:dyDescent="0.3">
      <c r="A1694" s="8">
        <f t="shared" si="26"/>
        <v>40957.614583329232</v>
      </c>
      <c r="B1694" s="51">
        <v>841</v>
      </c>
      <c r="C1694" s="51">
        <v>130</v>
      </c>
      <c r="D1694" s="52">
        <v>21.9</v>
      </c>
    </row>
    <row r="1695" spans="1:4" s="9" customFormat="1" x14ac:dyDescent="0.3">
      <c r="A1695" s="8">
        <f t="shared" si="26"/>
        <v>40957.624999995896</v>
      </c>
      <c r="B1695" s="51">
        <v>849</v>
      </c>
      <c r="C1695" s="51">
        <v>127</v>
      </c>
      <c r="D1695" s="52">
        <v>21.7</v>
      </c>
    </row>
    <row r="1696" spans="1:4" s="9" customFormat="1" x14ac:dyDescent="0.3">
      <c r="A1696" s="8">
        <f t="shared" si="26"/>
        <v>40957.635416662561</v>
      </c>
      <c r="B1696" s="51">
        <v>861</v>
      </c>
      <c r="C1696" s="51">
        <v>129</v>
      </c>
      <c r="D1696" s="52">
        <v>21.5</v>
      </c>
    </row>
    <row r="1697" spans="1:4" s="9" customFormat="1" x14ac:dyDescent="0.3">
      <c r="A1697" s="8">
        <f t="shared" si="26"/>
        <v>40957.645833329225</v>
      </c>
      <c r="B1697" s="51">
        <v>840</v>
      </c>
      <c r="C1697" s="51">
        <v>128</v>
      </c>
      <c r="D1697" s="52">
        <v>21.3</v>
      </c>
    </row>
    <row r="1698" spans="1:4" s="9" customFormat="1" x14ac:dyDescent="0.3">
      <c r="A1698" s="8">
        <f t="shared" si="26"/>
        <v>40957.656249995889</v>
      </c>
      <c r="B1698" s="51">
        <v>843</v>
      </c>
      <c r="C1698" s="51">
        <v>129</v>
      </c>
      <c r="D1698" s="52">
        <v>21.3</v>
      </c>
    </row>
    <row r="1699" spans="1:4" s="9" customFormat="1" x14ac:dyDescent="0.3">
      <c r="A1699" s="8">
        <f t="shared" si="26"/>
        <v>40957.666666662553</v>
      </c>
      <c r="B1699" s="51">
        <v>864</v>
      </c>
      <c r="C1699" s="51">
        <v>127</v>
      </c>
      <c r="D1699" s="52">
        <v>21.2</v>
      </c>
    </row>
    <row r="1700" spans="1:4" s="9" customFormat="1" x14ac:dyDescent="0.3">
      <c r="A1700" s="8">
        <f t="shared" si="26"/>
        <v>40957.677083329218</v>
      </c>
      <c r="B1700" s="51">
        <v>851</v>
      </c>
      <c r="C1700" s="51">
        <v>129</v>
      </c>
      <c r="D1700" s="52">
        <v>21.3</v>
      </c>
    </row>
    <row r="1701" spans="1:4" s="9" customFormat="1" x14ac:dyDescent="0.3">
      <c r="A1701" s="8">
        <f t="shared" si="26"/>
        <v>40957.687499995882</v>
      </c>
      <c r="B1701" s="51">
        <v>852</v>
      </c>
      <c r="C1701" s="51">
        <v>126</v>
      </c>
      <c r="D1701" s="52">
        <v>21.4</v>
      </c>
    </row>
    <row r="1702" spans="1:4" s="9" customFormat="1" x14ac:dyDescent="0.3">
      <c r="A1702" s="8">
        <f t="shared" si="26"/>
        <v>40957.697916662546</v>
      </c>
      <c r="B1702" s="51">
        <v>845</v>
      </c>
      <c r="C1702" s="51">
        <v>126</v>
      </c>
      <c r="D1702" s="52">
        <v>21.5</v>
      </c>
    </row>
    <row r="1703" spans="1:4" s="9" customFormat="1" x14ac:dyDescent="0.3">
      <c r="A1703" s="8">
        <f t="shared" si="26"/>
        <v>40957.70833332921</v>
      </c>
      <c r="B1703" s="51">
        <v>848</v>
      </c>
      <c r="C1703" s="51">
        <v>127</v>
      </c>
      <c r="D1703" s="52">
        <v>21.1</v>
      </c>
    </row>
    <row r="1704" spans="1:4" s="9" customFormat="1" x14ac:dyDescent="0.3">
      <c r="A1704" s="8">
        <f t="shared" si="26"/>
        <v>40957.718749995875</v>
      </c>
      <c r="B1704" s="51">
        <v>832</v>
      </c>
      <c r="C1704" s="51">
        <v>127</v>
      </c>
      <c r="D1704" s="52">
        <v>20.7</v>
      </c>
    </row>
    <row r="1705" spans="1:4" s="9" customFormat="1" x14ac:dyDescent="0.3">
      <c r="A1705" s="8">
        <f t="shared" si="26"/>
        <v>40957.729166662539</v>
      </c>
      <c r="B1705" s="51">
        <v>839</v>
      </c>
      <c r="C1705" s="51">
        <v>125</v>
      </c>
      <c r="D1705" s="52">
        <v>20.8</v>
      </c>
    </row>
    <row r="1706" spans="1:4" s="9" customFormat="1" x14ac:dyDescent="0.3">
      <c r="A1706" s="8">
        <f t="shared" si="26"/>
        <v>40957.739583329203</v>
      </c>
      <c r="B1706" s="51">
        <v>836</v>
      </c>
      <c r="C1706" s="51">
        <v>126</v>
      </c>
      <c r="D1706" s="52">
        <v>20.7</v>
      </c>
    </row>
    <row r="1707" spans="1:4" s="9" customFormat="1" x14ac:dyDescent="0.3">
      <c r="A1707" s="8">
        <f t="shared" si="26"/>
        <v>40957.749999995867</v>
      </c>
      <c r="B1707" s="51">
        <v>775</v>
      </c>
      <c r="C1707" s="51">
        <v>126</v>
      </c>
      <c r="D1707" s="52">
        <v>20.9</v>
      </c>
    </row>
    <row r="1708" spans="1:4" s="9" customFormat="1" x14ac:dyDescent="0.3">
      <c r="A1708" s="8">
        <f t="shared" si="26"/>
        <v>40957.760416662531</v>
      </c>
      <c r="B1708" s="51">
        <v>816</v>
      </c>
      <c r="C1708" s="51">
        <v>127</v>
      </c>
      <c r="D1708" s="52">
        <v>20.7</v>
      </c>
    </row>
    <row r="1709" spans="1:4" s="9" customFormat="1" x14ac:dyDescent="0.3">
      <c r="A1709" s="8">
        <f t="shared" si="26"/>
        <v>40957.770833329196</v>
      </c>
      <c r="B1709" s="51">
        <v>838</v>
      </c>
      <c r="C1709" s="51">
        <v>126</v>
      </c>
      <c r="D1709" s="52">
        <v>20.399999999999999</v>
      </c>
    </row>
    <row r="1710" spans="1:4" s="9" customFormat="1" x14ac:dyDescent="0.3">
      <c r="A1710" s="8">
        <f t="shared" si="26"/>
        <v>40957.78124999586</v>
      </c>
      <c r="B1710" s="51">
        <v>864</v>
      </c>
      <c r="C1710" s="51">
        <v>126</v>
      </c>
      <c r="D1710" s="52">
        <v>20.6</v>
      </c>
    </row>
    <row r="1711" spans="1:4" s="9" customFormat="1" x14ac:dyDescent="0.3">
      <c r="A1711" s="8">
        <f t="shared" si="26"/>
        <v>40957.791666662524</v>
      </c>
      <c r="B1711" s="51">
        <v>792</v>
      </c>
      <c r="C1711" s="51">
        <v>126</v>
      </c>
      <c r="D1711" s="52">
        <v>20.7</v>
      </c>
    </row>
    <row r="1712" spans="1:4" s="9" customFormat="1" x14ac:dyDescent="0.3">
      <c r="A1712" s="8">
        <f t="shared" si="26"/>
        <v>40957.802083329188</v>
      </c>
      <c r="B1712" s="51">
        <v>875</v>
      </c>
      <c r="C1712" s="51">
        <v>124</v>
      </c>
      <c r="D1712" s="52">
        <v>20.3</v>
      </c>
    </row>
    <row r="1713" spans="1:4" s="9" customFormat="1" x14ac:dyDescent="0.3">
      <c r="A1713" s="8">
        <f t="shared" si="26"/>
        <v>40957.812499995853</v>
      </c>
      <c r="B1713" s="51">
        <v>859</v>
      </c>
      <c r="C1713" s="51">
        <v>125</v>
      </c>
      <c r="D1713" s="52">
        <v>20.399999999999999</v>
      </c>
    </row>
    <row r="1714" spans="1:4" s="9" customFormat="1" x14ac:dyDescent="0.3">
      <c r="A1714" s="8">
        <f t="shared" si="26"/>
        <v>40957.822916662517</v>
      </c>
      <c r="B1714" s="51">
        <v>850</v>
      </c>
      <c r="C1714" s="51">
        <v>125</v>
      </c>
      <c r="D1714" s="52">
        <v>20.7</v>
      </c>
    </row>
    <row r="1715" spans="1:4" s="9" customFormat="1" x14ac:dyDescent="0.3">
      <c r="A1715" s="8">
        <f t="shared" si="26"/>
        <v>40957.833333329181</v>
      </c>
      <c r="B1715" s="51">
        <v>851</v>
      </c>
      <c r="C1715" s="51">
        <v>124</v>
      </c>
      <c r="D1715" s="52">
        <v>20.7</v>
      </c>
    </row>
    <row r="1716" spans="1:4" s="9" customFormat="1" x14ac:dyDescent="0.3">
      <c r="A1716" s="8">
        <f t="shared" si="26"/>
        <v>40957.843749995845</v>
      </c>
      <c r="B1716" s="51">
        <v>812</v>
      </c>
      <c r="C1716" s="51">
        <v>125</v>
      </c>
      <c r="D1716" s="52">
        <v>20.3</v>
      </c>
    </row>
    <row r="1717" spans="1:4" s="9" customFormat="1" x14ac:dyDescent="0.3">
      <c r="A1717" s="8">
        <f t="shared" si="26"/>
        <v>40957.85416666251</v>
      </c>
      <c r="B1717" s="51">
        <v>857</v>
      </c>
      <c r="C1717" s="51">
        <v>124</v>
      </c>
      <c r="D1717" s="52">
        <v>20.3</v>
      </c>
    </row>
    <row r="1718" spans="1:4" s="9" customFormat="1" x14ac:dyDescent="0.3">
      <c r="A1718" s="8">
        <f t="shared" si="26"/>
        <v>40957.864583329174</v>
      </c>
      <c r="B1718" s="51">
        <v>811</v>
      </c>
      <c r="C1718" s="51">
        <v>124</v>
      </c>
      <c r="D1718" s="52">
        <v>20.5</v>
      </c>
    </row>
    <row r="1719" spans="1:4" s="9" customFormat="1" x14ac:dyDescent="0.3">
      <c r="A1719" s="8">
        <f t="shared" si="26"/>
        <v>40957.874999995838</v>
      </c>
      <c r="B1719" s="51">
        <v>748</v>
      </c>
      <c r="C1719" s="51">
        <v>123</v>
      </c>
      <c r="D1719" s="52">
        <v>20.2</v>
      </c>
    </row>
    <row r="1720" spans="1:4" s="9" customFormat="1" x14ac:dyDescent="0.3">
      <c r="A1720" s="8">
        <f t="shared" si="26"/>
        <v>40957.885416662502</v>
      </c>
      <c r="B1720" s="51">
        <v>772</v>
      </c>
      <c r="C1720" s="51">
        <v>124</v>
      </c>
      <c r="D1720" s="52">
        <v>20.3</v>
      </c>
    </row>
    <row r="1721" spans="1:4" s="9" customFormat="1" x14ac:dyDescent="0.3">
      <c r="A1721" s="8">
        <f t="shared" si="26"/>
        <v>40957.895833329167</v>
      </c>
      <c r="B1721" s="51">
        <v>775</v>
      </c>
      <c r="C1721" s="51">
        <v>125</v>
      </c>
      <c r="D1721" s="52">
        <v>20.3</v>
      </c>
    </row>
    <row r="1722" spans="1:4" s="9" customFormat="1" x14ac:dyDescent="0.3">
      <c r="A1722" s="8">
        <f t="shared" si="26"/>
        <v>40957.906249995831</v>
      </c>
      <c r="B1722" s="51">
        <v>772</v>
      </c>
      <c r="C1722" s="51">
        <v>126</v>
      </c>
      <c r="D1722" s="52">
        <v>20.399999999999999</v>
      </c>
    </row>
    <row r="1723" spans="1:4" s="9" customFormat="1" x14ac:dyDescent="0.3">
      <c r="A1723" s="8">
        <f t="shared" si="26"/>
        <v>40957.916666662495</v>
      </c>
      <c r="B1723" s="51">
        <v>743</v>
      </c>
      <c r="C1723" s="51">
        <v>126</v>
      </c>
      <c r="D1723" s="52">
        <v>20.3</v>
      </c>
    </row>
    <row r="1724" spans="1:4" s="9" customFormat="1" x14ac:dyDescent="0.3">
      <c r="A1724" s="8">
        <f t="shared" si="26"/>
        <v>40957.927083329159</v>
      </c>
      <c r="B1724" s="51">
        <v>775</v>
      </c>
      <c r="C1724" s="51">
        <v>127</v>
      </c>
      <c r="D1724" s="52">
        <v>20.5</v>
      </c>
    </row>
    <row r="1725" spans="1:4" s="9" customFormat="1" x14ac:dyDescent="0.3">
      <c r="A1725" s="8">
        <f t="shared" si="26"/>
        <v>40957.937499995824</v>
      </c>
      <c r="B1725" s="51">
        <v>771</v>
      </c>
      <c r="C1725" s="51">
        <v>126</v>
      </c>
      <c r="D1725" s="52">
        <v>20.5</v>
      </c>
    </row>
    <row r="1726" spans="1:4" s="9" customFormat="1" x14ac:dyDescent="0.3">
      <c r="A1726" s="8">
        <f t="shared" si="26"/>
        <v>40957.947916662488</v>
      </c>
      <c r="B1726" s="51">
        <v>798</v>
      </c>
      <c r="C1726" s="51">
        <v>126</v>
      </c>
      <c r="D1726" s="52">
        <v>20.7</v>
      </c>
    </row>
    <row r="1727" spans="1:4" s="9" customFormat="1" x14ac:dyDescent="0.3">
      <c r="A1727" s="8">
        <f t="shared" si="26"/>
        <v>40957.958333329152</v>
      </c>
      <c r="B1727" s="51">
        <v>777</v>
      </c>
      <c r="C1727" s="51">
        <v>125</v>
      </c>
      <c r="D1727" s="52">
        <v>20.6</v>
      </c>
    </row>
    <row r="1728" spans="1:4" s="9" customFormat="1" x14ac:dyDescent="0.3">
      <c r="A1728" s="8">
        <f t="shared" si="26"/>
        <v>40957.968749995816</v>
      </c>
      <c r="B1728" s="51">
        <v>847</v>
      </c>
      <c r="C1728" s="51">
        <v>125</v>
      </c>
      <c r="D1728" s="52">
        <v>20.7</v>
      </c>
    </row>
    <row r="1729" spans="1:4" s="9" customFormat="1" x14ac:dyDescent="0.3">
      <c r="A1729" s="8">
        <f t="shared" si="26"/>
        <v>40957.979166662481</v>
      </c>
      <c r="B1729" s="51">
        <v>787</v>
      </c>
      <c r="C1729" s="51">
        <v>126</v>
      </c>
      <c r="D1729" s="52">
        <v>20.5</v>
      </c>
    </row>
    <row r="1730" spans="1:4" s="9" customFormat="1" x14ac:dyDescent="0.3">
      <c r="A1730" s="8">
        <f t="shared" si="26"/>
        <v>40957.989583329145</v>
      </c>
      <c r="B1730" s="51">
        <v>777</v>
      </c>
      <c r="C1730" s="51">
        <v>127</v>
      </c>
      <c r="D1730" s="52">
        <v>20.7</v>
      </c>
    </row>
    <row r="1731" spans="1:4" s="9" customFormat="1" x14ac:dyDescent="0.3">
      <c r="A1731" s="8">
        <f t="shared" si="26"/>
        <v>40957.999999995809</v>
      </c>
      <c r="B1731" s="51">
        <v>768</v>
      </c>
      <c r="C1731" s="51">
        <v>127</v>
      </c>
      <c r="D1731" s="52">
        <v>20.6</v>
      </c>
    </row>
    <row r="1732" spans="1:4" s="9" customFormat="1" x14ac:dyDescent="0.3">
      <c r="A1732" s="8">
        <f t="shared" si="26"/>
        <v>40958.010416662473</v>
      </c>
      <c r="B1732" s="51">
        <v>836</v>
      </c>
      <c r="C1732" s="51">
        <v>127</v>
      </c>
      <c r="D1732" s="52">
        <v>20.7</v>
      </c>
    </row>
    <row r="1733" spans="1:4" s="9" customFormat="1" x14ac:dyDescent="0.3">
      <c r="A1733" s="8">
        <f t="shared" ref="A1733:A1796" si="27">A1732+1/24/4</f>
        <v>40958.020833329138</v>
      </c>
      <c r="B1733" s="51">
        <v>764</v>
      </c>
      <c r="C1733" s="51">
        <v>127</v>
      </c>
      <c r="D1733" s="52">
        <v>20.5</v>
      </c>
    </row>
    <row r="1734" spans="1:4" s="9" customFormat="1" x14ac:dyDescent="0.3">
      <c r="A1734" s="8">
        <f t="shared" si="27"/>
        <v>40958.031249995802</v>
      </c>
      <c r="B1734" s="51">
        <v>794</v>
      </c>
      <c r="C1734" s="51">
        <v>126</v>
      </c>
      <c r="D1734" s="52">
        <v>20.5</v>
      </c>
    </row>
    <row r="1735" spans="1:4" s="9" customFormat="1" x14ac:dyDescent="0.3">
      <c r="A1735" s="8">
        <f t="shared" si="27"/>
        <v>40958.041666662466</v>
      </c>
      <c r="B1735" s="51">
        <v>775</v>
      </c>
      <c r="C1735" s="51">
        <v>127</v>
      </c>
      <c r="D1735" s="52">
        <v>20.6</v>
      </c>
    </row>
    <row r="1736" spans="1:4" s="9" customFormat="1" x14ac:dyDescent="0.3">
      <c r="A1736" s="8">
        <f t="shared" si="27"/>
        <v>40958.05208332913</v>
      </c>
      <c r="B1736" s="51">
        <v>780</v>
      </c>
      <c r="C1736" s="51">
        <v>127</v>
      </c>
      <c r="D1736" s="52">
        <v>20.8</v>
      </c>
    </row>
    <row r="1737" spans="1:4" s="9" customFormat="1" x14ac:dyDescent="0.3">
      <c r="A1737" s="8">
        <f t="shared" si="27"/>
        <v>40958.062499995794</v>
      </c>
      <c r="B1737" s="51">
        <v>816</v>
      </c>
      <c r="C1737" s="51">
        <v>127</v>
      </c>
      <c r="D1737" s="52">
        <v>21</v>
      </c>
    </row>
    <row r="1738" spans="1:4" s="9" customFormat="1" x14ac:dyDescent="0.3">
      <c r="A1738" s="8">
        <f t="shared" si="27"/>
        <v>40958.072916662459</v>
      </c>
      <c r="B1738" s="51">
        <v>758</v>
      </c>
      <c r="C1738" s="51">
        <v>127</v>
      </c>
      <c r="D1738" s="52">
        <v>20.7</v>
      </c>
    </row>
    <row r="1739" spans="1:4" s="9" customFormat="1" x14ac:dyDescent="0.3">
      <c r="A1739" s="8">
        <f t="shared" si="27"/>
        <v>40958.083333329123</v>
      </c>
      <c r="B1739" s="51">
        <v>778</v>
      </c>
      <c r="C1739" s="51">
        <v>127</v>
      </c>
      <c r="D1739" s="52">
        <v>20.7</v>
      </c>
    </row>
    <row r="1740" spans="1:4" s="9" customFormat="1" x14ac:dyDescent="0.3">
      <c r="A1740" s="8">
        <f t="shared" si="27"/>
        <v>40958.093749995787</v>
      </c>
      <c r="B1740" s="51">
        <v>763</v>
      </c>
      <c r="C1740" s="51">
        <v>127</v>
      </c>
      <c r="D1740" s="52">
        <v>20.8</v>
      </c>
    </row>
    <row r="1741" spans="1:4" s="9" customFormat="1" x14ac:dyDescent="0.3">
      <c r="A1741" s="8">
        <f t="shared" si="27"/>
        <v>40958.104166662451</v>
      </c>
      <c r="B1741" s="51">
        <v>795</v>
      </c>
      <c r="C1741" s="51">
        <v>127</v>
      </c>
      <c r="D1741" s="52">
        <v>21</v>
      </c>
    </row>
    <row r="1742" spans="1:4" s="9" customFormat="1" x14ac:dyDescent="0.3">
      <c r="A1742" s="8">
        <f t="shared" si="27"/>
        <v>40958.114583329116</v>
      </c>
      <c r="B1742" s="51">
        <v>781</v>
      </c>
      <c r="C1742" s="51">
        <v>127</v>
      </c>
      <c r="D1742" s="52">
        <v>20.8</v>
      </c>
    </row>
    <row r="1743" spans="1:4" s="9" customFormat="1" x14ac:dyDescent="0.3">
      <c r="A1743" s="8">
        <f t="shared" si="27"/>
        <v>40958.12499999578</v>
      </c>
      <c r="B1743" s="51">
        <v>788</v>
      </c>
      <c r="C1743" s="51">
        <v>127</v>
      </c>
      <c r="D1743" s="52">
        <v>20.8</v>
      </c>
    </row>
    <row r="1744" spans="1:4" s="9" customFormat="1" x14ac:dyDescent="0.3">
      <c r="A1744" s="8">
        <f t="shared" si="27"/>
        <v>40958.135416662444</v>
      </c>
      <c r="B1744" s="51">
        <v>813</v>
      </c>
      <c r="C1744" s="51">
        <v>127</v>
      </c>
      <c r="D1744" s="52">
        <v>20.9</v>
      </c>
    </row>
    <row r="1745" spans="1:4" s="9" customFormat="1" x14ac:dyDescent="0.3">
      <c r="A1745" s="8">
        <f t="shared" si="27"/>
        <v>40958.145833329108</v>
      </c>
      <c r="B1745" s="51">
        <v>791</v>
      </c>
      <c r="C1745" s="51">
        <v>127</v>
      </c>
      <c r="D1745" s="52">
        <v>20.8</v>
      </c>
    </row>
    <row r="1746" spans="1:4" s="9" customFormat="1" x14ac:dyDescent="0.3">
      <c r="A1746" s="8">
        <f t="shared" si="27"/>
        <v>40958.156249995773</v>
      </c>
      <c r="B1746" s="51">
        <v>794</v>
      </c>
      <c r="C1746" s="51">
        <v>127</v>
      </c>
      <c r="D1746" s="52">
        <v>21.1</v>
      </c>
    </row>
    <row r="1747" spans="1:4" s="9" customFormat="1" x14ac:dyDescent="0.3">
      <c r="A1747" s="8">
        <f t="shared" si="27"/>
        <v>40958.166666662437</v>
      </c>
      <c r="B1747" s="51">
        <v>793</v>
      </c>
      <c r="C1747" s="51">
        <v>128</v>
      </c>
      <c r="D1747" s="52">
        <v>21.1</v>
      </c>
    </row>
    <row r="1748" spans="1:4" s="9" customFormat="1" x14ac:dyDescent="0.3">
      <c r="A1748" s="8">
        <f t="shared" si="27"/>
        <v>40958.177083329101</v>
      </c>
      <c r="B1748" s="51">
        <v>726</v>
      </c>
      <c r="C1748" s="51">
        <v>128</v>
      </c>
      <c r="D1748" s="52">
        <v>21</v>
      </c>
    </row>
    <row r="1749" spans="1:4" s="9" customFormat="1" x14ac:dyDescent="0.3">
      <c r="A1749" s="8">
        <f t="shared" si="27"/>
        <v>40958.187499995765</v>
      </c>
      <c r="B1749" s="51">
        <v>803</v>
      </c>
      <c r="C1749" s="51">
        <v>128</v>
      </c>
      <c r="D1749" s="52">
        <v>21.1</v>
      </c>
    </row>
    <row r="1750" spans="1:4" s="9" customFormat="1" x14ac:dyDescent="0.3">
      <c r="A1750" s="8">
        <f t="shared" si="27"/>
        <v>40958.19791666243</v>
      </c>
      <c r="B1750" s="51">
        <v>804</v>
      </c>
      <c r="C1750" s="51">
        <v>128</v>
      </c>
      <c r="D1750" s="52">
        <v>21.1</v>
      </c>
    </row>
    <row r="1751" spans="1:4" s="9" customFormat="1" x14ac:dyDescent="0.3">
      <c r="A1751" s="8">
        <f t="shared" si="27"/>
        <v>40958.208333329094</v>
      </c>
      <c r="B1751" s="51">
        <v>760</v>
      </c>
      <c r="C1751" s="51">
        <v>129</v>
      </c>
      <c r="D1751" s="52">
        <v>21</v>
      </c>
    </row>
    <row r="1752" spans="1:4" s="9" customFormat="1" x14ac:dyDescent="0.3">
      <c r="A1752" s="8">
        <f t="shared" si="27"/>
        <v>40958.218749995758</v>
      </c>
      <c r="B1752" s="51">
        <v>762</v>
      </c>
      <c r="C1752" s="51">
        <v>129</v>
      </c>
      <c r="D1752" s="52">
        <v>21</v>
      </c>
    </row>
    <row r="1753" spans="1:4" s="9" customFormat="1" x14ac:dyDescent="0.3">
      <c r="A1753" s="8">
        <f t="shared" si="27"/>
        <v>40958.229166662422</v>
      </c>
      <c r="B1753" s="51">
        <v>877</v>
      </c>
      <c r="C1753" s="51">
        <v>129</v>
      </c>
      <c r="D1753" s="52">
        <v>20.9</v>
      </c>
    </row>
    <row r="1754" spans="1:4" s="9" customFormat="1" x14ac:dyDescent="0.3">
      <c r="A1754" s="8">
        <f t="shared" si="27"/>
        <v>40958.239583329087</v>
      </c>
      <c r="B1754" s="51">
        <v>823</v>
      </c>
      <c r="C1754" s="51">
        <v>127</v>
      </c>
      <c r="D1754" s="52">
        <v>21</v>
      </c>
    </row>
    <row r="1755" spans="1:4" s="9" customFormat="1" x14ac:dyDescent="0.3">
      <c r="A1755" s="8">
        <f t="shared" si="27"/>
        <v>40958.249999995751</v>
      </c>
      <c r="B1755" s="51">
        <v>832</v>
      </c>
      <c r="C1755" s="51">
        <v>128</v>
      </c>
      <c r="D1755" s="52">
        <v>20.7</v>
      </c>
    </row>
    <row r="1756" spans="1:4" s="9" customFormat="1" x14ac:dyDescent="0.3">
      <c r="A1756" s="8">
        <f t="shared" si="27"/>
        <v>40958.260416662415</v>
      </c>
      <c r="B1756" s="51">
        <v>773</v>
      </c>
      <c r="C1756" s="51">
        <v>126</v>
      </c>
      <c r="D1756" s="52">
        <v>20.8</v>
      </c>
    </row>
    <row r="1757" spans="1:4" s="9" customFormat="1" x14ac:dyDescent="0.3">
      <c r="A1757" s="8">
        <f t="shared" si="27"/>
        <v>40958.270833329079</v>
      </c>
      <c r="B1757" s="51">
        <v>754</v>
      </c>
      <c r="C1757" s="51">
        <v>127</v>
      </c>
      <c r="D1757" s="52">
        <v>20.8</v>
      </c>
    </row>
    <row r="1758" spans="1:4" s="9" customFormat="1" x14ac:dyDescent="0.3">
      <c r="A1758" s="8">
        <f t="shared" si="27"/>
        <v>40958.281249995744</v>
      </c>
      <c r="B1758" s="51">
        <v>742</v>
      </c>
      <c r="C1758" s="51">
        <v>129</v>
      </c>
      <c r="D1758" s="52">
        <v>20.9</v>
      </c>
    </row>
    <row r="1759" spans="1:4" s="9" customFormat="1" x14ac:dyDescent="0.3">
      <c r="A1759" s="8">
        <f t="shared" si="27"/>
        <v>40958.291666662408</v>
      </c>
      <c r="B1759" s="51">
        <v>757</v>
      </c>
      <c r="C1759" s="51">
        <v>129</v>
      </c>
      <c r="D1759" s="52">
        <v>20.9</v>
      </c>
    </row>
    <row r="1760" spans="1:4" s="9" customFormat="1" x14ac:dyDescent="0.3">
      <c r="A1760" s="8">
        <f t="shared" si="27"/>
        <v>40958.302083329072</v>
      </c>
      <c r="B1760" s="51">
        <v>789</v>
      </c>
      <c r="C1760" s="51">
        <v>130</v>
      </c>
      <c r="D1760" s="52">
        <v>20.9</v>
      </c>
    </row>
    <row r="1761" spans="1:4" s="9" customFormat="1" x14ac:dyDescent="0.3">
      <c r="A1761" s="8">
        <f t="shared" si="27"/>
        <v>40958.312499995736</v>
      </c>
      <c r="B1761" s="51">
        <v>756</v>
      </c>
      <c r="C1761" s="51">
        <v>129</v>
      </c>
      <c r="D1761" s="52">
        <v>20.8</v>
      </c>
    </row>
    <row r="1762" spans="1:4" s="9" customFormat="1" x14ac:dyDescent="0.3">
      <c r="A1762" s="8">
        <f t="shared" si="27"/>
        <v>40958.322916662401</v>
      </c>
      <c r="B1762" s="51">
        <v>750</v>
      </c>
      <c r="C1762" s="51">
        <v>129</v>
      </c>
      <c r="D1762" s="52">
        <v>20.9</v>
      </c>
    </row>
    <row r="1763" spans="1:4" s="9" customFormat="1" x14ac:dyDescent="0.3">
      <c r="A1763" s="8">
        <f t="shared" si="27"/>
        <v>40958.333333329065</v>
      </c>
      <c r="B1763" s="51">
        <v>770</v>
      </c>
      <c r="C1763" s="51">
        <v>128</v>
      </c>
      <c r="D1763" s="52">
        <v>20.7</v>
      </c>
    </row>
    <row r="1764" spans="1:4" s="9" customFormat="1" x14ac:dyDescent="0.3">
      <c r="A1764" s="8">
        <f t="shared" si="27"/>
        <v>40958.343749995729</v>
      </c>
      <c r="B1764" s="51">
        <v>772</v>
      </c>
      <c r="C1764" s="51">
        <v>129</v>
      </c>
      <c r="D1764" s="52">
        <v>20.7</v>
      </c>
    </row>
    <row r="1765" spans="1:4" s="9" customFormat="1" x14ac:dyDescent="0.3">
      <c r="A1765" s="8">
        <f t="shared" si="27"/>
        <v>40958.354166662393</v>
      </c>
      <c r="B1765" s="51">
        <v>794</v>
      </c>
      <c r="C1765" s="51">
        <v>129</v>
      </c>
      <c r="D1765" s="52">
        <v>20.7</v>
      </c>
    </row>
    <row r="1766" spans="1:4" s="9" customFormat="1" x14ac:dyDescent="0.3">
      <c r="A1766" s="8">
        <f t="shared" si="27"/>
        <v>40958.364583329057</v>
      </c>
      <c r="B1766" s="51">
        <v>832</v>
      </c>
      <c r="C1766" s="51">
        <v>129</v>
      </c>
      <c r="D1766" s="52">
        <v>20.8</v>
      </c>
    </row>
    <row r="1767" spans="1:4" s="9" customFormat="1" x14ac:dyDescent="0.3">
      <c r="A1767" s="8">
        <f t="shared" si="27"/>
        <v>40958.374999995722</v>
      </c>
      <c r="B1767" s="51">
        <v>817</v>
      </c>
      <c r="C1767" s="51">
        <v>129</v>
      </c>
      <c r="D1767" s="52">
        <v>20.7</v>
      </c>
    </row>
    <row r="1768" spans="1:4" s="9" customFormat="1" x14ac:dyDescent="0.3">
      <c r="A1768" s="8">
        <f t="shared" si="27"/>
        <v>40958.385416662386</v>
      </c>
      <c r="B1768" s="51">
        <v>782</v>
      </c>
      <c r="C1768" s="51">
        <v>128</v>
      </c>
      <c r="D1768" s="52">
        <v>20.7</v>
      </c>
    </row>
    <row r="1769" spans="1:4" s="9" customFormat="1" x14ac:dyDescent="0.3">
      <c r="A1769" s="8">
        <f t="shared" si="27"/>
        <v>40958.39583332905</v>
      </c>
      <c r="B1769" s="51">
        <v>809</v>
      </c>
      <c r="C1769" s="51">
        <v>127</v>
      </c>
      <c r="D1769" s="52">
        <v>21</v>
      </c>
    </row>
    <row r="1770" spans="1:4" s="9" customFormat="1" x14ac:dyDescent="0.3">
      <c r="A1770" s="8">
        <f t="shared" si="27"/>
        <v>40958.406249995714</v>
      </c>
      <c r="B1770" s="51">
        <v>804</v>
      </c>
      <c r="C1770" s="51">
        <v>130</v>
      </c>
      <c r="D1770" s="52">
        <v>20.9</v>
      </c>
    </row>
    <row r="1771" spans="1:4" s="9" customFormat="1" x14ac:dyDescent="0.3">
      <c r="A1771" s="8">
        <f t="shared" si="27"/>
        <v>40958.416666662379</v>
      </c>
      <c r="B1771" s="51">
        <v>762</v>
      </c>
      <c r="C1771" s="51">
        <v>129</v>
      </c>
      <c r="D1771" s="52">
        <v>21</v>
      </c>
    </row>
    <row r="1772" spans="1:4" s="9" customFormat="1" x14ac:dyDescent="0.3">
      <c r="A1772" s="8">
        <f t="shared" si="27"/>
        <v>40958.427083329043</v>
      </c>
      <c r="B1772" s="51">
        <v>772</v>
      </c>
      <c r="C1772" s="51">
        <v>126</v>
      </c>
      <c r="D1772" s="52">
        <v>20.9</v>
      </c>
    </row>
    <row r="1773" spans="1:4" s="9" customFormat="1" x14ac:dyDescent="0.3">
      <c r="A1773" s="8">
        <f t="shared" si="27"/>
        <v>40958.437499995707</v>
      </c>
      <c r="B1773" s="51">
        <v>806</v>
      </c>
      <c r="C1773" s="51">
        <v>129</v>
      </c>
      <c r="D1773" s="52">
        <v>20.7</v>
      </c>
    </row>
    <row r="1774" spans="1:4" s="9" customFormat="1" x14ac:dyDescent="0.3">
      <c r="A1774" s="8">
        <f t="shared" si="27"/>
        <v>40958.447916662371</v>
      </c>
      <c r="B1774" s="51">
        <v>764</v>
      </c>
      <c r="C1774" s="51">
        <v>128</v>
      </c>
      <c r="D1774" s="52">
        <v>20.5</v>
      </c>
    </row>
    <row r="1775" spans="1:4" s="9" customFormat="1" x14ac:dyDescent="0.3">
      <c r="A1775" s="8">
        <f t="shared" si="27"/>
        <v>40958.458333329036</v>
      </c>
      <c r="B1775" s="51">
        <v>775</v>
      </c>
      <c r="C1775" s="51">
        <v>129</v>
      </c>
      <c r="D1775" s="52">
        <v>20.5</v>
      </c>
    </row>
    <row r="1776" spans="1:4" s="9" customFormat="1" x14ac:dyDescent="0.3">
      <c r="A1776" s="8">
        <f t="shared" si="27"/>
        <v>40958.4687499957</v>
      </c>
      <c r="B1776" s="51">
        <v>771</v>
      </c>
      <c r="C1776" s="51">
        <v>129</v>
      </c>
      <c r="D1776" s="52">
        <v>20.5</v>
      </c>
    </row>
    <row r="1777" spans="1:4" s="9" customFormat="1" x14ac:dyDescent="0.3">
      <c r="A1777" s="8">
        <f t="shared" si="27"/>
        <v>40958.479166662364</v>
      </c>
      <c r="B1777" s="51">
        <v>777</v>
      </c>
      <c r="C1777" s="51">
        <v>128</v>
      </c>
      <c r="D1777" s="52">
        <v>20.5</v>
      </c>
    </row>
    <row r="1778" spans="1:4" s="9" customFormat="1" x14ac:dyDescent="0.3">
      <c r="A1778" s="8">
        <f t="shared" si="27"/>
        <v>40958.489583329028</v>
      </c>
      <c r="B1778" s="51">
        <v>774</v>
      </c>
      <c r="C1778" s="51">
        <v>128</v>
      </c>
      <c r="D1778" s="52">
        <v>20.7</v>
      </c>
    </row>
    <row r="1779" spans="1:4" s="9" customFormat="1" x14ac:dyDescent="0.3">
      <c r="A1779" s="8">
        <f t="shared" si="27"/>
        <v>40958.499999995693</v>
      </c>
      <c r="B1779" s="51">
        <v>763</v>
      </c>
      <c r="C1779" s="51">
        <v>129</v>
      </c>
      <c r="D1779" s="52">
        <v>20.5</v>
      </c>
    </row>
    <row r="1780" spans="1:4" s="9" customFormat="1" x14ac:dyDescent="0.3">
      <c r="A1780" s="8">
        <f t="shared" si="27"/>
        <v>40958.510416662357</v>
      </c>
      <c r="B1780" s="51">
        <v>766</v>
      </c>
      <c r="C1780" s="51">
        <v>129</v>
      </c>
      <c r="D1780" s="52">
        <v>20.6</v>
      </c>
    </row>
    <row r="1781" spans="1:4" s="9" customFormat="1" x14ac:dyDescent="0.3">
      <c r="A1781" s="8">
        <f t="shared" si="27"/>
        <v>40958.520833329021</v>
      </c>
      <c r="B1781" s="51">
        <v>766</v>
      </c>
      <c r="C1781" s="51">
        <v>127</v>
      </c>
      <c r="D1781" s="52">
        <v>20.5</v>
      </c>
    </row>
    <row r="1782" spans="1:4" s="9" customFormat="1" x14ac:dyDescent="0.3">
      <c r="A1782" s="8">
        <f t="shared" si="27"/>
        <v>40958.531249995685</v>
      </c>
      <c r="B1782" s="51">
        <v>779</v>
      </c>
      <c r="C1782" s="51">
        <v>127</v>
      </c>
      <c r="D1782" s="52">
        <v>20.6</v>
      </c>
    </row>
    <row r="1783" spans="1:4" s="9" customFormat="1" x14ac:dyDescent="0.3">
      <c r="A1783" s="8">
        <f t="shared" si="27"/>
        <v>40958.54166666235</v>
      </c>
      <c r="B1783" s="51">
        <v>779</v>
      </c>
      <c r="C1783" s="51">
        <v>127</v>
      </c>
      <c r="D1783" s="52">
        <v>20.5</v>
      </c>
    </row>
    <row r="1784" spans="1:4" s="9" customFormat="1" x14ac:dyDescent="0.3">
      <c r="A1784" s="8">
        <f t="shared" si="27"/>
        <v>40958.552083329014</v>
      </c>
      <c r="B1784" s="51">
        <v>768</v>
      </c>
      <c r="C1784" s="51">
        <v>129</v>
      </c>
      <c r="D1784" s="52">
        <v>20.5</v>
      </c>
    </row>
    <row r="1785" spans="1:4" s="9" customFormat="1" x14ac:dyDescent="0.3">
      <c r="A1785" s="8">
        <f t="shared" si="27"/>
        <v>40958.562499995678</v>
      </c>
      <c r="B1785" s="51">
        <v>784</v>
      </c>
      <c r="C1785" s="51">
        <v>127</v>
      </c>
      <c r="D1785" s="52">
        <v>20.5</v>
      </c>
    </row>
    <row r="1786" spans="1:4" s="9" customFormat="1" x14ac:dyDescent="0.3">
      <c r="A1786" s="8">
        <f t="shared" si="27"/>
        <v>40958.572916662342</v>
      </c>
      <c r="B1786" s="51">
        <v>877</v>
      </c>
      <c r="C1786" s="51">
        <v>126</v>
      </c>
      <c r="D1786" s="52">
        <v>20.6</v>
      </c>
    </row>
    <row r="1787" spans="1:4" s="9" customFormat="1" x14ac:dyDescent="0.3">
      <c r="A1787" s="8">
        <f t="shared" si="27"/>
        <v>40958.583333329007</v>
      </c>
      <c r="B1787" s="51">
        <v>832</v>
      </c>
      <c r="C1787" s="51">
        <v>127</v>
      </c>
      <c r="D1787" s="52">
        <v>20.5</v>
      </c>
    </row>
    <row r="1788" spans="1:4" s="9" customFormat="1" x14ac:dyDescent="0.3">
      <c r="A1788" s="8">
        <f t="shared" si="27"/>
        <v>40958.593749995671</v>
      </c>
      <c r="B1788" s="51">
        <v>837</v>
      </c>
      <c r="C1788" s="51">
        <v>127</v>
      </c>
      <c r="D1788" s="52">
        <v>20.5</v>
      </c>
    </row>
    <row r="1789" spans="1:4" s="9" customFormat="1" x14ac:dyDescent="0.3">
      <c r="A1789" s="8">
        <f t="shared" si="27"/>
        <v>40958.604166662335</v>
      </c>
      <c r="B1789" s="51">
        <v>864</v>
      </c>
      <c r="C1789" s="51">
        <v>126</v>
      </c>
      <c r="D1789" s="52">
        <v>20.5</v>
      </c>
    </row>
    <row r="1790" spans="1:4" s="9" customFormat="1" x14ac:dyDescent="0.3">
      <c r="A1790" s="8">
        <f t="shared" si="27"/>
        <v>40958.614583328999</v>
      </c>
      <c r="B1790" s="51">
        <v>857</v>
      </c>
      <c r="C1790" s="51">
        <v>127</v>
      </c>
      <c r="D1790" s="52">
        <v>20.6</v>
      </c>
    </row>
    <row r="1791" spans="1:4" s="9" customFormat="1" x14ac:dyDescent="0.3">
      <c r="A1791" s="8">
        <f t="shared" si="27"/>
        <v>40958.624999995664</v>
      </c>
      <c r="B1791" s="51">
        <v>835</v>
      </c>
      <c r="C1791" s="51">
        <v>127</v>
      </c>
      <c r="D1791" s="52">
        <v>20.6</v>
      </c>
    </row>
    <row r="1792" spans="1:4" s="9" customFormat="1" x14ac:dyDescent="0.3">
      <c r="A1792" s="8">
        <f t="shared" si="27"/>
        <v>40958.635416662328</v>
      </c>
      <c r="B1792" s="51">
        <v>826</v>
      </c>
      <c r="C1792" s="51">
        <v>125</v>
      </c>
      <c r="D1792" s="52">
        <v>20.5</v>
      </c>
    </row>
    <row r="1793" spans="1:4" s="9" customFormat="1" x14ac:dyDescent="0.3">
      <c r="A1793" s="8">
        <f t="shared" si="27"/>
        <v>40958.645833328992</v>
      </c>
      <c r="B1793" s="51">
        <v>838</v>
      </c>
      <c r="C1793" s="51">
        <v>125</v>
      </c>
      <c r="D1793" s="52">
        <v>20.2</v>
      </c>
    </row>
    <row r="1794" spans="1:4" s="9" customFormat="1" x14ac:dyDescent="0.3">
      <c r="A1794" s="8">
        <f t="shared" si="27"/>
        <v>40958.656249995656</v>
      </c>
      <c r="B1794" s="51">
        <v>740</v>
      </c>
      <c r="C1794" s="51">
        <v>125</v>
      </c>
      <c r="D1794" s="52">
        <v>20.100000000000001</v>
      </c>
    </row>
    <row r="1795" spans="1:4" s="9" customFormat="1" x14ac:dyDescent="0.3">
      <c r="A1795" s="8">
        <f t="shared" si="27"/>
        <v>40958.66666666232</v>
      </c>
      <c r="B1795" s="51">
        <v>757</v>
      </c>
      <c r="C1795" s="51">
        <v>127</v>
      </c>
      <c r="D1795" s="52">
        <v>20.2</v>
      </c>
    </row>
    <row r="1796" spans="1:4" s="9" customFormat="1" x14ac:dyDescent="0.3">
      <c r="A1796" s="8">
        <f t="shared" si="27"/>
        <v>40958.677083328985</v>
      </c>
      <c r="B1796" s="51">
        <v>773</v>
      </c>
      <c r="C1796" s="51">
        <v>127</v>
      </c>
      <c r="D1796" s="52">
        <v>20.2</v>
      </c>
    </row>
    <row r="1797" spans="1:4" s="9" customFormat="1" x14ac:dyDescent="0.3">
      <c r="A1797" s="8">
        <f t="shared" ref="A1797:A1860" si="28">A1796+1/24/4</f>
        <v>40958.687499995649</v>
      </c>
      <c r="B1797" s="51">
        <v>773</v>
      </c>
      <c r="C1797" s="51">
        <v>127</v>
      </c>
      <c r="D1797" s="52">
        <v>20.100000000000001</v>
      </c>
    </row>
    <row r="1798" spans="1:4" s="9" customFormat="1" x14ac:dyDescent="0.3">
      <c r="A1798" s="8">
        <f t="shared" si="28"/>
        <v>40958.697916662313</v>
      </c>
      <c r="B1798" s="51">
        <v>768</v>
      </c>
      <c r="C1798" s="51">
        <v>127</v>
      </c>
      <c r="D1798" s="52">
        <v>20.3</v>
      </c>
    </row>
    <row r="1799" spans="1:4" s="9" customFormat="1" x14ac:dyDescent="0.3">
      <c r="A1799" s="8">
        <f t="shared" si="28"/>
        <v>40958.708333328977</v>
      </c>
      <c r="B1799" s="51">
        <v>770</v>
      </c>
      <c r="C1799" s="51">
        <v>129</v>
      </c>
      <c r="D1799" s="52">
        <v>20.100000000000001</v>
      </c>
    </row>
    <row r="1800" spans="1:4" s="9" customFormat="1" x14ac:dyDescent="0.3">
      <c r="A1800" s="8">
        <f t="shared" si="28"/>
        <v>40958.718749995642</v>
      </c>
      <c r="B1800" s="51">
        <v>745</v>
      </c>
      <c r="C1800" s="51">
        <v>127</v>
      </c>
      <c r="D1800" s="52">
        <v>20.100000000000001</v>
      </c>
    </row>
    <row r="1801" spans="1:4" s="9" customFormat="1" x14ac:dyDescent="0.3">
      <c r="A1801" s="8">
        <f t="shared" si="28"/>
        <v>40958.729166662306</v>
      </c>
      <c r="B1801" s="51">
        <v>762</v>
      </c>
      <c r="C1801" s="51">
        <v>127</v>
      </c>
      <c r="D1801" s="52">
        <v>20</v>
      </c>
    </row>
    <row r="1802" spans="1:4" s="9" customFormat="1" x14ac:dyDescent="0.3">
      <c r="A1802" s="8">
        <f t="shared" si="28"/>
        <v>40958.73958332897</v>
      </c>
      <c r="B1802" s="51">
        <v>784</v>
      </c>
      <c r="C1802" s="51">
        <v>127</v>
      </c>
      <c r="D1802" s="52">
        <v>20.100000000000001</v>
      </c>
    </row>
    <row r="1803" spans="1:4" s="9" customFormat="1" x14ac:dyDescent="0.3">
      <c r="A1803" s="8">
        <f t="shared" si="28"/>
        <v>40958.749999995634</v>
      </c>
      <c r="B1803" s="51">
        <v>768</v>
      </c>
      <c r="C1803" s="51">
        <v>127</v>
      </c>
      <c r="D1803" s="52">
        <v>19.899999999999999</v>
      </c>
    </row>
    <row r="1804" spans="1:4" s="9" customFormat="1" x14ac:dyDescent="0.3">
      <c r="A1804" s="8">
        <f t="shared" si="28"/>
        <v>40958.760416662299</v>
      </c>
      <c r="B1804" s="51">
        <v>769</v>
      </c>
      <c r="C1804" s="51">
        <v>126</v>
      </c>
      <c r="D1804" s="52">
        <v>19.899999999999999</v>
      </c>
    </row>
    <row r="1805" spans="1:4" s="9" customFormat="1" x14ac:dyDescent="0.3">
      <c r="A1805" s="8">
        <f t="shared" si="28"/>
        <v>40958.770833328963</v>
      </c>
      <c r="B1805" s="51">
        <v>799</v>
      </c>
      <c r="C1805" s="51">
        <v>127</v>
      </c>
      <c r="D1805" s="52">
        <v>19.899999999999999</v>
      </c>
    </row>
    <row r="1806" spans="1:4" s="9" customFormat="1" x14ac:dyDescent="0.3">
      <c r="A1806" s="8">
        <f t="shared" si="28"/>
        <v>40958.781249995627</v>
      </c>
      <c r="B1806" s="51">
        <v>784</v>
      </c>
      <c r="C1806" s="51">
        <v>127</v>
      </c>
      <c r="D1806" s="52">
        <v>19.899999999999999</v>
      </c>
    </row>
    <row r="1807" spans="1:4" s="9" customFormat="1" x14ac:dyDescent="0.3">
      <c r="A1807" s="8">
        <f t="shared" si="28"/>
        <v>40958.791666662291</v>
      </c>
      <c r="B1807" s="51">
        <v>794</v>
      </c>
      <c r="C1807" s="51">
        <v>127</v>
      </c>
      <c r="D1807" s="52">
        <v>19.8</v>
      </c>
    </row>
    <row r="1808" spans="1:4" s="9" customFormat="1" x14ac:dyDescent="0.3">
      <c r="A1808" s="8">
        <f t="shared" si="28"/>
        <v>40958.802083328956</v>
      </c>
      <c r="B1808" s="51">
        <v>789</v>
      </c>
      <c r="C1808" s="51">
        <v>126</v>
      </c>
      <c r="D1808" s="52">
        <v>19.600000000000001</v>
      </c>
    </row>
    <row r="1809" spans="1:4" s="9" customFormat="1" x14ac:dyDescent="0.3">
      <c r="A1809" s="8">
        <f t="shared" si="28"/>
        <v>40958.81249999562</v>
      </c>
      <c r="B1809" s="51">
        <v>792</v>
      </c>
      <c r="C1809" s="51">
        <v>126</v>
      </c>
      <c r="D1809" s="52">
        <v>19.5</v>
      </c>
    </row>
    <row r="1810" spans="1:4" s="9" customFormat="1" x14ac:dyDescent="0.3">
      <c r="A1810" s="8">
        <f t="shared" si="28"/>
        <v>40958.822916662284</v>
      </c>
      <c r="B1810" s="51">
        <v>787</v>
      </c>
      <c r="C1810" s="51">
        <v>127</v>
      </c>
      <c r="D1810" s="52">
        <v>19.8</v>
      </c>
    </row>
    <row r="1811" spans="1:4" s="9" customFormat="1" x14ac:dyDescent="0.3">
      <c r="A1811" s="8">
        <f t="shared" si="28"/>
        <v>40958.833333328948</v>
      </c>
      <c r="B1811" s="51">
        <v>832</v>
      </c>
      <c r="C1811" s="51">
        <v>126</v>
      </c>
      <c r="D1811" s="52">
        <v>19.5</v>
      </c>
    </row>
    <row r="1812" spans="1:4" s="9" customFormat="1" x14ac:dyDescent="0.3">
      <c r="A1812" s="8">
        <f t="shared" si="28"/>
        <v>40958.843749995613</v>
      </c>
      <c r="B1812" s="51">
        <v>786</v>
      </c>
      <c r="C1812" s="51">
        <v>126</v>
      </c>
      <c r="D1812" s="52">
        <v>19.600000000000001</v>
      </c>
    </row>
    <row r="1813" spans="1:4" s="9" customFormat="1" x14ac:dyDescent="0.3">
      <c r="A1813" s="8">
        <f t="shared" si="28"/>
        <v>40958.854166662277</v>
      </c>
      <c r="B1813" s="51">
        <v>815</v>
      </c>
      <c r="C1813" s="51">
        <v>125</v>
      </c>
      <c r="D1813" s="52">
        <v>19.5</v>
      </c>
    </row>
    <row r="1814" spans="1:4" s="9" customFormat="1" x14ac:dyDescent="0.3">
      <c r="A1814" s="8">
        <f t="shared" si="28"/>
        <v>40958.864583328941</v>
      </c>
      <c r="B1814" s="51">
        <v>811</v>
      </c>
      <c r="C1814" s="51">
        <v>125</v>
      </c>
      <c r="D1814" s="52">
        <v>19.600000000000001</v>
      </c>
    </row>
    <row r="1815" spans="1:4" s="9" customFormat="1" x14ac:dyDescent="0.3">
      <c r="A1815" s="8">
        <f t="shared" si="28"/>
        <v>40958.874999995605</v>
      </c>
      <c r="B1815" s="51">
        <v>805</v>
      </c>
      <c r="C1815" s="51">
        <v>123</v>
      </c>
      <c r="D1815" s="52">
        <v>19.600000000000001</v>
      </c>
    </row>
    <row r="1816" spans="1:4" s="9" customFormat="1" x14ac:dyDescent="0.3">
      <c r="A1816" s="8">
        <f t="shared" si="28"/>
        <v>40958.88541666227</v>
      </c>
      <c r="B1816" s="51">
        <v>800</v>
      </c>
      <c r="C1816" s="51">
        <v>125</v>
      </c>
      <c r="D1816" s="52">
        <v>19.600000000000001</v>
      </c>
    </row>
    <row r="1817" spans="1:4" s="9" customFormat="1" x14ac:dyDescent="0.3">
      <c r="A1817" s="8">
        <f t="shared" si="28"/>
        <v>40958.895833328934</v>
      </c>
      <c r="B1817" s="51">
        <v>771</v>
      </c>
      <c r="C1817" s="51">
        <v>124</v>
      </c>
      <c r="D1817" s="52">
        <v>19.5</v>
      </c>
    </row>
    <row r="1818" spans="1:4" s="9" customFormat="1" x14ac:dyDescent="0.3">
      <c r="A1818" s="8">
        <f t="shared" si="28"/>
        <v>40958.906249995598</v>
      </c>
      <c r="B1818" s="51">
        <v>807</v>
      </c>
      <c r="C1818" s="51">
        <v>123</v>
      </c>
      <c r="D1818" s="52">
        <v>19.5</v>
      </c>
    </row>
    <row r="1819" spans="1:4" s="9" customFormat="1" x14ac:dyDescent="0.3">
      <c r="A1819" s="8">
        <f t="shared" si="28"/>
        <v>40958.916666662262</v>
      </c>
      <c r="B1819" s="51">
        <v>752</v>
      </c>
      <c r="C1819" s="51">
        <v>123</v>
      </c>
      <c r="D1819" s="52">
        <v>19.2</v>
      </c>
    </row>
    <row r="1820" spans="1:4" s="9" customFormat="1" x14ac:dyDescent="0.3">
      <c r="A1820" s="8">
        <f t="shared" si="28"/>
        <v>40958.927083328927</v>
      </c>
      <c r="B1820" s="51">
        <v>772</v>
      </c>
      <c r="C1820" s="51">
        <v>126</v>
      </c>
      <c r="D1820" s="52">
        <v>19.399999999999999</v>
      </c>
    </row>
    <row r="1821" spans="1:4" s="9" customFormat="1" x14ac:dyDescent="0.3">
      <c r="A1821" s="8">
        <f t="shared" si="28"/>
        <v>40958.937499995591</v>
      </c>
      <c r="B1821" s="51">
        <v>785</v>
      </c>
      <c r="C1821" s="51">
        <v>124</v>
      </c>
      <c r="D1821" s="52">
        <v>19.3</v>
      </c>
    </row>
    <row r="1822" spans="1:4" s="9" customFormat="1" x14ac:dyDescent="0.3">
      <c r="A1822" s="8">
        <f t="shared" si="28"/>
        <v>40958.947916662255</v>
      </c>
      <c r="B1822" s="51">
        <v>779</v>
      </c>
      <c r="C1822" s="51">
        <v>125</v>
      </c>
      <c r="D1822" s="52">
        <v>19.3</v>
      </c>
    </row>
    <row r="1823" spans="1:4" s="9" customFormat="1" x14ac:dyDescent="0.3">
      <c r="A1823" s="8">
        <f t="shared" si="28"/>
        <v>40958.958333328919</v>
      </c>
      <c r="B1823" s="51">
        <v>802</v>
      </c>
      <c r="C1823" s="51">
        <v>125</v>
      </c>
      <c r="D1823" s="52">
        <v>19.3</v>
      </c>
    </row>
    <row r="1824" spans="1:4" s="9" customFormat="1" x14ac:dyDescent="0.3">
      <c r="A1824" s="8">
        <f t="shared" si="28"/>
        <v>40958.968749995583</v>
      </c>
      <c r="B1824" s="51">
        <v>816</v>
      </c>
      <c r="C1824" s="51">
        <v>124</v>
      </c>
      <c r="D1824" s="52">
        <v>19.2</v>
      </c>
    </row>
    <row r="1825" spans="1:4" s="9" customFormat="1" x14ac:dyDescent="0.3">
      <c r="A1825" s="8">
        <f t="shared" si="28"/>
        <v>40958.979166662248</v>
      </c>
      <c r="B1825" s="51">
        <v>816</v>
      </c>
      <c r="C1825" s="51">
        <v>126</v>
      </c>
      <c r="D1825" s="52">
        <v>19.5</v>
      </c>
    </row>
    <row r="1826" spans="1:4" s="9" customFormat="1" x14ac:dyDescent="0.3">
      <c r="A1826" s="8">
        <f t="shared" si="28"/>
        <v>40958.989583328912</v>
      </c>
      <c r="B1826" s="51">
        <v>759</v>
      </c>
      <c r="C1826" s="51">
        <v>124</v>
      </c>
      <c r="D1826" s="52">
        <v>19.399999999999999</v>
      </c>
    </row>
    <row r="1827" spans="1:4" s="9" customFormat="1" x14ac:dyDescent="0.3">
      <c r="A1827" s="8">
        <f t="shared" si="28"/>
        <v>40958.999999995576</v>
      </c>
      <c r="B1827" s="51">
        <v>804</v>
      </c>
      <c r="C1827" s="51">
        <v>126</v>
      </c>
      <c r="D1827" s="52">
        <v>19.600000000000001</v>
      </c>
    </row>
    <row r="1828" spans="1:4" s="9" customFormat="1" x14ac:dyDescent="0.3">
      <c r="A1828" s="8">
        <f t="shared" si="28"/>
        <v>40959.01041666224</v>
      </c>
      <c r="B1828" s="51">
        <v>784</v>
      </c>
      <c r="C1828" s="51">
        <v>126</v>
      </c>
      <c r="D1828" s="52">
        <v>19.5</v>
      </c>
    </row>
    <row r="1829" spans="1:4" s="9" customFormat="1" x14ac:dyDescent="0.3">
      <c r="A1829" s="8">
        <f t="shared" si="28"/>
        <v>40959.020833328905</v>
      </c>
      <c r="B1829" s="51">
        <v>785</v>
      </c>
      <c r="C1829" s="51">
        <v>125</v>
      </c>
      <c r="D1829" s="52">
        <v>19.600000000000001</v>
      </c>
    </row>
    <row r="1830" spans="1:4" s="9" customFormat="1" x14ac:dyDescent="0.3">
      <c r="A1830" s="8">
        <f t="shared" si="28"/>
        <v>40959.031249995569</v>
      </c>
      <c r="B1830" s="51">
        <v>734</v>
      </c>
      <c r="C1830" s="51">
        <v>126</v>
      </c>
      <c r="D1830" s="52">
        <v>19.600000000000001</v>
      </c>
    </row>
    <row r="1831" spans="1:4" s="9" customFormat="1" x14ac:dyDescent="0.3">
      <c r="A1831" s="8">
        <f t="shared" si="28"/>
        <v>40959.041666662233</v>
      </c>
      <c r="B1831" s="51">
        <v>763</v>
      </c>
      <c r="C1831" s="51">
        <v>124</v>
      </c>
      <c r="D1831" s="52">
        <v>19.8</v>
      </c>
    </row>
    <row r="1832" spans="1:4" s="9" customFormat="1" x14ac:dyDescent="0.3">
      <c r="A1832" s="8">
        <f t="shared" si="28"/>
        <v>40959.052083328897</v>
      </c>
      <c r="B1832" s="51">
        <v>730</v>
      </c>
      <c r="C1832" s="51">
        <v>126</v>
      </c>
      <c r="D1832" s="52">
        <v>19.7</v>
      </c>
    </row>
    <row r="1833" spans="1:4" s="9" customFormat="1" x14ac:dyDescent="0.3">
      <c r="A1833" s="8">
        <f t="shared" si="28"/>
        <v>40959.062499995562</v>
      </c>
      <c r="B1833" s="51">
        <v>753</v>
      </c>
      <c r="C1833" s="51">
        <v>126</v>
      </c>
      <c r="D1833" s="52">
        <v>19.600000000000001</v>
      </c>
    </row>
    <row r="1834" spans="1:4" s="9" customFormat="1" x14ac:dyDescent="0.3">
      <c r="A1834" s="8">
        <f t="shared" si="28"/>
        <v>40959.072916662226</v>
      </c>
      <c r="B1834" s="51">
        <v>718</v>
      </c>
      <c r="C1834" s="51">
        <v>126</v>
      </c>
      <c r="D1834" s="52">
        <v>19.600000000000001</v>
      </c>
    </row>
    <row r="1835" spans="1:4" s="9" customFormat="1" x14ac:dyDescent="0.3">
      <c r="A1835" s="8">
        <f t="shared" si="28"/>
        <v>40959.08333332889</v>
      </c>
      <c r="B1835" s="51">
        <v>782</v>
      </c>
      <c r="C1835" s="51">
        <v>125</v>
      </c>
      <c r="D1835" s="52">
        <v>19.5</v>
      </c>
    </row>
    <row r="1836" spans="1:4" s="9" customFormat="1" x14ac:dyDescent="0.3">
      <c r="A1836" s="8">
        <f t="shared" si="28"/>
        <v>40959.093749995554</v>
      </c>
      <c r="B1836" s="51">
        <v>729</v>
      </c>
      <c r="C1836" s="51">
        <v>127</v>
      </c>
      <c r="D1836" s="52">
        <v>19.600000000000001</v>
      </c>
    </row>
    <row r="1837" spans="1:4" s="9" customFormat="1" x14ac:dyDescent="0.3">
      <c r="A1837" s="8">
        <f t="shared" si="28"/>
        <v>40959.104166662219</v>
      </c>
      <c r="B1837" s="51">
        <v>724</v>
      </c>
      <c r="C1837" s="51">
        <v>125</v>
      </c>
      <c r="D1837" s="52">
        <v>19.600000000000001</v>
      </c>
    </row>
    <row r="1838" spans="1:4" s="9" customFormat="1" x14ac:dyDescent="0.3">
      <c r="A1838" s="8">
        <f t="shared" si="28"/>
        <v>40959.114583328883</v>
      </c>
      <c r="B1838" s="51">
        <v>716</v>
      </c>
      <c r="C1838" s="51">
        <v>127</v>
      </c>
      <c r="D1838" s="52">
        <v>19.8</v>
      </c>
    </row>
    <row r="1839" spans="1:4" s="9" customFormat="1" x14ac:dyDescent="0.3">
      <c r="A1839" s="8">
        <f t="shared" si="28"/>
        <v>40959.124999995547</v>
      </c>
      <c r="B1839" s="51">
        <v>781</v>
      </c>
      <c r="C1839" s="51">
        <v>129</v>
      </c>
      <c r="D1839" s="52">
        <v>19.8</v>
      </c>
    </row>
    <row r="1840" spans="1:4" s="9" customFormat="1" x14ac:dyDescent="0.3">
      <c r="A1840" s="8">
        <f t="shared" si="28"/>
        <v>40959.135416662211</v>
      </c>
      <c r="B1840" s="51">
        <v>776</v>
      </c>
      <c r="C1840" s="51">
        <v>127</v>
      </c>
      <c r="D1840" s="52">
        <v>19.600000000000001</v>
      </c>
    </row>
    <row r="1841" spans="1:4" s="9" customFormat="1" x14ac:dyDescent="0.3">
      <c r="A1841" s="8">
        <f t="shared" si="28"/>
        <v>40959.145833328876</v>
      </c>
      <c r="B1841" s="51">
        <v>741</v>
      </c>
      <c r="C1841" s="51">
        <v>129</v>
      </c>
      <c r="D1841" s="52">
        <v>19.8</v>
      </c>
    </row>
    <row r="1842" spans="1:4" s="9" customFormat="1" x14ac:dyDescent="0.3">
      <c r="A1842" s="8">
        <f t="shared" si="28"/>
        <v>40959.15624999554</v>
      </c>
      <c r="B1842" s="51">
        <v>764</v>
      </c>
      <c r="C1842" s="51">
        <v>129</v>
      </c>
      <c r="D1842" s="52">
        <v>19.600000000000001</v>
      </c>
    </row>
    <row r="1843" spans="1:4" s="9" customFormat="1" x14ac:dyDescent="0.3">
      <c r="A1843" s="8">
        <f t="shared" si="28"/>
        <v>40959.166666662204</v>
      </c>
      <c r="B1843" s="51">
        <v>732</v>
      </c>
      <c r="C1843" s="51">
        <v>129</v>
      </c>
      <c r="D1843" s="52">
        <v>19.7</v>
      </c>
    </row>
    <row r="1844" spans="1:4" s="9" customFormat="1" x14ac:dyDescent="0.3">
      <c r="A1844" s="8">
        <f t="shared" si="28"/>
        <v>40959.177083328868</v>
      </c>
      <c r="B1844" s="51">
        <v>727</v>
      </c>
      <c r="C1844" s="51">
        <v>127</v>
      </c>
      <c r="D1844" s="52">
        <v>19.7</v>
      </c>
    </row>
    <row r="1845" spans="1:4" s="9" customFormat="1" x14ac:dyDescent="0.3">
      <c r="A1845" s="8">
        <f t="shared" si="28"/>
        <v>40959.187499995533</v>
      </c>
      <c r="B1845" s="51">
        <v>748</v>
      </c>
      <c r="C1845" s="51">
        <v>129</v>
      </c>
      <c r="D1845" s="52">
        <v>19.8</v>
      </c>
    </row>
    <row r="1846" spans="1:4" s="9" customFormat="1" x14ac:dyDescent="0.3">
      <c r="A1846" s="8">
        <f t="shared" si="28"/>
        <v>40959.197916662197</v>
      </c>
      <c r="B1846" s="51">
        <v>757</v>
      </c>
      <c r="C1846" s="51">
        <v>127</v>
      </c>
      <c r="D1846" s="52">
        <v>19.600000000000001</v>
      </c>
    </row>
    <row r="1847" spans="1:4" s="9" customFormat="1" x14ac:dyDescent="0.3">
      <c r="A1847" s="8">
        <f t="shared" si="28"/>
        <v>40959.208333328861</v>
      </c>
      <c r="B1847" s="51">
        <v>744</v>
      </c>
      <c r="C1847" s="51">
        <v>130</v>
      </c>
      <c r="D1847" s="52">
        <v>19.899999999999999</v>
      </c>
    </row>
    <row r="1848" spans="1:4" s="9" customFormat="1" x14ac:dyDescent="0.3">
      <c r="A1848" s="8">
        <f t="shared" si="28"/>
        <v>40959.218749995525</v>
      </c>
      <c r="B1848" s="51">
        <v>741</v>
      </c>
      <c r="C1848" s="51">
        <v>127</v>
      </c>
      <c r="D1848" s="52">
        <v>19.5</v>
      </c>
    </row>
    <row r="1849" spans="1:4" s="9" customFormat="1" x14ac:dyDescent="0.3">
      <c r="A1849" s="8">
        <f t="shared" si="28"/>
        <v>40959.22916666219</v>
      </c>
      <c r="B1849" s="51">
        <v>792</v>
      </c>
      <c r="C1849" s="51">
        <v>129</v>
      </c>
      <c r="D1849" s="52">
        <v>19.8</v>
      </c>
    </row>
    <row r="1850" spans="1:4" s="9" customFormat="1" x14ac:dyDescent="0.3">
      <c r="A1850" s="8">
        <f t="shared" si="28"/>
        <v>40959.239583328854</v>
      </c>
      <c r="B1850" s="51">
        <v>736</v>
      </c>
      <c r="C1850" s="51">
        <v>129</v>
      </c>
      <c r="D1850" s="52">
        <v>19.7</v>
      </c>
    </row>
    <row r="1851" spans="1:4" s="9" customFormat="1" x14ac:dyDescent="0.3">
      <c r="A1851" s="8">
        <f t="shared" si="28"/>
        <v>40959.249999995518</v>
      </c>
      <c r="B1851" s="51">
        <v>754</v>
      </c>
      <c r="C1851" s="51">
        <v>128</v>
      </c>
      <c r="D1851" s="52">
        <v>19.7</v>
      </c>
    </row>
    <row r="1852" spans="1:4" s="9" customFormat="1" x14ac:dyDescent="0.3">
      <c r="A1852" s="8">
        <f t="shared" si="28"/>
        <v>40959.260416662182</v>
      </c>
      <c r="B1852" s="51">
        <v>759</v>
      </c>
      <c r="C1852" s="51">
        <v>129</v>
      </c>
      <c r="D1852" s="52">
        <v>19.600000000000001</v>
      </c>
    </row>
    <row r="1853" spans="1:4" s="9" customFormat="1" x14ac:dyDescent="0.3">
      <c r="A1853" s="8">
        <f t="shared" si="28"/>
        <v>40959.270833328846</v>
      </c>
      <c r="B1853" s="51">
        <v>760</v>
      </c>
      <c r="C1853" s="51">
        <v>129</v>
      </c>
      <c r="D1853" s="52">
        <v>19.600000000000001</v>
      </c>
    </row>
    <row r="1854" spans="1:4" s="9" customFormat="1" x14ac:dyDescent="0.3">
      <c r="A1854" s="8">
        <f t="shared" si="28"/>
        <v>40959.281249995511</v>
      </c>
      <c r="B1854" s="51">
        <v>745</v>
      </c>
      <c r="C1854" s="51">
        <v>128</v>
      </c>
      <c r="D1854" s="52">
        <v>19.399999999999999</v>
      </c>
    </row>
    <row r="1855" spans="1:4" s="9" customFormat="1" x14ac:dyDescent="0.3">
      <c r="A1855" s="8">
        <f t="shared" si="28"/>
        <v>40959.291666662175</v>
      </c>
      <c r="B1855" s="51">
        <v>742</v>
      </c>
      <c r="C1855" s="51">
        <v>128</v>
      </c>
      <c r="D1855" s="52">
        <v>19.600000000000001</v>
      </c>
    </row>
    <row r="1856" spans="1:4" s="9" customFormat="1" x14ac:dyDescent="0.3">
      <c r="A1856" s="8">
        <f t="shared" si="28"/>
        <v>40959.302083328839</v>
      </c>
      <c r="B1856" s="51">
        <v>743</v>
      </c>
      <c r="C1856" s="51">
        <v>127</v>
      </c>
      <c r="D1856" s="52">
        <v>19.5</v>
      </c>
    </row>
    <row r="1857" spans="1:4" s="9" customFormat="1" x14ac:dyDescent="0.3">
      <c r="A1857" s="8">
        <f t="shared" si="28"/>
        <v>40959.312499995503</v>
      </c>
      <c r="B1857" s="51">
        <v>719</v>
      </c>
      <c r="C1857" s="51">
        <v>127</v>
      </c>
      <c r="D1857" s="52">
        <v>19.8</v>
      </c>
    </row>
    <row r="1858" spans="1:4" s="9" customFormat="1" x14ac:dyDescent="0.3">
      <c r="A1858" s="8">
        <f t="shared" si="28"/>
        <v>40959.322916662168</v>
      </c>
      <c r="B1858" s="51">
        <v>720</v>
      </c>
      <c r="C1858" s="51">
        <v>128</v>
      </c>
      <c r="D1858" s="52">
        <v>19.5</v>
      </c>
    </row>
    <row r="1859" spans="1:4" s="9" customFormat="1" x14ac:dyDescent="0.3">
      <c r="A1859" s="8">
        <f t="shared" si="28"/>
        <v>40959.333333328832</v>
      </c>
      <c r="B1859" s="51">
        <v>719</v>
      </c>
      <c r="C1859" s="51">
        <v>129</v>
      </c>
      <c r="D1859" s="52">
        <v>19.5</v>
      </c>
    </row>
    <row r="1860" spans="1:4" s="9" customFormat="1" x14ac:dyDescent="0.3">
      <c r="A1860" s="8">
        <f t="shared" si="28"/>
        <v>40959.343749995496</v>
      </c>
      <c r="B1860" s="51">
        <v>742</v>
      </c>
      <c r="C1860" s="51">
        <v>127</v>
      </c>
      <c r="D1860" s="52">
        <v>19.8</v>
      </c>
    </row>
    <row r="1861" spans="1:4" s="9" customFormat="1" x14ac:dyDescent="0.3">
      <c r="A1861" s="8">
        <f t="shared" ref="A1861:A1924" si="29">A1860+1/24/4</f>
        <v>40959.35416666216</v>
      </c>
      <c r="B1861" s="51">
        <v>722</v>
      </c>
      <c r="C1861" s="51">
        <v>127</v>
      </c>
      <c r="D1861" s="52">
        <v>19.600000000000001</v>
      </c>
    </row>
    <row r="1862" spans="1:4" s="9" customFormat="1" x14ac:dyDescent="0.3">
      <c r="A1862" s="8">
        <f t="shared" si="29"/>
        <v>40959.364583328825</v>
      </c>
      <c r="B1862" s="51">
        <v>727</v>
      </c>
      <c r="C1862" s="51">
        <v>127</v>
      </c>
      <c r="D1862" s="52">
        <v>19.5</v>
      </c>
    </row>
    <row r="1863" spans="1:4" s="9" customFormat="1" x14ac:dyDescent="0.3">
      <c r="A1863" s="8">
        <f t="shared" si="29"/>
        <v>40959.374999995489</v>
      </c>
      <c r="B1863" s="51">
        <v>691</v>
      </c>
      <c r="C1863" s="51">
        <v>128</v>
      </c>
      <c r="D1863" s="52">
        <v>19.7</v>
      </c>
    </row>
    <row r="1864" spans="1:4" s="9" customFormat="1" x14ac:dyDescent="0.3">
      <c r="A1864" s="8">
        <f t="shared" si="29"/>
        <v>40959.385416662153</v>
      </c>
      <c r="B1864" s="51">
        <v>760</v>
      </c>
      <c r="C1864" s="51">
        <v>130</v>
      </c>
      <c r="D1864" s="52">
        <v>19.899999999999999</v>
      </c>
    </row>
    <row r="1865" spans="1:4" s="9" customFormat="1" x14ac:dyDescent="0.3">
      <c r="A1865" s="8">
        <f t="shared" si="29"/>
        <v>40959.395833328817</v>
      </c>
      <c r="B1865" s="51">
        <v>834</v>
      </c>
      <c r="C1865" s="51">
        <v>129</v>
      </c>
      <c r="D1865" s="52">
        <v>20</v>
      </c>
    </row>
    <row r="1866" spans="1:4" s="9" customFormat="1" x14ac:dyDescent="0.3">
      <c r="A1866" s="8">
        <f t="shared" si="29"/>
        <v>40959.406249995482</v>
      </c>
      <c r="B1866" s="51">
        <v>843</v>
      </c>
      <c r="C1866" s="51">
        <v>128</v>
      </c>
      <c r="D1866" s="52">
        <v>19.7</v>
      </c>
    </row>
    <row r="1867" spans="1:4" s="9" customFormat="1" x14ac:dyDescent="0.3">
      <c r="A1867" s="8">
        <f t="shared" si="29"/>
        <v>40959.416666662146</v>
      </c>
      <c r="B1867" s="51">
        <v>849</v>
      </c>
      <c r="C1867" s="51">
        <v>128</v>
      </c>
      <c r="D1867" s="52">
        <v>19.600000000000001</v>
      </c>
    </row>
    <row r="1868" spans="1:4" s="9" customFormat="1" x14ac:dyDescent="0.3">
      <c r="A1868" s="8">
        <f t="shared" si="29"/>
        <v>40959.42708332881</v>
      </c>
      <c r="B1868" s="51">
        <v>860</v>
      </c>
      <c r="C1868" s="51">
        <v>128</v>
      </c>
      <c r="D1868" s="52">
        <v>19.600000000000001</v>
      </c>
    </row>
    <row r="1869" spans="1:4" s="9" customFormat="1" x14ac:dyDescent="0.3">
      <c r="A1869" s="8">
        <f t="shared" si="29"/>
        <v>40959.437499995474</v>
      </c>
      <c r="B1869" s="51">
        <v>856</v>
      </c>
      <c r="C1869" s="51">
        <v>129</v>
      </c>
      <c r="D1869" s="52">
        <v>19.600000000000001</v>
      </c>
    </row>
    <row r="1870" spans="1:4" s="9" customFormat="1" x14ac:dyDescent="0.3">
      <c r="A1870" s="8">
        <f t="shared" si="29"/>
        <v>40959.447916662139</v>
      </c>
      <c r="B1870" s="51">
        <v>862</v>
      </c>
      <c r="C1870" s="51">
        <v>129</v>
      </c>
      <c r="D1870" s="52">
        <v>19.8</v>
      </c>
    </row>
    <row r="1871" spans="1:4" s="9" customFormat="1" x14ac:dyDescent="0.3">
      <c r="A1871" s="8">
        <f t="shared" si="29"/>
        <v>40959.458333328803</v>
      </c>
      <c r="B1871" s="51">
        <v>859</v>
      </c>
      <c r="C1871" s="51">
        <v>127</v>
      </c>
      <c r="D1871" s="52">
        <v>19.7</v>
      </c>
    </row>
    <row r="1872" spans="1:4" s="9" customFormat="1" x14ac:dyDescent="0.3">
      <c r="A1872" s="8">
        <f t="shared" si="29"/>
        <v>40959.468749995467</v>
      </c>
      <c r="B1872" s="51">
        <v>848</v>
      </c>
      <c r="C1872" s="51">
        <v>128</v>
      </c>
      <c r="D1872" s="52">
        <v>19.5</v>
      </c>
    </row>
    <row r="1873" spans="1:4" s="9" customFormat="1" x14ac:dyDescent="0.3">
      <c r="A1873" s="8">
        <f t="shared" si="29"/>
        <v>40959.479166662131</v>
      </c>
      <c r="B1873" s="51">
        <v>859</v>
      </c>
      <c r="C1873" s="51">
        <v>128</v>
      </c>
      <c r="D1873" s="52">
        <v>19.399999999999999</v>
      </c>
    </row>
    <row r="1874" spans="1:4" s="9" customFormat="1" x14ac:dyDescent="0.3">
      <c r="A1874" s="8">
        <f t="shared" si="29"/>
        <v>40959.489583328796</v>
      </c>
      <c r="B1874" s="51">
        <v>862</v>
      </c>
      <c r="C1874" s="51">
        <v>129</v>
      </c>
      <c r="D1874" s="52">
        <v>19.600000000000001</v>
      </c>
    </row>
    <row r="1875" spans="1:4" s="9" customFormat="1" x14ac:dyDescent="0.3">
      <c r="A1875" s="8">
        <f t="shared" si="29"/>
        <v>40959.49999999546</v>
      </c>
      <c r="B1875" s="51">
        <v>838</v>
      </c>
      <c r="C1875" s="51">
        <v>130</v>
      </c>
      <c r="D1875" s="52">
        <v>19.600000000000001</v>
      </c>
    </row>
    <row r="1876" spans="1:4" s="9" customFormat="1" x14ac:dyDescent="0.3">
      <c r="A1876" s="8">
        <f t="shared" si="29"/>
        <v>40959.510416662124</v>
      </c>
      <c r="B1876" s="51">
        <v>851</v>
      </c>
      <c r="C1876" s="51">
        <v>129</v>
      </c>
      <c r="D1876" s="52">
        <v>19.600000000000001</v>
      </c>
    </row>
    <row r="1877" spans="1:4" s="9" customFormat="1" x14ac:dyDescent="0.3">
      <c r="A1877" s="8">
        <f t="shared" si="29"/>
        <v>40959.520833328788</v>
      </c>
      <c r="B1877" s="51">
        <v>865</v>
      </c>
      <c r="C1877" s="51">
        <v>129</v>
      </c>
      <c r="D1877" s="52">
        <v>19.600000000000001</v>
      </c>
    </row>
    <row r="1878" spans="1:4" s="9" customFormat="1" x14ac:dyDescent="0.3">
      <c r="A1878" s="8">
        <f t="shared" si="29"/>
        <v>40959.531249995453</v>
      </c>
      <c r="B1878" s="51">
        <v>862</v>
      </c>
      <c r="C1878" s="51">
        <v>128</v>
      </c>
      <c r="D1878" s="52">
        <v>19.7</v>
      </c>
    </row>
    <row r="1879" spans="1:4" s="9" customFormat="1" x14ac:dyDescent="0.3">
      <c r="A1879" s="8">
        <f t="shared" si="29"/>
        <v>40959.541666662117</v>
      </c>
      <c r="B1879" s="51">
        <v>842</v>
      </c>
      <c r="C1879" s="51">
        <v>130</v>
      </c>
      <c r="D1879" s="52">
        <v>19.5</v>
      </c>
    </row>
    <row r="1880" spans="1:4" s="9" customFormat="1" x14ac:dyDescent="0.3">
      <c r="A1880" s="8">
        <f t="shared" si="29"/>
        <v>40959.552083328781</v>
      </c>
      <c r="B1880" s="51">
        <v>843</v>
      </c>
      <c r="C1880" s="51">
        <v>129</v>
      </c>
      <c r="D1880" s="52">
        <v>19.600000000000001</v>
      </c>
    </row>
    <row r="1881" spans="1:4" s="9" customFormat="1" x14ac:dyDescent="0.3">
      <c r="A1881" s="8">
        <f t="shared" si="29"/>
        <v>40959.562499995445</v>
      </c>
      <c r="B1881" s="51">
        <v>859</v>
      </c>
      <c r="C1881" s="51">
        <v>130</v>
      </c>
      <c r="D1881" s="52">
        <v>19.7</v>
      </c>
    </row>
    <row r="1882" spans="1:4" s="9" customFormat="1" x14ac:dyDescent="0.3">
      <c r="A1882" s="8">
        <f t="shared" si="29"/>
        <v>40959.572916662109</v>
      </c>
      <c r="B1882" s="51">
        <v>856</v>
      </c>
      <c r="C1882" s="51">
        <v>129</v>
      </c>
      <c r="D1882" s="52">
        <v>19.7</v>
      </c>
    </row>
    <row r="1883" spans="1:4" s="9" customFormat="1" x14ac:dyDescent="0.3">
      <c r="A1883" s="8">
        <f t="shared" si="29"/>
        <v>40959.583333328774</v>
      </c>
      <c r="B1883" s="51">
        <v>846</v>
      </c>
      <c r="C1883" s="51">
        <v>130</v>
      </c>
      <c r="D1883" s="52">
        <v>19.600000000000001</v>
      </c>
    </row>
    <row r="1884" spans="1:4" s="9" customFormat="1" x14ac:dyDescent="0.3">
      <c r="A1884" s="8">
        <f t="shared" si="29"/>
        <v>40959.593749995438</v>
      </c>
      <c r="B1884" s="51">
        <v>834</v>
      </c>
      <c r="C1884" s="51">
        <v>128</v>
      </c>
      <c r="D1884" s="52">
        <v>19.7</v>
      </c>
    </row>
    <row r="1885" spans="1:4" s="9" customFormat="1" x14ac:dyDescent="0.3">
      <c r="A1885" s="8">
        <f t="shared" si="29"/>
        <v>40959.604166662102</v>
      </c>
      <c r="B1885" s="51">
        <v>820</v>
      </c>
      <c r="C1885" s="51">
        <v>130</v>
      </c>
      <c r="D1885" s="52">
        <v>19.8</v>
      </c>
    </row>
    <row r="1886" spans="1:4" s="9" customFormat="1" x14ac:dyDescent="0.3">
      <c r="A1886" s="8">
        <f t="shared" si="29"/>
        <v>40959.614583328766</v>
      </c>
      <c r="B1886" s="51">
        <v>856</v>
      </c>
      <c r="C1886" s="51">
        <v>129</v>
      </c>
      <c r="D1886" s="52">
        <v>19.600000000000001</v>
      </c>
    </row>
    <row r="1887" spans="1:4" s="9" customFormat="1" x14ac:dyDescent="0.3">
      <c r="A1887" s="8">
        <f t="shared" si="29"/>
        <v>40959.624999995431</v>
      </c>
      <c r="B1887" s="51">
        <v>831</v>
      </c>
      <c r="C1887" s="51">
        <v>128</v>
      </c>
      <c r="D1887" s="52">
        <v>19.5</v>
      </c>
    </row>
    <row r="1888" spans="1:4" s="9" customFormat="1" x14ac:dyDescent="0.3">
      <c r="A1888" s="8">
        <f t="shared" si="29"/>
        <v>40959.635416662095</v>
      </c>
      <c r="B1888" s="51">
        <v>852</v>
      </c>
      <c r="C1888" s="51">
        <v>128</v>
      </c>
      <c r="D1888" s="52">
        <v>19.5</v>
      </c>
    </row>
    <row r="1889" spans="1:4" s="9" customFormat="1" x14ac:dyDescent="0.3">
      <c r="A1889" s="8">
        <f t="shared" si="29"/>
        <v>40959.645833328759</v>
      </c>
      <c r="B1889" s="51">
        <v>845</v>
      </c>
      <c r="C1889" s="51">
        <v>129</v>
      </c>
      <c r="D1889" s="52">
        <v>19.5</v>
      </c>
    </row>
    <row r="1890" spans="1:4" s="9" customFormat="1" x14ac:dyDescent="0.3">
      <c r="A1890" s="8">
        <f t="shared" si="29"/>
        <v>40959.656249995423</v>
      </c>
      <c r="B1890" s="51">
        <v>858</v>
      </c>
      <c r="C1890" s="51">
        <v>128</v>
      </c>
      <c r="D1890" s="52">
        <v>19.600000000000001</v>
      </c>
    </row>
    <row r="1891" spans="1:4" s="9" customFormat="1" x14ac:dyDescent="0.3">
      <c r="A1891" s="8">
        <f t="shared" si="29"/>
        <v>40959.666666662088</v>
      </c>
      <c r="B1891" s="51">
        <v>843</v>
      </c>
      <c r="C1891" s="51">
        <v>127</v>
      </c>
      <c r="D1891" s="52">
        <v>19.600000000000001</v>
      </c>
    </row>
    <row r="1892" spans="1:4" s="9" customFormat="1" x14ac:dyDescent="0.3">
      <c r="A1892" s="8">
        <f t="shared" si="29"/>
        <v>40959.677083328752</v>
      </c>
      <c r="B1892" s="51">
        <v>860</v>
      </c>
      <c r="C1892" s="51">
        <v>128</v>
      </c>
      <c r="D1892" s="52">
        <v>19.8</v>
      </c>
    </row>
    <row r="1893" spans="1:4" s="9" customFormat="1" x14ac:dyDescent="0.3">
      <c r="A1893" s="8">
        <f t="shared" si="29"/>
        <v>40959.687499995416</v>
      </c>
      <c r="B1893" s="51">
        <v>842</v>
      </c>
      <c r="C1893" s="51">
        <v>129</v>
      </c>
      <c r="D1893" s="52">
        <v>19.5</v>
      </c>
    </row>
    <row r="1894" spans="1:4" s="9" customFormat="1" x14ac:dyDescent="0.3">
      <c r="A1894" s="8">
        <f t="shared" si="29"/>
        <v>40959.69791666208</v>
      </c>
      <c r="B1894" s="51">
        <v>859</v>
      </c>
      <c r="C1894" s="51">
        <v>128</v>
      </c>
      <c r="D1894" s="52">
        <v>19.7</v>
      </c>
    </row>
    <row r="1895" spans="1:4" s="9" customFormat="1" x14ac:dyDescent="0.3">
      <c r="A1895" s="8">
        <f t="shared" si="29"/>
        <v>40959.708333328745</v>
      </c>
      <c r="B1895" s="51">
        <v>857</v>
      </c>
      <c r="C1895" s="51">
        <v>129</v>
      </c>
      <c r="D1895" s="52">
        <v>19.3</v>
      </c>
    </row>
    <row r="1896" spans="1:4" s="9" customFormat="1" x14ac:dyDescent="0.3">
      <c r="A1896" s="8">
        <f t="shared" si="29"/>
        <v>40959.718749995409</v>
      </c>
      <c r="B1896" s="51">
        <v>826</v>
      </c>
      <c r="C1896" s="51">
        <v>128</v>
      </c>
      <c r="D1896" s="52">
        <v>19.600000000000001</v>
      </c>
    </row>
    <row r="1897" spans="1:4" s="9" customFormat="1" x14ac:dyDescent="0.3">
      <c r="A1897" s="8">
        <f t="shared" si="29"/>
        <v>40959.729166662073</v>
      </c>
      <c r="B1897" s="51">
        <v>772</v>
      </c>
      <c r="C1897" s="51">
        <v>130</v>
      </c>
      <c r="D1897" s="52">
        <v>19.3</v>
      </c>
    </row>
    <row r="1898" spans="1:4" s="9" customFormat="1" x14ac:dyDescent="0.3">
      <c r="A1898" s="8">
        <f t="shared" si="29"/>
        <v>40959.739583328737</v>
      </c>
      <c r="B1898" s="51">
        <v>727</v>
      </c>
      <c r="C1898" s="51">
        <v>130</v>
      </c>
      <c r="D1898" s="52">
        <v>19.399999999999999</v>
      </c>
    </row>
    <row r="1899" spans="1:4" s="9" customFormat="1" x14ac:dyDescent="0.3">
      <c r="A1899" s="8">
        <f t="shared" si="29"/>
        <v>40959.749999995402</v>
      </c>
      <c r="B1899" s="51">
        <v>723</v>
      </c>
      <c r="C1899" s="51">
        <v>129</v>
      </c>
      <c r="D1899" s="52">
        <v>19.3</v>
      </c>
    </row>
    <row r="1900" spans="1:4" s="9" customFormat="1" x14ac:dyDescent="0.3">
      <c r="A1900" s="8">
        <f t="shared" si="29"/>
        <v>40959.760416662066</v>
      </c>
      <c r="B1900" s="51">
        <v>702</v>
      </c>
      <c r="C1900" s="51">
        <v>127</v>
      </c>
      <c r="D1900" s="52">
        <v>19.3</v>
      </c>
    </row>
    <row r="1901" spans="1:4" s="9" customFormat="1" x14ac:dyDescent="0.3">
      <c r="A1901" s="8">
        <f t="shared" si="29"/>
        <v>40959.77083332873</v>
      </c>
      <c r="B1901" s="51">
        <v>825</v>
      </c>
      <c r="C1901" s="51">
        <v>127</v>
      </c>
      <c r="D1901" s="52">
        <v>19.3</v>
      </c>
    </row>
    <row r="1902" spans="1:4" s="9" customFormat="1" x14ac:dyDescent="0.3">
      <c r="A1902" s="8">
        <f t="shared" si="29"/>
        <v>40959.781249995394</v>
      </c>
      <c r="B1902" s="51">
        <v>841</v>
      </c>
      <c r="C1902" s="51">
        <v>128</v>
      </c>
      <c r="D1902" s="52">
        <v>19.3</v>
      </c>
    </row>
    <row r="1903" spans="1:4" s="9" customFormat="1" x14ac:dyDescent="0.3">
      <c r="A1903" s="8">
        <f t="shared" si="29"/>
        <v>40959.791666662059</v>
      </c>
      <c r="B1903" s="51">
        <v>837</v>
      </c>
      <c r="C1903" s="51">
        <v>127</v>
      </c>
      <c r="D1903" s="52">
        <v>19.2</v>
      </c>
    </row>
    <row r="1904" spans="1:4" s="9" customFormat="1" x14ac:dyDescent="0.3">
      <c r="A1904" s="8">
        <f t="shared" si="29"/>
        <v>40959.802083328723</v>
      </c>
      <c r="B1904" s="51">
        <v>789</v>
      </c>
      <c r="C1904" s="51">
        <v>126</v>
      </c>
      <c r="D1904" s="52">
        <v>19.100000000000001</v>
      </c>
    </row>
    <row r="1905" spans="1:4" s="9" customFormat="1" x14ac:dyDescent="0.3">
      <c r="A1905" s="8">
        <f t="shared" si="29"/>
        <v>40959.812499995387</v>
      </c>
      <c r="B1905" s="51">
        <v>715</v>
      </c>
      <c r="C1905" s="51">
        <v>127</v>
      </c>
      <c r="D1905" s="52">
        <v>19.100000000000001</v>
      </c>
    </row>
    <row r="1906" spans="1:4" s="9" customFormat="1" x14ac:dyDescent="0.3">
      <c r="A1906" s="8">
        <f t="shared" si="29"/>
        <v>40959.822916662051</v>
      </c>
      <c r="B1906" s="51">
        <v>700</v>
      </c>
      <c r="C1906" s="51">
        <v>127</v>
      </c>
      <c r="D1906" s="52">
        <v>19.2</v>
      </c>
    </row>
    <row r="1907" spans="1:4" s="9" customFormat="1" x14ac:dyDescent="0.3">
      <c r="A1907" s="8">
        <f t="shared" si="29"/>
        <v>40959.833333328716</v>
      </c>
      <c r="B1907" s="51">
        <v>711</v>
      </c>
      <c r="C1907" s="51">
        <v>128</v>
      </c>
      <c r="D1907" s="52">
        <v>18.899999999999999</v>
      </c>
    </row>
    <row r="1908" spans="1:4" s="9" customFormat="1" x14ac:dyDescent="0.3">
      <c r="A1908" s="8">
        <f t="shared" si="29"/>
        <v>40959.84374999538</v>
      </c>
      <c r="B1908" s="51">
        <v>726</v>
      </c>
      <c r="C1908" s="51">
        <v>126</v>
      </c>
      <c r="D1908" s="52">
        <v>19</v>
      </c>
    </row>
    <row r="1909" spans="1:4" s="9" customFormat="1" x14ac:dyDescent="0.3">
      <c r="A1909" s="8">
        <f t="shared" si="29"/>
        <v>40959.854166662044</v>
      </c>
      <c r="B1909" s="51">
        <v>707</v>
      </c>
      <c r="C1909" s="51">
        <v>126</v>
      </c>
      <c r="D1909" s="52">
        <v>19.3</v>
      </c>
    </row>
    <row r="1910" spans="1:4" s="9" customFormat="1" x14ac:dyDescent="0.3">
      <c r="A1910" s="8">
        <f t="shared" si="29"/>
        <v>40959.864583328708</v>
      </c>
      <c r="B1910" s="51">
        <v>667</v>
      </c>
      <c r="C1910" s="51">
        <v>126</v>
      </c>
      <c r="D1910" s="52">
        <v>19.5</v>
      </c>
    </row>
    <row r="1911" spans="1:4" s="9" customFormat="1" x14ac:dyDescent="0.3">
      <c r="A1911" s="8">
        <f t="shared" si="29"/>
        <v>40959.874999995372</v>
      </c>
      <c r="B1911" s="51">
        <v>682</v>
      </c>
      <c r="C1911" s="51">
        <v>127</v>
      </c>
      <c r="D1911" s="52">
        <v>19.3</v>
      </c>
    </row>
    <row r="1912" spans="1:4" s="9" customFormat="1" x14ac:dyDescent="0.3">
      <c r="A1912" s="8">
        <f t="shared" si="29"/>
        <v>40959.885416662037</v>
      </c>
      <c r="B1912" s="51">
        <v>698</v>
      </c>
      <c r="C1912" s="51">
        <v>126</v>
      </c>
      <c r="D1912" s="52">
        <v>19.100000000000001</v>
      </c>
    </row>
    <row r="1913" spans="1:4" s="9" customFormat="1" x14ac:dyDescent="0.3">
      <c r="A1913" s="8">
        <f t="shared" si="29"/>
        <v>40959.895833328701</v>
      </c>
      <c r="B1913" s="51">
        <v>675</v>
      </c>
      <c r="C1913" s="51">
        <v>128</v>
      </c>
      <c r="D1913" s="52">
        <v>19.3</v>
      </c>
    </row>
    <row r="1914" spans="1:4" s="9" customFormat="1" x14ac:dyDescent="0.3">
      <c r="A1914" s="8">
        <f t="shared" si="29"/>
        <v>40959.906249995365</v>
      </c>
      <c r="B1914" s="51">
        <v>712</v>
      </c>
      <c r="C1914" s="51">
        <v>127</v>
      </c>
      <c r="D1914" s="52">
        <v>19.3</v>
      </c>
    </row>
    <row r="1915" spans="1:4" s="9" customFormat="1" x14ac:dyDescent="0.3">
      <c r="A1915" s="8">
        <f t="shared" si="29"/>
        <v>40959.916666662029</v>
      </c>
      <c r="B1915" s="51">
        <v>720</v>
      </c>
      <c r="C1915" s="51">
        <v>126</v>
      </c>
      <c r="D1915" s="52">
        <v>19</v>
      </c>
    </row>
    <row r="1916" spans="1:4" s="9" customFormat="1" x14ac:dyDescent="0.3">
      <c r="A1916" s="8">
        <f t="shared" si="29"/>
        <v>40959.927083328694</v>
      </c>
      <c r="B1916" s="51">
        <v>686</v>
      </c>
      <c r="C1916" s="51">
        <v>127</v>
      </c>
      <c r="D1916" s="52">
        <v>19.100000000000001</v>
      </c>
    </row>
    <row r="1917" spans="1:4" s="9" customFormat="1" x14ac:dyDescent="0.3">
      <c r="A1917" s="8">
        <f t="shared" si="29"/>
        <v>40959.937499995358</v>
      </c>
      <c r="B1917" s="51">
        <v>682</v>
      </c>
      <c r="C1917" s="51">
        <v>128</v>
      </c>
      <c r="D1917" s="52">
        <v>19.600000000000001</v>
      </c>
    </row>
    <row r="1918" spans="1:4" s="9" customFormat="1" x14ac:dyDescent="0.3">
      <c r="A1918" s="8">
        <f t="shared" si="29"/>
        <v>40959.947916662022</v>
      </c>
      <c r="B1918" s="51">
        <v>674</v>
      </c>
      <c r="C1918" s="51">
        <v>129</v>
      </c>
      <c r="D1918" s="52">
        <v>19.100000000000001</v>
      </c>
    </row>
    <row r="1919" spans="1:4" s="9" customFormat="1" x14ac:dyDescent="0.3">
      <c r="A1919" s="8">
        <f t="shared" si="29"/>
        <v>40959.958333328686</v>
      </c>
      <c r="B1919" s="51">
        <v>689</v>
      </c>
      <c r="C1919" s="51">
        <v>127</v>
      </c>
      <c r="D1919" s="52">
        <v>19.3</v>
      </c>
    </row>
    <row r="1920" spans="1:4" s="9" customFormat="1" x14ac:dyDescent="0.3">
      <c r="A1920" s="8">
        <f t="shared" si="29"/>
        <v>40959.968749995351</v>
      </c>
      <c r="B1920" s="51">
        <v>674</v>
      </c>
      <c r="C1920" s="51">
        <v>129</v>
      </c>
      <c r="D1920" s="52">
        <v>19.399999999999999</v>
      </c>
    </row>
    <row r="1921" spans="1:4" s="9" customFormat="1" x14ac:dyDescent="0.3">
      <c r="A1921" s="8">
        <f t="shared" si="29"/>
        <v>40959.979166662015</v>
      </c>
      <c r="B1921" s="51">
        <v>689</v>
      </c>
      <c r="C1921" s="51">
        <v>129</v>
      </c>
      <c r="D1921" s="52">
        <v>19.399999999999999</v>
      </c>
    </row>
    <row r="1922" spans="1:4" s="9" customFormat="1" x14ac:dyDescent="0.3">
      <c r="A1922" s="8">
        <f t="shared" si="29"/>
        <v>40959.989583328679</v>
      </c>
      <c r="B1922" s="51">
        <v>679</v>
      </c>
      <c r="C1922" s="51">
        <v>127</v>
      </c>
      <c r="D1922" s="52">
        <v>19.7</v>
      </c>
    </row>
    <row r="1923" spans="1:4" s="9" customFormat="1" x14ac:dyDescent="0.3">
      <c r="A1923" s="8">
        <f t="shared" si="29"/>
        <v>40959.999999995343</v>
      </c>
      <c r="B1923" s="51">
        <v>680</v>
      </c>
      <c r="C1923" s="51">
        <v>129</v>
      </c>
      <c r="D1923" s="52">
        <v>19.399999999999999</v>
      </c>
    </row>
    <row r="1924" spans="1:4" s="9" customFormat="1" x14ac:dyDescent="0.3">
      <c r="A1924" s="8">
        <f t="shared" si="29"/>
        <v>40960.010416662008</v>
      </c>
      <c r="B1924" s="51">
        <v>675</v>
      </c>
      <c r="C1924" s="51">
        <v>129</v>
      </c>
      <c r="D1924" s="52">
        <v>19.100000000000001</v>
      </c>
    </row>
    <row r="1925" spans="1:4" s="9" customFormat="1" x14ac:dyDescent="0.3">
      <c r="A1925" s="8">
        <f t="shared" ref="A1925:A1988" si="30">A1924+1/24/4</f>
        <v>40960.020833328672</v>
      </c>
      <c r="B1925" s="51">
        <v>677</v>
      </c>
      <c r="C1925" s="51">
        <v>129</v>
      </c>
      <c r="D1925" s="52">
        <v>19.600000000000001</v>
      </c>
    </row>
    <row r="1926" spans="1:4" s="9" customFormat="1" x14ac:dyDescent="0.3">
      <c r="A1926" s="8">
        <f t="shared" si="30"/>
        <v>40960.031249995336</v>
      </c>
      <c r="B1926" s="51">
        <v>523</v>
      </c>
      <c r="C1926" s="51">
        <v>0</v>
      </c>
      <c r="D1926" s="52">
        <v>20.399999999999999</v>
      </c>
    </row>
    <row r="1927" spans="1:4" s="9" customFormat="1" x14ac:dyDescent="0.3">
      <c r="A1927" s="8">
        <f t="shared" si="30"/>
        <v>40960.041666662</v>
      </c>
      <c r="B1927" s="51">
        <v>144</v>
      </c>
      <c r="C1927" s="51">
        <v>0</v>
      </c>
      <c r="D1927" s="52">
        <v>20.9</v>
      </c>
    </row>
    <row r="1928" spans="1:4" s="9" customFormat="1" x14ac:dyDescent="0.3">
      <c r="A1928" s="8">
        <f t="shared" si="30"/>
        <v>40960.052083328665</v>
      </c>
      <c r="B1928" s="51">
        <v>77</v>
      </c>
      <c r="C1928" s="51">
        <v>0</v>
      </c>
      <c r="D1928" s="52">
        <v>21.4</v>
      </c>
    </row>
    <row r="1929" spans="1:4" s="9" customFormat="1" x14ac:dyDescent="0.3">
      <c r="A1929" s="8">
        <f t="shared" si="30"/>
        <v>40960.062499995329</v>
      </c>
      <c r="B1929" s="51">
        <v>49</v>
      </c>
      <c r="C1929" s="51">
        <v>0</v>
      </c>
      <c r="D1929" s="52">
        <v>21.2</v>
      </c>
    </row>
    <row r="1930" spans="1:4" s="9" customFormat="1" x14ac:dyDescent="0.3">
      <c r="A1930" s="8">
        <f t="shared" si="30"/>
        <v>40960.072916661993</v>
      </c>
      <c r="B1930" s="51">
        <v>33</v>
      </c>
      <c r="C1930" s="51">
        <v>0</v>
      </c>
      <c r="D1930" s="52">
        <v>21.1</v>
      </c>
    </row>
    <row r="1931" spans="1:4" s="9" customFormat="1" x14ac:dyDescent="0.3">
      <c r="A1931" s="8">
        <f t="shared" si="30"/>
        <v>40960.083333328657</v>
      </c>
      <c r="B1931" s="51">
        <v>21</v>
      </c>
      <c r="C1931" s="51">
        <v>0</v>
      </c>
      <c r="D1931" s="52">
        <v>20.5</v>
      </c>
    </row>
    <row r="1932" spans="1:4" s="9" customFormat="1" x14ac:dyDescent="0.3">
      <c r="A1932" s="8">
        <f t="shared" si="30"/>
        <v>40960.093749995322</v>
      </c>
      <c r="B1932" s="51">
        <v>12</v>
      </c>
      <c r="C1932" s="51">
        <v>0</v>
      </c>
      <c r="D1932" s="52">
        <v>21.2</v>
      </c>
    </row>
    <row r="1933" spans="1:4" s="9" customFormat="1" x14ac:dyDescent="0.3">
      <c r="A1933" s="8">
        <f t="shared" si="30"/>
        <v>40960.104166661986</v>
      </c>
      <c r="B1933" s="51">
        <v>7</v>
      </c>
      <c r="C1933" s="51">
        <v>0</v>
      </c>
      <c r="D1933" s="52">
        <v>18.8</v>
      </c>
    </row>
    <row r="1934" spans="1:4" s="9" customFormat="1" x14ac:dyDescent="0.3">
      <c r="A1934" s="8">
        <f t="shared" si="30"/>
        <v>40960.11458332865</v>
      </c>
      <c r="B1934" s="51">
        <v>0</v>
      </c>
      <c r="C1934" s="51">
        <v>0</v>
      </c>
      <c r="D1934" s="52">
        <v>18.7</v>
      </c>
    </row>
    <row r="1935" spans="1:4" s="9" customFormat="1" x14ac:dyDescent="0.3">
      <c r="A1935" s="8">
        <f t="shared" si="30"/>
        <v>40960.124999995314</v>
      </c>
      <c r="B1935" s="51">
        <v>0</v>
      </c>
      <c r="C1935" s="51">
        <v>0</v>
      </c>
      <c r="D1935" s="52">
        <v>18.8</v>
      </c>
    </row>
    <row r="1936" spans="1:4" s="9" customFormat="1" x14ac:dyDescent="0.3">
      <c r="A1936" s="8">
        <f t="shared" si="30"/>
        <v>40960.135416661979</v>
      </c>
      <c r="B1936" s="51">
        <v>0</v>
      </c>
      <c r="C1936" s="51">
        <v>0</v>
      </c>
      <c r="D1936" s="52">
        <v>18.7</v>
      </c>
    </row>
    <row r="1937" spans="1:4" s="9" customFormat="1" x14ac:dyDescent="0.3">
      <c r="A1937" s="8">
        <f t="shared" si="30"/>
        <v>40960.145833328643</v>
      </c>
      <c r="B1937" s="51">
        <v>0</v>
      </c>
      <c r="C1937" s="51">
        <v>0</v>
      </c>
      <c r="D1937" s="52">
        <v>19.100000000000001</v>
      </c>
    </row>
    <row r="1938" spans="1:4" s="9" customFormat="1" x14ac:dyDescent="0.3">
      <c r="A1938" s="8">
        <f t="shared" si="30"/>
        <v>40960.156249995307</v>
      </c>
      <c r="B1938" s="51">
        <v>0</v>
      </c>
      <c r="C1938" s="51">
        <v>0</v>
      </c>
      <c r="D1938" s="52">
        <v>19</v>
      </c>
    </row>
    <row r="1939" spans="1:4" s="9" customFormat="1" x14ac:dyDescent="0.3">
      <c r="A1939" s="8">
        <f t="shared" si="30"/>
        <v>40960.166666661971</v>
      </c>
      <c r="B1939" s="51">
        <v>0</v>
      </c>
      <c r="C1939" s="51">
        <v>0</v>
      </c>
      <c r="D1939" s="52">
        <v>19.100000000000001</v>
      </c>
    </row>
    <row r="1940" spans="1:4" s="9" customFormat="1" x14ac:dyDescent="0.3">
      <c r="A1940" s="8">
        <f t="shared" si="30"/>
        <v>40960.177083328635</v>
      </c>
      <c r="B1940" s="51">
        <v>0</v>
      </c>
      <c r="C1940" s="51">
        <v>0</v>
      </c>
      <c r="D1940" s="52">
        <v>19</v>
      </c>
    </row>
    <row r="1941" spans="1:4" s="9" customFormat="1" x14ac:dyDescent="0.3">
      <c r="A1941" s="8">
        <f t="shared" si="30"/>
        <v>40960.1874999953</v>
      </c>
      <c r="B1941" s="51">
        <v>0</v>
      </c>
      <c r="C1941" s="51">
        <v>0</v>
      </c>
      <c r="D1941" s="52">
        <v>19</v>
      </c>
    </row>
    <row r="1942" spans="1:4" s="9" customFormat="1" x14ac:dyDescent="0.3">
      <c r="A1942" s="8">
        <f t="shared" si="30"/>
        <v>40960.197916661964</v>
      </c>
      <c r="B1942" s="51">
        <v>0</v>
      </c>
      <c r="C1942" s="51">
        <v>0</v>
      </c>
      <c r="D1942" s="52">
        <v>19.100000000000001</v>
      </c>
    </row>
    <row r="1943" spans="1:4" s="9" customFormat="1" x14ac:dyDescent="0.3">
      <c r="A1943" s="8">
        <f t="shared" si="30"/>
        <v>40960.208333328628</v>
      </c>
      <c r="B1943" s="51">
        <v>0</v>
      </c>
      <c r="C1943" s="51">
        <v>0</v>
      </c>
      <c r="D1943" s="52">
        <v>19.3</v>
      </c>
    </row>
    <row r="1944" spans="1:4" s="9" customFormat="1" x14ac:dyDescent="0.3">
      <c r="A1944" s="8">
        <f t="shared" si="30"/>
        <v>40960.218749995292</v>
      </c>
      <c r="B1944" s="51">
        <v>0</v>
      </c>
      <c r="C1944" s="51">
        <v>0</v>
      </c>
      <c r="D1944" s="52">
        <v>19.100000000000001</v>
      </c>
    </row>
    <row r="1945" spans="1:4" s="9" customFormat="1" x14ac:dyDescent="0.3">
      <c r="A1945" s="8">
        <f t="shared" si="30"/>
        <v>40960.229166661957</v>
      </c>
      <c r="B1945" s="51">
        <v>0</v>
      </c>
      <c r="C1945" s="51">
        <v>0</v>
      </c>
      <c r="D1945" s="52">
        <v>19.100000000000001</v>
      </c>
    </row>
    <row r="1946" spans="1:4" s="9" customFormat="1" x14ac:dyDescent="0.3">
      <c r="A1946" s="8">
        <f t="shared" si="30"/>
        <v>40960.239583328621</v>
      </c>
      <c r="B1946" s="51">
        <v>0</v>
      </c>
      <c r="C1946" s="51">
        <v>0</v>
      </c>
      <c r="D1946" s="52">
        <v>19.3</v>
      </c>
    </row>
    <row r="1947" spans="1:4" s="9" customFormat="1" x14ac:dyDescent="0.3">
      <c r="A1947" s="8">
        <f t="shared" si="30"/>
        <v>40960.249999995285</v>
      </c>
      <c r="B1947" s="51">
        <v>0</v>
      </c>
      <c r="C1947" s="51">
        <v>0</v>
      </c>
      <c r="D1947" s="52">
        <v>19</v>
      </c>
    </row>
    <row r="1948" spans="1:4" s="9" customFormat="1" x14ac:dyDescent="0.3">
      <c r="A1948" s="8">
        <f t="shared" si="30"/>
        <v>40960.260416661949</v>
      </c>
      <c r="B1948" s="51">
        <v>0</v>
      </c>
      <c r="C1948" s="51">
        <v>0</v>
      </c>
      <c r="D1948" s="52">
        <v>18.8</v>
      </c>
    </row>
    <row r="1949" spans="1:4" s="9" customFormat="1" x14ac:dyDescent="0.3">
      <c r="A1949" s="8">
        <f t="shared" si="30"/>
        <v>40960.270833328614</v>
      </c>
      <c r="B1949" s="51">
        <v>0</v>
      </c>
      <c r="C1949" s="51">
        <v>0</v>
      </c>
      <c r="D1949" s="52">
        <v>23.1</v>
      </c>
    </row>
    <row r="1950" spans="1:4" s="9" customFormat="1" x14ac:dyDescent="0.3">
      <c r="A1950" s="8">
        <f t="shared" si="30"/>
        <v>40960.281249995278</v>
      </c>
      <c r="B1950" s="51">
        <v>0</v>
      </c>
      <c r="C1950" s="51">
        <v>0</v>
      </c>
      <c r="D1950" s="52">
        <v>23.8</v>
      </c>
    </row>
    <row r="1951" spans="1:4" s="9" customFormat="1" x14ac:dyDescent="0.3">
      <c r="A1951" s="8">
        <f t="shared" si="30"/>
        <v>40960.291666661942</v>
      </c>
      <c r="B1951" s="51">
        <v>0</v>
      </c>
      <c r="C1951" s="51">
        <v>0</v>
      </c>
      <c r="D1951" s="52">
        <v>26.9</v>
      </c>
    </row>
    <row r="1952" spans="1:4" s="9" customFormat="1" x14ac:dyDescent="0.3">
      <c r="A1952" s="8">
        <f t="shared" si="30"/>
        <v>40960.302083328606</v>
      </c>
      <c r="B1952" s="51">
        <v>0</v>
      </c>
      <c r="C1952" s="51">
        <v>0</v>
      </c>
      <c r="D1952" s="52">
        <v>29.5</v>
      </c>
    </row>
    <row r="1953" spans="1:4" s="9" customFormat="1" x14ac:dyDescent="0.3">
      <c r="A1953" s="8">
        <f t="shared" si="30"/>
        <v>40960.312499995271</v>
      </c>
      <c r="B1953" s="51">
        <v>0</v>
      </c>
      <c r="C1953" s="51">
        <v>0</v>
      </c>
      <c r="D1953" s="52">
        <v>34.799999999999997</v>
      </c>
    </row>
    <row r="1954" spans="1:4" s="9" customFormat="1" x14ac:dyDescent="0.3">
      <c r="A1954" s="8">
        <f t="shared" si="30"/>
        <v>40960.322916661935</v>
      </c>
      <c r="B1954" s="51">
        <v>0</v>
      </c>
      <c r="C1954" s="51">
        <v>0</v>
      </c>
      <c r="D1954" s="52">
        <v>44.3</v>
      </c>
    </row>
    <row r="1955" spans="1:4" s="9" customFormat="1" x14ac:dyDescent="0.3">
      <c r="A1955" s="8">
        <f t="shared" si="30"/>
        <v>40960.333333328599</v>
      </c>
      <c r="B1955" s="51">
        <v>0</v>
      </c>
      <c r="C1955" s="51">
        <v>0</v>
      </c>
      <c r="D1955" s="52">
        <v>47.7</v>
      </c>
    </row>
    <row r="1956" spans="1:4" s="9" customFormat="1" x14ac:dyDescent="0.3">
      <c r="A1956" s="8">
        <f t="shared" si="30"/>
        <v>40960.343749995263</v>
      </c>
      <c r="B1956" s="51">
        <v>0</v>
      </c>
      <c r="C1956" s="51">
        <v>0</v>
      </c>
      <c r="D1956" s="52">
        <v>49.6</v>
      </c>
    </row>
    <row r="1957" spans="1:4" s="9" customFormat="1" x14ac:dyDescent="0.3">
      <c r="A1957" s="8">
        <f t="shared" si="30"/>
        <v>40960.354166661928</v>
      </c>
      <c r="B1957" s="51">
        <v>0</v>
      </c>
      <c r="C1957" s="51">
        <v>0</v>
      </c>
      <c r="D1957" s="52">
        <v>49.6</v>
      </c>
    </row>
    <row r="1958" spans="1:4" s="9" customFormat="1" x14ac:dyDescent="0.3">
      <c r="A1958" s="8">
        <f t="shared" si="30"/>
        <v>40960.364583328592</v>
      </c>
      <c r="B1958" s="51">
        <v>0</v>
      </c>
      <c r="C1958" s="51">
        <v>0</v>
      </c>
      <c r="D1958" s="52">
        <v>48.8</v>
      </c>
    </row>
    <row r="1959" spans="1:4" s="9" customFormat="1" x14ac:dyDescent="0.3">
      <c r="A1959" s="8">
        <f t="shared" si="30"/>
        <v>40960.374999995256</v>
      </c>
      <c r="B1959" s="51">
        <v>0</v>
      </c>
      <c r="C1959" s="51">
        <v>0</v>
      </c>
      <c r="D1959" s="52">
        <v>48.8</v>
      </c>
    </row>
    <row r="1960" spans="1:4" s="9" customFormat="1" x14ac:dyDescent="0.3">
      <c r="A1960" s="8">
        <f t="shared" si="30"/>
        <v>40960.38541666192</v>
      </c>
      <c r="B1960" s="51">
        <v>0</v>
      </c>
      <c r="C1960" s="51">
        <v>0</v>
      </c>
      <c r="D1960" s="52">
        <v>48.9</v>
      </c>
    </row>
    <row r="1961" spans="1:4" s="9" customFormat="1" x14ac:dyDescent="0.3">
      <c r="A1961" s="8">
        <f t="shared" si="30"/>
        <v>40960.395833328585</v>
      </c>
      <c r="B1961" s="51">
        <v>0</v>
      </c>
      <c r="C1961" s="51">
        <v>0</v>
      </c>
      <c r="D1961" s="52">
        <v>48.7</v>
      </c>
    </row>
    <row r="1962" spans="1:4" s="9" customFormat="1" x14ac:dyDescent="0.3">
      <c r="A1962" s="8">
        <f t="shared" si="30"/>
        <v>40960.406249995249</v>
      </c>
      <c r="B1962" s="51">
        <v>0</v>
      </c>
      <c r="C1962" s="51">
        <v>0</v>
      </c>
      <c r="D1962" s="52">
        <v>49</v>
      </c>
    </row>
    <row r="1963" spans="1:4" s="9" customFormat="1" x14ac:dyDescent="0.3">
      <c r="A1963" s="8">
        <f t="shared" si="30"/>
        <v>40960.416666661913</v>
      </c>
      <c r="B1963" s="51">
        <v>0</v>
      </c>
      <c r="C1963" s="51">
        <v>0</v>
      </c>
      <c r="D1963" s="52">
        <v>48.9</v>
      </c>
    </row>
    <row r="1964" spans="1:4" s="9" customFormat="1" x14ac:dyDescent="0.3">
      <c r="A1964" s="8">
        <f t="shared" si="30"/>
        <v>40960.427083328577</v>
      </c>
      <c r="B1964" s="51">
        <v>0</v>
      </c>
      <c r="C1964" s="51">
        <v>0</v>
      </c>
      <c r="D1964" s="52">
        <v>48.8</v>
      </c>
    </row>
    <row r="1965" spans="1:4" s="9" customFormat="1" x14ac:dyDescent="0.3">
      <c r="A1965" s="8">
        <f t="shared" si="30"/>
        <v>40960.437499995242</v>
      </c>
      <c r="B1965" s="51">
        <v>0</v>
      </c>
      <c r="C1965" s="51">
        <v>0</v>
      </c>
      <c r="D1965" s="52">
        <v>47.1</v>
      </c>
    </row>
    <row r="1966" spans="1:4" s="9" customFormat="1" x14ac:dyDescent="0.3">
      <c r="A1966" s="8">
        <f t="shared" si="30"/>
        <v>40960.447916661906</v>
      </c>
      <c r="B1966" s="51">
        <v>0</v>
      </c>
      <c r="C1966" s="51">
        <v>0</v>
      </c>
      <c r="D1966" s="52">
        <v>47.2</v>
      </c>
    </row>
    <row r="1967" spans="1:4" s="9" customFormat="1" x14ac:dyDescent="0.3">
      <c r="A1967" s="8">
        <f t="shared" si="30"/>
        <v>40960.45833332857</v>
      </c>
      <c r="B1967" s="51">
        <v>0</v>
      </c>
      <c r="C1967" s="51">
        <v>0</v>
      </c>
      <c r="D1967" s="52">
        <v>47.7</v>
      </c>
    </row>
    <row r="1968" spans="1:4" s="9" customFormat="1" x14ac:dyDescent="0.3">
      <c r="A1968" s="8">
        <f t="shared" si="30"/>
        <v>40960.468749995234</v>
      </c>
      <c r="B1968" s="51">
        <v>0</v>
      </c>
      <c r="C1968" s="51">
        <v>0</v>
      </c>
      <c r="D1968" s="52">
        <v>47.6</v>
      </c>
    </row>
    <row r="1969" spans="1:4" s="9" customFormat="1" x14ac:dyDescent="0.3">
      <c r="A1969" s="8">
        <f t="shared" si="30"/>
        <v>40960.479166661898</v>
      </c>
      <c r="B1969" s="51">
        <v>0</v>
      </c>
      <c r="C1969" s="51">
        <v>0</v>
      </c>
      <c r="D1969" s="52">
        <v>47.9</v>
      </c>
    </row>
    <row r="1970" spans="1:4" s="9" customFormat="1" x14ac:dyDescent="0.3">
      <c r="A1970" s="8">
        <f t="shared" si="30"/>
        <v>40960.489583328563</v>
      </c>
      <c r="B1970" s="51">
        <v>0</v>
      </c>
      <c r="C1970" s="51">
        <v>0</v>
      </c>
      <c r="D1970" s="52">
        <v>47.8</v>
      </c>
    </row>
    <row r="1971" spans="1:4" s="9" customFormat="1" x14ac:dyDescent="0.3">
      <c r="A1971" s="8">
        <f t="shared" si="30"/>
        <v>40960.499999995227</v>
      </c>
      <c r="B1971" s="51">
        <v>0</v>
      </c>
      <c r="C1971" s="51">
        <v>0</v>
      </c>
      <c r="D1971" s="52">
        <v>48.2</v>
      </c>
    </row>
    <row r="1972" spans="1:4" s="9" customFormat="1" x14ac:dyDescent="0.3">
      <c r="A1972" s="8">
        <f t="shared" si="30"/>
        <v>40960.510416661891</v>
      </c>
      <c r="B1972" s="51">
        <v>0</v>
      </c>
      <c r="C1972" s="51">
        <v>0</v>
      </c>
      <c r="D1972" s="52">
        <v>48.3</v>
      </c>
    </row>
    <row r="1973" spans="1:4" s="9" customFormat="1" x14ac:dyDescent="0.3">
      <c r="A1973" s="8">
        <f t="shared" si="30"/>
        <v>40960.520833328555</v>
      </c>
      <c r="B1973" s="51">
        <v>0</v>
      </c>
      <c r="C1973" s="51">
        <v>0</v>
      </c>
      <c r="D1973" s="52">
        <v>48.7</v>
      </c>
    </row>
    <row r="1974" spans="1:4" s="9" customFormat="1" x14ac:dyDescent="0.3">
      <c r="A1974" s="8">
        <f t="shared" si="30"/>
        <v>40960.53124999522</v>
      </c>
      <c r="B1974" s="51">
        <v>0</v>
      </c>
      <c r="C1974" s="51">
        <v>0</v>
      </c>
      <c r="D1974" s="52">
        <v>48.4</v>
      </c>
    </row>
    <row r="1975" spans="1:4" s="9" customFormat="1" x14ac:dyDescent="0.3">
      <c r="A1975" s="8">
        <f t="shared" si="30"/>
        <v>40960.541666661884</v>
      </c>
      <c r="B1975" s="51">
        <v>0</v>
      </c>
      <c r="C1975" s="51">
        <v>0</v>
      </c>
      <c r="D1975" s="52">
        <v>49</v>
      </c>
    </row>
    <row r="1976" spans="1:4" s="9" customFormat="1" x14ac:dyDescent="0.3">
      <c r="A1976" s="8">
        <f t="shared" si="30"/>
        <v>40960.552083328548</v>
      </c>
      <c r="B1976" s="51">
        <v>0</v>
      </c>
      <c r="C1976" s="51">
        <v>0</v>
      </c>
      <c r="D1976" s="52">
        <v>48.7</v>
      </c>
    </row>
    <row r="1977" spans="1:4" s="9" customFormat="1" x14ac:dyDescent="0.3">
      <c r="A1977" s="8">
        <f t="shared" si="30"/>
        <v>40960.562499995212</v>
      </c>
      <c r="B1977" s="51">
        <v>0</v>
      </c>
      <c r="C1977" s="51">
        <v>0</v>
      </c>
      <c r="D1977" s="52">
        <v>48.7</v>
      </c>
    </row>
    <row r="1978" spans="1:4" s="9" customFormat="1" x14ac:dyDescent="0.3">
      <c r="A1978" s="8">
        <f t="shared" si="30"/>
        <v>40960.572916661877</v>
      </c>
      <c r="B1978" s="51">
        <v>0</v>
      </c>
      <c r="C1978" s="51">
        <v>0</v>
      </c>
      <c r="D1978" s="52">
        <v>48.9</v>
      </c>
    </row>
    <row r="1979" spans="1:4" s="9" customFormat="1" x14ac:dyDescent="0.3">
      <c r="A1979" s="8">
        <f t="shared" si="30"/>
        <v>40960.583333328541</v>
      </c>
      <c r="B1979" s="51">
        <v>1</v>
      </c>
      <c r="C1979" s="51">
        <v>0</v>
      </c>
      <c r="D1979" s="52">
        <v>48.9</v>
      </c>
    </row>
    <row r="1980" spans="1:4" s="9" customFormat="1" x14ac:dyDescent="0.3">
      <c r="A1980" s="8">
        <f t="shared" si="30"/>
        <v>40960.593749995205</v>
      </c>
      <c r="B1980" s="51">
        <v>917</v>
      </c>
      <c r="C1980" s="51">
        <v>130</v>
      </c>
      <c r="D1980" s="52">
        <v>36.799999999999997</v>
      </c>
    </row>
    <row r="1981" spans="1:4" s="9" customFormat="1" x14ac:dyDescent="0.3">
      <c r="A1981" s="8">
        <f t="shared" si="30"/>
        <v>40960.604166661869</v>
      </c>
      <c r="B1981" s="51">
        <v>814</v>
      </c>
      <c r="C1981" s="51">
        <v>130</v>
      </c>
      <c r="D1981" s="52">
        <v>30.2</v>
      </c>
    </row>
    <row r="1982" spans="1:4" s="9" customFormat="1" x14ac:dyDescent="0.3">
      <c r="A1982" s="8">
        <f t="shared" si="30"/>
        <v>40960.614583328534</v>
      </c>
      <c r="B1982" s="51">
        <v>838</v>
      </c>
      <c r="C1982" s="51">
        <v>131</v>
      </c>
      <c r="D1982" s="52">
        <v>28.4</v>
      </c>
    </row>
    <row r="1983" spans="1:4" s="9" customFormat="1" x14ac:dyDescent="0.3">
      <c r="A1983" s="8">
        <f t="shared" si="30"/>
        <v>40960.624999995198</v>
      </c>
      <c r="B1983" s="51">
        <v>839</v>
      </c>
      <c r="C1983" s="51">
        <v>127</v>
      </c>
      <c r="D1983" s="52">
        <v>27.5</v>
      </c>
    </row>
    <row r="1984" spans="1:4" s="9" customFormat="1" x14ac:dyDescent="0.3">
      <c r="A1984" s="8">
        <f t="shared" si="30"/>
        <v>40960.635416661862</v>
      </c>
      <c r="B1984" s="51">
        <v>835</v>
      </c>
      <c r="C1984" s="51">
        <v>127</v>
      </c>
      <c r="D1984" s="52">
        <v>27.5</v>
      </c>
    </row>
    <row r="1985" spans="1:4" s="9" customFormat="1" x14ac:dyDescent="0.3">
      <c r="A1985" s="8">
        <f t="shared" si="30"/>
        <v>40960.645833328526</v>
      </c>
      <c r="B1985" s="51">
        <v>857</v>
      </c>
      <c r="C1985" s="51">
        <v>125</v>
      </c>
      <c r="D1985" s="52">
        <v>27</v>
      </c>
    </row>
    <row r="1986" spans="1:4" s="9" customFormat="1" x14ac:dyDescent="0.3">
      <c r="A1986" s="8">
        <f t="shared" si="30"/>
        <v>40960.656249995191</v>
      </c>
      <c r="B1986" s="51">
        <v>870</v>
      </c>
      <c r="C1986" s="51">
        <v>126</v>
      </c>
      <c r="D1986" s="52">
        <v>26.9</v>
      </c>
    </row>
    <row r="1987" spans="1:4" s="9" customFormat="1" x14ac:dyDescent="0.3">
      <c r="A1987" s="8">
        <f t="shared" si="30"/>
        <v>40960.666666661855</v>
      </c>
      <c r="B1987" s="51">
        <v>833</v>
      </c>
      <c r="C1987" s="51">
        <v>126</v>
      </c>
      <c r="D1987" s="52">
        <v>26.5</v>
      </c>
    </row>
    <row r="1988" spans="1:4" s="9" customFormat="1" x14ac:dyDescent="0.3">
      <c r="A1988" s="8">
        <f t="shared" si="30"/>
        <v>40960.677083328519</v>
      </c>
      <c r="B1988" s="51">
        <v>862</v>
      </c>
      <c r="C1988" s="51">
        <v>127</v>
      </c>
      <c r="D1988" s="52">
        <v>26.1</v>
      </c>
    </row>
    <row r="1989" spans="1:4" s="9" customFormat="1" x14ac:dyDescent="0.3">
      <c r="A1989" s="8">
        <f t="shared" ref="A1989:A2052" si="31">A1988+1/24/4</f>
        <v>40960.687499995183</v>
      </c>
      <c r="B1989" s="51">
        <v>849</v>
      </c>
      <c r="C1989" s="51">
        <v>129</v>
      </c>
      <c r="D1989" s="52">
        <v>25.7</v>
      </c>
    </row>
    <row r="1990" spans="1:4" s="9" customFormat="1" x14ac:dyDescent="0.3">
      <c r="A1990" s="8">
        <f t="shared" si="31"/>
        <v>40960.697916661848</v>
      </c>
      <c r="B1990" s="51">
        <v>949</v>
      </c>
      <c r="C1990" s="51">
        <v>129</v>
      </c>
      <c r="D1990" s="52">
        <v>25.4</v>
      </c>
    </row>
    <row r="1991" spans="1:4" s="9" customFormat="1" x14ac:dyDescent="0.3">
      <c r="A1991" s="8">
        <f t="shared" si="31"/>
        <v>40960.708333328512</v>
      </c>
      <c r="B1991" s="51">
        <v>805</v>
      </c>
      <c r="C1991" s="51">
        <v>129</v>
      </c>
      <c r="D1991" s="52">
        <v>25.5</v>
      </c>
    </row>
    <row r="1992" spans="1:4" s="9" customFormat="1" x14ac:dyDescent="0.3">
      <c r="A1992" s="8">
        <f t="shared" si="31"/>
        <v>40960.718749995176</v>
      </c>
      <c r="B1992" s="51">
        <v>846</v>
      </c>
      <c r="C1992" s="51">
        <v>130</v>
      </c>
      <c r="D1992" s="52">
        <v>24.9</v>
      </c>
    </row>
    <row r="1993" spans="1:4" s="9" customFormat="1" x14ac:dyDescent="0.3">
      <c r="A1993" s="8">
        <f t="shared" si="31"/>
        <v>40960.72916666184</v>
      </c>
      <c r="B1993" s="51">
        <v>835</v>
      </c>
      <c r="C1993" s="51">
        <v>130</v>
      </c>
      <c r="D1993" s="52">
        <v>25</v>
      </c>
    </row>
    <row r="1994" spans="1:4" s="9" customFormat="1" x14ac:dyDescent="0.3">
      <c r="A1994" s="8">
        <f t="shared" si="31"/>
        <v>40960.739583328505</v>
      </c>
      <c r="B1994" s="51">
        <v>829</v>
      </c>
      <c r="C1994" s="51">
        <v>127</v>
      </c>
      <c r="D1994" s="52">
        <v>24.7</v>
      </c>
    </row>
    <row r="1995" spans="1:4" s="9" customFormat="1" x14ac:dyDescent="0.3">
      <c r="A1995" s="8">
        <f t="shared" si="31"/>
        <v>40960.749999995169</v>
      </c>
      <c r="B1995" s="51">
        <v>871</v>
      </c>
      <c r="C1995" s="51">
        <v>126</v>
      </c>
      <c r="D1995" s="52">
        <v>24.4</v>
      </c>
    </row>
    <row r="1996" spans="1:4" s="9" customFormat="1" x14ac:dyDescent="0.3">
      <c r="A1996" s="8">
        <f t="shared" si="31"/>
        <v>40960.760416661833</v>
      </c>
      <c r="B1996" s="51">
        <v>881</v>
      </c>
      <c r="C1996" s="51">
        <v>127</v>
      </c>
      <c r="D1996" s="52">
        <v>24.1</v>
      </c>
    </row>
    <row r="1997" spans="1:4" s="9" customFormat="1" x14ac:dyDescent="0.3">
      <c r="A1997" s="8">
        <f t="shared" si="31"/>
        <v>40960.770833328497</v>
      </c>
      <c r="B1997" s="51">
        <v>794</v>
      </c>
      <c r="C1997" s="51">
        <v>127</v>
      </c>
      <c r="D1997" s="52">
        <v>24</v>
      </c>
    </row>
    <row r="1998" spans="1:4" s="9" customFormat="1" x14ac:dyDescent="0.3">
      <c r="A1998" s="8">
        <f t="shared" si="31"/>
        <v>40960.781249995161</v>
      </c>
      <c r="B1998" s="51">
        <v>804</v>
      </c>
      <c r="C1998" s="51">
        <v>128</v>
      </c>
      <c r="D1998" s="52">
        <v>23.9</v>
      </c>
    </row>
    <row r="1999" spans="1:4" s="9" customFormat="1" x14ac:dyDescent="0.3">
      <c r="A1999" s="8">
        <f t="shared" si="31"/>
        <v>40960.791666661826</v>
      </c>
      <c r="B1999" s="51">
        <v>817</v>
      </c>
      <c r="C1999" s="51">
        <v>126</v>
      </c>
      <c r="D1999" s="52">
        <v>23.6</v>
      </c>
    </row>
    <row r="2000" spans="1:4" s="9" customFormat="1" x14ac:dyDescent="0.3">
      <c r="A2000" s="8">
        <f t="shared" si="31"/>
        <v>40960.80208332849</v>
      </c>
      <c r="B2000" s="51">
        <v>822</v>
      </c>
      <c r="C2000" s="51">
        <v>126</v>
      </c>
      <c r="D2000" s="52">
        <v>23.5</v>
      </c>
    </row>
    <row r="2001" spans="1:4" s="9" customFormat="1" x14ac:dyDescent="0.3">
      <c r="A2001" s="8">
        <f t="shared" si="31"/>
        <v>40960.812499995154</v>
      </c>
      <c r="B2001" s="51">
        <v>852</v>
      </c>
      <c r="C2001" s="51">
        <v>126</v>
      </c>
      <c r="D2001" s="52">
        <v>23.5</v>
      </c>
    </row>
    <row r="2002" spans="1:4" s="9" customFormat="1" x14ac:dyDescent="0.3">
      <c r="A2002" s="8">
        <f t="shared" si="31"/>
        <v>40960.822916661818</v>
      </c>
      <c r="B2002" s="51">
        <v>820</v>
      </c>
      <c r="C2002" s="51">
        <v>127</v>
      </c>
      <c r="D2002" s="52">
        <v>23.8</v>
      </c>
    </row>
    <row r="2003" spans="1:4" s="9" customFormat="1" x14ac:dyDescent="0.3">
      <c r="A2003" s="8">
        <f t="shared" si="31"/>
        <v>40960.833333328483</v>
      </c>
      <c r="B2003" s="51">
        <v>810</v>
      </c>
      <c r="C2003" s="51">
        <v>127</v>
      </c>
      <c r="D2003" s="52">
        <v>23.6</v>
      </c>
    </row>
    <row r="2004" spans="1:4" s="9" customFormat="1" x14ac:dyDescent="0.3">
      <c r="A2004" s="8">
        <f t="shared" si="31"/>
        <v>40960.843749995147</v>
      </c>
      <c r="B2004" s="51">
        <v>804</v>
      </c>
      <c r="C2004" s="51">
        <v>126</v>
      </c>
      <c r="D2004" s="52">
        <v>23.5</v>
      </c>
    </row>
    <row r="2005" spans="1:4" s="9" customFormat="1" x14ac:dyDescent="0.3">
      <c r="A2005" s="8">
        <f t="shared" si="31"/>
        <v>40960.854166661811</v>
      </c>
      <c r="B2005" s="51">
        <v>827</v>
      </c>
      <c r="C2005" s="51">
        <v>125</v>
      </c>
      <c r="D2005" s="52">
        <v>23.3</v>
      </c>
    </row>
    <row r="2006" spans="1:4" s="9" customFormat="1" x14ac:dyDescent="0.3">
      <c r="A2006" s="8">
        <f t="shared" si="31"/>
        <v>40960.864583328475</v>
      </c>
      <c r="B2006" s="51">
        <v>804</v>
      </c>
      <c r="C2006" s="51">
        <v>127</v>
      </c>
      <c r="D2006" s="52">
        <v>23.2</v>
      </c>
    </row>
    <row r="2007" spans="1:4" s="9" customFormat="1" x14ac:dyDescent="0.3">
      <c r="A2007" s="8">
        <f t="shared" si="31"/>
        <v>40960.87499999514</v>
      </c>
      <c r="B2007" s="51">
        <v>792</v>
      </c>
      <c r="C2007" s="51">
        <v>125</v>
      </c>
      <c r="D2007" s="52">
        <v>23.1</v>
      </c>
    </row>
    <row r="2008" spans="1:4" s="9" customFormat="1" x14ac:dyDescent="0.3">
      <c r="A2008" s="8">
        <f t="shared" si="31"/>
        <v>40960.885416661804</v>
      </c>
      <c r="B2008" s="51">
        <v>755</v>
      </c>
      <c r="C2008" s="51">
        <v>126</v>
      </c>
      <c r="D2008" s="52">
        <v>22.7</v>
      </c>
    </row>
    <row r="2009" spans="1:4" s="9" customFormat="1" x14ac:dyDescent="0.3">
      <c r="A2009" s="8">
        <f t="shared" si="31"/>
        <v>40960.895833328468</v>
      </c>
      <c r="B2009" s="51">
        <v>800</v>
      </c>
      <c r="C2009" s="51">
        <v>126</v>
      </c>
      <c r="D2009" s="52">
        <v>23.3</v>
      </c>
    </row>
    <row r="2010" spans="1:4" s="9" customFormat="1" x14ac:dyDescent="0.3">
      <c r="A2010" s="8">
        <f t="shared" si="31"/>
        <v>40960.906249995132</v>
      </c>
      <c r="B2010" s="51">
        <v>793</v>
      </c>
      <c r="C2010" s="51">
        <v>126</v>
      </c>
      <c r="D2010" s="52">
        <v>22.9</v>
      </c>
    </row>
    <row r="2011" spans="1:4" s="9" customFormat="1" x14ac:dyDescent="0.3">
      <c r="A2011" s="8">
        <f t="shared" si="31"/>
        <v>40960.916666661797</v>
      </c>
      <c r="B2011" s="51">
        <v>773</v>
      </c>
      <c r="C2011" s="51">
        <v>127</v>
      </c>
      <c r="D2011" s="52">
        <v>22.8</v>
      </c>
    </row>
    <row r="2012" spans="1:4" s="9" customFormat="1" x14ac:dyDescent="0.3">
      <c r="A2012" s="8">
        <f t="shared" si="31"/>
        <v>40960.927083328461</v>
      </c>
      <c r="B2012" s="51">
        <v>767</v>
      </c>
      <c r="C2012" s="51">
        <v>125</v>
      </c>
      <c r="D2012" s="52">
        <v>22.8</v>
      </c>
    </row>
    <row r="2013" spans="1:4" s="9" customFormat="1" x14ac:dyDescent="0.3">
      <c r="A2013" s="8">
        <f t="shared" si="31"/>
        <v>40960.937499995125</v>
      </c>
      <c r="B2013" s="51">
        <v>768</v>
      </c>
      <c r="C2013" s="51">
        <v>126</v>
      </c>
      <c r="D2013" s="52">
        <v>22.6</v>
      </c>
    </row>
    <row r="2014" spans="1:4" s="9" customFormat="1" x14ac:dyDescent="0.3">
      <c r="A2014" s="8">
        <f t="shared" si="31"/>
        <v>40960.947916661789</v>
      </c>
      <c r="B2014" s="51">
        <v>775</v>
      </c>
      <c r="C2014" s="51">
        <v>125</v>
      </c>
      <c r="D2014" s="52">
        <v>22.9</v>
      </c>
    </row>
    <row r="2015" spans="1:4" s="9" customFormat="1" x14ac:dyDescent="0.3">
      <c r="A2015" s="8">
        <f t="shared" si="31"/>
        <v>40960.958333328454</v>
      </c>
      <c r="B2015" s="51">
        <v>755</v>
      </c>
      <c r="C2015" s="51">
        <v>125</v>
      </c>
      <c r="D2015" s="52">
        <v>22.5</v>
      </c>
    </row>
    <row r="2016" spans="1:4" s="9" customFormat="1" x14ac:dyDescent="0.3">
      <c r="A2016" s="8">
        <f t="shared" si="31"/>
        <v>40960.968749995118</v>
      </c>
      <c r="B2016" s="51">
        <v>743</v>
      </c>
      <c r="C2016" s="51">
        <v>125</v>
      </c>
      <c r="D2016" s="52">
        <v>22.6</v>
      </c>
    </row>
    <row r="2017" spans="1:4" s="9" customFormat="1" x14ac:dyDescent="0.3">
      <c r="A2017" s="8">
        <f t="shared" si="31"/>
        <v>40960.979166661782</v>
      </c>
      <c r="B2017" s="51">
        <v>749</v>
      </c>
      <c r="C2017" s="51">
        <v>126</v>
      </c>
      <c r="D2017" s="52">
        <v>22.7</v>
      </c>
    </row>
    <row r="2018" spans="1:4" s="9" customFormat="1" x14ac:dyDescent="0.3">
      <c r="A2018" s="8">
        <f t="shared" si="31"/>
        <v>40960.989583328446</v>
      </c>
      <c r="B2018" s="51">
        <v>769</v>
      </c>
      <c r="C2018" s="51">
        <v>125</v>
      </c>
      <c r="D2018" s="52">
        <v>22.3</v>
      </c>
    </row>
    <row r="2019" spans="1:4" s="9" customFormat="1" x14ac:dyDescent="0.3">
      <c r="A2019" s="8">
        <f t="shared" si="31"/>
        <v>40960.999999995111</v>
      </c>
      <c r="B2019" s="51">
        <v>757</v>
      </c>
      <c r="C2019" s="51">
        <v>126</v>
      </c>
      <c r="D2019" s="52">
        <v>22.4</v>
      </c>
    </row>
    <row r="2020" spans="1:4" s="9" customFormat="1" x14ac:dyDescent="0.3">
      <c r="A2020" s="8">
        <f t="shared" si="31"/>
        <v>40961.010416661775</v>
      </c>
      <c r="B2020" s="51">
        <v>738</v>
      </c>
      <c r="C2020" s="51">
        <v>122</v>
      </c>
      <c r="D2020" s="52">
        <v>22.6</v>
      </c>
    </row>
    <row r="2021" spans="1:4" s="9" customFormat="1" x14ac:dyDescent="0.3">
      <c r="A2021" s="8">
        <f t="shared" si="31"/>
        <v>40961.020833328439</v>
      </c>
      <c r="B2021" s="51">
        <v>750</v>
      </c>
      <c r="C2021" s="51">
        <v>125</v>
      </c>
      <c r="D2021" s="52">
        <v>22.5</v>
      </c>
    </row>
    <row r="2022" spans="1:4" s="9" customFormat="1" x14ac:dyDescent="0.3">
      <c r="A2022" s="8">
        <f t="shared" si="31"/>
        <v>40961.031249995103</v>
      </c>
      <c r="B2022" s="51">
        <v>749</v>
      </c>
      <c r="C2022" s="51">
        <v>124</v>
      </c>
      <c r="D2022" s="52">
        <v>22.4</v>
      </c>
    </row>
    <row r="2023" spans="1:4" s="9" customFormat="1" x14ac:dyDescent="0.3">
      <c r="A2023" s="8">
        <f t="shared" si="31"/>
        <v>40961.041666661768</v>
      </c>
      <c r="B2023" s="51">
        <v>748</v>
      </c>
      <c r="C2023" s="51">
        <v>125</v>
      </c>
      <c r="D2023" s="52">
        <v>22.1</v>
      </c>
    </row>
    <row r="2024" spans="1:4" s="9" customFormat="1" x14ac:dyDescent="0.3">
      <c r="A2024" s="8">
        <f t="shared" si="31"/>
        <v>40961.052083328432</v>
      </c>
      <c r="B2024" s="51">
        <v>748</v>
      </c>
      <c r="C2024" s="51">
        <v>126</v>
      </c>
      <c r="D2024" s="52">
        <v>22.2</v>
      </c>
    </row>
    <row r="2025" spans="1:4" s="9" customFormat="1" x14ac:dyDescent="0.3">
      <c r="A2025" s="8">
        <f t="shared" si="31"/>
        <v>40961.062499995096</v>
      </c>
      <c r="B2025" s="51">
        <v>750</v>
      </c>
      <c r="C2025" s="51">
        <v>126</v>
      </c>
      <c r="D2025" s="52">
        <v>22.2</v>
      </c>
    </row>
    <row r="2026" spans="1:4" s="9" customFormat="1" x14ac:dyDescent="0.3">
      <c r="A2026" s="8">
        <f t="shared" si="31"/>
        <v>40961.07291666176</v>
      </c>
      <c r="B2026" s="51">
        <v>739</v>
      </c>
      <c r="C2026" s="51">
        <v>124</v>
      </c>
      <c r="D2026" s="52">
        <v>22.1</v>
      </c>
    </row>
    <row r="2027" spans="1:4" s="9" customFormat="1" x14ac:dyDescent="0.3">
      <c r="A2027" s="8">
        <f t="shared" si="31"/>
        <v>40961.083333328424</v>
      </c>
      <c r="B2027" s="51">
        <v>732</v>
      </c>
      <c r="C2027" s="51">
        <v>125</v>
      </c>
      <c r="D2027" s="52">
        <v>22.2</v>
      </c>
    </row>
    <row r="2028" spans="1:4" s="9" customFormat="1" x14ac:dyDescent="0.3">
      <c r="A2028" s="8">
        <f t="shared" si="31"/>
        <v>40961.093749995089</v>
      </c>
      <c r="B2028" s="51">
        <v>767</v>
      </c>
      <c r="C2028" s="51">
        <v>125</v>
      </c>
      <c r="D2028" s="52">
        <v>22.2</v>
      </c>
    </row>
    <row r="2029" spans="1:4" s="9" customFormat="1" x14ac:dyDescent="0.3">
      <c r="A2029" s="8">
        <f t="shared" si="31"/>
        <v>40961.104166661753</v>
      </c>
      <c r="B2029" s="51">
        <v>714</v>
      </c>
      <c r="C2029" s="51">
        <v>125</v>
      </c>
      <c r="D2029" s="52">
        <v>22.3</v>
      </c>
    </row>
    <row r="2030" spans="1:4" s="9" customFormat="1" x14ac:dyDescent="0.3">
      <c r="A2030" s="8">
        <f t="shared" si="31"/>
        <v>40961.114583328417</v>
      </c>
      <c r="B2030" s="51">
        <v>748</v>
      </c>
      <c r="C2030" s="51">
        <v>125</v>
      </c>
      <c r="D2030" s="52">
        <v>22.4</v>
      </c>
    </row>
    <row r="2031" spans="1:4" s="9" customFormat="1" x14ac:dyDescent="0.3">
      <c r="A2031" s="8">
        <f t="shared" si="31"/>
        <v>40961.124999995081</v>
      </c>
      <c r="B2031" s="51">
        <v>726</v>
      </c>
      <c r="C2031" s="51">
        <v>126</v>
      </c>
      <c r="D2031" s="52">
        <v>22.4</v>
      </c>
    </row>
    <row r="2032" spans="1:4" s="9" customFormat="1" x14ac:dyDescent="0.3">
      <c r="A2032" s="8">
        <f t="shared" si="31"/>
        <v>40961.135416661746</v>
      </c>
      <c r="B2032" s="51">
        <v>726</v>
      </c>
      <c r="C2032" s="51">
        <v>125</v>
      </c>
      <c r="D2032" s="52">
        <v>22.2</v>
      </c>
    </row>
    <row r="2033" spans="1:4" s="9" customFormat="1" x14ac:dyDescent="0.3">
      <c r="A2033" s="8">
        <f t="shared" si="31"/>
        <v>40961.14583332841</v>
      </c>
      <c r="B2033" s="51">
        <v>708</v>
      </c>
      <c r="C2033" s="51">
        <v>126</v>
      </c>
      <c r="D2033" s="52">
        <v>22.2</v>
      </c>
    </row>
    <row r="2034" spans="1:4" s="9" customFormat="1" x14ac:dyDescent="0.3">
      <c r="A2034" s="8">
        <f t="shared" si="31"/>
        <v>40961.156249995074</v>
      </c>
      <c r="B2034" s="51">
        <v>736</v>
      </c>
      <c r="C2034" s="51">
        <v>125</v>
      </c>
      <c r="D2034" s="52">
        <v>22.3</v>
      </c>
    </row>
    <row r="2035" spans="1:4" s="9" customFormat="1" x14ac:dyDescent="0.3">
      <c r="A2035" s="8">
        <f t="shared" si="31"/>
        <v>40961.166666661738</v>
      </c>
      <c r="B2035" s="51">
        <v>745</v>
      </c>
      <c r="C2035" s="51">
        <v>125</v>
      </c>
      <c r="D2035" s="52">
        <v>22.3</v>
      </c>
    </row>
    <row r="2036" spans="1:4" s="9" customFormat="1" x14ac:dyDescent="0.3">
      <c r="A2036" s="8">
        <f t="shared" si="31"/>
        <v>40961.177083328403</v>
      </c>
      <c r="B2036" s="51">
        <v>736</v>
      </c>
      <c r="C2036" s="51">
        <v>124</v>
      </c>
      <c r="D2036" s="52">
        <v>22.1</v>
      </c>
    </row>
    <row r="2037" spans="1:4" s="9" customFormat="1" x14ac:dyDescent="0.3">
      <c r="A2037" s="8">
        <f t="shared" si="31"/>
        <v>40961.187499995067</v>
      </c>
      <c r="B2037" s="51">
        <v>740</v>
      </c>
      <c r="C2037" s="51">
        <v>125</v>
      </c>
      <c r="D2037" s="52">
        <v>22</v>
      </c>
    </row>
    <row r="2038" spans="1:4" s="9" customFormat="1" x14ac:dyDescent="0.3">
      <c r="A2038" s="8">
        <f t="shared" si="31"/>
        <v>40961.197916661731</v>
      </c>
      <c r="B2038" s="51">
        <v>740</v>
      </c>
      <c r="C2038" s="51">
        <v>125</v>
      </c>
      <c r="D2038" s="52">
        <v>22.1</v>
      </c>
    </row>
    <row r="2039" spans="1:4" s="9" customFormat="1" x14ac:dyDescent="0.3">
      <c r="A2039" s="8">
        <f t="shared" si="31"/>
        <v>40961.208333328395</v>
      </c>
      <c r="B2039" s="51">
        <v>716</v>
      </c>
      <c r="C2039" s="51">
        <v>125</v>
      </c>
      <c r="D2039" s="52">
        <v>22</v>
      </c>
    </row>
    <row r="2040" spans="1:4" s="9" customFormat="1" x14ac:dyDescent="0.3">
      <c r="A2040" s="8">
        <f t="shared" si="31"/>
        <v>40961.21874999506</v>
      </c>
      <c r="B2040" s="51">
        <v>713</v>
      </c>
      <c r="C2040" s="51">
        <v>126</v>
      </c>
      <c r="D2040" s="52">
        <v>22.1</v>
      </c>
    </row>
    <row r="2041" spans="1:4" s="9" customFormat="1" x14ac:dyDescent="0.3">
      <c r="A2041" s="8">
        <f t="shared" si="31"/>
        <v>40961.229166661724</v>
      </c>
      <c r="B2041" s="51">
        <v>726</v>
      </c>
      <c r="C2041" s="51">
        <v>126</v>
      </c>
      <c r="D2041" s="52">
        <v>22.2</v>
      </c>
    </row>
    <row r="2042" spans="1:4" s="9" customFormat="1" x14ac:dyDescent="0.3">
      <c r="A2042" s="8">
        <f t="shared" si="31"/>
        <v>40961.239583328388</v>
      </c>
      <c r="B2042" s="51">
        <v>711</v>
      </c>
      <c r="C2042" s="51">
        <v>125</v>
      </c>
      <c r="D2042" s="52">
        <v>22.2</v>
      </c>
    </row>
    <row r="2043" spans="1:4" s="9" customFormat="1" x14ac:dyDescent="0.3">
      <c r="A2043" s="8">
        <f t="shared" si="31"/>
        <v>40961.249999995052</v>
      </c>
      <c r="B2043" s="51">
        <v>723</v>
      </c>
      <c r="C2043" s="51">
        <v>125</v>
      </c>
      <c r="D2043" s="52">
        <v>22</v>
      </c>
    </row>
    <row r="2044" spans="1:4" s="9" customFormat="1" x14ac:dyDescent="0.3">
      <c r="A2044" s="8">
        <f t="shared" si="31"/>
        <v>40961.260416661717</v>
      </c>
      <c r="B2044" s="51">
        <v>717</v>
      </c>
      <c r="C2044" s="51">
        <v>125</v>
      </c>
      <c r="D2044" s="52">
        <v>21.9</v>
      </c>
    </row>
    <row r="2045" spans="1:4" s="9" customFormat="1" x14ac:dyDescent="0.3">
      <c r="A2045" s="8">
        <f t="shared" si="31"/>
        <v>40961.270833328381</v>
      </c>
      <c r="B2045" s="51">
        <v>726</v>
      </c>
      <c r="C2045" s="51">
        <v>126</v>
      </c>
      <c r="D2045" s="52">
        <v>22.5</v>
      </c>
    </row>
    <row r="2046" spans="1:4" s="9" customFormat="1" x14ac:dyDescent="0.3">
      <c r="A2046" s="8">
        <f t="shared" si="31"/>
        <v>40961.281249995045</v>
      </c>
      <c r="B2046" s="51">
        <v>728</v>
      </c>
      <c r="C2046" s="51">
        <v>126</v>
      </c>
      <c r="D2046" s="52">
        <v>22.2</v>
      </c>
    </row>
    <row r="2047" spans="1:4" s="9" customFormat="1" x14ac:dyDescent="0.3">
      <c r="A2047" s="8">
        <f t="shared" si="31"/>
        <v>40961.291666661709</v>
      </c>
      <c r="B2047" s="51">
        <v>704</v>
      </c>
      <c r="C2047" s="51">
        <v>126</v>
      </c>
      <c r="D2047" s="52">
        <v>22.1</v>
      </c>
    </row>
    <row r="2048" spans="1:4" s="9" customFormat="1" x14ac:dyDescent="0.3">
      <c r="A2048" s="8">
        <f t="shared" si="31"/>
        <v>40961.302083328374</v>
      </c>
      <c r="B2048" s="51">
        <v>732</v>
      </c>
      <c r="C2048" s="51">
        <v>125</v>
      </c>
      <c r="D2048" s="52">
        <v>22.2</v>
      </c>
    </row>
    <row r="2049" spans="1:4" s="9" customFormat="1" x14ac:dyDescent="0.3">
      <c r="A2049" s="8">
        <f t="shared" si="31"/>
        <v>40961.312499995038</v>
      </c>
      <c r="B2049" s="51">
        <v>709</v>
      </c>
      <c r="C2049" s="51">
        <v>125</v>
      </c>
      <c r="D2049" s="52">
        <v>21.9</v>
      </c>
    </row>
    <row r="2050" spans="1:4" s="9" customFormat="1" x14ac:dyDescent="0.3">
      <c r="A2050" s="8">
        <f t="shared" si="31"/>
        <v>40961.322916661702</v>
      </c>
      <c r="B2050" s="51">
        <v>692</v>
      </c>
      <c r="C2050" s="51">
        <v>124</v>
      </c>
      <c r="D2050" s="52">
        <v>21.8</v>
      </c>
    </row>
    <row r="2051" spans="1:4" s="9" customFormat="1" x14ac:dyDescent="0.3">
      <c r="A2051" s="8">
        <f t="shared" si="31"/>
        <v>40961.333333328366</v>
      </c>
      <c r="B2051" s="51">
        <v>728</v>
      </c>
      <c r="C2051" s="51">
        <v>125</v>
      </c>
      <c r="D2051" s="52">
        <v>21.8</v>
      </c>
    </row>
    <row r="2052" spans="1:4" s="9" customFormat="1" x14ac:dyDescent="0.3">
      <c r="A2052" s="8">
        <f t="shared" si="31"/>
        <v>40961.343749995031</v>
      </c>
      <c r="B2052" s="51">
        <v>709</v>
      </c>
      <c r="C2052" s="51">
        <v>125</v>
      </c>
      <c r="D2052" s="52">
        <v>21.8</v>
      </c>
    </row>
    <row r="2053" spans="1:4" s="9" customFormat="1" x14ac:dyDescent="0.3">
      <c r="A2053" s="8">
        <f t="shared" ref="A2053:A2116" si="32">A2052+1/24/4</f>
        <v>40961.354166661695</v>
      </c>
      <c r="B2053" s="51">
        <v>708</v>
      </c>
      <c r="C2053" s="51">
        <v>125</v>
      </c>
      <c r="D2053" s="52">
        <v>21.9</v>
      </c>
    </row>
    <row r="2054" spans="1:4" s="9" customFormat="1" x14ac:dyDescent="0.3">
      <c r="A2054" s="8">
        <f t="shared" si="32"/>
        <v>40961.364583328359</v>
      </c>
      <c r="B2054" s="51">
        <v>700</v>
      </c>
      <c r="C2054" s="51">
        <v>127</v>
      </c>
      <c r="D2054" s="52">
        <v>21.6</v>
      </c>
    </row>
    <row r="2055" spans="1:4" s="9" customFormat="1" x14ac:dyDescent="0.3">
      <c r="A2055" s="8">
        <f t="shared" si="32"/>
        <v>40961.374999995023</v>
      </c>
      <c r="B2055" s="51">
        <v>717</v>
      </c>
      <c r="C2055" s="51">
        <v>125</v>
      </c>
      <c r="D2055" s="52">
        <v>21.8</v>
      </c>
    </row>
    <row r="2056" spans="1:4" s="9" customFormat="1" x14ac:dyDescent="0.3">
      <c r="A2056" s="8">
        <f t="shared" si="32"/>
        <v>40961.385416661687</v>
      </c>
      <c r="B2056" s="51">
        <v>425</v>
      </c>
      <c r="C2056" s="51">
        <v>0</v>
      </c>
      <c r="D2056" s="52">
        <v>23.1</v>
      </c>
    </row>
    <row r="2057" spans="1:4" s="9" customFormat="1" x14ac:dyDescent="0.3">
      <c r="A2057" s="8">
        <f t="shared" si="32"/>
        <v>40961.395833328352</v>
      </c>
      <c r="B2057" s="51">
        <v>144</v>
      </c>
      <c r="C2057" s="51">
        <v>0</v>
      </c>
      <c r="D2057" s="52">
        <v>16.3</v>
      </c>
    </row>
    <row r="2058" spans="1:4" s="9" customFormat="1" x14ac:dyDescent="0.3">
      <c r="A2058" s="8">
        <f t="shared" si="32"/>
        <v>40961.406249995016</v>
      </c>
      <c r="B2058" s="51">
        <v>83</v>
      </c>
      <c r="C2058" s="51">
        <v>0</v>
      </c>
      <c r="D2058" s="52">
        <v>18.8</v>
      </c>
    </row>
    <row r="2059" spans="1:4" s="9" customFormat="1" x14ac:dyDescent="0.3">
      <c r="A2059" s="8">
        <f t="shared" si="32"/>
        <v>40961.41666666168</v>
      </c>
      <c r="B2059" s="51">
        <v>56</v>
      </c>
      <c r="C2059" s="51">
        <v>0</v>
      </c>
      <c r="D2059" s="52">
        <v>24.6</v>
      </c>
    </row>
    <row r="2060" spans="1:4" s="9" customFormat="1" x14ac:dyDescent="0.3">
      <c r="A2060" s="8">
        <f t="shared" si="32"/>
        <v>40961.427083328344</v>
      </c>
      <c r="B2060" s="51">
        <v>39</v>
      </c>
      <c r="C2060" s="51">
        <v>0</v>
      </c>
      <c r="D2060" s="52">
        <v>25.6</v>
      </c>
    </row>
    <row r="2061" spans="1:4" s="9" customFormat="1" x14ac:dyDescent="0.3">
      <c r="A2061" s="8">
        <f t="shared" si="32"/>
        <v>40961.437499995009</v>
      </c>
      <c r="B2061" s="51">
        <v>27</v>
      </c>
      <c r="C2061" s="51">
        <v>0</v>
      </c>
      <c r="D2061" s="52">
        <v>25.3</v>
      </c>
    </row>
    <row r="2062" spans="1:4" s="9" customFormat="1" x14ac:dyDescent="0.3">
      <c r="A2062" s="8">
        <f t="shared" si="32"/>
        <v>40961.447916661673</v>
      </c>
      <c r="B2062" s="51">
        <v>341</v>
      </c>
      <c r="C2062" s="51">
        <v>0</v>
      </c>
      <c r="D2062" s="52">
        <v>27.7</v>
      </c>
    </row>
    <row r="2063" spans="1:4" s="9" customFormat="1" x14ac:dyDescent="0.3">
      <c r="A2063" s="8">
        <f t="shared" si="32"/>
        <v>40961.458333328337</v>
      </c>
      <c r="B2063" s="51">
        <v>52</v>
      </c>
      <c r="C2063" s="51">
        <v>0</v>
      </c>
      <c r="D2063" s="52">
        <v>20.5</v>
      </c>
    </row>
    <row r="2064" spans="1:4" s="9" customFormat="1" x14ac:dyDescent="0.3">
      <c r="A2064" s="8">
        <f t="shared" si="32"/>
        <v>40961.468749995001</v>
      </c>
      <c r="B2064" s="51">
        <v>22</v>
      </c>
      <c r="C2064" s="51">
        <v>0</v>
      </c>
      <c r="D2064" s="52">
        <v>20.9</v>
      </c>
    </row>
    <row r="2065" spans="1:4" s="9" customFormat="1" x14ac:dyDescent="0.3">
      <c r="A2065" s="8">
        <f t="shared" si="32"/>
        <v>40961.479166661666</v>
      </c>
      <c r="B2065" s="51">
        <v>15</v>
      </c>
      <c r="C2065" s="51">
        <v>0</v>
      </c>
      <c r="D2065" s="52">
        <v>20.6</v>
      </c>
    </row>
    <row r="2066" spans="1:4" s="9" customFormat="1" x14ac:dyDescent="0.3">
      <c r="A2066" s="8">
        <f t="shared" si="32"/>
        <v>40961.48958332833</v>
      </c>
      <c r="B2066" s="51">
        <v>12</v>
      </c>
      <c r="C2066" s="51">
        <v>0</v>
      </c>
      <c r="D2066" s="52">
        <v>20.9</v>
      </c>
    </row>
    <row r="2067" spans="1:4" s="9" customFormat="1" x14ac:dyDescent="0.3">
      <c r="A2067" s="8">
        <f t="shared" si="32"/>
        <v>40961.499999994994</v>
      </c>
      <c r="B2067" s="51">
        <v>10</v>
      </c>
      <c r="C2067" s="51">
        <v>0</v>
      </c>
      <c r="D2067" s="52">
        <v>20.8</v>
      </c>
    </row>
    <row r="2068" spans="1:4" s="9" customFormat="1" x14ac:dyDescent="0.3">
      <c r="A2068" s="8">
        <f t="shared" si="32"/>
        <v>40961.510416661658</v>
      </c>
      <c r="B2068" s="51">
        <v>7</v>
      </c>
      <c r="C2068" s="51">
        <v>0</v>
      </c>
      <c r="D2068" s="52">
        <v>20.8</v>
      </c>
    </row>
    <row r="2069" spans="1:4" s="9" customFormat="1" x14ac:dyDescent="0.3">
      <c r="A2069" s="8">
        <f t="shared" si="32"/>
        <v>40961.520833328323</v>
      </c>
      <c r="B2069" s="51">
        <v>7</v>
      </c>
      <c r="C2069" s="51">
        <v>0</v>
      </c>
      <c r="D2069" s="52">
        <v>20.7</v>
      </c>
    </row>
    <row r="2070" spans="1:4" s="9" customFormat="1" x14ac:dyDescent="0.3">
      <c r="A2070" s="8">
        <f t="shared" si="32"/>
        <v>40961.531249994987</v>
      </c>
      <c r="B2070" s="51">
        <v>6</v>
      </c>
      <c r="C2070" s="51">
        <v>0</v>
      </c>
      <c r="D2070" s="52">
        <v>20.9</v>
      </c>
    </row>
    <row r="2071" spans="1:4" s="9" customFormat="1" x14ac:dyDescent="0.3">
      <c r="A2071" s="8">
        <f t="shared" si="32"/>
        <v>40961.541666661651</v>
      </c>
      <c r="B2071" s="51">
        <v>7</v>
      </c>
      <c r="C2071" s="51">
        <v>0</v>
      </c>
      <c r="D2071" s="52">
        <v>20.9</v>
      </c>
    </row>
    <row r="2072" spans="1:4" s="9" customFormat="1" x14ac:dyDescent="0.3">
      <c r="A2072" s="8">
        <f t="shared" si="32"/>
        <v>40961.552083328315</v>
      </c>
      <c r="B2072" s="51">
        <v>7</v>
      </c>
      <c r="C2072" s="51">
        <v>0</v>
      </c>
      <c r="D2072" s="52">
        <v>20.9</v>
      </c>
    </row>
    <row r="2073" spans="1:4" s="9" customFormat="1" x14ac:dyDescent="0.3">
      <c r="A2073" s="8">
        <f t="shared" si="32"/>
        <v>40961.56249999498</v>
      </c>
      <c r="B2073" s="51">
        <v>10</v>
      </c>
      <c r="C2073" s="51">
        <v>0</v>
      </c>
      <c r="D2073" s="52">
        <v>33.4</v>
      </c>
    </row>
    <row r="2074" spans="1:4" s="9" customFormat="1" x14ac:dyDescent="0.3">
      <c r="A2074" s="8">
        <f t="shared" si="32"/>
        <v>40961.572916661644</v>
      </c>
      <c r="B2074" s="51">
        <v>895</v>
      </c>
      <c r="C2074" s="51">
        <v>164</v>
      </c>
      <c r="D2074" s="52">
        <v>31.8</v>
      </c>
    </row>
    <row r="2075" spans="1:4" s="9" customFormat="1" x14ac:dyDescent="0.3">
      <c r="A2075" s="8">
        <f t="shared" si="32"/>
        <v>40961.583333328308</v>
      </c>
      <c r="B2075" s="51">
        <v>882</v>
      </c>
      <c r="C2075" s="51">
        <v>167</v>
      </c>
      <c r="D2075" s="52">
        <v>25.9</v>
      </c>
    </row>
    <row r="2076" spans="1:4" s="9" customFormat="1" x14ac:dyDescent="0.3">
      <c r="A2076" s="8">
        <f t="shared" si="32"/>
        <v>40961.593749994972</v>
      </c>
      <c r="B2076" s="51">
        <v>855</v>
      </c>
      <c r="C2076" s="51">
        <v>165</v>
      </c>
      <c r="D2076" s="52">
        <v>25.5</v>
      </c>
    </row>
    <row r="2077" spans="1:4" s="9" customFormat="1" x14ac:dyDescent="0.3">
      <c r="A2077" s="8">
        <f t="shared" si="32"/>
        <v>40961.604166661637</v>
      </c>
      <c r="B2077" s="51">
        <v>836</v>
      </c>
      <c r="C2077" s="51">
        <v>160</v>
      </c>
      <c r="D2077" s="52">
        <v>25.4</v>
      </c>
    </row>
    <row r="2078" spans="1:4" s="9" customFormat="1" x14ac:dyDescent="0.3">
      <c r="A2078" s="8">
        <f t="shared" si="32"/>
        <v>40961.614583328301</v>
      </c>
      <c r="B2078" s="51">
        <v>870</v>
      </c>
      <c r="C2078" s="51">
        <v>160</v>
      </c>
      <c r="D2078" s="52">
        <v>25.3</v>
      </c>
    </row>
    <row r="2079" spans="1:4" s="9" customFormat="1" x14ac:dyDescent="0.3">
      <c r="A2079" s="8">
        <f t="shared" si="32"/>
        <v>40961.624999994965</v>
      </c>
      <c r="B2079" s="51">
        <v>834</v>
      </c>
      <c r="C2079" s="51">
        <v>159</v>
      </c>
      <c r="D2079" s="52">
        <v>24.7</v>
      </c>
    </row>
    <row r="2080" spans="1:4" s="9" customFormat="1" x14ac:dyDescent="0.3">
      <c r="A2080" s="8">
        <f t="shared" si="32"/>
        <v>40961.635416661629</v>
      </c>
      <c r="B2080" s="51">
        <v>871</v>
      </c>
      <c r="C2080" s="51">
        <v>159</v>
      </c>
      <c r="D2080" s="52">
        <v>24.7</v>
      </c>
    </row>
    <row r="2081" spans="1:4" s="9" customFormat="1" x14ac:dyDescent="0.3">
      <c r="A2081" s="8">
        <f t="shared" si="32"/>
        <v>40961.645833328294</v>
      </c>
      <c r="B2081" s="51">
        <v>855</v>
      </c>
      <c r="C2081" s="51">
        <v>159</v>
      </c>
      <c r="D2081" s="52">
        <v>24.6</v>
      </c>
    </row>
    <row r="2082" spans="1:4" s="9" customFormat="1" x14ac:dyDescent="0.3">
      <c r="A2082" s="8">
        <f t="shared" si="32"/>
        <v>40961.656249994958</v>
      </c>
      <c r="B2082" s="51">
        <v>840</v>
      </c>
      <c r="C2082" s="51">
        <v>160</v>
      </c>
      <c r="D2082" s="52">
        <v>24.2</v>
      </c>
    </row>
    <row r="2083" spans="1:4" s="9" customFormat="1" x14ac:dyDescent="0.3">
      <c r="A2083" s="8">
        <f t="shared" si="32"/>
        <v>40961.666666661622</v>
      </c>
      <c r="B2083" s="51">
        <v>866</v>
      </c>
      <c r="C2083" s="51">
        <v>157</v>
      </c>
      <c r="D2083" s="52">
        <v>24.1</v>
      </c>
    </row>
    <row r="2084" spans="1:4" s="9" customFormat="1" x14ac:dyDescent="0.3">
      <c r="A2084" s="8">
        <f t="shared" si="32"/>
        <v>40961.677083328286</v>
      </c>
      <c r="B2084" s="51">
        <v>879</v>
      </c>
      <c r="C2084" s="51">
        <v>161</v>
      </c>
      <c r="D2084" s="52">
        <v>24</v>
      </c>
    </row>
    <row r="2085" spans="1:4" s="9" customFormat="1" x14ac:dyDescent="0.3">
      <c r="A2085" s="8">
        <f t="shared" si="32"/>
        <v>40961.68749999495</v>
      </c>
      <c r="B2085" s="51">
        <v>853</v>
      </c>
      <c r="C2085" s="51">
        <v>158</v>
      </c>
      <c r="D2085" s="52">
        <v>23.5</v>
      </c>
    </row>
    <row r="2086" spans="1:4" s="9" customFormat="1" x14ac:dyDescent="0.3">
      <c r="A2086" s="8">
        <f t="shared" si="32"/>
        <v>40961.697916661615</v>
      </c>
      <c r="B2086" s="51">
        <v>858</v>
      </c>
      <c r="C2086" s="51">
        <v>159</v>
      </c>
      <c r="D2086" s="52">
        <v>23.4</v>
      </c>
    </row>
    <row r="2087" spans="1:4" s="9" customFormat="1" x14ac:dyDescent="0.3">
      <c r="A2087" s="8">
        <f t="shared" si="32"/>
        <v>40961.708333328279</v>
      </c>
      <c r="B2087" s="51">
        <v>828</v>
      </c>
      <c r="C2087" s="51">
        <v>157</v>
      </c>
      <c r="D2087" s="52">
        <v>23.6</v>
      </c>
    </row>
    <row r="2088" spans="1:4" s="9" customFormat="1" x14ac:dyDescent="0.3">
      <c r="A2088" s="8">
        <f t="shared" si="32"/>
        <v>40961.718749994943</v>
      </c>
      <c r="B2088" s="51">
        <v>868</v>
      </c>
      <c r="C2088" s="51">
        <v>157</v>
      </c>
      <c r="D2088" s="52">
        <v>23.4</v>
      </c>
    </row>
    <row r="2089" spans="1:4" s="9" customFormat="1" x14ac:dyDescent="0.3">
      <c r="A2089" s="8">
        <f t="shared" si="32"/>
        <v>40961.729166661607</v>
      </c>
      <c r="B2089" s="51">
        <v>847</v>
      </c>
      <c r="C2089" s="51">
        <v>157</v>
      </c>
      <c r="D2089" s="52">
        <v>22.9</v>
      </c>
    </row>
    <row r="2090" spans="1:4" s="9" customFormat="1" x14ac:dyDescent="0.3">
      <c r="A2090" s="8">
        <f t="shared" si="32"/>
        <v>40961.739583328272</v>
      </c>
      <c r="B2090" s="51">
        <v>864</v>
      </c>
      <c r="C2090" s="51">
        <v>158</v>
      </c>
      <c r="D2090" s="52">
        <v>23.2</v>
      </c>
    </row>
    <row r="2091" spans="1:4" s="9" customFormat="1" x14ac:dyDescent="0.3">
      <c r="A2091" s="8">
        <f t="shared" si="32"/>
        <v>40961.749999994936</v>
      </c>
      <c r="B2091" s="51">
        <v>840</v>
      </c>
      <c r="C2091" s="51">
        <v>156</v>
      </c>
      <c r="D2091" s="52">
        <v>23.1</v>
      </c>
    </row>
    <row r="2092" spans="1:4" s="9" customFormat="1" x14ac:dyDescent="0.3">
      <c r="A2092" s="8">
        <f t="shared" si="32"/>
        <v>40961.7604166616</v>
      </c>
      <c r="B2092" s="51">
        <v>847</v>
      </c>
      <c r="C2092" s="51">
        <v>157</v>
      </c>
      <c r="D2092" s="52">
        <v>23</v>
      </c>
    </row>
    <row r="2093" spans="1:4" s="9" customFormat="1" x14ac:dyDescent="0.3">
      <c r="A2093" s="8">
        <f t="shared" si="32"/>
        <v>40961.770833328264</v>
      </c>
      <c r="B2093" s="51">
        <v>839</v>
      </c>
      <c r="C2093" s="51">
        <v>157</v>
      </c>
      <c r="D2093" s="52">
        <v>22.9</v>
      </c>
    </row>
    <row r="2094" spans="1:4" s="9" customFormat="1" x14ac:dyDescent="0.3">
      <c r="A2094" s="8">
        <f t="shared" si="32"/>
        <v>40961.781249994929</v>
      </c>
      <c r="B2094" s="51">
        <v>846</v>
      </c>
      <c r="C2094" s="51">
        <v>158</v>
      </c>
      <c r="D2094" s="52">
        <v>22.2</v>
      </c>
    </row>
    <row r="2095" spans="1:4" s="9" customFormat="1" x14ac:dyDescent="0.3">
      <c r="A2095" s="8">
        <f t="shared" si="32"/>
        <v>40961.791666661593</v>
      </c>
      <c r="B2095" s="51">
        <v>859</v>
      </c>
      <c r="C2095" s="51">
        <v>157</v>
      </c>
      <c r="D2095" s="52">
        <v>22.2</v>
      </c>
    </row>
    <row r="2096" spans="1:4" s="9" customFormat="1" x14ac:dyDescent="0.3">
      <c r="A2096" s="8">
        <f t="shared" si="32"/>
        <v>40961.802083328257</v>
      </c>
      <c r="B2096" s="51">
        <v>846</v>
      </c>
      <c r="C2096" s="51">
        <v>159</v>
      </c>
      <c r="D2096" s="52">
        <v>22</v>
      </c>
    </row>
    <row r="2097" spans="1:4" s="9" customFormat="1" x14ac:dyDescent="0.3">
      <c r="A2097" s="8">
        <f t="shared" si="32"/>
        <v>40961.812499994921</v>
      </c>
      <c r="B2097" s="51">
        <v>883</v>
      </c>
      <c r="C2097" s="51">
        <v>157</v>
      </c>
      <c r="D2097" s="52">
        <v>21.9</v>
      </c>
    </row>
    <row r="2098" spans="1:4" s="9" customFormat="1" x14ac:dyDescent="0.3">
      <c r="A2098" s="8">
        <f t="shared" si="32"/>
        <v>40961.822916661586</v>
      </c>
      <c r="B2098" s="51">
        <v>820</v>
      </c>
      <c r="C2098" s="51">
        <v>154</v>
      </c>
      <c r="D2098" s="52">
        <v>22.2</v>
      </c>
    </row>
    <row r="2099" spans="1:4" s="9" customFormat="1" x14ac:dyDescent="0.3">
      <c r="A2099" s="8">
        <f t="shared" si="32"/>
        <v>40961.83333332825</v>
      </c>
      <c r="B2099" s="51">
        <v>858</v>
      </c>
      <c r="C2099" s="51">
        <v>156</v>
      </c>
      <c r="D2099" s="52">
        <v>21.9</v>
      </c>
    </row>
    <row r="2100" spans="1:4" s="9" customFormat="1" x14ac:dyDescent="0.3">
      <c r="A2100" s="8">
        <f t="shared" si="32"/>
        <v>40961.843749994914</v>
      </c>
      <c r="B2100" s="51">
        <v>857</v>
      </c>
      <c r="C2100" s="51">
        <v>156</v>
      </c>
      <c r="D2100" s="52">
        <v>22</v>
      </c>
    </row>
    <row r="2101" spans="1:4" s="9" customFormat="1" x14ac:dyDescent="0.3">
      <c r="A2101" s="8">
        <f t="shared" si="32"/>
        <v>40961.854166661578</v>
      </c>
      <c r="B2101" s="51">
        <v>835</v>
      </c>
      <c r="C2101" s="51">
        <v>156</v>
      </c>
      <c r="D2101" s="52">
        <v>22.1</v>
      </c>
    </row>
    <row r="2102" spans="1:4" s="9" customFormat="1" x14ac:dyDescent="0.3">
      <c r="A2102" s="8">
        <f t="shared" si="32"/>
        <v>40961.864583328243</v>
      </c>
      <c r="B2102" s="51">
        <v>862</v>
      </c>
      <c r="C2102" s="51">
        <v>155</v>
      </c>
      <c r="D2102" s="52">
        <v>22.1</v>
      </c>
    </row>
    <row r="2103" spans="1:4" s="9" customFormat="1" x14ac:dyDescent="0.3">
      <c r="A2103" s="8">
        <f t="shared" si="32"/>
        <v>40961.874999994907</v>
      </c>
      <c r="B2103" s="51">
        <v>858</v>
      </c>
      <c r="C2103" s="51">
        <v>156</v>
      </c>
      <c r="D2103" s="52">
        <v>22.2</v>
      </c>
    </row>
    <row r="2104" spans="1:4" s="9" customFormat="1" x14ac:dyDescent="0.3">
      <c r="A2104" s="8">
        <f t="shared" si="32"/>
        <v>40961.885416661571</v>
      </c>
      <c r="B2104" s="51">
        <v>878</v>
      </c>
      <c r="C2104" s="51">
        <v>156</v>
      </c>
      <c r="D2104" s="52">
        <v>21.7</v>
      </c>
    </row>
    <row r="2105" spans="1:4" s="9" customFormat="1" x14ac:dyDescent="0.3">
      <c r="A2105" s="8">
        <f t="shared" si="32"/>
        <v>40961.895833328235</v>
      </c>
      <c r="B2105" s="51">
        <v>825</v>
      </c>
      <c r="C2105" s="51">
        <v>156</v>
      </c>
      <c r="D2105" s="52">
        <v>21.8</v>
      </c>
    </row>
    <row r="2106" spans="1:4" s="9" customFormat="1" x14ac:dyDescent="0.3">
      <c r="A2106" s="8">
        <f t="shared" si="32"/>
        <v>40961.9062499949</v>
      </c>
      <c r="B2106" s="51">
        <v>836</v>
      </c>
      <c r="C2106" s="51">
        <v>154</v>
      </c>
      <c r="D2106" s="52">
        <v>22</v>
      </c>
    </row>
    <row r="2107" spans="1:4" s="9" customFormat="1" x14ac:dyDescent="0.3">
      <c r="A2107" s="8">
        <f t="shared" si="32"/>
        <v>40961.916666661564</v>
      </c>
      <c r="B2107" s="51">
        <v>861</v>
      </c>
      <c r="C2107" s="51">
        <v>156</v>
      </c>
      <c r="D2107" s="52">
        <v>21.6</v>
      </c>
    </row>
    <row r="2108" spans="1:4" s="9" customFormat="1" x14ac:dyDescent="0.3">
      <c r="A2108" s="8">
        <f t="shared" si="32"/>
        <v>40961.927083328228</v>
      </c>
      <c r="B2108" s="51">
        <v>820</v>
      </c>
      <c r="C2108" s="51">
        <v>156</v>
      </c>
      <c r="D2108" s="52">
        <v>21.9</v>
      </c>
    </row>
    <row r="2109" spans="1:4" s="9" customFormat="1" x14ac:dyDescent="0.3">
      <c r="A2109" s="8">
        <f t="shared" si="32"/>
        <v>40961.937499994892</v>
      </c>
      <c r="B2109" s="51">
        <v>832</v>
      </c>
      <c r="C2109" s="51">
        <v>154</v>
      </c>
      <c r="D2109" s="52">
        <v>21.6</v>
      </c>
    </row>
    <row r="2110" spans="1:4" s="9" customFormat="1" x14ac:dyDescent="0.3">
      <c r="A2110" s="8">
        <f t="shared" si="32"/>
        <v>40961.947916661557</v>
      </c>
      <c r="B2110" s="51">
        <v>854</v>
      </c>
      <c r="C2110" s="51">
        <v>154</v>
      </c>
      <c r="D2110" s="52">
        <v>21.5</v>
      </c>
    </row>
    <row r="2111" spans="1:4" s="9" customFormat="1" x14ac:dyDescent="0.3">
      <c r="A2111" s="8">
        <f t="shared" si="32"/>
        <v>40961.958333328221</v>
      </c>
      <c r="B2111" s="51">
        <v>910</v>
      </c>
      <c r="C2111" s="51">
        <v>154</v>
      </c>
      <c r="D2111" s="52">
        <v>21.4</v>
      </c>
    </row>
    <row r="2112" spans="1:4" s="9" customFormat="1" x14ac:dyDescent="0.3">
      <c r="A2112" s="8">
        <f t="shared" si="32"/>
        <v>40961.968749994885</v>
      </c>
      <c r="B2112" s="51">
        <v>859</v>
      </c>
      <c r="C2112" s="51">
        <v>155</v>
      </c>
      <c r="D2112" s="52">
        <v>21.7</v>
      </c>
    </row>
    <row r="2113" spans="1:4" s="9" customFormat="1" x14ac:dyDescent="0.3">
      <c r="A2113" s="8">
        <f t="shared" si="32"/>
        <v>40961.979166661549</v>
      </c>
      <c r="B2113" s="51">
        <v>834</v>
      </c>
      <c r="C2113" s="51">
        <v>156</v>
      </c>
      <c r="D2113" s="52">
        <v>21.6</v>
      </c>
    </row>
    <row r="2114" spans="1:4" s="9" customFormat="1" x14ac:dyDescent="0.3">
      <c r="A2114" s="8">
        <f t="shared" si="32"/>
        <v>40961.989583328213</v>
      </c>
      <c r="B2114" s="51">
        <v>834</v>
      </c>
      <c r="C2114" s="51">
        <v>155</v>
      </c>
      <c r="D2114" s="52">
        <v>21.6</v>
      </c>
    </row>
    <row r="2115" spans="1:4" s="9" customFormat="1" x14ac:dyDescent="0.3">
      <c r="A2115" s="8">
        <f t="shared" si="32"/>
        <v>40961.999999994878</v>
      </c>
      <c r="B2115" s="51">
        <v>831</v>
      </c>
      <c r="C2115" s="51">
        <v>156</v>
      </c>
      <c r="D2115" s="52">
        <v>21.4</v>
      </c>
    </row>
    <row r="2116" spans="1:4" s="9" customFormat="1" x14ac:dyDescent="0.3">
      <c r="A2116" s="8">
        <f t="shared" si="32"/>
        <v>40962.010416661542</v>
      </c>
      <c r="B2116" s="51">
        <v>873</v>
      </c>
      <c r="C2116" s="51">
        <v>154</v>
      </c>
      <c r="D2116" s="52">
        <v>21.3</v>
      </c>
    </row>
    <row r="2117" spans="1:4" s="9" customFormat="1" x14ac:dyDescent="0.3">
      <c r="A2117" s="8">
        <f t="shared" ref="A2117:A2180" si="33">A2116+1/24/4</f>
        <v>40962.020833328206</v>
      </c>
      <c r="B2117" s="51">
        <v>852</v>
      </c>
      <c r="C2117" s="51">
        <v>154</v>
      </c>
      <c r="D2117" s="52">
        <v>21.1</v>
      </c>
    </row>
    <row r="2118" spans="1:4" s="9" customFormat="1" x14ac:dyDescent="0.3">
      <c r="A2118" s="8">
        <f t="shared" si="33"/>
        <v>40962.03124999487</v>
      </c>
      <c r="B2118" s="51">
        <v>848</v>
      </c>
      <c r="C2118" s="51">
        <v>154</v>
      </c>
      <c r="D2118" s="52">
        <v>21.4</v>
      </c>
    </row>
    <row r="2119" spans="1:4" s="9" customFormat="1" x14ac:dyDescent="0.3">
      <c r="A2119" s="8">
        <f t="shared" si="33"/>
        <v>40962.041666661535</v>
      </c>
      <c r="B2119" s="51">
        <v>890</v>
      </c>
      <c r="C2119" s="51">
        <v>154</v>
      </c>
      <c r="D2119" s="52">
        <v>21.5</v>
      </c>
    </row>
    <row r="2120" spans="1:4" s="9" customFormat="1" x14ac:dyDescent="0.3">
      <c r="A2120" s="8">
        <f t="shared" si="33"/>
        <v>40962.052083328199</v>
      </c>
      <c r="B2120" s="51">
        <v>853</v>
      </c>
      <c r="C2120" s="51">
        <v>156</v>
      </c>
      <c r="D2120" s="52">
        <v>21.4</v>
      </c>
    </row>
    <row r="2121" spans="1:4" s="9" customFormat="1" x14ac:dyDescent="0.3">
      <c r="A2121" s="8">
        <f t="shared" si="33"/>
        <v>40962.062499994863</v>
      </c>
      <c r="B2121" s="51">
        <v>854</v>
      </c>
      <c r="C2121" s="51">
        <v>152</v>
      </c>
      <c r="D2121" s="52">
        <v>21.4</v>
      </c>
    </row>
    <row r="2122" spans="1:4" s="9" customFormat="1" x14ac:dyDescent="0.3">
      <c r="A2122" s="8">
        <f t="shared" si="33"/>
        <v>40962.072916661527</v>
      </c>
      <c r="B2122" s="51">
        <v>836</v>
      </c>
      <c r="C2122" s="51">
        <v>154</v>
      </c>
      <c r="D2122" s="52">
        <v>21.3</v>
      </c>
    </row>
    <row r="2123" spans="1:4" s="9" customFormat="1" x14ac:dyDescent="0.3">
      <c r="A2123" s="8">
        <f t="shared" si="33"/>
        <v>40962.083333328192</v>
      </c>
      <c r="B2123" s="51">
        <v>828</v>
      </c>
      <c r="C2123" s="51">
        <v>155</v>
      </c>
      <c r="D2123" s="52">
        <v>21.5</v>
      </c>
    </row>
    <row r="2124" spans="1:4" s="9" customFormat="1" x14ac:dyDescent="0.3">
      <c r="A2124" s="8">
        <f t="shared" si="33"/>
        <v>40962.093749994856</v>
      </c>
      <c r="B2124" s="51">
        <v>840</v>
      </c>
      <c r="C2124" s="51">
        <v>156</v>
      </c>
      <c r="D2124" s="52">
        <v>21.3</v>
      </c>
    </row>
    <row r="2125" spans="1:4" s="9" customFormat="1" x14ac:dyDescent="0.3">
      <c r="A2125" s="8">
        <f t="shared" si="33"/>
        <v>40962.10416666152</v>
      </c>
      <c r="B2125" s="51">
        <v>873</v>
      </c>
      <c r="C2125" s="51">
        <v>153</v>
      </c>
      <c r="D2125" s="52">
        <v>21.4</v>
      </c>
    </row>
    <row r="2126" spans="1:4" s="9" customFormat="1" x14ac:dyDescent="0.3">
      <c r="A2126" s="8">
        <f t="shared" si="33"/>
        <v>40962.114583328184</v>
      </c>
      <c r="B2126" s="51">
        <v>818</v>
      </c>
      <c r="C2126" s="51">
        <v>154</v>
      </c>
      <c r="D2126" s="52">
        <v>21.4</v>
      </c>
    </row>
    <row r="2127" spans="1:4" s="9" customFormat="1" x14ac:dyDescent="0.3">
      <c r="A2127" s="8">
        <f t="shared" si="33"/>
        <v>40962.124999994849</v>
      </c>
      <c r="B2127" s="51">
        <v>883</v>
      </c>
      <c r="C2127" s="51">
        <v>154</v>
      </c>
      <c r="D2127" s="52">
        <v>21.3</v>
      </c>
    </row>
    <row r="2128" spans="1:4" s="9" customFormat="1" x14ac:dyDescent="0.3">
      <c r="A2128" s="8">
        <f t="shared" si="33"/>
        <v>40962.135416661513</v>
      </c>
      <c r="B2128" s="51">
        <v>853</v>
      </c>
      <c r="C2128" s="51">
        <v>156</v>
      </c>
      <c r="D2128" s="52">
        <v>21.6</v>
      </c>
    </row>
    <row r="2129" spans="1:4" s="9" customFormat="1" x14ac:dyDescent="0.3">
      <c r="A2129" s="8">
        <f t="shared" si="33"/>
        <v>40962.145833328177</v>
      </c>
      <c r="B2129" s="51">
        <v>802</v>
      </c>
      <c r="C2129" s="51">
        <v>154</v>
      </c>
      <c r="D2129" s="52">
        <v>21.5</v>
      </c>
    </row>
    <row r="2130" spans="1:4" s="9" customFormat="1" x14ac:dyDescent="0.3">
      <c r="A2130" s="8">
        <f t="shared" si="33"/>
        <v>40962.156249994841</v>
      </c>
      <c r="B2130" s="51">
        <v>836</v>
      </c>
      <c r="C2130" s="51">
        <v>154</v>
      </c>
      <c r="D2130" s="52">
        <v>21.3</v>
      </c>
    </row>
    <row r="2131" spans="1:4" s="9" customFormat="1" x14ac:dyDescent="0.3">
      <c r="A2131" s="8">
        <f t="shared" si="33"/>
        <v>40962.166666661506</v>
      </c>
      <c r="B2131" s="51">
        <v>896</v>
      </c>
      <c r="C2131" s="51">
        <v>157</v>
      </c>
      <c r="D2131" s="52">
        <v>21.5</v>
      </c>
    </row>
    <row r="2132" spans="1:4" s="9" customFormat="1" x14ac:dyDescent="0.3">
      <c r="A2132" s="8">
        <f t="shared" si="33"/>
        <v>40962.17708332817</v>
      </c>
      <c r="B2132" s="51">
        <v>816</v>
      </c>
      <c r="C2132" s="51">
        <v>154</v>
      </c>
      <c r="D2132" s="52">
        <v>21.3</v>
      </c>
    </row>
    <row r="2133" spans="1:4" s="9" customFormat="1" x14ac:dyDescent="0.3">
      <c r="A2133" s="8">
        <f t="shared" si="33"/>
        <v>40962.187499994834</v>
      </c>
      <c r="B2133" s="51">
        <v>855</v>
      </c>
      <c r="C2133" s="51">
        <v>155</v>
      </c>
      <c r="D2133" s="52">
        <v>21.3</v>
      </c>
    </row>
    <row r="2134" spans="1:4" s="9" customFormat="1" x14ac:dyDescent="0.3">
      <c r="A2134" s="8">
        <f t="shared" si="33"/>
        <v>40962.197916661498</v>
      </c>
      <c r="B2134" s="51">
        <v>818</v>
      </c>
      <c r="C2134" s="51">
        <v>154</v>
      </c>
      <c r="D2134" s="52">
        <v>21.3</v>
      </c>
    </row>
    <row r="2135" spans="1:4" s="9" customFormat="1" x14ac:dyDescent="0.3">
      <c r="A2135" s="8">
        <f t="shared" si="33"/>
        <v>40962.208333328163</v>
      </c>
      <c r="B2135" s="51">
        <v>828</v>
      </c>
      <c r="C2135" s="51">
        <v>153</v>
      </c>
      <c r="D2135" s="52">
        <v>21.3</v>
      </c>
    </row>
    <row r="2136" spans="1:4" s="9" customFormat="1" x14ac:dyDescent="0.3">
      <c r="A2136" s="8">
        <f t="shared" si="33"/>
        <v>40962.218749994827</v>
      </c>
      <c r="B2136" s="51">
        <v>823</v>
      </c>
      <c r="C2136" s="51">
        <v>153</v>
      </c>
      <c r="D2136" s="52">
        <v>21.6</v>
      </c>
    </row>
    <row r="2137" spans="1:4" s="9" customFormat="1" x14ac:dyDescent="0.3">
      <c r="A2137" s="8">
        <f t="shared" si="33"/>
        <v>40962.229166661491</v>
      </c>
      <c r="B2137" s="51">
        <v>834</v>
      </c>
      <c r="C2137" s="51">
        <v>155</v>
      </c>
      <c r="D2137" s="52">
        <v>21.3</v>
      </c>
    </row>
    <row r="2138" spans="1:4" s="9" customFormat="1" x14ac:dyDescent="0.3">
      <c r="A2138" s="8">
        <f t="shared" si="33"/>
        <v>40962.239583328155</v>
      </c>
      <c r="B2138" s="51">
        <v>855</v>
      </c>
      <c r="C2138" s="51">
        <v>152</v>
      </c>
      <c r="D2138" s="52">
        <v>21.1</v>
      </c>
    </row>
    <row r="2139" spans="1:4" s="9" customFormat="1" x14ac:dyDescent="0.3">
      <c r="A2139" s="8">
        <f t="shared" si="33"/>
        <v>40962.24999999482</v>
      </c>
      <c r="B2139" s="51">
        <v>837</v>
      </c>
      <c r="C2139" s="51">
        <v>153</v>
      </c>
      <c r="D2139" s="52">
        <v>21.3</v>
      </c>
    </row>
    <row r="2140" spans="1:4" s="9" customFormat="1" x14ac:dyDescent="0.3">
      <c r="A2140" s="8">
        <f t="shared" si="33"/>
        <v>40962.260416661484</v>
      </c>
      <c r="B2140" s="51">
        <v>842</v>
      </c>
      <c r="C2140" s="51">
        <v>154</v>
      </c>
      <c r="D2140" s="52">
        <v>21.1</v>
      </c>
    </row>
    <row r="2141" spans="1:4" s="9" customFormat="1" x14ac:dyDescent="0.3">
      <c r="A2141" s="8">
        <f t="shared" si="33"/>
        <v>40962.270833328148</v>
      </c>
      <c r="B2141" s="51">
        <v>855</v>
      </c>
      <c r="C2141" s="51">
        <v>154</v>
      </c>
      <c r="D2141" s="52">
        <v>21.1</v>
      </c>
    </row>
    <row r="2142" spans="1:4" s="9" customFormat="1" x14ac:dyDescent="0.3">
      <c r="A2142" s="8">
        <f t="shared" si="33"/>
        <v>40962.281249994812</v>
      </c>
      <c r="B2142" s="51">
        <v>836</v>
      </c>
      <c r="C2142" s="51">
        <v>156</v>
      </c>
      <c r="D2142" s="52">
        <v>21.1</v>
      </c>
    </row>
    <row r="2143" spans="1:4" s="9" customFormat="1" x14ac:dyDescent="0.3">
      <c r="A2143" s="8">
        <f t="shared" si="33"/>
        <v>40962.291666661476</v>
      </c>
      <c r="B2143" s="51">
        <v>825</v>
      </c>
      <c r="C2143" s="51">
        <v>155</v>
      </c>
      <c r="D2143" s="52">
        <v>21</v>
      </c>
    </row>
    <row r="2144" spans="1:4" s="9" customFormat="1" x14ac:dyDescent="0.3">
      <c r="A2144" s="8">
        <f t="shared" si="33"/>
        <v>40962.302083328141</v>
      </c>
      <c r="B2144" s="51">
        <v>832</v>
      </c>
      <c r="C2144" s="51">
        <v>155</v>
      </c>
      <c r="D2144" s="52">
        <v>20.9</v>
      </c>
    </row>
    <row r="2145" spans="1:4" s="9" customFormat="1" x14ac:dyDescent="0.3">
      <c r="A2145" s="8">
        <f t="shared" si="33"/>
        <v>40962.312499994805</v>
      </c>
      <c r="B2145" s="51">
        <v>823</v>
      </c>
      <c r="C2145" s="51">
        <v>153</v>
      </c>
      <c r="D2145" s="52">
        <v>20.9</v>
      </c>
    </row>
    <row r="2146" spans="1:4" s="9" customFormat="1" x14ac:dyDescent="0.3">
      <c r="A2146" s="8">
        <f t="shared" si="33"/>
        <v>40962.322916661469</v>
      </c>
      <c r="B2146" s="51">
        <v>809</v>
      </c>
      <c r="C2146" s="51">
        <v>155</v>
      </c>
      <c r="D2146" s="52">
        <v>20.9</v>
      </c>
    </row>
    <row r="2147" spans="1:4" s="9" customFormat="1" x14ac:dyDescent="0.3">
      <c r="A2147" s="8">
        <f t="shared" si="33"/>
        <v>40962.333333328133</v>
      </c>
      <c r="B2147" s="51">
        <v>812</v>
      </c>
      <c r="C2147" s="51">
        <v>154</v>
      </c>
      <c r="D2147" s="52">
        <v>21.1</v>
      </c>
    </row>
    <row r="2148" spans="1:4" s="9" customFormat="1" x14ac:dyDescent="0.3">
      <c r="A2148" s="8">
        <f t="shared" si="33"/>
        <v>40962.343749994798</v>
      </c>
      <c r="B2148" s="51">
        <v>843</v>
      </c>
      <c r="C2148" s="51">
        <v>156</v>
      </c>
      <c r="D2148" s="52">
        <v>20.8</v>
      </c>
    </row>
    <row r="2149" spans="1:4" s="9" customFormat="1" x14ac:dyDescent="0.3">
      <c r="A2149" s="8">
        <f t="shared" si="33"/>
        <v>40962.354166661462</v>
      </c>
      <c r="B2149" s="51">
        <v>826</v>
      </c>
      <c r="C2149" s="51">
        <v>153</v>
      </c>
      <c r="D2149" s="52">
        <v>20.9</v>
      </c>
    </row>
    <row r="2150" spans="1:4" s="9" customFormat="1" x14ac:dyDescent="0.3">
      <c r="A2150" s="8">
        <f t="shared" si="33"/>
        <v>40962.364583328126</v>
      </c>
      <c r="B2150" s="51">
        <v>827</v>
      </c>
      <c r="C2150" s="51">
        <v>152</v>
      </c>
      <c r="D2150" s="52">
        <v>20.7</v>
      </c>
    </row>
    <row r="2151" spans="1:4" s="9" customFormat="1" x14ac:dyDescent="0.3">
      <c r="A2151" s="8">
        <f t="shared" si="33"/>
        <v>40962.37499999479</v>
      </c>
      <c r="B2151" s="51">
        <v>871</v>
      </c>
      <c r="C2151" s="51">
        <v>152</v>
      </c>
      <c r="D2151" s="52">
        <v>20.9</v>
      </c>
    </row>
    <row r="2152" spans="1:4" s="9" customFormat="1" x14ac:dyDescent="0.3">
      <c r="A2152" s="8">
        <f t="shared" si="33"/>
        <v>40962.385416661455</v>
      </c>
      <c r="B2152" s="51">
        <v>862</v>
      </c>
      <c r="C2152" s="51">
        <v>154</v>
      </c>
      <c r="D2152" s="52">
        <v>20.8</v>
      </c>
    </row>
    <row r="2153" spans="1:4" s="9" customFormat="1" x14ac:dyDescent="0.3">
      <c r="A2153" s="8">
        <f t="shared" si="33"/>
        <v>40962.395833328119</v>
      </c>
      <c r="B2153" s="51">
        <v>861</v>
      </c>
      <c r="C2153" s="51">
        <v>152</v>
      </c>
      <c r="D2153" s="52">
        <v>20.7</v>
      </c>
    </row>
    <row r="2154" spans="1:4" s="9" customFormat="1" x14ac:dyDescent="0.3">
      <c r="A2154" s="8">
        <f t="shared" si="33"/>
        <v>40962.406249994783</v>
      </c>
      <c r="B2154" s="51">
        <v>859</v>
      </c>
      <c r="C2154" s="51">
        <v>156</v>
      </c>
      <c r="D2154" s="52">
        <v>20.6</v>
      </c>
    </row>
    <row r="2155" spans="1:4" s="9" customFormat="1" x14ac:dyDescent="0.3">
      <c r="A2155" s="8">
        <f t="shared" si="33"/>
        <v>40962.416666661447</v>
      </c>
      <c r="B2155" s="51">
        <v>832</v>
      </c>
      <c r="C2155" s="51">
        <v>153</v>
      </c>
      <c r="D2155" s="52">
        <v>20.8</v>
      </c>
    </row>
    <row r="2156" spans="1:4" s="9" customFormat="1" x14ac:dyDescent="0.3">
      <c r="A2156" s="8">
        <f t="shared" si="33"/>
        <v>40962.427083328112</v>
      </c>
      <c r="B2156" s="51">
        <v>861</v>
      </c>
      <c r="C2156" s="51">
        <v>155</v>
      </c>
      <c r="D2156" s="52">
        <v>20.9</v>
      </c>
    </row>
    <row r="2157" spans="1:4" s="9" customFormat="1" x14ac:dyDescent="0.3">
      <c r="A2157" s="8">
        <f t="shared" si="33"/>
        <v>40962.437499994776</v>
      </c>
      <c r="B2157" s="51">
        <v>852</v>
      </c>
      <c r="C2157" s="51">
        <v>156</v>
      </c>
      <c r="D2157" s="52">
        <v>20.9</v>
      </c>
    </row>
    <row r="2158" spans="1:4" s="9" customFormat="1" x14ac:dyDescent="0.3">
      <c r="A2158" s="8">
        <f t="shared" si="33"/>
        <v>40962.44791666144</v>
      </c>
      <c r="B2158" s="51">
        <v>859</v>
      </c>
      <c r="C2158" s="51">
        <v>154</v>
      </c>
      <c r="D2158" s="52">
        <v>20.6</v>
      </c>
    </row>
    <row r="2159" spans="1:4" s="9" customFormat="1" x14ac:dyDescent="0.3">
      <c r="A2159" s="8">
        <f t="shared" si="33"/>
        <v>40962.458333328104</v>
      </c>
      <c r="B2159" s="51">
        <v>810</v>
      </c>
      <c r="C2159" s="51">
        <v>152</v>
      </c>
      <c r="D2159" s="52">
        <v>20.7</v>
      </c>
    </row>
    <row r="2160" spans="1:4" s="9" customFormat="1" x14ac:dyDescent="0.3">
      <c r="A2160" s="8">
        <f t="shared" si="33"/>
        <v>40962.468749994769</v>
      </c>
      <c r="B2160" s="51">
        <v>816</v>
      </c>
      <c r="C2160" s="51">
        <v>154</v>
      </c>
      <c r="D2160" s="52">
        <v>20.7</v>
      </c>
    </row>
    <row r="2161" spans="1:4" s="9" customFormat="1" x14ac:dyDescent="0.3">
      <c r="A2161" s="8">
        <f t="shared" si="33"/>
        <v>40962.479166661433</v>
      </c>
      <c r="B2161" s="51">
        <v>851</v>
      </c>
      <c r="C2161" s="51">
        <v>153</v>
      </c>
      <c r="D2161" s="52">
        <v>20.6</v>
      </c>
    </row>
    <row r="2162" spans="1:4" s="9" customFormat="1" x14ac:dyDescent="0.3">
      <c r="A2162" s="8">
        <f t="shared" si="33"/>
        <v>40962.489583328097</v>
      </c>
      <c r="B2162" s="51">
        <v>832</v>
      </c>
      <c r="C2162" s="51">
        <v>153</v>
      </c>
      <c r="D2162" s="52">
        <v>20.7</v>
      </c>
    </row>
    <row r="2163" spans="1:4" s="9" customFormat="1" x14ac:dyDescent="0.3">
      <c r="A2163" s="8">
        <f t="shared" si="33"/>
        <v>40962.499999994761</v>
      </c>
      <c r="B2163" s="51">
        <v>813</v>
      </c>
      <c r="C2163" s="51">
        <v>153</v>
      </c>
      <c r="D2163" s="52">
        <v>20.9</v>
      </c>
    </row>
    <row r="2164" spans="1:4" s="9" customFormat="1" x14ac:dyDescent="0.3">
      <c r="A2164" s="8">
        <f t="shared" si="33"/>
        <v>40962.510416661426</v>
      </c>
      <c r="B2164" s="51">
        <v>846</v>
      </c>
      <c r="C2164" s="51">
        <v>154</v>
      </c>
      <c r="D2164" s="52">
        <v>20.7</v>
      </c>
    </row>
    <row r="2165" spans="1:4" s="9" customFormat="1" x14ac:dyDescent="0.3">
      <c r="A2165" s="8">
        <f t="shared" si="33"/>
        <v>40962.52083332809</v>
      </c>
      <c r="B2165" s="51">
        <v>848</v>
      </c>
      <c r="C2165" s="51">
        <v>151</v>
      </c>
      <c r="D2165" s="52">
        <v>21</v>
      </c>
    </row>
    <row r="2166" spans="1:4" s="9" customFormat="1" x14ac:dyDescent="0.3">
      <c r="A2166" s="8">
        <f t="shared" si="33"/>
        <v>40962.531249994754</v>
      </c>
      <c r="B2166" s="51">
        <v>838</v>
      </c>
      <c r="C2166" s="51">
        <v>152</v>
      </c>
      <c r="D2166" s="52">
        <v>20.9</v>
      </c>
    </row>
    <row r="2167" spans="1:4" s="9" customFormat="1" x14ac:dyDescent="0.3">
      <c r="A2167" s="8">
        <f t="shared" si="33"/>
        <v>40962.541666661418</v>
      </c>
      <c r="B2167" s="51">
        <v>883</v>
      </c>
      <c r="C2167" s="51">
        <v>151</v>
      </c>
      <c r="D2167" s="52">
        <v>20.8</v>
      </c>
    </row>
    <row r="2168" spans="1:4" s="9" customFormat="1" x14ac:dyDescent="0.3">
      <c r="A2168" s="8">
        <f t="shared" si="33"/>
        <v>40962.552083328083</v>
      </c>
      <c r="B2168" s="51">
        <v>855</v>
      </c>
      <c r="C2168" s="51">
        <v>152</v>
      </c>
      <c r="D2168" s="52">
        <v>20.6</v>
      </c>
    </row>
    <row r="2169" spans="1:4" s="9" customFormat="1" x14ac:dyDescent="0.3">
      <c r="A2169" s="8">
        <f t="shared" si="33"/>
        <v>40962.562499994747</v>
      </c>
      <c r="B2169" s="51">
        <v>862</v>
      </c>
      <c r="C2169" s="51">
        <v>156</v>
      </c>
      <c r="D2169" s="52">
        <v>20.7</v>
      </c>
    </row>
    <row r="2170" spans="1:4" s="9" customFormat="1" x14ac:dyDescent="0.3">
      <c r="A2170" s="8">
        <f t="shared" si="33"/>
        <v>40962.572916661411</v>
      </c>
      <c r="B2170" s="51">
        <v>877</v>
      </c>
      <c r="C2170" s="51">
        <v>154</v>
      </c>
      <c r="D2170" s="52">
        <v>20.6</v>
      </c>
    </row>
    <row r="2171" spans="1:4" s="9" customFormat="1" x14ac:dyDescent="0.3">
      <c r="A2171" s="8">
        <f t="shared" si="33"/>
        <v>40962.583333328075</v>
      </c>
      <c r="B2171" s="51">
        <v>823</v>
      </c>
      <c r="C2171" s="51">
        <v>155</v>
      </c>
      <c r="D2171" s="52">
        <v>20.5</v>
      </c>
    </row>
    <row r="2172" spans="1:4" s="9" customFormat="1" x14ac:dyDescent="0.3">
      <c r="A2172" s="8">
        <f t="shared" si="33"/>
        <v>40962.593749994739</v>
      </c>
      <c r="B2172" s="51">
        <v>811</v>
      </c>
      <c r="C2172" s="51">
        <v>156</v>
      </c>
      <c r="D2172" s="52">
        <v>20.8</v>
      </c>
    </row>
    <row r="2173" spans="1:4" s="9" customFormat="1" x14ac:dyDescent="0.3">
      <c r="A2173" s="8">
        <f t="shared" si="33"/>
        <v>40962.604166661404</v>
      </c>
      <c r="B2173" s="51">
        <v>838</v>
      </c>
      <c r="C2173" s="51">
        <v>153</v>
      </c>
      <c r="D2173" s="52">
        <v>20.8</v>
      </c>
    </row>
    <row r="2174" spans="1:4" s="9" customFormat="1" x14ac:dyDescent="0.3">
      <c r="A2174" s="8">
        <f t="shared" si="33"/>
        <v>40962.614583328068</v>
      </c>
      <c r="B2174" s="51">
        <v>841</v>
      </c>
      <c r="C2174" s="51">
        <v>152</v>
      </c>
      <c r="D2174" s="52">
        <v>20.6</v>
      </c>
    </row>
    <row r="2175" spans="1:4" s="9" customFormat="1" x14ac:dyDescent="0.3">
      <c r="A2175" s="8">
        <f t="shared" si="33"/>
        <v>40962.624999994732</v>
      </c>
      <c r="B2175" s="51">
        <v>875</v>
      </c>
      <c r="C2175" s="51">
        <v>152</v>
      </c>
      <c r="D2175" s="52">
        <v>20.2</v>
      </c>
    </row>
    <row r="2176" spans="1:4" s="9" customFormat="1" x14ac:dyDescent="0.3">
      <c r="A2176" s="8">
        <f t="shared" si="33"/>
        <v>40962.635416661396</v>
      </c>
      <c r="B2176" s="51">
        <v>846</v>
      </c>
      <c r="C2176" s="51">
        <v>152</v>
      </c>
      <c r="D2176" s="52">
        <v>20.5</v>
      </c>
    </row>
    <row r="2177" spans="1:4" s="9" customFormat="1" x14ac:dyDescent="0.3">
      <c r="A2177" s="8">
        <f t="shared" si="33"/>
        <v>40962.645833328061</v>
      </c>
      <c r="B2177" s="51">
        <v>864</v>
      </c>
      <c r="C2177" s="51">
        <v>154</v>
      </c>
      <c r="D2177" s="52">
        <v>20</v>
      </c>
    </row>
    <row r="2178" spans="1:4" s="9" customFormat="1" x14ac:dyDescent="0.3">
      <c r="A2178" s="8">
        <f t="shared" si="33"/>
        <v>40962.656249994725</v>
      </c>
      <c r="B2178" s="51">
        <v>832</v>
      </c>
      <c r="C2178" s="51">
        <v>151</v>
      </c>
      <c r="D2178" s="52">
        <v>19.8</v>
      </c>
    </row>
    <row r="2179" spans="1:4" s="9" customFormat="1" x14ac:dyDescent="0.3">
      <c r="A2179" s="8">
        <f t="shared" si="33"/>
        <v>40962.666666661389</v>
      </c>
      <c r="B2179" s="51">
        <v>870</v>
      </c>
      <c r="C2179" s="51">
        <v>152</v>
      </c>
      <c r="D2179" s="52">
        <v>20</v>
      </c>
    </row>
    <row r="2180" spans="1:4" s="9" customFormat="1" x14ac:dyDescent="0.3">
      <c r="A2180" s="8">
        <f t="shared" si="33"/>
        <v>40962.677083328053</v>
      </c>
      <c r="B2180" s="51">
        <v>802</v>
      </c>
      <c r="C2180" s="51">
        <v>155</v>
      </c>
      <c r="D2180" s="52">
        <v>19.8</v>
      </c>
    </row>
    <row r="2181" spans="1:4" s="9" customFormat="1" x14ac:dyDescent="0.3">
      <c r="A2181" s="8">
        <f t="shared" ref="A2181:A2244" si="34">A2180+1/24/4</f>
        <v>40962.687499994718</v>
      </c>
      <c r="B2181" s="51">
        <v>827</v>
      </c>
      <c r="C2181" s="51">
        <v>152</v>
      </c>
      <c r="D2181" s="52">
        <v>19.399999999999999</v>
      </c>
    </row>
    <row r="2182" spans="1:4" s="9" customFormat="1" x14ac:dyDescent="0.3">
      <c r="A2182" s="8">
        <f t="shared" si="34"/>
        <v>40962.697916661382</v>
      </c>
      <c r="B2182" s="51">
        <v>876</v>
      </c>
      <c r="C2182" s="51">
        <v>151</v>
      </c>
      <c r="D2182" s="52">
        <v>19.7</v>
      </c>
    </row>
    <row r="2183" spans="1:4" s="9" customFormat="1" x14ac:dyDescent="0.3">
      <c r="A2183" s="8">
        <f t="shared" si="34"/>
        <v>40962.708333328046</v>
      </c>
      <c r="B2183" s="51">
        <v>827</v>
      </c>
      <c r="C2183" s="51">
        <v>152</v>
      </c>
      <c r="D2183" s="52">
        <v>19.600000000000001</v>
      </c>
    </row>
    <row r="2184" spans="1:4" s="9" customFormat="1" x14ac:dyDescent="0.3">
      <c r="A2184" s="8">
        <f t="shared" si="34"/>
        <v>40962.71874999471</v>
      </c>
      <c r="B2184" s="51">
        <v>818</v>
      </c>
      <c r="C2184" s="51">
        <v>149</v>
      </c>
      <c r="D2184" s="52">
        <v>19.5</v>
      </c>
    </row>
    <row r="2185" spans="1:4" s="9" customFormat="1" x14ac:dyDescent="0.3">
      <c r="A2185" s="8">
        <f t="shared" si="34"/>
        <v>40962.729166661375</v>
      </c>
      <c r="B2185" s="51">
        <v>890</v>
      </c>
      <c r="C2185" s="51">
        <v>150</v>
      </c>
      <c r="D2185" s="52">
        <v>19.3</v>
      </c>
    </row>
    <row r="2186" spans="1:4" s="9" customFormat="1" x14ac:dyDescent="0.3">
      <c r="A2186" s="8">
        <f t="shared" si="34"/>
        <v>40962.739583328039</v>
      </c>
      <c r="B2186" s="51">
        <v>848</v>
      </c>
      <c r="C2186" s="51">
        <v>150</v>
      </c>
      <c r="D2186" s="52">
        <v>18.899999999999999</v>
      </c>
    </row>
    <row r="2187" spans="1:4" s="9" customFormat="1" x14ac:dyDescent="0.3">
      <c r="A2187" s="8">
        <f t="shared" si="34"/>
        <v>40962.749999994703</v>
      </c>
      <c r="B2187" s="51">
        <v>841</v>
      </c>
      <c r="C2187" s="51">
        <v>151</v>
      </c>
      <c r="D2187" s="52">
        <v>19.100000000000001</v>
      </c>
    </row>
    <row r="2188" spans="1:4" s="9" customFormat="1" x14ac:dyDescent="0.3">
      <c r="A2188" s="8">
        <f t="shared" si="34"/>
        <v>40962.760416661367</v>
      </c>
      <c r="B2188" s="51">
        <v>857</v>
      </c>
      <c r="C2188" s="51">
        <v>150</v>
      </c>
      <c r="D2188" s="52">
        <v>18.8</v>
      </c>
    </row>
    <row r="2189" spans="1:4" s="9" customFormat="1" x14ac:dyDescent="0.3">
      <c r="A2189" s="8">
        <f t="shared" si="34"/>
        <v>40962.770833328032</v>
      </c>
      <c r="B2189" s="51">
        <v>808</v>
      </c>
      <c r="C2189" s="51">
        <v>153</v>
      </c>
      <c r="D2189" s="52">
        <v>18.8</v>
      </c>
    </row>
    <row r="2190" spans="1:4" s="9" customFormat="1" x14ac:dyDescent="0.3">
      <c r="A2190" s="8">
        <f t="shared" si="34"/>
        <v>40962.781249994696</v>
      </c>
      <c r="B2190" s="51">
        <v>857</v>
      </c>
      <c r="C2190" s="51">
        <v>149</v>
      </c>
      <c r="D2190" s="52">
        <v>18.8</v>
      </c>
    </row>
    <row r="2191" spans="1:4" s="9" customFormat="1" x14ac:dyDescent="0.3">
      <c r="A2191" s="8">
        <f t="shared" si="34"/>
        <v>40962.79166666136</v>
      </c>
      <c r="B2191" s="51">
        <v>857</v>
      </c>
      <c r="C2191" s="51">
        <v>151</v>
      </c>
      <c r="D2191" s="52">
        <v>19</v>
      </c>
    </row>
    <row r="2192" spans="1:4" s="9" customFormat="1" x14ac:dyDescent="0.3">
      <c r="A2192" s="8">
        <f t="shared" si="34"/>
        <v>40962.802083328024</v>
      </c>
      <c r="B2192" s="51">
        <v>803</v>
      </c>
      <c r="C2192" s="51">
        <v>154</v>
      </c>
      <c r="D2192" s="52">
        <v>18.899999999999999</v>
      </c>
    </row>
    <row r="2193" spans="1:4" s="9" customFormat="1" x14ac:dyDescent="0.3">
      <c r="A2193" s="8">
        <f t="shared" si="34"/>
        <v>40962.812499994689</v>
      </c>
      <c r="B2193" s="51">
        <v>851</v>
      </c>
      <c r="C2193" s="51">
        <v>149</v>
      </c>
      <c r="D2193" s="52">
        <v>18.899999999999999</v>
      </c>
    </row>
    <row r="2194" spans="1:4" s="9" customFormat="1" x14ac:dyDescent="0.3">
      <c r="A2194" s="8">
        <f t="shared" si="34"/>
        <v>40962.822916661353</v>
      </c>
      <c r="B2194" s="51">
        <v>809</v>
      </c>
      <c r="C2194" s="51">
        <v>151</v>
      </c>
      <c r="D2194" s="52">
        <v>19.100000000000001</v>
      </c>
    </row>
    <row r="2195" spans="1:4" s="9" customFormat="1" x14ac:dyDescent="0.3">
      <c r="A2195" s="8">
        <f t="shared" si="34"/>
        <v>40962.833333328017</v>
      </c>
      <c r="B2195" s="51">
        <v>828</v>
      </c>
      <c r="C2195" s="51">
        <v>150</v>
      </c>
      <c r="D2195" s="52">
        <v>18.600000000000001</v>
      </c>
    </row>
    <row r="2196" spans="1:4" s="9" customFormat="1" x14ac:dyDescent="0.3">
      <c r="A2196" s="8">
        <f t="shared" si="34"/>
        <v>40962.843749994681</v>
      </c>
      <c r="B2196" s="51">
        <v>848</v>
      </c>
      <c r="C2196" s="51">
        <v>151</v>
      </c>
      <c r="D2196" s="52">
        <v>18.600000000000001</v>
      </c>
    </row>
    <row r="2197" spans="1:4" s="9" customFormat="1" x14ac:dyDescent="0.3">
      <c r="A2197" s="8">
        <f t="shared" si="34"/>
        <v>40962.854166661346</v>
      </c>
      <c r="B2197" s="51">
        <v>894</v>
      </c>
      <c r="C2197" s="51">
        <v>151</v>
      </c>
      <c r="D2197" s="52">
        <v>18.7</v>
      </c>
    </row>
    <row r="2198" spans="1:4" s="9" customFormat="1" x14ac:dyDescent="0.3">
      <c r="A2198" s="8">
        <f t="shared" si="34"/>
        <v>40962.86458332801</v>
      </c>
      <c r="B2198" s="51">
        <v>821</v>
      </c>
      <c r="C2198" s="51">
        <v>150</v>
      </c>
      <c r="D2198" s="52">
        <v>18.8</v>
      </c>
    </row>
    <row r="2199" spans="1:4" s="9" customFormat="1" x14ac:dyDescent="0.3">
      <c r="A2199" s="8">
        <f t="shared" si="34"/>
        <v>40962.874999994674</v>
      </c>
      <c r="B2199" s="51">
        <v>857</v>
      </c>
      <c r="C2199" s="51">
        <v>151</v>
      </c>
      <c r="D2199" s="52">
        <v>18.899999999999999</v>
      </c>
    </row>
    <row r="2200" spans="1:4" s="9" customFormat="1" x14ac:dyDescent="0.3">
      <c r="A2200" s="8">
        <f t="shared" si="34"/>
        <v>40962.885416661338</v>
      </c>
      <c r="B2200" s="51">
        <v>855</v>
      </c>
      <c r="C2200" s="51">
        <v>149</v>
      </c>
      <c r="D2200" s="52">
        <v>18.600000000000001</v>
      </c>
    </row>
    <row r="2201" spans="1:4" s="9" customFormat="1" x14ac:dyDescent="0.3">
      <c r="A2201" s="8">
        <f t="shared" si="34"/>
        <v>40962.895833328002</v>
      </c>
      <c r="B2201" s="51">
        <v>799</v>
      </c>
      <c r="C2201" s="51">
        <v>149</v>
      </c>
      <c r="D2201" s="52">
        <v>18.7</v>
      </c>
    </row>
    <row r="2202" spans="1:4" s="9" customFormat="1" x14ac:dyDescent="0.3">
      <c r="A2202" s="8">
        <f t="shared" si="34"/>
        <v>40962.906249994667</v>
      </c>
      <c r="B2202" s="51">
        <v>810</v>
      </c>
      <c r="C2202" s="51">
        <v>149</v>
      </c>
      <c r="D2202" s="52">
        <v>18.7</v>
      </c>
    </row>
    <row r="2203" spans="1:4" s="9" customFormat="1" x14ac:dyDescent="0.3">
      <c r="A2203" s="8">
        <f t="shared" si="34"/>
        <v>40962.916666661331</v>
      </c>
      <c r="B2203" s="51">
        <v>806</v>
      </c>
      <c r="C2203" s="51">
        <v>150</v>
      </c>
      <c r="D2203" s="52">
        <v>18.7</v>
      </c>
    </row>
    <row r="2204" spans="1:4" s="9" customFormat="1" x14ac:dyDescent="0.3">
      <c r="A2204" s="8">
        <f t="shared" si="34"/>
        <v>40962.927083327995</v>
      </c>
      <c r="B2204" s="51">
        <v>800</v>
      </c>
      <c r="C2204" s="51">
        <v>151</v>
      </c>
      <c r="D2204" s="52">
        <v>18.7</v>
      </c>
    </row>
    <row r="2205" spans="1:4" s="9" customFormat="1" x14ac:dyDescent="0.3">
      <c r="A2205" s="8">
        <f t="shared" si="34"/>
        <v>40962.937499994659</v>
      </c>
      <c r="B2205" s="51">
        <v>804</v>
      </c>
      <c r="C2205" s="51">
        <v>149</v>
      </c>
      <c r="D2205" s="52">
        <v>18.600000000000001</v>
      </c>
    </row>
    <row r="2206" spans="1:4" s="9" customFormat="1" x14ac:dyDescent="0.3">
      <c r="A2206" s="8">
        <f t="shared" si="34"/>
        <v>40962.947916661324</v>
      </c>
      <c r="B2206" s="51">
        <v>845</v>
      </c>
      <c r="C2206" s="51">
        <v>149</v>
      </c>
      <c r="D2206" s="52">
        <v>18.5</v>
      </c>
    </row>
    <row r="2207" spans="1:4" s="9" customFormat="1" x14ac:dyDescent="0.3">
      <c r="A2207" s="8">
        <f t="shared" si="34"/>
        <v>40962.958333327988</v>
      </c>
      <c r="B2207" s="51">
        <v>826</v>
      </c>
      <c r="C2207" s="51">
        <v>148</v>
      </c>
      <c r="D2207" s="52">
        <v>18.600000000000001</v>
      </c>
    </row>
    <row r="2208" spans="1:4" s="9" customFormat="1" x14ac:dyDescent="0.3">
      <c r="A2208" s="8">
        <f t="shared" si="34"/>
        <v>40962.968749994652</v>
      </c>
      <c r="B2208" s="51">
        <v>811</v>
      </c>
      <c r="C2208" s="51">
        <v>151</v>
      </c>
      <c r="D2208" s="52">
        <v>18.7</v>
      </c>
    </row>
    <row r="2209" spans="1:4" s="9" customFormat="1" x14ac:dyDescent="0.3">
      <c r="A2209" s="8">
        <f t="shared" si="34"/>
        <v>40962.979166661316</v>
      </c>
      <c r="B2209" s="51">
        <v>834</v>
      </c>
      <c r="C2209" s="51">
        <v>150</v>
      </c>
      <c r="D2209" s="52">
        <v>18.5</v>
      </c>
    </row>
    <row r="2210" spans="1:4" s="9" customFormat="1" x14ac:dyDescent="0.3">
      <c r="A2210" s="8">
        <f t="shared" si="34"/>
        <v>40962.989583327981</v>
      </c>
      <c r="B2210" s="51">
        <v>808</v>
      </c>
      <c r="C2210" s="51">
        <v>148</v>
      </c>
      <c r="D2210" s="52">
        <v>18.5</v>
      </c>
    </row>
    <row r="2211" spans="1:4" s="9" customFormat="1" x14ac:dyDescent="0.3">
      <c r="A2211" s="8">
        <f t="shared" si="34"/>
        <v>40962.999999994645</v>
      </c>
      <c r="B2211" s="51">
        <v>845</v>
      </c>
      <c r="C2211" s="51">
        <v>149</v>
      </c>
      <c r="D2211" s="52">
        <v>18.399999999999999</v>
      </c>
    </row>
    <row r="2212" spans="1:4" s="9" customFormat="1" x14ac:dyDescent="0.3">
      <c r="A2212" s="8">
        <f t="shared" si="34"/>
        <v>40963.010416661309</v>
      </c>
      <c r="B2212" s="51">
        <v>852</v>
      </c>
      <c r="C2212" s="51">
        <v>148</v>
      </c>
      <c r="D2212" s="52">
        <v>18.7</v>
      </c>
    </row>
    <row r="2213" spans="1:4" s="9" customFormat="1" x14ac:dyDescent="0.3">
      <c r="A2213" s="8">
        <f t="shared" si="34"/>
        <v>40963.020833327973</v>
      </c>
      <c r="B2213" s="51">
        <v>808</v>
      </c>
      <c r="C2213" s="51">
        <v>149</v>
      </c>
      <c r="D2213" s="52">
        <v>18.7</v>
      </c>
    </row>
    <row r="2214" spans="1:4" s="9" customFormat="1" x14ac:dyDescent="0.3">
      <c r="A2214" s="8">
        <f t="shared" si="34"/>
        <v>40963.031249994638</v>
      </c>
      <c r="B2214" s="51">
        <v>854</v>
      </c>
      <c r="C2214" s="51">
        <v>149</v>
      </c>
      <c r="D2214" s="52">
        <v>18.5</v>
      </c>
    </row>
    <row r="2215" spans="1:4" s="9" customFormat="1" x14ac:dyDescent="0.3">
      <c r="A2215" s="8">
        <f t="shared" si="34"/>
        <v>40963.041666661302</v>
      </c>
      <c r="B2215" s="51">
        <v>864</v>
      </c>
      <c r="C2215" s="51">
        <v>148</v>
      </c>
      <c r="D2215" s="52">
        <v>18.5</v>
      </c>
    </row>
    <row r="2216" spans="1:4" s="9" customFormat="1" x14ac:dyDescent="0.3">
      <c r="A2216" s="8">
        <f t="shared" si="34"/>
        <v>40963.052083327966</v>
      </c>
      <c r="B2216" s="51">
        <v>814</v>
      </c>
      <c r="C2216" s="51">
        <v>148</v>
      </c>
      <c r="D2216" s="52">
        <v>18.399999999999999</v>
      </c>
    </row>
    <row r="2217" spans="1:4" s="9" customFormat="1" x14ac:dyDescent="0.3">
      <c r="A2217" s="8">
        <f t="shared" si="34"/>
        <v>40963.06249999463</v>
      </c>
      <c r="B2217" s="51">
        <v>794</v>
      </c>
      <c r="C2217" s="51">
        <v>149</v>
      </c>
      <c r="D2217" s="52">
        <v>18.5</v>
      </c>
    </row>
    <row r="2218" spans="1:4" s="9" customFormat="1" x14ac:dyDescent="0.3">
      <c r="A2218" s="8">
        <f t="shared" si="34"/>
        <v>40963.072916661295</v>
      </c>
      <c r="B2218" s="51">
        <v>862</v>
      </c>
      <c r="C2218" s="51">
        <v>148</v>
      </c>
      <c r="D2218" s="52">
        <v>18.3</v>
      </c>
    </row>
    <row r="2219" spans="1:4" s="9" customFormat="1" x14ac:dyDescent="0.3">
      <c r="A2219" s="8">
        <f t="shared" si="34"/>
        <v>40963.083333327959</v>
      </c>
      <c r="B2219" s="51">
        <v>810</v>
      </c>
      <c r="C2219" s="51">
        <v>149</v>
      </c>
      <c r="D2219" s="52">
        <v>18.3</v>
      </c>
    </row>
    <row r="2220" spans="1:4" s="9" customFormat="1" x14ac:dyDescent="0.3">
      <c r="A2220" s="8">
        <f t="shared" si="34"/>
        <v>40963.093749994623</v>
      </c>
      <c r="B2220" s="51">
        <v>819</v>
      </c>
      <c r="C2220" s="51">
        <v>146</v>
      </c>
      <c r="D2220" s="52">
        <v>18.3</v>
      </c>
    </row>
    <row r="2221" spans="1:4" s="9" customFormat="1" x14ac:dyDescent="0.3">
      <c r="A2221" s="8">
        <f t="shared" si="34"/>
        <v>40963.104166661287</v>
      </c>
      <c r="B2221" s="51">
        <v>797</v>
      </c>
      <c r="C2221" s="51">
        <v>147</v>
      </c>
      <c r="D2221" s="52">
        <v>18.5</v>
      </c>
    </row>
    <row r="2222" spans="1:4" s="9" customFormat="1" x14ac:dyDescent="0.3">
      <c r="A2222" s="8">
        <f t="shared" si="34"/>
        <v>40963.114583327952</v>
      </c>
      <c r="B2222" s="51">
        <v>809</v>
      </c>
      <c r="C2222" s="51">
        <v>149</v>
      </c>
      <c r="D2222" s="52">
        <v>18.5</v>
      </c>
    </row>
    <row r="2223" spans="1:4" s="9" customFormat="1" x14ac:dyDescent="0.3">
      <c r="A2223" s="8">
        <f t="shared" si="34"/>
        <v>40963.124999994616</v>
      </c>
      <c r="B2223" s="51">
        <v>790</v>
      </c>
      <c r="C2223" s="51">
        <v>148</v>
      </c>
      <c r="D2223" s="52">
        <v>18.8</v>
      </c>
    </row>
    <row r="2224" spans="1:4" s="9" customFormat="1" x14ac:dyDescent="0.3">
      <c r="A2224" s="8">
        <f t="shared" si="34"/>
        <v>40963.13541666128</v>
      </c>
      <c r="B2224" s="51">
        <v>792</v>
      </c>
      <c r="C2224" s="51">
        <v>149</v>
      </c>
      <c r="D2224" s="52">
        <v>18.3</v>
      </c>
    </row>
    <row r="2225" spans="1:4" s="9" customFormat="1" x14ac:dyDescent="0.3">
      <c r="A2225" s="8">
        <f t="shared" si="34"/>
        <v>40963.145833327944</v>
      </c>
      <c r="B2225" s="51">
        <v>832</v>
      </c>
      <c r="C2225" s="51">
        <v>149</v>
      </c>
      <c r="D2225" s="52">
        <v>18.5</v>
      </c>
    </row>
    <row r="2226" spans="1:4" s="9" customFormat="1" x14ac:dyDescent="0.3">
      <c r="A2226" s="8">
        <f t="shared" si="34"/>
        <v>40963.156249994609</v>
      </c>
      <c r="B2226" s="51">
        <v>857</v>
      </c>
      <c r="C2226" s="51">
        <v>147</v>
      </c>
      <c r="D2226" s="52">
        <v>18.5</v>
      </c>
    </row>
    <row r="2227" spans="1:4" s="9" customFormat="1" x14ac:dyDescent="0.3">
      <c r="A2227" s="8">
        <f t="shared" si="34"/>
        <v>40963.166666661273</v>
      </c>
      <c r="B2227" s="51">
        <v>800</v>
      </c>
      <c r="C2227" s="51">
        <v>148</v>
      </c>
      <c r="D2227" s="52">
        <v>18.600000000000001</v>
      </c>
    </row>
    <row r="2228" spans="1:4" s="9" customFormat="1" x14ac:dyDescent="0.3">
      <c r="A2228" s="8">
        <f t="shared" si="34"/>
        <v>40963.177083327937</v>
      </c>
      <c r="B2228" s="51">
        <v>801</v>
      </c>
      <c r="C2228" s="51">
        <v>148</v>
      </c>
      <c r="D2228" s="52">
        <v>18.5</v>
      </c>
    </row>
    <row r="2229" spans="1:4" s="9" customFormat="1" x14ac:dyDescent="0.3">
      <c r="A2229" s="8">
        <f t="shared" si="34"/>
        <v>40963.187499994601</v>
      </c>
      <c r="B2229" s="51">
        <v>862</v>
      </c>
      <c r="C2229" s="51">
        <v>149</v>
      </c>
      <c r="D2229" s="52">
        <v>18.5</v>
      </c>
    </row>
    <row r="2230" spans="1:4" s="9" customFormat="1" x14ac:dyDescent="0.3">
      <c r="A2230" s="8">
        <f t="shared" si="34"/>
        <v>40963.197916661265</v>
      </c>
      <c r="B2230" s="51">
        <v>843</v>
      </c>
      <c r="C2230" s="51">
        <v>148</v>
      </c>
      <c r="D2230" s="52">
        <v>18.600000000000001</v>
      </c>
    </row>
    <row r="2231" spans="1:4" s="9" customFormat="1" x14ac:dyDescent="0.3">
      <c r="A2231" s="8">
        <f t="shared" si="34"/>
        <v>40963.20833332793</v>
      </c>
      <c r="B2231" s="51">
        <v>830</v>
      </c>
      <c r="C2231" s="51">
        <v>148</v>
      </c>
      <c r="D2231" s="52">
        <v>18.7</v>
      </c>
    </row>
    <row r="2232" spans="1:4" s="9" customFormat="1" x14ac:dyDescent="0.3">
      <c r="A2232" s="8">
        <f t="shared" si="34"/>
        <v>40963.218749994594</v>
      </c>
      <c r="B2232" s="51">
        <v>806</v>
      </c>
      <c r="C2232" s="51">
        <v>148</v>
      </c>
      <c r="D2232" s="52">
        <v>18.7</v>
      </c>
    </row>
    <row r="2233" spans="1:4" s="9" customFormat="1" x14ac:dyDescent="0.3">
      <c r="A2233" s="8">
        <f t="shared" si="34"/>
        <v>40963.229166661258</v>
      </c>
      <c r="B2233" s="51">
        <v>812</v>
      </c>
      <c r="C2233" s="51">
        <v>149</v>
      </c>
      <c r="D2233" s="52">
        <v>18.600000000000001</v>
      </c>
    </row>
    <row r="2234" spans="1:4" s="9" customFormat="1" x14ac:dyDescent="0.3">
      <c r="A2234" s="8">
        <f t="shared" si="34"/>
        <v>40963.239583327922</v>
      </c>
      <c r="B2234" s="51">
        <v>795</v>
      </c>
      <c r="C2234" s="51">
        <v>149</v>
      </c>
      <c r="D2234" s="52">
        <v>18.5</v>
      </c>
    </row>
    <row r="2235" spans="1:4" s="9" customFormat="1" x14ac:dyDescent="0.3">
      <c r="A2235" s="8">
        <f t="shared" si="34"/>
        <v>40963.249999994587</v>
      </c>
      <c r="B2235" s="51">
        <v>782</v>
      </c>
      <c r="C2235" s="51">
        <v>149</v>
      </c>
      <c r="D2235" s="52">
        <v>18.8</v>
      </c>
    </row>
    <row r="2236" spans="1:4" s="9" customFormat="1" x14ac:dyDescent="0.3">
      <c r="A2236" s="8">
        <f t="shared" si="34"/>
        <v>40963.260416661251</v>
      </c>
      <c r="B2236" s="51">
        <v>801</v>
      </c>
      <c r="C2236" s="51">
        <v>146</v>
      </c>
      <c r="D2236" s="52">
        <v>19.2</v>
      </c>
    </row>
    <row r="2237" spans="1:4" s="9" customFormat="1" x14ac:dyDescent="0.3">
      <c r="A2237" s="8">
        <f t="shared" si="34"/>
        <v>40963.270833327915</v>
      </c>
      <c r="B2237" s="51">
        <v>801</v>
      </c>
      <c r="C2237" s="51">
        <v>148</v>
      </c>
      <c r="D2237" s="52">
        <v>18.5</v>
      </c>
    </row>
    <row r="2238" spans="1:4" s="9" customFormat="1" x14ac:dyDescent="0.3">
      <c r="A2238" s="8">
        <f t="shared" si="34"/>
        <v>40963.281249994579</v>
      </c>
      <c r="B2238" s="51">
        <v>795</v>
      </c>
      <c r="C2238" s="51">
        <v>147</v>
      </c>
      <c r="D2238" s="52">
        <v>18.5</v>
      </c>
    </row>
    <row r="2239" spans="1:4" s="9" customFormat="1" x14ac:dyDescent="0.3">
      <c r="A2239" s="8">
        <f t="shared" si="34"/>
        <v>40963.291666661244</v>
      </c>
      <c r="B2239" s="51">
        <v>823</v>
      </c>
      <c r="C2239" s="51">
        <v>148</v>
      </c>
      <c r="D2239" s="52">
        <v>18.600000000000001</v>
      </c>
    </row>
    <row r="2240" spans="1:4" s="9" customFormat="1" x14ac:dyDescent="0.3">
      <c r="A2240" s="8">
        <f t="shared" si="34"/>
        <v>40963.302083327908</v>
      </c>
      <c r="B2240" s="51">
        <v>798</v>
      </c>
      <c r="C2240" s="51">
        <v>148</v>
      </c>
      <c r="D2240" s="52">
        <v>18.3</v>
      </c>
    </row>
    <row r="2241" spans="1:4" s="9" customFormat="1" x14ac:dyDescent="0.3">
      <c r="A2241" s="8">
        <f t="shared" si="34"/>
        <v>40963.312499994572</v>
      </c>
      <c r="B2241" s="51">
        <v>827</v>
      </c>
      <c r="C2241" s="51">
        <v>146</v>
      </c>
      <c r="D2241" s="52">
        <v>18.399999999999999</v>
      </c>
    </row>
    <row r="2242" spans="1:4" s="9" customFormat="1" x14ac:dyDescent="0.3">
      <c r="A2242" s="8">
        <f t="shared" si="34"/>
        <v>40963.322916661236</v>
      </c>
      <c r="B2242" s="51">
        <v>791</v>
      </c>
      <c r="C2242" s="51">
        <v>149</v>
      </c>
      <c r="D2242" s="52">
        <v>18.399999999999999</v>
      </c>
    </row>
    <row r="2243" spans="1:4" s="9" customFormat="1" x14ac:dyDescent="0.3">
      <c r="A2243" s="8">
        <f t="shared" si="34"/>
        <v>40963.333333327901</v>
      </c>
      <c r="B2243" s="51">
        <v>798</v>
      </c>
      <c r="C2243" s="51">
        <v>148</v>
      </c>
      <c r="D2243" s="52">
        <v>18.7</v>
      </c>
    </row>
    <row r="2244" spans="1:4" s="9" customFormat="1" x14ac:dyDescent="0.3">
      <c r="A2244" s="8">
        <f t="shared" si="34"/>
        <v>40963.343749994565</v>
      </c>
      <c r="B2244" s="51">
        <v>821</v>
      </c>
      <c r="C2244" s="51">
        <v>148</v>
      </c>
      <c r="D2244" s="52">
        <v>18.2</v>
      </c>
    </row>
    <row r="2245" spans="1:4" s="9" customFormat="1" x14ac:dyDescent="0.3">
      <c r="A2245" s="8">
        <f t="shared" ref="A2245:A2308" si="35">A2244+1/24/4</f>
        <v>40963.354166661229</v>
      </c>
      <c r="B2245" s="51">
        <v>782</v>
      </c>
      <c r="C2245" s="51">
        <v>149</v>
      </c>
      <c r="D2245" s="52">
        <v>18.2</v>
      </c>
    </row>
    <row r="2246" spans="1:4" s="9" customFormat="1" x14ac:dyDescent="0.3">
      <c r="A2246" s="8">
        <f t="shared" si="35"/>
        <v>40963.364583327893</v>
      </c>
      <c r="B2246" s="51">
        <v>758</v>
      </c>
      <c r="C2246" s="51">
        <v>149</v>
      </c>
      <c r="D2246" s="52">
        <v>18.7</v>
      </c>
    </row>
    <row r="2247" spans="1:4" s="9" customFormat="1" x14ac:dyDescent="0.3">
      <c r="A2247" s="8">
        <f t="shared" si="35"/>
        <v>40963.374999994558</v>
      </c>
      <c r="B2247" s="51">
        <v>804</v>
      </c>
      <c r="C2247" s="51">
        <v>148</v>
      </c>
      <c r="D2247" s="52">
        <v>18.5</v>
      </c>
    </row>
    <row r="2248" spans="1:4" s="9" customFormat="1" x14ac:dyDescent="0.3">
      <c r="A2248" s="8">
        <f t="shared" si="35"/>
        <v>40963.385416661222</v>
      </c>
      <c r="B2248" s="51">
        <v>798</v>
      </c>
      <c r="C2248" s="51">
        <v>148</v>
      </c>
      <c r="D2248" s="52">
        <v>18.399999999999999</v>
      </c>
    </row>
    <row r="2249" spans="1:4" s="9" customFormat="1" x14ac:dyDescent="0.3">
      <c r="A2249" s="8">
        <f t="shared" si="35"/>
        <v>40963.395833327886</v>
      </c>
      <c r="B2249" s="51">
        <v>768</v>
      </c>
      <c r="C2249" s="51">
        <v>148</v>
      </c>
      <c r="D2249" s="52">
        <v>18.600000000000001</v>
      </c>
    </row>
    <row r="2250" spans="1:4" s="9" customFormat="1" x14ac:dyDescent="0.3">
      <c r="A2250" s="8">
        <f t="shared" si="35"/>
        <v>40963.40624999455</v>
      </c>
      <c r="B2250" s="51">
        <v>792</v>
      </c>
      <c r="C2250" s="51">
        <v>149</v>
      </c>
      <c r="D2250" s="52">
        <v>18.5</v>
      </c>
    </row>
    <row r="2251" spans="1:4" s="9" customFormat="1" x14ac:dyDescent="0.3">
      <c r="A2251" s="8">
        <f t="shared" si="35"/>
        <v>40963.416666661215</v>
      </c>
      <c r="B2251" s="51">
        <v>788</v>
      </c>
      <c r="C2251" s="51">
        <v>150</v>
      </c>
      <c r="D2251" s="52">
        <v>18.5</v>
      </c>
    </row>
    <row r="2252" spans="1:4" s="9" customFormat="1" x14ac:dyDescent="0.3">
      <c r="A2252" s="8">
        <f t="shared" si="35"/>
        <v>40963.427083327879</v>
      </c>
      <c r="B2252" s="51">
        <v>822</v>
      </c>
      <c r="C2252" s="51">
        <v>148</v>
      </c>
      <c r="D2252" s="52">
        <v>18.5</v>
      </c>
    </row>
    <row r="2253" spans="1:4" s="9" customFormat="1" x14ac:dyDescent="0.3">
      <c r="A2253" s="8">
        <f t="shared" si="35"/>
        <v>40963.437499994543</v>
      </c>
      <c r="B2253" s="51">
        <v>274</v>
      </c>
      <c r="C2253" s="51">
        <v>0</v>
      </c>
      <c r="D2253" s="52">
        <v>17.600000000000001</v>
      </c>
    </row>
    <row r="2254" spans="1:4" s="9" customFormat="1" x14ac:dyDescent="0.3">
      <c r="A2254" s="8">
        <f t="shared" si="35"/>
        <v>40963.447916661207</v>
      </c>
      <c r="B2254" s="51">
        <v>142</v>
      </c>
      <c r="C2254" s="51">
        <v>0</v>
      </c>
      <c r="D2254" s="52">
        <v>19.100000000000001</v>
      </c>
    </row>
    <row r="2255" spans="1:4" s="9" customFormat="1" x14ac:dyDescent="0.3">
      <c r="A2255" s="8">
        <f t="shared" si="35"/>
        <v>40963.458333327872</v>
      </c>
      <c r="B2255" s="51">
        <v>95</v>
      </c>
      <c r="C2255" s="51">
        <v>0</v>
      </c>
      <c r="D2255" s="52">
        <v>17.100000000000001</v>
      </c>
    </row>
    <row r="2256" spans="1:4" s="9" customFormat="1" x14ac:dyDescent="0.3">
      <c r="A2256" s="8">
        <f t="shared" si="35"/>
        <v>40963.468749994536</v>
      </c>
      <c r="B2256" s="51">
        <v>67</v>
      </c>
      <c r="C2256" s="51">
        <v>0</v>
      </c>
      <c r="D2256" s="52">
        <v>17.2</v>
      </c>
    </row>
    <row r="2257" spans="1:4" s="9" customFormat="1" x14ac:dyDescent="0.3">
      <c r="A2257" s="8">
        <f t="shared" si="35"/>
        <v>40963.4791666612</v>
      </c>
      <c r="B2257" s="51">
        <v>59</v>
      </c>
      <c r="C2257" s="51">
        <v>0</v>
      </c>
      <c r="D2257" s="52">
        <v>18.8</v>
      </c>
    </row>
    <row r="2258" spans="1:4" s="9" customFormat="1" x14ac:dyDescent="0.3">
      <c r="A2258" s="8">
        <f t="shared" si="35"/>
        <v>40963.489583327864</v>
      </c>
      <c r="B2258" s="51">
        <v>47</v>
      </c>
      <c r="C2258" s="51">
        <v>39</v>
      </c>
      <c r="D2258" s="52">
        <v>28.2</v>
      </c>
    </row>
    <row r="2259" spans="1:4" s="9" customFormat="1" x14ac:dyDescent="0.3">
      <c r="A2259" s="8">
        <f t="shared" si="35"/>
        <v>40963.499999994528</v>
      </c>
      <c r="B2259" s="51">
        <v>40</v>
      </c>
      <c r="C2259" s="51">
        <v>0</v>
      </c>
      <c r="D2259" s="52">
        <v>26</v>
      </c>
    </row>
    <row r="2260" spans="1:4" s="9" customFormat="1" x14ac:dyDescent="0.3">
      <c r="A2260" s="8">
        <f t="shared" si="35"/>
        <v>40963.510416661193</v>
      </c>
      <c r="B2260" s="51">
        <v>31</v>
      </c>
      <c r="C2260" s="51">
        <v>0</v>
      </c>
      <c r="D2260" s="52">
        <v>26</v>
      </c>
    </row>
    <row r="2261" spans="1:4" s="9" customFormat="1" x14ac:dyDescent="0.3">
      <c r="A2261" s="8">
        <f t="shared" si="35"/>
        <v>40963.520833327857</v>
      </c>
      <c r="B2261" s="51">
        <v>27</v>
      </c>
      <c r="C2261" s="51">
        <v>0</v>
      </c>
      <c r="D2261" s="52">
        <v>26.2</v>
      </c>
    </row>
    <row r="2262" spans="1:4" s="9" customFormat="1" x14ac:dyDescent="0.3">
      <c r="A2262" s="8">
        <f t="shared" si="35"/>
        <v>40963.531249994521</v>
      </c>
      <c r="B2262" s="51">
        <v>25</v>
      </c>
      <c r="C2262" s="51">
        <v>0</v>
      </c>
      <c r="D2262" s="52">
        <v>26.2</v>
      </c>
    </row>
    <row r="2263" spans="1:4" s="9" customFormat="1" x14ac:dyDescent="0.3">
      <c r="A2263" s="8">
        <f t="shared" si="35"/>
        <v>40963.541666661185</v>
      </c>
      <c r="B2263" s="51">
        <v>22</v>
      </c>
      <c r="C2263" s="51">
        <v>0</v>
      </c>
      <c r="D2263" s="52">
        <v>30.9</v>
      </c>
    </row>
    <row r="2264" spans="1:4" s="9" customFormat="1" x14ac:dyDescent="0.3">
      <c r="A2264" s="8">
        <f t="shared" si="35"/>
        <v>40963.55208332785</v>
      </c>
      <c r="B2264" s="51">
        <v>537</v>
      </c>
      <c r="C2264" s="51">
        <v>118</v>
      </c>
      <c r="D2264" s="52">
        <v>24.6</v>
      </c>
    </row>
    <row r="2265" spans="1:4" s="9" customFormat="1" x14ac:dyDescent="0.3">
      <c r="A2265" s="8">
        <f t="shared" si="35"/>
        <v>40963.562499994514</v>
      </c>
      <c r="B2265" s="51">
        <v>284</v>
      </c>
      <c r="C2265" s="51">
        <v>0</v>
      </c>
      <c r="D2265" s="52">
        <v>21.5</v>
      </c>
    </row>
    <row r="2266" spans="1:4" s="9" customFormat="1" x14ac:dyDescent="0.3">
      <c r="A2266" s="8">
        <f t="shared" si="35"/>
        <v>40963.572916661178</v>
      </c>
      <c r="B2266" s="51">
        <v>119</v>
      </c>
      <c r="C2266" s="51">
        <v>0</v>
      </c>
      <c r="D2266" s="52">
        <v>21.7</v>
      </c>
    </row>
    <row r="2267" spans="1:4" s="9" customFormat="1" x14ac:dyDescent="0.3">
      <c r="A2267" s="8">
        <f t="shared" si="35"/>
        <v>40963.583333327842</v>
      </c>
      <c r="B2267" s="51">
        <v>66</v>
      </c>
      <c r="C2267" s="51">
        <v>0</v>
      </c>
      <c r="D2267" s="52">
        <v>21.8</v>
      </c>
    </row>
    <row r="2268" spans="1:4" s="9" customFormat="1" x14ac:dyDescent="0.3">
      <c r="A2268" s="8">
        <f t="shared" si="35"/>
        <v>40963.593749994507</v>
      </c>
      <c r="B2268" s="51">
        <v>44</v>
      </c>
      <c r="C2268" s="51">
        <v>0</v>
      </c>
      <c r="D2268" s="52">
        <v>21.8</v>
      </c>
    </row>
    <row r="2269" spans="1:4" s="9" customFormat="1" x14ac:dyDescent="0.3">
      <c r="A2269" s="8">
        <f t="shared" si="35"/>
        <v>40963.604166661171</v>
      </c>
      <c r="B2269" s="51">
        <v>30</v>
      </c>
      <c r="C2269" s="51">
        <v>0</v>
      </c>
      <c r="D2269" s="52">
        <v>21.8</v>
      </c>
    </row>
    <row r="2270" spans="1:4" s="9" customFormat="1" x14ac:dyDescent="0.3">
      <c r="A2270" s="8">
        <f t="shared" si="35"/>
        <v>40963.614583327835</v>
      </c>
      <c r="B2270" s="51">
        <v>24</v>
      </c>
      <c r="C2270" s="51">
        <v>0</v>
      </c>
      <c r="D2270" s="52">
        <v>21.5</v>
      </c>
    </row>
    <row r="2271" spans="1:4" s="9" customFormat="1" x14ac:dyDescent="0.3">
      <c r="A2271" s="8">
        <f t="shared" si="35"/>
        <v>40963.624999994499</v>
      </c>
      <c r="B2271" s="51">
        <v>23</v>
      </c>
      <c r="C2271" s="51">
        <v>0</v>
      </c>
      <c r="D2271" s="52">
        <v>21.6</v>
      </c>
    </row>
    <row r="2272" spans="1:4" s="9" customFormat="1" x14ac:dyDescent="0.3">
      <c r="A2272" s="8">
        <f t="shared" si="35"/>
        <v>40963.635416661164</v>
      </c>
      <c r="B2272" s="51">
        <v>19</v>
      </c>
      <c r="C2272" s="51">
        <v>0</v>
      </c>
      <c r="D2272" s="52">
        <v>21.5</v>
      </c>
    </row>
    <row r="2273" spans="1:4" s="9" customFormat="1" x14ac:dyDescent="0.3">
      <c r="A2273" s="8">
        <f t="shared" si="35"/>
        <v>40963.645833327828</v>
      </c>
      <c r="B2273" s="51">
        <v>20</v>
      </c>
      <c r="C2273" s="51">
        <v>0</v>
      </c>
      <c r="D2273" s="52">
        <v>21.4</v>
      </c>
    </row>
    <row r="2274" spans="1:4" s="9" customFormat="1" x14ac:dyDescent="0.3">
      <c r="A2274" s="8">
        <f t="shared" si="35"/>
        <v>40963.656249994492</v>
      </c>
      <c r="B2274" s="51">
        <v>15</v>
      </c>
      <c r="C2274" s="51">
        <v>0</v>
      </c>
      <c r="D2274" s="52">
        <v>21.4</v>
      </c>
    </row>
    <row r="2275" spans="1:4" s="9" customFormat="1" x14ac:dyDescent="0.3">
      <c r="A2275" s="8">
        <f t="shared" si="35"/>
        <v>40963.666666661156</v>
      </c>
      <c r="B2275" s="51">
        <v>12</v>
      </c>
      <c r="C2275" s="51">
        <v>0</v>
      </c>
      <c r="D2275" s="52">
        <v>21.3</v>
      </c>
    </row>
    <row r="2276" spans="1:4" s="9" customFormat="1" x14ac:dyDescent="0.3">
      <c r="A2276" s="8">
        <f t="shared" si="35"/>
        <v>40963.677083327821</v>
      </c>
      <c r="B2276" s="51">
        <v>11</v>
      </c>
      <c r="C2276" s="51">
        <v>0</v>
      </c>
      <c r="D2276" s="52">
        <v>21.3</v>
      </c>
    </row>
    <row r="2277" spans="1:4" s="9" customFormat="1" x14ac:dyDescent="0.3">
      <c r="A2277" s="8">
        <f t="shared" si="35"/>
        <v>40963.687499994485</v>
      </c>
      <c r="B2277" s="51">
        <v>9</v>
      </c>
      <c r="C2277" s="51">
        <v>0</v>
      </c>
      <c r="D2277" s="52">
        <v>20.8</v>
      </c>
    </row>
    <row r="2278" spans="1:4" s="9" customFormat="1" x14ac:dyDescent="0.3">
      <c r="A2278" s="8">
        <f t="shared" si="35"/>
        <v>40963.697916661149</v>
      </c>
      <c r="B2278" s="51">
        <v>9</v>
      </c>
      <c r="C2278" s="51">
        <v>0</v>
      </c>
      <c r="D2278" s="52">
        <v>20.5</v>
      </c>
    </row>
    <row r="2279" spans="1:4" s="9" customFormat="1" x14ac:dyDescent="0.3">
      <c r="A2279" s="8">
        <f t="shared" si="35"/>
        <v>40963.708333327813</v>
      </c>
      <c r="B2279" s="51">
        <v>8</v>
      </c>
      <c r="C2279" s="51">
        <v>0</v>
      </c>
      <c r="D2279" s="52">
        <v>20.399999999999999</v>
      </c>
    </row>
    <row r="2280" spans="1:4" s="9" customFormat="1" x14ac:dyDescent="0.3">
      <c r="A2280" s="8">
        <f t="shared" si="35"/>
        <v>40963.718749994478</v>
      </c>
      <c r="B2280" s="51">
        <v>7</v>
      </c>
      <c r="C2280" s="51">
        <v>0</v>
      </c>
      <c r="D2280" s="52">
        <v>20.3</v>
      </c>
    </row>
    <row r="2281" spans="1:4" s="9" customFormat="1" x14ac:dyDescent="0.3">
      <c r="A2281" s="8">
        <f t="shared" si="35"/>
        <v>40963.729166661142</v>
      </c>
      <c r="B2281" s="51">
        <v>7</v>
      </c>
      <c r="C2281" s="51">
        <v>0</v>
      </c>
      <c r="D2281" s="52">
        <v>20.399999999999999</v>
      </c>
    </row>
    <row r="2282" spans="1:4" s="9" customFormat="1" x14ac:dyDescent="0.3">
      <c r="A2282" s="8">
        <f t="shared" si="35"/>
        <v>40963.739583327806</v>
      </c>
      <c r="B2282" s="51">
        <v>5</v>
      </c>
      <c r="C2282" s="51">
        <v>0</v>
      </c>
      <c r="D2282" s="52">
        <v>20.3</v>
      </c>
    </row>
    <row r="2283" spans="1:4" s="9" customFormat="1" x14ac:dyDescent="0.3">
      <c r="A2283" s="8">
        <f t="shared" si="35"/>
        <v>40963.74999999447</v>
      </c>
      <c r="B2283" s="51">
        <v>5</v>
      </c>
      <c r="C2283" s="51">
        <v>0</v>
      </c>
      <c r="D2283" s="52">
        <v>20.3</v>
      </c>
    </row>
    <row r="2284" spans="1:4" s="9" customFormat="1" x14ac:dyDescent="0.3">
      <c r="A2284" s="8">
        <f t="shared" si="35"/>
        <v>40963.760416661135</v>
      </c>
      <c r="B2284" s="51">
        <v>2</v>
      </c>
      <c r="C2284" s="51">
        <v>0</v>
      </c>
      <c r="D2284" s="52">
        <v>20.399999999999999</v>
      </c>
    </row>
    <row r="2285" spans="1:4" s="9" customFormat="1" x14ac:dyDescent="0.3">
      <c r="A2285" s="8">
        <f t="shared" si="35"/>
        <v>40963.770833327799</v>
      </c>
      <c r="B2285" s="51">
        <v>2</v>
      </c>
      <c r="C2285" s="51">
        <v>0</v>
      </c>
      <c r="D2285" s="52">
        <v>18.8</v>
      </c>
    </row>
    <row r="2286" spans="1:4" s="9" customFormat="1" x14ac:dyDescent="0.3">
      <c r="A2286" s="8">
        <f t="shared" si="35"/>
        <v>40963.781249994463</v>
      </c>
      <c r="B2286" s="51">
        <v>2</v>
      </c>
      <c r="C2286" s="51">
        <v>0</v>
      </c>
      <c r="D2286" s="52">
        <v>18.8</v>
      </c>
    </row>
    <row r="2287" spans="1:4" s="9" customFormat="1" x14ac:dyDescent="0.3">
      <c r="A2287" s="8">
        <f t="shared" si="35"/>
        <v>40963.791666661127</v>
      </c>
      <c r="B2287" s="51">
        <v>0</v>
      </c>
      <c r="C2287" s="51">
        <v>0</v>
      </c>
      <c r="D2287" s="52">
        <v>18.899999999999999</v>
      </c>
    </row>
    <row r="2288" spans="1:4" s="9" customFormat="1" x14ac:dyDescent="0.3">
      <c r="A2288" s="8">
        <f t="shared" si="35"/>
        <v>40963.802083327791</v>
      </c>
      <c r="B2288" s="51">
        <v>1</v>
      </c>
      <c r="C2288" s="51">
        <v>0</v>
      </c>
      <c r="D2288" s="52">
        <v>19.7</v>
      </c>
    </row>
    <row r="2289" spans="1:4" s="9" customFormat="1" x14ac:dyDescent="0.3">
      <c r="A2289" s="8">
        <f t="shared" si="35"/>
        <v>40963.812499994456</v>
      </c>
      <c r="B2289" s="51">
        <v>0</v>
      </c>
      <c r="C2289" s="51">
        <v>0</v>
      </c>
      <c r="D2289" s="52">
        <v>19.3</v>
      </c>
    </row>
    <row r="2290" spans="1:4" s="9" customFormat="1" x14ac:dyDescent="0.3">
      <c r="A2290" s="8">
        <f t="shared" si="35"/>
        <v>40963.82291666112</v>
      </c>
      <c r="B2290" s="51">
        <v>0</v>
      </c>
      <c r="C2290" s="51">
        <v>0</v>
      </c>
      <c r="D2290" s="52">
        <v>19.3</v>
      </c>
    </row>
    <row r="2291" spans="1:4" s="9" customFormat="1" x14ac:dyDescent="0.3">
      <c r="A2291" s="8">
        <f t="shared" si="35"/>
        <v>40963.833333327784</v>
      </c>
      <c r="B2291" s="51">
        <v>891</v>
      </c>
      <c r="C2291" s="51">
        <v>127</v>
      </c>
      <c r="D2291" s="52">
        <v>32.1</v>
      </c>
    </row>
    <row r="2292" spans="1:4" s="9" customFormat="1" x14ac:dyDescent="0.3">
      <c r="A2292" s="8">
        <f t="shared" si="35"/>
        <v>40963.843749994448</v>
      </c>
      <c r="B2292" s="51">
        <v>884</v>
      </c>
      <c r="C2292" s="51">
        <v>132</v>
      </c>
      <c r="D2292" s="52">
        <v>24</v>
      </c>
    </row>
    <row r="2293" spans="1:4" s="9" customFormat="1" x14ac:dyDescent="0.3">
      <c r="A2293" s="8">
        <f t="shared" si="35"/>
        <v>40963.854166661113</v>
      </c>
      <c r="B2293" s="51">
        <v>834</v>
      </c>
      <c r="C2293" s="51">
        <v>130</v>
      </c>
      <c r="D2293" s="52">
        <v>22.9</v>
      </c>
    </row>
    <row r="2294" spans="1:4" s="9" customFormat="1" x14ac:dyDescent="0.3">
      <c r="A2294" s="8">
        <f t="shared" si="35"/>
        <v>40963.864583327777</v>
      </c>
      <c r="B2294" s="51">
        <v>861</v>
      </c>
      <c r="C2294" s="51">
        <v>131</v>
      </c>
      <c r="D2294" s="52">
        <v>22.7</v>
      </c>
    </row>
    <row r="2295" spans="1:4" s="9" customFormat="1" x14ac:dyDescent="0.3">
      <c r="A2295" s="8">
        <f t="shared" si="35"/>
        <v>40963.874999994441</v>
      </c>
      <c r="B2295" s="51">
        <v>816</v>
      </c>
      <c r="C2295" s="51">
        <v>129</v>
      </c>
      <c r="D2295" s="52">
        <v>22.5</v>
      </c>
    </row>
    <row r="2296" spans="1:4" s="9" customFormat="1" x14ac:dyDescent="0.3">
      <c r="A2296" s="8">
        <f t="shared" si="35"/>
        <v>40963.885416661105</v>
      </c>
      <c r="B2296" s="51">
        <v>885</v>
      </c>
      <c r="C2296" s="51">
        <v>129</v>
      </c>
      <c r="D2296" s="52">
        <v>22.2</v>
      </c>
    </row>
    <row r="2297" spans="1:4" s="9" customFormat="1" x14ac:dyDescent="0.3">
      <c r="A2297" s="8">
        <f t="shared" si="35"/>
        <v>40963.89583332777</v>
      </c>
      <c r="B2297" s="51">
        <v>675</v>
      </c>
      <c r="C2297" s="51">
        <v>0</v>
      </c>
      <c r="D2297" s="52">
        <v>23.4</v>
      </c>
    </row>
    <row r="2298" spans="1:4" s="9" customFormat="1" x14ac:dyDescent="0.3">
      <c r="A2298" s="8">
        <f t="shared" si="35"/>
        <v>40963.906249994434</v>
      </c>
      <c r="B2298" s="51">
        <v>181</v>
      </c>
      <c r="C2298" s="51">
        <v>0</v>
      </c>
      <c r="D2298" s="52">
        <v>17.100000000000001</v>
      </c>
    </row>
    <row r="2299" spans="1:4" s="9" customFormat="1" x14ac:dyDescent="0.3">
      <c r="A2299" s="8">
        <f t="shared" si="35"/>
        <v>40963.916666661098</v>
      </c>
      <c r="B2299" s="51">
        <v>113</v>
      </c>
      <c r="C2299" s="51">
        <v>0</v>
      </c>
      <c r="D2299" s="52">
        <v>17.100000000000001</v>
      </c>
    </row>
    <row r="2300" spans="1:4" s="9" customFormat="1" x14ac:dyDescent="0.3">
      <c r="A2300" s="8">
        <f t="shared" si="35"/>
        <v>40963.927083327762</v>
      </c>
      <c r="B2300" s="51">
        <v>78</v>
      </c>
      <c r="C2300" s="51">
        <v>0</v>
      </c>
      <c r="D2300" s="52">
        <v>16.8</v>
      </c>
    </row>
    <row r="2301" spans="1:4" s="9" customFormat="1" x14ac:dyDescent="0.3">
      <c r="A2301" s="8">
        <f t="shared" si="35"/>
        <v>40963.937499994427</v>
      </c>
      <c r="B2301" s="51">
        <v>57</v>
      </c>
      <c r="C2301" s="51">
        <v>0</v>
      </c>
      <c r="D2301" s="52">
        <v>16.8</v>
      </c>
    </row>
    <row r="2302" spans="1:4" s="9" customFormat="1" x14ac:dyDescent="0.3">
      <c r="A2302" s="8">
        <f t="shared" si="35"/>
        <v>40963.947916661091</v>
      </c>
      <c r="B2302" s="51">
        <v>43</v>
      </c>
      <c r="C2302" s="51">
        <v>0</v>
      </c>
      <c r="D2302" s="52">
        <v>16.600000000000001</v>
      </c>
    </row>
    <row r="2303" spans="1:4" s="9" customFormat="1" x14ac:dyDescent="0.3">
      <c r="A2303" s="8">
        <f t="shared" si="35"/>
        <v>40963.958333327755</v>
      </c>
      <c r="B2303" s="51">
        <v>34</v>
      </c>
      <c r="C2303" s="51">
        <v>0</v>
      </c>
      <c r="D2303" s="52">
        <v>16.899999999999999</v>
      </c>
    </row>
    <row r="2304" spans="1:4" s="9" customFormat="1" x14ac:dyDescent="0.3">
      <c r="A2304" s="8">
        <f t="shared" si="35"/>
        <v>40963.968749994419</v>
      </c>
      <c r="B2304" s="51">
        <v>23</v>
      </c>
      <c r="C2304" s="51">
        <v>0</v>
      </c>
      <c r="D2304" s="52">
        <v>16.7</v>
      </c>
    </row>
    <row r="2305" spans="1:4" s="9" customFormat="1" x14ac:dyDescent="0.3">
      <c r="A2305" s="8">
        <f t="shared" si="35"/>
        <v>40963.979166661084</v>
      </c>
      <c r="B2305" s="51">
        <v>19</v>
      </c>
      <c r="C2305" s="51">
        <v>0</v>
      </c>
      <c r="D2305" s="52">
        <v>16.5</v>
      </c>
    </row>
    <row r="2306" spans="1:4" s="9" customFormat="1" x14ac:dyDescent="0.3">
      <c r="A2306" s="8">
        <f t="shared" si="35"/>
        <v>40963.989583327748</v>
      </c>
      <c r="B2306" s="51">
        <v>15</v>
      </c>
      <c r="C2306" s="51">
        <v>0</v>
      </c>
      <c r="D2306" s="52">
        <v>16.600000000000001</v>
      </c>
    </row>
    <row r="2307" spans="1:4" s="9" customFormat="1" x14ac:dyDescent="0.3">
      <c r="A2307" s="8">
        <f t="shared" si="35"/>
        <v>40963.999999994412</v>
      </c>
      <c r="B2307" s="51">
        <v>12</v>
      </c>
      <c r="C2307" s="51">
        <v>0</v>
      </c>
      <c r="D2307" s="52">
        <v>16.600000000000001</v>
      </c>
    </row>
    <row r="2308" spans="1:4" s="9" customFormat="1" x14ac:dyDescent="0.3">
      <c r="A2308" s="8">
        <f t="shared" si="35"/>
        <v>40964.010416661076</v>
      </c>
      <c r="B2308" s="51">
        <v>9</v>
      </c>
      <c r="C2308" s="51">
        <v>0</v>
      </c>
      <c r="D2308" s="52">
        <v>16.7</v>
      </c>
    </row>
    <row r="2309" spans="1:4" s="9" customFormat="1" x14ac:dyDescent="0.3">
      <c r="A2309" s="8">
        <f t="shared" ref="A2309:A2372" si="36">A2308+1/24/4</f>
        <v>40964.020833327741</v>
      </c>
      <c r="B2309" s="51">
        <v>5</v>
      </c>
      <c r="C2309" s="51">
        <v>0</v>
      </c>
      <c r="D2309" s="52">
        <v>16.7</v>
      </c>
    </row>
    <row r="2310" spans="1:4" s="9" customFormat="1" x14ac:dyDescent="0.3">
      <c r="A2310" s="8">
        <f t="shared" si="36"/>
        <v>40964.031249994405</v>
      </c>
      <c r="B2310" s="51">
        <v>6</v>
      </c>
      <c r="C2310" s="51">
        <v>0</v>
      </c>
      <c r="D2310" s="52">
        <v>16.7</v>
      </c>
    </row>
    <row r="2311" spans="1:4" s="9" customFormat="1" x14ac:dyDescent="0.3">
      <c r="A2311" s="8">
        <f t="shared" si="36"/>
        <v>40964.041666661069</v>
      </c>
      <c r="B2311" s="51">
        <v>4</v>
      </c>
      <c r="C2311" s="51">
        <v>0</v>
      </c>
      <c r="D2311" s="52">
        <v>16.600000000000001</v>
      </c>
    </row>
    <row r="2312" spans="1:4" s="9" customFormat="1" x14ac:dyDescent="0.3">
      <c r="A2312" s="8">
        <f t="shared" si="36"/>
        <v>40964.052083327733</v>
      </c>
      <c r="B2312" s="51">
        <v>1</v>
      </c>
      <c r="C2312" s="51">
        <v>0</v>
      </c>
      <c r="D2312" s="52">
        <v>16.7</v>
      </c>
    </row>
    <row r="2313" spans="1:4" s="9" customFormat="1" x14ac:dyDescent="0.3">
      <c r="A2313" s="8">
        <f t="shared" si="36"/>
        <v>40964.062499994398</v>
      </c>
      <c r="B2313" s="51">
        <v>1</v>
      </c>
      <c r="C2313" s="51">
        <v>0</v>
      </c>
      <c r="D2313" s="52">
        <v>16.600000000000001</v>
      </c>
    </row>
    <row r="2314" spans="1:4" s="9" customFormat="1" x14ac:dyDescent="0.3">
      <c r="A2314" s="8">
        <f t="shared" si="36"/>
        <v>40964.072916661062</v>
      </c>
      <c r="B2314" s="51">
        <v>0</v>
      </c>
      <c r="C2314" s="51">
        <v>0</v>
      </c>
      <c r="D2314" s="52">
        <v>16.7</v>
      </c>
    </row>
    <row r="2315" spans="1:4" s="9" customFormat="1" x14ac:dyDescent="0.3">
      <c r="A2315" s="8">
        <f t="shared" si="36"/>
        <v>40964.083333327726</v>
      </c>
      <c r="B2315" s="51">
        <v>0</v>
      </c>
      <c r="C2315" s="51">
        <v>0</v>
      </c>
      <c r="D2315" s="52">
        <v>16.8</v>
      </c>
    </row>
    <row r="2316" spans="1:4" s="9" customFormat="1" x14ac:dyDescent="0.3">
      <c r="A2316" s="8">
        <f t="shared" si="36"/>
        <v>40964.09374999439</v>
      </c>
      <c r="B2316" s="51">
        <v>0</v>
      </c>
      <c r="C2316" s="51">
        <v>0</v>
      </c>
      <c r="D2316" s="52">
        <v>16.7</v>
      </c>
    </row>
    <row r="2317" spans="1:4" s="9" customFormat="1" x14ac:dyDescent="0.3">
      <c r="A2317" s="8">
        <f t="shared" si="36"/>
        <v>40964.104166661054</v>
      </c>
      <c r="B2317" s="51">
        <v>0</v>
      </c>
      <c r="C2317" s="51">
        <v>0</v>
      </c>
      <c r="D2317" s="52">
        <v>14.9</v>
      </c>
    </row>
    <row r="2318" spans="1:4" s="9" customFormat="1" x14ac:dyDescent="0.3">
      <c r="A2318" s="8">
        <f t="shared" si="36"/>
        <v>40964.114583327719</v>
      </c>
      <c r="B2318" s="51">
        <v>0</v>
      </c>
      <c r="C2318" s="51">
        <v>0</v>
      </c>
      <c r="D2318" s="52">
        <v>15.2</v>
      </c>
    </row>
    <row r="2319" spans="1:4" s="9" customFormat="1" x14ac:dyDescent="0.3">
      <c r="A2319" s="8">
        <f t="shared" si="36"/>
        <v>40964.124999994383</v>
      </c>
      <c r="B2319" s="51">
        <v>0</v>
      </c>
      <c r="C2319" s="51">
        <v>0</v>
      </c>
      <c r="D2319" s="52">
        <v>15.4</v>
      </c>
    </row>
    <row r="2320" spans="1:4" s="9" customFormat="1" x14ac:dyDescent="0.3">
      <c r="A2320" s="8">
        <f t="shared" si="36"/>
        <v>40964.135416661047</v>
      </c>
      <c r="B2320" s="51">
        <v>0</v>
      </c>
      <c r="C2320" s="51">
        <v>0</v>
      </c>
      <c r="D2320" s="52">
        <v>15.9</v>
      </c>
    </row>
    <row r="2321" spans="1:4" s="9" customFormat="1" x14ac:dyDescent="0.3">
      <c r="A2321" s="8">
        <f t="shared" si="36"/>
        <v>40964.145833327711</v>
      </c>
      <c r="B2321" s="51">
        <v>0</v>
      </c>
      <c r="C2321" s="51">
        <v>0</v>
      </c>
      <c r="D2321" s="52">
        <v>15.6</v>
      </c>
    </row>
    <row r="2322" spans="1:4" s="9" customFormat="1" x14ac:dyDescent="0.3">
      <c r="A2322" s="8">
        <f t="shared" si="36"/>
        <v>40964.156249994376</v>
      </c>
      <c r="B2322" s="51">
        <v>0</v>
      </c>
      <c r="C2322" s="51">
        <v>0</v>
      </c>
      <c r="D2322" s="52">
        <v>15.8</v>
      </c>
    </row>
    <row r="2323" spans="1:4" s="9" customFormat="1" x14ac:dyDescent="0.3">
      <c r="A2323" s="8">
        <f t="shared" si="36"/>
        <v>40964.16666666104</v>
      </c>
      <c r="B2323" s="51">
        <v>0</v>
      </c>
      <c r="C2323" s="51">
        <v>0</v>
      </c>
      <c r="D2323" s="52">
        <v>15.8</v>
      </c>
    </row>
    <row r="2324" spans="1:4" s="9" customFormat="1" x14ac:dyDescent="0.3">
      <c r="A2324" s="8">
        <f t="shared" si="36"/>
        <v>40964.177083327704</v>
      </c>
      <c r="B2324" s="51">
        <v>0</v>
      </c>
      <c r="C2324" s="51">
        <v>0</v>
      </c>
      <c r="D2324" s="52">
        <v>16</v>
      </c>
    </row>
    <row r="2325" spans="1:4" s="9" customFormat="1" x14ac:dyDescent="0.3">
      <c r="A2325" s="8">
        <f t="shared" si="36"/>
        <v>40964.187499994368</v>
      </c>
      <c r="B2325" s="51">
        <v>0</v>
      </c>
      <c r="C2325" s="51">
        <v>0</v>
      </c>
      <c r="D2325" s="52">
        <v>16</v>
      </c>
    </row>
    <row r="2326" spans="1:4" s="9" customFormat="1" x14ac:dyDescent="0.3">
      <c r="A2326" s="8">
        <f t="shared" si="36"/>
        <v>40964.197916661033</v>
      </c>
      <c r="B2326" s="51">
        <v>0</v>
      </c>
      <c r="C2326" s="51">
        <v>0</v>
      </c>
      <c r="D2326" s="52">
        <v>16.399999999999999</v>
      </c>
    </row>
    <row r="2327" spans="1:4" s="9" customFormat="1" x14ac:dyDescent="0.3">
      <c r="A2327" s="8">
        <f t="shared" si="36"/>
        <v>40964.208333327697</v>
      </c>
      <c r="B2327" s="51">
        <v>0</v>
      </c>
      <c r="C2327" s="51">
        <v>0</v>
      </c>
      <c r="D2327" s="52">
        <v>16</v>
      </c>
    </row>
    <row r="2328" spans="1:4" s="9" customFormat="1" x14ac:dyDescent="0.3">
      <c r="A2328" s="8">
        <f t="shared" si="36"/>
        <v>40964.218749994361</v>
      </c>
      <c r="B2328" s="51">
        <v>0</v>
      </c>
      <c r="C2328" s="51">
        <v>0</v>
      </c>
      <c r="D2328" s="52">
        <v>16.3</v>
      </c>
    </row>
    <row r="2329" spans="1:4" s="9" customFormat="1" x14ac:dyDescent="0.3">
      <c r="A2329" s="8">
        <f t="shared" si="36"/>
        <v>40964.229166661025</v>
      </c>
      <c r="B2329" s="51">
        <v>0</v>
      </c>
      <c r="C2329" s="51">
        <v>0</v>
      </c>
      <c r="D2329" s="52">
        <v>16.3</v>
      </c>
    </row>
    <row r="2330" spans="1:4" s="9" customFormat="1" x14ac:dyDescent="0.3">
      <c r="A2330" s="8">
        <f t="shared" si="36"/>
        <v>40964.23958332769</v>
      </c>
      <c r="B2330" s="51">
        <v>0</v>
      </c>
      <c r="C2330" s="51">
        <v>0</v>
      </c>
      <c r="D2330" s="52">
        <v>16.399999999999999</v>
      </c>
    </row>
    <row r="2331" spans="1:4" s="9" customFormat="1" x14ac:dyDescent="0.3">
      <c r="A2331" s="8">
        <f t="shared" si="36"/>
        <v>40964.249999994354</v>
      </c>
      <c r="B2331" s="51">
        <v>0</v>
      </c>
      <c r="C2331" s="51">
        <v>0</v>
      </c>
      <c r="D2331" s="52">
        <v>16.399999999999999</v>
      </c>
    </row>
    <row r="2332" spans="1:4" s="9" customFormat="1" x14ac:dyDescent="0.3">
      <c r="A2332" s="8">
        <f t="shared" si="36"/>
        <v>40964.260416661018</v>
      </c>
      <c r="B2332" s="51">
        <v>0</v>
      </c>
      <c r="C2332" s="51">
        <v>0</v>
      </c>
      <c r="D2332" s="52">
        <v>16.2</v>
      </c>
    </row>
    <row r="2333" spans="1:4" s="9" customFormat="1" x14ac:dyDescent="0.3">
      <c r="A2333" s="8">
        <f t="shared" si="36"/>
        <v>40964.270833327682</v>
      </c>
      <c r="B2333" s="51">
        <v>0</v>
      </c>
      <c r="C2333" s="51">
        <v>0</v>
      </c>
      <c r="D2333" s="52">
        <v>16.399999999999999</v>
      </c>
    </row>
    <row r="2334" spans="1:4" s="9" customFormat="1" x14ac:dyDescent="0.3">
      <c r="A2334" s="8">
        <f t="shared" si="36"/>
        <v>40964.281249994347</v>
      </c>
      <c r="B2334" s="51">
        <v>0</v>
      </c>
      <c r="C2334" s="51">
        <v>0</v>
      </c>
      <c r="D2334" s="52">
        <v>16.5</v>
      </c>
    </row>
    <row r="2335" spans="1:4" s="9" customFormat="1" x14ac:dyDescent="0.3">
      <c r="A2335" s="8">
        <f t="shared" si="36"/>
        <v>40964.291666661011</v>
      </c>
      <c r="B2335" s="51">
        <v>0</v>
      </c>
      <c r="C2335" s="51">
        <v>0</v>
      </c>
      <c r="D2335" s="52">
        <v>16.3</v>
      </c>
    </row>
    <row r="2336" spans="1:4" s="9" customFormat="1" x14ac:dyDescent="0.3">
      <c r="A2336" s="8">
        <f t="shared" si="36"/>
        <v>40964.302083327675</v>
      </c>
      <c r="B2336" s="51">
        <v>0</v>
      </c>
      <c r="C2336" s="51">
        <v>0</v>
      </c>
      <c r="D2336" s="52">
        <v>34.700000000000003</v>
      </c>
    </row>
    <row r="2337" spans="1:4" s="9" customFormat="1" x14ac:dyDescent="0.3">
      <c r="A2337" s="8">
        <f t="shared" si="36"/>
        <v>40964.312499994339</v>
      </c>
      <c r="B2337" s="51">
        <v>1023</v>
      </c>
      <c r="C2337" s="51">
        <v>124</v>
      </c>
      <c r="D2337" s="52">
        <v>34.4</v>
      </c>
    </row>
    <row r="2338" spans="1:4" s="9" customFormat="1" x14ac:dyDescent="0.3">
      <c r="A2338" s="8">
        <f t="shared" si="36"/>
        <v>40964.322916661004</v>
      </c>
      <c r="B2338" s="51">
        <v>907</v>
      </c>
      <c r="C2338" s="51">
        <v>125</v>
      </c>
      <c r="D2338" s="52">
        <v>29.8</v>
      </c>
    </row>
    <row r="2339" spans="1:4" s="9" customFormat="1" x14ac:dyDescent="0.3">
      <c r="A2339" s="8">
        <f t="shared" si="36"/>
        <v>40964.333333327668</v>
      </c>
      <c r="B2339" s="51">
        <v>934</v>
      </c>
      <c r="C2339" s="51">
        <v>126</v>
      </c>
      <c r="D2339" s="52">
        <v>28.4</v>
      </c>
    </row>
    <row r="2340" spans="1:4" s="9" customFormat="1" x14ac:dyDescent="0.3">
      <c r="A2340" s="8">
        <f t="shared" si="36"/>
        <v>40964.343749994332</v>
      </c>
      <c r="B2340" s="51">
        <v>934</v>
      </c>
      <c r="C2340" s="51">
        <v>124</v>
      </c>
      <c r="D2340" s="52">
        <v>27.6</v>
      </c>
    </row>
    <row r="2341" spans="1:4" s="9" customFormat="1" x14ac:dyDescent="0.3">
      <c r="A2341" s="8">
        <f t="shared" si="36"/>
        <v>40964.354166660996</v>
      </c>
      <c r="B2341" s="51">
        <v>917</v>
      </c>
      <c r="C2341" s="51">
        <v>124</v>
      </c>
      <c r="D2341" s="52">
        <v>27.5</v>
      </c>
    </row>
    <row r="2342" spans="1:4" s="9" customFormat="1" x14ac:dyDescent="0.3">
      <c r="A2342" s="8">
        <f t="shared" si="36"/>
        <v>40964.364583327661</v>
      </c>
      <c r="B2342" s="51">
        <v>891</v>
      </c>
      <c r="C2342" s="51">
        <v>123</v>
      </c>
      <c r="D2342" s="52">
        <v>26.7</v>
      </c>
    </row>
    <row r="2343" spans="1:4" s="9" customFormat="1" x14ac:dyDescent="0.3">
      <c r="A2343" s="8">
        <f t="shared" si="36"/>
        <v>40964.374999994325</v>
      </c>
      <c r="B2343" s="51">
        <v>889</v>
      </c>
      <c r="C2343" s="51">
        <v>125</v>
      </c>
      <c r="D2343" s="52">
        <v>26.4</v>
      </c>
    </row>
    <row r="2344" spans="1:4" s="9" customFormat="1" x14ac:dyDescent="0.3">
      <c r="A2344" s="8">
        <f t="shared" si="36"/>
        <v>40964.385416660989</v>
      </c>
      <c r="B2344" s="51">
        <v>840</v>
      </c>
      <c r="C2344" s="51">
        <v>122</v>
      </c>
      <c r="D2344" s="52">
        <v>26.1</v>
      </c>
    </row>
    <row r="2345" spans="1:4" s="9" customFormat="1" x14ac:dyDescent="0.3">
      <c r="A2345" s="8">
        <f t="shared" si="36"/>
        <v>40964.395833327653</v>
      </c>
      <c r="B2345" s="51">
        <v>871</v>
      </c>
      <c r="C2345" s="51">
        <v>120</v>
      </c>
      <c r="D2345" s="52">
        <v>25.7</v>
      </c>
    </row>
    <row r="2346" spans="1:4" s="9" customFormat="1" x14ac:dyDescent="0.3">
      <c r="A2346" s="8">
        <f t="shared" si="36"/>
        <v>40964.406249994317</v>
      </c>
      <c r="B2346" s="51">
        <v>844</v>
      </c>
      <c r="C2346" s="51">
        <v>122</v>
      </c>
      <c r="D2346" s="52">
        <v>25.9</v>
      </c>
    </row>
    <row r="2347" spans="1:4" s="9" customFormat="1" x14ac:dyDescent="0.3">
      <c r="A2347" s="8">
        <f t="shared" si="36"/>
        <v>40964.416666660982</v>
      </c>
      <c r="B2347" s="51">
        <v>873</v>
      </c>
      <c r="C2347" s="51">
        <v>123</v>
      </c>
      <c r="D2347" s="52">
        <v>25.5</v>
      </c>
    </row>
    <row r="2348" spans="1:4" s="9" customFormat="1" x14ac:dyDescent="0.3">
      <c r="A2348" s="8">
        <f t="shared" si="36"/>
        <v>40964.427083327646</v>
      </c>
      <c r="B2348" s="51">
        <v>864</v>
      </c>
      <c r="C2348" s="51">
        <v>119</v>
      </c>
      <c r="D2348" s="52">
        <v>25.4</v>
      </c>
    </row>
    <row r="2349" spans="1:4" s="9" customFormat="1" x14ac:dyDescent="0.3">
      <c r="A2349" s="8">
        <f t="shared" si="36"/>
        <v>40964.43749999431</v>
      </c>
      <c r="B2349" s="51">
        <v>860</v>
      </c>
      <c r="C2349" s="51">
        <v>121</v>
      </c>
      <c r="D2349" s="52">
        <v>25.5</v>
      </c>
    </row>
    <row r="2350" spans="1:4" s="9" customFormat="1" x14ac:dyDescent="0.3">
      <c r="A2350" s="8">
        <f t="shared" si="36"/>
        <v>40964.447916660974</v>
      </c>
      <c r="B2350" s="51">
        <v>859</v>
      </c>
      <c r="C2350" s="51">
        <v>121</v>
      </c>
      <c r="D2350" s="52">
        <v>25.2</v>
      </c>
    </row>
    <row r="2351" spans="1:4" s="9" customFormat="1" x14ac:dyDescent="0.3">
      <c r="A2351" s="8">
        <f t="shared" si="36"/>
        <v>40964.458333327639</v>
      </c>
      <c r="B2351" s="51">
        <v>861</v>
      </c>
      <c r="C2351" s="51">
        <v>119</v>
      </c>
      <c r="D2351" s="52">
        <v>25.4</v>
      </c>
    </row>
    <row r="2352" spans="1:4" s="9" customFormat="1" x14ac:dyDescent="0.3">
      <c r="A2352" s="8">
        <f t="shared" si="36"/>
        <v>40964.468749994303</v>
      </c>
      <c r="B2352" s="51">
        <v>855</v>
      </c>
      <c r="C2352" s="51">
        <v>120</v>
      </c>
      <c r="D2352" s="52">
        <v>24.7</v>
      </c>
    </row>
    <row r="2353" spans="1:4" s="9" customFormat="1" x14ac:dyDescent="0.3">
      <c r="A2353" s="8">
        <f t="shared" si="36"/>
        <v>40964.479166660967</v>
      </c>
      <c r="B2353" s="51">
        <v>860</v>
      </c>
      <c r="C2353" s="51">
        <v>119</v>
      </c>
      <c r="D2353" s="52">
        <v>24.6</v>
      </c>
    </row>
    <row r="2354" spans="1:4" s="9" customFormat="1" x14ac:dyDescent="0.3">
      <c r="A2354" s="8">
        <f t="shared" si="36"/>
        <v>40964.489583327631</v>
      </c>
      <c r="B2354" s="51">
        <v>872</v>
      </c>
      <c r="C2354" s="51">
        <v>119</v>
      </c>
      <c r="D2354" s="52">
        <v>24.5</v>
      </c>
    </row>
    <row r="2355" spans="1:4" s="9" customFormat="1" x14ac:dyDescent="0.3">
      <c r="A2355" s="8">
        <f t="shared" si="36"/>
        <v>40964.499999994296</v>
      </c>
      <c r="B2355" s="51">
        <v>853</v>
      </c>
      <c r="C2355" s="51">
        <v>119</v>
      </c>
      <c r="D2355" s="52">
        <v>24.5</v>
      </c>
    </row>
    <row r="2356" spans="1:4" s="9" customFormat="1" x14ac:dyDescent="0.3">
      <c r="A2356" s="8">
        <f t="shared" si="36"/>
        <v>40964.51041666096</v>
      </c>
      <c r="B2356" s="51">
        <v>842</v>
      </c>
      <c r="C2356" s="51">
        <v>118</v>
      </c>
      <c r="D2356" s="52">
        <v>24.6</v>
      </c>
    </row>
    <row r="2357" spans="1:4" s="9" customFormat="1" x14ac:dyDescent="0.3">
      <c r="A2357" s="8">
        <f t="shared" si="36"/>
        <v>40964.520833327624</v>
      </c>
      <c r="B2357" s="51">
        <v>873</v>
      </c>
      <c r="C2357" s="51">
        <v>119</v>
      </c>
      <c r="D2357" s="52">
        <v>24.4</v>
      </c>
    </row>
    <row r="2358" spans="1:4" s="9" customFormat="1" x14ac:dyDescent="0.3">
      <c r="A2358" s="8">
        <f t="shared" si="36"/>
        <v>40964.531249994288</v>
      </c>
      <c r="B2358" s="51">
        <v>865</v>
      </c>
      <c r="C2358" s="51">
        <v>119</v>
      </c>
      <c r="D2358" s="52">
        <v>24</v>
      </c>
    </row>
    <row r="2359" spans="1:4" s="9" customFormat="1" x14ac:dyDescent="0.3">
      <c r="A2359" s="8">
        <f t="shared" si="36"/>
        <v>40964.541666660953</v>
      </c>
      <c r="B2359" s="51">
        <v>831</v>
      </c>
      <c r="C2359" s="51">
        <v>118</v>
      </c>
      <c r="D2359" s="52">
        <v>24</v>
      </c>
    </row>
    <row r="2360" spans="1:4" s="9" customFormat="1" x14ac:dyDescent="0.3">
      <c r="A2360" s="8">
        <f t="shared" si="36"/>
        <v>40964.552083327617</v>
      </c>
      <c r="B2360" s="51">
        <v>878</v>
      </c>
      <c r="C2360" s="51">
        <v>119</v>
      </c>
      <c r="D2360" s="52">
        <v>23.8</v>
      </c>
    </row>
    <row r="2361" spans="1:4" s="9" customFormat="1" x14ac:dyDescent="0.3">
      <c r="A2361" s="8">
        <f t="shared" si="36"/>
        <v>40964.562499994281</v>
      </c>
      <c r="B2361" s="51">
        <v>845</v>
      </c>
      <c r="C2361" s="51">
        <v>119</v>
      </c>
      <c r="D2361" s="52">
        <v>23.6</v>
      </c>
    </row>
    <row r="2362" spans="1:4" s="9" customFormat="1" x14ac:dyDescent="0.3">
      <c r="A2362" s="8">
        <f t="shared" si="36"/>
        <v>40964.572916660945</v>
      </c>
      <c r="B2362" s="51">
        <v>828</v>
      </c>
      <c r="C2362" s="51">
        <v>119</v>
      </c>
      <c r="D2362" s="52">
        <v>23.5</v>
      </c>
    </row>
    <row r="2363" spans="1:4" s="9" customFormat="1" x14ac:dyDescent="0.3">
      <c r="A2363" s="8">
        <f t="shared" si="36"/>
        <v>40964.58333332761</v>
      </c>
      <c r="B2363" s="51">
        <v>845</v>
      </c>
      <c r="C2363" s="51">
        <v>118</v>
      </c>
      <c r="D2363" s="52">
        <v>23.4</v>
      </c>
    </row>
    <row r="2364" spans="1:4" s="9" customFormat="1" x14ac:dyDescent="0.3">
      <c r="A2364" s="8">
        <f t="shared" si="36"/>
        <v>40964.593749994274</v>
      </c>
      <c r="B2364" s="51">
        <v>858</v>
      </c>
      <c r="C2364" s="51">
        <v>117</v>
      </c>
      <c r="D2364" s="52">
        <v>23.5</v>
      </c>
    </row>
    <row r="2365" spans="1:4" s="9" customFormat="1" x14ac:dyDescent="0.3">
      <c r="A2365" s="8">
        <f t="shared" si="36"/>
        <v>40964.604166660938</v>
      </c>
      <c r="B2365" s="51">
        <v>836</v>
      </c>
      <c r="C2365" s="51">
        <v>118</v>
      </c>
      <c r="D2365" s="52">
        <v>23</v>
      </c>
    </row>
    <row r="2366" spans="1:4" s="9" customFormat="1" x14ac:dyDescent="0.3">
      <c r="A2366" s="8">
        <f t="shared" si="36"/>
        <v>40964.614583327602</v>
      </c>
      <c r="B2366" s="51">
        <v>834</v>
      </c>
      <c r="C2366" s="51">
        <v>118</v>
      </c>
      <c r="D2366" s="52">
        <v>22.8</v>
      </c>
    </row>
    <row r="2367" spans="1:4" s="9" customFormat="1" x14ac:dyDescent="0.3">
      <c r="A2367" s="8">
        <f t="shared" si="36"/>
        <v>40964.624999994267</v>
      </c>
      <c r="B2367" s="51">
        <v>865</v>
      </c>
      <c r="C2367" s="51">
        <v>117</v>
      </c>
      <c r="D2367" s="52">
        <v>23</v>
      </c>
    </row>
    <row r="2368" spans="1:4" s="9" customFormat="1" x14ac:dyDescent="0.3">
      <c r="A2368" s="8">
        <f t="shared" si="36"/>
        <v>40964.635416660931</v>
      </c>
      <c r="B2368" s="51">
        <v>849</v>
      </c>
      <c r="C2368" s="51">
        <v>118</v>
      </c>
      <c r="D2368" s="52">
        <v>22.6</v>
      </c>
    </row>
    <row r="2369" spans="1:4" s="9" customFormat="1" x14ac:dyDescent="0.3">
      <c r="A2369" s="8">
        <f t="shared" si="36"/>
        <v>40964.645833327595</v>
      </c>
      <c r="B2369" s="51">
        <v>850</v>
      </c>
      <c r="C2369" s="51">
        <v>118</v>
      </c>
      <c r="D2369" s="52">
        <v>22.7</v>
      </c>
    </row>
    <row r="2370" spans="1:4" s="9" customFormat="1" x14ac:dyDescent="0.3">
      <c r="A2370" s="8">
        <f t="shared" si="36"/>
        <v>40964.656249994259</v>
      </c>
      <c r="B2370" s="51">
        <v>217</v>
      </c>
      <c r="C2370" s="51">
        <v>0</v>
      </c>
      <c r="D2370" s="52">
        <v>18</v>
      </c>
    </row>
    <row r="2371" spans="1:4" s="9" customFormat="1" x14ac:dyDescent="0.3">
      <c r="A2371" s="8">
        <f t="shared" si="36"/>
        <v>40964.666666660924</v>
      </c>
      <c r="B2371" s="51">
        <v>112</v>
      </c>
      <c r="C2371" s="51">
        <v>0</v>
      </c>
      <c r="D2371" s="52">
        <v>18.2</v>
      </c>
    </row>
    <row r="2372" spans="1:4" s="9" customFormat="1" x14ac:dyDescent="0.3">
      <c r="A2372" s="8">
        <f t="shared" si="36"/>
        <v>40964.677083327588</v>
      </c>
      <c r="B2372" s="51">
        <v>82</v>
      </c>
      <c r="C2372" s="51">
        <v>0</v>
      </c>
      <c r="D2372" s="52">
        <v>18.2</v>
      </c>
    </row>
    <row r="2373" spans="1:4" s="9" customFormat="1" x14ac:dyDescent="0.3">
      <c r="A2373" s="8">
        <f t="shared" ref="A2373:A2436" si="37">A2372+1/24/4</f>
        <v>40964.687499994252</v>
      </c>
      <c r="B2373" s="51">
        <v>53</v>
      </c>
      <c r="C2373" s="51">
        <v>0</v>
      </c>
      <c r="D2373" s="52">
        <v>18.5</v>
      </c>
    </row>
    <row r="2374" spans="1:4" s="9" customFormat="1" x14ac:dyDescent="0.3">
      <c r="A2374" s="8">
        <f t="shared" si="37"/>
        <v>40964.697916660916</v>
      </c>
      <c r="B2374" s="51">
        <v>39</v>
      </c>
      <c r="C2374" s="51">
        <v>0</v>
      </c>
      <c r="D2374" s="52">
        <v>18.600000000000001</v>
      </c>
    </row>
    <row r="2375" spans="1:4" s="9" customFormat="1" x14ac:dyDescent="0.3">
      <c r="A2375" s="8">
        <f t="shared" si="37"/>
        <v>40964.70833332758</v>
      </c>
      <c r="B2375" s="51">
        <v>34</v>
      </c>
      <c r="C2375" s="51">
        <v>0</v>
      </c>
      <c r="D2375" s="52">
        <v>18.600000000000001</v>
      </c>
    </row>
    <row r="2376" spans="1:4" s="9" customFormat="1" x14ac:dyDescent="0.3">
      <c r="A2376" s="8">
        <f t="shared" si="37"/>
        <v>40964.718749994245</v>
      </c>
      <c r="B2376" s="51">
        <v>27</v>
      </c>
      <c r="C2376" s="51">
        <v>0</v>
      </c>
      <c r="D2376" s="52">
        <v>18.600000000000001</v>
      </c>
    </row>
    <row r="2377" spans="1:4" s="9" customFormat="1" x14ac:dyDescent="0.3">
      <c r="A2377" s="8">
        <f t="shared" si="37"/>
        <v>40964.729166660909</v>
      </c>
      <c r="B2377" s="51">
        <v>24</v>
      </c>
      <c r="C2377" s="51">
        <v>0</v>
      </c>
      <c r="D2377" s="52">
        <v>18.5</v>
      </c>
    </row>
    <row r="2378" spans="1:4" s="9" customFormat="1" x14ac:dyDescent="0.3">
      <c r="A2378" s="8">
        <f t="shared" si="37"/>
        <v>40964.739583327573</v>
      </c>
      <c r="B2378" s="51">
        <v>20</v>
      </c>
      <c r="C2378" s="51">
        <v>0</v>
      </c>
      <c r="D2378" s="52">
        <v>18.600000000000001</v>
      </c>
    </row>
    <row r="2379" spans="1:4" s="9" customFormat="1" x14ac:dyDescent="0.3">
      <c r="A2379" s="8">
        <f t="shared" si="37"/>
        <v>40964.749999994237</v>
      </c>
      <c r="B2379" s="51">
        <v>17</v>
      </c>
      <c r="C2379" s="51">
        <v>0</v>
      </c>
      <c r="D2379" s="52">
        <v>18.5</v>
      </c>
    </row>
    <row r="2380" spans="1:4" s="9" customFormat="1" x14ac:dyDescent="0.3">
      <c r="A2380" s="8">
        <f t="shared" si="37"/>
        <v>40964.760416660902</v>
      </c>
      <c r="B2380" s="51">
        <v>13</v>
      </c>
      <c r="C2380" s="51">
        <v>0</v>
      </c>
      <c r="D2380" s="52">
        <v>18.5</v>
      </c>
    </row>
    <row r="2381" spans="1:4" s="9" customFormat="1" x14ac:dyDescent="0.3">
      <c r="A2381" s="8">
        <f t="shared" si="37"/>
        <v>40964.770833327566</v>
      </c>
      <c r="B2381" s="51">
        <v>543</v>
      </c>
      <c r="C2381" s="51">
        <v>111</v>
      </c>
      <c r="D2381" s="52">
        <v>31.1</v>
      </c>
    </row>
    <row r="2382" spans="1:4" s="9" customFormat="1" x14ac:dyDescent="0.3">
      <c r="A2382" s="8">
        <f t="shared" si="37"/>
        <v>40964.78124999423</v>
      </c>
      <c r="B2382" s="51">
        <v>901</v>
      </c>
      <c r="C2382" s="51">
        <v>120</v>
      </c>
      <c r="D2382" s="52">
        <v>26.1</v>
      </c>
    </row>
    <row r="2383" spans="1:4" s="9" customFormat="1" x14ac:dyDescent="0.3">
      <c r="A2383" s="8">
        <f t="shared" si="37"/>
        <v>40964.791666660894</v>
      </c>
      <c r="B2383" s="51">
        <v>852</v>
      </c>
      <c r="C2383" s="51">
        <v>120</v>
      </c>
      <c r="D2383" s="52">
        <v>24.4</v>
      </c>
    </row>
    <row r="2384" spans="1:4" s="9" customFormat="1" x14ac:dyDescent="0.3">
      <c r="A2384" s="8">
        <f t="shared" si="37"/>
        <v>40964.802083327559</v>
      </c>
      <c r="B2384" s="51">
        <v>849</v>
      </c>
      <c r="C2384" s="51">
        <v>119</v>
      </c>
      <c r="D2384" s="52">
        <v>23.9</v>
      </c>
    </row>
    <row r="2385" spans="1:4" s="9" customFormat="1" x14ac:dyDescent="0.3">
      <c r="A2385" s="8">
        <f t="shared" si="37"/>
        <v>40964.812499994223</v>
      </c>
      <c r="B2385" s="51">
        <v>862</v>
      </c>
      <c r="C2385" s="51">
        <v>120</v>
      </c>
      <c r="D2385" s="52">
        <v>23.9</v>
      </c>
    </row>
    <row r="2386" spans="1:4" s="9" customFormat="1" x14ac:dyDescent="0.3">
      <c r="A2386" s="8">
        <f t="shared" si="37"/>
        <v>40964.822916660887</v>
      </c>
      <c r="B2386" s="51">
        <v>821</v>
      </c>
      <c r="C2386" s="51">
        <v>120</v>
      </c>
      <c r="D2386" s="52">
        <v>23.5</v>
      </c>
    </row>
    <row r="2387" spans="1:4" s="9" customFormat="1" x14ac:dyDescent="0.3">
      <c r="A2387" s="8">
        <f t="shared" si="37"/>
        <v>40964.833333327551</v>
      </c>
      <c r="B2387" s="51">
        <v>860</v>
      </c>
      <c r="C2387" s="51">
        <v>121</v>
      </c>
      <c r="D2387" s="52">
        <v>23.7</v>
      </c>
    </row>
    <row r="2388" spans="1:4" s="9" customFormat="1" x14ac:dyDescent="0.3">
      <c r="A2388" s="8">
        <f t="shared" si="37"/>
        <v>40964.843749994216</v>
      </c>
      <c r="B2388" s="51">
        <v>777</v>
      </c>
      <c r="C2388" s="51">
        <v>0</v>
      </c>
      <c r="D2388" s="52">
        <v>24.9</v>
      </c>
    </row>
    <row r="2389" spans="1:4" s="9" customFormat="1" x14ac:dyDescent="0.3">
      <c r="A2389" s="8">
        <f t="shared" si="37"/>
        <v>40964.85416666088</v>
      </c>
      <c r="B2389" s="51">
        <v>208</v>
      </c>
      <c r="C2389" s="51">
        <v>0</v>
      </c>
      <c r="D2389" s="52">
        <v>19</v>
      </c>
    </row>
    <row r="2390" spans="1:4" s="9" customFormat="1" x14ac:dyDescent="0.3">
      <c r="A2390" s="8">
        <f t="shared" si="37"/>
        <v>40964.864583327544</v>
      </c>
      <c r="B2390" s="51">
        <v>117</v>
      </c>
      <c r="C2390" s="51">
        <v>0</v>
      </c>
      <c r="D2390" s="52">
        <v>19.5</v>
      </c>
    </row>
    <row r="2391" spans="1:4" s="9" customFormat="1" x14ac:dyDescent="0.3">
      <c r="A2391" s="8">
        <f t="shared" si="37"/>
        <v>40964.874999994208</v>
      </c>
      <c r="B2391" s="51">
        <v>84</v>
      </c>
      <c r="C2391" s="51">
        <v>0</v>
      </c>
      <c r="D2391" s="52">
        <v>19.5</v>
      </c>
    </row>
    <row r="2392" spans="1:4" s="9" customFormat="1" x14ac:dyDescent="0.3">
      <c r="A2392" s="8">
        <f t="shared" si="37"/>
        <v>40964.885416660873</v>
      </c>
      <c r="B2392" s="51">
        <v>61</v>
      </c>
      <c r="C2392" s="51">
        <v>0</v>
      </c>
      <c r="D2392" s="52">
        <v>19.7</v>
      </c>
    </row>
    <row r="2393" spans="1:4" s="9" customFormat="1" x14ac:dyDescent="0.3">
      <c r="A2393" s="8">
        <f t="shared" si="37"/>
        <v>40964.895833327537</v>
      </c>
      <c r="B2393" s="51">
        <v>45</v>
      </c>
      <c r="C2393" s="51">
        <v>0</v>
      </c>
      <c r="D2393" s="52">
        <v>19.5</v>
      </c>
    </row>
    <row r="2394" spans="1:4" s="9" customFormat="1" x14ac:dyDescent="0.3">
      <c r="A2394" s="8">
        <f t="shared" si="37"/>
        <v>40964.906249994201</v>
      </c>
      <c r="B2394" s="51">
        <v>34</v>
      </c>
      <c r="C2394" s="51">
        <v>0</v>
      </c>
      <c r="D2394" s="52">
        <v>19.600000000000001</v>
      </c>
    </row>
    <row r="2395" spans="1:4" s="9" customFormat="1" x14ac:dyDescent="0.3">
      <c r="A2395" s="8">
        <f t="shared" si="37"/>
        <v>40964.916666660865</v>
      </c>
      <c r="B2395" s="51">
        <v>27</v>
      </c>
      <c r="C2395" s="51">
        <v>0</v>
      </c>
      <c r="D2395" s="52">
        <v>19.7</v>
      </c>
    </row>
    <row r="2396" spans="1:4" s="9" customFormat="1" x14ac:dyDescent="0.3">
      <c r="A2396" s="8">
        <f t="shared" si="37"/>
        <v>40964.92708332753</v>
      </c>
      <c r="B2396" s="51">
        <v>13</v>
      </c>
      <c r="C2396" s="51">
        <v>0</v>
      </c>
      <c r="D2396" s="52">
        <v>19.8</v>
      </c>
    </row>
    <row r="2397" spans="1:4" s="9" customFormat="1" x14ac:dyDescent="0.3">
      <c r="A2397" s="8">
        <f t="shared" si="37"/>
        <v>40964.937499994194</v>
      </c>
      <c r="B2397" s="51">
        <v>12</v>
      </c>
      <c r="C2397" s="51">
        <v>0</v>
      </c>
      <c r="D2397" s="52">
        <v>19.7</v>
      </c>
    </row>
    <row r="2398" spans="1:4" s="9" customFormat="1" x14ac:dyDescent="0.3">
      <c r="A2398" s="8">
        <f t="shared" si="37"/>
        <v>40964.947916660858</v>
      </c>
      <c r="B2398" s="51">
        <v>12</v>
      </c>
      <c r="C2398" s="51">
        <v>0</v>
      </c>
      <c r="D2398" s="52">
        <v>19.8</v>
      </c>
    </row>
    <row r="2399" spans="1:4" s="9" customFormat="1" x14ac:dyDescent="0.3">
      <c r="A2399" s="8">
        <f t="shared" si="37"/>
        <v>40964.958333327522</v>
      </c>
      <c r="B2399" s="51">
        <v>6</v>
      </c>
      <c r="C2399" s="51">
        <v>0</v>
      </c>
      <c r="D2399" s="52">
        <v>19.8</v>
      </c>
    </row>
    <row r="2400" spans="1:4" s="9" customFormat="1" x14ac:dyDescent="0.3">
      <c r="A2400" s="8">
        <f t="shared" si="37"/>
        <v>40964.968749994187</v>
      </c>
      <c r="B2400" s="51">
        <v>5</v>
      </c>
      <c r="C2400" s="51">
        <v>0</v>
      </c>
      <c r="D2400" s="52">
        <v>19.899999999999999</v>
      </c>
    </row>
    <row r="2401" spans="1:4" s="9" customFormat="1" x14ac:dyDescent="0.3">
      <c r="A2401" s="8">
        <f t="shared" si="37"/>
        <v>40964.979166660851</v>
      </c>
      <c r="B2401" s="51">
        <v>5</v>
      </c>
      <c r="C2401" s="51">
        <v>0</v>
      </c>
      <c r="D2401" s="52">
        <v>19.7</v>
      </c>
    </row>
    <row r="2402" spans="1:4" s="9" customFormat="1" x14ac:dyDescent="0.3">
      <c r="A2402" s="8">
        <f t="shared" si="37"/>
        <v>40964.989583327515</v>
      </c>
      <c r="B2402" s="51">
        <v>2</v>
      </c>
      <c r="C2402" s="51">
        <v>0</v>
      </c>
      <c r="D2402" s="52">
        <v>19.600000000000001</v>
      </c>
    </row>
    <row r="2403" spans="1:4" s="9" customFormat="1" x14ac:dyDescent="0.3">
      <c r="A2403" s="8">
        <f t="shared" si="37"/>
        <v>40964.999999994179</v>
      </c>
      <c r="B2403" s="51">
        <v>2</v>
      </c>
      <c r="C2403" s="51">
        <v>0</v>
      </c>
      <c r="D2403" s="52">
        <v>19.8</v>
      </c>
    </row>
    <row r="2404" spans="1:4" s="9" customFormat="1" x14ac:dyDescent="0.3">
      <c r="A2404" s="8">
        <f t="shared" si="37"/>
        <v>40965.010416660843</v>
      </c>
      <c r="B2404" s="51">
        <v>2</v>
      </c>
      <c r="C2404" s="51">
        <v>0</v>
      </c>
      <c r="D2404" s="52">
        <v>19.8</v>
      </c>
    </row>
    <row r="2405" spans="1:4" s="9" customFormat="1" x14ac:dyDescent="0.3">
      <c r="A2405" s="8">
        <f t="shared" si="37"/>
        <v>40965.020833327508</v>
      </c>
      <c r="B2405" s="51">
        <v>0</v>
      </c>
      <c r="C2405" s="51">
        <v>0</v>
      </c>
      <c r="D2405" s="52">
        <v>20</v>
      </c>
    </row>
    <row r="2406" spans="1:4" s="9" customFormat="1" x14ac:dyDescent="0.3">
      <c r="A2406" s="8">
        <f t="shared" si="37"/>
        <v>40965.031249994172</v>
      </c>
      <c r="B2406" s="51">
        <v>0</v>
      </c>
      <c r="C2406" s="51">
        <v>0</v>
      </c>
      <c r="D2406" s="52">
        <v>19.7</v>
      </c>
    </row>
    <row r="2407" spans="1:4" s="9" customFormat="1" x14ac:dyDescent="0.3">
      <c r="A2407" s="8">
        <f t="shared" si="37"/>
        <v>40965.041666660836</v>
      </c>
      <c r="B2407" s="51">
        <v>0</v>
      </c>
      <c r="C2407" s="51">
        <v>0</v>
      </c>
      <c r="D2407" s="52">
        <v>20</v>
      </c>
    </row>
    <row r="2408" spans="1:4" s="9" customFormat="1" x14ac:dyDescent="0.3">
      <c r="A2408" s="8">
        <f t="shared" si="37"/>
        <v>40965.0520833275</v>
      </c>
      <c r="B2408" s="51">
        <v>0</v>
      </c>
      <c r="C2408" s="51">
        <v>0</v>
      </c>
      <c r="D2408" s="52">
        <v>20</v>
      </c>
    </row>
    <row r="2409" spans="1:4" s="9" customFormat="1" x14ac:dyDescent="0.3">
      <c r="A2409" s="8">
        <f t="shared" si="37"/>
        <v>40965.062499994165</v>
      </c>
      <c r="B2409" s="51">
        <v>0</v>
      </c>
      <c r="C2409" s="51">
        <v>0</v>
      </c>
      <c r="D2409" s="52">
        <v>19.7</v>
      </c>
    </row>
    <row r="2410" spans="1:4" s="9" customFormat="1" x14ac:dyDescent="0.3">
      <c r="A2410" s="8">
        <f t="shared" si="37"/>
        <v>40965.072916660829</v>
      </c>
      <c r="B2410" s="51">
        <v>0</v>
      </c>
      <c r="C2410" s="51">
        <v>0</v>
      </c>
      <c r="D2410" s="52">
        <v>19.7</v>
      </c>
    </row>
    <row r="2411" spans="1:4" s="9" customFormat="1" x14ac:dyDescent="0.3">
      <c r="A2411" s="8">
        <f t="shared" si="37"/>
        <v>40965.083333327493</v>
      </c>
      <c r="B2411" s="51">
        <v>0</v>
      </c>
      <c r="C2411" s="51">
        <v>0</v>
      </c>
      <c r="D2411" s="52">
        <v>19.8</v>
      </c>
    </row>
    <row r="2412" spans="1:4" s="9" customFormat="1" x14ac:dyDescent="0.3">
      <c r="A2412" s="8">
        <f t="shared" si="37"/>
        <v>40965.093749994157</v>
      </c>
      <c r="B2412" s="51">
        <v>0</v>
      </c>
      <c r="C2412" s="51">
        <v>0</v>
      </c>
      <c r="D2412" s="52">
        <v>19.8</v>
      </c>
    </row>
    <row r="2413" spans="1:4" s="9" customFormat="1" x14ac:dyDescent="0.3">
      <c r="A2413" s="8">
        <f t="shared" si="37"/>
        <v>40965.104166660822</v>
      </c>
      <c r="B2413" s="51">
        <v>0</v>
      </c>
      <c r="C2413" s="51">
        <v>0</v>
      </c>
      <c r="D2413" s="52">
        <v>18</v>
      </c>
    </row>
    <row r="2414" spans="1:4" s="9" customFormat="1" x14ac:dyDescent="0.3">
      <c r="A2414" s="8">
        <f t="shared" si="37"/>
        <v>40965.114583327486</v>
      </c>
      <c r="B2414" s="51">
        <v>0</v>
      </c>
      <c r="C2414" s="51">
        <v>0</v>
      </c>
      <c r="D2414" s="52">
        <v>18.399999999999999</v>
      </c>
    </row>
    <row r="2415" spans="1:4" s="9" customFormat="1" x14ac:dyDescent="0.3">
      <c r="A2415" s="8">
        <f t="shared" si="37"/>
        <v>40965.12499999415</v>
      </c>
      <c r="B2415" s="51">
        <v>0</v>
      </c>
      <c r="C2415" s="51">
        <v>0</v>
      </c>
      <c r="D2415" s="52">
        <v>18.7</v>
      </c>
    </row>
    <row r="2416" spans="1:4" s="9" customFormat="1" x14ac:dyDescent="0.3">
      <c r="A2416" s="8">
        <f t="shared" si="37"/>
        <v>40965.135416660814</v>
      </c>
      <c r="B2416" s="51">
        <v>0</v>
      </c>
      <c r="C2416" s="51">
        <v>0</v>
      </c>
      <c r="D2416" s="52">
        <v>18.5</v>
      </c>
    </row>
    <row r="2417" spans="1:4" s="9" customFormat="1" x14ac:dyDescent="0.3">
      <c r="A2417" s="8">
        <f t="shared" si="37"/>
        <v>40965.145833327479</v>
      </c>
      <c r="B2417" s="51">
        <v>0</v>
      </c>
      <c r="C2417" s="51">
        <v>0</v>
      </c>
      <c r="D2417" s="52">
        <v>18.7</v>
      </c>
    </row>
    <row r="2418" spans="1:4" s="9" customFormat="1" x14ac:dyDescent="0.3">
      <c r="A2418" s="8">
        <f t="shared" si="37"/>
        <v>40965.156249994143</v>
      </c>
      <c r="B2418" s="51">
        <v>0</v>
      </c>
      <c r="C2418" s="51">
        <v>0</v>
      </c>
      <c r="D2418" s="52">
        <v>19</v>
      </c>
    </row>
    <row r="2419" spans="1:4" s="9" customFormat="1" x14ac:dyDescent="0.3">
      <c r="A2419" s="8">
        <f t="shared" si="37"/>
        <v>40965.166666660807</v>
      </c>
      <c r="B2419" s="51">
        <v>0</v>
      </c>
      <c r="C2419" s="51">
        <v>0</v>
      </c>
      <c r="D2419" s="52">
        <v>19.100000000000001</v>
      </c>
    </row>
    <row r="2420" spans="1:4" s="9" customFormat="1" x14ac:dyDescent="0.3">
      <c r="A2420" s="8">
        <f t="shared" si="37"/>
        <v>40965.177083327471</v>
      </c>
      <c r="B2420" s="51">
        <v>0</v>
      </c>
      <c r="C2420" s="51">
        <v>0</v>
      </c>
      <c r="D2420" s="52">
        <v>19.100000000000001</v>
      </c>
    </row>
    <row r="2421" spans="1:4" s="9" customFormat="1" x14ac:dyDescent="0.3">
      <c r="A2421" s="8">
        <f t="shared" si="37"/>
        <v>40965.187499994136</v>
      </c>
      <c r="B2421" s="51">
        <v>0</v>
      </c>
      <c r="C2421" s="51">
        <v>0</v>
      </c>
      <c r="D2421" s="52">
        <v>19</v>
      </c>
    </row>
    <row r="2422" spans="1:4" s="9" customFormat="1" x14ac:dyDescent="0.3">
      <c r="A2422" s="8">
        <f t="shared" si="37"/>
        <v>40965.1979166608</v>
      </c>
      <c r="B2422" s="51">
        <v>0</v>
      </c>
      <c r="C2422" s="51">
        <v>0</v>
      </c>
      <c r="D2422" s="52">
        <v>19</v>
      </c>
    </row>
    <row r="2423" spans="1:4" s="9" customFormat="1" x14ac:dyDescent="0.3">
      <c r="A2423" s="8">
        <f t="shared" si="37"/>
        <v>40965.208333327464</v>
      </c>
      <c r="B2423" s="51">
        <v>0</v>
      </c>
      <c r="C2423" s="51">
        <v>0</v>
      </c>
      <c r="D2423" s="52">
        <v>19.100000000000001</v>
      </c>
    </row>
    <row r="2424" spans="1:4" s="9" customFormat="1" x14ac:dyDescent="0.3">
      <c r="A2424" s="8">
        <f t="shared" si="37"/>
        <v>40965.218749994128</v>
      </c>
      <c r="B2424" s="51">
        <v>0</v>
      </c>
      <c r="C2424" s="51">
        <v>0</v>
      </c>
      <c r="D2424" s="52">
        <v>19.3</v>
      </c>
    </row>
    <row r="2425" spans="1:4" s="9" customFormat="1" x14ac:dyDescent="0.3">
      <c r="A2425" s="8">
        <f t="shared" si="37"/>
        <v>40965.229166660793</v>
      </c>
      <c r="B2425" s="51">
        <v>0</v>
      </c>
      <c r="C2425" s="51">
        <v>0</v>
      </c>
      <c r="D2425" s="52">
        <v>19.3</v>
      </c>
    </row>
    <row r="2426" spans="1:4" s="9" customFormat="1" x14ac:dyDescent="0.3">
      <c r="A2426" s="8">
        <f t="shared" si="37"/>
        <v>40965.239583327457</v>
      </c>
      <c r="B2426" s="51">
        <v>0</v>
      </c>
      <c r="C2426" s="51">
        <v>0</v>
      </c>
      <c r="D2426" s="52">
        <v>19.399999999999999</v>
      </c>
    </row>
    <row r="2427" spans="1:4" s="9" customFormat="1" x14ac:dyDescent="0.3">
      <c r="A2427" s="8">
        <f t="shared" si="37"/>
        <v>40965.249999994121</v>
      </c>
      <c r="B2427" s="51">
        <v>0</v>
      </c>
      <c r="C2427" s="51">
        <v>0</v>
      </c>
      <c r="D2427" s="52">
        <v>19.3</v>
      </c>
    </row>
    <row r="2428" spans="1:4" s="9" customFormat="1" x14ac:dyDescent="0.3">
      <c r="A2428" s="8">
        <f t="shared" si="37"/>
        <v>40965.260416660785</v>
      </c>
      <c r="B2428" s="51">
        <v>0</v>
      </c>
      <c r="C2428" s="51">
        <v>0</v>
      </c>
      <c r="D2428" s="52">
        <v>19.3</v>
      </c>
    </row>
    <row r="2429" spans="1:4" s="9" customFormat="1" x14ac:dyDescent="0.3">
      <c r="A2429" s="8">
        <f t="shared" si="37"/>
        <v>40965.27083332745</v>
      </c>
      <c r="B2429" s="51">
        <v>0</v>
      </c>
      <c r="C2429" s="51">
        <v>0</v>
      </c>
      <c r="D2429" s="52">
        <v>19.5</v>
      </c>
    </row>
    <row r="2430" spans="1:4" s="9" customFormat="1" x14ac:dyDescent="0.3">
      <c r="A2430" s="8">
        <f t="shared" si="37"/>
        <v>40965.281249994114</v>
      </c>
      <c r="B2430" s="51">
        <v>0</v>
      </c>
      <c r="C2430" s="51">
        <v>0</v>
      </c>
      <c r="D2430" s="52">
        <v>19.600000000000001</v>
      </c>
    </row>
    <row r="2431" spans="1:4" s="9" customFormat="1" x14ac:dyDescent="0.3">
      <c r="A2431" s="8">
        <f t="shared" si="37"/>
        <v>40965.291666660778</v>
      </c>
      <c r="B2431" s="51">
        <v>0</v>
      </c>
      <c r="C2431" s="51">
        <v>0</v>
      </c>
      <c r="D2431" s="52">
        <v>19.5</v>
      </c>
    </row>
    <row r="2432" spans="1:4" s="9" customFormat="1" x14ac:dyDescent="0.3">
      <c r="A2432" s="8">
        <f t="shared" si="37"/>
        <v>40965.302083327442</v>
      </c>
      <c r="B2432" s="51">
        <v>0</v>
      </c>
      <c r="C2432" s="51">
        <v>0</v>
      </c>
      <c r="D2432" s="52">
        <v>19.399999999999999</v>
      </c>
    </row>
    <row r="2433" spans="1:4" s="9" customFormat="1" x14ac:dyDescent="0.3">
      <c r="A2433" s="8">
        <f t="shared" si="37"/>
        <v>40965.312499994106</v>
      </c>
      <c r="B2433" s="51">
        <v>0</v>
      </c>
      <c r="C2433" s="51">
        <v>0</v>
      </c>
      <c r="D2433" s="52">
        <v>19.399999999999999</v>
      </c>
    </row>
    <row r="2434" spans="1:4" s="9" customFormat="1" x14ac:dyDescent="0.3">
      <c r="A2434" s="8">
        <f t="shared" si="37"/>
        <v>40965.322916660771</v>
      </c>
      <c r="B2434" s="51">
        <v>0</v>
      </c>
      <c r="C2434" s="51">
        <v>0</v>
      </c>
      <c r="D2434" s="52">
        <v>19.399999999999999</v>
      </c>
    </row>
    <row r="2435" spans="1:4" s="9" customFormat="1" x14ac:dyDescent="0.3">
      <c r="A2435" s="8">
        <f t="shared" si="37"/>
        <v>40965.333333327435</v>
      </c>
      <c r="B2435" s="51">
        <v>0</v>
      </c>
      <c r="C2435" s="51">
        <v>0</v>
      </c>
      <c r="D2435" s="52">
        <v>19.5</v>
      </c>
    </row>
    <row r="2436" spans="1:4" s="9" customFormat="1" x14ac:dyDescent="0.3">
      <c r="A2436" s="8">
        <f t="shared" si="37"/>
        <v>40965.343749994099</v>
      </c>
      <c r="B2436" s="51">
        <v>0</v>
      </c>
      <c r="C2436" s="51">
        <v>0</v>
      </c>
      <c r="D2436" s="52">
        <v>19.3</v>
      </c>
    </row>
    <row r="2437" spans="1:4" s="9" customFormat="1" x14ac:dyDescent="0.3">
      <c r="A2437" s="8">
        <f t="shared" ref="A2437:A2500" si="38">A2436+1/24/4</f>
        <v>40965.354166660763</v>
      </c>
      <c r="B2437" s="51">
        <v>0</v>
      </c>
      <c r="C2437" s="51">
        <v>0</v>
      </c>
      <c r="D2437" s="52">
        <v>19.3</v>
      </c>
    </row>
    <row r="2438" spans="1:4" s="9" customFormat="1" x14ac:dyDescent="0.3">
      <c r="A2438" s="8">
        <f t="shared" si="38"/>
        <v>40965.364583327428</v>
      </c>
      <c r="B2438" s="51">
        <v>0</v>
      </c>
      <c r="C2438" s="51">
        <v>0</v>
      </c>
      <c r="D2438" s="52">
        <v>19.3</v>
      </c>
    </row>
    <row r="2439" spans="1:4" s="9" customFormat="1" x14ac:dyDescent="0.3">
      <c r="A2439" s="8">
        <f t="shared" si="38"/>
        <v>40965.374999994092</v>
      </c>
      <c r="B2439" s="51">
        <v>0</v>
      </c>
      <c r="C2439" s="51">
        <v>0</v>
      </c>
      <c r="D2439" s="52">
        <v>19.2</v>
      </c>
    </row>
    <row r="2440" spans="1:4" s="9" customFormat="1" x14ac:dyDescent="0.3">
      <c r="A2440" s="8">
        <f t="shared" si="38"/>
        <v>40965.385416660756</v>
      </c>
      <c r="B2440" s="51">
        <v>0</v>
      </c>
      <c r="C2440" s="51">
        <v>0</v>
      </c>
      <c r="D2440" s="52">
        <v>19.3</v>
      </c>
    </row>
    <row r="2441" spans="1:4" s="9" customFormat="1" x14ac:dyDescent="0.3">
      <c r="A2441" s="8">
        <f t="shared" si="38"/>
        <v>40965.39583332742</v>
      </c>
      <c r="B2441" s="51">
        <v>0</v>
      </c>
      <c r="C2441" s="51">
        <v>0</v>
      </c>
      <c r="D2441" s="52">
        <v>19.3</v>
      </c>
    </row>
    <row r="2442" spans="1:4" s="9" customFormat="1" x14ac:dyDescent="0.3">
      <c r="A2442" s="8">
        <f t="shared" si="38"/>
        <v>40965.406249994085</v>
      </c>
      <c r="B2442" s="51">
        <v>820</v>
      </c>
      <c r="C2442" s="51">
        <v>123</v>
      </c>
      <c r="D2442" s="52">
        <v>42.3</v>
      </c>
    </row>
    <row r="2443" spans="1:4" s="9" customFormat="1" x14ac:dyDescent="0.3">
      <c r="A2443" s="8">
        <f t="shared" si="38"/>
        <v>40965.416666660749</v>
      </c>
      <c r="B2443" s="51">
        <v>1072</v>
      </c>
      <c r="C2443" s="51">
        <v>126</v>
      </c>
      <c r="D2443" s="52">
        <v>36.1</v>
      </c>
    </row>
    <row r="2444" spans="1:4" s="9" customFormat="1" x14ac:dyDescent="0.3">
      <c r="A2444" s="8">
        <f t="shared" si="38"/>
        <v>40965.427083327413</v>
      </c>
      <c r="B2444" s="51">
        <v>1046</v>
      </c>
      <c r="C2444" s="51">
        <v>127</v>
      </c>
      <c r="D2444" s="52">
        <v>33.4</v>
      </c>
    </row>
    <row r="2445" spans="1:4" s="9" customFormat="1" x14ac:dyDescent="0.3">
      <c r="A2445" s="8">
        <f t="shared" si="38"/>
        <v>40965.437499994077</v>
      </c>
      <c r="B2445" s="51">
        <v>1034</v>
      </c>
      <c r="C2445" s="51">
        <v>125</v>
      </c>
      <c r="D2445" s="52">
        <v>31.9</v>
      </c>
    </row>
    <row r="2446" spans="1:4" s="9" customFormat="1" x14ac:dyDescent="0.3">
      <c r="A2446" s="8">
        <f t="shared" si="38"/>
        <v>40965.447916660742</v>
      </c>
      <c r="B2446" s="51">
        <v>1013</v>
      </c>
      <c r="C2446" s="51">
        <v>124</v>
      </c>
      <c r="D2446" s="52">
        <v>31.8</v>
      </c>
    </row>
    <row r="2447" spans="1:4" s="9" customFormat="1" x14ac:dyDescent="0.3">
      <c r="A2447" s="8">
        <f t="shared" si="38"/>
        <v>40965.458333327406</v>
      </c>
      <c r="B2447" s="51">
        <v>1002</v>
      </c>
      <c r="C2447" s="51">
        <v>122</v>
      </c>
      <c r="D2447" s="52">
        <v>30.5</v>
      </c>
    </row>
    <row r="2448" spans="1:4" s="9" customFormat="1" x14ac:dyDescent="0.3">
      <c r="A2448" s="8">
        <f t="shared" si="38"/>
        <v>40965.46874999407</v>
      </c>
      <c r="B2448" s="51">
        <v>994</v>
      </c>
      <c r="C2448" s="51">
        <v>122</v>
      </c>
      <c r="D2448" s="52">
        <v>30.2</v>
      </c>
    </row>
    <row r="2449" spans="1:4" s="9" customFormat="1" x14ac:dyDescent="0.3">
      <c r="A2449" s="8">
        <f t="shared" si="38"/>
        <v>40965.479166660734</v>
      </c>
      <c r="B2449" s="51">
        <v>953</v>
      </c>
      <c r="C2449" s="51">
        <v>122</v>
      </c>
      <c r="D2449" s="52">
        <v>30.1</v>
      </c>
    </row>
    <row r="2450" spans="1:4" s="9" customFormat="1" x14ac:dyDescent="0.3">
      <c r="A2450" s="8">
        <f t="shared" si="38"/>
        <v>40965.489583327399</v>
      </c>
      <c r="B2450" s="51">
        <v>964</v>
      </c>
      <c r="C2450" s="51">
        <v>123</v>
      </c>
      <c r="D2450" s="52">
        <v>29.7</v>
      </c>
    </row>
    <row r="2451" spans="1:4" s="9" customFormat="1" x14ac:dyDescent="0.3">
      <c r="A2451" s="8">
        <f t="shared" si="38"/>
        <v>40965.499999994063</v>
      </c>
      <c r="B2451" s="51">
        <v>944</v>
      </c>
      <c r="C2451" s="51">
        <v>121</v>
      </c>
      <c r="D2451" s="52">
        <v>29.6</v>
      </c>
    </row>
    <row r="2452" spans="1:4" s="9" customFormat="1" x14ac:dyDescent="0.3">
      <c r="A2452" s="8">
        <f t="shared" si="38"/>
        <v>40965.510416660727</v>
      </c>
      <c r="B2452" s="51">
        <v>934</v>
      </c>
      <c r="C2452" s="51">
        <v>122</v>
      </c>
      <c r="D2452" s="52">
        <v>29.3</v>
      </c>
    </row>
    <row r="2453" spans="1:4" s="9" customFormat="1" x14ac:dyDescent="0.3">
      <c r="A2453" s="8">
        <f t="shared" si="38"/>
        <v>40965.520833327391</v>
      </c>
      <c r="B2453" s="51">
        <v>930</v>
      </c>
      <c r="C2453" s="51">
        <v>121</v>
      </c>
      <c r="D2453" s="52">
        <v>29.2</v>
      </c>
    </row>
    <row r="2454" spans="1:4" s="9" customFormat="1" x14ac:dyDescent="0.3">
      <c r="A2454" s="8">
        <f t="shared" si="38"/>
        <v>40965.531249994056</v>
      </c>
      <c r="B2454" s="51">
        <v>933</v>
      </c>
      <c r="C2454" s="51">
        <v>120</v>
      </c>
      <c r="D2454" s="52">
        <v>28.7</v>
      </c>
    </row>
    <row r="2455" spans="1:4" s="9" customFormat="1" x14ac:dyDescent="0.3">
      <c r="A2455" s="8">
        <f t="shared" si="38"/>
        <v>40965.54166666072</v>
      </c>
      <c r="B2455" s="51">
        <v>920</v>
      </c>
      <c r="C2455" s="51">
        <v>122</v>
      </c>
      <c r="D2455" s="52">
        <v>28.7</v>
      </c>
    </row>
    <row r="2456" spans="1:4" s="9" customFormat="1" x14ac:dyDescent="0.3">
      <c r="A2456" s="8">
        <f t="shared" si="38"/>
        <v>40965.552083327384</v>
      </c>
      <c r="B2456" s="51">
        <v>934</v>
      </c>
      <c r="C2456" s="51">
        <v>121</v>
      </c>
      <c r="D2456" s="52">
        <v>28.1</v>
      </c>
    </row>
    <row r="2457" spans="1:4" s="9" customFormat="1" x14ac:dyDescent="0.3">
      <c r="A2457" s="8">
        <f t="shared" si="38"/>
        <v>40965.562499994048</v>
      </c>
      <c r="B2457" s="51">
        <v>915</v>
      </c>
      <c r="C2457" s="51">
        <v>120</v>
      </c>
      <c r="D2457" s="52">
        <v>27.9</v>
      </c>
    </row>
    <row r="2458" spans="1:4" s="9" customFormat="1" x14ac:dyDescent="0.3">
      <c r="A2458" s="8">
        <f t="shared" si="38"/>
        <v>40965.572916660713</v>
      </c>
      <c r="B2458" s="51">
        <v>917</v>
      </c>
      <c r="C2458" s="51">
        <v>121</v>
      </c>
      <c r="D2458" s="52">
        <v>27.7</v>
      </c>
    </row>
    <row r="2459" spans="1:4" s="9" customFormat="1" x14ac:dyDescent="0.3">
      <c r="A2459" s="8">
        <f t="shared" si="38"/>
        <v>40965.583333327377</v>
      </c>
      <c r="B2459" s="51">
        <v>911</v>
      </c>
      <c r="C2459" s="51">
        <v>121</v>
      </c>
      <c r="D2459" s="52">
        <v>27.6</v>
      </c>
    </row>
    <row r="2460" spans="1:4" s="9" customFormat="1" x14ac:dyDescent="0.3">
      <c r="A2460" s="8">
        <f t="shared" si="38"/>
        <v>40965.593749994041</v>
      </c>
      <c r="B2460" s="51">
        <v>893</v>
      </c>
      <c r="C2460" s="51">
        <v>121</v>
      </c>
      <c r="D2460" s="52">
        <v>27.4</v>
      </c>
    </row>
    <row r="2461" spans="1:4" s="9" customFormat="1" x14ac:dyDescent="0.3">
      <c r="A2461" s="8">
        <f t="shared" si="38"/>
        <v>40965.604166660705</v>
      </c>
      <c r="B2461" s="51">
        <v>861</v>
      </c>
      <c r="C2461" s="51">
        <v>121</v>
      </c>
      <c r="D2461" s="52">
        <v>27.4</v>
      </c>
    </row>
    <row r="2462" spans="1:4" s="9" customFormat="1" x14ac:dyDescent="0.3">
      <c r="A2462" s="8">
        <f t="shared" si="38"/>
        <v>40965.614583327369</v>
      </c>
      <c r="B2462" s="51">
        <v>881</v>
      </c>
      <c r="C2462" s="51">
        <v>121</v>
      </c>
      <c r="D2462" s="52">
        <v>26.8</v>
      </c>
    </row>
    <row r="2463" spans="1:4" s="9" customFormat="1" x14ac:dyDescent="0.3">
      <c r="A2463" s="8">
        <f t="shared" si="38"/>
        <v>40965.624999994034</v>
      </c>
      <c r="B2463" s="51">
        <v>895</v>
      </c>
      <c r="C2463" s="51">
        <v>121</v>
      </c>
      <c r="D2463" s="52">
        <v>26.8</v>
      </c>
    </row>
    <row r="2464" spans="1:4" s="9" customFormat="1" x14ac:dyDescent="0.3">
      <c r="A2464" s="8">
        <f t="shared" si="38"/>
        <v>40965.635416660698</v>
      </c>
      <c r="B2464" s="51">
        <v>856</v>
      </c>
      <c r="C2464" s="51">
        <v>121</v>
      </c>
      <c r="D2464" s="52">
        <v>26.7</v>
      </c>
    </row>
    <row r="2465" spans="1:4" s="9" customFormat="1" x14ac:dyDescent="0.3">
      <c r="A2465" s="8">
        <f t="shared" si="38"/>
        <v>40965.645833327362</v>
      </c>
      <c r="B2465" s="51">
        <v>873</v>
      </c>
      <c r="C2465" s="51">
        <v>120</v>
      </c>
      <c r="D2465" s="52">
        <v>26.6</v>
      </c>
    </row>
    <row r="2466" spans="1:4" s="9" customFormat="1" x14ac:dyDescent="0.3">
      <c r="A2466" s="8">
        <f t="shared" si="38"/>
        <v>40965.656249994026</v>
      </c>
      <c r="B2466" s="51">
        <v>867</v>
      </c>
      <c r="C2466" s="51">
        <v>119</v>
      </c>
      <c r="D2466" s="52">
        <v>26.6</v>
      </c>
    </row>
    <row r="2467" spans="1:4" s="9" customFormat="1" x14ac:dyDescent="0.3">
      <c r="A2467" s="8">
        <f t="shared" si="38"/>
        <v>40965.666666660691</v>
      </c>
      <c r="B2467" s="51">
        <v>857</v>
      </c>
      <c r="C2467" s="51">
        <v>120</v>
      </c>
      <c r="D2467" s="52">
        <v>26.4</v>
      </c>
    </row>
    <row r="2468" spans="1:4" s="9" customFormat="1" x14ac:dyDescent="0.3">
      <c r="A2468" s="8">
        <f t="shared" si="38"/>
        <v>40965.677083327355</v>
      </c>
      <c r="B2468" s="51">
        <v>864</v>
      </c>
      <c r="C2468" s="51">
        <v>119</v>
      </c>
      <c r="D2468" s="52">
        <v>26.2</v>
      </c>
    </row>
    <row r="2469" spans="1:4" s="9" customFormat="1" x14ac:dyDescent="0.3">
      <c r="A2469" s="8">
        <f t="shared" si="38"/>
        <v>40965.687499994019</v>
      </c>
      <c r="B2469" s="51">
        <v>871</v>
      </c>
      <c r="C2469" s="51">
        <v>119</v>
      </c>
      <c r="D2469" s="52">
        <v>26.1</v>
      </c>
    </row>
    <row r="2470" spans="1:4" s="9" customFormat="1" x14ac:dyDescent="0.3">
      <c r="A2470" s="8">
        <f t="shared" si="38"/>
        <v>40965.697916660683</v>
      </c>
      <c r="B2470" s="51">
        <v>865</v>
      </c>
      <c r="C2470" s="51">
        <v>119</v>
      </c>
      <c r="D2470" s="52">
        <v>25.9</v>
      </c>
    </row>
    <row r="2471" spans="1:4" s="9" customFormat="1" x14ac:dyDescent="0.3">
      <c r="A2471" s="8">
        <f t="shared" si="38"/>
        <v>40965.708333327348</v>
      </c>
      <c r="B2471" s="51">
        <v>837</v>
      </c>
      <c r="C2471" s="51">
        <v>119</v>
      </c>
      <c r="D2471" s="52">
        <v>25.6</v>
      </c>
    </row>
    <row r="2472" spans="1:4" s="9" customFormat="1" x14ac:dyDescent="0.3">
      <c r="A2472" s="8">
        <f t="shared" si="38"/>
        <v>40965.718749994012</v>
      </c>
      <c r="B2472" s="51">
        <v>863</v>
      </c>
      <c r="C2472" s="51">
        <v>118</v>
      </c>
      <c r="D2472" s="52">
        <v>25.4</v>
      </c>
    </row>
    <row r="2473" spans="1:4" s="9" customFormat="1" x14ac:dyDescent="0.3">
      <c r="A2473" s="8">
        <f t="shared" si="38"/>
        <v>40965.729166660676</v>
      </c>
      <c r="B2473" s="51">
        <v>844</v>
      </c>
      <c r="C2473" s="51">
        <v>119</v>
      </c>
      <c r="D2473" s="52">
        <v>25</v>
      </c>
    </row>
    <row r="2474" spans="1:4" s="9" customFormat="1" x14ac:dyDescent="0.3">
      <c r="A2474" s="8">
        <f t="shared" si="38"/>
        <v>40965.73958332734</v>
      </c>
      <c r="B2474" s="51">
        <v>878</v>
      </c>
      <c r="C2474" s="51">
        <v>120</v>
      </c>
      <c r="D2474" s="52">
        <v>25.1</v>
      </c>
    </row>
    <row r="2475" spans="1:4" s="9" customFormat="1" x14ac:dyDescent="0.3">
      <c r="A2475" s="8">
        <f t="shared" si="38"/>
        <v>40965.749999994005</v>
      </c>
      <c r="B2475" s="51">
        <v>593</v>
      </c>
      <c r="C2475" s="51">
        <v>37</v>
      </c>
      <c r="D2475" s="52">
        <v>25.5</v>
      </c>
    </row>
    <row r="2476" spans="1:4" s="9" customFormat="1" x14ac:dyDescent="0.3">
      <c r="A2476" s="8">
        <f t="shared" si="38"/>
        <v>40965.760416660669</v>
      </c>
      <c r="B2476" s="51">
        <v>180</v>
      </c>
      <c r="C2476" s="51">
        <v>0</v>
      </c>
      <c r="D2476" s="52">
        <v>21.1</v>
      </c>
    </row>
    <row r="2477" spans="1:4" s="9" customFormat="1" x14ac:dyDescent="0.3">
      <c r="A2477" s="8">
        <f t="shared" si="38"/>
        <v>40965.770833327333</v>
      </c>
      <c r="B2477" s="51">
        <v>87</v>
      </c>
      <c r="C2477" s="51">
        <v>0</v>
      </c>
      <c r="D2477" s="52">
        <v>19.399999999999999</v>
      </c>
    </row>
    <row r="2478" spans="1:4" s="9" customFormat="1" x14ac:dyDescent="0.3">
      <c r="A2478" s="8">
        <f t="shared" si="38"/>
        <v>40965.781249993997</v>
      </c>
      <c r="B2478" s="51">
        <v>42</v>
      </c>
      <c r="C2478" s="51">
        <v>0</v>
      </c>
      <c r="D2478" s="52">
        <v>19.600000000000001</v>
      </c>
    </row>
    <row r="2479" spans="1:4" s="9" customFormat="1" x14ac:dyDescent="0.3">
      <c r="A2479" s="8">
        <f t="shared" si="38"/>
        <v>40965.791666660662</v>
      </c>
      <c r="B2479" s="51">
        <v>23</v>
      </c>
      <c r="C2479" s="51">
        <v>0</v>
      </c>
      <c r="D2479" s="52">
        <v>20.2</v>
      </c>
    </row>
    <row r="2480" spans="1:4" s="9" customFormat="1" x14ac:dyDescent="0.3">
      <c r="A2480" s="8">
        <f t="shared" si="38"/>
        <v>40965.802083327326</v>
      </c>
      <c r="B2480" s="51">
        <v>17</v>
      </c>
      <c r="C2480" s="51">
        <v>0</v>
      </c>
      <c r="D2480" s="52">
        <v>20.100000000000001</v>
      </c>
    </row>
    <row r="2481" spans="1:4" s="9" customFormat="1" x14ac:dyDescent="0.3">
      <c r="A2481" s="8">
        <f t="shared" si="38"/>
        <v>40965.81249999399</v>
      </c>
      <c r="B2481" s="51">
        <v>11</v>
      </c>
      <c r="C2481" s="51">
        <v>0</v>
      </c>
      <c r="D2481" s="52">
        <v>20.3</v>
      </c>
    </row>
    <row r="2482" spans="1:4" s="9" customFormat="1" x14ac:dyDescent="0.3">
      <c r="A2482" s="8">
        <f t="shared" si="38"/>
        <v>40965.822916660654</v>
      </c>
      <c r="B2482" s="51">
        <v>6</v>
      </c>
      <c r="C2482" s="51">
        <v>0</v>
      </c>
      <c r="D2482" s="52">
        <v>20.5</v>
      </c>
    </row>
    <row r="2483" spans="1:4" s="9" customFormat="1" x14ac:dyDescent="0.3">
      <c r="A2483" s="8">
        <f t="shared" si="38"/>
        <v>40965.833333327319</v>
      </c>
      <c r="B2483" s="51">
        <v>0</v>
      </c>
      <c r="C2483" s="51">
        <v>0</v>
      </c>
      <c r="D2483" s="52">
        <v>20.7</v>
      </c>
    </row>
    <row r="2484" spans="1:4" s="9" customFormat="1" x14ac:dyDescent="0.3">
      <c r="A2484" s="8">
        <f t="shared" si="38"/>
        <v>40965.843749993983</v>
      </c>
      <c r="B2484" s="51">
        <v>0</v>
      </c>
      <c r="C2484" s="51">
        <v>0</v>
      </c>
      <c r="D2484" s="52">
        <v>20.9</v>
      </c>
    </row>
    <row r="2485" spans="1:4" s="9" customFormat="1" x14ac:dyDescent="0.3">
      <c r="A2485" s="8">
        <f t="shared" si="38"/>
        <v>40965.854166660647</v>
      </c>
      <c r="B2485" s="51">
        <v>0</v>
      </c>
      <c r="C2485" s="51">
        <v>0</v>
      </c>
      <c r="D2485" s="52">
        <v>30.6</v>
      </c>
    </row>
    <row r="2486" spans="1:4" s="9" customFormat="1" x14ac:dyDescent="0.3">
      <c r="A2486" s="8">
        <f t="shared" si="38"/>
        <v>40965.864583327311</v>
      </c>
      <c r="B2486" s="51">
        <v>0</v>
      </c>
      <c r="C2486" s="51">
        <v>0</v>
      </c>
      <c r="D2486" s="52">
        <v>30.9</v>
      </c>
    </row>
    <row r="2487" spans="1:4" s="9" customFormat="1" x14ac:dyDescent="0.3">
      <c r="A2487" s="8">
        <f t="shared" si="38"/>
        <v>40965.874999993976</v>
      </c>
      <c r="B2487" s="51">
        <v>0</v>
      </c>
      <c r="C2487" s="51">
        <v>0</v>
      </c>
      <c r="D2487" s="52">
        <v>30.9</v>
      </c>
    </row>
    <row r="2488" spans="1:4" s="9" customFormat="1" x14ac:dyDescent="0.3">
      <c r="A2488" s="8">
        <f t="shared" si="38"/>
        <v>40965.88541666064</v>
      </c>
      <c r="B2488" s="51">
        <v>0</v>
      </c>
      <c r="C2488" s="51">
        <v>0</v>
      </c>
      <c r="D2488" s="52">
        <v>30.8</v>
      </c>
    </row>
    <row r="2489" spans="1:4" s="9" customFormat="1" x14ac:dyDescent="0.3">
      <c r="A2489" s="8">
        <f t="shared" si="38"/>
        <v>40965.895833327304</v>
      </c>
      <c r="B2489" s="51">
        <v>0</v>
      </c>
      <c r="C2489" s="51">
        <v>0</v>
      </c>
      <c r="D2489" s="52">
        <v>30.9</v>
      </c>
    </row>
    <row r="2490" spans="1:4" s="9" customFormat="1" x14ac:dyDescent="0.3">
      <c r="A2490" s="8">
        <f t="shared" si="38"/>
        <v>40965.906249993968</v>
      </c>
      <c r="B2490" s="51">
        <v>0</v>
      </c>
      <c r="C2490" s="51">
        <v>0</v>
      </c>
      <c r="D2490" s="52">
        <v>30.9</v>
      </c>
    </row>
    <row r="2491" spans="1:4" s="9" customFormat="1" x14ac:dyDescent="0.3">
      <c r="A2491" s="8">
        <f t="shared" si="38"/>
        <v>40965.916666660632</v>
      </c>
      <c r="B2491" s="51">
        <v>0</v>
      </c>
      <c r="C2491" s="51">
        <v>0</v>
      </c>
      <c r="D2491" s="52">
        <v>30.9</v>
      </c>
    </row>
    <row r="2492" spans="1:4" s="9" customFormat="1" x14ac:dyDescent="0.3">
      <c r="A2492" s="8">
        <f t="shared" si="38"/>
        <v>40965.927083327297</v>
      </c>
      <c r="B2492" s="51">
        <v>0</v>
      </c>
      <c r="C2492" s="51">
        <v>0</v>
      </c>
      <c r="D2492" s="52">
        <v>30.7</v>
      </c>
    </row>
    <row r="2493" spans="1:4" s="9" customFormat="1" x14ac:dyDescent="0.3">
      <c r="A2493" s="8">
        <f t="shared" si="38"/>
        <v>40965.937499993961</v>
      </c>
      <c r="B2493" s="51">
        <v>0</v>
      </c>
      <c r="C2493" s="51">
        <v>0</v>
      </c>
      <c r="D2493" s="52">
        <v>30.7</v>
      </c>
    </row>
    <row r="2494" spans="1:4" s="9" customFormat="1" x14ac:dyDescent="0.3">
      <c r="A2494" s="8">
        <f t="shared" si="38"/>
        <v>40965.947916660625</v>
      </c>
      <c r="B2494" s="51">
        <v>0</v>
      </c>
      <c r="C2494" s="51">
        <v>0</v>
      </c>
      <c r="D2494" s="52">
        <v>30.7</v>
      </c>
    </row>
    <row r="2495" spans="1:4" s="9" customFormat="1" x14ac:dyDescent="0.3">
      <c r="A2495" s="8">
        <f t="shared" si="38"/>
        <v>40965.958333327289</v>
      </c>
      <c r="B2495" s="51">
        <v>0</v>
      </c>
      <c r="C2495" s="51">
        <v>0</v>
      </c>
      <c r="D2495" s="52">
        <v>30.6</v>
      </c>
    </row>
    <row r="2496" spans="1:4" s="9" customFormat="1" x14ac:dyDescent="0.3">
      <c r="A2496" s="8">
        <f t="shared" si="38"/>
        <v>40965.968749993954</v>
      </c>
      <c r="B2496" s="51">
        <v>0</v>
      </c>
      <c r="C2496" s="51">
        <v>0</v>
      </c>
      <c r="D2496" s="52">
        <v>30.6</v>
      </c>
    </row>
    <row r="2497" spans="1:4" s="9" customFormat="1" x14ac:dyDescent="0.3">
      <c r="A2497" s="8">
        <f t="shared" si="38"/>
        <v>40965.979166660618</v>
      </c>
      <c r="B2497" s="51">
        <v>0</v>
      </c>
      <c r="C2497" s="51">
        <v>0</v>
      </c>
      <c r="D2497" s="52">
        <v>30.5</v>
      </c>
    </row>
    <row r="2498" spans="1:4" s="9" customFormat="1" x14ac:dyDescent="0.3">
      <c r="A2498" s="8">
        <f t="shared" si="38"/>
        <v>40965.989583327282</v>
      </c>
      <c r="B2498" s="51">
        <v>0</v>
      </c>
      <c r="C2498" s="51">
        <v>0</v>
      </c>
      <c r="D2498" s="52">
        <v>30.8</v>
      </c>
    </row>
    <row r="2499" spans="1:4" s="9" customFormat="1" x14ac:dyDescent="0.3">
      <c r="A2499" s="8">
        <f t="shared" si="38"/>
        <v>40965.999999993946</v>
      </c>
      <c r="B2499" s="51">
        <v>0</v>
      </c>
      <c r="C2499" s="51">
        <v>0</v>
      </c>
      <c r="D2499" s="52">
        <v>30.6</v>
      </c>
    </row>
    <row r="2500" spans="1:4" s="9" customFormat="1" x14ac:dyDescent="0.3">
      <c r="A2500" s="8">
        <f t="shared" si="38"/>
        <v>40966.010416660611</v>
      </c>
      <c r="B2500" s="51">
        <v>0</v>
      </c>
      <c r="C2500" s="51">
        <v>0</v>
      </c>
      <c r="D2500" s="52">
        <v>30.8</v>
      </c>
    </row>
    <row r="2501" spans="1:4" s="9" customFormat="1" x14ac:dyDescent="0.3">
      <c r="A2501" s="8">
        <f t="shared" ref="A2501:A2564" si="39">A2500+1/24/4</f>
        <v>40966.020833327275</v>
      </c>
      <c r="B2501" s="51">
        <v>0</v>
      </c>
      <c r="C2501" s="51">
        <v>0</v>
      </c>
      <c r="D2501" s="52">
        <v>30.4</v>
      </c>
    </row>
    <row r="2502" spans="1:4" s="9" customFormat="1" x14ac:dyDescent="0.3">
      <c r="A2502" s="8">
        <f t="shared" si="39"/>
        <v>40966.031249993939</v>
      </c>
      <c r="B2502" s="51">
        <v>0</v>
      </c>
      <c r="C2502" s="51">
        <v>0</v>
      </c>
      <c r="D2502" s="52">
        <v>30.5</v>
      </c>
    </row>
    <row r="2503" spans="1:4" s="9" customFormat="1" x14ac:dyDescent="0.3">
      <c r="A2503" s="8">
        <f t="shared" si="39"/>
        <v>40966.041666660603</v>
      </c>
      <c r="B2503" s="51">
        <v>0</v>
      </c>
      <c r="C2503" s="51">
        <v>0</v>
      </c>
      <c r="D2503" s="52">
        <v>30.4</v>
      </c>
    </row>
    <row r="2504" spans="1:4" s="9" customFormat="1" x14ac:dyDescent="0.3">
      <c r="A2504" s="8">
        <f t="shared" si="39"/>
        <v>40966.052083327268</v>
      </c>
      <c r="B2504" s="51">
        <v>0</v>
      </c>
      <c r="C2504" s="51">
        <v>0</v>
      </c>
      <c r="D2504" s="52">
        <v>30.4</v>
      </c>
    </row>
    <row r="2505" spans="1:4" s="9" customFormat="1" x14ac:dyDescent="0.3">
      <c r="A2505" s="8">
        <f t="shared" si="39"/>
        <v>40966.062499993932</v>
      </c>
      <c r="B2505" s="51">
        <v>0</v>
      </c>
      <c r="C2505" s="51">
        <v>0</v>
      </c>
      <c r="D2505" s="52">
        <v>30.4</v>
      </c>
    </row>
    <row r="2506" spans="1:4" s="9" customFormat="1" x14ac:dyDescent="0.3">
      <c r="A2506" s="8">
        <f t="shared" si="39"/>
        <v>40966.072916660596</v>
      </c>
      <c r="B2506" s="51">
        <v>0</v>
      </c>
      <c r="C2506" s="51">
        <v>0</v>
      </c>
      <c r="D2506" s="52">
        <v>30.3</v>
      </c>
    </row>
    <row r="2507" spans="1:4" s="9" customFormat="1" x14ac:dyDescent="0.3">
      <c r="A2507" s="8">
        <f t="shared" si="39"/>
        <v>40966.08333332726</v>
      </c>
      <c r="B2507" s="51">
        <v>0</v>
      </c>
      <c r="C2507" s="51">
        <v>0</v>
      </c>
      <c r="D2507" s="52">
        <v>30.5</v>
      </c>
    </row>
    <row r="2508" spans="1:4" s="9" customFormat="1" x14ac:dyDescent="0.3">
      <c r="A2508" s="8">
        <f t="shared" si="39"/>
        <v>40966.093749993925</v>
      </c>
      <c r="B2508" s="51">
        <v>0</v>
      </c>
      <c r="C2508" s="51">
        <v>0</v>
      </c>
      <c r="D2508" s="52">
        <v>30.4</v>
      </c>
    </row>
    <row r="2509" spans="1:4" s="9" customFormat="1" x14ac:dyDescent="0.3">
      <c r="A2509" s="8">
        <f t="shared" si="39"/>
        <v>40966.104166660589</v>
      </c>
      <c r="B2509" s="51">
        <v>0</v>
      </c>
      <c r="C2509" s="51">
        <v>0</v>
      </c>
      <c r="D2509" s="52">
        <v>28</v>
      </c>
    </row>
    <row r="2510" spans="1:4" s="9" customFormat="1" x14ac:dyDescent="0.3">
      <c r="A2510" s="8">
        <f t="shared" si="39"/>
        <v>40966.114583327253</v>
      </c>
      <c r="B2510" s="51">
        <v>0</v>
      </c>
      <c r="C2510" s="51">
        <v>0</v>
      </c>
      <c r="D2510" s="52">
        <v>28</v>
      </c>
    </row>
    <row r="2511" spans="1:4" s="9" customFormat="1" x14ac:dyDescent="0.3">
      <c r="A2511" s="8">
        <f t="shared" si="39"/>
        <v>40966.124999993917</v>
      </c>
      <c r="B2511" s="51">
        <v>0</v>
      </c>
      <c r="C2511" s="51">
        <v>0</v>
      </c>
      <c r="D2511" s="52">
        <v>28.4</v>
      </c>
    </row>
    <row r="2512" spans="1:4" s="9" customFormat="1" x14ac:dyDescent="0.3">
      <c r="A2512" s="8">
        <f t="shared" si="39"/>
        <v>40966.135416660582</v>
      </c>
      <c r="B2512" s="51">
        <v>0</v>
      </c>
      <c r="C2512" s="51">
        <v>0</v>
      </c>
      <c r="D2512" s="52">
        <v>28.7</v>
      </c>
    </row>
    <row r="2513" spans="1:4" s="9" customFormat="1" x14ac:dyDescent="0.3">
      <c r="A2513" s="8">
        <f t="shared" si="39"/>
        <v>40966.145833327246</v>
      </c>
      <c r="B2513" s="51">
        <v>0</v>
      </c>
      <c r="C2513" s="51">
        <v>0</v>
      </c>
      <c r="D2513" s="52">
        <v>28.8</v>
      </c>
    </row>
    <row r="2514" spans="1:4" s="9" customFormat="1" x14ac:dyDescent="0.3">
      <c r="A2514" s="8">
        <f t="shared" si="39"/>
        <v>40966.15624999391</v>
      </c>
      <c r="B2514" s="51">
        <v>0</v>
      </c>
      <c r="C2514" s="51">
        <v>0</v>
      </c>
      <c r="D2514" s="52">
        <v>28.9</v>
      </c>
    </row>
    <row r="2515" spans="1:4" s="9" customFormat="1" x14ac:dyDescent="0.3">
      <c r="A2515" s="8">
        <f t="shared" si="39"/>
        <v>40966.166666660574</v>
      </c>
      <c r="B2515" s="51">
        <v>0</v>
      </c>
      <c r="C2515" s="51">
        <v>0</v>
      </c>
      <c r="D2515" s="52">
        <v>29.2</v>
      </c>
    </row>
    <row r="2516" spans="1:4" s="9" customFormat="1" x14ac:dyDescent="0.3">
      <c r="A2516" s="8">
        <f t="shared" si="39"/>
        <v>40966.177083327239</v>
      </c>
      <c r="B2516" s="51">
        <v>0</v>
      </c>
      <c r="C2516" s="51">
        <v>0</v>
      </c>
      <c r="D2516" s="52">
        <v>29.3</v>
      </c>
    </row>
    <row r="2517" spans="1:4" s="9" customFormat="1" x14ac:dyDescent="0.3">
      <c r="A2517" s="8">
        <f t="shared" si="39"/>
        <v>40966.187499993903</v>
      </c>
      <c r="B2517" s="51">
        <v>0</v>
      </c>
      <c r="C2517" s="51">
        <v>0</v>
      </c>
      <c r="D2517" s="52">
        <v>29.5</v>
      </c>
    </row>
    <row r="2518" spans="1:4" s="9" customFormat="1" x14ac:dyDescent="0.3">
      <c r="A2518" s="8">
        <f t="shared" si="39"/>
        <v>40966.197916660567</v>
      </c>
      <c r="B2518" s="51">
        <v>0</v>
      </c>
      <c r="C2518" s="51">
        <v>0</v>
      </c>
      <c r="D2518" s="52">
        <v>29.6</v>
      </c>
    </row>
    <row r="2519" spans="1:4" s="9" customFormat="1" x14ac:dyDescent="0.3">
      <c r="A2519" s="8">
        <f t="shared" si="39"/>
        <v>40966.208333327231</v>
      </c>
      <c r="B2519" s="51">
        <v>0</v>
      </c>
      <c r="C2519" s="51">
        <v>0</v>
      </c>
      <c r="D2519" s="52">
        <v>29.7</v>
      </c>
    </row>
    <row r="2520" spans="1:4" s="9" customFormat="1" x14ac:dyDescent="0.3">
      <c r="A2520" s="8">
        <f t="shared" si="39"/>
        <v>40966.218749993895</v>
      </c>
      <c r="B2520" s="51">
        <v>0</v>
      </c>
      <c r="C2520" s="51">
        <v>0</v>
      </c>
      <c r="D2520" s="52">
        <v>29.5</v>
      </c>
    </row>
    <row r="2521" spans="1:4" s="9" customFormat="1" x14ac:dyDescent="0.3">
      <c r="A2521" s="8">
        <f t="shared" si="39"/>
        <v>40966.22916666056</v>
      </c>
      <c r="B2521" s="51">
        <v>0</v>
      </c>
      <c r="C2521" s="51">
        <v>0</v>
      </c>
      <c r="D2521" s="52">
        <v>29.9</v>
      </c>
    </row>
    <row r="2522" spans="1:4" s="9" customFormat="1" x14ac:dyDescent="0.3">
      <c r="A2522" s="8">
        <f t="shared" si="39"/>
        <v>40966.239583327224</v>
      </c>
      <c r="B2522" s="51">
        <v>0</v>
      </c>
      <c r="C2522" s="51">
        <v>0</v>
      </c>
      <c r="D2522" s="52">
        <v>29.8</v>
      </c>
    </row>
    <row r="2523" spans="1:4" s="9" customFormat="1" x14ac:dyDescent="0.3">
      <c r="A2523" s="8">
        <f t="shared" si="39"/>
        <v>40966.249999993888</v>
      </c>
      <c r="B2523" s="51">
        <v>0</v>
      </c>
      <c r="C2523" s="51">
        <v>0</v>
      </c>
      <c r="D2523" s="52">
        <v>30</v>
      </c>
    </row>
    <row r="2524" spans="1:4" s="9" customFormat="1" x14ac:dyDescent="0.3">
      <c r="A2524" s="8">
        <f t="shared" si="39"/>
        <v>40966.260416660552</v>
      </c>
      <c r="B2524" s="51">
        <v>0</v>
      </c>
      <c r="C2524" s="51">
        <v>0</v>
      </c>
      <c r="D2524" s="52">
        <v>29.7</v>
      </c>
    </row>
    <row r="2525" spans="1:4" s="9" customFormat="1" x14ac:dyDescent="0.3">
      <c r="A2525" s="8">
        <f t="shared" si="39"/>
        <v>40966.270833327217</v>
      </c>
      <c r="B2525" s="51">
        <v>0</v>
      </c>
      <c r="C2525" s="51">
        <v>0</v>
      </c>
      <c r="D2525" s="52">
        <v>29.9</v>
      </c>
    </row>
    <row r="2526" spans="1:4" s="9" customFormat="1" x14ac:dyDescent="0.3">
      <c r="A2526" s="8">
        <f t="shared" si="39"/>
        <v>40966.281249993881</v>
      </c>
      <c r="B2526" s="51">
        <v>0</v>
      </c>
      <c r="C2526" s="51">
        <v>0</v>
      </c>
      <c r="D2526" s="52">
        <v>29.8</v>
      </c>
    </row>
    <row r="2527" spans="1:4" s="9" customFormat="1" x14ac:dyDescent="0.3">
      <c r="A2527" s="8">
        <f t="shared" si="39"/>
        <v>40966.291666660545</v>
      </c>
      <c r="B2527" s="51">
        <v>0</v>
      </c>
      <c r="C2527" s="51">
        <v>0</v>
      </c>
      <c r="D2527" s="52">
        <v>29.8</v>
      </c>
    </row>
    <row r="2528" spans="1:4" s="9" customFormat="1" x14ac:dyDescent="0.3">
      <c r="A2528" s="8">
        <f t="shared" si="39"/>
        <v>40966.302083327209</v>
      </c>
      <c r="B2528" s="51">
        <v>913</v>
      </c>
      <c r="C2528" s="51">
        <v>128</v>
      </c>
      <c r="D2528" s="52">
        <v>43.7</v>
      </c>
    </row>
    <row r="2529" spans="1:4" s="9" customFormat="1" x14ac:dyDescent="0.3">
      <c r="A2529" s="8">
        <f t="shared" si="39"/>
        <v>40966.312499993874</v>
      </c>
      <c r="B2529" s="51">
        <v>996</v>
      </c>
      <c r="C2529" s="51">
        <v>126</v>
      </c>
      <c r="D2529" s="52">
        <v>35.4</v>
      </c>
    </row>
    <row r="2530" spans="1:4" s="9" customFormat="1" x14ac:dyDescent="0.3">
      <c r="A2530" s="8">
        <f t="shared" si="39"/>
        <v>40966.322916660538</v>
      </c>
      <c r="B2530" s="51">
        <v>917</v>
      </c>
      <c r="C2530" s="51">
        <v>125</v>
      </c>
      <c r="D2530" s="52">
        <v>32.799999999999997</v>
      </c>
    </row>
    <row r="2531" spans="1:4" s="9" customFormat="1" x14ac:dyDescent="0.3">
      <c r="A2531" s="8">
        <f t="shared" si="39"/>
        <v>40966.333333327202</v>
      </c>
      <c r="B2531" s="51">
        <v>943</v>
      </c>
      <c r="C2531" s="51">
        <v>123</v>
      </c>
      <c r="D2531" s="52">
        <v>32.1</v>
      </c>
    </row>
    <row r="2532" spans="1:4" s="9" customFormat="1" x14ac:dyDescent="0.3">
      <c r="A2532" s="8">
        <f t="shared" si="39"/>
        <v>40966.343749993866</v>
      </c>
      <c r="B2532" s="51">
        <v>960</v>
      </c>
      <c r="C2532" s="51">
        <v>122</v>
      </c>
      <c r="D2532" s="52">
        <v>31.3</v>
      </c>
    </row>
    <row r="2533" spans="1:4" s="9" customFormat="1" x14ac:dyDescent="0.3">
      <c r="A2533" s="8">
        <f t="shared" si="39"/>
        <v>40966.354166660531</v>
      </c>
      <c r="B2533" s="51">
        <v>925</v>
      </c>
      <c r="C2533" s="51">
        <v>122</v>
      </c>
      <c r="D2533" s="52">
        <v>30.6</v>
      </c>
    </row>
    <row r="2534" spans="1:4" s="9" customFormat="1" x14ac:dyDescent="0.3">
      <c r="A2534" s="8">
        <f t="shared" si="39"/>
        <v>40966.364583327195</v>
      </c>
      <c r="B2534" s="51">
        <v>964</v>
      </c>
      <c r="C2534" s="51">
        <v>132</v>
      </c>
      <c r="D2534" s="52">
        <v>30.9</v>
      </c>
    </row>
    <row r="2535" spans="1:4" s="9" customFormat="1" x14ac:dyDescent="0.3">
      <c r="A2535" s="8">
        <f t="shared" si="39"/>
        <v>40966.374999993859</v>
      </c>
      <c r="B2535" s="51">
        <v>962</v>
      </c>
      <c r="C2535" s="51">
        <v>132</v>
      </c>
      <c r="D2535" s="52">
        <v>30.6</v>
      </c>
    </row>
    <row r="2536" spans="1:4" s="9" customFormat="1" x14ac:dyDescent="0.3">
      <c r="A2536" s="8">
        <f t="shared" si="39"/>
        <v>40966.385416660523</v>
      </c>
      <c r="B2536" s="51">
        <v>961</v>
      </c>
      <c r="C2536" s="51">
        <v>132</v>
      </c>
      <c r="D2536" s="52">
        <v>30.6</v>
      </c>
    </row>
    <row r="2537" spans="1:4" s="9" customFormat="1" x14ac:dyDescent="0.3">
      <c r="A2537" s="8">
        <f t="shared" si="39"/>
        <v>40966.395833327188</v>
      </c>
      <c r="B2537" s="51">
        <v>953</v>
      </c>
      <c r="C2537" s="51">
        <v>133</v>
      </c>
      <c r="D2537" s="52">
        <v>30</v>
      </c>
    </row>
    <row r="2538" spans="1:4" s="9" customFormat="1" x14ac:dyDescent="0.3">
      <c r="A2538" s="8">
        <f t="shared" si="39"/>
        <v>40966.406249993852</v>
      </c>
      <c r="B2538" s="51">
        <v>960</v>
      </c>
      <c r="C2538" s="51">
        <v>135</v>
      </c>
      <c r="D2538" s="52">
        <v>29.7</v>
      </c>
    </row>
    <row r="2539" spans="1:4" s="9" customFormat="1" x14ac:dyDescent="0.3">
      <c r="A2539" s="8">
        <f t="shared" si="39"/>
        <v>40966.416666660516</v>
      </c>
      <c r="B2539" s="51">
        <v>928</v>
      </c>
      <c r="C2539" s="51">
        <v>136</v>
      </c>
      <c r="D2539" s="52">
        <v>29.2</v>
      </c>
    </row>
    <row r="2540" spans="1:4" s="9" customFormat="1" x14ac:dyDescent="0.3">
      <c r="A2540" s="8">
        <f t="shared" si="39"/>
        <v>40966.42708332718</v>
      </c>
      <c r="B2540" s="51">
        <v>953</v>
      </c>
      <c r="C2540" s="51">
        <v>136</v>
      </c>
      <c r="D2540" s="52">
        <v>29</v>
      </c>
    </row>
    <row r="2541" spans="1:4" s="9" customFormat="1" x14ac:dyDescent="0.3">
      <c r="A2541" s="8">
        <f t="shared" si="39"/>
        <v>40966.437499993845</v>
      </c>
      <c r="B2541" s="51">
        <v>949</v>
      </c>
      <c r="C2541" s="51">
        <v>136</v>
      </c>
      <c r="D2541" s="52">
        <v>28.9</v>
      </c>
    </row>
    <row r="2542" spans="1:4" s="9" customFormat="1" x14ac:dyDescent="0.3">
      <c r="A2542" s="8">
        <f t="shared" si="39"/>
        <v>40966.447916660509</v>
      </c>
      <c r="B2542" s="51">
        <v>931</v>
      </c>
      <c r="C2542" s="51">
        <v>134</v>
      </c>
      <c r="D2542" s="52">
        <v>28.4</v>
      </c>
    </row>
    <row r="2543" spans="1:4" s="9" customFormat="1" x14ac:dyDescent="0.3">
      <c r="A2543" s="8">
        <f t="shared" si="39"/>
        <v>40966.458333327173</v>
      </c>
      <c r="B2543" s="51">
        <v>931</v>
      </c>
      <c r="C2543" s="51">
        <v>136</v>
      </c>
      <c r="D2543" s="52">
        <v>28.3</v>
      </c>
    </row>
    <row r="2544" spans="1:4" s="9" customFormat="1" x14ac:dyDescent="0.3">
      <c r="A2544" s="8">
        <f t="shared" si="39"/>
        <v>40966.468749993837</v>
      </c>
      <c r="B2544" s="51">
        <v>922</v>
      </c>
      <c r="C2544" s="51">
        <v>134</v>
      </c>
      <c r="D2544" s="52">
        <v>28.3</v>
      </c>
    </row>
    <row r="2545" spans="1:4" s="9" customFormat="1" x14ac:dyDescent="0.3">
      <c r="A2545" s="8">
        <f t="shared" si="39"/>
        <v>40966.479166660502</v>
      </c>
      <c r="B2545" s="51">
        <v>960</v>
      </c>
      <c r="C2545" s="51">
        <v>136</v>
      </c>
      <c r="D2545" s="52">
        <v>28.3</v>
      </c>
    </row>
    <row r="2546" spans="1:4" s="9" customFormat="1" x14ac:dyDescent="0.3">
      <c r="A2546" s="8">
        <f t="shared" si="39"/>
        <v>40966.489583327166</v>
      </c>
      <c r="B2546" s="51">
        <v>921</v>
      </c>
      <c r="C2546" s="51">
        <v>137</v>
      </c>
      <c r="D2546" s="52">
        <v>28.1</v>
      </c>
    </row>
    <row r="2547" spans="1:4" s="9" customFormat="1" x14ac:dyDescent="0.3">
      <c r="A2547" s="8">
        <f t="shared" si="39"/>
        <v>40966.49999999383</v>
      </c>
      <c r="B2547" s="51">
        <v>923</v>
      </c>
      <c r="C2547" s="51">
        <v>135</v>
      </c>
      <c r="D2547" s="52">
        <v>27.7</v>
      </c>
    </row>
    <row r="2548" spans="1:4" s="9" customFormat="1" x14ac:dyDescent="0.3">
      <c r="A2548" s="8">
        <f t="shared" si="39"/>
        <v>40966.510416660494</v>
      </c>
      <c r="B2548" s="51">
        <v>936</v>
      </c>
      <c r="C2548" s="51">
        <v>134</v>
      </c>
      <c r="D2548" s="52">
        <v>27.7</v>
      </c>
    </row>
    <row r="2549" spans="1:4" s="9" customFormat="1" x14ac:dyDescent="0.3">
      <c r="A2549" s="8">
        <f t="shared" si="39"/>
        <v>40966.520833327158</v>
      </c>
      <c r="B2549" s="51">
        <v>925</v>
      </c>
      <c r="C2549" s="51">
        <v>135</v>
      </c>
      <c r="D2549" s="52">
        <v>27.8</v>
      </c>
    </row>
    <row r="2550" spans="1:4" s="9" customFormat="1" x14ac:dyDescent="0.3">
      <c r="A2550" s="8">
        <f t="shared" si="39"/>
        <v>40966.531249993823</v>
      </c>
      <c r="B2550" s="51">
        <v>927</v>
      </c>
      <c r="C2550" s="51">
        <v>135</v>
      </c>
      <c r="D2550" s="52">
        <v>27.6</v>
      </c>
    </row>
    <row r="2551" spans="1:4" s="9" customFormat="1" x14ac:dyDescent="0.3">
      <c r="A2551" s="8">
        <f t="shared" si="39"/>
        <v>40966.541666660487</v>
      </c>
      <c r="B2551" s="51">
        <v>937</v>
      </c>
      <c r="C2551" s="51">
        <v>134</v>
      </c>
      <c r="D2551" s="52">
        <v>27.1</v>
      </c>
    </row>
    <row r="2552" spans="1:4" s="9" customFormat="1" x14ac:dyDescent="0.3">
      <c r="A2552" s="8">
        <f t="shared" si="39"/>
        <v>40966.552083327151</v>
      </c>
      <c r="B2552" s="51">
        <v>936</v>
      </c>
      <c r="C2552" s="51">
        <v>134</v>
      </c>
      <c r="D2552" s="52">
        <v>27.3</v>
      </c>
    </row>
    <row r="2553" spans="1:4" s="9" customFormat="1" x14ac:dyDescent="0.3">
      <c r="A2553" s="8">
        <f t="shared" si="39"/>
        <v>40966.562499993815</v>
      </c>
      <c r="B2553" s="51">
        <v>934</v>
      </c>
      <c r="C2553" s="51">
        <v>134</v>
      </c>
      <c r="D2553" s="52">
        <v>26.8</v>
      </c>
    </row>
    <row r="2554" spans="1:4" s="9" customFormat="1" x14ac:dyDescent="0.3">
      <c r="A2554" s="8">
        <f t="shared" si="39"/>
        <v>40966.57291666048</v>
      </c>
      <c r="B2554" s="51">
        <v>927</v>
      </c>
      <c r="C2554" s="51">
        <v>134</v>
      </c>
      <c r="D2554" s="52">
        <v>26.6</v>
      </c>
    </row>
    <row r="2555" spans="1:4" s="9" customFormat="1" x14ac:dyDescent="0.3">
      <c r="A2555" s="8">
        <f t="shared" si="39"/>
        <v>40966.583333327144</v>
      </c>
      <c r="B2555" s="51">
        <v>927</v>
      </c>
      <c r="C2555" s="51">
        <v>134</v>
      </c>
      <c r="D2555" s="52">
        <v>26.3</v>
      </c>
    </row>
    <row r="2556" spans="1:4" s="9" customFormat="1" x14ac:dyDescent="0.3">
      <c r="A2556" s="8">
        <f t="shared" si="39"/>
        <v>40966.593749993808</v>
      </c>
      <c r="B2556" s="51">
        <v>923</v>
      </c>
      <c r="C2556" s="51">
        <v>132</v>
      </c>
      <c r="D2556" s="52">
        <v>26.2</v>
      </c>
    </row>
    <row r="2557" spans="1:4" s="9" customFormat="1" x14ac:dyDescent="0.3">
      <c r="A2557" s="8">
        <f t="shared" si="39"/>
        <v>40966.604166660472</v>
      </c>
      <c r="B2557" s="51">
        <v>920</v>
      </c>
      <c r="C2557" s="51">
        <v>134</v>
      </c>
      <c r="D2557" s="52">
        <v>26.4</v>
      </c>
    </row>
    <row r="2558" spans="1:4" s="9" customFormat="1" x14ac:dyDescent="0.3">
      <c r="A2558" s="8">
        <f t="shared" si="39"/>
        <v>40966.614583327137</v>
      </c>
      <c r="B2558" s="51">
        <v>923</v>
      </c>
      <c r="C2558" s="51">
        <v>132</v>
      </c>
      <c r="D2558" s="52">
        <v>25.9</v>
      </c>
    </row>
    <row r="2559" spans="1:4" s="9" customFormat="1" x14ac:dyDescent="0.3">
      <c r="A2559" s="8">
        <f t="shared" si="39"/>
        <v>40966.624999993801</v>
      </c>
      <c r="B2559" s="51">
        <v>924</v>
      </c>
      <c r="C2559" s="51">
        <v>134</v>
      </c>
      <c r="D2559" s="52">
        <v>25.6</v>
      </c>
    </row>
    <row r="2560" spans="1:4" s="9" customFormat="1" x14ac:dyDescent="0.3">
      <c r="A2560" s="8">
        <f t="shared" si="39"/>
        <v>40966.635416660465</v>
      </c>
      <c r="B2560" s="51">
        <v>917</v>
      </c>
      <c r="C2560" s="51">
        <v>132</v>
      </c>
      <c r="D2560" s="52">
        <v>25.7</v>
      </c>
    </row>
    <row r="2561" spans="1:4" s="9" customFormat="1" x14ac:dyDescent="0.3">
      <c r="A2561" s="8">
        <f t="shared" si="39"/>
        <v>40966.645833327129</v>
      </c>
      <c r="B2561" s="51">
        <v>910</v>
      </c>
      <c r="C2561" s="51">
        <v>132</v>
      </c>
      <c r="D2561" s="52">
        <v>25.9</v>
      </c>
    </row>
    <row r="2562" spans="1:4" s="9" customFormat="1" x14ac:dyDescent="0.3">
      <c r="A2562" s="8">
        <f t="shared" si="39"/>
        <v>40966.656249993794</v>
      </c>
      <c r="B2562" s="51">
        <v>907</v>
      </c>
      <c r="C2562" s="51">
        <v>132</v>
      </c>
      <c r="D2562" s="52">
        <v>25.8</v>
      </c>
    </row>
    <row r="2563" spans="1:4" s="9" customFormat="1" x14ac:dyDescent="0.3">
      <c r="A2563" s="8">
        <f t="shared" si="39"/>
        <v>40966.666666660458</v>
      </c>
      <c r="B2563" s="51">
        <v>900</v>
      </c>
      <c r="C2563" s="51">
        <v>132</v>
      </c>
      <c r="D2563" s="52">
        <v>25.3</v>
      </c>
    </row>
    <row r="2564" spans="1:4" s="9" customFormat="1" x14ac:dyDescent="0.3">
      <c r="A2564" s="8">
        <f t="shared" si="39"/>
        <v>40966.677083327122</v>
      </c>
      <c r="B2564" s="51">
        <v>907</v>
      </c>
      <c r="C2564" s="51">
        <v>132</v>
      </c>
      <c r="D2564" s="52">
        <v>25.2</v>
      </c>
    </row>
    <row r="2565" spans="1:4" s="9" customFormat="1" x14ac:dyDescent="0.3">
      <c r="A2565" s="8">
        <f t="shared" ref="A2565:A2628" si="40">A2564+1/24/4</f>
        <v>40966.687499993786</v>
      </c>
      <c r="B2565" s="51">
        <v>901</v>
      </c>
      <c r="C2565" s="51">
        <v>132</v>
      </c>
      <c r="D2565" s="52">
        <v>25.3</v>
      </c>
    </row>
    <row r="2566" spans="1:4" s="9" customFormat="1" x14ac:dyDescent="0.3">
      <c r="A2566" s="8">
        <f t="shared" si="40"/>
        <v>40966.697916660451</v>
      </c>
      <c r="B2566" s="51">
        <v>899</v>
      </c>
      <c r="C2566" s="51">
        <v>130</v>
      </c>
      <c r="D2566" s="52">
        <v>25</v>
      </c>
    </row>
    <row r="2567" spans="1:4" s="9" customFormat="1" x14ac:dyDescent="0.3">
      <c r="A2567" s="8">
        <f t="shared" si="40"/>
        <v>40966.708333327115</v>
      </c>
      <c r="B2567" s="51">
        <v>882</v>
      </c>
      <c r="C2567" s="51">
        <v>130</v>
      </c>
      <c r="D2567" s="52">
        <v>24.6</v>
      </c>
    </row>
    <row r="2568" spans="1:4" s="9" customFormat="1" x14ac:dyDescent="0.3">
      <c r="A2568" s="8">
        <f t="shared" si="40"/>
        <v>40966.718749993779</v>
      </c>
      <c r="B2568" s="51">
        <v>880</v>
      </c>
      <c r="C2568" s="51">
        <v>132</v>
      </c>
      <c r="D2568" s="52">
        <v>24.4</v>
      </c>
    </row>
    <row r="2569" spans="1:4" s="9" customFormat="1" x14ac:dyDescent="0.3">
      <c r="A2569" s="8">
        <f t="shared" si="40"/>
        <v>40966.729166660443</v>
      </c>
      <c r="B2569" s="51">
        <v>887</v>
      </c>
      <c r="C2569" s="51">
        <v>131</v>
      </c>
      <c r="D2569" s="52">
        <v>24.5</v>
      </c>
    </row>
    <row r="2570" spans="1:4" s="9" customFormat="1" x14ac:dyDescent="0.3">
      <c r="A2570" s="8">
        <f t="shared" si="40"/>
        <v>40966.739583327108</v>
      </c>
      <c r="B2570" s="51">
        <v>889</v>
      </c>
      <c r="C2570" s="51">
        <v>130</v>
      </c>
      <c r="D2570" s="52">
        <v>24.2</v>
      </c>
    </row>
    <row r="2571" spans="1:4" s="9" customFormat="1" x14ac:dyDescent="0.3">
      <c r="A2571" s="8">
        <f t="shared" si="40"/>
        <v>40966.749999993772</v>
      </c>
      <c r="B2571" s="51">
        <v>883</v>
      </c>
      <c r="C2571" s="51">
        <v>132</v>
      </c>
      <c r="D2571" s="52">
        <v>24.1</v>
      </c>
    </row>
    <row r="2572" spans="1:4" s="9" customFormat="1" x14ac:dyDescent="0.3">
      <c r="A2572" s="8">
        <f t="shared" si="40"/>
        <v>40966.760416660436</v>
      </c>
      <c r="B2572" s="51">
        <v>266</v>
      </c>
      <c r="C2572" s="51">
        <v>0</v>
      </c>
      <c r="D2572" s="52">
        <v>18.5</v>
      </c>
    </row>
    <row r="2573" spans="1:4" s="9" customFormat="1" x14ac:dyDescent="0.3">
      <c r="A2573" s="8">
        <f t="shared" si="40"/>
        <v>40966.7708333271</v>
      </c>
      <c r="B2573" s="51">
        <v>124</v>
      </c>
      <c r="C2573" s="51">
        <v>0</v>
      </c>
      <c r="D2573" s="52">
        <v>17.2</v>
      </c>
    </row>
    <row r="2574" spans="1:4" s="9" customFormat="1" x14ac:dyDescent="0.3">
      <c r="A2574" s="8">
        <f t="shared" si="40"/>
        <v>40966.781249993765</v>
      </c>
      <c r="B2574" s="51">
        <v>83</v>
      </c>
      <c r="C2574" s="51">
        <v>0</v>
      </c>
      <c r="D2574" s="52">
        <v>17.399999999999999</v>
      </c>
    </row>
    <row r="2575" spans="1:4" s="9" customFormat="1" x14ac:dyDescent="0.3">
      <c r="A2575" s="8">
        <f t="shared" si="40"/>
        <v>40966.791666660429</v>
      </c>
      <c r="B2575" s="51">
        <v>59</v>
      </c>
      <c r="C2575" s="51">
        <v>0</v>
      </c>
      <c r="D2575" s="52">
        <v>17.5</v>
      </c>
    </row>
    <row r="2576" spans="1:4" s="9" customFormat="1" x14ac:dyDescent="0.3">
      <c r="A2576" s="8">
        <f t="shared" si="40"/>
        <v>40966.802083327093</v>
      </c>
      <c r="B2576" s="51">
        <v>43</v>
      </c>
      <c r="C2576" s="51">
        <v>0</v>
      </c>
      <c r="D2576" s="52">
        <v>17.399999999999999</v>
      </c>
    </row>
    <row r="2577" spans="1:4" s="9" customFormat="1" x14ac:dyDescent="0.3">
      <c r="A2577" s="8">
        <f t="shared" si="40"/>
        <v>40966.812499993757</v>
      </c>
      <c r="B2577" s="51">
        <v>28</v>
      </c>
      <c r="C2577" s="51">
        <v>0</v>
      </c>
      <c r="D2577" s="52">
        <v>17.7</v>
      </c>
    </row>
    <row r="2578" spans="1:4" s="9" customFormat="1" x14ac:dyDescent="0.3">
      <c r="A2578" s="8">
        <f t="shared" si="40"/>
        <v>40966.822916660421</v>
      </c>
      <c r="B2578" s="51">
        <v>23</v>
      </c>
      <c r="C2578" s="51">
        <v>0</v>
      </c>
      <c r="D2578" s="52">
        <v>17.7</v>
      </c>
    </row>
    <row r="2579" spans="1:4" s="9" customFormat="1" x14ac:dyDescent="0.3">
      <c r="A2579" s="8">
        <f t="shared" si="40"/>
        <v>40966.833333327086</v>
      </c>
      <c r="B2579" s="51">
        <v>16</v>
      </c>
      <c r="C2579" s="51">
        <v>0</v>
      </c>
      <c r="D2579" s="52">
        <v>18</v>
      </c>
    </row>
    <row r="2580" spans="1:4" s="9" customFormat="1" x14ac:dyDescent="0.3">
      <c r="A2580" s="8">
        <f t="shared" si="40"/>
        <v>40966.84374999375</v>
      </c>
      <c r="B2580" s="51">
        <v>732</v>
      </c>
      <c r="C2580" s="51">
        <v>140</v>
      </c>
      <c r="D2580" s="52">
        <v>28.1</v>
      </c>
    </row>
    <row r="2581" spans="1:4" s="9" customFormat="1" x14ac:dyDescent="0.3">
      <c r="A2581" s="8">
        <f t="shared" si="40"/>
        <v>40966.854166660414</v>
      </c>
      <c r="B2581" s="51">
        <v>910</v>
      </c>
      <c r="C2581" s="51">
        <v>144</v>
      </c>
      <c r="D2581" s="52">
        <v>25.4</v>
      </c>
    </row>
    <row r="2582" spans="1:4" s="9" customFormat="1" x14ac:dyDescent="0.3">
      <c r="A2582" s="8">
        <f t="shared" si="40"/>
        <v>40966.864583327078</v>
      </c>
      <c r="B2582" s="51">
        <v>885</v>
      </c>
      <c r="C2582" s="51">
        <v>146</v>
      </c>
      <c r="D2582" s="52">
        <v>24.8</v>
      </c>
    </row>
    <row r="2583" spans="1:4" s="9" customFormat="1" x14ac:dyDescent="0.3">
      <c r="A2583" s="8">
        <f t="shared" si="40"/>
        <v>40966.874999993743</v>
      </c>
      <c r="B2583" s="51">
        <v>889</v>
      </c>
      <c r="C2583" s="51">
        <v>146</v>
      </c>
      <c r="D2583" s="52">
        <v>24.6</v>
      </c>
    </row>
    <row r="2584" spans="1:4" s="9" customFormat="1" x14ac:dyDescent="0.3">
      <c r="A2584" s="8">
        <f t="shared" si="40"/>
        <v>40966.885416660407</v>
      </c>
      <c r="B2584" s="51">
        <v>895</v>
      </c>
      <c r="C2584" s="51">
        <v>144</v>
      </c>
      <c r="D2584" s="52">
        <v>24.1</v>
      </c>
    </row>
    <row r="2585" spans="1:4" s="9" customFormat="1" x14ac:dyDescent="0.3">
      <c r="A2585" s="8">
        <f t="shared" si="40"/>
        <v>40966.895833327071</v>
      </c>
      <c r="B2585" s="51">
        <v>908</v>
      </c>
      <c r="C2585" s="51">
        <v>145</v>
      </c>
      <c r="D2585" s="52">
        <v>24.2</v>
      </c>
    </row>
    <row r="2586" spans="1:4" s="9" customFormat="1" x14ac:dyDescent="0.3">
      <c r="A2586" s="8">
        <f t="shared" si="40"/>
        <v>40966.906249993735</v>
      </c>
      <c r="B2586" s="51">
        <v>891</v>
      </c>
      <c r="C2586" s="51">
        <v>144</v>
      </c>
      <c r="D2586" s="52">
        <v>24.1</v>
      </c>
    </row>
    <row r="2587" spans="1:4" s="9" customFormat="1" x14ac:dyDescent="0.3">
      <c r="A2587" s="8">
        <f t="shared" si="40"/>
        <v>40966.9166666604</v>
      </c>
      <c r="B2587" s="51">
        <v>858</v>
      </c>
      <c r="C2587" s="51">
        <v>145</v>
      </c>
      <c r="D2587" s="52">
        <v>24.1</v>
      </c>
    </row>
    <row r="2588" spans="1:4" s="9" customFormat="1" x14ac:dyDescent="0.3">
      <c r="A2588" s="8">
        <f t="shared" si="40"/>
        <v>40966.927083327064</v>
      </c>
      <c r="B2588" s="51">
        <v>868</v>
      </c>
      <c r="C2588" s="51">
        <v>144</v>
      </c>
      <c r="D2588" s="52">
        <v>24.2</v>
      </c>
    </row>
    <row r="2589" spans="1:4" s="9" customFormat="1" x14ac:dyDescent="0.3">
      <c r="A2589" s="8">
        <f t="shared" si="40"/>
        <v>40966.937499993728</v>
      </c>
      <c r="B2589" s="51">
        <v>885</v>
      </c>
      <c r="C2589" s="51">
        <v>145</v>
      </c>
      <c r="D2589" s="52">
        <v>24</v>
      </c>
    </row>
    <row r="2590" spans="1:4" s="9" customFormat="1" x14ac:dyDescent="0.3">
      <c r="A2590" s="8">
        <f t="shared" si="40"/>
        <v>40966.947916660392</v>
      </c>
      <c r="B2590" s="51">
        <v>855</v>
      </c>
      <c r="C2590" s="51">
        <v>143</v>
      </c>
      <c r="D2590" s="52">
        <v>23.9</v>
      </c>
    </row>
    <row r="2591" spans="1:4" s="9" customFormat="1" x14ac:dyDescent="0.3">
      <c r="A2591" s="8">
        <f t="shared" si="40"/>
        <v>40966.958333327057</v>
      </c>
      <c r="B2591" s="51">
        <v>488</v>
      </c>
      <c r="C2591" s="51">
        <v>0</v>
      </c>
      <c r="D2591" s="52">
        <v>18.5</v>
      </c>
    </row>
    <row r="2592" spans="1:4" s="9" customFormat="1" x14ac:dyDescent="0.3">
      <c r="A2592" s="8">
        <f t="shared" si="40"/>
        <v>40966.968749993721</v>
      </c>
      <c r="B2592" s="51">
        <v>153</v>
      </c>
      <c r="C2592" s="51">
        <v>0</v>
      </c>
      <c r="D2592" s="52">
        <v>18.399999999999999</v>
      </c>
    </row>
    <row r="2593" spans="1:4" s="9" customFormat="1" x14ac:dyDescent="0.3">
      <c r="A2593" s="8">
        <f t="shared" si="40"/>
        <v>40966.979166660385</v>
      </c>
      <c r="B2593" s="51">
        <v>94</v>
      </c>
      <c r="C2593" s="51">
        <v>0</v>
      </c>
      <c r="D2593" s="52">
        <v>18.2</v>
      </c>
    </row>
    <row r="2594" spans="1:4" s="9" customFormat="1" x14ac:dyDescent="0.3">
      <c r="A2594" s="8">
        <f t="shared" si="40"/>
        <v>40966.989583327049</v>
      </c>
      <c r="B2594" s="51">
        <v>62</v>
      </c>
      <c r="C2594" s="51">
        <v>0</v>
      </c>
      <c r="D2594" s="52">
        <v>18.3</v>
      </c>
    </row>
    <row r="2595" spans="1:4" s="9" customFormat="1" x14ac:dyDescent="0.3">
      <c r="A2595" s="8">
        <f t="shared" si="40"/>
        <v>40966.999999993714</v>
      </c>
      <c r="B2595" s="51">
        <v>43</v>
      </c>
      <c r="C2595" s="51">
        <v>0</v>
      </c>
      <c r="D2595" s="52">
        <v>18.600000000000001</v>
      </c>
    </row>
    <row r="2596" spans="1:4" s="9" customFormat="1" x14ac:dyDescent="0.3">
      <c r="A2596" s="8">
        <f t="shared" si="40"/>
        <v>40967.010416660378</v>
      </c>
      <c r="B2596" s="51">
        <v>32</v>
      </c>
      <c r="C2596" s="51">
        <v>0</v>
      </c>
      <c r="D2596" s="52">
        <v>18.5</v>
      </c>
    </row>
    <row r="2597" spans="1:4" s="9" customFormat="1" x14ac:dyDescent="0.3">
      <c r="A2597" s="8">
        <f t="shared" si="40"/>
        <v>40967.020833327042</v>
      </c>
      <c r="B2597" s="51">
        <v>22</v>
      </c>
      <c r="C2597" s="51">
        <v>0</v>
      </c>
      <c r="D2597" s="52">
        <v>18.3</v>
      </c>
    </row>
    <row r="2598" spans="1:4" s="9" customFormat="1" x14ac:dyDescent="0.3">
      <c r="A2598" s="8">
        <f t="shared" si="40"/>
        <v>40967.031249993706</v>
      </c>
      <c r="B2598" s="51">
        <v>15</v>
      </c>
      <c r="C2598" s="51">
        <v>0</v>
      </c>
      <c r="D2598" s="52">
        <v>18.3</v>
      </c>
    </row>
    <row r="2599" spans="1:4" s="9" customFormat="1" x14ac:dyDescent="0.3">
      <c r="A2599" s="8">
        <f t="shared" si="40"/>
        <v>40967.041666660371</v>
      </c>
      <c r="B2599" s="51">
        <v>11</v>
      </c>
      <c r="C2599" s="51">
        <v>0</v>
      </c>
      <c r="D2599" s="52">
        <v>18.3</v>
      </c>
    </row>
    <row r="2600" spans="1:4" s="9" customFormat="1" x14ac:dyDescent="0.3">
      <c r="A2600" s="8">
        <f t="shared" si="40"/>
        <v>40967.052083327035</v>
      </c>
      <c r="B2600" s="51">
        <v>5</v>
      </c>
      <c r="C2600" s="51">
        <v>0</v>
      </c>
      <c r="D2600" s="52">
        <v>18.2</v>
      </c>
    </row>
    <row r="2601" spans="1:4" s="9" customFormat="1" x14ac:dyDescent="0.3">
      <c r="A2601" s="8">
        <f t="shared" si="40"/>
        <v>40967.062499993699</v>
      </c>
      <c r="B2601" s="51">
        <v>2</v>
      </c>
      <c r="C2601" s="51">
        <v>0</v>
      </c>
      <c r="D2601" s="52">
        <v>18.399999999999999</v>
      </c>
    </row>
    <row r="2602" spans="1:4" s="9" customFormat="1" x14ac:dyDescent="0.3">
      <c r="A2602" s="8">
        <f t="shared" si="40"/>
        <v>40967.072916660363</v>
      </c>
      <c r="B2602" s="51">
        <v>0</v>
      </c>
      <c r="C2602" s="51">
        <v>0</v>
      </c>
      <c r="D2602" s="52">
        <v>18.5</v>
      </c>
    </row>
    <row r="2603" spans="1:4" s="9" customFormat="1" x14ac:dyDescent="0.3">
      <c r="A2603" s="8">
        <f t="shared" si="40"/>
        <v>40967.083333327028</v>
      </c>
      <c r="B2603" s="51">
        <v>0</v>
      </c>
      <c r="C2603" s="51">
        <v>0</v>
      </c>
      <c r="D2603" s="52">
        <v>18.600000000000001</v>
      </c>
    </row>
    <row r="2604" spans="1:4" s="9" customFormat="1" x14ac:dyDescent="0.3">
      <c r="A2604" s="8">
        <f t="shared" si="40"/>
        <v>40967.093749993692</v>
      </c>
      <c r="B2604" s="51">
        <v>0</v>
      </c>
      <c r="C2604" s="51">
        <v>0</v>
      </c>
      <c r="D2604" s="52">
        <v>18.3</v>
      </c>
    </row>
    <row r="2605" spans="1:4" s="9" customFormat="1" x14ac:dyDescent="0.3">
      <c r="A2605" s="8">
        <f t="shared" si="40"/>
        <v>40967.104166660356</v>
      </c>
      <c r="B2605" s="51">
        <v>0</v>
      </c>
      <c r="C2605" s="51">
        <v>0</v>
      </c>
      <c r="D2605" s="52">
        <v>17</v>
      </c>
    </row>
    <row r="2606" spans="1:4" s="9" customFormat="1" x14ac:dyDescent="0.3">
      <c r="A2606" s="8">
        <f t="shared" si="40"/>
        <v>40967.11458332702</v>
      </c>
      <c r="B2606" s="51">
        <v>0</v>
      </c>
      <c r="C2606" s="51">
        <v>0</v>
      </c>
      <c r="D2606" s="52">
        <v>17.100000000000001</v>
      </c>
    </row>
    <row r="2607" spans="1:4" s="9" customFormat="1" x14ac:dyDescent="0.3">
      <c r="A2607" s="8">
        <f t="shared" si="40"/>
        <v>40967.124999993684</v>
      </c>
      <c r="B2607" s="51">
        <v>0</v>
      </c>
      <c r="C2607" s="51">
        <v>0</v>
      </c>
      <c r="D2607" s="52">
        <v>17.100000000000001</v>
      </c>
    </row>
    <row r="2608" spans="1:4" s="9" customFormat="1" x14ac:dyDescent="0.3">
      <c r="A2608" s="8">
        <f t="shared" si="40"/>
        <v>40967.135416660349</v>
      </c>
      <c r="B2608" s="51">
        <v>0</v>
      </c>
      <c r="C2608" s="51">
        <v>0</v>
      </c>
      <c r="D2608" s="52">
        <v>17.399999999999999</v>
      </c>
    </row>
    <row r="2609" spans="1:4" s="9" customFormat="1" x14ac:dyDescent="0.3">
      <c r="A2609" s="8">
        <f t="shared" si="40"/>
        <v>40967.145833327013</v>
      </c>
      <c r="B2609" s="51">
        <v>0</v>
      </c>
      <c r="C2609" s="51">
        <v>0</v>
      </c>
      <c r="D2609" s="52">
        <v>17.7</v>
      </c>
    </row>
    <row r="2610" spans="1:4" s="9" customFormat="1" x14ac:dyDescent="0.3">
      <c r="A2610" s="8">
        <f t="shared" si="40"/>
        <v>40967.156249993677</v>
      </c>
      <c r="B2610" s="51">
        <v>0</v>
      </c>
      <c r="C2610" s="51">
        <v>0</v>
      </c>
      <c r="D2610" s="52">
        <v>17.899999999999999</v>
      </c>
    </row>
    <row r="2611" spans="1:4" s="9" customFormat="1" x14ac:dyDescent="0.3">
      <c r="A2611" s="8">
        <f t="shared" si="40"/>
        <v>40967.166666660341</v>
      </c>
      <c r="B2611" s="51">
        <v>0</v>
      </c>
      <c r="C2611" s="51">
        <v>0</v>
      </c>
      <c r="D2611" s="52">
        <v>17.899999999999999</v>
      </c>
    </row>
    <row r="2612" spans="1:4" s="9" customFormat="1" x14ac:dyDescent="0.3">
      <c r="A2612" s="8">
        <f t="shared" si="40"/>
        <v>40967.177083327006</v>
      </c>
      <c r="B2612" s="51">
        <v>0</v>
      </c>
      <c r="C2612" s="51">
        <v>0</v>
      </c>
      <c r="D2612" s="52">
        <v>18.2</v>
      </c>
    </row>
    <row r="2613" spans="1:4" s="9" customFormat="1" x14ac:dyDescent="0.3">
      <c r="A2613" s="8">
        <f t="shared" si="40"/>
        <v>40967.18749999367</v>
      </c>
      <c r="B2613" s="51">
        <v>0</v>
      </c>
      <c r="C2613" s="51">
        <v>0</v>
      </c>
      <c r="D2613" s="52">
        <v>18.2</v>
      </c>
    </row>
    <row r="2614" spans="1:4" s="9" customFormat="1" x14ac:dyDescent="0.3">
      <c r="A2614" s="8">
        <f t="shared" si="40"/>
        <v>40967.197916660334</v>
      </c>
      <c r="B2614" s="51">
        <v>0</v>
      </c>
      <c r="C2614" s="51">
        <v>0</v>
      </c>
      <c r="D2614" s="52">
        <v>18.2</v>
      </c>
    </row>
    <row r="2615" spans="1:4" s="9" customFormat="1" x14ac:dyDescent="0.3">
      <c r="A2615" s="8">
        <f t="shared" si="40"/>
        <v>40967.208333326998</v>
      </c>
      <c r="B2615" s="51">
        <v>0</v>
      </c>
      <c r="C2615" s="51">
        <v>0</v>
      </c>
      <c r="D2615" s="52">
        <v>18.2</v>
      </c>
    </row>
    <row r="2616" spans="1:4" s="9" customFormat="1" x14ac:dyDescent="0.3">
      <c r="A2616" s="8">
        <f t="shared" si="40"/>
        <v>40967.218749993663</v>
      </c>
      <c r="B2616" s="51">
        <v>0</v>
      </c>
      <c r="C2616" s="51">
        <v>0</v>
      </c>
      <c r="D2616" s="52">
        <v>18.3</v>
      </c>
    </row>
    <row r="2617" spans="1:4" s="9" customFormat="1" x14ac:dyDescent="0.3">
      <c r="A2617" s="8">
        <f t="shared" si="40"/>
        <v>40967.229166660327</v>
      </c>
      <c r="B2617" s="51">
        <v>0</v>
      </c>
      <c r="C2617" s="51">
        <v>0</v>
      </c>
      <c r="D2617" s="52">
        <v>18.2</v>
      </c>
    </row>
    <row r="2618" spans="1:4" s="9" customFormat="1" x14ac:dyDescent="0.3">
      <c r="A2618" s="8">
        <f t="shared" si="40"/>
        <v>40967.239583326991</v>
      </c>
      <c r="B2618" s="51">
        <v>0</v>
      </c>
      <c r="C2618" s="51">
        <v>0</v>
      </c>
      <c r="D2618" s="52">
        <v>18.399999999999999</v>
      </c>
    </row>
    <row r="2619" spans="1:4" s="9" customFormat="1" x14ac:dyDescent="0.3">
      <c r="A2619" s="8">
        <f t="shared" si="40"/>
        <v>40967.249999993655</v>
      </c>
      <c r="B2619" s="51">
        <v>0</v>
      </c>
      <c r="C2619" s="51">
        <v>0</v>
      </c>
      <c r="D2619" s="52">
        <v>18.100000000000001</v>
      </c>
    </row>
    <row r="2620" spans="1:4" s="9" customFormat="1" x14ac:dyDescent="0.3">
      <c r="A2620" s="8">
        <f t="shared" si="40"/>
        <v>40967.26041666032</v>
      </c>
      <c r="B2620" s="51">
        <v>0</v>
      </c>
      <c r="C2620" s="51">
        <v>0</v>
      </c>
      <c r="D2620" s="52">
        <v>18.5</v>
      </c>
    </row>
    <row r="2621" spans="1:4" s="9" customFormat="1" x14ac:dyDescent="0.3">
      <c r="A2621" s="8">
        <f t="shared" si="40"/>
        <v>40967.270833326984</v>
      </c>
      <c r="B2621" s="51">
        <v>0</v>
      </c>
      <c r="C2621" s="51">
        <v>0</v>
      </c>
      <c r="D2621" s="52">
        <v>18.5</v>
      </c>
    </row>
    <row r="2622" spans="1:4" s="9" customFormat="1" x14ac:dyDescent="0.3">
      <c r="A2622" s="8">
        <f t="shared" si="40"/>
        <v>40967.281249993648</v>
      </c>
      <c r="B2622" s="51">
        <v>0</v>
      </c>
      <c r="C2622" s="51">
        <v>0</v>
      </c>
      <c r="D2622" s="52">
        <v>18.7</v>
      </c>
    </row>
    <row r="2623" spans="1:4" s="9" customFormat="1" x14ac:dyDescent="0.3">
      <c r="A2623" s="8">
        <f t="shared" si="40"/>
        <v>40967.291666660312</v>
      </c>
      <c r="B2623" s="51">
        <v>0</v>
      </c>
      <c r="C2623" s="51">
        <v>0</v>
      </c>
      <c r="D2623" s="52">
        <v>18.5</v>
      </c>
    </row>
    <row r="2624" spans="1:4" s="9" customFormat="1" x14ac:dyDescent="0.3">
      <c r="A2624" s="8">
        <f t="shared" si="40"/>
        <v>40967.302083326977</v>
      </c>
      <c r="B2624" s="51">
        <v>0</v>
      </c>
      <c r="C2624" s="51">
        <v>0</v>
      </c>
      <c r="D2624" s="52">
        <v>18.5</v>
      </c>
    </row>
    <row r="2625" spans="1:4" s="9" customFormat="1" x14ac:dyDescent="0.3">
      <c r="A2625" s="8">
        <f t="shared" si="40"/>
        <v>40967.312499993641</v>
      </c>
      <c r="B2625" s="51">
        <v>0</v>
      </c>
      <c r="C2625" s="51">
        <v>0</v>
      </c>
      <c r="D2625" s="52">
        <v>18.5</v>
      </c>
    </row>
    <row r="2626" spans="1:4" s="9" customFormat="1" x14ac:dyDescent="0.3">
      <c r="A2626" s="8">
        <f t="shared" si="40"/>
        <v>40967.322916660305</v>
      </c>
      <c r="B2626" s="51">
        <v>0</v>
      </c>
      <c r="C2626" s="51">
        <v>0</v>
      </c>
      <c r="D2626" s="52">
        <v>18.5</v>
      </c>
    </row>
    <row r="2627" spans="1:4" s="9" customFormat="1" x14ac:dyDescent="0.3">
      <c r="A2627" s="8">
        <f t="shared" si="40"/>
        <v>40967.333333326969</v>
      </c>
      <c r="B2627" s="51">
        <v>0</v>
      </c>
      <c r="C2627" s="51">
        <v>0</v>
      </c>
      <c r="D2627" s="52">
        <v>18.5</v>
      </c>
    </row>
    <row r="2628" spans="1:4" s="9" customFormat="1" x14ac:dyDescent="0.3">
      <c r="A2628" s="8">
        <f t="shared" si="40"/>
        <v>40967.343749993634</v>
      </c>
      <c r="B2628" s="51">
        <v>0</v>
      </c>
      <c r="C2628" s="51">
        <v>0</v>
      </c>
      <c r="D2628" s="52">
        <v>18.5</v>
      </c>
    </row>
    <row r="2629" spans="1:4" s="9" customFormat="1" x14ac:dyDescent="0.3">
      <c r="A2629" s="8">
        <f t="shared" ref="A2629:A2692" si="41">A2628+1/24/4</f>
        <v>40967.354166660298</v>
      </c>
      <c r="B2629" s="51">
        <v>0</v>
      </c>
      <c r="C2629" s="51">
        <v>0</v>
      </c>
      <c r="D2629" s="52">
        <v>18.7</v>
      </c>
    </row>
    <row r="2630" spans="1:4" s="9" customFormat="1" x14ac:dyDescent="0.3">
      <c r="A2630" s="8">
        <f t="shared" si="41"/>
        <v>40967.364583326962</v>
      </c>
      <c r="B2630" s="51">
        <v>0</v>
      </c>
      <c r="C2630" s="51">
        <v>0</v>
      </c>
      <c r="D2630" s="52">
        <v>18.7</v>
      </c>
    </row>
    <row r="2631" spans="1:4" s="9" customFormat="1" x14ac:dyDescent="0.3">
      <c r="A2631" s="8">
        <f t="shared" si="41"/>
        <v>40967.374999993626</v>
      </c>
      <c r="B2631" s="51">
        <v>0</v>
      </c>
      <c r="C2631" s="51">
        <v>0</v>
      </c>
      <c r="D2631" s="52">
        <v>19</v>
      </c>
    </row>
    <row r="2632" spans="1:4" s="9" customFormat="1" x14ac:dyDescent="0.3">
      <c r="A2632" s="8">
        <f t="shared" si="41"/>
        <v>40967.385416660291</v>
      </c>
      <c r="B2632" s="51">
        <v>0</v>
      </c>
      <c r="C2632" s="51">
        <v>0</v>
      </c>
      <c r="D2632" s="52">
        <v>18.600000000000001</v>
      </c>
    </row>
    <row r="2633" spans="1:4" s="9" customFormat="1" x14ac:dyDescent="0.3">
      <c r="A2633" s="8">
        <f t="shared" si="41"/>
        <v>40967.395833326955</v>
      </c>
      <c r="B2633" s="51">
        <v>0</v>
      </c>
      <c r="C2633" s="51">
        <v>0</v>
      </c>
      <c r="D2633" s="52">
        <v>18.600000000000001</v>
      </c>
    </row>
    <row r="2634" spans="1:4" s="9" customFormat="1" x14ac:dyDescent="0.3">
      <c r="A2634" s="8">
        <f t="shared" si="41"/>
        <v>40967.406249993619</v>
      </c>
      <c r="B2634" s="51">
        <v>33</v>
      </c>
      <c r="C2634" s="51">
        <v>94</v>
      </c>
      <c r="D2634" s="52">
        <v>37.9</v>
      </c>
    </row>
    <row r="2635" spans="1:4" s="9" customFormat="1" x14ac:dyDescent="0.3">
      <c r="A2635" s="8">
        <f t="shared" si="41"/>
        <v>40967.416666660283</v>
      </c>
      <c r="B2635" s="51">
        <v>1003</v>
      </c>
      <c r="C2635" s="51">
        <v>137</v>
      </c>
      <c r="D2635" s="52">
        <v>34.200000000000003</v>
      </c>
    </row>
    <row r="2636" spans="1:4" s="9" customFormat="1" x14ac:dyDescent="0.3">
      <c r="A2636" s="8">
        <f t="shared" si="41"/>
        <v>40967.427083326947</v>
      </c>
      <c r="B2636" s="51">
        <v>982</v>
      </c>
      <c r="C2636" s="51">
        <v>137</v>
      </c>
      <c r="D2636" s="52">
        <v>31.3</v>
      </c>
    </row>
    <row r="2637" spans="1:4" s="9" customFormat="1" x14ac:dyDescent="0.3">
      <c r="A2637" s="8">
        <f t="shared" si="41"/>
        <v>40967.437499993612</v>
      </c>
      <c r="B2637" s="51">
        <v>992</v>
      </c>
      <c r="C2637" s="51">
        <v>136</v>
      </c>
      <c r="D2637" s="52">
        <v>30.6</v>
      </c>
    </row>
    <row r="2638" spans="1:4" s="9" customFormat="1" x14ac:dyDescent="0.3">
      <c r="A2638" s="8">
        <f t="shared" si="41"/>
        <v>40967.447916660276</v>
      </c>
      <c r="B2638" s="51">
        <v>919</v>
      </c>
      <c r="C2638" s="51">
        <v>135</v>
      </c>
      <c r="D2638" s="52">
        <v>29.6</v>
      </c>
    </row>
    <row r="2639" spans="1:4" s="9" customFormat="1" x14ac:dyDescent="0.3">
      <c r="A2639" s="8">
        <f t="shared" si="41"/>
        <v>40967.45833332694</v>
      </c>
      <c r="B2639" s="51">
        <v>956</v>
      </c>
      <c r="C2639" s="51">
        <v>136</v>
      </c>
      <c r="D2639" s="52">
        <v>29.2</v>
      </c>
    </row>
    <row r="2640" spans="1:4" s="9" customFormat="1" x14ac:dyDescent="0.3">
      <c r="A2640" s="8">
        <f t="shared" si="41"/>
        <v>40967.468749993604</v>
      </c>
      <c r="B2640" s="51">
        <v>950</v>
      </c>
      <c r="C2640" s="51">
        <v>136</v>
      </c>
      <c r="D2640" s="52">
        <v>29.1</v>
      </c>
    </row>
    <row r="2641" spans="1:4" s="9" customFormat="1" x14ac:dyDescent="0.3">
      <c r="A2641" s="8">
        <f t="shared" si="41"/>
        <v>40967.479166660269</v>
      </c>
      <c r="B2641" s="51">
        <v>921</v>
      </c>
      <c r="C2641" s="51">
        <v>136</v>
      </c>
      <c r="D2641" s="52">
        <v>28.7</v>
      </c>
    </row>
    <row r="2642" spans="1:4" s="9" customFormat="1" x14ac:dyDescent="0.3">
      <c r="A2642" s="8">
        <f t="shared" si="41"/>
        <v>40967.489583326933</v>
      </c>
      <c r="B2642" s="51">
        <v>932</v>
      </c>
      <c r="C2642" s="51">
        <v>134</v>
      </c>
      <c r="D2642" s="52">
        <v>28.6</v>
      </c>
    </row>
    <row r="2643" spans="1:4" s="9" customFormat="1" x14ac:dyDescent="0.3">
      <c r="A2643" s="8">
        <f t="shared" si="41"/>
        <v>40967.499999993597</v>
      </c>
      <c r="B2643" s="51">
        <v>934</v>
      </c>
      <c r="C2643" s="51">
        <v>136</v>
      </c>
      <c r="D2643" s="52">
        <v>28</v>
      </c>
    </row>
    <row r="2644" spans="1:4" s="9" customFormat="1" x14ac:dyDescent="0.3">
      <c r="A2644" s="8">
        <f t="shared" si="41"/>
        <v>40967.510416660261</v>
      </c>
      <c r="B2644" s="51">
        <v>902</v>
      </c>
      <c r="C2644" s="51">
        <v>133</v>
      </c>
      <c r="D2644" s="52">
        <v>27.6</v>
      </c>
    </row>
    <row r="2645" spans="1:4" s="9" customFormat="1" x14ac:dyDescent="0.3">
      <c r="A2645" s="8">
        <f t="shared" si="41"/>
        <v>40967.520833326926</v>
      </c>
      <c r="B2645" s="51">
        <v>919</v>
      </c>
      <c r="C2645" s="51">
        <v>132</v>
      </c>
      <c r="D2645" s="52">
        <v>27.5</v>
      </c>
    </row>
    <row r="2646" spans="1:4" s="9" customFormat="1" x14ac:dyDescent="0.3">
      <c r="A2646" s="8">
        <f t="shared" si="41"/>
        <v>40967.53124999359</v>
      </c>
      <c r="B2646" s="51">
        <v>932</v>
      </c>
      <c r="C2646" s="51">
        <v>132</v>
      </c>
      <c r="D2646" s="52">
        <v>27.7</v>
      </c>
    </row>
    <row r="2647" spans="1:4" s="9" customFormat="1" x14ac:dyDescent="0.3">
      <c r="A2647" s="8">
        <f t="shared" si="41"/>
        <v>40967.541666660254</v>
      </c>
      <c r="B2647" s="51">
        <v>925</v>
      </c>
      <c r="C2647" s="51">
        <v>132</v>
      </c>
      <c r="D2647" s="52">
        <v>27.2</v>
      </c>
    </row>
    <row r="2648" spans="1:4" s="9" customFormat="1" x14ac:dyDescent="0.3">
      <c r="A2648" s="8">
        <f t="shared" si="41"/>
        <v>40967.552083326918</v>
      </c>
      <c r="B2648" s="51">
        <v>925</v>
      </c>
      <c r="C2648" s="51">
        <v>130</v>
      </c>
      <c r="D2648" s="52">
        <v>26.9</v>
      </c>
    </row>
    <row r="2649" spans="1:4" s="9" customFormat="1" x14ac:dyDescent="0.3">
      <c r="A2649" s="8">
        <f t="shared" si="41"/>
        <v>40967.562499993583</v>
      </c>
      <c r="B2649" s="51">
        <v>910</v>
      </c>
      <c r="C2649" s="51">
        <v>132</v>
      </c>
      <c r="D2649" s="52">
        <v>27.1</v>
      </c>
    </row>
    <row r="2650" spans="1:4" s="9" customFormat="1" x14ac:dyDescent="0.3">
      <c r="A2650" s="8">
        <f t="shared" si="41"/>
        <v>40967.572916660247</v>
      </c>
      <c r="B2650" s="51">
        <v>884</v>
      </c>
      <c r="C2650" s="51">
        <v>130</v>
      </c>
      <c r="D2650" s="52">
        <v>26.1</v>
      </c>
    </row>
    <row r="2651" spans="1:4" s="9" customFormat="1" x14ac:dyDescent="0.3">
      <c r="A2651" s="8">
        <f t="shared" si="41"/>
        <v>40967.583333326911</v>
      </c>
      <c r="B2651" s="51">
        <v>902</v>
      </c>
      <c r="C2651" s="51">
        <v>130</v>
      </c>
      <c r="D2651" s="52">
        <v>26</v>
      </c>
    </row>
    <row r="2652" spans="1:4" s="9" customFormat="1" x14ac:dyDescent="0.3">
      <c r="A2652" s="8">
        <f t="shared" si="41"/>
        <v>40967.593749993575</v>
      </c>
      <c r="B2652" s="51">
        <v>905</v>
      </c>
      <c r="C2652" s="51">
        <v>132</v>
      </c>
      <c r="D2652" s="52">
        <v>26</v>
      </c>
    </row>
    <row r="2653" spans="1:4" s="9" customFormat="1" x14ac:dyDescent="0.3">
      <c r="A2653" s="8">
        <f t="shared" si="41"/>
        <v>40967.60416666024</v>
      </c>
      <c r="B2653" s="51">
        <v>897</v>
      </c>
      <c r="C2653" s="51">
        <v>130</v>
      </c>
      <c r="D2653" s="52">
        <v>26.5</v>
      </c>
    </row>
    <row r="2654" spans="1:4" s="9" customFormat="1" x14ac:dyDescent="0.3">
      <c r="A2654" s="8">
        <f t="shared" si="41"/>
        <v>40967.614583326904</v>
      </c>
      <c r="B2654" s="51">
        <v>894</v>
      </c>
      <c r="C2654" s="51">
        <v>130</v>
      </c>
      <c r="D2654" s="52">
        <v>25.8</v>
      </c>
    </row>
    <row r="2655" spans="1:4" s="9" customFormat="1" x14ac:dyDescent="0.3">
      <c r="A2655" s="8">
        <f t="shared" si="41"/>
        <v>40967.624999993568</v>
      </c>
      <c r="B2655" s="51">
        <v>908</v>
      </c>
      <c r="C2655" s="51">
        <v>131</v>
      </c>
      <c r="D2655" s="52">
        <v>25.8</v>
      </c>
    </row>
    <row r="2656" spans="1:4" s="9" customFormat="1" x14ac:dyDescent="0.3">
      <c r="A2656" s="8">
        <f t="shared" si="41"/>
        <v>40967.635416660232</v>
      </c>
      <c r="B2656" s="51">
        <v>892</v>
      </c>
      <c r="C2656" s="51">
        <v>132</v>
      </c>
      <c r="D2656" s="52">
        <v>25.6</v>
      </c>
    </row>
    <row r="2657" spans="1:4" s="9" customFormat="1" x14ac:dyDescent="0.3">
      <c r="A2657" s="8">
        <f t="shared" si="41"/>
        <v>40967.645833326897</v>
      </c>
      <c r="B2657" s="51">
        <v>894</v>
      </c>
      <c r="C2657" s="51">
        <v>130</v>
      </c>
      <c r="D2657" s="52">
        <v>25.8</v>
      </c>
    </row>
    <row r="2658" spans="1:4" s="9" customFormat="1" x14ac:dyDescent="0.3">
      <c r="A2658" s="8">
        <f t="shared" si="41"/>
        <v>40967.656249993561</v>
      </c>
      <c r="B2658" s="51">
        <v>843</v>
      </c>
      <c r="C2658" s="51">
        <v>116</v>
      </c>
      <c r="D2658" s="52">
        <v>24.9</v>
      </c>
    </row>
    <row r="2659" spans="1:4" s="9" customFormat="1" x14ac:dyDescent="0.3">
      <c r="A2659" s="8">
        <f t="shared" si="41"/>
        <v>40967.666666660225</v>
      </c>
      <c r="B2659" s="51">
        <v>887</v>
      </c>
      <c r="C2659" s="51">
        <v>121</v>
      </c>
      <c r="D2659" s="52">
        <v>24.9</v>
      </c>
    </row>
    <row r="2660" spans="1:4" s="9" customFormat="1" x14ac:dyDescent="0.3">
      <c r="A2660" s="8">
        <f t="shared" si="41"/>
        <v>40967.677083326889</v>
      </c>
      <c r="B2660" s="51">
        <v>848</v>
      </c>
      <c r="C2660" s="51">
        <v>121</v>
      </c>
      <c r="D2660" s="52">
        <v>24.9</v>
      </c>
    </row>
    <row r="2661" spans="1:4" s="9" customFormat="1" x14ac:dyDescent="0.3">
      <c r="A2661" s="8">
        <f t="shared" si="41"/>
        <v>40967.687499993554</v>
      </c>
      <c r="B2661" s="51">
        <v>860</v>
      </c>
      <c r="C2661" s="51">
        <v>121</v>
      </c>
      <c r="D2661" s="52">
        <v>25</v>
      </c>
    </row>
    <row r="2662" spans="1:4" s="9" customFormat="1" x14ac:dyDescent="0.3">
      <c r="A2662" s="8">
        <f t="shared" si="41"/>
        <v>40967.697916660218</v>
      </c>
      <c r="B2662" s="51">
        <v>855</v>
      </c>
      <c r="C2662" s="51">
        <v>123</v>
      </c>
      <c r="D2662" s="52">
        <v>24.8</v>
      </c>
    </row>
    <row r="2663" spans="1:4" s="9" customFormat="1" x14ac:dyDescent="0.3">
      <c r="A2663" s="8">
        <f t="shared" si="41"/>
        <v>40967.708333326882</v>
      </c>
      <c r="B2663" s="51">
        <v>845</v>
      </c>
      <c r="C2663" s="51">
        <v>121</v>
      </c>
      <c r="D2663" s="52">
        <v>24.6</v>
      </c>
    </row>
    <row r="2664" spans="1:4" s="9" customFormat="1" x14ac:dyDescent="0.3">
      <c r="A2664" s="8">
        <f t="shared" si="41"/>
        <v>40967.718749993546</v>
      </c>
      <c r="B2664" s="51">
        <v>840</v>
      </c>
      <c r="C2664" s="51">
        <v>121</v>
      </c>
      <c r="D2664" s="52">
        <v>24.4</v>
      </c>
    </row>
    <row r="2665" spans="1:4" s="9" customFormat="1" x14ac:dyDescent="0.3">
      <c r="A2665" s="8">
        <f t="shared" si="41"/>
        <v>40967.72916666021</v>
      </c>
      <c r="B2665" s="51">
        <v>863</v>
      </c>
      <c r="C2665" s="51">
        <v>121</v>
      </c>
      <c r="D2665" s="52">
        <v>24.1</v>
      </c>
    </row>
    <row r="2666" spans="1:4" s="9" customFormat="1" x14ac:dyDescent="0.3">
      <c r="A2666" s="8">
        <f t="shared" si="41"/>
        <v>40967.739583326875</v>
      </c>
      <c r="B2666" s="51">
        <v>806</v>
      </c>
      <c r="C2666" s="51">
        <v>122</v>
      </c>
      <c r="D2666" s="52">
        <v>24.1</v>
      </c>
    </row>
    <row r="2667" spans="1:4" s="9" customFormat="1" x14ac:dyDescent="0.3">
      <c r="A2667" s="8">
        <f t="shared" si="41"/>
        <v>40967.749999993539</v>
      </c>
      <c r="B2667" s="51">
        <v>871</v>
      </c>
      <c r="C2667" s="51">
        <v>122</v>
      </c>
      <c r="D2667" s="52">
        <v>24.7</v>
      </c>
    </row>
    <row r="2668" spans="1:4" s="9" customFormat="1" x14ac:dyDescent="0.3">
      <c r="A2668" s="8">
        <f t="shared" si="41"/>
        <v>40967.760416660203</v>
      </c>
      <c r="B2668" s="51">
        <v>818</v>
      </c>
      <c r="C2668" s="51">
        <v>121</v>
      </c>
      <c r="D2668" s="52">
        <v>23.9</v>
      </c>
    </row>
    <row r="2669" spans="1:4" s="9" customFormat="1" x14ac:dyDescent="0.3">
      <c r="A2669" s="8">
        <f t="shared" si="41"/>
        <v>40967.770833326867</v>
      </c>
      <c r="B2669" s="51">
        <v>853</v>
      </c>
      <c r="C2669" s="51">
        <v>121</v>
      </c>
      <c r="D2669" s="52">
        <v>24</v>
      </c>
    </row>
    <row r="2670" spans="1:4" s="9" customFormat="1" x14ac:dyDescent="0.3">
      <c r="A2670" s="8">
        <f t="shared" si="41"/>
        <v>40967.781249993532</v>
      </c>
      <c r="B2670" s="51">
        <v>852</v>
      </c>
      <c r="C2670" s="51">
        <v>121</v>
      </c>
      <c r="D2670" s="52">
        <v>24.1</v>
      </c>
    </row>
    <row r="2671" spans="1:4" s="9" customFormat="1" x14ac:dyDescent="0.3">
      <c r="A2671" s="8">
        <f t="shared" si="41"/>
        <v>40967.791666660196</v>
      </c>
      <c r="B2671" s="51">
        <v>851</v>
      </c>
      <c r="C2671" s="51">
        <v>121</v>
      </c>
      <c r="D2671" s="52">
        <v>23.8</v>
      </c>
    </row>
    <row r="2672" spans="1:4" s="9" customFormat="1" x14ac:dyDescent="0.3">
      <c r="A2672" s="8">
        <f t="shared" si="41"/>
        <v>40967.80208332686</v>
      </c>
      <c r="B2672" s="51">
        <v>875</v>
      </c>
      <c r="C2672" s="51">
        <v>121</v>
      </c>
      <c r="D2672" s="52">
        <v>23.5</v>
      </c>
    </row>
    <row r="2673" spans="1:4" s="9" customFormat="1" x14ac:dyDescent="0.3">
      <c r="A2673" s="8">
        <f t="shared" si="41"/>
        <v>40967.812499993524</v>
      </c>
      <c r="B2673" s="51">
        <v>841</v>
      </c>
      <c r="C2673" s="51">
        <v>121</v>
      </c>
      <c r="D2673" s="52">
        <v>23.8</v>
      </c>
    </row>
    <row r="2674" spans="1:4" s="9" customFormat="1" x14ac:dyDescent="0.3">
      <c r="A2674" s="8">
        <f t="shared" si="41"/>
        <v>40967.822916660189</v>
      </c>
      <c r="B2674" s="51">
        <v>862</v>
      </c>
      <c r="C2674" s="51">
        <v>121</v>
      </c>
      <c r="D2674" s="52">
        <v>23.1</v>
      </c>
    </row>
    <row r="2675" spans="1:4" s="9" customFormat="1" x14ac:dyDescent="0.3">
      <c r="A2675" s="8">
        <f t="shared" si="41"/>
        <v>40967.833333326853</v>
      </c>
      <c r="B2675" s="51">
        <v>862</v>
      </c>
      <c r="C2675" s="51">
        <v>121</v>
      </c>
      <c r="D2675" s="52">
        <v>23.3</v>
      </c>
    </row>
    <row r="2676" spans="1:4" s="9" customFormat="1" x14ac:dyDescent="0.3">
      <c r="A2676" s="8">
        <f t="shared" si="41"/>
        <v>40967.843749993517</v>
      </c>
      <c r="B2676" s="51">
        <v>816</v>
      </c>
      <c r="C2676" s="51">
        <v>121</v>
      </c>
      <c r="D2676" s="52">
        <v>22.9</v>
      </c>
    </row>
    <row r="2677" spans="1:4" s="9" customFormat="1" x14ac:dyDescent="0.3">
      <c r="A2677" s="8">
        <f t="shared" si="41"/>
        <v>40967.854166660181</v>
      </c>
      <c r="B2677" s="51">
        <v>848</v>
      </c>
      <c r="C2677" s="51">
        <v>121</v>
      </c>
      <c r="D2677" s="52">
        <v>22.8</v>
      </c>
    </row>
    <row r="2678" spans="1:4" s="9" customFormat="1" x14ac:dyDescent="0.3">
      <c r="A2678" s="8">
        <f t="shared" si="41"/>
        <v>40967.864583326846</v>
      </c>
      <c r="B2678" s="51">
        <v>851</v>
      </c>
      <c r="C2678" s="51">
        <v>121</v>
      </c>
      <c r="D2678" s="52">
        <v>22.7</v>
      </c>
    </row>
    <row r="2679" spans="1:4" s="9" customFormat="1" x14ac:dyDescent="0.3">
      <c r="A2679" s="8">
        <f t="shared" si="41"/>
        <v>40967.87499999351</v>
      </c>
      <c r="B2679" s="51">
        <v>839</v>
      </c>
      <c r="C2679" s="51">
        <v>119</v>
      </c>
      <c r="D2679" s="52">
        <v>22.6</v>
      </c>
    </row>
    <row r="2680" spans="1:4" s="9" customFormat="1" x14ac:dyDescent="0.3">
      <c r="A2680" s="8">
        <f t="shared" si="41"/>
        <v>40967.885416660174</v>
      </c>
      <c r="B2680" s="51">
        <v>838</v>
      </c>
      <c r="C2680" s="51">
        <v>121</v>
      </c>
      <c r="D2680" s="52">
        <v>22.5</v>
      </c>
    </row>
    <row r="2681" spans="1:4" s="9" customFormat="1" x14ac:dyDescent="0.3">
      <c r="A2681" s="8">
        <f t="shared" si="41"/>
        <v>40967.895833326838</v>
      </c>
      <c r="B2681" s="51">
        <v>839</v>
      </c>
      <c r="C2681" s="51">
        <v>122</v>
      </c>
      <c r="D2681" s="52">
        <v>22.9</v>
      </c>
    </row>
    <row r="2682" spans="1:4" s="9" customFormat="1" x14ac:dyDescent="0.3">
      <c r="A2682" s="8">
        <f t="shared" si="41"/>
        <v>40967.906249993503</v>
      </c>
      <c r="B2682" s="51">
        <v>823</v>
      </c>
      <c r="C2682" s="51">
        <v>120</v>
      </c>
      <c r="D2682" s="52">
        <v>22.3</v>
      </c>
    </row>
    <row r="2683" spans="1:4" s="9" customFormat="1" x14ac:dyDescent="0.3">
      <c r="A2683" s="8">
        <f t="shared" si="41"/>
        <v>40967.916666660167</v>
      </c>
      <c r="B2683" s="51">
        <v>792</v>
      </c>
      <c r="C2683" s="51">
        <v>121</v>
      </c>
      <c r="D2683" s="52">
        <v>22.3</v>
      </c>
    </row>
    <row r="2684" spans="1:4" s="9" customFormat="1" x14ac:dyDescent="0.3">
      <c r="A2684" s="8">
        <f t="shared" si="41"/>
        <v>40967.927083326831</v>
      </c>
      <c r="B2684" s="51">
        <v>830</v>
      </c>
      <c r="C2684" s="51">
        <v>118</v>
      </c>
      <c r="D2684" s="52">
        <v>22.4</v>
      </c>
    </row>
    <row r="2685" spans="1:4" s="9" customFormat="1" x14ac:dyDescent="0.3">
      <c r="A2685" s="8">
        <f t="shared" si="41"/>
        <v>40967.937499993495</v>
      </c>
      <c r="B2685" s="51">
        <v>818</v>
      </c>
      <c r="C2685" s="51">
        <v>119</v>
      </c>
      <c r="D2685" s="52">
        <v>22.4</v>
      </c>
    </row>
    <row r="2686" spans="1:4" s="9" customFormat="1" x14ac:dyDescent="0.3">
      <c r="A2686" s="8">
        <f t="shared" si="41"/>
        <v>40967.94791666016</v>
      </c>
      <c r="B2686" s="51">
        <v>877</v>
      </c>
      <c r="C2686" s="51">
        <v>123</v>
      </c>
      <c r="D2686" s="52">
        <v>22.4</v>
      </c>
    </row>
    <row r="2687" spans="1:4" s="9" customFormat="1" x14ac:dyDescent="0.3">
      <c r="A2687" s="8">
        <f t="shared" si="41"/>
        <v>40967.958333326824</v>
      </c>
      <c r="B2687" s="51">
        <v>841</v>
      </c>
      <c r="C2687" s="51">
        <v>123</v>
      </c>
      <c r="D2687" s="52">
        <v>22.4</v>
      </c>
    </row>
    <row r="2688" spans="1:4" s="9" customFormat="1" x14ac:dyDescent="0.3">
      <c r="A2688" s="8">
        <f t="shared" si="41"/>
        <v>40967.968749993488</v>
      </c>
      <c r="B2688" s="51">
        <v>831</v>
      </c>
      <c r="C2688" s="51">
        <v>125</v>
      </c>
      <c r="D2688" s="52">
        <v>22.2</v>
      </c>
    </row>
    <row r="2689" spans="1:4" s="9" customFormat="1" x14ac:dyDescent="0.3">
      <c r="A2689" s="8">
        <f t="shared" si="41"/>
        <v>40967.979166660152</v>
      </c>
      <c r="B2689" s="51">
        <v>824</v>
      </c>
      <c r="C2689" s="51">
        <v>125</v>
      </c>
      <c r="D2689" s="52">
        <v>22.3</v>
      </c>
    </row>
    <row r="2690" spans="1:4" s="9" customFormat="1" x14ac:dyDescent="0.3">
      <c r="A2690" s="8">
        <f t="shared" si="41"/>
        <v>40967.989583326817</v>
      </c>
      <c r="B2690" s="51">
        <v>871</v>
      </c>
      <c r="C2690" s="51">
        <v>121</v>
      </c>
      <c r="D2690" s="52">
        <v>22.4</v>
      </c>
    </row>
    <row r="2691" spans="1:4" s="9" customFormat="1" x14ac:dyDescent="0.3">
      <c r="A2691" s="8">
        <f t="shared" si="41"/>
        <v>40967.999999993481</v>
      </c>
      <c r="B2691" s="51">
        <v>804</v>
      </c>
      <c r="C2691" s="51">
        <v>123</v>
      </c>
      <c r="D2691" s="52">
        <v>21.9</v>
      </c>
    </row>
    <row r="2692" spans="1:4" s="9" customFormat="1" x14ac:dyDescent="0.3">
      <c r="A2692" s="8">
        <f t="shared" si="41"/>
        <v>40968.010416660145</v>
      </c>
      <c r="B2692" s="51">
        <v>823</v>
      </c>
      <c r="C2692" s="51">
        <v>122</v>
      </c>
      <c r="D2692" s="52">
        <v>22.2</v>
      </c>
    </row>
    <row r="2693" spans="1:4" s="9" customFormat="1" x14ac:dyDescent="0.3">
      <c r="A2693" s="8">
        <f t="shared" ref="A2693:A2756" si="42">A2692+1/24/4</f>
        <v>40968.020833326809</v>
      </c>
      <c r="B2693" s="51">
        <v>855</v>
      </c>
      <c r="C2693" s="51">
        <v>121</v>
      </c>
      <c r="D2693" s="52">
        <v>22.4</v>
      </c>
    </row>
    <row r="2694" spans="1:4" s="9" customFormat="1" x14ac:dyDescent="0.3">
      <c r="A2694" s="8">
        <f t="shared" si="42"/>
        <v>40968.031249993473</v>
      </c>
      <c r="B2694" s="51">
        <v>851</v>
      </c>
      <c r="C2694" s="51">
        <v>121</v>
      </c>
      <c r="D2694" s="52">
        <v>21.9</v>
      </c>
    </row>
    <row r="2695" spans="1:4" s="9" customFormat="1" x14ac:dyDescent="0.3">
      <c r="A2695" s="8">
        <f t="shared" si="42"/>
        <v>40968.041666660138</v>
      </c>
      <c r="B2695" s="51">
        <v>836</v>
      </c>
      <c r="C2695" s="51">
        <v>119</v>
      </c>
      <c r="D2695" s="52">
        <v>21.9</v>
      </c>
    </row>
    <row r="2696" spans="1:4" s="9" customFormat="1" x14ac:dyDescent="0.3">
      <c r="A2696" s="8">
        <f t="shared" si="42"/>
        <v>40968.052083326802</v>
      </c>
      <c r="B2696" s="51">
        <v>903</v>
      </c>
      <c r="C2696" s="51">
        <v>120</v>
      </c>
      <c r="D2696" s="52">
        <v>22</v>
      </c>
    </row>
    <row r="2697" spans="1:4" s="9" customFormat="1" x14ac:dyDescent="0.3">
      <c r="A2697" s="8">
        <f t="shared" si="42"/>
        <v>40968.062499993466</v>
      </c>
      <c r="B2697" s="51">
        <v>812</v>
      </c>
      <c r="C2697" s="51">
        <v>121</v>
      </c>
      <c r="D2697" s="52">
        <v>21.7</v>
      </c>
    </row>
    <row r="2698" spans="1:4" s="9" customFormat="1" x14ac:dyDescent="0.3">
      <c r="A2698" s="8">
        <f t="shared" si="42"/>
        <v>40968.07291666013</v>
      </c>
      <c r="B2698" s="51">
        <v>844</v>
      </c>
      <c r="C2698" s="51">
        <v>121</v>
      </c>
      <c r="D2698" s="52">
        <v>21.9</v>
      </c>
    </row>
    <row r="2699" spans="1:4" s="9" customFormat="1" x14ac:dyDescent="0.3">
      <c r="A2699" s="8">
        <f t="shared" si="42"/>
        <v>40968.083333326795</v>
      </c>
      <c r="B2699" s="51">
        <v>863</v>
      </c>
      <c r="C2699" s="51">
        <v>121</v>
      </c>
      <c r="D2699" s="52">
        <v>21.6</v>
      </c>
    </row>
    <row r="2700" spans="1:4" s="9" customFormat="1" x14ac:dyDescent="0.3">
      <c r="A2700" s="8">
        <f t="shared" si="42"/>
        <v>40968.093749993459</v>
      </c>
      <c r="B2700" s="51">
        <v>878</v>
      </c>
      <c r="C2700" s="51">
        <v>121</v>
      </c>
      <c r="D2700" s="52">
        <v>21.9</v>
      </c>
    </row>
    <row r="2701" spans="1:4" s="9" customFormat="1" x14ac:dyDescent="0.3">
      <c r="A2701" s="8">
        <f t="shared" si="42"/>
        <v>40968.104166660123</v>
      </c>
      <c r="B2701" s="51">
        <v>836</v>
      </c>
      <c r="C2701" s="51">
        <v>123</v>
      </c>
      <c r="D2701" s="52">
        <v>21.6</v>
      </c>
    </row>
    <row r="2702" spans="1:4" s="9" customFormat="1" x14ac:dyDescent="0.3">
      <c r="A2702" s="8">
        <f t="shared" si="42"/>
        <v>40968.114583326787</v>
      </c>
      <c r="B2702" s="51">
        <v>848</v>
      </c>
      <c r="C2702" s="51">
        <v>121</v>
      </c>
      <c r="D2702" s="52">
        <v>21.6</v>
      </c>
    </row>
    <row r="2703" spans="1:4" s="9" customFormat="1" x14ac:dyDescent="0.3">
      <c r="A2703" s="8">
        <f t="shared" si="42"/>
        <v>40968.124999993452</v>
      </c>
      <c r="B2703" s="51">
        <v>832</v>
      </c>
      <c r="C2703" s="51">
        <v>121</v>
      </c>
      <c r="D2703" s="52">
        <v>21.8</v>
      </c>
    </row>
    <row r="2704" spans="1:4" s="9" customFormat="1" x14ac:dyDescent="0.3">
      <c r="A2704" s="8">
        <f t="shared" si="42"/>
        <v>40968.135416660116</v>
      </c>
      <c r="B2704" s="51">
        <v>848</v>
      </c>
      <c r="C2704" s="51">
        <v>122</v>
      </c>
      <c r="D2704" s="52">
        <v>21.6</v>
      </c>
    </row>
    <row r="2705" spans="1:4" s="9" customFormat="1" x14ac:dyDescent="0.3">
      <c r="A2705" s="8">
        <f t="shared" si="42"/>
        <v>40968.14583332678</v>
      </c>
      <c r="B2705" s="51">
        <v>848</v>
      </c>
      <c r="C2705" s="51">
        <v>121</v>
      </c>
      <c r="D2705" s="52">
        <v>21.6</v>
      </c>
    </row>
    <row r="2706" spans="1:4" s="9" customFormat="1" x14ac:dyDescent="0.3">
      <c r="A2706" s="8">
        <f t="shared" si="42"/>
        <v>40968.156249993444</v>
      </c>
      <c r="B2706" s="51">
        <v>865</v>
      </c>
      <c r="C2706" s="51">
        <v>118</v>
      </c>
      <c r="D2706" s="52">
        <v>21.7</v>
      </c>
    </row>
    <row r="2707" spans="1:4" s="9" customFormat="1" x14ac:dyDescent="0.3">
      <c r="A2707" s="8">
        <f t="shared" si="42"/>
        <v>40968.166666660109</v>
      </c>
      <c r="B2707" s="51">
        <v>895</v>
      </c>
      <c r="C2707" s="51">
        <v>119</v>
      </c>
      <c r="D2707" s="52">
        <v>21.9</v>
      </c>
    </row>
    <row r="2708" spans="1:4" s="9" customFormat="1" x14ac:dyDescent="0.3">
      <c r="A2708" s="8">
        <f t="shared" si="42"/>
        <v>40968.177083326773</v>
      </c>
      <c r="B2708" s="51">
        <v>865</v>
      </c>
      <c r="C2708" s="51">
        <v>121</v>
      </c>
      <c r="D2708" s="52">
        <v>21.6</v>
      </c>
    </row>
    <row r="2709" spans="1:4" s="9" customFormat="1" x14ac:dyDescent="0.3">
      <c r="A2709" s="8">
        <f t="shared" si="42"/>
        <v>40968.187499993437</v>
      </c>
      <c r="B2709" s="51">
        <v>848</v>
      </c>
      <c r="C2709" s="51">
        <v>122</v>
      </c>
      <c r="D2709" s="52">
        <v>21.6</v>
      </c>
    </row>
    <row r="2710" spans="1:4" s="9" customFormat="1" x14ac:dyDescent="0.3">
      <c r="A2710" s="8">
        <f t="shared" si="42"/>
        <v>40968.197916660101</v>
      </c>
      <c r="B2710" s="51">
        <v>821</v>
      </c>
      <c r="C2710" s="51">
        <v>121</v>
      </c>
      <c r="D2710" s="52">
        <v>21.8</v>
      </c>
    </row>
    <row r="2711" spans="1:4" s="9" customFormat="1" x14ac:dyDescent="0.3">
      <c r="A2711" s="8">
        <f t="shared" si="42"/>
        <v>40968.208333326766</v>
      </c>
      <c r="B2711" s="51">
        <v>818</v>
      </c>
      <c r="C2711" s="51">
        <v>121</v>
      </c>
      <c r="D2711" s="52">
        <v>21.5</v>
      </c>
    </row>
    <row r="2712" spans="1:4" s="9" customFormat="1" x14ac:dyDescent="0.3">
      <c r="A2712" s="8">
        <f t="shared" si="42"/>
        <v>40968.21874999343</v>
      </c>
      <c r="B2712" s="51">
        <v>838</v>
      </c>
      <c r="C2712" s="51">
        <v>121</v>
      </c>
      <c r="D2712" s="52">
        <v>21.8</v>
      </c>
    </row>
    <row r="2713" spans="1:4" s="9" customFormat="1" x14ac:dyDescent="0.3">
      <c r="A2713" s="8">
        <f t="shared" si="42"/>
        <v>40968.229166660094</v>
      </c>
      <c r="B2713" s="51">
        <v>873</v>
      </c>
      <c r="C2713" s="51">
        <v>121</v>
      </c>
      <c r="D2713" s="52">
        <v>21.4</v>
      </c>
    </row>
    <row r="2714" spans="1:4" s="9" customFormat="1" x14ac:dyDescent="0.3">
      <c r="A2714" s="8">
        <f t="shared" si="42"/>
        <v>40968.239583326758</v>
      </c>
      <c r="B2714" s="51">
        <v>841</v>
      </c>
      <c r="C2714" s="51">
        <v>125</v>
      </c>
      <c r="D2714" s="52">
        <v>21.7</v>
      </c>
    </row>
    <row r="2715" spans="1:4" s="9" customFormat="1" x14ac:dyDescent="0.3">
      <c r="A2715" s="8">
        <f t="shared" si="42"/>
        <v>40968.249999993423</v>
      </c>
      <c r="B2715" s="51">
        <v>836</v>
      </c>
      <c r="C2715" s="51">
        <v>121</v>
      </c>
      <c r="D2715" s="52">
        <v>21.5</v>
      </c>
    </row>
    <row r="2716" spans="1:4" s="9" customFormat="1" x14ac:dyDescent="0.3">
      <c r="A2716" s="8">
        <f t="shared" si="42"/>
        <v>40968.260416660087</v>
      </c>
      <c r="B2716" s="51">
        <v>848</v>
      </c>
      <c r="C2716" s="51">
        <v>119</v>
      </c>
      <c r="D2716" s="52">
        <v>21.6</v>
      </c>
    </row>
    <row r="2717" spans="1:4" s="9" customFormat="1" x14ac:dyDescent="0.3">
      <c r="A2717" s="8">
        <f t="shared" si="42"/>
        <v>40968.270833326751</v>
      </c>
      <c r="B2717" s="51">
        <v>802</v>
      </c>
      <c r="C2717" s="51">
        <v>121</v>
      </c>
      <c r="D2717" s="52">
        <v>21.3</v>
      </c>
    </row>
    <row r="2718" spans="1:4" s="9" customFormat="1" x14ac:dyDescent="0.3">
      <c r="A2718" s="8">
        <f t="shared" si="42"/>
        <v>40968.281249993415</v>
      </c>
      <c r="B2718" s="51">
        <v>856</v>
      </c>
      <c r="C2718" s="51">
        <v>122</v>
      </c>
      <c r="D2718" s="52">
        <v>21.3</v>
      </c>
    </row>
    <row r="2719" spans="1:4" s="9" customFormat="1" x14ac:dyDescent="0.3">
      <c r="A2719" s="8">
        <f t="shared" si="42"/>
        <v>40968.291666660079</v>
      </c>
      <c r="B2719" s="51">
        <v>840</v>
      </c>
      <c r="C2719" s="51">
        <v>120</v>
      </c>
      <c r="D2719" s="52">
        <v>21.4</v>
      </c>
    </row>
    <row r="2720" spans="1:4" s="9" customFormat="1" x14ac:dyDescent="0.3">
      <c r="A2720" s="8">
        <f t="shared" si="42"/>
        <v>40968.302083326744</v>
      </c>
      <c r="B2720" s="51">
        <v>832</v>
      </c>
      <c r="C2720" s="51">
        <v>121</v>
      </c>
      <c r="D2720" s="52">
        <v>21.4</v>
      </c>
    </row>
    <row r="2721" spans="1:4" s="9" customFormat="1" x14ac:dyDescent="0.3">
      <c r="A2721" s="8">
        <f t="shared" si="42"/>
        <v>40968.312499993408</v>
      </c>
      <c r="B2721" s="51">
        <v>853</v>
      </c>
      <c r="C2721" s="51">
        <v>120</v>
      </c>
      <c r="D2721" s="52">
        <v>21.3</v>
      </c>
    </row>
    <row r="2722" spans="1:4" s="9" customFormat="1" x14ac:dyDescent="0.3">
      <c r="A2722" s="8">
        <f t="shared" si="42"/>
        <v>40968.322916660072</v>
      </c>
      <c r="B2722" s="51">
        <v>869</v>
      </c>
      <c r="C2722" s="51">
        <v>120</v>
      </c>
      <c r="D2722" s="52">
        <v>21.4</v>
      </c>
    </row>
    <row r="2723" spans="1:4" s="9" customFormat="1" x14ac:dyDescent="0.3">
      <c r="A2723" s="8">
        <f t="shared" si="42"/>
        <v>40968.333333326736</v>
      </c>
      <c r="B2723" s="51">
        <v>840</v>
      </c>
      <c r="C2723" s="51">
        <v>119</v>
      </c>
      <c r="D2723" s="52">
        <v>21.4</v>
      </c>
    </row>
    <row r="2724" spans="1:4" s="9" customFormat="1" x14ac:dyDescent="0.3">
      <c r="A2724" s="8">
        <f t="shared" si="42"/>
        <v>40968.343749993401</v>
      </c>
      <c r="B2724" s="51">
        <v>793</v>
      </c>
      <c r="C2724" s="51">
        <v>119</v>
      </c>
      <c r="D2724" s="52">
        <v>21.1</v>
      </c>
    </row>
    <row r="2725" spans="1:4" s="9" customFormat="1" x14ac:dyDescent="0.3">
      <c r="A2725" s="8">
        <f t="shared" si="42"/>
        <v>40968.354166660065</v>
      </c>
      <c r="B2725" s="51">
        <v>843</v>
      </c>
      <c r="C2725" s="51">
        <v>119</v>
      </c>
      <c r="D2725" s="52">
        <v>21.3</v>
      </c>
    </row>
    <row r="2726" spans="1:4" s="9" customFormat="1" x14ac:dyDescent="0.3">
      <c r="A2726" s="8">
        <f t="shared" si="42"/>
        <v>40968.364583326729</v>
      </c>
      <c r="B2726" s="51">
        <v>848</v>
      </c>
      <c r="C2726" s="51">
        <v>120</v>
      </c>
      <c r="D2726" s="52">
        <v>21.1</v>
      </c>
    </row>
    <row r="2727" spans="1:4" s="9" customFormat="1" x14ac:dyDescent="0.3">
      <c r="A2727" s="8">
        <f t="shared" si="42"/>
        <v>40968.374999993393</v>
      </c>
      <c r="B2727" s="51">
        <v>807</v>
      </c>
      <c r="C2727" s="51">
        <v>121</v>
      </c>
      <c r="D2727" s="52">
        <v>21.2</v>
      </c>
    </row>
    <row r="2728" spans="1:4" s="9" customFormat="1" x14ac:dyDescent="0.3">
      <c r="A2728" s="8">
        <f t="shared" si="42"/>
        <v>40968.385416660058</v>
      </c>
      <c r="B2728" s="51">
        <v>782</v>
      </c>
      <c r="C2728" s="51">
        <v>119</v>
      </c>
      <c r="D2728" s="52">
        <v>21.1</v>
      </c>
    </row>
    <row r="2729" spans="1:4" s="9" customFormat="1" x14ac:dyDescent="0.3">
      <c r="A2729" s="8">
        <f t="shared" si="42"/>
        <v>40968.395833326722</v>
      </c>
      <c r="B2729" s="51">
        <v>810</v>
      </c>
      <c r="C2729" s="51">
        <v>121</v>
      </c>
      <c r="D2729" s="52">
        <v>21.2</v>
      </c>
    </row>
    <row r="2730" spans="1:4" s="9" customFormat="1" x14ac:dyDescent="0.3">
      <c r="A2730" s="8">
        <f t="shared" si="42"/>
        <v>40968.406249993386</v>
      </c>
      <c r="B2730" s="51">
        <v>832</v>
      </c>
      <c r="C2730" s="51">
        <v>120</v>
      </c>
      <c r="D2730" s="52">
        <v>21</v>
      </c>
    </row>
    <row r="2731" spans="1:4" s="9" customFormat="1" x14ac:dyDescent="0.3">
      <c r="A2731" s="8">
        <f t="shared" si="42"/>
        <v>40968.41666666005</v>
      </c>
      <c r="B2731" s="51">
        <v>815</v>
      </c>
      <c r="C2731" s="51">
        <v>119</v>
      </c>
      <c r="D2731" s="52">
        <v>21.1</v>
      </c>
    </row>
    <row r="2732" spans="1:4" s="9" customFormat="1" x14ac:dyDescent="0.3">
      <c r="A2732" s="8">
        <f t="shared" si="42"/>
        <v>40968.427083326715</v>
      </c>
      <c r="B2732" s="51">
        <v>873</v>
      </c>
      <c r="C2732" s="51">
        <v>120</v>
      </c>
      <c r="D2732" s="52">
        <v>21</v>
      </c>
    </row>
    <row r="2733" spans="1:4" s="9" customFormat="1" x14ac:dyDescent="0.3">
      <c r="A2733" s="8">
        <f t="shared" si="42"/>
        <v>40968.437499993379</v>
      </c>
      <c r="B2733" s="51">
        <v>841</v>
      </c>
      <c r="C2733" s="51">
        <v>121</v>
      </c>
      <c r="D2733" s="52">
        <v>21.2</v>
      </c>
    </row>
    <row r="2734" spans="1:4" s="9" customFormat="1" x14ac:dyDescent="0.3">
      <c r="A2734" s="8">
        <f t="shared" si="42"/>
        <v>40968.447916660043</v>
      </c>
      <c r="B2734" s="51">
        <v>800</v>
      </c>
      <c r="C2734" s="51">
        <v>120</v>
      </c>
      <c r="D2734" s="52">
        <v>21.1</v>
      </c>
    </row>
    <row r="2735" spans="1:4" s="9" customFormat="1" x14ac:dyDescent="0.3">
      <c r="A2735" s="8">
        <f t="shared" si="42"/>
        <v>40968.458333326707</v>
      </c>
      <c r="B2735" s="51">
        <v>806</v>
      </c>
      <c r="C2735" s="51">
        <v>121</v>
      </c>
      <c r="D2735" s="52">
        <v>20.9</v>
      </c>
    </row>
    <row r="2736" spans="1:4" s="9" customFormat="1" x14ac:dyDescent="0.3">
      <c r="A2736" s="8">
        <f t="shared" si="42"/>
        <v>40968.468749993372</v>
      </c>
      <c r="B2736" s="51">
        <v>803</v>
      </c>
      <c r="C2736" s="51">
        <v>119</v>
      </c>
      <c r="D2736" s="52">
        <v>20.8</v>
      </c>
    </row>
    <row r="2737" spans="1:4" s="9" customFormat="1" x14ac:dyDescent="0.3">
      <c r="A2737" s="8">
        <f t="shared" si="42"/>
        <v>40968.479166660036</v>
      </c>
      <c r="B2737" s="51">
        <v>806</v>
      </c>
      <c r="C2737" s="51">
        <v>120</v>
      </c>
      <c r="D2737" s="52">
        <v>21.2</v>
      </c>
    </row>
    <row r="2738" spans="1:4" s="9" customFormat="1" x14ac:dyDescent="0.3">
      <c r="A2738" s="8">
        <f t="shared" si="42"/>
        <v>40968.4895833267</v>
      </c>
      <c r="B2738" s="51">
        <v>834</v>
      </c>
      <c r="C2738" s="51">
        <v>121</v>
      </c>
      <c r="D2738" s="52">
        <v>20.9</v>
      </c>
    </row>
    <row r="2739" spans="1:4" s="9" customFormat="1" x14ac:dyDescent="0.3">
      <c r="A2739" s="8">
        <f t="shared" si="42"/>
        <v>40968.499999993364</v>
      </c>
      <c r="B2739" s="51">
        <v>814</v>
      </c>
      <c r="C2739" s="51">
        <v>119</v>
      </c>
      <c r="D2739" s="52">
        <v>21.1</v>
      </c>
    </row>
    <row r="2740" spans="1:4" s="9" customFormat="1" x14ac:dyDescent="0.3">
      <c r="A2740" s="8">
        <f t="shared" si="42"/>
        <v>40968.510416660029</v>
      </c>
      <c r="B2740" s="51">
        <v>888</v>
      </c>
      <c r="C2740" s="51">
        <v>121</v>
      </c>
      <c r="D2740" s="52">
        <v>21</v>
      </c>
    </row>
    <row r="2741" spans="1:4" s="9" customFormat="1" x14ac:dyDescent="0.3">
      <c r="A2741" s="8">
        <f t="shared" si="42"/>
        <v>40968.520833326693</v>
      </c>
      <c r="B2741" s="51">
        <v>824</v>
      </c>
      <c r="C2741" s="51">
        <v>121</v>
      </c>
      <c r="D2741" s="52">
        <v>21</v>
      </c>
    </row>
    <row r="2742" spans="1:4" s="9" customFormat="1" x14ac:dyDescent="0.3">
      <c r="A2742" s="8">
        <f t="shared" si="42"/>
        <v>40968.531249993357</v>
      </c>
      <c r="B2742" s="51">
        <v>802</v>
      </c>
      <c r="C2742" s="51">
        <v>121</v>
      </c>
      <c r="D2742" s="52">
        <v>21.2</v>
      </c>
    </row>
    <row r="2743" spans="1:4" s="9" customFormat="1" x14ac:dyDescent="0.3">
      <c r="A2743" s="8">
        <f t="shared" si="42"/>
        <v>40968.541666660021</v>
      </c>
      <c r="B2743" s="51">
        <v>859</v>
      </c>
      <c r="C2743" s="51">
        <v>119</v>
      </c>
      <c r="D2743" s="52">
        <v>21</v>
      </c>
    </row>
    <row r="2744" spans="1:4" s="9" customFormat="1" x14ac:dyDescent="0.3">
      <c r="A2744" s="8">
        <f t="shared" si="42"/>
        <v>40968.552083326686</v>
      </c>
      <c r="B2744" s="51">
        <v>836</v>
      </c>
      <c r="C2744" s="51">
        <v>119</v>
      </c>
      <c r="D2744" s="52">
        <v>21</v>
      </c>
    </row>
    <row r="2745" spans="1:4" s="9" customFormat="1" x14ac:dyDescent="0.3">
      <c r="A2745" s="8">
        <f t="shared" si="42"/>
        <v>40968.56249999335</v>
      </c>
      <c r="B2745" s="51">
        <v>857</v>
      </c>
      <c r="C2745" s="51">
        <v>119</v>
      </c>
      <c r="D2745" s="52">
        <v>21</v>
      </c>
    </row>
    <row r="2746" spans="1:4" s="9" customFormat="1" x14ac:dyDescent="0.3">
      <c r="A2746" s="8">
        <f t="shared" si="42"/>
        <v>40968.572916660014</v>
      </c>
      <c r="B2746" s="51">
        <v>854</v>
      </c>
      <c r="C2746" s="51">
        <v>122</v>
      </c>
      <c r="D2746" s="52">
        <v>20.7</v>
      </c>
    </row>
    <row r="2747" spans="1:4" s="9" customFormat="1" x14ac:dyDescent="0.3">
      <c r="A2747" s="8">
        <f t="shared" si="42"/>
        <v>40968.583333326678</v>
      </c>
      <c r="B2747" s="51">
        <v>840</v>
      </c>
      <c r="C2747" s="51">
        <v>119</v>
      </c>
      <c r="D2747" s="52">
        <v>20.7</v>
      </c>
    </row>
    <row r="2748" spans="1:4" s="9" customFormat="1" x14ac:dyDescent="0.3">
      <c r="A2748" s="8">
        <f t="shared" si="42"/>
        <v>40968.593749993342</v>
      </c>
      <c r="B2748" s="51">
        <v>851</v>
      </c>
      <c r="C2748" s="51">
        <v>121</v>
      </c>
      <c r="D2748" s="52">
        <v>20.7</v>
      </c>
    </row>
    <row r="2749" spans="1:4" s="9" customFormat="1" x14ac:dyDescent="0.3">
      <c r="A2749" s="8">
        <f t="shared" si="42"/>
        <v>40968.604166660007</v>
      </c>
      <c r="B2749" s="51">
        <v>843</v>
      </c>
      <c r="C2749" s="51">
        <v>120</v>
      </c>
      <c r="D2749" s="52">
        <v>20.3</v>
      </c>
    </row>
    <row r="2750" spans="1:4" s="9" customFormat="1" x14ac:dyDescent="0.3">
      <c r="A2750" s="8">
        <f t="shared" si="42"/>
        <v>40968.614583326671</v>
      </c>
      <c r="B2750" s="51">
        <v>875</v>
      </c>
      <c r="C2750" s="51">
        <v>120</v>
      </c>
      <c r="D2750" s="52">
        <v>20.7</v>
      </c>
    </row>
    <row r="2751" spans="1:4" s="9" customFormat="1" x14ac:dyDescent="0.3">
      <c r="A2751" s="8">
        <f t="shared" si="42"/>
        <v>40968.624999993335</v>
      </c>
      <c r="B2751" s="51">
        <v>853</v>
      </c>
      <c r="C2751" s="51">
        <v>119</v>
      </c>
      <c r="D2751" s="52">
        <v>20.5</v>
      </c>
    </row>
    <row r="2752" spans="1:4" s="9" customFormat="1" x14ac:dyDescent="0.3">
      <c r="A2752" s="8">
        <f t="shared" si="42"/>
        <v>40968.635416659999</v>
      </c>
      <c r="B2752" s="51">
        <v>857</v>
      </c>
      <c r="C2752" s="51">
        <v>121</v>
      </c>
      <c r="D2752" s="52">
        <v>20.399999999999999</v>
      </c>
    </row>
    <row r="2753" spans="1:4" s="9" customFormat="1" x14ac:dyDescent="0.3">
      <c r="A2753" s="8">
        <f t="shared" si="42"/>
        <v>40968.645833326664</v>
      </c>
      <c r="B2753" s="51">
        <v>811</v>
      </c>
      <c r="C2753" s="51">
        <v>119</v>
      </c>
      <c r="D2753" s="52">
        <v>20.2</v>
      </c>
    </row>
    <row r="2754" spans="1:4" s="9" customFormat="1" x14ac:dyDescent="0.3">
      <c r="A2754" s="8">
        <f t="shared" si="42"/>
        <v>40968.656249993328</v>
      </c>
      <c r="B2754" s="51">
        <v>888</v>
      </c>
      <c r="C2754" s="51">
        <v>121</v>
      </c>
      <c r="D2754" s="52">
        <v>20.2</v>
      </c>
    </row>
    <row r="2755" spans="1:4" s="9" customFormat="1" x14ac:dyDescent="0.3">
      <c r="A2755" s="8">
        <f t="shared" si="42"/>
        <v>40968.666666659992</v>
      </c>
      <c r="B2755" s="51">
        <v>864</v>
      </c>
      <c r="C2755" s="51">
        <v>123</v>
      </c>
      <c r="D2755" s="52">
        <v>20.399999999999999</v>
      </c>
    </row>
    <row r="2756" spans="1:4" s="9" customFormat="1" x14ac:dyDescent="0.3">
      <c r="A2756" s="8">
        <f t="shared" si="42"/>
        <v>40968.677083326656</v>
      </c>
      <c r="B2756" s="51">
        <v>843</v>
      </c>
      <c r="C2756" s="51">
        <v>121</v>
      </c>
      <c r="D2756" s="52">
        <v>20</v>
      </c>
    </row>
    <row r="2757" spans="1:4" s="9" customFormat="1" x14ac:dyDescent="0.3">
      <c r="A2757" s="8">
        <f t="shared" ref="A2757:A2786" si="43">A2756+1/24/4</f>
        <v>40968.687499993321</v>
      </c>
      <c r="B2757" s="51">
        <v>850</v>
      </c>
      <c r="C2757" s="51">
        <v>122</v>
      </c>
      <c r="D2757" s="52">
        <v>20</v>
      </c>
    </row>
    <row r="2758" spans="1:4" s="9" customFormat="1" x14ac:dyDescent="0.3">
      <c r="A2758" s="8">
        <f t="shared" si="43"/>
        <v>40968.697916659985</v>
      </c>
      <c r="B2758" s="51">
        <v>814</v>
      </c>
      <c r="C2758" s="51">
        <v>120</v>
      </c>
      <c r="D2758" s="52">
        <v>19.7</v>
      </c>
    </row>
    <row r="2759" spans="1:4" s="9" customFormat="1" x14ac:dyDescent="0.3">
      <c r="A2759" s="8">
        <f t="shared" si="43"/>
        <v>40968.708333326649</v>
      </c>
      <c r="B2759" s="51">
        <v>834</v>
      </c>
      <c r="C2759" s="51">
        <v>121</v>
      </c>
      <c r="D2759" s="52">
        <v>19.5</v>
      </c>
    </row>
    <row r="2760" spans="1:4" s="9" customFormat="1" x14ac:dyDescent="0.3">
      <c r="A2760" s="8">
        <f t="shared" si="43"/>
        <v>40968.718749993313</v>
      </c>
      <c r="B2760" s="51">
        <v>891</v>
      </c>
      <c r="C2760" s="51">
        <v>123</v>
      </c>
      <c r="D2760" s="52">
        <v>19.5</v>
      </c>
    </row>
    <row r="2761" spans="1:4" s="9" customFormat="1" x14ac:dyDescent="0.3">
      <c r="A2761" s="8">
        <f t="shared" si="43"/>
        <v>40968.729166659978</v>
      </c>
      <c r="B2761" s="51">
        <v>311</v>
      </c>
      <c r="C2761" s="51">
        <v>0</v>
      </c>
      <c r="D2761" s="52">
        <v>16.5</v>
      </c>
    </row>
    <row r="2762" spans="1:4" s="9" customFormat="1" x14ac:dyDescent="0.3">
      <c r="A2762" s="8">
        <f t="shared" si="43"/>
        <v>40968.739583326642</v>
      </c>
      <c r="B2762" s="51">
        <v>158</v>
      </c>
      <c r="C2762" s="51">
        <v>0</v>
      </c>
      <c r="D2762" s="52">
        <v>14</v>
      </c>
    </row>
    <row r="2763" spans="1:4" s="9" customFormat="1" x14ac:dyDescent="0.3">
      <c r="A2763" s="8">
        <f t="shared" si="43"/>
        <v>40968.749999993306</v>
      </c>
      <c r="B2763" s="51">
        <v>102</v>
      </c>
      <c r="C2763" s="51">
        <v>0</v>
      </c>
      <c r="D2763" s="52">
        <v>13.8</v>
      </c>
    </row>
    <row r="2764" spans="1:4" s="9" customFormat="1" x14ac:dyDescent="0.3">
      <c r="A2764" s="8">
        <f t="shared" si="43"/>
        <v>40968.76041665997</v>
      </c>
      <c r="B2764" s="51">
        <v>66</v>
      </c>
      <c r="C2764" s="51">
        <v>0</v>
      </c>
      <c r="D2764" s="52">
        <v>14</v>
      </c>
    </row>
    <row r="2765" spans="1:4" s="9" customFormat="1" x14ac:dyDescent="0.3">
      <c r="A2765" s="8">
        <f t="shared" si="43"/>
        <v>40968.770833326635</v>
      </c>
      <c r="B2765" s="51">
        <v>57</v>
      </c>
      <c r="C2765" s="51">
        <v>0</v>
      </c>
      <c r="D2765" s="52">
        <v>14.3</v>
      </c>
    </row>
    <row r="2766" spans="1:4" s="9" customFormat="1" x14ac:dyDescent="0.3">
      <c r="A2766" s="8">
        <f t="shared" si="43"/>
        <v>40968.781249993299</v>
      </c>
      <c r="B2766" s="51">
        <v>44</v>
      </c>
      <c r="C2766" s="51">
        <v>0</v>
      </c>
      <c r="D2766" s="52">
        <v>14.3</v>
      </c>
    </row>
    <row r="2767" spans="1:4" s="9" customFormat="1" x14ac:dyDescent="0.3">
      <c r="A2767" s="8">
        <f t="shared" si="43"/>
        <v>40968.791666659963</v>
      </c>
      <c r="B2767" s="51">
        <v>34</v>
      </c>
      <c r="C2767" s="51">
        <v>0</v>
      </c>
      <c r="D2767" s="52">
        <v>13.4</v>
      </c>
    </row>
    <row r="2768" spans="1:4" s="9" customFormat="1" x14ac:dyDescent="0.3">
      <c r="A2768" s="8">
        <f t="shared" si="43"/>
        <v>40968.802083326627</v>
      </c>
      <c r="B2768" s="51">
        <v>29</v>
      </c>
      <c r="C2768" s="51">
        <v>0</v>
      </c>
      <c r="D2768" s="52">
        <v>13.2</v>
      </c>
    </row>
    <row r="2769" spans="1:4" s="9" customFormat="1" x14ac:dyDescent="0.3">
      <c r="A2769" s="8">
        <f t="shared" si="43"/>
        <v>40968.812499993292</v>
      </c>
      <c r="B2769" s="51">
        <v>23</v>
      </c>
      <c r="C2769" s="51">
        <v>0</v>
      </c>
      <c r="D2769" s="52">
        <v>13.5</v>
      </c>
    </row>
    <row r="2770" spans="1:4" s="9" customFormat="1" x14ac:dyDescent="0.3">
      <c r="A2770" s="8">
        <f t="shared" si="43"/>
        <v>40968.822916659956</v>
      </c>
      <c r="B2770" s="51">
        <v>194</v>
      </c>
      <c r="C2770" s="51">
        <v>15</v>
      </c>
      <c r="D2770" s="52">
        <v>27.5</v>
      </c>
    </row>
    <row r="2771" spans="1:4" s="9" customFormat="1" x14ac:dyDescent="0.3">
      <c r="A2771" s="8">
        <f t="shared" si="43"/>
        <v>40968.83333332662</v>
      </c>
      <c r="B2771" s="51">
        <v>646</v>
      </c>
      <c r="C2771" s="51">
        <v>112</v>
      </c>
      <c r="D2771" s="52">
        <v>21.5</v>
      </c>
    </row>
    <row r="2772" spans="1:4" s="9" customFormat="1" x14ac:dyDescent="0.3">
      <c r="A2772" s="8">
        <f t="shared" si="43"/>
        <v>40968.843749993284</v>
      </c>
      <c r="B2772" s="51">
        <v>896</v>
      </c>
      <c r="C2772" s="51">
        <v>140</v>
      </c>
      <c r="D2772" s="52">
        <v>22.4</v>
      </c>
    </row>
    <row r="2773" spans="1:4" s="9" customFormat="1" x14ac:dyDescent="0.3">
      <c r="A2773" s="8">
        <f t="shared" si="43"/>
        <v>40968.854166659949</v>
      </c>
      <c r="B2773" s="51">
        <v>863</v>
      </c>
      <c r="C2773" s="51">
        <v>141</v>
      </c>
      <c r="D2773" s="52">
        <v>21.9</v>
      </c>
    </row>
    <row r="2774" spans="1:4" s="9" customFormat="1" x14ac:dyDescent="0.3">
      <c r="A2774" s="8">
        <f t="shared" si="43"/>
        <v>40968.864583326613</v>
      </c>
      <c r="B2774" s="51">
        <v>882</v>
      </c>
      <c r="C2774" s="51">
        <v>141</v>
      </c>
      <c r="D2774" s="52">
        <v>22.2</v>
      </c>
    </row>
    <row r="2775" spans="1:4" s="9" customFormat="1" x14ac:dyDescent="0.3">
      <c r="A2775" s="8">
        <f t="shared" si="43"/>
        <v>40968.874999993277</v>
      </c>
      <c r="B2775" s="51">
        <v>861</v>
      </c>
      <c r="C2775" s="51">
        <v>142</v>
      </c>
      <c r="D2775" s="52">
        <v>21.8</v>
      </c>
    </row>
    <row r="2776" spans="1:4" s="9" customFormat="1" x14ac:dyDescent="0.3">
      <c r="A2776" s="8">
        <f t="shared" si="43"/>
        <v>40968.885416659941</v>
      </c>
      <c r="B2776" s="51">
        <v>883</v>
      </c>
      <c r="C2776" s="51">
        <v>140</v>
      </c>
      <c r="D2776" s="52">
        <v>21.8</v>
      </c>
    </row>
    <row r="2777" spans="1:4" s="9" customFormat="1" x14ac:dyDescent="0.3">
      <c r="A2777" s="8">
        <f t="shared" si="43"/>
        <v>40968.895833326605</v>
      </c>
      <c r="B2777" s="51">
        <v>876</v>
      </c>
      <c r="C2777" s="51">
        <v>141</v>
      </c>
      <c r="D2777" s="52">
        <v>22.4</v>
      </c>
    </row>
    <row r="2778" spans="1:4" s="9" customFormat="1" x14ac:dyDescent="0.3">
      <c r="A2778" s="8">
        <f t="shared" si="43"/>
        <v>40968.90624999327</v>
      </c>
      <c r="B2778" s="51">
        <v>849</v>
      </c>
      <c r="C2778" s="51">
        <v>140</v>
      </c>
      <c r="D2778" s="52">
        <v>21.7</v>
      </c>
    </row>
    <row r="2779" spans="1:4" s="9" customFormat="1" x14ac:dyDescent="0.3">
      <c r="A2779" s="8">
        <f t="shared" si="43"/>
        <v>40968.916666659934</v>
      </c>
      <c r="B2779" s="51">
        <v>806</v>
      </c>
      <c r="C2779" s="51">
        <v>140</v>
      </c>
      <c r="D2779" s="52">
        <v>21.5</v>
      </c>
    </row>
    <row r="2780" spans="1:4" s="9" customFormat="1" x14ac:dyDescent="0.3">
      <c r="A2780" s="8">
        <f t="shared" si="43"/>
        <v>40968.927083326598</v>
      </c>
      <c r="B2780" s="51">
        <v>855</v>
      </c>
      <c r="C2780" s="51">
        <v>139</v>
      </c>
      <c r="D2780" s="52">
        <v>21.3</v>
      </c>
    </row>
    <row r="2781" spans="1:4" s="9" customFormat="1" x14ac:dyDescent="0.3">
      <c r="A2781" s="8">
        <f t="shared" si="43"/>
        <v>40968.937499993262</v>
      </c>
      <c r="B2781" s="51">
        <v>878</v>
      </c>
      <c r="C2781" s="51">
        <v>139</v>
      </c>
      <c r="D2781" s="52">
        <v>21.5</v>
      </c>
    </row>
    <row r="2782" spans="1:4" s="9" customFormat="1" x14ac:dyDescent="0.3">
      <c r="A2782" s="8">
        <f t="shared" si="43"/>
        <v>40968.947916659927</v>
      </c>
      <c r="B2782" s="51">
        <v>832</v>
      </c>
      <c r="C2782" s="51">
        <v>140</v>
      </c>
      <c r="D2782" s="52">
        <v>21.3</v>
      </c>
    </row>
    <row r="2783" spans="1:4" s="9" customFormat="1" x14ac:dyDescent="0.3">
      <c r="A2783" s="8">
        <f t="shared" si="43"/>
        <v>40968.958333326591</v>
      </c>
      <c r="B2783" s="51">
        <v>870</v>
      </c>
      <c r="C2783" s="51">
        <v>139</v>
      </c>
      <c r="D2783" s="52">
        <v>21.2</v>
      </c>
    </row>
    <row r="2784" spans="1:4" s="9" customFormat="1" x14ac:dyDescent="0.3">
      <c r="A2784" s="8">
        <f t="shared" si="43"/>
        <v>40968.968749993255</v>
      </c>
      <c r="B2784" s="51">
        <v>868</v>
      </c>
      <c r="C2784" s="51">
        <v>138</v>
      </c>
      <c r="D2784" s="52">
        <v>21.2</v>
      </c>
    </row>
    <row r="2785" spans="1:4" s="9" customFormat="1" x14ac:dyDescent="0.3">
      <c r="A2785" s="8">
        <f t="shared" si="43"/>
        <v>40968.979166659919</v>
      </c>
      <c r="B2785" s="51">
        <v>900</v>
      </c>
      <c r="C2785" s="51">
        <v>138</v>
      </c>
      <c r="D2785" s="52">
        <v>21.2</v>
      </c>
    </row>
    <row r="2786" spans="1:4" s="9" customFormat="1" ht="15" thickBot="1" x14ac:dyDescent="0.35">
      <c r="A2786" s="4">
        <f t="shared" si="43"/>
        <v>40968.989583326584</v>
      </c>
      <c r="B2786" s="53">
        <v>579</v>
      </c>
      <c r="C2786" s="53">
        <v>39</v>
      </c>
      <c r="D2786" s="54">
        <v>14.9</v>
      </c>
    </row>
    <row r="2787" spans="1:4" ht="15" thickTop="1" x14ac:dyDescent="0.3"/>
    <row r="2788" spans="1:4" x14ac:dyDescent="0.3">
      <c r="A2788" s="11" t="s">
        <v>9</v>
      </c>
      <c r="B2788" s="10">
        <f>SUM(B3:B2786)/COUNTIF(B3:B2786,"&gt;25")</f>
        <v>773.03613053613049</v>
      </c>
      <c r="C2788" s="10">
        <f>SUM(C3:C2786)/COUNTIF(C3:C2786,"&gt;0")</f>
        <v>133.29570237331623</v>
      </c>
      <c r="D2788" s="2">
        <f>SUM(D3:D2786)/COUNTIF(D3:D2786,"&gt;0")</f>
        <v>27.708153735632131</v>
      </c>
    </row>
    <row r="2790" spans="1:4" x14ac:dyDescent="0.3">
      <c r="A2790" s="66" t="s">
        <v>10</v>
      </c>
    </row>
    <row r="2791" spans="1:4" x14ac:dyDescent="0.3">
      <c r="A2791" s="67" t="s">
        <v>23</v>
      </c>
    </row>
    <row r="2792" spans="1:4" x14ac:dyDescent="0.3">
      <c r="A2792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F95"/>
  <sheetViews>
    <sheetView workbookViewId="0">
      <pane xSplit="1" ySplit="2" topLeftCell="B72" activePane="bottomRight" state="frozen"/>
      <selection activeCell="Q750" sqref="Q750:Q756"/>
      <selection pane="topRight" activeCell="Q750" sqref="Q750:Q756"/>
      <selection pane="bottomLeft" activeCell="Q750" sqref="Q750:Q756"/>
      <selection pane="bottomRight" activeCell="B91" sqref="B91"/>
    </sheetView>
  </sheetViews>
  <sheetFormatPr baseColWidth="10" defaultColWidth="11.44140625" defaultRowHeight="14.4" x14ac:dyDescent="0.3"/>
  <cols>
    <col min="1" max="1" width="13.88671875" style="1" customWidth="1"/>
    <col min="2" max="5" width="19.5546875" style="14" customWidth="1"/>
    <col min="6" max="16384" width="11.44140625" style="14"/>
  </cols>
  <sheetData>
    <row r="1" spans="1:6" s="15" customFormat="1" ht="26.4" x14ac:dyDescent="0.25">
      <c r="A1" s="124" t="s">
        <v>0</v>
      </c>
      <c r="B1" s="62" t="s">
        <v>1</v>
      </c>
      <c r="C1" s="62" t="s">
        <v>2</v>
      </c>
      <c r="D1" s="62" t="s">
        <v>3</v>
      </c>
      <c r="E1" s="62" t="s">
        <v>5</v>
      </c>
      <c r="F1" s="65"/>
    </row>
    <row r="2" spans="1:6" s="15" customFormat="1" ht="15" thickBot="1" x14ac:dyDescent="0.3">
      <c r="A2" s="124"/>
      <c r="B2" s="64" t="s">
        <v>6</v>
      </c>
      <c r="C2" s="64" t="s">
        <v>7</v>
      </c>
      <c r="D2" s="64" t="s">
        <v>8</v>
      </c>
      <c r="E2" s="63" t="s">
        <v>4</v>
      </c>
      <c r="F2" s="65"/>
    </row>
    <row r="3" spans="1:6" ht="15" thickTop="1" x14ac:dyDescent="0.3">
      <c r="A3" s="7">
        <v>40940.260416666664</v>
      </c>
      <c r="B3" s="48"/>
      <c r="C3" s="55"/>
      <c r="D3" s="55"/>
      <c r="E3" s="72">
        <v>1</v>
      </c>
      <c r="F3" s="61"/>
    </row>
    <row r="4" spans="1:6" x14ac:dyDescent="0.3">
      <c r="A4" s="8">
        <f>A3+8/24</f>
        <v>40940.59375</v>
      </c>
      <c r="B4" s="50"/>
      <c r="C4" s="56"/>
      <c r="D4" s="56"/>
      <c r="E4" s="72">
        <v>1</v>
      </c>
      <c r="F4" s="61"/>
    </row>
    <row r="5" spans="1:6" x14ac:dyDescent="0.3">
      <c r="A5" s="8">
        <f t="shared" ref="A5:A68" si="0">A4+8/24</f>
        <v>40940.927083333336</v>
      </c>
      <c r="B5" s="50"/>
      <c r="C5" s="56"/>
      <c r="D5" s="56"/>
      <c r="E5" s="72">
        <v>1</v>
      </c>
      <c r="F5" s="61"/>
    </row>
    <row r="6" spans="1:6" x14ac:dyDescent="0.3">
      <c r="A6" s="8">
        <f t="shared" si="0"/>
        <v>40941.260416666672</v>
      </c>
      <c r="B6" s="50"/>
      <c r="C6" s="56"/>
      <c r="D6" s="56"/>
      <c r="E6" s="72">
        <v>1</v>
      </c>
      <c r="F6" s="61"/>
    </row>
    <row r="7" spans="1:6" x14ac:dyDescent="0.3">
      <c r="A7" s="8">
        <f t="shared" si="0"/>
        <v>40941.593750000007</v>
      </c>
      <c r="B7" s="50"/>
      <c r="C7" s="56"/>
      <c r="D7" s="56"/>
      <c r="E7" s="72">
        <v>1</v>
      </c>
      <c r="F7" s="61"/>
    </row>
    <row r="8" spans="1:6" x14ac:dyDescent="0.3">
      <c r="A8" s="8">
        <f t="shared" si="0"/>
        <v>40941.927083333343</v>
      </c>
      <c r="B8" s="50"/>
      <c r="C8" s="56"/>
      <c r="D8" s="56"/>
      <c r="E8" s="72">
        <v>1</v>
      </c>
      <c r="F8" s="61"/>
    </row>
    <row r="9" spans="1:6" x14ac:dyDescent="0.3">
      <c r="A9" s="8">
        <f t="shared" si="0"/>
        <v>40942.260416666679</v>
      </c>
      <c r="B9" s="50"/>
      <c r="C9" s="56"/>
      <c r="D9" s="56"/>
      <c r="E9" s="72">
        <v>1</v>
      </c>
      <c r="F9" s="61"/>
    </row>
    <row r="10" spans="1:6" x14ac:dyDescent="0.3">
      <c r="A10" s="8">
        <f t="shared" si="0"/>
        <v>40942.593750000015</v>
      </c>
      <c r="B10" s="50">
        <v>37.299999999999997</v>
      </c>
      <c r="C10" s="56">
        <v>24.8</v>
      </c>
      <c r="D10" s="56">
        <v>29.2</v>
      </c>
      <c r="E10" s="72">
        <v>1</v>
      </c>
      <c r="F10" s="61"/>
    </row>
    <row r="11" spans="1:6" x14ac:dyDescent="0.3">
      <c r="A11" s="8">
        <f t="shared" si="0"/>
        <v>40942.92708333335</v>
      </c>
      <c r="B11" s="50">
        <v>32.4</v>
      </c>
      <c r="C11" s="56">
        <v>29.2</v>
      </c>
      <c r="D11" s="56">
        <v>29.8</v>
      </c>
      <c r="E11" s="72">
        <v>1</v>
      </c>
      <c r="F11" s="61"/>
    </row>
    <row r="12" spans="1:6" x14ac:dyDescent="0.3">
      <c r="A12" s="8">
        <f t="shared" si="0"/>
        <v>40943.260416666686</v>
      </c>
      <c r="B12" s="50"/>
      <c r="C12" s="56"/>
      <c r="D12" s="56"/>
      <c r="E12" s="72">
        <v>1</v>
      </c>
      <c r="F12" s="61"/>
    </row>
    <row r="13" spans="1:6" x14ac:dyDescent="0.3">
      <c r="A13" s="8">
        <f t="shared" si="0"/>
        <v>40943.593750000022</v>
      </c>
      <c r="B13" s="50"/>
      <c r="C13" s="56"/>
      <c r="D13" s="56"/>
      <c r="E13" s="72">
        <v>1</v>
      </c>
      <c r="F13" s="61"/>
    </row>
    <row r="14" spans="1:6" x14ac:dyDescent="0.3">
      <c r="A14" s="8">
        <f t="shared" si="0"/>
        <v>40943.927083333358</v>
      </c>
      <c r="B14" s="50"/>
      <c r="C14" s="56"/>
      <c r="D14" s="56"/>
      <c r="E14" s="72">
        <v>1</v>
      </c>
      <c r="F14" s="61"/>
    </row>
    <row r="15" spans="1:6" x14ac:dyDescent="0.3">
      <c r="A15" s="8">
        <f t="shared" si="0"/>
        <v>40944.260416666693</v>
      </c>
      <c r="B15" s="50"/>
      <c r="C15" s="56"/>
      <c r="D15" s="56"/>
      <c r="E15" s="72">
        <v>1</v>
      </c>
      <c r="F15" s="61"/>
    </row>
    <row r="16" spans="1:6" x14ac:dyDescent="0.3">
      <c r="A16" s="8">
        <f t="shared" si="0"/>
        <v>40944.593750000029</v>
      </c>
      <c r="B16" s="50"/>
      <c r="C16" s="56"/>
      <c r="D16" s="56"/>
      <c r="E16" s="72">
        <v>1</v>
      </c>
      <c r="F16" s="61"/>
    </row>
    <row r="17" spans="1:6" x14ac:dyDescent="0.3">
      <c r="A17" s="8">
        <f t="shared" si="0"/>
        <v>40944.927083333365</v>
      </c>
      <c r="B17" s="50"/>
      <c r="C17" s="56"/>
      <c r="D17" s="56"/>
      <c r="E17" s="72">
        <v>1</v>
      </c>
      <c r="F17" s="61"/>
    </row>
    <row r="18" spans="1:6" x14ac:dyDescent="0.3">
      <c r="A18" s="8">
        <f t="shared" si="0"/>
        <v>40945.260416666701</v>
      </c>
      <c r="B18" s="50"/>
      <c r="C18" s="56"/>
      <c r="D18" s="56"/>
      <c r="E18" s="72">
        <v>1</v>
      </c>
      <c r="F18" s="61"/>
    </row>
    <row r="19" spans="1:6" x14ac:dyDescent="0.3">
      <c r="A19" s="8">
        <f t="shared" si="0"/>
        <v>40945.593750000036</v>
      </c>
      <c r="B19" s="50"/>
      <c r="C19" s="56"/>
      <c r="D19" s="56"/>
      <c r="E19" s="72">
        <v>1</v>
      </c>
      <c r="F19" s="61"/>
    </row>
    <row r="20" spans="1:6" x14ac:dyDescent="0.3">
      <c r="A20" s="8">
        <f t="shared" si="0"/>
        <v>40945.927083333372</v>
      </c>
      <c r="B20" s="50"/>
      <c r="C20" s="56"/>
      <c r="D20" s="56"/>
      <c r="E20" s="72">
        <v>1</v>
      </c>
      <c r="F20" s="61"/>
    </row>
    <row r="21" spans="1:6" x14ac:dyDescent="0.3">
      <c r="A21" s="8">
        <f t="shared" si="0"/>
        <v>40946.260416666708</v>
      </c>
      <c r="B21" s="50"/>
      <c r="C21" s="56"/>
      <c r="D21" s="56"/>
      <c r="E21" s="72">
        <v>1</v>
      </c>
      <c r="F21" s="61"/>
    </row>
    <row r="22" spans="1:6" x14ac:dyDescent="0.3">
      <c r="A22" s="8">
        <f t="shared" si="0"/>
        <v>40946.593750000044</v>
      </c>
      <c r="B22" s="50"/>
      <c r="C22" s="56"/>
      <c r="D22" s="56"/>
      <c r="E22" s="72">
        <v>1</v>
      </c>
      <c r="F22" s="61"/>
    </row>
    <row r="23" spans="1:6" x14ac:dyDescent="0.3">
      <c r="A23" s="8">
        <f t="shared" si="0"/>
        <v>40946.927083333379</v>
      </c>
      <c r="B23" s="50"/>
      <c r="C23" s="56"/>
      <c r="D23" s="56"/>
      <c r="E23" s="72">
        <v>1</v>
      </c>
      <c r="F23" s="61"/>
    </row>
    <row r="24" spans="1:6" x14ac:dyDescent="0.3">
      <c r="A24" s="8">
        <f t="shared" si="0"/>
        <v>40947.260416666715</v>
      </c>
      <c r="B24" s="50"/>
      <c r="C24" s="56"/>
      <c r="D24" s="56"/>
      <c r="E24" s="72">
        <v>1</v>
      </c>
      <c r="F24" s="61"/>
    </row>
    <row r="25" spans="1:6" x14ac:dyDescent="0.3">
      <c r="A25" s="8">
        <f t="shared" si="0"/>
        <v>40947.593750000051</v>
      </c>
      <c r="B25" s="50"/>
      <c r="C25" s="56"/>
      <c r="D25" s="56"/>
      <c r="E25" s="72">
        <v>1</v>
      </c>
      <c r="F25" s="61"/>
    </row>
    <row r="26" spans="1:6" x14ac:dyDescent="0.3">
      <c r="A26" s="8">
        <f t="shared" si="0"/>
        <v>40947.927083333387</v>
      </c>
      <c r="B26" s="50"/>
      <c r="C26" s="56"/>
      <c r="D26" s="56"/>
      <c r="E26" s="72">
        <v>1</v>
      </c>
      <c r="F26" s="61"/>
    </row>
    <row r="27" spans="1:6" x14ac:dyDescent="0.3">
      <c r="A27" s="8">
        <f t="shared" si="0"/>
        <v>40948.260416666722</v>
      </c>
      <c r="B27" s="50"/>
      <c r="C27" s="56"/>
      <c r="D27" s="56"/>
      <c r="E27" s="72">
        <v>1</v>
      </c>
      <c r="F27" s="61"/>
    </row>
    <row r="28" spans="1:6" x14ac:dyDescent="0.3">
      <c r="A28" s="8">
        <f t="shared" si="0"/>
        <v>40948.593750000058</v>
      </c>
      <c r="B28" s="50">
        <v>31.9</v>
      </c>
      <c r="C28" s="56">
        <v>19.399999999999999</v>
      </c>
      <c r="D28" s="56">
        <v>33.5</v>
      </c>
      <c r="E28" s="72">
        <v>1</v>
      </c>
      <c r="F28" s="61"/>
    </row>
    <row r="29" spans="1:6" x14ac:dyDescent="0.3">
      <c r="A29" s="8">
        <f t="shared" si="0"/>
        <v>40948.927083333394</v>
      </c>
      <c r="B29" s="50">
        <v>32.200000000000003</v>
      </c>
      <c r="C29" s="56">
        <v>24.5</v>
      </c>
      <c r="D29" s="56">
        <v>33.299999999999997</v>
      </c>
      <c r="E29" s="72">
        <v>1</v>
      </c>
      <c r="F29" s="61"/>
    </row>
    <row r="30" spans="1:6" x14ac:dyDescent="0.3">
      <c r="A30" s="8">
        <f t="shared" si="0"/>
        <v>40949.26041666673</v>
      </c>
      <c r="B30" s="50"/>
      <c r="C30" s="56"/>
      <c r="D30" s="56"/>
      <c r="E30" s="72">
        <v>1</v>
      </c>
      <c r="F30" s="61"/>
    </row>
    <row r="31" spans="1:6" x14ac:dyDescent="0.3">
      <c r="A31" s="8">
        <f t="shared" si="0"/>
        <v>40949.593750000065</v>
      </c>
      <c r="B31" s="50"/>
      <c r="C31" s="56"/>
      <c r="D31" s="56"/>
      <c r="E31" s="72">
        <v>1</v>
      </c>
      <c r="F31" s="61"/>
    </row>
    <row r="32" spans="1:6" x14ac:dyDescent="0.3">
      <c r="A32" s="8">
        <f t="shared" si="0"/>
        <v>40949.927083333401</v>
      </c>
      <c r="B32" s="50"/>
      <c r="C32" s="56"/>
      <c r="D32" s="56"/>
      <c r="E32" s="72">
        <v>1</v>
      </c>
      <c r="F32" s="61"/>
    </row>
    <row r="33" spans="1:6" x14ac:dyDescent="0.3">
      <c r="A33" s="8">
        <f t="shared" si="0"/>
        <v>40950.260416666737</v>
      </c>
      <c r="B33" s="50"/>
      <c r="C33" s="56"/>
      <c r="D33" s="56"/>
      <c r="E33" s="72">
        <v>1</v>
      </c>
      <c r="F33" s="61"/>
    </row>
    <row r="34" spans="1:6" x14ac:dyDescent="0.3">
      <c r="A34" s="8">
        <f t="shared" si="0"/>
        <v>40950.593750000073</v>
      </c>
      <c r="B34" s="50"/>
      <c r="C34" s="56"/>
      <c r="D34" s="56"/>
      <c r="E34" s="72">
        <v>1</v>
      </c>
      <c r="F34" s="61"/>
    </row>
    <row r="35" spans="1:6" x14ac:dyDescent="0.3">
      <c r="A35" s="8">
        <f t="shared" si="0"/>
        <v>40950.927083333409</v>
      </c>
      <c r="B35" s="50"/>
      <c r="C35" s="56"/>
      <c r="D35" s="56"/>
      <c r="E35" s="72">
        <v>1</v>
      </c>
      <c r="F35" s="61"/>
    </row>
    <row r="36" spans="1:6" x14ac:dyDescent="0.3">
      <c r="A36" s="8">
        <f t="shared" si="0"/>
        <v>40951.260416666744</v>
      </c>
      <c r="B36" s="50"/>
      <c r="C36" s="56"/>
      <c r="D36" s="56"/>
      <c r="E36" s="72">
        <v>1</v>
      </c>
      <c r="F36" s="61"/>
    </row>
    <row r="37" spans="1:6" x14ac:dyDescent="0.3">
      <c r="A37" s="8">
        <f t="shared" si="0"/>
        <v>40951.59375000008</v>
      </c>
      <c r="B37" s="50"/>
      <c r="C37" s="56"/>
      <c r="D37" s="56"/>
      <c r="E37" s="72">
        <v>1</v>
      </c>
      <c r="F37" s="61"/>
    </row>
    <row r="38" spans="1:6" x14ac:dyDescent="0.3">
      <c r="A38" s="8">
        <f t="shared" si="0"/>
        <v>40951.927083333416</v>
      </c>
      <c r="B38" s="50"/>
      <c r="C38" s="56"/>
      <c r="D38" s="56"/>
      <c r="E38" s="72">
        <v>1</v>
      </c>
      <c r="F38" s="61"/>
    </row>
    <row r="39" spans="1:6" x14ac:dyDescent="0.3">
      <c r="A39" s="8">
        <f t="shared" si="0"/>
        <v>40952.260416666752</v>
      </c>
      <c r="B39" s="50"/>
      <c r="C39" s="56"/>
      <c r="D39" s="56"/>
      <c r="E39" s="72">
        <v>1</v>
      </c>
      <c r="F39" s="61"/>
    </row>
    <row r="40" spans="1:6" x14ac:dyDescent="0.3">
      <c r="A40" s="8">
        <f t="shared" si="0"/>
        <v>40952.593750000087</v>
      </c>
      <c r="B40" s="50"/>
      <c r="C40" s="56"/>
      <c r="D40" s="56"/>
      <c r="E40" s="72">
        <v>1</v>
      </c>
      <c r="F40" s="61"/>
    </row>
    <row r="41" spans="1:6" x14ac:dyDescent="0.3">
      <c r="A41" s="8">
        <f t="shared" si="0"/>
        <v>40952.927083333423</v>
      </c>
      <c r="B41" s="50"/>
      <c r="C41" s="56"/>
      <c r="D41" s="56"/>
      <c r="E41" s="72">
        <v>1</v>
      </c>
      <c r="F41" s="61"/>
    </row>
    <row r="42" spans="1:6" x14ac:dyDescent="0.3">
      <c r="A42" s="8">
        <f t="shared" si="0"/>
        <v>40953.260416666759</v>
      </c>
      <c r="B42" s="50"/>
      <c r="C42" s="56"/>
      <c r="D42" s="56">
        <v>34.299999999999997</v>
      </c>
      <c r="E42" s="72">
        <v>1</v>
      </c>
      <c r="F42" s="61"/>
    </row>
    <row r="43" spans="1:6" x14ac:dyDescent="0.3">
      <c r="A43" s="8">
        <f t="shared" si="0"/>
        <v>40953.593750000095</v>
      </c>
      <c r="B43" s="50"/>
      <c r="C43" s="56"/>
      <c r="D43" s="56"/>
      <c r="E43" s="72">
        <v>1</v>
      </c>
      <c r="F43" s="61"/>
    </row>
    <row r="44" spans="1:6" x14ac:dyDescent="0.3">
      <c r="A44" s="8">
        <f t="shared" si="0"/>
        <v>40953.92708333343</v>
      </c>
      <c r="B44" s="50"/>
      <c r="C44" s="56"/>
      <c r="D44" s="56"/>
      <c r="E44" s="72">
        <v>1</v>
      </c>
      <c r="F44" s="61"/>
    </row>
    <row r="45" spans="1:6" x14ac:dyDescent="0.3">
      <c r="A45" s="8">
        <f t="shared" si="0"/>
        <v>40954.260416666766</v>
      </c>
      <c r="B45" s="50">
        <v>25</v>
      </c>
      <c r="C45" s="56">
        <v>20</v>
      </c>
      <c r="D45" s="56">
        <v>26.2</v>
      </c>
      <c r="E45" s="72">
        <v>1</v>
      </c>
      <c r="F45" s="61"/>
    </row>
    <row r="46" spans="1:6" x14ac:dyDescent="0.3">
      <c r="A46" s="8">
        <f t="shared" si="0"/>
        <v>40954.593750000102</v>
      </c>
      <c r="B46" s="50"/>
      <c r="C46" s="56"/>
      <c r="D46" s="56"/>
      <c r="E46" s="72">
        <v>1</v>
      </c>
      <c r="F46" s="61"/>
    </row>
    <row r="47" spans="1:6" x14ac:dyDescent="0.3">
      <c r="A47" s="8">
        <f t="shared" si="0"/>
        <v>40954.927083333438</v>
      </c>
      <c r="B47" s="50"/>
      <c r="C47" s="56"/>
      <c r="D47" s="56"/>
      <c r="E47" s="72">
        <v>1</v>
      </c>
      <c r="F47" s="61"/>
    </row>
    <row r="48" spans="1:6" x14ac:dyDescent="0.3">
      <c r="A48" s="8">
        <f t="shared" si="0"/>
        <v>40955.260416666773</v>
      </c>
      <c r="B48" s="50"/>
      <c r="C48" s="56"/>
      <c r="D48" s="56"/>
      <c r="E48" s="72">
        <v>1</v>
      </c>
      <c r="F48" s="61"/>
    </row>
    <row r="49" spans="1:6" x14ac:dyDescent="0.3">
      <c r="A49" s="8">
        <f t="shared" si="0"/>
        <v>40955.593750000109</v>
      </c>
      <c r="B49" s="50">
        <v>19.899999999999999</v>
      </c>
      <c r="C49" s="56">
        <v>4.8</v>
      </c>
      <c r="D49" s="56">
        <v>19.600000000000001</v>
      </c>
      <c r="E49" s="72">
        <v>1</v>
      </c>
      <c r="F49" s="61"/>
    </row>
    <row r="50" spans="1:6" x14ac:dyDescent="0.3">
      <c r="A50" s="8">
        <f t="shared" si="0"/>
        <v>40955.927083333445</v>
      </c>
      <c r="B50" s="50"/>
      <c r="C50" s="56"/>
      <c r="D50" s="56"/>
      <c r="E50" s="72">
        <v>1</v>
      </c>
      <c r="F50" s="61"/>
    </row>
    <row r="51" spans="1:6" x14ac:dyDescent="0.3">
      <c r="A51" s="8">
        <f t="shared" si="0"/>
        <v>40956.260416666781</v>
      </c>
      <c r="B51" s="50"/>
      <c r="C51" s="56"/>
      <c r="D51" s="56"/>
      <c r="E51" s="72">
        <v>1</v>
      </c>
      <c r="F51" s="61"/>
    </row>
    <row r="52" spans="1:6" x14ac:dyDescent="0.3">
      <c r="A52" s="8">
        <f t="shared" si="0"/>
        <v>40956.593750000116</v>
      </c>
      <c r="B52" s="50">
        <v>18.899999999999999</v>
      </c>
      <c r="C52" s="56">
        <v>2.8</v>
      </c>
      <c r="D52" s="56">
        <v>18.8</v>
      </c>
      <c r="E52" s="72">
        <v>1</v>
      </c>
      <c r="F52" s="61"/>
    </row>
    <row r="53" spans="1:6" x14ac:dyDescent="0.3">
      <c r="A53" s="8">
        <f t="shared" si="0"/>
        <v>40956.927083333452</v>
      </c>
      <c r="B53" s="50"/>
      <c r="C53" s="56"/>
      <c r="D53" s="56"/>
      <c r="E53" s="72">
        <v>1</v>
      </c>
      <c r="F53" s="61"/>
    </row>
    <row r="54" spans="1:6" x14ac:dyDescent="0.3">
      <c r="A54" s="8">
        <f t="shared" si="0"/>
        <v>40957.260416666788</v>
      </c>
      <c r="B54" s="50"/>
      <c r="C54" s="56"/>
      <c r="D54" s="56"/>
      <c r="E54" s="72">
        <v>1</v>
      </c>
      <c r="F54" s="61"/>
    </row>
    <row r="55" spans="1:6" x14ac:dyDescent="0.3">
      <c r="A55" s="8">
        <f t="shared" si="0"/>
        <v>40957.593750000124</v>
      </c>
      <c r="B55" s="50">
        <v>19.100000000000001</v>
      </c>
      <c r="C55" s="56">
        <v>3.6</v>
      </c>
      <c r="D55" s="56">
        <v>18.8</v>
      </c>
      <c r="E55" s="59">
        <f t="shared" ref="E55:E67" si="1">IF(B55,IF(OR(AND(C55&lt;D55,B55&lt;D55),AND(C55&gt;D55,B55&gt;D55)),1,(C55-D55)/(C55-B55)),1)</f>
        <v>0.98064516129032253</v>
      </c>
      <c r="F55" s="61"/>
    </row>
    <row r="56" spans="1:6" x14ac:dyDescent="0.3">
      <c r="A56" s="8">
        <f t="shared" si="0"/>
        <v>40957.927083333459</v>
      </c>
      <c r="B56" s="50">
        <v>18.899999999999999</v>
      </c>
      <c r="C56" s="56">
        <v>2.8</v>
      </c>
      <c r="D56" s="56">
        <v>19.2</v>
      </c>
      <c r="E56" s="59">
        <f t="shared" si="1"/>
        <v>1</v>
      </c>
      <c r="F56" s="61"/>
    </row>
    <row r="57" spans="1:6" x14ac:dyDescent="0.3">
      <c r="A57" s="8">
        <f t="shared" si="0"/>
        <v>40958.260416666795</v>
      </c>
      <c r="B57" s="50">
        <v>18.899999999999999</v>
      </c>
      <c r="C57" s="56">
        <v>2.8</v>
      </c>
      <c r="D57" s="56">
        <v>18.399999999999999</v>
      </c>
      <c r="E57" s="59">
        <f t="shared" si="1"/>
        <v>0.96894409937888193</v>
      </c>
      <c r="F57" s="61"/>
    </row>
    <row r="58" spans="1:6" x14ac:dyDescent="0.3">
      <c r="A58" s="8">
        <f t="shared" si="0"/>
        <v>40958.593750000131</v>
      </c>
      <c r="B58" s="50">
        <v>18.399999999999999</v>
      </c>
      <c r="C58" s="56">
        <v>3.4</v>
      </c>
      <c r="D58" s="56">
        <v>18.899999999999999</v>
      </c>
      <c r="E58" s="59">
        <f t="shared" si="1"/>
        <v>1</v>
      </c>
      <c r="F58" s="61"/>
    </row>
    <row r="59" spans="1:6" x14ac:dyDescent="0.3">
      <c r="A59" s="8">
        <f t="shared" si="0"/>
        <v>40958.927083333467</v>
      </c>
      <c r="B59" s="50">
        <v>18.3</v>
      </c>
      <c r="C59" s="56">
        <v>2.6</v>
      </c>
      <c r="D59" s="56">
        <v>18.100000000000001</v>
      </c>
      <c r="E59" s="59">
        <f t="shared" si="1"/>
        <v>0.98726114649681529</v>
      </c>
      <c r="F59" s="61"/>
    </row>
    <row r="60" spans="1:6" x14ac:dyDescent="0.3">
      <c r="A60" s="8">
        <f t="shared" si="0"/>
        <v>40959.260416666802</v>
      </c>
      <c r="B60" s="50">
        <v>17.8</v>
      </c>
      <c r="C60" s="56">
        <v>1.4</v>
      </c>
      <c r="D60" s="56">
        <v>17.899999999999999</v>
      </c>
      <c r="E60" s="59">
        <f t="shared" si="1"/>
        <v>1</v>
      </c>
      <c r="F60" s="61"/>
    </row>
    <row r="61" spans="1:6" x14ac:dyDescent="0.3">
      <c r="A61" s="8">
        <f t="shared" si="0"/>
        <v>40959.593750000138</v>
      </c>
      <c r="B61" s="50">
        <v>17.3</v>
      </c>
      <c r="C61" s="56"/>
      <c r="D61" s="56">
        <v>17.5</v>
      </c>
      <c r="E61" s="59">
        <f t="shared" si="1"/>
        <v>1</v>
      </c>
      <c r="F61" s="61"/>
    </row>
    <row r="62" spans="1:6" x14ac:dyDescent="0.3">
      <c r="A62" s="8">
        <f t="shared" si="0"/>
        <v>40959.927083333474</v>
      </c>
      <c r="B62" s="50"/>
      <c r="C62" s="56"/>
      <c r="D62" s="56"/>
      <c r="E62" s="59">
        <f t="shared" si="1"/>
        <v>1</v>
      </c>
      <c r="F62" s="61"/>
    </row>
    <row r="63" spans="1:6" x14ac:dyDescent="0.3">
      <c r="A63" s="8">
        <f t="shared" si="0"/>
        <v>40960.26041666681</v>
      </c>
      <c r="B63" s="50"/>
      <c r="C63" s="56"/>
      <c r="D63" s="56"/>
      <c r="E63" s="59">
        <f t="shared" si="1"/>
        <v>1</v>
      </c>
      <c r="F63" s="61"/>
    </row>
    <row r="64" spans="1:6" x14ac:dyDescent="0.3">
      <c r="A64" s="8">
        <f t="shared" si="0"/>
        <v>40960.593750000146</v>
      </c>
      <c r="B64" s="50">
        <v>21.7</v>
      </c>
      <c r="C64" s="56">
        <v>6.5</v>
      </c>
      <c r="D64" s="56">
        <v>21.9</v>
      </c>
      <c r="E64" s="59">
        <f t="shared" si="1"/>
        <v>1</v>
      </c>
      <c r="F64" s="61"/>
    </row>
    <row r="65" spans="1:6" x14ac:dyDescent="0.3">
      <c r="A65" s="8">
        <f t="shared" si="0"/>
        <v>40960.927083333481</v>
      </c>
      <c r="B65" s="50"/>
      <c r="C65" s="56"/>
      <c r="D65" s="56"/>
      <c r="E65" s="59">
        <f t="shared" si="1"/>
        <v>1</v>
      </c>
      <c r="F65" s="61"/>
    </row>
    <row r="66" spans="1:6" x14ac:dyDescent="0.3">
      <c r="A66" s="8">
        <f t="shared" si="0"/>
        <v>40961.260416666817</v>
      </c>
      <c r="B66" s="50"/>
      <c r="C66" s="56"/>
      <c r="D66" s="56"/>
      <c r="E66" s="59">
        <f t="shared" si="1"/>
        <v>1</v>
      </c>
      <c r="F66" s="61"/>
    </row>
    <row r="67" spans="1:6" x14ac:dyDescent="0.3">
      <c r="A67" s="8">
        <f t="shared" si="0"/>
        <v>40961.593750000153</v>
      </c>
      <c r="B67" s="50">
        <v>20.9</v>
      </c>
      <c r="C67" s="56">
        <v>5</v>
      </c>
      <c r="D67" s="56">
        <v>20.6</v>
      </c>
      <c r="E67" s="59">
        <f t="shared" si="1"/>
        <v>0.98113207547169834</v>
      </c>
      <c r="F67" s="61"/>
    </row>
    <row r="68" spans="1:6" x14ac:dyDescent="0.3">
      <c r="A68" s="8">
        <f t="shared" si="0"/>
        <v>40961.927083333489</v>
      </c>
      <c r="B68" s="50"/>
      <c r="C68" s="56"/>
      <c r="D68" s="56"/>
      <c r="E68" s="59">
        <f t="shared" ref="E68:E89" si="2">IF(B68,IF(OR(AND(C68&lt;D68,B68&lt;D68),AND(C68&gt;D68,B68&gt;D68)),1,(C68-D68)/(C68-B68)),1)</f>
        <v>1</v>
      </c>
      <c r="F68" s="61"/>
    </row>
    <row r="69" spans="1:6" x14ac:dyDescent="0.3">
      <c r="A69" s="8">
        <f t="shared" ref="A69:A89" si="3">A68+8/24</f>
        <v>40962.260416666824</v>
      </c>
      <c r="B69" s="50"/>
      <c r="C69" s="56"/>
      <c r="D69" s="56"/>
      <c r="E69" s="59">
        <f t="shared" si="2"/>
        <v>1</v>
      </c>
      <c r="F69" s="61"/>
    </row>
    <row r="70" spans="1:6" x14ac:dyDescent="0.3">
      <c r="A70" s="8">
        <f t="shared" si="3"/>
        <v>40962.59375000016</v>
      </c>
      <c r="B70" s="50">
        <v>17.600000000000001</v>
      </c>
      <c r="C70" s="56">
        <v>1.2</v>
      </c>
      <c r="D70" s="56">
        <v>17.7</v>
      </c>
      <c r="E70" s="59">
        <f t="shared" si="2"/>
        <v>1</v>
      </c>
      <c r="F70" s="61"/>
    </row>
    <row r="71" spans="1:6" x14ac:dyDescent="0.3">
      <c r="A71" s="8">
        <f t="shared" si="3"/>
        <v>40962.927083333496</v>
      </c>
      <c r="B71" s="50">
        <v>17.100000000000001</v>
      </c>
      <c r="C71" s="56">
        <v>1.2</v>
      </c>
      <c r="D71" s="56">
        <v>17.3</v>
      </c>
      <c r="E71" s="59">
        <f t="shared" si="2"/>
        <v>1</v>
      </c>
      <c r="F71" s="61"/>
    </row>
    <row r="72" spans="1:6" x14ac:dyDescent="0.3">
      <c r="A72" s="8">
        <f t="shared" si="3"/>
        <v>40963.260416666832</v>
      </c>
      <c r="B72" s="50">
        <v>14.3</v>
      </c>
      <c r="C72" s="56">
        <v>0.3</v>
      </c>
      <c r="D72" s="56">
        <v>16.5</v>
      </c>
      <c r="E72" s="59">
        <f t="shared" si="2"/>
        <v>1</v>
      </c>
      <c r="F72" s="61"/>
    </row>
    <row r="73" spans="1:6" x14ac:dyDescent="0.3">
      <c r="A73" s="8">
        <f t="shared" si="3"/>
        <v>40963.593750000167</v>
      </c>
      <c r="B73" s="50">
        <v>22.5</v>
      </c>
      <c r="C73" s="56">
        <v>3.7</v>
      </c>
      <c r="D73" s="56">
        <v>18.8</v>
      </c>
      <c r="E73" s="59">
        <f t="shared" si="2"/>
        <v>0.80319148936170215</v>
      </c>
      <c r="F73" s="61"/>
    </row>
    <row r="74" spans="1:6" x14ac:dyDescent="0.3">
      <c r="A74" s="8">
        <f t="shared" si="3"/>
        <v>40963.927083333503</v>
      </c>
      <c r="B74" s="50">
        <v>17.5</v>
      </c>
      <c r="C74" s="56">
        <v>3.3</v>
      </c>
      <c r="D74" s="56">
        <v>14.9</v>
      </c>
      <c r="E74" s="59">
        <f t="shared" si="2"/>
        <v>0.81690140845070436</v>
      </c>
      <c r="F74" s="61"/>
    </row>
    <row r="75" spans="1:6" x14ac:dyDescent="0.3">
      <c r="A75" s="8">
        <f t="shared" si="3"/>
        <v>40964.260416666839</v>
      </c>
      <c r="B75" s="50">
        <v>23.4</v>
      </c>
      <c r="C75" s="56">
        <v>7.7</v>
      </c>
      <c r="D75" s="56">
        <v>23.2</v>
      </c>
      <c r="E75" s="59">
        <f t="shared" si="2"/>
        <v>0.98726114649681529</v>
      </c>
      <c r="F75" s="61"/>
    </row>
    <row r="76" spans="1:6" x14ac:dyDescent="0.3">
      <c r="A76" s="8">
        <f t="shared" si="3"/>
        <v>40964.593750000175</v>
      </c>
      <c r="B76" s="50">
        <v>31.2</v>
      </c>
      <c r="C76" s="56">
        <v>8.9</v>
      </c>
      <c r="D76" s="56">
        <v>35.700000000000003</v>
      </c>
      <c r="E76" s="59">
        <f t="shared" si="2"/>
        <v>1</v>
      </c>
      <c r="F76" s="61"/>
    </row>
    <row r="77" spans="1:6" x14ac:dyDescent="0.3">
      <c r="A77" s="8">
        <f t="shared" si="3"/>
        <v>40964.92708333351</v>
      </c>
      <c r="B77" s="50">
        <v>18.600000000000001</v>
      </c>
      <c r="C77" s="56">
        <v>9.6</v>
      </c>
      <c r="D77" s="56">
        <v>18.7</v>
      </c>
      <c r="E77" s="59">
        <f t="shared" si="2"/>
        <v>1</v>
      </c>
      <c r="F77" s="61"/>
    </row>
    <row r="78" spans="1:6" x14ac:dyDescent="0.3">
      <c r="A78" s="8">
        <f t="shared" si="3"/>
        <v>40965.260416666846</v>
      </c>
      <c r="B78" s="50">
        <v>32.1</v>
      </c>
      <c r="C78" s="56">
        <v>12.1</v>
      </c>
      <c r="D78" s="56">
        <v>31.8</v>
      </c>
      <c r="E78" s="59">
        <f t="shared" si="2"/>
        <v>0.9850000000000001</v>
      </c>
      <c r="F78" s="61"/>
    </row>
    <row r="79" spans="1:6" x14ac:dyDescent="0.3">
      <c r="A79" s="8">
        <f t="shared" si="3"/>
        <v>40965.593750000182</v>
      </c>
      <c r="B79" s="50">
        <v>18.600000000000001</v>
      </c>
      <c r="C79" s="56">
        <v>12.8</v>
      </c>
      <c r="D79" s="56">
        <v>19.3</v>
      </c>
      <c r="E79" s="59">
        <f t="shared" si="2"/>
        <v>1</v>
      </c>
      <c r="F79" s="61"/>
    </row>
    <row r="80" spans="1:6" x14ac:dyDescent="0.3">
      <c r="A80" s="8">
        <f t="shared" si="3"/>
        <v>40965.927083333518</v>
      </c>
      <c r="B80" s="50">
        <v>30</v>
      </c>
      <c r="C80" s="56">
        <v>15.7</v>
      </c>
      <c r="D80" s="56">
        <v>29</v>
      </c>
      <c r="E80" s="59">
        <f t="shared" si="2"/>
        <v>0.93006993006993011</v>
      </c>
      <c r="F80" s="61"/>
    </row>
    <row r="81" spans="1:6" x14ac:dyDescent="0.3">
      <c r="A81" s="8">
        <f t="shared" si="3"/>
        <v>40966.260416666853</v>
      </c>
      <c r="B81" s="50"/>
      <c r="C81" s="56"/>
      <c r="D81" s="56"/>
      <c r="E81" s="59">
        <f t="shared" si="2"/>
        <v>1</v>
      </c>
      <c r="F81" s="61"/>
    </row>
    <row r="82" spans="1:6" x14ac:dyDescent="0.3">
      <c r="A82" s="8">
        <f t="shared" si="3"/>
        <v>40966.593750000189</v>
      </c>
      <c r="B82" s="50">
        <v>16.3</v>
      </c>
      <c r="C82" s="56">
        <v>8.4</v>
      </c>
      <c r="D82" s="56">
        <v>16.7</v>
      </c>
      <c r="E82" s="59">
        <f t="shared" si="2"/>
        <v>1</v>
      </c>
      <c r="F82" s="61"/>
    </row>
    <row r="83" spans="1:6" x14ac:dyDescent="0.3">
      <c r="A83" s="8">
        <f t="shared" si="3"/>
        <v>40966.927083333525</v>
      </c>
      <c r="B83" s="50"/>
      <c r="C83" s="56"/>
      <c r="D83" s="56"/>
      <c r="E83" s="59">
        <f t="shared" si="2"/>
        <v>1</v>
      </c>
      <c r="F83" s="61"/>
    </row>
    <row r="84" spans="1:6" x14ac:dyDescent="0.3">
      <c r="A84" s="8">
        <f t="shared" si="3"/>
        <v>40967.260416666861</v>
      </c>
      <c r="B84" s="50"/>
      <c r="C84" s="56"/>
      <c r="D84" s="56"/>
      <c r="E84" s="59">
        <f t="shared" si="2"/>
        <v>1</v>
      </c>
      <c r="F84" s="61"/>
    </row>
    <row r="85" spans="1:6" x14ac:dyDescent="0.3">
      <c r="A85" s="8">
        <f t="shared" si="3"/>
        <v>40967.593750000196</v>
      </c>
      <c r="B85" s="50">
        <v>22</v>
      </c>
      <c r="C85" s="56">
        <v>10.9</v>
      </c>
      <c r="D85" s="56">
        <v>21.8</v>
      </c>
      <c r="E85" s="59">
        <f t="shared" si="2"/>
        <v>0.98198198198198205</v>
      </c>
      <c r="F85" s="61"/>
    </row>
    <row r="86" spans="1:6" x14ac:dyDescent="0.3">
      <c r="A86" s="8">
        <f t="shared" si="3"/>
        <v>40967.927083333532</v>
      </c>
      <c r="B86" s="50">
        <v>20</v>
      </c>
      <c r="C86" s="56">
        <v>7.9</v>
      </c>
      <c r="D86" s="56">
        <v>20.100000000000001</v>
      </c>
      <c r="E86" s="59">
        <f t="shared" si="2"/>
        <v>1</v>
      </c>
      <c r="F86" s="61"/>
    </row>
    <row r="87" spans="1:6" x14ac:dyDescent="0.3">
      <c r="A87" s="8">
        <f t="shared" si="3"/>
        <v>40968.260416666868</v>
      </c>
      <c r="B87" s="50">
        <v>19.100000000000001</v>
      </c>
      <c r="C87" s="56">
        <v>5.9</v>
      </c>
      <c r="D87" s="56">
        <v>19.3</v>
      </c>
      <c r="E87" s="59">
        <f t="shared" si="2"/>
        <v>1</v>
      </c>
      <c r="F87" s="61"/>
    </row>
    <row r="88" spans="1:6" x14ac:dyDescent="0.3">
      <c r="A88" s="8">
        <f t="shared" si="3"/>
        <v>40968.593750000204</v>
      </c>
      <c r="B88" s="50">
        <v>13.2</v>
      </c>
      <c r="C88" s="56">
        <v>7.9</v>
      </c>
      <c r="D88" s="56">
        <v>12.7</v>
      </c>
      <c r="E88" s="59">
        <f t="shared" si="2"/>
        <v>0.90566037735849059</v>
      </c>
      <c r="F88" s="61"/>
    </row>
    <row r="89" spans="1:6" ht="15" thickBot="1" x14ac:dyDescent="0.35">
      <c r="A89" s="4">
        <f t="shared" si="3"/>
        <v>40968.927083333539</v>
      </c>
      <c r="B89" s="54">
        <v>12.4</v>
      </c>
      <c r="C89" s="57">
        <v>30.1</v>
      </c>
      <c r="D89" s="57">
        <v>15</v>
      </c>
      <c r="E89" s="73">
        <f t="shared" si="2"/>
        <v>0.85310734463276827</v>
      </c>
      <c r="F89" s="61"/>
    </row>
    <row r="90" spans="1:6" ht="15" thickTop="1" x14ac:dyDescent="0.3"/>
    <row r="91" spans="1:6" x14ac:dyDescent="0.3">
      <c r="A91" s="11" t="s">
        <v>9</v>
      </c>
      <c r="B91" s="2">
        <f>AVERAGE(B3:B89)</f>
        <v>21.660606060606067</v>
      </c>
      <c r="C91" s="2">
        <f>AVERAGE(C3:C89)</f>
        <v>9.4124999999999996</v>
      </c>
      <c r="D91" s="2">
        <f>AVERAGE(D3:D89)</f>
        <v>21.897058823529409</v>
      </c>
      <c r="E91" s="3">
        <f>AVERAGE(E3:E89)</f>
        <v>0.99058800185046125</v>
      </c>
    </row>
    <row r="93" spans="1:6" x14ac:dyDescent="0.3">
      <c r="A93" s="66" t="s">
        <v>10</v>
      </c>
    </row>
    <row r="94" spans="1:6" x14ac:dyDescent="0.3">
      <c r="A94" s="67" t="s">
        <v>23</v>
      </c>
    </row>
    <row r="95" spans="1:6" x14ac:dyDescent="0.3">
      <c r="A95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T770"/>
  <sheetViews>
    <sheetView workbookViewId="0">
      <pane xSplit="1" ySplit="2" topLeftCell="B3" activePane="bottomRight" state="frozen"/>
      <selection sqref="A1:A2"/>
      <selection pane="topRight" sqref="A1:A2"/>
      <selection pane="bottomLeft" sqref="A1:A2"/>
      <selection pane="bottomRight" activeCell="A753" sqref="A753:A763"/>
    </sheetView>
  </sheetViews>
  <sheetFormatPr baseColWidth="10" defaultColWidth="11.44140625" defaultRowHeight="14.4" x14ac:dyDescent="0.3"/>
  <cols>
    <col min="1" max="1" width="13.88671875" style="1" customWidth="1"/>
    <col min="2" max="4" width="12" style="12" customWidth="1"/>
    <col min="5" max="5" width="1.109375" style="17" customWidth="1"/>
    <col min="6" max="7" width="12" style="12" customWidth="1"/>
    <col min="8" max="8" width="1.109375" style="17" customWidth="1"/>
    <col min="9" max="11" width="12" style="12" customWidth="1"/>
    <col min="12" max="12" width="1.109375" style="17" customWidth="1"/>
    <col min="13" max="17" width="12" style="12" customWidth="1"/>
    <col min="18" max="18" width="1.109375" style="17" customWidth="1"/>
    <col min="19" max="20" width="12" style="12" customWidth="1"/>
    <col min="21" max="16384" width="11.44140625" style="14"/>
  </cols>
  <sheetData>
    <row r="1" spans="1:20" s="15" customFormat="1" ht="49.5" customHeight="1" x14ac:dyDescent="0.25">
      <c r="A1" s="124" t="s">
        <v>0</v>
      </c>
      <c r="B1" s="23" t="s">
        <v>81</v>
      </c>
      <c r="C1" s="23" t="s">
        <v>77</v>
      </c>
      <c r="D1" s="23" t="s">
        <v>32</v>
      </c>
      <c r="E1" s="20"/>
      <c r="F1" s="6" t="s">
        <v>24</v>
      </c>
      <c r="G1" s="6" t="s">
        <v>25</v>
      </c>
      <c r="H1" s="20"/>
      <c r="I1" s="21" t="s">
        <v>33</v>
      </c>
      <c r="J1" s="6" t="s">
        <v>26</v>
      </c>
      <c r="K1" s="22" t="s">
        <v>31</v>
      </c>
      <c r="L1" s="20"/>
      <c r="M1" s="23" t="s">
        <v>78</v>
      </c>
      <c r="N1" s="6" t="s">
        <v>27</v>
      </c>
      <c r="O1" s="23" t="s">
        <v>79</v>
      </c>
      <c r="P1" s="6" t="s">
        <v>34</v>
      </c>
      <c r="Q1" s="6" t="s">
        <v>28</v>
      </c>
      <c r="R1" s="20"/>
      <c r="S1" s="22" t="s">
        <v>17</v>
      </c>
      <c r="T1" s="21" t="s">
        <v>29</v>
      </c>
    </row>
    <row r="2" spans="1:20" s="15" customFormat="1" ht="15" thickBot="1" x14ac:dyDescent="0.3">
      <c r="A2" s="124"/>
      <c r="B2" s="21" t="s">
        <v>30</v>
      </c>
      <c r="C2" s="21" t="s">
        <v>30</v>
      </c>
      <c r="D2" s="21" t="s">
        <v>30</v>
      </c>
      <c r="E2" s="20"/>
      <c r="F2" s="6" t="s">
        <v>19</v>
      </c>
      <c r="G2" s="6" t="s">
        <v>20</v>
      </c>
      <c r="H2" s="20"/>
      <c r="I2" s="21" t="s">
        <v>18</v>
      </c>
      <c r="J2" s="21" t="s">
        <v>18</v>
      </c>
      <c r="K2" s="6" t="s">
        <v>21</v>
      </c>
      <c r="L2" s="20"/>
      <c r="M2" s="21" t="s">
        <v>21</v>
      </c>
      <c r="N2" s="21" t="s">
        <v>21</v>
      </c>
      <c r="O2" s="116" t="s">
        <v>21</v>
      </c>
      <c r="P2" s="21" t="s">
        <v>21</v>
      </c>
      <c r="Q2" s="21" t="s">
        <v>21</v>
      </c>
      <c r="R2" s="20"/>
      <c r="S2" s="6" t="s">
        <v>21</v>
      </c>
      <c r="T2" s="21" t="s">
        <v>22</v>
      </c>
    </row>
    <row r="3" spans="1:20" ht="15.6" thickTop="1" thickBot="1" x14ac:dyDescent="0.35">
      <c r="A3" s="7">
        <v>40969.041666666664</v>
      </c>
      <c r="B3" s="25">
        <f ca="1">C3-D3</f>
        <v>0</v>
      </c>
      <c r="C3" s="26">
        <f ca="1">I3*M3/100*F3*G3</f>
        <v>0</v>
      </c>
      <c r="D3" s="26">
        <f ca="1">C3*(1-S3)</f>
        <v>0</v>
      </c>
      <c r="E3" s="16"/>
      <c r="F3" s="45">
        <v>7.18E-4</v>
      </c>
      <c r="G3" s="45">
        <v>21</v>
      </c>
      <c r="H3" s="16"/>
      <c r="I3" s="29">
        <f ca="1">J3*K3</f>
        <v>0</v>
      </c>
      <c r="J3" s="41">
        <f t="shared" ref="J3:J66" ca="1" si="0">AVERAGE(INDIRECT("Mess03!C"&amp;(ROW(F3)*4-9)),INDIRECT("Mess03!C"&amp;(ROW(F3)*4-8)),INDIRECT("Mess03!C"&amp;(ROW(F3)*4-7)),INDIRECT("Mess03!C"&amp;(ROW(F3)*4-6)))</f>
        <v>0</v>
      </c>
      <c r="K3" s="32">
        <f t="shared" ref="K3:K66" ca="1" si="1">INDIRECT("Methan03!E"&amp;(ROUND((ROW(A3)+1)/8+2,0)))</f>
        <v>0.91228070175438591</v>
      </c>
      <c r="L3" s="16"/>
      <c r="M3" s="35">
        <f ca="1">IF(N3=0,P3,N3*O3)</f>
        <v>16.348247663551405</v>
      </c>
      <c r="N3" s="38">
        <f t="shared" ref="N3:N66" ca="1" si="2">INDIRECT("Methan03!B"&amp;(ROUND((ROW(A3)+1)/8+2,0)))</f>
        <v>21.9</v>
      </c>
      <c r="O3" s="120">
        <f ca="1">IF(Q3=0,1,P3/Q3)</f>
        <v>0.74649532710280386</v>
      </c>
      <c r="P3" s="38">
        <f ca="1">AVERAGE(INDIRECT("Mess03!D"&amp;(ROW(F3)*4-9)),INDIRECT("Mess03!D"&amp;(ROW(F3)*4-8)),INDIRECT("Mess03!D"&amp;(ROW(F3)*4-7)),INDIRECT("Mess03!D"&amp;(ROW(F3)*4-6)))</f>
        <v>15.975000000000001</v>
      </c>
      <c r="Q3" s="38">
        <f t="shared" ref="Q3:Q66" ca="1" si="3">INDIRECT("Methan03!D"&amp;(ROUND((ROW(A3)+1)/8+2,0)))</f>
        <v>21.4</v>
      </c>
      <c r="R3" s="16"/>
      <c r="S3" s="32">
        <f ca="1">IF(T3&gt;=30,0.9,0)</f>
        <v>0</v>
      </c>
      <c r="T3" s="29">
        <f ca="1">COUNTIF(INDIRECT("Mess03!B"&amp;(ROW(A3)*4-9)):INDIRECT("Mess03!B"&amp;(ROW(A3)*4-6)),"&gt;=500")*15</f>
        <v>0</v>
      </c>
    </row>
    <row r="4" spans="1:20" ht="15.6" thickTop="1" thickBot="1" x14ac:dyDescent="0.35">
      <c r="A4" s="8">
        <f>A3+1/24</f>
        <v>40969.083333333328</v>
      </c>
      <c r="B4" s="27">
        <f t="shared" ref="B4:B67" ca="1" si="4">C4-D4</f>
        <v>0</v>
      </c>
      <c r="C4" s="27">
        <f t="shared" ref="C4:C67" ca="1" si="5">I4*M4/100*F4*G4</f>
        <v>0</v>
      </c>
      <c r="D4" s="27">
        <f t="shared" ref="D4:D67" ca="1" si="6">C4*(1-S4)</f>
        <v>0</v>
      </c>
      <c r="E4" s="16"/>
      <c r="F4" s="46">
        <v>7.18E-4</v>
      </c>
      <c r="G4" s="46">
        <v>21</v>
      </c>
      <c r="H4" s="16"/>
      <c r="I4" s="30">
        <f t="shared" ref="I4:I67" ca="1" si="7">J4*K4</f>
        <v>0</v>
      </c>
      <c r="J4" s="42">
        <f t="shared" ca="1" si="0"/>
        <v>0</v>
      </c>
      <c r="K4" s="33">
        <f t="shared" ca="1" si="1"/>
        <v>0.91228070175438591</v>
      </c>
      <c r="L4" s="16"/>
      <c r="M4" s="36">
        <f t="shared" ref="M4:M67" ca="1" si="8">IF(N4=0,P4,N4*O4)</f>
        <v>16.962266355140187</v>
      </c>
      <c r="N4" s="39">
        <f t="shared" ca="1" si="2"/>
        <v>21.9</v>
      </c>
      <c r="O4" s="120">
        <f t="shared" ref="O4:O67" ca="1" si="9">IF(Q4=0,1,P4/Q4)</f>
        <v>0.77453271028037385</v>
      </c>
      <c r="P4" s="39">
        <f t="shared" ref="P4:P67" ca="1" si="10">AVERAGE(INDIRECT("Mess03!D"&amp;(ROW(F4)*4-9)),INDIRECT("Mess03!D"&amp;(ROW(F4)*4-8)),INDIRECT("Mess03!D"&amp;(ROW(F4)*4-7)),INDIRECT("Mess03!D"&amp;(ROW(F4)*4-6)))</f>
        <v>16.574999999999999</v>
      </c>
      <c r="Q4" s="39">
        <f t="shared" ca="1" si="3"/>
        <v>21.4</v>
      </c>
      <c r="R4" s="16"/>
      <c r="S4" s="33">
        <f t="shared" ref="S4:S67" ca="1" si="11">IF(T4&gt;=30,0.9,0)</f>
        <v>0</v>
      </c>
      <c r="T4" s="30">
        <f ca="1">COUNTIF(INDIRECT("Mess03!B"&amp;(ROW(A4)*4-9)):INDIRECT("Mess03!B"&amp;(ROW(A4)*4-6)),"&gt;=500")*15</f>
        <v>0</v>
      </c>
    </row>
    <row r="5" spans="1:20" ht="15.6" thickTop="1" thickBot="1" x14ac:dyDescent="0.35">
      <c r="A5" s="8">
        <f t="shared" ref="A5:A68" si="12">A4+1/24</f>
        <v>40969.124999999993</v>
      </c>
      <c r="B5" s="27">
        <f t="shared" ca="1" si="4"/>
        <v>0</v>
      </c>
      <c r="C5" s="27">
        <f ca="1">I5*M5/100*F5*G5</f>
        <v>0</v>
      </c>
      <c r="D5" s="27">
        <f t="shared" ca="1" si="6"/>
        <v>0</v>
      </c>
      <c r="E5" s="16"/>
      <c r="F5" s="46">
        <v>7.18E-4</v>
      </c>
      <c r="G5" s="46">
        <v>21</v>
      </c>
      <c r="H5" s="16"/>
      <c r="I5" s="30">
        <f t="shared" ca="1" si="7"/>
        <v>0</v>
      </c>
      <c r="J5" s="42">
        <f t="shared" ca="1" si="0"/>
        <v>0</v>
      </c>
      <c r="K5" s="33">
        <f t="shared" ca="1" si="1"/>
        <v>0.91228070175438591</v>
      </c>
      <c r="L5" s="16"/>
      <c r="M5" s="36">
        <f t="shared" ca="1" si="8"/>
        <v>16.399415887850466</v>
      </c>
      <c r="N5" s="39">
        <f t="shared" ca="1" si="2"/>
        <v>21.9</v>
      </c>
      <c r="O5" s="120">
        <f t="shared" ca="1" si="9"/>
        <v>0.74883177570093451</v>
      </c>
      <c r="P5" s="39">
        <f t="shared" ca="1" si="10"/>
        <v>16.024999999999999</v>
      </c>
      <c r="Q5" s="39">
        <f t="shared" ca="1" si="3"/>
        <v>21.4</v>
      </c>
      <c r="R5" s="16"/>
      <c r="S5" s="33">
        <f t="shared" ca="1" si="11"/>
        <v>0</v>
      </c>
      <c r="T5" s="30">
        <f ca="1">COUNTIF(INDIRECT("Mess03!B"&amp;(ROW(A5)*4-9)):INDIRECT("Mess03!B"&amp;(ROW(A5)*4-6)),"&gt;=500")*15</f>
        <v>0</v>
      </c>
    </row>
    <row r="6" spans="1:20" ht="15.6" thickTop="1" thickBot="1" x14ac:dyDescent="0.35">
      <c r="A6" s="8">
        <f t="shared" si="12"/>
        <v>40969.166666666657</v>
      </c>
      <c r="B6" s="27">
        <f t="shared" ca="1" si="4"/>
        <v>0</v>
      </c>
      <c r="C6" s="27">
        <f t="shared" ca="1" si="5"/>
        <v>0</v>
      </c>
      <c r="D6" s="27">
        <f t="shared" ca="1" si="6"/>
        <v>0</v>
      </c>
      <c r="E6" s="16"/>
      <c r="F6" s="46">
        <v>7.18E-4</v>
      </c>
      <c r="G6" s="46">
        <v>21</v>
      </c>
      <c r="H6" s="16"/>
      <c r="I6" s="30">
        <f t="shared" ca="1" si="7"/>
        <v>0</v>
      </c>
      <c r="J6" s="42">
        <f t="shared" ca="1" si="0"/>
        <v>0</v>
      </c>
      <c r="K6" s="33">
        <f t="shared" ca="1" si="1"/>
        <v>0.91228070175438591</v>
      </c>
      <c r="L6" s="16"/>
      <c r="M6" s="36">
        <f t="shared" ca="1" si="8"/>
        <v>16.22032710280374</v>
      </c>
      <c r="N6" s="39">
        <f t="shared" ca="1" si="2"/>
        <v>21.9</v>
      </c>
      <c r="O6" s="120">
        <f t="shared" ca="1" si="9"/>
        <v>0.74065420560747675</v>
      </c>
      <c r="P6" s="39">
        <f t="shared" ca="1" si="10"/>
        <v>15.850000000000001</v>
      </c>
      <c r="Q6" s="39">
        <f t="shared" ca="1" si="3"/>
        <v>21.4</v>
      </c>
      <c r="R6" s="16"/>
      <c r="S6" s="33">
        <f t="shared" ca="1" si="11"/>
        <v>0</v>
      </c>
      <c r="T6" s="30">
        <f ca="1">COUNTIF(INDIRECT("Mess03!B"&amp;(ROW(A6)*4-9)):INDIRECT("Mess03!B"&amp;(ROW(A6)*4-6)),"&gt;=500")*15</f>
        <v>0</v>
      </c>
    </row>
    <row r="7" spans="1:20" ht="15.6" thickTop="1" thickBot="1" x14ac:dyDescent="0.35">
      <c r="A7" s="8">
        <f t="shared" si="12"/>
        <v>40969.208333333321</v>
      </c>
      <c r="B7" s="27">
        <f t="shared" ca="1" si="4"/>
        <v>0</v>
      </c>
      <c r="C7" s="27">
        <f t="shared" ca="1" si="5"/>
        <v>0</v>
      </c>
      <c r="D7" s="27">
        <f t="shared" ca="1" si="6"/>
        <v>0</v>
      </c>
      <c r="E7" s="16"/>
      <c r="F7" s="46">
        <v>7.18E-4</v>
      </c>
      <c r="G7" s="46">
        <v>21</v>
      </c>
      <c r="H7" s="16"/>
      <c r="I7" s="30">
        <f t="shared" ca="1" si="7"/>
        <v>0</v>
      </c>
      <c r="J7" s="42">
        <f t="shared" ca="1" si="0"/>
        <v>0</v>
      </c>
      <c r="K7" s="33">
        <f t="shared" ca="1" si="1"/>
        <v>0.91228070175438591</v>
      </c>
      <c r="L7" s="16"/>
      <c r="M7" s="36">
        <f t="shared" ca="1" si="8"/>
        <v>16.757593457943923</v>
      </c>
      <c r="N7" s="39">
        <f t="shared" ca="1" si="2"/>
        <v>21.9</v>
      </c>
      <c r="O7" s="120">
        <f t="shared" ca="1" si="9"/>
        <v>0.76518691588785048</v>
      </c>
      <c r="P7" s="39">
        <f t="shared" ca="1" si="10"/>
        <v>16.375</v>
      </c>
      <c r="Q7" s="39">
        <f t="shared" ca="1" si="3"/>
        <v>21.4</v>
      </c>
      <c r="R7" s="16"/>
      <c r="S7" s="33">
        <f t="shared" ca="1" si="11"/>
        <v>0</v>
      </c>
      <c r="T7" s="30">
        <f ca="1">COUNTIF(INDIRECT("Mess03!B"&amp;(ROW(A7)*4-9)):INDIRECT("Mess03!B"&amp;(ROW(A7)*4-6)),"&gt;=500")*15</f>
        <v>0</v>
      </c>
    </row>
    <row r="8" spans="1:20" ht="15.6" thickTop="1" thickBot="1" x14ac:dyDescent="0.35">
      <c r="A8" s="8">
        <f t="shared" si="12"/>
        <v>40969.249999999985</v>
      </c>
      <c r="B8" s="27">
        <f t="shared" ca="1" si="4"/>
        <v>0</v>
      </c>
      <c r="C8" s="27">
        <f t="shared" ca="1" si="5"/>
        <v>0</v>
      </c>
      <c r="D8" s="27">
        <f t="shared" ca="1" si="6"/>
        <v>0</v>
      </c>
      <c r="E8" s="16"/>
      <c r="F8" s="46">
        <v>7.18E-4</v>
      </c>
      <c r="G8" s="46">
        <v>21</v>
      </c>
      <c r="H8" s="16"/>
      <c r="I8" s="30">
        <f t="shared" ca="1" si="7"/>
        <v>0</v>
      </c>
      <c r="J8" s="42">
        <f t="shared" ca="1" si="0"/>
        <v>0</v>
      </c>
      <c r="K8" s="33">
        <f t="shared" ca="1" si="1"/>
        <v>0.91228070175438591</v>
      </c>
      <c r="L8" s="16"/>
      <c r="M8" s="36">
        <f t="shared" ca="1" si="8"/>
        <v>16.936682242990653</v>
      </c>
      <c r="N8" s="39">
        <f t="shared" ca="1" si="2"/>
        <v>21.9</v>
      </c>
      <c r="O8" s="120">
        <f t="shared" ca="1" si="9"/>
        <v>0.77336448598130847</v>
      </c>
      <c r="P8" s="39">
        <f t="shared" ca="1" si="10"/>
        <v>16.55</v>
      </c>
      <c r="Q8" s="39">
        <f t="shared" ca="1" si="3"/>
        <v>21.4</v>
      </c>
      <c r="R8" s="16"/>
      <c r="S8" s="33">
        <f t="shared" ca="1" si="11"/>
        <v>0</v>
      </c>
      <c r="T8" s="30">
        <f ca="1">COUNTIF(INDIRECT("Mess03!B"&amp;(ROW(A8)*4-9)):INDIRECT("Mess03!B"&amp;(ROW(A8)*4-6)),"&gt;=500")*15</f>
        <v>0</v>
      </c>
    </row>
    <row r="9" spans="1:20" ht="15.6" thickTop="1" thickBot="1" x14ac:dyDescent="0.35">
      <c r="A9" s="8">
        <f t="shared" si="12"/>
        <v>40969.29166666665</v>
      </c>
      <c r="B9" s="27">
        <f t="shared" ca="1" si="4"/>
        <v>0</v>
      </c>
      <c r="C9" s="27">
        <f t="shared" ca="1" si="5"/>
        <v>0</v>
      </c>
      <c r="D9" s="27">
        <f t="shared" ca="1" si="6"/>
        <v>0</v>
      </c>
      <c r="E9" s="16"/>
      <c r="F9" s="46">
        <v>7.18E-4</v>
      </c>
      <c r="G9" s="46">
        <v>21</v>
      </c>
      <c r="H9" s="16"/>
      <c r="I9" s="30">
        <f t="shared" ca="1" si="7"/>
        <v>0</v>
      </c>
      <c r="J9" s="42">
        <f t="shared" ca="1" si="0"/>
        <v>0</v>
      </c>
      <c r="K9" s="33">
        <f t="shared" ca="1" si="1"/>
        <v>0.91228070175438591</v>
      </c>
      <c r="L9" s="16"/>
      <c r="M9" s="36">
        <f t="shared" ca="1" si="8"/>
        <v>17.166939252336448</v>
      </c>
      <c r="N9" s="39">
        <f t="shared" ca="1" si="2"/>
        <v>21.9</v>
      </c>
      <c r="O9" s="120">
        <f t="shared" ca="1" si="9"/>
        <v>0.78387850467289721</v>
      </c>
      <c r="P9" s="39">
        <f t="shared" ca="1" si="10"/>
        <v>16.774999999999999</v>
      </c>
      <c r="Q9" s="39">
        <f t="shared" ca="1" si="3"/>
        <v>21.4</v>
      </c>
      <c r="R9" s="16"/>
      <c r="S9" s="33">
        <f t="shared" ca="1" si="11"/>
        <v>0</v>
      </c>
      <c r="T9" s="30">
        <f ca="1">COUNTIF(INDIRECT("Mess03!B"&amp;(ROW(A9)*4-9)):INDIRECT("Mess03!B"&amp;(ROW(A9)*4-6)),"&gt;=500")*15</f>
        <v>0</v>
      </c>
    </row>
    <row r="10" spans="1:20" ht="15.6" thickTop="1" thickBot="1" x14ac:dyDescent="0.35">
      <c r="A10" s="8">
        <f t="shared" si="12"/>
        <v>40969.333333333314</v>
      </c>
      <c r="B10" s="27">
        <f t="shared" ca="1" si="4"/>
        <v>0.36984053369062958</v>
      </c>
      <c r="C10" s="27">
        <f t="shared" ca="1" si="5"/>
        <v>0.41093392632292175</v>
      </c>
      <c r="D10" s="27">
        <f t="shared" ca="1" si="6"/>
        <v>4.1093392632292162E-2</v>
      </c>
      <c r="E10" s="16"/>
      <c r="F10" s="46">
        <v>7.18E-4</v>
      </c>
      <c r="G10" s="46">
        <v>21</v>
      </c>
      <c r="H10" s="16"/>
      <c r="I10" s="30">
        <f t="shared" ca="1" si="7"/>
        <v>93.280701754385959</v>
      </c>
      <c r="J10" s="42">
        <f t="shared" ca="1" si="0"/>
        <v>102.25</v>
      </c>
      <c r="K10" s="33">
        <f t="shared" ca="1" si="1"/>
        <v>0.91228070175438591</v>
      </c>
      <c r="L10" s="16"/>
      <c r="M10" s="36">
        <f t="shared" ca="1" si="8"/>
        <v>29.217056074766354</v>
      </c>
      <c r="N10" s="39">
        <f t="shared" ca="1" si="2"/>
        <v>21.9</v>
      </c>
      <c r="O10" s="120">
        <f t="shared" ca="1" si="9"/>
        <v>1.3341121495327104</v>
      </c>
      <c r="P10" s="39">
        <f t="shared" ca="1" si="10"/>
        <v>28.55</v>
      </c>
      <c r="Q10" s="39">
        <f t="shared" ca="1" si="3"/>
        <v>21.4</v>
      </c>
      <c r="R10" s="16"/>
      <c r="S10" s="33">
        <f t="shared" ca="1" si="11"/>
        <v>0.9</v>
      </c>
      <c r="T10" s="30">
        <f ca="1">COUNTIF(INDIRECT("Mess03!B"&amp;(ROW(A10)*4-9)):INDIRECT("Mess03!B"&amp;(ROW(A10)*4-6)),"&gt;=500")*15</f>
        <v>45</v>
      </c>
    </row>
    <row r="11" spans="1:20" ht="15.6" thickTop="1" thickBot="1" x14ac:dyDescent="0.35">
      <c r="A11" s="8">
        <f t="shared" si="12"/>
        <v>40969.374999999978</v>
      </c>
      <c r="B11" s="27">
        <f t="shared" ca="1" si="4"/>
        <v>0.40988670369093705</v>
      </c>
      <c r="C11" s="27">
        <f t="shared" ca="1" si="5"/>
        <v>0.45542967076770779</v>
      </c>
      <c r="D11" s="27">
        <f t="shared" ca="1" si="6"/>
        <v>4.5542967076770767E-2</v>
      </c>
      <c r="E11" s="16"/>
      <c r="F11" s="46">
        <v>7.18E-4</v>
      </c>
      <c r="G11" s="46">
        <v>21</v>
      </c>
      <c r="H11" s="16"/>
      <c r="I11" s="30">
        <f t="shared" ca="1" si="7"/>
        <v>116.0877192982456</v>
      </c>
      <c r="J11" s="42">
        <f t="shared" ca="1" si="0"/>
        <v>127.25</v>
      </c>
      <c r="K11" s="33">
        <f t="shared" ca="1" si="1"/>
        <v>0.91228070175438591</v>
      </c>
      <c r="L11" s="16"/>
      <c r="M11" s="36">
        <f t="shared" ca="1" si="8"/>
        <v>26.019042056074763</v>
      </c>
      <c r="N11" s="39">
        <f t="shared" ca="1" si="2"/>
        <v>21.9</v>
      </c>
      <c r="O11" s="120">
        <f t="shared" ca="1" si="9"/>
        <v>1.1880841121495327</v>
      </c>
      <c r="P11" s="39">
        <f t="shared" ca="1" si="10"/>
        <v>25.424999999999997</v>
      </c>
      <c r="Q11" s="39">
        <f t="shared" ca="1" si="3"/>
        <v>21.4</v>
      </c>
      <c r="R11" s="16"/>
      <c r="S11" s="33">
        <f t="shared" ca="1" si="11"/>
        <v>0.9</v>
      </c>
      <c r="T11" s="30">
        <f ca="1">COUNTIF(INDIRECT("Mess03!B"&amp;(ROW(A11)*4-9)):INDIRECT("Mess03!B"&amp;(ROW(A11)*4-6)),"&gt;=500")*15</f>
        <v>60</v>
      </c>
    </row>
    <row r="12" spans="1:20" ht="15.6" thickTop="1" thickBot="1" x14ac:dyDescent="0.35">
      <c r="A12" s="8">
        <f t="shared" si="12"/>
        <v>40969.416666666642</v>
      </c>
      <c r="B12" s="27">
        <f t="shared" ca="1" si="4"/>
        <v>0.39623260274214217</v>
      </c>
      <c r="C12" s="27">
        <f t="shared" ca="1" si="5"/>
        <v>0.44025844749126908</v>
      </c>
      <c r="D12" s="27">
        <f t="shared" ca="1" si="6"/>
        <v>4.4025844749126901E-2</v>
      </c>
      <c r="E12" s="16"/>
      <c r="F12" s="46">
        <v>7.18E-4</v>
      </c>
      <c r="G12" s="46">
        <v>21</v>
      </c>
      <c r="H12" s="16"/>
      <c r="I12" s="30">
        <f t="shared" ca="1" si="7"/>
        <v>115.63157894736841</v>
      </c>
      <c r="J12" s="42">
        <f t="shared" ca="1" si="0"/>
        <v>126.75</v>
      </c>
      <c r="K12" s="33">
        <f t="shared" ca="1" si="1"/>
        <v>0.91228070175438591</v>
      </c>
      <c r="L12" s="16"/>
      <c r="M12" s="36">
        <f t="shared" ca="1" si="8"/>
        <v>25.251518691588785</v>
      </c>
      <c r="N12" s="39">
        <f t="shared" ca="1" si="2"/>
        <v>21.9</v>
      </c>
      <c r="O12" s="120">
        <f t="shared" ca="1" si="9"/>
        <v>1.1530373831775702</v>
      </c>
      <c r="P12" s="39">
        <f t="shared" ca="1" si="10"/>
        <v>24.675000000000001</v>
      </c>
      <c r="Q12" s="39">
        <f t="shared" ca="1" si="3"/>
        <v>21.4</v>
      </c>
      <c r="R12" s="16"/>
      <c r="S12" s="33">
        <f t="shared" ca="1" si="11"/>
        <v>0.9</v>
      </c>
      <c r="T12" s="30">
        <f ca="1">COUNTIF(INDIRECT("Mess03!B"&amp;(ROW(A12)*4-9)):INDIRECT("Mess03!B"&amp;(ROW(A12)*4-6)),"&gt;=500")*15</f>
        <v>60</v>
      </c>
    </row>
    <row r="13" spans="1:20" ht="15.6" thickTop="1" thickBot="1" x14ac:dyDescent="0.35">
      <c r="A13" s="8">
        <f t="shared" si="12"/>
        <v>40969.458333333307</v>
      </c>
      <c r="B13" s="27">
        <f t="shared" ca="1" si="4"/>
        <v>0.38547259475135259</v>
      </c>
      <c r="C13" s="27">
        <f t="shared" ca="1" si="5"/>
        <v>0.42830288305705844</v>
      </c>
      <c r="D13" s="27">
        <f t="shared" ca="1" si="6"/>
        <v>4.2830288305705837E-2</v>
      </c>
      <c r="E13" s="16"/>
      <c r="F13" s="46">
        <v>7.18E-4</v>
      </c>
      <c r="G13" s="46">
        <v>21</v>
      </c>
      <c r="H13" s="16"/>
      <c r="I13" s="30">
        <f t="shared" ca="1" si="7"/>
        <v>115.17543859649122</v>
      </c>
      <c r="J13" s="42">
        <f t="shared" ca="1" si="0"/>
        <v>126.25</v>
      </c>
      <c r="K13" s="33">
        <f t="shared" ca="1" si="1"/>
        <v>0.91228070175438591</v>
      </c>
      <c r="L13" s="16"/>
      <c r="M13" s="36">
        <f t="shared" ca="1" si="8"/>
        <v>24.663084112149534</v>
      </c>
      <c r="N13" s="39">
        <f t="shared" ca="1" si="2"/>
        <v>21.9</v>
      </c>
      <c r="O13" s="120">
        <f t="shared" ca="1" si="9"/>
        <v>1.1261682242990656</v>
      </c>
      <c r="P13" s="39">
        <f t="shared" ca="1" si="10"/>
        <v>24.1</v>
      </c>
      <c r="Q13" s="39">
        <f t="shared" ca="1" si="3"/>
        <v>21.4</v>
      </c>
      <c r="R13" s="16"/>
      <c r="S13" s="33">
        <f t="shared" ca="1" si="11"/>
        <v>0.9</v>
      </c>
      <c r="T13" s="30">
        <f ca="1">COUNTIF(INDIRECT("Mess03!B"&amp;(ROW(A13)*4-9)):INDIRECT("Mess03!B"&amp;(ROW(A13)*4-6)),"&gt;=500")*15</f>
        <v>60</v>
      </c>
    </row>
    <row r="14" spans="1:20" ht="15.6" thickTop="1" thickBot="1" x14ac:dyDescent="0.35">
      <c r="A14" s="8">
        <f t="shared" si="12"/>
        <v>40969.499999999971</v>
      </c>
      <c r="B14" s="27">
        <f t="shared" ca="1" si="4"/>
        <v>0.37801525754793414</v>
      </c>
      <c r="C14" s="27">
        <f t="shared" ca="1" si="5"/>
        <v>0.4200169528310379</v>
      </c>
      <c r="D14" s="27">
        <f t="shared" ca="1" si="6"/>
        <v>4.2001695283103782E-2</v>
      </c>
      <c r="E14" s="16"/>
      <c r="F14" s="46">
        <v>7.18E-4</v>
      </c>
      <c r="G14" s="46">
        <v>21</v>
      </c>
      <c r="H14" s="16"/>
      <c r="I14" s="30">
        <f t="shared" ca="1" si="7"/>
        <v>114.49122807017544</v>
      </c>
      <c r="J14" s="42">
        <f t="shared" ca="1" si="0"/>
        <v>125.5</v>
      </c>
      <c r="K14" s="33">
        <f t="shared" ca="1" si="1"/>
        <v>0.91228070175438591</v>
      </c>
      <c r="L14" s="16"/>
      <c r="M14" s="36">
        <f t="shared" ca="1" si="8"/>
        <v>24.330490654205612</v>
      </c>
      <c r="N14" s="39">
        <f t="shared" ca="1" si="2"/>
        <v>21.9</v>
      </c>
      <c r="O14" s="120">
        <f t="shared" ca="1" si="9"/>
        <v>1.1109813084112152</v>
      </c>
      <c r="P14" s="39">
        <f t="shared" ca="1" si="10"/>
        <v>23.775000000000002</v>
      </c>
      <c r="Q14" s="39">
        <f t="shared" ca="1" si="3"/>
        <v>21.4</v>
      </c>
      <c r="R14" s="16"/>
      <c r="S14" s="33">
        <f t="shared" ca="1" si="11"/>
        <v>0.9</v>
      </c>
      <c r="T14" s="30">
        <f ca="1">COUNTIF(INDIRECT("Mess03!B"&amp;(ROW(A14)*4-9)):INDIRECT("Mess03!B"&amp;(ROW(A14)*4-6)),"&gt;=500")*15</f>
        <v>60</v>
      </c>
    </row>
    <row r="15" spans="1:20" ht="15.6" thickTop="1" thickBot="1" x14ac:dyDescent="0.35">
      <c r="A15" s="8">
        <f t="shared" si="12"/>
        <v>40969.541666666635</v>
      </c>
      <c r="B15" s="27">
        <f t="shared" ca="1" si="4"/>
        <v>0.37289853287088043</v>
      </c>
      <c r="C15" s="27">
        <f t="shared" ca="1" si="5"/>
        <v>0.41433170318986712</v>
      </c>
      <c r="D15" s="27">
        <f t="shared" ca="1" si="6"/>
        <v>4.1433170318986703E-2</v>
      </c>
      <c r="E15" s="16"/>
      <c r="F15" s="46">
        <v>7.18E-4</v>
      </c>
      <c r="G15" s="46">
        <v>21</v>
      </c>
      <c r="H15" s="16"/>
      <c r="I15" s="30">
        <f t="shared" ca="1" si="7"/>
        <v>114.26315789473684</v>
      </c>
      <c r="J15" s="42">
        <f t="shared" ca="1" si="0"/>
        <v>125.25</v>
      </c>
      <c r="K15" s="33">
        <f t="shared" ca="1" si="1"/>
        <v>0.91228070175438591</v>
      </c>
      <c r="L15" s="16"/>
      <c r="M15" s="36">
        <f t="shared" ca="1" si="8"/>
        <v>24.049065420560748</v>
      </c>
      <c r="N15" s="39">
        <f t="shared" ca="1" si="2"/>
        <v>21.9</v>
      </c>
      <c r="O15" s="120">
        <f t="shared" ca="1" si="9"/>
        <v>1.0981308411214954</v>
      </c>
      <c r="P15" s="39">
        <f t="shared" ca="1" si="10"/>
        <v>23.5</v>
      </c>
      <c r="Q15" s="39">
        <f t="shared" ca="1" si="3"/>
        <v>21.4</v>
      </c>
      <c r="R15" s="16"/>
      <c r="S15" s="33">
        <f t="shared" ca="1" si="11"/>
        <v>0.9</v>
      </c>
      <c r="T15" s="30">
        <f ca="1">COUNTIF(INDIRECT("Mess03!B"&amp;(ROW(A15)*4-9)):INDIRECT("Mess03!B"&amp;(ROW(A15)*4-6)),"&gt;=500")*15</f>
        <v>60</v>
      </c>
    </row>
    <row r="16" spans="1:20" ht="15.6" thickTop="1" thickBot="1" x14ac:dyDescent="0.35">
      <c r="A16" s="8">
        <f t="shared" si="12"/>
        <v>40969.583333333299</v>
      </c>
      <c r="B16" s="27">
        <f t="shared" ca="1" si="4"/>
        <v>0</v>
      </c>
      <c r="C16" s="27">
        <f t="shared" ca="1" si="5"/>
        <v>0</v>
      </c>
      <c r="D16" s="27">
        <f t="shared" ca="1" si="6"/>
        <v>0</v>
      </c>
      <c r="E16" s="16"/>
      <c r="F16" s="46">
        <v>7.18E-4</v>
      </c>
      <c r="G16" s="46">
        <v>21</v>
      </c>
      <c r="H16" s="16"/>
      <c r="I16" s="30">
        <f t="shared" ca="1" si="7"/>
        <v>0</v>
      </c>
      <c r="J16" s="42">
        <f t="shared" ca="1" si="0"/>
        <v>0</v>
      </c>
      <c r="K16" s="33">
        <f t="shared" ca="1" si="1"/>
        <v>0.91228070175438591</v>
      </c>
      <c r="L16" s="16"/>
      <c r="M16" s="36">
        <f t="shared" ca="1" si="8"/>
        <v>20.39053738317757</v>
      </c>
      <c r="N16" s="39">
        <f t="shared" ca="1" si="2"/>
        <v>21.9</v>
      </c>
      <c r="O16" s="120">
        <f t="shared" ca="1" si="9"/>
        <v>0.9310747663551403</v>
      </c>
      <c r="P16" s="39">
        <f t="shared" ca="1" si="10"/>
        <v>19.925000000000001</v>
      </c>
      <c r="Q16" s="39">
        <f t="shared" ca="1" si="3"/>
        <v>21.4</v>
      </c>
      <c r="R16" s="16"/>
      <c r="S16" s="33">
        <f t="shared" ca="1" si="11"/>
        <v>0</v>
      </c>
      <c r="T16" s="30">
        <f ca="1">COUNTIF(INDIRECT("Mess03!B"&amp;(ROW(A16)*4-9)):INDIRECT("Mess03!B"&amp;(ROW(A16)*4-6)),"&gt;=500")*15</f>
        <v>0</v>
      </c>
    </row>
    <row r="17" spans="1:20" ht="15.6" thickTop="1" thickBot="1" x14ac:dyDescent="0.35">
      <c r="A17" s="8">
        <f t="shared" si="12"/>
        <v>40969.624999999964</v>
      </c>
      <c r="B17" s="27">
        <f t="shared" ca="1" si="4"/>
        <v>0</v>
      </c>
      <c r="C17" s="27">
        <f t="shared" ca="1" si="5"/>
        <v>0</v>
      </c>
      <c r="D17" s="27">
        <f t="shared" ca="1" si="6"/>
        <v>0</v>
      </c>
      <c r="E17" s="16"/>
      <c r="F17" s="46">
        <v>7.18E-4</v>
      </c>
      <c r="G17" s="46">
        <v>21</v>
      </c>
      <c r="H17" s="16"/>
      <c r="I17" s="30">
        <f t="shared" ca="1" si="7"/>
        <v>0</v>
      </c>
      <c r="J17" s="42">
        <f t="shared" ca="1" si="0"/>
        <v>0</v>
      </c>
      <c r="K17" s="33">
        <f t="shared" ca="1" si="1"/>
        <v>0.91228070175438591</v>
      </c>
      <c r="L17" s="16"/>
      <c r="M17" s="36">
        <f t="shared" ca="1" si="8"/>
        <v>23.511799065420561</v>
      </c>
      <c r="N17" s="39">
        <f t="shared" ca="1" si="2"/>
        <v>21.9</v>
      </c>
      <c r="O17" s="120">
        <f t="shared" ca="1" si="9"/>
        <v>1.0735981308411215</v>
      </c>
      <c r="P17" s="39">
        <f t="shared" ca="1" si="10"/>
        <v>22.975000000000001</v>
      </c>
      <c r="Q17" s="39">
        <f t="shared" ca="1" si="3"/>
        <v>21.4</v>
      </c>
      <c r="R17" s="16"/>
      <c r="S17" s="33">
        <f t="shared" ca="1" si="11"/>
        <v>0</v>
      </c>
      <c r="T17" s="30">
        <f ca="1">COUNTIF(INDIRECT("Mess03!B"&amp;(ROW(A17)*4-9)):INDIRECT("Mess03!B"&amp;(ROW(A17)*4-6)),"&gt;=500")*15</f>
        <v>0</v>
      </c>
    </row>
    <row r="18" spans="1:20" ht="15.6" thickTop="1" thickBot="1" x14ac:dyDescent="0.35">
      <c r="A18" s="8">
        <f t="shared" si="12"/>
        <v>40969.666666666628</v>
      </c>
      <c r="B18" s="27">
        <f t="shared" ca="1" si="4"/>
        <v>0.28979095183494824</v>
      </c>
      <c r="C18" s="27">
        <f t="shared" ca="1" si="5"/>
        <v>0.32198994648327584</v>
      </c>
      <c r="D18" s="27">
        <f t="shared" ca="1" si="6"/>
        <v>3.2198994648327574E-2</v>
      </c>
      <c r="E18" s="16"/>
      <c r="F18" s="46">
        <v>7.18E-4</v>
      </c>
      <c r="G18" s="46">
        <v>21</v>
      </c>
      <c r="H18" s="16"/>
      <c r="I18" s="30">
        <f t="shared" ca="1" si="7"/>
        <v>76.859649122807014</v>
      </c>
      <c r="J18" s="42">
        <f t="shared" ca="1" si="0"/>
        <v>84.25</v>
      </c>
      <c r="K18" s="33">
        <f t="shared" ca="1" si="1"/>
        <v>0.91228070175438591</v>
      </c>
      <c r="L18" s="16"/>
      <c r="M18" s="36">
        <f t="shared" ca="1" si="8"/>
        <v>27.784345794392522</v>
      </c>
      <c r="N18" s="39">
        <f t="shared" ca="1" si="2"/>
        <v>21.9</v>
      </c>
      <c r="O18" s="120">
        <f t="shared" ca="1" si="9"/>
        <v>1.2686915887850467</v>
      </c>
      <c r="P18" s="39">
        <f t="shared" ca="1" si="10"/>
        <v>27.15</v>
      </c>
      <c r="Q18" s="39">
        <f t="shared" ca="1" si="3"/>
        <v>21.4</v>
      </c>
      <c r="R18" s="16"/>
      <c r="S18" s="33">
        <f t="shared" ca="1" si="11"/>
        <v>0.9</v>
      </c>
      <c r="T18" s="30">
        <f ca="1">COUNTIF(INDIRECT("Mess03!B"&amp;(ROW(A18)*4-9)):INDIRECT("Mess03!B"&amp;(ROW(A18)*4-6)),"&gt;=500")*15</f>
        <v>30</v>
      </c>
    </row>
    <row r="19" spans="1:20" ht="15.6" thickTop="1" thickBot="1" x14ac:dyDescent="0.35">
      <c r="A19" s="8">
        <f t="shared" si="12"/>
        <v>40969.708333333292</v>
      </c>
      <c r="B19" s="27">
        <f t="shared" ca="1" si="4"/>
        <v>0.36704025274494534</v>
      </c>
      <c r="C19" s="27">
        <f t="shared" ca="1" si="5"/>
        <v>0.40782250304993922</v>
      </c>
      <c r="D19" s="27">
        <f t="shared" ca="1" si="6"/>
        <v>4.0782250304993911E-2</v>
      </c>
      <c r="E19" s="16"/>
      <c r="F19" s="46">
        <v>7.18E-4</v>
      </c>
      <c r="G19" s="46">
        <v>21</v>
      </c>
      <c r="H19" s="16"/>
      <c r="I19" s="30">
        <f t="shared" ca="1" si="7"/>
        <v>114.29210526315789</v>
      </c>
      <c r="J19" s="42">
        <f t="shared" ca="1" si="0"/>
        <v>116.75</v>
      </c>
      <c r="K19" s="33">
        <f t="shared" ca="1" si="1"/>
        <v>0.97894736842105268</v>
      </c>
      <c r="L19" s="16"/>
      <c r="M19" s="36">
        <f t="shared" ca="1" si="8"/>
        <v>23.665256410256408</v>
      </c>
      <c r="N19" s="39">
        <f t="shared" ca="1" si="2"/>
        <v>19.7</v>
      </c>
      <c r="O19" s="120">
        <f t="shared" ca="1" si="9"/>
        <v>1.2012820512820512</v>
      </c>
      <c r="P19" s="39">
        <f t="shared" ca="1" si="10"/>
        <v>23.425000000000001</v>
      </c>
      <c r="Q19" s="39">
        <f t="shared" ca="1" si="3"/>
        <v>19.5</v>
      </c>
      <c r="R19" s="16"/>
      <c r="S19" s="33">
        <f t="shared" ca="1" si="11"/>
        <v>0.9</v>
      </c>
      <c r="T19" s="30">
        <f ca="1">COUNTIF(INDIRECT("Mess03!B"&amp;(ROW(A19)*4-9)):INDIRECT("Mess03!B"&amp;(ROW(A19)*4-6)),"&gt;=500")*15</f>
        <v>60</v>
      </c>
    </row>
    <row r="20" spans="1:20" ht="15.6" thickTop="1" thickBot="1" x14ac:dyDescent="0.35">
      <c r="A20" s="8">
        <f t="shared" si="12"/>
        <v>40969.749999999956</v>
      </c>
      <c r="B20" s="27">
        <f t="shared" ca="1" si="4"/>
        <v>0.34838455340539676</v>
      </c>
      <c r="C20" s="27">
        <f t="shared" ca="1" si="5"/>
        <v>0.38709394822821858</v>
      </c>
      <c r="D20" s="27">
        <f t="shared" ca="1" si="6"/>
        <v>3.8709394822821847E-2</v>
      </c>
      <c r="E20" s="16"/>
      <c r="F20" s="46">
        <v>7.18E-4</v>
      </c>
      <c r="G20" s="46">
        <v>21</v>
      </c>
      <c r="H20" s="16"/>
      <c r="I20" s="30">
        <f t="shared" ca="1" si="7"/>
        <v>113.06842105263158</v>
      </c>
      <c r="J20" s="42">
        <f t="shared" ca="1" si="0"/>
        <v>115.5</v>
      </c>
      <c r="K20" s="33">
        <f t="shared" ca="1" si="1"/>
        <v>0.97894736842105268</v>
      </c>
      <c r="L20" s="16"/>
      <c r="M20" s="36">
        <f t="shared" ca="1" si="8"/>
        <v>22.705512820512819</v>
      </c>
      <c r="N20" s="39">
        <f t="shared" ca="1" si="2"/>
        <v>19.7</v>
      </c>
      <c r="O20" s="120">
        <f t="shared" ca="1" si="9"/>
        <v>1.1525641025641025</v>
      </c>
      <c r="P20" s="39">
        <f t="shared" ca="1" si="10"/>
        <v>22.474999999999998</v>
      </c>
      <c r="Q20" s="39">
        <f t="shared" ca="1" si="3"/>
        <v>19.5</v>
      </c>
      <c r="R20" s="16"/>
      <c r="S20" s="33">
        <f t="shared" ca="1" si="11"/>
        <v>0.9</v>
      </c>
      <c r="T20" s="30">
        <f ca="1">COUNTIF(INDIRECT("Mess03!B"&amp;(ROW(A20)*4-9)):INDIRECT("Mess03!B"&amp;(ROW(A20)*4-6)),"&gt;=500")*15</f>
        <v>60</v>
      </c>
    </row>
    <row r="21" spans="1:20" ht="15.6" thickTop="1" thickBot="1" x14ac:dyDescent="0.35">
      <c r="A21" s="8">
        <f t="shared" si="12"/>
        <v>40969.791666666621</v>
      </c>
      <c r="B21" s="27">
        <f t="shared" ca="1" si="4"/>
        <v>0.33162034284830771</v>
      </c>
      <c r="C21" s="27">
        <f t="shared" ca="1" si="5"/>
        <v>0.36846704760923077</v>
      </c>
      <c r="D21" s="27">
        <f t="shared" ca="1" si="6"/>
        <v>3.6846704760923069E-2</v>
      </c>
      <c r="E21" s="16"/>
      <c r="F21" s="46">
        <v>7.18E-4</v>
      </c>
      <c r="G21" s="46">
        <v>21</v>
      </c>
      <c r="H21" s="16"/>
      <c r="I21" s="30">
        <f t="shared" ca="1" si="7"/>
        <v>111.60000000000001</v>
      </c>
      <c r="J21" s="42">
        <f t="shared" ca="1" si="0"/>
        <v>114</v>
      </c>
      <c r="K21" s="33">
        <f t="shared" ca="1" si="1"/>
        <v>0.97894736842105268</v>
      </c>
      <c r="L21" s="16"/>
      <c r="M21" s="36">
        <f t="shared" ca="1" si="8"/>
        <v>21.897307692307692</v>
      </c>
      <c r="N21" s="39">
        <f t="shared" ca="1" si="2"/>
        <v>19.7</v>
      </c>
      <c r="O21" s="120">
        <f t="shared" ca="1" si="9"/>
        <v>1.1115384615384616</v>
      </c>
      <c r="P21" s="39">
        <f t="shared" ca="1" si="10"/>
        <v>21.675000000000001</v>
      </c>
      <c r="Q21" s="39">
        <f t="shared" ca="1" si="3"/>
        <v>19.5</v>
      </c>
      <c r="R21" s="16"/>
      <c r="S21" s="33">
        <f t="shared" ca="1" si="11"/>
        <v>0.9</v>
      </c>
      <c r="T21" s="30">
        <f ca="1">COUNTIF(INDIRECT("Mess03!B"&amp;(ROW(A21)*4-9)):INDIRECT("Mess03!B"&amp;(ROW(A21)*4-6)),"&gt;=500")*15</f>
        <v>60</v>
      </c>
    </row>
    <row r="22" spans="1:20" ht="15.6" thickTop="1" thickBot="1" x14ac:dyDescent="0.35">
      <c r="A22" s="8">
        <f t="shared" si="12"/>
        <v>40969.833333333285</v>
      </c>
      <c r="B22" s="27">
        <f t="shared" ca="1" si="4"/>
        <v>0.32918195797442307</v>
      </c>
      <c r="C22" s="27">
        <f t="shared" ca="1" si="5"/>
        <v>0.36575773108269227</v>
      </c>
      <c r="D22" s="27">
        <f t="shared" ca="1" si="6"/>
        <v>3.6575773108269219E-2</v>
      </c>
      <c r="E22" s="16"/>
      <c r="F22" s="46">
        <v>7.18E-4</v>
      </c>
      <c r="G22" s="46">
        <v>21</v>
      </c>
      <c r="H22" s="16"/>
      <c r="I22" s="30">
        <f t="shared" ca="1" si="7"/>
        <v>112.3342105263158</v>
      </c>
      <c r="J22" s="42">
        <f t="shared" ca="1" si="0"/>
        <v>114.75</v>
      </c>
      <c r="K22" s="33">
        <f t="shared" ca="1" si="1"/>
        <v>0.97894736842105268</v>
      </c>
      <c r="L22" s="16"/>
      <c r="M22" s="36">
        <f t="shared" ca="1" si="8"/>
        <v>21.594230769230766</v>
      </c>
      <c r="N22" s="39">
        <f t="shared" ca="1" si="2"/>
        <v>19.7</v>
      </c>
      <c r="O22" s="120">
        <f t="shared" ca="1" si="9"/>
        <v>1.096153846153846</v>
      </c>
      <c r="P22" s="39">
        <f t="shared" ca="1" si="10"/>
        <v>21.374999999999996</v>
      </c>
      <c r="Q22" s="39">
        <f t="shared" ca="1" si="3"/>
        <v>19.5</v>
      </c>
      <c r="R22" s="16"/>
      <c r="S22" s="33">
        <f t="shared" ca="1" si="11"/>
        <v>0.9</v>
      </c>
      <c r="T22" s="30">
        <f ca="1">COUNTIF(INDIRECT("Mess03!B"&amp;(ROW(A22)*4-9)):INDIRECT("Mess03!B"&amp;(ROW(A22)*4-6)),"&gt;=500")*15</f>
        <v>60</v>
      </c>
    </row>
    <row r="23" spans="1:20" ht="15.6" thickTop="1" thickBot="1" x14ac:dyDescent="0.35">
      <c r="A23" s="8">
        <f t="shared" si="12"/>
        <v>40969.874999999949</v>
      </c>
      <c r="B23" s="27">
        <f t="shared" ca="1" si="4"/>
        <v>0.32659762230313366</v>
      </c>
      <c r="C23" s="27">
        <f t="shared" ca="1" si="5"/>
        <v>0.36288624700348182</v>
      </c>
      <c r="D23" s="27">
        <f t="shared" ca="1" si="6"/>
        <v>3.6288624700348174E-2</v>
      </c>
      <c r="E23" s="16"/>
      <c r="F23" s="46">
        <v>7.18E-4</v>
      </c>
      <c r="G23" s="46">
        <v>21</v>
      </c>
      <c r="H23" s="16"/>
      <c r="I23" s="30">
        <f t="shared" ca="1" si="7"/>
        <v>111.84473684210526</v>
      </c>
      <c r="J23" s="42">
        <f t="shared" ca="1" si="0"/>
        <v>114.25</v>
      </c>
      <c r="K23" s="33">
        <f t="shared" ca="1" si="1"/>
        <v>0.97894736842105268</v>
      </c>
      <c r="L23" s="16"/>
      <c r="M23" s="36">
        <f t="shared" ca="1" si="8"/>
        <v>21.518461538461541</v>
      </c>
      <c r="N23" s="39">
        <f t="shared" ca="1" si="2"/>
        <v>19.7</v>
      </c>
      <c r="O23" s="120">
        <f t="shared" ca="1" si="9"/>
        <v>1.0923076923076924</v>
      </c>
      <c r="P23" s="39">
        <f t="shared" ca="1" si="10"/>
        <v>21.3</v>
      </c>
      <c r="Q23" s="39">
        <f t="shared" ca="1" si="3"/>
        <v>19.5</v>
      </c>
      <c r="R23" s="16"/>
      <c r="S23" s="33">
        <f t="shared" ca="1" si="11"/>
        <v>0.9</v>
      </c>
      <c r="T23" s="30">
        <f ca="1">COUNTIF(INDIRECT("Mess03!B"&amp;(ROW(A23)*4-9)):INDIRECT("Mess03!B"&amp;(ROW(A23)*4-6)),"&gt;=500")*15</f>
        <v>60</v>
      </c>
    </row>
    <row r="24" spans="1:20" ht="15.6" thickTop="1" thickBot="1" x14ac:dyDescent="0.35">
      <c r="A24" s="8">
        <f t="shared" si="12"/>
        <v>40969.916666666613</v>
      </c>
      <c r="B24" s="27">
        <f t="shared" ca="1" si="4"/>
        <v>0.32385475386914581</v>
      </c>
      <c r="C24" s="27">
        <f t="shared" ca="1" si="5"/>
        <v>0.35983861541016199</v>
      </c>
      <c r="D24" s="27">
        <f t="shared" ca="1" si="6"/>
        <v>3.5983861541016189E-2</v>
      </c>
      <c r="E24" s="16"/>
      <c r="F24" s="46">
        <v>7.18E-4</v>
      </c>
      <c r="G24" s="46">
        <v>21</v>
      </c>
      <c r="H24" s="16"/>
      <c r="I24" s="30">
        <f t="shared" ca="1" si="7"/>
        <v>112.08947368421053</v>
      </c>
      <c r="J24" s="42">
        <f t="shared" ca="1" si="0"/>
        <v>114.5</v>
      </c>
      <c r="K24" s="33">
        <f t="shared" ca="1" si="1"/>
        <v>0.97894736842105268</v>
      </c>
      <c r="L24" s="16"/>
      <c r="M24" s="36">
        <f t="shared" ca="1" si="8"/>
        <v>21.291153846153847</v>
      </c>
      <c r="N24" s="39">
        <f t="shared" ca="1" si="2"/>
        <v>19.7</v>
      </c>
      <c r="O24" s="120">
        <f t="shared" ca="1" si="9"/>
        <v>1.0807692307692309</v>
      </c>
      <c r="P24" s="39">
        <f t="shared" ca="1" si="10"/>
        <v>21.075000000000003</v>
      </c>
      <c r="Q24" s="39">
        <f t="shared" ca="1" si="3"/>
        <v>19.5</v>
      </c>
      <c r="R24" s="16"/>
      <c r="S24" s="33">
        <f t="shared" ca="1" si="11"/>
        <v>0.9</v>
      </c>
      <c r="T24" s="30">
        <f ca="1">COUNTIF(INDIRECT("Mess03!B"&amp;(ROW(A24)*4-9)):INDIRECT("Mess03!B"&amp;(ROW(A24)*4-6)),"&gt;=500")*15</f>
        <v>60</v>
      </c>
    </row>
    <row r="25" spans="1:20" ht="15.6" thickTop="1" thickBot="1" x14ac:dyDescent="0.35">
      <c r="A25" s="8">
        <f t="shared" si="12"/>
        <v>40969.958333333278</v>
      </c>
      <c r="B25" s="27">
        <f t="shared" ca="1" si="4"/>
        <v>0.32462309254973681</v>
      </c>
      <c r="C25" s="27">
        <f t="shared" ca="1" si="5"/>
        <v>0.36069232505526311</v>
      </c>
      <c r="D25" s="27">
        <f t="shared" ca="1" si="6"/>
        <v>3.6069232505526301E-2</v>
      </c>
      <c r="E25" s="16"/>
      <c r="F25" s="46">
        <v>7.18E-4</v>
      </c>
      <c r="G25" s="46">
        <v>21</v>
      </c>
      <c r="H25" s="16"/>
      <c r="I25" s="30">
        <f t="shared" ca="1" si="7"/>
        <v>112.08947368421053</v>
      </c>
      <c r="J25" s="42">
        <f t="shared" ca="1" si="0"/>
        <v>114.5</v>
      </c>
      <c r="K25" s="33">
        <f t="shared" ca="1" si="1"/>
        <v>0.97894736842105268</v>
      </c>
      <c r="L25" s="16"/>
      <c r="M25" s="36">
        <f t="shared" ca="1" si="8"/>
        <v>21.341666666666665</v>
      </c>
      <c r="N25" s="39">
        <f t="shared" ca="1" si="2"/>
        <v>19.7</v>
      </c>
      <c r="O25" s="120">
        <f t="shared" ca="1" si="9"/>
        <v>1.0833333333333333</v>
      </c>
      <c r="P25" s="39">
        <f t="shared" ca="1" si="10"/>
        <v>21.125</v>
      </c>
      <c r="Q25" s="39">
        <f t="shared" ca="1" si="3"/>
        <v>19.5</v>
      </c>
      <c r="R25" s="16"/>
      <c r="S25" s="33">
        <f t="shared" ca="1" si="11"/>
        <v>0.9</v>
      </c>
      <c r="T25" s="30">
        <f ca="1">COUNTIF(INDIRECT("Mess03!B"&amp;(ROW(A25)*4-9)):INDIRECT("Mess03!B"&amp;(ROW(A25)*4-6)),"&gt;=500")*15</f>
        <v>60</v>
      </c>
    </row>
    <row r="26" spans="1:20" ht="15.6" thickTop="1" thickBot="1" x14ac:dyDescent="0.35">
      <c r="A26" s="8">
        <f t="shared" si="12"/>
        <v>40969.999999999942</v>
      </c>
      <c r="B26" s="27">
        <f t="shared" ca="1" si="4"/>
        <v>0.32199765579182188</v>
      </c>
      <c r="C26" s="27">
        <f t="shared" ca="1" si="5"/>
        <v>0.35777517310202428</v>
      </c>
      <c r="D26" s="27">
        <f t="shared" ca="1" si="6"/>
        <v>3.5777517310202421E-2</v>
      </c>
      <c r="E26" s="16"/>
      <c r="F26" s="46">
        <v>7.18E-4</v>
      </c>
      <c r="G26" s="46">
        <v>21</v>
      </c>
      <c r="H26" s="16"/>
      <c r="I26" s="30">
        <f t="shared" ca="1" si="7"/>
        <v>111.84473684210526</v>
      </c>
      <c r="J26" s="42">
        <f t="shared" ca="1" si="0"/>
        <v>114.25</v>
      </c>
      <c r="K26" s="33">
        <f t="shared" ca="1" si="1"/>
        <v>0.97894736842105268</v>
      </c>
      <c r="L26" s="16"/>
      <c r="M26" s="36">
        <f t="shared" ca="1" si="8"/>
        <v>21.215384615384615</v>
      </c>
      <c r="N26" s="39">
        <f t="shared" ca="1" si="2"/>
        <v>19.7</v>
      </c>
      <c r="O26" s="120">
        <f t="shared" ca="1" si="9"/>
        <v>1.0769230769230769</v>
      </c>
      <c r="P26" s="39">
        <f t="shared" ca="1" si="10"/>
        <v>21</v>
      </c>
      <c r="Q26" s="39">
        <f t="shared" ca="1" si="3"/>
        <v>19.5</v>
      </c>
      <c r="R26" s="16"/>
      <c r="S26" s="33">
        <f t="shared" ca="1" si="11"/>
        <v>0.9</v>
      </c>
      <c r="T26" s="30">
        <f ca="1">COUNTIF(INDIRECT("Mess03!B"&amp;(ROW(A26)*4-9)):INDIRECT("Mess03!B"&amp;(ROW(A26)*4-6)),"&gt;=500")*15</f>
        <v>60</v>
      </c>
    </row>
    <row r="27" spans="1:20" ht="15.6" thickTop="1" thickBot="1" x14ac:dyDescent="0.35">
      <c r="A27" s="8">
        <f t="shared" si="12"/>
        <v>40970.041666666606</v>
      </c>
      <c r="B27" s="27">
        <f t="shared" ca="1" si="4"/>
        <v>0.28942035486614015</v>
      </c>
      <c r="C27" s="27">
        <f t="shared" ca="1" si="5"/>
        <v>0.32157817207348904</v>
      </c>
      <c r="D27" s="27">
        <f t="shared" ca="1" si="6"/>
        <v>3.21578172073489E-2</v>
      </c>
      <c r="E27" s="16"/>
      <c r="F27" s="46">
        <v>7.18E-4</v>
      </c>
      <c r="G27" s="46">
        <v>21</v>
      </c>
      <c r="H27" s="16"/>
      <c r="I27" s="30">
        <f t="shared" ca="1" si="7"/>
        <v>109.53612716763007</v>
      </c>
      <c r="J27" s="42">
        <f t="shared" ca="1" si="0"/>
        <v>114.5</v>
      </c>
      <c r="K27" s="33">
        <f t="shared" ca="1" si="1"/>
        <v>0.95664739884393069</v>
      </c>
      <c r="L27" s="16"/>
      <c r="M27" s="36">
        <f t="shared" ca="1" si="8"/>
        <v>19.470873786407768</v>
      </c>
      <c r="N27" s="39">
        <f t="shared" ca="1" si="2"/>
        <v>19.100000000000001</v>
      </c>
      <c r="O27" s="120">
        <f t="shared" ca="1" si="9"/>
        <v>1.0194174757281553</v>
      </c>
      <c r="P27" s="39">
        <f t="shared" ca="1" si="10"/>
        <v>21</v>
      </c>
      <c r="Q27" s="39">
        <f t="shared" ca="1" si="3"/>
        <v>20.6</v>
      </c>
      <c r="R27" s="16"/>
      <c r="S27" s="33">
        <f t="shared" ca="1" si="11"/>
        <v>0.9</v>
      </c>
      <c r="T27" s="30">
        <f ca="1">COUNTIF(INDIRECT("Mess03!B"&amp;(ROW(A27)*4-9)):INDIRECT("Mess03!B"&amp;(ROW(A27)*4-6)),"&gt;=500")*15</f>
        <v>60</v>
      </c>
    </row>
    <row r="28" spans="1:20" ht="15.6" thickTop="1" thickBot="1" x14ac:dyDescent="0.35">
      <c r="A28" s="8">
        <f t="shared" si="12"/>
        <v>40970.08333333327</v>
      </c>
      <c r="B28" s="27">
        <f t="shared" ca="1" si="4"/>
        <v>0.2890758068246328</v>
      </c>
      <c r="C28" s="27">
        <f t="shared" ca="1" si="5"/>
        <v>0.32119534091625868</v>
      </c>
      <c r="D28" s="27">
        <f t="shared" ca="1" si="6"/>
        <v>3.2119534091625858E-2</v>
      </c>
      <c r="E28" s="16"/>
      <c r="F28" s="46">
        <v>7.18E-4</v>
      </c>
      <c r="G28" s="46">
        <v>21</v>
      </c>
      <c r="H28" s="16"/>
      <c r="I28" s="30">
        <f t="shared" ca="1" si="7"/>
        <v>109.53612716763007</v>
      </c>
      <c r="J28" s="42">
        <f t="shared" ca="1" si="0"/>
        <v>114.5</v>
      </c>
      <c r="K28" s="33">
        <f t="shared" ca="1" si="1"/>
        <v>0.95664739884393069</v>
      </c>
      <c r="L28" s="16"/>
      <c r="M28" s="36">
        <f t="shared" ca="1" si="8"/>
        <v>19.447694174757281</v>
      </c>
      <c r="N28" s="39">
        <f t="shared" ca="1" si="2"/>
        <v>19.100000000000001</v>
      </c>
      <c r="O28" s="120">
        <f t="shared" ca="1" si="9"/>
        <v>1.0182038834951455</v>
      </c>
      <c r="P28" s="39">
        <f t="shared" ca="1" si="10"/>
        <v>20.974999999999998</v>
      </c>
      <c r="Q28" s="39">
        <f t="shared" ca="1" si="3"/>
        <v>20.6</v>
      </c>
      <c r="R28" s="16"/>
      <c r="S28" s="33">
        <f t="shared" ca="1" si="11"/>
        <v>0.9</v>
      </c>
      <c r="T28" s="30">
        <f ca="1">COUNTIF(INDIRECT("Mess03!B"&amp;(ROW(A28)*4-9)):INDIRECT("Mess03!B"&amp;(ROW(A28)*4-6)),"&gt;=500")*15</f>
        <v>60</v>
      </c>
    </row>
    <row r="29" spans="1:20" ht="15.6" thickTop="1" thickBot="1" x14ac:dyDescent="0.35">
      <c r="A29" s="8">
        <f t="shared" si="12"/>
        <v>40970.124999999935</v>
      </c>
      <c r="B29" s="27">
        <f t="shared" ca="1" si="4"/>
        <v>0.29039757736814442</v>
      </c>
      <c r="C29" s="27">
        <f t="shared" ca="1" si="5"/>
        <v>0.3226639748534938</v>
      </c>
      <c r="D29" s="27">
        <f t="shared" ca="1" si="6"/>
        <v>3.2266397485349374E-2</v>
      </c>
      <c r="E29" s="16"/>
      <c r="F29" s="46">
        <v>7.18E-4</v>
      </c>
      <c r="G29" s="46">
        <v>21</v>
      </c>
      <c r="H29" s="16"/>
      <c r="I29" s="30">
        <f t="shared" ca="1" si="7"/>
        <v>109.77528901734105</v>
      </c>
      <c r="J29" s="42">
        <f t="shared" ca="1" si="0"/>
        <v>114.75</v>
      </c>
      <c r="K29" s="33">
        <f t="shared" ca="1" si="1"/>
        <v>0.95664739884393069</v>
      </c>
      <c r="L29" s="16"/>
      <c r="M29" s="36">
        <f t="shared" ca="1" si="8"/>
        <v>19.494053398058252</v>
      </c>
      <c r="N29" s="39">
        <f t="shared" ca="1" si="2"/>
        <v>19.100000000000001</v>
      </c>
      <c r="O29" s="120">
        <f t="shared" ca="1" si="9"/>
        <v>1.020631067961165</v>
      </c>
      <c r="P29" s="39">
        <f t="shared" ca="1" si="10"/>
        <v>21.024999999999999</v>
      </c>
      <c r="Q29" s="39">
        <f t="shared" ca="1" si="3"/>
        <v>20.6</v>
      </c>
      <c r="R29" s="16"/>
      <c r="S29" s="33">
        <f t="shared" ca="1" si="11"/>
        <v>0.9</v>
      </c>
      <c r="T29" s="30">
        <f ca="1">COUNTIF(INDIRECT("Mess03!B"&amp;(ROW(A29)*4-9)):INDIRECT("Mess03!B"&amp;(ROW(A29)*4-6)),"&gt;=500")*15</f>
        <v>60</v>
      </c>
    </row>
    <row r="30" spans="1:20" ht="15.6" thickTop="1" thickBot="1" x14ac:dyDescent="0.35">
      <c r="A30" s="8">
        <f t="shared" si="12"/>
        <v>40970.166666666599</v>
      </c>
      <c r="B30" s="27">
        <f t="shared" ca="1" si="4"/>
        <v>0.29315998000660487</v>
      </c>
      <c r="C30" s="27">
        <f t="shared" ca="1" si="5"/>
        <v>0.32573331111844983</v>
      </c>
      <c r="D30" s="27">
        <f t="shared" ca="1" si="6"/>
        <v>3.2573331111844975E-2</v>
      </c>
      <c r="E30" s="16"/>
      <c r="F30" s="46">
        <v>7.18E-4</v>
      </c>
      <c r="G30" s="46">
        <v>21</v>
      </c>
      <c r="H30" s="16"/>
      <c r="I30" s="30">
        <f t="shared" ca="1" si="7"/>
        <v>109.77528901734105</v>
      </c>
      <c r="J30" s="42">
        <f t="shared" ca="1" si="0"/>
        <v>114.75</v>
      </c>
      <c r="K30" s="33">
        <f t="shared" ca="1" si="1"/>
        <v>0.95664739884393069</v>
      </c>
      <c r="L30" s="16"/>
      <c r="M30" s="36">
        <f t="shared" ca="1" si="8"/>
        <v>19.679490291262137</v>
      </c>
      <c r="N30" s="39">
        <f t="shared" ca="1" si="2"/>
        <v>19.100000000000001</v>
      </c>
      <c r="O30" s="120">
        <f t="shared" ca="1" si="9"/>
        <v>1.0303398058252426</v>
      </c>
      <c r="P30" s="39">
        <f t="shared" ca="1" si="10"/>
        <v>21.225000000000001</v>
      </c>
      <c r="Q30" s="39">
        <f t="shared" ca="1" si="3"/>
        <v>20.6</v>
      </c>
      <c r="R30" s="16"/>
      <c r="S30" s="33">
        <f t="shared" ca="1" si="11"/>
        <v>0.9</v>
      </c>
      <c r="T30" s="30">
        <f ca="1">COUNTIF(INDIRECT("Mess03!B"&amp;(ROW(A30)*4-9)):INDIRECT("Mess03!B"&amp;(ROW(A30)*4-6)),"&gt;=500")*15</f>
        <v>60</v>
      </c>
    </row>
    <row r="31" spans="1:20" ht="15.6" thickTop="1" thickBot="1" x14ac:dyDescent="0.35">
      <c r="A31" s="8">
        <f t="shared" si="12"/>
        <v>40970.208333333263</v>
      </c>
      <c r="B31" s="27">
        <f t="shared" ca="1" si="4"/>
        <v>0.29153879871959987</v>
      </c>
      <c r="C31" s="27">
        <f t="shared" ca="1" si="5"/>
        <v>0.32393199857733318</v>
      </c>
      <c r="D31" s="27">
        <f t="shared" ca="1" si="6"/>
        <v>3.2393199857733312E-2</v>
      </c>
      <c r="E31" s="16"/>
      <c r="F31" s="46">
        <v>7.18E-4</v>
      </c>
      <c r="G31" s="46">
        <v>21</v>
      </c>
      <c r="H31" s="16"/>
      <c r="I31" s="30">
        <f t="shared" ca="1" si="7"/>
        <v>109.29696531791907</v>
      </c>
      <c r="J31" s="42">
        <f t="shared" ca="1" si="0"/>
        <v>114.25</v>
      </c>
      <c r="K31" s="33">
        <f t="shared" ca="1" si="1"/>
        <v>0.95664739884393069</v>
      </c>
      <c r="L31" s="16"/>
      <c r="M31" s="36">
        <f t="shared" ca="1" si="8"/>
        <v>19.65631067961165</v>
      </c>
      <c r="N31" s="39">
        <f t="shared" ca="1" si="2"/>
        <v>19.100000000000001</v>
      </c>
      <c r="O31" s="120">
        <f t="shared" ca="1" si="9"/>
        <v>1.029126213592233</v>
      </c>
      <c r="P31" s="39">
        <f t="shared" ca="1" si="10"/>
        <v>21.200000000000003</v>
      </c>
      <c r="Q31" s="39">
        <f t="shared" ca="1" si="3"/>
        <v>20.6</v>
      </c>
      <c r="R31" s="16"/>
      <c r="S31" s="33">
        <f t="shared" ca="1" si="11"/>
        <v>0.9</v>
      </c>
      <c r="T31" s="30">
        <f ca="1">COUNTIF(INDIRECT("Mess03!B"&amp;(ROW(A31)*4-9)):INDIRECT("Mess03!B"&amp;(ROW(A31)*4-6)),"&gt;=500")*15</f>
        <v>60</v>
      </c>
    </row>
    <row r="32" spans="1:20" ht="15.6" thickTop="1" thickBot="1" x14ac:dyDescent="0.35">
      <c r="A32" s="8">
        <f t="shared" si="12"/>
        <v>40970.249999999927</v>
      </c>
      <c r="B32" s="27">
        <f t="shared" ca="1" si="4"/>
        <v>0.2888425974515601</v>
      </c>
      <c r="C32" s="27">
        <f t="shared" ca="1" si="5"/>
        <v>0.32093621939062233</v>
      </c>
      <c r="D32" s="27">
        <f t="shared" ca="1" si="6"/>
        <v>3.2093621939062227E-2</v>
      </c>
      <c r="E32" s="16"/>
      <c r="F32" s="46">
        <v>7.18E-4</v>
      </c>
      <c r="G32" s="46">
        <v>21</v>
      </c>
      <c r="H32" s="16"/>
      <c r="I32" s="30">
        <f t="shared" ca="1" si="7"/>
        <v>109.05780346820809</v>
      </c>
      <c r="J32" s="42">
        <f t="shared" ca="1" si="0"/>
        <v>114</v>
      </c>
      <c r="K32" s="33">
        <f t="shared" ca="1" si="1"/>
        <v>0.95664739884393069</v>
      </c>
      <c r="L32" s="16"/>
      <c r="M32" s="36">
        <f t="shared" ca="1" si="8"/>
        <v>19.517233009708736</v>
      </c>
      <c r="N32" s="39">
        <f t="shared" ca="1" si="2"/>
        <v>19.100000000000001</v>
      </c>
      <c r="O32" s="120">
        <f t="shared" ca="1" si="9"/>
        <v>1.0218446601941746</v>
      </c>
      <c r="P32" s="39">
        <f t="shared" ca="1" si="10"/>
        <v>21.05</v>
      </c>
      <c r="Q32" s="39">
        <f t="shared" ca="1" si="3"/>
        <v>20.6</v>
      </c>
      <c r="R32" s="16"/>
      <c r="S32" s="33">
        <f t="shared" ca="1" si="11"/>
        <v>0.9</v>
      </c>
      <c r="T32" s="30">
        <f ca="1">COUNTIF(INDIRECT("Mess03!B"&amp;(ROW(A32)*4-9)):INDIRECT("Mess03!B"&amp;(ROW(A32)*4-6)),"&gt;=500")*15</f>
        <v>60</v>
      </c>
    </row>
    <row r="33" spans="1:20" ht="15.6" thickTop="1" thickBot="1" x14ac:dyDescent="0.35">
      <c r="A33" s="8">
        <f t="shared" si="12"/>
        <v>40970.291666666591</v>
      </c>
      <c r="B33" s="27">
        <f t="shared" ca="1" si="4"/>
        <v>0.28830546360519288</v>
      </c>
      <c r="C33" s="27">
        <f t="shared" ca="1" si="5"/>
        <v>0.32033940400576988</v>
      </c>
      <c r="D33" s="27">
        <f t="shared" ca="1" si="6"/>
        <v>3.2033940400576978E-2</v>
      </c>
      <c r="E33" s="16"/>
      <c r="F33" s="46">
        <v>7.18E-4</v>
      </c>
      <c r="G33" s="46">
        <v>21</v>
      </c>
      <c r="H33" s="16"/>
      <c r="I33" s="30">
        <f t="shared" ca="1" si="7"/>
        <v>108.34031791907515</v>
      </c>
      <c r="J33" s="42">
        <f t="shared" ca="1" si="0"/>
        <v>113.25</v>
      </c>
      <c r="K33" s="33">
        <f t="shared" ca="1" si="1"/>
        <v>0.95664739884393069</v>
      </c>
      <c r="L33" s="16"/>
      <c r="M33" s="36">
        <f t="shared" ca="1" si="8"/>
        <v>19.609951456310682</v>
      </c>
      <c r="N33" s="39">
        <f t="shared" ca="1" si="2"/>
        <v>19.100000000000001</v>
      </c>
      <c r="O33" s="120">
        <f t="shared" ca="1" si="9"/>
        <v>1.0266990291262137</v>
      </c>
      <c r="P33" s="39">
        <f t="shared" ca="1" si="10"/>
        <v>21.150000000000002</v>
      </c>
      <c r="Q33" s="39">
        <f t="shared" ca="1" si="3"/>
        <v>20.6</v>
      </c>
      <c r="R33" s="16"/>
      <c r="S33" s="33">
        <f t="shared" ca="1" si="11"/>
        <v>0.9</v>
      </c>
      <c r="T33" s="30">
        <f ca="1">COUNTIF(INDIRECT("Mess03!B"&amp;(ROW(A33)*4-9)):INDIRECT("Mess03!B"&amp;(ROW(A33)*4-6)),"&gt;=500")*15</f>
        <v>60</v>
      </c>
    </row>
    <row r="34" spans="1:20" ht="15.6" thickTop="1" thickBot="1" x14ac:dyDescent="0.35">
      <c r="A34" s="8">
        <f t="shared" si="12"/>
        <v>40970.333333333256</v>
      </c>
      <c r="B34" s="27">
        <f t="shared" ca="1" si="4"/>
        <v>0.28860036061888472</v>
      </c>
      <c r="C34" s="27">
        <f t="shared" ca="1" si="5"/>
        <v>0.32066706735431638</v>
      </c>
      <c r="D34" s="27">
        <f t="shared" ca="1" si="6"/>
        <v>3.2066706735431633E-2</v>
      </c>
      <c r="E34" s="16"/>
      <c r="F34" s="46">
        <v>7.18E-4</v>
      </c>
      <c r="G34" s="46">
        <v>21</v>
      </c>
      <c r="H34" s="16"/>
      <c r="I34" s="30">
        <f t="shared" ca="1" si="7"/>
        <v>108.57947976878613</v>
      </c>
      <c r="J34" s="42">
        <f t="shared" ca="1" si="0"/>
        <v>113.5</v>
      </c>
      <c r="K34" s="33">
        <f t="shared" ca="1" si="1"/>
        <v>0.95664739884393069</v>
      </c>
      <c r="L34" s="16"/>
      <c r="M34" s="36">
        <f t="shared" ca="1" si="8"/>
        <v>19.586771844660195</v>
      </c>
      <c r="N34" s="39">
        <f t="shared" ca="1" si="2"/>
        <v>19.100000000000001</v>
      </c>
      <c r="O34" s="120">
        <f t="shared" ca="1" si="9"/>
        <v>1.0254854368932038</v>
      </c>
      <c r="P34" s="39">
        <f t="shared" ca="1" si="10"/>
        <v>21.125</v>
      </c>
      <c r="Q34" s="39">
        <f t="shared" ca="1" si="3"/>
        <v>20.6</v>
      </c>
      <c r="R34" s="16"/>
      <c r="S34" s="33">
        <f t="shared" ca="1" si="11"/>
        <v>0.9</v>
      </c>
      <c r="T34" s="30">
        <f ca="1">COUNTIF(INDIRECT("Mess03!B"&amp;(ROW(A34)*4-9)):INDIRECT("Mess03!B"&amp;(ROW(A34)*4-6)),"&gt;=500")*15</f>
        <v>60</v>
      </c>
    </row>
    <row r="35" spans="1:20" ht="15.6" thickTop="1" thickBot="1" x14ac:dyDescent="0.35">
      <c r="A35" s="8">
        <f t="shared" si="12"/>
        <v>40970.37499999992</v>
      </c>
      <c r="B35" s="27">
        <f t="shared" ca="1" si="4"/>
        <v>0.56626537144454714</v>
      </c>
      <c r="C35" s="27">
        <f t="shared" ca="1" si="5"/>
        <v>0.62918374604949678</v>
      </c>
      <c r="D35" s="27">
        <f t="shared" ca="1" si="6"/>
        <v>6.2918374604949659E-2</v>
      </c>
      <c r="E35" s="16"/>
      <c r="F35" s="46">
        <v>7.18E-4</v>
      </c>
      <c r="G35" s="46">
        <v>21</v>
      </c>
      <c r="H35" s="16"/>
      <c r="I35" s="30">
        <f t="shared" ca="1" si="7"/>
        <v>127.75</v>
      </c>
      <c r="J35" s="42">
        <f t="shared" ca="1" si="0"/>
        <v>127.75</v>
      </c>
      <c r="K35" s="33">
        <f t="shared" ca="1" si="1"/>
        <v>1</v>
      </c>
      <c r="L35" s="16"/>
      <c r="M35" s="36">
        <f t="shared" ca="1" si="8"/>
        <v>32.664261744966446</v>
      </c>
      <c r="N35" s="39">
        <f t="shared" ca="1" si="2"/>
        <v>22.3</v>
      </c>
      <c r="O35" s="120">
        <f t="shared" ca="1" si="9"/>
        <v>1.4647651006711411</v>
      </c>
      <c r="P35" s="39">
        <f t="shared" ca="1" si="10"/>
        <v>21.825000000000003</v>
      </c>
      <c r="Q35" s="39">
        <f t="shared" ca="1" si="3"/>
        <v>14.9</v>
      </c>
      <c r="R35" s="16"/>
      <c r="S35" s="33">
        <f t="shared" ca="1" si="11"/>
        <v>0.9</v>
      </c>
      <c r="T35" s="30">
        <f ca="1">COUNTIF(INDIRECT("Mess03!B"&amp;(ROW(A35)*4-9)):INDIRECT("Mess03!B"&amp;(ROW(A35)*4-6)),"&gt;=500")*15</f>
        <v>60</v>
      </c>
    </row>
    <row r="36" spans="1:20" ht="15.6" thickTop="1" thickBot="1" x14ac:dyDescent="0.35">
      <c r="A36" s="8">
        <f t="shared" si="12"/>
        <v>40970.416666666584</v>
      </c>
      <c r="B36" s="27">
        <f t="shared" ca="1" si="4"/>
        <v>0.67180632119999995</v>
      </c>
      <c r="C36" s="27">
        <f t="shared" ca="1" si="5"/>
        <v>0.74645146799999995</v>
      </c>
      <c r="D36" s="27">
        <f t="shared" ca="1" si="6"/>
        <v>7.4645146799999978E-2</v>
      </c>
      <c r="E36" s="16"/>
      <c r="F36" s="46">
        <v>7.18E-4</v>
      </c>
      <c r="G36" s="46">
        <v>21</v>
      </c>
      <c r="H36" s="16"/>
      <c r="I36" s="30">
        <f t="shared" ca="1" si="7"/>
        <v>148</v>
      </c>
      <c r="J36" s="42">
        <f t="shared" ca="1" si="0"/>
        <v>148</v>
      </c>
      <c r="K36" s="33">
        <f t="shared" ca="1" si="1"/>
        <v>1</v>
      </c>
      <c r="L36" s="16"/>
      <c r="M36" s="36">
        <f t="shared" ca="1" si="8"/>
        <v>33.450000000000003</v>
      </c>
      <c r="N36" s="39">
        <f t="shared" ca="1" si="2"/>
        <v>22.3</v>
      </c>
      <c r="O36" s="120">
        <f t="shared" ca="1" si="9"/>
        <v>1.5</v>
      </c>
      <c r="P36" s="39">
        <f t="shared" ca="1" si="10"/>
        <v>22.35</v>
      </c>
      <c r="Q36" s="39">
        <f t="shared" ca="1" si="3"/>
        <v>14.9</v>
      </c>
      <c r="R36" s="16"/>
      <c r="S36" s="33">
        <f t="shared" ca="1" si="11"/>
        <v>0.9</v>
      </c>
      <c r="T36" s="30">
        <f ca="1">COUNTIF(INDIRECT("Mess03!B"&amp;(ROW(A36)*4-9)):INDIRECT("Mess03!B"&amp;(ROW(A36)*4-6)),"&gt;=500")*15</f>
        <v>60</v>
      </c>
    </row>
    <row r="37" spans="1:20" ht="15.6" thickTop="1" thickBot="1" x14ac:dyDescent="0.35">
      <c r="A37" s="8">
        <f t="shared" si="12"/>
        <v>40970.458333333248</v>
      </c>
      <c r="B37" s="27">
        <f t="shared" ca="1" si="4"/>
        <v>0.65831048407449644</v>
      </c>
      <c r="C37" s="27">
        <f t="shared" ca="1" si="5"/>
        <v>0.73145609341610718</v>
      </c>
      <c r="D37" s="27">
        <f t="shared" ca="1" si="6"/>
        <v>7.3145609341610698E-2</v>
      </c>
      <c r="E37" s="16"/>
      <c r="F37" s="46">
        <v>7.18E-4</v>
      </c>
      <c r="G37" s="46">
        <v>21</v>
      </c>
      <c r="H37" s="16"/>
      <c r="I37" s="30">
        <f t="shared" ca="1" si="7"/>
        <v>147</v>
      </c>
      <c r="J37" s="42">
        <f t="shared" ca="1" si="0"/>
        <v>147</v>
      </c>
      <c r="K37" s="33">
        <f t="shared" ca="1" si="1"/>
        <v>1</v>
      </c>
      <c r="L37" s="16"/>
      <c r="M37" s="36">
        <f t="shared" ca="1" si="8"/>
        <v>33.001006711409389</v>
      </c>
      <c r="N37" s="39">
        <f t="shared" ca="1" si="2"/>
        <v>22.3</v>
      </c>
      <c r="O37" s="120">
        <f t="shared" ca="1" si="9"/>
        <v>1.4798657718120802</v>
      </c>
      <c r="P37" s="39">
        <f t="shared" ca="1" si="10"/>
        <v>22.049999999999997</v>
      </c>
      <c r="Q37" s="39">
        <f t="shared" ca="1" si="3"/>
        <v>14.9</v>
      </c>
      <c r="R37" s="16"/>
      <c r="S37" s="33">
        <f t="shared" ca="1" si="11"/>
        <v>0.9</v>
      </c>
      <c r="T37" s="30">
        <f ca="1">COUNTIF(INDIRECT("Mess03!B"&amp;(ROW(A37)*4-9)):INDIRECT("Mess03!B"&amp;(ROW(A37)*4-6)),"&gt;=500")*15</f>
        <v>60</v>
      </c>
    </row>
    <row r="38" spans="1:20" ht="15.6" thickTop="1" thickBot="1" x14ac:dyDescent="0.35">
      <c r="A38" s="8">
        <f t="shared" si="12"/>
        <v>40970.499999999913</v>
      </c>
      <c r="B38" s="27">
        <f t="shared" ca="1" si="4"/>
        <v>0.65198145436157728</v>
      </c>
      <c r="C38" s="27">
        <f t="shared" ca="1" si="5"/>
        <v>0.72442383817953027</v>
      </c>
      <c r="D38" s="27">
        <f t="shared" ca="1" si="6"/>
        <v>7.244238381795301E-2</v>
      </c>
      <c r="E38" s="16"/>
      <c r="F38" s="46">
        <v>7.18E-4</v>
      </c>
      <c r="G38" s="46">
        <v>21</v>
      </c>
      <c r="H38" s="16"/>
      <c r="I38" s="30">
        <f t="shared" ca="1" si="7"/>
        <v>146.25</v>
      </c>
      <c r="J38" s="42">
        <f t="shared" ca="1" si="0"/>
        <v>146.25</v>
      </c>
      <c r="K38" s="33">
        <f t="shared" ca="1" si="1"/>
        <v>1</v>
      </c>
      <c r="L38" s="16"/>
      <c r="M38" s="36">
        <f t="shared" ca="1" si="8"/>
        <v>32.851342281879198</v>
      </c>
      <c r="N38" s="39">
        <f t="shared" ca="1" si="2"/>
        <v>22.3</v>
      </c>
      <c r="O38" s="120">
        <f t="shared" ca="1" si="9"/>
        <v>1.4731543624161076</v>
      </c>
      <c r="P38" s="39">
        <f t="shared" ca="1" si="10"/>
        <v>21.950000000000003</v>
      </c>
      <c r="Q38" s="39">
        <f t="shared" ca="1" si="3"/>
        <v>14.9</v>
      </c>
      <c r="R38" s="16"/>
      <c r="S38" s="33">
        <f t="shared" ca="1" si="11"/>
        <v>0.9</v>
      </c>
      <c r="T38" s="30">
        <f ca="1">COUNTIF(INDIRECT("Mess03!B"&amp;(ROW(A38)*4-9)):INDIRECT("Mess03!B"&amp;(ROW(A38)*4-6)),"&gt;=500")*15</f>
        <v>60</v>
      </c>
    </row>
    <row r="39" spans="1:20" ht="15.6" thickTop="1" thickBot="1" x14ac:dyDescent="0.35">
      <c r="A39" s="8">
        <f t="shared" si="12"/>
        <v>40970.541666666577</v>
      </c>
      <c r="B39" s="27">
        <f t="shared" ca="1" si="4"/>
        <v>0.65012057238020149</v>
      </c>
      <c r="C39" s="27">
        <f t="shared" ca="1" si="5"/>
        <v>0.72235619153355712</v>
      </c>
      <c r="D39" s="27">
        <f t="shared" ca="1" si="6"/>
        <v>7.223561915335569E-2</v>
      </c>
      <c r="E39" s="16"/>
      <c r="F39" s="46">
        <v>7.18E-4</v>
      </c>
      <c r="G39" s="46">
        <v>21</v>
      </c>
      <c r="H39" s="16"/>
      <c r="I39" s="30">
        <f t="shared" ca="1" si="7"/>
        <v>146.5</v>
      </c>
      <c r="J39" s="42">
        <f t="shared" ca="1" si="0"/>
        <v>146.5</v>
      </c>
      <c r="K39" s="33">
        <f t="shared" ca="1" si="1"/>
        <v>1</v>
      </c>
      <c r="L39" s="16"/>
      <c r="M39" s="36">
        <f t="shared" ca="1" si="8"/>
        <v>32.701677852349</v>
      </c>
      <c r="N39" s="39">
        <f t="shared" ca="1" si="2"/>
        <v>22.3</v>
      </c>
      <c r="O39" s="120">
        <f t="shared" ca="1" si="9"/>
        <v>1.4664429530201344</v>
      </c>
      <c r="P39" s="39">
        <f t="shared" ca="1" si="10"/>
        <v>21.85</v>
      </c>
      <c r="Q39" s="39">
        <f t="shared" ca="1" si="3"/>
        <v>14.9</v>
      </c>
      <c r="R39" s="16"/>
      <c r="S39" s="33">
        <f t="shared" ca="1" si="11"/>
        <v>0.9</v>
      </c>
      <c r="T39" s="30">
        <f ca="1">COUNTIF(INDIRECT("Mess03!B"&amp;(ROW(A39)*4-9)):INDIRECT("Mess03!B"&amp;(ROW(A39)*4-6)),"&gt;=500")*15</f>
        <v>60</v>
      </c>
    </row>
    <row r="40" spans="1:20" ht="15.6" thickTop="1" thickBot="1" x14ac:dyDescent="0.35">
      <c r="A40" s="8">
        <f t="shared" si="12"/>
        <v>40970.583333333241</v>
      </c>
      <c r="B40" s="27">
        <f t="shared" ca="1" si="4"/>
        <v>0.61962800283271824</v>
      </c>
      <c r="C40" s="27">
        <f t="shared" ca="1" si="5"/>
        <v>0.68847555870302024</v>
      </c>
      <c r="D40" s="27">
        <f t="shared" ca="1" si="6"/>
        <v>6.8847555870302002E-2</v>
      </c>
      <c r="E40" s="16"/>
      <c r="F40" s="46">
        <v>7.18E-4</v>
      </c>
      <c r="G40" s="46">
        <v>21</v>
      </c>
      <c r="H40" s="16"/>
      <c r="I40" s="30">
        <f t="shared" ca="1" si="7"/>
        <v>144.25</v>
      </c>
      <c r="J40" s="42">
        <f t="shared" ca="1" si="0"/>
        <v>144.25</v>
      </c>
      <c r="K40" s="33">
        <f t="shared" ca="1" si="1"/>
        <v>1</v>
      </c>
      <c r="L40" s="16"/>
      <c r="M40" s="36">
        <f t="shared" ca="1" si="8"/>
        <v>31.654026845637588</v>
      </c>
      <c r="N40" s="39">
        <f t="shared" ca="1" si="2"/>
        <v>22.3</v>
      </c>
      <c r="O40" s="120">
        <f t="shared" ca="1" si="9"/>
        <v>1.4194630872483223</v>
      </c>
      <c r="P40" s="39">
        <f t="shared" ca="1" si="10"/>
        <v>21.150000000000002</v>
      </c>
      <c r="Q40" s="39">
        <f t="shared" ca="1" si="3"/>
        <v>14.9</v>
      </c>
      <c r="R40" s="16"/>
      <c r="S40" s="33">
        <f t="shared" ca="1" si="11"/>
        <v>0.9</v>
      </c>
      <c r="T40" s="30">
        <f ca="1">COUNTIF(INDIRECT("Mess03!B"&amp;(ROW(A40)*4-9)):INDIRECT("Mess03!B"&amp;(ROW(A40)*4-6)),"&gt;=500")*15</f>
        <v>60</v>
      </c>
    </row>
    <row r="41" spans="1:20" ht="15.6" thickTop="1" thickBot="1" x14ac:dyDescent="0.35">
      <c r="A41" s="8">
        <f t="shared" si="12"/>
        <v>40970.624999999905</v>
      </c>
      <c r="B41" s="27">
        <f t="shared" ca="1" si="4"/>
        <v>0.60236978221963089</v>
      </c>
      <c r="C41" s="27">
        <f t="shared" ca="1" si="5"/>
        <v>0.66929975802181207</v>
      </c>
      <c r="D41" s="27">
        <f t="shared" ca="1" si="6"/>
        <v>6.6929975802181199E-2</v>
      </c>
      <c r="E41" s="16"/>
      <c r="F41" s="46">
        <v>7.18E-4</v>
      </c>
      <c r="G41" s="46">
        <v>21</v>
      </c>
      <c r="H41" s="16"/>
      <c r="I41" s="30">
        <f t="shared" ca="1" si="7"/>
        <v>142.25</v>
      </c>
      <c r="J41" s="42">
        <f t="shared" ca="1" si="0"/>
        <v>142.25</v>
      </c>
      <c r="K41" s="33">
        <f t="shared" ca="1" si="1"/>
        <v>1</v>
      </c>
      <c r="L41" s="16"/>
      <c r="M41" s="36">
        <f t="shared" ca="1" si="8"/>
        <v>31.205033557046981</v>
      </c>
      <c r="N41" s="39">
        <f t="shared" ca="1" si="2"/>
        <v>22.3</v>
      </c>
      <c r="O41" s="120">
        <f t="shared" ca="1" si="9"/>
        <v>1.3993288590604027</v>
      </c>
      <c r="P41" s="39">
        <f t="shared" ca="1" si="10"/>
        <v>20.85</v>
      </c>
      <c r="Q41" s="39">
        <f t="shared" ca="1" si="3"/>
        <v>14.9</v>
      </c>
      <c r="R41" s="16"/>
      <c r="S41" s="33">
        <f t="shared" ca="1" si="11"/>
        <v>0.9</v>
      </c>
      <c r="T41" s="30">
        <f ca="1">COUNTIF(INDIRECT("Mess03!B"&amp;(ROW(A41)*4-9)):INDIRECT("Mess03!B"&amp;(ROW(A41)*4-6)),"&gt;=500")*15</f>
        <v>60</v>
      </c>
    </row>
    <row r="42" spans="1:20" ht="15.6" thickTop="1" thickBot="1" x14ac:dyDescent="0.35">
      <c r="A42" s="8">
        <f t="shared" si="12"/>
        <v>40970.66666666657</v>
      </c>
      <c r="B42" s="27">
        <f t="shared" ca="1" si="4"/>
        <v>0.58833319766979864</v>
      </c>
      <c r="C42" s="27">
        <f t="shared" ca="1" si="5"/>
        <v>0.65370355296644289</v>
      </c>
      <c r="D42" s="27">
        <f t="shared" ca="1" si="6"/>
        <v>6.537035529664427E-2</v>
      </c>
      <c r="E42" s="16"/>
      <c r="F42" s="46">
        <v>7.18E-4</v>
      </c>
      <c r="G42" s="46">
        <v>21</v>
      </c>
      <c r="H42" s="16"/>
      <c r="I42" s="30">
        <f t="shared" ca="1" si="7"/>
        <v>142</v>
      </c>
      <c r="J42" s="42">
        <f t="shared" ca="1" si="0"/>
        <v>142</v>
      </c>
      <c r="K42" s="33">
        <f t="shared" ca="1" si="1"/>
        <v>1</v>
      </c>
      <c r="L42" s="16"/>
      <c r="M42" s="36">
        <f t="shared" ca="1" si="8"/>
        <v>30.53154362416107</v>
      </c>
      <c r="N42" s="39">
        <f t="shared" ca="1" si="2"/>
        <v>22.3</v>
      </c>
      <c r="O42" s="120">
        <f t="shared" ca="1" si="9"/>
        <v>1.3691275167785233</v>
      </c>
      <c r="P42" s="39">
        <f t="shared" ca="1" si="10"/>
        <v>20.399999999999999</v>
      </c>
      <c r="Q42" s="39">
        <f t="shared" ca="1" si="3"/>
        <v>14.9</v>
      </c>
      <c r="R42" s="16"/>
      <c r="S42" s="33">
        <f t="shared" ca="1" si="11"/>
        <v>0.9</v>
      </c>
      <c r="T42" s="30">
        <f ca="1">COUNTIF(INDIRECT("Mess03!B"&amp;(ROW(A42)*4-9)):INDIRECT("Mess03!B"&amp;(ROW(A42)*4-6)),"&gt;=500")*15</f>
        <v>60</v>
      </c>
    </row>
    <row r="43" spans="1:20" ht="15.6" thickTop="1" thickBot="1" x14ac:dyDescent="0.35">
      <c r="A43" s="8">
        <f t="shared" si="12"/>
        <v>40970.708333333234</v>
      </c>
      <c r="B43" s="27">
        <f t="shared" ca="1" si="4"/>
        <v>0</v>
      </c>
      <c r="C43" s="27">
        <f t="shared" ca="1" si="5"/>
        <v>0</v>
      </c>
      <c r="D43" s="27">
        <f t="shared" ca="1" si="6"/>
        <v>0</v>
      </c>
      <c r="E43" s="16"/>
      <c r="F43" s="46">
        <v>7.18E-4</v>
      </c>
      <c r="G43" s="46">
        <v>21</v>
      </c>
      <c r="H43" s="16"/>
      <c r="I43" s="30">
        <f t="shared" ca="1" si="7"/>
        <v>0</v>
      </c>
      <c r="J43" s="42">
        <f t="shared" ca="1" si="0"/>
        <v>0</v>
      </c>
      <c r="K43" s="33">
        <f t="shared" ca="1" si="1"/>
        <v>1</v>
      </c>
      <c r="L43" s="16"/>
      <c r="M43" s="36">
        <f t="shared" ca="1" si="8"/>
        <v>23.489723926380375</v>
      </c>
      <c r="N43" s="39">
        <f t="shared" ca="1" si="2"/>
        <v>23.1</v>
      </c>
      <c r="O43" s="120">
        <f t="shared" ca="1" si="9"/>
        <v>1.016871165644172</v>
      </c>
      <c r="P43" s="39">
        <f t="shared" ca="1" si="10"/>
        <v>16.575000000000003</v>
      </c>
      <c r="Q43" s="39">
        <f t="shared" ca="1" si="3"/>
        <v>16.3</v>
      </c>
      <c r="R43" s="16"/>
      <c r="S43" s="33">
        <f t="shared" ca="1" si="11"/>
        <v>0</v>
      </c>
      <c r="T43" s="30">
        <f ca="1">COUNTIF(INDIRECT("Mess03!B"&amp;(ROW(A43)*4-9)):INDIRECT("Mess03!B"&amp;(ROW(A43)*4-6)),"&gt;=500")*15</f>
        <v>0</v>
      </c>
    </row>
    <row r="44" spans="1:20" ht="15.6" thickTop="1" thickBot="1" x14ac:dyDescent="0.35">
      <c r="A44" s="8">
        <f t="shared" si="12"/>
        <v>40970.749999999898</v>
      </c>
      <c r="B44" s="27">
        <f t="shared" ca="1" si="4"/>
        <v>0</v>
      </c>
      <c r="C44" s="27">
        <f t="shared" ca="1" si="5"/>
        <v>5.6412070674846625E-2</v>
      </c>
      <c r="D44" s="27">
        <f t="shared" ca="1" si="6"/>
        <v>5.6412070674846625E-2</v>
      </c>
      <c r="E44" s="16"/>
      <c r="F44" s="46">
        <v>7.18E-4</v>
      </c>
      <c r="G44" s="46">
        <v>21</v>
      </c>
      <c r="H44" s="16"/>
      <c r="I44" s="30">
        <f t="shared" ca="1" si="7"/>
        <v>16</v>
      </c>
      <c r="J44" s="42">
        <f t="shared" ca="1" si="0"/>
        <v>16</v>
      </c>
      <c r="K44" s="33">
        <f t="shared" ca="1" si="1"/>
        <v>1</v>
      </c>
      <c r="L44" s="16"/>
      <c r="M44" s="36">
        <f t="shared" ca="1" si="8"/>
        <v>23.383435582822084</v>
      </c>
      <c r="N44" s="39">
        <f t="shared" ca="1" si="2"/>
        <v>23.1</v>
      </c>
      <c r="O44" s="120">
        <f t="shared" ca="1" si="9"/>
        <v>1.0122699386503067</v>
      </c>
      <c r="P44" s="39">
        <f t="shared" ca="1" si="10"/>
        <v>16.5</v>
      </c>
      <c r="Q44" s="39">
        <f t="shared" ca="1" si="3"/>
        <v>16.3</v>
      </c>
      <c r="R44" s="16"/>
      <c r="S44" s="33">
        <f t="shared" ca="1" si="11"/>
        <v>0</v>
      </c>
      <c r="T44" s="30">
        <f ca="1">COUNTIF(INDIRECT("Mess03!B"&amp;(ROW(A44)*4-9)):INDIRECT("Mess03!B"&amp;(ROW(A44)*4-6)),"&gt;=500")*15</f>
        <v>0</v>
      </c>
    </row>
    <row r="45" spans="1:20" ht="15.6" thickTop="1" thickBot="1" x14ac:dyDescent="0.35">
      <c r="A45" s="8">
        <f t="shared" si="12"/>
        <v>40970.791666666562</v>
      </c>
      <c r="B45" s="27">
        <f t="shared" ca="1" si="4"/>
        <v>0</v>
      </c>
      <c r="C45" s="27">
        <f t="shared" ca="1" si="5"/>
        <v>0</v>
      </c>
      <c r="D45" s="27">
        <f t="shared" ca="1" si="6"/>
        <v>0</v>
      </c>
      <c r="E45" s="16"/>
      <c r="F45" s="46">
        <v>7.18E-4</v>
      </c>
      <c r="G45" s="46">
        <v>21</v>
      </c>
      <c r="H45" s="16"/>
      <c r="I45" s="30">
        <f t="shared" ca="1" si="7"/>
        <v>0</v>
      </c>
      <c r="J45" s="42">
        <f t="shared" ca="1" si="0"/>
        <v>0</v>
      </c>
      <c r="K45" s="33">
        <f t="shared" ca="1" si="1"/>
        <v>1</v>
      </c>
      <c r="L45" s="16"/>
      <c r="M45" s="36">
        <f t="shared" ca="1" si="8"/>
        <v>21.824539877300616</v>
      </c>
      <c r="N45" s="39">
        <f t="shared" ca="1" si="2"/>
        <v>23.1</v>
      </c>
      <c r="O45" s="120">
        <f t="shared" ca="1" si="9"/>
        <v>0.94478527607361962</v>
      </c>
      <c r="P45" s="39">
        <f t="shared" ca="1" si="10"/>
        <v>15.4</v>
      </c>
      <c r="Q45" s="39">
        <f t="shared" ca="1" si="3"/>
        <v>16.3</v>
      </c>
      <c r="R45" s="16"/>
      <c r="S45" s="33">
        <f t="shared" ca="1" si="11"/>
        <v>0</v>
      </c>
      <c r="T45" s="30">
        <f ca="1">COUNTIF(INDIRECT("Mess03!B"&amp;(ROW(A45)*4-9)):INDIRECT("Mess03!B"&amp;(ROW(A45)*4-6)),"&gt;=500")*15</f>
        <v>0</v>
      </c>
    </row>
    <row r="46" spans="1:20" ht="15.6" thickTop="1" thickBot="1" x14ac:dyDescent="0.35">
      <c r="A46" s="8">
        <f t="shared" si="12"/>
        <v>40970.833333333227</v>
      </c>
      <c r="B46" s="27">
        <f t="shared" ca="1" si="4"/>
        <v>0</v>
      </c>
      <c r="C46" s="27">
        <f t="shared" ca="1" si="5"/>
        <v>0</v>
      </c>
      <c r="D46" s="27">
        <f t="shared" ca="1" si="6"/>
        <v>0</v>
      </c>
      <c r="E46" s="16"/>
      <c r="F46" s="46">
        <v>7.18E-4</v>
      </c>
      <c r="G46" s="46">
        <v>21</v>
      </c>
      <c r="H46" s="16"/>
      <c r="I46" s="30">
        <f t="shared" ca="1" si="7"/>
        <v>0</v>
      </c>
      <c r="J46" s="42">
        <f t="shared" ca="1" si="0"/>
        <v>0</v>
      </c>
      <c r="K46" s="33">
        <f t="shared" ca="1" si="1"/>
        <v>1</v>
      </c>
      <c r="L46" s="16"/>
      <c r="M46" s="36">
        <f t="shared" ca="1" si="8"/>
        <v>21.966257668711656</v>
      </c>
      <c r="N46" s="39">
        <f t="shared" ca="1" si="2"/>
        <v>23.1</v>
      </c>
      <c r="O46" s="120">
        <f t="shared" ca="1" si="9"/>
        <v>0.95092024539877296</v>
      </c>
      <c r="P46" s="39">
        <f t="shared" ca="1" si="10"/>
        <v>15.5</v>
      </c>
      <c r="Q46" s="39">
        <f t="shared" ca="1" si="3"/>
        <v>16.3</v>
      </c>
      <c r="R46" s="16"/>
      <c r="S46" s="33">
        <f t="shared" ca="1" si="11"/>
        <v>0</v>
      </c>
      <c r="T46" s="30">
        <f ca="1">COUNTIF(INDIRECT("Mess03!B"&amp;(ROW(A46)*4-9)):INDIRECT("Mess03!B"&amp;(ROW(A46)*4-6)),"&gt;=500")*15</f>
        <v>0</v>
      </c>
    </row>
    <row r="47" spans="1:20" ht="15.6" thickTop="1" thickBot="1" x14ac:dyDescent="0.35">
      <c r="A47" s="8">
        <f t="shared" si="12"/>
        <v>40970.874999999891</v>
      </c>
      <c r="B47" s="27">
        <f t="shared" ca="1" si="4"/>
        <v>0</v>
      </c>
      <c r="C47" s="27">
        <f t="shared" ca="1" si="5"/>
        <v>0</v>
      </c>
      <c r="D47" s="27">
        <f t="shared" ca="1" si="6"/>
        <v>0</v>
      </c>
      <c r="E47" s="16"/>
      <c r="F47" s="46">
        <v>7.18E-4</v>
      </c>
      <c r="G47" s="46">
        <v>21</v>
      </c>
      <c r="H47" s="16"/>
      <c r="I47" s="30">
        <f t="shared" ca="1" si="7"/>
        <v>0</v>
      </c>
      <c r="J47" s="42">
        <f t="shared" ca="1" si="0"/>
        <v>0</v>
      </c>
      <c r="K47" s="33">
        <f t="shared" ca="1" si="1"/>
        <v>1</v>
      </c>
      <c r="L47" s="16"/>
      <c r="M47" s="36">
        <f t="shared" ca="1" si="8"/>
        <v>22.816564417177919</v>
      </c>
      <c r="N47" s="39">
        <f t="shared" ca="1" si="2"/>
        <v>23.1</v>
      </c>
      <c r="O47" s="120">
        <f t="shared" ca="1" si="9"/>
        <v>0.98773006134969332</v>
      </c>
      <c r="P47" s="39">
        <f t="shared" ca="1" si="10"/>
        <v>16.100000000000001</v>
      </c>
      <c r="Q47" s="39">
        <f t="shared" ca="1" si="3"/>
        <v>16.3</v>
      </c>
      <c r="R47" s="16"/>
      <c r="S47" s="33">
        <f t="shared" ca="1" si="11"/>
        <v>0</v>
      </c>
      <c r="T47" s="30">
        <f ca="1">COUNTIF(INDIRECT("Mess03!B"&amp;(ROW(A47)*4-9)):INDIRECT("Mess03!B"&amp;(ROW(A47)*4-6)),"&gt;=500")*15</f>
        <v>0</v>
      </c>
    </row>
    <row r="48" spans="1:20" ht="15.6" thickTop="1" thickBot="1" x14ac:dyDescent="0.35">
      <c r="A48" s="8">
        <f t="shared" si="12"/>
        <v>40970.916666666555</v>
      </c>
      <c r="B48" s="27">
        <f t="shared" ca="1" si="4"/>
        <v>0</v>
      </c>
      <c r="C48" s="27">
        <f t="shared" ca="1" si="5"/>
        <v>0</v>
      </c>
      <c r="D48" s="27">
        <f t="shared" ca="1" si="6"/>
        <v>0</v>
      </c>
      <c r="E48" s="16"/>
      <c r="F48" s="46">
        <v>7.18E-4</v>
      </c>
      <c r="G48" s="46">
        <v>21</v>
      </c>
      <c r="H48" s="16"/>
      <c r="I48" s="30">
        <f t="shared" ca="1" si="7"/>
        <v>0</v>
      </c>
      <c r="J48" s="42">
        <f t="shared" ca="1" si="0"/>
        <v>0</v>
      </c>
      <c r="K48" s="33">
        <f t="shared" ca="1" si="1"/>
        <v>1</v>
      </c>
      <c r="L48" s="16"/>
      <c r="M48" s="36">
        <f t="shared" ca="1" si="8"/>
        <v>23.631441717791411</v>
      </c>
      <c r="N48" s="39">
        <f t="shared" ca="1" si="2"/>
        <v>23.1</v>
      </c>
      <c r="O48" s="120">
        <f t="shared" ca="1" si="9"/>
        <v>1.0230061349693251</v>
      </c>
      <c r="P48" s="39">
        <f t="shared" ca="1" si="10"/>
        <v>16.675000000000001</v>
      </c>
      <c r="Q48" s="39">
        <f t="shared" ca="1" si="3"/>
        <v>16.3</v>
      </c>
      <c r="R48" s="16"/>
      <c r="S48" s="33">
        <f t="shared" ca="1" si="11"/>
        <v>0</v>
      </c>
      <c r="T48" s="30">
        <f ca="1">COUNTIF(INDIRECT("Mess03!B"&amp;(ROW(A48)*4-9)):INDIRECT("Mess03!B"&amp;(ROW(A48)*4-6)),"&gt;=500")*15</f>
        <v>0</v>
      </c>
    </row>
    <row r="49" spans="1:20" ht="15.6" thickTop="1" thickBot="1" x14ac:dyDescent="0.35">
      <c r="A49" s="8">
        <f t="shared" si="12"/>
        <v>40970.958333333219</v>
      </c>
      <c r="B49" s="27">
        <f t="shared" ca="1" si="4"/>
        <v>0</v>
      </c>
      <c r="C49" s="27">
        <f t="shared" ca="1" si="5"/>
        <v>0</v>
      </c>
      <c r="D49" s="27">
        <f t="shared" ca="1" si="6"/>
        <v>0</v>
      </c>
      <c r="E49" s="16"/>
      <c r="F49" s="46">
        <v>7.18E-4</v>
      </c>
      <c r="G49" s="46">
        <v>21</v>
      </c>
      <c r="H49" s="16"/>
      <c r="I49" s="30">
        <f t="shared" ca="1" si="7"/>
        <v>0</v>
      </c>
      <c r="J49" s="42">
        <f t="shared" ca="1" si="0"/>
        <v>0</v>
      </c>
      <c r="K49" s="33">
        <f t="shared" ca="1" si="1"/>
        <v>1</v>
      </c>
      <c r="L49" s="16"/>
      <c r="M49" s="36">
        <f t="shared" ca="1" si="8"/>
        <v>23.879447852760737</v>
      </c>
      <c r="N49" s="39">
        <f t="shared" ca="1" si="2"/>
        <v>23.1</v>
      </c>
      <c r="O49" s="120">
        <f t="shared" ca="1" si="9"/>
        <v>1.0337423312883436</v>
      </c>
      <c r="P49" s="39">
        <f t="shared" ca="1" si="10"/>
        <v>16.850000000000001</v>
      </c>
      <c r="Q49" s="39">
        <f t="shared" ca="1" si="3"/>
        <v>16.3</v>
      </c>
      <c r="R49" s="16"/>
      <c r="S49" s="33">
        <f t="shared" ca="1" si="11"/>
        <v>0</v>
      </c>
      <c r="T49" s="30">
        <f ca="1">COUNTIF(INDIRECT("Mess03!B"&amp;(ROW(A49)*4-9)):INDIRECT("Mess03!B"&amp;(ROW(A49)*4-6)),"&gt;=500")*15</f>
        <v>0</v>
      </c>
    </row>
    <row r="50" spans="1:20" ht="15.6" thickTop="1" thickBot="1" x14ac:dyDescent="0.35">
      <c r="A50" s="8">
        <f t="shared" si="12"/>
        <v>40970.999999999884</v>
      </c>
      <c r="B50" s="27">
        <f t="shared" ca="1" si="4"/>
        <v>0</v>
      </c>
      <c r="C50" s="27">
        <f t="shared" ca="1" si="5"/>
        <v>0</v>
      </c>
      <c r="D50" s="27">
        <f t="shared" ca="1" si="6"/>
        <v>0</v>
      </c>
      <c r="E50" s="16"/>
      <c r="F50" s="46">
        <v>7.18E-4</v>
      </c>
      <c r="G50" s="46">
        <v>21</v>
      </c>
      <c r="H50" s="16"/>
      <c r="I50" s="30">
        <f t="shared" ca="1" si="7"/>
        <v>0</v>
      </c>
      <c r="J50" s="42">
        <f t="shared" ca="1" si="0"/>
        <v>0</v>
      </c>
      <c r="K50" s="33">
        <f t="shared" ca="1" si="1"/>
        <v>1</v>
      </c>
      <c r="L50" s="16"/>
      <c r="M50" s="36">
        <f t="shared" ca="1" si="8"/>
        <v>24.092024539877301</v>
      </c>
      <c r="N50" s="39">
        <f t="shared" ca="1" si="2"/>
        <v>23.1</v>
      </c>
      <c r="O50" s="120">
        <f t="shared" ca="1" si="9"/>
        <v>1.0429447852760736</v>
      </c>
      <c r="P50" s="39">
        <f t="shared" ca="1" si="10"/>
        <v>17</v>
      </c>
      <c r="Q50" s="39">
        <f t="shared" ca="1" si="3"/>
        <v>16.3</v>
      </c>
      <c r="R50" s="16"/>
      <c r="S50" s="33">
        <f t="shared" ca="1" si="11"/>
        <v>0</v>
      </c>
      <c r="T50" s="30">
        <f ca="1">COUNTIF(INDIRECT("Mess03!B"&amp;(ROW(A50)*4-9)):INDIRECT("Mess03!B"&amp;(ROW(A50)*4-6)),"&gt;=500")*15</f>
        <v>0</v>
      </c>
    </row>
    <row r="51" spans="1:20" ht="15.6" thickTop="1" thickBot="1" x14ac:dyDescent="0.35">
      <c r="A51" s="8">
        <f t="shared" si="12"/>
        <v>40971.041666666548</v>
      </c>
      <c r="B51" s="27">
        <f t="shared" ca="1" si="4"/>
        <v>0</v>
      </c>
      <c r="C51" s="27">
        <f t="shared" ca="1" si="5"/>
        <v>0</v>
      </c>
      <c r="D51" s="27">
        <f t="shared" ca="1" si="6"/>
        <v>0</v>
      </c>
      <c r="E51" s="16"/>
      <c r="F51" s="46">
        <v>7.18E-4</v>
      </c>
      <c r="G51" s="46">
        <v>21</v>
      </c>
      <c r="H51" s="16"/>
      <c r="I51" s="30">
        <f t="shared" ca="1" si="7"/>
        <v>0</v>
      </c>
      <c r="J51" s="42">
        <f t="shared" ca="1" si="0"/>
        <v>0</v>
      </c>
      <c r="K51" s="33">
        <f t="shared" ca="1" si="1"/>
        <v>1</v>
      </c>
      <c r="L51" s="16"/>
      <c r="M51" s="36">
        <f t="shared" ca="1" si="8"/>
        <v>27.01987179487179</v>
      </c>
      <c r="N51" s="39">
        <f t="shared" ca="1" si="2"/>
        <v>24.4</v>
      </c>
      <c r="O51" s="120">
        <f t="shared" ca="1" si="9"/>
        <v>1.1073717948717947</v>
      </c>
      <c r="P51" s="39">
        <f t="shared" ca="1" si="10"/>
        <v>17.274999999999999</v>
      </c>
      <c r="Q51" s="39">
        <f t="shared" ca="1" si="3"/>
        <v>15.6</v>
      </c>
      <c r="R51" s="16"/>
      <c r="S51" s="33">
        <f t="shared" ca="1" si="11"/>
        <v>0</v>
      </c>
      <c r="T51" s="30">
        <f ca="1">COUNTIF(INDIRECT("Mess03!B"&amp;(ROW(A51)*4-9)):INDIRECT("Mess03!B"&amp;(ROW(A51)*4-6)),"&gt;=500")*15</f>
        <v>0</v>
      </c>
    </row>
    <row r="52" spans="1:20" ht="15.6" thickTop="1" thickBot="1" x14ac:dyDescent="0.35">
      <c r="A52" s="8">
        <f t="shared" si="12"/>
        <v>40971.083333333212</v>
      </c>
      <c r="B52" s="27">
        <f t="shared" ca="1" si="4"/>
        <v>0</v>
      </c>
      <c r="C52" s="27">
        <f t="shared" ca="1" si="5"/>
        <v>0</v>
      </c>
      <c r="D52" s="27">
        <f t="shared" ca="1" si="6"/>
        <v>0</v>
      </c>
      <c r="E52" s="16"/>
      <c r="F52" s="46">
        <v>7.18E-4</v>
      </c>
      <c r="G52" s="46">
        <v>21</v>
      </c>
      <c r="H52" s="16"/>
      <c r="I52" s="30">
        <f t="shared" ca="1" si="7"/>
        <v>0</v>
      </c>
      <c r="J52" s="42">
        <f t="shared" ca="1" si="0"/>
        <v>0</v>
      </c>
      <c r="K52" s="33">
        <f t="shared" ca="1" si="1"/>
        <v>1</v>
      </c>
      <c r="L52" s="16"/>
      <c r="M52" s="36">
        <f t="shared" ca="1" si="8"/>
        <v>27.176282051282051</v>
      </c>
      <c r="N52" s="39">
        <f t="shared" ca="1" si="2"/>
        <v>24.4</v>
      </c>
      <c r="O52" s="120">
        <f t="shared" ca="1" si="9"/>
        <v>1.1137820512820513</v>
      </c>
      <c r="P52" s="39">
        <f t="shared" ca="1" si="10"/>
        <v>17.375</v>
      </c>
      <c r="Q52" s="39">
        <f t="shared" ca="1" si="3"/>
        <v>15.6</v>
      </c>
      <c r="R52" s="16"/>
      <c r="S52" s="33">
        <f t="shared" ca="1" si="11"/>
        <v>0</v>
      </c>
      <c r="T52" s="30">
        <f ca="1">COUNTIF(INDIRECT("Mess03!B"&amp;(ROW(A52)*4-9)):INDIRECT("Mess03!B"&amp;(ROW(A52)*4-6)),"&gt;=500")*15</f>
        <v>0</v>
      </c>
    </row>
    <row r="53" spans="1:20" ht="15.6" thickTop="1" thickBot="1" x14ac:dyDescent="0.35">
      <c r="A53" s="8">
        <f t="shared" si="12"/>
        <v>40971.124999999876</v>
      </c>
      <c r="B53" s="27">
        <f t="shared" ca="1" si="4"/>
        <v>0</v>
      </c>
      <c r="C53" s="27">
        <f t="shared" ca="1" si="5"/>
        <v>0</v>
      </c>
      <c r="D53" s="27">
        <f t="shared" ca="1" si="6"/>
        <v>0</v>
      </c>
      <c r="E53" s="16"/>
      <c r="F53" s="46">
        <v>7.18E-4</v>
      </c>
      <c r="G53" s="46">
        <v>21</v>
      </c>
      <c r="H53" s="16"/>
      <c r="I53" s="30">
        <f t="shared" ca="1" si="7"/>
        <v>0</v>
      </c>
      <c r="J53" s="42">
        <f t="shared" ca="1" si="0"/>
        <v>0</v>
      </c>
      <c r="K53" s="33">
        <f t="shared" ca="1" si="1"/>
        <v>1</v>
      </c>
      <c r="L53" s="16"/>
      <c r="M53" s="36">
        <f t="shared" ca="1" si="8"/>
        <v>26.120512820512825</v>
      </c>
      <c r="N53" s="39">
        <f t="shared" ca="1" si="2"/>
        <v>24.4</v>
      </c>
      <c r="O53" s="120">
        <f t="shared" ca="1" si="9"/>
        <v>1.0705128205128207</v>
      </c>
      <c r="P53" s="39">
        <f t="shared" ca="1" si="10"/>
        <v>16.700000000000003</v>
      </c>
      <c r="Q53" s="39">
        <f t="shared" ca="1" si="3"/>
        <v>15.6</v>
      </c>
      <c r="R53" s="16"/>
      <c r="S53" s="33">
        <f t="shared" ca="1" si="11"/>
        <v>0</v>
      </c>
      <c r="T53" s="30">
        <f ca="1">COUNTIF(INDIRECT("Mess03!B"&amp;(ROW(A53)*4-9)):INDIRECT("Mess03!B"&amp;(ROW(A53)*4-6)),"&gt;=500")*15</f>
        <v>0</v>
      </c>
    </row>
    <row r="54" spans="1:20" ht="15.6" thickTop="1" thickBot="1" x14ac:dyDescent="0.35">
      <c r="A54" s="8">
        <f t="shared" si="12"/>
        <v>40971.166666666541</v>
      </c>
      <c r="B54" s="27">
        <f t="shared" ca="1" si="4"/>
        <v>0</v>
      </c>
      <c r="C54" s="27">
        <f t="shared" ca="1" si="5"/>
        <v>0</v>
      </c>
      <c r="D54" s="27">
        <f t="shared" ca="1" si="6"/>
        <v>0</v>
      </c>
      <c r="E54" s="16"/>
      <c r="F54" s="46">
        <v>7.18E-4</v>
      </c>
      <c r="G54" s="46">
        <v>21</v>
      </c>
      <c r="H54" s="16"/>
      <c r="I54" s="30">
        <f t="shared" ca="1" si="7"/>
        <v>0</v>
      </c>
      <c r="J54" s="42">
        <f t="shared" ca="1" si="0"/>
        <v>0</v>
      </c>
      <c r="K54" s="33">
        <f t="shared" ca="1" si="1"/>
        <v>1</v>
      </c>
      <c r="L54" s="16"/>
      <c r="M54" s="36">
        <f t="shared" ca="1" si="8"/>
        <v>26.120512820512818</v>
      </c>
      <c r="N54" s="39">
        <f t="shared" ca="1" si="2"/>
        <v>24.4</v>
      </c>
      <c r="O54" s="120">
        <f t="shared" ca="1" si="9"/>
        <v>1.0705128205128205</v>
      </c>
      <c r="P54" s="39">
        <f t="shared" ca="1" si="10"/>
        <v>16.7</v>
      </c>
      <c r="Q54" s="39">
        <f t="shared" ca="1" si="3"/>
        <v>15.6</v>
      </c>
      <c r="R54" s="16"/>
      <c r="S54" s="33">
        <f t="shared" ca="1" si="11"/>
        <v>0</v>
      </c>
      <c r="T54" s="30">
        <f ca="1">COUNTIF(INDIRECT("Mess03!B"&amp;(ROW(A54)*4-9)):INDIRECT("Mess03!B"&amp;(ROW(A54)*4-6)),"&gt;=500")*15</f>
        <v>0</v>
      </c>
    </row>
    <row r="55" spans="1:20" ht="15.6" thickTop="1" thickBot="1" x14ac:dyDescent="0.35">
      <c r="A55" s="8">
        <f t="shared" si="12"/>
        <v>40971.208333333205</v>
      </c>
      <c r="B55" s="27">
        <f t="shared" ca="1" si="4"/>
        <v>0</v>
      </c>
      <c r="C55" s="27">
        <f t="shared" ca="1" si="5"/>
        <v>0</v>
      </c>
      <c r="D55" s="27">
        <f t="shared" ca="1" si="6"/>
        <v>0</v>
      </c>
      <c r="E55" s="16"/>
      <c r="F55" s="46">
        <v>7.18E-4</v>
      </c>
      <c r="G55" s="46">
        <v>21</v>
      </c>
      <c r="H55" s="16"/>
      <c r="I55" s="30">
        <f t="shared" ca="1" si="7"/>
        <v>0</v>
      </c>
      <c r="J55" s="42">
        <f t="shared" ca="1" si="0"/>
        <v>0</v>
      </c>
      <c r="K55" s="33">
        <f t="shared" ca="1" si="1"/>
        <v>1</v>
      </c>
      <c r="L55" s="16"/>
      <c r="M55" s="36">
        <f t="shared" ca="1" si="8"/>
        <v>26.43333333333333</v>
      </c>
      <c r="N55" s="39">
        <f t="shared" ca="1" si="2"/>
        <v>24.4</v>
      </c>
      <c r="O55" s="120">
        <f t="shared" ca="1" si="9"/>
        <v>1.0833333333333333</v>
      </c>
      <c r="P55" s="39">
        <f t="shared" ca="1" si="10"/>
        <v>16.899999999999999</v>
      </c>
      <c r="Q55" s="39">
        <f t="shared" ca="1" si="3"/>
        <v>15.6</v>
      </c>
      <c r="R55" s="16"/>
      <c r="S55" s="33">
        <f t="shared" ca="1" si="11"/>
        <v>0</v>
      </c>
      <c r="T55" s="30">
        <f ca="1">COUNTIF(INDIRECT("Mess03!B"&amp;(ROW(A55)*4-9)):INDIRECT("Mess03!B"&amp;(ROW(A55)*4-6)),"&gt;=500")*15</f>
        <v>0</v>
      </c>
    </row>
    <row r="56" spans="1:20" ht="15.6" thickTop="1" thickBot="1" x14ac:dyDescent="0.35">
      <c r="A56" s="8">
        <f t="shared" si="12"/>
        <v>40971.249999999869</v>
      </c>
      <c r="B56" s="27">
        <f t="shared" ca="1" si="4"/>
        <v>0</v>
      </c>
      <c r="C56" s="27">
        <f t="shared" ca="1" si="5"/>
        <v>0</v>
      </c>
      <c r="D56" s="27">
        <f t="shared" ca="1" si="6"/>
        <v>0</v>
      </c>
      <c r="E56" s="16"/>
      <c r="F56" s="46">
        <v>7.18E-4</v>
      </c>
      <c r="G56" s="46">
        <v>21</v>
      </c>
      <c r="H56" s="16"/>
      <c r="I56" s="30">
        <f t="shared" ca="1" si="7"/>
        <v>0</v>
      </c>
      <c r="J56" s="42">
        <f t="shared" ca="1" si="0"/>
        <v>0</v>
      </c>
      <c r="K56" s="33">
        <f t="shared" ca="1" si="1"/>
        <v>1</v>
      </c>
      <c r="L56" s="16"/>
      <c r="M56" s="36">
        <f t="shared" ca="1" si="8"/>
        <v>26.550641025641028</v>
      </c>
      <c r="N56" s="39">
        <f t="shared" ca="1" si="2"/>
        <v>24.4</v>
      </c>
      <c r="O56" s="120">
        <f t="shared" ca="1" si="9"/>
        <v>1.0881410256410258</v>
      </c>
      <c r="P56" s="39">
        <f t="shared" ca="1" si="10"/>
        <v>16.975000000000001</v>
      </c>
      <c r="Q56" s="39">
        <f t="shared" ca="1" si="3"/>
        <v>15.6</v>
      </c>
      <c r="R56" s="16"/>
      <c r="S56" s="33">
        <f t="shared" ca="1" si="11"/>
        <v>0</v>
      </c>
      <c r="T56" s="30">
        <f ca="1">COUNTIF(INDIRECT("Mess03!B"&amp;(ROW(A56)*4-9)):INDIRECT("Mess03!B"&amp;(ROW(A56)*4-6)),"&gt;=500")*15</f>
        <v>0</v>
      </c>
    </row>
    <row r="57" spans="1:20" ht="15.6" thickTop="1" thickBot="1" x14ac:dyDescent="0.35">
      <c r="A57" s="8">
        <f t="shared" si="12"/>
        <v>40971.291666666533</v>
      </c>
      <c r="B57" s="27">
        <f t="shared" ca="1" si="4"/>
        <v>0</v>
      </c>
      <c r="C57" s="27">
        <f t="shared" ca="1" si="5"/>
        <v>0</v>
      </c>
      <c r="D57" s="27">
        <f t="shared" ca="1" si="6"/>
        <v>0</v>
      </c>
      <c r="E57" s="16"/>
      <c r="F57" s="46">
        <v>7.18E-4</v>
      </c>
      <c r="G57" s="46">
        <v>21</v>
      </c>
      <c r="H57" s="16"/>
      <c r="I57" s="30">
        <f t="shared" ca="1" si="7"/>
        <v>0</v>
      </c>
      <c r="J57" s="42">
        <f t="shared" ca="1" si="0"/>
        <v>0</v>
      </c>
      <c r="K57" s="33">
        <f t="shared" ca="1" si="1"/>
        <v>1</v>
      </c>
      <c r="L57" s="16"/>
      <c r="M57" s="36">
        <f t="shared" ca="1" si="8"/>
        <v>26.628846153846151</v>
      </c>
      <c r="N57" s="39">
        <f t="shared" ca="1" si="2"/>
        <v>24.4</v>
      </c>
      <c r="O57" s="120">
        <f t="shared" ca="1" si="9"/>
        <v>1.0913461538461537</v>
      </c>
      <c r="P57" s="39">
        <f t="shared" ca="1" si="10"/>
        <v>17.024999999999999</v>
      </c>
      <c r="Q57" s="39">
        <f t="shared" ca="1" si="3"/>
        <v>15.6</v>
      </c>
      <c r="R57" s="16"/>
      <c r="S57" s="33">
        <f t="shared" ca="1" si="11"/>
        <v>0</v>
      </c>
      <c r="T57" s="30">
        <f ca="1">COUNTIF(INDIRECT("Mess03!B"&amp;(ROW(A57)*4-9)):INDIRECT("Mess03!B"&amp;(ROW(A57)*4-6)),"&gt;=500")*15</f>
        <v>0</v>
      </c>
    </row>
    <row r="58" spans="1:20" ht="15.6" thickTop="1" thickBot="1" x14ac:dyDescent="0.35">
      <c r="A58" s="8">
        <f t="shared" si="12"/>
        <v>40971.333333333198</v>
      </c>
      <c r="B58" s="27">
        <f t="shared" ca="1" si="4"/>
        <v>0</v>
      </c>
      <c r="C58" s="27">
        <f t="shared" ca="1" si="5"/>
        <v>0</v>
      </c>
      <c r="D58" s="27">
        <f t="shared" ca="1" si="6"/>
        <v>0</v>
      </c>
      <c r="E58" s="16"/>
      <c r="F58" s="46">
        <v>7.18E-4</v>
      </c>
      <c r="G58" s="46">
        <v>21</v>
      </c>
      <c r="H58" s="16"/>
      <c r="I58" s="30">
        <f t="shared" ca="1" si="7"/>
        <v>0</v>
      </c>
      <c r="J58" s="42">
        <f t="shared" ca="1" si="0"/>
        <v>0</v>
      </c>
      <c r="K58" s="33">
        <f t="shared" ca="1" si="1"/>
        <v>1</v>
      </c>
      <c r="L58" s="16"/>
      <c r="M58" s="36">
        <f t="shared" ca="1" si="8"/>
        <v>26.785256410256412</v>
      </c>
      <c r="N58" s="39">
        <f t="shared" ca="1" si="2"/>
        <v>24.4</v>
      </c>
      <c r="O58" s="120">
        <f t="shared" ca="1" si="9"/>
        <v>1.0977564102564104</v>
      </c>
      <c r="P58" s="39">
        <f t="shared" ca="1" si="10"/>
        <v>17.125</v>
      </c>
      <c r="Q58" s="39">
        <f t="shared" ca="1" si="3"/>
        <v>15.6</v>
      </c>
      <c r="R58" s="16"/>
      <c r="S58" s="33">
        <f t="shared" ca="1" si="11"/>
        <v>0</v>
      </c>
      <c r="T58" s="30">
        <f ca="1">COUNTIF(INDIRECT("Mess03!B"&amp;(ROW(A58)*4-9)):INDIRECT("Mess03!B"&amp;(ROW(A58)*4-6)),"&gt;=500")*15</f>
        <v>0</v>
      </c>
    </row>
    <row r="59" spans="1:20" ht="15.6" thickTop="1" thickBot="1" x14ac:dyDescent="0.35">
      <c r="A59" s="8">
        <f t="shared" si="12"/>
        <v>40971.374999999862</v>
      </c>
      <c r="B59" s="27">
        <f t="shared" ca="1" si="4"/>
        <v>0</v>
      </c>
      <c r="C59" s="27">
        <f t="shared" ca="1" si="5"/>
        <v>0</v>
      </c>
      <c r="D59" s="27">
        <f t="shared" ca="1" si="6"/>
        <v>0</v>
      </c>
      <c r="E59" s="16"/>
      <c r="F59" s="46">
        <v>7.18E-4</v>
      </c>
      <c r="G59" s="46">
        <v>21</v>
      </c>
      <c r="H59" s="16"/>
      <c r="I59" s="30">
        <f t="shared" ca="1" si="7"/>
        <v>0</v>
      </c>
      <c r="J59" s="42">
        <f t="shared" ca="1" si="0"/>
        <v>0</v>
      </c>
      <c r="K59" s="33">
        <f t="shared" ca="1" si="1"/>
        <v>0.98031496062992129</v>
      </c>
      <c r="L59" s="16"/>
      <c r="M59" s="36">
        <f t="shared" ca="1" si="8"/>
        <v>16.887605042016808</v>
      </c>
      <c r="N59" s="39">
        <f t="shared" ca="1" si="2"/>
        <v>23.3</v>
      </c>
      <c r="O59" s="120">
        <f t="shared" ca="1" si="9"/>
        <v>0.72478991596638653</v>
      </c>
      <c r="P59" s="39">
        <f t="shared" ca="1" si="10"/>
        <v>17.25</v>
      </c>
      <c r="Q59" s="39">
        <f t="shared" ca="1" si="3"/>
        <v>23.8</v>
      </c>
      <c r="R59" s="16"/>
      <c r="S59" s="33">
        <f t="shared" ca="1" si="11"/>
        <v>0</v>
      </c>
      <c r="T59" s="30">
        <f ca="1">COUNTIF(INDIRECT("Mess03!B"&amp;(ROW(A59)*4-9)):INDIRECT("Mess03!B"&amp;(ROW(A59)*4-6)),"&gt;=500")*15</f>
        <v>0</v>
      </c>
    </row>
    <row r="60" spans="1:20" ht="15.6" thickTop="1" thickBot="1" x14ac:dyDescent="0.35">
      <c r="A60" s="8">
        <f t="shared" si="12"/>
        <v>40971.416666666526</v>
      </c>
      <c r="B60" s="27">
        <f t="shared" ca="1" si="4"/>
        <v>0</v>
      </c>
      <c r="C60" s="27">
        <f t="shared" ca="1" si="5"/>
        <v>0</v>
      </c>
      <c r="D60" s="27">
        <f t="shared" ca="1" si="6"/>
        <v>0</v>
      </c>
      <c r="E60" s="16"/>
      <c r="F60" s="46">
        <v>7.18E-4</v>
      </c>
      <c r="G60" s="46">
        <v>21</v>
      </c>
      <c r="H60" s="16"/>
      <c r="I60" s="30">
        <f t="shared" ca="1" si="7"/>
        <v>0</v>
      </c>
      <c r="J60" s="42">
        <f t="shared" ca="1" si="0"/>
        <v>0</v>
      </c>
      <c r="K60" s="33">
        <f t="shared" ca="1" si="1"/>
        <v>0.98031496062992129</v>
      </c>
      <c r="L60" s="16"/>
      <c r="M60" s="36">
        <f t="shared" ca="1" si="8"/>
        <v>16.789705882352944</v>
      </c>
      <c r="N60" s="39">
        <f t="shared" ca="1" si="2"/>
        <v>23.3</v>
      </c>
      <c r="O60" s="120">
        <f t="shared" ca="1" si="9"/>
        <v>0.72058823529411775</v>
      </c>
      <c r="P60" s="39">
        <f t="shared" ca="1" si="10"/>
        <v>17.150000000000002</v>
      </c>
      <c r="Q60" s="39">
        <f t="shared" ca="1" si="3"/>
        <v>23.8</v>
      </c>
      <c r="R60" s="16"/>
      <c r="S60" s="33">
        <f t="shared" ca="1" si="11"/>
        <v>0</v>
      </c>
      <c r="T60" s="30">
        <f ca="1">COUNTIF(INDIRECT("Mess03!B"&amp;(ROW(A60)*4-9)):INDIRECT("Mess03!B"&amp;(ROW(A60)*4-6)),"&gt;=500")*15</f>
        <v>0</v>
      </c>
    </row>
    <row r="61" spans="1:20" ht="15.6" thickTop="1" thickBot="1" x14ac:dyDescent="0.35">
      <c r="A61" s="8">
        <f t="shared" si="12"/>
        <v>40971.45833333319</v>
      </c>
      <c r="B61" s="27">
        <f t="shared" ca="1" si="4"/>
        <v>0</v>
      </c>
      <c r="C61" s="27">
        <f t="shared" ca="1" si="5"/>
        <v>0</v>
      </c>
      <c r="D61" s="27">
        <f t="shared" ca="1" si="6"/>
        <v>0</v>
      </c>
      <c r="E61" s="16"/>
      <c r="F61" s="46">
        <v>7.18E-4</v>
      </c>
      <c r="G61" s="46">
        <v>21</v>
      </c>
      <c r="H61" s="16"/>
      <c r="I61" s="30">
        <f t="shared" ca="1" si="7"/>
        <v>0</v>
      </c>
      <c r="J61" s="42">
        <f t="shared" ca="1" si="0"/>
        <v>0</v>
      </c>
      <c r="K61" s="33">
        <f t="shared" ca="1" si="1"/>
        <v>0.98031496062992129</v>
      </c>
      <c r="L61" s="16"/>
      <c r="M61" s="36">
        <f t="shared" ca="1" si="8"/>
        <v>15.957563025210085</v>
      </c>
      <c r="N61" s="39">
        <f t="shared" ca="1" si="2"/>
        <v>23.3</v>
      </c>
      <c r="O61" s="120">
        <f t="shared" ca="1" si="9"/>
        <v>0.68487394957983194</v>
      </c>
      <c r="P61" s="39">
        <f t="shared" ca="1" si="10"/>
        <v>16.3</v>
      </c>
      <c r="Q61" s="39">
        <f t="shared" ca="1" si="3"/>
        <v>23.8</v>
      </c>
      <c r="R61" s="16"/>
      <c r="S61" s="33">
        <f t="shared" ca="1" si="11"/>
        <v>0</v>
      </c>
      <c r="T61" s="30">
        <f ca="1">COUNTIF(INDIRECT("Mess03!B"&amp;(ROW(A61)*4-9)):INDIRECT("Mess03!B"&amp;(ROW(A61)*4-6)),"&gt;=500")*15</f>
        <v>0</v>
      </c>
    </row>
    <row r="62" spans="1:20" ht="15.6" thickTop="1" thickBot="1" x14ac:dyDescent="0.35">
      <c r="A62" s="8">
        <f t="shared" si="12"/>
        <v>40971.499999999854</v>
      </c>
      <c r="B62" s="27">
        <f t="shared" ca="1" si="4"/>
        <v>0.42588454139603982</v>
      </c>
      <c r="C62" s="27">
        <f t="shared" ca="1" si="5"/>
        <v>0.47320504599559982</v>
      </c>
      <c r="D62" s="27">
        <f t="shared" ca="1" si="6"/>
        <v>4.732050459955997E-2</v>
      </c>
      <c r="E62" s="16"/>
      <c r="F62" s="46">
        <v>7.18E-4</v>
      </c>
      <c r="G62" s="46">
        <v>21</v>
      </c>
      <c r="H62" s="16"/>
      <c r="I62" s="30">
        <f t="shared" ca="1" si="7"/>
        <v>103.91338582677166</v>
      </c>
      <c r="J62" s="42">
        <f t="shared" ca="1" si="0"/>
        <v>106</v>
      </c>
      <c r="K62" s="33">
        <f t="shared" ca="1" si="1"/>
        <v>0.98031496062992129</v>
      </c>
      <c r="L62" s="16"/>
      <c r="M62" s="36">
        <f t="shared" ca="1" si="8"/>
        <v>30.201890756302518</v>
      </c>
      <c r="N62" s="39">
        <f t="shared" ca="1" si="2"/>
        <v>23.3</v>
      </c>
      <c r="O62" s="120">
        <f t="shared" ca="1" si="9"/>
        <v>1.2962184873949578</v>
      </c>
      <c r="P62" s="39">
        <f t="shared" ca="1" si="10"/>
        <v>30.849999999999998</v>
      </c>
      <c r="Q62" s="39">
        <f t="shared" ca="1" si="3"/>
        <v>23.8</v>
      </c>
      <c r="R62" s="16"/>
      <c r="S62" s="33">
        <f t="shared" ca="1" si="11"/>
        <v>0.9</v>
      </c>
      <c r="T62" s="30">
        <f ca="1">COUNTIF(INDIRECT("Mess03!B"&amp;(ROW(A62)*4-9)):INDIRECT("Mess03!B"&amp;(ROW(A62)*4-6)),"&gt;=500")*15</f>
        <v>30</v>
      </c>
    </row>
    <row r="63" spans="1:20" ht="15.6" thickTop="1" thickBot="1" x14ac:dyDescent="0.35">
      <c r="A63" s="8">
        <f t="shared" si="12"/>
        <v>40971.541666666519</v>
      </c>
      <c r="B63" s="27">
        <f t="shared" ca="1" si="4"/>
        <v>0.61009269426161272</v>
      </c>
      <c r="C63" s="27">
        <f t="shared" ca="1" si="5"/>
        <v>0.67788077140179193</v>
      </c>
      <c r="D63" s="27">
        <f t="shared" ca="1" si="6"/>
        <v>6.7788077140179176E-2</v>
      </c>
      <c r="E63" s="16"/>
      <c r="F63" s="46">
        <v>7.18E-4</v>
      </c>
      <c r="G63" s="46">
        <v>21</v>
      </c>
      <c r="H63" s="16"/>
      <c r="I63" s="30">
        <f t="shared" ca="1" si="7"/>
        <v>141.41043307086613</v>
      </c>
      <c r="J63" s="42">
        <f t="shared" ca="1" si="0"/>
        <v>144.25</v>
      </c>
      <c r="K63" s="33">
        <f t="shared" ca="1" si="1"/>
        <v>0.98031496062992129</v>
      </c>
      <c r="L63" s="16"/>
      <c r="M63" s="36">
        <f t="shared" ca="1" si="8"/>
        <v>31.792752100840339</v>
      </c>
      <c r="N63" s="39">
        <f t="shared" ca="1" si="2"/>
        <v>23.3</v>
      </c>
      <c r="O63" s="120">
        <f t="shared" ca="1" si="9"/>
        <v>1.3644957983193278</v>
      </c>
      <c r="P63" s="39">
        <f t="shared" ca="1" si="10"/>
        <v>32.475000000000001</v>
      </c>
      <c r="Q63" s="39">
        <f t="shared" ca="1" si="3"/>
        <v>23.8</v>
      </c>
      <c r="R63" s="16"/>
      <c r="S63" s="33">
        <f t="shared" ca="1" si="11"/>
        <v>0.9</v>
      </c>
      <c r="T63" s="30">
        <f ca="1">COUNTIF(INDIRECT("Mess03!B"&amp;(ROW(A63)*4-9)):INDIRECT("Mess03!B"&amp;(ROW(A63)*4-6)),"&gt;=500")*15</f>
        <v>60</v>
      </c>
    </row>
    <row r="64" spans="1:20" ht="15.6" thickTop="1" thickBot="1" x14ac:dyDescent="0.35">
      <c r="A64" s="8">
        <f t="shared" si="12"/>
        <v>40971.583333333183</v>
      </c>
      <c r="B64" s="27">
        <f t="shared" ca="1" si="4"/>
        <v>0.56487070665737338</v>
      </c>
      <c r="C64" s="27">
        <f t="shared" ca="1" si="5"/>
        <v>0.62763411850819262</v>
      </c>
      <c r="D64" s="27">
        <f t="shared" ca="1" si="6"/>
        <v>6.2763411850819253E-2</v>
      </c>
      <c r="E64" s="16"/>
      <c r="F64" s="46">
        <v>7.18E-4</v>
      </c>
      <c r="G64" s="46">
        <v>21</v>
      </c>
      <c r="H64" s="16"/>
      <c r="I64" s="30">
        <f t="shared" ca="1" si="7"/>
        <v>140.67519685039372</v>
      </c>
      <c r="J64" s="42">
        <f t="shared" ca="1" si="0"/>
        <v>143.5</v>
      </c>
      <c r="K64" s="33">
        <f t="shared" ca="1" si="1"/>
        <v>0.98031496062992129</v>
      </c>
      <c r="L64" s="16"/>
      <c r="M64" s="36">
        <f t="shared" ca="1" si="8"/>
        <v>29.590021008403362</v>
      </c>
      <c r="N64" s="39">
        <f t="shared" ca="1" si="2"/>
        <v>23.3</v>
      </c>
      <c r="O64" s="120">
        <f t="shared" ca="1" si="9"/>
        <v>1.2699579831932772</v>
      </c>
      <c r="P64" s="39">
        <f t="shared" ca="1" si="10"/>
        <v>30.225000000000001</v>
      </c>
      <c r="Q64" s="39">
        <f t="shared" ca="1" si="3"/>
        <v>23.8</v>
      </c>
      <c r="R64" s="16"/>
      <c r="S64" s="33">
        <f t="shared" ca="1" si="11"/>
        <v>0.9</v>
      </c>
      <c r="T64" s="30">
        <f ca="1">COUNTIF(INDIRECT("Mess03!B"&amp;(ROW(A64)*4-9)):INDIRECT("Mess03!B"&amp;(ROW(A64)*4-6)),"&gt;=500")*15</f>
        <v>60</v>
      </c>
    </row>
    <row r="65" spans="1:20" ht="15.6" thickTop="1" thickBot="1" x14ac:dyDescent="0.35">
      <c r="A65" s="8">
        <f t="shared" si="12"/>
        <v>40971.624999999847</v>
      </c>
      <c r="B65" s="27">
        <f t="shared" ca="1" si="4"/>
        <v>0.53071958777184181</v>
      </c>
      <c r="C65" s="27">
        <f t="shared" ca="1" si="5"/>
        <v>0.58968843085760203</v>
      </c>
      <c r="D65" s="27">
        <f t="shared" ca="1" si="6"/>
        <v>5.8968843085760191E-2</v>
      </c>
      <c r="E65" s="16"/>
      <c r="F65" s="46">
        <v>7.18E-4</v>
      </c>
      <c r="G65" s="46">
        <v>21</v>
      </c>
      <c r="H65" s="16"/>
      <c r="I65" s="30">
        <f t="shared" ca="1" si="7"/>
        <v>138.46948818897638</v>
      </c>
      <c r="J65" s="42">
        <f t="shared" ca="1" si="0"/>
        <v>141.25</v>
      </c>
      <c r="K65" s="33">
        <f t="shared" ca="1" si="1"/>
        <v>0.98031496062992129</v>
      </c>
      <c r="L65" s="16"/>
      <c r="M65" s="36">
        <f t="shared" ca="1" si="8"/>
        <v>28.243907563025214</v>
      </c>
      <c r="N65" s="39">
        <f t="shared" ca="1" si="2"/>
        <v>23.3</v>
      </c>
      <c r="O65" s="120">
        <f t="shared" ca="1" si="9"/>
        <v>1.21218487394958</v>
      </c>
      <c r="P65" s="39">
        <f t="shared" ca="1" si="10"/>
        <v>28.85</v>
      </c>
      <c r="Q65" s="39">
        <f t="shared" ca="1" si="3"/>
        <v>23.8</v>
      </c>
      <c r="R65" s="16"/>
      <c r="S65" s="33">
        <f t="shared" ca="1" si="11"/>
        <v>0.9</v>
      </c>
      <c r="T65" s="30">
        <f ca="1">COUNTIF(INDIRECT("Mess03!B"&amp;(ROW(A65)*4-9)):INDIRECT("Mess03!B"&amp;(ROW(A65)*4-6)),"&gt;=500")*15</f>
        <v>60</v>
      </c>
    </row>
    <row r="66" spans="1:20" ht="15.6" thickTop="1" thickBot="1" x14ac:dyDescent="0.35">
      <c r="A66" s="8">
        <f t="shared" si="12"/>
        <v>40971.666666666511</v>
      </c>
      <c r="B66" s="27">
        <f t="shared" ca="1" si="4"/>
        <v>0.50913542294469805</v>
      </c>
      <c r="C66" s="27">
        <f t="shared" ca="1" si="5"/>
        <v>0.56570602549410898</v>
      </c>
      <c r="D66" s="27">
        <f t="shared" ca="1" si="6"/>
        <v>5.6570602549410882E-2</v>
      </c>
      <c r="E66" s="16"/>
      <c r="F66" s="46">
        <v>7.18E-4</v>
      </c>
      <c r="G66" s="46">
        <v>21</v>
      </c>
      <c r="H66" s="16"/>
      <c r="I66" s="30">
        <f t="shared" ca="1" si="7"/>
        <v>137.97933070866142</v>
      </c>
      <c r="J66" s="42">
        <f t="shared" ca="1" si="0"/>
        <v>140.75</v>
      </c>
      <c r="K66" s="33">
        <f t="shared" ca="1" si="1"/>
        <v>0.98031496062992129</v>
      </c>
      <c r="L66" s="16"/>
      <c r="M66" s="36">
        <f t="shared" ca="1" si="8"/>
        <v>27.191491596638652</v>
      </c>
      <c r="N66" s="39">
        <f t="shared" ca="1" si="2"/>
        <v>23.3</v>
      </c>
      <c r="O66" s="120">
        <f t="shared" ca="1" si="9"/>
        <v>1.1670168067226889</v>
      </c>
      <c r="P66" s="39">
        <f t="shared" ca="1" si="10"/>
        <v>27.774999999999999</v>
      </c>
      <c r="Q66" s="39">
        <f t="shared" ca="1" si="3"/>
        <v>23.8</v>
      </c>
      <c r="R66" s="16"/>
      <c r="S66" s="33">
        <f t="shared" ca="1" si="11"/>
        <v>0.9</v>
      </c>
      <c r="T66" s="30">
        <f ca="1">COUNTIF(INDIRECT("Mess03!B"&amp;(ROW(A66)*4-9)):INDIRECT("Mess03!B"&amp;(ROW(A66)*4-6)),"&gt;=500")*15</f>
        <v>60</v>
      </c>
    </row>
    <row r="67" spans="1:20" ht="15.6" thickTop="1" thickBot="1" x14ac:dyDescent="0.35">
      <c r="A67" s="8">
        <f t="shared" si="12"/>
        <v>40971.708333333176</v>
      </c>
      <c r="B67" s="27">
        <f t="shared" ca="1" si="4"/>
        <v>0.54868342866206909</v>
      </c>
      <c r="C67" s="27">
        <f t="shared" ca="1" si="5"/>
        <v>0.60964825406896561</v>
      </c>
      <c r="D67" s="27">
        <f t="shared" ca="1" si="6"/>
        <v>6.0964825406896545E-2</v>
      </c>
      <c r="E67" s="16"/>
      <c r="F67" s="46">
        <v>7.18E-4</v>
      </c>
      <c r="G67" s="46">
        <v>21</v>
      </c>
      <c r="H67" s="16"/>
      <c r="I67" s="30">
        <f t="shared" ca="1" si="7"/>
        <v>141</v>
      </c>
      <c r="J67" s="42">
        <f t="shared" ref="J67:J130" ca="1" si="13">AVERAGE(INDIRECT("Mess03!C"&amp;(ROW(F67)*4-9)),INDIRECT("Mess03!C"&amp;(ROW(F67)*4-8)),INDIRECT("Mess03!C"&amp;(ROW(F67)*4-7)),INDIRECT("Mess03!C"&amp;(ROW(F67)*4-6)))</f>
        <v>141</v>
      </c>
      <c r="K67" s="33">
        <f t="shared" ref="K67:K130" ca="1" si="14">INDIRECT("Methan03!E"&amp;(ROUND((ROW(A67)+1)/8+2,0)))</f>
        <v>1</v>
      </c>
      <c r="L67" s="16"/>
      <c r="M67" s="36">
        <f t="shared" ca="1" si="8"/>
        <v>28.675862068965518</v>
      </c>
      <c r="N67" s="39">
        <f t="shared" ref="N67:N130" ca="1" si="15">INDIRECT("Methan03!B"&amp;(ROUND((ROW(A67)+1)/8+2,0)))</f>
        <v>15.4</v>
      </c>
      <c r="O67" s="120">
        <f t="shared" ca="1" si="9"/>
        <v>1.8620689655172413</v>
      </c>
      <c r="P67" s="39">
        <f t="shared" ca="1" si="10"/>
        <v>27</v>
      </c>
      <c r="Q67" s="39">
        <f t="shared" ref="Q67:Q130" ca="1" si="16">INDIRECT("Methan03!D"&amp;(ROUND((ROW(A67)+1)/8+2,0)))</f>
        <v>14.5</v>
      </c>
      <c r="R67" s="16"/>
      <c r="S67" s="33">
        <f t="shared" ca="1" si="11"/>
        <v>0.9</v>
      </c>
      <c r="T67" s="30">
        <f ca="1">COUNTIF(INDIRECT("Mess03!B"&amp;(ROW(A67)*4-9)):INDIRECT("Mess03!B"&amp;(ROW(A67)*4-6)),"&gt;=500")*15</f>
        <v>60</v>
      </c>
    </row>
    <row r="68" spans="1:20" ht="15.6" thickTop="1" thickBot="1" x14ac:dyDescent="0.35">
      <c r="A68" s="8">
        <f t="shared" si="12"/>
        <v>40971.74999999984</v>
      </c>
      <c r="B68" s="27">
        <f t="shared" ref="B68:B131" ca="1" si="17">C68-D68</f>
        <v>0.51183700160431034</v>
      </c>
      <c r="C68" s="27">
        <f t="shared" ref="C68:C131" ca="1" si="18">I68*M68/100*F68*G68</f>
        <v>0.56870777956034479</v>
      </c>
      <c r="D68" s="27">
        <f t="shared" ref="D68:D131" ca="1" si="19">C68*(1-S68)</f>
        <v>5.6870777956034464E-2</v>
      </c>
      <c r="E68" s="16"/>
      <c r="F68" s="46">
        <v>7.18E-4</v>
      </c>
      <c r="G68" s="46">
        <v>21</v>
      </c>
      <c r="H68" s="16"/>
      <c r="I68" s="30">
        <f t="shared" ref="I68:I131" ca="1" si="20">J68*K68</f>
        <v>137.25</v>
      </c>
      <c r="J68" s="42">
        <f t="shared" ca="1" si="13"/>
        <v>137.25</v>
      </c>
      <c r="K68" s="33">
        <f t="shared" ca="1" si="14"/>
        <v>1</v>
      </c>
      <c r="L68" s="16"/>
      <c r="M68" s="36">
        <f t="shared" ref="M68:M131" ca="1" si="21">IF(N68=0,P68,N68*O68)</f>
        <v>27.481034482758623</v>
      </c>
      <c r="N68" s="39">
        <f t="shared" ca="1" si="15"/>
        <v>15.4</v>
      </c>
      <c r="O68" s="120">
        <f t="shared" ref="O68:O131" ca="1" si="22">IF(Q68=0,1,P68/Q68)</f>
        <v>1.7844827586206897</v>
      </c>
      <c r="P68" s="39">
        <f t="shared" ref="P68:P131" ca="1" si="23">AVERAGE(INDIRECT("Mess03!D"&amp;(ROW(F68)*4-9)),INDIRECT("Mess03!D"&amp;(ROW(F68)*4-8)),INDIRECT("Mess03!D"&amp;(ROW(F68)*4-7)),INDIRECT("Mess03!D"&amp;(ROW(F68)*4-6)))</f>
        <v>25.875</v>
      </c>
      <c r="Q68" s="39">
        <f t="shared" ca="1" si="16"/>
        <v>14.5</v>
      </c>
      <c r="R68" s="16"/>
      <c r="S68" s="33">
        <f t="shared" ref="S68:S131" ca="1" si="24">IF(T68&gt;=30,0.9,0)</f>
        <v>0.9</v>
      </c>
      <c r="T68" s="30">
        <f ca="1">COUNTIF(INDIRECT("Mess03!B"&amp;(ROW(A68)*4-9)):INDIRECT("Mess03!B"&amp;(ROW(A68)*4-6)),"&gt;=500")*15</f>
        <v>60</v>
      </c>
    </row>
    <row r="69" spans="1:20" ht="15.6" thickTop="1" thickBot="1" x14ac:dyDescent="0.35">
      <c r="A69" s="8">
        <f t="shared" ref="A69:A132" si="25">A68+1/24</f>
        <v>40971.791666666504</v>
      </c>
      <c r="B69" s="27">
        <f t="shared" ca="1" si="17"/>
        <v>0.48405242654999997</v>
      </c>
      <c r="C69" s="27">
        <f t="shared" ca="1" si="18"/>
        <v>0.53783602949999998</v>
      </c>
      <c r="D69" s="27">
        <f t="shared" ca="1" si="19"/>
        <v>5.3783602949999988E-2</v>
      </c>
      <c r="E69" s="16"/>
      <c r="F69" s="46">
        <v>7.18E-4</v>
      </c>
      <c r="G69" s="46">
        <v>21</v>
      </c>
      <c r="H69" s="16"/>
      <c r="I69" s="30">
        <f t="shared" ca="1" si="20"/>
        <v>136.25</v>
      </c>
      <c r="J69" s="42">
        <f t="shared" ca="1" si="13"/>
        <v>136.25</v>
      </c>
      <c r="K69" s="33">
        <f t="shared" ca="1" si="14"/>
        <v>1</v>
      </c>
      <c r="L69" s="16"/>
      <c r="M69" s="36">
        <f t="shared" ca="1" si="21"/>
        <v>26.18</v>
      </c>
      <c r="N69" s="39">
        <f t="shared" ca="1" si="15"/>
        <v>15.4</v>
      </c>
      <c r="O69" s="120">
        <f t="shared" ca="1" si="22"/>
        <v>1.7</v>
      </c>
      <c r="P69" s="39">
        <f t="shared" ca="1" si="23"/>
        <v>24.65</v>
      </c>
      <c r="Q69" s="39">
        <f t="shared" ca="1" si="16"/>
        <v>14.5</v>
      </c>
      <c r="R69" s="16"/>
      <c r="S69" s="33">
        <f t="shared" ca="1" si="24"/>
        <v>0.9</v>
      </c>
      <c r="T69" s="30">
        <f ca="1">COUNTIF(INDIRECT("Mess03!B"&amp;(ROW(A69)*4-9)):INDIRECT("Mess03!B"&amp;(ROW(A69)*4-6)),"&gt;=500")*15</f>
        <v>60</v>
      </c>
    </row>
    <row r="70" spans="1:20" ht="15.6" thickTop="1" thickBot="1" x14ac:dyDescent="0.35">
      <c r="A70" s="8">
        <f t="shared" si="25"/>
        <v>40971.833333333168</v>
      </c>
      <c r="B70" s="27">
        <f t="shared" ca="1" si="17"/>
        <v>0.47597422687137941</v>
      </c>
      <c r="C70" s="27">
        <f t="shared" ca="1" si="18"/>
        <v>0.52886025207931042</v>
      </c>
      <c r="D70" s="27">
        <f t="shared" ca="1" si="19"/>
        <v>5.288602520793103E-2</v>
      </c>
      <c r="E70" s="16"/>
      <c r="F70" s="46">
        <v>7.18E-4</v>
      </c>
      <c r="G70" s="46">
        <v>21</v>
      </c>
      <c r="H70" s="16"/>
      <c r="I70" s="30">
        <f t="shared" ca="1" si="20"/>
        <v>136.75</v>
      </c>
      <c r="J70" s="42">
        <f t="shared" ca="1" si="13"/>
        <v>136.75</v>
      </c>
      <c r="K70" s="33">
        <f t="shared" ca="1" si="14"/>
        <v>1</v>
      </c>
      <c r="L70" s="16"/>
      <c r="M70" s="36">
        <f t="shared" ca="1" si="21"/>
        <v>25.648965517241379</v>
      </c>
      <c r="N70" s="39">
        <f t="shared" ca="1" si="15"/>
        <v>15.4</v>
      </c>
      <c r="O70" s="120">
        <f t="shared" ca="1" si="22"/>
        <v>1.6655172413793102</v>
      </c>
      <c r="P70" s="39">
        <f t="shared" ca="1" si="23"/>
        <v>24.15</v>
      </c>
      <c r="Q70" s="39">
        <f t="shared" ca="1" si="16"/>
        <v>14.5</v>
      </c>
      <c r="R70" s="16"/>
      <c r="S70" s="33">
        <f t="shared" ca="1" si="24"/>
        <v>0.9</v>
      </c>
      <c r="T70" s="30">
        <f ca="1">COUNTIF(INDIRECT("Mess03!B"&amp;(ROW(A70)*4-9)):INDIRECT("Mess03!B"&amp;(ROW(A70)*4-6)),"&gt;=500")*15</f>
        <v>60</v>
      </c>
    </row>
    <row r="71" spans="1:20" ht="15.6" thickTop="1" thickBot="1" x14ac:dyDescent="0.35">
      <c r="A71" s="8">
        <f t="shared" si="25"/>
        <v>40971.874999999833</v>
      </c>
      <c r="B71" s="27">
        <f t="shared" ca="1" si="17"/>
        <v>0.45808292423793107</v>
      </c>
      <c r="C71" s="27">
        <f t="shared" ca="1" si="18"/>
        <v>0.50898102693103453</v>
      </c>
      <c r="D71" s="27">
        <f t="shared" ca="1" si="19"/>
        <v>5.0898102693103443E-2</v>
      </c>
      <c r="E71" s="16"/>
      <c r="F71" s="46">
        <v>7.18E-4</v>
      </c>
      <c r="G71" s="46">
        <v>21</v>
      </c>
      <c r="H71" s="16"/>
      <c r="I71" s="30">
        <f t="shared" ca="1" si="20"/>
        <v>135.25</v>
      </c>
      <c r="J71" s="42">
        <f t="shared" ca="1" si="13"/>
        <v>135.25</v>
      </c>
      <c r="K71" s="33">
        <f t="shared" ca="1" si="14"/>
        <v>1</v>
      </c>
      <c r="L71" s="16"/>
      <c r="M71" s="36">
        <f t="shared" ca="1" si="21"/>
        <v>24.958620689655177</v>
      </c>
      <c r="N71" s="39">
        <f t="shared" ca="1" si="15"/>
        <v>15.4</v>
      </c>
      <c r="O71" s="120">
        <f t="shared" ca="1" si="22"/>
        <v>1.6206896551724141</v>
      </c>
      <c r="P71" s="39">
        <f t="shared" ca="1" si="23"/>
        <v>23.500000000000004</v>
      </c>
      <c r="Q71" s="39">
        <f t="shared" ca="1" si="16"/>
        <v>14.5</v>
      </c>
      <c r="R71" s="16"/>
      <c r="S71" s="33">
        <f t="shared" ca="1" si="24"/>
        <v>0.9</v>
      </c>
      <c r="T71" s="30">
        <f ca="1">COUNTIF(INDIRECT("Mess03!B"&amp;(ROW(A71)*4-9)):INDIRECT("Mess03!B"&amp;(ROW(A71)*4-6)),"&gt;=500")*15</f>
        <v>60</v>
      </c>
    </row>
    <row r="72" spans="1:20" ht="15.6" thickTop="1" thickBot="1" x14ac:dyDescent="0.35">
      <c r="A72" s="8">
        <f t="shared" si="25"/>
        <v>40971.916666666497</v>
      </c>
      <c r="B72" s="27">
        <f t="shared" ca="1" si="17"/>
        <v>0.44667904288965515</v>
      </c>
      <c r="C72" s="27">
        <f t="shared" ca="1" si="18"/>
        <v>0.49631004765517239</v>
      </c>
      <c r="D72" s="27">
        <f t="shared" ca="1" si="19"/>
        <v>4.9631004765517225E-2</v>
      </c>
      <c r="E72" s="16"/>
      <c r="F72" s="46">
        <v>7.18E-4</v>
      </c>
      <c r="G72" s="46">
        <v>21</v>
      </c>
      <c r="H72" s="16"/>
      <c r="I72" s="30">
        <f t="shared" ca="1" si="20"/>
        <v>134.75</v>
      </c>
      <c r="J72" s="42">
        <f t="shared" ca="1" si="13"/>
        <v>134.75</v>
      </c>
      <c r="K72" s="33">
        <f t="shared" ca="1" si="14"/>
        <v>1</v>
      </c>
      <c r="L72" s="16"/>
      <c r="M72" s="36">
        <f t="shared" ca="1" si="21"/>
        <v>24.427586206896553</v>
      </c>
      <c r="N72" s="39">
        <f t="shared" ca="1" si="15"/>
        <v>15.4</v>
      </c>
      <c r="O72" s="120">
        <f t="shared" ca="1" si="22"/>
        <v>1.5862068965517242</v>
      </c>
      <c r="P72" s="39">
        <f t="shared" ca="1" si="23"/>
        <v>23</v>
      </c>
      <c r="Q72" s="39">
        <f t="shared" ca="1" si="16"/>
        <v>14.5</v>
      </c>
      <c r="R72" s="16"/>
      <c r="S72" s="33">
        <f t="shared" ca="1" si="24"/>
        <v>0.9</v>
      </c>
      <c r="T72" s="30">
        <f ca="1">COUNTIF(INDIRECT("Mess03!B"&amp;(ROW(A72)*4-9)):INDIRECT("Mess03!B"&amp;(ROW(A72)*4-6)),"&gt;=500")*15</f>
        <v>60</v>
      </c>
    </row>
    <row r="73" spans="1:20" ht="15.6" thickTop="1" thickBot="1" x14ac:dyDescent="0.35">
      <c r="A73" s="8">
        <f t="shared" si="25"/>
        <v>40971.958333333161</v>
      </c>
      <c r="B73" s="27">
        <f t="shared" ca="1" si="17"/>
        <v>0.44346325644310353</v>
      </c>
      <c r="C73" s="27">
        <f t="shared" ca="1" si="18"/>
        <v>0.49273695160344833</v>
      </c>
      <c r="D73" s="27">
        <f t="shared" ca="1" si="19"/>
        <v>4.927369516034482E-2</v>
      </c>
      <c r="E73" s="16"/>
      <c r="F73" s="46">
        <v>7.18E-4</v>
      </c>
      <c r="G73" s="46">
        <v>21</v>
      </c>
      <c r="H73" s="16"/>
      <c r="I73" s="30">
        <f t="shared" ca="1" si="20"/>
        <v>135.25</v>
      </c>
      <c r="J73" s="42">
        <f t="shared" ca="1" si="13"/>
        <v>135.25</v>
      </c>
      <c r="K73" s="33">
        <f t="shared" ca="1" si="14"/>
        <v>1</v>
      </c>
      <c r="L73" s="16"/>
      <c r="M73" s="36">
        <f t="shared" ca="1" si="21"/>
        <v>24.162068965517239</v>
      </c>
      <c r="N73" s="39">
        <f t="shared" ca="1" si="15"/>
        <v>15.4</v>
      </c>
      <c r="O73" s="120">
        <f t="shared" ca="1" si="22"/>
        <v>1.5689655172413792</v>
      </c>
      <c r="P73" s="39">
        <f t="shared" ca="1" si="23"/>
        <v>22.75</v>
      </c>
      <c r="Q73" s="39">
        <f t="shared" ca="1" si="16"/>
        <v>14.5</v>
      </c>
      <c r="R73" s="16"/>
      <c r="S73" s="33">
        <f t="shared" ca="1" si="24"/>
        <v>0.9</v>
      </c>
      <c r="T73" s="30">
        <f ca="1">COUNTIF(INDIRECT("Mess03!B"&amp;(ROW(A73)*4-9)):INDIRECT("Mess03!B"&amp;(ROW(A73)*4-6)),"&gt;=500")*15</f>
        <v>60</v>
      </c>
    </row>
    <row r="74" spans="1:20" ht="15.6" thickTop="1" thickBot="1" x14ac:dyDescent="0.35">
      <c r="A74" s="8">
        <f t="shared" si="25"/>
        <v>40971.999999999825</v>
      </c>
      <c r="B74" s="27">
        <f t="shared" ca="1" si="17"/>
        <v>0.43874406731327575</v>
      </c>
      <c r="C74" s="27">
        <f t="shared" ca="1" si="18"/>
        <v>0.48749340812586195</v>
      </c>
      <c r="D74" s="27">
        <f t="shared" ca="1" si="19"/>
        <v>4.8749340812586181E-2</v>
      </c>
      <c r="E74" s="16"/>
      <c r="F74" s="46">
        <v>7.18E-4</v>
      </c>
      <c r="G74" s="46">
        <v>21</v>
      </c>
      <c r="H74" s="16"/>
      <c r="I74" s="30">
        <f t="shared" ca="1" si="20"/>
        <v>135.75</v>
      </c>
      <c r="J74" s="42">
        <f t="shared" ca="1" si="13"/>
        <v>135.75</v>
      </c>
      <c r="K74" s="33">
        <f t="shared" ca="1" si="14"/>
        <v>1</v>
      </c>
      <c r="L74" s="16"/>
      <c r="M74" s="36">
        <f t="shared" ca="1" si="21"/>
        <v>23.816896551724135</v>
      </c>
      <c r="N74" s="39">
        <f t="shared" ca="1" si="15"/>
        <v>15.4</v>
      </c>
      <c r="O74" s="120">
        <f t="shared" ca="1" si="22"/>
        <v>1.5465517241379307</v>
      </c>
      <c r="P74" s="39">
        <f t="shared" ca="1" si="23"/>
        <v>22.424999999999997</v>
      </c>
      <c r="Q74" s="39">
        <f t="shared" ca="1" si="16"/>
        <v>14.5</v>
      </c>
      <c r="R74" s="16"/>
      <c r="S74" s="33">
        <f t="shared" ca="1" si="24"/>
        <v>0.9</v>
      </c>
      <c r="T74" s="30">
        <f ca="1">COUNTIF(INDIRECT("Mess03!B"&amp;(ROW(A74)*4-9)):INDIRECT("Mess03!B"&amp;(ROW(A74)*4-6)),"&gt;=500")*15</f>
        <v>60</v>
      </c>
    </row>
    <row r="75" spans="1:20" ht="15.6" thickTop="1" thickBot="1" x14ac:dyDescent="0.35">
      <c r="A75" s="8">
        <f t="shared" si="25"/>
        <v>40972.04166666649</v>
      </c>
      <c r="B75" s="27">
        <f t="shared" ca="1" si="17"/>
        <v>0.41744725946553307</v>
      </c>
      <c r="C75" s="27">
        <f t="shared" ca="1" si="18"/>
        <v>0.46383028829503675</v>
      </c>
      <c r="D75" s="27">
        <f t="shared" ca="1" si="19"/>
        <v>4.6383028829503667E-2</v>
      </c>
      <c r="E75" s="16"/>
      <c r="F75" s="46">
        <v>7.18E-4</v>
      </c>
      <c r="G75" s="46">
        <v>21</v>
      </c>
      <c r="H75" s="16"/>
      <c r="I75" s="30">
        <f t="shared" ca="1" si="20"/>
        <v>137.75</v>
      </c>
      <c r="J75" s="42">
        <f t="shared" ca="1" si="13"/>
        <v>137.75</v>
      </c>
      <c r="K75" s="33">
        <f t="shared" ca="1" si="14"/>
        <v>1</v>
      </c>
      <c r="L75" s="16"/>
      <c r="M75" s="36">
        <f t="shared" ca="1" si="21"/>
        <v>22.331801470588236</v>
      </c>
      <c r="N75" s="39">
        <f t="shared" ca="1" si="15"/>
        <v>27.3</v>
      </c>
      <c r="O75" s="120">
        <f t="shared" ca="1" si="22"/>
        <v>0.81801470588235292</v>
      </c>
      <c r="P75" s="39">
        <f t="shared" ca="1" si="23"/>
        <v>22.25</v>
      </c>
      <c r="Q75" s="39">
        <f t="shared" ca="1" si="16"/>
        <v>27.2</v>
      </c>
      <c r="R75" s="16"/>
      <c r="S75" s="33">
        <f t="shared" ca="1" si="24"/>
        <v>0.9</v>
      </c>
      <c r="T75" s="30">
        <f ca="1">COUNTIF(INDIRECT("Mess03!B"&amp;(ROW(A75)*4-9)):INDIRECT("Mess03!B"&amp;(ROW(A75)*4-6)),"&gt;=500")*15</f>
        <v>60</v>
      </c>
    </row>
    <row r="76" spans="1:20" ht="15.6" thickTop="1" thickBot="1" x14ac:dyDescent="0.35">
      <c r="A76" s="8">
        <f t="shared" si="25"/>
        <v>40972.083333333154</v>
      </c>
      <c r="B76" s="27">
        <f t="shared" ca="1" si="17"/>
        <v>0.412287798955285</v>
      </c>
      <c r="C76" s="27">
        <f t="shared" ca="1" si="18"/>
        <v>0.45809755439476113</v>
      </c>
      <c r="D76" s="27">
        <f t="shared" ca="1" si="19"/>
        <v>4.5809755439476102E-2</v>
      </c>
      <c r="E76" s="16"/>
      <c r="F76" s="46">
        <v>7.18E-4</v>
      </c>
      <c r="G76" s="46">
        <v>21</v>
      </c>
      <c r="H76" s="16"/>
      <c r="I76" s="30">
        <f t="shared" ca="1" si="20"/>
        <v>137.75</v>
      </c>
      <c r="J76" s="42">
        <f t="shared" ca="1" si="13"/>
        <v>137.75</v>
      </c>
      <c r="K76" s="33">
        <f t="shared" ca="1" si="14"/>
        <v>1</v>
      </c>
      <c r="L76" s="16"/>
      <c r="M76" s="36">
        <f t="shared" ca="1" si="21"/>
        <v>22.055790441176473</v>
      </c>
      <c r="N76" s="39">
        <f t="shared" ca="1" si="15"/>
        <v>27.3</v>
      </c>
      <c r="O76" s="120">
        <f t="shared" ca="1" si="22"/>
        <v>0.80790441176470595</v>
      </c>
      <c r="P76" s="39">
        <f t="shared" ca="1" si="23"/>
        <v>21.975000000000001</v>
      </c>
      <c r="Q76" s="39">
        <f t="shared" ca="1" si="16"/>
        <v>27.2</v>
      </c>
      <c r="R76" s="16"/>
      <c r="S76" s="33">
        <f t="shared" ca="1" si="24"/>
        <v>0.9</v>
      </c>
      <c r="T76" s="30">
        <f ca="1">COUNTIF(INDIRECT("Mess03!B"&amp;(ROW(A76)*4-9)):INDIRECT("Mess03!B"&amp;(ROW(A76)*4-6)),"&gt;=500")*15</f>
        <v>60</v>
      </c>
    </row>
    <row r="77" spans="1:20" ht="15.6" thickTop="1" thickBot="1" x14ac:dyDescent="0.35">
      <c r="A77" s="8">
        <f t="shared" si="25"/>
        <v>40972.124999999818</v>
      </c>
      <c r="B77" s="27">
        <f t="shared" ca="1" si="17"/>
        <v>0</v>
      </c>
      <c r="C77" s="27">
        <f t="shared" ca="1" si="18"/>
        <v>8.7855258383272072E-2</v>
      </c>
      <c r="D77" s="27">
        <f t="shared" ca="1" si="19"/>
        <v>8.7855258383272072E-2</v>
      </c>
      <c r="E77" s="16"/>
      <c r="F77" s="46">
        <v>7.18E-4</v>
      </c>
      <c r="G77" s="46">
        <v>21</v>
      </c>
      <c r="H77" s="16"/>
      <c r="I77" s="30">
        <f t="shared" ca="1" si="20"/>
        <v>34.25</v>
      </c>
      <c r="J77" s="42">
        <f t="shared" ca="1" si="13"/>
        <v>34.25</v>
      </c>
      <c r="K77" s="33">
        <f t="shared" ca="1" si="14"/>
        <v>1</v>
      </c>
      <c r="L77" s="16"/>
      <c r="M77" s="36">
        <f t="shared" ca="1" si="21"/>
        <v>17.012316176470588</v>
      </c>
      <c r="N77" s="39">
        <f t="shared" ca="1" si="15"/>
        <v>27.3</v>
      </c>
      <c r="O77" s="120">
        <f t="shared" ca="1" si="22"/>
        <v>0.62316176470588236</v>
      </c>
      <c r="P77" s="39">
        <f t="shared" ca="1" si="23"/>
        <v>16.95</v>
      </c>
      <c r="Q77" s="39">
        <f t="shared" ca="1" si="16"/>
        <v>27.2</v>
      </c>
      <c r="R77" s="16"/>
      <c r="S77" s="33">
        <f t="shared" ca="1" si="24"/>
        <v>0</v>
      </c>
      <c r="T77" s="30">
        <f ca="1">COUNTIF(INDIRECT("Mess03!B"&amp;(ROW(A77)*4-9)):INDIRECT("Mess03!B"&amp;(ROW(A77)*4-6)),"&gt;=500")*15</f>
        <v>15</v>
      </c>
    </row>
    <row r="78" spans="1:20" ht="15.6" thickTop="1" thickBot="1" x14ac:dyDescent="0.35">
      <c r="A78" s="8">
        <f t="shared" si="25"/>
        <v>40972.166666666482</v>
      </c>
      <c r="B78" s="27">
        <f t="shared" ca="1" si="17"/>
        <v>0</v>
      </c>
      <c r="C78" s="27">
        <f t="shared" ca="1" si="18"/>
        <v>0</v>
      </c>
      <c r="D78" s="27">
        <f t="shared" ca="1" si="19"/>
        <v>0</v>
      </c>
      <c r="E78" s="16"/>
      <c r="F78" s="46">
        <v>7.18E-4</v>
      </c>
      <c r="G78" s="46">
        <v>21</v>
      </c>
      <c r="H78" s="16"/>
      <c r="I78" s="30">
        <f t="shared" ca="1" si="20"/>
        <v>0</v>
      </c>
      <c r="J78" s="42">
        <f t="shared" ca="1" si="13"/>
        <v>0</v>
      </c>
      <c r="K78" s="33">
        <f t="shared" ca="1" si="14"/>
        <v>1</v>
      </c>
      <c r="L78" s="16"/>
      <c r="M78" s="36">
        <f t="shared" ca="1" si="21"/>
        <v>15.406433823529412</v>
      </c>
      <c r="N78" s="39">
        <f t="shared" ca="1" si="15"/>
        <v>27.3</v>
      </c>
      <c r="O78" s="120">
        <f t="shared" ca="1" si="22"/>
        <v>0.56433823529411764</v>
      </c>
      <c r="P78" s="39">
        <f t="shared" ca="1" si="23"/>
        <v>15.35</v>
      </c>
      <c r="Q78" s="39">
        <f t="shared" ca="1" si="16"/>
        <v>27.2</v>
      </c>
      <c r="R78" s="16"/>
      <c r="S78" s="33">
        <f t="shared" ca="1" si="24"/>
        <v>0</v>
      </c>
      <c r="T78" s="30">
        <f ca="1">COUNTIF(INDIRECT("Mess03!B"&amp;(ROW(A78)*4-9)):INDIRECT("Mess03!B"&amp;(ROW(A78)*4-6)),"&gt;=500")*15</f>
        <v>0</v>
      </c>
    </row>
    <row r="79" spans="1:20" ht="15.6" thickTop="1" thickBot="1" x14ac:dyDescent="0.35">
      <c r="A79" s="8">
        <f t="shared" si="25"/>
        <v>40972.208333333147</v>
      </c>
      <c r="B79" s="27">
        <f t="shared" ca="1" si="17"/>
        <v>0</v>
      </c>
      <c r="C79" s="27">
        <f t="shared" ca="1" si="18"/>
        <v>0</v>
      </c>
      <c r="D79" s="27">
        <f t="shared" ca="1" si="19"/>
        <v>0</v>
      </c>
      <c r="E79" s="16"/>
      <c r="F79" s="46">
        <v>7.18E-4</v>
      </c>
      <c r="G79" s="46">
        <v>21</v>
      </c>
      <c r="H79" s="16"/>
      <c r="I79" s="30">
        <f t="shared" ca="1" si="20"/>
        <v>0</v>
      </c>
      <c r="J79" s="42">
        <f t="shared" ca="1" si="13"/>
        <v>0</v>
      </c>
      <c r="K79" s="33">
        <f t="shared" ca="1" si="14"/>
        <v>1</v>
      </c>
      <c r="L79" s="16"/>
      <c r="M79" s="36">
        <f t="shared" ca="1" si="21"/>
        <v>15.807904411764708</v>
      </c>
      <c r="N79" s="39">
        <f t="shared" ca="1" si="15"/>
        <v>27.3</v>
      </c>
      <c r="O79" s="120">
        <f t="shared" ca="1" si="22"/>
        <v>0.57904411764705888</v>
      </c>
      <c r="P79" s="39">
        <f t="shared" ca="1" si="23"/>
        <v>15.75</v>
      </c>
      <c r="Q79" s="39">
        <f t="shared" ca="1" si="16"/>
        <v>27.2</v>
      </c>
      <c r="R79" s="16"/>
      <c r="S79" s="33">
        <f t="shared" ca="1" si="24"/>
        <v>0</v>
      </c>
      <c r="T79" s="30">
        <f ca="1">COUNTIF(INDIRECT("Mess03!B"&amp;(ROW(A79)*4-9)):INDIRECT("Mess03!B"&amp;(ROW(A79)*4-6)),"&gt;=500")*15</f>
        <v>0</v>
      </c>
    </row>
    <row r="80" spans="1:20" ht="15.6" thickTop="1" thickBot="1" x14ac:dyDescent="0.35">
      <c r="A80" s="8">
        <f t="shared" si="25"/>
        <v>40972.249999999811</v>
      </c>
      <c r="B80" s="27">
        <f t="shared" ca="1" si="17"/>
        <v>0</v>
      </c>
      <c r="C80" s="27">
        <f t="shared" ca="1" si="18"/>
        <v>0</v>
      </c>
      <c r="D80" s="27">
        <f t="shared" ca="1" si="19"/>
        <v>0</v>
      </c>
      <c r="E80" s="16"/>
      <c r="F80" s="46">
        <v>7.18E-4</v>
      </c>
      <c r="G80" s="46">
        <v>21</v>
      </c>
      <c r="H80" s="16"/>
      <c r="I80" s="30">
        <f t="shared" ca="1" si="20"/>
        <v>0</v>
      </c>
      <c r="J80" s="42">
        <f t="shared" ca="1" si="13"/>
        <v>0</v>
      </c>
      <c r="K80" s="33">
        <f t="shared" ca="1" si="14"/>
        <v>1</v>
      </c>
      <c r="L80" s="16"/>
      <c r="M80" s="36">
        <f t="shared" ca="1" si="21"/>
        <v>16.234466911764709</v>
      </c>
      <c r="N80" s="39">
        <f t="shared" ca="1" si="15"/>
        <v>27.3</v>
      </c>
      <c r="O80" s="120">
        <f t="shared" ca="1" si="22"/>
        <v>0.59466911764705888</v>
      </c>
      <c r="P80" s="39">
        <f t="shared" ca="1" si="23"/>
        <v>16.175000000000001</v>
      </c>
      <c r="Q80" s="39">
        <f t="shared" ca="1" si="16"/>
        <v>27.2</v>
      </c>
      <c r="R80" s="16"/>
      <c r="S80" s="33">
        <f t="shared" ca="1" si="24"/>
        <v>0</v>
      </c>
      <c r="T80" s="30">
        <f ca="1">COUNTIF(INDIRECT("Mess03!B"&amp;(ROW(A80)*4-9)):INDIRECT("Mess03!B"&amp;(ROW(A80)*4-6)),"&gt;=500")*15</f>
        <v>0</v>
      </c>
    </row>
    <row r="81" spans="1:20" ht="15.6" thickTop="1" thickBot="1" x14ac:dyDescent="0.35">
      <c r="A81" s="8">
        <f t="shared" si="25"/>
        <v>40972.291666666475</v>
      </c>
      <c r="B81" s="27">
        <f t="shared" ca="1" si="17"/>
        <v>0</v>
      </c>
      <c r="C81" s="27">
        <f t="shared" ca="1" si="18"/>
        <v>0</v>
      </c>
      <c r="D81" s="27">
        <f t="shared" ca="1" si="19"/>
        <v>0</v>
      </c>
      <c r="E81" s="16"/>
      <c r="F81" s="46">
        <v>7.18E-4</v>
      </c>
      <c r="G81" s="46">
        <v>21</v>
      </c>
      <c r="H81" s="16"/>
      <c r="I81" s="30">
        <f t="shared" ca="1" si="20"/>
        <v>0</v>
      </c>
      <c r="J81" s="42">
        <f t="shared" ca="1" si="13"/>
        <v>0</v>
      </c>
      <c r="K81" s="33">
        <f t="shared" ca="1" si="14"/>
        <v>1</v>
      </c>
      <c r="L81" s="16"/>
      <c r="M81" s="36">
        <f t="shared" ca="1" si="21"/>
        <v>16.385018382352943</v>
      </c>
      <c r="N81" s="39">
        <f t="shared" ca="1" si="15"/>
        <v>27.3</v>
      </c>
      <c r="O81" s="120">
        <f t="shared" ca="1" si="22"/>
        <v>0.6001838235294118</v>
      </c>
      <c r="P81" s="39">
        <f t="shared" ca="1" si="23"/>
        <v>16.324999999999999</v>
      </c>
      <c r="Q81" s="39">
        <f t="shared" ca="1" si="16"/>
        <v>27.2</v>
      </c>
      <c r="R81" s="16"/>
      <c r="S81" s="33">
        <f t="shared" ca="1" si="24"/>
        <v>0</v>
      </c>
      <c r="T81" s="30">
        <f ca="1">COUNTIF(INDIRECT("Mess03!B"&amp;(ROW(A81)*4-9)):INDIRECT("Mess03!B"&amp;(ROW(A81)*4-6)),"&gt;=500")*15</f>
        <v>0</v>
      </c>
    </row>
    <row r="82" spans="1:20" ht="15.6" thickTop="1" thickBot="1" x14ac:dyDescent="0.35">
      <c r="A82" s="8">
        <f t="shared" si="25"/>
        <v>40972.333333333139</v>
      </c>
      <c r="B82" s="27">
        <f t="shared" ca="1" si="17"/>
        <v>0</v>
      </c>
      <c r="C82" s="27">
        <f t="shared" ca="1" si="18"/>
        <v>0</v>
      </c>
      <c r="D82" s="27">
        <f t="shared" ca="1" si="19"/>
        <v>0</v>
      </c>
      <c r="E82" s="16"/>
      <c r="F82" s="46">
        <v>7.18E-4</v>
      </c>
      <c r="G82" s="46">
        <v>21</v>
      </c>
      <c r="H82" s="16"/>
      <c r="I82" s="30">
        <f t="shared" ca="1" si="20"/>
        <v>0</v>
      </c>
      <c r="J82" s="42">
        <f t="shared" ca="1" si="13"/>
        <v>0</v>
      </c>
      <c r="K82" s="33">
        <f t="shared" ca="1" si="14"/>
        <v>1</v>
      </c>
      <c r="L82" s="16"/>
      <c r="M82" s="36">
        <f t="shared" ca="1" si="21"/>
        <v>16.585753676470588</v>
      </c>
      <c r="N82" s="39">
        <f t="shared" ca="1" si="15"/>
        <v>27.3</v>
      </c>
      <c r="O82" s="120">
        <f t="shared" ca="1" si="22"/>
        <v>0.60753676470588236</v>
      </c>
      <c r="P82" s="39">
        <f t="shared" ca="1" si="23"/>
        <v>16.524999999999999</v>
      </c>
      <c r="Q82" s="39">
        <f t="shared" ca="1" si="16"/>
        <v>27.2</v>
      </c>
      <c r="R82" s="16"/>
      <c r="S82" s="33">
        <f t="shared" ca="1" si="24"/>
        <v>0</v>
      </c>
      <c r="T82" s="30">
        <f ca="1">COUNTIF(INDIRECT("Mess03!B"&amp;(ROW(A82)*4-9)):INDIRECT("Mess03!B"&amp;(ROW(A82)*4-6)),"&gt;=500")*15</f>
        <v>0</v>
      </c>
    </row>
    <row r="83" spans="1:20" ht="15.6" thickTop="1" thickBot="1" x14ac:dyDescent="0.35">
      <c r="A83" s="8">
        <f t="shared" si="25"/>
        <v>40972.374999999804</v>
      </c>
      <c r="B83" s="27">
        <f t="shared" ca="1" si="17"/>
        <v>0</v>
      </c>
      <c r="C83" s="27">
        <f t="shared" ca="1" si="18"/>
        <v>0</v>
      </c>
      <c r="D83" s="27">
        <f t="shared" ca="1" si="19"/>
        <v>0</v>
      </c>
      <c r="E83" s="16"/>
      <c r="F83" s="46">
        <v>7.18E-4</v>
      </c>
      <c r="G83" s="46">
        <v>21</v>
      </c>
      <c r="H83" s="16"/>
      <c r="I83" s="30">
        <f t="shared" ca="1" si="20"/>
        <v>0</v>
      </c>
      <c r="J83" s="42">
        <f t="shared" ca="1" si="13"/>
        <v>0</v>
      </c>
      <c r="K83" s="33">
        <f t="shared" ca="1" si="14"/>
        <v>0.97119341563785999</v>
      </c>
      <c r="L83" s="16"/>
      <c r="M83" s="36">
        <f t="shared" ca="1" si="21"/>
        <v>16.0858407079646</v>
      </c>
      <c r="N83" s="39">
        <f t="shared" ca="1" si="15"/>
        <v>21.9</v>
      </c>
      <c r="O83" s="120">
        <f t="shared" ca="1" si="22"/>
        <v>0.73451327433628322</v>
      </c>
      <c r="P83" s="39">
        <f t="shared" ca="1" si="23"/>
        <v>16.600000000000001</v>
      </c>
      <c r="Q83" s="39">
        <f t="shared" ca="1" si="16"/>
        <v>22.6</v>
      </c>
      <c r="R83" s="16"/>
      <c r="S83" s="33">
        <f t="shared" ca="1" si="24"/>
        <v>0</v>
      </c>
      <c r="T83" s="30">
        <f ca="1">COUNTIF(INDIRECT("Mess03!B"&amp;(ROW(A83)*4-9)):INDIRECT("Mess03!B"&amp;(ROW(A83)*4-6)),"&gt;=500")*15</f>
        <v>0</v>
      </c>
    </row>
    <row r="84" spans="1:20" ht="15.6" thickTop="1" thickBot="1" x14ac:dyDescent="0.35">
      <c r="A84" s="8">
        <f t="shared" si="25"/>
        <v>40972.416666666468</v>
      </c>
      <c r="B84" s="27">
        <f t="shared" ca="1" si="17"/>
        <v>0</v>
      </c>
      <c r="C84" s="27">
        <f t="shared" ca="1" si="18"/>
        <v>0</v>
      </c>
      <c r="D84" s="27">
        <f t="shared" ca="1" si="19"/>
        <v>0</v>
      </c>
      <c r="E84" s="16"/>
      <c r="F84" s="46">
        <v>7.18E-4</v>
      </c>
      <c r="G84" s="46">
        <v>21</v>
      </c>
      <c r="H84" s="16"/>
      <c r="I84" s="30">
        <f t="shared" ca="1" si="20"/>
        <v>0</v>
      </c>
      <c r="J84" s="42">
        <f t="shared" ca="1" si="13"/>
        <v>0</v>
      </c>
      <c r="K84" s="33">
        <f t="shared" ca="1" si="14"/>
        <v>0.97119341563785999</v>
      </c>
      <c r="L84" s="16"/>
      <c r="M84" s="36">
        <f t="shared" ca="1" si="21"/>
        <v>16.424999999999997</v>
      </c>
      <c r="N84" s="39">
        <f t="shared" ca="1" si="15"/>
        <v>21.9</v>
      </c>
      <c r="O84" s="120">
        <f t="shared" ca="1" si="22"/>
        <v>0.74999999999999989</v>
      </c>
      <c r="P84" s="39">
        <f t="shared" ca="1" si="23"/>
        <v>16.95</v>
      </c>
      <c r="Q84" s="39">
        <f t="shared" ca="1" si="16"/>
        <v>22.6</v>
      </c>
      <c r="R84" s="16"/>
      <c r="S84" s="33">
        <f t="shared" ca="1" si="24"/>
        <v>0</v>
      </c>
      <c r="T84" s="30">
        <f ca="1">COUNTIF(INDIRECT("Mess03!B"&amp;(ROW(A84)*4-9)):INDIRECT("Mess03!B"&amp;(ROW(A84)*4-6)),"&gt;=500")*15</f>
        <v>0</v>
      </c>
    </row>
    <row r="85" spans="1:20" ht="15.6" thickTop="1" thickBot="1" x14ac:dyDescent="0.35">
      <c r="A85" s="8">
        <f t="shared" si="25"/>
        <v>40972.458333333132</v>
      </c>
      <c r="B85" s="27">
        <f t="shared" ca="1" si="17"/>
        <v>0.36588029096799413</v>
      </c>
      <c r="C85" s="27">
        <f t="shared" ca="1" si="18"/>
        <v>0.40653365663110458</v>
      </c>
      <c r="D85" s="27">
        <f t="shared" ca="1" si="19"/>
        <v>4.0653365663110445E-2</v>
      </c>
      <c r="E85" s="16"/>
      <c r="F85" s="46">
        <v>7.18E-4</v>
      </c>
      <c r="G85" s="46">
        <v>21</v>
      </c>
      <c r="H85" s="16"/>
      <c r="I85" s="30">
        <f t="shared" ca="1" si="20"/>
        <v>101.73251028806584</v>
      </c>
      <c r="J85" s="42">
        <f t="shared" ca="1" si="13"/>
        <v>104.75</v>
      </c>
      <c r="K85" s="33">
        <f t="shared" ca="1" si="14"/>
        <v>0.97119341563785999</v>
      </c>
      <c r="L85" s="16"/>
      <c r="M85" s="36">
        <f t="shared" ca="1" si="21"/>
        <v>26.502876106194691</v>
      </c>
      <c r="N85" s="39">
        <f t="shared" ca="1" si="15"/>
        <v>21.9</v>
      </c>
      <c r="O85" s="120">
        <f t="shared" ca="1" si="22"/>
        <v>1.2101769911504425</v>
      </c>
      <c r="P85" s="39">
        <f t="shared" ca="1" si="23"/>
        <v>27.35</v>
      </c>
      <c r="Q85" s="39">
        <f t="shared" ca="1" si="16"/>
        <v>22.6</v>
      </c>
      <c r="R85" s="16"/>
      <c r="S85" s="33">
        <f t="shared" ca="1" si="24"/>
        <v>0.9</v>
      </c>
      <c r="T85" s="30">
        <f ca="1">COUNTIF(INDIRECT("Mess03!B"&amp;(ROW(A85)*4-9)):INDIRECT("Mess03!B"&amp;(ROW(A85)*4-6)),"&gt;=500")*15</f>
        <v>45</v>
      </c>
    </row>
    <row r="86" spans="1:20" ht="15.6" thickTop="1" thickBot="1" x14ac:dyDescent="0.35">
      <c r="A86" s="8">
        <f t="shared" si="25"/>
        <v>40972.499999999796</v>
      </c>
      <c r="B86" s="27">
        <f t="shared" ca="1" si="17"/>
        <v>0.48066995820191738</v>
      </c>
      <c r="C86" s="27">
        <f t="shared" ca="1" si="18"/>
        <v>0.53407773133546377</v>
      </c>
      <c r="D86" s="27">
        <f t="shared" ca="1" si="19"/>
        <v>5.3407773133546367E-2</v>
      </c>
      <c r="E86" s="16"/>
      <c r="F86" s="46">
        <v>7.18E-4</v>
      </c>
      <c r="G86" s="46">
        <v>21</v>
      </c>
      <c r="H86" s="16"/>
      <c r="I86" s="30">
        <f t="shared" ca="1" si="20"/>
        <v>134.51028806584361</v>
      </c>
      <c r="J86" s="42">
        <f t="shared" ca="1" si="13"/>
        <v>138.5</v>
      </c>
      <c r="K86" s="33">
        <f t="shared" ca="1" si="14"/>
        <v>0.97119341563785999</v>
      </c>
      <c r="L86" s="16"/>
      <c r="M86" s="36">
        <f t="shared" ca="1" si="21"/>
        <v>26.333296460176992</v>
      </c>
      <c r="N86" s="39">
        <f t="shared" ca="1" si="15"/>
        <v>21.9</v>
      </c>
      <c r="O86" s="120">
        <f t="shared" ca="1" si="22"/>
        <v>1.2024336283185841</v>
      </c>
      <c r="P86" s="39">
        <f t="shared" ca="1" si="23"/>
        <v>27.175000000000001</v>
      </c>
      <c r="Q86" s="39">
        <f t="shared" ca="1" si="16"/>
        <v>22.6</v>
      </c>
      <c r="R86" s="16"/>
      <c r="S86" s="33">
        <f t="shared" ca="1" si="24"/>
        <v>0.9</v>
      </c>
      <c r="T86" s="30">
        <f ca="1">COUNTIF(INDIRECT("Mess03!B"&amp;(ROW(A86)*4-9)):INDIRECT("Mess03!B"&amp;(ROW(A86)*4-6)),"&gt;=500")*15</f>
        <v>60</v>
      </c>
    </row>
    <row r="87" spans="1:20" ht="15.6" thickTop="1" thickBot="1" x14ac:dyDescent="0.35">
      <c r="A87" s="8">
        <f t="shared" si="25"/>
        <v>40972.541666666461</v>
      </c>
      <c r="B87" s="27">
        <f t="shared" ca="1" si="17"/>
        <v>0.46267390893303811</v>
      </c>
      <c r="C87" s="27">
        <f t="shared" ca="1" si="18"/>
        <v>0.51408212103670903</v>
      </c>
      <c r="D87" s="27">
        <f t="shared" ca="1" si="19"/>
        <v>5.1408212103670893E-2</v>
      </c>
      <c r="E87" s="16"/>
      <c r="F87" s="46">
        <v>7.18E-4</v>
      </c>
      <c r="G87" s="46">
        <v>21</v>
      </c>
      <c r="H87" s="16"/>
      <c r="I87" s="30">
        <f t="shared" ca="1" si="20"/>
        <v>133.7818930041152</v>
      </c>
      <c r="J87" s="42">
        <f t="shared" ca="1" si="13"/>
        <v>137.75</v>
      </c>
      <c r="K87" s="33">
        <f t="shared" ca="1" si="14"/>
        <v>0.97119341563785999</v>
      </c>
      <c r="L87" s="16"/>
      <c r="M87" s="36">
        <f t="shared" ca="1" si="21"/>
        <v>25.485398230088489</v>
      </c>
      <c r="N87" s="39">
        <f t="shared" ca="1" si="15"/>
        <v>21.9</v>
      </c>
      <c r="O87" s="120">
        <f t="shared" ca="1" si="22"/>
        <v>1.1637168141592917</v>
      </c>
      <c r="P87" s="39">
        <f t="shared" ca="1" si="23"/>
        <v>26.299999999999997</v>
      </c>
      <c r="Q87" s="39">
        <f t="shared" ca="1" si="16"/>
        <v>22.6</v>
      </c>
      <c r="R87" s="16"/>
      <c r="S87" s="33">
        <f t="shared" ca="1" si="24"/>
        <v>0.9</v>
      </c>
      <c r="T87" s="30">
        <f ca="1">COUNTIF(INDIRECT("Mess03!B"&amp;(ROW(A87)*4-9)):INDIRECT("Mess03!B"&amp;(ROW(A87)*4-6)),"&gt;=500")*15</f>
        <v>60</v>
      </c>
    </row>
    <row r="88" spans="1:20" ht="15.6" thickTop="1" thickBot="1" x14ac:dyDescent="0.35">
      <c r="A88" s="8">
        <f t="shared" si="25"/>
        <v>40972.583333333125</v>
      </c>
      <c r="B88" s="27">
        <f t="shared" ca="1" si="17"/>
        <v>0.44589031415007363</v>
      </c>
      <c r="C88" s="27">
        <f t="shared" ca="1" si="18"/>
        <v>0.49543368238897068</v>
      </c>
      <c r="D88" s="27">
        <f t="shared" ca="1" si="19"/>
        <v>4.9543368238897059E-2</v>
      </c>
      <c r="E88" s="16"/>
      <c r="F88" s="46">
        <v>7.18E-4</v>
      </c>
      <c r="G88" s="46">
        <v>21</v>
      </c>
      <c r="H88" s="16"/>
      <c r="I88" s="30">
        <f t="shared" ca="1" si="20"/>
        <v>132.32510288065842</v>
      </c>
      <c r="J88" s="42">
        <f t="shared" ca="1" si="13"/>
        <v>136.25</v>
      </c>
      <c r="K88" s="33">
        <f t="shared" ca="1" si="14"/>
        <v>0.97119341563785999</v>
      </c>
      <c r="L88" s="16"/>
      <c r="M88" s="36">
        <f t="shared" ca="1" si="21"/>
        <v>24.83130530973451</v>
      </c>
      <c r="N88" s="39">
        <f t="shared" ca="1" si="15"/>
        <v>21.9</v>
      </c>
      <c r="O88" s="120">
        <f t="shared" ca="1" si="22"/>
        <v>1.1338495575221239</v>
      </c>
      <c r="P88" s="39">
        <f t="shared" ca="1" si="23"/>
        <v>25.625</v>
      </c>
      <c r="Q88" s="39">
        <f t="shared" ca="1" si="16"/>
        <v>22.6</v>
      </c>
      <c r="R88" s="16"/>
      <c r="S88" s="33">
        <f t="shared" ca="1" si="24"/>
        <v>0.9</v>
      </c>
      <c r="T88" s="30">
        <f ca="1">COUNTIF(INDIRECT("Mess03!B"&amp;(ROW(A88)*4-9)):INDIRECT("Mess03!B"&amp;(ROW(A88)*4-6)),"&gt;=500")*15</f>
        <v>60</v>
      </c>
    </row>
    <row r="89" spans="1:20" ht="15.6" thickTop="1" thickBot="1" x14ac:dyDescent="0.35">
      <c r="A89" s="8">
        <f t="shared" si="25"/>
        <v>40972.624999999789</v>
      </c>
      <c r="B89" s="27">
        <f t="shared" ca="1" si="17"/>
        <v>0.42942759277286124</v>
      </c>
      <c r="C89" s="27">
        <f t="shared" ca="1" si="18"/>
        <v>0.47714176974762362</v>
      </c>
      <c r="D89" s="27">
        <f t="shared" ca="1" si="19"/>
        <v>4.7714176974762351E-2</v>
      </c>
      <c r="E89" s="16"/>
      <c r="F89" s="46">
        <v>7.18E-4</v>
      </c>
      <c r="G89" s="46">
        <v>21</v>
      </c>
      <c r="H89" s="16"/>
      <c r="I89" s="30">
        <f t="shared" ca="1" si="20"/>
        <v>130.62551440329216</v>
      </c>
      <c r="J89" s="42">
        <f t="shared" ca="1" si="13"/>
        <v>134.5</v>
      </c>
      <c r="K89" s="33">
        <f t="shared" ca="1" si="14"/>
        <v>0.97119341563785999</v>
      </c>
      <c r="L89" s="16"/>
      <c r="M89" s="36">
        <f t="shared" ca="1" si="21"/>
        <v>24.225663716814157</v>
      </c>
      <c r="N89" s="39">
        <f t="shared" ca="1" si="15"/>
        <v>21.9</v>
      </c>
      <c r="O89" s="120">
        <f t="shared" ca="1" si="22"/>
        <v>1.1061946902654867</v>
      </c>
      <c r="P89" s="39">
        <f t="shared" ca="1" si="23"/>
        <v>25</v>
      </c>
      <c r="Q89" s="39">
        <f t="shared" ca="1" si="16"/>
        <v>22.6</v>
      </c>
      <c r="R89" s="16"/>
      <c r="S89" s="33">
        <f t="shared" ca="1" si="24"/>
        <v>0.9</v>
      </c>
      <c r="T89" s="30">
        <f ca="1">COUNTIF(INDIRECT("Mess03!B"&amp;(ROW(A89)*4-9)):INDIRECT("Mess03!B"&amp;(ROW(A89)*4-6)),"&gt;=500")*15</f>
        <v>60</v>
      </c>
    </row>
    <row r="90" spans="1:20" ht="15.6" thickTop="1" thickBot="1" x14ac:dyDescent="0.35">
      <c r="A90" s="8">
        <f t="shared" si="25"/>
        <v>40972.666666666453</v>
      </c>
      <c r="B90" s="27">
        <f t="shared" ca="1" si="17"/>
        <v>0.41054634796423312</v>
      </c>
      <c r="C90" s="27">
        <f t="shared" ca="1" si="18"/>
        <v>0.45616260884914789</v>
      </c>
      <c r="D90" s="27">
        <f t="shared" ca="1" si="19"/>
        <v>4.5616260884914779E-2</v>
      </c>
      <c r="E90" s="16"/>
      <c r="F90" s="46">
        <v>7.18E-4</v>
      </c>
      <c r="G90" s="46">
        <v>21</v>
      </c>
      <c r="H90" s="16"/>
      <c r="I90" s="30">
        <f t="shared" ca="1" si="20"/>
        <v>129.41152263374485</v>
      </c>
      <c r="J90" s="42">
        <f t="shared" ca="1" si="13"/>
        <v>133.25</v>
      </c>
      <c r="K90" s="33">
        <f t="shared" ca="1" si="14"/>
        <v>0.97119341563785999</v>
      </c>
      <c r="L90" s="16"/>
      <c r="M90" s="36">
        <f t="shared" ca="1" si="21"/>
        <v>23.377765486725664</v>
      </c>
      <c r="N90" s="39">
        <f t="shared" ca="1" si="15"/>
        <v>21.9</v>
      </c>
      <c r="O90" s="120">
        <f t="shared" ca="1" si="22"/>
        <v>1.0674778761061947</v>
      </c>
      <c r="P90" s="39">
        <f t="shared" ca="1" si="23"/>
        <v>24.125</v>
      </c>
      <c r="Q90" s="39">
        <f t="shared" ca="1" si="16"/>
        <v>22.6</v>
      </c>
      <c r="R90" s="16"/>
      <c r="S90" s="33">
        <f t="shared" ca="1" si="24"/>
        <v>0.9</v>
      </c>
      <c r="T90" s="30">
        <f ca="1">COUNTIF(INDIRECT("Mess03!B"&amp;(ROW(A90)*4-9)):INDIRECT("Mess03!B"&amp;(ROW(A90)*4-6)),"&gt;=500")*15</f>
        <v>60</v>
      </c>
    </row>
    <row r="91" spans="1:20" ht="15.6" thickTop="1" thickBot="1" x14ac:dyDescent="0.35">
      <c r="A91" s="8">
        <f t="shared" si="25"/>
        <v>40972.708333333117</v>
      </c>
      <c r="B91" s="27">
        <f t="shared" ca="1" si="17"/>
        <v>0.32934090361412333</v>
      </c>
      <c r="C91" s="27">
        <f t="shared" ca="1" si="18"/>
        <v>0.36593433734902592</v>
      </c>
      <c r="D91" s="27">
        <f t="shared" ca="1" si="19"/>
        <v>3.6593433734902585E-2</v>
      </c>
      <c r="E91" s="16"/>
      <c r="F91" s="46">
        <v>7.18E-4</v>
      </c>
      <c r="G91" s="46">
        <v>21</v>
      </c>
      <c r="H91" s="16"/>
      <c r="I91" s="30">
        <f t="shared" ca="1" si="20"/>
        <v>115.50974025974025</v>
      </c>
      <c r="J91" s="42">
        <f t="shared" ca="1" si="13"/>
        <v>132.75</v>
      </c>
      <c r="K91" s="33">
        <f t="shared" ca="1" si="14"/>
        <v>0.87012987012987009</v>
      </c>
      <c r="L91" s="16"/>
      <c r="M91" s="36">
        <f t="shared" ca="1" si="21"/>
        <v>21.010714285714286</v>
      </c>
      <c r="N91" s="39">
        <f t="shared" ca="1" si="15"/>
        <v>14.8</v>
      </c>
      <c r="O91" s="120">
        <f t="shared" ca="1" si="22"/>
        <v>1.4196428571428572</v>
      </c>
      <c r="P91" s="39">
        <f t="shared" ca="1" si="23"/>
        <v>23.85</v>
      </c>
      <c r="Q91" s="39">
        <f t="shared" ca="1" si="16"/>
        <v>16.8</v>
      </c>
      <c r="R91" s="16"/>
      <c r="S91" s="33">
        <f t="shared" ca="1" si="24"/>
        <v>0.9</v>
      </c>
      <c r="T91" s="30">
        <f ca="1">COUNTIF(INDIRECT("Mess03!B"&amp;(ROW(A91)*4-9)):INDIRECT("Mess03!B"&amp;(ROW(A91)*4-6)),"&gt;=500")*15</f>
        <v>60</v>
      </c>
    </row>
    <row r="92" spans="1:20" ht="15.6" thickTop="1" thickBot="1" x14ac:dyDescent="0.35">
      <c r="A92" s="8">
        <f t="shared" si="25"/>
        <v>40972.749999999782</v>
      </c>
      <c r="B92" s="27">
        <f t="shared" ca="1" si="17"/>
        <v>0.32495250014415583</v>
      </c>
      <c r="C92" s="27">
        <f t="shared" ca="1" si="18"/>
        <v>0.36105833349350647</v>
      </c>
      <c r="D92" s="27">
        <f t="shared" ca="1" si="19"/>
        <v>3.6105833349350636E-2</v>
      </c>
      <c r="E92" s="16"/>
      <c r="F92" s="46">
        <v>7.18E-4</v>
      </c>
      <c r="G92" s="46">
        <v>21</v>
      </c>
      <c r="H92" s="16"/>
      <c r="I92" s="30">
        <f t="shared" ca="1" si="20"/>
        <v>116.16233766233766</v>
      </c>
      <c r="J92" s="42">
        <f t="shared" ca="1" si="13"/>
        <v>133.5</v>
      </c>
      <c r="K92" s="33">
        <f t="shared" ca="1" si="14"/>
        <v>0.87012987012987009</v>
      </c>
      <c r="L92" s="16"/>
      <c r="M92" s="36">
        <f t="shared" ca="1" si="21"/>
        <v>20.614285714285714</v>
      </c>
      <c r="N92" s="39">
        <f t="shared" ca="1" si="15"/>
        <v>14.8</v>
      </c>
      <c r="O92" s="120">
        <f t="shared" ca="1" si="22"/>
        <v>1.3928571428571428</v>
      </c>
      <c r="P92" s="39">
        <f t="shared" ca="1" si="23"/>
        <v>23.4</v>
      </c>
      <c r="Q92" s="39">
        <f t="shared" ca="1" si="16"/>
        <v>16.8</v>
      </c>
      <c r="R92" s="16"/>
      <c r="S92" s="33">
        <f t="shared" ca="1" si="24"/>
        <v>0.9</v>
      </c>
      <c r="T92" s="30">
        <f ca="1">COUNTIF(INDIRECT("Mess03!B"&amp;(ROW(A92)*4-9)):INDIRECT("Mess03!B"&amp;(ROW(A92)*4-6)),"&gt;=500")*15</f>
        <v>60</v>
      </c>
    </row>
    <row r="93" spans="1:20" ht="15.6" thickTop="1" thickBot="1" x14ac:dyDescent="0.35">
      <c r="A93" s="8">
        <f t="shared" si="25"/>
        <v>40972.791666666446</v>
      </c>
      <c r="B93" s="27">
        <f t="shared" ca="1" si="17"/>
        <v>0.31562698023701291</v>
      </c>
      <c r="C93" s="27">
        <f t="shared" ca="1" si="18"/>
        <v>0.3506966447077921</v>
      </c>
      <c r="D93" s="27">
        <f t="shared" ca="1" si="19"/>
        <v>3.5069664470779201E-2</v>
      </c>
      <c r="E93" s="16"/>
      <c r="F93" s="46">
        <v>7.18E-4</v>
      </c>
      <c r="G93" s="46">
        <v>21</v>
      </c>
      <c r="H93" s="16"/>
      <c r="I93" s="30">
        <f t="shared" ca="1" si="20"/>
        <v>115.29220779220779</v>
      </c>
      <c r="J93" s="42">
        <f t="shared" ca="1" si="13"/>
        <v>132.5</v>
      </c>
      <c r="K93" s="33">
        <f t="shared" ca="1" si="14"/>
        <v>0.87012987012987009</v>
      </c>
      <c r="L93" s="16"/>
      <c r="M93" s="36">
        <f t="shared" ca="1" si="21"/>
        <v>20.173809523809521</v>
      </c>
      <c r="N93" s="39">
        <f t="shared" ca="1" si="15"/>
        <v>14.8</v>
      </c>
      <c r="O93" s="120">
        <f t="shared" ca="1" si="22"/>
        <v>1.3630952380952379</v>
      </c>
      <c r="P93" s="39">
        <f t="shared" ca="1" si="23"/>
        <v>22.9</v>
      </c>
      <c r="Q93" s="39">
        <f t="shared" ca="1" si="16"/>
        <v>16.8</v>
      </c>
      <c r="R93" s="16"/>
      <c r="S93" s="33">
        <f t="shared" ca="1" si="24"/>
        <v>0.9</v>
      </c>
      <c r="T93" s="30">
        <f ca="1">COUNTIF(INDIRECT("Mess03!B"&amp;(ROW(A93)*4-9)):INDIRECT("Mess03!B"&amp;(ROW(A93)*4-6)),"&gt;=500")*15</f>
        <v>60</v>
      </c>
    </row>
    <row r="94" spans="1:20" ht="15.6" thickTop="1" thickBot="1" x14ac:dyDescent="0.35">
      <c r="A94" s="8">
        <f t="shared" si="25"/>
        <v>40972.83333333311</v>
      </c>
      <c r="B94" s="27">
        <f t="shared" ca="1" si="17"/>
        <v>0.31041420704853895</v>
      </c>
      <c r="C94" s="27">
        <f t="shared" ca="1" si="18"/>
        <v>0.34490467449837658</v>
      </c>
      <c r="D94" s="27">
        <f t="shared" ca="1" si="19"/>
        <v>3.449046744983765E-2</v>
      </c>
      <c r="E94" s="16"/>
      <c r="F94" s="46">
        <v>7.18E-4</v>
      </c>
      <c r="G94" s="46">
        <v>21</v>
      </c>
      <c r="H94" s="16"/>
      <c r="I94" s="30">
        <f t="shared" ca="1" si="20"/>
        <v>114.63961038961038</v>
      </c>
      <c r="J94" s="42">
        <f t="shared" ca="1" si="13"/>
        <v>131.75</v>
      </c>
      <c r="K94" s="33">
        <f t="shared" ca="1" si="14"/>
        <v>0.87012987012987009</v>
      </c>
      <c r="L94" s="16"/>
      <c r="M94" s="36">
        <f t="shared" ca="1" si="21"/>
        <v>19.953571428571429</v>
      </c>
      <c r="N94" s="39">
        <f t="shared" ca="1" si="15"/>
        <v>14.8</v>
      </c>
      <c r="O94" s="120">
        <f t="shared" ca="1" si="22"/>
        <v>1.3482142857142858</v>
      </c>
      <c r="P94" s="39">
        <f t="shared" ca="1" si="23"/>
        <v>22.650000000000002</v>
      </c>
      <c r="Q94" s="39">
        <f t="shared" ca="1" si="16"/>
        <v>16.8</v>
      </c>
      <c r="R94" s="16"/>
      <c r="S94" s="33">
        <f t="shared" ca="1" si="24"/>
        <v>0.9</v>
      </c>
      <c r="T94" s="30">
        <f ca="1">COUNTIF(INDIRECT("Mess03!B"&amp;(ROW(A94)*4-9)):INDIRECT("Mess03!B"&amp;(ROW(A94)*4-6)),"&gt;=500")*15</f>
        <v>60</v>
      </c>
    </row>
    <row r="95" spans="1:20" ht="15.6" thickTop="1" thickBot="1" x14ac:dyDescent="0.35">
      <c r="A95" s="8">
        <f t="shared" si="25"/>
        <v>40972.874999999774</v>
      </c>
      <c r="B95" s="27">
        <f t="shared" ca="1" si="17"/>
        <v>0.30811533376412326</v>
      </c>
      <c r="C95" s="27">
        <f t="shared" ca="1" si="18"/>
        <v>0.34235037084902586</v>
      </c>
      <c r="D95" s="27">
        <f t="shared" ca="1" si="19"/>
        <v>3.4235037084902581E-2</v>
      </c>
      <c r="E95" s="16"/>
      <c r="F95" s="46">
        <v>7.18E-4</v>
      </c>
      <c r="G95" s="46">
        <v>21</v>
      </c>
      <c r="H95" s="16"/>
      <c r="I95" s="30">
        <f t="shared" ca="1" si="20"/>
        <v>114.42207792207792</v>
      </c>
      <c r="J95" s="42">
        <f t="shared" ca="1" si="13"/>
        <v>131.5</v>
      </c>
      <c r="K95" s="33">
        <f t="shared" ca="1" si="14"/>
        <v>0.87012987012987009</v>
      </c>
      <c r="L95" s="16"/>
      <c r="M95" s="36">
        <f t="shared" ca="1" si="21"/>
        <v>19.843452380952378</v>
      </c>
      <c r="N95" s="39">
        <f t="shared" ca="1" si="15"/>
        <v>14.8</v>
      </c>
      <c r="O95" s="120">
        <f t="shared" ca="1" si="22"/>
        <v>1.3407738095238093</v>
      </c>
      <c r="P95" s="39">
        <f t="shared" ca="1" si="23"/>
        <v>22.524999999999999</v>
      </c>
      <c r="Q95" s="39">
        <f t="shared" ca="1" si="16"/>
        <v>16.8</v>
      </c>
      <c r="R95" s="16"/>
      <c r="S95" s="33">
        <f t="shared" ca="1" si="24"/>
        <v>0.9</v>
      </c>
      <c r="T95" s="30">
        <f ca="1">COUNTIF(INDIRECT("Mess03!B"&amp;(ROW(A95)*4-9)):INDIRECT("Mess03!B"&amp;(ROW(A95)*4-6)),"&gt;=500")*15</f>
        <v>60</v>
      </c>
    </row>
    <row r="96" spans="1:20" ht="15.6" thickTop="1" thickBot="1" x14ac:dyDescent="0.35">
      <c r="A96" s="8">
        <f t="shared" si="25"/>
        <v>40972.916666666439</v>
      </c>
      <c r="B96" s="27">
        <f t="shared" ca="1" si="17"/>
        <v>0.31048312123636362</v>
      </c>
      <c r="C96" s="27">
        <f t="shared" ca="1" si="18"/>
        <v>0.34498124581818179</v>
      </c>
      <c r="D96" s="27">
        <f t="shared" ca="1" si="19"/>
        <v>3.4498124581818168E-2</v>
      </c>
      <c r="E96" s="16"/>
      <c r="F96" s="46">
        <v>7.18E-4</v>
      </c>
      <c r="G96" s="46">
        <v>21</v>
      </c>
      <c r="H96" s="16"/>
      <c r="I96" s="30">
        <f t="shared" ca="1" si="20"/>
        <v>115.94480519480518</v>
      </c>
      <c r="J96" s="42">
        <f t="shared" ca="1" si="13"/>
        <v>133.25</v>
      </c>
      <c r="K96" s="33">
        <f t="shared" ca="1" si="14"/>
        <v>0.87012987012987009</v>
      </c>
      <c r="L96" s="16"/>
      <c r="M96" s="36">
        <f t="shared" ca="1" si="21"/>
        <v>19.733333333333334</v>
      </c>
      <c r="N96" s="39">
        <f t="shared" ca="1" si="15"/>
        <v>14.8</v>
      </c>
      <c r="O96" s="120">
        <f t="shared" ca="1" si="22"/>
        <v>1.3333333333333333</v>
      </c>
      <c r="P96" s="39">
        <f t="shared" ca="1" si="23"/>
        <v>22.4</v>
      </c>
      <c r="Q96" s="39">
        <f t="shared" ca="1" si="16"/>
        <v>16.8</v>
      </c>
      <c r="R96" s="16"/>
      <c r="S96" s="33">
        <f t="shared" ca="1" si="24"/>
        <v>0.9</v>
      </c>
      <c r="T96" s="30">
        <f ca="1">COUNTIF(INDIRECT("Mess03!B"&amp;(ROW(A96)*4-9)):INDIRECT("Mess03!B"&amp;(ROW(A96)*4-6)),"&gt;=500")*15</f>
        <v>60</v>
      </c>
    </row>
    <row r="97" spans="1:20" ht="15.6" thickTop="1" thickBot="1" x14ac:dyDescent="0.35">
      <c r="A97" s="8">
        <f t="shared" si="25"/>
        <v>40972.958333333103</v>
      </c>
      <c r="B97" s="27">
        <f t="shared" ca="1" si="17"/>
        <v>0.30770184863717542</v>
      </c>
      <c r="C97" s="27">
        <f t="shared" ca="1" si="18"/>
        <v>0.3418909429301949</v>
      </c>
      <c r="D97" s="27">
        <f t="shared" ca="1" si="19"/>
        <v>3.418909429301948E-2</v>
      </c>
      <c r="E97" s="16"/>
      <c r="F97" s="46">
        <v>7.18E-4</v>
      </c>
      <c r="G97" s="46">
        <v>21</v>
      </c>
      <c r="H97" s="16"/>
      <c r="I97" s="30">
        <f t="shared" ca="1" si="20"/>
        <v>115.29220779220779</v>
      </c>
      <c r="J97" s="42">
        <f t="shared" ca="1" si="13"/>
        <v>132.5</v>
      </c>
      <c r="K97" s="33">
        <f t="shared" ca="1" si="14"/>
        <v>0.87012987012987009</v>
      </c>
      <c r="L97" s="16"/>
      <c r="M97" s="36">
        <f t="shared" ca="1" si="21"/>
        <v>19.667261904761904</v>
      </c>
      <c r="N97" s="39">
        <f t="shared" ca="1" si="15"/>
        <v>14.8</v>
      </c>
      <c r="O97" s="120">
        <f t="shared" ca="1" si="22"/>
        <v>1.3288690476190474</v>
      </c>
      <c r="P97" s="39">
        <f t="shared" ca="1" si="23"/>
        <v>22.324999999999999</v>
      </c>
      <c r="Q97" s="39">
        <f t="shared" ca="1" si="16"/>
        <v>16.8</v>
      </c>
      <c r="R97" s="16"/>
      <c r="S97" s="33">
        <f t="shared" ca="1" si="24"/>
        <v>0.9</v>
      </c>
      <c r="T97" s="30">
        <f ca="1">COUNTIF(INDIRECT("Mess03!B"&amp;(ROW(A97)*4-9)):INDIRECT("Mess03!B"&amp;(ROW(A97)*4-6)),"&gt;=500")*15</f>
        <v>60</v>
      </c>
    </row>
    <row r="98" spans="1:20" ht="15.6" thickTop="1" thickBot="1" x14ac:dyDescent="0.35">
      <c r="A98" s="8">
        <f t="shared" si="25"/>
        <v>40972.999999999767</v>
      </c>
      <c r="B98" s="27">
        <f t="shared" ca="1" si="17"/>
        <v>0.304830207433198</v>
      </c>
      <c r="C98" s="27">
        <f t="shared" ca="1" si="18"/>
        <v>0.33870023048133113</v>
      </c>
      <c r="D98" s="27">
        <f t="shared" ca="1" si="19"/>
        <v>3.3870023048133108E-2</v>
      </c>
      <c r="E98" s="16"/>
      <c r="F98" s="46">
        <v>7.18E-4</v>
      </c>
      <c r="G98" s="46">
        <v>21</v>
      </c>
      <c r="H98" s="16"/>
      <c r="I98" s="30">
        <f t="shared" ca="1" si="20"/>
        <v>115.50974025974025</v>
      </c>
      <c r="J98" s="42">
        <f t="shared" ca="1" si="13"/>
        <v>132.75</v>
      </c>
      <c r="K98" s="33">
        <f t="shared" ca="1" si="14"/>
        <v>0.87012987012987009</v>
      </c>
      <c r="L98" s="16"/>
      <c r="M98" s="36">
        <f t="shared" ca="1" si="21"/>
        <v>19.447023809523809</v>
      </c>
      <c r="N98" s="39">
        <f t="shared" ca="1" si="15"/>
        <v>14.8</v>
      </c>
      <c r="O98" s="120">
        <f t="shared" ca="1" si="22"/>
        <v>1.3139880952380951</v>
      </c>
      <c r="P98" s="39">
        <f t="shared" ca="1" si="23"/>
        <v>22.074999999999999</v>
      </c>
      <c r="Q98" s="39">
        <f t="shared" ca="1" si="16"/>
        <v>16.8</v>
      </c>
      <c r="R98" s="16"/>
      <c r="S98" s="33">
        <f t="shared" ca="1" si="24"/>
        <v>0.9</v>
      </c>
      <c r="T98" s="30">
        <f ca="1">COUNTIF(INDIRECT("Mess03!B"&amp;(ROW(A98)*4-9)):INDIRECT("Mess03!B"&amp;(ROW(A98)*4-6)),"&gt;=500")*15</f>
        <v>60</v>
      </c>
    </row>
    <row r="99" spans="1:20" ht="15.6" thickTop="1" thickBot="1" x14ac:dyDescent="0.35">
      <c r="A99" s="8">
        <f t="shared" si="25"/>
        <v>40973.041666666431</v>
      </c>
      <c r="B99" s="27">
        <f t="shared" ca="1" si="17"/>
        <v>0.17462707385535317</v>
      </c>
      <c r="C99" s="27">
        <f t="shared" ca="1" si="18"/>
        <v>0.19403008206150352</v>
      </c>
      <c r="D99" s="27">
        <f t="shared" ca="1" si="19"/>
        <v>1.9403008206150346E-2</v>
      </c>
      <c r="E99" s="16"/>
      <c r="F99" s="46">
        <v>7.18E-4</v>
      </c>
      <c r="G99" s="46">
        <v>21</v>
      </c>
      <c r="H99" s="16"/>
      <c r="I99" s="30">
        <f t="shared" ca="1" si="20"/>
        <v>65.785087719298232</v>
      </c>
      <c r="J99" s="42">
        <f t="shared" ca="1" si="13"/>
        <v>66.25</v>
      </c>
      <c r="K99" s="33">
        <f t="shared" ca="1" si="14"/>
        <v>0.99298245614035074</v>
      </c>
      <c r="L99" s="16"/>
      <c r="M99" s="36">
        <f t="shared" ca="1" si="21"/>
        <v>19.561307053941903</v>
      </c>
      <c r="N99" s="39">
        <f t="shared" ca="1" si="15"/>
        <v>23.9</v>
      </c>
      <c r="O99" s="120">
        <f t="shared" ca="1" si="22"/>
        <v>0.8184647302904563</v>
      </c>
      <c r="P99" s="39">
        <f t="shared" ca="1" si="23"/>
        <v>19.724999999999998</v>
      </c>
      <c r="Q99" s="39">
        <f t="shared" ca="1" si="16"/>
        <v>24.1</v>
      </c>
      <c r="R99" s="16"/>
      <c r="S99" s="33">
        <f t="shared" ca="1" si="24"/>
        <v>0.9</v>
      </c>
      <c r="T99" s="30">
        <f ca="1">COUNTIF(INDIRECT("Mess03!B"&amp;(ROW(A99)*4-9)):INDIRECT("Mess03!B"&amp;(ROW(A99)*4-6)),"&gt;=500")*15</f>
        <v>30</v>
      </c>
    </row>
    <row r="100" spans="1:20" ht="15.6" thickTop="1" thickBot="1" x14ac:dyDescent="0.35">
      <c r="A100" s="8">
        <f t="shared" si="25"/>
        <v>40973.083333333096</v>
      </c>
      <c r="B100" s="27">
        <f t="shared" ca="1" si="17"/>
        <v>0</v>
      </c>
      <c r="C100" s="27">
        <f t="shared" ca="1" si="18"/>
        <v>0</v>
      </c>
      <c r="D100" s="27">
        <f t="shared" ca="1" si="19"/>
        <v>0</v>
      </c>
      <c r="E100" s="16"/>
      <c r="F100" s="46">
        <v>7.18E-4</v>
      </c>
      <c r="G100" s="46">
        <v>21</v>
      </c>
      <c r="H100" s="16"/>
      <c r="I100" s="30">
        <f t="shared" ca="1" si="20"/>
        <v>0</v>
      </c>
      <c r="J100" s="42">
        <f t="shared" ca="1" si="13"/>
        <v>0</v>
      </c>
      <c r="K100" s="33">
        <f t="shared" ca="1" si="14"/>
        <v>0.99298245614035074</v>
      </c>
      <c r="L100" s="16"/>
      <c r="M100" s="36">
        <f t="shared" ca="1" si="21"/>
        <v>17.801037344398338</v>
      </c>
      <c r="N100" s="39">
        <f t="shared" ca="1" si="15"/>
        <v>23.9</v>
      </c>
      <c r="O100" s="120">
        <f t="shared" ca="1" si="22"/>
        <v>0.74481327800829866</v>
      </c>
      <c r="P100" s="39">
        <f t="shared" ca="1" si="23"/>
        <v>17.95</v>
      </c>
      <c r="Q100" s="39">
        <f t="shared" ca="1" si="16"/>
        <v>24.1</v>
      </c>
      <c r="R100" s="16"/>
      <c r="S100" s="33">
        <f t="shared" ca="1" si="24"/>
        <v>0</v>
      </c>
      <c r="T100" s="30">
        <f ca="1">COUNTIF(INDIRECT("Mess03!B"&amp;(ROW(A100)*4-9)):INDIRECT("Mess03!B"&amp;(ROW(A100)*4-6)),"&gt;=500")*15</f>
        <v>0</v>
      </c>
    </row>
    <row r="101" spans="1:20" ht="15.6" thickTop="1" thickBot="1" x14ac:dyDescent="0.35">
      <c r="A101" s="8">
        <f t="shared" si="25"/>
        <v>40973.12499999976</v>
      </c>
      <c r="B101" s="27">
        <f t="shared" ca="1" si="17"/>
        <v>0</v>
      </c>
      <c r="C101" s="27">
        <f t="shared" ca="1" si="18"/>
        <v>0</v>
      </c>
      <c r="D101" s="27">
        <f t="shared" ca="1" si="19"/>
        <v>0</v>
      </c>
      <c r="E101" s="16"/>
      <c r="F101" s="46">
        <v>7.18E-4</v>
      </c>
      <c r="G101" s="46">
        <v>21</v>
      </c>
      <c r="H101" s="16"/>
      <c r="I101" s="30">
        <f t="shared" ca="1" si="20"/>
        <v>0</v>
      </c>
      <c r="J101" s="42">
        <f t="shared" ca="1" si="13"/>
        <v>0</v>
      </c>
      <c r="K101" s="33">
        <f t="shared" ca="1" si="14"/>
        <v>0.99298245614035074</v>
      </c>
      <c r="L101" s="16"/>
      <c r="M101" s="36">
        <f t="shared" ca="1" si="21"/>
        <v>17.106846473029044</v>
      </c>
      <c r="N101" s="39">
        <f t="shared" ca="1" si="15"/>
        <v>23.9</v>
      </c>
      <c r="O101" s="120">
        <f t="shared" ca="1" si="22"/>
        <v>0.71576763485477179</v>
      </c>
      <c r="P101" s="39">
        <f t="shared" ca="1" si="23"/>
        <v>17.25</v>
      </c>
      <c r="Q101" s="39">
        <f t="shared" ca="1" si="16"/>
        <v>24.1</v>
      </c>
      <c r="R101" s="16"/>
      <c r="S101" s="33">
        <f t="shared" ca="1" si="24"/>
        <v>0</v>
      </c>
      <c r="T101" s="30">
        <f ca="1">COUNTIF(INDIRECT("Mess03!B"&amp;(ROW(A101)*4-9)):INDIRECT("Mess03!B"&amp;(ROW(A101)*4-6)),"&gt;=500")*15</f>
        <v>0</v>
      </c>
    </row>
    <row r="102" spans="1:20" ht="15.6" thickTop="1" thickBot="1" x14ac:dyDescent="0.35">
      <c r="A102" s="8">
        <f t="shared" si="25"/>
        <v>40973.166666666424</v>
      </c>
      <c r="B102" s="27">
        <f t="shared" ca="1" si="17"/>
        <v>0</v>
      </c>
      <c r="C102" s="27">
        <f t="shared" ca="1" si="18"/>
        <v>0</v>
      </c>
      <c r="D102" s="27">
        <f t="shared" ca="1" si="19"/>
        <v>0</v>
      </c>
      <c r="E102" s="16"/>
      <c r="F102" s="46">
        <v>7.18E-4</v>
      </c>
      <c r="G102" s="46">
        <v>21</v>
      </c>
      <c r="H102" s="16"/>
      <c r="I102" s="30">
        <f t="shared" ca="1" si="20"/>
        <v>0</v>
      </c>
      <c r="J102" s="42">
        <f t="shared" ca="1" si="13"/>
        <v>0</v>
      </c>
      <c r="K102" s="33">
        <f t="shared" ca="1" si="14"/>
        <v>0.99298245614035074</v>
      </c>
      <c r="L102" s="16"/>
      <c r="M102" s="36">
        <f t="shared" ca="1" si="21"/>
        <v>16.88371369294606</v>
      </c>
      <c r="N102" s="39">
        <f t="shared" ca="1" si="15"/>
        <v>23.9</v>
      </c>
      <c r="O102" s="120">
        <f t="shared" ca="1" si="22"/>
        <v>0.70643153526970959</v>
      </c>
      <c r="P102" s="39">
        <f t="shared" ca="1" si="23"/>
        <v>17.025000000000002</v>
      </c>
      <c r="Q102" s="39">
        <f t="shared" ca="1" si="16"/>
        <v>24.1</v>
      </c>
      <c r="R102" s="16"/>
      <c r="S102" s="33">
        <f t="shared" ca="1" si="24"/>
        <v>0</v>
      </c>
      <c r="T102" s="30">
        <f ca="1">COUNTIF(INDIRECT("Mess03!B"&amp;(ROW(A102)*4-9)):INDIRECT("Mess03!B"&amp;(ROW(A102)*4-6)),"&gt;=500")*15</f>
        <v>0</v>
      </c>
    </row>
    <row r="103" spans="1:20" ht="15.6" thickTop="1" thickBot="1" x14ac:dyDescent="0.35">
      <c r="A103" s="8">
        <f t="shared" si="25"/>
        <v>40973.208333333088</v>
      </c>
      <c r="B103" s="27">
        <f t="shared" ca="1" si="17"/>
        <v>0</v>
      </c>
      <c r="C103" s="27">
        <f t="shared" ca="1" si="18"/>
        <v>0</v>
      </c>
      <c r="D103" s="27">
        <f t="shared" ca="1" si="19"/>
        <v>0</v>
      </c>
      <c r="E103" s="16"/>
      <c r="F103" s="46">
        <v>7.18E-4</v>
      </c>
      <c r="G103" s="46">
        <v>21</v>
      </c>
      <c r="H103" s="16"/>
      <c r="I103" s="30">
        <f t="shared" ca="1" si="20"/>
        <v>0</v>
      </c>
      <c r="J103" s="42">
        <f t="shared" ca="1" si="13"/>
        <v>0</v>
      </c>
      <c r="K103" s="33">
        <f t="shared" ca="1" si="14"/>
        <v>0.99298245614035074</v>
      </c>
      <c r="L103" s="16"/>
      <c r="M103" s="36">
        <f t="shared" ca="1" si="21"/>
        <v>17.156431535269707</v>
      </c>
      <c r="N103" s="39">
        <f t="shared" ca="1" si="15"/>
        <v>23.9</v>
      </c>
      <c r="O103" s="120">
        <f t="shared" ca="1" si="22"/>
        <v>0.71784232365145217</v>
      </c>
      <c r="P103" s="39">
        <f t="shared" ca="1" si="23"/>
        <v>17.299999999999997</v>
      </c>
      <c r="Q103" s="39">
        <f t="shared" ca="1" si="16"/>
        <v>24.1</v>
      </c>
      <c r="R103" s="16"/>
      <c r="S103" s="33">
        <f t="shared" ca="1" si="24"/>
        <v>0</v>
      </c>
      <c r="T103" s="30">
        <f ca="1">COUNTIF(INDIRECT("Mess03!B"&amp;(ROW(A103)*4-9)):INDIRECT("Mess03!B"&amp;(ROW(A103)*4-6)),"&gt;=500")*15</f>
        <v>0</v>
      </c>
    </row>
    <row r="104" spans="1:20" ht="15.6" thickTop="1" thickBot="1" x14ac:dyDescent="0.35">
      <c r="A104" s="8">
        <f t="shared" si="25"/>
        <v>40973.249999999753</v>
      </c>
      <c r="B104" s="27">
        <f t="shared" ca="1" si="17"/>
        <v>0</v>
      </c>
      <c r="C104" s="27">
        <f t="shared" ca="1" si="18"/>
        <v>0</v>
      </c>
      <c r="D104" s="27">
        <f t="shared" ca="1" si="19"/>
        <v>0</v>
      </c>
      <c r="E104" s="16"/>
      <c r="F104" s="46">
        <v>7.18E-4</v>
      </c>
      <c r="G104" s="46">
        <v>21</v>
      </c>
      <c r="H104" s="16"/>
      <c r="I104" s="30">
        <f t="shared" ca="1" si="20"/>
        <v>0</v>
      </c>
      <c r="J104" s="42">
        <f t="shared" ca="1" si="13"/>
        <v>0</v>
      </c>
      <c r="K104" s="33">
        <f t="shared" ca="1" si="14"/>
        <v>0.99298245614035074</v>
      </c>
      <c r="L104" s="16"/>
      <c r="M104" s="36">
        <f t="shared" ca="1" si="21"/>
        <v>17.429149377593362</v>
      </c>
      <c r="N104" s="39">
        <f t="shared" ca="1" si="15"/>
        <v>23.9</v>
      </c>
      <c r="O104" s="120">
        <f t="shared" ca="1" si="22"/>
        <v>0.72925311203319509</v>
      </c>
      <c r="P104" s="39">
        <f t="shared" ca="1" si="23"/>
        <v>17.575000000000003</v>
      </c>
      <c r="Q104" s="39">
        <f t="shared" ca="1" si="16"/>
        <v>24.1</v>
      </c>
      <c r="R104" s="16"/>
      <c r="S104" s="33">
        <f t="shared" ca="1" si="24"/>
        <v>0</v>
      </c>
      <c r="T104" s="30">
        <f ca="1">COUNTIF(INDIRECT("Mess03!B"&amp;(ROW(A104)*4-9)):INDIRECT("Mess03!B"&amp;(ROW(A104)*4-6)),"&gt;=500")*15</f>
        <v>0</v>
      </c>
    </row>
    <row r="105" spans="1:20" ht="15.6" thickTop="1" thickBot="1" x14ac:dyDescent="0.35">
      <c r="A105" s="8">
        <f t="shared" si="25"/>
        <v>40973.291666666417</v>
      </c>
      <c r="B105" s="27">
        <f t="shared" ca="1" si="17"/>
        <v>0</v>
      </c>
      <c r="C105" s="27">
        <f t="shared" ca="1" si="18"/>
        <v>0</v>
      </c>
      <c r="D105" s="27">
        <f t="shared" ca="1" si="19"/>
        <v>0</v>
      </c>
      <c r="E105" s="16"/>
      <c r="F105" s="46">
        <v>7.18E-4</v>
      </c>
      <c r="G105" s="46">
        <v>21</v>
      </c>
      <c r="H105" s="16"/>
      <c r="I105" s="30">
        <f t="shared" ca="1" si="20"/>
        <v>0</v>
      </c>
      <c r="J105" s="42">
        <f t="shared" ca="1" si="13"/>
        <v>0</v>
      </c>
      <c r="K105" s="33">
        <f t="shared" ca="1" si="14"/>
        <v>0.99298245614035074</v>
      </c>
      <c r="L105" s="16"/>
      <c r="M105" s="36">
        <f t="shared" ca="1" si="21"/>
        <v>17.602697095435683</v>
      </c>
      <c r="N105" s="39">
        <f t="shared" ca="1" si="15"/>
        <v>23.9</v>
      </c>
      <c r="O105" s="120">
        <f t="shared" ca="1" si="22"/>
        <v>0.7365145228215767</v>
      </c>
      <c r="P105" s="39">
        <f t="shared" ca="1" si="23"/>
        <v>17.75</v>
      </c>
      <c r="Q105" s="39">
        <f t="shared" ca="1" si="16"/>
        <v>24.1</v>
      </c>
      <c r="R105" s="16"/>
      <c r="S105" s="33">
        <f t="shared" ca="1" si="24"/>
        <v>0</v>
      </c>
      <c r="T105" s="30">
        <f ca="1">COUNTIF(INDIRECT("Mess03!B"&amp;(ROW(A105)*4-9)):INDIRECT("Mess03!B"&amp;(ROW(A105)*4-6)),"&gt;=500")*15</f>
        <v>0</v>
      </c>
    </row>
    <row r="106" spans="1:20" ht="15.6" thickTop="1" thickBot="1" x14ac:dyDescent="0.35">
      <c r="A106" s="8">
        <f t="shared" si="25"/>
        <v>40973.333333333081</v>
      </c>
      <c r="B106" s="27">
        <f t="shared" ca="1" si="17"/>
        <v>0.24070949649486947</v>
      </c>
      <c r="C106" s="27">
        <f t="shared" ca="1" si="18"/>
        <v>0.26745499610541051</v>
      </c>
      <c r="D106" s="27">
        <f t="shared" ca="1" si="19"/>
        <v>2.6745499610541044E-2</v>
      </c>
      <c r="E106" s="16"/>
      <c r="F106" s="46">
        <v>7.18E-4</v>
      </c>
      <c r="G106" s="46">
        <v>21</v>
      </c>
      <c r="H106" s="16"/>
      <c r="I106" s="30">
        <f t="shared" ca="1" si="20"/>
        <v>69.260526315789463</v>
      </c>
      <c r="J106" s="42">
        <f t="shared" ca="1" si="13"/>
        <v>69.75</v>
      </c>
      <c r="K106" s="33">
        <f t="shared" ca="1" si="14"/>
        <v>0.99298245614035074</v>
      </c>
      <c r="L106" s="16"/>
      <c r="M106" s="36">
        <f t="shared" ca="1" si="21"/>
        <v>25.610684647302904</v>
      </c>
      <c r="N106" s="39">
        <f t="shared" ca="1" si="15"/>
        <v>23.9</v>
      </c>
      <c r="O106" s="120">
        <f t="shared" ca="1" si="22"/>
        <v>1.0715767634854771</v>
      </c>
      <c r="P106" s="39">
        <f t="shared" ca="1" si="23"/>
        <v>25.824999999999999</v>
      </c>
      <c r="Q106" s="39">
        <f t="shared" ca="1" si="16"/>
        <v>24.1</v>
      </c>
      <c r="R106" s="16"/>
      <c r="S106" s="33">
        <f t="shared" ca="1" si="24"/>
        <v>0.9</v>
      </c>
      <c r="T106" s="30">
        <f ca="1">COUNTIF(INDIRECT("Mess03!B"&amp;(ROW(A106)*4-9)):INDIRECT("Mess03!B"&amp;(ROW(A106)*4-6)),"&gt;=500")*15</f>
        <v>30</v>
      </c>
    </row>
    <row r="107" spans="1:20" ht="15.6" thickTop="1" thickBot="1" x14ac:dyDescent="0.35">
      <c r="A107" s="8">
        <f t="shared" si="25"/>
        <v>40973.374999999745</v>
      </c>
      <c r="B107" s="27">
        <f t="shared" ca="1" si="17"/>
        <v>0.84402172793076924</v>
      </c>
      <c r="C107" s="27">
        <f t="shared" ca="1" si="18"/>
        <v>0.93780191992307693</v>
      </c>
      <c r="D107" s="27">
        <f t="shared" ca="1" si="19"/>
        <v>9.3780191992307665E-2</v>
      </c>
      <c r="E107" s="16"/>
      <c r="F107" s="46">
        <v>7.18E-4</v>
      </c>
      <c r="G107" s="46">
        <v>21</v>
      </c>
      <c r="H107" s="16"/>
      <c r="I107" s="30">
        <f t="shared" ca="1" si="20"/>
        <v>135.75</v>
      </c>
      <c r="J107" s="42">
        <f t="shared" ca="1" si="13"/>
        <v>135.75</v>
      </c>
      <c r="K107" s="33">
        <f t="shared" ca="1" si="14"/>
        <v>1</v>
      </c>
      <c r="L107" s="16"/>
      <c r="M107" s="36">
        <f t="shared" ca="1" si="21"/>
        <v>45.817094017094021</v>
      </c>
      <c r="N107" s="39">
        <f t="shared" ca="1" si="15"/>
        <v>39.200000000000003</v>
      </c>
      <c r="O107" s="120">
        <f t="shared" ca="1" si="22"/>
        <v>1.1688034188034189</v>
      </c>
      <c r="P107" s="39">
        <f t="shared" ca="1" si="23"/>
        <v>27.349999999999998</v>
      </c>
      <c r="Q107" s="39">
        <f t="shared" ca="1" si="16"/>
        <v>23.4</v>
      </c>
      <c r="R107" s="16"/>
      <c r="S107" s="33">
        <f t="shared" ca="1" si="24"/>
        <v>0.9</v>
      </c>
      <c r="T107" s="30">
        <f ca="1">COUNTIF(INDIRECT("Mess03!B"&amp;(ROW(A107)*4-9)):INDIRECT("Mess03!B"&amp;(ROW(A107)*4-6)),"&gt;=500")*15</f>
        <v>60</v>
      </c>
    </row>
    <row r="108" spans="1:20" ht="15.6" thickTop="1" thickBot="1" x14ac:dyDescent="0.35">
      <c r="A108" s="8">
        <f t="shared" si="25"/>
        <v>40973.41666666641</v>
      </c>
      <c r="B108" s="27">
        <f t="shared" ca="1" si="17"/>
        <v>0.80165312785384613</v>
      </c>
      <c r="C108" s="27">
        <f t="shared" ca="1" si="18"/>
        <v>0.89072569761538456</v>
      </c>
      <c r="D108" s="27">
        <f t="shared" ca="1" si="19"/>
        <v>8.9072569761538434E-2</v>
      </c>
      <c r="E108" s="16"/>
      <c r="F108" s="46">
        <v>7.18E-4</v>
      </c>
      <c r="G108" s="46">
        <v>21</v>
      </c>
      <c r="H108" s="16"/>
      <c r="I108" s="30">
        <f t="shared" ca="1" si="20"/>
        <v>135.5</v>
      </c>
      <c r="J108" s="42">
        <f t="shared" ca="1" si="13"/>
        <v>135.5</v>
      </c>
      <c r="K108" s="33">
        <f t="shared" ca="1" si="14"/>
        <v>1</v>
      </c>
      <c r="L108" s="16"/>
      <c r="M108" s="36">
        <f t="shared" ca="1" si="21"/>
        <v>43.597435897435901</v>
      </c>
      <c r="N108" s="39">
        <f t="shared" ca="1" si="15"/>
        <v>39.200000000000003</v>
      </c>
      <c r="O108" s="120">
        <f t="shared" ca="1" si="22"/>
        <v>1.1121794871794872</v>
      </c>
      <c r="P108" s="39">
        <f t="shared" ca="1" si="23"/>
        <v>26.024999999999999</v>
      </c>
      <c r="Q108" s="39">
        <f t="shared" ca="1" si="16"/>
        <v>23.4</v>
      </c>
      <c r="R108" s="16"/>
      <c r="S108" s="33">
        <f t="shared" ca="1" si="24"/>
        <v>0.9</v>
      </c>
      <c r="T108" s="30">
        <f ca="1">COUNTIF(INDIRECT("Mess03!B"&amp;(ROW(A108)*4-9)):INDIRECT("Mess03!B"&amp;(ROW(A108)*4-6)),"&gt;=500")*15</f>
        <v>60</v>
      </c>
    </row>
    <row r="109" spans="1:20" ht="15.6" thickTop="1" thickBot="1" x14ac:dyDescent="0.35">
      <c r="A109" s="8">
        <f t="shared" si="25"/>
        <v>40973.458333333074</v>
      </c>
      <c r="B109" s="27">
        <f t="shared" ca="1" si="17"/>
        <v>0.77347559342307715</v>
      </c>
      <c r="C109" s="27">
        <f t="shared" ca="1" si="18"/>
        <v>0.85941732602564125</v>
      </c>
      <c r="D109" s="27">
        <f t="shared" ca="1" si="19"/>
        <v>8.5941732602564103E-2</v>
      </c>
      <c r="E109" s="16"/>
      <c r="F109" s="46">
        <v>7.18E-4</v>
      </c>
      <c r="G109" s="46">
        <v>21</v>
      </c>
      <c r="H109" s="16"/>
      <c r="I109" s="30">
        <f t="shared" ca="1" si="20"/>
        <v>134.75</v>
      </c>
      <c r="J109" s="42">
        <f t="shared" ca="1" si="13"/>
        <v>134.75</v>
      </c>
      <c r="K109" s="33">
        <f t="shared" ca="1" si="14"/>
        <v>1</v>
      </c>
      <c r="L109" s="16"/>
      <c r="M109" s="36">
        <f t="shared" ca="1" si="21"/>
        <v>42.299145299145309</v>
      </c>
      <c r="N109" s="39">
        <f t="shared" ca="1" si="15"/>
        <v>39.200000000000003</v>
      </c>
      <c r="O109" s="120">
        <f t="shared" ca="1" si="22"/>
        <v>1.0790598290598292</v>
      </c>
      <c r="P109" s="39">
        <f t="shared" ca="1" si="23"/>
        <v>25.25</v>
      </c>
      <c r="Q109" s="39">
        <f t="shared" ca="1" si="16"/>
        <v>23.4</v>
      </c>
      <c r="R109" s="16"/>
      <c r="S109" s="33">
        <f t="shared" ca="1" si="24"/>
        <v>0.9</v>
      </c>
      <c r="T109" s="30">
        <f ca="1">COUNTIF(INDIRECT("Mess03!B"&amp;(ROW(A109)*4-9)):INDIRECT("Mess03!B"&amp;(ROW(A109)*4-6)),"&gt;=500")*15</f>
        <v>60</v>
      </c>
    </row>
    <row r="110" spans="1:20" ht="15.6" thickTop="1" thickBot="1" x14ac:dyDescent="0.35">
      <c r="A110" s="8">
        <f t="shared" si="25"/>
        <v>40973.499999999738</v>
      </c>
      <c r="B110" s="27">
        <f t="shared" ca="1" si="17"/>
        <v>0.76144984456153875</v>
      </c>
      <c r="C110" s="27">
        <f t="shared" ca="1" si="18"/>
        <v>0.84605538284615411</v>
      </c>
      <c r="D110" s="27">
        <f t="shared" ca="1" si="19"/>
        <v>8.4605538284615395E-2</v>
      </c>
      <c r="E110" s="16"/>
      <c r="F110" s="46">
        <v>7.18E-4</v>
      </c>
      <c r="G110" s="46">
        <v>21</v>
      </c>
      <c r="H110" s="16"/>
      <c r="I110" s="30">
        <f t="shared" ca="1" si="20"/>
        <v>134.25</v>
      </c>
      <c r="J110" s="42">
        <f t="shared" ca="1" si="13"/>
        <v>134.25</v>
      </c>
      <c r="K110" s="33">
        <f t="shared" ca="1" si="14"/>
        <v>1</v>
      </c>
      <c r="L110" s="16"/>
      <c r="M110" s="36">
        <f t="shared" ca="1" si="21"/>
        <v>41.796581196581208</v>
      </c>
      <c r="N110" s="39">
        <f t="shared" ca="1" si="15"/>
        <v>39.200000000000003</v>
      </c>
      <c r="O110" s="120">
        <f t="shared" ca="1" si="22"/>
        <v>1.0662393162393164</v>
      </c>
      <c r="P110" s="39">
        <f t="shared" ca="1" si="23"/>
        <v>24.950000000000003</v>
      </c>
      <c r="Q110" s="39">
        <f t="shared" ca="1" si="16"/>
        <v>23.4</v>
      </c>
      <c r="R110" s="16"/>
      <c r="S110" s="33">
        <f t="shared" ca="1" si="24"/>
        <v>0.9</v>
      </c>
      <c r="T110" s="30">
        <f ca="1">COUNTIF(INDIRECT("Mess03!B"&amp;(ROW(A110)*4-9)):INDIRECT("Mess03!B"&amp;(ROW(A110)*4-6)),"&gt;=500")*15</f>
        <v>60</v>
      </c>
    </row>
    <row r="111" spans="1:20" ht="15.6" thickTop="1" thickBot="1" x14ac:dyDescent="0.35">
      <c r="A111" s="8">
        <f t="shared" si="25"/>
        <v>40973.541666666402</v>
      </c>
      <c r="B111" s="27">
        <f t="shared" ca="1" si="17"/>
        <v>0.74375789928461544</v>
      </c>
      <c r="C111" s="27">
        <f t="shared" ca="1" si="18"/>
        <v>0.82639766587179497</v>
      </c>
      <c r="D111" s="27">
        <f t="shared" ca="1" si="19"/>
        <v>8.2639766587179475E-2</v>
      </c>
      <c r="E111" s="16"/>
      <c r="F111" s="46">
        <v>7.18E-4</v>
      </c>
      <c r="G111" s="46">
        <v>21</v>
      </c>
      <c r="H111" s="16"/>
      <c r="I111" s="30">
        <f t="shared" ca="1" si="20"/>
        <v>134.5</v>
      </c>
      <c r="J111" s="42">
        <f t="shared" ca="1" si="13"/>
        <v>134.5</v>
      </c>
      <c r="K111" s="33">
        <f t="shared" ca="1" si="14"/>
        <v>1</v>
      </c>
      <c r="L111" s="16"/>
      <c r="M111" s="36">
        <f t="shared" ca="1" si="21"/>
        <v>40.749572649572656</v>
      </c>
      <c r="N111" s="39">
        <f t="shared" ca="1" si="15"/>
        <v>39.200000000000003</v>
      </c>
      <c r="O111" s="120">
        <f t="shared" ca="1" si="22"/>
        <v>1.0395299145299146</v>
      </c>
      <c r="P111" s="39">
        <f t="shared" ca="1" si="23"/>
        <v>24.325000000000003</v>
      </c>
      <c r="Q111" s="39">
        <f t="shared" ca="1" si="16"/>
        <v>23.4</v>
      </c>
      <c r="R111" s="16"/>
      <c r="S111" s="33">
        <f t="shared" ca="1" si="24"/>
        <v>0.9</v>
      </c>
      <c r="T111" s="30">
        <f ca="1">COUNTIF(INDIRECT("Mess03!B"&amp;(ROW(A111)*4-9)):INDIRECT("Mess03!B"&amp;(ROW(A111)*4-6)),"&gt;=500")*15</f>
        <v>60</v>
      </c>
    </row>
    <row r="112" spans="1:20" ht="15.6" thickTop="1" thickBot="1" x14ac:dyDescent="0.35">
      <c r="A112" s="8">
        <f t="shared" si="25"/>
        <v>40973.583333333067</v>
      </c>
      <c r="B112" s="27">
        <f t="shared" ca="1" si="17"/>
        <v>0.72744840363461538</v>
      </c>
      <c r="C112" s="27">
        <f t="shared" ca="1" si="18"/>
        <v>0.80827600403846156</v>
      </c>
      <c r="D112" s="27">
        <f t="shared" ca="1" si="19"/>
        <v>8.0827600403846137E-2</v>
      </c>
      <c r="E112" s="16"/>
      <c r="F112" s="46">
        <v>7.18E-4</v>
      </c>
      <c r="G112" s="46">
        <v>21</v>
      </c>
      <c r="H112" s="16"/>
      <c r="I112" s="30">
        <f t="shared" ca="1" si="20"/>
        <v>133.75</v>
      </c>
      <c r="J112" s="42">
        <f t="shared" ca="1" si="13"/>
        <v>133.75</v>
      </c>
      <c r="K112" s="33">
        <f t="shared" ca="1" si="14"/>
        <v>1</v>
      </c>
      <c r="L112" s="16"/>
      <c r="M112" s="36">
        <f t="shared" ca="1" si="21"/>
        <v>40.079487179487181</v>
      </c>
      <c r="N112" s="39">
        <f t="shared" ca="1" si="15"/>
        <v>39.200000000000003</v>
      </c>
      <c r="O112" s="120">
        <f t="shared" ca="1" si="22"/>
        <v>1.0224358974358974</v>
      </c>
      <c r="P112" s="39">
        <f t="shared" ca="1" si="23"/>
        <v>23.924999999999997</v>
      </c>
      <c r="Q112" s="39">
        <f t="shared" ca="1" si="16"/>
        <v>23.4</v>
      </c>
      <c r="R112" s="16"/>
      <c r="S112" s="33">
        <f t="shared" ca="1" si="24"/>
        <v>0.9</v>
      </c>
      <c r="T112" s="30">
        <f ca="1">COUNTIF(INDIRECT("Mess03!B"&amp;(ROW(A112)*4-9)):INDIRECT("Mess03!B"&amp;(ROW(A112)*4-6)),"&gt;=500")*15</f>
        <v>60</v>
      </c>
    </row>
    <row r="113" spans="1:20" ht="15.6" thickTop="1" thickBot="1" x14ac:dyDescent="0.35">
      <c r="A113" s="8">
        <f t="shared" si="25"/>
        <v>40973.624999999731</v>
      </c>
      <c r="B113" s="27">
        <f t="shared" ca="1" si="17"/>
        <v>0</v>
      </c>
      <c r="C113" s="27">
        <f t="shared" ca="1" si="18"/>
        <v>4.414777185897438E-2</v>
      </c>
      <c r="D113" s="27">
        <f t="shared" ca="1" si="19"/>
        <v>4.414777185897438E-2</v>
      </c>
      <c r="E113" s="16"/>
      <c r="F113" s="46">
        <v>7.18E-4</v>
      </c>
      <c r="G113" s="46">
        <v>21</v>
      </c>
      <c r="H113" s="16"/>
      <c r="I113" s="30">
        <f t="shared" ca="1" si="20"/>
        <v>8.75</v>
      </c>
      <c r="J113" s="42">
        <f t="shared" ca="1" si="13"/>
        <v>8.75</v>
      </c>
      <c r="K113" s="33">
        <f t="shared" ca="1" si="14"/>
        <v>1</v>
      </c>
      <c r="L113" s="16"/>
      <c r="M113" s="36">
        <f t="shared" ca="1" si="21"/>
        <v>33.46239316239317</v>
      </c>
      <c r="N113" s="39">
        <f t="shared" ca="1" si="15"/>
        <v>39.200000000000003</v>
      </c>
      <c r="O113" s="120">
        <f t="shared" ca="1" si="22"/>
        <v>0.85363247863247871</v>
      </c>
      <c r="P113" s="39">
        <f t="shared" ca="1" si="23"/>
        <v>19.975000000000001</v>
      </c>
      <c r="Q113" s="39">
        <f t="shared" ca="1" si="16"/>
        <v>23.4</v>
      </c>
      <c r="R113" s="16"/>
      <c r="S113" s="33">
        <f t="shared" ca="1" si="24"/>
        <v>0</v>
      </c>
      <c r="T113" s="30">
        <f ca="1">COUNTIF(INDIRECT("Mess03!B"&amp;(ROW(A113)*4-9)):INDIRECT("Mess03!B"&amp;(ROW(A113)*4-6)),"&gt;=500")*15</f>
        <v>0</v>
      </c>
    </row>
    <row r="114" spans="1:20" ht="15.6" thickTop="1" thickBot="1" x14ac:dyDescent="0.35">
      <c r="A114" s="8">
        <f t="shared" si="25"/>
        <v>40973.666666666395</v>
      </c>
      <c r="B114" s="27">
        <f t="shared" ca="1" si="17"/>
        <v>0</v>
      </c>
      <c r="C114" s="27">
        <f t="shared" ca="1" si="18"/>
        <v>0</v>
      </c>
      <c r="D114" s="27">
        <f t="shared" ca="1" si="19"/>
        <v>0</v>
      </c>
      <c r="E114" s="16"/>
      <c r="F114" s="46">
        <v>7.18E-4</v>
      </c>
      <c r="G114" s="46">
        <v>21</v>
      </c>
      <c r="H114" s="16"/>
      <c r="I114" s="30">
        <f t="shared" ca="1" si="20"/>
        <v>0</v>
      </c>
      <c r="J114" s="42">
        <f t="shared" ca="1" si="13"/>
        <v>0</v>
      </c>
      <c r="K114" s="33">
        <f t="shared" ca="1" si="14"/>
        <v>1</v>
      </c>
      <c r="L114" s="16"/>
      <c r="M114" s="36">
        <f t="shared" ca="1" si="21"/>
        <v>34.006837606837614</v>
      </c>
      <c r="N114" s="39">
        <f t="shared" ca="1" si="15"/>
        <v>39.200000000000003</v>
      </c>
      <c r="O114" s="120">
        <f t="shared" ca="1" si="22"/>
        <v>0.86752136752136766</v>
      </c>
      <c r="P114" s="39">
        <f t="shared" ca="1" si="23"/>
        <v>20.3</v>
      </c>
      <c r="Q114" s="39">
        <f t="shared" ca="1" si="16"/>
        <v>23.4</v>
      </c>
      <c r="R114" s="16"/>
      <c r="S114" s="33">
        <f t="shared" ca="1" si="24"/>
        <v>0</v>
      </c>
      <c r="T114" s="30">
        <f ca="1">COUNTIF(INDIRECT("Mess03!B"&amp;(ROW(A114)*4-9)):INDIRECT("Mess03!B"&amp;(ROW(A114)*4-6)),"&gt;=500")*15</f>
        <v>0</v>
      </c>
    </row>
    <row r="115" spans="1:20" ht="15.6" thickTop="1" thickBot="1" x14ac:dyDescent="0.35">
      <c r="A115" s="8">
        <f t="shared" si="25"/>
        <v>40973.708333333059</v>
      </c>
      <c r="B115" s="27">
        <f t="shared" ca="1" si="17"/>
        <v>0</v>
      </c>
      <c r="C115" s="27">
        <f t="shared" ca="1" si="18"/>
        <v>0</v>
      </c>
      <c r="D115" s="27">
        <f t="shared" ca="1" si="19"/>
        <v>0</v>
      </c>
      <c r="E115" s="16"/>
      <c r="F115" s="46">
        <v>7.18E-4</v>
      </c>
      <c r="G115" s="46">
        <v>21</v>
      </c>
      <c r="H115" s="16"/>
      <c r="I115" s="30">
        <f t="shared" ca="1" si="20"/>
        <v>0</v>
      </c>
      <c r="J115" s="42">
        <f t="shared" ca="1" si="13"/>
        <v>0</v>
      </c>
      <c r="K115" s="33">
        <f t="shared" ca="1" si="14"/>
        <v>1</v>
      </c>
      <c r="L115" s="16"/>
      <c r="M115" s="36">
        <f t="shared" ca="1" si="21"/>
        <v>21.825000000000003</v>
      </c>
      <c r="N115" s="39">
        <f t="shared" ca="1" si="15"/>
        <v>0</v>
      </c>
      <c r="O115" s="120">
        <f t="shared" ca="1" si="22"/>
        <v>1</v>
      </c>
      <c r="P115" s="39">
        <f t="shared" ca="1" si="23"/>
        <v>21.825000000000003</v>
      </c>
      <c r="Q115" s="39">
        <f t="shared" ca="1" si="16"/>
        <v>0</v>
      </c>
      <c r="R115" s="16"/>
      <c r="S115" s="33">
        <f t="shared" ca="1" si="24"/>
        <v>0</v>
      </c>
      <c r="T115" s="30">
        <f ca="1">COUNTIF(INDIRECT("Mess03!B"&amp;(ROW(A115)*4-9)):INDIRECT("Mess03!B"&amp;(ROW(A115)*4-6)),"&gt;=500")*15</f>
        <v>0</v>
      </c>
    </row>
    <row r="116" spans="1:20" ht="15.6" thickTop="1" thickBot="1" x14ac:dyDescent="0.35">
      <c r="A116" s="8">
        <f t="shared" si="25"/>
        <v>40973.749999999724</v>
      </c>
      <c r="B116" s="27">
        <f t="shared" ca="1" si="17"/>
        <v>0</v>
      </c>
      <c r="C116" s="27">
        <f t="shared" ca="1" si="18"/>
        <v>0</v>
      </c>
      <c r="D116" s="27">
        <f t="shared" ca="1" si="19"/>
        <v>0</v>
      </c>
      <c r="E116" s="16"/>
      <c r="F116" s="46">
        <v>7.18E-4</v>
      </c>
      <c r="G116" s="46">
        <v>21</v>
      </c>
      <c r="H116" s="16"/>
      <c r="I116" s="30">
        <f t="shared" ca="1" si="20"/>
        <v>0</v>
      </c>
      <c r="J116" s="42">
        <f t="shared" ca="1" si="13"/>
        <v>0</v>
      </c>
      <c r="K116" s="33">
        <f t="shared" ca="1" si="14"/>
        <v>1</v>
      </c>
      <c r="L116" s="16"/>
      <c r="M116" s="36">
        <f t="shared" ca="1" si="21"/>
        <v>23.725000000000001</v>
      </c>
      <c r="N116" s="39">
        <f t="shared" ca="1" si="15"/>
        <v>0</v>
      </c>
      <c r="O116" s="120">
        <f t="shared" ca="1" si="22"/>
        <v>1</v>
      </c>
      <c r="P116" s="39">
        <f t="shared" ca="1" si="23"/>
        <v>23.725000000000001</v>
      </c>
      <c r="Q116" s="39">
        <f t="shared" ca="1" si="16"/>
        <v>0</v>
      </c>
      <c r="R116" s="16"/>
      <c r="S116" s="33">
        <f t="shared" ca="1" si="24"/>
        <v>0</v>
      </c>
      <c r="T116" s="30">
        <f ca="1">COUNTIF(INDIRECT("Mess03!B"&amp;(ROW(A116)*4-9)):INDIRECT("Mess03!B"&amp;(ROW(A116)*4-6)),"&gt;=500")*15</f>
        <v>0</v>
      </c>
    </row>
    <row r="117" spans="1:20" ht="15.6" thickTop="1" thickBot="1" x14ac:dyDescent="0.35">
      <c r="A117" s="8">
        <f t="shared" si="25"/>
        <v>40973.791666666388</v>
      </c>
      <c r="B117" s="27">
        <f t="shared" ca="1" si="17"/>
        <v>0</v>
      </c>
      <c r="C117" s="27">
        <f t="shared" ca="1" si="18"/>
        <v>0</v>
      </c>
      <c r="D117" s="27">
        <f t="shared" ca="1" si="19"/>
        <v>0</v>
      </c>
      <c r="E117" s="16"/>
      <c r="F117" s="46">
        <v>7.18E-4</v>
      </c>
      <c r="G117" s="46">
        <v>21</v>
      </c>
      <c r="H117" s="16"/>
      <c r="I117" s="30">
        <f t="shared" ca="1" si="20"/>
        <v>0</v>
      </c>
      <c r="J117" s="42">
        <f t="shared" ca="1" si="13"/>
        <v>0</v>
      </c>
      <c r="K117" s="33">
        <f t="shared" ca="1" si="14"/>
        <v>1</v>
      </c>
      <c r="L117" s="16"/>
      <c r="M117" s="36">
        <f t="shared" ca="1" si="21"/>
        <v>26.324999999999996</v>
      </c>
      <c r="N117" s="39">
        <f t="shared" ca="1" si="15"/>
        <v>0</v>
      </c>
      <c r="O117" s="120">
        <f t="shared" ca="1" si="22"/>
        <v>1</v>
      </c>
      <c r="P117" s="39">
        <f t="shared" ca="1" si="23"/>
        <v>26.324999999999996</v>
      </c>
      <c r="Q117" s="39">
        <f t="shared" ca="1" si="16"/>
        <v>0</v>
      </c>
      <c r="R117" s="16"/>
      <c r="S117" s="33">
        <f t="shared" ca="1" si="24"/>
        <v>0</v>
      </c>
      <c r="T117" s="30">
        <f ca="1">COUNTIF(INDIRECT("Mess03!B"&amp;(ROW(A117)*4-9)):INDIRECT("Mess03!B"&amp;(ROW(A117)*4-6)),"&gt;=500")*15</f>
        <v>0</v>
      </c>
    </row>
    <row r="118" spans="1:20" ht="15.6" thickTop="1" thickBot="1" x14ac:dyDescent="0.35">
      <c r="A118" s="8">
        <f t="shared" si="25"/>
        <v>40973.833333333052</v>
      </c>
      <c r="B118" s="27">
        <f t="shared" ca="1" si="17"/>
        <v>0</v>
      </c>
      <c r="C118" s="27">
        <f t="shared" ca="1" si="18"/>
        <v>0</v>
      </c>
      <c r="D118" s="27">
        <f t="shared" ca="1" si="19"/>
        <v>0</v>
      </c>
      <c r="E118" s="16"/>
      <c r="F118" s="46">
        <v>7.18E-4</v>
      </c>
      <c r="G118" s="46">
        <v>21</v>
      </c>
      <c r="H118" s="16"/>
      <c r="I118" s="30">
        <f t="shared" ca="1" si="20"/>
        <v>0</v>
      </c>
      <c r="J118" s="42">
        <f t="shared" ca="1" si="13"/>
        <v>0</v>
      </c>
      <c r="K118" s="33">
        <f t="shared" ca="1" si="14"/>
        <v>1</v>
      </c>
      <c r="L118" s="16"/>
      <c r="M118" s="36">
        <f t="shared" ca="1" si="21"/>
        <v>29.725000000000001</v>
      </c>
      <c r="N118" s="39">
        <f t="shared" ca="1" si="15"/>
        <v>0</v>
      </c>
      <c r="O118" s="120">
        <f t="shared" ca="1" si="22"/>
        <v>1</v>
      </c>
      <c r="P118" s="39">
        <f t="shared" ca="1" si="23"/>
        <v>29.725000000000001</v>
      </c>
      <c r="Q118" s="39">
        <f t="shared" ca="1" si="16"/>
        <v>0</v>
      </c>
      <c r="R118" s="16"/>
      <c r="S118" s="33">
        <f t="shared" ca="1" si="24"/>
        <v>0</v>
      </c>
      <c r="T118" s="30">
        <f ca="1">COUNTIF(INDIRECT("Mess03!B"&amp;(ROW(A118)*4-9)):INDIRECT("Mess03!B"&amp;(ROW(A118)*4-6)),"&gt;=500")*15</f>
        <v>0</v>
      </c>
    </row>
    <row r="119" spans="1:20" ht="15.6" thickTop="1" thickBot="1" x14ac:dyDescent="0.35">
      <c r="A119" s="8">
        <f t="shared" si="25"/>
        <v>40973.874999999716</v>
      </c>
      <c r="B119" s="27">
        <f t="shared" ca="1" si="17"/>
        <v>0</v>
      </c>
      <c r="C119" s="27">
        <f t="shared" ca="1" si="18"/>
        <v>0</v>
      </c>
      <c r="D119" s="27">
        <f t="shared" ca="1" si="19"/>
        <v>0</v>
      </c>
      <c r="E119" s="16"/>
      <c r="F119" s="46">
        <v>7.18E-4</v>
      </c>
      <c r="G119" s="46">
        <v>21</v>
      </c>
      <c r="H119" s="16"/>
      <c r="I119" s="30">
        <f t="shared" ca="1" si="20"/>
        <v>0</v>
      </c>
      <c r="J119" s="42">
        <f t="shared" ca="1" si="13"/>
        <v>0</v>
      </c>
      <c r="K119" s="33">
        <f t="shared" ca="1" si="14"/>
        <v>1</v>
      </c>
      <c r="L119" s="16"/>
      <c r="M119" s="36">
        <f t="shared" ca="1" si="21"/>
        <v>31.300000000000004</v>
      </c>
      <c r="N119" s="39">
        <f t="shared" ca="1" si="15"/>
        <v>0</v>
      </c>
      <c r="O119" s="120">
        <f t="shared" ca="1" si="22"/>
        <v>1</v>
      </c>
      <c r="P119" s="39">
        <f t="shared" ca="1" si="23"/>
        <v>31.300000000000004</v>
      </c>
      <c r="Q119" s="39">
        <f t="shared" ca="1" si="16"/>
        <v>0</v>
      </c>
      <c r="R119" s="16"/>
      <c r="S119" s="33">
        <f t="shared" ca="1" si="24"/>
        <v>0</v>
      </c>
      <c r="T119" s="30">
        <f ca="1">COUNTIF(INDIRECT("Mess03!B"&amp;(ROW(A119)*4-9)):INDIRECT("Mess03!B"&amp;(ROW(A119)*4-6)),"&gt;=500")*15</f>
        <v>0</v>
      </c>
    </row>
    <row r="120" spans="1:20" ht="15.6" thickTop="1" thickBot="1" x14ac:dyDescent="0.35">
      <c r="A120" s="8">
        <f t="shared" si="25"/>
        <v>40973.91666666638</v>
      </c>
      <c r="B120" s="27">
        <f t="shared" ca="1" si="17"/>
        <v>0</v>
      </c>
      <c r="C120" s="27">
        <f t="shared" ca="1" si="18"/>
        <v>0</v>
      </c>
      <c r="D120" s="27">
        <f t="shared" ca="1" si="19"/>
        <v>0</v>
      </c>
      <c r="E120" s="16"/>
      <c r="F120" s="46">
        <v>7.18E-4</v>
      </c>
      <c r="G120" s="46">
        <v>21</v>
      </c>
      <c r="H120" s="16"/>
      <c r="I120" s="30">
        <f t="shared" ca="1" si="20"/>
        <v>0</v>
      </c>
      <c r="J120" s="42">
        <f t="shared" ca="1" si="13"/>
        <v>0</v>
      </c>
      <c r="K120" s="33">
        <f t="shared" ca="1" si="14"/>
        <v>1</v>
      </c>
      <c r="L120" s="16"/>
      <c r="M120" s="36">
        <f t="shared" ca="1" si="21"/>
        <v>32.5</v>
      </c>
      <c r="N120" s="39">
        <f t="shared" ca="1" si="15"/>
        <v>0</v>
      </c>
      <c r="O120" s="120">
        <f t="shared" ca="1" si="22"/>
        <v>1</v>
      </c>
      <c r="P120" s="39">
        <f t="shared" ca="1" si="23"/>
        <v>32.5</v>
      </c>
      <c r="Q120" s="39">
        <f t="shared" ca="1" si="16"/>
        <v>0</v>
      </c>
      <c r="R120" s="16"/>
      <c r="S120" s="33">
        <f t="shared" ca="1" si="24"/>
        <v>0</v>
      </c>
      <c r="T120" s="30">
        <f ca="1">COUNTIF(INDIRECT("Mess03!B"&amp;(ROW(A120)*4-9)):INDIRECT("Mess03!B"&amp;(ROW(A120)*4-6)),"&gt;=500")*15</f>
        <v>0</v>
      </c>
    </row>
    <row r="121" spans="1:20" ht="15.6" thickTop="1" thickBot="1" x14ac:dyDescent="0.35">
      <c r="A121" s="8">
        <f t="shared" si="25"/>
        <v>40973.958333333045</v>
      </c>
      <c r="B121" s="27">
        <f t="shared" ca="1" si="17"/>
        <v>0</v>
      </c>
      <c r="C121" s="27">
        <f t="shared" ca="1" si="18"/>
        <v>0</v>
      </c>
      <c r="D121" s="27">
        <f t="shared" ca="1" si="19"/>
        <v>0</v>
      </c>
      <c r="E121" s="16"/>
      <c r="F121" s="46">
        <v>7.18E-4</v>
      </c>
      <c r="G121" s="46">
        <v>21</v>
      </c>
      <c r="H121" s="16"/>
      <c r="I121" s="30">
        <f t="shared" ca="1" si="20"/>
        <v>0</v>
      </c>
      <c r="J121" s="42">
        <f t="shared" ca="1" si="13"/>
        <v>0</v>
      </c>
      <c r="K121" s="33">
        <f t="shared" ca="1" si="14"/>
        <v>1</v>
      </c>
      <c r="L121" s="16"/>
      <c r="M121" s="36">
        <f t="shared" ca="1" si="21"/>
        <v>34</v>
      </c>
      <c r="N121" s="39">
        <f t="shared" ca="1" si="15"/>
        <v>0</v>
      </c>
      <c r="O121" s="120">
        <f t="shared" ca="1" si="22"/>
        <v>1</v>
      </c>
      <c r="P121" s="39">
        <f t="shared" ca="1" si="23"/>
        <v>34</v>
      </c>
      <c r="Q121" s="39">
        <f t="shared" ca="1" si="16"/>
        <v>0</v>
      </c>
      <c r="R121" s="16"/>
      <c r="S121" s="33">
        <f t="shared" ca="1" si="24"/>
        <v>0</v>
      </c>
      <c r="T121" s="30">
        <f ca="1">COUNTIF(INDIRECT("Mess03!B"&amp;(ROW(A121)*4-9)):INDIRECT("Mess03!B"&amp;(ROW(A121)*4-6)),"&gt;=500")*15</f>
        <v>0</v>
      </c>
    </row>
    <row r="122" spans="1:20" ht="15.6" thickTop="1" thickBot="1" x14ac:dyDescent="0.35">
      <c r="A122" s="8">
        <f t="shared" si="25"/>
        <v>40973.999999999709</v>
      </c>
      <c r="B122" s="27">
        <f t="shared" ca="1" si="17"/>
        <v>0</v>
      </c>
      <c r="C122" s="27">
        <f t="shared" ca="1" si="18"/>
        <v>0</v>
      </c>
      <c r="D122" s="27">
        <f t="shared" ca="1" si="19"/>
        <v>0</v>
      </c>
      <c r="E122" s="16"/>
      <c r="F122" s="46">
        <v>7.18E-4</v>
      </c>
      <c r="G122" s="46">
        <v>21</v>
      </c>
      <c r="H122" s="16"/>
      <c r="I122" s="30">
        <f t="shared" ca="1" si="20"/>
        <v>0</v>
      </c>
      <c r="J122" s="42">
        <f t="shared" ca="1" si="13"/>
        <v>0</v>
      </c>
      <c r="K122" s="33">
        <f t="shared" ca="1" si="14"/>
        <v>1</v>
      </c>
      <c r="L122" s="16"/>
      <c r="M122" s="36">
        <f t="shared" ca="1" si="21"/>
        <v>35.125</v>
      </c>
      <c r="N122" s="39">
        <f t="shared" ca="1" si="15"/>
        <v>0</v>
      </c>
      <c r="O122" s="120">
        <f t="shared" ca="1" si="22"/>
        <v>1</v>
      </c>
      <c r="P122" s="39">
        <f t="shared" ca="1" si="23"/>
        <v>35.125</v>
      </c>
      <c r="Q122" s="39">
        <f t="shared" ca="1" si="16"/>
        <v>0</v>
      </c>
      <c r="R122" s="16"/>
      <c r="S122" s="33">
        <f t="shared" ca="1" si="24"/>
        <v>0</v>
      </c>
      <c r="T122" s="30">
        <f ca="1">COUNTIF(INDIRECT("Mess03!B"&amp;(ROW(A122)*4-9)):INDIRECT("Mess03!B"&amp;(ROW(A122)*4-6)),"&gt;=500")*15</f>
        <v>0</v>
      </c>
    </row>
    <row r="123" spans="1:20" ht="15.6" thickTop="1" thickBot="1" x14ac:dyDescent="0.35">
      <c r="A123" s="8">
        <f t="shared" si="25"/>
        <v>40974.041666666373</v>
      </c>
      <c r="B123" s="27">
        <f t="shared" ca="1" si="17"/>
        <v>0</v>
      </c>
      <c r="C123" s="27">
        <f t="shared" ca="1" si="18"/>
        <v>0</v>
      </c>
      <c r="D123" s="27">
        <f t="shared" ca="1" si="19"/>
        <v>0</v>
      </c>
      <c r="E123" s="16"/>
      <c r="F123" s="46">
        <v>7.18E-4</v>
      </c>
      <c r="G123" s="46">
        <v>21</v>
      </c>
      <c r="H123" s="16"/>
      <c r="I123" s="30">
        <f t="shared" ca="1" si="20"/>
        <v>0</v>
      </c>
      <c r="J123" s="42">
        <f t="shared" ca="1" si="13"/>
        <v>0</v>
      </c>
      <c r="K123" s="33">
        <f t="shared" ca="1" si="14"/>
        <v>0.98039215686274495</v>
      </c>
      <c r="L123" s="16"/>
      <c r="M123" s="36">
        <f t="shared" ca="1" si="21"/>
        <v>35.527536231884056</v>
      </c>
      <c r="N123" s="39">
        <f t="shared" ca="1" si="15"/>
        <v>27.2</v>
      </c>
      <c r="O123" s="120">
        <f t="shared" ca="1" si="22"/>
        <v>1.306159420289855</v>
      </c>
      <c r="P123" s="39">
        <f t="shared" ca="1" si="23"/>
        <v>36.049999999999997</v>
      </c>
      <c r="Q123" s="39">
        <f t="shared" ca="1" si="16"/>
        <v>27.6</v>
      </c>
      <c r="R123" s="16"/>
      <c r="S123" s="33">
        <f t="shared" ca="1" si="24"/>
        <v>0</v>
      </c>
      <c r="T123" s="30">
        <f ca="1">COUNTIF(INDIRECT("Mess03!B"&amp;(ROW(A123)*4-9)):INDIRECT("Mess03!B"&amp;(ROW(A123)*4-6)),"&gt;=500")*15</f>
        <v>0</v>
      </c>
    </row>
    <row r="124" spans="1:20" ht="15.6" thickTop="1" thickBot="1" x14ac:dyDescent="0.35">
      <c r="A124" s="8">
        <f t="shared" si="25"/>
        <v>40974.083333333037</v>
      </c>
      <c r="B124" s="27">
        <f t="shared" ca="1" si="17"/>
        <v>0</v>
      </c>
      <c r="C124" s="27">
        <f t="shared" ca="1" si="18"/>
        <v>0</v>
      </c>
      <c r="D124" s="27">
        <f t="shared" ca="1" si="19"/>
        <v>0</v>
      </c>
      <c r="E124" s="16"/>
      <c r="F124" s="46">
        <v>7.18E-4</v>
      </c>
      <c r="G124" s="46">
        <v>21</v>
      </c>
      <c r="H124" s="16"/>
      <c r="I124" s="30">
        <f t="shared" ca="1" si="20"/>
        <v>0</v>
      </c>
      <c r="J124" s="42">
        <f t="shared" ca="1" si="13"/>
        <v>0</v>
      </c>
      <c r="K124" s="33">
        <f t="shared" ca="1" si="14"/>
        <v>0.98039215686274495</v>
      </c>
      <c r="L124" s="16"/>
      <c r="M124" s="36">
        <f t="shared" ca="1" si="21"/>
        <v>36.80869565217391</v>
      </c>
      <c r="N124" s="39">
        <f t="shared" ca="1" si="15"/>
        <v>27.2</v>
      </c>
      <c r="O124" s="120">
        <f t="shared" ca="1" si="22"/>
        <v>1.3532608695652173</v>
      </c>
      <c r="P124" s="39">
        <f t="shared" ca="1" si="23"/>
        <v>37.35</v>
      </c>
      <c r="Q124" s="39">
        <f t="shared" ca="1" si="16"/>
        <v>27.6</v>
      </c>
      <c r="R124" s="16"/>
      <c r="S124" s="33">
        <f t="shared" ca="1" si="24"/>
        <v>0</v>
      </c>
      <c r="T124" s="30">
        <f ca="1">COUNTIF(INDIRECT("Mess03!B"&amp;(ROW(A124)*4-9)):INDIRECT("Mess03!B"&amp;(ROW(A124)*4-6)),"&gt;=500")*15</f>
        <v>0</v>
      </c>
    </row>
    <row r="125" spans="1:20" ht="15.6" thickTop="1" thickBot="1" x14ac:dyDescent="0.35">
      <c r="A125" s="8">
        <f t="shared" si="25"/>
        <v>40974.124999999702</v>
      </c>
      <c r="B125" s="27">
        <f t="shared" ca="1" si="17"/>
        <v>0</v>
      </c>
      <c r="C125" s="27">
        <f t="shared" ca="1" si="18"/>
        <v>0</v>
      </c>
      <c r="D125" s="27">
        <f t="shared" ca="1" si="19"/>
        <v>0</v>
      </c>
      <c r="E125" s="16"/>
      <c r="F125" s="46">
        <v>7.18E-4</v>
      </c>
      <c r="G125" s="46">
        <v>21</v>
      </c>
      <c r="H125" s="16"/>
      <c r="I125" s="30">
        <f t="shared" ca="1" si="20"/>
        <v>0</v>
      </c>
      <c r="J125" s="42">
        <f t="shared" ca="1" si="13"/>
        <v>0</v>
      </c>
      <c r="K125" s="33">
        <f t="shared" ca="1" si="14"/>
        <v>0.98039215686274495</v>
      </c>
      <c r="L125" s="16"/>
      <c r="M125" s="36">
        <f t="shared" ca="1" si="21"/>
        <v>38.213043478260865</v>
      </c>
      <c r="N125" s="39">
        <f t="shared" ca="1" si="15"/>
        <v>27.2</v>
      </c>
      <c r="O125" s="120">
        <f t="shared" ca="1" si="22"/>
        <v>1.4048913043478259</v>
      </c>
      <c r="P125" s="39">
        <f t="shared" ca="1" si="23"/>
        <v>38.774999999999999</v>
      </c>
      <c r="Q125" s="39">
        <f t="shared" ca="1" si="16"/>
        <v>27.6</v>
      </c>
      <c r="R125" s="16"/>
      <c r="S125" s="33">
        <f t="shared" ca="1" si="24"/>
        <v>0</v>
      </c>
      <c r="T125" s="30">
        <f ca="1">COUNTIF(INDIRECT("Mess03!B"&amp;(ROW(A125)*4-9)):INDIRECT("Mess03!B"&amp;(ROW(A125)*4-6)),"&gt;=500")*15</f>
        <v>0</v>
      </c>
    </row>
    <row r="126" spans="1:20" ht="15.6" thickTop="1" thickBot="1" x14ac:dyDescent="0.35">
      <c r="A126" s="8">
        <f t="shared" si="25"/>
        <v>40974.166666666366</v>
      </c>
      <c r="B126" s="27">
        <f t="shared" ca="1" si="17"/>
        <v>0</v>
      </c>
      <c r="C126" s="27">
        <f t="shared" ca="1" si="18"/>
        <v>0</v>
      </c>
      <c r="D126" s="27">
        <f t="shared" ca="1" si="19"/>
        <v>0</v>
      </c>
      <c r="E126" s="16"/>
      <c r="F126" s="46">
        <v>7.18E-4</v>
      </c>
      <c r="G126" s="46">
        <v>21</v>
      </c>
      <c r="H126" s="16"/>
      <c r="I126" s="30">
        <f t="shared" ca="1" si="20"/>
        <v>0</v>
      </c>
      <c r="J126" s="42">
        <f t="shared" ca="1" si="13"/>
        <v>0</v>
      </c>
      <c r="K126" s="33">
        <f t="shared" ca="1" si="14"/>
        <v>0.98039215686274495</v>
      </c>
      <c r="L126" s="16"/>
      <c r="M126" s="36">
        <f t="shared" ca="1" si="21"/>
        <v>40.208695652173915</v>
      </c>
      <c r="N126" s="39">
        <f t="shared" ca="1" si="15"/>
        <v>27.2</v>
      </c>
      <c r="O126" s="120">
        <f t="shared" ca="1" si="22"/>
        <v>1.4782608695652175</v>
      </c>
      <c r="P126" s="39">
        <f t="shared" ca="1" si="23"/>
        <v>40.800000000000004</v>
      </c>
      <c r="Q126" s="39">
        <f t="shared" ca="1" si="16"/>
        <v>27.6</v>
      </c>
      <c r="R126" s="16"/>
      <c r="S126" s="33">
        <f t="shared" ca="1" si="24"/>
        <v>0</v>
      </c>
      <c r="T126" s="30">
        <f ca="1">COUNTIF(INDIRECT("Mess03!B"&amp;(ROW(A126)*4-9)):INDIRECT("Mess03!B"&amp;(ROW(A126)*4-6)),"&gt;=500")*15</f>
        <v>0</v>
      </c>
    </row>
    <row r="127" spans="1:20" ht="15.6" thickTop="1" thickBot="1" x14ac:dyDescent="0.35">
      <c r="A127" s="8">
        <f t="shared" si="25"/>
        <v>40974.20833333303</v>
      </c>
      <c r="B127" s="27">
        <f t="shared" ca="1" si="17"/>
        <v>0</v>
      </c>
      <c r="C127" s="27">
        <f t="shared" ca="1" si="18"/>
        <v>0</v>
      </c>
      <c r="D127" s="27">
        <f t="shared" ca="1" si="19"/>
        <v>0</v>
      </c>
      <c r="E127" s="16"/>
      <c r="F127" s="46">
        <v>7.18E-4</v>
      </c>
      <c r="G127" s="46">
        <v>21</v>
      </c>
      <c r="H127" s="16"/>
      <c r="I127" s="30">
        <f t="shared" ca="1" si="20"/>
        <v>0</v>
      </c>
      <c r="J127" s="42">
        <f t="shared" ca="1" si="13"/>
        <v>0</v>
      </c>
      <c r="K127" s="33">
        <f t="shared" ca="1" si="14"/>
        <v>0.98039215686274495</v>
      </c>
      <c r="L127" s="16"/>
      <c r="M127" s="36">
        <f t="shared" ca="1" si="21"/>
        <v>41.760869565217391</v>
      </c>
      <c r="N127" s="39">
        <f t="shared" ca="1" si="15"/>
        <v>27.2</v>
      </c>
      <c r="O127" s="120">
        <f t="shared" ca="1" si="22"/>
        <v>1.5353260869565217</v>
      </c>
      <c r="P127" s="39">
        <f t="shared" ca="1" si="23"/>
        <v>42.375</v>
      </c>
      <c r="Q127" s="39">
        <f t="shared" ca="1" si="16"/>
        <v>27.6</v>
      </c>
      <c r="R127" s="16"/>
      <c r="S127" s="33">
        <f t="shared" ca="1" si="24"/>
        <v>0</v>
      </c>
      <c r="T127" s="30">
        <f ca="1">COUNTIF(INDIRECT("Mess03!B"&amp;(ROW(A127)*4-9)):INDIRECT("Mess03!B"&amp;(ROW(A127)*4-6)),"&gt;=500")*15</f>
        <v>0</v>
      </c>
    </row>
    <row r="128" spans="1:20" ht="15.6" thickTop="1" thickBot="1" x14ac:dyDescent="0.35">
      <c r="A128" s="8">
        <f t="shared" si="25"/>
        <v>40974.249999999694</v>
      </c>
      <c r="B128" s="27">
        <f t="shared" ca="1" si="17"/>
        <v>0</v>
      </c>
      <c r="C128" s="27">
        <f t="shared" ca="1" si="18"/>
        <v>0</v>
      </c>
      <c r="D128" s="27">
        <f t="shared" ca="1" si="19"/>
        <v>0</v>
      </c>
      <c r="E128" s="16"/>
      <c r="F128" s="46">
        <v>7.18E-4</v>
      </c>
      <c r="G128" s="46">
        <v>21</v>
      </c>
      <c r="H128" s="16"/>
      <c r="I128" s="30">
        <f t="shared" ca="1" si="20"/>
        <v>0</v>
      </c>
      <c r="J128" s="42">
        <f t="shared" ca="1" si="13"/>
        <v>0</v>
      </c>
      <c r="K128" s="33">
        <f t="shared" ca="1" si="14"/>
        <v>0.98039215686274495</v>
      </c>
      <c r="L128" s="16"/>
      <c r="M128" s="36">
        <f t="shared" ca="1" si="21"/>
        <v>43.165217391304338</v>
      </c>
      <c r="N128" s="39">
        <f t="shared" ca="1" si="15"/>
        <v>27.2</v>
      </c>
      <c r="O128" s="120">
        <f t="shared" ca="1" si="22"/>
        <v>1.5869565217391302</v>
      </c>
      <c r="P128" s="39">
        <f t="shared" ca="1" si="23"/>
        <v>43.8</v>
      </c>
      <c r="Q128" s="39">
        <f t="shared" ca="1" si="16"/>
        <v>27.6</v>
      </c>
      <c r="R128" s="16"/>
      <c r="S128" s="33">
        <f t="shared" ca="1" si="24"/>
        <v>0</v>
      </c>
      <c r="T128" s="30">
        <f ca="1">COUNTIF(INDIRECT("Mess03!B"&amp;(ROW(A128)*4-9)):INDIRECT("Mess03!B"&amp;(ROW(A128)*4-6)),"&gt;=500")*15</f>
        <v>0</v>
      </c>
    </row>
    <row r="129" spans="1:20" ht="15.6" thickTop="1" thickBot="1" x14ac:dyDescent="0.35">
      <c r="A129" s="8">
        <f t="shared" si="25"/>
        <v>40974.291666666359</v>
      </c>
      <c r="B129" s="27">
        <f t="shared" ca="1" si="17"/>
        <v>0</v>
      </c>
      <c r="C129" s="27">
        <f t="shared" ca="1" si="18"/>
        <v>0</v>
      </c>
      <c r="D129" s="27">
        <f t="shared" ca="1" si="19"/>
        <v>0</v>
      </c>
      <c r="E129" s="16"/>
      <c r="F129" s="46">
        <v>7.18E-4</v>
      </c>
      <c r="G129" s="46">
        <v>21</v>
      </c>
      <c r="H129" s="16"/>
      <c r="I129" s="30">
        <f t="shared" ca="1" si="20"/>
        <v>0</v>
      </c>
      <c r="J129" s="42">
        <f t="shared" ca="1" si="13"/>
        <v>0</v>
      </c>
      <c r="K129" s="33">
        <f t="shared" ca="1" si="14"/>
        <v>0.98039215686274495</v>
      </c>
      <c r="L129" s="16"/>
      <c r="M129" s="36">
        <f t="shared" ca="1" si="21"/>
        <v>44.052173913043482</v>
      </c>
      <c r="N129" s="39">
        <f t="shared" ca="1" si="15"/>
        <v>27.2</v>
      </c>
      <c r="O129" s="120">
        <f t="shared" ca="1" si="22"/>
        <v>1.6195652173913044</v>
      </c>
      <c r="P129" s="39">
        <f t="shared" ca="1" si="23"/>
        <v>44.7</v>
      </c>
      <c r="Q129" s="39">
        <f t="shared" ca="1" si="16"/>
        <v>27.6</v>
      </c>
      <c r="R129" s="16"/>
      <c r="S129" s="33">
        <f t="shared" ca="1" si="24"/>
        <v>0</v>
      </c>
      <c r="T129" s="30">
        <f ca="1">COUNTIF(INDIRECT("Mess03!B"&amp;(ROW(A129)*4-9)):INDIRECT("Mess03!B"&amp;(ROW(A129)*4-6)),"&gt;=500")*15</f>
        <v>0</v>
      </c>
    </row>
    <row r="130" spans="1:20" ht="15.6" thickTop="1" thickBot="1" x14ac:dyDescent="0.35">
      <c r="A130" s="8">
        <f t="shared" si="25"/>
        <v>40974.333333333023</v>
      </c>
      <c r="B130" s="27">
        <f t="shared" ca="1" si="17"/>
        <v>0</v>
      </c>
      <c r="C130" s="27">
        <f t="shared" ca="1" si="18"/>
        <v>0.22827327173913034</v>
      </c>
      <c r="D130" s="27">
        <f t="shared" ca="1" si="19"/>
        <v>0.22827327173913034</v>
      </c>
      <c r="E130" s="16"/>
      <c r="F130" s="46">
        <v>7.18E-4</v>
      </c>
      <c r="G130" s="46">
        <v>21</v>
      </c>
      <c r="H130" s="16"/>
      <c r="I130" s="30">
        <f t="shared" ca="1" si="20"/>
        <v>33.578431372549012</v>
      </c>
      <c r="J130" s="42">
        <f t="shared" ca="1" si="13"/>
        <v>34.25</v>
      </c>
      <c r="K130" s="33">
        <f t="shared" ca="1" si="14"/>
        <v>0.98039215686274495</v>
      </c>
      <c r="L130" s="16"/>
      <c r="M130" s="36">
        <f t="shared" ca="1" si="21"/>
        <v>45.086956521739125</v>
      </c>
      <c r="N130" s="39">
        <f t="shared" ca="1" si="15"/>
        <v>27.2</v>
      </c>
      <c r="O130" s="120">
        <f t="shared" ca="1" si="22"/>
        <v>1.6576086956521738</v>
      </c>
      <c r="P130" s="39">
        <f t="shared" ca="1" si="23"/>
        <v>45.75</v>
      </c>
      <c r="Q130" s="39">
        <f t="shared" ca="1" si="16"/>
        <v>27.6</v>
      </c>
      <c r="R130" s="16"/>
      <c r="S130" s="33">
        <f t="shared" ca="1" si="24"/>
        <v>0</v>
      </c>
      <c r="T130" s="30">
        <f ca="1">COUNTIF(INDIRECT("Mess03!B"&amp;(ROW(A130)*4-9)):INDIRECT("Mess03!B"&amp;(ROW(A130)*4-6)),"&gt;=500")*15</f>
        <v>15</v>
      </c>
    </row>
    <row r="131" spans="1:20" ht="15.6" thickTop="1" thickBot="1" x14ac:dyDescent="0.35">
      <c r="A131" s="8">
        <f t="shared" si="25"/>
        <v>40974.374999999687</v>
      </c>
      <c r="B131" s="27">
        <f t="shared" ca="1" si="17"/>
        <v>0.58475596480589387</v>
      </c>
      <c r="C131" s="27">
        <f t="shared" ca="1" si="18"/>
        <v>0.64972884978432655</v>
      </c>
      <c r="D131" s="27">
        <f t="shared" ca="1" si="19"/>
        <v>6.4972884978432635E-2</v>
      </c>
      <c r="E131" s="16"/>
      <c r="F131" s="46">
        <v>7.18E-4</v>
      </c>
      <c r="G131" s="46">
        <v>21</v>
      </c>
      <c r="H131" s="16"/>
      <c r="I131" s="30">
        <f t="shared" ca="1" si="20"/>
        <v>135.23161764705881</v>
      </c>
      <c r="J131" s="42">
        <f t="shared" ref="J131:J194" ca="1" si="26">AVERAGE(INDIRECT("Mess03!C"&amp;(ROW(F131)*4-9)),INDIRECT("Mess03!C"&amp;(ROW(F131)*4-8)),INDIRECT("Mess03!C"&amp;(ROW(F131)*4-7)),INDIRECT("Mess03!C"&amp;(ROW(F131)*4-6)))</f>
        <v>137.25</v>
      </c>
      <c r="K131" s="33">
        <f t="shared" ref="K131:K194" ca="1" si="27">INDIRECT("Methan03!E"&amp;(ROUND((ROW(A131)+1)/8+2,0)))</f>
        <v>0.98529411764705876</v>
      </c>
      <c r="L131" s="16"/>
      <c r="M131" s="36">
        <f t="shared" ca="1" si="21"/>
        <v>31.864724576271183</v>
      </c>
      <c r="N131" s="39">
        <f t="shared" ref="N131:N194" ca="1" si="28">INDIRECT("Methan03!B"&amp;(ROUND((ROW(A131)+1)/8+2,0)))</f>
        <v>23.3</v>
      </c>
      <c r="O131" s="120">
        <f t="shared" ca="1" si="22"/>
        <v>1.3675847457627117</v>
      </c>
      <c r="P131" s="39">
        <f t="shared" ca="1" si="23"/>
        <v>32.274999999999999</v>
      </c>
      <c r="Q131" s="39">
        <f t="shared" ref="Q131:Q194" ca="1" si="29">INDIRECT("Methan03!D"&amp;(ROUND((ROW(A131)+1)/8+2,0)))</f>
        <v>23.6</v>
      </c>
      <c r="R131" s="16"/>
      <c r="S131" s="33">
        <f t="shared" ca="1" si="24"/>
        <v>0.9</v>
      </c>
      <c r="T131" s="30">
        <f ca="1">COUNTIF(INDIRECT("Mess03!B"&amp;(ROW(A131)*4-9)):INDIRECT("Mess03!B"&amp;(ROW(A131)*4-6)),"&gt;=500")*15</f>
        <v>60</v>
      </c>
    </row>
    <row r="132" spans="1:20" ht="15.6" thickTop="1" thickBot="1" x14ac:dyDescent="0.35">
      <c r="A132" s="8">
        <f t="shared" si="25"/>
        <v>40974.416666666351</v>
      </c>
      <c r="B132" s="27">
        <f t="shared" ref="B132:B195" ca="1" si="30">C132-D132</f>
        <v>0.54172919785042373</v>
      </c>
      <c r="C132" s="27">
        <f t="shared" ref="C132:C195" ca="1" si="31">I132*M132/100*F132*G132</f>
        <v>0.60192133094491518</v>
      </c>
      <c r="D132" s="27">
        <f t="shared" ref="D132:D195" ca="1" si="32">C132*(1-S132)</f>
        <v>6.0192133094491507E-2</v>
      </c>
      <c r="E132" s="16"/>
      <c r="F132" s="46">
        <v>7.18E-4</v>
      </c>
      <c r="G132" s="46">
        <v>21</v>
      </c>
      <c r="H132" s="16"/>
      <c r="I132" s="30">
        <f t="shared" ref="I132:I195" ca="1" si="33">J132*K132</f>
        <v>134</v>
      </c>
      <c r="J132" s="42">
        <f t="shared" ca="1" si="26"/>
        <v>136</v>
      </c>
      <c r="K132" s="33">
        <f t="shared" ca="1" si="27"/>
        <v>0.98529411764705876</v>
      </c>
      <c r="L132" s="16"/>
      <c r="M132" s="36">
        <f t="shared" ref="M132:M195" ca="1" si="34">IF(N132=0,P132,N132*O132)</f>
        <v>29.791419491525421</v>
      </c>
      <c r="N132" s="39">
        <f t="shared" ca="1" si="28"/>
        <v>23.3</v>
      </c>
      <c r="O132" s="120">
        <f t="shared" ref="O132:O195" ca="1" si="35">IF(Q132=0,1,P132/Q132)</f>
        <v>1.2786016949152541</v>
      </c>
      <c r="P132" s="39">
        <f t="shared" ref="P132:P195" ca="1" si="36">AVERAGE(INDIRECT("Mess03!D"&amp;(ROW(F132)*4-9)),INDIRECT("Mess03!D"&amp;(ROW(F132)*4-8)),INDIRECT("Mess03!D"&amp;(ROW(F132)*4-7)),INDIRECT("Mess03!D"&amp;(ROW(F132)*4-6)))</f>
        <v>30.174999999999997</v>
      </c>
      <c r="Q132" s="39">
        <f t="shared" ca="1" si="29"/>
        <v>23.6</v>
      </c>
      <c r="R132" s="16"/>
      <c r="S132" s="33">
        <f t="shared" ref="S132:S195" ca="1" si="37">IF(T132&gt;=30,0.9,0)</f>
        <v>0.9</v>
      </c>
      <c r="T132" s="30">
        <f ca="1">COUNTIF(INDIRECT("Mess03!B"&amp;(ROW(A132)*4-9)):INDIRECT("Mess03!B"&amp;(ROW(A132)*4-6)),"&gt;=500")*15</f>
        <v>60</v>
      </c>
    </row>
    <row r="133" spans="1:20" ht="15.6" thickTop="1" thickBot="1" x14ac:dyDescent="0.35">
      <c r="A133" s="8">
        <f t="shared" ref="A133:A196" si="38">A132+1/24</f>
        <v>40974.458333333016</v>
      </c>
      <c r="B133" s="27">
        <f t="shared" ca="1" si="30"/>
        <v>0.51540458176927095</v>
      </c>
      <c r="C133" s="27">
        <f t="shared" ca="1" si="31"/>
        <v>0.57267175752141219</v>
      </c>
      <c r="D133" s="27">
        <f t="shared" ca="1" si="32"/>
        <v>5.7267175752141207E-2</v>
      </c>
      <c r="E133" s="16"/>
      <c r="F133" s="46">
        <v>7.18E-4</v>
      </c>
      <c r="G133" s="46">
        <v>21</v>
      </c>
      <c r="H133" s="16"/>
      <c r="I133" s="30">
        <f t="shared" ca="1" si="33"/>
        <v>132.76838235294116</v>
      </c>
      <c r="J133" s="42">
        <f t="shared" ca="1" si="26"/>
        <v>134.75</v>
      </c>
      <c r="K133" s="33">
        <f t="shared" ca="1" si="27"/>
        <v>0.98529411764705876</v>
      </c>
      <c r="L133" s="16"/>
      <c r="M133" s="36">
        <f t="shared" ca="1" si="34"/>
        <v>28.606673728813554</v>
      </c>
      <c r="N133" s="39">
        <f t="shared" ca="1" si="28"/>
        <v>23.3</v>
      </c>
      <c r="O133" s="120">
        <f t="shared" ca="1" si="35"/>
        <v>1.2277542372881354</v>
      </c>
      <c r="P133" s="39">
        <f t="shared" ca="1" si="36"/>
        <v>28.974999999999998</v>
      </c>
      <c r="Q133" s="39">
        <f t="shared" ca="1" si="29"/>
        <v>23.6</v>
      </c>
      <c r="R133" s="16"/>
      <c r="S133" s="33">
        <f t="shared" ca="1" si="37"/>
        <v>0.9</v>
      </c>
      <c r="T133" s="30">
        <f ca="1">COUNTIF(INDIRECT("Mess03!B"&amp;(ROW(A133)*4-9)):INDIRECT("Mess03!B"&amp;(ROW(A133)*4-6)),"&gt;=500")*15</f>
        <v>60</v>
      </c>
    </row>
    <row r="134" spans="1:20" ht="15.6" thickTop="1" thickBot="1" x14ac:dyDescent="0.35">
      <c r="A134" s="8">
        <f t="shared" si="38"/>
        <v>40974.49999999968</v>
      </c>
      <c r="B134" s="27">
        <f t="shared" ca="1" si="30"/>
        <v>0.50418813535866303</v>
      </c>
      <c r="C134" s="27">
        <f t="shared" ca="1" si="31"/>
        <v>0.5602090392874034</v>
      </c>
      <c r="D134" s="27">
        <f t="shared" ca="1" si="32"/>
        <v>5.6020903928740325E-2</v>
      </c>
      <c r="E134" s="16"/>
      <c r="F134" s="46">
        <v>7.18E-4</v>
      </c>
      <c r="G134" s="46">
        <v>21</v>
      </c>
      <c r="H134" s="16"/>
      <c r="I134" s="30">
        <f t="shared" ca="1" si="33"/>
        <v>132.27573529411765</v>
      </c>
      <c r="J134" s="42">
        <f t="shared" ca="1" si="26"/>
        <v>134.25</v>
      </c>
      <c r="K134" s="33">
        <f t="shared" ca="1" si="27"/>
        <v>0.98529411764705876</v>
      </c>
      <c r="L134" s="16"/>
      <c r="M134" s="36">
        <f t="shared" ca="1" si="34"/>
        <v>28.088347457627119</v>
      </c>
      <c r="N134" s="39">
        <f t="shared" ca="1" si="28"/>
        <v>23.3</v>
      </c>
      <c r="O134" s="120">
        <f t="shared" ca="1" si="35"/>
        <v>1.2055084745762712</v>
      </c>
      <c r="P134" s="39">
        <f t="shared" ca="1" si="36"/>
        <v>28.45</v>
      </c>
      <c r="Q134" s="39">
        <f t="shared" ca="1" si="29"/>
        <v>23.6</v>
      </c>
      <c r="R134" s="16"/>
      <c r="S134" s="33">
        <f t="shared" ca="1" si="37"/>
        <v>0.9</v>
      </c>
      <c r="T134" s="30">
        <f ca="1">COUNTIF(INDIRECT("Mess03!B"&amp;(ROW(A134)*4-9)):INDIRECT("Mess03!B"&amp;(ROW(A134)*4-6)),"&gt;=500")*15</f>
        <v>60</v>
      </c>
    </row>
    <row r="135" spans="1:20" ht="15.6" thickTop="1" thickBot="1" x14ac:dyDescent="0.35">
      <c r="A135" s="8">
        <f t="shared" si="38"/>
        <v>40974.541666666344</v>
      </c>
      <c r="B135" s="27">
        <f t="shared" ca="1" si="30"/>
        <v>0.49329758055027556</v>
      </c>
      <c r="C135" s="27">
        <f t="shared" ca="1" si="31"/>
        <v>0.54810842283363947</v>
      </c>
      <c r="D135" s="27">
        <f t="shared" ca="1" si="32"/>
        <v>5.4810842283363935E-2</v>
      </c>
      <c r="E135" s="16"/>
      <c r="F135" s="46">
        <v>7.18E-4</v>
      </c>
      <c r="G135" s="46">
        <v>21</v>
      </c>
      <c r="H135" s="16"/>
      <c r="I135" s="30">
        <f t="shared" ca="1" si="33"/>
        <v>130.79779411764704</v>
      </c>
      <c r="J135" s="42">
        <f t="shared" ca="1" si="26"/>
        <v>132.75</v>
      </c>
      <c r="K135" s="33">
        <f t="shared" ca="1" si="27"/>
        <v>0.98529411764705876</v>
      </c>
      <c r="L135" s="16"/>
      <c r="M135" s="36">
        <f t="shared" ca="1" si="34"/>
        <v>27.792161016949148</v>
      </c>
      <c r="N135" s="39">
        <f t="shared" ca="1" si="28"/>
        <v>23.3</v>
      </c>
      <c r="O135" s="120">
        <f t="shared" ca="1" si="35"/>
        <v>1.1927966101694913</v>
      </c>
      <c r="P135" s="39">
        <f t="shared" ca="1" si="36"/>
        <v>28.15</v>
      </c>
      <c r="Q135" s="39">
        <f t="shared" ca="1" si="29"/>
        <v>23.6</v>
      </c>
      <c r="R135" s="16"/>
      <c r="S135" s="33">
        <f t="shared" ca="1" si="37"/>
        <v>0.9</v>
      </c>
      <c r="T135" s="30">
        <f ca="1">COUNTIF(INDIRECT("Mess03!B"&amp;(ROW(A135)*4-9)):INDIRECT("Mess03!B"&amp;(ROW(A135)*4-6)),"&gt;=500")*15</f>
        <v>60</v>
      </c>
    </row>
    <row r="136" spans="1:20" ht="15.6" thickTop="1" thickBot="1" x14ac:dyDescent="0.35">
      <c r="A136" s="8">
        <f t="shared" si="38"/>
        <v>40974.583333333008</v>
      </c>
      <c r="B136" s="27">
        <f t="shared" ca="1" si="30"/>
        <v>0.48146895295271125</v>
      </c>
      <c r="C136" s="27">
        <f t="shared" ca="1" si="31"/>
        <v>0.53496550328079029</v>
      </c>
      <c r="D136" s="27">
        <f t="shared" ca="1" si="32"/>
        <v>5.3496550328079019E-2</v>
      </c>
      <c r="E136" s="16"/>
      <c r="F136" s="46">
        <v>7.18E-4</v>
      </c>
      <c r="G136" s="46">
        <v>21</v>
      </c>
      <c r="H136" s="16"/>
      <c r="I136" s="30">
        <f t="shared" ca="1" si="33"/>
        <v>130.79779411764704</v>
      </c>
      <c r="J136" s="42">
        <f t="shared" ca="1" si="26"/>
        <v>132.75</v>
      </c>
      <c r="K136" s="33">
        <f t="shared" ca="1" si="27"/>
        <v>0.98529411764705876</v>
      </c>
      <c r="L136" s="16"/>
      <c r="M136" s="36">
        <f t="shared" ca="1" si="34"/>
        <v>27.125741525423724</v>
      </c>
      <c r="N136" s="39">
        <f t="shared" ca="1" si="28"/>
        <v>23.3</v>
      </c>
      <c r="O136" s="120">
        <f t="shared" ca="1" si="35"/>
        <v>1.164194915254237</v>
      </c>
      <c r="P136" s="39">
        <f t="shared" ca="1" si="36"/>
        <v>27.474999999999998</v>
      </c>
      <c r="Q136" s="39">
        <f t="shared" ca="1" si="29"/>
        <v>23.6</v>
      </c>
      <c r="R136" s="16"/>
      <c r="S136" s="33">
        <f t="shared" ca="1" si="37"/>
        <v>0.9</v>
      </c>
      <c r="T136" s="30">
        <f ca="1">COUNTIF(INDIRECT("Mess03!B"&amp;(ROW(A136)*4-9)):INDIRECT("Mess03!B"&amp;(ROW(A136)*4-6)),"&gt;=500")*15</f>
        <v>60</v>
      </c>
    </row>
    <row r="137" spans="1:20" ht="15.6" thickTop="1" thickBot="1" x14ac:dyDescent="0.35">
      <c r="A137" s="8">
        <f t="shared" si="38"/>
        <v>40974.624999999673</v>
      </c>
      <c r="B137" s="27">
        <f t="shared" ca="1" si="30"/>
        <v>0.46740693657739679</v>
      </c>
      <c r="C137" s="27">
        <f t="shared" ca="1" si="31"/>
        <v>0.51934104064155195</v>
      </c>
      <c r="D137" s="27">
        <f t="shared" ca="1" si="32"/>
        <v>5.1934104064155183E-2</v>
      </c>
      <c r="E137" s="16"/>
      <c r="F137" s="46">
        <v>7.18E-4</v>
      </c>
      <c r="G137" s="46">
        <v>21</v>
      </c>
      <c r="H137" s="16"/>
      <c r="I137" s="30">
        <f t="shared" ca="1" si="33"/>
        <v>129.8125</v>
      </c>
      <c r="J137" s="42">
        <f t="shared" ca="1" si="26"/>
        <v>131.75</v>
      </c>
      <c r="K137" s="33">
        <f t="shared" ca="1" si="27"/>
        <v>0.98529411764705876</v>
      </c>
      <c r="L137" s="16"/>
      <c r="M137" s="36">
        <f t="shared" ca="1" si="34"/>
        <v>26.533368644067799</v>
      </c>
      <c r="N137" s="39">
        <f t="shared" ca="1" si="28"/>
        <v>23.3</v>
      </c>
      <c r="O137" s="120">
        <f t="shared" ca="1" si="35"/>
        <v>1.138771186440678</v>
      </c>
      <c r="P137" s="39">
        <f t="shared" ca="1" si="36"/>
        <v>26.875</v>
      </c>
      <c r="Q137" s="39">
        <f t="shared" ca="1" si="29"/>
        <v>23.6</v>
      </c>
      <c r="R137" s="16"/>
      <c r="S137" s="33">
        <f t="shared" ca="1" si="37"/>
        <v>0.9</v>
      </c>
      <c r="T137" s="30">
        <f ca="1">COUNTIF(INDIRECT("Mess03!B"&amp;(ROW(A137)*4-9)):INDIRECT("Mess03!B"&amp;(ROW(A137)*4-6)),"&gt;=500")*15</f>
        <v>60</v>
      </c>
    </row>
    <row r="138" spans="1:20" ht="15.6" thickTop="1" thickBot="1" x14ac:dyDescent="0.35">
      <c r="A138" s="8">
        <f t="shared" si="38"/>
        <v>40974.666666666337</v>
      </c>
      <c r="B138" s="27">
        <f t="shared" ca="1" si="30"/>
        <v>0.45090609595862807</v>
      </c>
      <c r="C138" s="27">
        <f t="shared" ca="1" si="31"/>
        <v>0.50100677328736454</v>
      </c>
      <c r="D138" s="27">
        <f t="shared" ca="1" si="32"/>
        <v>5.0100677328736444E-2</v>
      </c>
      <c r="E138" s="16"/>
      <c r="F138" s="46">
        <v>7.18E-4</v>
      </c>
      <c r="G138" s="46">
        <v>21</v>
      </c>
      <c r="H138" s="16"/>
      <c r="I138" s="30">
        <f t="shared" ca="1" si="33"/>
        <v>129.31985294117646</v>
      </c>
      <c r="J138" s="42">
        <f t="shared" ca="1" si="26"/>
        <v>131.25</v>
      </c>
      <c r="K138" s="33">
        <f t="shared" ca="1" si="27"/>
        <v>0.98529411764705876</v>
      </c>
      <c r="L138" s="16"/>
      <c r="M138" s="36">
        <f t="shared" ca="1" si="34"/>
        <v>25.69417372881356</v>
      </c>
      <c r="N138" s="39">
        <f t="shared" ca="1" si="28"/>
        <v>23.3</v>
      </c>
      <c r="O138" s="120">
        <f t="shared" ca="1" si="35"/>
        <v>1.1027542372881356</v>
      </c>
      <c r="P138" s="39">
        <f t="shared" ca="1" si="36"/>
        <v>26.025000000000002</v>
      </c>
      <c r="Q138" s="39">
        <f t="shared" ca="1" si="29"/>
        <v>23.6</v>
      </c>
      <c r="R138" s="16"/>
      <c r="S138" s="33">
        <f t="shared" ca="1" si="37"/>
        <v>0.9</v>
      </c>
      <c r="T138" s="30">
        <f ca="1">COUNTIF(INDIRECT("Mess03!B"&amp;(ROW(A138)*4-9)):INDIRECT("Mess03!B"&amp;(ROW(A138)*4-6)),"&gt;=500")*15</f>
        <v>60</v>
      </c>
    </row>
    <row r="139" spans="1:20" ht="15.6" thickTop="1" thickBot="1" x14ac:dyDescent="0.35">
      <c r="A139" s="8">
        <f t="shared" si="38"/>
        <v>40974.708333333001</v>
      </c>
      <c r="B139" s="27">
        <f t="shared" ca="1" si="30"/>
        <v>0.48972315097840913</v>
      </c>
      <c r="C139" s="27">
        <f t="shared" ca="1" si="31"/>
        <v>0.54413683442045457</v>
      </c>
      <c r="D139" s="27">
        <f t="shared" ca="1" si="32"/>
        <v>5.4413683442045446E-2</v>
      </c>
      <c r="E139" s="16"/>
      <c r="F139" s="46">
        <v>7.18E-4</v>
      </c>
      <c r="G139" s="46">
        <v>21</v>
      </c>
      <c r="H139" s="16"/>
      <c r="I139" s="30">
        <f t="shared" ca="1" si="33"/>
        <v>130.25</v>
      </c>
      <c r="J139" s="42">
        <f t="shared" ca="1" si="26"/>
        <v>130.25</v>
      </c>
      <c r="K139" s="33">
        <f t="shared" ca="1" si="27"/>
        <v>1</v>
      </c>
      <c r="L139" s="16"/>
      <c r="M139" s="36">
        <f t="shared" ca="1" si="34"/>
        <v>27.706818181818182</v>
      </c>
      <c r="N139" s="39">
        <f t="shared" ca="1" si="28"/>
        <v>33.4</v>
      </c>
      <c r="O139" s="120">
        <f t="shared" ca="1" si="35"/>
        <v>0.82954545454545459</v>
      </c>
      <c r="P139" s="39">
        <f t="shared" ca="1" si="36"/>
        <v>25.55</v>
      </c>
      <c r="Q139" s="39">
        <f t="shared" ca="1" si="29"/>
        <v>30.8</v>
      </c>
      <c r="R139" s="16"/>
      <c r="S139" s="33">
        <f t="shared" ca="1" si="37"/>
        <v>0.9</v>
      </c>
      <c r="T139" s="30">
        <f ca="1">COUNTIF(INDIRECT("Mess03!B"&amp;(ROW(A139)*4-9)):INDIRECT("Mess03!B"&amp;(ROW(A139)*4-6)),"&gt;=500")*15</f>
        <v>60</v>
      </c>
    </row>
    <row r="140" spans="1:20" ht="15.6" thickTop="1" thickBot="1" x14ac:dyDescent="0.35">
      <c r="A140" s="8">
        <f t="shared" si="38"/>
        <v>40974.749999999665</v>
      </c>
      <c r="B140" s="27">
        <f t="shared" ca="1" si="30"/>
        <v>0.46517914219090906</v>
      </c>
      <c r="C140" s="27">
        <f t="shared" ca="1" si="31"/>
        <v>0.51686571354545452</v>
      </c>
      <c r="D140" s="27">
        <f t="shared" ca="1" si="32"/>
        <v>5.1686571354545442E-2</v>
      </c>
      <c r="E140" s="16"/>
      <c r="F140" s="46">
        <v>7.18E-4</v>
      </c>
      <c r="G140" s="46">
        <v>21</v>
      </c>
      <c r="H140" s="16"/>
      <c r="I140" s="30">
        <f t="shared" ca="1" si="33"/>
        <v>128.5</v>
      </c>
      <c r="J140" s="42">
        <f t="shared" ca="1" si="26"/>
        <v>128.5</v>
      </c>
      <c r="K140" s="33">
        <f t="shared" ca="1" si="27"/>
        <v>1</v>
      </c>
      <c r="L140" s="16"/>
      <c r="M140" s="36">
        <f t="shared" ca="1" si="34"/>
        <v>26.676623376623375</v>
      </c>
      <c r="N140" s="39">
        <f t="shared" ca="1" si="28"/>
        <v>33.4</v>
      </c>
      <c r="O140" s="120">
        <f t="shared" ca="1" si="35"/>
        <v>0.79870129870129869</v>
      </c>
      <c r="P140" s="39">
        <f t="shared" ca="1" si="36"/>
        <v>24.6</v>
      </c>
      <c r="Q140" s="39">
        <f t="shared" ca="1" si="29"/>
        <v>30.8</v>
      </c>
      <c r="R140" s="16"/>
      <c r="S140" s="33">
        <f t="shared" ca="1" si="37"/>
        <v>0.9</v>
      </c>
      <c r="T140" s="30">
        <f ca="1">COUNTIF(INDIRECT("Mess03!B"&amp;(ROW(A140)*4-9)):INDIRECT("Mess03!B"&amp;(ROW(A140)*4-6)),"&gt;=500")*15</f>
        <v>60</v>
      </c>
    </row>
    <row r="141" spans="1:20" ht="15.6" thickTop="1" thickBot="1" x14ac:dyDescent="0.35">
      <c r="A141" s="8">
        <f t="shared" si="38"/>
        <v>40974.79166666633</v>
      </c>
      <c r="B141" s="27">
        <f t="shared" ca="1" si="30"/>
        <v>0.46028615984999999</v>
      </c>
      <c r="C141" s="27">
        <f t="shared" ca="1" si="31"/>
        <v>0.51142906649999997</v>
      </c>
      <c r="D141" s="27">
        <f t="shared" ca="1" si="32"/>
        <v>5.1142906649999986E-2</v>
      </c>
      <c r="E141" s="16"/>
      <c r="F141" s="46">
        <v>7.18E-4</v>
      </c>
      <c r="G141" s="46">
        <v>21</v>
      </c>
      <c r="H141" s="16"/>
      <c r="I141" s="30">
        <f t="shared" ca="1" si="33"/>
        <v>129.25</v>
      </c>
      <c r="J141" s="42">
        <f t="shared" ca="1" si="26"/>
        <v>129.25</v>
      </c>
      <c r="K141" s="33">
        <f t="shared" ca="1" si="27"/>
        <v>1</v>
      </c>
      <c r="L141" s="16"/>
      <c r="M141" s="36">
        <f t="shared" ca="1" si="34"/>
        <v>26.242857142857144</v>
      </c>
      <c r="N141" s="39">
        <f t="shared" ca="1" si="28"/>
        <v>33.4</v>
      </c>
      <c r="O141" s="120">
        <f t="shared" ca="1" si="35"/>
        <v>0.78571428571428581</v>
      </c>
      <c r="P141" s="39">
        <f t="shared" ca="1" si="36"/>
        <v>24.200000000000003</v>
      </c>
      <c r="Q141" s="39">
        <f t="shared" ca="1" si="29"/>
        <v>30.8</v>
      </c>
      <c r="R141" s="16"/>
      <c r="S141" s="33">
        <f t="shared" ca="1" si="37"/>
        <v>0.9</v>
      </c>
      <c r="T141" s="30">
        <f ca="1">COUNTIF(INDIRECT("Mess03!B"&amp;(ROW(A141)*4-9)):INDIRECT("Mess03!B"&amp;(ROW(A141)*4-6)),"&gt;=500")*15</f>
        <v>60</v>
      </c>
    </row>
    <row r="142" spans="1:20" ht="15.6" thickTop="1" thickBot="1" x14ac:dyDescent="0.35">
      <c r="A142" s="8">
        <f t="shared" si="38"/>
        <v>40974.833333332994</v>
      </c>
      <c r="B142" s="27">
        <f t="shared" ca="1" si="30"/>
        <v>0.21034029744715915</v>
      </c>
      <c r="C142" s="27">
        <f t="shared" ca="1" si="31"/>
        <v>0.2337114416079546</v>
      </c>
      <c r="D142" s="27">
        <f t="shared" ca="1" si="32"/>
        <v>2.3371144160795453E-2</v>
      </c>
      <c r="E142" s="16"/>
      <c r="F142" s="46">
        <v>7.18E-4</v>
      </c>
      <c r="G142" s="46">
        <v>21</v>
      </c>
      <c r="H142" s="16"/>
      <c r="I142" s="30">
        <f t="shared" ca="1" si="33"/>
        <v>64.75</v>
      </c>
      <c r="J142" s="42">
        <f t="shared" ca="1" si="26"/>
        <v>64.75</v>
      </c>
      <c r="K142" s="33">
        <f t="shared" ca="1" si="27"/>
        <v>1</v>
      </c>
      <c r="L142" s="16"/>
      <c r="M142" s="36">
        <f t="shared" ca="1" si="34"/>
        <v>23.938474025974028</v>
      </c>
      <c r="N142" s="39">
        <f t="shared" ca="1" si="28"/>
        <v>33.4</v>
      </c>
      <c r="O142" s="120">
        <f t="shared" ca="1" si="35"/>
        <v>0.71672077922077926</v>
      </c>
      <c r="P142" s="39">
        <f t="shared" ca="1" si="36"/>
        <v>22.075000000000003</v>
      </c>
      <c r="Q142" s="39">
        <f t="shared" ca="1" si="29"/>
        <v>30.8</v>
      </c>
      <c r="R142" s="16"/>
      <c r="S142" s="33">
        <f t="shared" ca="1" si="37"/>
        <v>0.9</v>
      </c>
      <c r="T142" s="30">
        <f ca="1">COUNTIF(INDIRECT("Mess03!B"&amp;(ROW(A142)*4-9)):INDIRECT("Mess03!B"&amp;(ROW(A142)*4-6)),"&gt;=500")*15</f>
        <v>30</v>
      </c>
    </row>
    <row r="143" spans="1:20" ht="15.6" thickTop="1" thickBot="1" x14ac:dyDescent="0.35">
      <c r="A143" s="8">
        <f t="shared" si="38"/>
        <v>40974.874999999658</v>
      </c>
      <c r="B143" s="27">
        <f t="shared" ca="1" si="30"/>
        <v>0</v>
      </c>
      <c r="C143" s="27">
        <f t="shared" ca="1" si="31"/>
        <v>0</v>
      </c>
      <c r="D143" s="27">
        <f t="shared" ca="1" si="32"/>
        <v>0</v>
      </c>
      <c r="E143" s="16"/>
      <c r="F143" s="46">
        <v>7.18E-4</v>
      </c>
      <c r="G143" s="46">
        <v>21</v>
      </c>
      <c r="H143" s="16"/>
      <c r="I143" s="30">
        <f t="shared" ca="1" si="33"/>
        <v>0</v>
      </c>
      <c r="J143" s="42">
        <f t="shared" ca="1" si="26"/>
        <v>0</v>
      </c>
      <c r="K143" s="33">
        <f t="shared" ca="1" si="27"/>
        <v>1</v>
      </c>
      <c r="L143" s="16"/>
      <c r="M143" s="36">
        <f t="shared" ca="1" si="34"/>
        <v>24.99577922077922</v>
      </c>
      <c r="N143" s="39">
        <f t="shared" ca="1" si="28"/>
        <v>33.4</v>
      </c>
      <c r="O143" s="120">
        <f t="shared" ca="1" si="35"/>
        <v>0.74837662337662336</v>
      </c>
      <c r="P143" s="39">
        <f t="shared" ca="1" si="36"/>
        <v>23.05</v>
      </c>
      <c r="Q143" s="39">
        <f t="shared" ca="1" si="29"/>
        <v>30.8</v>
      </c>
      <c r="R143" s="16"/>
      <c r="S143" s="33">
        <f t="shared" ca="1" si="37"/>
        <v>0</v>
      </c>
      <c r="T143" s="30">
        <f ca="1">COUNTIF(INDIRECT("Mess03!B"&amp;(ROW(A143)*4-9)):INDIRECT("Mess03!B"&amp;(ROW(A143)*4-6)),"&gt;=500")*15</f>
        <v>0</v>
      </c>
    </row>
    <row r="144" spans="1:20" ht="15.6" thickTop="1" thickBot="1" x14ac:dyDescent="0.35">
      <c r="A144" s="8">
        <f t="shared" si="38"/>
        <v>40974.916666666322</v>
      </c>
      <c r="B144" s="27">
        <f t="shared" ca="1" si="30"/>
        <v>0</v>
      </c>
      <c r="C144" s="27">
        <f t="shared" ca="1" si="31"/>
        <v>0</v>
      </c>
      <c r="D144" s="27">
        <f t="shared" ca="1" si="32"/>
        <v>0</v>
      </c>
      <c r="E144" s="16"/>
      <c r="F144" s="46">
        <v>7.18E-4</v>
      </c>
      <c r="G144" s="46">
        <v>21</v>
      </c>
      <c r="H144" s="16"/>
      <c r="I144" s="30">
        <f t="shared" ca="1" si="33"/>
        <v>0</v>
      </c>
      <c r="J144" s="42">
        <f t="shared" ca="1" si="26"/>
        <v>0</v>
      </c>
      <c r="K144" s="33">
        <f t="shared" ca="1" si="27"/>
        <v>1</v>
      </c>
      <c r="L144" s="16"/>
      <c r="M144" s="36">
        <f t="shared" ca="1" si="34"/>
        <v>31.3125</v>
      </c>
      <c r="N144" s="39">
        <f t="shared" ca="1" si="28"/>
        <v>33.4</v>
      </c>
      <c r="O144" s="120">
        <f t="shared" ca="1" si="35"/>
        <v>0.9375</v>
      </c>
      <c r="P144" s="39">
        <f t="shared" ca="1" si="36"/>
        <v>28.875</v>
      </c>
      <c r="Q144" s="39">
        <f t="shared" ca="1" si="29"/>
        <v>30.8</v>
      </c>
      <c r="R144" s="16"/>
      <c r="S144" s="33">
        <f t="shared" ca="1" si="37"/>
        <v>0</v>
      </c>
      <c r="T144" s="30">
        <f ca="1">COUNTIF(INDIRECT("Mess03!B"&amp;(ROW(A144)*4-9)):INDIRECT("Mess03!B"&amp;(ROW(A144)*4-6)),"&gt;=500")*15</f>
        <v>0</v>
      </c>
    </row>
    <row r="145" spans="1:20" ht="15.6" thickTop="1" thickBot="1" x14ac:dyDescent="0.35">
      <c r="A145" s="8">
        <f t="shared" si="38"/>
        <v>40974.958333332987</v>
      </c>
      <c r="B145" s="27">
        <f t="shared" ca="1" si="30"/>
        <v>0</v>
      </c>
      <c r="C145" s="27">
        <f t="shared" ca="1" si="31"/>
        <v>0</v>
      </c>
      <c r="D145" s="27">
        <f t="shared" ca="1" si="32"/>
        <v>0</v>
      </c>
      <c r="E145" s="16"/>
      <c r="F145" s="46">
        <v>7.18E-4</v>
      </c>
      <c r="G145" s="46">
        <v>21</v>
      </c>
      <c r="H145" s="16"/>
      <c r="I145" s="30">
        <f t="shared" ca="1" si="33"/>
        <v>0</v>
      </c>
      <c r="J145" s="42">
        <f t="shared" ca="1" si="26"/>
        <v>0</v>
      </c>
      <c r="K145" s="33">
        <f t="shared" ca="1" si="27"/>
        <v>1</v>
      </c>
      <c r="L145" s="16"/>
      <c r="M145" s="36">
        <f t="shared" ca="1" si="34"/>
        <v>33.671103896103887</v>
      </c>
      <c r="N145" s="39">
        <f t="shared" ca="1" si="28"/>
        <v>33.4</v>
      </c>
      <c r="O145" s="120">
        <f t="shared" ca="1" si="35"/>
        <v>1.008116883116883</v>
      </c>
      <c r="P145" s="39">
        <f t="shared" ca="1" si="36"/>
        <v>31.049999999999997</v>
      </c>
      <c r="Q145" s="39">
        <f t="shared" ca="1" si="29"/>
        <v>30.8</v>
      </c>
      <c r="R145" s="16"/>
      <c r="S145" s="33">
        <f t="shared" ca="1" si="37"/>
        <v>0</v>
      </c>
      <c r="T145" s="30">
        <f ca="1">COUNTIF(INDIRECT("Mess03!B"&amp;(ROW(A145)*4-9)):INDIRECT("Mess03!B"&amp;(ROW(A145)*4-6)),"&gt;=500")*15</f>
        <v>0</v>
      </c>
    </row>
    <row r="146" spans="1:20" ht="15.6" thickTop="1" thickBot="1" x14ac:dyDescent="0.35">
      <c r="A146" s="8">
        <f t="shared" si="38"/>
        <v>40974.999999999651</v>
      </c>
      <c r="B146" s="27">
        <f t="shared" ca="1" si="30"/>
        <v>0</v>
      </c>
      <c r="C146" s="27">
        <f t="shared" ca="1" si="31"/>
        <v>0</v>
      </c>
      <c r="D146" s="27">
        <f t="shared" ca="1" si="32"/>
        <v>0</v>
      </c>
      <c r="E146" s="16"/>
      <c r="F146" s="46">
        <v>7.18E-4</v>
      </c>
      <c r="G146" s="46">
        <v>21</v>
      </c>
      <c r="H146" s="16"/>
      <c r="I146" s="30">
        <f t="shared" ca="1" si="33"/>
        <v>0</v>
      </c>
      <c r="J146" s="42">
        <f t="shared" ca="1" si="26"/>
        <v>0</v>
      </c>
      <c r="K146" s="33">
        <f t="shared" ca="1" si="27"/>
        <v>1</v>
      </c>
      <c r="L146" s="16"/>
      <c r="M146" s="36">
        <f t="shared" ca="1" si="34"/>
        <v>33.915097402597404</v>
      </c>
      <c r="N146" s="39">
        <f t="shared" ca="1" si="28"/>
        <v>33.4</v>
      </c>
      <c r="O146" s="120">
        <f t="shared" ca="1" si="35"/>
        <v>1.0154220779220779</v>
      </c>
      <c r="P146" s="39">
        <f t="shared" ca="1" si="36"/>
        <v>31.275000000000002</v>
      </c>
      <c r="Q146" s="39">
        <f t="shared" ca="1" si="29"/>
        <v>30.8</v>
      </c>
      <c r="R146" s="16"/>
      <c r="S146" s="33">
        <f t="shared" ca="1" si="37"/>
        <v>0</v>
      </c>
      <c r="T146" s="30">
        <f ca="1">COUNTIF(INDIRECT("Mess03!B"&amp;(ROW(A146)*4-9)):INDIRECT("Mess03!B"&amp;(ROW(A146)*4-6)),"&gt;=500")*15</f>
        <v>0</v>
      </c>
    </row>
    <row r="147" spans="1:20" ht="15.6" thickTop="1" thickBot="1" x14ac:dyDescent="0.35">
      <c r="A147" s="8">
        <f t="shared" si="38"/>
        <v>40975.041666666315</v>
      </c>
      <c r="B147" s="27">
        <f t="shared" ca="1" si="30"/>
        <v>0</v>
      </c>
      <c r="C147" s="27">
        <f t="shared" ca="1" si="31"/>
        <v>0</v>
      </c>
      <c r="D147" s="27">
        <f t="shared" ca="1" si="32"/>
        <v>0</v>
      </c>
      <c r="E147" s="16"/>
      <c r="F147" s="46">
        <v>7.18E-4</v>
      </c>
      <c r="G147" s="46">
        <v>21</v>
      </c>
      <c r="H147" s="16"/>
      <c r="I147" s="30">
        <f t="shared" ca="1" si="33"/>
        <v>0</v>
      </c>
      <c r="J147" s="42">
        <f t="shared" ca="1" si="26"/>
        <v>0</v>
      </c>
      <c r="K147" s="33">
        <f t="shared" ca="1" si="27"/>
        <v>1</v>
      </c>
      <c r="L147" s="16"/>
      <c r="M147" s="36">
        <f t="shared" ca="1" si="34"/>
        <v>31.5</v>
      </c>
      <c r="N147" s="39">
        <f t="shared" ca="1" si="28"/>
        <v>0</v>
      </c>
      <c r="O147" s="120">
        <f t="shared" ca="1" si="35"/>
        <v>1</v>
      </c>
      <c r="P147" s="39">
        <f t="shared" ca="1" si="36"/>
        <v>31.5</v>
      </c>
      <c r="Q147" s="39">
        <f t="shared" ca="1" si="29"/>
        <v>0</v>
      </c>
      <c r="R147" s="16"/>
      <c r="S147" s="33">
        <f t="shared" ca="1" si="37"/>
        <v>0</v>
      </c>
      <c r="T147" s="30">
        <f ca="1">COUNTIF(INDIRECT("Mess03!B"&amp;(ROW(A147)*4-9)):INDIRECT("Mess03!B"&amp;(ROW(A147)*4-6)),"&gt;=500")*15</f>
        <v>0</v>
      </c>
    </row>
    <row r="148" spans="1:20" ht="15.6" thickTop="1" thickBot="1" x14ac:dyDescent="0.35">
      <c r="A148" s="8">
        <f t="shared" si="38"/>
        <v>40975.083333332979</v>
      </c>
      <c r="B148" s="27">
        <f t="shared" ca="1" si="30"/>
        <v>0</v>
      </c>
      <c r="C148" s="27">
        <f t="shared" ca="1" si="31"/>
        <v>0</v>
      </c>
      <c r="D148" s="27">
        <f t="shared" ca="1" si="32"/>
        <v>0</v>
      </c>
      <c r="E148" s="16"/>
      <c r="F148" s="46">
        <v>7.18E-4</v>
      </c>
      <c r="G148" s="46">
        <v>21</v>
      </c>
      <c r="H148" s="16"/>
      <c r="I148" s="30">
        <f t="shared" ca="1" si="33"/>
        <v>0</v>
      </c>
      <c r="J148" s="42">
        <f t="shared" ca="1" si="26"/>
        <v>0</v>
      </c>
      <c r="K148" s="33">
        <f t="shared" ca="1" si="27"/>
        <v>1</v>
      </c>
      <c r="L148" s="16"/>
      <c r="M148" s="36">
        <f t="shared" ca="1" si="34"/>
        <v>31.449999999999996</v>
      </c>
      <c r="N148" s="39">
        <f t="shared" ca="1" si="28"/>
        <v>0</v>
      </c>
      <c r="O148" s="120">
        <f t="shared" ca="1" si="35"/>
        <v>1</v>
      </c>
      <c r="P148" s="39">
        <f t="shared" ca="1" si="36"/>
        <v>31.449999999999996</v>
      </c>
      <c r="Q148" s="39">
        <f t="shared" ca="1" si="29"/>
        <v>0</v>
      </c>
      <c r="R148" s="16"/>
      <c r="S148" s="33">
        <f t="shared" ca="1" si="37"/>
        <v>0</v>
      </c>
      <c r="T148" s="30">
        <f ca="1">COUNTIF(INDIRECT("Mess03!B"&amp;(ROW(A148)*4-9)):INDIRECT("Mess03!B"&amp;(ROW(A148)*4-6)),"&gt;=500")*15</f>
        <v>0</v>
      </c>
    </row>
    <row r="149" spans="1:20" ht="15.6" thickTop="1" thickBot="1" x14ac:dyDescent="0.35">
      <c r="A149" s="8">
        <f t="shared" si="38"/>
        <v>40975.124999999643</v>
      </c>
      <c r="B149" s="27">
        <f t="shared" ca="1" si="30"/>
        <v>0</v>
      </c>
      <c r="C149" s="27">
        <f t="shared" ca="1" si="31"/>
        <v>0</v>
      </c>
      <c r="D149" s="27">
        <f t="shared" ca="1" si="32"/>
        <v>0</v>
      </c>
      <c r="E149" s="16"/>
      <c r="F149" s="46">
        <v>7.18E-4</v>
      </c>
      <c r="G149" s="46">
        <v>21</v>
      </c>
      <c r="H149" s="16"/>
      <c r="I149" s="30">
        <f t="shared" ca="1" si="33"/>
        <v>0</v>
      </c>
      <c r="J149" s="42">
        <f t="shared" ca="1" si="26"/>
        <v>0</v>
      </c>
      <c r="K149" s="33">
        <f t="shared" ca="1" si="27"/>
        <v>1</v>
      </c>
      <c r="L149" s="16"/>
      <c r="M149" s="36">
        <f t="shared" ca="1" si="34"/>
        <v>30.15</v>
      </c>
      <c r="N149" s="39">
        <f t="shared" ca="1" si="28"/>
        <v>0</v>
      </c>
      <c r="O149" s="120">
        <f t="shared" ca="1" si="35"/>
        <v>1</v>
      </c>
      <c r="P149" s="39">
        <f t="shared" ca="1" si="36"/>
        <v>30.15</v>
      </c>
      <c r="Q149" s="39">
        <f t="shared" ca="1" si="29"/>
        <v>0</v>
      </c>
      <c r="R149" s="16"/>
      <c r="S149" s="33">
        <f t="shared" ca="1" si="37"/>
        <v>0</v>
      </c>
      <c r="T149" s="30">
        <f ca="1">COUNTIF(INDIRECT("Mess03!B"&amp;(ROW(A149)*4-9)):INDIRECT("Mess03!B"&amp;(ROW(A149)*4-6)),"&gt;=500")*15</f>
        <v>0</v>
      </c>
    </row>
    <row r="150" spans="1:20" ht="15.6" thickTop="1" thickBot="1" x14ac:dyDescent="0.35">
      <c r="A150" s="8">
        <f t="shared" si="38"/>
        <v>40975.166666666308</v>
      </c>
      <c r="B150" s="27">
        <f t="shared" ca="1" si="30"/>
        <v>0</v>
      </c>
      <c r="C150" s="27">
        <f t="shared" ca="1" si="31"/>
        <v>0</v>
      </c>
      <c r="D150" s="27">
        <f t="shared" ca="1" si="32"/>
        <v>0</v>
      </c>
      <c r="E150" s="16"/>
      <c r="F150" s="46">
        <v>7.18E-4</v>
      </c>
      <c r="G150" s="46">
        <v>21</v>
      </c>
      <c r="H150" s="16"/>
      <c r="I150" s="30">
        <f t="shared" ca="1" si="33"/>
        <v>0</v>
      </c>
      <c r="J150" s="42">
        <f t="shared" ca="1" si="26"/>
        <v>0</v>
      </c>
      <c r="K150" s="33">
        <f t="shared" ca="1" si="27"/>
        <v>1</v>
      </c>
      <c r="L150" s="16"/>
      <c r="M150" s="36">
        <f t="shared" ca="1" si="34"/>
        <v>29.35</v>
      </c>
      <c r="N150" s="39">
        <f t="shared" ca="1" si="28"/>
        <v>0</v>
      </c>
      <c r="O150" s="120">
        <f t="shared" ca="1" si="35"/>
        <v>1</v>
      </c>
      <c r="P150" s="39">
        <f t="shared" ca="1" si="36"/>
        <v>29.35</v>
      </c>
      <c r="Q150" s="39">
        <f t="shared" ca="1" si="29"/>
        <v>0</v>
      </c>
      <c r="R150" s="16"/>
      <c r="S150" s="33">
        <f t="shared" ca="1" si="37"/>
        <v>0</v>
      </c>
      <c r="T150" s="30">
        <f ca="1">COUNTIF(INDIRECT("Mess03!B"&amp;(ROW(A150)*4-9)):INDIRECT("Mess03!B"&amp;(ROW(A150)*4-6)),"&gt;=500")*15</f>
        <v>0</v>
      </c>
    </row>
    <row r="151" spans="1:20" ht="15.6" thickTop="1" thickBot="1" x14ac:dyDescent="0.35">
      <c r="A151" s="8">
        <f t="shared" si="38"/>
        <v>40975.208333332972</v>
      </c>
      <c r="B151" s="27">
        <f t="shared" ca="1" si="30"/>
        <v>0</v>
      </c>
      <c r="C151" s="27">
        <f t="shared" ca="1" si="31"/>
        <v>0</v>
      </c>
      <c r="D151" s="27">
        <f t="shared" ca="1" si="32"/>
        <v>0</v>
      </c>
      <c r="E151" s="16"/>
      <c r="F151" s="46">
        <v>7.18E-4</v>
      </c>
      <c r="G151" s="46">
        <v>21</v>
      </c>
      <c r="H151" s="16"/>
      <c r="I151" s="30">
        <f t="shared" ca="1" si="33"/>
        <v>0</v>
      </c>
      <c r="J151" s="42">
        <f t="shared" ca="1" si="26"/>
        <v>0</v>
      </c>
      <c r="K151" s="33">
        <f t="shared" ca="1" si="27"/>
        <v>1</v>
      </c>
      <c r="L151" s="16"/>
      <c r="M151" s="36">
        <f t="shared" ca="1" si="34"/>
        <v>30</v>
      </c>
      <c r="N151" s="39">
        <f t="shared" ca="1" si="28"/>
        <v>0</v>
      </c>
      <c r="O151" s="120">
        <f t="shared" ca="1" si="35"/>
        <v>1</v>
      </c>
      <c r="P151" s="39">
        <f t="shared" ca="1" si="36"/>
        <v>30</v>
      </c>
      <c r="Q151" s="39">
        <f t="shared" ca="1" si="29"/>
        <v>0</v>
      </c>
      <c r="R151" s="16"/>
      <c r="S151" s="33">
        <f t="shared" ca="1" si="37"/>
        <v>0</v>
      </c>
      <c r="T151" s="30">
        <f ca="1">COUNTIF(INDIRECT("Mess03!B"&amp;(ROW(A151)*4-9)):INDIRECT("Mess03!B"&amp;(ROW(A151)*4-6)),"&gt;=500")*15</f>
        <v>0</v>
      </c>
    </row>
    <row r="152" spans="1:20" ht="15.6" thickTop="1" thickBot="1" x14ac:dyDescent="0.35">
      <c r="A152" s="8">
        <f t="shared" si="38"/>
        <v>40975.249999999636</v>
      </c>
      <c r="B152" s="27">
        <f t="shared" ca="1" si="30"/>
        <v>0</v>
      </c>
      <c r="C152" s="27">
        <f t="shared" ca="1" si="31"/>
        <v>0</v>
      </c>
      <c r="D152" s="27">
        <f t="shared" ca="1" si="32"/>
        <v>0</v>
      </c>
      <c r="E152" s="16"/>
      <c r="F152" s="46">
        <v>7.18E-4</v>
      </c>
      <c r="G152" s="46">
        <v>21</v>
      </c>
      <c r="H152" s="16"/>
      <c r="I152" s="30">
        <f t="shared" ca="1" si="33"/>
        <v>0</v>
      </c>
      <c r="J152" s="42">
        <f t="shared" ca="1" si="26"/>
        <v>0</v>
      </c>
      <c r="K152" s="33">
        <f t="shared" ca="1" si="27"/>
        <v>1</v>
      </c>
      <c r="L152" s="16"/>
      <c r="M152" s="36">
        <f t="shared" ca="1" si="34"/>
        <v>30.274999999999999</v>
      </c>
      <c r="N152" s="39">
        <f t="shared" ca="1" si="28"/>
        <v>0</v>
      </c>
      <c r="O152" s="120">
        <f t="shared" ca="1" si="35"/>
        <v>1</v>
      </c>
      <c r="P152" s="39">
        <f t="shared" ca="1" si="36"/>
        <v>30.274999999999999</v>
      </c>
      <c r="Q152" s="39">
        <f t="shared" ca="1" si="29"/>
        <v>0</v>
      </c>
      <c r="R152" s="16"/>
      <c r="S152" s="33">
        <f t="shared" ca="1" si="37"/>
        <v>0</v>
      </c>
      <c r="T152" s="30">
        <f ca="1">COUNTIF(INDIRECT("Mess03!B"&amp;(ROW(A152)*4-9)):INDIRECT("Mess03!B"&amp;(ROW(A152)*4-6)),"&gt;=500")*15</f>
        <v>0</v>
      </c>
    </row>
    <row r="153" spans="1:20" ht="15.6" thickTop="1" thickBot="1" x14ac:dyDescent="0.35">
      <c r="A153" s="8">
        <f t="shared" si="38"/>
        <v>40975.2916666663</v>
      </c>
      <c r="B153" s="27">
        <f t="shared" ca="1" si="30"/>
        <v>0</v>
      </c>
      <c r="C153" s="27">
        <f t="shared" ca="1" si="31"/>
        <v>0</v>
      </c>
      <c r="D153" s="27">
        <f t="shared" ca="1" si="32"/>
        <v>0</v>
      </c>
      <c r="E153" s="16"/>
      <c r="F153" s="46">
        <v>7.18E-4</v>
      </c>
      <c r="G153" s="46">
        <v>21</v>
      </c>
      <c r="H153" s="16"/>
      <c r="I153" s="30">
        <f t="shared" ca="1" si="33"/>
        <v>0</v>
      </c>
      <c r="J153" s="42">
        <f t="shared" ca="1" si="26"/>
        <v>0</v>
      </c>
      <c r="K153" s="33">
        <f t="shared" ca="1" si="27"/>
        <v>1</v>
      </c>
      <c r="L153" s="16"/>
      <c r="M153" s="36">
        <f t="shared" ca="1" si="34"/>
        <v>30.375</v>
      </c>
      <c r="N153" s="39">
        <f t="shared" ca="1" si="28"/>
        <v>0</v>
      </c>
      <c r="O153" s="120">
        <f t="shared" ca="1" si="35"/>
        <v>1</v>
      </c>
      <c r="P153" s="39">
        <f t="shared" ca="1" si="36"/>
        <v>30.375</v>
      </c>
      <c r="Q153" s="39">
        <f t="shared" ca="1" si="29"/>
        <v>0</v>
      </c>
      <c r="R153" s="16"/>
      <c r="S153" s="33">
        <f t="shared" ca="1" si="37"/>
        <v>0</v>
      </c>
      <c r="T153" s="30">
        <f ca="1">COUNTIF(INDIRECT("Mess03!B"&amp;(ROW(A153)*4-9)):INDIRECT("Mess03!B"&amp;(ROW(A153)*4-6)),"&gt;=500")*15</f>
        <v>0</v>
      </c>
    </row>
    <row r="154" spans="1:20" ht="15.6" thickTop="1" thickBot="1" x14ac:dyDescent="0.35">
      <c r="A154" s="8">
        <f t="shared" si="38"/>
        <v>40975.333333332965</v>
      </c>
      <c r="B154" s="27">
        <f t="shared" ca="1" si="30"/>
        <v>0.58537093229999992</v>
      </c>
      <c r="C154" s="27">
        <f t="shared" ca="1" si="31"/>
        <v>0.65041214699999994</v>
      </c>
      <c r="D154" s="27">
        <f t="shared" ca="1" si="32"/>
        <v>6.5041214699999975E-2</v>
      </c>
      <c r="E154" s="16"/>
      <c r="F154" s="46">
        <v>7.18E-4</v>
      </c>
      <c r="G154" s="46">
        <v>21</v>
      </c>
      <c r="H154" s="16"/>
      <c r="I154" s="30">
        <f t="shared" ca="1" si="33"/>
        <v>121</v>
      </c>
      <c r="J154" s="42">
        <f t="shared" ca="1" si="26"/>
        <v>121</v>
      </c>
      <c r="K154" s="33">
        <f t="shared" ca="1" si="27"/>
        <v>1</v>
      </c>
      <c r="L154" s="16"/>
      <c r="M154" s="36">
        <f t="shared" ca="1" si="34"/>
        <v>35.65</v>
      </c>
      <c r="N154" s="39">
        <f t="shared" ca="1" si="28"/>
        <v>0</v>
      </c>
      <c r="O154" s="120">
        <f t="shared" ca="1" si="35"/>
        <v>1</v>
      </c>
      <c r="P154" s="39">
        <f t="shared" ca="1" si="36"/>
        <v>35.65</v>
      </c>
      <c r="Q154" s="39">
        <f t="shared" ca="1" si="29"/>
        <v>0</v>
      </c>
      <c r="R154" s="16"/>
      <c r="S154" s="33">
        <f t="shared" ca="1" si="37"/>
        <v>0.9</v>
      </c>
      <c r="T154" s="30">
        <f ca="1">COUNTIF(INDIRECT("Mess03!B"&amp;(ROW(A154)*4-9)):INDIRECT("Mess03!B"&amp;(ROW(A154)*4-6)),"&gt;=500")*15</f>
        <v>60</v>
      </c>
    </row>
    <row r="155" spans="1:20" ht="15.6" thickTop="1" thickBot="1" x14ac:dyDescent="0.35">
      <c r="A155" s="8">
        <f t="shared" si="38"/>
        <v>40975.374999999629</v>
      </c>
      <c r="B155" s="27">
        <f t="shared" ca="1" si="30"/>
        <v>0.50134456601460009</v>
      </c>
      <c r="C155" s="27">
        <f t="shared" ca="1" si="31"/>
        <v>0.55704951779400003</v>
      </c>
      <c r="D155" s="27">
        <f t="shared" ca="1" si="32"/>
        <v>5.5704951779399992E-2</v>
      </c>
      <c r="E155" s="16"/>
      <c r="F155" s="46">
        <v>7.18E-4</v>
      </c>
      <c r="G155" s="46">
        <v>21</v>
      </c>
      <c r="H155" s="16"/>
      <c r="I155" s="30">
        <f t="shared" ca="1" si="33"/>
        <v>115.5</v>
      </c>
      <c r="J155" s="42">
        <f t="shared" ca="1" si="26"/>
        <v>115.5</v>
      </c>
      <c r="K155" s="33">
        <f t="shared" ca="1" si="27"/>
        <v>1</v>
      </c>
      <c r="L155" s="16"/>
      <c r="M155" s="36">
        <f t="shared" ca="1" si="34"/>
        <v>31.986600000000003</v>
      </c>
      <c r="N155" s="39">
        <f t="shared" ca="1" si="28"/>
        <v>26.7</v>
      </c>
      <c r="O155" s="120">
        <f t="shared" ca="1" si="35"/>
        <v>1.1980000000000002</v>
      </c>
      <c r="P155" s="39">
        <f t="shared" ca="1" si="36"/>
        <v>29.950000000000003</v>
      </c>
      <c r="Q155" s="39">
        <f t="shared" ca="1" si="29"/>
        <v>25</v>
      </c>
      <c r="R155" s="16"/>
      <c r="S155" s="33">
        <f t="shared" ca="1" si="37"/>
        <v>0.9</v>
      </c>
      <c r="T155" s="30">
        <f ca="1">COUNTIF(INDIRECT("Mess03!B"&amp;(ROW(A155)*4-9)):INDIRECT("Mess03!B"&amp;(ROW(A155)*4-6)),"&gt;=500")*15</f>
        <v>60</v>
      </c>
    </row>
    <row r="156" spans="1:20" ht="15.6" thickTop="1" thickBot="1" x14ac:dyDescent="0.35">
      <c r="A156" s="8">
        <f t="shared" si="38"/>
        <v>40975.416666666293</v>
      </c>
      <c r="B156" s="27">
        <f t="shared" ca="1" si="30"/>
        <v>0.49683362798159997</v>
      </c>
      <c r="C156" s="27">
        <f t="shared" ca="1" si="31"/>
        <v>0.55203736442399998</v>
      </c>
      <c r="D156" s="27">
        <f t="shared" ca="1" si="32"/>
        <v>5.5203736442399988E-2</v>
      </c>
      <c r="E156" s="16"/>
      <c r="F156" s="46">
        <v>7.18E-4</v>
      </c>
      <c r="G156" s="46">
        <v>21</v>
      </c>
      <c r="H156" s="16"/>
      <c r="I156" s="30">
        <f t="shared" ca="1" si="33"/>
        <v>117</v>
      </c>
      <c r="J156" s="42">
        <f t="shared" ca="1" si="26"/>
        <v>117</v>
      </c>
      <c r="K156" s="33">
        <f t="shared" ca="1" si="27"/>
        <v>1</v>
      </c>
      <c r="L156" s="16"/>
      <c r="M156" s="36">
        <f t="shared" ca="1" si="34"/>
        <v>31.292399999999997</v>
      </c>
      <c r="N156" s="39">
        <f t="shared" ca="1" si="28"/>
        <v>26.7</v>
      </c>
      <c r="O156" s="120">
        <f t="shared" ca="1" si="35"/>
        <v>1.1719999999999999</v>
      </c>
      <c r="P156" s="39">
        <f t="shared" ca="1" si="36"/>
        <v>29.3</v>
      </c>
      <c r="Q156" s="39">
        <f t="shared" ca="1" si="29"/>
        <v>25</v>
      </c>
      <c r="R156" s="16"/>
      <c r="S156" s="33">
        <f t="shared" ca="1" si="37"/>
        <v>0.9</v>
      </c>
      <c r="T156" s="30">
        <f ca="1">COUNTIF(INDIRECT("Mess03!B"&amp;(ROW(A156)*4-9)):INDIRECT("Mess03!B"&amp;(ROW(A156)*4-6)),"&gt;=500")*15</f>
        <v>60</v>
      </c>
    </row>
    <row r="157" spans="1:20" ht="15.6" thickTop="1" thickBot="1" x14ac:dyDescent="0.35">
      <c r="A157" s="8">
        <f t="shared" si="38"/>
        <v>40975.458333332957</v>
      </c>
      <c r="B157" s="27">
        <f t="shared" ca="1" si="30"/>
        <v>0.4976597274768001</v>
      </c>
      <c r="C157" s="27">
        <f t="shared" ca="1" si="31"/>
        <v>0.55295525275200008</v>
      </c>
      <c r="D157" s="27">
        <f t="shared" ca="1" si="32"/>
        <v>5.5295525275199993E-2</v>
      </c>
      <c r="E157" s="16"/>
      <c r="F157" s="46">
        <v>7.18E-4</v>
      </c>
      <c r="G157" s="46">
        <v>21</v>
      </c>
      <c r="H157" s="16"/>
      <c r="I157" s="30">
        <f t="shared" ca="1" si="33"/>
        <v>118</v>
      </c>
      <c r="J157" s="42">
        <f t="shared" ca="1" si="26"/>
        <v>118</v>
      </c>
      <c r="K157" s="33">
        <f t="shared" ca="1" si="27"/>
        <v>1</v>
      </c>
      <c r="L157" s="16"/>
      <c r="M157" s="36">
        <f t="shared" ca="1" si="34"/>
        <v>31.078800000000005</v>
      </c>
      <c r="N157" s="39">
        <f t="shared" ca="1" si="28"/>
        <v>26.7</v>
      </c>
      <c r="O157" s="120">
        <f t="shared" ca="1" si="35"/>
        <v>1.1640000000000001</v>
      </c>
      <c r="P157" s="39">
        <f t="shared" ca="1" si="36"/>
        <v>29.1</v>
      </c>
      <c r="Q157" s="39">
        <f t="shared" ca="1" si="29"/>
        <v>25</v>
      </c>
      <c r="R157" s="16"/>
      <c r="S157" s="33">
        <f t="shared" ca="1" si="37"/>
        <v>0.9</v>
      </c>
      <c r="T157" s="30">
        <f ca="1">COUNTIF(INDIRECT("Mess03!B"&amp;(ROW(A157)*4-9)):INDIRECT("Mess03!B"&amp;(ROW(A157)*4-6)),"&gt;=500")*15</f>
        <v>60</v>
      </c>
    </row>
    <row r="158" spans="1:20" ht="15.6" thickTop="1" thickBot="1" x14ac:dyDescent="0.35">
      <c r="A158" s="8">
        <f t="shared" si="38"/>
        <v>40975.499999999622</v>
      </c>
      <c r="B158" s="27">
        <f t="shared" ca="1" si="30"/>
        <v>0.48618491562900007</v>
      </c>
      <c r="C158" s="27">
        <f t="shared" ca="1" si="31"/>
        <v>0.54020546181000006</v>
      </c>
      <c r="D158" s="27">
        <f t="shared" ca="1" si="32"/>
        <v>5.4020546180999995E-2</v>
      </c>
      <c r="E158" s="16"/>
      <c r="F158" s="46">
        <v>7.18E-4</v>
      </c>
      <c r="G158" s="46">
        <v>21</v>
      </c>
      <c r="H158" s="16"/>
      <c r="I158" s="30">
        <f t="shared" ca="1" si="33"/>
        <v>117.5</v>
      </c>
      <c r="J158" s="42">
        <f t="shared" ca="1" si="26"/>
        <v>117.5</v>
      </c>
      <c r="K158" s="33">
        <f t="shared" ca="1" si="27"/>
        <v>1</v>
      </c>
      <c r="L158" s="16"/>
      <c r="M158" s="36">
        <f t="shared" ca="1" si="34"/>
        <v>30.491400000000002</v>
      </c>
      <c r="N158" s="39">
        <f t="shared" ca="1" si="28"/>
        <v>26.7</v>
      </c>
      <c r="O158" s="120">
        <f t="shared" ca="1" si="35"/>
        <v>1.1420000000000001</v>
      </c>
      <c r="P158" s="39">
        <f t="shared" ca="1" si="36"/>
        <v>28.55</v>
      </c>
      <c r="Q158" s="39">
        <f t="shared" ca="1" si="29"/>
        <v>25</v>
      </c>
      <c r="R158" s="16"/>
      <c r="S158" s="33">
        <f t="shared" ca="1" si="37"/>
        <v>0.9</v>
      </c>
      <c r="T158" s="30">
        <f ca="1">COUNTIF(INDIRECT("Mess03!B"&amp;(ROW(A158)*4-9)):INDIRECT("Mess03!B"&amp;(ROW(A158)*4-6)),"&gt;=500")*15</f>
        <v>60</v>
      </c>
    </row>
    <row r="159" spans="1:20" ht="15.6" thickTop="1" thickBot="1" x14ac:dyDescent="0.35">
      <c r="A159" s="8">
        <f t="shared" si="38"/>
        <v>40975.541666666286</v>
      </c>
      <c r="B159" s="27">
        <f t="shared" ca="1" si="30"/>
        <v>0.4821649270767</v>
      </c>
      <c r="C159" s="27">
        <f t="shared" ca="1" si="31"/>
        <v>0.53573880786299999</v>
      </c>
      <c r="D159" s="27">
        <f t="shared" ca="1" si="32"/>
        <v>5.3573880786299988E-2</v>
      </c>
      <c r="E159" s="16"/>
      <c r="F159" s="46">
        <v>7.18E-4</v>
      </c>
      <c r="G159" s="46">
        <v>21</v>
      </c>
      <c r="H159" s="16"/>
      <c r="I159" s="30">
        <f t="shared" ca="1" si="33"/>
        <v>118.5</v>
      </c>
      <c r="J159" s="42">
        <f t="shared" ca="1" si="26"/>
        <v>118.5</v>
      </c>
      <c r="K159" s="33">
        <f t="shared" ca="1" si="27"/>
        <v>1</v>
      </c>
      <c r="L159" s="16"/>
      <c r="M159" s="36">
        <f t="shared" ca="1" si="34"/>
        <v>29.984100000000005</v>
      </c>
      <c r="N159" s="39">
        <f t="shared" ca="1" si="28"/>
        <v>26.7</v>
      </c>
      <c r="O159" s="120">
        <f t="shared" ca="1" si="35"/>
        <v>1.1230000000000002</v>
      </c>
      <c r="P159" s="39">
        <f t="shared" ca="1" si="36"/>
        <v>28.075000000000003</v>
      </c>
      <c r="Q159" s="39">
        <f t="shared" ca="1" si="29"/>
        <v>25</v>
      </c>
      <c r="R159" s="16"/>
      <c r="S159" s="33">
        <f t="shared" ca="1" si="37"/>
        <v>0.9</v>
      </c>
      <c r="T159" s="30">
        <f ca="1">COUNTIF(INDIRECT("Mess03!B"&amp;(ROW(A159)*4-9)):INDIRECT("Mess03!B"&amp;(ROW(A159)*4-6)),"&gt;=500")*15</f>
        <v>60</v>
      </c>
    </row>
    <row r="160" spans="1:20" ht="15.6" thickTop="1" thickBot="1" x14ac:dyDescent="0.35">
      <c r="A160" s="8">
        <f t="shared" si="38"/>
        <v>40975.58333333295</v>
      </c>
      <c r="B160" s="27">
        <f t="shared" ca="1" si="30"/>
        <v>0.46964028045374989</v>
      </c>
      <c r="C160" s="27">
        <f t="shared" ca="1" si="31"/>
        <v>0.52182253383749988</v>
      </c>
      <c r="D160" s="27">
        <f t="shared" ca="1" si="32"/>
        <v>5.2182253383749974E-2</v>
      </c>
      <c r="E160" s="16"/>
      <c r="F160" s="46">
        <v>7.18E-4</v>
      </c>
      <c r="G160" s="46">
        <v>21</v>
      </c>
      <c r="H160" s="16"/>
      <c r="I160" s="30">
        <f t="shared" ca="1" si="33"/>
        <v>116.25</v>
      </c>
      <c r="J160" s="42">
        <f t="shared" ca="1" si="26"/>
        <v>116.25</v>
      </c>
      <c r="K160" s="33">
        <f t="shared" ca="1" si="27"/>
        <v>1</v>
      </c>
      <c r="L160" s="16"/>
      <c r="M160" s="36">
        <f t="shared" ca="1" si="34"/>
        <v>29.770499999999998</v>
      </c>
      <c r="N160" s="39">
        <f t="shared" ca="1" si="28"/>
        <v>26.7</v>
      </c>
      <c r="O160" s="120">
        <f t="shared" ca="1" si="35"/>
        <v>1.115</v>
      </c>
      <c r="P160" s="39">
        <f t="shared" ca="1" si="36"/>
        <v>27.875</v>
      </c>
      <c r="Q160" s="39">
        <f t="shared" ca="1" si="29"/>
        <v>25</v>
      </c>
      <c r="R160" s="16"/>
      <c r="S160" s="33">
        <f t="shared" ca="1" si="37"/>
        <v>0.9</v>
      </c>
      <c r="T160" s="30">
        <f ca="1">COUNTIF(INDIRECT("Mess03!B"&amp;(ROW(A160)*4-9)):INDIRECT("Mess03!B"&amp;(ROW(A160)*4-6)),"&gt;=500")*15</f>
        <v>60</v>
      </c>
    </row>
    <row r="161" spans="1:20" ht="15.6" thickTop="1" thickBot="1" x14ac:dyDescent="0.35">
      <c r="A161" s="8">
        <f t="shared" si="38"/>
        <v>40975.624999999614</v>
      </c>
      <c r="B161" s="27">
        <f t="shared" ca="1" si="30"/>
        <v>0.46319996531025009</v>
      </c>
      <c r="C161" s="27">
        <f t="shared" ca="1" si="31"/>
        <v>0.51466662812250008</v>
      </c>
      <c r="D161" s="27">
        <f t="shared" ca="1" si="32"/>
        <v>5.146666281225E-2</v>
      </c>
      <c r="E161" s="16"/>
      <c r="F161" s="46">
        <v>7.18E-4</v>
      </c>
      <c r="G161" s="46">
        <v>21</v>
      </c>
      <c r="H161" s="16"/>
      <c r="I161" s="30">
        <f t="shared" ca="1" si="33"/>
        <v>116.75</v>
      </c>
      <c r="J161" s="42">
        <f t="shared" ca="1" si="26"/>
        <v>116.75</v>
      </c>
      <c r="K161" s="33">
        <f t="shared" ca="1" si="27"/>
        <v>1</v>
      </c>
      <c r="L161" s="16"/>
      <c r="M161" s="36">
        <f t="shared" ca="1" si="34"/>
        <v>29.236500000000003</v>
      </c>
      <c r="N161" s="39">
        <f t="shared" ca="1" si="28"/>
        <v>26.7</v>
      </c>
      <c r="O161" s="120">
        <f t="shared" ca="1" si="35"/>
        <v>1.0950000000000002</v>
      </c>
      <c r="P161" s="39">
        <f t="shared" ca="1" si="36"/>
        <v>27.375000000000004</v>
      </c>
      <c r="Q161" s="39">
        <f t="shared" ca="1" si="29"/>
        <v>25</v>
      </c>
      <c r="R161" s="16"/>
      <c r="S161" s="33">
        <f t="shared" ca="1" si="37"/>
        <v>0.9</v>
      </c>
      <c r="T161" s="30">
        <f ca="1">COUNTIF(INDIRECT("Mess03!B"&amp;(ROW(A161)*4-9)):INDIRECT("Mess03!B"&amp;(ROW(A161)*4-6)),"&gt;=500")*15</f>
        <v>60</v>
      </c>
    </row>
    <row r="162" spans="1:20" ht="15.6" thickTop="1" thickBot="1" x14ac:dyDescent="0.35">
      <c r="A162" s="8">
        <f t="shared" si="38"/>
        <v>40975.666666666279</v>
      </c>
      <c r="B162" s="27">
        <f t="shared" ca="1" si="30"/>
        <v>0.4568312092238998</v>
      </c>
      <c r="C162" s="27">
        <f t="shared" ca="1" si="31"/>
        <v>0.50759023247099977</v>
      </c>
      <c r="D162" s="27">
        <f t="shared" ca="1" si="32"/>
        <v>5.0759023247099966E-2</v>
      </c>
      <c r="E162" s="16"/>
      <c r="F162" s="46">
        <v>7.18E-4</v>
      </c>
      <c r="G162" s="46">
        <v>21</v>
      </c>
      <c r="H162" s="16"/>
      <c r="I162" s="30">
        <f t="shared" ca="1" si="33"/>
        <v>115.25</v>
      </c>
      <c r="J162" s="42">
        <f t="shared" ca="1" si="26"/>
        <v>115.25</v>
      </c>
      <c r="K162" s="33">
        <f t="shared" ca="1" si="27"/>
        <v>1</v>
      </c>
      <c r="L162" s="16"/>
      <c r="M162" s="36">
        <f t="shared" ca="1" si="34"/>
        <v>29.209799999999994</v>
      </c>
      <c r="N162" s="39">
        <f t="shared" ca="1" si="28"/>
        <v>26.7</v>
      </c>
      <c r="O162" s="120">
        <f t="shared" ca="1" si="35"/>
        <v>1.0939999999999999</v>
      </c>
      <c r="P162" s="39">
        <f t="shared" ca="1" si="36"/>
        <v>27.349999999999998</v>
      </c>
      <c r="Q162" s="39">
        <f t="shared" ca="1" si="29"/>
        <v>25</v>
      </c>
      <c r="R162" s="16"/>
      <c r="S162" s="33">
        <f t="shared" ca="1" si="37"/>
        <v>0.9</v>
      </c>
      <c r="T162" s="30">
        <f ca="1">COUNTIF(INDIRECT("Mess03!B"&amp;(ROW(A162)*4-9)):INDIRECT("Mess03!B"&amp;(ROW(A162)*4-6)),"&gt;=500")*15</f>
        <v>60</v>
      </c>
    </row>
    <row r="163" spans="1:20" ht="15.6" thickTop="1" thickBot="1" x14ac:dyDescent="0.35">
      <c r="A163" s="8">
        <f t="shared" si="38"/>
        <v>40975.708333332943</v>
      </c>
      <c r="B163" s="27">
        <f t="shared" ca="1" si="30"/>
        <v>0.10385715437957185</v>
      </c>
      <c r="C163" s="27">
        <f t="shared" ca="1" si="31"/>
        <v>0.11539683819952427</v>
      </c>
      <c r="D163" s="27">
        <f t="shared" ca="1" si="32"/>
        <v>1.1539683819952426E-2</v>
      </c>
      <c r="E163" s="16"/>
      <c r="F163" s="46">
        <v>7.18E-4</v>
      </c>
      <c r="G163" s="46">
        <v>21</v>
      </c>
      <c r="H163" s="16"/>
      <c r="I163" s="30">
        <f t="shared" ca="1" si="33"/>
        <v>28.606334841628957</v>
      </c>
      <c r="J163" s="42">
        <f t="shared" ca="1" si="26"/>
        <v>29</v>
      </c>
      <c r="K163" s="33">
        <f t="shared" ca="1" si="27"/>
        <v>0.98642533936651577</v>
      </c>
      <c r="L163" s="16"/>
      <c r="M163" s="36">
        <f t="shared" ca="1" si="34"/>
        <v>26.753952569169964</v>
      </c>
      <c r="N163" s="39">
        <f t="shared" ca="1" si="28"/>
        <v>25</v>
      </c>
      <c r="O163" s="120">
        <f t="shared" ca="1" si="35"/>
        <v>1.0701581027667986</v>
      </c>
      <c r="P163" s="39">
        <f t="shared" ca="1" si="36"/>
        <v>27.075000000000003</v>
      </c>
      <c r="Q163" s="39">
        <f t="shared" ca="1" si="29"/>
        <v>25.3</v>
      </c>
      <c r="R163" s="16"/>
      <c r="S163" s="33">
        <f t="shared" ca="1" si="37"/>
        <v>0.9</v>
      </c>
      <c r="T163" s="30">
        <f ca="1">COUNTIF(INDIRECT("Mess03!B"&amp;(ROW(A163)*4-9)):INDIRECT("Mess03!B"&amp;(ROW(A163)*4-6)),"&gt;=500")*15</f>
        <v>30</v>
      </c>
    </row>
    <row r="164" spans="1:20" ht="15.6" thickTop="1" thickBot="1" x14ac:dyDescent="0.35">
      <c r="A164" s="8">
        <f t="shared" si="38"/>
        <v>40975.749999999607</v>
      </c>
      <c r="B164" s="27">
        <f t="shared" ca="1" si="30"/>
        <v>0</v>
      </c>
      <c r="C164" s="27">
        <f t="shared" ca="1" si="31"/>
        <v>0</v>
      </c>
      <c r="D164" s="27">
        <f t="shared" ca="1" si="32"/>
        <v>0</v>
      </c>
      <c r="E164" s="16"/>
      <c r="F164" s="46">
        <v>7.18E-4</v>
      </c>
      <c r="G164" s="46">
        <v>21</v>
      </c>
      <c r="H164" s="16"/>
      <c r="I164" s="30">
        <f t="shared" ca="1" si="33"/>
        <v>0</v>
      </c>
      <c r="J164" s="42">
        <f t="shared" ca="1" si="26"/>
        <v>0</v>
      </c>
      <c r="K164" s="33">
        <f t="shared" ca="1" si="27"/>
        <v>0.98642533936651577</v>
      </c>
      <c r="L164" s="16"/>
      <c r="M164" s="36">
        <f t="shared" ca="1" si="34"/>
        <v>26.753952569169964</v>
      </c>
      <c r="N164" s="39">
        <f t="shared" ca="1" si="28"/>
        <v>25</v>
      </c>
      <c r="O164" s="120">
        <f t="shared" ca="1" si="35"/>
        <v>1.0701581027667986</v>
      </c>
      <c r="P164" s="39">
        <f t="shared" ca="1" si="36"/>
        <v>27.075000000000003</v>
      </c>
      <c r="Q164" s="39">
        <f t="shared" ca="1" si="29"/>
        <v>25.3</v>
      </c>
      <c r="R164" s="16"/>
      <c r="S164" s="33">
        <f t="shared" ca="1" si="37"/>
        <v>0</v>
      </c>
      <c r="T164" s="30">
        <f ca="1">COUNTIF(INDIRECT("Mess03!B"&amp;(ROW(A164)*4-9)):INDIRECT("Mess03!B"&amp;(ROW(A164)*4-6)),"&gt;=500")*15</f>
        <v>0</v>
      </c>
    </row>
    <row r="165" spans="1:20" ht="15.6" thickTop="1" thickBot="1" x14ac:dyDescent="0.35">
      <c r="A165" s="8">
        <f t="shared" si="38"/>
        <v>40975.791666666271</v>
      </c>
      <c r="B165" s="27">
        <f t="shared" ca="1" si="30"/>
        <v>0</v>
      </c>
      <c r="C165" s="27">
        <f t="shared" ca="1" si="31"/>
        <v>0</v>
      </c>
      <c r="D165" s="27">
        <f t="shared" ca="1" si="32"/>
        <v>0</v>
      </c>
      <c r="E165" s="16"/>
      <c r="F165" s="46">
        <v>7.18E-4</v>
      </c>
      <c r="G165" s="46">
        <v>21</v>
      </c>
      <c r="H165" s="16"/>
      <c r="I165" s="30">
        <f t="shared" ca="1" si="33"/>
        <v>0</v>
      </c>
      <c r="J165" s="42">
        <f t="shared" ca="1" si="26"/>
        <v>0</v>
      </c>
      <c r="K165" s="33">
        <f t="shared" ca="1" si="27"/>
        <v>0.98642533936651577</v>
      </c>
      <c r="L165" s="16"/>
      <c r="M165" s="36">
        <f t="shared" ca="1" si="34"/>
        <v>26.581027667984188</v>
      </c>
      <c r="N165" s="39">
        <f t="shared" ca="1" si="28"/>
        <v>25</v>
      </c>
      <c r="O165" s="120">
        <f t="shared" ca="1" si="35"/>
        <v>1.0632411067193674</v>
      </c>
      <c r="P165" s="39">
        <f t="shared" ca="1" si="36"/>
        <v>26.9</v>
      </c>
      <c r="Q165" s="39">
        <f t="shared" ca="1" si="29"/>
        <v>25.3</v>
      </c>
      <c r="R165" s="16"/>
      <c r="S165" s="33">
        <f t="shared" ca="1" si="37"/>
        <v>0</v>
      </c>
      <c r="T165" s="30">
        <f ca="1">COUNTIF(INDIRECT("Mess03!B"&amp;(ROW(A165)*4-9)):INDIRECT("Mess03!B"&amp;(ROW(A165)*4-6)),"&gt;=500")*15</f>
        <v>0</v>
      </c>
    </row>
    <row r="166" spans="1:20" ht="15.6" thickTop="1" thickBot="1" x14ac:dyDescent="0.35">
      <c r="A166" s="8">
        <f t="shared" si="38"/>
        <v>40975.833333332936</v>
      </c>
      <c r="B166" s="27">
        <f t="shared" ca="1" si="30"/>
        <v>0</v>
      </c>
      <c r="C166" s="27">
        <f t="shared" ca="1" si="31"/>
        <v>6.7500371374948576E-2</v>
      </c>
      <c r="D166" s="27">
        <f t="shared" ca="1" si="32"/>
        <v>6.7500371374948576E-2</v>
      </c>
      <c r="E166" s="16"/>
      <c r="F166" s="46">
        <v>7.18E-4</v>
      </c>
      <c r="G166" s="46">
        <v>21</v>
      </c>
      <c r="H166" s="16"/>
      <c r="I166" s="30">
        <f t="shared" ca="1" si="33"/>
        <v>17.509049773755656</v>
      </c>
      <c r="J166" s="42">
        <f t="shared" ca="1" si="26"/>
        <v>17.75</v>
      </c>
      <c r="K166" s="33">
        <f t="shared" ca="1" si="27"/>
        <v>0.98642533936651577</v>
      </c>
      <c r="L166" s="16"/>
      <c r="M166" s="36">
        <f t="shared" ca="1" si="34"/>
        <v>25.568181818181817</v>
      </c>
      <c r="N166" s="39">
        <f t="shared" ca="1" si="28"/>
        <v>25</v>
      </c>
      <c r="O166" s="120">
        <f t="shared" ca="1" si="35"/>
        <v>1.0227272727272727</v>
      </c>
      <c r="P166" s="39">
        <f t="shared" ca="1" si="36"/>
        <v>25.875</v>
      </c>
      <c r="Q166" s="39">
        <f t="shared" ca="1" si="29"/>
        <v>25.3</v>
      </c>
      <c r="R166" s="16"/>
      <c r="S166" s="33">
        <f t="shared" ca="1" si="37"/>
        <v>0</v>
      </c>
      <c r="T166" s="30">
        <f ca="1">COUNTIF(INDIRECT("Mess03!B"&amp;(ROW(A166)*4-9)):INDIRECT("Mess03!B"&amp;(ROW(A166)*4-6)),"&gt;=500")*15</f>
        <v>0</v>
      </c>
    </row>
    <row r="167" spans="1:20" ht="15.6" thickTop="1" thickBot="1" x14ac:dyDescent="0.35">
      <c r="A167" s="8">
        <f t="shared" si="38"/>
        <v>40975.8749999996</v>
      </c>
      <c r="B167" s="27">
        <f t="shared" ca="1" si="30"/>
        <v>0.44018343834439216</v>
      </c>
      <c r="C167" s="27">
        <f t="shared" ca="1" si="31"/>
        <v>0.48909270927154685</v>
      </c>
      <c r="D167" s="27">
        <f t="shared" ca="1" si="32"/>
        <v>4.8909270927154677E-2</v>
      </c>
      <c r="E167" s="16"/>
      <c r="F167" s="46">
        <v>7.18E-4</v>
      </c>
      <c r="G167" s="46">
        <v>21</v>
      </c>
      <c r="H167" s="16"/>
      <c r="I167" s="30">
        <f t="shared" ca="1" si="33"/>
        <v>111.46606334841628</v>
      </c>
      <c r="J167" s="42">
        <f t="shared" ca="1" si="26"/>
        <v>113</v>
      </c>
      <c r="K167" s="33">
        <f t="shared" ca="1" si="27"/>
        <v>0.98642533936651577</v>
      </c>
      <c r="L167" s="16"/>
      <c r="M167" s="36">
        <f t="shared" ca="1" si="34"/>
        <v>29.100790513833992</v>
      </c>
      <c r="N167" s="39">
        <f t="shared" ca="1" si="28"/>
        <v>25</v>
      </c>
      <c r="O167" s="120">
        <f t="shared" ca="1" si="35"/>
        <v>1.1640316205533596</v>
      </c>
      <c r="P167" s="39">
        <f t="shared" ca="1" si="36"/>
        <v>29.45</v>
      </c>
      <c r="Q167" s="39">
        <f t="shared" ca="1" si="29"/>
        <v>25.3</v>
      </c>
      <c r="R167" s="16"/>
      <c r="S167" s="33">
        <f t="shared" ca="1" si="37"/>
        <v>0.9</v>
      </c>
      <c r="T167" s="30">
        <f ca="1">COUNTIF(INDIRECT("Mess03!B"&amp;(ROW(A167)*4-9)):INDIRECT("Mess03!B"&amp;(ROW(A167)*4-6)),"&gt;=500")*15</f>
        <v>60</v>
      </c>
    </row>
    <row r="168" spans="1:20" ht="15.6" thickTop="1" thickBot="1" x14ac:dyDescent="0.35">
      <c r="A168" s="8">
        <f t="shared" si="38"/>
        <v>40975.916666666264</v>
      </c>
      <c r="B168" s="27">
        <f t="shared" ca="1" si="30"/>
        <v>0.41758466122368676</v>
      </c>
      <c r="C168" s="27">
        <f t="shared" ca="1" si="31"/>
        <v>0.46398295691520747</v>
      </c>
      <c r="D168" s="27">
        <f t="shared" ca="1" si="32"/>
        <v>4.6398295691520736E-2</v>
      </c>
      <c r="E168" s="16"/>
      <c r="F168" s="46">
        <v>7.18E-4</v>
      </c>
      <c r="G168" s="46">
        <v>21</v>
      </c>
      <c r="H168" s="16"/>
      <c r="I168" s="30">
        <f t="shared" ca="1" si="33"/>
        <v>111.21945701357465</v>
      </c>
      <c r="J168" s="42">
        <f t="shared" ca="1" si="26"/>
        <v>112.75</v>
      </c>
      <c r="K168" s="33">
        <f t="shared" ca="1" si="27"/>
        <v>0.98642533936651577</v>
      </c>
      <c r="L168" s="16"/>
      <c r="M168" s="36">
        <f t="shared" ca="1" si="34"/>
        <v>27.66798418972332</v>
      </c>
      <c r="N168" s="39">
        <f t="shared" ca="1" si="28"/>
        <v>25</v>
      </c>
      <c r="O168" s="120">
        <f t="shared" ca="1" si="35"/>
        <v>1.1067193675889329</v>
      </c>
      <c r="P168" s="39">
        <f t="shared" ca="1" si="36"/>
        <v>28</v>
      </c>
      <c r="Q168" s="39">
        <f t="shared" ca="1" si="29"/>
        <v>25.3</v>
      </c>
      <c r="R168" s="16"/>
      <c r="S168" s="33">
        <f t="shared" ca="1" si="37"/>
        <v>0.9</v>
      </c>
      <c r="T168" s="30">
        <f ca="1">COUNTIF(INDIRECT("Mess03!B"&amp;(ROW(A168)*4-9)):INDIRECT("Mess03!B"&amp;(ROW(A168)*4-6)),"&gt;=500")*15</f>
        <v>60</v>
      </c>
    </row>
    <row r="169" spans="1:20" ht="15.6" thickTop="1" thickBot="1" x14ac:dyDescent="0.35">
      <c r="A169" s="8">
        <f t="shared" si="38"/>
        <v>40975.958333332928</v>
      </c>
      <c r="B169" s="27">
        <f t="shared" ca="1" si="30"/>
        <v>0.41110330284549201</v>
      </c>
      <c r="C169" s="27">
        <f t="shared" ca="1" si="31"/>
        <v>0.45678144760610223</v>
      </c>
      <c r="D169" s="27">
        <f t="shared" ca="1" si="32"/>
        <v>4.5678144760610211E-2</v>
      </c>
      <c r="E169" s="16"/>
      <c r="F169" s="46">
        <v>7.18E-4</v>
      </c>
      <c r="G169" s="46">
        <v>21</v>
      </c>
      <c r="H169" s="16"/>
      <c r="I169" s="30">
        <f t="shared" ca="1" si="33"/>
        <v>110.47963800904976</v>
      </c>
      <c r="J169" s="42">
        <f t="shared" ca="1" si="26"/>
        <v>112</v>
      </c>
      <c r="K169" s="33">
        <f t="shared" ca="1" si="27"/>
        <v>0.98642533936651577</v>
      </c>
      <c r="L169" s="16"/>
      <c r="M169" s="36">
        <f t="shared" ca="1" si="34"/>
        <v>27.420948616600789</v>
      </c>
      <c r="N169" s="39">
        <f t="shared" ca="1" si="28"/>
        <v>25</v>
      </c>
      <c r="O169" s="120">
        <f t="shared" ca="1" si="35"/>
        <v>1.0968379446640315</v>
      </c>
      <c r="P169" s="39">
        <f t="shared" ca="1" si="36"/>
        <v>27.75</v>
      </c>
      <c r="Q169" s="39">
        <f t="shared" ca="1" si="29"/>
        <v>25.3</v>
      </c>
      <c r="R169" s="16"/>
      <c r="S169" s="33">
        <f t="shared" ca="1" si="37"/>
        <v>0.9</v>
      </c>
      <c r="T169" s="30">
        <f ca="1">COUNTIF(INDIRECT("Mess03!B"&amp;(ROW(A169)*4-9)):INDIRECT("Mess03!B"&amp;(ROW(A169)*4-6)),"&gt;=500")*15</f>
        <v>60</v>
      </c>
    </row>
    <row r="170" spans="1:20" ht="15.6" thickTop="1" thickBot="1" x14ac:dyDescent="0.35">
      <c r="A170" s="8">
        <f t="shared" si="38"/>
        <v>40975.999999999593</v>
      </c>
      <c r="B170" s="27">
        <f t="shared" ca="1" si="30"/>
        <v>0.40339511591713906</v>
      </c>
      <c r="C170" s="27">
        <f t="shared" ca="1" si="31"/>
        <v>0.44821679546348786</v>
      </c>
      <c r="D170" s="27">
        <f t="shared" ca="1" si="32"/>
        <v>4.4821679546348775E-2</v>
      </c>
      <c r="E170" s="16"/>
      <c r="F170" s="46">
        <v>7.18E-4</v>
      </c>
      <c r="G170" s="46">
        <v>21</v>
      </c>
      <c r="H170" s="16"/>
      <c r="I170" s="30">
        <f t="shared" ca="1" si="33"/>
        <v>109.49321266968325</v>
      </c>
      <c r="J170" s="42">
        <f t="shared" ca="1" si="26"/>
        <v>111</v>
      </c>
      <c r="K170" s="33">
        <f t="shared" ca="1" si="27"/>
        <v>0.98642533936651577</v>
      </c>
      <c r="L170" s="16"/>
      <c r="M170" s="36">
        <f t="shared" ca="1" si="34"/>
        <v>27.149209486166008</v>
      </c>
      <c r="N170" s="39">
        <f t="shared" ca="1" si="28"/>
        <v>25</v>
      </c>
      <c r="O170" s="120">
        <f t="shared" ca="1" si="35"/>
        <v>1.0859683794466404</v>
      </c>
      <c r="P170" s="39">
        <f t="shared" ca="1" si="36"/>
        <v>27.475000000000001</v>
      </c>
      <c r="Q170" s="39">
        <f t="shared" ca="1" si="29"/>
        <v>25.3</v>
      </c>
      <c r="R170" s="16"/>
      <c r="S170" s="33">
        <f t="shared" ca="1" si="37"/>
        <v>0.9</v>
      </c>
      <c r="T170" s="30">
        <f ca="1">COUNTIF(INDIRECT("Mess03!B"&amp;(ROW(A170)*4-9)):INDIRECT("Mess03!B"&amp;(ROW(A170)*4-6)),"&gt;=500")*15</f>
        <v>60</v>
      </c>
    </row>
    <row r="171" spans="1:20" ht="15.6" thickTop="1" thickBot="1" x14ac:dyDescent="0.35">
      <c r="A171" s="8">
        <f t="shared" si="38"/>
        <v>40976.041666666257</v>
      </c>
      <c r="B171" s="27">
        <f t="shared" ca="1" si="30"/>
        <v>0.39718065835533622</v>
      </c>
      <c r="C171" s="27">
        <f t="shared" ca="1" si="31"/>
        <v>0.44131184261704026</v>
      </c>
      <c r="D171" s="27">
        <f t="shared" ca="1" si="32"/>
        <v>4.4131184261704016E-2</v>
      </c>
      <c r="E171" s="16"/>
      <c r="F171" s="46">
        <v>7.18E-4</v>
      </c>
      <c r="G171" s="46">
        <v>21</v>
      </c>
      <c r="H171" s="16"/>
      <c r="I171" s="30">
        <f t="shared" ca="1" si="33"/>
        <v>109.27333333333333</v>
      </c>
      <c r="J171" s="42">
        <f t="shared" ca="1" si="26"/>
        <v>110.75</v>
      </c>
      <c r="K171" s="33">
        <f t="shared" ca="1" si="27"/>
        <v>0.98666666666666658</v>
      </c>
      <c r="L171" s="16"/>
      <c r="M171" s="36">
        <f t="shared" ca="1" si="34"/>
        <v>26.784753363228695</v>
      </c>
      <c r="N171" s="39">
        <f t="shared" ca="1" si="28"/>
        <v>22</v>
      </c>
      <c r="O171" s="120">
        <f t="shared" ca="1" si="35"/>
        <v>1.217488789237668</v>
      </c>
      <c r="P171" s="39">
        <f t="shared" ca="1" si="36"/>
        <v>27.15</v>
      </c>
      <c r="Q171" s="39">
        <f t="shared" ca="1" si="29"/>
        <v>22.3</v>
      </c>
      <c r="R171" s="16"/>
      <c r="S171" s="33">
        <f t="shared" ca="1" si="37"/>
        <v>0.9</v>
      </c>
      <c r="T171" s="30">
        <f ca="1">COUNTIF(INDIRECT("Mess03!B"&amp;(ROW(A171)*4-9)):INDIRECT("Mess03!B"&amp;(ROW(A171)*4-6)),"&gt;=500")*15</f>
        <v>60</v>
      </c>
    </row>
    <row r="172" spans="1:20" ht="15.6" thickTop="1" thickBot="1" x14ac:dyDescent="0.35">
      <c r="A172" s="8">
        <f t="shared" si="38"/>
        <v>40976.083333332921</v>
      </c>
      <c r="B172" s="27">
        <f t="shared" ca="1" si="30"/>
        <v>0.38919821031847529</v>
      </c>
      <c r="C172" s="27">
        <f t="shared" ca="1" si="31"/>
        <v>0.43244245590941699</v>
      </c>
      <c r="D172" s="27">
        <f t="shared" ca="1" si="32"/>
        <v>4.3244245590941692E-2</v>
      </c>
      <c r="E172" s="16"/>
      <c r="F172" s="46">
        <v>7.18E-4</v>
      </c>
      <c r="G172" s="46">
        <v>21</v>
      </c>
      <c r="H172" s="16"/>
      <c r="I172" s="30">
        <f t="shared" ca="1" si="33"/>
        <v>108.77999999999999</v>
      </c>
      <c r="J172" s="42">
        <f t="shared" ca="1" si="26"/>
        <v>110.25</v>
      </c>
      <c r="K172" s="33">
        <f t="shared" ca="1" si="27"/>
        <v>0.98666666666666658</v>
      </c>
      <c r="L172" s="16"/>
      <c r="M172" s="36">
        <f t="shared" ca="1" si="34"/>
        <v>26.365470852017935</v>
      </c>
      <c r="N172" s="39">
        <f t="shared" ca="1" si="28"/>
        <v>22</v>
      </c>
      <c r="O172" s="120">
        <f t="shared" ca="1" si="35"/>
        <v>1.1984304932735426</v>
      </c>
      <c r="P172" s="39">
        <f t="shared" ca="1" si="36"/>
        <v>26.725000000000001</v>
      </c>
      <c r="Q172" s="39">
        <f t="shared" ca="1" si="29"/>
        <v>22.3</v>
      </c>
      <c r="R172" s="16"/>
      <c r="S172" s="33">
        <f t="shared" ca="1" si="37"/>
        <v>0.9</v>
      </c>
      <c r="T172" s="30">
        <f ca="1">COUNTIF(INDIRECT("Mess03!B"&amp;(ROW(A172)*4-9)):INDIRECT("Mess03!B"&amp;(ROW(A172)*4-6)),"&gt;=500")*15</f>
        <v>60</v>
      </c>
    </row>
    <row r="173" spans="1:20" ht="15.6" thickTop="1" thickBot="1" x14ac:dyDescent="0.35">
      <c r="A173" s="8">
        <f t="shared" si="38"/>
        <v>40976.124999999585</v>
      </c>
      <c r="B173" s="27">
        <f t="shared" ca="1" si="30"/>
        <v>0.39375536340188327</v>
      </c>
      <c r="C173" s="27">
        <f t="shared" ca="1" si="31"/>
        <v>0.43750595933542585</v>
      </c>
      <c r="D173" s="27">
        <f t="shared" ca="1" si="32"/>
        <v>4.3750595933542573E-2</v>
      </c>
      <c r="E173" s="16"/>
      <c r="F173" s="46">
        <v>7.18E-4</v>
      </c>
      <c r="G173" s="46">
        <v>21</v>
      </c>
      <c r="H173" s="16"/>
      <c r="I173" s="30">
        <f t="shared" ca="1" si="33"/>
        <v>110.25999999999999</v>
      </c>
      <c r="J173" s="42">
        <f t="shared" ca="1" si="26"/>
        <v>111.75</v>
      </c>
      <c r="K173" s="33">
        <f t="shared" ca="1" si="27"/>
        <v>0.98666666666666658</v>
      </c>
      <c r="L173" s="16"/>
      <c r="M173" s="36">
        <f t="shared" ca="1" si="34"/>
        <v>26.316143497757842</v>
      </c>
      <c r="N173" s="39">
        <f t="shared" ca="1" si="28"/>
        <v>22</v>
      </c>
      <c r="O173" s="120">
        <f t="shared" ca="1" si="35"/>
        <v>1.1961883408071747</v>
      </c>
      <c r="P173" s="39">
        <f t="shared" ca="1" si="36"/>
        <v>26.674999999999997</v>
      </c>
      <c r="Q173" s="39">
        <f t="shared" ca="1" si="29"/>
        <v>22.3</v>
      </c>
      <c r="R173" s="16"/>
      <c r="S173" s="33">
        <f t="shared" ca="1" si="37"/>
        <v>0.9</v>
      </c>
      <c r="T173" s="30">
        <f ca="1">COUNTIF(INDIRECT("Mess03!B"&amp;(ROW(A173)*4-9)):INDIRECT("Mess03!B"&amp;(ROW(A173)*4-6)),"&gt;=500")*15</f>
        <v>60</v>
      </c>
    </row>
    <row r="174" spans="1:20" ht="15.6" thickTop="1" thickBot="1" x14ac:dyDescent="0.35">
      <c r="A174" s="8">
        <f t="shared" si="38"/>
        <v>40976.16666666625</v>
      </c>
      <c r="B174" s="27">
        <f t="shared" ca="1" si="30"/>
        <v>0.3951745203131839</v>
      </c>
      <c r="C174" s="27">
        <f t="shared" ca="1" si="31"/>
        <v>0.43908280034798208</v>
      </c>
      <c r="D174" s="27">
        <f t="shared" ca="1" si="32"/>
        <v>4.39082800347982E-2</v>
      </c>
      <c r="E174" s="16"/>
      <c r="F174" s="46">
        <v>7.18E-4</v>
      </c>
      <c r="G174" s="46">
        <v>21</v>
      </c>
      <c r="H174" s="16"/>
      <c r="I174" s="30">
        <f t="shared" ca="1" si="33"/>
        <v>111.49333333333333</v>
      </c>
      <c r="J174" s="42">
        <f t="shared" ca="1" si="26"/>
        <v>113</v>
      </c>
      <c r="K174" s="33">
        <f t="shared" ca="1" si="27"/>
        <v>0.98666666666666658</v>
      </c>
      <c r="L174" s="16"/>
      <c r="M174" s="36">
        <f t="shared" ca="1" si="34"/>
        <v>26.118834080717491</v>
      </c>
      <c r="N174" s="39">
        <f t="shared" ca="1" si="28"/>
        <v>22</v>
      </c>
      <c r="O174" s="120">
        <f t="shared" ca="1" si="35"/>
        <v>1.1872197309417041</v>
      </c>
      <c r="P174" s="39">
        <f t="shared" ca="1" si="36"/>
        <v>26.475000000000001</v>
      </c>
      <c r="Q174" s="39">
        <f t="shared" ca="1" si="29"/>
        <v>22.3</v>
      </c>
      <c r="R174" s="16"/>
      <c r="S174" s="33">
        <f t="shared" ca="1" si="37"/>
        <v>0.9</v>
      </c>
      <c r="T174" s="30">
        <f ca="1">COUNTIF(INDIRECT("Mess03!B"&amp;(ROW(A174)*4-9)):INDIRECT("Mess03!B"&amp;(ROW(A174)*4-6)),"&gt;=500")*15</f>
        <v>60</v>
      </c>
    </row>
    <row r="175" spans="1:20" ht="15.6" thickTop="1" thickBot="1" x14ac:dyDescent="0.35">
      <c r="A175" s="8">
        <f t="shared" si="38"/>
        <v>40976.208333332914</v>
      </c>
      <c r="B175" s="27">
        <f t="shared" ca="1" si="30"/>
        <v>0.39156842526457392</v>
      </c>
      <c r="C175" s="27">
        <f t="shared" ca="1" si="31"/>
        <v>0.43507602807174878</v>
      </c>
      <c r="D175" s="27">
        <f t="shared" ca="1" si="32"/>
        <v>4.3507602807174868E-2</v>
      </c>
      <c r="E175" s="16"/>
      <c r="F175" s="46">
        <v>7.18E-4</v>
      </c>
      <c r="G175" s="46">
        <v>21</v>
      </c>
      <c r="H175" s="16"/>
      <c r="I175" s="30">
        <f t="shared" ca="1" si="33"/>
        <v>110.99999999999999</v>
      </c>
      <c r="J175" s="42">
        <f t="shared" ca="1" si="26"/>
        <v>112.5</v>
      </c>
      <c r="K175" s="33">
        <f t="shared" ca="1" si="27"/>
        <v>0.98666666666666658</v>
      </c>
      <c r="L175" s="16"/>
      <c r="M175" s="36">
        <f t="shared" ca="1" si="34"/>
        <v>25.995515695067265</v>
      </c>
      <c r="N175" s="39">
        <f t="shared" ca="1" si="28"/>
        <v>22</v>
      </c>
      <c r="O175" s="120">
        <f t="shared" ca="1" si="35"/>
        <v>1.1816143497757847</v>
      </c>
      <c r="P175" s="39">
        <f t="shared" ca="1" si="36"/>
        <v>26.349999999999998</v>
      </c>
      <c r="Q175" s="39">
        <f t="shared" ca="1" si="29"/>
        <v>22.3</v>
      </c>
      <c r="R175" s="16"/>
      <c r="S175" s="33">
        <f t="shared" ca="1" si="37"/>
        <v>0.9</v>
      </c>
      <c r="T175" s="30">
        <f ca="1">COUNTIF(INDIRECT("Mess03!B"&amp;(ROW(A175)*4-9)):INDIRECT("Mess03!B"&amp;(ROW(A175)*4-6)),"&gt;=500")*15</f>
        <v>60</v>
      </c>
    </row>
    <row r="176" spans="1:20" ht="15.6" thickTop="1" thickBot="1" x14ac:dyDescent="0.35">
      <c r="A176" s="8">
        <f t="shared" si="38"/>
        <v>40976.249999999578</v>
      </c>
      <c r="B176" s="27">
        <f t="shared" ca="1" si="30"/>
        <v>0.38636732663677126</v>
      </c>
      <c r="C176" s="27">
        <f t="shared" ca="1" si="31"/>
        <v>0.42929702959641247</v>
      </c>
      <c r="D176" s="27">
        <f t="shared" ca="1" si="32"/>
        <v>4.2929702959641235E-2</v>
      </c>
      <c r="E176" s="16"/>
      <c r="F176" s="46">
        <v>7.18E-4</v>
      </c>
      <c r="G176" s="46">
        <v>21</v>
      </c>
      <c r="H176" s="16"/>
      <c r="I176" s="30">
        <f t="shared" ca="1" si="33"/>
        <v>110.99999999999999</v>
      </c>
      <c r="J176" s="42">
        <f t="shared" ca="1" si="26"/>
        <v>112.5</v>
      </c>
      <c r="K176" s="33">
        <f t="shared" ca="1" si="27"/>
        <v>0.98666666666666658</v>
      </c>
      <c r="L176" s="16"/>
      <c r="M176" s="36">
        <f t="shared" ca="1" si="34"/>
        <v>25.650224215246638</v>
      </c>
      <c r="N176" s="39">
        <f t="shared" ca="1" si="28"/>
        <v>22</v>
      </c>
      <c r="O176" s="120">
        <f t="shared" ca="1" si="35"/>
        <v>1.1659192825112108</v>
      </c>
      <c r="P176" s="39">
        <f t="shared" ca="1" si="36"/>
        <v>26</v>
      </c>
      <c r="Q176" s="39">
        <f t="shared" ca="1" si="29"/>
        <v>22.3</v>
      </c>
      <c r="R176" s="16"/>
      <c r="S176" s="33">
        <f t="shared" ca="1" si="37"/>
        <v>0.9</v>
      </c>
      <c r="T176" s="30">
        <f ca="1">COUNTIF(INDIRECT("Mess03!B"&amp;(ROW(A176)*4-9)):INDIRECT("Mess03!B"&amp;(ROW(A176)*4-6)),"&gt;=500")*15</f>
        <v>60</v>
      </c>
    </row>
    <row r="177" spans="1:20" ht="15.6" thickTop="1" thickBot="1" x14ac:dyDescent="0.35">
      <c r="A177" s="8">
        <f t="shared" si="38"/>
        <v>40976.291666666242</v>
      </c>
      <c r="B177" s="27">
        <f t="shared" ca="1" si="30"/>
        <v>0.38659188200609856</v>
      </c>
      <c r="C177" s="27">
        <f t="shared" ca="1" si="31"/>
        <v>0.42954653556233174</v>
      </c>
      <c r="D177" s="27">
        <f t="shared" ca="1" si="32"/>
        <v>4.2954653556233166E-2</v>
      </c>
      <c r="E177" s="16"/>
      <c r="F177" s="46">
        <v>7.18E-4</v>
      </c>
      <c r="G177" s="46">
        <v>21</v>
      </c>
      <c r="H177" s="16"/>
      <c r="I177" s="30">
        <f t="shared" ca="1" si="33"/>
        <v>111.49333333333333</v>
      </c>
      <c r="J177" s="42">
        <f t="shared" ca="1" si="26"/>
        <v>113</v>
      </c>
      <c r="K177" s="33">
        <f t="shared" ca="1" si="27"/>
        <v>0.98666666666666658</v>
      </c>
      <c r="L177" s="16"/>
      <c r="M177" s="36">
        <f t="shared" ca="1" si="34"/>
        <v>25.551569506726452</v>
      </c>
      <c r="N177" s="39">
        <f t="shared" ca="1" si="28"/>
        <v>22</v>
      </c>
      <c r="O177" s="120">
        <f t="shared" ca="1" si="35"/>
        <v>1.1614349775784751</v>
      </c>
      <c r="P177" s="39">
        <f t="shared" ca="1" si="36"/>
        <v>25.9</v>
      </c>
      <c r="Q177" s="39">
        <f t="shared" ca="1" si="29"/>
        <v>22.3</v>
      </c>
      <c r="R177" s="16"/>
      <c r="S177" s="33">
        <f t="shared" ca="1" si="37"/>
        <v>0.9</v>
      </c>
      <c r="T177" s="30">
        <f ca="1">COUNTIF(INDIRECT("Mess03!B"&amp;(ROW(A177)*4-9)):INDIRECT("Mess03!B"&amp;(ROW(A177)*4-6)),"&gt;=500")*15</f>
        <v>60</v>
      </c>
    </row>
    <row r="178" spans="1:20" ht="15.6" thickTop="1" thickBot="1" x14ac:dyDescent="0.35">
      <c r="A178" s="8">
        <f t="shared" si="38"/>
        <v>40976.333333332906</v>
      </c>
      <c r="B178" s="27">
        <f t="shared" ca="1" si="30"/>
        <v>0.39118453465156955</v>
      </c>
      <c r="C178" s="27">
        <f t="shared" ca="1" si="31"/>
        <v>0.43464948294618838</v>
      </c>
      <c r="D178" s="27">
        <f t="shared" ca="1" si="32"/>
        <v>4.3464948294618826E-2</v>
      </c>
      <c r="E178" s="16"/>
      <c r="F178" s="46">
        <v>7.18E-4</v>
      </c>
      <c r="G178" s="46">
        <v>21</v>
      </c>
      <c r="H178" s="16"/>
      <c r="I178" s="30">
        <f t="shared" ca="1" si="33"/>
        <v>114.69999999999999</v>
      </c>
      <c r="J178" s="42">
        <f t="shared" ca="1" si="26"/>
        <v>116.25</v>
      </c>
      <c r="K178" s="33">
        <f t="shared" ca="1" si="27"/>
        <v>0.98666666666666658</v>
      </c>
      <c r="L178" s="16"/>
      <c r="M178" s="36">
        <f t="shared" ca="1" si="34"/>
        <v>25.132286995515699</v>
      </c>
      <c r="N178" s="39">
        <f t="shared" ca="1" si="28"/>
        <v>22</v>
      </c>
      <c r="O178" s="120">
        <f t="shared" ca="1" si="35"/>
        <v>1.1423766816143499</v>
      </c>
      <c r="P178" s="39">
        <f t="shared" ca="1" si="36"/>
        <v>25.475000000000001</v>
      </c>
      <c r="Q178" s="39">
        <f t="shared" ca="1" si="29"/>
        <v>22.3</v>
      </c>
      <c r="R178" s="16"/>
      <c r="S178" s="33">
        <f t="shared" ca="1" si="37"/>
        <v>0.9</v>
      </c>
      <c r="T178" s="30">
        <f ca="1">COUNTIF(INDIRECT("Mess03!B"&amp;(ROW(A178)*4-9)):INDIRECT("Mess03!B"&amp;(ROW(A178)*4-6)),"&gt;=500")*15</f>
        <v>60</v>
      </c>
    </row>
    <row r="179" spans="1:20" ht="15.6" thickTop="1" thickBot="1" x14ac:dyDescent="0.35">
      <c r="A179" s="8">
        <f t="shared" si="38"/>
        <v>40976.374999999571</v>
      </c>
      <c r="B179" s="27">
        <f t="shared" ca="1" si="30"/>
        <v>0.37505798152752784</v>
      </c>
      <c r="C179" s="27">
        <f t="shared" ca="1" si="31"/>
        <v>0.41673109058614205</v>
      </c>
      <c r="D179" s="27">
        <f t="shared" ca="1" si="32"/>
        <v>4.1673109058614197E-2</v>
      </c>
      <c r="E179" s="16"/>
      <c r="F179" s="46">
        <v>7.18E-4</v>
      </c>
      <c r="G179" s="46">
        <v>21</v>
      </c>
      <c r="H179" s="16"/>
      <c r="I179" s="30">
        <f t="shared" ca="1" si="33"/>
        <v>113.81544502617803</v>
      </c>
      <c r="J179" s="42">
        <f t="shared" ca="1" si="26"/>
        <v>116.25</v>
      </c>
      <c r="K179" s="33">
        <f t="shared" ca="1" si="27"/>
        <v>0.97905759162303674</v>
      </c>
      <c r="L179" s="16"/>
      <c r="M179" s="36">
        <f t="shared" ca="1" si="34"/>
        <v>24.283482142857146</v>
      </c>
      <c r="N179" s="39">
        <f t="shared" ca="1" si="28"/>
        <v>22</v>
      </c>
      <c r="O179" s="120">
        <f t="shared" ca="1" si="35"/>
        <v>1.103794642857143</v>
      </c>
      <c r="P179" s="39">
        <f t="shared" ca="1" si="36"/>
        <v>24.725000000000001</v>
      </c>
      <c r="Q179" s="39">
        <f t="shared" ca="1" si="29"/>
        <v>22.4</v>
      </c>
      <c r="R179" s="16"/>
      <c r="S179" s="33">
        <f t="shared" ca="1" si="37"/>
        <v>0.9</v>
      </c>
      <c r="T179" s="30">
        <f ca="1">COUNTIF(INDIRECT("Mess03!B"&amp;(ROW(A179)*4-9)):INDIRECT("Mess03!B"&amp;(ROW(A179)*4-6)),"&gt;=500")*15</f>
        <v>60</v>
      </c>
    </row>
    <row r="180" spans="1:20" ht="15.6" thickTop="1" thickBot="1" x14ac:dyDescent="0.35">
      <c r="A180" s="8">
        <f t="shared" si="38"/>
        <v>40976.416666666235</v>
      </c>
      <c r="B180" s="27">
        <f t="shared" ca="1" si="30"/>
        <v>0.37095822512508192</v>
      </c>
      <c r="C180" s="27">
        <f t="shared" ca="1" si="31"/>
        <v>0.41217580569453544</v>
      </c>
      <c r="D180" s="27">
        <f t="shared" ca="1" si="32"/>
        <v>4.1217580569453537E-2</v>
      </c>
      <c r="E180" s="16"/>
      <c r="F180" s="46">
        <v>7.18E-4</v>
      </c>
      <c r="G180" s="46">
        <v>21</v>
      </c>
      <c r="H180" s="16"/>
      <c r="I180" s="30">
        <f t="shared" ca="1" si="33"/>
        <v>114.30497382198953</v>
      </c>
      <c r="J180" s="42">
        <f t="shared" ca="1" si="26"/>
        <v>116.75</v>
      </c>
      <c r="K180" s="33">
        <f t="shared" ca="1" si="27"/>
        <v>0.97905759162303674</v>
      </c>
      <c r="L180" s="16"/>
      <c r="M180" s="36">
        <f t="shared" ca="1" si="34"/>
        <v>23.915178571428577</v>
      </c>
      <c r="N180" s="39">
        <f t="shared" ca="1" si="28"/>
        <v>22</v>
      </c>
      <c r="O180" s="120">
        <f t="shared" ca="1" si="35"/>
        <v>1.0870535714285716</v>
      </c>
      <c r="P180" s="39">
        <f t="shared" ca="1" si="36"/>
        <v>24.35</v>
      </c>
      <c r="Q180" s="39">
        <f t="shared" ca="1" si="29"/>
        <v>22.4</v>
      </c>
      <c r="R180" s="16"/>
      <c r="S180" s="33">
        <f t="shared" ca="1" si="37"/>
        <v>0.9</v>
      </c>
      <c r="T180" s="30">
        <f ca="1">COUNTIF(INDIRECT("Mess03!B"&amp;(ROW(A180)*4-9)):INDIRECT("Mess03!B"&amp;(ROW(A180)*4-6)),"&gt;=500")*15</f>
        <v>60</v>
      </c>
    </row>
    <row r="181" spans="1:20" ht="15.6" thickTop="1" thickBot="1" x14ac:dyDescent="0.35">
      <c r="A181" s="8">
        <f t="shared" si="38"/>
        <v>40976.458333332899</v>
      </c>
      <c r="B181" s="27">
        <f t="shared" ca="1" si="30"/>
        <v>0.37034330244208125</v>
      </c>
      <c r="C181" s="27">
        <f t="shared" ca="1" si="31"/>
        <v>0.41149255826897913</v>
      </c>
      <c r="D181" s="27">
        <f t="shared" ca="1" si="32"/>
        <v>4.11492558268979E-2</v>
      </c>
      <c r="E181" s="16"/>
      <c r="F181" s="46">
        <v>7.18E-4</v>
      </c>
      <c r="G181" s="46">
        <v>21</v>
      </c>
      <c r="H181" s="16"/>
      <c r="I181" s="30">
        <f t="shared" ca="1" si="33"/>
        <v>116.75261780104714</v>
      </c>
      <c r="J181" s="42">
        <f t="shared" ca="1" si="26"/>
        <v>119.25</v>
      </c>
      <c r="K181" s="33">
        <f t="shared" ca="1" si="27"/>
        <v>0.97905759162303674</v>
      </c>
      <c r="L181" s="16"/>
      <c r="M181" s="36">
        <f t="shared" ca="1" si="34"/>
        <v>23.375</v>
      </c>
      <c r="N181" s="39">
        <f t="shared" ca="1" si="28"/>
        <v>22</v>
      </c>
      <c r="O181" s="120">
        <f t="shared" ca="1" si="35"/>
        <v>1.0625</v>
      </c>
      <c r="P181" s="39">
        <f t="shared" ca="1" si="36"/>
        <v>23.8</v>
      </c>
      <c r="Q181" s="39">
        <f t="shared" ca="1" si="29"/>
        <v>22.4</v>
      </c>
      <c r="R181" s="16"/>
      <c r="S181" s="33">
        <f t="shared" ca="1" si="37"/>
        <v>0.9</v>
      </c>
      <c r="T181" s="30">
        <f ca="1">COUNTIF(INDIRECT("Mess03!B"&amp;(ROW(A181)*4-9)):INDIRECT("Mess03!B"&amp;(ROW(A181)*4-6)),"&gt;=500")*15</f>
        <v>60</v>
      </c>
    </row>
    <row r="182" spans="1:20" ht="15.6" thickTop="1" thickBot="1" x14ac:dyDescent="0.35">
      <c r="A182" s="8">
        <f t="shared" si="38"/>
        <v>40976.499999999563</v>
      </c>
      <c r="B182" s="27">
        <f t="shared" ca="1" si="30"/>
        <v>0</v>
      </c>
      <c r="C182" s="27">
        <f t="shared" ca="1" si="31"/>
        <v>0.10067841109947648</v>
      </c>
      <c r="D182" s="27">
        <f t="shared" ca="1" si="32"/>
        <v>0.10067841109947648</v>
      </c>
      <c r="E182" s="16"/>
      <c r="F182" s="46">
        <v>7.18E-4</v>
      </c>
      <c r="G182" s="46">
        <v>21</v>
      </c>
      <c r="H182" s="16"/>
      <c r="I182" s="30">
        <f t="shared" ca="1" si="33"/>
        <v>31.329842931937176</v>
      </c>
      <c r="J182" s="42">
        <f t="shared" ca="1" si="26"/>
        <v>32</v>
      </c>
      <c r="K182" s="33">
        <f t="shared" ca="1" si="27"/>
        <v>0.97905759162303674</v>
      </c>
      <c r="L182" s="16"/>
      <c r="M182" s="36">
        <f t="shared" ca="1" si="34"/>
        <v>21.312500000000004</v>
      </c>
      <c r="N182" s="39">
        <f t="shared" ca="1" si="28"/>
        <v>22</v>
      </c>
      <c r="O182" s="120">
        <f t="shared" ca="1" si="35"/>
        <v>0.96875000000000022</v>
      </c>
      <c r="P182" s="39">
        <f t="shared" ca="1" si="36"/>
        <v>21.700000000000003</v>
      </c>
      <c r="Q182" s="39">
        <f t="shared" ca="1" si="29"/>
        <v>22.4</v>
      </c>
      <c r="R182" s="16"/>
      <c r="S182" s="33">
        <f t="shared" ca="1" si="37"/>
        <v>0</v>
      </c>
      <c r="T182" s="30">
        <f ca="1">COUNTIF(INDIRECT("Mess03!B"&amp;(ROW(A182)*4-9)):INDIRECT("Mess03!B"&amp;(ROW(A182)*4-6)),"&gt;=500")*15</f>
        <v>15</v>
      </c>
    </row>
    <row r="183" spans="1:20" ht="15.6" thickTop="1" thickBot="1" x14ac:dyDescent="0.35">
      <c r="A183" s="8">
        <f t="shared" si="38"/>
        <v>40976.541666666228</v>
      </c>
      <c r="B183" s="27">
        <f t="shared" ca="1" si="30"/>
        <v>0.26571265838960245</v>
      </c>
      <c r="C183" s="27">
        <f t="shared" ca="1" si="31"/>
        <v>0.29523628709955829</v>
      </c>
      <c r="D183" s="27">
        <f t="shared" ca="1" si="32"/>
        <v>2.9523628709955823E-2</v>
      </c>
      <c r="E183" s="16"/>
      <c r="F183" s="46">
        <v>7.18E-4</v>
      </c>
      <c r="G183" s="46">
        <v>21</v>
      </c>
      <c r="H183" s="16"/>
      <c r="I183" s="30">
        <f t="shared" ca="1" si="33"/>
        <v>72.69502617801048</v>
      </c>
      <c r="J183" s="42">
        <f t="shared" ca="1" si="26"/>
        <v>74.25</v>
      </c>
      <c r="K183" s="33">
        <f t="shared" ca="1" si="27"/>
        <v>0.97905759162303674</v>
      </c>
      <c r="L183" s="16"/>
      <c r="M183" s="36">
        <f t="shared" ca="1" si="34"/>
        <v>26.935267857142854</v>
      </c>
      <c r="N183" s="39">
        <f t="shared" ca="1" si="28"/>
        <v>22</v>
      </c>
      <c r="O183" s="120">
        <f t="shared" ca="1" si="35"/>
        <v>1.224330357142857</v>
      </c>
      <c r="P183" s="39">
        <f t="shared" ca="1" si="36"/>
        <v>27.424999999999997</v>
      </c>
      <c r="Q183" s="39">
        <f t="shared" ca="1" si="29"/>
        <v>22.4</v>
      </c>
      <c r="R183" s="16"/>
      <c r="S183" s="33">
        <f t="shared" ca="1" si="37"/>
        <v>0.9</v>
      </c>
      <c r="T183" s="30">
        <f ca="1">COUNTIF(INDIRECT("Mess03!B"&amp;(ROW(A183)*4-9)):INDIRECT("Mess03!B"&amp;(ROW(A183)*4-6)),"&gt;=500")*15</f>
        <v>30</v>
      </c>
    </row>
    <row r="184" spans="1:20" ht="15.6" thickTop="1" thickBot="1" x14ac:dyDescent="0.35">
      <c r="A184" s="8">
        <f t="shared" si="38"/>
        <v>40976.583333332892</v>
      </c>
      <c r="B184" s="27">
        <f t="shared" ca="1" si="30"/>
        <v>0.49564562453967603</v>
      </c>
      <c r="C184" s="27">
        <f t="shared" ca="1" si="31"/>
        <v>0.55071736059964005</v>
      </c>
      <c r="D184" s="27">
        <f t="shared" ca="1" si="32"/>
        <v>5.5071736059963995E-2</v>
      </c>
      <c r="E184" s="16"/>
      <c r="F184" s="46">
        <v>7.18E-4</v>
      </c>
      <c r="G184" s="46">
        <v>21</v>
      </c>
      <c r="H184" s="16"/>
      <c r="I184" s="30">
        <f t="shared" ca="1" si="33"/>
        <v>146.12434554973822</v>
      </c>
      <c r="J184" s="42">
        <f t="shared" ca="1" si="26"/>
        <v>149.25</v>
      </c>
      <c r="K184" s="33">
        <f t="shared" ca="1" si="27"/>
        <v>0.97905759162303674</v>
      </c>
      <c r="L184" s="16"/>
      <c r="M184" s="36">
        <f t="shared" ca="1" si="34"/>
        <v>24.995535714285715</v>
      </c>
      <c r="N184" s="39">
        <f t="shared" ca="1" si="28"/>
        <v>22</v>
      </c>
      <c r="O184" s="120">
        <f t="shared" ca="1" si="35"/>
        <v>1.1361607142857144</v>
      </c>
      <c r="P184" s="39">
        <f t="shared" ca="1" si="36"/>
        <v>25.45</v>
      </c>
      <c r="Q184" s="39">
        <f t="shared" ca="1" si="29"/>
        <v>22.4</v>
      </c>
      <c r="R184" s="16"/>
      <c r="S184" s="33">
        <f t="shared" ca="1" si="37"/>
        <v>0.9</v>
      </c>
      <c r="T184" s="30">
        <f ca="1">COUNTIF(INDIRECT("Mess03!B"&amp;(ROW(A184)*4-9)):INDIRECT("Mess03!B"&amp;(ROW(A184)*4-6)),"&gt;=500")*15</f>
        <v>60</v>
      </c>
    </row>
    <row r="185" spans="1:20" ht="15.6" thickTop="1" thickBot="1" x14ac:dyDescent="0.35">
      <c r="A185" s="8">
        <f t="shared" si="38"/>
        <v>40976.624999999556</v>
      </c>
      <c r="B185" s="27">
        <f t="shared" ca="1" si="30"/>
        <v>0.4759990894820027</v>
      </c>
      <c r="C185" s="27">
        <f t="shared" ca="1" si="31"/>
        <v>0.52888787720222519</v>
      </c>
      <c r="D185" s="27">
        <f t="shared" ca="1" si="32"/>
        <v>5.2888787720222506E-2</v>
      </c>
      <c r="E185" s="16"/>
      <c r="F185" s="46">
        <v>7.18E-4</v>
      </c>
      <c r="G185" s="46">
        <v>21</v>
      </c>
      <c r="H185" s="16"/>
      <c r="I185" s="30">
        <f t="shared" ca="1" si="33"/>
        <v>143.43193717277489</v>
      </c>
      <c r="J185" s="42">
        <f t="shared" ca="1" si="26"/>
        <v>146.5</v>
      </c>
      <c r="K185" s="33">
        <f t="shared" ca="1" si="27"/>
        <v>0.97905759162303674</v>
      </c>
      <c r="L185" s="16"/>
      <c r="M185" s="36">
        <f t="shared" ca="1" si="34"/>
        <v>24.455357142857142</v>
      </c>
      <c r="N185" s="39">
        <f t="shared" ca="1" si="28"/>
        <v>22</v>
      </c>
      <c r="O185" s="120">
        <f t="shared" ca="1" si="35"/>
        <v>1.1116071428571428</v>
      </c>
      <c r="P185" s="39">
        <f t="shared" ca="1" si="36"/>
        <v>24.9</v>
      </c>
      <c r="Q185" s="39">
        <f t="shared" ca="1" si="29"/>
        <v>22.4</v>
      </c>
      <c r="R185" s="16"/>
      <c r="S185" s="33">
        <f t="shared" ca="1" si="37"/>
        <v>0.9</v>
      </c>
      <c r="T185" s="30">
        <f ca="1">COUNTIF(INDIRECT("Mess03!B"&amp;(ROW(A185)*4-9)):INDIRECT("Mess03!B"&amp;(ROW(A185)*4-6)),"&gt;=500")*15</f>
        <v>60</v>
      </c>
    </row>
    <row r="186" spans="1:20" ht="15.6" thickTop="1" thickBot="1" x14ac:dyDescent="0.35">
      <c r="A186" s="8">
        <f t="shared" si="38"/>
        <v>40976.66666666622</v>
      </c>
      <c r="B186" s="27">
        <f t="shared" ca="1" si="30"/>
        <v>0.46657951787900859</v>
      </c>
      <c r="C186" s="27">
        <f t="shared" ca="1" si="31"/>
        <v>0.51842168653223175</v>
      </c>
      <c r="D186" s="27">
        <f t="shared" ca="1" si="32"/>
        <v>5.1842168653223164E-2</v>
      </c>
      <c r="E186" s="16"/>
      <c r="F186" s="46">
        <v>7.18E-4</v>
      </c>
      <c r="G186" s="46">
        <v>21</v>
      </c>
      <c r="H186" s="16"/>
      <c r="I186" s="30">
        <f t="shared" ca="1" si="33"/>
        <v>142.45287958115185</v>
      </c>
      <c r="J186" s="42">
        <f t="shared" ca="1" si="26"/>
        <v>145.5</v>
      </c>
      <c r="K186" s="33">
        <f t="shared" ca="1" si="27"/>
        <v>0.97905759162303674</v>
      </c>
      <c r="L186" s="16"/>
      <c r="M186" s="36">
        <f t="shared" ca="1" si="34"/>
        <v>24.136160714285715</v>
      </c>
      <c r="N186" s="39">
        <f t="shared" ca="1" si="28"/>
        <v>22</v>
      </c>
      <c r="O186" s="120">
        <f t="shared" ca="1" si="35"/>
        <v>1.0970982142857144</v>
      </c>
      <c r="P186" s="39">
        <f t="shared" ca="1" si="36"/>
        <v>24.575000000000003</v>
      </c>
      <c r="Q186" s="39">
        <f t="shared" ca="1" si="29"/>
        <v>22.4</v>
      </c>
      <c r="R186" s="16"/>
      <c r="S186" s="33">
        <f t="shared" ca="1" si="37"/>
        <v>0.9</v>
      </c>
      <c r="T186" s="30">
        <f ca="1">COUNTIF(INDIRECT("Mess03!B"&amp;(ROW(A186)*4-9)):INDIRECT("Mess03!B"&amp;(ROW(A186)*4-6)),"&gt;=500")*15</f>
        <v>60</v>
      </c>
    </row>
    <row r="187" spans="1:20" ht="15.6" thickTop="1" thickBot="1" x14ac:dyDescent="0.35">
      <c r="A187" s="8">
        <f t="shared" si="38"/>
        <v>40976.708333332885</v>
      </c>
      <c r="B187" s="27">
        <f t="shared" ca="1" si="30"/>
        <v>0.44173002108232884</v>
      </c>
      <c r="C187" s="27">
        <f t="shared" ca="1" si="31"/>
        <v>0.4908111345359209</v>
      </c>
      <c r="D187" s="27">
        <f t="shared" ca="1" si="32"/>
        <v>4.9081113453592076E-2</v>
      </c>
      <c r="E187" s="16"/>
      <c r="F187" s="46">
        <v>7.18E-4</v>
      </c>
      <c r="G187" s="46">
        <v>21</v>
      </c>
      <c r="H187" s="16"/>
      <c r="I187" s="30">
        <f t="shared" ca="1" si="33"/>
        <v>140.39099526066349</v>
      </c>
      <c r="J187" s="42">
        <f t="shared" ca="1" si="26"/>
        <v>144.5</v>
      </c>
      <c r="K187" s="33">
        <f t="shared" ca="1" si="27"/>
        <v>0.97156398104265396</v>
      </c>
      <c r="L187" s="16"/>
      <c r="M187" s="36">
        <f t="shared" ca="1" si="34"/>
        <v>23.186298076923073</v>
      </c>
      <c r="N187" s="39">
        <f t="shared" ca="1" si="28"/>
        <v>20.2</v>
      </c>
      <c r="O187" s="120">
        <f t="shared" ca="1" si="35"/>
        <v>1.1478365384615383</v>
      </c>
      <c r="P187" s="39">
        <f t="shared" ca="1" si="36"/>
        <v>23.875</v>
      </c>
      <c r="Q187" s="39">
        <f t="shared" ca="1" si="29"/>
        <v>20.8</v>
      </c>
      <c r="R187" s="16"/>
      <c r="S187" s="33">
        <f t="shared" ca="1" si="37"/>
        <v>0.9</v>
      </c>
      <c r="T187" s="30">
        <f ca="1">COUNTIF(INDIRECT("Mess03!B"&amp;(ROW(A187)*4-9)):INDIRECT("Mess03!B"&amp;(ROW(A187)*4-6)),"&gt;=500")*15</f>
        <v>60</v>
      </c>
    </row>
    <row r="188" spans="1:20" ht="15.6" thickTop="1" thickBot="1" x14ac:dyDescent="0.35">
      <c r="A188" s="8">
        <f t="shared" si="38"/>
        <v>40976.749999999549</v>
      </c>
      <c r="B188" s="27">
        <f t="shared" ca="1" si="30"/>
        <v>0.42948619542867639</v>
      </c>
      <c r="C188" s="27">
        <f t="shared" ca="1" si="31"/>
        <v>0.47720688380964044</v>
      </c>
      <c r="D188" s="27">
        <f t="shared" ca="1" si="32"/>
        <v>4.7720688380964035E-2</v>
      </c>
      <c r="E188" s="16"/>
      <c r="F188" s="46">
        <v>7.18E-4</v>
      </c>
      <c r="G188" s="46">
        <v>21</v>
      </c>
      <c r="H188" s="16"/>
      <c r="I188" s="30">
        <f t="shared" ca="1" si="33"/>
        <v>139.41943127962085</v>
      </c>
      <c r="J188" s="42">
        <f t="shared" ca="1" si="26"/>
        <v>143.5</v>
      </c>
      <c r="K188" s="33">
        <f t="shared" ca="1" si="27"/>
        <v>0.97156398104265396</v>
      </c>
      <c r="L188" s="16"/>
      <c r="M188" s="36">
        <f t="shared" ca="1" si="34"/>
        <v>22.700721153846153</v>
      </c>
      <c r="N188" s="39">
        <f t="shared" ca="1" si="28"/>
        <v>20.2</v>
      </c>
      <c r="O188" s="120">
        <f t="shared" ca="1" si="35"/>
        <v>1.1237980769230769</v>
      </c>
      <c r="P188" s="39">
        <f t="shared" ca="1" si="36"/>
        <v>23.375</v>
      </c>
      <c r="Q188" s="39">
        <f t="shared" ca="1" si="29"/>
        <v>20.8</v>
      </c>
      <c r="R188" s="16"/>
      <c r="S188" s="33">
        <f t="shared" ca="1" si="37"/>
        <v>0.9</v>
      </c>
      <c r="T188" s="30">
        <f ca="1">COUNTIF(INDIRECT("Mess03!B"&amp;(ROW(A188)*4-9)):INDIRECT("Mess03!B"&amp;(ROW(A188)*4-6)),"&gt;=500")*15</f>
        <v>60</v>
      </c>
    </row>
    <row r="189" spans="1:20" ht="15.6" thickTop="1" thickBot="1" x14ac:dyDescent="0.35">
      <c r="A189" s="8">
        <f t="shared" si="38"/>
        <v>40976.791666666213</v>
      </c>
      <c r="B189" s="27">
        <f t="shared" ca="1" si="30"/>
        <v>0.41718875302216146</v>
      </c>
      <c r="C189" s="27">
        <f t="shared" ca="1" si="31"/>
        <v>0.46354305891351272</v>
      </c>
      <c r="D189" s="27">
        <f t="shared" ca="1" si="32"/>
        <v>4.6354305891351262E-2</v>
      </c>
      <c r="E189" s="16"/>
      <c r="F189" s="46">
        <v>7.18E-4</v>
      </c>
      <c r="G189" s="46">
        <v>21</v>
      </c>
      <c r="H189" s="16"/>
      <c r="I189" s="30">
        <f t="shared" ca="1" si="33"/>
        <v>138.69075829383885</v>
      </c>
      <c r="J189" s="42">
        <f t="shared" ca="1" si="26"/>
        <v>142.75</v>
      </c>
      <c r="K189" s="33">
        <f t="shared" ca="1" si="27"/>
        <v>0.97156398104265396</v>
      </c>
      <c r="L189" s="16"/>
      <c r="M189" s="36">
        <f t="shared" ca="1" si="34"/>
        <v>22.166586538461537</v>
      </c>
      <c r="N189" s="39">
        <f t="shared" ca="1" si="28"/>
        <v>20.2</v>
      </c>
      <c r="O189" s="120">
        <f t="shared" ca="1" si="35"/>
        <v>1.0973557692307692</v>
      </c>
      <c r="P189" s="39">
        <f t="shared" ca="1" si="36"/>
        <v>22.824999999999999</v>
      </c>
      <c r="Q189" s="39">
        <f t="shared" ca="1" si="29"/>
        <v>20.8</v>
      </c>
      <c r="R189" s="16"/>
      <c r="S189" s="33">
        <f t="shared" ca="1" si="37"/>
        <v>0.9</v>
      </c>
      <c r="T189" s="30">
        <f ca="1">COUNTIF(INDIRECT("Mess03!B"&amp;(ROW(A189)*4-9)):INDIRECT("Mess03!B"&amp;(ROW(A189)*4-6)),"&gt;=500")*15</f>
        <v>60</v>
      </c>
    </row>
    <row r="190" spans="1:20" ht="15.6" thickTop="1" thickBot="1" x14ac:dyDescent="0.35">
      <c r="A190" s="8">
        <f t="shared" si="38"/>
        <v>40976.833333332877</v>
      </c>
      <c r="B190" s="27">
        <f t="shared" ca="1" si="30"/>
        <v>0.42061142245488509</v>
      </c>
      <c r="C190" s="27">
        <f t="shared" ca="1" si="31"/>
        <v>0.46734602494987232</v>
      </c>
      <c r="D190" s="27">
        <f t="shared" ca="1" si="32"/>
        <v>4.6734602494987225E-2</v>
      </c>
      <c r="E190" s="16"/>
      <c r="F190" s="46">
        <v>7.18E-4</v>
      </c>
      <c r="G190" s="46">
        <v>21</v>
      </c>
      <c r="H190" s="16"/>
      <c r="I190" s="30">
        <f t="shared" ca="1" si="33"/>
        <v>141.84834123222748</v>
      </c>
      <c r="J190" s="42">
        <f t="shared" ca="1" si="26"/>
        <v>146</v>
      </c>
      <c r="K190" s="33">
        <f t="shared" ca="1" si="27"/>
        <v>0.97156398104265396</v>
      </c>
      <c r="L190" s="16"/>
      <c r="M190" s="36">
        <f t="shared" ca="1" si="34"/>
        <v>21.850961538461537</v>
      </c>
      <c r="N190" s="39">
        <f t="shared" ca="1" si="28"/>
        <v>20.2</v>
      </c>
      <c r="O190" s="120">
        <f t="shared" ca="1" si="35"/>
        <v>1.0817307692307692</v>
      </c>
      <c r="P190" s="39">
        <f t="shared" ca="1" si="36"/>
        <v>22.5</v>
      </c>
      <c r="Q190" s="39">
        <f t="shared" ca="1" si="29"/>
        <v>20.8</v>
      </c>
      <c r="R190" s="16"/>
      <c r="S190" s="33">
        <f t="shared" ca="1" si="37"/>
        <v>0.9</v>
      </c>
      <c r="T190" s="30">
        <f ca="1">COUNTIF(INDIRECT("Mess03!B"&amp;(ROW(A190)*4-9)):INDIRECT("Mess03!B"&amp;(ROW(A190)*4-6)),"&gt;=500")*15</f>
        <v>60</v>
      </c>
    </row>
    <row r="191" spans="1:20" ht="15.6" thickTop="1" thickBot="1" x14ac:dyDescent="0.35">
      <c r="A191" s="8">
        <f t="shared" si="38"/>
        <v>40976.874999999542</v>
      </c>
      <c r="B191" s="27">
        <f t="shared" ca="1" si="30"/>
        <v>0.41451351712934043</v>
      </c>
      <c r="C191" s="27">
        <f t="shared" ca="1" si="31"/>
        <v>0.46057057458815603</v>
      </c>
      <c r="D191" s="27">
        <f t="shared" ca="1" si="32"/>
        <v>4.6057057458815595E-2</v>
      </c>
      <c r="E191" s="16"/>
      <c r="F191" s="46">
        <v>7.18E-4</v>
      </c>
      <c r="G191" s="46">
        <v>21</v>
      </c>
      <c r="H191" s="16"/>
      <c r="I191" s="30">
        <f t="shared" ca="1" si="33"/>
        <v>141.36255924170615</v>
      </c>
      <c r="J191" s="42">
        <f t="shared" ca="1" si="26"/>
        <v>145.5</v>
      </c>
      <c r="K191" s="33">
        <f t="shared" ca="1" si="27"/>
        <v>0.97156398104265396</v>
      </c>
      <c r="L191" s="16"/>
      <c r="M191" s="36">
        <f t="shared" ca="1" si="34"/>
        <v>21.608173076923073</v>
      </c>
      <c r="N191" s="39">
        <f t="shared" ca="1" si="28"/>
        <v>20.2</v>
      </c>
      <c r="O191" s="120">
        <f t="shared" ca="1" si="35"/>
        <v>1.0697115384615383</v>
      </c>
      <c r="P191" s="39">
        <f t="shared" ca="1" si="36"/>
        <v>22.25</v>
      </c>
      <c r="Q191" s="39">
        <f t="shared" ca="1" si="29"/>
        <v>20.8</v>
      </c>
      <c r="R191" s="16"/>
      <c r="S191" s="33">
        <f t="shared" ca="1" si="37"/>
        <v>0.9</v>
      </c>
      <c r="T191" s="30">
        <f ca="1">COUNTIF(INDIRECT("Mess03!B"&amp;(ROW(A191)*4-9)):INDIRECT("Mess03!B"&amp;(ROW(A191)*4-6)),"&gt;=500")*15</f>
        <v>60</v>
      </c>
    </row>
    <row r="192" spans="1:20" ht="15.6" thickTop="1" thickBot="1" x14ac:dyDescent="0.35">
      <c r="A192" s="8">
        <f t="shared" si="38"/>
        <v>40976.916666666206</v>
      </c>
      <c r="B192" s="27">
        <f t="shared" ca="1" si="30"/>
        <v>0.40822195129345717</v>
      </c>
      <c r="C192" s="27">
        <f t="shared" ca="1" si="31"/>
        <v>0.45357994588161904</v>
      </c>
      <c r="D192" s="27">
        <f t="shared" ca="1" si="32"/>
        <v>4.5357994588161893E-2</v>
      </c>
      <c r="E192" s="16"/>
      <c r="F192" s="46">
        <v>7.18E-4</v>
      </c>
      <c r="G192" s="46">
        <v>21</v>
      </c>
      <c r="H192" s="16"/>
      <c r="I192" s="30">
        <f t="shared" ca="1" si="33"/>
        <v>141.11966824644549</v>
      </c>
      <c r="J192" s="42">
        <f t="shared" ca="1" si="26"/>
        <v>145.25</v>
      </c>
      <c r="K192" s="33">
        <f t="shared" ca="1" si="27"/>
        <v>0.97156398104265396</v>
      </c>
      <c r="L192" s="16"/>
      <c r="M192" s="36">
        <f t="shared" ca="1" si="34"/>
        <v>21.316826923076924</v>
      </c>
      <c r="N192" s="39">
        <f t="shared" ca="1" si="28"/>
        <v>20.2</v>
      </c>
      <c r="O192" s="120">
        <f t="shared" ca="1" si="35"/>
        <v>1.0552884615384617</v>
      </c>
      <c r="P192" s="39">
        <f t="shared" ca="1" si="36"/>
        <v>21.950000000000003</v>
      </c>
      <c r="Q192" s="39">
        <f t="shared" ca="1" si="29"/>
        <v>20.8</v>
      </c>
      <c r="R192" s="16"/>
      <c r="S192" s="33">
        <f t="shared" ca="1" si="37"/>
        <v>0.9</v>
      </c>
      <c r="T192" s="30">
        <f ca="1">COUNTIF(INDIRECT("Mess03!B"&amp;(ROW(A192)*4-9)):INDIRECT("Mess03!B"&amp;(ROW(A192)*4-6)),"&gt;=500")*15</f>
        <v>60</v>
      </c>
    </row>
    <row r="193" spans="1:20" ht="15.6" thickTop="1" thickBot="1" x14ac:dyDescent="0.35">
      <c r="A193" s="8">
        <f t="shared" si="38"/>
        <v>40976.95833333287</v>
      </c>
      <c r="B193" s="27">
        <f t="shared" ca="1" si="30"/>
        <v>0.40241373648337808</v>
      </c>
      <c r="C193" s="27">
        <f t="shared" ca="1" si="31"/>
        <v>0.44712637387042009</v>
      </c>
      <c r="D193" s="27">
        <f t="shared" ca="1" si="32"/>
        <v>4.4712637387042002E-2</v>
      </c>
      <c r="E193" s="16"/>
      <c r="F193" s="46">
        <v>7.18E-4</v>
      </c>
      <c r="G193" s="46">
        <v>21</v>
      </c>
      <c r="H193" s="16"/>
      <c r="I193" s="30">
        <f t="shared" ca="1" si="33"/>
        <v>140.39099526066349</v>
      </c>
      <c r="J193" s="42">
        <f t="shared" ca="1" si="26"/>
        <v>144.5</v>
      </c>
      <c r="K193" s="33">
        <f t="shared" ca="1" si="27"/>
        <v>0.97156398104265396</v>
      </c>
      <c r="L193" s="16"/>
      <c r="M193" s="36">
        <f t="shared" ca="1" si="34"/>
        <v>21.122596153846153</v>
      </c>
      <c r="N193" s="39">
        <f t="shared" ca="1" si="28"/>
        <v>20.2</v>
      </c>
      <c r="O193" s="120">
        <f t="shared" ca="1" si="35"/>
        <v>1.0456730769230769</v>
      </c>
      <c r="P193" s="39">
        <f t="shared" ca="1" si="36"/>
        <v>21.75</v>
      </c>
      <c r="Q193" s="39">
        <f t="shared" ca="1" si="29"/>
        <v>20.8</v>
      </c>
      <c r="R193" s="16"/>
      <c r="S193" s="33">
        <f t="shared" ca="1" si="37"/>
        <v>0.9</v>
      </c>
      <c r="T193" s="30">
        <f ca="1">COUNTIF(INDIRECT("Mess03!B"&amp;(ROW(A193)*4-9)):INDIRECT("Mess03!B"&amp;(ROW(A193)*4-6)),"&gt;=500")*15</f>
        <v>60</v>
      </c>
    </row>
    <row r="194" spans="1:20" ht="15.6" thickTop="1" thickBot="1" x14ac:dyDescent="0.35">
      <c r="A194" s="8">
        <f t="shared" si="38"/>
        <v>40976.999999999534</v>
      </c>
      <c r="B194" s="27">
        <f t="shared" ca="1" si="30"/>
        <v>0.40241373648337814</v>
      </c>
      <c r="C194" s="27">
        <f t="shared" ca="1" si="31"/>
        <v>0.44712637387042015</v>
      </c>
      <c r="D194" s="27">
        <f t="shared" ca="1" si="32"/>
        <v>4.4712637387042002E-2</v>
      </c>
      <c r="E194" s="16"/>
      <c r="F194" s="46">
        <v>7.18E-4</v>
      </c>
      <c r="G194" s="46">
        <v>21</v>
      </c>
      <c r="H194" s="16"/>
      <c r="I194" s="30">
        <f t="shared" ca="1" si="33"/>
        <v>140.87677725118482</v>
      </c>
      <c r="J194" s="42">
        <f t="shared" ca="1" si="26"/>
        <v>145</v>
      </c>
      <c r="K194" s="33">
        <f t="shared" ca="1" si="27"/>
        <v>0.97156398104265396</v>
      </c>
      <c r="L194" s="16"/>
      <c r="M194" s="36">
        <f t="shared" ca="1" si="34"/>
        <v>21.049759615384616</v>
      </c>
      <c r="N194" s="39">
        <f t="shared" ca="1" si="28"/>
        <v>20.2</v>
      </c>
      <c r="O194" s="120">
        <f t="shared" ca="1" si="35"/>
        <v>1.0420673076923077</v>
      </c>
      <c r="P194" s="39">
        <f t="shared" ca="1" si="36"/>
        <v>21.675000000000001</v>
      </c>
      <c r="Q194" s="39">
        <f t="shared" ca="1" si="29"/>
        <v>20.8</v>
      </c>
      <c r="R194" s="16"/>
      <c r="S194" s="33">
        <f t="shared" ca="1" si="37"/>
        <v>0.9</v>
      </c>
      <c r="T194" s="30">
        <f ca="1">COUNTIF(INDIRECT("Mess03!B"&amp;(ROW(A194)*4-9)):INDIRECT("Mess03!B"&amp;(ROW(A194)*4-6)),"&gt;=500")*15</f>
        <v>60</v>
      </c>
    </row>
    <row r="195" spans="1:20" ht="15.6" thickTop="1" thickBot="1" x14ac:dyDescent="0.35">
      <c r="A195" s="8">
        <f t="shared" si="38"/>
        <v>40977.041666666199</v>
      </c>
      <c r="B195" s="27">
        <f t="shared" ca="1" si="30"/>
        <v>0.42701438373057687</v>
      </c>
      <c r="C195" s="27">
        <f t="shared" ca="1" si="31"/>
        <v>0.47446042636730762</v>
      </c>
      <c r="D195" s="27">
        <f t="shared" ca="1" si="32"/>
        <v>4.7446042636730752E-2</v>
      </c>
      <c r="E195" s="16"/>
      <c r="F195" s="46">
        <v>7.18E-4</v>
      </c>
      <c r="G195" s="46">
        <v>21</v>
      </c>
      <c r="H195" s="16"/>
      <c r="I195" s="30">
        <f t="shared" ca="1" si="33"/>
        <v>143.25</v>
      </c>
      <c r="J195" s="42">
        <f t="shared" ref="J195:J258" ca="1" si="39">AVERAGE(INDIRECT("Mess03!C"&amp;(ROW(F195)*4-9)),INDIRECT("Mess03!C"&amp;(ROW(F195)*4-8)),INDIRECT("Mess03!C"&amp;(ROW(F195)*4-7)),INDIRECT("Mess03!C"&amp;(ROW(F195)*4-6)))</f>
        <v>143.25</v>
      </c>
      <c r="K195" s="33">
        <f t="shared" ref="K195:K258" ca="1" si="40">INDIRECT("Methan03!E"&amp;(ROUND((ROW(A195)+1)/8+2,0)))</f>
        <v>1</v>
      </c>
      <c r="L195" s="16"/>
      <c r="M195" s="36">
        <f t="shared" ca="1" si="34"/>
        <v>21.966538461538455</v>
      </c>
      <c r="N195" s="39">
        <f t="shared" ref="N195:N258" ca="1" si="41">INDIRECT("Methan03!B"&amp;(ROUND((ROW(A195)+1)/8+2,0)))</f>
        <v>19.899999999999999</v>
      </c>
      <c r="O195" s="120">
        <f t="shared" ca="1" si="35"/>
        <v>1.1038461538461537</v>
      </c>
      <c r="P195" s="39">
        <f t="shared" ca="1" si="36"/>
        <v>21.524999999999999</v>
      </c>
      <c r="Q195" s="39">
        <f t="shared" ref="Q195:Q258" ca="1" si="42">INDIRECT("Methan03!D"&amp;(ROUND((ROW(A195)+1)/8+2,0)))</f>
        <v>19.5</v>
      </c>
      <c r="R195" s="16"/>
      <c r="S195" s="33">
        <f t="shared" ca="1" si="37"/>
        <v>0.9</v>
      </c>
      <c r="T195" s="30">
        <f ca="1">COUNTIF(INDIRECT("Mess03!B"&amp;(ROW(A195)*4-9)):INDIRECT("Mess03!B"&amp;(ROW(A195)*4-6)),"&gt;=500")*15</f>
        <v>60</v>
      </c>
    </row>
    <row r="196" spans="1:20" ht="15.6" thickTop="1" thickBot="1" x14ac:dyDescent="0.35">
      <c r="A196" s="8">
        <f t="shared" si="38"/>
        <v>40977.083333332863</v>
      </c>
      <c r="B196" s="27">
        <f t="shared" ref="B196:B259" ca="1" si="43">C196-D196</f>
        <v>0.42527552352923076</v>
      </c>
      <c r="C196" s="27">
        <f t="shared" ref="C196:C259" ca="1" si="44">I196*M196/100*F196*G196</f>
        <v>0.47252835947692307</v>
      </c>
      <c r="D196" s="27">
        <f t="shared" ref="D196:D259" ca="1" si="45">C196*(1-S196)</f>
        <v>4.7252835947692293E-2</v>
      </c>
      <c r="E196" s="16"/>
      <c r="F196" s="46">
        <v>7.18E-4</v>
      </c>
      <c r="G196" s="46">
        <v>21</v>
      </c>
      <c r="H196" s="16"/>
      <c r="I196" s="30">
        <f t="shared" ref="I196:I259" ca="1" si="46">J196*K196</f>
        <v>143.5</v>
      </c>
      <c r="J196" s="42">
        <f t="shared" ca="1" si="39"/>
        <v>143.5</v>
      </c>
      <c r="K196" s="33">
        <f t="shared" ca="1" si="40"/>
        <v>1</v>
      </c>
      <c r="L196" s="16"/>
      <c r="M196" s="36">
        <f t="shared" ref="M196:M259" ca="1" si="47">IF(N196=0,P196,N196*O196)</f>
        <v>21.838974358974358</v>
      </c>
      <c r="N196" s="39">
        <f t="shared" ca="1" si="41"/>
        <v>19.899999999999999</v>
      </c>
      <c r="O196" s="120">
        <f t="shared" ref="O196:O259" ca="1" si="48">IF(Q196=0,1,P196/Q196)</f>
        <v>1.0974358974358975</v>
      </c>
      <c r="P196" s="39">
        <f t="shared" ref="P196:P259" ca="1" si="49">AVERAGE(INDIRECT("Mess03!D"&amp;(ROW(F196)*4-9)),INDIRECT("Mess03!D"&amp;(ROW(F196)*4-8)),INDIRECT("Mess03!D"&amp;(ROW(F196)*4-7)),INDIRECT("Mess03!D"&amp;(ROW(F196)*4-6)))</f>
        <v>21.400000000000002</v>
      </c>
      <c r="Q196" s="39">
        <f t="shared" ca="1" si="42"/>
        <v>19.5</v>
      </c>
      <c r="R196" s="16"/>
      <c r="S196" s="33">
        <f t="shared" ref="S196:S259" ca="1" si="50">IF(T196&gt;=30,0.9,0)</f>
        <v>0.9</v>
      </c>
      <c r="T196" s="30">
        <f ca="1">COUNTIF(INDIRECT("Mess03!B"&amp;(ROW(A196)*4-9)):INDIRECT("Mess03!B"&amp;(ROW(A196)*4-6)),"&gt;=500")*15</f>
        <v>60</v>
      </c>
    </row>
    <row r="197" spans="1:20" ht="15.6" thickTop="1" thickBot="1" x14ac:dyDescent="0.35">
      <c r="A197" s="8">
        <f t="shared" ref="A197:A260" si="51">A196+1/24</f>
        <v>40977.124999999527</v>
      </c>
      <c r="B197" s="27">
        <f t="shared" ca="1" si="43"/>
        <v>0.42476312669538457</v>
      </c>
      <c r="C197" s="27">
        <f t="shared" ca="1" si="44"/>
        <v>0.47195902966153841</v>
      </c>
      <c r="D197" s="27">
        <f t="shared" ca="1" si="45"/>
        <v>4.7195902966153828E-2</v>
      </c>
      <c r="E197" s="16"/>
      <c r="F197" s="46">
        <v>7.18E-4</v>
      </c>
      <c r="G197" s="46">
        <v>21</v>
      </c>
      <c r="H197" s="16"/>
      <c r="I197" s="30">
        <f t="shared" ca="1" si="46"/>
        <v>144</v>
      </c>
      <c r="J197" s="42">
        <f t="shared" ca="1" si="39"/>
        <v>144</v>
      </c>
      <c r="K197" s="33">
        <f t="shared" ca="1" si="40"/>
        <v>1</v>
      </c>
      <c r="L197" s="16"/>
      <c r="M197" s="36">
        <f t="shared" ca="1" si="47"/>
        <v>21.736923076923077</v>
      </c>
      <c r="N197" s="39">
        <f t="shared" ca="1" si="41"/>
        <v>19.899999999999999</v>
      </c>
      <c r="O197" s="120">
        <f t="shared" ca="1" si="48"/>
        <v>1.0923076923076924</v>
      </c>
      <c r="P197" s="39">
        <f t="shared" ca="1" si="49"/>
        <v>21.3</v>
      </c>
      <c r="Q197" s="39">
        <f t="shared" ca="1" si="42"/>
        <v>19.5</v>
      </c>
      <c r="R197" s="16"/>
      <c r="S197" s="33">
        <f t="shared" ca="1" si="50"/>
        <v>0.9</v>
      </c>
      <c r="T197" s="30">
        <f ca="1">COUNTIF(INDIRECT("Mess03!B"&amp;(ROW(A197)*4-9)):INDIRECT("Mess03!B"&amp;(ROW(A197)*4-6)),"&gt;=500")*15</f>
        <v>60</v>
      </c>
    </row>
    <row r="198" spans="1:20" ht="15.6" thickTop="1" thickBot="1" x14ac:dyDescent="0.35">
      <c r="A198" s="8">
        <f t="shared" si="51"/>
        <v>40977.166666666191</v>
      </c>
      <c r="B198" s="27">
        <f t="shared" ca="1" si="43"/>
        <v>0.4200875055865384</v>
      </c>
      <c r="C198" s="27">
        <f t="shared" ca="1" si="44"/>
        <v>0.46676389509615379</v>
      </c>
      <c r="D198" s="27">
        <f t="shared" ca="1" si="45"/>
        <v>4.6676389509615369E-2</v>
      </c>
      <c r="E198" s="16"/>
      <c r="F198" s="46">
        <v>7.18E-4</v>
      </c>
      <c r="G198" s="46">
        <v>21</v>
      </c>
      <c r="H198" s="16"/>
      <c r="I198" s="30">
        <f t="shared" ca="1" si="46"/>
        <v>142.75</v>
      </c>
      <c r="J198" s="42">
        <f t="shared" ca="1" si="39"/>
        <v>142.75</v>
      </c>
      <c r="K198" s="33">
        <f t="shared" ca="1" si="40"/>
        <v>1</v>
      </c>
      <c r="L198" s="16"/>
      <c r="M198" s="36">
        <f t="shared" ca="1" si="47"/>
        <v>21.685897435897431</v>
      </c>
      <c r="N198" s="39">
        <f t="shared" ca="1" si="41"/>
        <v>19.899999999999999</v>
      </c>
      <c r="O198" s="120">
        <f t="shared" ca="1" si="48"/>
        <v>1.0897435897435896</v>
      </c>
      <c r="P198" s="39">
        <f t="shared" ca="1" si="49"/>
        <v>21.25</v>
      </c>
      <c r="Q198" s="39">
        <f t="shared" ca="1" si="42"/>
        <v>19.5</v>
      </c>
      <c r="R198" s="16"/>
      <c r="S198" s="33">
        <f t="shared" ca="1" si="50"/>
        <v>0.9</v>
      </c>
      <c r="T198" s="30">
        <f ca="1">COUNTIF(INDIRECT("Mess03!B"&amp;(ROW(A198)*4-9)):INDIRECT("Mess03!B"&amp;(ROW(A198)*4-6)),"&gt;=500")*15</f>
        <v>60</v>
      </c>
    </row>
    <row r="199" spans="1:20" ht="15.6" thickTop="1" thickBot="1" x14ac:dyDescent="0.35">
      <c r="A199" s="8">
        <f t="shared" si="51"/>
        <v>40977.208333332856</v>
      </c>
      <c r="B199" s="27">
        <f t="shared" ca="1" si="43"/>
        <v>0.41832008272384608</v>
      </c>
      <c r="C199" s="27">
        <f t="shared" ca="1" si="44"/>
        <v>0.46480009191538452</v>
      </c>
      <c r="D199" s="27">
        <f t="shared" ca="1" si="45"/>
        <v>4.6480009191538441E-2</v>
      </c>
      <c r="E199" s="16"/>
      <c r="F199" s="46">
        <v>7.18E-4</v>
      </c>
      <c r="G199" s="46">
        <v>21</v>
      </c>
      <c r="H199" s="16"/>
      <c r="I199" s="30">
        <f t="shared" ca="1" si="46"/>
        <v>143.5</v>
      </c>
      <c r="J199" s="42">
        <f t="shared" ca="1" si="39"/>
        <v>143.5</v>
      </c>
      <c r="K199" s="33">
        <f t="shared" ca="1" si="40"/>
        <v>1</v>
      </c>
      <c r="L199" s="16"/>
      <c r="M199" s="36">
        <f t="shared" ca="1" si="47"/>
        <v>21.481794871794868</v>
      </c>
      <c r="N199" s="39">
        <f t="shared" ca="1" si="41"/>
        <v>19.899999999999999</v>
      </c>
      <c r="O199" s="120">
        <f t="shared" ca="1" si="48"/>
        <v>1.0794871794871794</v>
      </c>
      <c r="P199" s="39">
        <f t="shared" ca="1" si="49"/>
        <v>21.049999999999997</v>
      </c>
      <c r="Q199" s="39">
        <f t="shared" ca="1" si="42"/>
        <v>19.5</v>
      </c>
      <c r="R199" s="16"/>
      <c r="S199" s="33">
        <f t="shared" ca="1" si="50"/>
        <v>0.9</v>
      </c>
      <c r="T199" s="30">
        <f ca="1">COUNTIF(INDIRECT("Mess03!B"&amp;(ROW(A199)*4-9)):INDIRECT("Mess03!B"&amp;(ROW(A199)*4-6)),"&gt;=500")*15</f>
        <v>60</v>
      </c>
    </row>
    <row r="200" spans="1:20" ht="15.6" thickTop="1" thickBot="1" x14ac:dyDescent="0.35">
      <c r="A200" s="8">
        <f t="shared" si="51"/>
        <v>40977.24999999952</v>
      </c>
      <c r="B200" s="27">
        <f t="shared" ca="1" si="43"/>
        <v>0.41560749543115377</v>
      </c>
      <c r="C200" s="27">
        <f t="shared" ca="1" si="44"/>
        <v>0.46178610603461528</v>
      </c>
      <c r="D200" s="27">
        <f t="shared" ca="1" si="45"/>
        <v>4.6178610603461519E-2</v>
      </c>
      <c r="E200" s="16"/>
      <c r="F200" s="46">
        <v>7.18E-4</v>
      </c>
      <c r="G200" s="46">
        <v>21</v>
      </c>
      <c r="H200" s="16"/>
      <c r="I200" s="30">
        <f t="shared" ca="1" si="46"/>
        <v>143.25</v>
      </c>
      <c r="J200" s="42">
        <f t="shared" ca="1" si="39"/>
        <v>143.25</v>
      </c>
      <c r="K200" s="33">
        <f t="shared" ca="1" si="40"/>
        <v>1</v>
      </c>
      <c r="L200" s="16"/>
      <c r="M200" s="36">
        <f t="shared" ca="1" si="47"/>
        <v>21.379743589743587</v>
      </c>
      <c r="N200" s="39">
        <f t="shared" ca="1" si="41"/>
        <v>19.899999999999999</v>
      </c>
      <c r="O200" s="120">
        <f t="shared" ca="1" si="48"/>
        <v>1.0743589743589743</v>
      </c>
      <c r="P200" s="39">
        <f t="shared" ca="1" si="49"/>
        <v>20.95</v>
      </c>
      <c r="Q200" s="39">
        <f t="shared" ca="1" si="42"/>
        <v>19.5</v>
      </c>
      <c r="R200" s="16"/>
      <c r="S200" s="33">
        <f t="shared" ca="1" si="50"/>
        <v>0.9</v>
      </c>
      <c r="T200" s="30">
        <f ca="1">COUNTIF(INDIRECT("Mess03!B"&amp;(ROW(A200)*4-9)):INDIRECT("Mess03!B"&amp;(ROW(A200)*4-6)),"&gt;=500")*15</f>
        <v>60</v>
      </c>
    </row>
    <row r="201" spans="1:20" ht="15.6" thickTop="1" thickBot="1" x14ac:dyDescent="0.35">
      <c r="A201" s="8">
        <f t="shared" si="51"/>
        <v>40977.291666666184</v>
      </c>
      <c r="B201" s="27">
        <f t="shared" ca="1" si="43"/>
        <v>0.41712218201769241</v>
      </c>
      <c r="C201" s="27">
        <f t="shared" ca="1" si="44"/>
        <v>0.46346909113076934</v>
      </c>
      <c r="D201" s="27">
        <f t="shared" ca="1" si="45"/>
        <v>4.6346909113076921E-2</v>
      </c>
      <c r="E201" s="16"/>
      <c r="F201" s="46">
        <v>7.18E-4</v>
      </c>
      <c r="G201" s="46">
        <v>21</v>
      </c>
      <c r="H201" s="16"/>
      <c r="I201" s="30">
        <f t="shared" ca="1" si="46"/>
        <v>142.75</v>
      </c>
      <c r="J201" s="42">
        <f t="shared" ca="1" si="39"/>
        <v>142.75</v>
      </c>
      <c r="K201" s="33">
        <f t="shared" ca="1" si="40"/>
        <v>1</v>
      </c>
      <c r="L201" s="16"/>
      <c r="M201" s="36">
        <f t="shared" ca="1" si="47"/>
        <v>21.532820512820514</v>
      </c>
      <c r="N201" s="39">
        <f t="shared" ca="1" si="41"/>
        <v>19.899999999999999</v>
      </c>
      <c r="O201" s="120">
        <f t="shared" ca="1" si="48"/>
        <v>1.0820512820512822</v>
      </c>
      <c r="P201" s="39">
        <f t="shared" ca="1" si="49"/>
        <v>21.1</v>
      </c>
      <c r="Q201" s="39">
        <f t="shared" ca="1" si="42"/>
        <v>19.5</v>
      </c>
      <c r="R201" s="16"/>
      <c r="S201" s="33">
        <f t="shared" ca="1" si="50"/>
        <v>0.9</v>
      </c>
      <c r="T201" s="30">
        <f ca="1">COUNTIF(INDIRECT("Mess03!B"&amp;(ROW(A201)*4-9)):INDIRECT("Mess03!B"&amp;(ROW(A201)*4-6)),"&gt;=500")*15</f>
        <v>60</v>
      </c>
    </row>
    <row r="202" spans="1:20" ht="15.6" thickTop="1" thickBot="1" x14ac:dyDescent="0.35">
      <c r="A202" s="8">
        <f t="shared" si="51"/>
        <v>40977.333333332848</v>
      </c>
      <c r="B202" s="27">
        <f t="shared" ca="1" si="43"/>
        <v>0.40872043190596158</v>
      </c>
      <c r="C202" s="27">
        <f t="shared" ca="1" si="44"/>
        <v>0.45413381322884616</v>
      </c>
      <c r="D202" s="27">
        <f t="shared" ca="1" si="45"/>
        <v>4.5413381322884604E-2</v>
      </c>
      <c r="E202" s="16"/>
      <c r="F202" s="46">
        <v>7.18E-4</v>
      </c>
      <c r="G202" s="46">
        <v>21</v>
      </c>
      <c r="H202" s="16"/>
      <c r="I202" s="30">
        <f t="shared" ca="1" si="46"/>
        <v>142.75</v>
      </c>
      <c r="J202" s="42">
        <f t="shared" ca="1" si="39"/>
        <v>142.75</v>
      </c>
      <c r="K202" s="33">
        <f t="shared" ca="1" si="40"/>
        <v>1</v>
      </c>
      <c r="L202" s="16"/>
      <c r="M202" s="36">
        <f t="shared" ca="1" si="47"/>
        <v>21.099102564102562</v>
      </c>
      <c r="N202" s="39">
        <f t="shared" ca="1" si="41"/>
        <v>19.899999999999999</v>
      </c>
      <c r="O202" s="120">
        <f t="shared" ca="1" si="48"/>
        <v>1.0602564102564103</v>
      </c>
      <c r="P202" s="39">
        <f t="shared" ca="1" si="49"/>
        <v>20.675000000000001</v>
      </c>
      <c r="Q202" s="39">
        <f t="shared" ca="1" si="42"/>
        <v>19.5</v>
      </c>
      <c r="R202" s="16"/>
      <c r="S202" s="33">
        <f t="shared" ca="1" si="50"/>
        <v>0.9</v>
      </c>
      <c r="T202" s="30">
        <f ca="1">COUNTIF(INDIRECT("Mess03!B"&amp;(ROW(A202)*4-9)):INDIRECT("Mess03!B"&amp;(ROW(A202)*4-6)),"&gt;=500")*15</f>
        <v>60</v>
      </c>
    </row>
    <row r="203" spans="1:20" ht="15.6" thickTop="1" thickBot="1" x14ac:dyDescent="0.35">
      <c r="A203" s="8">
        <f t="shared" si="51"/>
        <v>40977.374999999513</v>
      </c>
      <c r="B203" s="27">
        <f t="shared" ca="1" si="43"/>
        <v>0.38238591081399281</v>
      </c>
      <c r="C203" s="27">
        <f t="shared" ca="1" si="44"/>
        <v>0.42487323423776979</v>
      </c>
      <c r="D203" s="27">
        <f t="shared" ca="1" si="45"/>
        <v>4.2487323423776972E-2</v>
      </c>
      <c r="E203" s="16"/>
      <c r="F203" s="46">
        <v>7.18E-4</v>
      </c>
      <c r="G203" s="46">
        <v>21</v>
      </c>
      <c r="H203" s="16"/>
      <c r="I203" s="30">
        <f t="shared" ca="1" si="46"/>
        <v>139.67533936651583</v>
      </c>
      <c r="J203" s="42">
        <f t="shared" ca="1" si="39"/>
        <v>142.25</v>
      </c>
      <c r="K203" s="33">
        <f t="shared" ca="1" si="40"/>
        <v>0.98190045248868774</v>
      </c>
      <c r="L203" s="16"/>
      <c r="M203" s="36">
        <f t="shared" ca="1" si="47"/>
        <v>20.17418032786885</v>
      </c>
      <c r="N203" s="39">
        <f t="shared" ca="1" si="41"/>
        <v>17.899999999999999</v>
      </c>
      <c r="O203" s="120">
        <f t="shared" ca="1" si="48"/>
        <v>1.1270491803278688</v>
      </c>
      <c r="P203" s="39">
        <f t="shared" ca="1" si="49"/>
        <v>20.625</v>
      </c>
      <c r="Q203" s="39">
        <f t="shared" ca="1" si="42"/>
        <v>18.3</v>
      </c>
      <c r="R203" s="16"/>
      <c r="S203" s="33">
        <f t="shared" ca="1" si="50"/>
        <v>0.9</v>
      </c>
      <c r="T203" s="30">
        <f ca="1">COUNTIF(INDIRECT("Mess03!B"&amp;(ROW(A203)*4-9)):INDIRECT("Mess03!B"&amp;(ROW(A203)*4-6)),"&gt;=500")*15</f>
        <v>60</v>
      </c>
    </row>
    <row r="204" spans="1:20" ht="15.6" thickTop="1" thickBot="1" x14ac:dyDescent="0.35">
      <c r="A204" s="8">
        <f t="shared" si="51"/>
        <v>40977.416666666177</v>
      </c>
      <c r="B204" s="27">
        <f t="shared" ca="1" si="43"/>
        <v>0.37873250332610708</v>
      </c>
      <c r="C204" s="27">
        <f t="shared" ca="1" si="44"/>
        <v>0.42081389258456342</v>
      </c>
      <c r="D204" s="27">
        <f t="shared" ca="1" si="45"/>
        <v>4.208138925845633E-2</v>
      </c>
      <c r="E204" s="16"/>
      <c r="F204" s="46">
        <v>7.18E-4</v>
      </c>
      <c r="G204" s="46">
        <v>21</v>
      </c>
      <c r="H204" s="16"/>
      <c r="I204" s="30">
        <f t="shared" ca="1" si="46"/>
        <v>139.18438914027149</v>
      </c>
      <c r="J204" s="42">
        <f t="shared" ca="1" si="39"/>
        <v>141.75</v>
      </c>
      <c r="K204" s="33">
        <f t="shared" ca="1" si="40"/>
        <v>0.98190045248868774</v>
      </c>
      <c r="L204" s="16"/>
      <c r="M204" s="36">
        <f t="shared" ca="1" si="47"/>
        <v>20.051912568306008</v>
      </c>
      <c r="N204" s="39">
        <f t="shared" ca="1" si="41"/>
        <v>17.899999999999999</v>
      </c>
      <c r="O204" s="120">
        <f t="shared" ca="1" si="48"/>
        <v>1.1202185792349726</v>
      </c>
      <c r="P204" s="39">
        <f t="shared" ca="1" si="49"/>
        <v>20.5</v>
      </c>
      <c r="Q204" s="39">
        <f t="shared" ca="1" si="42"/>
        <v>18.3</v>
      </c>
      <c r="R204" s="16"/>
      <c r="S204" s="33">
        <f t="shared" ca="1" si="50"/>
        <v>0.9</v>
      </c>
      <c r="T204" s="30">
        <f ca="1">COUNTIF(INDIRECT("Mess03!B"&amp;(ROW(A204)*4-9)):INDIRECT("Mess03!B"&amp;(ROW(A204)*4-6)),"&gt;=500")*15</f>
        <v>60</v>
      </c>
    </row>
    <row r="205" spans="1:20" ht="15.6" thickTop="1" thickBot="1" x14ac:dyDescent="0.35">
      <c r="A205" s="8">
        <f t="shared" si="51"/>
        <v>40977.458333332841</v>
      </c>
      <c r="B205" s="27">
        <f t="shared" ca="1" si="43"/>
        <v>0.37529821882913345</v>
      </c>
      <c r="C205" s="27">
        <f t="shared" ca="1" si="44"/>
        <v>0.41699802092125937</v>
      </c>
      <c r="D205" s="27">
        <f t="shared" ca="1" si="45"/>
        <v>4.1699802092125926E-2</v>
      </c>
      <c r="E205" s="16"/>
      <c r="F205" s="46">
        <v>7.18E-4</v>
      </c>
      <c r="G205" s="46">
        <v>21</v>
      </c>
      <c r="H205" s="16"/>
      <c r="I205" s="30">
        <f t="shared" ca="1" si="46"/>
        <v>138.93891402714931</v>
      </c>
      <c r="J205" s="42">
        <f t="shared" ca="1" si="39"/>
        <v>141.5</v>
      </c>
      <c r="K205" s="33">
        <f t="shared" ca="1" si="40"/>
        <v>0.98190045248868774</v>
      </c>
      <c r="L205" s="16"/>
      <c r="M205" s="36">
        <f t="shared" ca="1" si="47"/>
        <v>19.905191256830594</v>
      </c>
      <c r="N205" s="39">
        <f t="shared" ca="1" si="41"/>
        <v>17.899999999999999</v>
      </c>
      <c r="O205" s="120">
        <f t="shared" ca="1" si="48"/>
        <v>1.1120218579234971</v>
      </c>
      <c r="P205" s="39">
        <f t="shared" ca="1" si="49"/>
        <v>20.349999999999998</v>
      </c>
      <c r="Q205" s="39">
        <f t="shared" ca="1" si="42"/>
        <v>18.3</v>
      </c>
      <c r="R205" s="16"/>
      <c r="S205" s="33">
        <f t="shared" ca="1" si="50"/>
        <v>0.9</v>
      </c>
      <c r="T205" s="30">
        <f ca="1">COUNTIF(INDIRECT("Mess03!B"&amp;(ROW(A205)*4-9)):INDIRECT("Mess03!B"&amp;(ROW(A205)*4-6)),"&gt;=500")*15</f>
        <v>60</v>
      </c>
    </row>
    <row r="206" spans="1:20" ht="15.6" thickTop="1" thickBot="1" x14ac:dyDescent="0.35">
      <c r="A206" s="8">
        <f t="shared" si="51"/>
        <v>40977.499999999505</v>
      </c>
      <c r="B206" s="27">
        <f t="shared" ca="1" si="43"/>
        <v>0.37965624113909763</v>
      </c>
      <c r="C206" s="27">
        <f t="shared" ca="1" si="44"/>
        <v>0.4218402679323307</v>
      </c>
      <c r="D206" s="27">
        <f t="shared" ca="1" si="45"/>
        <v>4.2184026793233062E-2</v>
      </c>
      <c r="E206" s="16"/>
      <c r="F206" s="46">
        <v>7.18E-4</v>
      </c>
      <c r="G206" s="46">
        <v>21</v>
      </c>
      <c r="H206" s="16"/>
      <c r="I206" s="30">
        <f t="shared" ca="1" si="46"/>
        <v>139.18438914027149</v>
      </c>
      <c r="J206" s="42">
        <f t="shared" ca="1" si="39"/>
        <v>141.75</v>
      </c>
      <c r="K206" s="33">
        <f t="shared" ca="1" si="40"/>
        <v>0.98190045248868774</v>
      </c>
      <c r="L206" s="16"/>
      <c r="M206" s="36">
        <f t="shared" ca="1" si="47"/>
        <v>20.100819672131145</v>
      </c>
      <c r="N206" s="39">
        <f t="shared" ca="1" si="41"/>
        <v>17.899999999999999</v>
      </c>
      <c r="O206" s="120">
        <f t="shared" ca="1" si="48"/>
        <v>1.1229508196721312</v>
      </c>
      <c r="P206" s="39">
        <f t="shared" ca="1" si="49"/>
        <v>20.55</v>
      </c>
      <c r="Q206" s="39">
        <f t="shared" ca="1" si="42"/>
        <v>18.3</v>
      </c>
      <c r="R206" s="16"/>
      <c r="S206" s="33">
        <f t="shared" ca="1" si="50"/>
        <v>0.9</v>
      </c>
      <c r="T206" s="30">
        <f ca="1">COUNTIF(INDIRECT("Mess03!B"&amp;(ROW(A206)*4-9)):INDIRECT("Mess03!B"&amp;(ROW(A206)*4-6)),"&gt;=500")*15</f>
        <v>60</v>
      </c>
    </row>
    <row r="207" spans="1:20" ht="15.6" thickTop="1" thickBot="1" x14ac:dyDescent="0.35">
      <c r="A207" s="8">
        <f t="shared" si="51"/>
        <v>40977.541666666169</v>
      </c>
      <c r="B207" s="27">
        <f t="shared" ca="1" si="43"/>
        <v>0.37285039508306961</v>
      </c>
      <c r="C207" s="27">
        <f t="shared" ca="1" si="44"/>
        <v>0.4142782167589662</v>
      </c>
      <c r="D207" s="27">
        <f t="shared" ca="1" si="45"/>
        <v>4.1427821675896613E-2</v>
      </c>
      <c r="E207" s="16"/>
      <c r="F207" s="46">
        <v>7.18E-4</v>
      </c>
      <c r="G207" s="46">
        <v>21</v>
      </c>
      <c r="H207" s="16"/>
      <c r="I207" s="30">
        <f t="shared" ca="1" si="46"/>
        <v>138.20248868778279</v>
      </c>
      <c r="J207" s="42">
        <f t="shared" ca="1" si="39"/>
        <v>140.75</v>
      </c>
      <c r="K207" s="33">
        <f t="shared" ca="1" si="40"/>
        <v>0.98190045248868774</v>
      </c>
      <c r="L207" s="16"/>
      <c r="M207" s="36">
        <f t="shared" ca="1" si="47"/>
        <v>19.88073770491803</v>
      </c>
      <c r="N207" s="39">
        <f t="shared" ca="1" si="41"/>
        <v>17.899999999999999</v>
      </c>
      <c r="O207" s="120">
        <f t="shared" ca="1" si="48"/>
        <v>1.110655737704918</v>
      </c>
      <c r="P207" s="39">
        <f t="shared" ca="1" si="49"/>
        <v>20.324999999999999</v>
      </c>
      <c r="Q207" s="39">
        <f t="shared" ca="1" si="42"/>
        <v>18.3</v>
      </c>
      <c r="R207" s="16"/>
      <c r="S207" s="33">
        <f t="shared" ca="1" si="50"/>
        <v>0.9</v>
      </c>
      <c r="T207" s="30">
        <f ca="1">COUNTIF(INDIRECT("Mess03!B"&amp;(ROW(A207)*4-9)):INDIRECT("Mess03!B"&amp;(ROW(A207)*4-6)),"&gt;=500")*15</f>
        <v>60</v>
      </c>
    </row>
    <row r="208" spans="1:20" ht="15.6" thickTop="1" thickBot="1" x14ac:dyDescent="0.35">
      <c r="A208" s="8">
        <f t="shared" si="51"/>
        <v>40977.583333332834</v>
      </c>
      <c r="B208" s="27">
        <f t="shared" ca="1" si="43"/>
        <v>0.37106890072944509</v>
      </c>
      <c r="C208" s="27">
        <f t="shared" ca="1" si="44"/>
        <v>0.4122987785882723</v>
      </c>
      <c r="D208" s="27">
        <f t="shared" ca="1" si="45"/>
        <v>4.1229877858827223E-2</v>
      </c>
      <c r="E208" s="16"/>
      <c r="F208" s="46">
        <v>7.18E-4</v>
      </c>
      <c r="G208" s="46">
        <v>21</v>
      </c>
      <c r="H208" s="16"/>
      <c r="I208" s="30">
        <f t="shared" ca="1" si="46"/>
        <v>137.71153846153845</v>
      </c>
      <c r="J208" s="42">
        <f t="shared" ca="1" si="39"/>
        <v>140.25</v>
      </c>
      <c r="K208" s="33">
        <f t="shared" ca="1" si="40"/>
        <v>0.98190045248868774</v>
      </c>
      <c r="L208" s="16"/>
      <c r="M208" s="36">
        <f t="shared" ca="1" si="47"/>
        <v>19.856284153005461</v>
      </c>
      <c r="N208" s="39">
        <f t="shared" ca="1" si="41"/>
        <v>17.899999999999999</v>
      </c>
      <c r="O208" s="120">
        <f t="shared" ca="1" si="48"/>
        <v>1.1092896174863387</v>
      </c>
      <c r="P208" s="39">
        <f t="shared" ca="1" si="49"/>
        <v>20.3</v>
      </c>
      <c r="Q208" s="39">
        <f t="shared" ca="1" si="42"/>
        <v>18.3</v>
      </c>
      <c r="R208" s="16"/>
      <c r="S208" s="33">
        <f t="shared" ca="1" si="50"/>
        <v>0.9</v>
      </c>
      <c r="T208" s="30">
        <f ca="1">COUNTIF(INDIRECT("Mess03!B"&amp;(ROW(A208)*4-9)):INDIRECT("Mess03!B"&amp;(ROW(A208)*4-6)),"&gt;=500")*15</f>
        <v>60</v>
      </c>
    </row>
    <row r="209" spans="1:20" ht="15.6" thickTop="1" thickBot="1" x14ac:dyDescent="0.35">
      <c r="A209" s="8">
        <f t="shared" si="51"/>
        <v>40977.624999999498</v>
      </c>
      <c r="B209" s="27">
        <f t="shared" ca="1" si="43"/>
        <v>0.36408466086297181</v>
      </c>
      <c r="C209" s="27">
        <f t="shared" ca="1" si="44"/>
        <v>0.40453851206996866</v>
      </c>
      <c r="D209" s="27">
        <f t="shared" ca="1" si="45"/>
        <v>4.0453851206996856E-2</v>
      </c>
      <c r="E209" s="16"/>
      <c r="F209" s="46">
        <v>7.18E-4</v>
      </c>
      <c r="G209" s="46">
        <v>21</v>
      </c>
      <c r="H209" s="16"/>
      <c r="I209" s="30">
        <f t="shared" ca="1" si="46"/>
        <v>136.97511312217193</v>
      </c>
      <c r="J209" s="42">
        <f t="shared" ca="1" si="39"/>
        <v>139.5</v>
      </c>
      <c r="K209" s="33">
        <f t="shared" ca="1" si="40"/>
        <v>0.98190045248868774</v>
      </c>
      <c r="L209" s="16"/>
      <c r="M209" s="36">
        <f t="shared" ca="1" si="47"/>
        <v>19.587295081967209</v>
      </c>
      <c r="N209" s="39">
        <f t="shared" ca="1" si="41"/>
        <v>17.899999999999999</v>
      </c>
      <c r="O209" s="120">
        <f t="shared" ca="1" si="48"/>
        <v>1.0942622950819672</v>
      </c>
      <c r="P209" s="39">
        <f t="shared" ca="1" si="49"/>
        <v>20.024999999999999</v>
      </c>
      <c r="Q209" s="39">
        <f t="shared" ca="1" si="42"/>
        <v>18.3</v>
      </c>
      <c r="R209" s="16"/>
      <c r="S209" s="33">
        <f t="shared" ca="1" si="50"/>
        <v>0.9</v>
      </c>
      <c r="T209" s="30">
        <f ca="1">COUNTIF(INDIRECT("Mess03!B"&amp;(ROW(A209)*4-9)):INDIRECT("Mess03!B"&amp;(ROW(A209)*4-6)),"&gt;=500")*15</f>
        <v>60</v>
      </c>
    </row>
    <row r="210" spans="1:20" ht="15.6" thickTop="1" thickBot="1" x14ac:dyDescent="0.35">
      <c r="A210" s="8">
        <f t="shared" si="51"/>
        <v>40977.666666666162</v>
      </c>
      <c r="B210" s="27">
        <f t="shared" ca="1" si="43"/>
        <v>0.3610153098229823</v>
      </c>
      <c r="C210" s="27">
        <f t="shared" ca="1" si="44"/>
        <v>0.40112812202553588</v>
      </c>
      <c r="D210" s="27">
        <f t="shared" ca="1" si="45"/>
        <v>4.0112812202553583E-2</v>
      </c>
      <c r="E210" s="16"/>
      <c r="F210" s="46">
        <v>7.18E-4</v>
      </c>
      <c r="G210" s="46">
        <v>21</v>
      </c>
      <c r="H210" s="16"/>
      <c r="I210" s="30">
        <f t="shared" ca="1" si="46"/>
        <v>137.71153846153845</v>
      </c>
      <c r="J210" s="42">
        <f t="shared" ca="1" si="39"/>
        <v>140.25</v>
      </c>
      <c r="K210" s="33">
        <f t="shared" ca="1" si="40"/>
        <v>0.98190045248868774</v>
      </c>
      <c r="L210" s="16"/>
      <c r="M210" s="36">
        <f t="shared" ca="1" si="47"/>
        <v>19.318306010928961</v>
      </c>
      <c r="N210" s="39">
        <f t="shared" ca="1" si="41"/>
        <v>17.899999999999999</v>
      </c>
      <c r="O210" s="120">
        <f t="shared" ca="1" si="48"/>
        <v>1.0792349726775956</v>
      </c>
      <c r="P210" s="39">
        <f t="shared" ca="1" si="49"/>
        <v>19.75</v>
      </c>
      <c r="Q210" s="39">
        <f t="shared" ca="1" si="42"/>
        <v>18.3</v>
      </c>
      <c r="R210" s="16"/>
      <c r="S210" s="33">
        <f t="shared" ca="1" si="50"/>
        <v>0.9</v>
      </c>
      <c r="T210" s="30">
        <f ca="1">COUNTIF(INDIRECT("Mess03!B"&amp;(ROW(A210)*4-9)):INDIRECT("Mess03!B"&amp;(ROW(A210)*4-6)),"&gt;=500")*15</f>
        <v>60</v>
      </c>
    </row>
    <row r="211" spans="1:20" ht="15.6" thickTop="1" thickBot="1" x14ac:dyDescent="0.35">
      <c r="A211" s="8">
        <f t="shared" si="51"/>
        <v>40977.708333332826</v>
      </c>
      <c r="B211" s="27">
        <f t="shared" ca="1" si="43"/>
        <v>0.36574657481250006</v>
      </c>
      <c r="C211" s="27">
        <f t="shared" ca="1" si="44"/>
        <v>0.40638508312500005</v>
      </c>
      <c r="D211" s="27">
        <f t="shared" ca="1" si="45"/>
        <v>4.0638508312499995E-2</v>
      </c>
      <c r="E211" s="16"/>
      <c r="F211" s="46">
        <v>7.18E-4</v>
      </c>
      <c r="G211" s="46">
        <v>21</v>
      </c>
      <c r="H211" s="16"/>
      <c r="I211" s="30">
        <f t="shared" ca="1" si="46"/>
        <v>138.75</v>
      </c>
      <c r="J211" s="42">
        <f t="shared" ca="1" si="39"/>
        <v>138.75</v>
      </c>
      <c r="K211" s="33">
        <f t="shared" ca="1" si="40"/>
        <v>1</v>
      </c>
      <c r="L211" s="16"/>
      <c r="M211" s="36">
        <f t="shared" ca="1" si="47"/>
        <v>19.425000000000001</v>
      </c>
      <c r="N211" s="39">
        <f t="shared" ca="1" si="41"/>
        <v>0</v>
      </c>
      <c r="O211" s="120">
        <f t="shared" ca="1" si="48"/>
        <v>1</v>
      </c>
      <c r="P211" s="39">
        <f t="shared" ca="1" si="49"/>
        <v>19.425000000000001</v>
      </c>
      <c r="Q211" s="39">
        <f t="shared" ca="1" si="42"/>
        <v>0</v>
      </c>
      <c r="R211" s="16"/>
      <c r="S211" s="33">
        <f t="shared" ca="1" si="50"/>
        <v>0.9</v>
      </c>
      <c r="T211" s="30">
        <f ca="1">COUNTIF(INDIRECT("Mess03!B"&amp;(ROW(A211)*4-9)):INDIRECT("Mess03!B"&amp;(ROW(A211)*4-6)),"&gt;=500")*15</f>
        <v>60</v>
      </c>
    </row>
    <row r="212" spans="1:20" ht="15.6" thickTop="1" thickBot="1" x14ac:dyDescent="0.35">
      <c r="A212" s="8">
        <f t="shared" si="51"/>
        <v>40977.749999999491</v>
      </c>
      <c r="B212" s="27">
        <f t="shared" ca="1" si="43"/>
        <v>0.35667065542499998</v>
      </c>
      <c r="C212" s="27">
        <f t="shared" ca="1" si="44"/>
        <v>0.39630072824999996</v>
      </c>
      <c r="D212" s="27">
        <f t="shared" ca="1" si="45"/>
        <v>3.9630072824999987E-2</v>
      </c>
      <c r="E212" s="16"/>
      <c r="F212" s="46">
        <v>7.18E-4</v>
      </c>
      <c r="G212" s="46">
        <v>21</v>
      </c>
      <c r="H212" s="16"/>
      <c r="I212" s="30">
        <f t="shared" ca="1" si="46"/>
        <v>137.25</v>
      </c>
      <c r="J212" s="42">
        <f t="shared" ca="1" si="39"/>
        <v>137.25</v>
      </c>
      <c r="K212" s="33">
        <f t="shared" ca="1" si="40"/>
        <v>1</v>
      </c>
      <c r="L212" s="16"/>
      <c r="M212" s="36">
        <f t="shared" ca="1" si="47"/>
        <v>19.149999999999999</v>
      </c>
      <c r="N212" s="39">
        <f t="shared" ca="1" si="41"/>
        <v>0</v>
      </c>
      <c r="O212" s="120">
        <f t="shared" ca="1" si="48"/>
        <v>1</v>
      </c>
      <c r="P212" s="39">
        <f t="shared" ca="1" si="49"/>
        <v>19.149999999999999</v>
      </c>
      <c r="Q212" s="39">
        <f t="shared" ca="1" si="42"/>
        <v>0</v>
      </c>
      <c r="R212" s="16"/>
      <c r="S212" s="33">
        <f t="shared" ca="1" si="50"/>
        <v>0.9</v>
      </c>
      <c r="T212" s="30">
        <f ca="1">COUNTIF(INDIRECT("Mess03!B"&amp;(ROW(A212)*4-9)):INDIRECT("Mess03!B"&amp;(ROW(A212)*4-6)),"&gt;=500")*15</f>
        <v>60</v>
      </c>
    </row>
    <row r="213" spans="1:20" ht="15.6" thickTop="1" thickBot="1" x14ac:dyDescent="0.35">
      <c r="A213" s="8">
        <f t="shared" si="51"/>
        <v>40977.791666666155</v>
      </c>
      <c r="B213" s="27">
        <f t="shared" ca="1" si="43"/>
        <v>0.354808145475</v>
      </c>
      <c r="C213" s="27">
        <f t="shared" ca="1" si="44"/>
        <v>0.39423127274999997</v>
      </c>
      <c r="D213" s="27">
        <f t="shared" ca="1" si="45"/>
        <v>3.942312727499999E-2</v>
      </c>
      <c r="E213" s="16"/>
      <c r="F213" s="46">
        <v>7.18E-4</v>
      </c>
      <c r="G213" s="46">
        <v>21</v>
      </c>
      <c r="H213" s="16"/>
      <c r="I213" s="30">
        <f t="shared" ca="1" si="46"/>
        <v>137.25</v>
      </c>
      <c r="J213" s="42">
        <f t="shared" ca="1" si="39"/>
        <v>137.25</v>
      </c>
      <c r="K213" s="33">
        <f t="shared" ca="1" si="40"/>
        <v>1</v>
      </c>
      <c r="L213" s="16"/>
      <c r="M213" s="36">
        <f t="shared" ca="1" si="47"/>
        <v>19.05</v>
      </c>
      <c r="N213" s="39">
        <f t="shared" ca="1" si="41"/>
        <v>0</v>
      </c>
      <c r="O213" s="120">
        <f t="shared" ca="1" si="48"/>
        <v>1</v>
      </c>
      <c r="P213" s="39">
        <f t="shared" ca="1" si="49"/>
        <v>19.05</v>
      </c>
      <c r="Q213" s="39">
        <f t="shared" ca="1" si="42"/>
        <v>0</v>
      </c>
      <c r="R213" s="16"/>
      <c r="S213" s="33">
        <f t="shared" ca="1" si="50"/>
        <v>0.9</v>
      </c>
      <c r="T213" s="30">
        <f ca="1">COUNTIF(INDIRECT("Mess03!B"&amp;(ROW(A213)*4-9)):INDIRECT("Mess03!B"&amp;(ROW(A213)*4-6)),"&gt;=500")*15</f>
        <v>60</v>
      </c>
    </row>
    <row r="214" spans="1:20" ht="15.6" thickTop="1" thickBot="1" x14ac:dyDescent="0.35">
      <c r="A214" s="8">
        <f t="shared" si="51"/>
        <v>40977.833333332819</v>
      </c>
      <c r="B214" s="27">
        <f t="shared" ca="1" si="43"/>
        <v>0.34777538932499996</v>
      </c>
      <c r="C214" s="27">
        <f t="shared" ca="1" si="44"/>
        <v>0.38641709924999995</v>
      </c>
      <c r="D214" s="27">
        <f t="shared" ca="1" si="45"/>
        <v>3.864170992499999E-2</v>
      </c>
      <c r="E214" s="16"/>
      <c r="F214" s="46">
        <v>7.18E-4</v>
      </c>
      <c r="G214" s="46">
        <v>21</v>
      </c>
      <c r="H214" s="16"/>
      <c r="I214" s="30">
        <f t="shared" ca="1" si="46"/>
        <v>136.5</v>
      </c>
      <c r="J214" s="42">
        <f t="shared" ca="1" si="39"/>
        <v>136.5</v>
      </c>
      <c r="K214" s="33">
        <f t="shared" ca="1" si="40"/>
        <v>1</v>
      </c>
      <c r="L214" s="16"/>
      <c r="M214" s="36">
        <f t="shared" ca="1" si="47"/>
        <v>18.774999999999999</v>
      </c>
      <c r="N214" s="39">
        <f t="shared" ca="1" si="41"/>
        <v>0</v>
      </c>
      <c r="O214" s="120">
        <f t="shared" ca="1" si="48"/>
        <v>1</v>
      </c>
      <c r="P214" s="39">
        <f t="shared" ca="1" si="49"/>
        <v>18.774999999999999</v>
      </c>
      <c r="Q214" s="39">
        <f t="shared" ca="1" si="42"/>
        <v>0</v>
      </c>
      <c r="R214" s="16"/>
      <c r="S214" s="33">
        <f t="shared" ca="1" si="50"/>
        <v>0.9</v>
      </c>
      <c r="T214" s="30">
        <f ca="1">COUNTIF(INDIRECT("Mess03!B"&amp;(ROW(A214)*4-9)):INDIRECT("Mess03!B"&amp;(ROW(A214)*4-6)),"&gt;=500")*15</f>
        <v>60</v>
      </c>
    </row>
    <row r="215" spans="1:20" ht="15.6" thickTop="1" thickBot="1" x14ac:dyDescent="0.35">
      <c r="A215" s="8">
        <f t="shared" si="51"/>
        <v>40977.874999999483</v>
      </c>
      <c r="B215" s="27">
        <f t="shared" ca="1" si="43"/>
        <v>0.34731230624999998</v>
      </c>
      <c r="C215" s="27">
        <f t="shared" ca="1" si="44"/>
        <v>0.38590256249999999</v>
      </c>
      <c r="D215" s="27">
        <f t="shared" ca="1" si="45"/>
        <v>3.8590256249999989E-2</v>
      </c>
      <c r="E215" s="16"/>
      <c r="F215" s="46">
        <v>7.18E-4</v>
      </c>
      <c r="G215" s="46">
        <v>21</v>
      </c>
      <c r="H215" s="16"/>
      <c r="I215" s="30">
        <f t="shared" ca="1" si="46"/>
        <v>136.5</v>
      </c>
      <c r="J215" s="42">
        <f t="shared" ca="1" si="39"/>
        <v>136.5</v>
      </c>
      <c r="K215" s="33">
        <f t="shared" ca="1" si="40"/>
        <v>1</v>
      </c>
      <c r="L215" s="16"/>
      <c r="M215" s="36">
        <f t="shared" ca="1" si="47"/>
        <v>18.75</v>
      </c>
      <c r="N215" s="39">
        <f t="shared" ca="1" si="41"/>
        <v>0</v>
      </c>
      <c r="O215" s="120">
        <f t="shared" ca="1" si="48"/>
        <v>1</v>
      </c>
      <c r="P215" s="39">
        <f t="shared" ca="1" si="49"/>
        <v>18.75</v>
      </c>
      <c r="Q215" s="39">
        <f t="shared" ca="1" si="42"/>
        <v>0</v>
      </c>
      <c r="R215" s="16"/>
      <c r="S215" s="33">
        <f t="shared" ca="1" si="50"/>
        <v>0.9</v>
      </c>
      <c r="T215" s="30">
        <f ca="1">COUNTIF(INDIRECT("Mess03!B"&amp;(ROW(A215)*4-9)):INDIRECT("Mess03!B"&amp;(ROW(A215)*4-6)),"&gt;=500")*15</f>
        <v>60</v>
      </c>
    </row>
    <row r="216" spans="1:20" ht="15.6" thickTop="1" thickBot="1" x14ac:dyDescent="0.35">
      <c r="A216" s="8">
        <f t="shared" si="51"/>
        <v>40977.916666666148</v>
      </c>
      <c r="B216" s="27">
        <f t="shared" ca="1" si="43"/>
        <v>0.34678561286250004</v>
      </c>
      <c r="C216" s="27">
        <f t="shared" ca="1" si="44"/>
        <v>0.38531734762500003</v>
      </c>
      <c r="D216" s="27">
        <f t="shared" ca="1" si="45"/>
        <v>3.8531734762499992E-2</v>
      </c>
      <c r="E216" s="16"/>
      <c r="F216" s="46">
        <v>7.18E-4</v>
      </c>
      <c r="G216" s="46">
        <v>21</v>
      </c>
      <c r="H216" s="16"/>
      <c r="I216" s="30">
        <f t="shared" ca="1" si="46"/>
        <v>135.75</v>
      </c>
      <c r="J216" s="42">
        <f t="shared" ca="1" si="39"/>
        <v>135.75</v>
      </c>
      <c r="K216" s="33">
        <f t="shared" ca="1" si="40"/>
        <v>1</v>
      </c>
      <c r="L216" s="16"/>
      <c r="M216" s="36">
        <f t="shared" ca="1" si="47"/>
        <v>18.824999999999999</v>
      </c>
      <c r="N216" s="39">
        <f t="shared" ca="1" si="41"/>
        <v>0</v>
      </c>
      <c r="O216" s="120">
        <f t="shared" ca="1" si="48"/>
        <v>1</v>
      </c>
      <c r="P216" s="39">
        <f t="shared" ca="1" si="49"/>
        <v>18.824999999999999</v>
      </c>
      <c r="Q216" s="39">
        <f t="shared" ca="1" si="42"/>
        <v>0</v>
      </c>
      <c r="R216" s="16"/>
      <c r="S216" s="33">
        <f t="shared" ca="1" si="50"/>
        <v>0.9</v>
      </c>
      <c r="T216" s="30">
        <f ca="1">COUNTIF(INDIRECT("Mess03!B"&amp;(ROW(A216)*4-9)):INDIRECT("Mess03!B"&amp;(ROW(A216)*4-6)),"&gt;=500")*15</f>
        <v>60</v>
      </c>
    </row>
    <row r="217" spans="1:20" ht="15.6" thickTop="1" thickBot="1" x14ac:dyDescent="0.35">
      <c r="A217" s="8">
        <f t="shared" si="51"/>
        <v>40977.958333332812</v>
      </c>
      <c r="B217" s="27">
        <f t="shared" ca="1" si="43"/>
        <v>0.34632507420000003</v>
      </c>
      <c r="C217" s="27">
        <f t="shared" ca="1" si="44"/>
        <v>0.38480563800000001</v>
      </c>
      <c r="D217" s="27">
        <f t="shared" ca="1" si="45"/>
        <v>3.8480563799999992E-2</v>
      </c>
      <c r="E217" s="16"/>
      <c r="F217" s="46">
        <v>7.18E-4</v>
      </c>
      <c r="G217" s="46">
        <v>21</v>
      </c>
      <c r="H217" s="16"/>
      <c r="I217" s="30">
        <f t="shared" ca="1" si="46"/>
        <v>135.75</v>
      </c>
      <c r="J217" s="42">
        <f t="shared" ca="1" si="39"/>
        <v>135.75</v>
      </c>
      <c r="K217" s="33">
        <f t="shared" ca="1" si="40"/>
        <v>1</v>
      </c>
      <c r="L217" s="16"/>
      <c r="M217" s="36">
        <f t="shared" ca="1" si="47"/>
        <v>18.8</v>
      </c>
      <c r="N217" s="39">
        <f t="shared" ca="1" si="41"/>
        <v>0</v>
      </c>
      <c r="O217" s="120">
        <f t="shared" ca="1" si="48"/>
        <v>1</v>
      </c>
      <c r="P217" s="39">
        <f t="shared" ca="1" si="49"/>
        <v>18.8</v>
      </c>
      <c r="Q217" s="39">
        <f t="shared" ca="1" si="42"/>
        <v>0</v>
      </c>
      <c r="R217" s="16"/>
      <c r="S217" s="33">
        <f t="shared" ca="1" si="50"/>
        <v>0.9</v>
      </c>
      <c r="T217" s="30">
        <f ca="1">COUNTIF(INDIRECT("Mess03!B"&amp;(ROW(A217)*4-9)):INDIRECT("Mess03!B"&amp;(ROW(A217)*4-6)),"&gt;=500")*15</f>
        <v>60</v>
      </c>
    </row>
    <row r="218" spans="1:20" ht="15.6" thickTop="1" thickBot="1" x14ac:dyDescent="0.35">
      <c r="A218" s="8">
        <f t="shared" si="51"/>
        <v>40977.999999999476</v>
      </c>
      <c r="B218" s="27">
        <f t="shared" ca="1" si="43"/>
        <v>0.3497311944</v>
      </c>
      <c r="C218" s="27">
        <f t="shared" ca="1" si="44"/>
        <v>0.38859021599999999</v>
      </c>
      <c r="D218" s="27">
        <f t="shared" ca="1" si="45"/>
        <v>3.8859021599999988E-2</v>
      </c>
      <c r="E218" s="16"/>
      <c r="F218" s="46">
        <v>7.18E-4</v>
      </c>
      <c r="G218" s="46">
        <v>21</v>
      </c>
      <c r="H218" s="16"/>
      <c r="I218" s="30">
        <f t="shared" ca="1" si="46"/>
        <v>136</v>
      </c>
      <c r="J218" s="42">
        <f t="shared" ca="1" si="39"/>
        <v>136</v>
      </c>
      <c r="K218" s="33">
        <f t="shared" ca="1" si="40"/>
        <v>1</v>
      </c>
      <c r="L218" s="16"/>
      <c r="M218" s="36">
        <f t="shared" ca="1" si="47"/>
        <v>18.95</v>
      </c>
      <c r="N218" s="39">
        <f t="shared" ca="1" si="41"/>
        <v>0</v>
      </c>
      <c r="O218" s="120">
        <f t="shared" ca="1" si="48"/>
        <v>1</v>
      </c>
      <c r="P218" s="39">
        <f t="shared" ca="1" si="49"/>
        <v>18.95</v>
      </c>
      <c r="Q218" s="39">
        <f t="shared" ca="1" si="42"/>
        <v>0</v>
      </c>
      <c r="R218" s="16"/>
      <c r="S218" s="33">
        <f t="shared" ca="1" si="50"/>
        <v>0.9</v>
      </c>
      <c r="T218" s="30">
        <f ca="1">COUNTIF(INDIRECT("Mess03!B"&amp;(ROW(A218)*4-9)):INDIRECT("Mess03!B"&amp;(ROW(A218)*4-6)),"&gt;=500")*15</f>
        <v>60</v>
      </c>
    </row>
    <row r="219" spans="1:20" ht="15.6" thickTop="1" thickBot="1" x14ac:dyDescent="0.35">
      <c r="A219" s="8">
        <f t="shared" si="51"/>
        <v>40978.04166666614</v>
      </c>
      <c r="B219" s="27">
        <f t="shared" ca="1" si="43"/>
        <v>0.34880842079999996</v>
      </c>
      <c r="C219" s="27">
        <f t="shared" ca="1" si="44"/>
        <v>0.38756491199999993</v>
      </c>
      <c r="D219" s="27">
        <f t="shared" ca="1" si="45"/>
        <v>3.8756491199999986E-2</v>
      </c>
      <c r="E219" s="16"/>
      <c r="F219" s="46">
        <v>7.18E-4</v>
      </c>
      <c r="G219" s="46">
        <v>21</v>
      </c>
      <c r="H219" s="16"/>
      <c r="I219" s="30">
        <f t="shared" ca="1" si="46"/>
        <v>136</v>
      </c>
      <c r="J219" s="42">
        <f t="shared" ca="1" si="39"/>
        <v>136</v>
      </c>
      <c r="K219" s="33">
        <f t="shared" ca="1" si="40"/>
        <v>1</v>
      </c>
      <c r="L219" s="16"/>
      <c r="M219" s="36">
        <f t="shared" ca="1" si="47"/>
        <v>18.899999999999999</v>
      </c>
      <c r="N219" s="39">
        <f t="shared" ca="1" si="41"/>
        <v>0</v>
      </c>
      <c r="O219" s="120">
        <f t="shared" ca="1" si="48"/>
        <v>1</v>
      </c>
      <c r="P219" s="39">
        <f t="shared" ca="1" si="49"/>
        <v>18.899999999999999</v>
      </c>
      <c r="Q219" s="39">
        <f t="shared" ca="1" si="42"/>
        <v>0</v>
      </c>
      <c r="R219" s="16"/>
      <c r="S219" s="33">
        <f t="shared" ca="1" si="50"/>
        <v>0.9</v>
      </c>
      <c r="T219" s="30">
        <f ca="1">COUNTIF(INDIRECT("Mess03!B"&amp;(ROW(A219)*4-9)):INDIRECT("Mess03!B"&amp;(ROW(A219)*4-6)),"&gt;=500")*15</f>
        <v>60</v>
      </c>
    </row>
    <row r="220" spans="1:20" ht="15.6" thickTop="1" thickBot="1" x14ac:dyDescent="0.35">
      <c r="A220" s="8">
        <f t="shared" si="51"/>
        <v>40978.083333332805</v>
      </c>
      <c r="B220" s="27">
        <f t="shared" ca="1" si="43"/>
        <v>0.34944961274999997</v>
      </c>
      <c r="C220" s="27">
        <f t="shared" ca="1" si="44"/>
        <v>0.38827734749999993</v>
      </c>
      <c r="D220" s="27">
        <f t="shared" ca="1" si="45"/>
        <v>3.8827734749999981E-2</v>
      </c>
      <c r="E220" s="16"/>
      <c r="F220" s="46">
        <v>7.18E-4</v>
      </c>
      <c r="G220" s="46">
        <v>21</v>
      </c>
      <c r="H220" s="16"/>
      <c r="I220" s="30">
        <f t="shared" ca="1" si="46"/>
        <v>136.25</v>
      </c>
      <c r="J220" s="42">
        <f t="shared" ca="1" si="39"/>
        <v>136.25</v>
      </c>
      <c r="K220" s="33">
        <f t="shared" ca="1" si="40"/>
        <v>1</v>
      </c>
      <c r="L220" s="16"/>
      <c r="M220" s="36">
        <f t="shared" ca="1" si="47"/>
        <v>18.899999999999999</v>
      </c>
      <c r="N220" s="39">
        <f t="shared" ca="1" si="41"/>
        <v>0</v>
      </c>
      <c r="O220" s="120">
        <f t="shared" ca="1" si="48"/>
        <v>1</v>
      </c>
      <c r="P220" s="39">
        <f t="shared" ca="1" si="49"/>
        <v>18.899999999999999</v>
      </c>
      <c r="Q220" s="39">
        <f t="shared" ca="1" si="42"/>
        <v>0</v>
      </c>
      <c r="R220" s="16"/>
      <c r="S220" s="33">
        <f t="shared" ca="1" si="50"/>
        <v>0.9</v>
      </c>
      <c r="T220" s="30">
        <f ca="1">COUNTIF(INDIRECT("Mess03!B"&amp;(ROW(A220)*4-9)):INDIRECT("Mess03!B"&amp;(ROW(A220)*4-6)),"&gt;=500")*15</f>
        <v>60</v>
      </c>
    </row>
    <row r="221" spans="1:20" ht="15.6" thickTop="1" thickBot="1" x14ac:dyDescent="0.35">
      <c r="A221" s="8">
        <f t="shared" si="51"/>
        <v>40978.124999999469</v>
      </c>
      <c r="B221" s="27">
        <f t="shared" ca="1" si="43"/>
        <v>0.34926980759999998</v>
      </c>
      <c r="C221" s="27">
        <f t="shared" ca="1" si="44"/>
        <v>0.38807756399999999</v>
      </c>
      <c r="D221" s="27">
        <f t="shared" ca="1" si="45"/>
        <v>3.880775639999999E-2</v>
      </c>
      <c r="E221" s="16"/>
      <c r="F221" s="46">
        <v>7.18E-4</v>
      </c>
      <c r="G221" s="46">
        <v>21</v>
      </c>
      <c r="H221" s="16"/>
      <c r="I221" s="30">
        <f t="shared" ca="1" si="46"/>
        <v>136</v>
      </c>
      <c r="J221" s="42">
        <f t="shared" ca="1" si="39"/>
        <v>136</v>
      </c>
      <c r="K221" s="33">
        <f t="shared" ca="1" si="40"/>
        <v>1</v>
      </c>
      <c r="L221" s="16"/>
      <c r="M221" s="36">
        <f t="shared" ca="1" si="47"/>
        <v>18.924999999999997</v>
      </c>
      <c r="N221" s="39">
        <f t="shared" ca="1" si="41"/>
        <v>0</v>
      </c>
      <c r="O221" s="120">
        <f t="shared" ca="1" si="48"/>
        <v>1</v>
      </c>
      <c r="P221" s="39">
        <f t="shared" ca="1" si="49"/>
        <v>18.924999999999997</v>
      </c>
      <c r="Q221" s="39">
        <f t="shared" ca="1" si="42"/>
        <v>0</v>
      </c>
      <c r="R221" s="16"/>
      <c r="S221" s="33">
        <f t="shared" ca="1" si="50"/>
        <v>0.9</v>
      </c>
      <c r="T221" s="30">
        <f ca="1">COUNTIF(INDIRECT("Mess03!B"&amp;(ROW(A221)*4-9)):INDIRECT("Mess03!B"&amp;(ROW(A221)*4-6)),"&gt;=500")*15</f>
        <v>60</v>
      </c>
    </row>
    <row r="222" spans="1:20" ht="15.6" thickTop="1" thickBot="1" x14ac:dyDescent="0.35">
      <c r="A222" s="8">
        <f t="shared" si="51"/>
        <v>40978.166666666133</v>
      </c>
      <c r="B222" s="27">
        <f t="shared" ca="1" si="43"/>
        <v>0.34954884483750004</v>
      </c>
      <c r="C222" s="27">
        <f t="shared" ca="1" si="44"/>
        <v>0.38838760537500006</v>
      </c>
      <c r="D222" s="27">
        <f t="shared" ca="1" si="45"/>
        <v>3.8838760537499996E-2</v>
      </c>
      <c r="E222" s="16"/>
      <c r="F222" s="46">
        <v>7.18E-4</v>
      </c>
      <c r="G222" s="46">
        <v>21</v>
      </c>
      <c r="H222" s="16"/>
      <c r="I222" s="30">
        <f t="shared" ca="1" si="46"/>
        <v>135.75</v>
      </c>
      <c r="J222" s="42">
        <f t="shared" ca="1" si="39"/>
        <v>135.75</v>
      </c>
      <c r="K222" s="33">
        <f t="shared" ca="1" si="40"/>
        <v>1</v>
      </c>
      <c r="L222" s="16"/>
      <c r="M222" s="36">
        <f t="shared" ca="1" si="47"/>
        <v>18.975000000000001</v>
      </c>
      <c r="N222" s="39">
        <f t="shared" ca="1" si="41"/>
        <v>0</v>
      </c>
      <c r="O222" s="120">
        <f t="shared" ca="1" si="48"/>
        <v>1</v>
      </c>
      <c r="P222" s="39">
        <f t="shared" ca="1" si="49"/>
        <v>18.975000000000001</v>
      </c>
      <c r="Q222" s="39">
        <f t="shared" ca="1" si="42"/>
        <v>0</v>
      </c>
      <c r="R222" s="16"/>
      <c r="S222" s="33">
        <f t="shared" ca="1" si="50"/>
        <v>0.9</v>
      </c>
      <c r="T222" s="30">
        <f ca="1">COUNTIF(INDIRECT("Mess03!B"&amp;(ROW(A222)*4-9)):INDIRECT("Mess03!B"&amp;(ROW(A222)*4-6)),"&gt;=500")*15</f>
        <v>60</v>
      </c>
    </row>
    <row r="223" spans="1:20" ht="15.6" thickTop="1" thickBot="1" x14ac:dyDescent="0.35">
      <c r="A223" s="8">
        <f t="shared" si="51"/>
        <v>40978.208333332797</v>
      </c>
      <c r="B223" s="27">
        <f t="shared" ca="1" si="43"/>
        <v>0.35499643200000003</v>
      </c>
      <c r="C223" s="27">
        <f t="shared" ca="1" si="44"/>
        <v>0.39444048000000004</v>
      </c>
      <c r="D223" s="27">
        <f t="shared" ca="1" si="45"/>
        <v>3.9444047999999995E-2</v>
      </c>
      <c r="E223" s="16"/>
      <c r="F223" s="46">
        <v>7.18E-4</v>
      </c>
      <c r="G223" s="46">
        <v>21</v>
      </c>
      <c r="H223" s="16"/>
      <c r="I223" s="30">
        <f t="shared" ca="1" si="46"/>
        <v>136.25</v>
      </c>
      <c r="J223" s="42">
        <f t="shared" ca="1" si="39"/>
        <v>136.25</v>
      </c>
      <c r="K223" s="33">
        <f t="shared" ca="1" si="40"/>
        <v>1</v>
      </c>
      <c r="L223" s="16"/>
      <c r="M223" s="36">
        <f t="shared" ca="1" si="47"/>
        <v>19.200000000000003</v>
      </c>
      <c r="N223" s="39">
        <f t="shared" ca="1" si="41"/>
        <v>0</v>
      </c>
      <c r="O223" s="120">
        <f t="shared" ca="1" si="48"/>
        <v>1</v>
      </c>
      <c r="P223" s="39">
        <f t="shared" ca="1" si="49"/>
        <v>19.200000000000003</v>
      </c>
      <c r="Q223" s="39">
        <f t="shared" ca="1" si="42"/>
        <v>0</v>
      </c>
      <c r="R223" s="16"/>
      <c r="S223" s="33">
        <f t="shared" ca="1" si="50"/>
        <v>0.9</v>
      </c>
      <c r="T223" s="30">
        <f ca="1">COUNTIF(INDIRECT("Mess03!B"&amp;(ROW(A223)*4-9)):INDIRECT("Mess03!B"&amp;(ROW(A223)*4-6)),"&gt;=500")*15</f>
        <v>60</v>
      </c>
    </row>
    <row r="224" spans="1:20" ht="15.6" thickTop="1" thickBot="1" x14ac:dyDescent="0.35">
      <c r="A224" s="8">
        <f t="shared" si="51"/>
        <v>40978.249999999462</v>
      </c>
      <c r="B224" s="27">
        <f t="shared" ca="1" si="43"/>
        <v>0.35304232320000006</v>
      </c>
      <c r="C224" s="27">
        <f t="shared" ca="1" si="44"/>
        <v>0.39226924800000007</v>
      </c>
      <c r="D224" s="27">
        <f t="shared" ca="1" si="45"/>
        <v>3.92269248E-2</v>
      </c>
      <c r="E224" s="16"/>
      <c r="F224" s="46">
        <v>7.18E-4</v>
      </c>
      <c r="G224" s="46">
        <v>21</v>
      </c>
      <c r="H224" s="16"/>
      <c r="I224" s="30">
        <f t="shared" ca="1" si="46"/>
        <v>135.5</v>
      </c>
      <c r="J224" s="42">
        <f t="shared" ca="1" si="39"/>
        <v>135.5</v>
      </c>
      <c r="K224" s="33">
        <f t="shared" ca="1" si="40"/>
        <v>1</v>
      </c>
      <c r="L224" s="16"/>
      <c r="M224" s="36">
        <f t="shared" ca="1" si="47"/>
        <v>19.200000000000003</v>
      </c>
      <c r="N224" s="39">
        <f t="shared" ca="1" si="41"/>
        <v>0</v>
      </c>
      <c r="O224" s="120">
        <f t="shared" ca="1" si="48"/>
        <v>1</v>
      </c>
      <c r="P224" s="39">
        <f t="shared" ca="1" si="49"/>
        <v>19.200000000000003</v>
      </c>
      <c r="Q224" s="39">
        <f t="shared" ca="1" si="42"/>
        <v>0</v>
      </c>
      <c r="R224" s="16"/>
      <c r="S224" s="33">
        <f t="shared" ca="1" si="50"/>
        <v>0.9</v>
      </c>
      <c r="T224" s="30">
        <f ca="1">COUNTIF(INDIRECT("Mess03!B"&amp;(ROW(A224)*4-9)):INDIRECT("Mess03!B"&amp;(ROW(A224)*4-6)),"&gt;=500")*15</f>
        <v>60</v>
      </c>
    </row>
    <row r="225" spans="1:20" ht="15.6" thickTop="1" thickBot="1" x14ac:dyDescent="0.35">
      <c r="A225" s="8">
        <f t="shared" si="51"/>
        <v>40978.291666666126</v>
      </c>
      <c r="B225" s="27">
        <f t="shared" ca="1" si="43"/>
        <v>0.35461477012500003</v>
      </c>
      <c r="C225" s="27">
        <f t="shared" ca="1" si="44"/>
        <v>0.39401641125000003</v>
      </c>
      <c r="D225" s="27">
        <f t="shared" ca="1" si="45"/>
        <v>3.9401641124999998E-2</v>
      </c>
      <c r="E225" s="16"/>
      <c r="F225" s="46">
        <v>7.18E-4</v>
      </c>
      <c r="G225" s="46">
        <v>21</v>
      </c>
      <c r="H225" s="16"/>
      <c r="I225" s="30">
        <f t="shared" ca="1" si="46"/>
        <v>135.75</v>
      </c>
      <c r="J225" s="42">
        <f t="shared" ca="1" si="39"/>
        <v>135.75</v>
      </c>
      <c r="K225" s="33">
        <f t="shared" ca="1" si="40"/>
        <v>1</v>
      </c>
      <c r="L225" s="16"/>
      <c r="M225" s="36">
        <f t="shared" ca="1" si="47"/>
        <v>19.25</v>
      </c>
      <c r="N225" s="39">
        <f t="shared" ca="1" si="41"/>
        <v>0</v>
      </c>
      <c r="O225" s="120">
        <f t="shared" ca="1" si="48"/>
        <v>1</v>
      </c>
      <c r="P225" s="39">
        <f t="shared" ca="1" si="49"/>
        <v>19.25</v>
      </c>
      <c r="Q225" s="39">
        <f t="shared" ca="1" si="42"/>
        <v>0</v>
      </c>
      <c r="R225" s="16"/>
      <c r="S225" s="33">
        <f t="shared" ca="1" si="50"/>
        <v>0.9</v>
      </c>
      <c r="T225" s="30">
        <f ca="1">COUNTIF(INDIRECT("Mess03!B"&amp;(ROW(A225)*4-9)):INDIRECT("Mess03!B"&amp;(ROW(A225)*4-6)),"&gt;=500")*15</f>
        <v>60</v>
      </c>
    </row>
    <row r="226" spans="1:20" ht="15.6" thickTop="1" thickBot="1" x14ac:dyDescent="0.35">
      <c r="A226" s="8">
        <f t="shared" si="51"/>
        <v>40978.33333333279</v>
      </c>
      <c r="B226" s="27">
        <f t="shared" ca="1" si="43"/>
        <v>0.35757476999999999</v>
      </c>
      <c r="C226" s="27">
        <f t="shared" ca="1" si="44"/>
        <v>0.39730529999999997</v>
      </c>
      <c r="D226" s="27">
        <f t="shared" ca="1" si="45"/>
        <v>3.9730529999999986E-2</v>
      </c>
      <c r="E226" s="16"/>
      <c r="F226" s="46">
        <v>7.18E-4</v>
      </c>
      <c r="G226" s="46">
        <v>21</v>
      </c>
      <c r="H226" s="16"/>
      <c r="I226" s="30">
        <f t="shared" ca="1" si="46"/>
        <v>136</v>
      </c>
      <c r="J226" s="42">
        <f t="shared" ca="1" si="39"/>
        <v>136</v>
      </c>
      <c r="K226" s="33">
        <f t="shared" ca="1" si="40"/>
        <v>1</v>
      </c>
      <c r="L226" s="16"/>
      <c r="M226" s="36">
        <f t="shared" ca="1" si="47"/>
        <v>19.375</v>
      </c>
      <c r="N226" s="39">
        <f t="shared" ca="1" si="41"/>
        <v>0</v>
      </c>
      <c r="O226" s="120">
        <f t="shared" ca="1" si="48"/>
        <v>1</v>
      </c>
      <c r="P226" s="39">
        <f t="shared" ca="1" si="49"/>
        <v>19.375</v>
      </c>
      <c r="Q226" s="39">
        <f t="shared" ca="1" si="42"/>
        <v>0</v>
      </c>
      <c r="R226" s="16"/>
      <c r="S226" s="33">
        <f t="shared" ca="1" si="50"/>
        <v>0.9</v>
      </c>
      <c r="T226" s="30">
        <f ca="1">COUNTIF(INDIRECT("Mess03!B"&amp;(ROW(A226)*4-9)):INDIRECT("Mess03!B"&amp;(ROW(A226)*4-6)),"&gt;=500")*15</f>
        <v>60</v>
      </c>
    </row>
    <row r="227" spans="1:20" ht="15.6" thickTop="1" thickBot="1" x14ac:dyDescent="0.35">
      <c r="A227" s="8">
        <f t="shared" si="51"/>
        <v>40978.374999999454</v>
      </c>
      <c r="B227" s="27">
        <f t="shared" ca="1" si="43"/>
        <v>0.34185598574119391</v>
      </c>
      <c r="C227" s="27">
        <f t="shared" ca="1" si="44"/>
        <v>0.37983998415688208</v>
      </c>
      <c r="D227" s="27">
        <f t="shared" ca="1" si="45"/>
        <v>3.7983998415688197E-2</v>
      </c>
      <c r="E227" s="16"/>
      <c r="F227" s="46">
        <v>7.18E-4</v>
      </c>
      <c r="G227" s="46">
        <v>21</v>
      </c>
      <c r="H227" s="16"/>
      <c r="I227" s="30">
        <f t="shared" ca="1" si="46"/>
        <v>133.37198067632852</v>
      </c>
      <c r="J227" s="42">
        <f t="shared" ca="1" si="39"/>
        <v>136</v>
      </c>
      <c r="K227" s="33">
        <f t="shared" ca="1" si="40"/>
        <v>0.98067632850241548</v>
      </c>
      <c r="L227" s="16"/>
      <c r="M227" s="36">
        <f t="shared" ca="1" si="47"/>
        <v>18.888276836158191</v>
      </c>
      <c r="N227" s="39">
        <f t="shared" ca="1" si="41"/>
        <v>17.3</v>
      </c>
      <c r="O227" s="120">
        <f t="shared" ca="1" si="48"/>
        <v>1.0918079096045197</v>
      </c>
      <c r="P227" s="39">
        <f t="shared" ca="1" si="49"/>
        <v>19.324999999999999</v>
      </c>
      <c r="Q227" s="39">
        <f t="shared" ca="1" si="42"/>
        <v>17.7</v>
      </c>
      <c r="R227" s="16"/>
      <c r="S227" s="33">
        <f t="shared" ca="1" si="50"/>
        <v>0.9</v>
      </c>
      <c r="T227" s="30">
        <f ca="1">COUNTIF(INDIRECT("Mess03!B"&amp;(ROW(A227)*4-9)):INDIRECT("Mess03!B"&amp;(ROW(A227)*4-6)),"&gt;=500")*15</f>
        <v>60</v>
      </c>
    </row>
    <row r="228" spans="1:20" ht="15.6" thickTop="1" thickBot="1" x14ac:dyDescent="0.35">
      <c r="A228" s="8">
        <f t="shared" si="51"/>
        <v>40978.416666666119</v>
      </c>
      <c r="B228" s="27">
        <f t="shared" ca="1" si="43"/>
        <v>0.34311280921818355</v>
      </c>
      <c r="C228" s="27">
        <f t="shared" ca="1" si="44"/>
        <v>0.38123645468687062</v>
      </c>
      <c r="D228" s="27">
        <f t="shared" ca="1" si="45"/>
        <v>3.8123645468687052E-2</v>
      </c>
      <c r="E228" s="16"/>
      <c r="F228" s="46">
        <v>7.18E-4</v>
      </c>
      <c r="G228" s="46">
        <v>21</v>
      </c>
      <c r="H228" s="16"/>
      <c r="I228" s="30">
        <f t="shared" ca="1" si="46"/>
        <v>133.86231884057972</v>
      </c>
      <c r="J228" s="42">
        <f t="shared" ca="1" si="39"/>
        <v>136.5</v>
      </c>
      <c r="K228" s="33">
        <f t="shared" ca="1" si="40"/>
        <v>0.98067632850241548</v>
      </c>
      <c r="L228" s="16"/>
      <c r="M228" s="36">
        <f t="shared" ca="1" si="47"/>
        <v>18.888276836158195</v>
      </c>
      <c r="N228" s="39">
        <f t="shared" ca="1" si="41"/>
        <v>17.3</v>
      </c>
      <c r="O228" s="120">
        <f t="shared" ca="1" si="48"/>
        <v>1.0918079096045199</v>
      </c>
      <c r="P228" s="39">
        <f t="shared" ca="1" si="49"/>
        <v>19.325000000000003</v>
      </c>
      <c r="Q228" s="39">
        <f t="shared" ca="1" si="42"/>
        <v>17.7</v>
      </c>
      <c r="R228" s="16"/>
      <c r="S228" s="33">
        <f t="shared" ca="1" si="50"/>
        <v>0.9</v>
      </c>
      <c r="T228" s="30">
        <f ca="1">COUNTIF(INDIRECT("Mess03!B"&amp;(ROW(A228)*4-9)):INDIRECT("Mess03!B"&amp;(ROW(A228)*4-6)),"&gt;=500")*15</f>
        <v>60</v>
      </c>
    </row>
    <row r="229" spans="1:20" ht="15.6" thickTop="1" thickBot="1" x14ac:dyDescent="0.35">
      <c r="A229" s="8">
        <f t="shared" si="51"/>
        <v>40978.458333332783</v>
      </c>
      <c r="B229" s="27">
        <f t="shared" ca="1" si="43"/>
        <v>0.3488603784176123</v>
      </c>
      <c r="C229" s="27">
        <f t="shared" ca="1" si="44"/>
        <v>0.38762264268623586</v>
      </c>
      <c r="D229" s="27">
        <f t="shared" ca="1" si="45"/>
        <v>3.8762264268623579E-2</v>
      </c>
      <c r="E229" s="16"/>
      <c r="F229" s="46">
        <v>7.18E-4</v>
      </c>
      <c r="G229" s="46">
        <v>21</v>
      </c>
      <c r="H229" s="16"/>
      <c r="I229" s="30">
        <f t="shared" ca="1" si="46"/>
        <v>135.57850241545893</v>
      </c>
      <c r="J229" s="42">
        <f t="shared" ca="1" si="39"/>
        <v>138.25</v>
      </c>
      <c r="K229" s="33">
        <f t="shared" ca="1" si="40"/>
        <v>0.98067632850241548</v>
      </c>
      <c r="L229" s="16"/>
      <c r="M229" s="36">
        <f t="shared" ca="1" si="47"/>
        <v>18.961581920903953</v>
      </c>
      <c r="N229" s="39">
        <f t="shared" ca="1" si="41"/>
        <v>17.3</v>
      </c>
      <c r="O229" s="120">
        <f t="shared" ca="1" si="48"/>
        <v>1.0960451977401129</v>
      </c>
      <c r="P229" s="39">
        <f t="shared" ca="1" si="49"/>
        <v>19.399999999999999</v>
      </c>
      <c r="Q229" s="39">
        <f t="shared" ca="1" si="42"/>
        <v>17.7</v>
      </c>
      <c r="R229" s="16"/>
      <c r="S229" s="33">
        <f t="shared" ca="1" si="50"/>
        <v>0.9</v>
      </c>
      <c r="T229" s="30">
        <f ca="1">COUNTIF(INDIRECT("Mess03!B"&amp;(ROW(A229)*4-9)):INDIRECT("Mess03!B"&amp;(ROW(A229)*4-6)),"&gt;=500")*15</f>
        <v>60</v>
      </c>
    </row>
    <row r="230" spans="1:20" ht="15.6" thickTop="1" thickBot="1" x14ac:dyDescent="0.35">
      <c r="A230" s="8">
        <f t="shared" si="51"/>
        <v>40978.499999999447</v>
      </c>
      <c r="B230" s="27">
        <f t="shared" ca="1" si="43"/>
        <v>0.35519002110315034</v>
      </c>
      <c r="C230" s="27">
        <f t="shared" ca="1" si="44"/>
        <v>0.3946555790035004</v>
      </c>
      <c r="D230" s="27">
        <f t="shared" ca="1" si="45"/>
        <v>3.9465557900350029E-2</v>
      </c>
      <c r="E230" s="16"/>
      <c r="F230" s="46">
        <v>7.18E-4</v>
      </c>
      <c r="G230" s="46">
        <v>21</v>
      </c>
      <c r="H230" s="16"/>
      <c r="I230" s="30">
        <f t="shared" ca="1" si="46"/>
        <v>136.80434782608697</v>
      </c>
      <c r="J230" s="42">
        <f t="shared" ca="1" si="39"/>
        <v>139.5</v>
      </c>
      <c r="K230" s="33">
        <f t="shared" ca="1" si="40"/>
        <v>0.98067632850241548</v>
      </c>
      <c r="L230" s="16"/>
      <c r="M230" s="36">
        <f t="shared" ca="1" si="47"/>
        <v>19.132627118644066</v>
      </c>
      <c r="N230" s="39">
        <f t="shared" ca="1" si="41"/>
        <v>17.3</v>
      </c>
      <c r="O230" s="120">
        <f t="shared" ca="1" si="48"/>
        <v>1.1059322033898304</v>
      </c>
      <c r="P230" s="39">
        <f t="shared" ca="1" si="49"/>
        <v>19.574999999999999</v>
      </c>
      <c r="Q230" s="39">
        <f t="shared" ca="1" si="42"/>
        <v>17.7</v>
      </c>
      <c r="R230" s="16"/>
      <c r="S230" s="33">
        <f t="shared" ca="1" si="50"/>
        <v>0.9</v>
      </c>
      <c r="T230" s="30">
        <f ca="1">COUNTIF(INDIRECT("Mess03!B"&amp;(ROW(A230)*4-9)):INDIRECT("Mess03!B"&amp;(ROW(A230)*4-6)),"&gt;=500")*15</f>
        <v>60</v>
      </c>
    </row>
    <row r="231" spans="1:20" ht="15.6" thickTop="1" thickBot="1" x14ac:dyDescent="0.35">
      <c r="A231" s="8">
        <f t="shared" si="51"/>
        <v>40978.541666666111</v>
      </c>
      <c r="B231" s="27">
        <f t="shared" ca="1" si="43"/>
        <v>0.34957252419112017</v>
      </c>
      <c r="C231" s="27">
        <f t="shared" ca="1" si="44"/>
        <v>0.38841391576791129</v>
      </c>
      <c r="D231" s="27">
        <f t="shared" ca="1" si="45"/>
        <v>3.8841391576791118E-2</v>
      </c>
      <c r="E231" s="16"/>
      <c r="F231" s="46">
        <v>7.18E-4</v>
      </c>
      <c r="G231" s="46">
        <v>21</v>
      </c>
      <c r="H231" s="16"/>
      <c r="I231" s="30">
        <f t="shared" ca="1" si="46"/>
        <v>136.55917874396135</v>
      </c>
      <c r="J231" s="42">
        <f t="shared" ca="1" si="39"/>
        <v>139.25</v>
      </c>
      <c r="K231" s="33">
        <f t="shared" ca="1" si="40"/>
        <v>0.98067632850241548</v>
      </c>
      <c r="L231" s="16"/>
      <c r="M231" s="36">
        <f t="shared" ca="1" si="47"/>
        <v>18.863841807909605</v>
      </c>
      <c r="N231" s="39">
        <f t="shared" ca="1" si="41"/>
        <v>17.3</v>
      </c>
      <c r="O231" s="120">
        <f t="shared" ca="1" si="48"/>
        <v>1.0903954802259888</v>
      </c>
      <c r="P231" s="39">
        <f t="shared" ca="1" si="49"/>
        <v>19.3</v>
      </c>
      <c r="Q231" s="39">
        <f t="shared" ca="1" si="42"/>
        <v>17.7</v>
      </c>
      <c r="R231" s="16"/>
      <c r="S231" s="33">
        <f t="shared" ca="1" si="50"/>
        <v>0.9</v>
      </c>
      <c r="T231" s="30">
        <f ca="1">COUNTIF(INDIRECT("Mess03!B"&amp;(ROW(A231)*4-9)):INDIRECT("Mess03!B"&amp;(ROW(A231)*4-6)),"&gt;=500")*15</f>
        <v>60</v>
      </c>
    </row>
    <row r="232" spans="1:20" ht="15.6" thickTop="1" thickBot="1" x14ac:dyDescent="0.35">
      <c r="A232" s="8">
        <f t="shared" si="51"/>
        <v>40978.583333332776</v>
      </c>
      <c r="B232" s="27">
        <f t="shared" ca="1" si="43"/>
        <v>0.34571344201436072</v>
      </c>
      <c r="C232" s="27">
        <f t="shared" ca="1" si="44"/>
        <v>0.38412604668262301</v>
      </c>
      <c r="D232" s="27">
        <f t="shared" ca="1" si="45"/>
        <v>3.8412604668262296E-2</v>
      </c>
      <c r="E232" s="16"/>
      <c r="F232" s="46">
        <v>7.18E-4</v>
      </c>
      <c r="G232" s="46">
        <v>21</v>
      </c>
      <c r="H232" s="16"/>
      <c r="I232" s="30">
        <f t="shared" ca="1" si="46"/>
        <v>135.57850241545893</v>
      </c>
      <c r="J232" s="42">
        <f t="shared" ca="1" si="39"/>
        <v>138.25</v>
      </c>
      <c r="K232" s="33">
        <f t="shared" ca="1" si="40"/>
        <v>0.98067632850241548</v>
      </c>
      <c r="L232" s="16"/>
      <c r="M232" s="36">
        <f t="shared" ca="1" si="47"/>
        <v>18.790536723163843</v>
      </c>
      <c r="N232" s="39">
        <f t="shared" ca="1" si="41"/>
        <v>17.3</v>
      </c>
      <c r="O232" s="120">
        <f t="shared" ca="1" si="48"/>
        <v>1.0861581920903955</v>
      </c>
      <c r="P232" s="39">
        <f t="shared" ca="1" si="49"/>
        <v>19.225000000000001</v>
      </c>
      <c r="Q232" s="39">
        <f t="shared" ca="1" si="42"/>
        <v>17.7</v>
      </c>
      <c r="R232" s="16"/>
      <c r="S232" s="33">
        <f t="shared" ca="1" si="50"/>
        <v>0.9</v>
      </c>
      <c r="T232" s="30">
        <f ca="1">COUNTIF(INDIRECT("Mess03!B"&amp;(ROW(A232)*4-9)):INDIRECT("Mess03!B"&amp;(ROW(A232)*4-6)),"&gt;=500")*15</f>
        <v>60</v>
      </c>
    </row>
    <row r="233" spans="1:20" ht="15.6" thickTop="1" thickBot="1" x14ac:dyDescent="0.35">
      <c r="A233" s="8">
        <f t="shared" si="51"/>
        <v>40978.62499999944</v>
      </c>
      <c r="B233" s="27">
        <f t="shared" ca="1" si="43"/>
        <v>0.3402609743169675</v>
      </c>
      <c r="C233" s="27">
        <f t="shared" ca="1" si="44"/>
        <v>0.378067749241075</v>
      </c>
      <c r="D233" s="27">
        <f t="shared" ca="1" si="45"/>
        <v>3.7806774924107493E-2</v>
      </c>
      <c r="E233" s="16"/>
      <c r="F233" s="46">
        <v>7.18E-4</v>
      </c>
      <c r="G233" s="46">
        <v>21</v>
      </c>
      <c r="H233" s="16"/>
      <c r="I233" s="30">
        <f t="shared" ca="1" si="46"/>
        <v>134.84299516908212</v>
      </c>
      <c r="J233" s="42">
        <f t="shared" ca="1" si="39"/>
        <v>137.5</v>
      </c>
      <c r="K233" s="33">
        <f t="shared" ca="1" si="40"/>
        <v>0.98067632850241548</v>
      </c>
      <c r="L233" s="16"/>
      <c r="M233" s="36">
        <f t="shared" ca="1" si="47"/>
        <v>18.59505649717514</v>
      </c>
      <c r="N233" s="39">
        <f t="shared" ca="1" si="41"/>
        <v>17.3</v>
      </c>
      <c r="O233" s="120">
        <f t="shared" ca="1" si="48"/>
        <v>1.0748587570621468</v>
      </c>
      <c r="P233" s="39">
        <f t="shared" ca="1" si="49"/>
        <v>19.024999999999999</v>
      </c>
      <c r="Q233" s="39">
        <f t="shared" ca="1" si="42"/>
        <v>17.7</v>
      </c>
      <c r="R233" s="16"/>
      <c r="S233" s="33">
        <f t="shared" ca="1" si="50"/>
        <v>0.9</v>
      </c>
      <c r="T233" s="30">
        <f ca="1">COUNTIF(INDIRECT("Mess03!B"&amp;(ROW(A233)*4-9)):INDIRECT("Mess03!B"&amp;(ROW(A233)*4-6)),"&gt;=500")*15</f>
        <v>60</v>
      </c>
    </row>
    <row r="234" spans="1:20" ht="15.6" thickTop="1" thickBot="1" x14ac:dyDescent="0.35">
      <c r="A234" s="8">
        <f t="shared" si="51"/>
        <v>40978.666666666104</v>
      </c>
      <c r="B234" s="27">
        <f t="shared" ca="1" si="43"/>
        <v>0.33265987502210753</v>
      </c>
      <c r="C234" s="27">
        <f t="shared" ca="1" si="44"/>
        <v>0.36962208335789726</v>
      </c>
      <c r="D234" s="27">
        <f t="shared" ca="1" si="45"/>
        <v>3.6962208335789719E-2</v>
      </c>
      <c r="E234" s="16"/>
      <c r="F234" s="46">
        <v>7.18E-4</v>
      </c>
      <c r="G234" s="46">
        <v>21</v>
      </c>
      <c r="H234" s="16"/>
      <c r="I234" s="30">
        <f t="shared" ca="1" si="46"/>
        <v>134.84299516908212</v>
      </c>
      <c r="J234" s="42">
        <f t="shared" ca="1" si="39"/>
        <v>137.5</v>
      </c>
      <c r="K234" s="33">
        <f t="shared" ca="1" si="40"/>
        <v>0.98067632850241548</v>
      </c>
      <c r="L234" s="16"/>
      <c r="M234" s="36">
        <f t="shared" ca="1" si="47"/>
        <v>18.179661016949154</v>
      </c>
      <c r="N234" s="39">
        <f t="shared" ca="1" si="41"/>
        <v>17.3</v>
      </c>
      <c r="O234" s="120">
        <f t="shared" ca="1" si="48"/>
        <v>1.0508474576271187</v>
      </c>
      <c r="P234" s="39">
        <f t="shared" ca="1" si="49"/>
        <v>18.600000000000001</v>
      </c>
      <c r="Q234" s="39">
        <f t="shared" ca="1" si="42"/>
        <v>17.7</v>
      </c>
      <c r="R234" s="16"/>
      <c r="S234" s="33">
        <f t="shared" ca="1" si="50"/>
        <v>0.9</v>
      </c>
      <c r="T234" s="30">
        <f ca="1">COUNTIF(INDIRECT("Mess03!B"&amp;(ROW(A234)*4-9)):INDIRECT("Mess03!B"&amp;(ROW(A234)*4-6)),"&gt;=500")*15</f>
        <v>60</v>
      </c>
    </row>
    <row r="235" spans="1:20" ht="15.6" thickTop="1" thickBot="1" x14ac:dyDescent="0.35">
      <c r="A235" s="8">
        <f t="shared" si="51"/>
        <v>40978.708333332768</v>
      </c>
      <c r="B235" s="27">
        <f t="shared" ca="1" si="43"/>
        <v>0.33630881765786469</v>
      </c>
      <c r="C235" s="27">
        <f t="shared" ca="1" si="44"/>
        <v>0.37367646406429406</v>
      </c>
      <c r="D235" s="27">
        <f t="shared" ca="1" si="45"/>
        <v>3.7367646406429395E-2</v>
      </c>
      <c r="E235" s="16"/>
      <c r="F235" s="46">
        <v>7.18E-4</v>
      </c>
      <c r="G235" s="46">
        <v>21</v>
      </c>
      <c r="H235" s="16"/>
      <c r="I235" s="30">
        <f t="shared" ca="1" si="46"/>
        <v>134.57711442786072</v>
      </c>
      <c r="J235" s="42">
        <f t="shared" ca="1" si="39"/>
        <v>135.25</v>
      </c>
      <c r="K235" s="33">
        <f t="shared" ca="1" si="40"/>
        <v>0.99502487562189068</v>
      </c>
      <c r="L235" s="16"/>
      <c r="M235" s="36">
        <f t="shared" ca="1" si="47"/>
        <v>18.415384615384617</v>
      </c>
      <c r="N235" s="39">
        <f t="shared" ca="1" si="41"/>
        <v>16.8</v>
      </c>
      <c r="O235" s="120">
        <f t="shared" ca="1" si="48"/>
        <v>1.0961538461538463</v>
      </c>
      <c r="P235" s="39">
        <f t="shared" ca="1" si="49"/>
        <v>18.524999999999999</v>
      </c>
      <c r="Q235" s="39">
        <f t="shared" ca="1" si="42"/>
        <v>16.899999999999999</v>
      </c>
      <c r="R235" s="16"/>
      <c r="S235" s="33">
        <f t="shared" ca="1" si="50"/>
        <v>0.9</v>
      </c>
      <c r="T235" s="30">
        <f ca="1">COUNTIF(INDIRECT("Mess03!B"&amp;(ROW(A235)*4-9)):INDIRECT("Mess03!B"&amp;(ROW(A235)*4-6)),"&gt;=500")*15</f>
        <v>60</v>
      </c>
    </row>
    <row r="236" spans="1:20" ht="15.6" thickTop="1" thickBot="1" x14ac:dyDescent="0.35">
      <c r="A236" s="8">
        <f t="shared" si="51"/>
        <v>40978.749999999432</v>
      </c>
      <c r="B236" s="27">
        <f t="shared" ca="1" si="43"/>
        <v>0.33422325181489004</v>
      </c>
      <c r="C236" s="27">
        <f t="shared" ca="1" si="44"/>
        <v>0.37135916868321117</v>
      </c>
      <c r="D236" s="27">
        <f t="shared" ca="1" si="45"/>
        <v>3.7135916868321107E-2</v>
      </c>
      <c r="E236" s="16"/>
      <c r="F236" s="46">
        <v>7.18E-4</v>
      </c>
      <c r="G236" s="46">
        <v>21</v>
      </c>
      <c r="H236" s="16"/>
      <c r="I236" s="30">
        <f t="shared" ca="1" si="46"/>
        <v>135.5721393034826</v>
      </c>
      <c r="J236" s="42">
        <f t="shared" ca="1" si="39"/>
        <v>136.25</v>
      </c>
      <c r="K236" s="33">
        <f t="shared" ca="1" si="40"/>
        <v>0.99502487562189068</v>
      </c>
      <c r="L236" s="16"/>
      <c r="M236" s="36">
        <f t="shared" ca="1" si="47"/>
        <v>18.166863905325442</v>
      </c>
      <c r="N236" s="39">
        <f t="shared" ca="1" si="41"/>
        <v>16.8</v>
      </c>
      <c r="O236" s="120">
        <f t="shared" ca="1" si="48"/>
        <v>1.081360946745562</v>
      </c>
      <c r="P236" s="39">
        <f t="shared" ca="1" si="49"/>
        <v>18.274999999999999</v>
      </c>
      <c r="Q236" s="39">
        <f t="shared" ca="1" si="42"/>
        <v>16.899999999999999</v>
      </c>
      <c r="R236" s="16"/>
      <c r="S236" s="33">
        <f t="shared" ca="1" si="50"/>
        <v>0.9</v>
      </c>
      <c r="T236" s="30">
        <f ca="1">COUNTIF(INDIRECT("Mess03!B"&amp;(ROW(A236)*4-9)):INDIRECT("Mess03!B"&amp;(ROW(A236)*4-6)),"&gt;=500")*15</f>
        <v>60</v>
      </c>
    </row>
    <row r="237" spans="1:20" ht="15.6" thickTop="1" thickBot="1" x14ac:dyDescent="0.35">
      <c r="A237" s="8">
        <f t="shared" si="51"/>
        <v>40978.791666666097</v>
      </c>
      <c r="B237" s="27">
        <f t="shared" ca="1" si="43"/>
        <v>0.32556303612823462</v>
      </c>
      <c r="C237" s="27">
        <f t="shared" ca="1" si="44"/>
        <v>0.36173670680914954</v>
      </c>
      <c r="D237" s="27">
        <f t="shared" ca="1" si="45"/>
        <v>3.6173670680914947E-2</v>
      </c>
      <c r="E237" s="16"/>
      <c r="F237" s="46">
        <v>7.18E-4</v>
      </c>
      <c r="G237" s="46">
        <v>21</v>
      </c>
      <c r="H237" s="16"/>
      <c r="I237" s="30">
        <f t="shared" ca="1" si="46"/>
        <v>134.82587064676619</v>
      </c>
      <c r="J237" s="42">
        <f t="shared" ca="1" si="39"/>
        <v>135.5</v>
      </c>
      <c r="K237" s="33">
        <f t="shared" ca="1" si="40"/>
        <v>0.99502487562189068</v>
      </c>
      <c r="L237" s="16"/>
      <c r="M237" s="36">
        <f t="shared" ca="1" si="47"/>
        <v>17.794082840236687</v>
      </c>
      <c r="N237" s="39">
        <f t="shared" ca="1" si="41"/>
        <v>16.8</v>
      </c>
      <c r="O237" s="120">
        <f t="shared" ca="1" si="48"/>
        <v>1.0591715976331362</v>
      </c>
      <c r="P237" s="39">
        <f t="shared" ca="1" si="49"/>
        <v>17.899999999999999</v>
      </c>
      <c r="Q237" s="39">
        <f t="shared" ca="1" si="42"/>
        <v>16.899999999999999</v>
      </c>
      <c r="R237" s="16"/>
      <c r="S237" s="33">
        <f t="shared" ca="1" si="50"/>
        <v>0.9</v>
      </c>
      <c r="T237" s="30">
        <f ca="1">COUNTIF(INDIRECT("Mess03!B"&amp;(ROW(A237)*4-9)):INDIRECT("Mess03!B"&amp;(ROW(A237)*4-6)),"&gt;=500")*15</f>
        <v>60</v>
      </c>
    </row>
    <row r="238" spans="1:20" ht="15.6" thickTop="1" thickBot="1" x14ac:dyDescent="0.35">
      <c r="A238" s="8">
        <f t="shared" si="51"/>
        <v>40978.833333332761</v>
      </c>
      <c r="B238" s="27">
        <f t="shared" ca="1" si="43"/>
        <v>0.32238015728340552</v>
      </c>
      <c r="C238" s="27">
        <f t="shared" ca="1" si="44"/>
        <v>0.35820017475933946</v>
      </c>
      <c r="D238" s="27">
        <f t="shared" ca="1" si="45"/>
        <v>3.5820017475933941E-2</v>
      </c>
      <c r="E238" s="16"/>
      <c r="F238" s="46">
        <v>7.18E-4</v>
      </c>
      <c r="G238" s="46">
        <v>21</v>
      </c>
      <c r="H238" s="16"/>
      <c r="I238" s="30">
        <f t="shared" ca="1" si="46"/>
        <v>134.82587064676619</v>
      </c>
      <c r="J238" s="42">
        <f t="shared" ca="1" si="39"/>
        <v>135.5</v>
      </c>
      <c r="K238" s="33">
        <f t="shared" ca="1" si="40"/>
        <v>0.99502487562189068</v>
      </c>
      <c r="L238" s="16"/>
      <c r="M238" s="36">
        <f t="shared" ca="1" si="47"/>
        <v>17.620118343195269</v>
      </c>
      <c r="N238" s="39">
        <f t="shared" ca="1" si="41"/>
        <v>16.8</v>
      </c>
      <c r="O238" s="120">
        <f t="shared" ca="1" si="48"/>
        <v>1.0488165680473374</v>
      </c>
      <c r="P238" s="39">
        <f t="shared" ca="1" si="49"/>
        <v>17.725000000000001</v>
      </c>
      <c r="Q238" s="39">
        <f t="shared" ca="1" si="42"/>
        <v>16.899999999999999</v>
      </c>
      <c r="R238" s="16"/>
      <c r="S238" s="33">
        <f t="shared" ca="1" si="50"/>
        <v>0.9</v>
      </c>
      <c r="T238" s="30">
        <f ca="1">COUNTIF(INDIRECT("Mess03!B"&amp;(ROW(A238)*4-9)):INDIRECT("Mess03!B"&amp;(ROW(A238)*4-6)),"&gt;=500")*15</f>
        <v>60</v>
      </c>
    </row>
    <row r="239" spans="1:20" ht="15.6" thickTop="1" thickBot="1" x14ac:dyDescent="0.35">
      <c r="A239" s="8">
        <f t="shared" si="51"/>
        <v>40978.874999999425</v>
      </c>
      <c r="B239" s="27">
        <f t="shared" ca="1" si="43"/>
        <v>0.3258130355736113</v>
      </c>
      <c r="C239" s="27">
        <f t="shared" ca="1" si="44"/>
        <v>0.3620144839706792</v>
      </c>
      <c r="D239" s="27">
        <f t="shared" ca="1" si="45"/>
        <v>3.620144839706791E-2</v>
      </c>
      <c r="E239" s="16"/>
      <c r="F239" s="46">
        <v>7.18E-4</v>
      </c>
      <c r="G239" s="46">
        <v>21</v>
      </c>
      <c r="H239" s="16"/>
      <c r="I239" s="30">
        <f t="shared" ca="1" si="46"/>
        <v>136.06965174129354</v>
      </c>
      <c r="J239" s="42">
        <f t="shared" ca="1" si="39"/>
        <v>136.75</v>
      </c>
      <c r="K239" s="33">
        <f t="shared" ca="1" si="40"/>
        <v>0.99502487562189068</v>
      </c>
      <c r="L239" s="16"/>
      <c r="M239" s="36">
        <f t="shared" ca="1" si="47"/>
        <v>17.644970414201186</v>
      </c>
      <c r="N239" s="39">
        <f t="shared" ca="1" si="41"/>
        <v>16.8</v>
      </c>
      <c r="O239" s="120">
        <f t="shared" ca="1" si="48"/>
        <v>1.0502958579881658</v>
      </c>
      <c r="P239" s="39">
        <f t="shared" ca="1" si="49"/>
        <v>17.75</v>
      </c>
      <c r="Q239" s="39">
        <f t="shared" ca="1" si="42"/>
        <v>16.899999999999999</v>
      </c>
      <c r="R239" s="16"/>
      <c r="S239" s="33">
        <f t="shared" ca="1" si="50"/>
        <v>0.9</v>
      </c>
      <c r="T239" s="30">
        <f ca="1">COUNTIF(INDIRECT("Mess03!B"&amp;(ROW(A239)*4-9)):INDIRECT("Mess03!B"&amp;(ROW(A239)*4-6)),"&gt;=500")*15</f>
        <v>60</v>
      </c>
    </row>
    <row r="240" spans="1:20" ht="15.6" thickTop="1" thickBot="1" x14ac:dyDescent="0.35">
      <c r="A240" s="8">
        <f t="shared" si="51"/>
        <v>40978.916666666089</v>
      </c>
      <c r="B240" s="27">
        <f t="shared" ca="1" si="43"/>
        <v>0.32297495462156689</v>
      </c>
      <c r="C240" s="27">
        <f t="shared" ca="1" si="44"/>
        <v>0.35886106069062984</v>
      </c>
      <c r="D240" s="27">
        <f t="shared" ca="1" si="45"/>
        <v>3.5886106069062979E-2</v>
      </c>
      <c r="E240" s="16"/>
      <c r="F240" s="46">
        <v>7.18E-4</v>
      </c>
      <c r="G240" s="46">
        <v>21</v>
      </c>
      <c r="H240" s="16"/>
      <c r="I240" s="30">
        <f t="shared" ca="1" si="46"/>
        <v>135.07462686567166</v>
      </c>
      <c r="J240" s="42">
        <f t="shared" ca="1" si="39"/>
        <v>135.75</v>
      </c>
      <c r="K240" s="33">
        <f t="shared" ca="1" si="40"/>
        <v>0.99502487562189068</v>
      </c>
      <c r="L240" s="16"/>
      <c r="M240" s="36">
        <f t="shared" ca="1" si="47"/>
        <v>17.620118343195269</v>
      </c>
      <c r="N240" s="39">
        <f t="shared" ca="1" si="41"/>
        <v>16.8</v>
      </c>
      <c r="O240" s="120">
        <f t="shared" ca="1" si="48"/>
        <v>1.0488165680473374</v>
      </c>
      <c r="P240" s="39">
        <f t="shared" ca="1" si="49"/>
        <v>17.725000000000001</v>
      </c>
      <c r="Q240" s="39">
        <f t="shared" ca="1" si="42"/>
        <v>16.899999999999999</v>
      </c>
      <c r="R240" s="16"/>
      <c r="S240" s="33">
        <f t="shared" ca="1" si="50"/>
        <v>0.9</v>
      </c>
      <c r="T240" s="30">
        <f ca="1">COUNTIF(INDIRECT("Mess03!B"&amp;(ROW(A240)*4-9)):INDIRECT("Mess03!B"&amp;(ROW(A240)*4-6)),"&gt;=500")*15</f>
        <v>60</v>
      </c>
    </row>
    <row r="241" spans="1:20" ht="15.6" thickTop="1" thickBot="1" x14ac:dyDescent="0.35">
      <c r="A241" s="8">
        <f t="shared" si="51"/>
        <v>40978.958333332754</v>
      </c>
      <c r="B241" s="27">
        <f t="shared" ca="1" si="43"/>
        <v>0.32587008242691884</v>
      </c>
      <c r="C241" s="27">
        <f t="shared" ca="1" si="44"/>
        <v>0.36207786936324315</v>
      </c>
      <c r="D241" s="27">
        <f t="shared" ca="1" si="45"/>
        <v>3.6207786936324309E-2</v>
      </c>
      <c r="E241" s="16"/>
      <c r="F241" s="46">
        <v>7.18E-4</v>
      </c>
      <c r="G241" s="46">
        <v>21</v>
      </c>
      <c r="H241" s="16"/>
      <c r="I241" s="30">
        <f t="shared" ca="1" si="46"/>
        <v>134.57711442786072</v>
      </c>
      <c r="J241" s="42">
        <f t="shared" ca="1" si="39"/>
        <v>135.25</v>
      </c>
      <c r="K241" s="33">
        <f t="shared" ca="1" si="40"/>
        <v>0.99502487562189068</v>
      </c>
      <c r="L241" s="16"/>
      <c r="M241" s="36">
        <f t="shared" ca="1" si="47"/>
        <v>17.843786982248524</v>
      </c>
      <c r="N241" s="39">
        <f t="shared" ca="1" si="41"/>
        <v>16.8</v>
      </c>
      <c r="O241" s="120">
        <f t="shared" ca="1" si="48"/>
        <v>1.0621301775147931</v>
      </c>
      <c r="P241" s="39">
        <f t="shared" ca="1" si="49"/>
        <v>17.950000000000003</v>
      </c>
      <c r="Q241" s="39">
        <f t="shared" ca="1" si="42"/>
        <v>16.899999999999999</v>
      </c>
      <c r="R241" s="16"/>
      <c r="S241" s="33">
        <f t="shared" ca="1" si="50"/>
        <v>0.9</v>
      </c>
      <c r="T241" s="30">
        <f ca="1">COUNTIF(INDIRECT("Mess03!B"&amp;(ROW(A241)*4-9)):INDIRECT("Mess03!B"&amp;(ROW(A241)*4-6)),"&gt;=500")*15</f>
        <v>60</v>
      </c>
    </row>
    <row r="242" spans="1:20" ht="15.6" thickTop="1" thickBot="1" x14ac:dyDescent="0.35">
      <c r="A242" s="8">
        <f t="shared" si="51"/>
        <v>40978.999999999418</v>
      </c>
      <c r="B242" s="27">
        <f t="shared" ca="1" si="43"/>
        <v>0.32661924183873542</v>
      </c>
      <c r="C242" s="27">
        <f t="shared" ca="1" si="44"/>
        <v>0.362910268709706</v>
      </c>
      <c r="D242" s="27">
        <f t="shared" ca="1" si="45"/>
        <v>3.6291026870970591E-2</v>
      </c>
      <c r="E242" s="16"/>
      <c r="F242" s="46">
        <v>7.18E-4</v>
      </c>
      <c r="G242" s="46">
        <v>21</v>
      </c>
      <c r="H242" s="16"/>
      <c r="I242" s="30">
        <f t="shared" ca="1" si="46"/>
        <v>135.07462686567166</v>
      </c>
      <c r="J242" s="42">
        <f t="shared" ca="1" si="39"/>
        <v>135.75</v>
      </c>
      <c r="K242" s="33">
        <f t="shared" ca="1" si="40"/>
        <v>0.99502487562189068</v>
      </c>
      <c r="L242" s="16"/>
      <c r="M242" s="36">
        <f t="shared" ca="1" si="47"/>
        <v>17.818934911242607</v>
      </c>
      <c r="N242" s="39">
        <f t="shared" ca="1" si="41"/>
        <v>16.8</v>
      </c>
      <c r="O242" s="120">
        <f t="shared" ca="1" si="48"/>
        <v>1.0606508875739646</v>
      </c>
      <c r="P242" s="39">
        <f t="shared" ca="1" si="49"/>
        <v>17.925000000000001</v>
      </c>
      <c r="Q242" s="39">
        <f t="shared" ca="1" si="42"/>
        <v>16.899999999999999</v>
      </c>
      <c r="R242" s="16"/>
      <c r="S242" s="33">
        <f t="shared" ca="1" si="50"/>
        <v>0.9</v>
      </c>
      <c r="T242" s="30">
        <f ca="1">COUNTIF(INDIRECT("Mess03!B"&amp;(ROW(A242)*4-9)):INDIRECT("Mess03!B"&amp;(ROW(A242)*4-6)),"&gt;=500")*15</f>
        <v>60</v>
      </c>
    </row>
    <row r="243" spans="1:20" ht="15.6" thickTop="1" thickBot="1" x14ac:dyDescent="0.35">
      <c r="A243" s="8">
        <f t="shared" si="51"/>
        <v>40979.041666666082</v>
      </c>
      <c r="B243" s="27">
        <f t="shared" ca="1" si="43"/>
        <v>0.32661420829285531</v>
      </c>
      <c r="C243" s="27">
        <f t="shared" ca="1" si="44"/>
        <v>0.36290467588095032</v>
      </c>
      <c r="D243" s="27">
        <f t="shared" ca="1" si="45"/>
        <v>3.6290467588095024E-2</v>
      </c>
      <c r="E243" s="16"/>
      <c r="F243" s="46">
        <v>7.18E-4</v>
      </c>
      <c r="G243" s="46">
        <v>21</v>
      </c>
      <c r="H243" s="16"/>
      <c r="I243" s="30">
        <f t="shared" ca="1" si="46"/>
        <v>133.58208955223881</v>
      </c>
      <c r="J243" s="42">
        <f t="shared" ca="1" si="39"/>
        <v>134.25</v>
      </c>
      <c r="K243" s="33">
        <f t="shared" ca="1" si="40"/>
        <v>0.99502487562189068</v>
      </c>
      <c r="L243" s="16"/>
      <c r="M243" s="36">
        <f t="shared" ca="1" si="47"/>
        <v>18.017751479289942</v>
      </c>
      <c r="N243" s="39">
        <f t="shared" ca="1" si="41"/>
        <v>16.8</v>
      </c>
      <c r="O243" s="120">
        <f t="shared" ca="1" si="48"/>
        <v>1.0724852071005917</v>
      </c>
      <c r="P243" s="39">
        <f t="shared" ca="1" si="49"/>
        <v>18.125</v>
      </c>
      <c r="Q243" s="39">
        <f t="shared" ca="1" si="42"/>
        <v>16.899999999999999</v>
      </c>
      <c r="R243" s="16"/>
      <c r="S243" s="33">
        <f t="shared" ca="1" si="50"/>
        <v>0.9</v>
      </c>
      <c r="T243" s="30">
        <f ca="1">COUNTIF(INDIRECT("Mess03!B"&amp;(ROW(A243)*4-9)):INDIRECT("Mess03!B"&amp;(ROW(A243)*4-6)),"&gt;=500")*15</f>
        <v>60</v>
      </c>
    </row>
    <row r="244" spans="1:20" ht="15.6" thickTop="1" thickBot="1" x14ac:dyDescent="0.35">
      <c r="A244" s="8">
        <f t="shared" si="51"/>
        <v>40979.083333332746</v>
      </c>
      <c r="B244" s="27">
        <f t="shared" ca="1" si="43"/>
        <v>0.32450011902322717</v>
      </c>
      <c r="C244" s="27">
        <f t="shared" ca="1" si="44"/>
        <v>0.36055568780358571</v>
      </c>
      <c r="D244" s="27">
        <f t="shared" ca="1" si="45"/>
        <v>3.6055568780358566E-2</v>
      </c>
      <c r="E244" s="16"/>
      <c r="F244" s="46">
        <v>7.18E-4</v>
      </c>
      <c r="G244" s="46">
        <v>21</v>
      </c>
      <c r="H244" s="16"/>
      <c r="I244" s="30">
        <f t="shared" ca="1" si="46"/>
        <v>133.08457711442787</v>
      </c>
      <c r="J244" s="42">
        <f t="shared" ca="1" si="39"/>
        <v>133.75</v>
      </c>
      <c r="K244" s="33">
        <f t="shared" ca="1" si="40"/>
        <v>0.99502487562189068</v>
      </c>
      <c r="L244" s="16"/>
      <c r="M244" s="36">
        <f t="shared" ca="1" si="47"/>
        <v>17.968047337278112</v>
      </c>
      <c r="N244" s="39">
        <f t="shared" ca="1" si="41"/>
        <v>16.8</v>
      </c>
      <c r="O244" s="120">
        <f t="shared" ca="1" si="48"/>
        <v>1.0695266272189352</v>
      </c>
      <c r="P244" s="39">
        <f t="shared" ca="1" si="49"/>
        <v>18.075000000000003</v>
      </c>
      <c r="Q244" s="39">
        <f t="shared" ca="1" si="42"/>
        <v>16.899999999999999</v>
      </c>
      <c r="R244" s="16"/>
      <c r="S244" s="33">
        <f t="shared" ca="1" si="50"/>
        <v>0.9</v>
      </c>
      <c r="T244" s="30">
        <f ca="1">COUNTIF(INDIRECT("Mess03!B"&amp;(ROW(A244)*4-9)):INDIRECT("Mess03!B"&amp;(ROW(A244)*4-6)),"&gt;=500")*15</f>
        <v>60</v>
      </c>
    </row>
    <row r="245" spans="1:20" ht="15.6" thickTop="1" thickBot="1" x14ac:dyDescent="0.35">
      <c r="A245" s="8">
        <f t="shared" si="51"/>
        <v>40979.124999999411</v>
      </c>
      <c r="B245" s="27">
        <f t="shared" ca="1" si="43"/>
        <v>0.32406303945597459</v>
      </c>
      <c r="C245" s="27">
        <f t="shared" ca="1" si="44"/>
        <v>0.36007004383997177</v>
      </c>
      <c r="D245" s="27">
        <f t="shared" ca="1" si="45"/>
        <v>3.600700438399717E-2</v>
      </c>
      <c r="E245" s="16"/>
      <c r="F245" s="46">
        <v>7.18E-4</v>
      </c>
      <c r="G245" s="46">
        <v>21</v>
      </c>
      <c r="H245" s="16"/>
      <c r="I245" s="30">
        <f t="shared" ca="1" si="46"/>
        <v>133.83084577114428</v>
      </c>
      <c r="J245" s="42">
        <f t="shared" ca="1" si="39"/>
        <v>134.5</v>
      </c>
      <c r="K245" s="33">
        <f t="shared" ca="1" si="40"/>
        <v>0.99502487562189068</v>
      </c>
      <c r="L245" s="16"/>
      <c r="M245" s="36">
        <f t="shared" ca="1" si="47"/>
        <v>17.84378698224852</v>
      </c>
      <c r="N245" s="39">
        <f t="shared" ca="1" si="41"/>
        <v>16.8</v>
      </c>
      <c r="O245" s="120">
        <f t="shared" ca="1" si="48"/>
        <v>1.0621301775147929</v>
      </c>
      <c r="P245" s="39">
        <f t="shared" ca="1" si="49"/>
        <v>17.95</v>
      </c>
      <c r="Q245" s="39">
        <f t="shared" ca="1" si="42"/>
        <v>16.899999999999999</v>
      </c>
      <c r="R245" s="16"/>
      <c r="S245" s="33">
        <f t="shared" ca="1" si="50"/>
        <v>0.9</v>
      </c>
      <c r="T245" s="30">
        <f ca="1">COUNTIF(INDIRECT("Mess03!B"&amp;(ROW(A245)*4-9)):INDIRECT("Mess03!B"&amp;(ROW(A245)*4-6)),"&gt;=500")*15</f>
        <v>60</v>
      </c>
    </row>
    <row r="246" spans="1:20" ht="15.6" thickTop="1" thickBot="1" x14ac:dyDescent="0.35">
      <c r="A246" s="8">
        <f t="shared" si="51"/>
        <v>40979.166666666075</v>
      </c>
      <c r="B246" s="27">
        <f t="shared" ca="1" si="43"/>
        <v>0.32677779853395755</v>
      </c>
      <c r="C246" s="27">
        <f t="shared" ca="1" si="44"/>
        <v>0.36308644281550839</v>
      </c>
      <c r="D246" s="27">
        <f t="shared" ca="1" si="45"/>
        <v>3.6308644281550832E-2</v>
      </c>
      <c r="E246" s="16"/>
      <c r="F246" s="46">
        <v>7.18E-4</v>
      </c>
      <c r="G246" s="46">
        <v>21</v>
      </c>
      <c r="H246" s="16"/>
      <c r="I246" s="30">
        <f t="shared" ca="1" si="46"/>
        <v>134.57711442786072</v>
      </c>
      <c r="J246" s="42">
        <f t="shared" ca="1" si="39"/>
        <v>135.25</v>
      </c>
      <c r="K246" s="33">
        <f t="shared" ca="1" si="40"/>
        <v>0.99502487562189068</v>
      </c>
      <c r="L246" s="16"/>
      <c r="M246" s="36">
        <f t="shared" ca="1" si="47"/>
        <v>17.893491124260358</v>
      </c>
      <c r="N246" s="39">
        <f t="shared" ca="1" si="41"/>
        <v>16.8</v>
      </c>
      <c r="O246" s="120">
        <f t="shared" ca="1" si="48"/>
        <v>1.0650887573964498</v>
      </c>
      <c r="P246" s="39">
        <f t="shared" ca="1" si="49"/>
        <v>18</v>
      </c>
      <c r="Q246" s="39">
        <f t="shared" ca="1" si="42"/>
        <v>16.899999999999999</v>
      </c>
      <c r="R246" s="16"/>
      <c r="S246" s="33">
        <f t="shared" ca="1" si="50"/>
        <v>0.9</v>
      </c>
      <c r="T246" s="30">
        <f ca="1">COUNTIF(INDIRECT("Mess03!B"&amp;(ROW(A246)*4-9)):INDIRECT("Mess03!B"&amp;(ROW(A246)*4-6)),"&gt;=500")*15</f>
        <v>60</v>
      </c>
    </row>
    <row r="247" spans="1:20" ht="15.6" thickTop="1" thickBot="1" x14ac:dyDescent="0.35">
      <c r="A247" s="8">
        <f t="shared" si="51"/>
        <v>40979.208333332739</v>
      </c>
      <c r="B247" s="27">
        <f t="shared" ca="1" si="43"/>
        <v>0.32270901561423659</v>
      </c>
      <c r="C247" s="27">
        <f t="shared" ca="1" si="44"/>
        <v>0.35856557290470731</v>
      </c>
      <c r="D247" s="27">
        <f t="shared" ca="1" si="45"/>
        <v>3.5856557290470721E-2</v>
      </c>
      <c r="E247" s="16"/>
      <c r="F247" s="46">
        <v>7.18E-4</v>
      </c>
      <c r="G247" s="46">
        <v>21</v>
      </c>
      <c r="H247" s="16"/>
      <c r="I247" s="30">
        <f t="shared" ca="1" si="46"/>
        <v>133.83084577114428</v>
      </c>
      <c r="J247" s="42">
        <f t="shared" ca="1" si="39"/>
        <v>134.5</v>
      </c>
      <c r="K247" s="33">
        <f t="shared" ca="1" si="40"/>
        <v>0.99502487562189068</v>
      </c>
      <c r="L247" s="16"/>
      <c r="M247" s="36">
        <f t="shared" ca="1" si="47"/>
        <v>17.76923076923077</v>
      </c>
      <c r="N247" s="39">
        <f t="shared" ca="1" si="41"/>
        <v>16.8</v>
      </c>
      <c r="O247" s="120">
        <f t="shared" ca="1" si="48"/>
        <v>1.0576923076923077</v>
      </c>
      <c r="P247" s="39">
        <f t="shared" ca="1" si="49"/>
        <v>17.875</v>
      </c>
      <c r="Q247" s="39">
        <f t="shared" ca="1" si="42"/>
        <v>16.899999999999999</v>
      </c>
      <c r="R247" s="16"/>
      <c r="S247" s="33">
        <f t="shared" ca="1" si="50"/>
        <v>0.9</v>
      </c>
      <c r="T247" s="30">
        <f ca="1">COUNTIF(INDIRECT("Mess03!B"&amp;(ROW(A247)*4-9)):INDIRECT("Mess03!B"&amp;(ROW(A247)*4-6)),"&gt;=500")*15</f>
        <v>60</v>
      </c>
    </row>
    <row r="248" spans="1:20" ht="15.6" thickTop="1" thickBot="1" x14ac:dyDescent="0.35">
      <c r="A248" s="8">
        <f t="shared" si="51"/>
        <v>40979.249999999403</v>
      </c>
      <c r="B248" s="27">
        <f t="shared" ca="1" si="43"/>
        <v>0.33147409684006024</v>
      </c>
      <c r="C248" s="27">
        <f t="shared" ca="1" si="44"/>
        <v>0.3683045520445114</v>
      </c>
      <c r="D248" s="27">
        <f t="shared" ca="1" si="45"/>
        <v>3.6830455204451135E-2</v>
      </c>
      <c r="E248" s="16"/>
      <c r="F248" s="46">
        <v>7.18E-4</v>
      </c>
      <c r="G248" s="46">
        <v>21</v>
      </c>
      <c r="H248" s="16"/>
      <c r="I248" s="30">
        <f t="shared" ca="1" si="46"/>
        <v>134.82587064676619</v>
      </c>
      <c r="J248" s="42">
        <f t="shared" ca="1" si="39"/>
        <v>135.5</v>
      </c>
      <c r="K248" s="33">
        <f t="shared" ca="1" si="40"/>
        <v>0.99502487562189068</v>
      </c>
      <c r="L248" s="16"/>
      <c r="M248" s="36">
        <f t="shared" ca="1" si="47"/>
        <v>18.117159763313616</v>
      </c>
      <c r="N248" s="39">
        <f t="shared" ca="1" si="41"/>
        <v>16.8</v>
      </c>
      <c r="O248" s="120">
        <f t="shared" ca="1" si="48"/>
        <v>1.0784023668639056</v>
      </c>
      <c r="P248" s="39">
        <f t="shared" ca="1" si="49"/>
        <v>18.225000000000001</v>
      </c>
      <c r="Q248" s="39">
        <f t="shared" ca="1" si="42"/>
        <v>16.899999999999999</v>
      </c>
      <c r="R248" s="16"/>
      <c r="S248" s="33">
        <f t="shared" ca="1" si="50"/>
        <v>0.9</v>
      </c>
      <c r="T248" s="30">
        <f ca="1">COUNTIF(INDIRECT("Mess03!B"&amp;(ROW(A248)*4-9)):INDIRECT("Mess03!B"&amp;(ROW(A248)*4-6)),"&gt;=500")*15</f>
        <v>60</v>
      </c>
    </row>
    <row r="249" spans="1:20" ht="15.6" thickTop="1" thickBot="1" x14ac:dyDescent="0.35">
      <c r="A249" s="8">
        <f t="shared" si="51"/>
        <v>40979.291666666068</v>
      </c>
      <c r="B249" s="27">
        <f t="shared" ca="1" si="43"/>
        <v>0.33156973421178138</v>
      </c>
      <c r="C249" s="27">
        <f t="shared" ca="1" si="44"/>
        <v>0.36841081579086821</v>
      </c>
      <c r="D249" s="27">
        <f t="shared" ca="1" si="45"/>
        <v>3.6841081579086811E-2</v>
      </c>
      <c r="E249" s="16"/>
      <c r="F249" s="46">
        <v>7.18E-4</v>
      </c>
      <c r="G249" s="46">
        <v>21</v>
      </c>
      <c r="H249" s="16"/>
      <c r="I249" s="30">
        <f t="shared" ca="1" si="46"/>
        <v>133.58208955223881</v>
      </c>
      <c r="J249" s="42">
        <f t="shared" ca="1" si="39"/>
        <v>134.25</v>
      </c>
      <c r="K249" s="33">
        <f t="shared" ca="1" si="40"/>
        <v>0.99502487562189068</v>
      </c>
      <c r="L249" s="16"/>
      <c r="M249" s="36">
        <f t="shared" ca="1" si="47"/>
        <v>18.29112426035503</v>
      </c>
      <c r="N249" s="39">
        <f t="shared" ca="1" si="41"/>
        <v>16.8</v>
      </c>
      <c r="O249" s="120">
        <f t="shared" ca="1" si="48"/>
        <v>1.0887573964497042</v>
      </c>
      <c r="P249" s="39">
        <f t="shared" ca="1" si="49"/>
        <v>18.399999999999999</v>
      </c>
      <c r="Q249" s="39">
        <f t="shared" ca="1" si="42"/>
        <v>16.899999999999999</v>
      </c>
      <c r="R249" s="16"/>
      <c r="S249" s="33">
        <f t="shared" ca="1" si="50"/>
        <v>0.9</v>
      </c>
      <c r="T249" s="30">
        <f ca="1">COUNTIF(INDIRECT("Mess03!B"&amp;(ROW(A249)*4-9)):INDIRECT("Mess03!B"&amp;(ROW(A249)*4-6)),"&gt;=500")*15</f>
        <v>60</v>
      </c>
    </row>
    <row r="250" spans="1:20" ht="15.6" thickTop="1" thickBot="1" x14ac:dyDescent="0.35">
      <c r="A250" s="8">
        <f t="shared" si="51"/>
        <v>40979.333333332732</v>
      </c>
      <c r="B250" s="27">
        <f t="shared" ca="1" si="43"/>
        <v>0.32870396875739644</v>
      </c>
      <c r="C250" s="27">
        <f t="shared" ca="1" si="44"/>
        <v>0.36522663195266269</v>
      </c>
      <c r="D250" s="27">
        <f t="shared" ca="1" si="45"/>
        <v>3.6522663195266258E-2</v>
      </c>
      <c r="E250" s="16"/>
      <c r="F250" s="46">
        <v>7.18E-4</v>
      </c>
      <c r="G250" s="46">
        <v>21</v>
      </c>
      <c r="H250" s="16"/>
      <c r="I250" s="30">
        <f t="shared" ca="1" si="46"/>
        <v>133.33333333333334</v>
      </c>
      <c r="J250" s="42">
        <f t="shared" ca="1" si="39"/>
        <v>134</v>
      </c>
      <c r="K250" s="33">
        <f t="shared" ca="1" si="40"/>
        <v>0.99502487562189068</v>
      </c>
      <c r="L250" s="16"/>
      <c r="M250" s="36">
        <f t="shared" ca="1" si="47"/>
        <v>18.166863905325442</v>
      </c>
      <c r="N250" s="39">
        <f t="shared" ca="1" si="41"/>
        <v>16.8</v>
      </c>
      <c r="O250" s="120">
        <f t="shared" ca="1" si="48"/>
        <v>1.081360946745562</v>
      </c>
      <c r="P250" s="39">
        <f t="shared" ca="1" si="49"/>
        <v>18.274999999999999</v>
      </c>
      <c r="Q250" s="39">
        <f t="shared" ca="1" si="42"/>
        <v>16.899999999999999</v>
      </c>
      <c r="R250" s="16"/>
      <c r="S250" s="33">
        <f t="shared" ca="1" si="50"/>
        <v>0.9</v>
      </c>
      <c r="T250" s="30">
        <f ca="1">COUNTIF(INDIRECT("Mess03!B"&amp;(ROW(A250)*4-9)):INDIRECT("Mess03!B"&amp;(ROW(A250)*4-6)),"&gt;=500")*15</f>
        <v>60</v>
      </c>
    </row>
    <row r="251" spans="1:20" ht="15.6" thickTop="1" thickBot="1" x14ac:dyDescent="0.35">
      <c r="A251" s="8">
        <f t="shared" si="51"/>
        <v>40979.374999999396</v>
      </c>
      <c r="B251" s="27">
        <f t="shared" ca="1" si="43"/>
        <v>0.31209938315423469</v>
      </c>
      <c r="C251" s="27">
        <f t="shared" ca="1" si="44"/>
        <v>0.34677709239359406</v>
      </c>
      <c r="D251" s="27">
        <f t="shared" ca="1" si="45"/>
        <v>3.4677709239359394E-2</v>
      </c>
      <c r="E251" s="16"/>
      <c r="F251" s="46">
        <v>7.18E-4</v>
      </c>
      <c r="G251" s="46">
        <v>21</v>
      </c>
      <c r="H251" s="16"/>
      <c r="I251" s="30">
        <f t="shared" ca="1" si="46"/>
        <v>130.27486910994764</v>
      </c>
      <c r="J251" s="42">
        <f t="shared" ca="1" si="39"/>
        <v>134.5</v>
      </c>
      <c r="K251" s="33">
        <f t="shared" ca="1" si="40"/>
        <v>0.96858638743455494</v>
      </c>
      <c r="L251" s="16"/>
      <c r="M251" s="36">
        <f t="shared" ca="1" si="47"/>
        <v>17.654117647058822</v>
      </c>
      <c r="N251" s="39">
        <f t="shared" ca="1" si="41"/>
        <v>16.399999999999999</v>
      </c>
      <c r="O251" s="120">
        <f t="shared" ca="1" si="48"/>
        <v>1.0764705882352941</v>
      </c>
      <c r="P251" s="39">
        <f t="shared" ca="1" si="49"/>
        <v>18.3</v>
      </c>
      <c r="Q251" s="39">
        <f t="shared" ca="1" si="42"/>
        <v>17</v>
      </c>
      <c r="R251" s="16"/>
      <c r="S251" s="33">
        <f t="shared" ca="1" si="50"/>
        <v>0.9</v>
      </c>
      <c r="T251" s="30">
        <f ca="1">COUNTIF(INDIRECT("Mess03!B"&amp;(ROW(A251)*4-9)):INDIRECT("Mess03!B"&amp;(ROW(A251)*4-6)),"&gt;=500")*15</f>
        <v>60</v>
      </c>
    </row>
    <row r="252" spans="1:20" ht="15.6" thickTop="1" thickBot="1" x14ac:dyDescent="0.35">
      <c r="A252" s="8">
        <f t="shared" si="51"/>
        <v>40979.41666666606</v>
      </c>
      <c r="B252" s="27">
        <f t="shared" ca="1" si="43"/>
        <v>0.30735389006526015</v>
      </c>
      <c r="C252" s="27">
        <f t="shared" ca="1" si="44"/>
        <v>0.34150432229473349</v>
      </c>
      <c r="D252" s="27">
        <f t="shared" ca="1" si="45"/>
        <v>3.4150432229473345E-2</v>
      </c>
      <c r="E252" s="16"/>
      <c r="F252" s="46">
        <v>7.18E-4</v>
      </c>
      <c r="G252" s="46">
        <v>21</v>
      </c>
      <c r="H252" s="16"/>
      <c r="I252" s="30">
        <f t="shared" ca="1" si="46"/>
        <v>128.8219895287958</v>
      </c>
      <c r="J252" s="42">
        <f t="shared" ca="1" si="39"/>
        <v>133</v>
      </c>
      <c r="K252" s="33">
        <f t="shared" ca="1" si="40"/>
        <v>0.96858638743455494</v>
      </c>
      <c r="L252" s="16"/>
      <c r="M252" s="36">
        <f t="shared" ca="1" si="47"/>
        <v>17.581764705882353</v>
      </c>
      <c r="N252" s="39">
        <f t="shared" ca="1" si="41"/>
        <v>16.399999999999999</v>
      </c>
      <c r="O252" s="120">
        <f t="shared" ca="1" si="48"/>
        <v>1.072058823529412</v>
      </c>
      <c r="P252" s="39">
        <f t="shared" ca="1" si="49"/>
        <v>18.225000000000001</v>
      </c>
      <c r="Q252" s="39">
        <f t="shared" ca="1" si="42"/>
        <v>17</v>
      </c>
      <c r="R252" s="16"/>
      <c r="S252" s="33">
        <f t="shared" ca="1" si="50"/>
        <v>0.9</v>
      </c>
      <c r="T252" s="30">
        <f ca="1">COUNTIF(INDIRECT("Mess03!B"&amp;(ROW(A252)*4-9)):INDIRECT("Mess03!B"&amp;(ROW(A252)*4-6)),"&gt;=500")*15</f>
        <v>60</v>
      </c>
    </row>
    <row r="253" spans="1:20" ht="15.6" thickTop="1" thickBot="1" x14ac:dyDescent="0.35">
      <c r="A253" s="8">
        <f t="shared" si="51"/>
        <v>40979.458333332725</v>
      </c>
      <c r="B253" s="27">
        <f t="shared" ca="1" si="43"/>
        <v>0.3072397699909763</v>
      </c>
      <c r="C253" s="27">
        <f t="shared" ca="1" si="44"/>
        <v>0.34137752221219586</v>
      </c>
      <c r="D253" s="27">
        <f t="shared" ca="1" si="45"/>
        <v>3.4137752221219578E-2</v>
      </c>
      <c r="E253" s="16"/>
      <c r="F253" s="46">
        <v>7.18E-4</v>
      </c>
      <c r="G253" s="46">
        <v>21</v>
      </c>
      <c r="H253" s="16"/>
      <c r="I253" s="30">
        <f t="shared" ca="1" si="46"/>
        <v>129.30628272251309</v>
      </c>
      <c r="J253" s="42">
        <f t="shared" ca="1" si="39"/>
        <v>133.5</v>
      </c>
      <c r="K253" s="33">
        <f t="shared" ca="1" si="40"/>
        <v>0.96858638743455494</v>
      </c>
      <c r="L253" s="16"/>
      <c r="M253" s="36">
        <f t="shared" ca="1" si="47"/>
        <v>17.509411764705881</v>
      </c>
      <c r="N253" s="39">
        <f t="shared" ca="1" si="41"/>
        <v>16.399999999999999</v>
      </c>
      <c r="O253" s="120">
        <f t="shared" ca="1" si="48"/>
        <v>1.0676470588235294</v>
      </c>
      <c r="P253" s="39">
        <f t="shared" ca="1" si="49"/>
        <v>18.149999999999999</v>
      </c>
      <c r="Q253" s="39">
        <f t="shared" ca="1" si="42"/>
        <v>17</v>
      </c>
      <c r="R253" s="16"/>
      <c r="S253" s="33">
        <f t="shared" ca="1" si="50"/>
        <v>0.9</v>
      </c>
      <c r="T253" s="30">
        <f ca="1">COUNTIF(INDIRECT("Mess03!B"&amp;(ROW(A253)*4-9)):INDIRECT("Mess03!B"&amp;(ROW(A253)*4-6)),"&gt;=500")*15</f>
        <v>60</v>
      </c>
    </row>
    <row r="254" spans="1:20" ht="15.6" thickTop="1" thickBot="1" x14ac:dyDescent="0.35">
      <c r="A254" s="8">
        <f t="shared" si="51"/>
        <v>40979.499999999389</v>
      </c>
      <c r="B254" s="27">
        <f t="shared" ca="1" si="43"/>
        <v>0.31111985251663066</v>
      </c>
      <c r="C254" s="27">
        <f t="shared" ca="1" si="44"/>
        <v>0.34568872501847853</v>
      </c>
      <c r="D254" s="27">
        <f t="shared" ca="1" si="45"/>
        <v>3.4568872501847842E-2</v>
      </c>
      <c r="E254" s="16"/>
      <c r="F254" s="46">
        <v>7.18E-4</v>
      </c>
      <c r="G254" s="46">
        <v>21</v>
      </c>
      <c r="H254" s="16"/>
      <c r="I254" s="30">
        <f t="shared" ca="1" si="46"/>
        <v>130.75916230366491</v>
      </c>
      <c r="J254" s="42">
        <f t="shared" ca="1" si="39"/>
        <v>135</v>
      </c>
      <c r="K254" s="33">
        <f t="shared" ca="1" si="40"/>
        <v>0.96858638743455494</v>
      </c>
      <c r="L254" s="16"/>
      <c r="M254" s="36">
        <f t="shared" ca="1" si="47"/>
        <v>17.533529411764704</v>
      </c>
      <c r="N254" s="39">
        <f t="shared" ca="1" si="41"/>
        <v>16.399999999999999</v>
      </c>
      <c r="O254" s="120">
        <f t="shared" ca="1" si="48"/>
        <v>1.0691176470588235</v>
      </c>
      <c r="P254" s="39">
        <f t="shared" ca="1" si="49"/>
        <v>18.175000000000001</v>
      </c>
      <c r="Q254" s="39">
        <f t="shared" ca="1" si="42"/>
        <v>17</v>
      </c>
      <c r="R254" s="16"/>
      <c r="S254" s="33">
        <f t="shared" ca="1" si="50"/>
        <v>0.9</v>
      </c>
      <c r="T254" s="30">
        <f ca="1">COUNTIF(INDIRECT("Mess03!B"&amp;(ROW(A254)*4-9)):INDIRECT("Mess03!B"&amp;(ROW(A254)*4-6)),"&gt;=500")*15</f>
        <v>60</v>
      </c>
    </row>
    <row r="255" spans="1:20" ht="15.6" thickTop="1" thickBot="1" x14ac:dyDescent="0.35">
      <c r="A255" s="8">
        <f t="shared" si="51"/>
        <v>40979.541666666053</v>
      </c>
      <c r="B255" s="27">
        <f t="shared" ca="1" si="43"/>
        <v>0.30169543638201413</v>
      </c>
      <c r="C255" s="27">
        <f t="shared" ca="1" si="44"/>
        <v>0.33521715153557125</v>
      </c>
      <c r="D255" s="27">
        <f t="shared" ca="1" si="45"/>
        <v>3.3521715153557119E-2</v>
      </c>
      <c r="E255" s="16"/>
      <c r="F255" s="46">
        <v>7.18E-4</v>
      </c>
      <c r="G255" s="46">
        <v>21</v>
      </c>
      <c r="H255" s="16"/>
      <c r="I255" s="30">
        <f t="shared" ca="1" si="46"/>
        <v>127.85340314136126</v>
      </c>
      <c r="J255" s="42">
        <f t="shared" ca="1" si="39"/>
        <v>132</v>
      </c>
      <c r="K255" s="33">
        <f t="shared" ca="1" si="40"/>
        <v>0.96858638743455494</v>
      </c>
      <c r="L255" s="16"/>
      <c r="M255" s="36">
        <f t="shared" ca="1" si="47"/>
        <v>17.388823529411763</v>
      </c>
      <c r="N255" s="39">
        <f t="shared" ca="1" si="41"/>
        <v>16.399999999999999</v>
      </c>
      <c r="O255" s="120">
        <f t="shared" ca="1" si="48"/>
        <v>1.0602941176470588</v>
      </c>
      <c r="P255" s="39">
        <f t="shared" ca="1" si="49"/>
        <v>18.024999999999999</v>
      </c>
      <c r="Q255" s="39">
        <f t="shared" ca="1" si="42"/>
        <v>17</v>
      </c>
      <c r="R255" s="16"/>
      <c r="S255" s="33">
        <f t="shared" ca="1" si="50"/>
        <v>0.9</v>
      </c>
      <c r="T255" s="30">
        <f ca="1">COUNTIF(INDIRECT("Mess03!B"&amp;(ROW(A255)*4-9)):INDIRECT("Mess03!B"&amp;(ROW(A255)*4-6)),"&gt;=500")*15</f>
        <v>60</v>
      </c>
    </row>
    <row r="256" spans="1:20" ht="15.6" thickTop="1" thickBot="1" x14ac:dyDescent="0.35">
      <c r="A256" s="8">
        <f t="shared" si="51"/>
        <v>40979.583333332717</v>
      </c>
      <c r="B256" s="27">
        <f t="shared" ca="1" si="43"/>
        <v>0.30513805862291343</v>
      </c>
      <c r="C256" s="27">
        <f t="shared" ca="1" si="44"/>
        <v>0.33904228735879272</v>
      </c>
      <c r="D256" s="27">
        <f t="shared" ca="1" si="45"/>
        <v>3.3904228735879262E-2</v>
      </c>
      <c r="E256" s="16"/>
      <c r="F256" s="46">
        <v>7.18E-4</v>
      </c>
      <c r="G256" s="46">
        <v>21</v>
      </c>
      <c r="H256" s="16"/>
      <c r="I256" s="30">
        <f t="shared" ca="1" si="46"/>
        <v>127.36910994764398</v>
      </c>
      <c r="J256" s="42">
        <f t="shared" ca="1" si="39"/>
        <v>131.5</v>
      </c>
      <c r="K256" s="33">
        <f t="shared" ca="1" si="40"/>
        <v>0.96858638743455494</v>
      </c>
      <c r="L256" s="16"/>
      <c r="M256" s="36">
        <f t="shared" ca="1" si="47"/>
        <v>17.654117647058822</v>
      </c>
      <c r="N256" s="39">
        <f t="shared" ca="1" si="41"/>
        <v>16.399999999999999</v>
      </c>
      <c r="O256" s="120">
        <f t="shared" ca="1" si="48"/>
        <v>1.0764705882352941</v>
      </c>
      <c r="P256" s="39">
        <f t="shared" ca="1" si="49"/>
        <v>18.3</v>
      </c>
      <c r="Q256" s="39">
        <f t="shared" ca="1" si="42"/>
        <v>17</v>
      </c>
      <c r="R256" s="16"/>
      <c r="S256" s="33">
        <f t="shared" ca="1" si="50"/>
        <v>0.9</v>
      </c>
      <c r="T256" s="30">
        <f ca="1">COUNTIF(INDIRECT("Mess03!B"&amp;(ROW(A256)*4-9)):INDIRECT("Mess03!B"&amp;(ROW(A256)*4-6)),"&gt;=500")*15</f>
        <v>60</v>
      </c>
    </row>
    <row r="257" spans="1:20" ht="15.6" thickTop="1" thickBot="1" x14ac:dyDescent="0.35">
      <c r="A257" s="8">
        <f t="shared" si="51"/>
        <v>40979.624999999382</v>
      </c>
      <c r="B257" s="27">
        <f t="shared" ca="1" si="43"/>
        <v>0.30325824739929153</v>
      </c>
      <c r="C257" s="27">
        <f t="shared" ca="1" si="44"/>
        <v>0.33695360822143505</v>
      </c>
      <c r="D257" s="27">
        <f t="shared" ca="1" si="45"/>
        <v>3.36953608221435E-2</v>
      </c>
      <c r="E257" s="16"/>
      <c r="F257" s="46">
        <v>7.18E-4</v>
      </c>
      <c r="G257" s="46">
        <v>21</v>
      </c>
      <c r="H257" s="16"/>
      <c r="I257" s="30">
        <f t="shared" ca="1" si="46"/>
        <v>128.33769633507853</v>
      </c>
      <c r="J257" s="42">
        <f t="shared" ca="1" si="39"/>
        <v>132.5</v>
      </c>
      <c r="K257" s="33">
        <f t="shared" ca="1" si="40"/>
        <v>0.96858638743455494</v>
      </c>
      <c r="L257" s="16"/>
      <c r="M257" s="36">
        <f t="shared" ca="1" si="47"/>
        <v>17.412941176470582</v>
      </c>
      <c r="N257" s="39">
        <f t="shared" ca="1" si="41"/>
        <v>16.399999999999999</v>
      </c>
      <c r="O257" s="120">
        <f t="shared" ca="1" si="48"/>
        <v>1.0617647058823527</v>
      </c>
      <c r="P257" s="39">
        <f t="shared" ca="1" si="49"/>
        <v>18.049999999999997</v>
      </c>
      <c r="Q257" s="39">
        <f t="shared" ca="1" si="42"/>
        <v>17</v>
      </c>
      <c r="R257" s="16"/>
      <c r="S257" s="33">
        <f t="shared" ca="1" si="50"/>
        <v>0.9</v>
      </c>
      <c r="T257" s="30">
        <f ca="1">COUNTIF(INDIRECT("Mess03!B"&amp;(ROW(A257)*4-9)):INDIRECT("Mess03!B"&amp;(ROW(A257)*4-6)),"&gt;=500")*15</f>
        <v>60</v>
      </c>
    </row>
    <row r="258" spans="1:20" ht="15.6" thickTop="1" thickBot="1" x14ac:dyDescent="0.35">
      <c r="A258" s="8">
        <f t="shared" si="51"/>
        <v>40979.666666666046</v>
      </c>
      <c r="B258" s="27">
        <f t="shared" ca="1" si="43"/>
        <v>0.29821794411841707</v>
      </c>
      <c r="C258" s="27">
        <f t="shared" ca="1" si="44"/>
        <v>0.3313532712426856</v>
      </c>
      <c r="D258" s="27">
        <f t="shared" ca="1" si="45"/>
        <v>3.3135327124268553E-2</v>
      </c>
      <c r="E258" s="16"/>
      <c r="F258" s="46">
        <v>7.18E-4</v>
      </c>
      <c r="G258" s="46">
        <v>21</v>
      </c>
      <c r="H258" s="16"/>
      <c r="I258" s="30">
        <f t="shared" ca="1" si="46"/>
        <v>128.33769633507853</v>
      </c>
      <c r="J258" s="42">
        <f t="shared" ca="1" si="39"/>
        <v>132.5</v>
      </c>
      <c r="K258" s="33">
        <f t="shared" ca="1" si="40"/>
        <v>0.96858638743455494</v>
      </c>
      <c r="L258" s="16"/>
      <c r="M258" s="36">
        <f t="shared" ca="1" si="47"/>
        <v>17.123529411764707</v>
      </c>
      <c r="N258" s="39">
        <f t="shared" ca="1" si="41"/>
        <v>16.399999999999999</v>
      </c>
      <c r="O258" s="120">
        <f t="shared" ca="1" si="48"/>
        <v>1.0441176470588236</v>
      </c>
      <c r="P258" s="39">
        <f t="shared" ca="1" si="49"/>
        <v>17.75</v>
      </c>
      <c r="Q258" s="39">
        <f t="shared" ca="1" si="42"/>
        <v>17</v>
      </c>
      <c r="R258" s="16"/>
      <c r="S258" s="33">
        <f t="shared" ca="1" si="50"/>
        <v>0.9</v>
      </c>
      <c r="T258" s="30">
        <f ca="1">COUNTIF(INDIRECT("Mess03!B"&amp;(ROW(A258)*4-9)):INDIRECT("Mess03!B"&amp;(ROW(A258)*4-6)),"&gt;=500")*15</f>
        <v>60</v>
      </c>
    </row>
    <row r="259" spans="1:20" ht="15.6" thickTop="1" thickBot="1" x14ac:dyDescent="0.35">
      <c r="A259" s="8">
        <f t="shared" si="51"/>
        <v>40979.70833333271</v>
      </c>
      <c r="B259" s="27">
        <f t="shared" ca="1" si="43"/>
        <v>0.28715311486407491</v>
      </c>
      <c r="C259" s="27">
        <f t="shared" ca="1" si="44"/>
        <v>0.31905901651563878</v>
      </c>
      <c r="D259" s="27">
        <f t="shared" ca="1" si="45"/>
        <v>3.1905901651563873E-2</v>
      </c>
      <c r="E259" s="16"/>
      <c r="F259" s="46">
        <v>7.18E-4</v>
      </c>
      <c r="G259" s="46">
        <v>21</v>
      </c>
      <c r="H259" s="16"/>
      <c r="I259" s="30">
        <f t="shared" ca="1" si="46"/>
        <v>126.63959390862944</v>
      </c>
      <c r="J259" s="42">
        <f t="shared" ref="J259:J322" ca="1" si="52">AVERAGE(INDIRECT("Mess03!C"&amp;(ROW(F259)*4-9)),INDIRECT("Mess03!C"&amp;(ROW(F259)*4-8)),INDIRECT("Mess03!C"&amp;(ROW(F259)*4-7)),INDIRECT("Mess03!C"&amp;(ROW(F259)*4-6)))</f>
        <v>132</v>
      </c>
      <c r="K259" s="33">
        <f t="shared" ref="K259:K322" ca="1" si="53">INDIRECT("Methan03!E"&amp;(ROUND((ROW(A259)+1)/8+2,0)))</f>
        <v>0.95939086294416243</v>
      </c>
      <c r="L259" s="16"/>
      <c r="M259" s="36">
        <f t="shared" ca="1" si="47"/>
        <v>16.70928143712575</v>
      </c>
      <c r="N259" s="39">
        <f t="shared" ref="N259:N322" ca="1" si="54">INDIRECT("Methan03!B"&amp;(ROUND((ROW(A259)+1)/8+2,0)))</f>
        <v>15.9</v>
      </c>
      <c r="O259" s="120">
        <f t="shared" ca="1" si="48"/>
        <v>1.0508982035928145</v>
      </c>
      <c r="P259" s="39">
        <f t="shared" ca="1" si="49"/>
        <v>17.55</v>
      </c>
      <c r="Q259" s="39">
        <f t="shared" ref="Q259:Q322" ca="1" si="55">INDIRECT("Methan03!D"&amp;(ROUND((ROW(A259)+1)/8+2,0)))</f>
        <v>16.7</v>
      </c>
      <c r="R259" s="16"/>
      <c r="S259" s="33">
        <f t="shared" ca="1" si="50"/>
        <v>0.9</v>
      </c>
      <c r="T259" s="30">
        <f ca="1">COUNTIF(INDIRECT("Mess03!B"&amp;(ROW(A259)*4-9)):INDIRECT("Mess03!B"&amp;(ROW(A259)*4-6)),"&gt;=500")*15</f>
        <v>60</v>
      </c>
    </row>
    <row r="260" spans="1:20" ht="15.6" thickTop="1" thickBot="1" x14ac:dyDescent="0.35">
      <c r="A260" s="8">
        <f t="shared" si="51"/>
        <v>40979.749999999374</v>
      </c>
      <c r="B260" s="27">
        <f t="shared" ref="B260:B323" ca="1" si="56">C260-D260</f>
        <v>0.28281315611669583</v>
      </c>
      <c r="C260" s="27">
        <f t="shared" ref="C260:C323" ca="1" si="57">I260*M260/100*F260*G260</f>
        <v>0.31423684012966202</v>
      </c>
      <c r="D260" s="27">
        <f t="shared" ref="D260:D323" ca="1" si="58">C260*(1-S260)</f>
        <v>3.1423684012966198E-2</v>
      </c>
      <c r="E260" s="16"/>
      <c r="F260" s="46">
        <v>7.18E-4</v>
      </c>
      <c r="G260" s="46">
        <v>21</v>
      </c>
      <c r="H260" s="16"/>
      <c r="I260" s="30">
        <f t="shared" ref="I260:I323" ca="1" si="59">J260*K260</f>
        <v>125.44035532994924</v>
      </c>
      <c r="J260" s="42">
        <f t="shared" ca="1" si="52"/>
        <v>130.75</v>
      </c>
      <c r="K260" s="33">
        <f t="shared" ca="1" si="53"/>
        <v>0.95939086294416243</v>
      </c>
      <c r="L260" s="16"/>
      <c r="M260" s="36">
        <f t="shared" ref="M260:M323" ca="1" si="60">IF(N260=0,P260,N260*O260)</f>
        <v>16.614071856287424</v>
      </c>
      <c r="N260" s="39">
        <f t="shared" ca="1" si="54"/>
        <v>15.9</v>
      </c>
      <c r="O260" s="120">
        <f t="shared" ref="O260:O323" ca="1" si="61">IF(Q260=0,1,P260/Q260)</f>
        <v>1.0449101796407185</v>
      </c>
      <c r="P260" s="39">
        <f t="shared" ref="P260:P323" ca="1" si="62">AVERAGE(INDIRECT("Mess03!D"&amp;(ROW(F260)*4-9)),INDIRECT("Mess03!D"&amp;(ROW(F260)*4-8)),INDIRECT("Mess03!D"&amp;(ROW(F260)*4-7)),INDIRECT("Mess03!D"&amp;(ROW(F260)*4-6)))</f>
        <v>17.45</v>
      </c>
      <c r="Q260" s="39">
        <f t="shared" ca="1" si="55"/>
        <v>16.7</v>
      </c>
      <c r="R260" s="16"/>
      <c r="S260" s="33">
        <f t="shared" ref="S260:S323" ca="1" si="63">IF(T260&gt;=30,0.9,0)</f>
        <v>0.9</v>
      </c>
      <c r="T260" s="30">
        <f ca="1">COUNTIF(INDIRECT("Mess03!B"&amp;(ROW(A260)*4-9)):INDIRECT("Mess03!B"&amp;(ROW(A260)*4-6)),"&gt;=500")*15</f>
        <v>60</v>
      </c>
    </row>
    <row r="261" spans="1:20" ht="15.6" thickTop="1" thickBot="1" x14ac:dyDescent="0.35">
      <c r="A261" s="8">
        <f t="shared" ref="A261:A324" si="64">A260+1/24</f>
        <v>40979.791666666039</v>
      </c>
      <c r="B261" s="27">
        <f t="shared" ca="1" si="56"/>
        <v>0.27984599403128668</v>
      </c>
      <c r="C261" s="27">
        <f t="shared" ca="1" si="57"/>
        <v>0.3109399933680963</v>
      </c>
      <c r="D261" s="27">
        <f t="shared" ca="1" si="58"/>
        <v>3.1093999336809622E-2</v>
      </c>
      <c r="E261" s="16"/>
      <c r="F261" s="46">
        <v>7.18E-4</v>
      </c>
      <c r="G261" s="46">
        <v>21</v>
      </c>
      <c r="H261" s="16"/>
      <c r="I261" s="30">
        <f t="shared" ca="1" si="59"/>
        <v>125.20050761421319</v>
      </c>
      <c r="J261" s="42">
        <f t="shared" ca="1" si="52"/>
        <v>130.5</v>
      </c>
      <c r="K261" s="33">
        <f t="shared" ca="1" si="53"/>
        <v>0.95939086294416243</v>
      </c>
      <c r="L261" s="16"/>
      <c r="M261" s="36">
        <f t="shared" ca="1" si="60"/>
        <v>16.471257485029941</v>
      </c>
      <c r="N261" s="39">
        <f t="shared" ca="1" si="54"/>
        <v>15.9</v>
      </c>
      <c r="O261" s="120">
        <f t="shared" ca="1" si="61"/>
        <v>1.0359281437125749</v>
      </c>
      <c r="P261" s="39">
        <f t="shared" ca="1" si="62"/>
        <v>17.3</v>
      </c>
      <c r="Q261" s="39">
        <f t="shared" ca="1" si="55"/>
        <v>16.7</v>
      </c>
      <c r="R261" s="16"/>
      <c r="S261" s="33">
        <f t="shared" ca="1" si="63"/>
        <v>0.9</v>
      </c>
      <c r="T261" s="30">
        <f ca="1">COUNTIF(INDIRECT("Mess03!B"&amp;(ROW(A261)*4-9)):INDIRECT("Mess03!B"&amp;(ROW(A261)*4-6)),"&gt;=500")*15</f>
        <v>60</v>
      </c>
    </row>
    <row r="262" spans="1:20" ht="15.6" thickTop="1" thickBot="1" x14ac:dyDescent="0.35">
      <c r="A262" s="8">
        <f t="shared" si="64"/>
        <v>40979.833333332703</v>
      </c>
      <c r="B262" s="27">
        <f t="shared" ca="1" si="56"/>
        <v>0.28023412672183245</v>
      </c>
      <c r="C262" s="27">
        <f t="shared" ca="1" si="57"/>
        <v>0.31137125191314718</v>
      </c>
      <c r="D262" s="27">
        <f t="shared" ca="1" si="58"/>
        <v>3.1137125191314712E-2</v>
      </c>
      <c r="E262" s="16"/>
      <c r="F262" s="46">
        <v>7.18E-4</v>
      </c>
      <c r="G262" s="46">
        <v>21</v>
      </c>
      <c r="H262" s="16"/>
      <c r="I262" s="30">
        <f t="shared" ca="1" si="59"/>
        <v>125.92005076142132</v>
      </c>
      <c r="J262" s="42">
        <f t="shared" ca="1" si="52"/>
        <v>131.25</v>
      </c>
      <c r="K262" s="33">
        <f t="shared" ca="1" si="53"/>
        <v>0.95939086294416243</v>
      </c>
      <c r="L262" s="16"/>
      <c r="M262" s="36">
        <f t="shared" ca="1" si="60"/>
        <v>16.399850299401201</v>
      </c>
      <c r="N262" s="39">
        <f t="shared" ca="1" si="54"/>
        <v>15.9</v>
      </c>
      <c r="O262" s="120">
        <f t="shared" ca="1" si="61"/>
        <v>1.0314371257485031</v>
      </c>
      <c r="P262" s="39">
        <f t="shared" ca="1" si="62"/>
        <v>17.225000000000001</v>
      </c>
      <c r="Q262" s="39">
        <f t="shared" ca="1" si="55"/>
        <v>16.7</v>
      </c>
      <c r="R262" s="16"/>
      <c r="S262" s="33">
        <f t="shared" ca="1" si="63"/>
        <v>0.9</v>
      </c>
      <c r="T262" s="30">
        <f ca="1">COUNTIF(INDIRECT("Mess03!B"&amp;(ROW(A262)*4-9)):INDIRECT("Mess03!B"&amp;(ROW(A262)*4-6)),"&gt;=500")*15</f>
        <v>60</v>
      </c>
    </row>
    <row r="263" spans="1:20" ht="15.6" thickTop="1" thickBot="1" x14ac:dyDescent="0.35">
      <c r="A263" s="8">
        <f t="shared" si="64"/>
        <v>40979.874999999367</v>
      </c>
      <c r="B263" s="27">
        <f t="shared" ca="1" si="56"/>
        <v>0.28010629859021557</v>
      </c>
      <c r="C263" s="27">
        <f t="shared" ca="1" si="57"/>
        <v>0.31122922065579506</v>
      </c>
      <c r="D263" s="27">
        <f t="shared" ca="1" si="58"/>
        <v>3.1122922065579497E-2</v>
      </c>
      <c r="E263" s="16"/>
      <c r="F263" s="46">
        <v>7.18E-4</v>
      </c>
      <c r="G263" s="46">
        <v>21</v>
      </c>
      <c r="H263" s="16"/>
      <c r="I263" s="30">
        <f t="shared" ca="1" si="59"/>
        <v>125.68020304568527</v>
      </c>
      <c r="J263" s="42">
        <f t="shared" ca="1" si="52"/>
        <v>131</v>
      </c>
      <c r="K263" s="33">
        <f t="shared" ca="1" si="53"/>
        <v>0.95939086294416243</v>
      </c>
      <c r="L263" s="16"/>
      <c r="M263" s="36">
        <f t="shared" ca="1" si="60"/>
        <v>16.42365269461078</v>
      </c>
      <c r="N263" s="39">
        <f t="shared" ca="1" si="54"/>
        <v>15.9</v>
      </c>
      <c r="O263" s="120">
        <f t="shared" ca="1" si="61"/>
        <v>1.032934131736527</v>
      </c>
      <c r="P263" s="39">
        <f t="shared" ca="1" si="62"/>
        <v>17.25</v>
      </c>
      <c r="Q263" s="39">
        <f t="shared" ca="1" si="55"/>
        <v>16.7</v>
      </c>
      <c r="R263" s="16"/>
      <c r="S263" s="33">
        <f t="shared" ca="1" si="63"/>
        <v>0.9</v>
      </c>
      <c r="T263" s="30">
        <f ca="1">COUNTIF(INDIRECT("Mess03!B"&amp;(ROW(A263)*4-9)):INDIRECT("Mess03!B"&amp;(ROW(A263)*4-6)),"&gt;=500")*15</f>
        <v>60</v>
      </c>
    </row>
    <row r="264" spans="1:20" ht="15.6" thickTop="1" thickBot="1" x14ac:dyDescent="0.35">
      <c r="A264" s="8">
        <f t="shared" si="64"/>
        <v>40979.916666666031</v>
      </c>
      <c r="B264" s="27">
        <f t="shared" ca="1" si="56"/>
        <v>0.27979021448294478</v>
      </c>
      <c r="C264" s="27">
        <f t="shared" ca="1" si="57"/>
        <v>0.31087801609216087</v>
      </c>
      <c r="D264" s="27">
        <f t="shared" ca="1" si="58"/>
        <v>3.1087801609216079E-2</v>
      </c>
      <c r="E264" s="16"/>
      <c r="F264" s="46">
        <v>7.18E-4</v>
      </c>
      <c r="G264" s="46">
        <v>21</v>
      </c>
      <c r="H264" s="16"/>
      <c r="I264" s="30">
        <f t="shared" ca="1" si="59"/>
        <v>126.63959390862944</v>
      </c>
      <c r="J264" s="42">
        <f t="shared" ca="1" si="52"/>
        <v>132</v>
      </c>
      <c r="K264" s="33">
        <f t="shared" ca="1" si="53"/>
        <v>0.95939086294416243</v>
      </c>
      <c r="L264" s="16"/>
      <c r="M264" s="36">
        <f t="shared" ca="1" si="60"/>
        <v>16.280838323353297</v>
      </c>
      <c r="N264" s="39">
        <f t="shared" ca="1" si="54"/>
        <v>15.9</v>
      </c>
      <c r="O264" s="120">
        <f t="shared" ca="1" si="61"/>
        <v>1.0239520958083834</v>
      </c>
      <c r="P264" s="39">
        <f t="shared" ca="1" si="62"/>
        <v>17.100000000000001</v>
      </c>
      <c r="Q264" s="39">
        <f t="shared" ca="1" si="55"/>
        <v>16.7</v>
      </c>
      <c r="R264" s="16"/>
      <c r="S264" s="33">
        <f t="shared" ca="1" si="63"/>
        <v>0.9</v>
      </c>
      <c r="T264" s="30">
        <f ca="1">COUNTIF(INDIRECT("Mess03!B"&amp;(ROW(A264)*4-9)):INDIRECT("Mess03!B"&amp;(ROW(A264)*4-6)),"&gt;=500")*15</f>
        <v>60</v>
      </c>
    </row>
    <row r="265" spans="1:20" ht="15.6" thickTop="1" thickBot="1" x14ac:dyDescent="0.35">
      <c r="A265" s="8">
        <f t="shared" si="64"/>
        <v>40979.958333332695</v>
      </c>
      <c r="B265" s="27">
        <f t="shared" ca="1" si="56"/>
        <v>0.27582521825497508</v>
      </c>
      <c r="C265" s="27">
        <f t="shared" ca="1" si="57"/>
        <v>0.30647246472775008</v>
      </c>
      <c r="D265" s="27">
        <f t="shared" ca="1" si="58"/>
        <v>3.0647246472775003E-2</v>
      </c>
      <c r="E265" s="16"/>
      <c r="F265" s="46">
        <v>7.18E-4</v>
      </c>
      <c r="G265" s="46">
        <v>21</v>
      </c>
      <c r="H265" s="16"/>
      <c r="I265" s="30">
        <f t="shared" ca="1" si="59"/>
        <v>124.48096446700508</v>
      </c>
      <c r="J265" s="42">
        <f t="shared" ca="1" si="52"/>
        <v>129.75</v>
      </c>
      <c r="K265" s="33">
        <f t="shared" ca="1" si="53"/>
        <v>0.95939086294416243</v>
      </c>
      <c r="L265" s="16"/>
      <c r="M265" s="36">
        <f t="shared" ca="1" si="60"/>
        <v>16.328443113772455</v>
      </c>
      <c r="N265" s="39">
        <f t="shared" ca="1" si="54"/>
        <v>15.9</v>
      </c>
      <c r="O265" s="120">
        <f t="shared" ca="1" si="61"/>
        <v>1.0269461077844311</v>
      </c>
      <c r="P265" s="39">
        <f t="shared" ca="1" si="62"/>
        <v>17.149999999999999</v>
      </c>
      <c r="Q265" s="39">
        <f t="shared" ca="1" si="55"/>
        <v>16.7</v>
      </c>
      <c r="R265" s="16"/>
      <c r="S265" s="33">
        <f t="shared" ca="1" si="63"/>
        <v>0.9</v>
      </c>
      <c r="T265" s="30">
        <f ca="1">COUNTIF(INDIRECT("Mess03!B"&amp;(ROW(A265)*4-9)):INDIRECT("Mess03!B"&amp;(ROW(A265)*4-6)),"&gt;=500")*15</f>
        <v>60</v>
      </c>
    </row>
    <row r="266" spans="1:20" ht="15.6" thickTop="1" thickBot="1" x14ac:dyDescent="0.35">
      <c r="A266" s="8">
        <f t="shared" si="64"/>
        <v>40979.99999999936</v>
      </c>
      <c r="B266" s="27">
        <f t="shared" ca="1" si="56"/>
        <v>0.2730339166900328</v>
      </c>
      <c r="C266" s="27">
        <f t="shared" ca="1" si="57"/>
        <v>0.3033710185444809</v>
      </c>
      <c r="D266" s="27">
        <f t="shared" ca="1" si="58"/>
        <v>3.0337101854448083E-2</v>
      </c>
      <c r="E266" s="16"/>
      <c r="F266" s="46">
        <v>7.18E-4</v>
      </c>
      <c r="G266" s="46">
        <v>21</v>
      </c>
      <c r="H266" s="16"/>
      <c r="I266" s="30">
        <f t="shared" ca="1" si="59"/>
        <v>123.04187817258884</v>
      </c>
      <c r="J266" s="42">
        <f t="shared" ca="1" si="52"/>
        <v>128.25</v>
      </c>
      <c r="K266" s="33">
        <f t="shared" ca="1" si="53"/>
        <v>0.95939086294416243</v>
      </c>
      <c r="L266" s="16"/>
      <c r="M266" s="36">
        <f t="shared" ca="1" si="60"/>
        <v>16.352245508982037</v>
      </c>
      <c r="N266" s="39">
        <f t="shared" ca="1" si="54"/>
        <v>15.9</v>
      </c>
      <c r="O266" s="120">
        <f t="shared" ca="1" si="61"/>
        <v>1.0284431137724552</v>
      </c>
      <c r="P266" s="39">
        <f t="shared" ca="1" si="62"/>
        <v>17.175000000000001</v>
      </c>
      <c r="Q266" s="39">
        <f t="shared" ca="1" si="55"/>
        <v>16.7</v>
      </c>
      <c r="R266" s="16"/>
      <c r="S266" s="33">
        <f t="shared" ca="1" si="63"/>
        <v>0.9</v>
      </c>
      <c r="T266" s="30">
        <f ca="1">COUNTIF(INDIRECT("Mess03!B"&amp;(ROW(A266)*4-9)):INDIRECT("Mess03!B"&amp;(ROW(A266)*4-6)),"&gt;=500")*15</f>
        <v>60</v>
      </c>
    </row>
    <row r="267" spans="1:20" ht="15.6" thickTop="1" thickBot="1" x14ac:dyDescent="0.35">
      <c r="A267" s="8">
        <f t="shared" si="64"/>
        <v>40980.041666666024</v>
      </c>
      <c r="B267" s="27">
        <f t="shared" ca="1" si="56"/>
        <v>0.25381798234269898</v>
      </c>
      <c r="C267" s="27">
        <f t="shared" ca="1" si="57"/>
        <v>0.28201998038077664</v>
      </c>
      <c r="D267" s="27">
        <f t="shared" ca="1" si="58"/>
        <v>2.8201998038077658E-2</v>
      </c>
      <c r="E267" s="16"/>
      <c r="F267" s="46">
        <v>7.18E-4</v>
      </c>
      <c r="G267" s="46">
        <v>21</v>
      </c>
      <c r="H267" s="16"/>
      <c r="I267" s="30">
        <f t="shared" ca="1" si="59"/>
        <v>120.06472081218273</v>
      </c>
      <c r="J267" s="42">
        <f t="shared" ca="1" si="52"/>
        <v>129.25</v>
      </c>
      <c r="K267" s="33">
        <f t="shared" ca="1" si="53"/>
        <v>0.92893401015228416</v>
      </c>
      <c r="L267" s="16"/>
      <c r="M267" s="36">
        <f t="shared" ca="1" si="60"/>
        <v>15.578323699421965</v>
      </c>
      <c r="N267" s="39">
        <f t="shared" ca="1" si="54"/>
        <v>15.9</v>
      </c>
      <c r="O267" s="120">
        <f t="shared" ca="1" si="61"/>
        <v>0.97976878612716756</v>
      </c>
      <c r="P267" s="39">
        <f t="shared" ca="1" si="62"/>
        <v>16.95</v>
      </c>
      <c r="Q267" s="39">
        <f t="shared" ca="1" si="55"/>
        <v>17.3</v>
      </c>
      <c r="R267" s="16"/>
      <c r="S267" s="33">
        <f t="shared" ca="1" si="63"/>
        <v>0.9</v>
      </c>
      <c r="T267" s="30">
        <f ca="1">COUNTIF(INDIRECT("Mess03!B"&amp;(ROW(A267)*4-9)):INDIRECT("Mess03!B"&amp;(ROW(A267)*4-6)),"&gt;=500")*15</f>
        <v>60</v>
      </c>
    </row>
    <row r="268" spans="1:20" ht="15.6" thickTop="1" thickBot="1" x14ac:dyDescent="0.35">
      <c r="A268" s="8">
        <f t="shared" si="64"/>
        <v>40980.083333332688</v>
      </c>
      <c r="B268" s="27">
        <f t="shared" ca="1" si="56"/>
        <v>0.25580927386299246</v>
      </c>
      <c r="C268" s="27">
        <f t="shared" ca="1" si="57"/>
        <v>0.28423252651443609</v>
      </c>
      <c r="D268" s="27">
        <f t="shared" ca="1" si="58"/>
        <v>2.8423252651443603E-2</v>
      </c>
      <c r="E268" s="16"/>
      <c r="F268" s="46">
        <v>7.18E-4</v>
      </c>
      <c r="G268" s="46">
        <v>21</v>
      </c>
      <c r="H268" s="16"/>
      <c r="I268" s="30">
        <f t="shared" ca="1" si="59"/>
        <v>120.29695431472079</v>
      </c>
      <c r="J268" s="42">
        <f t="shared" ca="1" si="52"/>
        <v>129.5</v>
      </c>
      <c r="K268" s="33">
        <f t="shared" ca="1" si="53"/>
        <v>0.92893401015228416</v>
      </c>
      <c r="L268" s="16"/>
      <c r="M268" s="36">
        <f t="shared" ca="1" si="60"/>
        <v>15.670231213872832</v>
      </c>
      <c r="N268" s="39">
        <f t="shared" ca="1" si="54"/>
        <v>15.9</v>
      </c>
      <c r="O268" s="120">
        <f t="shared" ca="1" si="61"/>
        <v>0.98554913294797686</v>
      </c>
      <c r="P268" s="39">
        <f t="shared" ca="1" si="62"/>
        <v>17.05</v>
      </c>
      <c r="Q268" s="39">
        <f t="shared" ca="1" si="55"/>
        <v>17.3</v>
      </c>
      <c r="R268" s="16"/>
      <c r="S268" s="33">
        <f t="shared" ca="1" si="63"/>
        <v>0.9</v>
      </c>
      <c r="T268" s="30">
        <f ca="1">COUNTIF(INDIRECT("Mess03!B"&amp;(ROW(A268)*4-9)):INDIRECT("Mess03!B"&amp;(ROW(A268)*4-6)),"&gt;=500")*15</f>
        <v>60</v>
      </c>
    </row>
    <row r="269" spans="1:20" ht="15.6" thickTop="1" thickBot="1" x14ac:dyDescent="0.35">
      <c r="A269" s="8">
        <f t="shared" si="64"/>
        <v>40980.124999999352</v>
      </c>
      <c r="B269" s="27">
        <f t="shared" ca="1" si="56"/>
        <v>0.2583030949524075</v>
      </c>
      <c r="C269" s="27">
        <f t="shared" ca="1" si="57"/>
        <v>0.28700343883600832</v>
      </c>
      <c r="D269" s="27">
        <f t="shared" ca="1" si="58"/>
        <v>2.8700343883600824E-2</v>
      </c>
      <c r="E269" s="16"/>
      <c r="F269" s="46">
        <v>7.18E-4</v>
      </c>
      <c r="G269" s="46">
        <v>21</v>
      </c>
      <c r="H269" s="16"/>
      <c r="I269" s="30">
        <f t="shared" ca="1" si="59"/>
        <v>120.76142131979694</v>
      </c>
      <c r="J269" s="42">
        <f t="shared" ca="1" si="52"/>
        <v>130</v>
      </c>
      <c r="K269" s="33">
        <f t="shared" ca="1" si="53"/>
        <v>0.92893401015228416</v>
      </c>
      <c r="L269" s="16"/>
      <c r="M269" s="36">
        <f t="shared" ca="1" si="60"/>
        <v>15.7621387283237</v>
      </c>
      <c r="N269" s="39">
        <f t="shared" ca="1" si="54"/>
        <v>15.9</v>
      </c>
      <c r="O269" s="120">
        <f t="shared" ca="1" si="61"/>
        <v>0.99132947976878616</v>
      </c>
      <c r="P269" s="39">
        <f t="shared" ca="1" si="62"/>
        <v>17.150000000000002</v>
      </c>
      <c r="Q269" s="39">
        <f t="shared" ca="1" si="55"/>
        <v>17.3</v>
      </c>
      <c r="R269" s="16"/>
      <c r="S269" s="33">
        <f t="shared" ca="1" si="63"/>
        <v>0.9</v>
      </c>
      <c r="T269" s="30">
        <f ca="1">COUNTIF(INDIRECT("Mess03!B"&amp;(ROW(A269)*4-9)):INDIRECT("Mess03!B"&amp;(ROW(A269)*4-6)),"&gt;=500")*15</f>
        <v>60</v>
      </c>
    </row>
    <row r="270" spans="1:20" ht="15.6" thickTop="1" thickBot="1" x14ac:dyDescent="0.35">
      <c r="A270" s="8">
        <f t="shared" si="64"/>
        <v>40980.166666666017</v>
      </c>
      <c r="B270" s="27">
        <f t="shared" ca="1" si="56"/>
        <v>0.25756161040085096</v>
      </c>
      <c r="C270" s="27">
        <f t="shared" ca="1" si="57"/>
        <v>0.28617956711205661</v>
      </c>
      <c r="D270" s="27">
        <f t="shared" ca="1" si="58"/>
        <v>2.8617956711205653E-2</v>
      </c>
      <c r="E270" s="16"/>
      <c r="F270" s="46">
        <v>7.18E-4</v>
      </c>
      <c r="G270" s="46">
        <v>21</v>
      </c>
      <c r="H270" s="16"/>
      <c r="I270" s="30">
        <f t="shared" ca="1" si="59"/>
        <v>120.06472081218273</v>
      </c>
      <c r="J270" s="42">
        <f t="shared" ca="1" si="52"/>
        <v>129.25</v>
      </c>
      <c r="K270" s="33">
        <f t="shared" ca="1" si="53"/>
        <v>0.92893401015228416</v>
      </c>
      <c r="L270" s="16"/>
      <c r="M270" s="36">
        <f t="shared" ca="1" si="60"/>
        <v>15.808092485549135</v>
      </c>
      <c r="N270" s="39">
        <f t="shared" ca="1" si="54"/>
        <v>15.9</v>
      </c>
      <c r="O270" s="120">
        <f t="shared" ca="1" si="61"/>
        <v>0.99421965317919092</v>
      </c>
      <c r="P270" s="39">
        <f t="shared" ca="1" si="62"/>
        <v>17.200000000000003</v>
      </c>
      <c r="Q270" s="39">
        <f t="shared" ca="1" si="55"/>
        <v>17.3</v>
      </c>
      <c r="R270" s="16"/>
      <c r="S270" s="33">
        <f t="shared" ca="1" si="63"/>
        <v>0.9</v>
      </c>
      <c r="T270" s="30">
        <f ca="1">COUNTIF(INDIRECT("Mess03!B"&amp;(ROW(A270)*4-9)):INDIRECT("Mess03!B"&amp;(ROW(A270)*4-6)),"&gt;=500")*15</f>
        <v>60</v>
      </c>
    </row>
    <row r="271" spans="1:20" ht="15.6" thickTop="1" thickBot="1" x14ac:dyDescent="0.35">
      <c r="A271" s="8">
        <f t="shared" si="64"/>
        <v>40980.208333332681</v>
      </c>
      <c r="B271" s="27">
        <f t="shared" ca="1" si="56"/>
        <v>0.25868469881829648</v>
      </c>
      <c r="C271" s="27">
        <f t="shared" ca="1" si="57"/>
        <v>0.28742744313144053</v>
      </c>
      <c r="D271" s="27">
        <f t="shared" ca="1" si="58"/>
        <v>2.8742744313144046E-2</v>
      </c>
      <c r="E271" s="16"/>
      <c r="F271" s="46">
        <v>7.18E-4</v>
      </c>
      <c r="G271" s="46">
        <v>21</v>
      </c>
      <c r="H271" s="16"/>
      <c r="I271" s="30">
        <f t="shared" ca="1" si="59"/>
        <v>120.06472081218273</v>
      </c>
      <c r="J271" s="42">
        <f t="shared" ca="1" si="52"/>
        <v>129.25</v>
      </c>
      <c r="K271" s="33">
        <f t="shared" ca="1" si="53"/>
        <v>0.92893401015228416</v>
      </c>
      <c r="L271" s="16"/>
      <c r="M271" s="36">
        <f t="shared" ca="1" si="60"/>
        <v>15.877023121387282</v>
      </c>
      <c r="N271" s="39">
        <f t="shared" ca="1" si="54"/>
        <v>15.9</v>
      </c>
      <c r="O271" s="120">
        <f t="shared" ca="1" si="61"/>
        <v>0.99855491329479762</v>
      </c>
      <c r="P271" s="39">
        <f t="shared" ca="1" si="62"/>
        <v>17.274999999999999</v>
      </c>
      <c r="Q271" s="39">
        <f t="shared" ca="1" si="55"/>
        <v>17.3</v>
      </c>
      <c r="R271" s="16"/>
      <c r="S271" s="33">
        <f t="shared" ca="1" si="63"/>
        <v>0.9</v>
      </c>
      <c r="T271" s="30">
        <f ca="1">COUNTIF(INDIRECT("Mess03!B"&amp;(ROW(A271)*4-9)):INDIRECT("Mess03!B"&amp;(ROW(A271)*4-6)),"&gt;=500")*15</f>
        <v>60</v>
      </c>
    </row>
    <row r="272" spans="1:20" ht="15.6" thickTop="1" thickBot="1" x14ac:dyDescent="0.35">
      <c r="A272" s="8">
        <f t="shared" si="64"/>
        <v>40980.249999999345</v>
      </c>
      <c r="B272" s="27">
        <f t="shared" ca="1" si="56"/>
        <v>0.25606705560161963</v>
      </c>
      <c r="C272" s="27">
        <f t="shared" ca="1" si="57"/>
        <v>0.28451895066846628</v>
      </c>
      <c r="D272" s="27">
        <f t="shared" ca="1" si="58"/>
        <v>2.845189506684662E-2</v>
      </c>
      <c r="E272" s="16"/>
      <c r="F272" s="46">
        <v>7.18E-4</v>
      </c>
      <c r="G272" s="46">
        <v>21</v>
      </c>
      <c r="H272" s="16"/>
      <c r="I272" s="30">
        <f t="shared" ca="1" si="59"/>
        <v>119.36802030456852</v>
      </c>
      <c r="J272" s="42">
        <f t="shared" ca="1" si="52"/>
        <v>128.5</v>
      </c>
      <c r="K272" s="33">
        <f t="shared" ca="1" si="53"/>
        <v>0.92893401015228416</v>
      </c>
      <c r="L272" s="16"/>
      <c r="M272" s="36">
        <f t="shared" ca="1" si="60"/>
        <v>15.808092485549132</v>
      </c>
      <c r="N272" s="39">
        <f t="shared" ca="1" si="54"/>
        <v>15.9</v>
      </c>
      <c r="O272" s="120">
        <f t="shared" ca="1" si="61"/>
        <v>0.9942196531791907</v>
      </c>
      <c r="P272" s="39">
        <f t="shared" ca="1" si="62"/>
        <v>17.2</v>
      </c>
      <c r="Q272" s="39">
        <f t="shared" ca="1" si="55"/>
        <v>17.3</v>
      </c>
      <c r="R272" s="16"/>
      <c r="S272" s="33">
        <f t="shared" ca="1" si="63"/>
        <v>0.9</v>
      </c>
      <c r="T272" s="30">
        <f ca="1">COUNTIF(INDIRECT("Mess03!B"&amp;(ROW(A272)*4-9)):INDIRECT("Mess03!B"&amp;(ROW(A272)*4-6)),"&gt;=500")*15</f>
        <v>60</v>
      </c>
    </row>
    <row r="273" spans="1:20" ht="15.6" thickTop="1" thickBot="1" x14ac:dyDescent="0.35">
      <c r="A273" s="8">
        <f t="shared" si="64"/>
        <v>40980.291666666009</v>
      </c>
      <c r="B273" s="27">
        <f t="shared" ca="1" si="56"/>
        <v>0.25830019852837799</v>
      </c>
      <c r="C273" s="27">
        <f t="shared" ca="1" si="57"/>
        <v>0.28700022058708663</v>
      </c>
      <c r="D273" s="27">
        <f t="shared" ca="1" si="58"/>
        <v>2.8700022058708658E-2</v>
      </c>
      <c r="E273" s="16"/>
      <c r="F273" s="46">
        <v>7.18E-4</v>
      </c>
      <c r="G273" s="46">
        <v>21</v>
      </c>
      <c r="H273" s="16"/>
      <c r="I273" s="30">
        <f t="shared" ca="1" si="59"/>
        <v>119.36802030456852</v>
      </c>
      <c r="J273" s="42">
        <f t="shared" ca="1" si="52"/>
        <v>128.5</v>
      </c>
      <c r="K273" s="33">
        <f t="shared" ca="1" si="53"/>
        <v>0.92893401015228416</v>
      </c>
      <c r="L273" s="16"/>
      <c r="M273" s="36">
        <f t="shared" ca="1" si="60"/>
        <v>15.945953757225436</v>
      </c>
      <c r="N273" s="39">
        <f t="shared" ca="1" si="54"/>
        <v>15.9</v>
      </c>
      <c r="O273" s="120">
        <f t="shared" ca="1" si="61"/>
        <v>1.0028901734104048</v>
      </c>
      <c r="P273" s="39">
        <f t="shared" ca="1" si="62"/>
        <v>17.350000000000001</v>
      </c>
      <c r="Q273" s="39">
        <f t="shared" ca="1" si="55"/>
        <v>17.3</v>
      </c>
      <c r="R273" s="16"/>
      <c r="S273" s="33">
        <f t="shared" ca="1" si="63"/>
        <v>0.9</v>
      </c>
      <c r="T273" s="30">
        <f ca="1">COUNTIF(INDIRECT("Mess03!B"&amp;(ROW(A273)*4-9)):INDIRECT("Mess03!B"&amp;(ROW(A273)*4-6)),"&gt;=500")*15</f>
        <v>60</v>
      </c>
    </row>
    <row r="274" spans="1:20" ht="15.6" thickTop="1" thickBot="1" x14ac:dyDescent="0.35">
      <c r="A274" s="8">
        <f t="shared" si="64"/>
        <v>40980.333333332674</v>
      </c>
      <c r="B274" s="27">
        <f t="shared" ca="1" si="56"/>
        <v>0.2563118034321139</v>
      </c>
      <c r="C274" s="27">
        <f t="shared" ca="1" si="57"/>
        <v>0.28479089270234881</v>
      </c>
      <c r="D274" s="27">
        <f t="shared" ca="1" si="58"/>
        <v>2.8479089270234875E-2</v>
      </c>
      <c r="E274" s="16"/>
      <c r="F274" s="46">
        <v>7.18E-4</v>
      </c>
      <c r="G274" s="46">
        <v>21</v>
      </c>
      <c r="H274" s="16"/>
      <c r="I274" s="30">
        <f t="shared" ca="1" si="59"/>
        <v>119.13578680203044</v>
      </c>
      <c r="J274" s="42">
        <f t="shared" ca="1" si="52"/>
        <v>128.25</v>
      </c>
      <c r="K274" s="33">
        <f t="shared" ca="1" si="53"/>
        <v>0.92893401015228416</v>
      </c>
      <c r="L274" s="16"/>
      <c r="M274" s="36">
        <f t="shared" ca="1" si="60"/>
        <v>15.854046242774567</v>
      </c>
      <c r="N274" s="39">
        <f t="shared" ca="1" si="54"/>
        <v>15.9</v>
      </c>
      <c r="O274" s="120">
        <f t="shared" ca="1" si="61"/>
        <v>0.99710982658959535</v>
      </c>
      <c r="P274" s="39">
        <f t="shared" ca="1" si="62"/>
        <v>17.25</v>
      </c>
      <c r="Q274" s="39">
        <f t="shared" ca="1" si="55"/>
        <v>17.3</v>
      </c>
      <c r="R274" s="16"/>
      <c r="S274" s="33">
        <f t="shared" ca="1" si="63"/>
        <v>0.9</v>
      </c>
      <c r="T274" s="30">
        <f ca="1">COUNTIF(INDIRECT("Mess03!B"&amp;(ROW(A274)*4-9)):INDIRECT("Mess03!B"&amp;(ROW(A274)*4-6)),"&gt;=500")*15</f>
        <v>60</v>
      </c>
    </row>
    <row r="275" spans="1:20" ht="15.6" thickTop="1" thickBot="1" x14ac:dyDescent="0.35">
      <c r="A275" s="8">
        <f t="shared" si="64"/>
        <v>40980.374999999338</v>
      </c>
      <c r="B275" s="27">
        <f t="shared" ca="1" si="56"/>
        <v>0.28404940815079222</v>
      </c>
      <c r="C275" s="27">
        <f t="shared" ca="1" si="57"/>
        <v>0.31561045350088024</v>
      </c>
      <c r="D275" s="27">
        <f t="shared" ca="1" si="58"/>
        <v>3.1561045350088017E-2</v>
      </c>
      <c r="E275" s="16"/>
      <c r="F275" s="46">
        <v>7.18E-4</v>
      </c>
      <c r="G275" s="46">
        <v>21</v>
      </c>
      <c r="H275" s="16"/>
      <c r="I275" s="30">
        <f t="shared" ca="1" si="59"/>
        <v>130.51522842639594</v>
      </c>
      <c r="J275" s="42">
        <f t="shared" ca="1" si="52"/>
        <v>140.5</v>
      </c>
      <c r="K275" s="33">
        <f t="shared" ca="1" si="53"/>
        <v>0.92893401015228416</v>
      </c>
      <c r="L275" s="16"/>
      <c r="M275" s="36">
        <f t="shared" ca="1" si="60"/>
        <v>16.037861271676299</v>
      </c>
      <c r="N275" s="39">
        <f t="shared" ca="1" si="54"/>
        <v>15.9</v>
      </c>
      <c r="O275" s="120">
        <f t="shared" ca="1" si="61"/>
        <v>1.0086705202312138</v>
      </c>
      <c r="P275" s="39">
        <f t="shared" ca="1" si="62"/>
        <v>17.45</v>
      </c>
      <c r="Q275" s="39">
        <f t="shared" ca="1" si="55"/>
        <v>17.3</v>
      </c>
      <c r="R275" s="16"/>
      <c r="S275" s="33">
        <f t="shared" ca="1" si="63"/>
        <v>0.9</v>
      </c>
      <c r="T275" s="30">
        <f ca="1">COUNTIF(INDIRECT("Mess03!B"&amp;(ROW(A275)*4-9)):INDIRECT("Mess03!B"&amp;(ROW(A275)*4-6)),"&gt;=500")*15</f>
        <v>60</v>
      </c>
    </row>
    <row r="276" spans="1:20" ht="15.6" thickTop="1" thickBot="1" x14ac:dyDescent="0.35">
      <c r="A276" s="8">
        <f t="shared" si="64"/>
        <v>40980.416666666002</v>
      </c>
      <c r="B276" s="27">
        <f t="shared" ca="1" si="56"/>
        <v>0.29385525170272508</v>
      </c>
      <c r="C276" s="27">
        <f t="shared" ca="1" si="57"/>
        <v>0.32650583522525006</v>
      </c>
      <c r="D276" s="27">
        <f t="shared" ca="1" si="58"/>
        <v>3.2650583522524999E-2</v>
      </c>
      <c r="E276" s="16"/>
      <c r="F276" s="46">
        <v>7.18E-4</v>
      </c>
      <c r="G276" s="46">
        <v>21</v>
      </c>
      <c r="H276" s="16"/>
      <c r="I276" s="30">
        <f t="shared" ca="1" si="59"/>
        <v>133.30203045685278</v>
      </c>
      <c r="J276" s="42">
        <f t="shared" ca="1" si="52"/>
        <v>143.5</v>
      </c>
      <c r="K276" s="33">
        <f t="shared" ca="1" si="53"/>
        <v>0.92893401015228416</v>
      </c>
      <c r="L276" s="16"/>
      <c r="M276" s="36">
        <f t="shared" ca="1" si="60"/>
        <v>16.244653179190749</v>
      </c>
      <c r="N276" s="39">
        <f t="shared" ca="1" si="54"/>
        <v>15.9</v>
      </c>
      <c r="O276" s="120">
        <f t="shared" ca="1" si="61"/>
        <v>1.0216763005780345</v>
      </c>
      <c r="P276" s="39">
        <f t="shared" ca="1" si="62"/>
        <v>17.674999999999997</v>
      </c>
      <c r="Q276" s="39">
        <f t="shared" ca="1" si="55"/>
        <v>17.3</v>
      </c>
      <c r="R276" s="16"/>
      <c r="S276" s="33">
        <f t="shared" ca="1" si="63"/>
        <v>0.9</v>
      </c>
      <c r="T276" s="30">
        <f ca="1">COUNTIF(INDIRECT("Mess03!B"&amp;(ROW(A276)*4-9)):INDIRECT("Mess03!B"&amp;(ROW(A276)*4-6)),"&gt;=500")*15</f>
        <v>60</v>
      </c>
    </row>
    <row r="277" spans="1:20" ht="15.6" thickTop="1" thickBot="1" x14ac:dyDescent="0.35">
      <c r="A277" s="8">
        <f t="shared" si="64"/>
        <v>40980.458333332666</v>
      </c>
      <c r="B277" s="27">
        <f t="shared" ca="1" si="56"/>
        <v>0.29076042262718516</v>
      </c>
      <c r="C277" s="27">
        <f t="shared" ca="1" si="57"/>
        <v>0.32306713625242794</v>
      </c>
      <c r="D277" s="27">
        <f t="shared" ca="1" si="58"/>
        <v>3.2306713625242789E-2</v>
      </c>
      <c r="E277" s="16"/>
      <c r="F277" s="46">
        <v>7.18E-4</v>
      </c>
      <c r="G277" s="46">
        <v>21</v>
      </c>
      <c r="H277" s="16"/>
      <c r="I277" s="30">
        <f t="shared" ca="1" si="59"/>
        <v>132.83756345177665</v>
      </c>
      <c r="J277" s="42">
        <f t="shared" ca="1" si="52"/>
        <v>143</v>
      </c>
      <c r="K277" s="33">
        <f t="shared" ca="1" si="53"/>
        <v>0.92893401015228416</v>
      </c>
      <c r="L277" s="16"/>
      <c r="M277" s="36">
        <f t="shared" ca="1" si="60"/>
        <v>16.129768786127165</v>
      </c>
      <c r="N277" s="39">
        <f t="shared" ca="1" si="54"/>
        <v>15.9</v>
      </c>
      <c r="O277" s="120">
        <f t="shared" ca="1" si="61"/>
        <v>1.0144508670520229</v>
      </c>
      <c r="P277" s="39">
        <f t="shared" ca="1" si="62"/>
        <v>17.549999999999997</v>
      </c>
      <c r="Q277" s="39">
        <f t="shared" ca="1" si="55"/>
        <v>17.3</v>
      </c>
      <c r="R277" s="16"/>
      <c r="S277" s="33">
        <f t="shared" ca="1" si="63"/>
        <v>0.9</v>
      </c>
      <c r="T277" s="30">
        <f ca="1">COUNTIF(INDIRECT("Mess03!B"&amp;(ROW(A277)*4-9)):INDIRECT("Mess03!B"&amp;(ROW(A277)*4-6)),"&gt;=500")*15</f>
        <v>60</v>
      </c>
    </row>
    <row r="278" spans="1:20" ht="15.6" thickTop="1" thickBot="1" x14ac:dyDescent="0.35">
      <c r="A278" s="8">
        <f t="shared" si="64"/>
        <v>40980.499999999331</v>
      </c>
      <c r="B278" s="27">
        <f t="shared" ca="1" si="56"/>
        <v>0.28891829694441173</v>
      </c>
      <c r="C278" s="27">
        <f t="shared" ca="1" si="57"/>
        <v>0.32102032993823526</v>
      </c>
      <c r="D278" s="27">
        <f t="shared" ca="1" si="58"/>
        <v>3.2102032993823519E-2</v>
      </c>
      <c r="E278" s="16"/>
      <c r="F278" s="46">
        <v>7.18E-4</v>
      </c>
      <c r="G278" s="46">
        <v>21</v>
      </c>
      <c r="H278" s="16"/>
      <c r="I278" s="30">
        <f t="shared" ca="1" si="59"/>
        <v>132.37309644670049</v>
      </c>
      <c r="J278" s="42">
        <f t="shared" ca="1" si="52"/>
        <v>142.5</v>
      </c>
      <c r="K278" s="33">
        <f t="shared" ca="1" si="53"/>
        <v>0.92893401015228416</v>
      </c>
      <c r="L278" s="16"/>
      <c r="M278" s="36">
        <f t="shared" ca="1" si="60"/>
        <v>16.083815028901732</v>
      </c>
      <c r="N278" s="39">
        <f t="shared" ca="1" si="54"/>
        <v>15.9</v>
      </c>
      <c r="O278" s="120">
        <f t="shared" ca="1" si="61"/>
        <v>1.0115606936416184</v>
      </c>
      <c r="P278" s="39">
        <f t="shared" ca="1" si="62"/>
        <v>17.5</v>
      </c>
      <c r="Q278" s="39">
        <f t="shared" ca="1" si="55"/>
        <v>17.3</v>
      </c>
      <c r="R278" s="16"/>
      <c r="S278" s="33">
        <f t="shared" ca="1" si="63"/>
        <v>0.9</v>
      </c>
      <c r="T278" s="30">
        <f ca="1">COUNTIF(INDIRECT("Mess03!B"&amp;(ROW(A278)*4-9)):INDIRECT("Mess03!B"&amp;(ROW(A278)*4-6)),"&gt;=500")*15</f>
        <v>60</v>
      </c>
    </row>
    <row r="279" spans="1:20" ht="15.6" thickTop="1" thickBot="1" x14ac:dyDescent="0.35">
      <c r="A279" s="8">
        <f t="shared" si="64"/>
        <v>40980.541666665995</v>
      </c>
      <c r="B279" s="27">
        <f t="shared" ca="1" si="56"/>
        <v>0.28768007567179288</v>
      </c>
      <c r="C279" s="27">
        <f t="shared" ca="1" si="57"/>
        <v>0.31964452852421432</v>
      </c>
      <c r="D279" s="27">
        <f t="shared" ca="1" si="58"/>
        <v>3.1964452852421422E-2</v>
      </c>
      <c r="E279" s="16"/>
      <c r="F279" s="46">
        <v>7.18E-4</v>
      </c>
      <c r="G279" s="46">
        <v>21</v>
      </c>
      <c r="H279" s="16"/>
      <c r="I279" s="30">
        <f t="shared" ca="1" si="59"/>
        <v>132.37309644670049</v>
      </c>
      <c r="J279" s="42">
        <f t="shared" ca="1" si="52"/>
        <v>142.5</v>
      </c>
      <c r="K279" s="33">
        <f t="shared" ca="1" si="53"/>
        <v>0.92893401015228416</v>
      </c>
      <c r="L279" s="16"/>
      <c r="M279" s="36">
        <f t="shared" ca="1" si="60"/>
        <v>16.014884393063586</v>
      </c>
      <c r="N279" s="39">
        <f t="shared" ca="1" si="54"/>
        <v>15.9</v>
      </c>
      <c r="O279" s="120">
        <f t="shared" ca="1" si="61"/>
        <v>1.0072254335260116</v>
      </c>
      <c r="P279" s="39">
        <f t="shared" ca="1" si="62"/>
        <v>17.425000000000001</v>
      </c>
      <c r="Q279" s="39">
        <f t="shared" ca="1" si="55"/>
        <v>17.3</v>
      </c>
      <c r="R279" s="16"/>
      <c r="S279" s="33">
        <f t="shared" ca="1" si="63"/>
        <v>0.9</v>
      </c>
      <c r="T279" s="30">
        <f ca="1">COUNTIF(INDIRECT("Mess03!B"&amp;(ROW(A279)*4-9)):INDIRECT("Mess03!B"&amp;(ROW(A279)*4-6)),"&gt;=500")*15</f>
        <v>60</v>
      </c>
    </row>
    <row r="280" spans="1:20" ht="15.6" thickTop="1" thickBot="1" x14ac:dyDescent="0.35">
      <c r="A280" s="8">
        <f t="shared" si="64"/>
        <v>40980.583333332659</v>
      </c>
      <c r="B280" s="27">
        <f t="shared" ca="1" si="56"/>
        <v>0.28616597001036242</v>
      </c>
      <c r="C280" s="27">
        <f t="shared" ca="1" si="57"/>
        <v>0.31796218890040268</v>
      </c>
      <c r="D280" s="27">
        <f t="shared" ca="1" si="58"/>
        <v>3.1796218890040258E-2</v>
      </c>
      <c r="E280" s="16"/>
      <c r="F280" s="46">
        <v>7.18E-4</v>
      </c>
      <c r="G280" s="46">
        <v>21</v>
      </c>
      <c r="H280" s="16"/>
      <c r="I280" s="30">
        <f t="shared" ca="1" si="59"/>
        <v>131.67639593908629</v>
      </c>
      <c r="J280" s="42">
        <f t="shared" ca="1" si="52"/>
        <v>141.75</v>
      </c>
      <c r="K280" s="33">
        <f t="shared" ca="1" si="53"/>
        <v>0.92893401015228416</v>
      </c>
      <c r="L280" s="16"/>
      <c r="M280" s="36">
        <f t="shared" ca="1" si="60"/>
        <v>16.014884393063586</v>
      </c>
      <c r="N280" s="39">
        <f t="shared" ca="1" si="54"/>
        <v>15.9</v>
      </c>
      <c r="O280" s="120">
        <f t="shared" ca="1" si="61"/>
        <v>1.0072254335260116</v>
      </c>
      <c r="P280" s="39">
        <f t="shared" ca="1" si="62"/>
        <v>17.425000000000001</v>
      </c>
      <c r="Q280" s="39">
        <f t="shared" ca="1" si="55"/>
        <v>17.3</v>
      </c>
      <c r="R280" s="16"/>
      <c r="S280" s="33">
        <f t="shared" ca="1" si="63"/>
        <v>0.9</v>
      </c>
      <c r="T280" s="30">
        <f ca="1">COUNTIF(INDIRECT("Mess03!B"&amp;(ROW(A280)*4-9)):INDIRECT("Mess03!B"&amp;(ROW(A280)*4-6)),"&gt;=500")*15</f>
        <v>60</v>
      </c>
    </row>
    <row r="281" spans="1:20" ht="15.6" thickTop="1" thickBot="1" x14ac:dyDescent="0.35">
      <c r="A281" s="8">
        <f t="shared" si="64"/>
        <v>40980.624999999323</v>
      </c>
      <c r="B281" s="27">
        <f t="shared" ca="1" si="56"/>
        <v>0.28007044564024192</v>
      </c>
      <c r="C281" s="27">
        <f t="shared" ca="1" si="57"/>
        <v>0.31118938404471325</v>
      </c>
      <c r="D281" s="27">
        <f t="shared" ca="1" si="58"/>
        <v>3.1118938404471316E-2</v>
      </c>
      <c r="E281" s="16"/>
      <c r="F281" s="46">
        <v>7.18E-4</v>
      </c>
      <c r="G281" s="46">
        <v>21</v>
      </c>
      <c r="H281" s="16"/>
      <c r="I281" s="30">
        <f t="shared" ca="1" si="59"/>
        <v>130.747461928934</v>
      </c>
      <c r="J281" s="42">
        <f t="shared" ca="1" si="52"/>
        <v>140.75</v>
      </c>
      <c r="K281" s="33">
        <f t="shared" ca="1" si="53"/>
        <v>0.92893401015228416</v>
      </c>
      <c r="L281" s="16"/>
      <c r="M281" s="36">
        <f t="shared" ca="1" si="60"/>
        <v>15.785115606936413</v>
      </c>
      <c r="N281" s="39">
        <f t="shared" ca="1" si="54"/>
        <v>15.9</v>
      </c>
      <c r="O281" s="120">
        <f t="shared" ca="1" si="61"/>
        <v>0.99277456647398821</v>
      </c>
      <c r="P281" s="39">
        <f t="shared" ca="1" si="62"/>
        <v>17.174999999999997</v>
      </c>
      <c r="Q281" s="39">
        <f t="shared" ca="1" si="55"/>
        <v>17.3</v>
      </c>
      <c r="R281" s="16"/>
      <c r="S281" s="33">
        <f t="shared" ca="1" si="63"/>
        <v>0.9</v>
      </c>
      <c r="T281" s="30">
        <f ca="1">COUNTIF(INDIRECT("Mess03!B"&amp;(ROW(A281)*4-9)):INDIRECT("Mess03!B"&amp;(ROW(A281)*4-6)),"&gt;=500")*15</f>
        <v>60</v>
      </c>
    </row>
    <row r="282" spans="1:20" ht="15.6" thickTop="1" thickBot="1" x14ac:dyDescent="0.35">
      <c r="A282" s="8">
        <f t="shared" si="64"/>
        <v>40980.666666665988</v>
      </c>
      <c r="B282" s="27">
        <f t="shared" ca="1" si="56"/>
        <v>0.27795460788667914</v>
      </c>
      <c r="C282" s="27">
        <f t="shared" ca="1" si="57"/>
        <v>0.30883845320742126</v>
      </c>
      <c r="D282" s="27">
        <f t="shared" ca="1" si="58"/>
        <v>3.088384532074212E-2</v>
      </c>
      <c r="E282" s="16"/>
      <c r="F282" s="46">
        <v>7.18E-4</v>
      </c>
      <c r="G282" s="46">
        <v>21</v>
      </c>
      <c r="H282" s="16"/>
      <c r="I282" s="30">
        <f t="shared" ca="1" si="59"/>
        <v>131.67639593908629</v>
      </c>
      <c r="J282" s="42">
        <f t="shared" ca="1" si="52"/>
        <v>141.75</v>
      </c>
      <c r="K282" s="33">
        <f t="shared" ca="1" si="53"/>
        <v>0.92893401015228416</v>
      </c>
      <c r="L282" s="16"/>
      <c r="M282" s="36">
        <f t="shared" ca="1" si="60"/>
        <v>15.555346820809248</v>
      </c>
      <c r="N282" s="39">
        <f t="shared" ca="1" si="54"/>
        <v>15.9</v>
      </c>
      <c r="O282" s="120">
        <f t="shared" ca="1" si="61"/>
        <v>0.97832369942196529</v>
      </c>
      <c r="P282" s="39">
        <f t="shared" ca="1" si="62"/>
        <v>16.925000000000001</v>
      </c>
      <c r="Q282" s="39">
        <f t="shared" ca="1" si="55"/>
        <v>17.3</v>
      </c>
      <c r="R282" s="16"/>
      <c r="S282" s="33">
        <f t="shared" ca="1" si="63"/>
        <v>0.9</v>
      </c>
      <c r="T282" s="30">
        <f ca="1">COUNTIF(INDIRECT("Mess03!B"&amp;(ROW(A282)*4-9)):INDIRECT("Mess03!B"&amp;(ROW(A282)*4-6)),"&gt;=500")*15</f>
        <v>60</v>
      </c>
    </row>
    <row r="283" spans="1:20" ht="15.6" thickTop="1" thickBot="1" x14ac:dyDescent="0.35">
      <c r="A283" s="8">
        <f t="shared" si="64"/>
        <v>40980.708333332652</v>
      </c>
      <c r="B283" s="27">
        <f t="shared" ca="1" si="56"/>
        <v>0.27110166863283974</v>
      </c>
      <c r="C283" s="27">
        <f t="shared" ca="1" si="57"/>
        <v>0.30122407625871084</v>
      </c>
      <c r="D283" s="27">
        <f t="shared" ca="1" si="58"/>
        <v>3.0122407625871078E-2</v>
      </c>
      <c r="E283" s="16"/>
      <c r="F283" s="46">
        <v>7.18E-4</v>
      </c>
      <c r="G283" s="46">
        <v>21</v>
      </c>
      <c r="H283" s="16"/>
      <c r="I283" s="30">
        <f t="shared" ca="1" si="59"/>
        <v>130.747461928934</v>
      </c>
      <c r="J283" s="42">
        <f t="shared" ca="1" si="52"/>
        <v>140.75</v>
      </c>
      <c r="K283" s="33">
        <f t="shared" ca="1" si="53"/>
        <v>0.92893401015228416</v>
      </c>
      <c r="L283" s="16"/>
      <c r="M283" s="36">
        <f t="shared" ca="1" si="60"/>
        <v>15.279624277456646</v>
      </c>
      <c r="N283" s="39">
        <f t="shared" ca="1" si="54"/>
        <v>15.9</v>
      </c>
      <c r="O283" s="120">
        <f t="shared" ca="1" si="61"/>
        <v>0.96098265895953749</v>
      </c>
      <c r="P283" s="39">
        <f t="shared" ca="1" si="62"/>
        <v>16.625</v>
      </c>
      <c r="Q283" s="39">
        <f t="shared" ca="1" si="55"/>
        <v>17.3</v>
      </c>
      <c r="R283" s="16"/>
      <c r="S283" s="33">
        <f t="shared" ca="1" si="63"/>
        <v>0.9</v>
      </c>
      <c r="T283" s="30">
        <f ca="1">COUNTIF(INDIRECT("Mess03!B"&amp;(ROW(A283)*4-9)):INDIRECT("Mess03!B"&amp;(ROW(A283)*4-6)),"&gt;=500")*15</f>
        <v>60</v>
      </c>
    </row>
    <row r="284" spans="1:20" ht="15.6" thickTop="1" thickBot="1" x14ac:dyDescent="0.35">
      <c r="A284" s="8">
        <f t="shared" si="64"/>
        <v>40980.749999999316</v>
      </c>
      <c r="B284" s="27">
        <f t="shared" ca="1" si="56"/>
        <v>0.2674992412461269</v>
      </c>
      <c r="C284" s="27">
        <f t="shared" ca="1" si="57"/>
        <v>0.29722137916236319</v>
      </c>
      <c r="D284" s="27">
        <f t="shared" ca="1" si="58"/>
        <v>2.9722137916236312E-2</v>
      </c>
      <c r="E284" s="16"/>
      <c r="F284" s="46">
        <v>7.18E-4</v>
      </c>
      <c r="G284" s="46">
        <v>21</v>
      </c>
      <c r="H284" s="16"/>
      <c r="I284" s="30">
        <f t="shared" ca="1" si="59"/>
        <v>130.97969543147207</v>
      </c>
      <c r="J284" s="42">
        <f t="shared" ca="1" si="52"/>
        <v>141</v>
      </c>
      <c r="K284" s="33">
        <f t="shared" ca="1" si="53"/>
        <v>0.92893401015228416</v>
      </c>
      <c r="L284" s="16"/>
      <c r="M284" s="36">
        <f t="shared" ca="1" si="60"/>
        <v>15.049855491329481</v>
      </c>
      <c r="N284" s="39">
        <f t="shared" ca="1" si="54"/>
        <v>15.9</v>
      </c>
      <c r="O284" s="120">
        <f t="shared" ca="1" si="61"/>
        <v>0.94653179190751446</v>
      </c>
      <c r="P284" s="39">
        <f t="shared" ca="1" si="62"/>
        <v>16.375</v>
      </c>
      <c r="Q284" s="39">
        <f t="shared" ca="1" si="55"/>
        <v>17.3</v>
      </c>
      <c r="R284" s="16"/>
      <c r="S284" s="33">
        <f t="shared" ca="1" si="63"/>
        <v>0.9</v>
      </c>
      <c r="T284" s="30">
        <f ca="1">COUNTIF(INDIRECT("Mess03!B"&amp;(ROW(A284)*4-9)):INDIRECT("Mess03!B"&amp;(ROW(A284)*4-6)),"&gt;=500")*15</f>
        <v>60</v>
      </c>
    </row>
    <row r="285" spans="1:20" ht="15.6" thickTop="1" thickBot="1" x14ac:dyDescent="0.35">
      <c r="A285" s="8">
        <f t="shared" si="64"/>
        <v>40980.79166666598</v>
      </c>
      <c r="B285" s="27">
        <f t="shared" ca="1" si="56"/>
        <v>0.26553256933008418</v>
      </c>
      <c r="C285" s="27">
        <f t="shared" ca="1" si="57"/>
        <v>0.29503618814453797</v>
      </c>
      <c r="D285" s="27">
        <f t="shared" ca="1" si="58"/>
        <v>2.9503618814453791E-2</v>
      </c>
      <c r="E285" s="16"/>
      <c r="F285" s="46">
        <v>7.18E-4</v>
      </c>
      <c r="G285" s="46">
        <v>21</v>
      </c>
      <c r="H285" s="16"/>
      <c r="I285" s="30">
        <f t="shared" ca="1" si="59"/>
        <v>129.81852791878171</v>
      </c>
      <c r="J285" s="42">
        <f t="shared" ca="1" si="52"/>
        <v>139.75</v>
      </c>
      <c r="K285" s="33">
        <f t="shared" ca="1" si="53"/>
        <v>0.92893401015228416</v>
      </c>
      <c r="L285" s="16"/>
      <c r="M285" s="36">
        <f t="shared" ca="1" si="60"/>
        <v>15.072832369942194</v>
      </c>
      <c r="N285" s="39">
        <f t="shared" ca="1" si="54"/>
        <v>15.9</v>
      </c>
      <c r="O285" s="120">
        <f t="shared" ca="1" si="61"/>
        <v>0.94797687861271662</v>
      </c>
      <c r="P285" s="39">
        <f t="shared" ca="1" si="62"/>
        <v>16.399999999999999</v>
      </c>
      <c r="Q285" s="39">
        <f t="shared" ca="1" si="55"/>
        <v>17.3</v>
      </c>
      <c r="R285" s="16"/>
      <c r="S285" s="33">
        <f t="shared" ca="1" si="63"/>
        <v>0.9</v>
      </c>
      <c r="T285" s="30">
        <f ca="1">COUNTIF(INDIRECT("Mess03!B"&amp;(ROW(A285)*4-9)):INDIRECT("Mess03!B"&amp;(ROW(A285)*4-6)),"&gt;=500")*15</f>
        <v>60</v>
      </c>
    </row>
    <row r="286" spans="1:20" ht="15.6" thickTop="1" thickBot="1" x14ac:dyDescent="0.35">
      <c r="A286" s="8">
        <f t="shared" si="64"/>
        <v>40980.833333332645</v>
      </c>
      <c r="B286" s="27">
        <f t="shared" ca="1" si="56"/>
        <v>0.26216257997174008</v>
      </c>
      <c r="C286" s="27">
        <f t="shared" ca="1" si="57"/>
        <v>0.29129175552415565</v>
      </c>
      <c r="D286" s="27">
        <f t="shared" ca="1" si="58"/>
        <v>2.9129175552415558E-2</v>
      </c>
      <c r="E286" s="16"/>
      <c r="F286" s="46">
        <v>7.18E-4</v>
      </c>
      <c r="G286" s="46">
        <v>21</v>
      </c>
      <c r="H286" s="16"/>
      <c r="I286" s="30">
        <f t="shared" ca="1" si="59"/>
        <v>129.35406091370558</v>
      </c>
      <c r="J286" s="42">
        <f t="shared" ca="1" si="52"/>
        <v>139.25</v>
      </c>
      <c r="K286" s="33">
        <f t="shared" ca="1" si="53"/>
        <v>0.92893401015228416</v>
      </c>
      <c r="L286" s="16"/>
      <c r="M286" s="36">
        <f t="shared" ca="1" si="60"/>
        <v>14.934971098265896</v>
      </c>
      <c r="N286" s="39">
        <f t="shared" ca="1" si="54"/>
        <v>15.9</v>
      </c>
      <c r="O286" s="120">
        <f t="shared" ca="1" si="61"/>
        <v>0.93930635838150289</v>
      </c>
      <c r="P286" s="39">
        <f t="shared" ca="1" si="62"/>
        <v>16.25</v>
      </c>
      <c r="Q286" s="39">
        <f t="shared" ca="1" si="55"/>
        <v>17.3</v>
      </c>
      <c r="R286" s="16"/>
      <c r="S286" s="33">
        <f t="shared" ca="1" si="63"/>
        <v>0.9</v>
      </c>
      <c r="T286" s="30">
        <f ca="1">COUNTIF(INDIRECT("Mess03!B"&amp;(ROW(A286)*4-9)):INDIRECT("Mess03!B"&amp;(ROW(A286)*4-6)),"&gt;=500")*15</f>
        <v>60</v>
      </c>
    </row>
    <row r="287" spans="1:20" ht="15.6" thickTop="1" thickBot="1" x14ac:dyDescent="0.35">
      <c r="A287" s="8">
        <f t="shared" si="64"/>
        <v>40980.874999999309</v>
      </c>
      <c r="B287" s="27">
        <f t="shared" ca="1" si="56"/>
        <v>0.26115172798543829</v>
      </c>
      <c r="C287" s="27">
        <f t="shared" ca="1" si="57"/>
        <v>0.29016858665048695</v>
      </c>
      <c r="D287" s="27">
        <f t="shared" ca="1" si="58"/>
        <v>2.9016858665048689E-2</v>
      </c>
      <c r="E287" s="16"/>
      <c r="F287" s="46">
        <v>7.18E-4</v>
      </c>
      <c r="G287" s="46">
        <v>21</v>
      </c>
      <c r="H287" s="16"/>
      <c r="I287" s="30">
        <f t="shared" ca="1" si="59"/>
        <v>128.65736040609136</v>
      </c>
      <c r="J287" s="42">
        <f t="shared" ca="1" si="52"/>
        <v>138.5</v>
      </c>
      <c r="K287" s="33">
        <f t="shared" ca="1" si="53"/>
        <v>0.92893401015228416</v>
      </c>
      <c r="L287" s="16"/>
      <c r="M287" s="36">
        <f t="shared" ca="1" si="60"/>
        <v>14.957947976878611</v>
      </c>
      <c r="N287" s="39">
        <f t="shared" ca="1" si="54"/>
        <v>15.9</v>
      </c>
      <c r="O287" s="120">
        <f t="shared" ca="1" si="61"/>
        <v>0.94075144508670505</v>
      </c>
      <c r="P287" s="39">
        <f t="shared" ca="1" si="62"/>
        <v>16.274999999999999</v>
      </c>
      <c r="Q287" s="39">
        <f t="shared" ca="1" si="55"/>
        <v>17.3</v>
      </c>
      <c r="R287" s="16"/>
      <c r="S287" s="33">
        <f t="shared" ca="1" si="63"/>
        <v>0.9</v>
      </c>
      <c r="T287" s="30">
        <f ca="1">COUNTIF(INDIRECT("Mess03!B"&amp;(ROW(A287)*4-9)):INDIRECT("Mess03!B"&amp;(ROW(A287)*4-6)),"&gt;=500")*15</f>
        <v>60</v>
      </c>
    </row>
    <row r="288" spans="1:20" ht="15.6" thickTop="1" thickBot="1" x14ac:dyDescent="0.35">
      <c r="A288" s="8">
        <f t="shared" si="64"/>
        <v>40980.916666665973</v>
      </c>
      <c r="B288" s="27">
        <f t="shared" ca="1" si="56"/>
        <v>0.25680709194116147</v>
      </c>
      <c r="C288" s="27">
        <f t="shared" ca="1" si="57"/>
        <v>0.28534121326795719</v>
      </c>
      <c r="D288" s="27">
        <f t="shared" ca="1" si="58"/>
        <v>2.8534121326795715E-2</v>
      </c>
      <c r="E288" s="16"/>
      <c r="F288" s="46">
        <v>7.18E-4</v>
      </c>
      <c r="G288" s="46">
        <v>21</v>
      </c>
      <c r="H288" s="16"/>
      <c r="I288" s="30">
        <f t="shared" ca="1" si="59"/>
        <v>127.496192893401</v>
      </c>
      <c r="J288" s="42">
        <f t="shared" ca="1" si="52"/>
        <v>137.25</v>
      </c>
      <c r="K288" s="33">
        <f t="shared" ca="1" si="53"/>
        <v>0.92893401015228416</v>
      </c>
      <c r="L288" s="16"/>
      <c r="M288" s="36">
        <f t="shared" ca="1" si="60"/>
        <v>14.843063583815027</v>
      </c>
      <c r="N288" s="39">
        <f t="shared" ca="1" si="54"/>
        <v>15.9</v>
      </c>
      <c r="O288" s="120">
        <f t="shared" ca="1" si="61"/>
        <v>0.93352601156069348</v>
      </c>
      <c r="P288" s="39">
        <f t="shared" ca="1" si="62"/>
        <v>16.149999999999999</v>
      </c>
      <c r="Q288" s="39">
        <f t="shared" ca="1" si="55"/>
        <v>17.3</v>
      </c>
      <c r="R288" s="16"/>
      <c r="S288" s="33">
        <f t="shared" ca="1" si="63"/>
        <v>0.9</v>
      </c>
      <c r="T288" s="30">
        <f ca="1">COUNTIF(INDIRECT("Mess03!B"&amp;(ROW(A288)*4-9)):INDIRECT("Mess03!B"&amp;(ROW(A288)*4-6)),"&gt;=500")*15</f>
        <v>60</v>
      </c>
    </row>
    <row r="289" spans="1:20" ht="15.6" thickTop="1" thickBot="1" x14ac:dyDescent="0.35">
      <c r="A289" s="8">
        <f t="shared" si="64"/>
        <v>40980.958333332637</v>
      </c>
      <c r="B289" s="27">
        <f t="shared" ca="1" si="56"/>
        <v>0.25792655982857016</v>
      </c>
      <c r="C289" s="27">
        <f t="shared" ca="1" si="57"/>
        <v>0.28658506647618909</v>
      </c>
      <c r="D289" s="27">
        <f t="shared" ca="1" si="58"/>
        <v>2.8658506647618903E-2</v>
      </c>
      <c r="E289" s="16"/>
      <c r="F289" s="46">
        <v>7.18E-4</v>
      </c>
      <c r="G289" s="46">
        <v>21</v>
      </c>
      <c r="H289" s="16"/>
      <c r="I289" s="30">
        <f t="shared" ca="1" si="59"/>
        <v>127.26395939086294</v>
      </c>
      <c r="J289" s="42">
        <f t="shared" ca="1" si="52"/>
        <v>137</v>
      </c>
      <c r="K289" s="33">
        <f t="shared" ca="1" si="53"/>
        <v>0.92893401015228416</v>
      </c>
      <c r="L289" s="16"/>
      <c r="M289" s="36">
        <f t="shared" ca="1" si="60"/>
        <v>14.934971098265896</v>
      </c>
      <c r="N289" s="39">
        <f t="shared" ca="1" si="54"/>
        <v>15.9</v>
      </c>
      <c r="O289" s="120">
        <f t="shared" ca="1" si="61"/>
        <v>0.93930635838150289</v>
      </c>
      <c r="P289" s="39">
        <f t="shared" ca="1" si="62"/>
        <v>16.25</v>
      </c>
      <c r="Q289" s="39">
        <f t="shared" ca="1" si="55"/>
        <v>17.3</v>
      </c>
      <c r="R289" s="16"/>
      <c r="S289" s="33">
        <f t="shared" ca="1" si="63"/>
        <v>0.9</v>
      </c>
      <c r="T289" s="30">
        <f ca="1">COUNTIF(INDIRECT("Mess03!B"&amp;(ROW(A289)*4-9)):INDIRECT("Mess03!B"&amp;(ROW(A289)*4-6)),"&gt;=500")*15</f>
        <v>60</v>
      </c>
    </row>
    <row r="290" spans="1:20" ht="15.6" thickTop="1" thickBot="1" x14ac:dyDescent="0.35">
      <c r="A290" s="8">
        <f t="shared" si="64"/>
        <v>40980.999999999302</v>
      </c>
      <c r="B290" s="27">
        <f t="shared" ca="1" si="56"/>
        <v>0.25760216033726424</v>
      </c>
      <c r="C290" s="27">
        <f t="shared" ca="1" si="57"/>
        <v>0.28622462259696024</v>
      </c>
      <c r="D290" s="27">
        <f t="shared" ca="1" si="58"/>
        <v>2.8622462259696019E-2</v>
      </c>
      <c r="E290" s="16"/>
      <c r="F290" s="46">
        <v>7.18E-4</v>
      </c>
      <c r="G290" s="46">
        <v>21</v>
      </c>
      <c r="H290" s="16"/>
      <c r="I290" s="30">
        <f t="shared" ca="1" si="59"/>
        <v>127.496192893401</v>
      </c>
      <c r="J290" s="42">
        <f t="shared" ca="1" si="52"/>
        <v>137.25</v>
      </c>
      <c r="K290" s="33">
        <f t="shared" ca="1" si="53"/>
        <v>0.92893401015228416</v>
      </c>
      <c r="L290" s="16"/>
      <c r="M290" s="36">
        <f t="shared" ca="1" si="60"/>
        <v>14.889017341040464</v>
      </c>
      <c r="N290" s="39">
        <f t="shared" ca="1" si="54"/>
        <v>15.9</v>
      </c>
      <c r="O290" s="120">
        <f t="shared" ca="1" si="61"/>
        <v>0.93641618497109835</v>
      </c>
      <c r="P290" s="39">
        <f t="shared" ca="1" si="62"/>
        <v>16.200000000000003</v>
      </c>
      <c r="Q290" s="39">
        <f t="shared" ca="1" si="55"/>
        <v>17.3</v>
      </c>
      <c r="R290" s="16"/>
      <c r="S290" s="33">
        <f t="shared" ca="1" si="63"/>
        <v>0.9</v>
      </c>
      <c r="T290" s="30">
        <f ca="1">COUNTIF(INDIRECT("Mess03!B"&amp;(ROW(A290)*4-9)):INDIRECT("Mess03!B"&amp;(ROW(A290)*4-6)),"&gt;=500")*15</f>
        <v>60</v>
      </c>
    </row>
    <row r="291" spans="1:20" ht="15.6" thickTop="1" thickBot="1" x14ac:dyDescent="0.35">
      <c r="A291" s="8">
        <f t="shared" si="64"/>
        <v>40981.041666665966</v>
      </c>
      <c r="B291" s="27">
        <f t="shared" ca="1" si="56"/>
        <v>0.25468328902151749</v>
      </c>
      <c r="C291" s="27">
        <f t="shared" ca="1" si="57"/>
        <v>0.28298143224613054</v>
      </c>
      <c r="D291" s="27">
        <f t="shared" ca="1" si="58"/>
        <v>2.8298143224613048E-2</v>
      </c>
      <c r="E291" s="16"/>
      <c r="F291" s="46">
        <v>7.18E-4</v>
      </c>
      <c r="G291" s="46">
        <v>21</v>
      </c>
      <c r="H291" s="16"/>
      <c r="I291" s="30">
        <f t="shared" ca="1" si="59"/>
        <v>127.03172588832486</v>
      </c>
      <c r="J291" s="42">
        <f t="shared" ca="1" si="52"/>
        <v>136.75</v>
      </c>
      <c r="K291" s="33">
        <f t="shared" ca="1" si="53"/>
        <v>0.92893401015228416</v>
      </c>
      <c r="L291" s="16"/>
      <c r="M291" s="36">
        <f t="shared" ca="1" si="60"/>
        <v>14.774132947976879</v>
      </c>
      <c r="N291" s="39">
        <f t="shared" ca="1" si="54"/>
        <v>15.9</v>
      </c>
      <c r="O291" s="120">
        <f t="shared" ca="1" si="61"/>
        <v>0.92919075144508667</v>
      </c>
      <c r="P291" s="39">
        <f t="shared" ca="1" si="62"/>
        <v>16.074999999999999</v>
      </c>
      <c r="Q291" s="39">
        <f t="shared" ca="1" si="55"/>
        <v>17.3</v>
      </c>
      <c r="R291" s="16"/>
      <c r="S291" s="33">
        <f t="shared" ca="1" si="63"/>
        <v>0.9</v>
      </c>
      <c r="T291" s="30">
        <f ca="1">COUNTIF(INDIRECT("Mess03!B"&amp;(ROW(A291)*4-9)):INDIRECT("Mess03!B"&amp;(ROW(A291)*4-6)),"&gt;=500")*15</f>
        <v>60</v>
      </c>
    </row>
    <row r="292" spans="1:20" ht="15.6" thickTop="1" thickBot="1" x14ac:dyDescent="0.35">
      <c r="A292" s="8">
        <f t="shared" si="64"/>
        <v>40981.08333333263</v>
      </c>
      <c r="B292" s="27">
        <f t="shared" ca="1" si="56"/>
        <v>0.25587154697962716</v>
      </c>
      <c r="C292" s="27">
        <f t="shared" ca="1" si="57"/>
        <v>0.28430171886625238</v>
      </c>
      <c r="D292" s="27">
        <f t="shared" ca="1" si="58"/>
        <v>2.8430171886625232E-2</v>
      </c>
      <c r="E292" s="16"/>
      <c r="F292" s="46">
        <v>7.18E-4</v>
      </c>
      <c r="G292" s="46">
        <v>21</v>
      </c>
      <c r="H292" s="16"/>
      <c r="I292" s="30">
        <f t="shared" ca="1" si="59"/>
        <v>127.03172588832486</v>
      </c>
      <c r="J292" s="42">
        <f t="shared" ca="1" si="52"/>
        <v>136.75</v>
      </c>
      <c r="K292" s="33">
        <f t="shared" ca="1" si="53"/>
        <v>0.92893401015228416</v>
      </c>
      <c r="L292" s="16"/>
      <c r="M292" s="36">
        <f t="shared" ca="1" si="60"/>
        <v>14.843063583815027</v>
      </c>
      <c r="N292" s="39">
        <f t="shared" ca="1" si="54"/>
        <v>15.9</v>
      </c>
      <c r="O292" s="120">
        <f t="shared" ca="1" si="61"/>
        <v>0.93352601156069348</v>
      </c>
      <c r="P292" s="39">
        <f t="shared" ca="1" si="62"/>
        <v>16.149999999999999</v>
      </c>
      <c r="Q292" s="39">
        <f t="shared" ca="1" si="55"/>
        <v>17.3</v>
      </c>
      <c r="R292" s="16"/>
      <c r="S292" s="33">
        <f t="shared" ca="1" si="63"/>
        <v>0.9</v>
      </c>
      <c r="T292" s="30">
        <f ca="1">COUNTIF(INDIRECT("Mess03!B"&amp;(ROW(A292)*4-9)):INDIRECT("Mess03!B"&amp;(ROW(A292)*4-6)),"&gt;=500")*15</f>
        <v>60</v>
      </c>
    </row>
    <row r="293" spans="1:20" ht="15.6" thickTop="1" thickBot="1" x14ac:dyDescent="0.35">
      <c r="A293" s="8">
        <f t="shared" si="64"/>
        <v>40981.124999999294</v>
      </c>
      <c r="B293" s="27">
        <f t="shared" ca="1" si="56"/>
        <v>0.25235528820779246</v>
      </c>
      <c r="C293" s="27">
        <f t="shared" ca="1" si="57"/>
        <v>0.28039476467532493</v>
      </c>
      <c r="D293" s="27">
        <f t="shared" ca="1" si="58"/>
        <v>2.8039476467532486E-2</v>
      </c>
      <c r="E293" s="16"/>
      <c r="F293" s="46">
        <v>7.18E-4</v>
      </c>
      <c r="G293" s="46">
        <v>21</v>
      </c>
      <c r="H293" s="16"/>
      <c r="I293" s="30">
        <f t="shared" ca="1" si="59"/>
        <v>125.8705583756345</v>
      </c>
      <c r="J293" s="42">
        <f t="shared" ca="1" si="52"/>
        <v>135.5</v>
      </c>
      <c r="K293" s="33">
        <f t="shared" ca="1" si="53"/>
        <v>0.92893401015228416</v>
      </c>
      <c r="L293" s="16"/>
      <c r="M293" s="36">
        <f t="shared" ca="1" si="60"/>
        <v>14.774132947976879</v>
      </c>
      <c r="N293" s="39">
        <f t="shared" ca="1" si="54"/>
        <v>15.9</v>
      </c>
      <c r="O293" s="120">
        <f t="shared" ca="1" si="61"/>
        <v>0.92919075144508667</v>
      </c>
      <c r="P293" s="39">
        <f t="shared" ca="1" si="62"/>
        <v>16.074999999999999</v>
      </c>
      <c r="Q293" s="39">
        <f t="shared" ca="1" si="55"/>
        <v>17.3</v>
      </c>
      <c r="R293" s="16"/>
      <c r="S293" s="33">
        <f t="shared" ca="1" si="63"/>
        <v>0.9</v>
      </c>
      <c r="T293" s="30">
        <f ca="1">COUNTIF(INDIRECT("Mess03!B"&amp;(ROW(A293)*4-9)):INDIRECT("Mess03!B"&amp;(ROW(A293)*4-6)),"&gt;=500")*15</f>
        <v>60</v>
      </c>
    </row>
    <row r="294" spans="1:20" ht="15.6" thickTop="1" thickBot="1" x14ac:dyDescent="0.35">
      <c r="A294" s="8">
        <f t="shared" si="64"/>
        <v>40981.166666665958</v>
      </c>
      <c r="B294" s="27">
        <f t="shared" ca="1" si="56"/>
        <v>0.25353268457579142</v>
      </c>
      <c r="C294" s="27">
        <f t="shared" ca="1" si="57"/>
        <v>0.28170298286199047</v>
      </c>
      <c r="D294" s="27">
        <f t="shared" ca="1" si="58"/>
        <v>2.817029828619904E-2</v>
      </c>
      <c r="E294" s="16"/>
      <c r="F294" s="46">
        <v>7.18E-4</v>
      </c>
      <c r="G294" s="46">
        <v>21</v>
      </c>
      <c r="H294" s="16"/>
      <c r="I294" s="30">
        <f t="shared" ca="1" si="59"/>
        <v>125.8705583756345</v>
      </c>
      <c r="J294" s="42">
        <f t="shared" ca="1" si="52"/>
        <v>135.5</v>
      </c>
      <c r="K294" s="33">
        <f t="shared" ca="1" si="53"/>
        <v>0.92893401015228416</v>
      </c>
      <c r="L294" s="16"/>
      <c r="M294" s="36">
        <f t="shared" ca="1" si="60"/>
        <v>14.843063583815027</v>
      </c>
      <c r="N294" s="39">
        <f t="shared" ca="1" si="54"/>
        <v>15.9</v>
      </c>
      <c r="O294" s="120">
        <f t="shared" ca="1" si="61"/>
        <v>0.93352601156069348</v>
      </c>
      <c r="P294" s="39">
        <f t="shared" ca="1" si="62"/>
        <v>16.149999999999999</v>
      </c>
      <c r="Q294" s="39">
        <f t="shared" ca="1" si="55"/>
        <v>17.3</v>
      </c>
      <c r="R294" s="16"/>
      <c r="S294" s="33">
        <f t="shared" ca="1" si="63"/>
        <v>0.9</v>
      </c>
      <c r="T294" s="30">
        <f ca="1">COUNTIF(INDIRECT("Mess03!B"&amp;(ROW(A294)*4-9)):INDIRECT("Mess03!B"&amp;(ROW(A294)*4-6)),"&gt;=500")*15</f>
        <v>60</v>
      </c>
    </row>
    <row r="295" spans="1:20" ht="15.6" thickTop="1" thickBot="1" x14ac:dyDescent="0.35">
      <c r="A295" s="8">
        <f t="shared" si="64"/>
        <v>40981.208333332623</v>
      </c>
      <c r="B295" s="27">
        <f t="shared" ca="1" si="56"/>
        <v>0.25454136424407109</v>
      </c>
      <c r="C295" s="27">
        <f t="shared" ca="1" si="57"/>
        <v>0.28282373804896788</v>
      </c>
      <c r="D295" s="27">
        <f t="shared" ca="1" si="58"/>
        <v>2.8282373804896781E-2</v>
      </c>
      <c r="E295" s="16"/>
      <c r="F295" s="46">
        <v>7.18E-4</v>
      </c>
      <c r="G295" s="46">
        <v>21</v>
      </c>
      <c r="H295" s="16"/>
      <c r="I295" s="30">
        <f t="shared" ca="1" si="59"/>
        <v>126.56725888324871</v>
      </c>
      <c r="J295" s="42">
        <f t="shared" ca="1" si="52"/>
        <v>136.25</v>
      </c>
      <c r="K295" s="33">
        <f t="shared" ca="1" si="53"/>
        <v>0.92893401015228416</v>
      </c>
      <c r="L295" s="16"/>
      <c r="M295" s="36">
        <f t="shared" ca="1" si="60"/>
        <v>14.820086705202312</v>
      </c>
      <c r="N295" s="39">
        <f t="shared" ca="1" si="54"/>
        <v>15.9</v>
      </c>
      <c r="O295" s="120">
        <f t="shared" ca="1" si="61"/>
        <v>0.93208092485549132</v>
      </c>
      <c r="P295" s="39">
        <f t="shared" ca="1" si="62"/>
        <v>16.125</v>
      </c>
      <c r="Q295" s="39">
        <f t="shared" ca="1" si="55"/>
        <v>17.3</v>
      </c>
      <c r="R295" s="16"/>
      <c r="S295" s="33">
        <f t="shared" ca="1" si="63"/>
        <v>0.9</v>
      </c>
      <c r="T295" s="30">
        <f ca="1">COUNTIF(INDIRECT("Mess03!B"&amp;(ROW(A295)*4-9)):INDIRECT("Mess03!B"&amp;(ROW(A295)*4-6)),"&gt;=500")*15</f>
        <v>60</v>
      </c>
    </row>
    <row r="296" spans="1:20" ht="15.6" thickTop="1" thickBot="1" x14ac:dyDescent="0.35">
      <c r="A296" s="8">
        <f t="shared" si="64"/>
        <v>40981.249999999287</v>
      </c>
      <c r="B296" s="27">
        <f t="shared" ca="1" si="56"/>
        <v>0.25651455311418014</v>
      </c>
      <c r="C296" s="27">
        <f t="shared" ca="1" si="57"/>
        <v>0.28501617012686681</v>
      </c>
      <c r="D296" s="27">
        <f t="shared" ca="1" si="58"/>
        <v>2.8501617012686675E-2</v>
      </c>
      <c r="E296" s="16"/>
      <c r="F296" s="46">
        <v>7.18E-4</v>
      </c>
      <c r="G296" s="46">
        <v>21</v>
      </c>
      <c r="H296" s="16"/>
      <c r="I296" s="30">
        <f t="shared" ca="1" si="59"/>
        <v>126.56725888324871</v>
      </c>
      <c r="J296" s="42">
        <f t="shared" ca="1" si="52"/>
        <v>136.25</v>
      </c>
      <c r="K296" s="33">
        <f t="shared" ca="1" si="53"/>
        <v>0.92893401015228416</v>
      </c>
      <c r="L296" s="16"/>
      <c r="M296" s="36">
        <f t="shared" ca="1" si="60"/>
        <v>14.934971098265896</v>
      </c>
      <c r="N296" s="39">
        <f t="shared" ca="1" si="54"/>
        <v>15.9</v>
      </c>
      <c r="O296" s="120">
        <f t="shared" ca="1" si="61"/>
        <v>0.93930635838150289</v>
      </c>
      <c r="P296" s="39">
        <f t="shared" ca="1" si="62"/>
        <v>16.25</v>
      </c>
      <c r="Q296" s="39">
        <f t="shared" ca="1" si="55"/>
        <v>17.3</v>
      </c>
      <c r="R296" s="16"/>
      <c r="S296" s="33">
        <f t="shared" ca="1" si="63"/>
        <v>0.9</v>
      </c>
      <c r="T296" s="30">
        <f ca="1">COUNTIF(INDIRECT("Mess03!B"&amp;(ROW(A296)*4-9)):INDIRECT("Mess03!B"&amp;(ROW(A296)*4-6)),"&gt;=500")*15</f>
        <v>60</v>
      </c>
    </row>
    <row r="297" spans="1:20" ht="15.6" thickTop="1" thickBot="1" x14ac:dyDescent="0.35">
      <c r="A297" s="8">
        <f t="shared" si="64"/>
        <v>40981.291666665951</v>
      </c>
      <c r="B297" s="27">
        <f t="shared" ca="1" si="56"/>
        <v>0.25730382866222373</v>
      </c>
      <c r="C297" s="27">
        <f t="shared" ca="1" si="57"/>
        <v>0.28589314295802637</v>
      </c>
      <c r="D297" s="27">
        <f t="shared" ca="1" si="58"/>
        <v>2.858931429580263E-2</v>
      </c>
      <c r="E297" s="16"/>
      <c r="F297" s="46">
        <v>7.18E-4</v>
      </c>
      <c r="G297" s="46">
        <v>21</v>
      </c>
      <c r="H297" s="16"/>
      <c r="I297" s="30">
        <f t="shared" ca="1" si="59"/>
        <v>126.56725888324871</v>
      </c>
      <c r="J297" s="42">
        <f t="shared" ca="1" si="52"/>
        <v>136.25</v>
      </c>
      <c r="K297" s="33">
        <f t="shared" ca="1" si="53"/>
        <v>0.92893401015228416</v>
      </c>
      <c r="L297" s="16"/>
      <c r="M297" s="36">
        <f t="shared" ca="1" si="60"/>
        <v>14.980924855491327</v>
      </c>
      <c r="N297" s="39">
        <f t="shared" ca="1" si="54"/>
        <v>15.9</v>
      </c>
      <c r="O297" s="120">
        <f t="shared" ca="1" si="61"/>
        <v>0.94219653179190732</v>
      </c>
      <c r="P297" s="39">
        <f t="shared" ca="1" si="62"/>
        <v>16.299999999999997</v>
      </c>
      <c r="Q297" s="39">
        <f t="shared" ca="1" si="55"/>
        <v>17.3</v>
      </c>
      <c r="R297" s="16"/>
      <c r="S297" s="33">
        <f t="shared" ca="1" si="63"/>
        <v>0.9</v>
      </c>
      <c r="T297" s="30">
        <f ca="1">COUNTIF(INDIRECT("Mess03!B"&amp;(ROW(A297)*4-9)):INDIRECT("Mess03!B"&amp;(ROW(A297)*4-6)),"&gt;=500")*15</f>
        <v>60</v>
      </c>
    </row>
    <row r="298" spans="1:20" ht="15.6" thickTop="1" thickBot="1" x14ac:dyDescent="0.35">
      <c r="A298" s="8">
        <f t="shared" si="64"/>
        <v>40981.333333332615</v>
      </c>
      <c r="B298" s="27">
        <f t="shared" ca="1" si="56"/>
        <v>0.26078243392167477</v>
      </c>
      <c r="C298" s="27">
        <f t="shared" ca="1" si="57"/>
        <v>0.28975825991297199</v>
      </c>
      <c r="D298" s="27">
        <f t="shared" ca="1" si="58"/>
        <v>2.8975825991297194E-2</v>
      </c>
      <c r="E298" s="16"/>
      <c r="F298" s="46">
        <v>7.18E-4</v>
      </c>
      <c r="G298" s="46">
        <v>21</v>
      </c>
      <c r="H298" s="16"/>
      <c r="I298" s="30">
        <f t="shared" ca="1" si="59"/>
        <v>127.496192893401</v>
      </c>
      <c r="J298" s="42">
        <f t="shared" ca="1" si="52"/>
        <v>137.25</v>
      </c>
      <c r="K298" s="33">
        <f t="shared" ca="1" si="53"/>
        <v>0.92893401015228416</v>
      </c>
      <c r="L298" s="16"/>
      <c r="M298" s="36">
        <f t="shared" ca="1" si="60"/>
        <v>15.072832369942194</v>
      </c>
      <c r="N298" s="39">
        <f t="shared" ca="1" si="54"/>
        <v>15.9</v>
      </c>
      <c r="O298" s="120">
        <f t="shared" ca="1" si="61"/>
        <v>0.94797687861271662</v>
      </c>
      <c r="P298" s="39">
        <f t="shared" ca="1" si="62"/>
        <v>16.399999999999999</v>
      </c>
      <c r="Q298" s="39">
        <f t="shared" ca="1" si="55"/>
        <v>17.3</v>
      </c>
      <c r="R298" s="16"/>
      <c r="S298" s="33">
        <f t="shared" ca="1" si="63"/>
        <v>0.9</v>
      </c>
      <c r="T298" s="30">
        <f ca="1">COUNTIF(INDIRECT("Mess03!B"&amp;(ROW(A298)*4-9)):INDIRECT("Mess03!B"&amp;(ROW(A298)*4-6)),"&gt;=500")*15</f>
        <v>60</v>
      </c>
    </row>
    <row r="299" spans="1:20" ht="15.6" thickTop="1" thickBot="1" x14ac:dyDescent="0.35">
      <c r="A299" s="8">
        <f t="shared" si="64"/>
        <v>40981.37499999928</v>
      </c>
      <c r="B299" s="27">
        <f t="shared" ca="1" si="56"/>
        <v>0.30907826775000002</v>
      </c>
      <c r="C299" s="27">
        <f t="shared" ca="1" si="57"/>
        <v>0.34342029750000003</v>
      </c>
      <c r="D299" s="27">
        <f t="shared" ca="1" si="58"/>
        <v>3.4342029749999996E-2</v>
      </c>
      <c r="E299" s="16"/>
      <c r="F299" s="46">
        <v>7.18E-4</v>
      </c>
      <c r="G299" s="46">
        <v>21</v>
      </c>
      <c r="H299" s="16"/>
      <c r="I299" s="30">
        <f t="shared" ca="1" si="59"/>
        <v>137</v>
      </c>
      <c r="J299" s="42">
        <f t="shared" ca="1" si="52"/>
        <v>137</v>
      </c>
      <c r="K299" s="33">
        <f t="shared" ca="1" si="53"/>
        <v>1</v>
      </c>
      <c r="L299" s="16"/>
      <c r="M299" s="36">
        <f t="shared" ca="1" si="60"/>
        <v>16.625</v>
      </c>
      <c r="N299" s="39">
        <f t="shared" ca="1" si="54"/>
        <v>15.6</v>
      </c>
      <c r="O299" s="120">
        <f t="shared" ca="1" si="61"/>
        <v>1.0657051282051282</v>
      </c>
      <c r="P299" s="39">
        <f t="shared" ca="1" si="62"/>
        <v>16.625</v>
      </c>
      <c r="Q299" s="39">
        <f t="shared" ca="1" si="55"/>
        <v>15.6</v>
      </c>
      <c r="R299" s="16"/>
      <c r="S299" s="33">
        <f t="shared" ca="1" si="63"/>
        <v>0.9</v>
      </c>
      <c r="T299" s="30">
        <f ca="1">COUNTIF(INDIRECT("Mess03!B"&amp;(ROW(A299)*4-9)):INDIRECT("Mess03!B"&amp;(ROW(A299)*4-6)),"&gt;=500")*15</f>
        <v>60</v>
      </c>
    </row>
    <row r="300" spans="1:20" ht="15.6" thickTop="1" thickBot="1" x14ac:dyDescent="0.35">
      <c r="A300" s="8">
        <f t="shared" si="64"/>
        <v>40981.416666665944</v>
      </c>
      <c r="B300" s="27">
        <f t="shared" ca="1" si="56"/>
        <v>0.310491264825</v>
      </c>
      <c r="C300" s="27">
        <f t="shared" ca="1" si="57"/>
        <v>0.34499029425</v>
      </c>
      <c r="D300" s="27">
        <f t="shared" ca="1" si="58"/>
        <v>3.4499029424999994E-2</v>
      </c>
      <c r="E300" s="16"/>
      <c r="F300" s="46">
        <v>7.18E-4</v>
      </c>
      <c r="G300" s="46">
        <v>21</v>
      </c>
      <c r="H300" s="16"/>
      <c r="I300" s="30">
        <f t="shared" ca="1" si="59"/>
        <v>138.25</v>
      </c>
      <c r="J300" s="42">
        <f t="shared" ca="1" si="52"/>
        <v>138.25</v>
      </c>
      <c r="K300" s="33">
        <f t="shared" ca="1" si="53"/>
        <v>1</v>
      </c>
      <c r="L300" s="16"/>
      <c r="M300" s="36">
        <f t="shared" ca="1" si="60"/>
        <v>16.55</v>
      </c>
      <c r="N300" s="39">
        <f t="shared" ca="1" si="54"/>
        <v>15.6</v>
      </c>
      <c r="O300" s="120">
        <f t="shared" ca="1" si="61"/>
        <v>1.0608974358974359</v>
      </c>
      <c r="P300" s="39">
        <f t="shared" ca="1" si="62"/>
        <v>16.55</v>
      </c>
      <c r="Q300" s="39">
        <f t="shared" ca="1" si="55"/>
        <v>15.6</v>
      </c>
      <c r="R300" s="16"/>
      <c r="S300" s="33">
        <f t="shared" ca="1" si="63"/>
        <v>0.9</v>
      </c>
      <c r="T300" s="30">
        <f ca="1">COUNTIF(INDIRECT("Mess03!B"&amp;(ROW(A300)*4-9)):INDIRECT("Mess03!B"&amp;(ROW(A300)*4-6)),"&gt;=500")*15</f>
        <v>60</v>
      </c>
    </row>
    <row r="301" spans="1:20" ht="15.6" thickTop="1" thickBot="1" x14ac:dyDescent="0.35">
      <c r="A301" s="8">
        <f t="shared" si="64"/>
        <v>40981.458333332608</v>
      </c>
      <c r="B301" s="27">
        <f t="shared" ca="1" si="56"/>
        <v>0.30983565453749995</v>
      </c>
      <c r="C301" s="27">
        <f t="shared" ca="1" si="57"/>
        <v>0.34426183837499996</v>
      </c>
      <c r="D301" s="27">
        <f t="shared" ca="1" si="58"/>
        <v>3.4426183837499985E-2</v>
      </c>
      <c r="E301" s="16"/>
      <c r="F301" s="46">
        <v>7.18E-4</v>
      </c>
      <c r="G301" s="46">
        <v>21</v>
      </c>
      <c r="H301" s="16"/>
      <c r="I301" s="30">
        <f t="shared" ca="1" si="59"/>
        <v>137.75</v>
      </c>
      <c r="J301" s="42">
        <f t="shared" ca="1" si="52"/>
        <v>137.75</v>
      </c>
      <c r="K301" s="33">
        <f t="shared" ca="1" si="53"/>
        <v>1</v>
      </c>
      <c r="L301" s="16"/>
      <c r="M301" s="36">
        <f t="shared" ca="1" si="60"/>
        <v>16.574999999999999</v>
      </c>
      <c r="N301" s="39">
        <f t="shared" ca="1" si="54"/>
        <v>15.6</v>
      </c>
      <c r="O301" s="120">
        <f t="shared" ca="1" si="61"/>
        <v>1.0625</v>
      </c>
      <c r="P301" s="39">
        <f t="shared" ca="1" si="62"/>
        <v>16.574999999999999</v>
      </c>
      <c r="Q301" s="39">
        <f t="shared" ca="1" si="55"/>
        <v>15.6</v>
      </c>
      <c r="R301" s="16"/>
      <c r="S301" s="33">
        <f t="shared" ca="1" si="63"/>
        <v>0.9</v>
      </c>
      <c r="T301" s="30">
        <f ca="1">COUNTIF(INDIRECT("Mess03!B"&amp;(ROW(A301)*4-9)):INDIRECT("Mess03!B"&amp;(ROW(A301)*4-6)),"&gt;=500")*15</f>
        <v>60</v>
      </c>
    </row>
    <row r="302" spans="1:20" ht="15.6" thickTop="1" thickBot="1" x14ac:dyDescent="0.35">
      <c r="A302" s="8">
        <f t="shared" si="64"/>
        <v>40981.499999999272</v>
      </c>
      <c r="B302" s="27">
        <f t="shared" ca="1" si="56"/>
        <v>0.31490921306249992</v>
      </c>
      <c r="C302" s="27">
        <f t="shared" ca="1" si="57"/>
        <v>0.34989912562499992</v>
      </c>
      <c r="D302" s="27">
        <f t="shared" ca="1" si="58"/>
        <v>3.4989912562499982E-2</v>
      </c>
      <c r="E302" s="16"/>
      <c r="F302" s="46">
        <v>7.18E-4</v>
      </c>
      <c r="G302" s="46">
        <v>21</v>
      </c>
      <c r="H302" s="16"/>
      <c r="I302" s="30">
        <f t="shared" ca="1" si="59"/>
        <v>138.75</v>
      </c>
      <c r="J302" s="42">
        <f t="shared" ca="1" si="52"/>
        <v>138.75</v>
      </c>
      <c r="K302" s="33">
        <f t="shared" ca="1" si="53"/>
        <v>1</v>
      </c>
      <c r="L302" s="16"/>
      <c r="M302" s="36">
        <f t="shared" ca="1" si="60"/>
        <v>16.724999999999998</v>
      </c>
      <c r="N302" s="39">
        <f t="shared" ca="1" si="54"/>
        <v>15.6</v>
      </c>
      <c r="O302" s="120">
        <f t="shared" ca="1" si="61"/>
        <v>1.0721153846153846</v>
      </c>
      <c r="P302" s="39">
        <f t="shared" ca="1" si="62"/>
        <v>16.724999999999998</v>
      </c>
      <c r="Q302" s="39">
        <f t="shared" ca="1" si="55"/>
        <v>15.6</v>
      </c>
      <c r="R302" s="16"/>
      <c r="S302" s="33">
        <f t="shared" ca="1" si="63"/>
        <v>0.9</v>
      </c>
      <c r="T302" s="30">
        <f ca="1">COUNTIF(INDIRECT("Mess03!B"&amp;(ROW(A302)*4-9)):INDIRECT("Mess03!B"&amp;(ROW(A302)*4-6)),"&gt;=500")*15</f>
        <v>60</v>
      </c>
    </row>
    <row r="303" spans="1:20" ht="15.6" thickTop="1" thickBot="1" x14ac:dyDescent="0.35">
      <c r="A303" s="8">
        <f t="shared" si="64"/>
        <v>40981.541666665937</v>
      </c>
      <c r="B303" s="27">
        <f t="shared" ca="1" si="56"/>
        <v>0.30937172332499996</v>
      </c>
      <c r="C303" s="27">
        <f t="shared" ca="1" si="57"/>
        <v>0.34374635924999997</v>
      </c>
      <c r="D303" s="27">
        <f t="shared" ca="1" si="58"/>
        <v>3.4374635924999987E-2</v>
      </c>
      <c r="E303" s="16"/>
      <c r="F303" s="46">
        <v>7.18E-4</v>
      </c>
      <c r="G303" s="46">
        <v>21</v>
      </c>
      <c r="H303" s="16"/>
      <c r="I303" s="30">
        <f t="shared" ca="1" si="59"/>
        <v>135.5</v>
      </c>
      <c r="J303" s="42">
        <f t="shared" ca="1" si="52"/>
        <v>135.5</v>
      </c>
      <c r="K303" s="33">
        <f t="shared" ca="1" si="53"/>
        <v>1</v>
      </c>
      <c r="L303" s="16"/>
      <c r="M303" s="36">
        <f t="shared" ca="1" si="60"/>
        <v>16.824999999999999</v>
      </c>
      <c r="N303" s="39">
        <f t="shared" ca="1" si="54"/>
        <v>15.6</v>
      </c>
      <c r="O303" s="120">
        <f t="shared" ca="1" si="61"/>
        <v>1.078525641025641</v>
      </c>
      <c r="P303" s="39">
        <f t="shared" ca="1" si="62"/>
        <v>16.824999999999999</v>
      </c>
      <c r="Q303" s="39">
        <f t="shared" ca="1" si="55"/>
        <v>15.6</v>
      </c>
      <c r="R303" s="16"/>
      <c r="S303" s="33">
        <f t="shared" ca="1" si="63"/>
        <v>0.9</v>
      </c>
      <c r="T303" s="30">
        <f ca="1">COUNTIF(INDIRECT("Mess03!B"&amp;(ROW(A303)*4-9)):INDIRECT("Mess03!B"&amp;(ROW(A303)*4-6)),"&gt;=500")*15</f>
        <v>60</v>
      </c>
    </row>
    <row r="304" spans="1:20" ht="15.6" thickTop="1" thickBot="1" x14ac:dyDescent="0.35">
      <c r="A304" s="8">
        <f t="shared" si="64"/>
        <v>40981.583333332601</v>
      </c>
      <c r="B304" s="27">
        <f t="shared" ca="1" si="56"/>
        <v>0.30197426805000005</v>
      </c>
      <c r="C304" s="27">
        <f t="shared" ca="1" si="57"/>
        <v>0.33552696450000002</v>
      </c>
      <c r="D304" s="27">
        <f t="shared" ca="1" si="58"/>
        <v>3.3552696449999996E-2</v>
      </c>
      <c r="E304" s="16"/>
      <c r="F304" s="46">
        <v>7.18E-4</v>
      </c>
      <c r="G304" s="46">
        <v>21</v>
      </c>
      <c r="H304" s="16"/>
      <c r="I304" s="30">
        <f t="shared" ca="1" si="59"/>
        <v>133.25</v>
      </c>
      <c r="J304" s="42">
        <f t="shared" ca="1" si="52"/>
        <v>133.25</v>
      </c>
      <c r="K304" s="33">
        <f t="shared" ca="1" si="53"/>
        <v>1</v>
      </c>
      <c r="L304" s="16"/>
      <c r="M304" s="36">
        <f t="shared" ca="1" si="60"/>
        <v>16.7</v>
      </c>
      <c r="N304" s="39">
        <f t="shared" ca="1" si="54"/>
        <v>15.6</v>
      </c>
      <c r="O304" s="120">
        <f t="shared" ca="1" si="61"/>
        <v>1.0705128205128205</v>
      </c>
      <c r="P304" s="39">
        <f t="shared" ca="1" si="62"/>
        <v>16.7</v>
      </c>
      <c r="Q304" s="39">
        <f t="shared" ca="1" si="55"/>
        <v>15.6</v>
      </c>
      <c r="R304" s="16"/>
      <c r="S304" s="33">
        <f t="shared" ca="1" si="63"/>
        <v>0.9</v>
      </c>
      <c r="T304" s="30">
        <f ca="1">COUNTIF(INDIRECT("Mess03!B"&amp;(ROW(A304)*4-9)):INDIRECT("Mess03!B"&amp;(ROW(A304)*4-6)),"&gt;=500")*15</f>
        <v>60</v>
      </c>
    </row>
    <row r="305" spans="1:20" ht="15.6" thickTop="1" thickBot="1" x14ac:dyDescent="0.35">
      <c r="A305" s="8">
        <f t="shared" si="64"/>
        <v>40981.624999999265</v>
      </c>
      <c r="B305" s="27">
        <f t="shared" ca="1" si="56"/>
        <v>0.30072920220000005</v>
      </c>
      <c r="C305" s="27">
        <f t="shared" ca="1" si="57"/>
        <v>0.33414355800000006</v>
      </c>
      <c r="D305" s="27">
        <f t="shared" ca="1" si="58"/>
        <v>3.3414355799999997E-2</v>
      </c>
      <c r="E305" s="16"/>
      <c r="F305" s="46">
        <v>7.18E-4</v>
      </c>
      <c r="G305" s="46">
        <v>21</v>
      </c>
      <c r="H305" s="16"/>
      <c r="I305" s="30">
        <f t="shared" ca="1" si="59"/>
        <v>133.5</v>
      </c>
      <c r="J305" s="42">
        <f t="shared" ca="1" si="52"/>
        <v>133.5</v>
      </c>
      <c r="K305" s="33">
        <f t="shared" ca="1" si="53"/>
        <v>1</v>
      </c>
      <c r="L305" s="16"/>
      <c r="M305" s="36">
        <f t="shared" ca="1" si="60"/>
        <v>16.600000000000001</v>
      </c>
      <c r="N305" s="39">
        <f t="shared" ca="1" si="54"/>
        <v>15.6</v>
      </c>
      <c r="O305" s="120">
        <f t="shared" ca="1" si="61"/>
        <v>1.0641025641025643</v>
      </c>
      <c r="P305" s="39">
        <f t="shared" ca="1" si="62"/>
        <v>16.600000000000001</v>
      </c>
      <c r="Q305" s="39">
        <f t="shared" ca="1" si="55"/>
        <v>15.6</v>
      </c>
      <c r="R305" s="16"/>
      <c r="S305" s="33">
        <f t="shared" ca="1" si="63"/>
        <v>0.9</v>
      </c>
      <c r="T305" s="30">
        <f ca="1">COUNTIF(INDIRECT("Mess03!B"&amp;(ROW(A305)*4-9)):INDIRECT("Mess03!B"&amp;(ROW(A305)*4-6)),"&gt;=500")*15</f>
        <v>60</v>
      </c>
    </row>
    <row r="306" spans="1:20" ht="15.6" thickTop="1" thickBot="1" x14ac:dyDescent="0.35">
      <c r="A306" s="8">
        <f t="shared" si="64"/>
        <v>40981.666666665929</v>
      </c>
      <c r="B306" s="27">
        <f t="shared" ca="1" si="56"/>
        <v>0.30497667480000001</v>
      </c>
      <c r="C306" s="27">
        <f t="shared" ca="1" si="57"/>
        <v>0.33886297199999998</v>
      </c>
      <c r="D306" s="27">
        <f t="shared" ca="1" si="58"/>
        <v>3.3886297199999992E-2</v>
      </c>
      <c r="E306" s="16"/>
      <c r="F306" s="46">
        <v>7.18E-4</v>
      </c>
      <c r="G306" s="46">
        <v>21</v>
      </c>
      <c r="H306" s="16"/>
      <c r="I306" s="30">
        <f t="shared" ca="1" si="59"/>
        <v>136</v>
      </c>
      <c r="J306" s="42">
        <f t="shared" ca="1" si="52"/>
        <v>136</v>
      </c>
      <c r="K306" s="33">
        <f t="shared" ca="1" si="53"/>
        <v>1</v>
      </c>
      <c r="L306" s="16"/>
      <c r="M306" s="36">
        <f t="shared" ca="1" si="60"/>
        <v>16.525000000000002</v>
      </c>
      <c r="N306" s="39">
        <f t="shared" ca="1" si="54"/>
        <v>15.6</v>
      </c>
      <c r="O306" s="120">
        <f t="shared" ca="1" si="61"/>
        <v>1.059294871794872</v>
      </c>
      <c r="P306" s="39">
        <f t="shared" ca="1" si="62"/>
        <v>16.525000000000002</v>
      </c>
      <c r="Q306" s="39">
        <f t="shared" ca="1" si="55"/>
        <v>15.6</v>
      </c>
      <c r="R306" s="16"/>
      <c r="S306" s="33">
        <f t="shared" ca="1" si="63"/>
        <v>0.9</v>
      </c>
      <c r="T306" s="30">
        <f ca="1">COUNTIF(INDIRECT("Mess03!B"&amp;(ROW(A306)*4-9)):INDIRECT("Mess03!B"&amp;(ROW(A306)*4-6)),"&gt;=500")*15</f>
        <v>60</v>
      </c>
    </row>
    <row r="307" spans="1:20" ht="15.6" thickTop="1" thickBot="1" x14ac:dyDescent="0.35">
      <c r="A307" s="8">
        <f t="shared" si="64"/>
        <v>40981.708333332594</v>
      </c>
      <c r="B307" s="27">
        <f t="shared" ca="1" si="56"/>
        <v>0.30788324201250006</v>
      </c>
      <c r="C307" s="27">
        <f t="shared" ca="1" si="57"/>
        <v>0.34209249112500006</v>
      </c>
      <c r="D307" s="27">
        <f t="shared" ca="1" si="58"/>
        <v>3.42092491125E-2</v>
      </c>
      <c r="E307" s="16"/>
      <c r="F307" s="46">
        <v>7.18E-4</v>
      </c>
      <c r="G307" s="46">
        <v>21</v>
      </c>
      <c r="H307" s="16"/>
      <c r="I307" s="30">
        <f t="shared" ca="1" si="59"/>
        <v>135.25</v>
      </c>
      <c r="J307" s="42">
        <f t="shared" ca="1" si="52"/>
        <v>135.25</v>
      </c>
      <c r="K307" s="33">
        <f t="shared" ca="1" si="53"/>
        <v>1</v>
      </c>
      <c r="L307" s="16"/>
      <c r="M307" s="36">
        <f t="shared" ca="1" si="60"/>
        <v>16.775000000000002</v>
      </c>
      <c r="N307" s="39">
        <f t="shared" ca="1" si="54"/>
        <v>15.6</v>
      </c>
      <c r="O307" s="120">
        <f t="shared" ca="1" si="61"/>
        <v>1.075320512820513</v>
      </c>
      <c r="P307" s="39">
        <f t="shared" ca="1" si="62"/>
        <v>16.775000000000002</v>
      </c>
      <c r="Q307" s="39">
        <f t="shared" ca="1" si="55"/>
        <v>15.6</v>
      </c>
      <c r="R307" s="16"/>
      <c r="S307" s="33">
        <f t="shared" ca="1" si="63"/>
        <v>0.9</v>
      </c>
      <c r="T307" s="30">
        <f ca="1">COUNTIF(INDIRECT("Mess03!B"&amp;(ROW(A307)*4-9)):INDIRECT("Mess03!B"&amp;(ROW(A307)*4-6)),"&gt;=500")*15</f>
        <v>60</v>
      </c>
    </row>
    <row r="308" spans="1:20" ht="15.6" thickTop="1" thickBot="1" x14ac:dyDescent="0.35">
      <c r="A308" s="8">
        <f t="shared" si="64"/>
        <v>40981.749999999258</v>
      </c>
      <c r="B308" s="27">
        <f t="shared" ca="1" si="56"/>
        <v>0.30375366052500002</v>
      </c>
      <c r="C308" s="27">
        <f t="shared" ca="1" si="57"/>
        <v>0.33750406725000004</v>
      </c>
      <c r="D308" s="27">
        <f t="shared" ca="1" si="58"/>
        <v>3.3750406724999994E-2</v>
      </c>
      <c r="E308" s="16"/>
      <c r="F308" s="46">
        <v>7.18E-4</v>
      </c>
      <c r="G308" s="46">
        <v>21</v>
      </c>
      <c r="H308" s="16"/>
      <c r="I308" s="30">
        <f t="shared" ca="1" si="59"/>
        <v>135.25</v>
      </c>
      <c r="J308" s="42">
        <f t="shared" ca="1" si="52"/>
        <v>135.25</v>
      </c>
      <c r="K308" s="33">
        <f t="shared" ca="1" si="53"/>
        <v>1</v>
      </c>
      <c r="L308" s="16"/>
      <c r="M308" s="36">
        <f t="shared" ca="1" si="60"/>
        <v>16.549999999999997</v>
      </c>
      <c r="N308" s="39">
        <f t="shared" ca="1" si="54"/>
        <v>15.6</v>
      </c>
      <c r="O308" s="120">
        <f t="shared" ca="1" si="61"/>
        <v>1.0608974358974357</v>
      </c>
      <c r="P308" s="39">
        <f t="shared" ca="1" si="62"/>
        <v>16.549999999999997</v>
      </c>
      <c r="Q308" s="39">
        <f t="shared" ca="1" si="55"/>
        <v>15.6</v>
      </c>
      <c r="R308" s="16"/>
      <c r="S308" s="33">
        <f t="shared" ca="1" si="63"/>
        <v>0.9</v>
      </c>
      <c r="T308" s="30">
        <f ca="1">COUNTIF(INDIRECT("Mess03!B"&amp;(ROW(A308)*4-9)):INDIRECT("Mess03!B"&amp;(ROW(A308)*4-6)),"&gt;=500")*15</f>
        <v>60</v>
      </c>
    </row>
    <row r="309" spans="1:20" ht="15.6" thickTop="1" thickBot="1" x14ac:dyDescent="0.35">
      <c r="A309" s="8">
        <f t="shared" si="64"/>
        <v>40981.791666665922</v>
      </c>
      <c r="B309" s="27">
        <f t="shared" ca="1" si="56"/>
        <v>0.291284343</v>
      </c>
      <c r="C309" s="27">
        <f t="shared" ca="1" si="57"/>
        <v>0.32364926999999999</v>
      </c>
      <c r="D309" s="27">
        <f t="shared" ca="1" si="58"/>
        <v>3.2364926999999995E-2</v>
      </c>
      <c r="E309" s="16"/>
      <c r="F309" s="46">
        <v>7.18E-4</v>
      </c>
      <c r="G309" s="46">
        <v>21</v>
      </c>
      <c r="H309" s="16"/>
      <c r="I309" s="30">
        <f t="shared" ca="1" si="59"/>
        <v>132.5</v>
      </c>
      <c r="J309" s="42">
        <f t="shared" ca="1" si="52"/>
        <v>132.5</v>
      </c>
      <c r="K309" s="33">
        <f t="shared" ca="1" si="53"/>
        <v>1</v>
      </c>
      <c r="L309" s="16"/>
      <c r="M309" s="36">
        <f t="shared" ca="1" si="60"/>
        <v>16.2</v>
      </c>
      <c r="N309" s="39">
        <f t="shared" ca="1" si="54"/>
        <v>15.6</v>
      </c>
      <c r="O309" s="120">
        <f t="shared" ca="1" si="61"/>
        <v>1.0384615384615385</v>
      </c>
      <c r="P309" s="39">
        <f t="shared" ca="1" si="62"/>
        <v>16.2</v>
      </c>
      <c r="Q309" s="39">
        <f t="shared" ca="1" si="55"/>
        <v>15.6</v>
      </c>
      <c r="R309" s="16"/>
      <c r="S309" s="33">
        <f t="shared" ca="1" si="63"/>
        <v>0.9</v>
      </c>
      <c r="T309" s="30">
        <f ca="1">COUNTIF(INDIRECT("Mess03!B"&amp;(ROW(A309)*4-9)):INDIRECT("Mess03!B"&amp;(ROW(A309)*4-6)),"&gt;=500")*15</f>
        <v>60</v>
      </c>
    </row>
    <row r="310" spans="1:20" ht="15.6" thickTop="1" thickBot="1" x14ac:dyDescent="0.35">
      <c r="A310" s="8">
        <f t="shared" si="64"/>
        <v>40981.833333332586</v>
      </c>
      <c r="B310" s="27">
        <f t="shared" ca="1" si="56"/>
        <v>0.28669676726250004</v>
      </c>
      <c r="C310" s="27">
        <f t="shared" ca="1" si="57"/>
        <v>0.31855196362500005</v>
      </c>
      <c r="D310" s="27">
        <f t="shared" ca="1" si="58"/>
        <v>3.1855196362499998E-2</v>
      </c>
      <c r="E310" s="16"/>
      <c r="F310" s="46">
        <v>7.18E-4</v>
      </c>
      <c r="G310" s="46">
        <v>21</v>
      </c>
      <c r="H310" s="16"/>
      <c r="I310" s="30">
        <f t="shared" ca="1" si="59"/>
        <v>132.25</v>
      </c>
      <c r="J310" s="42">
        <f t="shared" ca="1" si="52"/>
        <v>132.25</v>
      </c>
      <c r="K310" s="33">
        <f t="shared" ca="1" si="53"/>
        <v>1</v>
      </c>
      <c r="L310" s="16"/>
      <c r="M310" s="36">
        <f t="shared" ca="1" si="60"/>
        <v>15.975000000000001</v>
      </c>
      <c r="N310" s="39">
        <f t="shared" ca="1" si="54"/>
        <v>15.6</v>
      </c>
      <c r="O310" s="120">
        <f t="shared" ca="1" si="61"/>
        <v>1.0240384615384617</v>
      </c>
      <c r="P310" s="39">
        <f t="shared" ca="1" si="62"/>
        <v>15.975000000000001</v>
      </c>
      <c r="Q310" s="39">
        <f t="shared" ca="1" si="55"/>
        <v>15.6</v>
      </c>
      <c r="R310" s="16"/>
      <c r="S310" s="33">
        <f t="shared" ca="1" si="63"/>
        <v>0.9</v>
      </c>
      <c r="T310" s="30">
        <f ca="1">COUNTIF(INDIRECT("Mess03!B"&amp;(ROW(A310)*4-9)):INDIRECT("Mess03!B"&amp;(ROW(A310)*4-6)),"&gt;=500")*15</f>
        <v>60</v>
      </c>
    </row>
    <row r="311" spans="1:20" ht="15.6" thickTop="1" thickBot="1" x14ac:dyDescent="0.35">
      <c r="A311" s="8">
        <f t="shared" si="64"/>
        <v>40981.874999999251</v>
      </c>
      <c r="B311" s="27">
        <f t="shared" ca="1" si="56"/>
        <v>0.28759494487499992</v>
      </c>
      <c r="C311" s="27">
        <f t="shared" ca="1" si="57"/>
        <v>0.31954993874999993</v>
      </c>
      <c r="D311" s="27">
        <f t="shared" ca="1" si="58"/>
        <v>3.1954993874999983E-2</v>
      </c>
      <c r="E311" s="16"/>
      <c r="F311" s="46">
        <v>7.18E-4</v>
      </c>
      <c r="G311" s="46">
        <v>21</v>
      </c>
      <c r="H311" s="16"/>
      <c r="I311" s="30">
        <f t="shared" ca="1" si="59"/>
        <v>133.5</v>
      </c>
      <c r="J311" s="42">
        <f t="shared" ca="1" si="52"/>
        <v>133.5</v>
      </c>
      <c r="K311" s="33">
        <f t="shared" ca="1" si="53"/>
        <v>1</v>
      </c>
      <c r="L311" s="16"/>
      <c r="M311" s="36">
        <f t="shared" ca="1" si="60"/>
        <v>15.874999999999998</v>
      </c>
      <c r="N311" s="39">
        <f t="shared" ca="1" si="54"/>
        <v>15.6</v>
      </c>
      <c r="O311" s="120">
        <f t="shared" ca="1" si="61"/>
        <v>1.0176282051282051</v>
      </c>
      <c r="P311" s="39">
        <f t="shared" ca="1" si="62"/>
        <v>15.875</v>
      </c>
      <c r="Q311" s="39">
        <f t="shared" ca="1" si="55"/>
        <v>15.6</v>
      </c>
      <c r="R311" s="16"/>
      <c r="S311" s="33">
        <f t="shared" ca="1" si="63"/>
        <v>0.9</v>
      </c>
      <c r="T311" s="30">
        <f ca="1">COUNTIF(INDIRECT("Mess03!B"&amp;(ROW(A311)*4-9)):INDIRECT("Mess03!B"&amp;(ROW(A311)*4-6)),"&gt;=500")*15</f>
        <v>60</v>
      </c>
    </row>
    <row r="312" spans="1:20" ht="15.6" thickTop="1" thickBot="1" x14ac:dyDescent="0.35">
      <c r="A312" s="8">
        <f t="shared" si="64"/>
        <v>40981.916666665915</v>
      </c>
      <c r="B312" s="27">
        <f t="shared" ca="1" si="56"/>
        <v>0.28904101931250009</v>
      </c>
      <c r="C312" s="27">
        <f t="shared" ca="1" si="57"/>
        <v>0.32115668812500009</v>
      </c>
      <c r="D312" s="27">
        <f t="shared" ca="1" si="58"/>
        <v>3.2115668812500005E-2</v>
      </c>
      <c r="E312" s="16"/>
      <c r="F312" s="46">
        <v>7.18E-4</v>
      </c>
      <c r="G312" s="46">
        <v>21</v>
      </c>
      <c r="H312" s="16"/>
      <c r="I312" s="30">
        <f t="shared" ca="1" si="59"/>
        <v>133.75</v>
      </c>
      <c r="J312" s="42">
        <f t="shared" ca="1" si="52"/>
        <v>133.75</v>
      </c>
      <c r="K312" s="33">
        <f t="shared" ca="1" si="53"/>
        <v>1</v>
      </c>
      <c r="L312" s="16"/>
      <c r="M312" s="36">
        <f t="shared" ca="1" si="60"/>
        <v>15.925000000000002</v>
      </c>
      <c r="N312" s="39">
        <f t="shared" ca="1" si="54"/>
        <v>15.6</v>
      </c>
      <c r="O312" s="120">
        <f t="shared" ca="1" si="61"/>
        <v>1.0208333333333335</v>
      </c>
      <c r="P312" s="39">
        <f t="shared" ca="1" si="62"/>
        <v>15.925000000000001</v>
      </c>
      <c r="Q312" s="39">
        <f t="shared" ca="1" si="55"/>
        <v>15.6</v>
      </c>
      <c r="R312" s="16"/>
      <c r="S312" s="33">
        <f t="shared" ca="1" si="63"/>
        <v>0.9</v>
      </c>
      <c r="T312" s="30">
        <f ca="1">COUNTIF(INDIRECT("Mess03!B"&amp;(ROW(A312)*4-9)):INDIRECT("Mess03!B"&amp;(ROW(A312)*4-6)),"&gt;=500")*15</f>
        <v>60</v>
      </c>
    </row>
    <row r="313" spans="1:20" ht="15.6" thickTop="1" thickBot="1" x14ac:dyDescent="0.35">
      <c r="A313" s="8">
        <f t="shared" si="64"/>
        <v>40981.958333332579</v>
      </c>
      <c r="B313" s="27">
        <f t="shared" ca="1" si="56"/>
        <v>0.28535077305000001</v>
      </c>
      <c r="C313" s="27">
        <f t="shared" ca="1" si="57"/>
        <v>0.31705641449999999</v>
      </c>
      <c r="D313" s="27">
        <f t="shared" ca="1" si="58"/>
        <v>3.1705641449999995E-2</v>
      </c>
      <c r="E313" s="16"/>
      <c r="F313" s="46">
        <v>7.18E-4</v>
      </c>
      <c r="G313" s="46">
        <v>21</v>
      </c>
      <c r="H313" s="16"/>
      <c r="I313" s="30">
        <f t="shared" ca="1" si="59"/>
        <v>132.25</v>
      </c>
      <c r="J313" s="42">
        <f t="shared" ca="1" si="52"/>
        <v>132.25</v>
      </c>
      <c r="K313" s="33">
        <f t="shared" ca="1" si="53"/>
        <v>1</v>
      </c>
      <c r="L313" s="16"/>
      <c r="M313" s="36">
        <f t="shared" ca="1" si="60"/>
        <v>15.900000000000002</v>
      </c>
      <c r="N313" s="39">
        <f t="shared" ca="1" si="54"/>
        <v>15.6</v>
      </c>
      <c r="O313" s="120">
        <f t="shared" ca="1" si="61"/>
        <v>1.0192307692307694</v>
      </c>
      <c r="P313" s="39">
        <f t="shared" ca="1" si="62"/>
        <v>15.9</v>
      </c>
      <c r="Q313" s="39">
        <f t="shared" ca="1" si="55"/>
        <v>15.6</v>
      </c>
      <c r="R313" s="16"/>
      <c r="S313" s="33">
        <f t="shared" ca="1" si="63"/>
        <v>0.9</v>
      </c>
      <c r="T313" s="30">
        <f ca="1">COUNTIF(INDIRECT("Mess03!B"&amp;(ROW(A313)*4-9)):INDIRECT("Mess03!B"&amp;(ROW(A313)*4-6)),"&gt;=500")*15</f>
        <v>60</v>
      </c>
    </row>
    <row r="314" spans="1:20" ht="15.6" thickTop="1" thickBot="1" x14ac:dyDescent="0.35">
      <c r="A314" s="8">
        <f t="shared" si="64"/>
        <v>40981.999999999243</v>
      </c>
      <c r="B314" s="27">
        <f t="shared" ca="1" si="56"/>
        <v>0.28230256687500005</v>
      </c>
      <c r="C314" s="27">
        <f t="shared" ca="1" si="57"/>
        <v>0.31366951875000004</v>
      </c>
      <c r="D314" s="27">
        <f t="shared" ca="1" si="58"/>
        <v>3.1366951875E-2</v>
      </c>
      <c r="E314" s="16"/>
      <c r="F314" s="46">
        <v>7.18E-4</v>
      </c>
      <c r="G314" s="46">
        <v>21</v>
      </c>
      <c r="H314" s="16"/>
      <c r="I314" s="30">
        <f t="shared" ca="1" si="59"/>
        <v>131.25</v>
      </c>
      <c r="J314" s="42">
        <f t="shared" ca="1" si="52"/>
        <v>131.25</v>
      </c>
      <c r="K314" s="33">
        <f t="shared" ca="1" si="53"/>
        <v>1</v>
      </c>
      <c r="L314" s="16"/>
      <c r="M314" s="36">
        <f t="shared" ca="1" si="60"/>
        <v>15.850000000000001</v>
      </c>
      <c r="N314" s="39">
        <f t="shared" ca="1" si="54"/>
        <v>15.6</v>
      </c>
      <c r="O314" s="120">
        <f t="shared" ca="1" si="61"/>
        <v>1.0160256410256412</v>
      </c>
      <c r="P314" s="39">
        <f t="shared" ca="1" si="62"/>
        <v>15.850000000000001</v>
      </c>
      <c r="Q314" s="39">
        <f t="shared" ca="1" si="55"/>
        <v>15.6</v>
      </c>
      <c r="R314" s="16"/>
      <c r="S314" s="33">
        <f t="shared" ca="1" si="63"/>
        <v>0.9</v>
      </c>
      <c r="T314" s="30">
        <f ca="1">COUNTIF(INDIRECT("Mess03!B"&amp;(ROW(A314)*4-9)):INDIRECT("Mess03!B"&amp;(ROW(A314)*4-6)),"&gt;=500")*15</f>
        <v>60</v>
      </c>
    </row>
    <row r="315" spans="1:20" ht="15.6" thickTop="1" thickBot="1" x14ac:dyDescent="0.35">
      <c r="A315" s="8">
        <f t="shared" si="64"/>
        <v>40982.041666665908</v>
      </c>
      <c r="B315" s="27">
        <f t="shared" ca="1" si="56"/>
        <v>0.28452892781249994</v>
      </c>
      <c r="C315" s="27">
        <f t="shared" ca="1" si="57"/>
        <v>0.31614325312499991</v>
      </c>
      <c r="D315" s="27">
        <f t="shared" ca="1" si="58"/>
        <v>3.1614325312499983E-2</v>
      </c>
      <c r="E315" s="16"/>
      <c r="F315" s="46">
        <v>7.18E-4</v>
      </c>
      <c r="G315" s="46">
        <v>21</v>
      </c>
      <c r="H315" s="16"/>
      <c r="I315" s="30">
        <f t="shared" ca="1" si="59"/>
        <v>131.25</v>
      </c>
      <c r="J315" s="42">
        <f t="shared" ca="1" si="52"/>
        <v>131.25</v>
      </c>
      <c r="K315" s="33">
        <f t="shared" ca="1" si="53"/>
        <v>1</v>
      </c>
      <c r="L315" s="16"/>
      <c r="M315" s="36">
        <f t="shared" ca="1" si="60"/>
        <v>15.974999999999998</v>
      </c>
      <c r="N315" s="39">
        <f t="shared" ca="1" si="54"/>
        <v>15.6</v>
      </c>
      <c r="O315" s="120">
        <f t="shared" ca="1" si="61"/>
        <v>1.0240384615384615</v>
      </c>
      <c r="P315" s="39">
        <f t="shared" ca="1" si="62"/>
        <v>15.975</v>
      </c>
      <c r="Q315" s="39">
        <f t="shared" ca="1" si="55"/>
        <v>15.6</v>
      </c>
      <c r="R315" s="16"/>
      <c r="S315" s="33">
        <f t="shared" ca="1" si="63"/>
        <v>0.9</v>
      </c>
      <c r="T315" s="30">
        <f ca="1">COUNTIF(INDIRECT("Mess03!B"&amp;(ROW(A315)*4-9)):INDIRECT("Mess03!B"&amp;(ROW(A315)*4-6)),"&gt;=500")*15</f>
        <v>60</v>
      </c>
    </row>
    <row r="316" spans="1:20" ht="15.6" thickTop="1" thickBot="1" x14ac:dyDescent="0.35">
      <c r="A316" s="8">
        <f t="shared" si="64"/>
        <v>40982.083333332572</v>
      </c>
      <c r="B316" s="27">
        <f t="shared" ca="1" si="56"/>
        <v>0.2865067844625</v>
      </c>
      <c r="C316" s="27">
        <f t="shared" ca="1" si="57"/>
        <v>0.31834087162500002</v>
      </c>
      <c r="D316" s="27">
        <f t="shared" ca="1" si="58"/>
        <v>3.1834087162499997E-2</v>
      </c>
      <c r="E316" s="16"/>
      <c r="F316" s="46">
        <v>7.18E-4</v>
      </c>
      <c r="G316" s="46">
        <v>21</v>
      </c>
      <c r="H316" s="16"/>
      <c r="I316" s="30">
        <f t="shared" ca="1" si="59"/>
        <v>131.75</v>
      </c>
      <c r="J316" s="42">
        <f t="shared" ca="1" si="52"/>
        <v>131.75</v>
      </c>
      <c r="K316" s="33">
        <f t="shared" ca="1" si="53"/>
        <v>1</v>
      </c>
      <c r="L316" s="16"/>
      <c r="M316" s="36">
        <f t="shared" ca="1" si="60"/>
        <v>16.025000000000002</v>
      </c>
      <c r="N316" s="39">
        <f t="shared" ca="1" si="54"/>
        <v>15.6</v>
      </c>
      <c r="O316" s="120">
        <f t="shared" ca="1" si="61"/>
        <v>1.0272435897435899</v>
      </c>
      <c r="P316" s="39">
        <f t="shared" ca="1" si="62"/>
        <v>16.025000000000002</v>
      </c>
      <c r="Q316" s="39">
        <f t="shared" ca="1" si="55"/>
        <v>15.6</v>
      </c>
      <c r="R316" s="16"/>
      <c r="S316" s="33">
        <f t="shared" ca="1" si="63"/>
        <v>0.9</v>
      </c>
      <c r="T316" s="30">
        <f ca="1">COUNTIF(INDIRECT("Mess03!B"&amp;(ROW(A316)*4-9)):INDIRECT("Mess03!B"&amp;(ROW(A316)*4-6)),"&gt;=500")*15</f>
        <v>60</v>
      </c>
    </row>
    <row r="317" spans="1:20" ht="15.6" thickTop="1" thickBot="1" x14ac:dyDescent="0.35">
      <c r="A317" s="8">
        <f t="shared" si="64"/>
        <v>40982.124999999236</v>
      </c>
      <c r="B317" s="27">
        <f t="shared" ca="1" si="56"/>
        <v>0.28236108836250007</v>
      </c>
      <c r="C317" s="27">
        <f t="shared" ca="1" si="57"/>
        <v>0.31373454262500006</v>
      </c>
      <c r="D317" s="27">
        <f t="shared" ca="1" si="58"/>
        <v>3.1373454262499996E-2</v>
      </c>
      <c r="E317" s="16"/>
      <c r="F317" s="46">
        <v>7.18E-4</v>
      </c>
      <c r="G317" s="46">
        <v>21</v>
      </c>
      <c r="H317" s="16"/>
      <c r="I317" s="30">
        <f t="shared" ca="1" si="59"/>
        <v>130.25</v>
      </c>
      <c r="J317" s="42">
        <f t="shared" ca="1" si="52"/>
        <v>130.25</v>
      </c>
      <c r="K317" s="33">
        <f t="shared" ca="1" si="53"/>
        <v>1</v>
      </c>
      <c r="L317" s="16"/>
      <c r="M317" s="36">
        <f t="shared" ca="1" si="60"/>
        <v>15.975000000000001</v>
      </c>
      <c r="N317" s="39">
        <f t="shared" ca="1" si="54"/>
        <v>15.6</v>
      </c>
      <c r="O317" s="120">
        <f t="shared" ca="1" si="61"/>
        <v>1.0240384615384617</v>
      </c>
      <c r="P317" s="39">
        <f t="shared" ca="1" si="62"/>
        <v>15.975000000000001</v>
      </c>
      <c r="Q317" s="39">
        <f t="shared" ca="1" si="55"/>
        <v>15.6</v>
      </c>
      <c r="R317" s="16"/>
      <c r="S317" s="33">
        <f t="shared" ca="1" si="63"/>
        <v>0.9</v>
      </c>
      <c r="T317" s="30">
        <f ca="1">COUNTIF(INDIRECT("Mess03!B"&amp;(ROW(A317)*4-9)):INDIRECT("Mess03!B"&amp;(ROW(A317)*4-6)),"&gt;=500")*15</f>
        <v>60</v>
      </c>
    </row>
    <row r="318" spans="1:20" ht="15.6" thickTop="1" thickBot="1" x14ac:dyDescent="0.35">
      <c r="A318" s="8">
        <f t="shared" si="64"/>
        <v>40982.1666666659</v>
      </c>
      <c r="B318" s="27">
        <f t="shared" ca="1" si="56"/>
        <v>0.28398696795</v>
      </c>
      <c r="C318" s="27">
        <f t="shared" ca="1" si="57"/>
        <v>0.31554107549999999</v>
      </c>
      <c r="D318" s="27">
        <f t="shared" ca="1" si="58"/>
        <v>3.1554107549999995E-2</v>
      </c>
      <c r="E318" s="16"/>
      <c r="F318" s="46">
        <v>7.18E-4</v>
      </c>
      <c r="G318" s="46">
        <v>21</v>
      </c>
      <c r="H318" s="16"/>
      <c r="I318" s="30">
        <f t="shared" ca="1" si="59"/>
        <v>131</v>
      </c>
      <c r="J318" s="42">
        <f t="shared" ca="1" si="52"/>
        <v>131</v>
      </c>
      <c r="K318" s="33">
        <f t="shared" ca="1" si="53"/>
        <v>1</v>
      </c>
      <c r="L318" s="16"/>
      <c r="M318" s="36">
        <f t="shared" ca="1" si="60"/>
        <v>15.974999999999998</v>
      </c>
      <c r="N318" s="39">
        <f t="shared" ca="1" si="54"/>
        <v>15.6</v>
      </c>
      <c r="O318" s="120">
        <f t="shared" ca="1" si="61"/>
        <v>1.0240384615384615</v>
      </c>
      <c r="P318" s="39">
        <f t="shared" ca="1" si="62"/>
        <v>15.975</v>
      </c>
      <c r="Q318" s="39">
        <f t="shared" ca="1" si="55"/>
        <v>15.6</v>
      </c>
      <c r="R318" s="16"/>
      <c r="S318" s="33">
        <f t="shared" ca="1" si="63"/>
        <v>0.9</v>
      </c>
      <c r="T318" s="30">
        <f ca="1">COUNTIF(INDIRECT("Mess03!B"&amp;(ROW(A318)*4-9)):INDIRECT("Mess03!B"&amp;(ROW(A318)*4-6)),"&gt;=500")*15</f>
        <v>60</v>
      </c>
    </row>
    <row r="319" spans="1:20" ht="15.6" thickTop="1" thickBot="1" x14ac:dyDescent="0.35">
      <c r="A319" s="8">
        <f t="shared" si="64"/>
        <v>40982.208333332565</v>
      </c>
      <c r="B319" s="27">
        <f t="shared" ca="1" si="56"/>
        <v>0.28655003947500002</v>
      </c>
      <c r="C319" s="27">
        <f t="shared" ca="1" si="57"/>
        <v>0.31838893275000002</v>
      </c>
      <c r="D319" s="27">
        <f t="shared" ca="1" si="58"/>
        <v>3.1838893274999995E-2</v>
      </c>
      <c r="E319" s="16"/>
      <c r="F319" s="46">
        <v>7.18E-4</v>
      </c>
      <c r="G319" s="46">
        <v>21</v>
      </c>
      <c r="H319" s="16"/>
      <c r="I319" s="30">
        <f t="shared" ca="1" si="59"/>
        <v>130.75</v>
      </c>
      <c r="J319" s="42">
        <f t="shared" ca="1" si="52"/>
        <v>130.75</v>
      </c>
      <c r="K319" s="33">
        <f t="shared" ca="1" si="53"/>
        <v>1</v>
      </c>
      <c r="L319" s="16"/>
      <c r="M319" s="36">
        <f t="shared" ca="1" si="60"/>
        <v>16.150000000000002</v>
      </c>
      <c r="N319" s="39">
        <f t="shared" ca="1" si="54"/>
        <v>15.6</v>
      </c>
      <c r="O319" s="120">
        <f t="shared" ca="1" si="61"/>
        <v>1.0352564102564104</v>
      </c>
      <c r="P319" s="39">
        <f t="shared" ca="1" si="62"/>
        <v>16.150000000000002</v>
      </c>
      <c r="Q319" s="39">
        <f t="shared" ca="1" si="55"/>
        <v>15.6</v>
      </c>
      <c r="R319" s="16"/>
      <c r="S319" s="33">
        <f t="shared" ca="1" si="63"/>
        <v>0.9</v>
      </c>
      <c r="T319" s="30">
        <f ca="1">COUNTIF(INDIRECT("Mess03!B"&amp;(ROW(A319)*4-9)):INDIRECT("Mess03!B"&amp;(ROW(A319)*4-6)),"&gt;=500")*15</f>
        <v>60</v>
      </c>
    </row>
    <row r="320" spans="1:20" ht="15.6" thickTop="1" thickBot="1" x14ac:dyDescent="0.35">
      <c r="A320" s="8">
        <f t="shared" si="64"/>
        <v>40982.249999999229</v>
      </c>
      <c r="B320" s="27">
        <f t="shared" ca="1" si="56"/>
        <v>0.28754236035000003</v>
      </c>
      <c r="C320" s="27">
        <f t="shared" ca="1" si="57"/>
        <v>0.31949151149999999</v>
      </c>
      <c r="D320" s="27">
        <f t="shared" ca="1" si="58"/>
        <v>3.1949151149999994E-2</v>
      </c>
      <c r="E320" s="16"/>
      <c r="F320" s="46">
        <v>7.18E-4</v>
      </c>
      <c r="G320" s="46">
        <v>21</v>
      </c>
      <c r="H320" s="16"/>
      <c r="I320" s="30">
        <f t="shared" ca="1" si="59"/>
        <v>131</v>
      </c>
      <c r="J320" s="42">
        <f t="shared" ca="1" si="52"/>
        <v>131</v>
      </c>
      <c r="K320" s="33">
        <f t="shared" ca="1" si="53"/>
        <v>1</v>
      </c>
      <c r="L320" s="16"/>
      <c r="M320" s="36">
        <f t="shared" ca="1" si="60"/>
        <v>16.174999999999997</v>
      </c>
      <c r="N320" s="39">
        <f t="shared" ca="1" si="54"/>
        <v>15.6</v>
      </c>
      <c r="O320" s="120">
        <f t="shared" ca="1" si="61"/>
        <v>1.0368589743589742</v>
      </c>
      <c r="P320" s="39">
        <f t="shared" ca="1" si="62"/>
        <v>16.174999999999997</v>
      </c>
      <c r="Q320" s="39">
        <f t="shared" ca="1" si="55"/>
        <v>15.6</v>
      </c>
      <c r="R320" s="16"/>
      <c r="S320" s="33">
        <f t="shared" ca="1" si="63"/>
        <v>0.9</v>
      </c>
      <c r="T320" s="30">
        <f ca="1">COUNTIF(INDIRECT("Mess03!B"&amp;(ROW(A320)*4-9)):INDIRECT("Mess03!B"&amp;(ROW(A320)*4-6)),"&gt;=500")*15</f>
        <v>60</v>
      </c>
    </row>
    <row r="321" spans="1:20" ht="15.6" thickTop="1" thickBot="1" x14ac:dyDescent="0.35">
      <c r="A321" s="8">
        <f t="shared" si="64"/>
        <v>40982.291666665893</v>
      </c>
      <c r="B321" s="27">
        <f t="shared" ca="1" si="56"/>
        <v>0.28600214265000001</v>
      </c>
      <c r="C321" s="27">
        <f t="shared" ca="1" si="57"/>
        <v>0.31778015850000002</v>
      </c>
      <c r="D321" s="27">
        <f t="shared" ca="1" si="58"/>
        <v>3.1778015849999994E-2</v>
      </c>
      <c r="E321" s="16"/>
      <c r="F321" s="46">
        <v>7.18E-4</v>
      </c>
      <c r="G321" s="46">
        <v>21</v>
      </c>
      <c r="H321" s="16"/>
      <c r="I321" s="30">
        <f t="shared" ca="1" si="59"/>
        <v>130.5</v>
      </c>
      <c r="J321" s="42">
        <f t="shared" ca="1" si="52"/>
        <v>130.5</v>
      </c>
      <c r="K321" s="33">
        <f t="shared" ca="1" si="53"/>
        <v>1</v>
      </c>
      <c r="L321" s="16"/>
      <c r="M321" s="36">
        <f t="shared" ca="1" si="60"/>
        <v>16.150000000000002</v>
      </c>
      <c r="N321" s="39">
        <f t="shared" ca="1" si="54"/>
        <v>15.6</v>
      </c>
      <c r="O321" s="120">
        <f t="shared" ca="1" si="61"/>
        <v>1.0352564102564104</v>
      </c>
      <c r="P321" s="39">
        <f t="shared" ca="1" si="62"/>
        <v>16.150000000000002</v>
      </c>
      <c r="Q321" s="39">
        <f t="shared" ca="1" si="55"/>
        <v>15.6</v>
      </c>
      <c r="R321" s="16"/>
      <c r="S321" s="33">
        <f t="shared" ca="1" si="63"/>
        <v>0.9</v>
      </c>
      <c r="T321" s="30">
        <f ca="1">COUNTIF(INDIRECT("Mess03!B"&amp;(ROW(A321)*4-9)):INDIRECT("Mess03!B"&amp;(ROW(A321)*4-6)),"&gt;=500")*15</f>
        <v>60</v>
      </c>
    </row>
    <row r="322" spans="1:20" ht="15.6" thickTop="1" thickBot="1" x14ac:dyDescent="0.35">
      <c r="A322" s="8">
        <f t="shared" si="64"/>
        <v>40982.333333332557</v>
      </c>
      <c r="B322" s="27">
        <f t="shared" ca="1" si="56"/>
        <v>0.28699361538750001</v>
      </c>
      <c r="C322" s="27">
        <f t="shared" ca="1" si="57"/>
        <v>0.31888179487500001</v>
      </c>
      <c r="D322" s="27">
        <f t="shared" ca="1" si="58"/>
        <v>3.1888179487499994E-2</v>
      </c>
      <c r="E322" s="16"/>
      <c r="F322" s="46">
        <v>7.18E-4</v>
      </c>
      <c r="G322" s="46">
        <v>21</v>
      </c>
      <c r="H322" s="16"/>
      <c r="I322" s="30">
        <f t="shared" ca="1" si="59"/>
        <v>130.75</v>
      </c>
      <c r="J322" s="42">
        <f t="shared" ca="1" si="52"/>
        <v>130.75</v>
      </c>
      <c r="K322" s="33">
        <f t="shared" ca="1" si="53"/>
        <v>1</v>
      </c>
      <c r="L322" s="16"/>
      <c r="M322" s="36">
        <f t="shared" ca="1" si="60"/>
        <v>16.175000000000001</v>
      </c>
      <c r="N322" s="39">
        <f t="shared" ca="1" si="54"/>
        <v>15.6</v>
      </c>
      <c r="O322" s="120">
        <f t="shared" ca="1" si="61"/>
        <v>1.0368589743589745</v>
      </c>
      <c r="P322" s="39">
        <f t="shared" ca="1" si="62"/>
        <v>16.175000000000001</v>
      </c>
      <c r="Q322" s="39">
        <f t="shared" ca="1" si="55"/>
        <v>15.6</v>
      </c>
      <c r="R322" s="16"/>
      <c r="S322" s="33">
        <f t="shared" ca="1" si="63"/>
        <v>0.9</v>
      </c>
      <c r="T322" s="30">
        <f ca="1">COUNTIF(INDIRECT("Mess03!B"&amp;(ROW(A322)*4-9)):INDIRECT("Mess03!B"&amp;(ROW(A322)*4-6)),"&gt;=500")*15</f>
        <v>60</v>
      </c>
    </row>
    <row r="323" spans="1:20" ht="15.6" thickTop="1" thickBot="1" x14ac:dyDescent="0.35">
      <c r="A323" s="8">
        <f t="shared" si="64"/>
        <v>40982.374999999221</v>
      </c>
      <c r="B323" s="27">
        <f t="shared" ca="1" si="56"/>
        <v>0.31075111553734769</v>
      </c>
      <c r="C323" s="27">
        <f t="shared" ca="1" si="57"/>
        <v>0.34527901726371962</v>
      </c>
      <c r="D323" s="27">
        <f t="shared" ca="1" si="58"/>
        <v>3.4527901726371955E-2</v>
      </c>
      <c r="E323" s="16"/>
      <c r="F323" s="46">
        <v>7.18E-4</v>
      </c>
      <c r="G323" s="46">
        <v>21</v>
      </c>
      <c r="H323" s="16"/>
      <c r="I323" s="30">
        <f t="shared" ca="1" si="59"/>
        <v>131.25</v>
      </c>
      <c r="J323" s="42">
        <f t="shared" ref="J323:J386" ca="1" si="65">AVERAGE(INDIRECT("Mess03!C"&amp;(ROW(F323)*4-9)),INDIRECT("Mess03!C"&amp;(ROW(F323)*4-8)),INDIRECT("Mess03!C"&amp;(ROW(F323)*4-7)),INDIRECT("Mess03!C"&amp;(ROW(F323)*4-6)))</f>
        <v>131.25</v>
      </c>
      <c r="K323" s="33">
        <f t="shared" ref="K323:K386" ca="1" si="66">INDIRECT("Methan03!E"&amp;(ROUND((ROW(A323)+1)/8+2,0)))</f>
        <v>1</v>
      </c>
      <c r="L323" s="16"/>
      <c r="M323" s="36">
        <f t="shared" ca="1" si="60"/>
        <v>17.447256097560981</v>
      </c>
      <c r="N323" s="39">
        <f t="shared" ref="N323:N386" ca="1" si="67">INDIRECT("Methan03!B"&amp;(ROUND((ROW(A323)+1)/8+2,0)))</f>
        <v>17.8</v>
      </c>
      <c r="O323" s="120">
        <f t="shared" ca="1" si="61"/>
        <v>0.98018292682926855</v>
      </c>
      <c r="P323" s="39">
        <f t="shared" ca="1" si="62"/>
        <v>16.075000000000003</v>
      </c>
      <c r="Q323" s="39">
        <f t="shared" ref="Q323:Q386" ca="1" si="68">INDIRECT("Methan03!D"&amp;(ROUND((ROW(A323)+1)/8+2,0)))</f>
        <v>16.399999999999999</v>
      </c>
      <c r="R323" s="16"/>
      <c r="S323" s="33">
        <f t="shared" ca="1" si="63"/>
        <v>0.9</v>
      </c>
      <c r="T323" s="30">
        <f ca="1">COUNTIF(INDIRECT("Mess03!B"&amp;(ROW(A323)*4-9)):INDIRECT("Mess03!B"&amp;(ROW(A323)*4-6)),"&gt;=500")*15</f>
        <v>60</v>
      </c>
    </row>
    <row r="324" spans="1:20" ht="15.6" thickTop="1" thickBot="1" x14ac:dyDescent="0.35">
      <c r="A324" s="8">
        <f t="shared" si="64"/>
        <v>40982.416666665886</v>
      </c>
      <c r="B324" s="27">
        <f t="shared" ref="B324:B387" ca="1" si="69">C324-D324</f>
        <v>0.30919448327378046</v>
      </c>
      <c r="C324" s="27">
        <f t="shared" ref="C324:C387" ca="1" si="70">I324*M324/100*F324*G324</f>
        <v>0.34354942585975606</v>
      </c>
      <c r="D324" s="27">
        <f t="shared" ref="D324:D387" ca="1" si="71">C324*(1-S324)</f>
        <v>3.4354942585975601E-2</v>
      </c>
      <c r="E324" s="16"/>
      <c r="F324" s="46">
        <v>7.18E-4</v>
      </c>
      <c r="G324" s="46">
        <v>21</v>
      </c>
      <c r="H324" s="16"/>
      <c r="I324" s="30">
        <f t="shared" ref="I324:I387" ca="1" si="72">J324*K324</f>
        <v>131</v>
      </c>
      <c r="J324" s="42">
        <f t="shared" ca="1" si="65"/>
        <v>131</v>
      </c>
      <c r="K324" s="33">
        <f t="shared" ca="1" si="66"/>
        <v>1</v>
      </c>
      <c r="L324" s="16"/>
      <c r="M324" s="36">
        <f t="shared" ref="M324:M387" ca="1" si="73">IF(N324=0,P324,N324*O324)</f>
        <v>17.39298780487805</v>
      </c>
      <c r="N324" s="39">
        <f t="shared" ca="1" si="67"/>
        <v>17.8</v>
      </c>
      <c r="O324" s="120">
        <f t="shared" ref="O324:O387" ca="1" si="74">IF(Q324=0,1,P324/Q324)</f>
        <v>0.97713414634146345</v>
      </c>
      <c r="P324" s="39">
        <f t="shared" ref="P324:P387" ca="1" si="75">AVERAGE(INDIRECT("Mess03!D"&amp;(ROW(F324)*4-9)),INDIRECT("Mess03!D"&amp;(ROW(F324)*4-8)),INDIRECT("Mess03!D"&amp;(ROW(F324)*4-7)),INDIRECT("Mess03!D"&amp;(ROW(F324)*4-6)))</f>
        <v>16.024999999999999</v>
      </c>
      <c r="Q324" s="39">
        <f t="shared" ca="1" si="68"/>
        <v>16.399999999999999</v>
      </c>
      <c r="R324" s="16"/>
      <c r="S324" s="33">
        <f t="shared" ref="S324:S387" ca="1" si="76">IF(T324&gt;=30,0.9,0)</f>
        <v>0.9</v>
      </c>
      <c r="T324" s="30">
        <f ca="1">COUNTIF(INDIRECT("Mess03!B"&amp;(ROW(A324)*4-9)):INDIRECT("Mess03!B"&amp;(ROW(A324)*4-6)),"&gt;=500")*15</f>
        <v>60</v>
      </c>
    </row>
    <row r="325" spans="1:20" ht="15.6" thickTop="1" thickBot="1" x14ac:dyDescent="0.35">
      <c r="A325" s="8">
        <f t="shared" ref="A325:A388" si="77">A324+1/24</f>
        <v>40982.45833333255</v>
      </c>
      <c r="B325" s="27">
        <f t="shared" ca="1" si="69"/>
        <v>0.31263177769847555</v>
      </c>
      <c r="C325" s="27">
        <f t="shared" ca="1" si="70"/>
        <v>0.34736864188719507</v>
      </c>
      <c r="D325" s="27">
        <f t="shared" ca="1" si="71"/>
        <v>3.4736864188719498E-2</v>
      </c>
      <c r="E325" s="16"/>
      <c r="F325" s="46">
        <v>7.18E-4</v>
      </c>
      <c r="G325" s="46">
        <v>21</v>
      </c>
      <c r="H325" s="16"/>
      <c r="I325" s="30">
        <f t="shared" ca="1" si="72"/>
        <v>132.25</v>
      </c>
      <c r="J325" s="42">
        <f t="shared" ca="1" si="65"/>
        <v>132.25</v>
      </c>
      <c r="K325" s="33">
        <f t="shared" ca="1" si="66"/>
        <v>1</v>
      </c>
      <c r="L325" s="16"/>
      <c r="M325" s="36">
        <f t="shared" ca="1" si="73"/>
        <v>17.420121951219514</v>
      </c>
      <c r="N325" s="39">
        <f t="shared" ca="1" si="67"/>
        <v>17.8</v>
      </c>
      <c r="O325" s="120">
        <f t="shared" ca="1" si="74"/>
        <v>0.97865853658536595</v>
      </c>
      <c r="P325" s="39">
        <f t="shared" ca="1" si="75"/>
        <v>16.05</v>
      </c>
      <c r="Q325" s="39">
        <f t="shared" ca="1" si="68"/>
        <v>16.399999999999999</v>
      </c>
      <c r="R325" s="16"/>
      <c r="S325" s="33">
        <f t="shared" ca="1" si="76"/>
        <v>0.9</v>
      </c>
      <c r="T325" s="30">
        <f ca="1">COUNTIF(INDIRECT("Mess03!B"&amp;(ROW(A325)*4-9)):INDIRECT("Mess03!B"&amp;(ROW(A325)*4-6)),"&gt;=500")*15</f>
        <v>60</v>
      </c>
    </row>
    <row r="326" spans="1:20" ht="15.6" thickTop="1" thickBot="1" x14ac:dyDescent="0.35">
      <c r="A326" s="8">
        <f t="shared" si="77"/>
        <v>40982.499999999214</v>
      </c>
      <c r="B326" s="27">
        <f t="shared" ca="1" si="69"/>
        <v>0.31106870165853662</v>
      </c>
      <c r="C326" s="27">
        <f t="shared" ca="1" si="70"/>
        <v>0.34563189073170736</v>
      </c>
      <c r="D326" s="27">
        <f t="shared" ca="1" si="71"/>
        <v>3.4563189073170728E-2</v>
      </c>
      <c r="E326" s="16"/>
      <c r="F326" s="46">
        <v>7.18E-4</v>
      </c>
      <c r="G326" s="46">
        <v>21</v>
      </c>
      <c r="H326" s="16"/>
      <c r="I326" s="30">
        <f t="shared" ca="1" si="72"/>
        <v>132</v>
      </c>
      <c r="J326" s="42">
        <f t="shared" ca="1" si="65"/>
        <v>132</v>
      </c>
      <c r="K326" s="33">
        <f t="shared" ca="1" si="66"/>
        <v>1</v>
      </c>
      <c r="L326" s="16"/>
      <c r="M326" s="36">
        <f t="shared" ca="1" si="73"/>
        <v>17.365853658536587</v>
      </c>
      <c r="N326" s="39">
        <f t="shared" ca="1" si="67"/>
        <v>17.8</v>
      </c>
      <c r="O326" s="120">
        <f t="shared" ca="1" si="74"/>
        <v>0.97560975609756106</v>
      </c>
      <c r="P326" s="39">
        <f t="shared" ca="1" si="75"/>
        <v>16</v>
      </c>
      <c r="Q326" s="39">
        <f t="shared" ca="1" si="68"/>
        <v>16.399999999999999</v>
      </c>
      <c r="R326" s="16"/>
      <c r="S326" s="33">
        <f t="shared" ca="1" si="76"/>
        <v>0.9</v>
      </c>
      <c r="T326" s="30">
        <f ca="1">COUNTIF(INDIRECT("Mess03!B"&amp;(ROW(A326)*4-9)):INDIRECT("Mess03!B"&amp;(ROW(A326)*4-6)),"&gt;=500")*15</f>
        <v>60</v>
      </c>
    </row>
    <row r="327" spans="1:20" ht="15.6" thickTop="1" thickBot="1" x14ac:dyDescent="0.35">
      <c r="A327" s="8">
        <f t="shared" si="77"/>
        <v>40982.541666665878</v>
      </c>
      <c r="B327" s="27">
        <f t="shared" ca="1" si="69"/>
        <v>0.34083066364161579</v>
      </c>
      <c r="C327" s="27">
        <f t="shared" ca="1" si="70"/>
        <v>0.3787007373795731</v>
      </c>
      <c r="D327" s="27">
        <f t="shared" ca="1" si="71"/>
        <v>3.7870073737957304E-2</v>
      </c>
      <c r="E327" s="16"/>
      <c r="F327" s="46">
        <v>7.18E-4</v>
      </c>
      <c r="G327" s="46">
        <v>21</v>
      </c>
      <c r="H327" s="16"/>
      <c r="I327" s="30">
        <f t="shared" ca="1" si="72"/>
        <v>141.75</v>
      </c>
      <c r="J327" s="42">
        <f t="shared" ca="1" si="65"/>
        <v>141.75</v>
      </c>
      <c r="K327" s="33">
        <f t="shared" ca="1" si="66"/>
        <v>1</v>
      </c>
      <c r="L327" s="16"/>
      <c r="M327" s="36">
        <f t="shared" ca="1" si="73"/>
        <v>17.71859756097561</v>
      </c>
      <c r="N327" s="39">
        <f t="shared" ca="1" si="67"/>
        <v>17.8</v>
      </c>
      <c r="O327" s="120">
        <f t="shared" ca="1" si="74"/>
        <v>0.99542682926829273</v>
      </c>
      <c r="P327" s="39">
        <f t="shared" ca="1" si="75"/>
        <v>16.324999999999999</v>
      </c>
      <c r="Q327" s="39">
        <f t="shared" ca="1" si="68"/>
        <v>16.399999999999999</v>
      </c>
      <c r="R327" s="16"/>
      <c r="S327" s="33">
        <f t="shared" ca="1" si="76"/>
        <v>0.9</v>
      </c>
      <c r="T327" s="30">
        <f ca="1">COUNTIF(INDIRECT("Mess03!B"&amp;(ROW(A327)*4-9)):INDIRECT("Mess03!B"&amp;(ROW(A327)*4-6)),"&gt;=500")*15</f>
        <v>60</v>
      </c>
    </row>
    <row r="328" spans="1:20" ht="15.6" thickTop="1" thickBot="1" x14ac:dyDescent="0.35">
      <c r="A328" s="8">
        <f t="shared" si="77"/>
        <v>40982.583333332543</v>
      </c>
      <c r="B328" s="27">
        <f t="shared" ca="1" si="69"/>
        <v>0.33338718139253054</v>
      </c>
      <c r="C328" s="27">
        <f t="shared" ca="1" si="70"/>
        <v>0.37043020154725614</v>
      </c>
      <c r="D328" s="27">
        <f t="shared" ca="1" si="71"/>
        <v>3.7043020154725603E-2</v>
      </c>
      <c r="E328" s="16"/>
      <c r="F328" s="46">
        <v>7.18E-4</v>
      </c>
      <c r="G328" s="46">
        <v>21</v>
      </c>
      <c r="H328" s="16"/>
      <c r="I328" s="30">
        <f t="shared" ca="1" si="72"/>
        <v>141.25</v>
      </c>
      <c r="J328" s="42">
        <f t="shared" ca="1" si="65"/>
        <v>141.25</v>
      </c>
      <c r="K328" s="33">
        <f t="shared" ca="1" si="66"/>
        <v>1</v>
      </c>
      <c r="L328" s="16"/>
      <c r="M328" s="36">
        <f t="shared" ca="1" si="73"/>
        <v>17.39298780487805</v>
      </c>
      <c r="N328" s="39">
        <f t="shared" ca="1" si="67"/>
        <v>17.8</v>
      </c>
      <c r="O328" s="120">
        <f t="shared" ca="1" si="74"/>
        <v>0.97713414634146345</v>
      </c>
      <c r="P328" s="39">
        <f t="shared" ca="1" si="75"/>
        <v>16.024999999999999</v>
      </c>
      <c r="Q328" s="39">
        <f t="shared" ca="1" si="68"/>
        <v>16.399999999999999</v>
      </c>
      <c r="R328" s="16"/>
      <c r="S328" s="33">
        <f t="shared" ca="1" si="76"/>
        <v>0.9</v>
      </c>
      <c r="T328" s="30">
        <f ca="1">COUNTIF(INDIRECT("Mess03!B"&amp;(ROW(A328)*4-9)):INDIRECT("Mess03!B"&amp;(ROW(A328)*4-6)),"&gt;=500")*15</f>
        <v>60</v>
      </c>
    </row>
    <row r="329" spans="1:20" ht="15.6" thickTop="1" thickBot="1" x14ac:dyDescent="0.35">
      <c r="A329" s="8">
        <f t="shared" si="77"/>
        <v>40982.624999999207</v>
      </c>
      <c r="B329" s="27">
        <f t="shared" ca="1" si="69"/>
        <v>0</v>
      </c>
      <c r="C329" s="27">
        <f t="shared" ca="1" si="70"/>
        <v>0</v>
      </c>
      <c r="D329" s="27">
        <f t="shared" ca="1" si="71"/>
        <v>0</v>
      </c>
      <c r="E329" s="16"/>
      <c r="F329" s="46">
        <v>7.18E-4</v>
      </c>
      <c r="G329" s="46">
        <v>21</v>
      </c>
      <c r="H329" s="16"/>
      <c r="I329" s="30">
        <f t="shared" ca="1" si="72"/>
        <v>0</v>
      </c>
      <c r="J329" s="42">
        <f t="shared" ca="1" si="65"/>
        <v>0</v>
      </c>
      <c r="K329" s="33">
        <f t="shared" ca="1" si="66"/>
        <v>1</v>
      </c>
      <c r="L329" s="16"/>
      <c r="M329" s="36">
        <f t="shared" ca="1" si="73"/>
        <v>17.989939024390246</v>
      </c>
      <c r="N329" s="39">
        <f t="shared" ca="1" si="67"/>
        <v>17.8</v>
      </c>
      <c r="O329" s="120">
        <f t="shared" ca="1" si="74"/>
        <v>1.0106707317073171</v>
      </c>
      <c r="P329" s="39">
        <f t="shared" ca="1" si="75"/>
        <v>16.574999999999999</v>
      </c>
      <c r="Q329" s="39">
        <f t="shared" ca="1" si="68"/>
        <v>16.399999999999999</v>
      </c>
      <c r="R329" s="16"/>
      <c r="S329" s="33">
        <f t="shared" ca="1" si="76"/>
        <v>0</v>
      </c>
      <c r="T329" s="30">
        <f ca="1">COUNTIF(INDIRECT("Mess03!B"&amp;(ROW(A329)*4-9)):INDIRECT("Mess03!B"&amp;(ROW(A329)*4-6)),"&gt;=500")*15</f>
        <v>0</v>
      </c>
    </row>
    <row r="330" spans="1:20" ht="15.6" thickTop="1" thickBot="1" x14ac:dyDescent="0.35">
      <c r="A330" s="8">
        <f t="shared" si="77"/>
        <v>40982.666666665871</v>
      </c>
      <c r="B330" s="27">
        <f t="shared" ca="1" si="69"/>
        <v>0</v>
      </c>
      <c r="C330" s="27">
        <f t="shared" ca="1" si="70"/>
        <v>0</v>
      </c>
      <c r="D330" s="27">
        <f t="shared" ca="1" si="71"/>
        <v>0</v>
      </c>
      <c r="E330" s="16"/>
      <c r="F330" s="46">
        <v>7.18E-4</v>
      </c>
      <c r="G330" s="46">
        <v>21</v>
      </c>
      <c r="H330" s="16"/>
      <c r="I330" s="30">
        <f t="shared" ca="1" si="72"/>
        <v>0</v>
      </c>
      <c r="J330" s="42">
        <f t="shared" ca="1" si="65"/>
        <v>0</v>
      </c>
      <c r="K330" s="33">
        <f t="shared" ca="1" si="66"/>
        <v>1</v>
      </c>
      <c r="L330" s="16"/>
      <c r="M330" s="36">
        <f t="shared" ca="1" si="73"/>
        <v>17.8</v>
      </c>
      <c r="N330" s="39">
        <f t="shared" ca="1" si="67"/>
        <v>17.8</v>
      </c>
      <c r="O330" s="120">
        <f t="shared" ca="1" si="74"/>
        <v>1</v>
      </c>
      <c r="P330" s="39">
        <f t="shared" ca="1" si="75"/>
        <v>16.399999999999999</v>
      </c>
      <c r="Q330" s="39">
        <f t="shared" ca="1" si="68"/>
        <v>16.399999999999999</v>
      </c>
      <c r="R330" s="16"/>
      <c r="S330" s="33">
        <f t="shared" ca="1" si="76"/>
        <v>0</v>
      </c>
      <c r="T330" s="30">
        <f ca="1">COUNTIF(INDIRECT("Mess03!B"&amp;(ROW(A330)*4-9)):INDIRECT("Mess03!B"&amp;(ROW(A330)*4-6)),"&gt;=500")*15</f>
        <v>0</v>
      </c>
    </row>
    <row r="331" spans="1:20" ht="15.6" thickTop="1" thickBot="1" x14ac:dyDescent="0.35">
      <c r="A331" s="8">
        <f t="shared" si="77"/>
        <v>40982.708333332535</v>
      </c>
      <c r="B331" s="27">
        <f t="shared" ca="1" si="69"/>
        <v>0</v>
      </c>
      <c r="C331" s="27">
        <f t="shared" ca="1" si="70"/>
        <v>0</v>
      </c>
      <c r="D331" s="27">
        <f t="shared" ca="1" si="71"/>
        <v>0</v>
      </c>
      <c r="E331" s="16"/>
      <c r="F331" s="46">
        <v>7.18E-4</v>
      </c>
      <c r="G331" s="46">
        <v>21</v>
      </c>
      <c r="H331" s="16"/>
      <c r="I331" s="30">
        <f t="shared" ca="1" si="72"/>
        <v>0</v>
      </c>
      <c r="J331" s="42">
        <f t="shared" ca="1" si="65"/>
        <v>0</v>
      </c>
      <c r="K331" s="33">
        <f t="shared" ca="1" si="66"/>
        <v>1</v>
      </c>
      <c r="L331" s="16"/>
      <c r="M331" s="36">
        <f t="shared" ca="1" si="73"/>
        <v>17.365853658536587</v>
      </c>
      <c r="N331" s="39">
        <f t="shared" ca="1" si="67"/>
        <v>17.8</v>
      </c>
      <c r="O331" s="120">
        <f t="shared" ca="1" si="74"/>
        <v>0.97560975609756095</v>
      </c>
      <c r="P331" s="39">
        <f t="shared" ca="1" si="75"/>
        <v>15.999999999999998</v>
      </c>
      <c r="Q331" s="39">
        <f t="shared" ca="1" si="68"/>
        <v>16.399999999999999</v>
      </c>
      <c r="R331" s="16"/>
      <c r="S331" s="33">
        <f t="shared" ca="1" si="76"/>
        <v>0</v>
      </c>
      <c r="T331" s="30">
        <f ca="1">COUNTIF(INDIRECT("Mess03!B"&amp;(ROW(A331)*4-9)):INDIRECT("Mess03!B"&amp;(ROW(A331)*4-6)),"&gt;=500")*15</f>
        <v>0</v>
      </c>
    </row>
    <row r="332" spans="1:20" ht="15.6" thickTop="1" thickBot="1" x14ac:dyDescent="0.35">
      <c r="A332" s="8">
        <f t="shared" si="77"/>
        <v>40982.7499999992</v>
      </c>
      <c r="B332" s="27">
        <f t="shared" ca="1" si="69"/>
        <v>0</v>
      </c>
      <c r="C332" s="27">
        <f t="shared" ca="1" si="70"/>
        <v>0</v>
      </c>
      <c r="D332" s="27">
        <f t="shared" ca="1" si="71"/>
        <v>0</v>
      </c>
      <c r="E332" s="16"/>
      <c r="F332" s="46">
        <v>7.18E-4</v>
      </c>
      <c r="G332" s="46">
        <v>21</v>
      </c>
      <c r="H332" s="16"/>
      <c r="I332" s="30">
        <f t="shared" ca="1" si="72"/>
        <v>0</v>
      </c>
      <c r="J332" s="42">
        <f t="shared" ca="1" si="65"/>
        <v>0</v>
      </c>
      <c r="K332" s="33">
        <f t="shared" ca="1" si="66"/>
        <v>1</v>
      </c>
      <c r="L332" s="16"/>
      <c r="M332" s="36">
        <f t="shared" ca="1" si="73"/>
        <v>16.470426829268295</v>
      </c>
      <c r="N332" s="39">
        <f t="shared" ca="1" si="67"/>
        <v>17.8</v>
      </c>
      <c r="O332" s="120">
        <f t="shared" ca="1" si="74"/>
        <v>0.92530487804878048</v>
      </c>
      <c r="P332" s="39">
        <f t="shared" ca="1" si="75"/>
        <v>15.174999999999999</v>
      </c>
      <c r="Q332" s="39">
        <f t="shared" ca="1" si="68"/>
        <v>16.399999999999999</v>
      </c>
      <c r="R332" s="16"/>
      <c r="S332" s="33">
        <f t="shared" ca="1" si="76"/>
        <v>0</v>
      </c>
      <c r="T332" s="30">
        <f ca="1">COUNTIF(INDIRECT("Mess03!B"&amp;(ROW(A332)*4-9)):INDIRECT("Mess03!B"&amp;(ROW(A332)*4-6)),"&gt;=500")*15</f>
        <v>0</v>
      </c>
    </row>
    <row r="333" spans="1:20" ht="15.6" thickTop="1" thickBot="1" x14ac:dyDescent="0.35">
      <c r="A333" s="8">
        <f t="shared" si="77"/>
        <v>40982.791666665864</v>
      </c>
      <c r="B333" s="27">
        <f t="shared" ca="1" si="69"/>
        <v>0.29144003829009163</v>
      </c>
      <c r="C333" s="27">
        <f t="shared" ca="1" si="70"/>
        <v>0.32382226476676845</v>
      </c>
      <c r="D333" s="27">
        <f t="shared" ca="1" si="71"/>
        <v>3.2382226476676837E-2</v>
      </c>
      <c r="E333" s="16"/>
      <c r="F333" s="46">
        <v>7.18E-4</v>
      </c>
      <c r="G333" s="46">
        <v>21</v>
      </c>
      <c r="H333" s="16"/>
      <c r="I333" s="30">
        <f t="shared" ca="1" si="72"/>
        <v>90.25</v>
      </c>
      <c r="J333" s="42">
        <f t="shared" ca="1" si="65"/>
        <v>90.25</v>
      </c>
      <c r="K333" s="33">
        <f t="shared" ca="1" si="66"/>
        <v>1</v>
      </c>
      <c r="L333" s="16"/>
      <c r="M333" s="36">
        <f t="shared" ca="1" si="73"/>
        <v>23.796646341463426</v>
      </c>
      <c r="N333" s="39">
        <f t="shared" ca="1" si="67"/>
        <v>17.8</v>
      </c>
      <c r="O333" s="120">
        <f t="shared" ca="1" si="74"/>
        <v>1.3368902439024395</v>
      </c>
      <c r="P333" s="39">
        <f t="shared" ca="1" si="75"/>
        <v>21.925000000000004</v>
      </c>
      <c r="Q333" s="39">
        <f t="shared" ca="1" si="68"/>
        <v>16.399999999999999</v>
      </c>
      <c r="R333" s="16"/>
      <c r="S333" s="33">
        <f t="shared" ca="1" si="76"/>
        <v>0.9</v>
      </c>
      <c r="T333" s="30">
        <f ca="1">COUNTIF(INDIRECT("Mess03!B"&amp;(ROW(A333)*4-9)):INDIRECT("Mess03!B"&amp;(ROW(A333)*4-6)),"&gt;=500")*15</f>
        <v>30</v>
      </c>
    </row>
    <row r="334" spans="1:20" ht="15.6" thickTop="1" thickBot="1" x14ac:dyDescent="0.35">
      <c r="A334" s="8">
        <f t="shared" si="77"/>
        <v>40982.833333332528</v>
      </c>
      <c r="B334" s="27">
        <f t="shared" ca="1" si="69"/>
        <v>0.35095291578246951</v>
      </c>
      <c r="C334" s="27">
        <f t="shared" ca="1" si="70"/>
        <v>0.38994768420274389</v>
      </c>
      <c r="D334" s="27">
        <f t="shared" ca="1" si="71"/>
        <v>3.8994768420274384E-2</v>
      </c>
      <c r="E334" s="16"/>
      <c r="F334" s="46">
        <v>7.18E-4</v>
      </c>
      <c r="G334" s="46">
        <v>21</v>
      </c>
      <c r="H334" s="16"/>
      <c r="I334" s="30">
        <f t="shared" ca="1" si="72"/>
        <v>115.25</v>
      </c>
      <c r="J334" s="42">
        <f t="shared" ca="1" si="65"/>
        <v>115.25</v>
      </c>
      <c r="K334" s="33">
        <f t="shared" ca="1" si="66"/>
        <v>1</v>
      </c>
      <c r="L334" s="16"/>
      <c r="M334" s="36">
        <f t="shared" ca="1" si="73"/>
        <v>22.439939024390245</v>
      </c>
      <c r="N334" s="39">
        <f t="shared" ca="1" si="67"/>
        <v>17.8</v>
      </c>
      <c r="O334" s="120">
        <f t="shared" ca="1" si="74"/>
        <v>1.2606707317073171</v>
      </c>
      <c r="P334" s="39">
        <f t="shared" ca="1" si="75"/>
        <v>20.675000000000001</v>
      </c>
      <c r="Q334" s="39">
        <f t="shared" ca="1" si="68"/>
        <v>16.399999999999999</v>
      </c>
      <c r="R334" s="16"/>
      <c r="S334" s="33">
        <f t="shared" ca="1" si="76"/>
        <v>0.9</v>
      </c>
      <c r="T334" s="30">
        <f ca="1">COUNTIF(INDIRECT("Mess03!B"&amp;(ROW(A334)*4-9)):INDIRECT("Mess03!B"&amp;(ROW(A334)*4-6)),"&gt;=500")*15</f>
        <v>60</v>
      </c>
    </row>
    <row r="335" spans="1:20" ht="15.6" thickTop="1" thickBot="1" x14ac:dyDescent="0.35">
      <c r="A335" s="8">
        <f t="shared" si="77"/>
        <v>40982.874999999192</v>
      </c>
      <c r="B335" s="27">
        <f t="shared" ca="1" si="69"/>
        <v>0.34924531504390249</v>
      </c>
      <c r="C335" s="27">
        <f t="shared" ca="1" si="70"/>
        <v>0.38805035004878052</v>
      </c>
      <c r="D335" s="27">
        <f t="shared" ca="1" si="71"/>
        <v>3.8805035004878044E-2</v>
      </c>
      <c r="E335" s="16"/>
      <c r="F335" s="46">
        <v>7.18E-4</v>
      </c>
      <c r="G335" s="46">
        <v>21</v>
      </c>
      <c r="H335" s="16"/>
      <c r="I335" s="30">
        <f t="shared" ca="1" si="72"/>
        <v>114</v>
      </c>
      <c r="J335" s="42">
        <f t="shared" ca="1" si="65"/>
        <v>114</v>
      </c>
      <c r="K335" s="33">
        <f t="shared" ca="1" si="66"/>
        <v>1</v>
      </c>
      <c r="L335" s="16"/>
      <c r="M335" s="36">
        <f t="shared" ca="1" si="73"/>
        <v>22.575609756097563</v>
      </c>
      <c r="N335" s="39">
        <f t="shared" ca="1" si="67"/>
        <v>17.8</v>
      </c>
      <c r="O335" s="120">
        <f t="shared" ca="1" si="74"/>
        <v>1.2682926829268293</v>
      </c>
      <c r="P335" s="39">
        <f t="shared" ca="1" si="75"/>
        <v>20.799999999999997</v>
      </c>
      <c r="Q335" s="39">
        <f t="shared" ca="1" si="68"/>
        <v>16.399999999999999</v>
      </c>
      <c r="R335" s="16"/>
      <c r="S335" s="33">
        <f t="shared" ca="1" si="76"/>
        <v>0.9</v>
      </c>
      <c r="T335" s="30">
        <f ca="1">COUNTIF(INDIRECT("Mess03!B"&amp;(ROW(A335)*4-9)):INDIRECT("Mess03!B"&amp;(ROW(A335)*4-6)),"&gt;=500")*15</f>
        <v>60</v>
      </c>
    </row>
    <row r="336" spans="1:20" ht="15.6" thickTop="1" thickBot="1" x14ac:dyDescent="0.35">
      <c r="A336" s="8">
        <f t="shared" si="77"/>
        <v>40982.916666665857</v>
      </c>
      <c r="B336" s="27">
        <f t="shared" ca="1" si="69"/>
        <v>0.34001046296341475</v>
      </c>
      <c r="C336" s="27">
        <f t="shared" ca="1" si="70"/>
        <v>0.37778940329268301</v>
      </c>
      <c r="D336" s="27">
        <f t="shared" ca="1" si="71"/>
        <v>3.777894032926829E-2</v>
      </c>
      <c r="E336" s="16"/>
      <c r="F336" s="46">
        <v>7.18E-4</v>
      </c>
      <c r="G336" s="46">
        <v>21</v>
      </c>
      <c r="H336" s="16"/>
      <c r="I336" s="30">
        <f t="shared" ca="1" si="72"/>
        <v>114</v>
      </c>
      <c r="J336" s="42">
        <f t="shared" ca="1" si="65"/>
        <v>114</v>
      </c>
      <c r="K336" s="33">
        <f t="shared" ca="1" si="66"/>
        <v>1</v>
      </c>
      <c r="L336" s="16"/>
      <c r="M336" s="36">
        <f t="shared" ca="1" si="73"/>
        <v>21.978658536585368</v>
      </c>
      <c r="N336" s="39">
        <f t="shared" ca="1" si="67"/>
        <v>17.8</v>
      </c>
      <c r="O336" s="120">
        <f t="shared" ca="1" si="74"/>
        <v>1.2347560975609757</v>
      </c>
      <c r="P336" s="39">
        <f t="shared" ca="1" si="75"/>
        <v>20.25</v>
      </c>
      <c r="Q336" s="39">
        <f t="shared" ca="1" si="68"/>
        <v>16.399999999999999</v>
      </c>
      <c r="R336" s="16"/>
      <c r="S336" s="33">
        <f t="shared" ca="1" si="76"/>
        <v>0.9</v>
      </c>
      <c r="T336" s="30">
        <f ca="1">COUNTIF(INDIRECT("Mess03!B"&amp;(ROW(A336)*4-9)):INDIRECT("Mess03!B"&amp;(ROW(A336)*4-6)),"&gt;=500")*15</f>
        <v>60</v>
      </c>
    </row>
    <row r="337" spans="1:20" ht="15.6" thickTop="1" thickBot="1" x14ac:dyDescent="0.35">
      <c r="A337" s="8">
        <f t="shared" si="77"/>
        <v>40982.958333332521</v>
      </c>
      <c r="B337" s="27">
        <f t="shared" ca="1" si="69"/>
        <v>0.33536357965975616</v>
      </c>
      <c r="C337" s="27">
        <f t="shared" ca="1" si="70"/>
        <v>0.37262619962195126</v>
      </c>
      <c r="D337" s="27">
        <f t="shared" ca="1" si="71"/>
        <v>3.7262619962195119E-2</v>
      </c>
      <c r="E337" s="16"/>
      <c r="F337" s="46">
        <v>7.18E-4</v>
      </c>
      <c r="G337" s="46">
        <v>21</v>
      </c>
      <c r="H337" s="16"/>
      <c r="I337" s="30">
        <f t="shared" ca="1" si="72"/>
        <v>113</v>
      </c>
      <c r="J337" s="42">
        <f t="shared" ca="1" si="65"/>
        <v>113</v>
      </c>
      <c r="K337" s="33">
        <f t="shared" ca="1" si="66"/>
        <v>1</v>
      </c>
      <c r="L337" s="16"/>
      <c r="M337" s="36">
        <f t="shared" ca="1" si="73"/>
        <v>21.870121951219513</v>
      </c>
      <c r="N337" s="39">
        <f t="shared" ca="1" si="67"/>
        <v>17.8</v>
      </c>
      <c r="O337" s="120">
        <f t="shared" ca="1" si="74"/>
        <v>1.2286585365853659</v>
      </c>
      <c r="P337" s="39">
        <f t="shared" ca="1" si="75"/>
        <v>20.149999999999999</v>
      </c>
      <c r="Q337" s="39">
        <f t="shared" ca="1" si="68"/>
        <v>16.399999999999999</v>
      </c>
      <c r="R337" s="16"/>
      <c r="S337" s="33">
        <f t="shared" ca="1" si="76"/>
        <v>0.9</v>
      </c>
      <c r="T337" s="30">
        <f ca="1">COUNTIF(INDIRECT("Mess03!B"&amp;(ROW(A337)*4-9)):INDIRECT("Mess03!B"&amp;(ROW(A337)*4-6)),"&gt;=500")*15</f>
        <v>60</v>
      </c>
    </row>
    <row r="338" spans="1:20" ht="15.6" thickTop="1" thickBot="1" x14ac:dyDescent="0.35">
      <c r="A338" s="8">
        <f t="shared" si="77"/>
        <v>40982.999999999185</v>
      </c>
      <c r="B338" s="27">
        <f t="shared" ca="1" si="69"/>
        <v>0.3331865037855184</v>
      </c>
      <c r="C338" s="27">
        <f t="shared" ca="1" si="70"/>
        <v>0.3702072264283538</v>
      </c>
      <c r="D338" s="27">
        <f t="shared" ca="1" si="71"/>
        <v>3.7020722642835374E-2</v>
      </c>
      <c r="E338" s="16"/>
      <c r="F338" s="46">
        <v>7.18E-4</v>
      </c>
      <c r="G338" s="46">
        <v>21</v>
      </c>
      <c r="H338" s="16"/>
      <c r="I338" s="30">
        <f t="shared" ca="1" si="72"/>
        <v>113.25</v>
      </c>
      <c r="J338" s="42">
        <f t="shared" ca="1" si="65"/>
        <v>113.25</v>
      </c>
      <c r="K338" s="33">
        <f t="shared" ca="1" si="66"/>
        <v>1</v>
      </c>
      <c r="L338" s="16"/>
      <c r="M338" s="36">
        <f t="shared" ca="1" si="73"/>
        <v>21.680182926829275</v>
      </c>
      <c r="N338" s="39">
        <f t="shared" ca="1" si="67"/>
        <v>17.8</v>
      </c>
      <c r="O338" s="120">
        <f t="shared" ca="1" si="74"/>
        <v>1.217987804878049</v>
      </c>
      <c r="P338" s="39">
        <f t="shared" ca="1" si="75"/>
        <v>19.975000000000001</v>
      </c>
      <c r="Q338" s="39">
        <f t="shared" ca="1" si="68"/>
        <v>16.399999999999999</v>
      </c>
      <c r="R338" s="16"/>
      <c r="S338" s="33">
        <f t="shared" ca="1" si="76"/>
        <v>0.9</v>
      </c>
      <c r="T338" s="30">
        <f ca="1">COUNTIF(INDIRECT("Mess03!B"&amp;(ROW(A338)*4-9)):INDIRECT("Mess03!B"&amp;(ROW(A338)*4-6)),"&gt;=500")*15</f>
        <v>60</v>
      </c>
    </row>
    <row r="339" spans="1:20" ht="15.6" thickTop="1" thickBot="1" x14ac:dyDescent="0.35">
      <c r="A339" s="8">
        <f t="shared" si="77"/>
        <v>40983.041666665849</v>
      </c>
      <c r="B339" s="27">
        <f t="shared" ca="1" si="69"/>
        <v>0.33213064500000006</v>
      </c>
      <c r="C339" s="27">
        <f t="shared" ca="1" si="70"/>
        <v>0.36903405000000006</v>
      </c>
      <c r="D339" s="27">
        <f t="shared" ca="1" si="71"/>
        <v>3.6903405E-2</v>
      </c>
      <c r="E339" s="16"/>
      <c r="F339" s="46">
        <v>7.18E-4</v>
      </c>
      <c r="G339" s="46">
        <v>21</v>
      </c>
      <c r="H339" s="16"/>
      <c r="I339" s="30">
        <f t="shared" ca="1" si="72"/>
        <v>112.75</v>
      </c>
      <c r="J339" s="42">
        <f t="shared" ca="1" si="65"/>
        <v>112.75</v>
      </c>
      <c r="K339" s="33">
        <f t="shared" ca="1" si="66"/>
        <v>1</v>
      </c>
      <c r="L339" s="16"/>
      <c r="M339" s="36">
        <f t="shared" ca="1" si="73"/>
        <v>21.707317073170735</v>
      </c>
      <c r="N339" s="39">
        <f t="shared" ca="1" si="67"/>
        <v>17.8</v>
      </c>
      <c r="O339" s="120">
        <f t="shared" ca="1" si="74"/>
        <v>1.2195121951219514</v>
      </c>
      <c r="P339" s="39">
        <f t="shared" ca="1" si="75"/>
        <v>20</v>
      </c>
      <c r="Q339" s="39">
        <f t="shared" ca="1" si="68"/>
        <v>16.399999999999999</v>
      </c>
      <c r="R339" s="16"/>
      <c r="S339" s="33">
        <f t="shared" ca="1" si="76"/>
        <v>0.9</v>
      </c>
      <c r="T339" s="30">
        <f ca="1">COUNTIF(INDIRECT("Mess03!B"&amp;(ROW(A339)*4-9)):INDIRECT("Mess03!B"&amp;(ROW(A339)*4-6)),"&gt;=500")*15</f>
        <v>60</v>
      </c>
    </row>
    <row r="340" spans="1:20" ht="15.6" thickTop="1" thickBot="1" x14ac:dyDescent="0.35">
      <c r="A340" s="8">
        <f t="shared" si="77"/>
        <v>40983.083333332514</v>
      </c>
      <c r="B340" s="27">
        <f t="shared" ca="1" si="69"/>
        <v>0.32311119915823183</v>
      </c>
      <c r="C340" s="27">
        <f t="shared" ca="1" si="70"/>
        <v>0.35901244350914646</v>
      </c>
      <c r="D340" s="27">
        <f t="shared" ca="1" si="71"/>
        <v>3.5901244350914636E-2</v>
      </c>
      <c r="E340" s="16"/>
      <c r="F340" s="46">
        <v>7.18E-4</v>
      </c>
      <c r="G340" s="46">
        <v>21</v>
      </c>
      <c r="H340" s="16"/>
      <c r="I340" s="30">
        <f t="shared" ca="1" si="72"/>
        <v>111.5</v>
      </c>
      <c r="J340" s="42">
        <f t="shared" ca="1" si="65"/>
        <v>111.5</v>
      </c>
      <c r="K340" s="33">
        <f t="shared" ca="1" si="66"/>
        <v>1</v>
      </c>
      <c r="L340" s="16"/>
      <c r="M340" s="36">
        <f t="shared" ca="1" si="73"/>
        <v>21.354573170731715</v>
      </c>
      <c r="N340" s="39">
        <f t="shared" ca="1" si="67"/>
        <v>17.8</v>
      </c>
      <c r="O340" s="120">
        <f t="shared" ca="1" si="74"/>
        <v>1.19969512195122</v>
      </c>
      <c r="P340" s="39">
        <f t="shared" ca="1" si="75"/>
        <v>19.675000000000004</v>
      </c>
      <c r="Q340" s="39">
        <f t="shared" ca="1" si="68"/>
        <v>16.399999999999999</v>
      </c>
      <c r="R340" s="16"/>
      <c r="S340" s="33">
        <f t="shared" ca="1" si="76"/>
        <v>0.9</v>
      </c>
      <c r="T340" s="30">
        <f ca="1">COUNTIF(INDIRECT("Mess03!B"&amp;(ROW(A340)*4-9)):INDIRECT("Mess03!B"&amp;(ROW(A340)*4-6)),"&gt;=500")*15</f>
        <v>60</v>
      </c>
    </row>
    <row r="341" spans="1:20" ht="15.6" thickTop="1" thickBot="1" x14ac:dyDescent="0.35">
      <c r="A341" s="8">
        <f t="shared" si="77"/>
        <v>40983.124999999178</v>
      </c>
      <c r="B341" s="27">
        <f t="shared" ca="1" si="69"/>
        <v>0.32973724234756097</v>
      </c>
      <c r="C341" s="27">
        <f t="shared" ca="1" si="70"/>
        <v>0.36637471371951219</v>
      </c>
      <c r="D341" s="27">
        <f t="shared" ca="1" si="71"/>
        <v>3.6637471371951211E-2</v>
      </c>
      <c r="E341" s="16"/>
      <c r="F341" s="46">
        <v>7.18E-4</v>
      </c>
      <c r="G341" s="46">
        <v>21</v>
      </c>
      <c r="H341" s="16"/>
      <c r="I341" s="30">
        <f t="shared" ca="1" si="72"/>
        <v>112.5</v>
      </c>
      <c r="J341" s="42">
        <f t="shared" ca="1" si="65"/>
        <v>112.5</v>
      </c>
      <c r="K341" s="33">
        <f t="shared" ca="1" si="66"/>
        <v>1</v>
      </c>
      <c r="L341" s="16"/>
      <c r="M341" s="36">
        <f t="shared" ca="1" si="73"/>
        <v>21.598780487804877</v>
      </c>
      <c r="N341" s="39">
        <f t="shared" ca="1" si="67"/>
        <v>17.8</v>
      </c>
      <c r="O341" s="120">
        <f t="shared" ca="1" si="74"/>
        <v>1.2134146341463414</v>
      </c>
      <c r="P341" s="39">
        <f t="shared" ca="1" si="75"/>
        <v>19.899999999999999</v>
      </c>
      <c r="Q341" s="39">
        <f t="shared" ca="1" si="68"/>
        <v>16.399999999999999</v>
      </c>
      <c r="R341" s="16"/>
      <c r="S341" s="33">
        <f t="shared" ca="1" si="76"/>
        <v>0.9</v>
      </c>
      <c r="T341" s="30">
        <f ca="1">COUNTIF(INDIRECT("Mess03!B"&amp;(ROW(A341)*4-9)):INDIRECT("Mess03!B"&amp;(ROW(A341)*4-6)),"&gt;=500")*15</f>
        <v>60</v>
      </c>
    </row>
    <row r="342" spans="1:20" ht="15.6" thickTop="1" thickBot="1" x14ac:dyDescent="0.35">
      <c r="A342" s="8">
        <f t="shared" si="77"/>
        <v>40983.166666665842</v>
      </c>
      <c r="B342" s="27">
        <f t="shared" ca="1" si="69"/>
        <v>0.32476632914634151</v>
      </c>
      <c r="C342" s="27">
        <f t="shared" ca="1" si="70"/>
        <v>0.36085147682926833</v>
      </c>
      <c r="D342" s="27">
        <f t="shared" ca="1" si="71"/>
        <v>3.6085147682926824E-2</v>
      </c>
      <c r="E342" s="16"/>
      <c r="F342" s="46">
        <v>7.18E-4</v>
      </c>
      <c r="G342" s="46">
        <v>21</v>
      </c>
      <c r="H342" s="16"/>
      <c r="I342" s="30">
        <f t="shared" ca="1" si="72"/>
        <v>112.5</v>
      </c>
      <c r="J342" s="42">
        <f t="shared" ca="1" si="65"/>
        <v>112.5</v>
      </c>
      <c r="K342" s="33">
        <f t="shared" ca="1" si="66"/>
        <v>1</v>
      </c>
      <c r="L342" s="16"/>
      <c r="M342" s="36">
        <f t="shared" ca="1" si="73"/>
        <v>21.273170731707321</v>
      </c>
      <c r="N342" s="39">
        <f t="shared" ca="1" si="67"/>
        <v>17.8</v>
      </c>
      <c r="O342" s="120">
        <f t="shared" ca="1" si="74"/>
        <v>1.1951219512195124</v>
      </c>
      <c r="P342" s="39">
        <f t="shared" ca="1" si="75"/>
        <v>19.600000000000001</v>
      </c>
      <c r="Q342" s="39">
        <f t="shared" ca="1" si="68"/>
        <v>16.399999999999999</v>
      </c>
      <c r="R342" s="16"/>
      <c r="S342" s="33">
        <f t="shared" ca="1" si="76"/>
        <v>0.9</v>
      </c>
      <c r="T342" s="30">
        <f ca="1">COUNTIF(INDIRECT("Mess03!B"&amp;(ROW(A342)*4-9)):INDIRECT("Mess03!B"&amp;(ROW(A342)*4-6)),"&gt;=500")*15</f>
        <v>60</v>
      </c>
    </row>
    <row r="343" spans="1:20" ht="15.6" thickTop="1" thickBot="1" x14ac:dyDescent="0.35">
      <c r="A343" s="8">
        <f t="shared" si="77"/>
        <v>40983.208333332506</v>
      </c>
      <c r="B343" s="27">
        <f t="shared" ca="1" si="69"/>
        <v>0.3281824511629573</v>
      </c>
      <c r="C343" s="27">
        <f t="shared" ca="1" si="70"/>
        <v>0.36464716795884144</v>
      </c>
      <c r="D343" s="27">
        <f t="shared" ca="1" si="71"/>
        <v>3.6464716795884138E-2</v>
      </c>
      <c r="E343" s="16"/>
      <c r="F343" s="46">
        <v>7.18E-4</v>
      </c>
      <c r="G343" s="46">
        <v>21</v>
      </c>
      <c r="H343" s="16"/>
      <c r="I343" s="30">
        <f t="shared" ca="1" si="72"/>
        <v>113.25</v>
      </c>
      <c r="J343" s="42">
        <f t="shared" ca="1" si="65"/>
        <v>113.25</v>
      </c>
      <c r="K343" s="33">
        <f t="shared" ca="1" si="66"/>
        <v>1</v>
      </c>
      <c r="L343" s="16"/>
      <c r="M343" s="36">
        <f t="shared" ca="1" si="73"/>
        <v>21.354573170731708</v>
      </c>
      <c r="N343" s="39">
        <f t="shared" ca="1" si="67"/>
        <v>17.8</v>
      </c>
      <c r="O343" s="120">
        <f t="shared" ca="1" si="74"/>
        <v>1.1996951219512195</v>
      </c>
      <c r="P343" s="39">
        <f t="shared" ca="1" si="75"/>
        <v>19.674999999999997</v>
      </c>
      <c r="Q343" s="39">
        <f t="shared" ca="1" si="68"/>
        <v>16.399999999999999</v>
      </c>
      <c r="R343" s="16"/>
      <c r="S343" s="33">
        <f t="shared" ca="1" si="76"/>
        <v>0.9</v>
      </c>
      <c r="T343" s="30">
        <f ca="1">COUNTIF(INDIRECT("Mess03!B"&amp;(ROW(A343)*4-9)):INDIRECT("Mess03!B"&amp;(ROW(A343)*4-6)),"&gt;=500")*15</f>
        <v>60</v>
      </c>
    </row>
    <row r="344" spans="1:20" ht="15.6" thickTop="1" thickBot="1" x14ac:dyDescent="0.35">
      <c r="A344" s="8">
        <f t="shared" si="77"/>
        <v>40983.249999999171</v>
      </c>
      <c r="B344" s="27">
        <f t="shared" ca="1" si="69"/>
        <v>0.32548803210000005</v>
      </c>
      <c r="C344" s="27">
        <f t="shared" ca="1" si="70"/>
        <v>0.36165336900000006</v>
      </c>
      <c r="D344" s="27">
        <f t="shared" ca="1" si="71"/>
        <v>3.6165336899999997E-2</v>
      </c>
      <c r="E344" s="16"/>
      <c r="F344" s="46">
        <v>7.18E-4</v>
      </c>
      <c r="G344" s="46">
        <v>21</v>
      </c>
      <c r="H344" s="16"/>
      <c r="I344" s="30">
        <f t="shared" ca="1" si="72"/>
        <v>112.75</v>
      </c>
      <c r="J344" s="42">
        <f t="shared" ca="1" si="65"/>
        <v>112.75</v>
      </c>
      <c r="K344" s="33">
        <f t="shared" ca="1" si="66"/>
        <v>1</v>
      </c>
      <c r="L344" s="16"/>
      <c r="M344" s="36">
        <f t="shared" ca="1" si="73"/>
        <v>21.273170731707321</v>
      </c>
      <c r="N344" s="39">
        <f t="shared" ca="1" si="67"/>
        <v>17.8</v>
      </c>
      <c r="O344" s="120">
        <f t="shared" ca="1" si="74"/>
        <v>1.1951219512195124</v>
      </c>
      <c r="P344" s="39">
        <f t="shared" ca="1" si="75"/>
        <v>19.600000000000001</v>
      </c>
      <c r="Q344" s="39">
        <f t="shared" ca="1" si="68"/>
        <v>16.399999999999999</v>
      </c>
      <c r="R344" s="16"/>
      <c r="S344" s="33">
        <f t="shared" ca="1" si="76"/>
        <v>0.9</v>
      </c>
      <c r="T344" s="30">
        <f ca="1">COUNTIF(INDIRECT("Mess03!B"&amp;(ROW(A344)*4-9)):INDIRECT("Mess03!B"&amp;(ROW(A344)*4-6)),"&gt;=500")*15</f>
        <v>60</v>
      </c>
    </row>
    <row r="345" spans="1:20" ht="15.6" thickTop="1" thickBot="1" x14ac:dyDescent="0.35">
      <c r="A345" s="8">
        <f t="shared" si="77"/>
        <v>40983.291666665835</v>
      </c>
      <c r="B345" s="27">
        <f t="shared" ca="1" si="69"/>
        <v>0.32848899081036587</v>
      </c>
      <c r="C345" s="27">
        <f t="shared" ca="1" si="70"/>
        <v>0.36498776756707318</v>
      </c>
      <c r="D345" s="27">
        <f t="shared" ca="1" si="71"/>
        <v>3.6498776756707312E-2</v>
      </c>
      <c r="E345" s="16"/>
      <c r="F345" s="46">
        <v>7.18E-4</v>
      </c>
      <c r="G345" s="46">
        <v>21</v>
      </c>
      <c r="H345" s="16"/>
      <c r="I345" s="30">
        <f t="shared" ca="1" si="72"/>
        <v>113.5</v>
      </c>
      <c r="J345" s="42">
        <f t="shared" ca="1" si="65"/>
        <v>113.5</v>
      </c>
      <c r="K345" s="33">
        <f t="shared" ca="1" si="66"/>
        <v>1</v>
      </c>
      <c r="L345" s="16"/>
      <c r="M345" s="36">
        <f t="shared" ca="1" si="73"/>
        <v>21.327439024390245</v>
      </c>
      <c r="N345" s="39">
        <f t="shared" ca="1" si="67"/>
        <v>17.8</v>
      </c>
      <c r="O345" s="120">
        <f t="shared" ca="1" si="74"/>
        <v>1.1981707317073171</v>
      </c>
      <c r="P345" s="39">
        <f t="shared" ca="1" si="75"/>
        <v>19.649999999999999</v>
      </c>
      <c r="Q345" s="39">
        <f t="shared" ca="1" si="68"/>
        <v>16.399999999999999</v>
      </c>
      <c r="R345" s="16"/>
      <c r="S345" s="33">
        <f t="shared" ca="1" si="76"/>
        <v>0.9</v>
      </c>
      <c r="T345" s="30">
        <f ca="1">COUNTIF(INDIRECT("Mess03!B"&amp;(ROW(A345)*4-9)):INDIRECT("Mess03!B"&amp;(ROW(A345)*4-6)),"&gt;=500")*15</f>
        <v>60</v>
      </c>
    </row>
    <row r="346" spans="1:20" ht="15.6" thickTop="1" thickBot="1" x14ac:dyDescent="0.35">
      <c r="A346" s="8">
        <f t="shared" si="77"/>
        <v>40983.333333332499</v>
      </c>
      <c r="B346" s="27">
        <f t="shared" ca="1" si="69"/>
        <v>0.32734844239253053</v>
      </c>
      <c r="C346" s="27">
        <f t="shared" ca="1" si="70"/>
        <v>0.36372049154725611</v>
      </c>
      <c r="D346" s="27">
        <f t="shared" ca="1" si="71"/>
        <v>3.6372049154725604E-2</v>
      </c>
      <c r="E346" s="16"/>
      <c r="F346" s="46">
        <v>7.18E-4</v>
      </c>
      <c r="G346" s="46">
        <v>21</v>
      </c>
      <c r="H346" s="16"/>
      <c r="I346" s="30">
        <f t="shared" ca="1" si="72"/>
        <v>113.25</v>
      </c>
      <c r="J346" s="42">
        <f t="shared" ca="1" si="65"/>
        <v>113.25</v>
      </c>
      <c r="K346" s="33">
        <f t="shared" ca="1" si="66"/>
        <v>1</v>
      </c>
      <c r="L346" s="16"/>
      <c r="M346" s="36">
        <f t="shared" ca="1" si="73"/>
        <v>21.300304878048784</v>
      </c>
      <c r="N346" s="39">
        <f t="shared" ca="1" si="67"/>
        <v>17.8</v>
      </c>
      <c r="O346" s="120">
        <f t="shared" ca="1" si="74"/>
        <v>1.1966463414634148</v>
      </c>
      <c r="P346" s="39">
        <f t="shared" ca="1" si="75"/>
        <v>19.625</v>
      </c>
      <c r="Q346" s="39">
        <f t="shared" ca="1" si="68"/>
        <v>16.399999999999999</v>
      </c>
      <c r="R346" s="16"/>
      <c r="S346" s="33">
        <f t="shared" ca="1" si="76"/>
        <v>0.9</v>
      </c>
      <c r="T346" s="30">
        <f ca="1">COUNTIF(INDIRECT("Mess03!B"&amp;(ROW(A346)*4-9)):INDIRECT("Mess03!B"&amp;(ROW(A346)*4-6)),"&gt;=500")*15</f>
        <v>60</v>
      </c>
    </row>
    <row r="347" spans="1:20" ht="15.6" thickTop="1" thickBot="1" x14ac:dyDescent="0.35">
      <c r="A347" s="8">
        <f t="shared" si="77"/>
        <v>40983.374999999163</v>
      </c>
      <c r="B347" s="27">
        <f t="shared" ca="1" si="69"/>
        <v>0.32611123732911595</v>
      </c>
      <c r="C347" s="27">
        <f t="shared" ca="1" si="70"/>
        <v>0.36234581925457326</v>
      </c>
      <c r="D347" s="27">
        <f t="shared" ca="1" si="71"/>
        <v>3.6234581925457317E-2</v>
      </c>
      <c r="E347" s="16"/>
      <c r="F347" s="46">
        <v>7.18E-4</v>
      </c>
      <c r="G347" s="46">
        <v>21</v>
      </c>
      <c r="H347" s="16"/>
      <c r="I347" s="30">
        <f t="shared" ca="1" si="72"/>
        <v>112.25</v>
      </c>
      <c r="J347" s="42">
        <f t="shared" ca="1" si="65"/>
        <v>112.25</v>
      </c>
      <c r="K347" s="33">
        <f t="shared" ca="1" si="66"/>
        <v>1</v>
      </c>
      <c r="L347" s="16"/>
      <c r="M347" s="36">
        <f t="shared" ca="1" si="73"/>
        <v>21.408841463414639</v>
      </c>
      <c r="N347" s="39">
        <f t="shared" ca="1" si="67"/>
        <v>17.8</v>
      </c>
      <c r="O347" s="120">
        <f t="shared" ca="1" si="74"/>
        <v>1.2027439024390245</v>
      </c>
      <c r="P347" s="39">
        <f t="shared" ca="1" si="75"/>
        <v>19.725000000000001</v>
      </c>
      <c r="Q347" s="39">
        <f t="shared" ca="1" si="68"/>
        <v>16.399999999999999</v>
      </c>
      <c r="R347" s="16"/>
      <c r="S347" s="33">
        <f t="shared" ca="1" si="76"/>
        <v>0.9</v>
      </c>
      <c r="T347" s="30">
        <f ca="1">COUNTIF(INDIRECT("Mess03!B"&amp;(ROW(A347)*4-9)):INDIRECT("Mess03!B"&amp;(ROW(A347)*4-6)),"&gt;=500")*15</f>
        <v>60</v>
      </c>
    </row>
    <row r="348" spans="1:20" ht="15.6" thickTop="1" thickBot="1" x14ac:dyDescent="0.35">
      <c r="A348" s="8">
        <f t="shared" si="77"/>
        <v>40983.416666665828</v>
      </c>
      <c r="B348" s="27">
        <f t="shared" ca="1" si="69"/>
        <v>0.3293248406597562</v>
      </c>
      <c r="C348" s="27">
        <f t="shared" ca="1" si="70"/>
        <v>0.36591648962195134</v>
      </c>
      <c r="D348" s="27">
        <f t="shared" ca="1" si="71"/>
        <v>3.6591648962195127E-2</v>
      </c>
      <c r="E348" s="16"/>
      <c r="F348" s="46">
        <v>7.18E-4</v>
      </c>
      <c r="G348" s="46">
        <v>21</v>
      </c>
      <c r="H348" s="16"/>
      <c r="I348" s="30">
        <f t="shared" ca="1" si="72"/>
        <v>113.5</v>
      </c>
      <c r="J348" s="42">
        <f t="shared" ca="1" si="65"/>
        <v>113.5</v>
      </c>
      <c r="K348" s="33">
        <f t="shared" ca="1" si="66"/>
        <v>1</v>
      </c>
      <c r="L348" s="16"/>
      <c r="M348" s="36">
        <f t="shared" ca="1" si="73"/>
        <v>21.381707317073175</v>
      </c>
      <c r="N348" s="39">
        <f t="shared" ca="1" si="67"/>
        <v>17.8</v>
      </c>
      <c r="O348" s="120">
        <f t="shared" ca="1" si="74"/>
        <v>1.2012195121951221</v>
      </c>
      <c r="P348" s="39">
        <f t="shared" ca="1" si="75"/>
        <v>19.700000000000003</v>
      </c>
      <c r="Q348" s="39">
        <f t="shared" ca="1" si="68"/>
        <v>16.399999999999999</v>
      </c>
      <c r="R348" s="16"/>
      <c r="S348" s="33">
        <f t="shared" ca="1" si="76"/>
        <v>0.9</v>
      </c>
      <c r="T348" s="30">
        <f ca="1">COUNTIF(INDIRECT("Mess03!B"&amp;(ROW(A348)*4-9)):INDIRECT("Mess03!B"&amp;(ROW(A348)*4-6)),"&gt;=500")*15</f>
        <v>60</v>
      </c>
    </row>
    <row r="349" spans="1:20" ht="15.6" thickTop="1" thickBot="1" x14ac:dyDescent="0.35">
      <c r="A349" s="8">
        <f t="shared" si="77"/>
        <v>40983.458333332492</v>
      </c>
      <c r="B349" s="27">
        <f t="shared" ca="1" si="69"/>
        <v>0.32404462619268298</v>
      </c>
      <c r="C349" s="27">
        <f t="shared" ca="1" si="70"/>
        <v>0.36004958465853665</v>
      </c>
      <c r="D349" s="27">
        <f t="shared" ca="1" si="71"/>
        <v>3.6004958465853658E-2</v>
      </c>
      <c r="E349" s="16"/>
      <c r="F349" s="46">
        <v>7.18E-4</v>
      </c>
      <c r="G349" s="46">
        <v>21</v>
      </c>
      <c r="H349" s="16"/>
      <c r="I349" s="30">
        <f t="shared" ca="1" si="72"/>
        <v>112.25</v>
      </c>
      <c r="J349" s="42">
        <f t="shared" ca="1" si="65"/>
        <v>112.25</v>
      </c>
      <c r="K349" s="33">
        <f t="shared" ca="1" si="66"/>
        <v>1</v>
      </c>
      <c r="L349" s="16"/>
      <c r="M349" s="36">
        <f t="shared" ca="1" si="73"/>
        <v>21.273170731707321</v>
      </c>
      <c r="N349" s="39">
        <f t="shared" ca="1" si="67"/>
        <v>17.8</v>
      </c>
      <c r="O349" s="120">
        <f t="shared" ca="1" si="74"/>
        <v>1.1951219512195124</v>
      </c>
      <c r="P349" s="39">
        <f t="shared" ca="1" si="75"/>
        <v>19.600000000000001</v>
      </c>
      <c r="Q349" s="39">
        <f t="shared" ca="1" si="68"/>
        <v>16.399999999999999</v>
      </c>
      <c r="R349" s="16"/>
      <c r="S349" s="33">
        <f t="shared" ca="1" si="76"/>
        <v>0.9</v>
      </c>
      <c r="T349" s="30">
        <f ca="1">COUNTIF(INDIRECT("Mess03!B"&amp;(ROW(A349)*4-9)):INDIRECT("Mess03!B"&amp;(ROW(A349)*4-6)),"&gt;=500")*15</f>
        <v>60</v>
      </c>
    </row>
    <row r="350" spans="1:20" ht="15.6" thickTop="1" thickBot="1" x14ac:dyDescent="0.35">
      <c r="A350" s="8">
        <f t="shared" si="77"/>
        <v>40983.499999999156</v>
      </c>
      <c r="B350" s="27">
        <f t="shared" ca="1" si="69"/>
        <v>0.33340098948475605</v>
      </c>
      <c r="C350" s="27">
        <f t="shared" ca="1" si="70"/>
        <v>0.37044554387195117</v>
      </c>
      <c r="D350" s="27">
        <f t="shared" ca="1" si="71"/>
        <v>3.704455438719511E-2</v>
      </c>
      <c r="E350" s="16"/>
      <c r="F350" s="46">
        <v>7.18E-4</v>
      </c>
      <c r="G350" s="46">
        <v>21</v>
      </c>
      <c r="H350" s="16"/>
      <c r="I350" s="30">
        <f t="shared" ca="1" si="72"/>
        <v>113.75</v>
      </c>
      <c r="J350" s="42">
        <f t="shared" ca="1" si="65"/>
        <v>113.75</v>
      </c>
      <c r="K350" s="33">
        <f t="shared" ca="1" si="66"/>
        <v>1</v>
      </c>
      <c r="L350" s="16"/>
      <c r="M350" s="36">
        <f t="shared" ca="1" si="73"/>
        <v>21.598780487804877</v>
      </c>
      <c r="N350" s="39">
        <f t="shared" ca="1" si="67"/>
        <v>17.8</v>
      </c>
      <c r="O350" s="120">
        <f t="shared" ca="1" si="74"/>
        <v>1.2134146341463414</v>
      </c>
      <c r="P350" s="39">
        <f t="shared" ca="1" si="75"/>
        <v>19.899999999999999</v>
      </c>
      <c r="Q350" s="39">
        <f t="shared" ca="1" si="68"/>
        <v>16.399999999999999</v>
      </c>
      <c r="R350" s="16"/>
      <c r="S350" s="33">
        <f t="shared" ca="1" si="76"/>
        <v>0.9</v>
      </c>
      <c r="T350" s="30">
        <f ca="1">COUNTIF(INDIRECT("Mess03!B"&amp;(ROW(A350)*4-9)):INDIRECT("Mess03!B"&amp;(ROW(A350)*4-6)),"&gt;=500")*15</f>
        <v>60</v>
      </c>
    </row>
    <row r="351" spans="1:20" ht="15.6" thickTop="1" thickBot="1" x14ac:dyDescent="0.35">
      <c r="A351" s="8">
        <f t="shared" si="77"/>
        <v>40983.54166666582</v>
      </c>
      <c r="B351" s="27">
        <f t="shared" ca="1" si="69"/>
        <v>0.32859117069283544</v>
      </c>
      <c r="C351" s="27">
        <f t="shared" ca="1" si="70"/>
        <v>0.36510130076981717</v>
      </c>
      <c r="D351" s="27">
        <f t="shared" ca="1" si="71"/>
        <v>3.6510130076981707E-2</v>
      </c>
      <c r="E351" s="16"/>
      <c r="F351" s="46">
        <v>7.18E-4</v>
      </c>
      <c r="G351" s="46">
        <v>21</v>
      </c>
      <c r="H351" s="16"/>
      <c r="I351" s="30">
        <f t="shared" ca="1" si="72"/>
        <v>112.25</v>
      </c>
      <c r="J351" s="42">
        <f t="shared" ca="1" si="65"/>
        <v>112.25</v>
      </c>
      <c r="K351" s="33">
        <f t="shared" ca="1" si="66"/>
        <v>1</v>
      </c>
      <c r="L351" s="16"/>
      <c r="M351" s="36">
        <f t="shared" ca="1" si="73"/>
        <v>21.571646341463417</v>
      </c>
      <c r="N351" s="39">
        <f t="shared" ca="1" si="67"/>
        <v>17.8</v>
      </c>
      <c r="O351" s="120">
        <f t="shared" ca="1" si="74"/>
        <v>1.211890243902439</v>
      </c>
      <c r="P351" s="39">
        <f t="shared" ca="1" si="75"/>
        <v>19.875</v>
      </c>
      <c r="Q351" s="39">
        <f t="shared" ca="1" si="68"/>
        <v>16.399999999999999</v>
      </c>
      <c r="R351" s="16"/>
      <c r="S351" s="33">
        <f t="shared" ca="1" si="76"/>
        <v>0.9</v>
      </c>
      <c r="T351" s="30">
        <f ca="1">COUNTIF(INDIRECT("Mess03!B"&amp;(ROW(A351)*4-9)):INDIRECT("Mess03!B"&amp;(ROW(A351)*4-6)),"&gt;=500")*15</f>
        <v>60</v>
      </c>
    </row>
    <row r="352" spans="1:20" ht="15.6" thickTop="1" thickBot="1" x14ac:dyDescent="0.35">
      <c r="A352" s="8">
        <f t="shared" si="77"/>
        <v>40983.583333332484</v>
      </c>
      <c r="B352" s="27">
        <f t="shared" ca="1" si="69"/>
        <v>0.31731548258140252</v>
      </c>
      <c r="C352" s="27">
        <f t="shared" ca="1" si="70"/>
        <v>0.35257275842378055</v>
      </c>
      <c r="D352" s="27">
        <f t="shared" ca="1" si="71"/>
        <v>3.5257275842378047E-2</v>
      </c>
      <c r="E352" s="16"/>
      <c r="F352" s="46">
        <v>7.18E-4</v>
      </c>
      <c r="G352" s="46">
        <v>21</v>
      </c>
      <c r="H352" s="16"/>
      <c r="I352" s="30">
        <f t="shared" ca="1" si="72"/>
        <v>109.5</v>
      </c>
      <c r="J352" s="42">
        <f t="shared" ca="1" si="65"/>
        <v>109.5</v>
      </c>
      <c r="K352" s="33">
        <f t="shared" ca="1" si="66"/>
        <v>1</v>
      </c>
      <c r="L352" s="16"/>
      <c r="M352" s="36">
        <f t="shared" ca="1" si="73"/>
        <v>21.354573170731712</v>
      </c>
      <c r="N352" s="39">
        <f t="shared" ca="1" si="67"/>
        <v>17.8</v>
      </c>
      <c r="O352" s="120">
        <f t="shared" ca="1" si="74"/>
        <v>1.1996951219512197</v>
      </c>
      <c r="P352" s="39">
        <f t="shared" ca="1" si="75"/>
        <v>19.675000000000001</v>
      </c>
      <c r="Q352" s="39">
        <f t="shared" ca="1" si="68"/>
        <v>16.399999999999999</v>
      </c>
      <c r="R352" s="16"/>
      <c r="S352" s="33">
        <f t="shared" ca="1" si="76"/>
        <v>0.9</v>
      </c>
      <c r="T352" s="30">
        <f ca="1">COUNTIF(INDIRECT("Mess03!B"&amp;(ROW(A352)*4-9)):INDIRECT("Mess03!B"&amp;(ROW(A352)*4-6)),"&gt;=500")*15</f>
        <v>60</v>
      </c>
    </row>
    <row r="353" spans="1:20" ht="15.6" thickTop="1" thickBot="1" x14ac:dyDescent="0.35">
      <c r="A353" s="8">
        <f t="shared" si="77"/>
        <v>40983.624999999149</v>
      </c>
      <c r="B353" s="27">
        <f t="shared" ca="1" si="69"/>
        <v>0.31528753410320121</v>
      </c>
      <c r="C353" s="27">
        <f t="shared" ca="1" si="70"/>
        <v>0.35031948233689025</v>
      </c>
      <c r="D353" s="27">
        <f t="shared" ca="1" si="71"/>
        <v>3.503194823368902E-2</v>
      </c>
      <c r="E353" s="16"/>
      <c r="F353" s="46">
        <v>7.18E-4</v>
      </c>
      <c r="G353" s="46">
        <v>21</v>
      </c>
      <c r="H353" s="16"/>
      <c r="I353" s="30">
        <f t="shared" ca="1" si="72"/>
        <v>108.25</v>
      </c>
      <c r="J353" s="42">
        <f t="shared" ca="1" si="65"/>
        <v>108.25</v>
      </c>
      <c r="K353" s="33">
        <f t="shared" ca="1" si="66"/>
        <v>1</v>
      </c>
      <c r="L353" s="16"/>
      <c r="M353" s="36">
        <f t="shared" ca="1" si="73"/>
        <v>21.463109756097563</v>
      </c>
      <c r="N353" s="39">
        <f t="shared" ca="1" si="67"/>
        <v>17.8</v>
      </c>
      <c r="O353" s="120">
        <f t="shared" ca="1" si="74"/>
        <v>1.2057926829268293</v>
      </c>
      <c r="P353" s="39">
        <f t="shared" ca="1" si="75"/>
        <v>19.774999999999999</v>
      </c>
      <c r="Q353" s="39">
        <f t="shared" ca="1" si="68"/>
        <v>16.399999999999999</v>
      </c>
      <c r="R353" s="16"/>
      <c r="S353" s="33">
        <f t="shared" ca="1" si="76"/>
        <v>0.9</v>
      </c>
      <c r="T353" s="30">
        <f ca="1">COUNTIF(INDIRECT("Mess03!B"&amp;(ROW(A353)*4-9)):INDIRECT("Mess03!B"&amp;(ROW(A353)*4-6)),"&gt;=500")*15</f>
        <v>60</v>
      </c>
    </row>
    <row r="354" spans="1:20" ht="15.6" thickTop="1" thickBot="1" x14ac:dyDescent="0.35">
      <c r="A354" s="8">
        <f t="shared" si="77"/>
        <v>40983.666666665813</v>
      </c>
      <c r="B354" s="27">
        <f t="shared" ca="1" si="69"/>
        <v>0.30882442640213414</v>
      </c>
      <c r="C354" s="27">
        <f t="shared" ca="1" si="70"/>
        <v>0.34313825155792682</v>
      </c>
      <c r="D354" s="27">
        <f t="shared" ca="1" si="71"/>
        <v>3.4313825155792677E-2</v>
      </c>
      <c r="E354" s="16"/>
      <c r="F354" s="46">
        <v>7.18E-4</v>
      </c>
      <c r="G354" s="46">
        <v>21</v>
      </c>
      <c r="H354" s="16"/>
      <c r="I354" s="30">
        <f t="shared" ca="1" si="72"/>
        <v>108.5</v>
      </c>
      <c r="J354" s="42">
        <f t="shared" ca="1" si="65"/>
        <v>108.5</v>
      </c>
      <c r="K354" s="33">
        <f t="shared" ca="1" si="66"/>
        <v>1</v>
      </c>
      <c r="L354" s="16"/>
      <c r="M354" s="36">
        <f t="shared" ca="1" si="73"/>
        <v>20.974695121951221</v>
      </c>
      <c r="N354" s="39">
        <f t="shared" ca="1" si="67"/>
        <v>17.8</v>
      </c>
      <c r="O354" s="120">
        <f t="shared" ca="1" si="74"/>
        <v>1.1783536585365855</v>
      </c>
      <c r="P354" s="39">
        <f t="shared" ca="1" si="75"/>
        <v>19.324999999999999</v>
      </c>
      <c r="Q354" s="39">
        <f t="shared" ca="1" si="68"/>
        <v>16.399999999999999</v>
      </c>
      <c r="R354" s="16"/>
      <c r="S354" s="33">
        <f t="shared" ca="1" si="76"/>
        <v>0.9</v>
      </c>
      <c r="T354" s="30">
        <f ca="1">COUNTIF(INDIRECT("Mess03!B"&amp;(ROW(A354)*4-9)):INDIRECT("Mess03!B"&amp;(ROW(A354)*4-6)),"&gt;=500")*15</f>
        <v>60</v>
      </c>
    </row>
    <row r="355" spans="1:20" ht="15.6" thickTop="1" thickBot="1" x14ac:dyDescent="0.35">
      <c r="A355" s="8">
        <f t="shared" si="77"/>
        <v>40983.708333332477</v>
      </c>
      <c r="B355" s="27">
        <f t="shared" ca="1" si="69"/>
        <v>0.15793327671859755</v>
      </c>
      <c r="C355" s="27">
        <f t="shared" ca="1" si="70"/>
        <v>0.17548141857621949</v>
      </c>
      <c r="D355" s="27">
        <f t="shared" ca="1" si="71"/>
        <v>1.7548141857621945E-2</v>
      </c>
      <c r="E355" s="16"/>
      <c r="F355" s="46">
        <v>7.18E-4</v>
      </c>
      <c r="G355" s="46">
        <v>21</v>
      </c>
      <c r="H355" s="16"/>
      <c r="I355" s="30">
        <f t="shared" ca="1" si="72"/>
        <v>54.5</v>
      </c>
      <c r="J355" s="42">
        <f t="shared" ca="1" si="65"/>
        <v>54.5</v>
      </c>
      <c r="K355" s="33">
        <f t="shared" ca="1" si="66"/>
        <v>1</v>
      </c>
      <c r="L355" s="16"/>
      <c r="M355" s="36">
        <f t="shared" ca="1" si="73"/>
        <v>21.354573170731708</v>
      </c>
      <c r="N355" s="39">
        <f t="shared" ca="1" si="67"/>
        <v>17.8</v>
      </c>
      <c r="O355" s="120">
        <f t="shared" ca="1" si="74"/>
        <v>1.1996951219512195</v>
      </c>
      <c r="P355" s="39">
        <f t="shared" ca="1" si="75"/>
        <v>19.674999999999997</v>
      </c>
      <c r="Q355" s="39">
        <f t="shared" ca="1" si="68"/>
        <v>16.399999999999999</v>
      </c>
      <c r="R355" s="16"/>
      <c r="S355" s="33">
        <f t="shared" ca="1" si="76"/>
        <v>0.9</v>
      </c>
      <c r="T355" s="30">
        <f ca="1">COUNTIF(INDIRECT("Mess03!B"&amp;(ROW(A355)*4-9)):INDIRECT("Mess03!B"&amp;(ROW(A355)*4-6)),"&gt;=500")*15</f>
        <v>30</v>
      </c>
    </row>
    <row r="356" spans="1:20" ht="15.6" thickTop="1" thickBot="1" x14ac:dyDescent="0.35">
      <c r="A356" s="8">
        <f t="shared" si="77"/>
        <v>40983.749999999141</v>
      </c>
      <c r="B356" s="27">
        <f t="shared" ca="1" si="69"/>
        <v>0</v>
      </c>
      <c r="C356" s="27">
        <f t="shared" ca="1" si="70"/>
        <v>0</v>
      </c>
      <c r="D356" s="27">
        <f t="shared" ca="1" si="71"/>
        <v>0</v>
      </c>
      <c r="E356" s="16"/>
      <c r="F356" s="46">
        <v>7.18E-4</v>
      </c>
      <c r="G356" s="46">
        <v>21</v>
      </c>
      <c r="H356" s="16"/>
      <c r="I356" s="30">
        <f t="shared" ca="1" si="72"/>
        <v>0</v>
      </c>
      <c r="J356" s="42">
        <f t="shared" ca="1" si="65"/>
        <v>0</v>
      </c>
      <c r="K356" s="33">
        <f t="shared" ca="1" si="66"/>
        <v>1</v>
      </c>
      <c r="L356" s="16"/>
      <c r="M356" s="36">
        <f t="shared" ca="1" si="73"/>
        <v>21.625914634146341</v>
      </c>
      <c r="N356" s="39">
        <f t="shared" ca="1" si="67"/>
        <v>17.8</v>
      </c>
      <c r="O356" s="120">
        <f t="shared" ca="1" si="74"/>
        <v>1.2149390243902438</v>
      </c>
      <c r="P356" s="39">
        <f t="shared" ca="1" si="75"/>
        <v>19.924999999999997</v>
      </c>
      <c r="Q356" s="39">
        <f t="shared" ca="1" si="68"/>
        <v>16.399999999999999</v>
      </c>
      <c r="R356" s="16"/>
      <c r="S356" s="33">
        <f t="shared" ca="1" si="76"/>
        <v>0</v>
      </c>
      <c r="T356" s="30">
        <f ca="1">COUNTIF(INDIRECT("Mess03!B"&amp;(ROW(A356)*4-9)):INDIRECT("Mess03!B"&amp;(ROW(A356)*4-6)),"&gt;=500")*15</f>
        <v>0</v>
      </c>
    </row>
    <row r="357" spans="1:20" ht="15.6" thickTop="1" thickBot="1" x14ac:dyDescent="0.35">
      <c r="A357" s="8">
        <f t="shared" si="77"/>
        <v>40983.791666665806</v>
      </c>
      <c r="B357" s="27">
        <f t="shared" ca="1" si="69"/>
        <v>0</v>
      </c>
      <c r="C357" s="27">
        <f t="shared" ca="1" si="70"/>
        <v>6.224892539634147E-2</v>
      </c>
      <c r="D357" s="27">
        <f t="shared" ca="1" si="71"/>
        <v>6.224892539634147E-2</v>
      </c>
      <c r="E357" s="16"/>
      <c r="F357" s="46">
        <v>7.18E-4</v>
      </c>
      <c r="G357" s="46">
        <v>21</v>
      </c>
      <c r="H357" s="16"/>
      <c r="I357" s="30">
        <f t="shared" ca="1" si="72"/>
        <v>17</v>
      </c>
      <c r="J357" s="42">
        <f t="shared" ca="1" si="65"/>
        <v>17</v>
      </c>
      <c r="K357" s="33">
        <f t="shared" ca="1" si="66"/>
        <v>1</v>
      </c>
      <c r="L357" s="16"/>
      <c r="M357" s="36">
        <f t="shared" ca="1" si="73"/>
        <v>24.28506097560976</v>
      </c>
      <c r="N357" s="39">
        <f t="shared" ca="1" si="67"/>
        <v>17.8</v>
      </c>
      <c r="O357" s="120">
        <f t="shared" ca="1" si="74"/>
        <v>1.3643292682926831</v>
      </c>
      <c r="P357" s="39">
        <f t="shared" ca="1" si="75"/>
        <v>22.375</v>
      </c>
      <c r="Q357" s="39">
        <f t="shared" ca="1" si="68"/>
        <v>16.399999999999999</v>
      </c>
      <c r="R357" s="16"/>
      <c r="S357" s="33">
        <f t="shared" ca="1" si="76"/>
        <v>0</v>
      </c>
      <c r="T357" s="30">
        <f ca="1">COUNTIF(INDIRECT("Mess03!B"&amp;(ROW(A357)*4-9)):INDIRECT("Mess03!B"&amp;(ROW(A357)*4-6)),"&gt;=500")*15</f>
        <v>0</v>
      </c>
    </row>
    <row r="358" spans="1:20" ht="15.6" thickTop="1" thickBot="1" x14ac:dyDescent="0.35">
      <c r="A358" s="8">
        <f t="shared" si="77"/>
        <v>40983.83333333247</v>
      </c>
      <c r="B358" s="27">
        <f t="shared" ca="1" si="69"/>
        <v>0</v>
      </c>
      <c r="C358" s="27">
        <f t="shared" ca="1" si="70"/>
        <v>0</v>
      </c>
      <c r="D358" s="27">
        <f t="shared" ca="1" si="71"/>
        <v>0</v>
      </c>
      <c r="E358" s="16"/>
      <c r="F358" s="46">
        <v>7.18E-4</v>
      </c>
      <c r="G358" s="46">
        <v>21</v>
      </c>
      <c r="H358" s="16"/>
      <c r="I358" s="30">
        <f t="shared" ca="1" si="72"/>
        <v>0</v>
      </c>
      <c r="J358" s="42">
        <f t="shared" ca="1" si="65"/>
        <v>0</v>
      </c>
      <c r="K358" s="33">
        <f t="shared" ca="1" si="66"/>
        <v>1</v>
      </c>
      <c r="L358" s="16"/>
      <c r="M358" s="36">
        <f t="shared" ca="1" si="73"/>
        <v>25.044817073170737</v>
      </c>
      <c r="N358" s="39">
        <f t="shared" ca="1" si="67"/>
        <v>17.8</v>
      </c>
      <c r="O358" s="120">
        <f t="shared" ca="1" si="74"/>
        <v>1.4070121951219514</v>
      </c>
      <c r="P358" s="39">
        <f t="shared" ca="1" si="75"/>
        <v>23.075000000000003</v>
      </c>
      <c r="Q358" s="39">
        <f t="shared" ca="1" si="68"/>
        <v>16.399999999999999</v>
      </c>
      <c r="R358" s="16"/>
      <c r="S358" s="33">
        <f t="shared" ca="1" si="76"/>
        <v>0</v>
      </c>
      <c r="T358" s="30">
        <f ca="1">COUNTIF(INDIRECT("Mess03!B"&amp;(ROW(A358)*4-9)):INDIRECT("Mess03!B"&amp;(ROW(A358)*4-6)),"&gt;=500")*15</f>
        <v>0</v>
      </c>
    </row>
    <row r="359" spans="1:20" ht="15.6" thickTop="1" thickBot="1" x14ac:dyDescent="0.35">
      <c r="A359" s="8">
        <f t="shared" si="77"/>
        <v>40983.874999999134</v>
      </c>
      <c r="B359" s="27">
        <f t="shared" ca="1" si="69"/>
        <v>0</v>
      </c>
      <c r="C359" s="27">
        <f t="shared" ca="1" si="70"/>
        <v>1.6370260449695122E-2</v>
      </c>
      <c r="D359" s="27">
        <f t="shared" ca="1" si="71"/>
        <v>1.6370260449695122E-2</v>
      </c>
      <c r="E359" s="16"/>
      <c r="F359" s="46">
        <v>7.18E-4</v>
      </c>
      <c r="G359" s="46">
        <v>21</v>
      </c>
      <c r="H359" s="16"/>
      <c r="I359" s="30">
        <f t="shared" ca="1" si="72"/>
        <v>3.75</v>
      </c>
      <c r="J359" s="42">
        <f t="shared" ca="1" si="65"/>
        <v>3.75</v>
      </c>
      <c r="K359" s="33">
        <f t="shared" ca="1" si="66"/>
        <v>1</v>
      </c>
      <c r="L359" s="16"/>
      <c r="M359" s="36">
        <f t="shared" ca="1" si="73"/>
        <v>28.952134146341464</v>
      </c>
      <c r="N359" s="39">
        <f t="shared" ca="1" si="67"/>
        <v>17.8</v>
      </c>
      <c r="O359" s="120">
        <f t="shared" ca="1" si="74"/>
        <v>1.6265243902439024</v>
      </c>
      <c r="P359" s="39">
        <f t="shared" ca="1" si="75"/>
        <v>26.674999999999997</v>
      </c>
      <c r="Q359" s="39">
        <f t="shared" ca="1" si="68"/>
        <v>16.399999999999999</v>
      </c>
      <c r="R359" s="16"/>
      <c r="S359" s="33">
        <f t="shared" ca="1" si="76"/>
        <v>0</v>
      </c>
      <c r="T359" s="30">
        <f ca="1">COUNTIF(INDIRECT("Mess03!B"&amp;(ROW(A359)*4-9)):INDIRECT("Mess03!B"&amp;(ROW(A359)*4-6)),"&gt;=500")*15</f>
        <v>0</v>
      </c>
    </row>
    <row r="360" spans="1:20" ht="15.6" thickTop="1" thickBot="1" x14ac:dyDescent="0.35">
      <c r="A360" s="8">
        <f t="shared" si="77"/>
        <v>40983.916666665798</v>
      </c>
      <c r="B360" s="27">
        <f t="shared" ca="1" si="69"/>
        <v>0</v>
      </c>
      <c r="C360" s="27">
        <f t="shared" ca="1" si="70"/>
        <v>0.16049299017073171</v>
      </c>
      <c r="D360" s="27">
        <f t="shared" ca="1" si="71"/>
        <v>0.16049299017073171</v>
      </c>
      <c r="E360" s="16"/>
      <c r="F360" s="46">
        <v>7.18E-4</v>
      </c>
      <c r="G360" s="46">
        <v>21</v>
      </c>
      <c r="H360" s="16"/>
      <c r="I360" s="30">
        <f t="shared" ca="1" si="72"/>
        <v>42</v>
      </c>
      <c r="J360" s="42">
        <f t="shared" ca="1" si="65"/>
        <v>42</v>
      </c>
      <c r="K360" s="33">
        <f t="shared" ca="1" si="66"/>
        <v>1</v>
      </c>
      <c r="L360" s="16"/>
      <c r="M360" s="36">
        <f t="shared" ca="1" si="73"/>
        <v>25.343292682926833</v>
      </c>
      <c r="N360" s="39">
        <f t="shared" ca="1" si="67"/>
        <v>17.8</v>
      </c>
      <c r="O360" s="120">
        <f t="shared" ca="1" si="74"/>
        <v>1.4237804878048783</v>
      </c>
      <c r="P360" s="39">
        <f t="shared" ca="1" si="75"/>
        <v>23.35</v>
      </c>
      <c r="Q360" s="39">
        <f t="shared" ca="1" si="68"/>
        <v>16.399999999999999</v>
      </c>
      <c r="R360" s="16"/>
      <c r="S360" s="33">
        <f t="shared" ca="1" si="76"/>
        <v>0</v>
      </c>
      <c r="T360" s="30">
        <f ca="1">COUNTIF(INDIRECT("Mess03!B"&amp;(ROW(A360)*4-9)):INDIRECT("Mess03!B"&amp;(ROW(A360)*4-6)),"&gt;=500")*15</f>
        <v>15</v>
      </c>
    </row>
    <row r="361" spans="1:20" ht="15.6" thickTop="1" thickBot="1" x14ac:dyDescent="0.35">
      <c r="A361" s="8">
        <f t="shared" si="77"/>
        <v>40983.958333332463</v>
      </c>
      <c r="B361" s="27">
        <f t="shared" ca="1" si="69"/>
        <v>0</v>
      </c>
      <c r="C361" s="27">
        <f t="shared" ca="1" si="70"/>
        <v>0</v>
      </c>
      <c r="D361" s="27">
        <f t="shared" ca="1" si="71"/>
        <v>0</v>
      </c>
      <c r="E361" s="16"/>
      <c r="F361" s="46">
        <v>7.18E-4</v>
      </c>
      <c r="G361" s="46">
        <v>21</v>
      </c>
      <c r="H361" s="16"/>
      <c r="I361" s="30">
        <f t="shared" ca="1" si="72"/>
        <v>0</v>
      </c>
      <c r="J361" s="42">
        <f t="shared" ca="1" si="65"/>
        <v>0</v>
      </c>
      <c r="K361" s="33">
        <f t="shared" ca="1" si="66"/>
        <v>1</v>
      </c>
      <c r="L361" s="16"/>
      <c r="M361" s="36">
        <f t="shared" ca="1" si="73"/>
        <v>25.994512195121953</v>
      </c>
      <c r="N361" s="39">
        <f t="shared" ca="1" si="67"/>
        <v>17.8</v>
      </c>
      <c r="O361" s="120">
        <f t="shared" ca="1" si="74"/>
        <v>1.4603658536585367</v>
      </c>
      <c r="P361" s="39">
        <f t="shared" ca="1" si="75"/>
        <v>23.95</v>
      </c>
      <c r="Q361" s="39">
        <f t="shared" ca="1" si="68"/>
        <v>16.399999999999999</v>
      </c>
      <c r="R361" s="16"/>
      <c r="S361" s="33">
        <f t="shared" ca="1" si="76"/>
        <v>0</v>
      </c>
      <c r="T361" s="30">
        <f ca="1">COUNTIF(INDIRECT("Mess03!B"&amp;(ROW(A361)*4-9)):INDIRECT("Mess03!B"&amp;(ROW(A361)*4-6)),"&gt;=500")*15</f>
        <v>0</v>
      </c>
    </row>
    <row r="362" spans="1:20" ht="15.6" thickTop="1" thickBot="1" x14ac:dyDescent="0.35">
      <c r="A362" s="8">
        <f t="shared" si="77"/>
        <v>40983.999999999127</v>
      </c>
      <c r="B362" s="27">
        <f t="shared" ca="1" si="69"/>
        <v>0</v>
      </c>
      <c r="C362" s="27">
        <f t="shared" ca="1" si="70"/>
        <v>0</v>
      </c>
      <c r="D362" s="27">
        <f t="shared" ca="1" si="71"/>
        <v>0</v>
      </c>
      <c r="E362" s="16"/>
      <c r="F362" s="46">
        <v>7.18E-4</v>
      </c>
      <c r="G362" s="46">
        <v>21</v>
      </c>
      <c r="H362" s="16"/>
      <c r="I362" s="30">
        <f t="shared" ca="1" si="72"/>
        <v>0</v>
      </c>
      <c r="J362" s="42">
        <f t="shared" ca="1" si="65"/>
        <v>0</v>
      </c>
      <c r="K362" s="33">
        <f t="shared" ca="1" si="66"/>
        <v>1</v>
      </c>
      <c r="L362" s="16"/>
      <c r="M362" s="36">
        <f t="shared" ca="1" si="73"/>
        <v>25.831707317073175</v>
      </c>
      <c r="N362" s="39">
        <f t="shared" ca="1" si="67"/>
        <v>17.8</v>
      </c>
      <c r="O362" s="120">
        <f t="shared" ca="1" si="74"/>
        <v>1.4512195121951221</v>
      </c>
      <c r="P362" s="39">
        <f t="shared" ca="1" si="75"/>
        <v>23.8</v>
      </c>
      <c r="Q362" s="39">
        <f t="shared" ca="1" si="68"/>
        <v>16.399999999999999</v>
      </c>
      <c r="R362" s="16"/>
      <c r="S362" s="33">
        <f t="shared" ca="1" si="76"/>
        <v>0</v>
      </c>
      <c r="T362" s="30">
        <f ca="1">COUNTIF(INDIRECT("Mess03!B"&amp;(ROW(A362)*4-9)):INDIRECT("Mess03!B"&amp;(ROW(A362)*4-6)),"&gt;=500")*15</f>
        <v>0</v>
      </c>
    </row>
    <row r="363" spans="1:20" ht="15.6" thickTop="1" thickBot="1" x14ac:dyDescent="0.35">
      <c r="A363" s="8">
        <f t="shared" si="77"/>
        <v>40984.041666665791</v>
      </c>
      <c r="B363" s="27">
        <f t="shared" ca="1" si="69"/>
        <v>0</v>
      </c>
      <c r="C363" s="27">
        <f t="shared" ca="1" si="70"/>
        <v>0</v>
      </c>
      <c r="D363" s="27">
        <f t="shared" ca="1" si="71"/>
        <v>0</v>
      </c>
      <c r="E363" s="16"/>
      <c r="F363" s="46">
        <v>7.18E-4</v>
      </c>
      <c r="G363" s="46">
        <v>21</v>
      </c>
      <c r="H363" s="16"/>
      <c r="I363" s="30">
        <f t="shared" ca="1" si="72"/>
        <v>0</v>
      </c>
      <c r="J363" s="42">
        <f t="shared" ca="1" si="65"/>
        <v>0</v>
      </c>
      <c r="K363" s="33">
        <f t="shared" ca="1" si="66"/>
        <v>1</v>
      </c>
      <c r="L363" s="16"/>
      <c r="M363" s="36">
        <f t="shared" ca="1" si="73"/>
        <v>25.750304878048784</v>
      </c>
      <c r="N363" s="39">
        <f t="shared" ca="1" si="67"/>
        <v>17.8</v>
      </c>
      <c r="O363" s="120">
        <f t="shared" ca="1" si="74"/>
        <v>1.4466463414634148</v>
      </c>
      <c r="P363" s="39">
        <f t="shared" ca="1" si="75"/>
        <v>23.725000000000001</v>
      </c>
      <c r="Q363" s="39">
        <f t="shared" ca="1" si="68"/>
        <v>16.399999999999999</v>
      </c>
      <c r="R363" s="16"/>
      <c r="S363" s="33">
        <f t="shared" ca="1" si="76"/>
        <v>0</v>
      </c>
      <c r="T363" s="30">
        <f ca="1">COUNTIF(INDIRECT("Mess03!B"&amp;(ROW(A363)*4-9)):INDIRECT("Mess03!B"&amp;(ROW(A363)*4-6)),"&gt;=500")*15</f>
        <v>0</v>
      </c>
    </row>
    <row r="364" spans="1:20" ht="15.6" thickTop="1" thickBot="1" x14ac:dyDescent="0.35">
      <c r="A364" s="8">
        <f t="shared" si="77"/>
        <v>40984.083333332455</v>
      </c>
      <c r="B364" s="27">
        <f t="shared" ca="1" si="69"/>
        <v>0</v>
      </c>
      <c r="C364" s="27">
        <f t="shared" ca="1" si="70"/>
        <v>0</v>
      </c>
      <c r="D364" s="27">
        <f t="shared" ca="1" si="71"/>
        <v>0</v>
      </c>
      <c r="E364" s="16"/>
      <c r="F364" s="46">
        <v>7.18E-4</v>
      </c>
      <c r="G364" s="46">
        <v>21</v>
      </c>
      <c r="H364" s="16"/>
      <c r="I364" s="30">
        <f t="shared" ca="1" si="72"/>
        <v>0</v>
      </c>
      <c r="J364" s="42">
        <f t="shared" ca="1" si="65"/>
        <v>0</v>
      </c>
      <c r="K364" s="33">
        <f t="shared" ca="1" si="66"/>
        <v>1</v>
      </c>
      <c r="L364" s="16"/>
      <c r="M364" s="36">
        <f t="shared" ca="1" si="73"/>
        <v>25.750304878048784</v>
      </c>
      <c r="N364" s="39">
        <f t="shared" ca="1" si="67"/>
        <v>17.8</v>
      </c>
      <c r="O364" s="120">
        <f t="shared" ca="1" si="74"/>
        <v>1.4466463414634148</v>
      </c>
      <c r="P364" s="39">
        <f t="shared" ca="1" si="75"/>
        <v>23.725000000000001</v>
      </c>
      <c r="Q364" s="39">
        <f t="shared" ca="1" si="68"/>
        <v>16.399999999999999</v>
      </c>
      <c r="R364" s="16"/>
      <c r="S364" s="33">
        <f t="shared" ca="1" si="76"/>
        <v>0</v>
      </c>
      <c r="T364" s="30">
        <f ca="1">COUNTIF(INDIRECT("Mess03!B"&amp;(ROW(A364)*4-9)):INDIRECT("Mess03!B"&amp;(ROW(A364)*4-6)),"&gt;=500")*15</f>
        <v>0</v>
      </c>
    </row>
    <row r="365" spans="1:20" ht="15.6" thickTop="1" thickBot="1" x14ac:dyDescent="0.35">
      <c r="A365" s="8">
        <f t="shared" si="77"/>
        <v>40984.12499999912</v>
      </c>
      <c r="B365" s="27">
        <f t="shared" ca="1" si="69"/>
        <v>0</v>
      </c>
      <c r="C365" s="27">
        <f t="shared" ca="1" si="70"/>
        <v>0</v>
      </c>
      <c r="D365" s="27">
        <f t="shared" ca="1" si="71"/>
        <v>0</v>
      </c>
      <c r="E365" s="16"/>
      <c r="F365" s="46">
        <v>7.18E-4</v>
      </c>
      <c r="G365" s="46">
        <v>21</v>
      </c>
      <c r="H365" s="16"/>
      <c r="I365" s="30">
        <f t="shared" ca="1" si="72"/>
        <v>0</v>
      </c>
      <c r="J365" s="42">
        <f t="shared" ca="1" si="65"/>
        <v>0</v>
      </c>
      <c r="K365" s="33">
        <f t="shared" ca="1" si="66"/>
        <v>1</v>
      </c>
      <c r="L365" s="16"/>
      <c r="M365" s="36">
        <f t="shared" ca="1" si="73"/>
        <v>25.885975609756098</v>
      </c>
      <c r="N365" s="39">
        <f t="shared" ca="1" si="67"/>
        <v>17.8</v>
      </c>
      <c r="O365" s="120">
        <f t="shared" ca="1" si="74"/>
        <v>1.4542682926829269</v>
      </c>
      <c r="P365" s="39">
        <f t="shared" ca="1" si="75"/>
        <v>23.849999999999998</v>
      </c>
      <c r="Q365" s="39">
        <f t="shared" ca="1" si="68"/>
        <v>16.399999999999999</v>
      </c>
      <c r="R365" s="16"/>
      <c r="S365" s="33">
        <f t="shared" ca="1" si="76"/>
        <v>0</v>
      </c>
      <c r="T365" s="30">
        <f ca="1">COUNTIF(INDIRECT("Mess03!B"&amp;(ROW(A365)*4-9)):INDIRECT("Mess03!B"&amp;(ROW(A365)*4-6)),"&gt;=500")*15</f>
        <v>0</v>
      </c>
    </row>
    <row r="366" spans="1:20" ht="15.6" thickTop="1" thickBot="1" x14ac:dyDescent="0.35">
      <c r="A366" s="8">
        <f t="shared" si="77"/>
        <v>40984.166666665784</v>
      </c>
      <c r="B366" s="27">
        <f t="shared" ca="1" si="69"/>
        <v>0</v>
      </c>
      <c r="C366" s="27">
        <f t="shared" ca="1" si="70"/>
        <v>0</v>
      </c>
      <c r="D366" s="27">
        <f t="shared" ca="1" si="71"/>
        <v>0</v>
      </c>
      <c r="E366" s="16"/>
      <c r="F366" s="46">
        <v>7.18E-4</v>
      </c>
      <c r="G366" s="46">
        <v>21</v>
      </c>
      <c r="H366" s="16"/>
      <c r="I366" s="30">
        <f t="shared" ca="1" si="72"/>
        <v>0</v>
      </c>
      <c r="J366" s="42">
        <f t="shared" ca="1" si="65"/>
        <v>0</v>
      </c>
      <c r="K366" s="33">
        <f t="shared" ca="1" si="66"/>
        <v>1</v>
      </c>
      <c r="L366" s="16"/>
      <c r="M366" s="36">
        <f t="shared" ca="1" si="73"/>
        <v>25.940243902439025</v>
      </c>
      <c r="N366" s="39">
        <f t="shared" ca="1" si="67"/>
        <v>17.8</v>
      </c>
      <c r="O366" s="120">
        <f t="shared" ca="1" si="74"/>
        <v>1.4573170731707317</v>
      </c>
      <c r="P366" s="39">
        <f t="shared" ca="1" si="75"/>
        <v>23.9</v>
      </c>
      <c r="Q366" s="39">
        <f t="shared" ca="1" si="68"/>
        <v>16.399999999999999</v>
      </c>
      <c r="R366" s="16"/>
      <c r="S366" s="33">
        <f t="shared" ca="1" si="76"/>
        <v>0</v>
      </c>
      <c r="T366" s="30">
        <f ca="1">COUNTIF(INDIRECT("Mess03!B"&amp;(ROW(A366)*4-9)):INDIRECT("Mess03!B"&amp;(ROW(A366)*4-6)),"&gt;=500")*15</f>
        <v>0</v>
      </c>
    </row>
    <row r="367" spans="1:20" ht="15.6" thickTop="1" thickBot="1" x14ac:dyDescent="0.35">
      <c r="A367" s="8">
        <f t="shared" si="77"/>
        <v>40984.208333332448</v>
      </c>
      <c r="B367" s="27">
        <f t="shared" ca="1" si="69"/>
        <v>0</v>
      </c>
      <c r="C367" s="27">
        <f t="shared" ca="1" si="70"/>
        <v>0</v>
      </c>
      <c r="D367" s="27">
        <f t="shared" ca="1" si="71"/>
        <v>0</v>
      </c>
      <c r="E367" s="16"/>
      <c r="F367" s="46">
        <v>7.18E-4</v>
      </c>
      <c r="G367" s="46">
        <v>21</v>
      </c>
      <c r="H367" s="16"/>
      <c r="I367" s="30">
        <f t="shared" ca="1" si="72"/>
        <v>0</v>
      </c>
      <c r="J367" s="42">
        <f t="shared" ca="1" si="65"/>
        <v>0</v>
      </c>
      <c r="K367" s="33">
        <f t="shared" ca="1" si="66"/>
        <v>1</v>
      </c>
      <c r="L367" s="16"/>
      <c r="M367" s="36">
        <f t="shared" ca="1" si="73"/>
        <v>25.913109756097562</v>
      </c>
      <c r="N367" s="39">
        <f t="shared" ca="1" si="67"/>
        <v>17.8</v>
      </c>
      <c r="O367" s="120">
        <f t="shared" ca="1" si="74"/>
        <v>1.4557926829268293</v>
      </c>
      <c r="P367" s="39">
        <f t="shared" ca="1" si="75"/>
        <v>23.875</v>
      </c>
      <c r="Q367" s="39">
        <f t="shared" ca="1" si="68"/>
        <v>16.399999999999999</v>
      </c>
      <c r="R367" s="16"/>
      <c r="S367" s="33">
        <f t="shared" ca="1" si="76"/>
        <v>0</v>
      </c>
      <c r="T367" s="30">
        <f ca="1">COUNTIF(INDIRECT("Mess03!B"&amp;(ROW(A367)*4-9)):INDIRECT("Mess03!B"&amp;(ROW(A367)*4-6)),"&gt;=500")*15</f>
        <v>0</v>
      </c>
    </row>
    <row r="368" spans="1:20" ht="15.6" thickTop="1" thickBot="1" x14ac:dyDescent="0.35">
      <c r="A368" s="8">
        <f t="shared" si="77"/>
        <v>40984.249999999112</v>
      </c>
      <c r="B368" s="27">
        <f t="shared" ca="1" si="69"/>
        <v>0</v>
      </c>
      <c r="C368" s="27">
        <f t="shared" ca="1" si="70"/>
        <v>0</v>
      </c>
      <c r="D368" s="27">
        <f t="shared" ca="1" si="71"/>
        <v>0</v>
      </c>
      <c r="E368" s="16"/>
      <c r="F368" s="46">
        <v>7.18E-4</v>
      </c>
      <c r="G368" s="46">
        <v>21</v>
      </c>
      <c r="H368" s="16"/>
      <c r="I368" s="30">
        <f t="shared" ca="1" si="72"/>
        <v>0</v>
      </c>
      <c r="J368" s="42">
        <f t="shared" ca="1" si="65"/>
        <v>0</v>
      </c>
      <c r="K368" s="33">
        <f t="shared" ca="1" si="66"/>
        <v>1</v>
      </c>
      <c r="L368" s="16"/>
      <c r="M368" s="36">
        <f t="shared" ca="1" si="73"/>
        <v>25.994512195121956</v>
      </c>
      <c r="N368" s="39">
        <f t="shared" ca="1" si="67"/>
        <v>17.8</v>
      </c>
      <c r="O368" s="120">
        <f t="shared" ca="1" si="74"/>
        <v>1.4603658536585369</v>
      </c>
      <c r="P368" s="39">
        <f t="shared" ca="1" si="75"/>
        <v>23.950000000000003</v>
      </c>
      <c r="Q368" s="39">
        <f t="shared" ca="1" si="68"/>
        <v>16.399999999999999</v>
      </c>
      <c r="R368" s="16"/>
      <c r="S368" s="33">
        <f t="shared" ca="1" si="76"/>
        <v>0</v>
      </c>
      <c r="T368" s="30">
        <f ca="1">COUNTIF(INDIRECT("Mess03!B"&amp;(ROW(A368)*4-9)):INDIRECT("Mess03!B"&amp;(ROW(A368)*4-6)),"&gt;=500")*15</f>
        <v>0</v>
      </c>
    </row>
    <row r="369" spans="1:20" ht="15.6" thickTop="1" thickBot="1" x14ac:dyDescent="0.35">
      <c r="A369" s="8">
        <f t="shared" si="77"/>
        <v>40984.291666665777</v>
      </c>
      <c r="B369" s="27">
        <f t="shared" ca="1" si="69"/>
        <v>0</v>
      </c>
      <c r="C369" s="27">
        <f t="shared" ca="1" si="70"/>
        <v>0.22866200725609759</v>
      </c>
      <c r="D369" s="27">
        <f t="shared" ca="1" si="71"/>
        <v>0.22866200725609759</v>
      </c>
      <c r="E369" s="16"/>
      <c r="F369" s="46">
        <v>7.18E-4</v>
      </c>
      <c r="G369" s="46">
        <v>21</v>
      </c>
      <c r="H369" s="16"/>
      <c r="I369" s="30">
        <f t="shared" ca="1" si="72"/>
        <v>54</v>
      </c>
      <c r="J369" s="42">
        <f t="shared" ca="1" si="65"/>
        <v>54</v>
      </c>
      <c r="K369" s="33">
        <f t="shared" ca="1" si="66"/>
        <v>1</v>
      </c>
      <c r="L369" s="16"/>
      <c r="M369" s="36">
        <f t="shared" ca="1" si="73"/>
        <v>28.083841463414636</v>
      </c>
      <c r="N369" s="39">
        <f t="shared" ca="1" si="67"/>
        <v>17.8</v>
      </c>
      <c r="O369" s="120">
        <f t="shared" ca="1" si="74"/>
        <v>1.5777439024390245</v>
      </c>
      <c r="P369" s="39">
        <f t="shared" ca="1" si="75"/>
        <v>25.875</v>
      </c>
      <c r="Q369" s="39">
        <f t="shared" ca="1" si="68"/>
        <v>16.399999999999999</v>
      </c>
      <c r="R369" s="16"/>
      <c r="S369" s="33">
        <f t="shared" ca="1" si="76"/>
        <v>0</v>
      </c>
      <c r="T369" s="30">
        <f ca="1">COUNTIF(INDIRECT("Mess03!B"&amp;(ROW(A369)*4-9)):INDIRECT("Mess03!B"&amp;(ROW(A369)*4-6)),"&gt;=500")*15</f>
        <v>15</v>
      </c>
    </row>
    <row r="370" spans="1:20" ht="15.6" thickTop="1" thickBot="1" x14ac:dyDescent="0.35">
      <c r="A370" s="8">
        <f t="shared" si="77"/>
        <v>40984.333333332441</v>
      </c>
      <c r="B370" s="27">
        <f t="shared" ca="1" si="69"/>
        <v>0.54920029856295738</v>
      </c>
      <c r="C370" s="27">
        <f t="shared" ca="1" si="70"/>
        <v>0.61022255395884151</v>
      </c>
      <c r="D370" s="27">
        <f t="shared" ca="1" si="71"/>
        <v>6.1022255395884135E-2</v>
      </c>
      <c r="E370" s="16"/>
      <c r="F370" s="46">
        <v>7.18E-4</v>
      </c>
      <c r="G370" s="46">
        <v>21</v>
      </c>
      <c r="H370" s="16"/>
      <c r="I370" s="30">
        <f t="shared" ca="1" si="72"/>
        <v>134.25</v>
      </c>
      <c r="J370" s="42">
        <f t="shared" ca="1" si="65"/>
        <v>134.25</v>
      </c>
      <c r="K370" s="33">
        <f t="shared" ca="1" si="66"/>
        <v>1</v>
      </c>
      <c r="L370" s="16"/>
      <c r="M370" s="36">
        <f t="shared" ca="1" si="73"/>
        <v>30.146036585365856</v>
      </c>
      <c r="N370" s="39">
        <f t="shared" ca="1" si="67"/>
        <v>17.8</v>
      </c>
      <c r="O370" s="120">
        <f t="shared" ca="1" si="74"/>
        <v>1.6935975609756098</v>
      </c>
      <c r="P370" s="39">
        <f t="shared" ca="1" si="75"/>
        <v>27.774999999999999</v>
      </c>
      <c r="Q370" s="39">
        <f t="shared" ca="1" si="68"/>
        <v>16.399999999999999</v>
      </c>
      <c r="R370" s="16"/>
      <c r="S370" s="33">
        <f t="shared" ca="1" si="76"/>
        <v>0.9</v>
      </c>
      <c r="T370" s="30">
        <f ca="1">COUNTIF(INDIRECT("Mess03!B"&amp;(ROW(A370)*4-9)):INDIRECT("Mess03!B"&amp;(ROW(A370)*4-6)),"&gt;=500")*15</f>
        <v>60</v>
      </c>
    </row>
    <row r="371" spans="1:20" ht="15.6" thickTop="1" thickBot="1" x14ac:dyDescent="0.35">
      <c r="A371" s="8">
        <f t="shared" si="77"/>
        <v>40984.374999999105</v>
      </c>
      <c r="B371" s="27">
        <f t="shared" ca="1" si="69"/>
        <v>0.43537624226273036</v>
      </c>
      <c r="C371" s="27">
        <f t="shared" ca="1" si="70"/>
        <v>0.48375138029192261</v>
      </c>
      <c r="D371" s="27">
        <f t="shared" ca="1" si="71"/>
        <v>4.8375138029192251E-2</v>
      </c>
      <c r="E371" s="16"/>
      <c r="F371" s="46">
        <v>7.18E-4</v>
      </c>
      <c r="G371" s="46">
        <v>21</v>
      </c>
      <c r="H371" s="16"/>
      <c r="I371" s="30">
        <f t="shared" ca="1" si="72"/>
        <v>125.8627450980392</v>
      </c>
      <c r="J371" s="42">
        <f t="shared" ca="1" si="65"/>
        <v>131</v>
      </c>
      <c r="K371" s="33">
        <f t="shared" ca="1" si="66"/>
        <v>0.96078431372549011</v>
      </c>
      <c r="L371" s="16"/>
      <c r="M371" s="36">
        <f t="shared" ca="1" si="73"/>
        <v>25.490671641791042</v>
      </c>
      <c r="N371" s="39">
        <f t="shared" ca="1" si="67"/>
        <v>19.5</v>
      </c>
      <c r="O371" s="120">
        <f t="shared" ca="1" si="74"/>
        <v>1.3072139303482586</v>
      </c>
      <c r="P371" s="39">
        <f t="shared" ca="1" si="75"/>
        <v>26.274999999999999</v>
      </c>
      <c r="Q371" s="39">
        <f t="shared" ca="1" si="68"/>
        <v>20.100000000000001</v>
      </c>
      <c r="R371" s="16"/>
      <c r="S371" s="33">
        <f t="shared" ca="1" si="76"/>
        <v>0.9</v>
      </c>
      <c r="T371" s="30">
        <f ca="1">COUNTIF(INDIRECT("Mess03!B"&amp;(ROW(A371)*4-9)):INDIRECT("Mess03!B"&amp;(ROW(A371)*4-6)),"&gt;=500")*15</f>
        <v>60</v>
      </c>
    </row>
    <row r="372" spans="1:20" ht="15.6" thickTop="1" thickBot="1" x14ac:dyDescent="0.35">
      <c r="A372" s="8">
        <f t="shared" si="77"/>
        <v>40984.416666665769</v>
      </c>
      <c r="B372" s="27">
        <f t="shared" ca="1" si="69"/>
        <v>0.41124541735074616</v>
      </c>
      <c r="C372" s="27">
        <f t="shared" ca="1" si="70"/>
        <v>0.45693935261194019</v>
      </c>
      <c r="D372" s="27">
        <f t="shared" ca="1" si="71"/>
        <v>4.5693935261194009E-2</v>
      </c>
      <c r="E372" s="16"/>
      <c r="F372" s="46">
        <v>7.18E-4</v>
      </c>
      <c r="G372" s="46">
        <v>21</v>
      </c>
      <c r="H372" s="16"/>
      <c r="I372" s="30">
        <f t="shared" ca="1" si="72"/>
        <v>122.49999999999999</v>
      </c>
      <c r="J372" s="42">
        <f t="shared" ca="1" si="65"/>
        <v>127.5</v>
      </c>
      <c r="K372" s="33">
        <f t="shared" ca="1" si="66"/>
        <v>0.96078431372549011</v>
      </c>
      <c r="L372" s="16"/>
      <c r="M372" s="36">
        <f t="shared" ca="1" si="73"/>
        <v>24.738805970149254</v>
      </c>
      <c r="N372" s="39">
        <f t="shared" ca="1" si="67"/>
        <v>19.5</v>
      </c>
      <c r="O372" s="120">
        <f t="shared" ca="1" si="74"/>
        <v>1.2686567164179106</v>
      </c>
      <c r="P372" s="39">
        <f t="shared" ca="1" si="75"/>
        <v>25.500000000000004</v>
      </c>
      <c r="Q372" s="39">
        <f t="shared" ca="1" si="68"/>
        <v>20.100000000000001</v>
      </c>
      <c r="R372" s="16"/>
      <c r="S372" s="33">
        <f t="shared" ca="1" si="76"/>
        <v>0.9</v>
      </c>
      <c r="T372" s="30">
        <f ca="1">COUNTIF(INDIRECT("Mess03!B"&amp;(ROW(A372)*4-9)):INDIRECT("Mess03!B"&amp;(ROW(A372)*4-6)),"&gt;=500")*15</f>
        <v>60</v>
      </c>
    </row>
    <row r="373" spans="1:20" ht="15.6" thickTop="1" thickBot="1" x14ac:dyDescent="0.35">
      <c r="A373" s="8">
        <f t="shared" si="77"/>
        <v>40984.458333332434</v>
      </c>
      <c r="B373" s="27">
        <f t="shared" ca="1" si="69"/>
        <v>0.40119907601338894</v>
      </c>
      <c r="C373" s="27">
        <f t="shared" ca="1" si="70"/>
        <v>0.44577675112598769</v>
      </c>
      <c r="D373" s="27">
        <f t="shared" ca="1" si="71"/>
        <v>4.4577675112598761E-2</v>
      </c>
      <c r="E373" s="16"/>
      <c r="F373" s="46">
        <v>7.18E-4</v>
      </c>
      <c r="G373" s="46">
        <v>21</v>
      </c>
      <c r="H373" s="16"/>
      <c r="I373" s="30">
        <f t="shared" ca="1" si="72"/>
        <v>122.01960784313725</v>
      </c>
      <c r="J373" s="42">
        <f t="shared" ca="1" si="65"/>
        <v>127</v>
      </c>
      <c r="K373" s="33">
        <f t="shared" ca="1" si="66"/>
        <v>0.96078431372549011</v>
      </c>
      <c r="L373" s="16"/>
      <c r="M373" s="36">
        <f t="shared" ca="1" si="73"/>
        <v>24.229477611940297</v>
      </c>
      <c r="N373" s="39">
        <f t="shared" ca="1" si="67"/>
        <v>19.5</v>
      </c>
      <c r="O373" s="120">
        <f t="shared" ca="1" si="74"/>
        <v>1.2425373134328357</v>
      </c>
      <c r="P373" s="39">
        <f t="shared" ca="1" si="75"/>
        <v>24.974999999999998</v>
      </c>
      <c r="Q373" s="39">
        <f t="shared" ca="1" si="68"/>
        <v>20.100000000000001</v>
      </c>
      <c r="R373" s="16"/>
      <c r="S373" s="33">
        <f t="shared" ca="1" si="76"/>
        <v>0.9</v>
      </c>
      <c r="T373" s="30">
        <f ca="1">COUNTIF(INDIRECT("Mess03!B"&amp;(ROW(A373)*4-9)):INDIRECT("Mess03!B"&amp;(ROW(A373)*4-6)),"&gt;=500")*15</f>
        <v>60</v>
      </c>
    </row>
    <row r="374" spans="1:20" ht="15.6" thickTop="1" thickBot="1" x14ac:dyDescent="0.35">
      <c r="A374" s="8">
        <f t="shared" si="77"/>
        <v>40984.499999999098</v>
      </c>
      <c r="B374" s="27">
        <f t="shared" ca="1" si="69"/>
        <v>0.39365720503775242</v>
      </c>
      <c r="C374" s="27">
        <f t="shared" ca="1" si="70"/>
        <v>0.43739689448639157</v>
      </c>
      <c r="D374" s="27">
        <f t="shared" ca="1" si="71"/>
        <v>4.3739689448639145E-2</v>
      </c>
      <c r="E374" s="16"/>
      <c r="F374" s="46">
        <v>7.18E-4</v>
      </c>
      <c r="G374" s="46">
        <v>21</v>
      </c>
      <c r="H374" s="16"/>
      <c r="I374" s="30">
        <f t="shared" ca="1" si="72"/>
        <v>121.05882352941175</v>
      </c>
      <c r="J374" s="42">
        <f t="shared" ca="1" si="65"/>
        <v>126</v>
      </c>
      <c r="K374" s="33">
        <f t="shared" ca="1" si="66"/>
        <v>0.96078431372549011</v>
      </c>
      <c r="L374" s="16"/>
      <c r="M374" s="36">
        <f t="shared" ca="1" si="73"/>
        <v>23.96268656716418</v>
      </c>
      <c r="N374" s="39">
        <f t="shared" ca="1" si="67"/>
        <v>19.5</v>
      </c>
      <c r="O374" s="120">
        <f t="shared" ca="1" si="74"/>
        <v>1.2288557213930349</v>
      </c>
      <c r="P374" s="39">
        <f t="shared" ca="1" si="75"/>
        <v>24.700000000000003</v>
      </c>
      <c r="Q374" s="39">
        <f t="shared" ca="1" si="68"/>
        <v>20.100000000000001</v>
      </c>
      <c r="R374" s="16"/>
      <c r="S374" s="33">
        <f t="shared" ca="1" si="76"/>
        <v>0.9</v>
      </c>
      <c r="T374" s="30">
        <f ca="1">COUNTIF(INDIRECT("Mess03!B"&amp;(ROW(A374)*4-9)):INDIRECT("Mess03!B"&amp;(ROW(A374)*4-6)),"&gt;=500")*15</f>
        <v>60</v>
      </c>
    </row>
    <row r="375" spans="1:20" ht="15.6" thickTop="1" thickBot="1" x14ac:dyDescent="0.35">
      <c r="A375" s="8">
        <f t="shared" si="77"/>
        <v>40984.541666665762</v>
      </c>
      <c r="B375" s="27">
        <f t="shared" ca="1" si="69"/>
        <v>0.3849231808722563</v>
      </c>
      <c r="C375" s="27">
        <f t="shared" ca="1" si="70"/>
        <v>0.42769242319139589</v>
      </c>
      <c r="D375" s="27">
        <f t="shared" ca="1" si="71"/>
        <v>4.2769242319139582E-2</v>
      </c>
      <c r="E375" s="16"/>
      <c r="F375" s="46">
        <v>7.18E-4</v>
      </c>
      <c r="G375" s="46">
        <v>21</v>
      </c>
      <c r="H375" s="16"/>
      <c r="I375" s="30">
        <f t="shared" ca="1" si="72"/>
        <v>120.81862745098039</v>
      </c>
      <c r="J375" s="42">
        <f t="shared" ca="1" si="65"/>
        <v>125.75</v>
      </c>
      <c r="K375" s="33">
        <f t="shared" ca="1" si="66"/>
        <v>0.96078431372549011</v>
      </c>
      <c r="L375" s="16"/>
      <c r="M375" s="36">
        <f t="shared" ca="1" si="73"/>
        <v>23.477611940298505</v>
      </c>
      <c r="N375" s="39">
        <f t="shared" ca="1" si="67"/>
        <v>19.5</v>
      </c>
      <c r="O375" s="120">
        <f t="shared" ca="1" si="74"/>
        <v>1.2039800995024874</v>
      </c>
      <c r="P375" s="39">
        <f t="shared" ca="1" si="75"/>
        <v>24.2</v>
      </c>
      <c r="Q375" s="39">
        <f t="shared" ca="1" si="68"/>
        <v>20.100000000000001</v>
      </c>
      <c r="R375" s="16"/>
      <c r="S375" s="33">
        <f t="shared" ca="1" si="76"/>
        <v>0.9</v>
      </c>
      <c r="T375" s="30">
        <f ca="1">COUNTIF(INDIRECT("Mess03!B"&amp;(ROW(A375)*4-9)):INDIRECT("Mess03!B"&amp;(ROW(A375)*4-6)),"&gt;=500")*15</f>
        <v>60</v>
      </c>
    </row>
    <row r="376" spans="1:20" ht="15.6" thickTop="1" thickBot="1" x14ac:dyDescent="0.35">
      <c r="A376" s="8">
        <f t="shared" si="77"/>
        <v>40984.583333332426</v>
      </c>
      <c r="B376" s="27">
        <f t="shared" ca="1" si="69"/>
        <v>0.37443808289009001</v>
      </c>
      <c r="C376" s="27">
        <f t="shared" ca="1" si="70"/>
        <v>0.41604231432232219</v>
      </c>
      <c r="D376" s="27">
        <f t="shared" ca="1" si="71"/>
        <v>4.1604231432232207E-2</v>
      </c>
      <c r="E376" s="16"/>
      <c r="F376" s="46">
        <v>7.18E-4</v>
      </c>
      <c r="G376" s="46">
        <v>21</v>
      </c>
      <c r="H376" s="16"/>
      <c r="I376" s="30">
        <f t="shared" ca="1" si="72"/>
        <v>119.37745098039214</v>
      </c>
      <c r="J376" s="42">
        <f t="shared" ca="1" si="65"/>
        <v>124.25</v>
      </c>
      <c r="K376" s="33">
        <f t="shared" ca="1" si="66"/>
        <v>0.96078431372549011</v>
      </c>
      <c r="L376" s="16"/>
      <c r="M376" s="36">
        <f t="shared" ca="1" si="73"/>
        <v>23.113805970149254</v>
      </c>
      <c r="N376" s="39">
        <f t="shared" ca="1" si="67"/>
        <v>19.5</v>
      </c>
      <c r="O376" s="120">
        <f t="shared" ca="1" si="74"/>
        <v>1.1853233830845771</v>
      </c>
      <c r="P376" s="39">
        <f t="shared" ca="1" si="75"/>
        <v>23.824999999999999</v>
      </c>
      <c r="Q376" s="39">
        <f t="shared" ca="1" si="68"/>
        <v>20.100000000000001</v>
      </c>
      <c r="R376" s="16"/>
      <c r="S376" s="33">
        <f t="shared" ca="1" si="76"/>
        <v>0.9</v>
      </c>
      <c r="T376" s="30">
        <f ca="1">COUNTIF(INDIRECT("Mess03!B"&amp;(ROW(A376)*4-9)):INDIRECT("Mess03!B"&amp;(ROW(A376)*4-6)),"&gt;=500")*15</f>
        <v>60</v>
      </c>
    </row>
    <row r="377" spans="1:20" ht="15.6" thickTop="1" thickBot="1" x14ac:dyDescent="0.35">
      <c r="A377" s="8">
        <f t="shared" si="77"/>
        <v>40984.624999999091</v>
      </c>
      <c r="B377" s="27">
        <f t="shared" ca="1" si="69"/>
        <v>0.35884364401530944</v>
      </c>
      <c r="C377" s="27">
        <f t="shared" ca="1" si="70"/>
        <v>0.39871516001701046</v>
      </c>
      <c r="D377" s="27">
        <f t="shared" ca="1" si="71"/>
        <v>3.9871516001701038E-2</v>
      </c>
      <c r="E377" s="16"/>
      <c r="F377" s="46">
        <v>7.18E-4</v>
      </c>
      <c r="G377" s="46">
        <v>21</v>
      </c>
      <c r="H377" s="16"/>
      <c r="I377" s="30">
        <f t="shared" ca="1" si="72"/>
        <v>118.89705882352941</v>
      </c>
      <c r="J377" s="42">
        <f t="shared" ca="1" si="65"/>
        <v>123.75</v>
      </c>
      <c r="K377" s="33">
        <f t="shared" ca="1" si="66"/>
        <v>0.96078431372549011</v>
      </c>
      <c r="L377" s="16"/>
      <c r="M377" s="36">
        <f t="shared" ca="1" si="73"/>
        <v>22.240671641791042</v>
      </c>
      <c r="N377" s="39">
        <f t="shared" ca="1" si="67"/>
        <v>19.5</v>
      </c>
      <c r="O377" s="120">
        <f t="shared" ca="1" si="74"/>
        <v>1.1405472636815919</v>
      </c>
      <c r="P377" s="39">
        <f t="shared" ca="1" si="75"/>
        <v>22.924999999999997</v>
      </c>
      <c r="Q377" s="39">
        <f t="shared" ca="1" si="68"/>
        <v>20.100000000000001</v>
      </c>
      <c r="R377" s="16"/>
      <c r="S377" s="33">
        <f t="shared" ca="1" si="76"/>
        <v>0.9</v>
      </c>
      <c r="T377" s="30">
        <f ca="1">COUNTIF(INDIRECT("Mess03!B"&amp;(ROW(A377)*4-9)):INDIRECT("Mess03!B"&amp;(ROW(A377)*4-6)),"&gt;=500")*15</f>
        <v>60</v>
      </c>
    </row>
    <row r="378" spans="1:20" ht="15.6" thickTop="1" thickBot="1" x14ac:dyDescent="0.35">
      <c r="A378" s="8">
        <f t="shared" si="77"/>
        <v>40984.666666665755</v>
      </c>
      <c r="B378" s="27">
        <f t="shared" ca="1" si="69"/>
        <v>0.34258118826690076</v>
      </c>
      <c r="C378" s="27">
        <f t="shared" ca="1" si="70"/>
        <v>0.38064576474100087</v>
      </c>
      <c r="D378" s="27">
        <f t="shared" ca="1" si="71"/>
        <v>3.8064576474100081E-2</v>
      </c>
      <c r="E378" s="16"/>
      <c r="F378" s="46">
        <v>7.18E-4</v>
      </c>
      <c r="G378" s="46">
        <v>21</v>
      </c>
      <c r="H378" s="16"/>
      <c r="I378" s="30">
        <f t="shared" ca="1" si="72"/>
        <v>117.21568627450979</v>
      </c>
      <c r="J378" s="42">
        <f t="shared" ca="1" si="65"/>
        <v>122</v>
      </c>
      <c r="K378" s="33">
        <f t="shared" ca="1" si="66"/>
        <v>0.96078431372549011</v>
      </c>
      <c r="L378" s="16"/>
      <c r="M378" s="36">
        <f t="shared" ca="1" si="73"/>
        <v>21.53731343283582</v>
      </c>
      <c r="N378" s="39">
        <f t="shared" ca="1" si="67"/>
        <v>19.5</v>
      </c>
      <c r="O378" s="120">
        <f t="shared" ca="1" si="74"/>
        <v>1.1044776119402984</v>
      </c>
      <c r="P378" s="39">
        <f t="shared" ca="1" si="75"/>
        <v>22.2</v>
      </c>
      <c r="Q378" s="39">
        <f t="shared" ca="1" si="68"/>
        <v>20.100000000000001</v>
      </c>
      <c r="R378" s="16"/>
      <c r="S378" s="33">
        <f t="shared" ca="1" si="76"/>
        <v>0.9</v>
      </c>
      <c r="T378" s="30">
        <f ca="1">COUNTIF(INDIRECT("Mess03!B"&amp;(ROW(A378)*4-9)):INDIRECT("Mess03!B"&amp;(ROW(A378)*4-6)),"&gt;=500")*15</f>
        <v>60</v>
      </c>
    </row>
    <row r="379" spans="1:20" ht="15.6" thickTop="1" thickBot="1" x14ac:dyDescent="0.35">
      <c r="A379" s="8">
        <f t="shared" si="77"/>
        <v>40984.708333332419</v>
      </c>
      <c r="B379" s="27">
        <f t="shared" ca="1" si="69"/>
        <v>0.3320723737093394</v>
      </c>
      <c r="C379" s="27">
        <f t="shared" ca="1" si="70"/>
        <v>0.36896930412148821</v>
      </c>
      <c r="D379" s="27">
        <f t="shared" ca="1" si="71"/>
        <v>3.689693041214881E-2</v>
      </c>
      <c r="E379" s="16"/>
      <c r="F379" s="46">
        <v>7.18E-4</v>
      </c>
      <c r="G379" s="46">
        <v>21</v>
      </c>
      <c r="H379" s="16"/>
      <c r="I379" s="30">
        <f t="shared" ca="1" si="72"/>
        <v>117.45588235294116</v>
      </c>
      <c r="J379" s="42">
        <f t="shared" ca="1" si="65"/>
        <v>122.25</v>
      </c>
      <c r="K379" s="33">
        <f t="shared" ca="1" si="66"/>
        <v>0.96078431372549011</v>
      </c>
      <c r="L379" s="16"/>
      <c r="M379" s="36">
        <f t="shared" ca="1" si="73"/>
        <v>20.833955223880601</v>
      </c>
      <c r="N379" s="39">
        <f t="shared" ca="1" si="67"/>
        <v>19.5</v>
      </c>
      <c r="O379" s="120">
        <f t="shared" ca="1" si="74"/>
        <v>1.0684079601990051</v>
      </c>
      <c r="P379" s="39">
        <f t="shared" ca="1" si="75"/>
        <v>21.475000000000001</v>
      </c>
      <c r="Q379" s="39">
        <f t="shared" ca="1" si="68"/>
        <v>20.100000000000001</v>
      </c>
      <c r="R379" s="16"/>
      <c r="S379" s="33">
        <f t="shared" ca="1" si="76"/>
        <v>0.9</v>
      </c>
      <c r="T379" s="30">
        <f ca="1">COUNTIF(INDIRECT("Mess03!B"&amp;(ROW(A379)*4-9)):INDIRECT("Mess03!B"&amp;(ROW(A379)*4-6)),"&gt;=500")*15</f>
        <v>60</v>
      </c>
    </row>
    <row r="380" spans="1:20" ht="15.6" thickTop="1" thickBot="1" x14ac:dyDescent="0.35">
      <c r="A380" s="8">
        <f t="shared" si="77"/>
        <v>40984.749999999083</v>
      </c>
      <c r="B380" s="27">
        <f t="shared" ca="1" si="69"/>
        <v>0.31774914327573522</v>
      </c>
      <c r="C380" s="27">
        <f t="shared" ca="1" si="70"/>
        <v>0.35305460363970581</v>
      </c>
      <c r="D380" s="27">
        <f t="shared" ca="1" si="71"/>
        <v>3.5305460363970573E-2</v>
      </c>
      <c r="E380" s="16"/>
      <c r="F380" s="46">
        <v>7.18E-4</v>
      </c>
      <c r="G380" s="46">
        <v>21</v>
      </c>
      <c r="H380" s="16"/>
      <c r="I380" s="30">
        <f t="shared" ca="1" si="72"/>
        <v>112.65196078431372</v>
      </c>
      <c r="J380" s="42">
        <f t="shared" ca="1" si="65"/>
        <v>117.25</v>
      </c>
      <c r="K380" s="33">
        <f t="shared" ca="1" si="66"/>
        <v>0.96078431372549011</v>
      </c>
      <c r="L380" s="16"/>
      <c r="M380" s="36">
        <f t="shared" ca="1" si="73"/>
        <v>20.785447761194028</v>
      </c>
      <c r="N380" s="39">
        <f t="shared" ca="1" si="67"/>
        <v>19.5</v>
      </c>
      <c r="O380" s="120">
        <f t="shared" ca="1" si="74"/>
        <v>1.0659203980099501</v>
      </c>
      <c r="P380" s="39">
        <f t="shared" ca="1" si="75"/>
        <v>21.424999999999997</v>
      </c>
      <c r="Q380" s="39">
        <f t="shared" ca="1" si="68"/>
        <v>20.100000000000001</v>
      </c>
      <c r="R380" s="16"/>
      <c r="S380" s="33">
        <f t="shared" ca="1" si="76"/>
        <v>0.9</v>
      </c>
      <c r="T380" s="30">
        <f ca="1">COUNTIF(INDIRECT("Mess03!B"&amp;(ROW(A380)*4-9)):INDIRECT("Mess03!B"&amp;(ROW(A380)*4-6)),"&gt;=500")*15</f>
        <v>60</v>
      </c>
    </row>
    <row r="381" spans="1:20" ht="15.6" thickTop="1" thickBot="1" x14ac:dyDescent="0.35">
      <c r="A381" s="8">
        <f t="shared" si="77"/>
        <v>40984.791666665747</v>
      </c>
      <c r="B381" s="27">
        <f t="shared" ca="1" si="69"/>
        <v>0.30929181248984861</v>
      </c>
      <c r="C381" s="27">
        <f t="shared" ca="1" si="70"/>
        <v>0.34365756943316511</v>
      </c>
      <c r="D381" s="27">
        <f t="shared" ca="1" si="71"/>
        <v>3.4365756943316506E-2</v>
      </c>
      <c r="E381" s="16"/>
      <c r="F381" s="46">
        <v>7.18E-4</v>
      </c>
      <c r="G381" s="46">
        <v>21</v>
      </c>
      <c r="H381" s="16"/>
      <c r="I381" s="30">
        <f t="shared" ca="1" si="72"/>
        <v>111.21078431372548</v>
      </c>
      <c r="J381" s="42">
        <f t="shared" ca="1" si="65"/>
        <v>115.75</v>
      </c>
      <c r="K381" s="33">
        <f t="shared" ca="1" si="66"/>
        <v>0.96078431372549011</v>
      </c>
      <c r="L381" s="16"/>
      <c r="M381" s="36">
        <f t="shared" ca="1" si="73"/>
        <v>20.494402985074629</v>
      </c>
      <c r="N381" s="39">
        <f t="shared" ca="1" si="67"/>
        <v>19.5</v>
      </c>
      <c r="O381" s="120">
        <f t="shared" ca="1" si="74"/>
        <v>1.0509950248756219</v>
      </c>
      <c r="P381" s="39">
        <f t="shared" ca="1" si="75"/>
        <v>21.125</v>
      </c>
      <c r="Q381" s="39">
        <f t="shared" ca="1" si="68"/>
        <v>20.100000000000001</v>
      </c>
      <c r="R381" s="16"/>
      <c r="S381" s="33">
        <f t="shared" ca="1" si="76"/>
        <v>0.9</v>
      </c>
      <c r="T381" s="30">
        <f ca="1">COUNTIF(INDIRECT("Mess03!B"&amp;(ROW(A381)*4-9)):INDIRECT("Mess03!B"&amp;(ROW(A381)*4-6)),"&gt;=500")*15</f>
        <v>60</v>
      </c>
    </row>
    <row r="382" spans="1:20" ht="15.6" thickTop="1" thickBot="1" x14ac:dyDescent="0.35">
      <c r="A382" s="8">
        <f t="shared" si="77"/>
        <v>40984.833333332412</v>
      </c>
      <c r="B382" s="27">
        <f t="shared" ca="1" si="69"/>
        <v>0.30335713477348547</v>
      </c>
      <c r="C382" s="27">
        <f t="shared" ca="1" si="70"/>
        <v>0.33706348308165052</v>
      </c>
      <c r="D382" s="27">
        <f t="shared" ca="1" si="71"/>
        <v>3.3706348308165046E-2</v>
      </c>
      <c r="E382" s="16"/>
      <c r="F382" s="46">
        <v>7.18E-4</v>
      </c>
      <c r="G382" s="46">
        <v>21</v>
      </c>
      <c r="H382" s="16"/>
      <c r="I382" s="30">
        <f t="shared" ca="1" si="72"/>
        <v>111.45098039215685</v>
      </c>
      <c r="J382" s="42">
        <f t="shared" ca="1" si="65"/>
        <v>116</v>
      </c>
      <c r="K382" s="33">
        <f t="shared" ca="1" si="66"/>
        <v>0.96078431372549011</v>
      </c>
      <c r="L382" s="16"/>
      <c r="M382" s="36">
        <f t="shared" ca="1" si="73"/>
        <v>20.057835820895519</v>
      </c>
      <c r="N382" s="39">
        <f t="shared" ca="1" si="67"/>
        <v>19.5</v>
      </c>
      <c r="O382" s="120">
        <f t="shared" ca="1" si="74"/>
        <v>1.0286069651741292</v>
      </c>
      <c r="P382" s="39">
        <f t="shared" ca="1" si="75"/>
        <v>20.674999999999997</v>
      </c>
      <c r="Q382" s="39">
        <f t="shared" ca="1" si="68"/>
        <v>20.100000000000001</v>
      </c>
      <c r="R382" s="16"/>
      <c r="S382" s="33">
        <f t="shared" ca="1" si="76"/>
        <v>0.9</v>
      </c>
      <c r="T382" s="30">
        <f ca="1">COUNTIF(INDIRECT("Mess03!B"&amp;(ROW(A382)*4-9)):INDIRECT("Mess03!B"&amp;(ROW(A382)*4-6)),"&gt;=500")*15</f>
        <v>60</v>
      </c>
    </row>
    <row r="383" spans="1:20" ht="15.6" thickTop="1" thickBot="1" x14ac:dyDescent="0.35">
      <c r="A383" s="8">
        <f t="shared" si="77"/>
        <v>40984.874999999076</v>
      </c>
      <c r="B383" s="27">
        <f t="shared" ca="1" si="69"/>
        <v>0.30458249116889807</v>
      </c>
      <c r="C383" s="27">
        <f t="shared" ca="1" si="70"/>
        <v>0.33842499018766453</v>
      </c>
      <c r="D383" s="27">
        <f t="shared" ca="1" si="71"/>
        <v>3.3842499018766445E-2</v>
      </c>
      <c r="E383" s="16"/>
      <c r="F383" s="46">
        <v>7.18E-4</v>
      </c>
      <c r="G383" s="46">
        <v>21</v>
      </c>
      <c r="H383" s="16"/>
      <c r="I383" s="30">
        <f t="shared" ca="1" si="72"/>
        <v>113.13235294117646</v>
      </c>
      <c r="J383" s="42">
        <f t="shared" ca="1" si="65"/>
        <v>117.75</v>
      </c>
      <c r="K383" s="33">
        <f t="shared" ca="1" si="66"/>
        <v>0.96078431372549011</v>
      </c>
      <c r="L383" s="16"/>
      <c r="M383" s="36">
        <f t="shared" ca="1" si="73"/>
        <v>19.839552238805968</v>
      </c>
      <c r="N383" s="39">
        <f t="shared" ca="1" si="67"/>
        <v>19.5</v>
      </c>
      <c r="O383" s="120">
        <f t="shared" ca="1" si="74"/>
        <v>1.0174129353233829</v>
      </c>
      <c r="P383" s="39">
        <f t="shared" ca="1" si="75"/>
        <v>20.45</v>
      </c>
      <c r="Q383" s="39">
        <f t="shared" ca="1" si="68"/>
        <v>20.100000000000001</v>
      </c>
      <c r="R383" s="16"/>
      <c r="S383" s="33">
        <f t="shared" ca="1" si="76"/>
        <v>0.9</v>
      </c>
      <c r="T383" s="30">
        <f ca="1">COUNTIF(INDIRECT("Mess03!B"&amp;(ROW(A383)*4-9)):INDIRECT("Mess03!B"&amp;(ROW(A383)*4-6)),"&gt;=500")*15</f>
        <v>60</v>
      </c>
    </row>
    <row r="384" spans="1:20" ht="15.6" thickTop="1" thickBot="1" x14ac:dyDescent="0.35">
      <c r="A384" s="8">
        <f t="shared" si="77"/>
        <v>40984.91666666574</v>
      </c>
      <c r="B384" s="27">
        <f t="shared" ca="1" si="69"/>
        <v>0.30662369775790171</v>
      </c>
      <c r="C384" s="27">
        <f t="shared" ca="1" si="70"/>
        <v>0.34069299750877968</v>
      </c>
      <c r="D384" s="27">
        <f t="shared" ca="1" si="71"/>
        <v>3.4069299750877961E-2</v>
      </c>
      <c r="E384" s="16"/>
      <c r="F384" s="46">
        <v>7.18E-4</v>
      </c>
      <c r="G384" s="46">
        <v>21</v>
      </c>
      <c r="H384" s="16"/>
      <c r="I384" s="30">
        <f t="shared" ca="1" si="72"/>
        <v>113.61274509803921</v>
      </c>
      <c r="J384" s="42">
        <f t="shared" ca="1" si="65"/>
        <v>118.25</v>
      </c>
      <c r="K384" s="33">
        <f t="shared" ca="1" si="66"/>
        <v>0.96078431372549011</v>
      </c>
      <c r="L384" s="16"/>
      <c r="M384" s="36">
        <f t="shared" ca="1" si="73"/>
        <v>19.888059701492537</v>
      </c>
      <c r="N384" s="39">
        <f t="shared" ca="1" si="67"/>
        <v>19.5</v>
      </c>
      <c r="O384" s="120">
        <f t="shared" ca="1" si="74"/>
        <v>1.0199004975124377</v>
      </c>
      <c r="P384" s="39">
        <f t="shared" ca="1" si="75"/>
        <v>20.5</v>
      </c>
      <c r="Q384" s="39">
        <f t="shared" ca="1" si="68"/>
        <v>20.100000000000001</v>
      </c>
      <c r="R384" s="16"/>
      <c r="S384" s="33">
        <f t="shared" ca="1" si="76"/>
        <v>0.9</v>
      </c>
      <c r="T384" s="30">
        <f ca="1">COUNTIF(INDIRECT("Mess03!B"&amp;(ROW(A384)*4-9)):INDIRECT("Mess03!B"&amp;(ROW(A384)*4-6)),"&gt;=500")*15</f>
        <v>60</v>
      </c>
    </row>
    <row r="385" spans="1:20" ht="15.6" thickTop="1" thickBot="1" x14ac:dyDescent="0.35">
      <c r="A385" s="8">
        <f t="shared" si="77"/>
        <v>40984.958333332404</v>
      </c>
      <c r="B385" s="27">
        <f t="shared" ca="1" si="69"/>
        <v>0.30431449386693371</v>
      </c>
      <c r="C385" s="27">
        <f t="shared" ca="1" si="70"/>
        <v>0.33812721540770413</v>
      </c>
      <c r="D385" s="27">
        <f t="shared" ca="1" si="71"/>
        <v>3.3812721540770405E-2</v>
      </c>
      <c r="E385" s="16"/>
      <c r="F385" s="46">
        <v>7.18E-4</v>
      </c>
      <c r="G385" s="46">
        <v>21</v>
      </c>
      <c r="H385" s="16"/>
      <c r="I385" s="30">
        <f t="shared" ca="1" si="72"/>
        <v>114.5735294117647</v>
      </c>
      <c r="J385" s="42">
        <f t="shared" ca="1" si="65"/>
        <v>119.25</v>
      </c>
      <c r="K385" s="33">
        <f t="shared" ca="1" si="66"/>
        <v>0.96078431372549011</v>
      </c>
      <c r="L385" s="16"/>
      <c r="M385" s="36">
        <f t="shared" ca="1" si="73"/>
        <v>19.572761194029852</v>
      </c>
      <c r="N385" s="39">
        <f t="shared" ca="1" si="67"/>
        <v>19.5</v>
      </c>
      <c r="O385" s="120">
        <f t="shared" ca="1" si="74"/>
        <v>1.0037313432835822</v>
      </c>
      <c r="P385" s="39">
        <f t="shared" ca="1" si="75"/>
        <v>20.175000000000001</v>
      </c>
      <c r="Q385" s="39">
        <f t="shared" ca="1" si="68"/>
        <v>20.100000000000001</v>
      </c>
      <c r="R385" s="16"/>
      <c r="S385" s="33">
        <f t="shared" ca="1" si="76"/>
        <v>0.9</v>
      </c>
      <c r="T385" s="30">
        <f ca="1">COUNTIF(INDIRECT("Mess03!B"&amp;(ROW(A385)*4-9)):INDIRECT("Mess03!B"&amp;(ROW(A385)*4-6)),"&gt;=500")*15</f>
        <v>60</v>
      </c>
    </row>
    <row r="386" spans="1:20" ht="15.6" thickTop="1" thickBot="1" x14ac:dyDescent="0.35">
      <c r="A386" s="8">
        <f t="shared" si="77"/>
        <v>40984.999999999069</v>
      </c>
      <c r="B386" s="27">
        <f t="shared" ca="1" si="69"/>
        <v>0.30138865901569356</v>
      </c>
      <c r="C386" s="27">
        <f t="shared" ca="1" si="70"/>
        <v>0.33487628779521506</v>
      </c>
      <c r="D386" s="27">
        <f t="shared" ca="1" si="71"/>
        <v>3.3487628779521501E-2</v>
      </c>
      <c r="E386" s="16"/>
      <c r="F386" s="46">
        <v>7.18E-4</v>
      </c>
      <c r="G386" s="46">
        <v>21</v>
      </c>
      <c r="H386" s="16"/>
      <c r="I386" s="30">
        <f t="shared" ca="1" si="72"/>
        <v>113.61274509803921</v>
      </c>
      <c r="J386" s="42">
        <f t="shared" ca="1" si="65"/>
        <v>118.25</v>
      </c>
      <c r="K386" s="33">
        <f t="shared" ca="1" si="66"/>
        <v>0.96078431372549011</v>
      </c>
      <c r="L386" s="16"/>
      <c r="M386" s="36">
        <f t="shared" ca="1" si="73"/>
        <v>19.548507462686565</v>
      </c>
      <c r="N386" s="39">
        <f t="shared" ca="1" si="67"/>
        <v>19.5</v>
      </c>
      <c r="O386" s="120">
        <f t="shared" ca="1" si="74"/>
        <v>1.0024875621890545</v>
      </c>
      <c r="P386" s="39">
        <f t="shared" ca="1" si="75"/>
        <v>20.149999999999999</v>
      </c>
      <c r="Q386" s="39">
        <f t="shared" ca="1" si="68"/>
        <v>20.100000000000001</v>
      </c>
      <c r="R386" s="16"/>
      <c r="S386" s="33">
        <f t="shared" ca="1" si="76"/>
        <v>0.9</v>
      </c>
      <c r="T386" s="30">
        <f ca="1">COUNTIF(INDIRECT("Mess03!B"&amp;(ROW(A386)*4-9)):INDIRECT("Mess03!B"&amp;(ROW(A386)*4-6)),"&gt;=500")*15</f>
        <v>60</v>
      </c>
    </row>
    <row r="387" spans="1:20" ht="15.6" thickTop="1" thickBot="1" x14ac:dyDescent="0.35">
      <c r="A387" s="8">
        <f t="shared" si="77"/>
        <v>40985.041666665733</v>
      </c>
      <c r="B387" s="27">
        <f t="shared" ca="1" si="69"/>
        <v>0.30228389740988371</v>
      </c>
      <c r="C387" s="27">
        <f t="shared" ca="1" si="70"/>
        <v>0.33587099712209301</v>
      </c>
      <c r="D387" s="27">
        <f t="shared" ca="1" si="71"/>
        <v>3.3587099712209294E-2</v>
      </c>
      <c r="E387" s="16"/>
      <c r="F387" s="46">
        <v>7.18E-4</v>
      </c>
      <c r="G387" s="46">
        <v>21</v>
      </c>
      <c r="H387" s="16"/>
      <c r="I387" s="30">
        <f t="shared" ca="1" si="72"/>
        <v>114</v>
      </c>
      <c r="J387" s="42">
        <f t="shared" ref="J387:J450" ca="1" si="78">AVERAGE(INDIRECT("Mess03!C"&amp;(ROW(F387)*4-9)),INDIRECT("Mess03!C"&amp;(ROW(F387)*4-8)),INDIRECT("Mess03!C"&amp;(ROW(F387)*4-7)),INDIRECT("Mess03!C"&amp;(ROW(F387)*4-6)))</f>
        <v>117.75</v>
      </c>
      <c r="K387" s="33">
        <f t="shared" ref="K387:K450" ca="1" si="79">INDIRECT("Methan03!E"&amp;(ROUND((ROW(A387)+1)/8+2,0)))</f>
        <v>0.96815286624203822</v>
      </c>
      <c r="L387" s="16"/>
      <c r="M387" s="36">
        <f t="shared" ca="1" si="73"/>
        <v>19.539970930232556</v>
      </c>
      <c r="N387" s="39">
        <f t="shared" ref="N387:N450" ca="1" si="80">INDIRECT("Methan03!B"&amp;(ROUND((ROW(A387)+1)/8+2,0)))</f>
        <v>16.7</v>
      </c>
      <c r="O387" s="120">
        <f t="shared" ca="1" si="74"/>
        <v>1.1700581395348837</v>
      </c>
      <c r="P387" s="39">
        <f t="shared" ca="1" si="75"/>
        <v>20.125</v>
      </c>
      <c r="Q387" s="39">
        <f t="shared" ref="Q387:Q450" ca="1" si="81">INDIRECT("Methan03!D"&amp;(ROUND((ROW(A387)+1)/8+2,0)))</f>
        <v>17.2</v>
      </c>
      <c r="R387" s="16"/>
      <c r="S387" s="33">
        <f t="shared" ca="1" si="76"/>
        <v>0.9</v>
      </c>
      <c r="T387" s="30">
        <f ca="1">COUNTIF(INDIRECT("Mess03!B"&amp;(ROW(A387)*4-9)):INDIRECT("Mess03!B"&amp;(ROW(A387)*4-6)),"&gt;=500")*15</f>
        <v>60</v>
      </c>
    </row>
    <row r="388" spans="1:20" ht="15.6" thickTop="1" thickBot="1" x14ac:dyDescent="0.35">
      <c r="A388" s="8">
        <f t="shared" si="77"/>
        <v>40985.083333332397</v>
      </c>
      <c r="B388" s="27">
        <f t="shared" ref="B388:B451" ca="1" si="82">C388-D388</f>
        <v>0.30228389740988371</v>
      </c>
      <c r="C388" s="27">
        <f t="shared" ref="C388:C451" ca="1" si="83">I388*M388/100*F388*G388</f>
        <v>0.33587099712209301</v>
      </c>
      <c r="D388" s="27">
        <f t="shared" ref="D388:D451" ca="1" si="84">C388*(1-S388)</f>
        <v>3.3587099712209294E-2</v>
      </c>
      <c r="E388" s="16"/>
      <c r="F388" s="46">
        <v>7.18E-4</v>
      </c>
      <c r="G388" s="46">
        <v>21</v>
      </c>
      <c r="H388" s="16"/>
      <c r="I388" s="30">
        <f t="shared" ref="I388:I451" ca="1" si="85">J388*K388</f>
        <v>114</v>
      </c>
      <c r="J388" s="42">
        <f t="shared" ca="1" si="78"/>
        <v>117.75</v>
      </c>
      <c r="K388" s="33">
        <f t="shared" ca="1" si="79"/>
        <v>0.96815286624203822</v>
      </c>
      <c r="L388" s="16"/>
      <c r="M388" s="36">
        <f t="shared" ref="M388:M451" ca="1" si="86">IF(N388=0,P388,N388*O388)</f>
        <v>19.539970930232556</v>
      </c>
      <c r="N388" s="39">
        <f t="shared" ca="1" si="80"/>
        <v>16.7</v>
      </c>
      <c r="O388" s="120">
        <f t="shared" ref="O388:O451" ca="1" si="87">IF(Q388=0,1,P388/Q388)</f>
        <v>1.1700581395348837</v>
      </c>
      <c r="P388" s="39">
        <f t="shared" ref="P388:P451" ca="1" si="88">AVERAGE(INDIRECT("Mess03!D"&amp;(ROW(F388)*4-9)),INDIRECT("Mess03!D"&amp;(ROW(F388)*4-8)),INDIRECT("Mess03!D"&amp;(ROW(F388)*4-7)),INDIRECT("Mess03!D"&amp;(ROW(F388)*4-6)))</f>
        <v>20.125</v>
      </c>
      <c r="Q388" s="39">
        <f t="shared" ca="1" si="81"/>
        <v>17.2</v>
      </c>
      <c r="R388" s="16"/>
      <c r="S388" s="33">
        <f t="shared" ref="S388:S451" ca="1" si="89">IF(T388&gt;=30,0.9,0)</f>
        <v>0.9</v>
      </c>
      <c r="T388" s="30">
        <f ca="1">COUNTIF(INDIRECT("Mess03!B"&amp;(ROW(A388)*4-9)):INDIRECT("Mess03!B"&amp;(ROW(A388)*4-6)),"&gt;=500")*15</f>
        <v>60</v>
      </c>
    </row>
    <row r="389" spans="1:20" ht="15.6" thickTop="1" thickBot="1" x14ac:dyDescent="0.35">
      <c r="A389" s="8">
        <f t="shared" ref="A389:A452" si="90">A388+1/24</f>
        <v>40985.124999999061</v>
      </c>
      <c r="B389" s="27">
        <f t="shared" ca="1" si="82"/>
        <v>0.30269767368279515</v>
      </c>
      <c r="C389" s="27">
        <f t="shared" ca="1" si="83"/>
        <v>0.33633074853643907</v>
      </c>
      <c r="D389" s="27">
        <f t="shared" ca="1" si="84"/>
        <v>3.3633074853643898E-2</v>
      </c>
      <c r="E389" s="16"/>
      <c r="F389" s="46">
        <v>7.18E-4</v>
      </c>
      <c r="G389" s="46">
        <v>21</v>
      </c>
      <c r="H389" s="16"/>
      <c r="I389" s="30">
        <f t="shared" ca="1" si="85"/>
        <v>114.72611464968153</v>
      </c>
      <c r="J389" s="42">
        <f t="shared" ca="1" si="78"/>
        <v>118.5</v>
      </c>
      <c r="K389" s="33">
        <f t="shared" ca="1" si="79"/>
        <v>0.96815286624203822</v>
      </c>
      <c r="L389" s="16"/>
      <c r="M389" s="36">
        <f t="shared" ca="1" si="86"/>
        <v>19.442877906976744</v>
      </c>
      <c r="N389" s="39">
        <f t="shared" ca="1" si="80"/>
        <v>16.7</v>
      </c>
      <c r="O389" s="120">
        <f t="shared" ca="1" si="87"/>
        <v>1.1642441860465116</v>
      </c>
      <c r="P389" s="39">
        <f t="shared" ca="1" si="88"/>
        <v>20.024999999999999</v>
      </c>
      <c r="Q389" s="39">
        <f t="shared" ca="1" si="81"/>
        <v>17.2</v>
      </c>
      <c r="R389" s="16"/>
      <c r="S389" s="33">
        <f t="shared" ca="1" si="89"/>
        <v>0.9</v>
      </c>
      <c r="T389" s="30">
        <f ca="1">COUNTIF(INDIRECT("Mess03!B"&amp;(ROW(A389)*4-9)):INDIRECT("Mess03!B"&amp;(ROW(A389)*4-6)),"&gt;=500")*15</f>
        <v>60</v>
      </c>
    </row>
    <row r="390" spans="1:20" ht="15.6" thickTop="1" thickBot="1" x14ac:dyDescent="0.35">
      <c r="A390" s="8">
        <f t="shared" si="90"/>
        <v>40985.166666665726</v>
      </c>
      <c r="B390" s="27">
        <f t="shared" ca="1" si="82"/>
        <v>0.30142046830860614</v>
      </c>
      <c r="C390" s="27">
        <f t="shared" ca="1" si="83"/>
        <v>0.33491163145400682</v>
      </c>
      <c r="D390" s="27">
        <f t="shared" ca="1" si="84"/>
        <v>3.3491163145400675E-2</v>
      </c>
      <c r="E390" s="16"/>
      <c r="F390" s="46">
        <v>7.18E-4</v>
      </c>
      <c r="G390" s="46">
        <v>21</v>
      </c>
      <c r="H390" s="16"/>
      <c r="I390" s="30">
        <f t="shared" ca="1" si="85"/>
        <v>114.24203821656052</v>
      </c>
      <c r="J390" s="42">
        <f t="shared" ca="1" si="78"/>
        <v>118</v>
      </c>
      <c r="K390" s="33">
        <f t="shared" ca="1" si="79"/>
        <v>0.96815286624203822</v>
      </c>
      <c r="L390" s="16"/>
      <c r="M390" s="36">
        <f t="shared" ca="1" si="86"/>
        <v>19.442877906976744</v>
      </c>
      <c r="N390" s="39">
        <f t="shared" ca="1" si="80"/>
        <v>16.7</v>
      </c>
      <c r="O390" s="120">
        <f t="shared" ca="1" si="87"/>
        <v>1.1642441860465116</v>
      </c>
      <c r="P390" s="39">
        <f t="shared" ca="1" si="88"/>
        <v>20.024999999999999</v>
      </c>
      <c r="Q390" s="39">
        <f t="shared" ca="1" si="81"/>
        <v>17.2</v>
      </c>
      <c r="R390" s="16"/>
      <c r="S390" s="33">
        <f t="shared" ca="1" si="89"/>
        <v>0.9</v>
      </c>
      <c r="T390" s="30">
        <f ca="1">COUNTIF(INDIRECT("Mess03!B"&amp;(ROW(A390)*4-9)):INDIRECT("Mess03!B"&amp;(ROW(A390)*4-6)),"&gt;=500")*15</f>
        <v>60</v>
      </c>
    </row>
    <row r="391" spans="1:20" ht="15.6" thickTop="1" thickBot="1" x14ac:dyDescent="0.35">
      <c r="A391" s="8">
        <f t="shared" si="90"/>
        <v>40985.20833333239</v>
      </c>
      <c r="B391" s="27">
        <f t="shared" ca="1" si="82"/>
        <v>0.29923917373695746</v>
      </c>
      <c r="C391" s="27">
        <f t="shared" ca="1" si="83"/>
        <v>0.33248797081884163</v>
      </c>
      <c r="D391" s="27">
        <f t="shared" ca="1" si="84"/>
        <v>3.3248797081884156E-2</v>
      </c>
      <c r="E391" s="16"/>
      <c r="F391" s="46">
        <v>7.18E-4</v>
      </c>
      <c r="G391" s="46">
        <v>21</v>
      </c>
      <c r="H391" s="16"/>
      <c r="I391" s="30">
        <f t="shared" ca="1" si="85"/>
        <v>113.27388535031847</v>
      </c>
      <c r="J391" s="42">
        <f t="shared" ca="1" si="78"/>
        <v>117</v>
      </c>
      <c r="K391" s="33">
        <f t="shared" ca="1" si="79"/>
        <v>0.96815286624203822</v>
      </c>
      <c r="L391" s="16"/>
      <c r="M391" s="36">
        <f t="shared" ca="1" si="86"/>
        <v>19.467151162790699</v>
      </c>
      <c r="N391" s="39">
        <f t="shared" ca="1" si="80"/>
        <v>16.7</v>
      </c>
      <c r="O391" s="120">
        <f t="shared" ca="1" si="87"/>
        <v>1.1656976744186047</v>
      </c>
      <c r="P391" s="39">
        <f t="shared" ca="1" si="88"/>
        <v>20.05</v>
      </c>
      <c r="Q391" s="39">
        <f t="shared" ca="1" si="81"/>
        <v>17.2</v>
      </c>
      <c r="R391" s="16"/>
      <c r="S391" s="33">
        <f t="shared" ca="1" si="89"/>
        <v>0.9</v>
      </c>
      <c r="T391" s="30">
        <f ca="1">COUNTIF(INDIRECT("Mess03!B"&amp;(ROW(A391)*4-9)):INDIRECT("Mess03!B"&amp;(ROW(A391)*4-6)),"&gt;=500")*15</f>
        <v>60</v>
      </c>
    </row>
    <row r="392" spans="1:20" ht="15.6" thickTop="1" thickBot="1" x14ac:dyDescent="0.35">
      <c r="A392" s="8">
        <f t="shared" si="90"/>
        <v>40985.249999999054</v>
      </c>
      <c r="B392" s="27">
        <f t="shared" ca="1" si="82"/>
        <v>0.30179677351248702</v>
      </c>
      <c r="C392" s="27">
        <f t="shared" ca="1" si="83"/>
        <v>0.3353297483472078</v>
      </c>
      <c r="D392" s="27">
        <f t="shared" ca="1" si="84"/>
        <v>3.3532974834720772E-2</v>
      </c>
      <c r="E392" s="16"/>
      <c r="F392" s="46">
        <v>7.18E-4</v>
      </c>
      <c r="G392" s="46">
        <v>21</v>
      </c>
      <c r="H392" s="16"/>
      <c r="I392" s="30">
        <f t="shared" ca="1" si="85"/>
        <v>114.24203821656052</v>
      </c>
      <c r="J392" s="42">
        <f t="shared" ca="1" si="78"/>
        <v>118</v>
      </c>
      <c r="K392" s="33">
        <f t="shared" ca="1" si="79"/>
        <v>0.96815286624203822</v>
      </c>
      <c r="L392" s="16"/>
      <c r="M392" s="36">
        <f t="shared" ca="1" si="86"/>
        <v>19.467151162790699</v>
      </c>
      <c r="N392" s="39">
        <f t="shared" ca="1" si="80"/>
        <v>16.7</v>
      </c>
      <c r="O392" s="120">
        <f t="shared" ca="1" si="87"/>
        <v>1.1656976744186047</v>
      </c>
      <c r="P392" s="39">
        <f t="shared" ca="1" si="88"/>
        <v>20.05</v>
      </c>
      <c r="Q392" s="39">
        <f t="shared" ca="1" si="81"/>
        <v>17.2</v>
      </c>
      <c r="R392" s="16"/>
      <c r="S392" s="33">
        <f t="shared" ca="1" si="89"/>
        <v>0.9</v>
      </c>
      <c r="T392" s="30">
        <f ca="1">COUNTIF(INDIRECT("Mess03!B"&amp;(ROW(A392)*4-9)):INDIRECT("Mess03!B"&amp;(ROW(A392)*4-6)),"&gt;=500")*15</f>
        <v>60</v>
      </c>
    </row>
    <row r="393" spans="1:20" ht="15.6" thickTop="1" thickBot="1" x14ac:dyDescent="0.35">
      <c r="A393" s="8">
        <f t="shared" si="90"/>
        <v>40985.291666665718</v>
      </c>
      <c r="B393" s="27">
        <f t="shared" ca="1" si="82"/>
        <v>0.3029256891241297</v>
      </c>
      <c r="C393" s="27">
        <f t="shared" ca="1" si="83"/>
        <v>0.3365840990268108</v>
      </c>
      <c r="D393" s="27">
        <f t="shared" ca="1" si="84"/>
        <v>3.3658409902681076E-2</v>
      </c>
      <c r="E393" s="16"/>
      <c r="F393" s="46">
        <v>7.18E-4</v>
      </c>
      <c r="G393" s="46">
        <v>21</v>
      </c>
      <c r="H393" s="16"/>
      <c r="I393" s="30">
        <f t="shared" ca="1" si="85"/>
        <v>114.24203821656052</v>
      </c>
      <c r="J393" s="42">
        <f t="shared" ca="1" si="78"/>
        <v>118</v>
      </c>
      <c r="K393" s="33">
        <f t="shared" ca="1" si="79"/>
        <v>0.96815286624203822</v>
      </c>
      <c r="L393" s="16"/>
      <c r="M393" s="36">
        <f t="shared" ca="1" si="86"/>
        <v>19.539970930232556</v>
      </c>
      <c r="N393" s="39">
        <f t="shared" ca="1" si="80"/>
        <v>16.7</v>
      </c>
      <c r="O393" s="120">
        <f t="shared" ca="1" si="87"/>
        <v>1.1700581395348837</v>
      </c>
      <c r="P393" s="39">
        <f t="shared" ca="1" si="88"/>
        <v>20.125</v>
      </c>
      <c r="Q393" s="39">
        <f t="shared" ca="1" si="81"/>
        <v>17.2</v>
      </c>
      <c r="R393" s="16"/>
      <c r="S393" s="33">
        <f t="shared" ca="1" si="89"/>
        <v>0.9</v>
      </c>
      <c r="T393" s="30">
        <f ca="1">COUNTIF(INDIRECT("Mess03!B"&amp;(ROW(A393)*4-9)):INDIRECT("Mess03!B"&amp;(ROW(A393)*4-6)),"&gt;=500")*15</f>
        <v>60</v>
      </c>
    </row>
    <row r="394" spans="1:20" ht="15.6" thickTop="1" thickBot="1" x14ac:dyDescent="0.35">
      <c r="A394" s="8">
        <f t="shared" si="90"/>
        <v>40985.333333332383</v>
      </c>
      <c r="B394" s="27">
        <f t="shared" ca="1" si="82"/>
        <v>0.31641527397511482</v>
      </c>
      <c r="C394" s="27">
        <f t="shared" ca="1" si="83"/>
        <v>0.35157252663901645</v>
      </c>
      <c r="D394" s="27">
        <f t="shared" ca="1" si="84"/>
        <v>3.5157252663901635E-2</v>
      </c>
      <c r="E394" s="16"/>
      <c r="F394" s="46">
        <v>7.18E-4</v>
      </c>
      <c r="G394" s="46">
        <v>21</v>
      </c>
      <c r="H394" s="16"/>
      <c r="I394" s="30">
        <f t="shared" ca="1" si="85"/>
        <v>117.14649681528662</v>
      </c>
      <c r="J394" s="42">
        <f t="shared" ca="1" si="78"/>
        <v>121</v>
      </c>
      <c r="K394" s="33">
        <f t="shared" ca="1" si="79"/>
        <v>0.96815286624203822</v>
      </c>
      <c r="L394" s="16"/>
      <c r="M394" s="36">
        <f t="shared" ca="1" si="86"/>
        <v>19.904069767441861</v>
      </c>
      <c r="N394" s="39">
        <f t="shared" ca="1" si="80"/>
        <v>16.7</v>
      </c>
      <c r="O394" s="120">
        <f t="shared" ca="1" si="87"/>
        <v>1.1918604651162792</v>
      </c>
      <c r="P394" s="39">
        <f t="shared" ca="1" si="88"/>
        <v>20.5</v>
      </c>
      <c r="Q394" s="39">
        <f t="shared" ca="1" si="81"/>
        <v>17.2</v>
      </c>
      <c r="R394" s="16"/>
      <c r="S394" s="33">
        <f t="shared" ca="1" si="89"/>
        <v>0.9</v>
      </c>
      <c r="T394" s="30">
        <f ca="1">COUNTIF(INDIRECT("Mess03!B"&amp;(ROW(A394)*4-9)):INDIRECT("Mess03!B"&amp;(ROW(A394)*4-6)),"&gt;=500")*15</f>
        <v>60</v>
      </c>
    </row>
    <row r="395" spans="1:20" ht="15.6" thickTop="1" thickBot="1" x14ac:dyDescent="0.35">
      <c r="A395" s="8">
        <f t="shared" si="90"/>
        <v>40985.374999999047</v>
      </c>
      <c r="B395" s="27">
        <f t="shared" ca="1" si="82"/>
        <v>0.32555343127783298</v>
      </c>
      <c r="C395" s="27">
        <f t="shared" ca="1" si="83"/>
        <v>0.36172603475314774</v>
      </c>
      <c r="D395" s="27">
        <f t="shared" ca="1" si="84"/>
        <v>3.6172603475314764E-2</v>
      </c>
      <c r="E395" s="16"/>
      <c r="F395" s="46">
        <v>7.18E-4</v>
      </c>
      <c r="G395" s="46">
        <v>21</v>
      </c>
      <c r="H395" s="16"/>
      <c r="I395" s="30">
        <f t="shared" ca="1" si="85"/>
        <v>122.47133757961784</v>
      </c>
      <c r="J395" s="42">
        <f t="shared" ca="1" si="78"/>
        <v>126.5</v>
      </c>
      <c r="K395" s="33">
        <f t="shared" ca="1" si="79"/>
        <v>0.96815286624203822</v>
      </c>
      <c r="L395" s="16"/>
      <c r="M395" s="36">
        <f t="shared" ca="1" si="86"/>
        <v>19.588517441860468</v>
      </c>
      <c r="N395" s="39">
        <f t="shared" ca="1" si="80"/>
        <v>16.7</v>
      </c>
      <c r="O395" s="120">
        <f t="shared" ca="1" si="87"/>
        <v>1.17296511627907</v>
      </c>
      <c r="P395" s="39">
        <f t="shared" ca="1" si="88"/>
        <v>20.175000000000001</v>
      </c>
      <c r="Q395" s="39">
        <f t="shared" ca="1" si="81"/>
        <v>17.2</v>
      </c>
      <c r="R395" s="16"/>
      <c r="S395" s="33">
        <f t="shared" ca="1" si="89"/>
        <v>0.9</v>
      </c>
      <c r="T395" s="30">
        <f ca="1">COUNTIF(INDIRECT("Mess03!B"&amp;(ROW(A395)*4-9)):INDIRECT("Mess03!B"&amp;(ROW(A395)*4-6)),"&gt;=500")*15</f>
        <v>60</v>
      </c>
    </row>
    <row r="396" spans="1:20" ht="15.6" thickTop="1" thickBot="1" x14ac:dyDescent="0.35">
      <c r="A396" s="8">
        <f t="shared" si="90"/>
        <v>40985.416666665711</v>
      </c>
      <c r="B396" s="27">
        <f t="shared" ca="1" si="82"/>
        <v>0.32076510700980598</v>
      </c>
      <c r="C396" s="27">
        <f t="shared" ca="1" si="83"/>
        <v>0.35640567445533994</v>
      </c>
      <c r="D396" s="27">
        <f t="shared" ca="1" si="84"/>
        <v>3.5640567445533983E-2</v>
      </c>
      <c r="E396" s="16"/>
      <c r="F396" s="46">
        <v>7.18E-4</v>
      </c>
      <c r="G396" s="46">
        <v>21</v>
      </c>
      <c r="H396" s="16"/>
      <c r="I396" s="30">
        <f t="shared" ca="1" si="85"/>
        <v>122.95541401273886</v>
      </c>
      <c r="J396" s="42">
        <f t="shared" ca="1" si="78"/>
        <v>127</v>
      </c>
      <c r="K396" s="33">
        <f t="shared" ca="1" si="79"/>
        <v>0.96815286624203822</v>
      </c>
      <c r="L396" s="16"/>
      <c r="M396" s="36">
        <f t="shared" ca="1" si="86"/>
        <v>19.224418604651159</v>
      </c>
      <c r="N396" s="39">
        <f t="shared" ca="1" si="80"/>
        <v>16.7</v>
      </c>
      <c r="O396" s="120">
        <f t="shared" ca="1" si="87"/>
        <v>1.1511627906976742</v>
      </c>
      <c r="P396" s="39">
        <f t="shared" ca="1" si="88"/>
        <v>19.799999999999997</v>
      </c>
      <c r="Q396" s="39">
        <f t="shared" ca="1" si="81"/>
        <v>17.2</v>
      </c>
      <c r="R396" s="16"/>
      <c r="S396" s="33">
        <f t="shared" ca="1" si="89"/>
        <v>0.9</v>
      </c>
      <c r="T396" s="30">
        <f ca="1">COUNTIF(INDIRECT("Mess03!B"&amp;(ROW(A396)*4-9)):INDIRECT("Mess03!B"&amp;(ROW(A396)*4-6)),"&gt;=500")*15</f>
        <v>60</v>
      </c>
    </row>
    <row r="397" spans="1:20" ht="15.6" thickTop="1" thickBot="1" x14ac:dyDescent="0.35">
      <c r="A397" s="8">
        <f t="shared" si="90"/>
        <v>40985.458333332375</v>
      </c>
      <c r="B397" s="27">
        <f t="shared" ca="1" si="82"/>
        <v>0.31261395361048733</v>
      </c>
      <c r="C397" s="27">
        <f t="shared" ca="1" si="83"/>
        <v>0.34734883734498589</v>
      </c>
      <c r="D397" s="27">
        <f t="shared" ca="1" si="84"/>
        <v>3.4734883734498581E-2</v>
      </c>
      <c r="E397" s="16"/>
      <c r="F397" s="46">
        <v>7.18E-4</v>
      </c>
      <c r="G397" s="46">
        <v>21</v>
      </c>
      <c r="H397" s="16"/>
      <c r="I397" s="30">
        <f t="shared" ca="1" si="85"/>
        <v>121.98726114649682</v>
      </c>
      <c r="J397" s="42">
        <f t="shared" ca="1" si="78"/>
        <v>126</v>
      </c>
      <c r="K397" s="33">
        <f t="shared" ca="1" si="79"/>
        <v>0.96815286624203822</v>
      </c>
      <c r="L397" s="16"/>
      <c r="M397" s="36">
        <f t="shared" ca="1" si="86"/>
        <v>18.884593023255814</v>
      </c>
      <c r="N397" s="39">
        <f t="shared" ca="1" si="80"/>
        <v>16.7</v>
      </c>
      <c r="O397" s="120">
        <f t="shared" ca="1" si="87"/>
        <v>1.1308139534883721</v>
      </c>
      <c r="P397" s="39">
        <f t="shared" ca="1" si="88"/>
        <v>19.45</v>
      </c>
      <c r="Q397" s="39">
        <f t="shared" ca="1" si="81"/>
        <v>17.2</v>
      </c>
      <c r="R397" s="16"/>
      <c r="S397" s="33">
        <f t="shared" ca="1" si="89"/>
        <v>0.9</v>
      </c>
      <c r="T397" s="30">
        <f ca="1">COUNTIF(INDIRECT("Mess03!B"&amp;(ROW(A397)*4-9)):INDIRECT("Mess03!B"&amp;(ROW(A397)*4-6)),"&gt;=500")*15</f>
        <v>60</v>
      </c>
    </row>
    <row r="398" spans="1:20" ht="15.6" thickTop="1" thickBot="1" x14ac:dyDescent="0.35">
      <c r="A398" s="8">
        <f t="shared" si="90"/>
        <v>40985.49999999904</v>
      </c>
      <c r="B398" s="27">
        <f t="shared" ca="1" si="82"/>
        <v>0.31264424936842689</v>
      </c>
      <c r="C398" s="27">
        <f t="shared" ca="1" si="83"/>
        <v>0.3473824992982521</v>
      </c>
      <c r="D398" s="27">
        <f t="shared" ca="1" si="84"/>
        <v>3.4738249929825202E-2</v>
      </c>
      <c r="E398" s="16"/>
      <c r="F398" s="46">
        <v>7.18E-4</v>
      </c>
      <c r="G398" s="46">
        <v>21</v>
      </c>
      <c r="H398" s="16"/>
      <c r="I398" s="30">
        <f t="shared" ca="1" si="85"/>
        <v>122.47133757961784</v>
      </c>
      <c r="J398" s="42">
        <f t="shared" ca="1" si="78"/>
        <v>126.5</v>
      </c>
      <c r="K398" s="33">
        <f t="shared" ca="1" si="79"/>
        <v>0.96815286624203822</v>
      </c>
      <c r="L398" s="16"/>
      <c r="M398" s="36">
        <f t="shared" ca="1" si="86"/>
        <v>18.811773255813954</v>
      </c>
      <c r="N398" s="39">
        <f t="shared" ca="1" si="80"/>
        <v>16.7</v>
      </c>
      <c r="O398" s="120">
        <f t="shared" ca="1" si="87"/>
        <v>1.1264534883720931</v>
      </c>
      <c r="P398" s="39">
        <f t="shared" ca="1" si="88"/>
        <v>19.375</v>
      </c>
      <c r="Q398" s="39">
        <f t="shared" ca="1" si="81"/>
        <v>17.2</v>
      </c>
      <c r="R398" s="16"/>
      <c r="S398" s="33">
        <f t="shared" ca="1" si="89"/>
        <v>0.9</v>
      </c>
      <c r="T398" s="30">
        <f ca="1">COUNTIF(INDIRECT("Mess03!B"&amp;(ROW(A398)*4-9)):INDIRECT("Mess03!B"&amp;(ROW(A398)*4-6)),"&gt;=500")*15</f>
        <v>60</v>
      </c>
    </row>
    <row r="399" spans="1:20" ht="15.6" thickTop="1" thickBot="1" x14ac:dyDescent="0.35">
      <c r="A399" s="8">
        <f t="shared" si="90"/>
        <v>40985.541666665704</v>
      </c>
      <c r="B399" s="27">
        <f t="shared" ca="1" si="82"/>
        <v>0.30516119715735451</v>
      </c>
      <c r="C399" s="27">
        <f t="shared" ca="1" si="83"/>
        <v>0.33906799684150501</v>
      </c>
      <c r="D399" s="27">
        <f t="shared" ca="1" si="84"/>
        <v>3.3906799684150495E-2</v>
      </c>
      <c r="E399" s="16"/>
      <c r="F399" s="46">
        <v>7.18E-4</v>
      </c>
      <c r="G399" s="46">
        <v>21</v>
      </c>
      <c r="H399" s="16"/>
      <c r="I399" s="30">
        <f t="shared" ca="1" si="85"/>
        <v>121.26114649681529</v>
      </c>
      <c r="J399" s="42">
        <f t="shared" ca="1" si="78"/>
        <v>125.25</v>
      </c>
      <c r="K399" s="33">
        <f t="shared" ca="1" si="79"/>
        <v>0.96815286624203822</v>
      </c>
      <c r="L399" s="16"/>
      <c r="M399" s="36">
        <f t="shared" ca="1" si="86"/>
        <v>18.544767441860468</v>
      </c>
      <c r="N399" s="39">
        <f t="shared" ca="1" si="80"/>
        <v>16.7</v>
      </c>
      <c r="O399" s="120">
        <f t="shared" ca="1" si="87"/>
        <v>1.11046511627907</v>
      </c>
      <c r="P399" s="39">
        <f t="shared" ca="1" si="88"/>
        <v>19.100000000000001</v>
      </c>
      <c r="Q399" s="39">
        <f t="shared" ca="1" si="81"/>
        <v>17.2</v>
      </c>
      <c r="R399" s="16"/>
      <c r="S399" s="33">
        <f t="shared" ca="1" si="89"/>
        <v>0.9</v>
      </c>
      <c r="T399" s="30">
        <f ca="1">COUNTIF(INDIRECT("Mess03!B"&amp;(ROW(A399)*4-9)):INDIRECT("Mess03!B"&amp;(ROW(A399)*4-6)),"&gt;=500")*15</f>
        <v>60</v>
      </c>
    </row>
    <row r="400" spans="1:20" ht="15.6" thickTop="1" thickBot="1" x14ac:dyDescent="0.35">
      <c r="A400" s="8">
        <f t="shared" si="90"/>
        <v>40985.583333332368</v>
      </c>
      <c r="B400" s="27">
        <f t="shared" ca="1" si="82"/>
        <v>0.30739032713627618</v>
      </c>
      <c r="C400" s="27">
        <f t="shared" ca="1" si="83"/>
        <v>0.34154480792919573</v>
      </c>
      <c r="D400" s="27">
        <f t="shared" ca="1" si="84"/>
        <v>3.4154480792919564E-2</v>
      </c>
      <c r="E400" s="16"/>
      <c r="F400" s="46">
        <v>7.18E-4</v>
      </c>
      <c r="G400" s="46">
        <v>21</v>
      </c>
      <c r="H400" s="16"/>
      <c r="I400" s="30">
        <f t="shared" ca="1" si="85"/>
        <v>121.98726114649682</v>
      </c>
      <c r="J400" s="42">
        <f t="shared" ca="1" si="78"/>
        <v>126</v>
      </c>
      <c r="K400" s="33">
        <f t="shared" ca="1" si="79"/>
        <v>0.96815286624203822</v>
      </c>
      <c r="L400" s="16"/>
      <c r="M400" s="36">
        <f t="shared" ca="1" si="86"/>
        <v>18.569040697674421</v>
      </c>
      <c r="N400" s="39">
        <f t="shared" ca="1" si="80"/>
        <v>16.7</v>
      </c>
      <c r="O400" s="120">
        <f t="shared" ca="1" si="87"/>
        <v>1.1119186046511629</v>
      </c>
      <c r="P400" s="39">
        <f t="shared" ca="1" si="88"/>
        <v>19.125</v>
      </c>
      <c r="Q400" s="39">
        <f t="shared" ca="1" si="81"/>
        <v>17.2</v>
      </c>
      <c r="R400" s="16"/>
      <c r="S400" s="33">
        <f t="shared" ca="1" si="89"/>
        <v>0.9</v>
      </c>
      <c r="T400" s="30">
        <f ca="1">COUNTIF(INDIRECT("Mess03!B"&amp;(ROW(A400)*4-9)):INDIRECT("Mess03!B"&amp;(ROW(A400)*4-6)),"&gt;=500")*15</f>
        <v>60</v>
      </c>
    </row>
    <row r="401" spans="1:20" ht="15.6" thickTop="1" thickBot="1" x14ac:dyDescent="0.35">
      <c r="A401" s="8">
        <f t="shared" si="90"/>
        <v>40985.624999999032</v>
      </c>
      <c r="B401" s="27">
        <f t="shared" ca="1" si="82"/>
        <v>0.30116694065005928</v>
      </c>
      <c r="C401" s="27">
        <f t="shared" ca="1" si="83"/>
        <v>0.33462993405562141</v>
      </c>
      <c r="D401" s="27">
        <f t="shared" ca="1" si="84"/>
        <v>3.3462993405562136E-2</v>
      </c>
      <c r="E401" s="16"/>
      <c r="F401" s="46">
        <v>7.18E-4</v>
      </c>
      <c r="G401" s="46">
        <v>21</v>
      </c>
      <c r="H401" s="16"/>
      <c r="I401" s="30">
        <f t="shared" ca="1" si="85"/>
        <v>121.26114649681529</v>
      </c>
      <c r="J401" s="42">
        <f t="shared" ca="1" si="78"/>
        <v>125.25</v>
      </c>
      <c r="K401" s="33">
        <f t="shared" ca="1" si="79"/>
        <v>0.96815286624203822</v>
      </c>
      <c r="L401" s="16"/>
      <c r="M401" s="36">
        <f t="shared" ca="1" si="86"/>
        <v>18.302034883720932</v>
      </c>
      <c r="N401" s="39">
        <f t="shared" ca="1" si="80"/>
        <v>16.7</v>
      </c>
      <c r="O401" s="120">
        <f t="shared" ca="1" si="87"/>
        <v>1.0959302325581397</v>
      </c>
      <c r="P401" s="39">
        <f t="shared" ca="1" si="88"/>
        <v>18.850000000000001</v>
      </c>
      <c r="Q401" s="39">
        <f t="shared" ca="1" si="81"/>
        <v>17.2</v>
      </c>
      <c r="R401" s="16"/>
      <c r="S401" s="33">
        <f t="shared" ca="1" si="89"/>
        <v>0.9</v>
      </c>
      <c r="T401" s="30">
        <f ca="1">COUNTIF(INDIRECT("Mess03!B"&amp;(ROW(A401)*4-9)):INDIRECT("Mess03!B"&amp;(ROW(A401)*4-6)),"&gt;=500")*15</f>
        <v>60</v>
      </c>
    </row>
    <row r="402" spans="1:20" ht="15.6" thickTop="1" thickBot="1" x14ac:dyDescent="0.35">
      <c r="A402" s="8">
        <f t="shared" si="90"/>
        <v>40985.666666665697</v>
      </c>
      <c r="B402" s="27">
        <f t="shared" ca="1" si="82"/>
        <v>0.30415984263177315</v>
      </c>
      <c r="C402" s="27">
        <f t="shared" ca="1" si="83"/>
        <v>0.33795538070197018</v>
      </c>
      <c r="D402" s="27">
        <f t="shared" ca="1" si="84"/>
        <v>3.3795538070197008E-2</v>
      </c>
      <c r="E402" s="16"/>
      <c r="F402" s="46">
        <v>7.18E-4</v>
      </c>
      <c r="G402" s="46">
        <v>21</v>
      </c>
      <c r="H402" s="16"/>
      <c r="I402" s="30">
        <f t="shared" ca="1" si="85"/>
        <v>122.95541401273886</v>
      </c>
      <c r="J402" s="42">
        <f t="shared" ca="1" si="78"/>
        <v>127</v>
      </c>
      <c r="K402" s="33">
        <f t="shared" ca="1" si="79"/>
        <v>0.96815286624203822</v>
      </c>
      <c r="L402" s="16"/>
      <c r="M402" s="36">
        <f t="shared" ca="1" si="86"/>
        <v>18.229215116279075</v>
      </c>
      <c r="N402" s="39">
        <f t="shared" ca="1" si="80"/>
        <v>16.7</v>
      </c>
      <c r="O402" s="120">
        <f t="shared" ca="1" si="87"/>
        <v>1.0915697674418607</v>
      </c>
      <c r="P402" s="39">
        <f t="shared" ca="1" si="88"/>
        <v>18.775000000000002</v>
      </c>
      <c r="Q402" s="39">
        <f t="shared" ca="1" si="81"/>
        <v>17.2</v>
      </c>
      <c r="R402" s="16"/>
      <c r="S402" s="33">
        <f t="shared" ca="1" si="89"/>
        <v>0.9</v>
      </c>
      <c r="T402" s="30">
        <f ca="1">COUNTIF(INDIRECT("Mess03!B"&amp;(ROW(A402)*4-9)):INDIRECT("Mess03!B"&amp;(ROW(A402)*4-6)),"&gt;=500")*15</f>
        <v>60</v>
      </c>
    </row>
    <row r="403" spans="1:20" ht="15.6" thickTop="1" thickBot="1" x14ac:dyDescent="0.35">
      <c r="A403" s="8">
        <f t="shared" si="90"/>
        <v>40985.708333332361</v>
      </c>
      <c r="B403" s="27">
        <f t="shared" ca="1" si="82"/>
        <v>0.30155839373290988</v>
      </c>
      <c r="C403" s="27">
        <f t="shared" ca="1" si="83"/>
        <v>0.33506488192545542</v>
      </c>
      <c r="D403" s="27">
        <f t="shared" ca="1" si="84"/>
        <v>3.3506488192545536E-2</v>
      </c>
      <c r="E403" s="16"/>
      <c r="F403" s="46">
        <v>7.18E-4</v>
      </c>
      <c r="G403" s="46">
        <v>21</v>
      </c>
      <c r="H403" s="16"/>
      <c r="I403" s="30">
        <f t="shared" ca="1" si="85"/>
        <v>122.22929936305732</v>
      </c>
      <c r="J403" s="42">
        <f t="shared" ca="1" si="78"/>
        <v>126.25</v>
      </c>
      <c r="K403" s="33">
        <f t="shared" ca="1" si="79"/>
        <v>0.96815286624203822</v>
      </c>
      <c r="L403" s="16"/>
      <c r="M403" s="36">
        <f t="shared" ca="1" si="86"/>
        <v>18.18066860465116</v>
      </c>
      <c r="N403" s="39">
        <f t="shared" ca="1" si="80"/>
        <v>16.7</v>
      </c>
      <c r="O403" s="120">
        <f t="shared" ca="1" si="87"/>
        <v>1.0886627906976742</v>
      </c>
      <c r="P403" s="39">
        <f t="shared" ca="1" si="88"/>
        <v>18.724999999999998</v>
      </c>
      <c r="Q403" s="39">
        <f t="shared" ca="1" si="81"/>
        <v>17.2</v>
      </c>
      <c r="R403" s="16"/>
      <c r="S403" s="33">
        <f t="shared" ca="1" si="89"/>
        <v>0.9</v>
      </c>
      <c r="T403" s="30">
        <f ca="1">COUNTIF(INDIRECT("Mess03!B"&amp;(ROW(A403)*4-9)):INDIRECT("Mess03!B"&amp;(ROW(A403)*4-6)),"&gt;=500")*15</f>
        <v>60</v>
      </c>
    </row>
    <row r="404" spans="1:20" ht="15.6" thickTop="1" thickBot="1" x14ac:dyDescent="0.35">
      <c r="A404" s="8">
        <f t="shared" si="90"/>
        <v>40985.749999999025</v>
      </c>
      <c r="B404" s="27">
        <f t="shared" ca="1" si="82"/>
        <v>0.30073163844387496</v>
      </c>
      <c r="C404" s="27">
        <f t="shared" ca="1" si="83"/>
        <v>0.33414626493763883</v>
      </c>
      <c r="D404" s="27">
        <f t="shared" ca="1" si="84"/>
        <v>3.3414626493763873E-2</v>
      </c>
      <c r="E404" s="16"/>
      <c r="F404" s="46">
        <v>7.18E-4</v>
      </c>
      <c r="G404" s="46">
        <v>21</v>
      </c>
      <c r="H404" s="16"/>
      <c r="I404" s="30">
        <f t="shared" ca="1" si="85"/>
        <v>122.71337579617834</v>
      </c>
      <c r="J404" s="42">
        <f t="shared" ca="1" si="78"/>
        <v>126.75</v>
      </c>
      <c r="K404" s="33">
        <f t="shared" ca="1" si="79"/>
        <v>0.96815286624203822</v>
      </c>
      <c r="L404" s="16"/>
      <c r="M404" s="36">
        <f t="shared" ca="1" si="86"/>
        <v>18.059302325581395</v>
      </c>
      <c r="N404" s="39">
        <f t="shared" ca="1" si="80"/>
        <v>16.7</v>
      </c>
      <c r="O404" s="120">
        <f t="shared" ca="1" si="87"/>
        <v>1.0813953488372094</v>
      </c>
      <c r="P404" s="39">
        <f t="shared" ca="1" si="88"/>
        <v>18.600000000000001</v>
      </c>
      <c r="Q404" s="39">
        <f t="shared" ca="1" si="81"/>
        <v>17.2</v>
      </c>
      <c r="R404" s="16"/>
      <c r="S404" s="33">
        <f t="shared" ca="1" si="89"/>
        <v>0.9</v>
      </c>
      <c r="T404" s="30">
        <f ca="1">COUNTIF(INDIRECT("Mess03!B"&amp;(ROW(A404)*4-9)):INDIRECT("Mess03!B"&amp;(ROW(A404)*4-6)),"&gt;=500")*15</f>
        <v>60</v>
      </c>
    </row>
    <row r="405" spans="1:20" ht="15.6" thickTop="1" thickBot="1" x14ac:dyDescent="0.35">
      <c r="A405" s="8">
        <f t="shared" si="90"/>
        <v>40985.791666665689</v>
      </c>
      <c r="B405" s="27">
        <f t="shared" ca="1" si="82"/>
        <v>0.30013927665047774</v>
      </c>
      <c r="C405" s="27">
        <f t="shared" ca="1" si="83"/>
        <v>0.33348808516719747</v>
      </c>
      <c r="D405" s="27">
        <f t="shared" ca="1" si="84"/>
        <v>3.3348808516719737E-2</v>
      </c>
      <c r="E405" s="16"/>
      <c r="F405" s="46">
        <v>7.18E-4</v>
      </c>
      <c r="G405" s="46">
        <v>21</v>
      </c>
      <c r="H405" s="16"/>
      <c r="I405" s="30">
        <f t="shared" ca="1" si="85"/>
        <v>124.64968152866243</v>
      </c>
      <c r="J405" s="42">
        <f t="shared" ca="1" si="78"/>
        <v>128.75</v>
      </c>
      <c r="K405" s="33">
        <f t="shared" ca="1" si="79"/>
        <v>0.96815286624203822</v>
      </c>
      <c r="L405" s="16"/>
      <c r="M405" s="36">
        <f t="shared" ca="1" si="86"/>
        <v>17.743749999999999</v>
      </c>
      <c r="N405" s="39">
        <f t="shared" ca="1" si="80"/>
        <v>16.7</v>
      </c>
      <c r="O405" s="120">
        <f t="shared" ca="1" si="87"/>
        <v>1.0625</v>
      </c>
      <c r="P405" s="39">
        <f t="shared" ca="1" si="88"/>
        <v>18.274999999999999</v>
      </c>
      <c r="Q405" s="39">
        <f t="shared" ca="1" si="81"/>
        <v>17.2</v>
      </c>
      <c r="R405" s="16"/>
      <c r="S405" s="33">
        <f t="shared" ca="1" si="89"/>
        <v>0.9</v>
      </c>
      <c r="T405" s="30">
        <f ca="1">COUNTIF(INDIRECT("Mess03!B"&amp;(ROW(A405)*4-9)):INDIRECT("Mess03!B"&amp;(ROW(A405)*4-6)),"&gt;=500")*15</f>
        <v>60</v>
      </c>
    </row>
    <row r="406" spans="1:20" ht="15.6" thickTop="1" thickBot="1" x14ac:dyDescent="0.35">
      <c r="A406" s="8">
        <f t="shared" si="90"/>
        <v>40985.833333332354</v>
      </c>
      <c r="B406" s="27">
        <f t="shared" ca="1" si="82"/>
        <v>0.31241782844066807</v>
      </c>
      <c r="C406" s="27">
        <f t="shared" ca="1" si="83"/>
        <v>0.34713092048963118</v>
      </c>
      <c r="D406" s="27">
        <f t="shared" ca="1" si="84"/>
        <v>3.4713092048963112E-2</v>
      </c>
      <c r="E406" s="16"/>
      <c r="F406" s="46">
        <v>7.18E-4</v>
      </c>
      <c r="G406" s="46">
        <v>21</v>
      </c>
      <c r="H406" s="16"/>
      <c r="I406" s="30">
        <f t="shared" ca="1" si="85"/>
        <v>131.18471337579618</v>
      </c>
      <c r="J406" s="42">
        <f t="shared" ca="1" si="78"/>
        <v>135.5</v>
      </c>
      <c r="K406" s="33">
        <f t="shared" ca="1" si="79"/>
        <v>0.96815286624203822</v>
      </c>
      <c r="L406" s="16"/>
      <c r="M406" s="36">
        <f t="shared" ca="1" si="86"/>
        <v>17.549563953488374</v>
      </c>
      <c r="N406" s="39">
        <f t="shared" ca="1" si="80"/>
        <v>16.7</v>
      </c>
      <c r="O406" s="120">
        <f t="shared" ca="1" si="87"/>
        <v>1.050872093023256</v>
      </c>
      <c r="P406" s="39">
        <f t="shared" ca="1" si="88"/>
        <v>18.075000000000003</v>
      </c>
      <c r="Q406" s="39">
        <f t="shared" ca="1" si="81"/>
        <v>17.2</v>
      </c>
      <c r="R406" s="16"/>
      <c r="S406" s="33">
        <f t="shared" ca="1" si="89"/>
        <v>0.9</v>
      </c>
      <c r="T406" s="30">
        <f ca="1">COUNTIF(INDIRECT("Mess03!B"&amp;(ROW(A406)*4-9)):INDIRECT("Mess03!B"&amp;(ROW(A406)*4-6)),"&gt;=500")*15</f>
        <v>60</v>
      </c>
    </row>
    <row r="407" spans="1:20" ht="15.6" thickTop="1" thickBot="1" x14ac:dyDescent="0.35">
      <c r="A407" s="8">
        <f t="shared" si="90"/>
        <v>40985.874999999018</v>
      </c>
      <c r="B407" s="27">
        <f t="shared" ca="1" si="82"/>
        <v>0.15982128472623314</v>
      </c>
      <c r="C407" s="27">
        <f t="shared" ca="1" si="83"/>
        <v>0.17757920525137016</v>
      </c>
      <c r="D407" s="27">
        <f t="shared" ca="1" si="84"/>
        <v>1.7757920525137014E-2</v>
      </c>
      <c r="E407" s="16"/>
      <c r="F407" s="46">
        <v>7.18E-4</v>
      </c>
      <c r="G407" s="46">
        <v>21</v>
      </c>
      <c r="H407" s="16"/>
      <c r="I407" s="30">
        <f t="shared" ca="1" si="85"/>
        <v>65.834394904458605</v>
      </c>
      <c r="J407" s="42">
        <f t="shared" ca="1" si="78"/>
        <v>68</v>
      </c>
      <c r="K407" s="33">
        <f t="shared" ca="1" si="79"/>
        <v>0.96815286624203822</v>
      </c>
      <c r="L407" s="16"/>
      <c r="M407" s="36">
        <f t="shared" ca="1" si="86"/>
        <v>17.889389534883719</v>
      </c>
      <c r="N407" s="39">
        <f t="shared" ca="1" si="80"/>
        <v>16.7</v>
      </c>
      <c r="O407" s="120">
        <f t="shared" ca="1" si="87"/>
        <v>1.0712209302325582</v>
      </c>
      <c r="P407" s="39">
        <f t="shared" ca="1" si="88"/>
        <v>18.425000000000001</v>
      </c>
      <c r="Q407" s="39">
        <f t="shared" ca="1" si="81"/>
        <v>17.2</v>
      </c>
      <c r="R407" s="16"/>
      <c r="S407" s="33">
        <f t="shared" ca="1" si="89"/>
        <v>0.9</v>
      </c>
      <c r="T407" s="30">
        <f ca="1">COUNTIF(INDIRECT("Mess03!B"&amp;(ROW(A407)*4-9)):INDIRECT("Mess03!B"&amp;(ROW(A407)*4-6)),"&gt;=500")*15</f>
        <v>30</v>
      </c>
    </row>
    <row r="408" spans="1:20" ht="15.6" thickTop="1" thickBot="1" x14ac:dyDescent="0.35">
      <c r="A408" s="8">
        <f t="shared" si="90"/>
        <v>40985.916666665682</v>
      </c>
      <c r="B408" s="27">
        <f t="shared" ca="1" si="82"/>
        <v>0</v>
      </c>
      <c r="C408" s="27">
        <f t="shared" ca="1" si="83"/>
        <v>0</v>
      </c>
      <c r="D408" s="27">
        <f t="shared" ca="1" si="84"/>
        <v>0</v>
      </c>
      <c r="E408" s="16"/>
      <c r="F408" s="46">
        <v>7.18E-4</v>
      </c>
      <c r="G408" s="46">
        <v>21</v>
      </c>
      <c r="H408" s="16"/>
      <c r="I408" s="30">
        <f t="shared" ca="1" si="85"/>
        <v>0</v>
      </c>
      <c r="J408" s="42">
        <f t="shared" ca="1" si="78"/>
        <v>0</v>
      </c>
      <c r="K408" s="33">
        <f t="shared" ca="1" si="79"/>
        <v>0.96815286624203822</v>
      </c>
      <c r="L408" s="16"/>
      <c r="M408" s="36">
        <f t="shared" ca="1" si="86"/>
        <v>17.865116279069763</v>
      </c>
      <c r="N408" s="39">
        <f t="shared" ca="1" si="80"/>
        <v>16.7</v>
      </c>
      <c r="O408" s="120">
        <f t="shared" ca="1" si="87"/>
        <v>1.069767441860465</v>
      </c>
      <c r="P408" s="39">
        <f t="shared" ca="1" si="88"/>
        <v>18.399999999999999</v>
      </c>
      <c r="Q408" s="39">
        <f t="shared" ca="1" si="81"/>
        <v>17.2</v>
      </c>
      <c r="R408" s="16"/>
      <c r="S408" s="33">
        <f t="shared" ca="1" si="89"/>
        <v>0</v>
      </c>
      <c r="T408" s="30">
        <f ca="1">COUNTIF(INDIRECT("Mess03!B"&amp;(ROW(A408)*4-9)):INDIRECT("Mess03!B"&amp;(ROW(A408)*4-6)),"&gt;=500")*15</f>
        <v>0</v>
      </c>
    </row>
    <row r="409" spans="1:20" ht="15.6" thickTop="1" thickBot="1" x14ac:dyDescent="0.35">
      <c r="A409" s="8">
        <f t="shared" si="90"/>
        <v>40985.958333332346</v>
      </c>
      <c r="B409" s="27">
        <f t="shared" ca="1" si="82"/>
        <v>0</v>
      </c>
      <c r="C409" s="27">
        <f t="shared" ca="1" si="83"/>
        <v>0</v>
      </c>
      <c r="D409" s="27">
        <f t="shared" ca="1" si="84"/>
        <v>0</v>
      </c>
      <c r="E409" s="16"/>
      <c r="F409" s="46">
        <v>7.18E-4</v>
      </c>
      <c r="G409" s="46">
        <v>21</v>
      </c>
      <c r="H409" s="16"/>
      <c r="I409" s="30">
        <f t="shared" ca="1" si="85"/>
        <v>0</v>
      </c>
      <c r="J409" s="42">
        <f t="shared" ca="1" si="78"/>
        <v>0</v>
      </c>
      <c r="K409" s="33">
        <f t="shared" ca="1" si="79"/>
        <v>0.96815286624203822</v>
      </c>
      <c r="L409" s="16"/>
      <c r="M409" s="36">
        <f t="shared" ca="1" si="86"/>
        <v>17.937936046511627</v>
      </c>
      <c r="N409" s="39">
        <f t="shared" ca="1" si="80"/>
        <v>16.7</v>
      </c>
      <c r="O409" s="120">
        <f t="shared" ca="1" si="87"/>
        <v>1.0741279069767442</v>
      </c>
      <c r="P409" s="39">
        <f t="shared" ca="1" si="88"/>
        <v>18.475000000000001</v>
      </c>
      <c r="Q409" s="39">
        <f t="shared" ca="1" si="81"/>
        <v>17.2</v>
      </c>
      <c r="R409" s="16"/>
      <c r="S409" s="33">
        <f t="shared" ca="1" si="89"/>
        <v>0</v>
      </c>
      <c r="T409" s="30">
        <f ca="1">COUNTIF(INDIRECT("Mess03!B"&amp;(ROW(A409)*4-9)):INDIRECT("Mess03!B"&amp;(ROW(A409)*4-6)),"&gt;=500")*15</f>
        <v>0</v>
      </c>
    </row>
    <row r="410" spans="1:20" ht="15.6" thickTop="1" thickBot="1" x14ac:dyDescent="0.35">
      <c r="A410" s="8">
        <f t="shared" si="90"/>
        <v>40985.99999999901</v>
      </c>
      <c r="B410" s="27">
        <f t="shared" ca="1" si="82"/>
        <v>0</v>
      </c>
      <c r="C410" s="27">
        <f t="shared" ca="1" si="83"/>
        <v>0</v>
      </c>
      <c r="D410" s="27">
        <f t="shared" ca="1" si="84"/>
        <v>0</v>
      </c>
      <c r="E410" s="16"/>
      <c r="F410" s="46">
        <v>7.18E-4</v>
      </c>
      <c r="G410" s="46">
        <v>21</v>
      </c>
      <c r="H410" s="16"/>
      <c r="I410" s="30">
        <f t="shared" ca="1" si="85"/>
        <v>0</v>
      </c>
      <c r="J410" s="42">
        <f t="shared" ca="1" si="78"/>
        <v>0</v>
      </c>
      <c r="K410" s="33">
        <f t="shared" ca="1" si="79"/>
        <v>0.96815286624203822</v>
      </c>
      <c r="L410" s="16"/>
      <c r="M410" s="36">
        <f t="shared" ca="1" si="86"/>
        <v>17.695203488372098</v>
      </c>
      <c r="N410" s="39">
        <f t="shared" ca="1" si="80"/>
        <v>16.7</v>
      </c>
      <c r="O410" s="120">
        <f t="shared" ca="1" si="87"/>
        <v>1.0595930232558142</v>
      </c>
      <c r="P410" s="39">
        <f t="shared" ca="1" si="88"/>
        <v>18.225000000000001</v>
      </c>
      <c r="Q410" s="39">
        <f t="shared" ca="1" si="81"/>
        <v>17.2</v>
      </c>
      <c r="R410" s="16"/>
      <c r="S410" s="33">
        <f t="shared" ca="1" si="89"/>
        <v>0</v>
      </c>
      <c r="T410" s="30">
        <f ca="1">COUNTIF(INDIRECT("Mess03!B"&amp;(ROW(A410)*4-9)):INDIRECT("Mess03!B"&amp;(ROW(A410)*4-6)),"&gt;=500")*15</f>
        <v>0</v>
      </c>
    </row>
    <row r="411" spans="1:20" ht="15.6" thickTop="1" thickBot="1" x14ac:dyDescent="0.35">
      <c r="A411" s="8">
        <f t="shared" si="90"/>
        <v>40986.041666665675</v>
      </c>
      <c r="B411" s="27">
        <f t="shared" ca="1" si="82"/>
        <v>0</v>
      </c>
      <c r="C411" s="27">
        <f t="shared" ca="1" si="83"/>
        <v>0</v>
      </c>
      <c r="D411" s="27">
        <f t="shared" ca="1" si="84"/>
        <v>0</v>
      </c>
      <c r="E411" s="16"/>
      <c r="F411" s="46">
        <v>7.18E-4</v>
      </c>
      <c r="G411" s="46">
        <v>21</v>
      </c>
      <c r="H411" s="16"/>
      <c r="I411" s="30">
        <f t="shared" ca="1" si="85"/>
        <v>0</v>
      </c>
      <c r="J411" s="42">
        <f t="shared" ca="1" si="78"/>
        <v>0</v>
      </c>
      <c r="K411" s="33">
        <f t="shared" ca="1" si="79"/>
        <v>1</v>
      </c>
      <c r="L411" s="16"/>
      <c r="M411" s="36">
        <f t="shared" ca="1" si="86"/>
        <v>20.018382352941174</v>
      </c>
      <c r="N411" s="39">
        <f t="shared" ca="1" si="80"/>
        <v>22.5</v>
      </c>
      <c r="O411" s="120">
        <f t="shared" ca="1" si="87"/>
        <v>0.88970588235294112</v>
      </c>
      <c r="P411" s="39">
        <f t="shared" ca="1" si="88"/>
        <v>18.149999999999999</v>
      </c>
      <c r="Q411" s="39">
        <f t="shared" ca="1" si="81"/>
        <v>20.399999999999999</v>
      </c>
      <c r="R411" s="16"/>
      <c r="S411" s="33">
        <f t="shared" ca="1" si="89"/>
        <v>0</v>
      </c>
      <c r="T411" s="30">
        <f ca="1">COUNTIF(INDIRECT("Mess03!B"&amp;(ROW(A411)*4-9)):INDIRECT("Mess03!B"&amp;(ROW(A411)*4-6)),"&gt;=500")*15</f>
        <v>0</v>
      </c>
    </row>
    <row r="412" spans="1:20" ht="15.6" thickTop="1" thickBot="1" x14ac:dyDescent="0.35">
      <c r="A412" s="8">
        <f t="shared" si="90"/>
        <v>40986.083333332339</v>
      </c>
      <c r="B412" s="27">
        <f t="shared" ca="1" si="82"/>
        <v>0</v>
      </c>
      <c r="C412" s="27">
        <f t="shared" ca="1" si="83"/>
        <v>0</v>
      </c>
      <c r="D412" s="27">
        <f t="shared" ca="1" si="84"/>
        <v>0</v>
      </c>
      <c r="E412" s="16"/>
      <c r="F412" s="46">
        <v>7.18E-4</v>
      </c>
      <c r="G412" s="46">
        <v>21</v>
      </c>
      <c r="H412" s="16"/>
      <c r="I412" s="30">
        <f t="shared" ca="1" si="85"/>
        <v>0</v>
      </c>
      <c r="J412" s="42">
        <f t="shared" ca="1" si="78"/>
        <v>0</v>
      </c>
      <c r="K412" s="33">
        <f t="shared" ca="1" si="79"/>
        <v>1</v>
      </c>
      <c r="L412" s="16"/>
      <c r="M412" s="36">
        <f t="shared" ca="1" si="86"/>
        <v>19.990808823529413</v>
      </c>
      <c r="N412" s="39">
        <f t="shared" ca="1" si="80"/>
        <v>22.5</v>
      </c>
      <c r="O412" s="120">
        <f t="shared" ca="1" si="87"/>
        <v>0.88848039215686281</v>
      </c>
      <c r="P412" s="39">
        <f t="shared" ca="1" si="88"/>
        <v>18.125</v>
      </c>
      <c r="Q412" s="39">
        <f t="shared" ca="1" si="81"/>
        <v>20.399999999999999</v>
      </c>
      <c r="R412" s="16"/>
      <c r="S412" s="33">
        <f t="shared" ca="1" si="89"/>
        <v>0</v>
      </c>
      <c r="T412" s="30">
        <f ca="1">COUNTIF(INDIRECT("Mess03!B"&amp;(ROW(A412)*4-9)):INDIRECT("Mess03!B"&amp;(ROW(A412)*4-6)),"&gt;=500")*15</f>
        <v>0</v>
      </c>
    </row>
    <row r="413" spans="1:20" ht="15.6" thickTop="1" thickBot="1" x14ac:dyDescent="0.35">
      <c r="A413" s="8">
        <f t="shared" si="90"/>
        <v>40986.124999999003</v>
      </c>
      <c r="B413" s="27">
        <f t="shared" ca="1" si="82"/>
        <v>0.53480370234375008</v>
      </c>
      <c r="C413" s="27">
        <f t="shared" ca="1" si="83"/>
        <v>0.59422633593750007</v>
      </c>
      <c r="D413" s="27">
        <f t="shared" ca="1" si="84"/>
        <v>5.9422633593749996E-2</v>
      </c>
      <c r="E413" s="16"/>
      <c r="F413" s="46">
        <v>7.18E-4</v>
      </c>
      <c r="G413" s="46">
        <v>21</v>
      </c>
      <c r="H413" s="16"/>
      <c r="I413" s="30">
        <f t="shared" ca="1" si="85"/>
        <v>147.5</v>
      </c>
      <c r="J413" s="42">
        <f t="shared" ca="1" si="78"/>
        <v>147.5</v>
      </c>
      <c r="K413" s="33">
        <f t="shared" ca="1" si="79"/>
        <v>1</v>
      </c>
      <c r="L413" s="16"/>
      <c r="M413" s="36">
        <f t="shared" ca="1" si="86"/>
        <v>26.718750000000004</v>
      </c>
      <c r="N413" s="39">
        <f t="shared" ca="1" si="80"/>
        <v>22.5</v>
      </c>
      <c r="O413" s="120">
        <f t="shared" ca="1" si="87"/>
        <v>1.1875000000000002</v>
      </c>
      <c r="P413" s="39">
        <f t="shared" ca="1" si="88"/>
        <v>24.225000000000001</v>
      </c>
      <c r="Q413" s="39">
        <f t="shared" ca="1" si="81"/>
        <v>20.399999999999999</v>
      </c>
      <c r="R413" s="16"/>
      <c r="S413" s="33">
        <f t="shared" ca="1" si="89"/>
        <v>0.9</v>
      </c>
      <c r="T413" s="30">
        <f ca="1">COUNTIF(INDIRECT("Mess03!B"&amp;(ROW(A413)*4-9)):INDIRECT("Mess03!B"&amp;(ROW(A413)*4-6)),"&gt;=500")*15</f>
        <v>60</v>
      </c>
    </row>
    <row r="414" spans="1:20" ht="15.6" thickTop="1" thickBot="1" x14ac:dyDescent="0.35">
      <c r="A414" s="8">
        <f t="shared" si="90"/>
        <v>40986.166666665667</v>
      </c>
      <c r="B414" s="27">
        <f t="shared" ca="1" si="82"/>
        <v>0.45294284283088226</v>
      </c>
      <c r="C414" s="27">
        <f t="shared" ca="1" si="83"/>
        <v>0.50326982536764697</v>
      </c>
      <c r="D414" s="27">
        <f t="shared" ca="1" si="84"/>
        <v>5.0326982536764688E-2</v>
      </c>
      <c r="E414" s="16"/>
      <c r="F414" s="46">
        <v>7.18E-4</v>
      </c>
      <c r="G414" s="46">
        <v>21</v>
      </c>
      <c r="H414" s="16"/>
      <c r="I414" s="30">
        <f t="shared" ca="1" si="85"/>
        <v>134.5</v>
      </c>
      <c r="J414" s="42">
        <f t="shared" ca="1" si="78"/>
        <v>134.5</v>
      </c>
      <c r="K414" s="33">
        <f t="shared" ca="1" si="79"/>
        <v>1</v>
      </c>
      <c r="L414" s="16"/>
      <c r="M414" s="36">
        <f t="shared" ca="1" si="86"/>
        <v>24.816176470588236</v>
      </c>
      <c r="N414" s="39">
        <f t="shared" ca="1" si="80"/>
        <v>22.5</v>
      </c>
      <c r="O414" s="120">
        <f t="shared" ca="1" si="87"/>
        <v>1.1029411764705883</v>
      </c>
      <c r="P414" s="39">
        <f t="shared" ca="1" si="88"/>
        <v>22.5</v>
      </c>
      <c r="Q414" s="39">
        <f t="shared" ca="1" si="81"/>
        <v>20.399999999999999</v>
      </c>
      <c r="R414" s="16"/>
      <c r="S414" s="33">
        <f t="shared" ca="1" si="89"/>
        <v>0.9</v>
      </c>
      <c r="T414" s="30">
        <f ca="1">COUNTIF(INDIRECT("Mess03!B"&amp;(ROW(A414)*4-9)):INDIRECT("Mess03!B"&amp;(ROW(A414)*4-6)),"&gt;=500")*15</f>
        <v>60</v>
      </c>
    </row>
    <row r="415" spans="1:20" ht="15.6" thickTop="1" thickBot="1" x14ac:dyDescent="0.35">
      <c r="A415" s="8">
        <f t="shared" si="90"/>
        <v>40986.208333332332</v>
      </c>
      <c r="B415" s="27">
        <f t="shared" ca="1" si="82"/>
        <v>0.43296172113970588</v>
      </c>
      <c r="C415" s="27">
        <f t="shared" ca="1" si="83"/>
        <v>0.48106857904411765</v>
      </c>
      <c r="D415" s="27">
        <f t="shared" ca="1" si="84"/>
        <v>4.8106857904411757E-2</v>
      </c>
      <c r="E415" s="16"/>
      <c r="F415" s="46">
        <v>7.18E-4</v>
      </c>
      <c r="G415" s="46">
        <v>21</v>
      </c>
      <c r="H415" s="16"/>
      <c r="I415" s="30">
        <f t="shared" ca="1" si="85"/>
        <v>133</v>
      </c>
      <c r="J415" s="42">
        <f t="shared" ca="1" si="78"/>
        <v>133</v>
      </c>
      <c r="K415" s="33">
        <f t="shared" ca="1" si="79"/>
        <v>1</v>
      </c>
      <c r="L415" s="16"/>
      <c r="M415" s="36">
        <f t="shared" ca="1" si="86"/>
        <v>23.988970588235293</v>
      </c>
      <c r="N415" s="39">
        <f t="shared" ca="1" si="80"/>
        <v>22.5</v>
      </c>
      <c r="O415" s="120">
        <f t="shared" ca="1" si="87"/>
        <v>1.0661764705882353</v>
      </c>
      <c r="P415" s="39">
        <f t="shared" ca="1" si="88"/>
        <v>21.75</v>
      </c>
      <c r="Q415" s="39">
        <f t="shared" ca="1" si="81"/>
        <v>20.399999999999999</v>
      </c>
      <c r="R415" s="16"/>
      <c r="S415" s="33">
        <f t="shared" ca="1" si="89"/>
        <v>0.9</v>
      </c>
      <c r="T415" s="30">
        <f ca="1">COUNTIF(INDIRECT("Mess03!B"&amp;(ROW(A415)*4-9)):INDIRECT("Mess03!B"&amp;(ROW(A415)*4-6)),"&gt;=500")*15</f>
        <v>60</v>
      </c>
    </row>
    <row r="416" spans="1:20" ht="15.6" thickTop="1" thickBot="1" x14ac:dyDescent="0.35">
      <c r="A416" s="8">
        <f t="shared" si="90"/>
        <v>40986.249999998996</v>
      </c>
      <c r="B416" s="27">
        <f t="shared" ca="1" si="82"/>
        <v>0.41311717453125008</v>
      </c>
      <c r="C416" s="27">
        <f t="shared" ca="1" si="83"/>
        <v>0.45901908281250009</v>
      </c>
      <c r="D416" s="27">
        <f t="shared" ca="1" si="84"/>
        <v>4.5901908281250001E-2</v>
      </c>
      <c r="E416" s="16"/>
      <c r="F416" s="46">
        <v>7.18E-4</v>
      </c>
      <c r="G416" s="46">
        <v>21</v>
      </c>
      <c r="H416" s="16"/>
      <c r="I416" s="30">
        <f t="shared" ca="1" si="85"/>
        <v>131.75</v>
      </c>
      <c r="J416" s="42">
        <f t="shared" ca="1" si="78"/>
        <v>131.75</v>
      </c>
      <c r="K416" s="33">
        <f t="shared" ca="1" si="79"/>
        <v>1</v>
      </c>
      <c r="L416" s="16"/>
      <c r="M416" s="36">
        <f t="shared" ca="1" si="86"/>
        <v>23.106617647058826</v>
      </c>
      <c r="N416" s="39">
        <f t="shared" ca="1" si="80"/>
        <v>22.5</v>
      </c>
      <c r="O416" s="120">
        <f t="shared" ca="1" si="87"/>
        <v>1.0269607843137256</v>
      </c>
      <c r="P416" s="39">
        <f t="shared" ca="1" si="88"/>
        <v>20.950000000000003</v>
      </c>
      <c r="Q416" s="39">
        <f t="shared" ca="1" si="81"/>
        <v>20.399999999999999</v>
      </c>
      <c r="R416" s="16"/>
      <c r="S416" s="33">
        <f t="shared" ca="1" si="89"/>
        <v>0.9</v>
      </c>
      <c r="T416" s="30">
        <f ca="1">COUNTIF(INDIRECT("Mess03!B"&amp;(ROW(A416)*4-9)):INDIRECT("Mess03!B"&amp;(ROW(A416)*4-6)),"&gt;=500")*15</f>
        <v>60</v>
      </c>
    </row>
    <row r="417" spans="1:20" ht="15.6" thickTop="1" thickBot="1" x14ac:dyDescent="0.35">
      <c r="A417" s="8">
        <f t="shared" si="90"/>
        <v>40986.29166666566</v>
      </c>
      <c r="B417" s="27">
        <f t="shared" ca="1" si="82"/>
        <v>0.39921832125000001</v>
      </c>
      <c r="C417" s="27">
        <f t="shared" ca="1" si="83"/>
        <v>0.4435759125</v>
      </c>
      <c r="D417" s="27">
        <f t="shared" ca="1" si="84"/>
        <v>4.4357591249999988E-2</v>
      </c>
      <c r="E417" s="16"/>
      <c r="F417" s="46">
        <v>7.18E-4</v>
      </c>
      <c r="G417" s="46">
        <v>21</v>
      </c>
      <c r="H417" s="16"/>
      <c r="I417" s="30">
        <f t="shared" ca="1" si="85"/>
        <v>130.75</v>
      </c>
      <c r="J417" s="42">
        <f t="shared" ca="1" si="78"/>
        <v>130.75</v>
      </c>
      <c r="K417" s="33">
        <f t="shared" ca="1" si="79"/>
        <v>1</v>
      </c>
      <c r="L417" s="16"/>
      <c r="M417" s="36">
        <f t="shared" ca="1" si="86"/>
        <v>22.5</v>
      </c>
      <c r="N417" s="39">
        <f t="shared" ca="1" si="80"/>
        <v>22.5</v>
      </c>
      <c r="O417" s="120">
        <f t="shared" ca="1" si="87"/>
        <v>1</v>
      </c>
      <c r="P417" s="39">
        <f t="shared" ca="1" si="88"/>
        <v>20.399999999999999</v>
      </c>
      <c r="Q417" s="39">
        <f t="shared" ca="1" si="81"/>
        <v>20.399999999999999</v>
      </c>
      <c r="R417" s="16"/>
      <c r="S417" s="33">
        <f t="shared" ca="1" si="89"/>
        <v>0.9</v>
      </c>
      <c r="T417" s="30">
        <f ca="1">COUNTIF(INDIRECT("Mess03!B"&amp;(ROW(A417)*4-9)):INDIRECT("Mess03!B"&amp;(ROW(A417)*4-6)),"&gt;=500")*15</f>
        <v>60</v>
      </c>
    </row>
    <row r="418" spans="1:20" ht="15.6" thickTop="1" thickBot="1" x14ac:dyDescent="0.35">
      <c r="A418" s="8">
        <f t="shared" si="90"/>
        <v>40986.333333332324</v>
      </c>
      <c r="B418" s="27">
        <f t="shared" ca="1" si="82"/>
        <v>0.38910241067095591</v>
      </c>
      <c r="C418" s="27">
        <f t="shared" ca="1" si="83"/>
        <v>0.43233601185661769</v>
      </c>
      <c r="D418" s="27">
        <f t="shared" ca="1" si="84"/>
        <v>4.323360118566176E-2</v>
      </c>
      <c r="E418" s="16"/>
      <c r="F418" s="46">
        <v>7.18E-4</v>
      </c>
      <c r="G418" s="46">
        <v>21</v>
      </c>
      <c r="H418" s="16"/>
      <c r="I418" s="30">
        <f t="shared" ca="1" si="85"/>
        <v>129.5</v>
      </c>
      <c r="J418" s="42">
        <f t="shared" ca="1" si="78"/>
        <v>129.5</v>
      </c>
      <c r="K418" s="33">
        <f t="shared" ca="1" si="79"/>
        <v>1</v>
      </c>
      <c r="L418" s="16"/>
      <c r="M418" s="36">
        <f t="shared" ca="1" si="86"/>
        <v>22.141544117647062</v>
      </c>
      <c r="N418" s="39">
        <f t="shared" ca="1" si="80"/>
        <v>22.5</v>
      </c>
      <c r="O418" s="120">
        <f t="shared" ca="1" si="87"/>
        <v>0.98406862745098045</v>
      </c>
      <c r="P418" s="39">
        <f t="shared" ca="1" si="88"/>
        <v>20.074999999999999</v>
      </c>
      <c r="Q418" s="39">
        <f t="shared" ca="1" si="81"/>
        <v>20.399999999999999</v>
      </c>
      <c r="R418" s="16"/>
      <c r="S418" s="33">
        <f t="shared" ca="1" si="89"/>
        <v>0.9</v>
      </c>
      <c r="T418" s="30">
        <f ca="1">COUNTIF(INDIRECT("Mess03!B"&amp;(ROW(A418)*4-9)):INDIRECT("Mess03!B"&amp;(ROW(A418)*4-6)),"&gt;=500")*15</f>
        <v>60</v>
      </c>
    </row>
    <row r="419" spans="1:20" ht="15.6" thickTop="1" thickBot="1" x14ac:dyDescent="0.35">
      <c r="A419" s="8">
        <f t="shared" si="90"/>
        <v>40986.374999998989</v>
      </c>
      <c r="B419" s="27">
        <f t="shared" ca="1" si="82"/>
        <v>0.23960058635949158</v>
      </c>
      <c r="C419" s="27">
        <f t="shared" ca="1" si="83"/>
        <v>0.26622287373276843</v>
      </c>
      <c r="D419" s="27">
        <f t="shared" ca="1" si="84"/>
        <v>2.6622287373276838E-2</v>
      </c>
      <c r="E419" s="16"/>
      <c r="F419" s="46">
        <v>7.18E-4</v>
      </c>
      <c r="G419" s="46">
        <v>21</v>
      </c>
      <c r="H419" s="16"/>
      <c r="I419" s="30">
        <f t="shared" ca="1" si="85"/>
        <v>89.285234899328856</v>
      </c>
      <c r="J419" s="42">
        <f t="shared" ca="1" si="78"/>
        <v>90.5</v>
      </c>
      <c r="K419" s="33">
        <f t="shared" ca="1" si="79"/>
        <v>0.98657718120805371</v>
      </c>
      <c r="L419" s="16"/>
      <c r="M419" s="36">
        <f t="shared" ca="1" si="86"/>
        <v>19.77525</v>
      </c>
      <c r="N419" s="39">
        <f t="shared" ca="1" si="80"/>
        <v>19.8</v>
      </c>
      <c r="O419" s="120">
        <f t="shared" ca="1" si="87"/>
        <v>0.99875000000000003</v>
      </c>
      <c r="P419" s="39">
        <f t="shared" ca="1" si="88"/>
        <v>19.975000000000001</v>
      </c>
      <c r="Q419" s="39">
        <f t="shared" ca="1" si="81"/>
        <v>20</v>
      </c>
      <c r="R419" s="16"/>
      <c r="S419" s="33">
        <f t="shared" ca="1" si="89"/>
        <v>0.9</v>
      </c>
      <c r="T419" s="30">
        <f ca="1">COUNTIF(INDIRECT("Mess03!B"&amp;(ROW(A419)*4-9)):INDIRECT("Mess03!B"&amp;(ROW(A419)*4-6)),"&gt;=500")*15</f>
        <v>45</v>
      </c>
    </row>
    <row r="420" spans="1:20" ht="15.6" thickTop="1" thickBot="1" x14ac:dyDescent="0.35">
      <c r="A420" s="8">
        <f t="shared" si="90"/>
        <v>40986.416666665653</v>
      </c>
      <c r="B420" s="27">
        <f t="shared" ca="1" si="82"/>
        <v>0</v>
      </c>
      <c r="C420" s="27">
        <f t="shared" ca="1" si="83"/>
        <v>0</v>
      </c>
      <c r="D420" s="27">
        <f t="shared" ca="1" si="84"/>
        <v>0</v>
      </c>
      <c r="E420" s="16"/>
      <c r="F420" s="46">
        <v>7.18E-4</v>
      </c>
      <c r="G420" s="46">
        <v>21</v>
      </c>
      <c r="H420" s="16"/>
      <c r="I420" s="30">
        <f t="shared" ca="1" si="85"/>
        <v>0</v>
      </c>
      <c r="J420" s="42">
        <f t="shared" ca="1" si="78"/>
        <v>0</v>
      </c>
      <c r="K420" s="33">
        <f t="shared" ca="1" si="79"/>
        <v>0.98657718120805371</v>
      </c>
      <c r="L420" s="16"/>
      <c r="M420" s="36">
        <f t="shared" ca="1" si="86"/>
        <v>20.294999999999998</v>
      </c>
      <c r="N420" s="39">
        <f t="shared" ca="1" si="80"/>
        <v>19.8</v>
      </c>
      <c r="O420" s="120">
        <f t="shared" ca="1" si="87"/>
        <v>1.0249999999999999</v>
      </c>
      <c r="P420" s="39">
        <f t="shared" ca="1" si="88"/>
        <v>20.5</v>
      </c>
      <c r="Q420" s="39">
        <f t="shared" ca="1" si="81"/>
        <v>20</v>
      </c>
      <c r="R420" s="16"/>
      <c r="S420" s="33">
        <f t="shared" ca="1" si="89"/>
        <v>0</v>
      </c>
      <c r="T420" s="30">
        <f ca="1">COUNTIF(INDIRECT("Mess03!B"&amp;(ROW(A420)*4-9)):INDIRECT("Mess03!B"&amp;(ROW(A420)*4-6)),"&gt;=500")*15</f>
        <v>0</v>
      </c>
    </row>
    <row r="421" spans="1:20" ht="15.6" thickTop="1" thickBot="1" x14ac:dyDescent="0.35">
      <c r="A421" s="8">
        <f t="shared" si="90"/>
        <v>40986.458333332317</v>
      </c>
      <c r="B421" s="27">
        <f t="shared" ca="1" si="82"/>
        <v>0</v>
      </c>
      <c r="C421" s="27">
        <f t="shared" ca="1" si="83"/>
        <v>0</v>
      </c>
      <c r="D421" s="27">
        <f t="shared" ca="1" si="84"/>
        <v>0</v>
      </c>
      <c r="E421" s="16"/>
      <c r="F421" s="46">
        <v>7.18E-4</v>
      </c>
      <c r="G421" s="46">
        <v>21</v>
      </c>
      <c r="H421" s="16"/>
      <c r="I421" s="30">
        <f t="shared" ca="1" si="85"/>
        <v>0</v>
      </c>
      <c r="J421" s="42">
        <f t="shared" ca="1" si="78"/>
        <v>0</v>
      </c>
      <c r="K421" s="33">
        <f t="shared" ca="1" si="79"/>
        <v>0.98657718120805371</v>
      </c>
      <c r="L421" s="16"/>
      <c r="M421" s="36">
        <f t="shared" ca="1" si="86"/>
        <v>20.369250000000001</v>
      </c>
      <c r="N421" s="39">
        <f t="shared" ca="1" si="80"/>
        <v>19.8</v>
      </c>
      <c r="O421" s="120">
        <f t="shared" ca="1" si="87"/>
        <v>1.0287500000000001</v>
      </c>
      <c r="P421" s="39">
        <f t="shared" ca="1" si="88"/>
        <v>20.574999999999999</v>
      </c>
      <c r="Q421" s="39">
        <f t="shared" ca="1" si="81"/>
        <v>20</v>
      </c>
      <c r="R421" s="16"/>
      <c r="S421" s="33">
        <f t="shared" ca="1" si="89"/>
        <v>0</v>
      </c>
      <c r="T421" s="30">
        <f ca="1">COUNTIF(INDIRECT("Mess03!B"&amp;(ROW(A421)*4-9)):INDIRECT("Mess03!B"&amp;(ROW(A421)*4-6)),"&gt;=500")*15</f>
        <v>0</v>
      </c>
    </row>
    <row r="422" spans="1:20" ht="15.6" thickTop="1" thickBot="1" x14ac:dyDescent="0.35">
      <c r="A422" s="8">
        <f t="shared" si="90"/>
        <v>40986.499999998981</v>
      </c>
      <c r="B422" s="27">
        <f t="shared" ca="1" si="82"/>
        <v>0</v>
      </c>
      <c r="C422" s="27">
        <f t="shared" ca="1" si="83"/>
        <v>0</v>
      </c>
      <c r="D422" s="27">
        <f t="shared" ca="1" si="84"/>
        <v>0</v>
      </c>
      <c r="E422" s="16"/>
      <c r="F422" s="46">
        <v>7.18E-4</v>
      </c>
      <c r="G422" s="46">
        <v>21</v>
      </c>
      <c r="H422" s="16"/>
      <c r="I422" s="30">
        <f t="shared" ca="1" si="85"/>
        <v>0</v>
      </c>
      <c r="J422" s="42">
        <f t="shared" ca="1" si="78"/>
        <v>0</v>
      </c>
      <c r="K422" s="33">
        <f t="shared" ca="1" si="79"/>
        <v>0.98657718120805371</v>
      </c>
      <c r="L422" s="16"/>
      <c r="M422" s="36">
        <f t="shared" ca="1" si="86"/>
        <v>19.750500000000002</v>
      </c>
      <c r="N422" s="39">
        <f t="shared" ca="1" si="80"/>
        <v>19.8</v>
      </c>
      <c r="O422" s="120">
        <f t="shared" ca="1" si="87"/>
        <v>0.99750000000000016</v>
      </c>
      <c r="P422" s="39">
        <f t="shared" ca="1" si="88"/>
        <v>19.950000000000003</v>
      </c>
      <c r="Q422" s="39">
        <f t="shared" ca="1" si="81"/>
        <v>20</v>
      </c>
      <c r="R422" s="16"/>
      <c r="S422" s="33">
        <f t="shared" ca="1" si="89"/>
        <v>0</v>
      </c>
      <c r="T422" s="30">
        <f ca="1">COUNTIF(INDIRECT("Mess03!B"&amp;(ROW(A422)*4-9)):INDIRECT("Mess03!B"&amp;(ROW(A422)*4-6)),"&gt;=500")*15</f>
        <v>0</v>
      </c>
    </row>
    <row r="423" spans="1:20" ht="15.6" thickTop="1" thickBot="1" x14ac:dyDescent="0.35">
      <c r="A423" s="8">
        <f t="shared" si="90"/>
        <v>40986.541666665646</v>
      </c>
      <c r="B423" s="27">
        <f t="shared" ca="1" si="82"/>
        <v>0</v>
      </c>
      <c r="C423" s="27">
        <f t="shared" ca="1" si="83"/>
        <v>0</v>
      </c>
      <c r="D423" s="27">
        <f t="shared" ca="1" si="84"/>
        <v>0</v>
      </c>
      <c r="E423" s="16"/>
      <c r="F423" s="46">
        <v>7.18E-4</v>
      </c>
      <c r="G423" s="46">
        <v>21</v>
      </c>
      <c r="H423" s="16"/>
      <c r="I423" s="30">
        <f t="shared" ca="1" si="85"/>
        <v>0</v>
      </c>
      <c r="J423" s="42">
        <f t="shared" ca="1" si="78"/>
        <v>0</v>
      </c>
      <c r="K423" s="33">
        <f t="shared" ca="1" si="79"/>
        <v>0.98657718120805371</v>
      </c>
      <c r="L423" s="16"/>
      <c r="M423" s="36">
        <f t="shared" ca="1" si="86"/>
        <v>19.97325</v>
      </c>
      <c r="N423" s="39">
        <f t="shared" ca="1" si="80"/>
        <v>19.8</v>
      </c>
      <c r="O423" s="120">
        <f t="shared" ca="1" si="87"/>
        <v>1.00875</v>
      </c>
      <c r="P423" s="39">
        <f t="shared" ca="1" si="88"/>
        <v>20.175000000000001</v>
      </c>
      <c r="Q423" s="39">
        <f t="shared" ca="1" si="81"/>
        <v>20</v>
      </c>
      <c r="R423" s="16"/>
      <c r="S423" s="33">
        <f t="shared" ca="1" si="89"/>
        <v>0</v>
      </c>
      <c r="T423" s="30">
        <f ca="1">COUNTIF(INDIRECT("Mess03!B"&amp;(ROW(A423)*4-9)):INDIRECT("Mess03!B"&amp;(ROW(A423)*4-6)),"&gt;=500")*15</f>
        <v>0</v>
      </c>
    </row>
    <row r="424" spans="1:20" ht="15.6" thickTop="1" thickBot="1" x14ac:dyDescent="0.35">
      <c r="A424" s="8">
        <f t="shared" si="90"/>
        <v>40986.58333333231</v>
      </c>
      <c r="B424" s="27">
        <f t="shared" ca="1" si="82"/>
        <v>0.34960936206653609</v>
      </c>
      <c r="C424" s="27">
        <f t="shared" ca="1" si="83"/>
        <v>0.38845484674059566</v>
      </c>
      <c r="D424" s="27">
        <f t="shared" ca="1" si="84"/>
        <v>3.8845484674059558E-2</v>
      </c>
      <c r="E424" s="16"/>
      <c r="F424" s="46">
        <v>7.18E-4</v>
      </c>
      <c r="G424" s="46">
        <v>21</v>
      </c>
      <c r="H424" s="16"/>
      <c r="I424" s="30">
        <f t="shared" ca="1" si="85"/>
        <v>108.77013422818793</v>
      </c>
      <c r="J424" s="42">
        <f t="shared" ca="1" si="78"/>
        <v>110.25</v>
      </c>
      <c r="K424" s="33">
        <f t="shared" ca="1" si="79"/>
        <v>0.98657718120805371</v>
      </c>
      <c r="L424" s="16"/>
      <c r="M424" s="36">
        <f t="shared" ca="1" si="86"/>
        <v>23.685749999999999</v>
      </c>
      <c r="N424" s="39">
        <f t="shared" ca="1" si="80"/>
        <v>19.8</v>
      </c>
      <c r="O424" s="120">
        <f t="shared" ca="1" si="87"/>
        <v>1.1962499999999998</v>
      </c>
      <c r="P424" s="39">
        <f t="shared" ca="1" si="88"/>
        <v>23.924999999999997</v>
      </c>
      <c r="Q424" s="39">
        <f t="shared" ca="1" si="81"/>
        <v>20</v>
      </c>
      <c r="R424" s="16"/>
      <c r="S424" s="33">
        <f t="shared" ca="1" si="89"/>
        <v>0.9</v>
      </c>
      <c r="T424" s="30">
        <f ca="1">COUNTIF(INDIRECT("Mess03!B"&amp;(ROW(A424)*4-9)):INDIRECT("Mess03!B"&amp;(ROW(A424)*4-6)),"&gt;=500")*15</f>
        <v>45</v>
      </c>
    </row>
    <row r="425" spans="1:20" ht="15.6" thickTop="1" thickBot="1" x14ac:dyDescent="0.35">
      <c r="A425" s="8">
        <f t="shared" si="90"/>
        <v>40986.624999998974</v>
      </c>
      <c r="B425" s="27">
        <f t="shared" ca="1" si="82"/>
        <v>0.38587608245188842</v>
      </c>
      <c r="C425" s="27">
        <f t="shared" ca="1" si="83"/>
        <v>0.42875120272432049</v>
      </c>
      <c r="D425" s="27">
        <f t="shared" ca="1" si="84"/>
        <v>4.2875120272432038E-2</v>
      </c>
      <c r="E425" s="16"/>
      <c r="F425" s="46">
        <v>7.18E-4</v>
      </c>
      <c r="G425" s="46">
        <v>21</v>
      </c>
      <c r="H425" s="16"/>
      <c r="I425" s="30">
        <f t="shared" ca="1" si="85"/>
        <v>127.51510067114094</v>
      </c>
      <c r="J425" s="42">
        <f t="shared" ca="1" si="78"/>
        <v>129.25</v>
      </c>
      <c r="K425" s="33">
        <f t="shared" ca="1" si="79"/>
        <v>0.98657718120805371</v>
      </c>
      <c r="L425" s="16"/>
      <c r="M425" s="36">
        <f t="shared" ca="1" si="86"/>
        <v>22.29975</v>
      </c>
      <c r="N425" s="39">
        <f t="shared" ca="1" si="80"/>
        <v>19.8</v>
      </c>
      <c r="O425" s="120">
        <f t="shared" ca="1" si="87"/>
        <v>1.12625</v>
      </c>
      <c r="P425" s="39">
        <f t="shared" ca="1" si="88"/>
        <v>22.524999999999999</v>
      </c>
      <c r="Q425" s="39">
        <f t="shared" ca="1" si="81"/>
        <v>20</v>
      </c>
      <c r="R425" s="16"/>
      <c r="S425" s="33">
        <f t="shared" ca="1" si="89"/>
        <v>0.9</v>
      </c>
      <c r="T425" s="30">
        <f ca="1">COUNTIF(INDIRECT("Mess03!B"&amp;(ROW(A425)*4-9)):INDIRECT("Mess03!B"&amp;(ROW(A425)*4-6)),"&gt;=500")*15</f>
        <v>60</v>
      </c>
    </row>
    <row r="426" spans="1:20" ht="15.6" thickTop="1" thickBot="1" x14ac:dyDescent="0.35">
      <c r="A426" s="8">
        <f t="shared" si="90"/>
        <v>40986.666666665638</v>
      </c>
      <c r="B426" s="27">
        <f t="shared" ca="1" si="82"/>
        <v>0.36303169350563763</v>
      </c>
      <c r="C426" s="27">
        <f t="shared" ca="1" si="83"/>
        <v>0.40336854833959734</v>
      </c>
      <c r="D426" s="27">
        <f t="shared" ca="1" si="84"/>
        <v>4.0336854833959726E-2</v>
      </c>
      <c r="E426" s="16"/>
      <c r="F426" s="46">
        <v>7.18E-4</v>
      </c>
      <c r="G426" s="46">
        <v>21</v>
      </c>
      <c r="H426" s="16"/>
      <c r="I426" s="30">
        <f t="shared" ca="1" si="85"/>
        <v>122.82885906040269</v>
      </c>
      <c r="J426" s="42">
        <f t="shared" ca="1" si="78"/>
        <v>124.5</v>
      </c>
      <c r="K426" s="33">
        <f t="shared" ca="1" si="79"/>
        <v>0.98657718120805371</v>
      </c>
      <c r="L426" s="16"/>
      <c r="M426" s="36">
        <f t="shared" ca="1" si="86"/>
        <v>21.78</v>
      </c>
      <c r="N426" s="39">
        <f t="shared" ca="1" si="80"/>
        <v>19.8</v>
      </c>
      <c r="O426" s="120">
        <f t="shared" ca="1" si="87"/>
        <v>1.1000000000000001</v>
      </c>
      <c r="P426" s="39">
        <f t="shared" ca="1" si="88"/>
        <v>22</v>
      </c>
      <c r="Q426" s="39">
        <f t="shared" ca="1" si="81"/>
        <v>20</v>
      </c>
      <c r="R426" s="16"/>
      <c r="S426" s="33">
        <f t="shared" ca="1" si="89"/>
        <v>0.9</v>
      </c>
      <c r="T426" s="30">
        <f ca="1">COUNTIF(INDIRECT("Mess03!B"&amp;(ROW(A426)*4-9)):INDIRECT("Mess03!B"&amp;(ROW(A426)*4-6)),"&gt;=500")*15</f>
        <v>60</v>
      </c>
    </row>
    <row r="427" spans="1:20" ht="15.6" thickTop="1" thickBot="1" x14ac:dyDescent="0.35">
      <c r="A427" s="8">
        <f t="shared" si="90"/>
        <v>40986.708333332303</v>
      </c>
      <c r="B427" s="27">
        <f t="shared" ca="1" si="82"/>
        <v>0.3291440964859027</v>
      </c>
      <c r="C427" s="27">
        <f t="shared" ca="1" si="83"/>
        <v>0.36571566276211409</v>
      </c>
      <c r="D427" s="27">
        <f t="shared" ca="1" si="84"/>
        <v>3.6571566276211401E-2</v>
      </c>
      <c r="E427" s="16"/>
      <c r="F427" s="46">
        <v>7.18E-4</v>
      </c>
      <c r="G427" s="46">
        <v>21</v>
      </c>
      <c r="H427" s="16"/>
      <c r="I427" s="30">
        <f t="shared" ca="1" si="85"/>
        <v>115.42953020134229</v>
      </c>
      <c r="J427" s="42">
        <f t="shared" ca="1" si="78"/>
        <v>117</v>
      </c>
      <c r="K427" s="33">
        <f t="shared" ca="1" si="79"/>
        <v>0.98657718120805371</v>
      </c>
      <c r="L427" s="16"/>
      <c r="M427" s="36">
        <f t="shared" ca="1" si="86"/>
        <v>21.01275</v>
      </c>
      <c r="N427" s="39">
        <f t="shared" ca="1" si="80"/>
        <v>19.8</v>
      </c>
      <c r="O427" s="120">
        <f t="shared" ca="1" si="87"/>
        <v>1.06125</v>
      </c>
      <c r="P427" s="39">
        <f t="shared" ca="1" si="88"/>
        <v>21.225000000000001</v>
      </c>
      <c r="Q427" s="39">
        <f t="shared" ca="1" si="81"/>
        <v>20</v>
      </c>
      <c r="R427" s="16"/>
      <c r="S427" s="33">
        <f t="shared" ca="1" si="89"/>
        <v>0.9</v>
      </c>
      <c r="T427" s="30">
        <f ca="1">COUNTIF(INDIRECT("Mess03!B"&amp;(ROW(A427)*4-9)):INDIRECT("Mess03!B"&amp;(ROW(A427)*4-6)),"&gt;=500")*15</f>
        <v>60</v>
      </c>
    </row>
    <row r="428" spans="1:20" ht="15.6" thickTop="1" thickBot="1" x14ac:dyDescent="0.35">
      <c r="A428" s="8">
        <f t="shared" si="90"/>
        <v>40986.749999998967</v>
      </c>
      <c r="B428" s="27">
        <f t="shared" ca="1" si="82"/>
        <v>0.32070367588274251</v>
      </c>
      <c r="C428" s="27">
        <f t="shared" ca="1" si="83"/>
        <v>0.35633741764749166</v>
      </c>
      <c r="D428" s="27">
        <f t="shared" ca="1" si="84"/>
        <v>3.5633741764749156E-2</v>
      </c>
      <c r="E428" s="16"/>
      <c r="F428" s="46">
        <v>7.18E-4</v>
      </c>
      <c r="G428" s="46">
        <v>21</v>
      </c>
      <c r="H428" s="16"/>
      <c r="I428" s="30">
        <f t="shared" ca="1" si="85"/>
        <v>115.18288590604027</v>
      </c>
      <c r="J428" s="42">
        <f t="shared" ca="1" si="78"/>
        <v>116.75</v>
      </c>
      <c r="K428" s="33">
        <f t="shared" ca="1" si="79"/>
        <v>0.98657718120805371</v>
      </c>
      <c r="L428" s="16"/>
      <c r="M428" s="36">
        <f t="shared" ca="1" si="86"/>
        <v>20.517750000000003</v>
      </c>
      <c r="N428" s="39">
        <f t="shared" ca="1" si="80"/>
        <v>19.8</v>
      </c>
      <c r="O428" s="120">
        <f t="shared" ca="1" si="87"/>
        <v>1.0362500000000001</v>
      </c>
      <c r="P428" s="39">
        <f t="shared" ca="1" si="88"/>
        <v>20.725000000000001</v>
      </c>
      <c r="Q428" s="39">
        <f t="shared" ca="1" si="81"/>
        <v>20</v>
      </c>
      <c r="R428" s="16"/>
      <c r="S428" s="33">
        <f t="shared" ca="1" si="89"/>
        <v>0.9</v>
      </c>
      <c r="T428" s="30">
        <f ca="1">COUNTIF(INDIRECT("Mess03!B"&amp;(ROW(A428)*4-9)):INDIRECT("Mess03!B"&amp;(ROW(A428)*4-6)),"&gt;=500")*15</f>
        <v>60</v>
      </c>
    </row>
    <row r="429" spans="1:20" ht="15.6" thickTop="1" thickBot="1" x14ac:dyDescent="0.35">
      <c r="A429" s="8">
        <f t="shared" si="90"/>
        <v>40986.791666665631</v>
      </c>
      <c r="B429" s="27">
        <f t="shared" ca="1" si="82"/>
        <v>0.3127644285512392</v>
      </c>
      <c r="C429" s="27">
        <f t="shared" ca="1" si="83"/>
        <v>0.34751603172359913</v>
      </c>
      <c r="D429" s="27">
        <f t="shared" ca="1" si="84"/>
        <v>3.4751603172359903E-2</v>
      </c>
      <c r="E429" s="16"/>
      <c r="F429" s="46">
        <v>7.18E-4</v>
      </c>
      <c r="G429" s="46">
        <v>21</v>
      </c>
      <c r="H429" s="16"/>
      <c r="I429" s="30">
        <f t="shared" ca="1" si="85"/>
        <v>113.7030201342282</v>
      </c>
      <c r="J429" s="42">
        <f t="shared" ca="1" si="78"/>
        <v>115.25</v>
      </c>
      <c r="K429" s="33">
        <f t="shared" ca="1" si="79"/>
        <v>0.98657718120805371</v>
      </c>
      <c r="L429" s="16"/>
      <c r="M429" s="36">
        <f t="shared" ca="1" si="86"/>
        <v>20.270250000000004</v>
      </c>
      <c r="N429" s="39">
        <f t="shared" ca="1" si="80"/>
        <v>19.8</v>
      </c>
      <c r="O429" s="120">
        <f t="shared" ca="1" si="87"/>
        <v>1.0237500000000002</v>
      </c>
      <c r="P429" s="39">
        <f t="shared" ca="1" si="88"/>
        <v>20.475000000000001</v>
      </c>
      <c r="Q429" s="39">
        <f t="shared" ca="1" si="81"/>
        <v>20</v>
      </c>
      <c r="R429" s="16"/>
      <c r="S429" s="33">
        <f t="shared" ca="1" si="89"/>
        <v>0.9</v>
      </c>
      <c r="T429" s="30">
        <f ca="1">COUNTIF(INDIRECT("Mess03!B"&amp;(ROW(A429)*4-9)):INDIRECT("Mess03!B"&amp;(ROW(A429)*4-6)),"&gt;=500")*15</f>
        <v>60</v>
      </c>
    </row>
    <row r="430" spans="1:20" ht="15.6" thickTop="1" thickBot="1" x14ac:dyDescent="0.35">
      <c r="A430" s="8">
        <f t="shared" si="90"/>
        <v>40986.833333332295</v>
      </c>
      <c r="B430" s="27">
        <f t="shared" ca="1" si="82"/>
        <v>0.30684478524667708</v>
      </c>
      <c r="C430" s="27">
        <f t="shared" ca="1" si="83"/>
        <v>0.34093865027408565</v>
      </c>
      <c r="D430" s="27">
        <f t="shared" ca="1" si="84"/>
        <v>3.4093865027408556E-2</v>
      </c>
      <c r="E430" s="16"/>
      <c r="F430" s="46">
        <v>7.18E-4</v>
      </c>
      <c r="G430" s="46">
        <v>21</v>
      </c>
      <c r="H430" s="16"/>
      <c r="I430" s="30">
        <f t="shared" ca="1" si="85"/>
        <v>113.20973154362416</v>
      </c>
      <c r="J430" s="42">
        <f t="shared" ca="1" si="78"/>
        <v>114.75</v>
      </c>
      <c r="K430" s="33">
        <f t="shared" ca="1" si="79"/>
        <v>0.98657718120805371</v>
      </c>
      <c r="L430" s="16"/>
      <c r="M430" s="36">
        <f t="shared" ca="1" si="86"/>
        <v>19.97325</v>
      </c>
      <c r="N430" s="39">
        <f t="shared" ca="1" si="80"/>
        <v>19.8</v>
      </c>
      <c r="O430" s="120">
        <f t="shared" ca="1" si="87"/>
        <v>1.00875</v>
      </c>
      <c r="P430" s="39">
        <f t="shared" ca="1" si="88"/>
        <v>20.175000000000001</v>
      </c>
      <c r="Q430" s="39">
        <f t="shared" ca="1" si="81"/>
        <v>20</v>
      </c>
      <c r="R430" s="16"/>
      <c r="S430" s="33">
        <f t="shared" ca="1" si="89"/>
        <v>0.9</v>
      </c>
      <c r="T430" s="30">
        <f ca="1">COUNTIF(INDIRECT("Mess03!B"&amp;(ROW(A430)*4-9)):INDIRECT("Mess03!B"&amp;(ROW(A430)*4-6)),"&gt;=500")*15</f>
        <v>60</v>
      </c>
    </row>
    <row r="431" spans="1:20" ht="15.6" thickTop="1" thickBot="1" x14ac:dyDescent="0.35">
      <c r="A431" s="8">
        <f t="shared" si="90"/>
        <v>40986.87499999896</v>
      </c>
      <c r="B431" s="27">
        <f t="shared" ca="1" si="82"/>
        <v>0.30741802806318375</v>
      </c>
      <c r="C431" s="27">
        <f t="shared" ca="1" si="83"/>
        <v>0.34157558673687083</v>
      </c>
      <c r="D431" s="27">
        <f t="shared" ca="1" si="84"/>
        <v>3.4157558673687076E-2</v>
      </c>
      <c r="E431" s="16"/>
      <c r="F431" s="46">
        <v>7.18E-4</v>
      </c>
      <c r="G431" s="46">
        <v>21</v>
      </c>
      <c r="H431" s="16"/>
      <c r="I431" s="30">
        <f t="shared" ca="1" si="85"/>
        <v>113.7030201342282</v>
      </c>
      <c r="J431" s="42">
        <f t="shared" ca="1" si="78"/>
        <v>115.25</v>
      </c>
      <c r="K431" s="33">
        <f t="shared" ca="1" si="79"/>
        <v>0.98657718120805371</v>
      </c>
      <c r="L431" s="16"/>
      <c r="M431" s="36">
        <f t="shared" ca="1" si="86"/>
        <v>19.923750000000002</v>
      </c>
      <c r="N431" s="39">
        <f t="shared" ca="1" si="80"/>
        <v>19.8</v>
      </c>
      <c r="O431" s="120">
        <f t="shared" ca="1" si="87"/>
        <v>1.0062500000000001</v>
      </c>
      <c r="P431" s="39">
        <f t="shared" ca="1" si="88"/>
        <v>20.125</v>
      </c>
      <c r="Q431" s="39">
        <f t="shared" ca="1" si="81"/>
        <v>20</v>
      </c>
      <c r="R431" s="16"/>
      <c r="S431" s="33">
        <f t="shared" ca="1" si="89"/>
        <v>0.9</v>
      </c>
      <c r="T431" s="30">
        <f ca="1">COUNTIF(INDIRECT("Mess03!B"&amp;(ROW(A431)*4-9)):INDIRECT("Mess03!B"&amp;(ROW(A431)*4-6)),"&gt;=500")*15</f>
        <v>60</v>
      </c>
    </row>
    <row r="432" spans="1:20" ht="15.6" thickTop="1" thickBot="1" x14ac:dyDescent="0.35">
      <c r="A432" s="8">
        <f t="shared" si="90"/>
        <v>40986.916666665624</v>
      </c>
      <c r="B432" s="27">
        <f t="shared" ca="1" si="82"/>
        <v>0.30484589085906044</v>
      </c>
      <c r="C432" s="27">
        <f t="shared" ca="1" si="83"/>
        <v>0.33871765651006713</v>
      </c>
      <c r="D432" s="27">
        <f t="shared" ca="1" si="84"/>
        <v>3.3871765651006705E-2</v>
      </c>
      <c r="E432" s="16"/>
      <c r="F432" s="46">
        <v>7.18E-4</v>
      </c>
      <c r="G432" s="46">
        <v>21</v>
      </c>
      <c r="H432" s="16"/>
      <c r="I432" s="30">
        <f t="shared" ca="1" si="85"/>
        <v>113.45637583892618</v>
      </c>
      <c r="J432" s="42">
        <f t="shared" ca="1" si="78"/>
        <v>115</v>
      </c>
      <c r="K432" s="33">
        <f t="shared" ca="1" si="79"/>
        <v>0.98657718120805371</v>
      </c>
      <c r="L432" s="16"/>
      <c r="M432" s="36">
        <f t="shared" ca="1" si="86"/>
        <v>19.8</v>
      </c>
      <c r="N432" s="39">
        <f t="shared" ca="1" si="80"/>
        <v>19.8</v>
      </c>
      <c r="O432" s="120">
        <f t="shared" ca="1" si="87"/>
        <v>1</v>
      </c>
      <c r="P432" s="39">
        <f t="shared" ca="1" si="88"/>
        <v>20</v>
      </c>
      <c r="Q432" s="39">
        <f t="shared" ca="1" si="81"/>
        <v>20</v>
      </c>
      <c r="R432" s="16"/>
      <c r="S432" s="33">
        <f t="shared" ca="1" si="89"/>
        <v>0.9</v>
      </c>
      <c r="T432" s="30">
        <f ca="1">COUNTIF(INDIRECT("Mess03!B"&amp;(ROW(A432)*4-9)):INDIRECT("Mess03!B"&amp;(ROW(A432)*4-6)),"&gt;=500")*15</f>
        <v>60</v>
      </c>
    </row>
    <row r="433" spans="1:20" ht="15.6" thickTop="1" thickBot="1" x14ac:dyDescent="0.35">
      <c r="A433" s="8">
        <f t="shared" si="90"/>
        <v>40986.958333332288</v>
      </c>
      <c r="B433" s="27">
        <f t="shared" ca="1" si="82"/>
        <v>0.30294060404119133</v>
      </c>
      <c r="C433" s="27">
        <f t="shared" ca="1" si="83"/>
        <v>0.33660067115687925</v>
      </c>
      <c r="D433" s="27">
        <f t="shared" ca="1" si="84"/>
        <v>3.3660067115687919E-2</v>
      </c>
      <c r="E433" s="16"/>
      <c r="F433" s="46">
        <v>7.18E-4</v>
      </c>
      <c r="G433" s="46">
        <v>21</v>
      </c>
      <c r="H433" s="16"/>
      <c r="I433" s="30">
        <f t="shared" ca="1" si="85"/>
        <v>113.45637583892618</v>
      </c>
      <c r="J433" s="42">
        <f t="shared" ca="1" si="78"/>
        <v>115</v>
      </c>
      <c r="K433" s="33">
        <f t="shared" ca="1" si="79"/>
        <v>0.98657718120805371</v>
      </c>
      <c r="L433" s="16"/>
      <c r="M433" s="36">
        <f t="shared" ca="1" si="86"/>
        <v>19.67625</v>
      </c>
      <c r="N433" s="39">
        <f t="shared" ca="1" si="80"/>
        <v>19.8</v>
      </c>
      <c r="O433" s="120">
        <f t="shared" ca="1" si="87"/>
        <v>0.99375000000000002</v>
      </c>
      <c r="P433" s="39">
        <f t="shared" ca="1" si="88"/>
        <v>19.875</v>
      </c>
      <c r="Q433" s="39">
        <f t="shared" ca="1" si="81"/>
        <v>20</v>
      </c>
      <c r="R433" s="16"/>
      <c r="S433" s="33">
        <f t="shared" ca="1" si="89"/>
        <v>0.9</v>
      </c>
      <c r="T433" s="30">
        <f ca="1">COUNTIF(INDIRECT("Mess03!B"&amp;(ROW(A433)*4-9)):INDIRECT("Mess03!B"&amp;(ROW(A433)*4-6)),"&gt;=500")*15</f>
        <v>60</v>
      </c>
    </row>
    <row r="434" spans="1:20" ht="15.6" thickTop="1" thickBot="1" x14ac:dyDescent="0.35">
      <c r="A434" s="8">
        <f t="shared" si="90"/>
        <v>40986.999999998952</v>
      </c>
      <c r="B434" s="27">
        <f t="shared" ca="1" si="82"/>
        <v>0.30141637458689591</v>
      </c>
      <c r="C434" s="27">
        <f t="shared" ca="1" si="83"/>
        <v>0.3349070828743288</v>
      </c>
      <c r="D434" s="27">
        <f t="shared" ca="1" si="84"/>
        <v>3.349070828743287E-2</v>
      </c>
      <c r="E434" s="16"/>
      <c r="F434" s="46">
        <v>7.18E-4</v>
      </c>
      <c r="G434" s="46">
        <v>21</v>
      </c>
      <c r="H434" s="16"/>
      <c r="I434" s="30">
        <f t="shared" ca="1" si="85"/>
        <v>113.45637583892618</v>
      </c>
      <c r="J434" s="42">
        <f t="shared" ca="1" si="78"/>
        <v>115</v>
      </c>
      <c r="K434" s="33">
        <f t="shared" ca="1" si="79"/>
        <v>0.98657718120805371</v>
      </c>
      <c r="L434" s="16"/>
      <c r="M434" s="36">
        <f t="shared" ca="1" si="86"/>
        <v>19.577249999999999</v>
      </c>
      <c r="N434" s="39">
        <f t="shared" ca="1" si="80"/>
        <v>19.8</v>
      </c>
      <c r="O434" s="120">
        <f t="shared" ca="1" si="87"/>
        <v>0.98874999999999991</v>
      </c>
      <c r="P434" s="39">
        <f t="shared" ca="1" si="88"/>
        <v>19.774999999999999</v>
      </c>
      <c r="Q434" s="39">
        <f t="shared" ca="1" si="81"/>
        <v>20</v>
      </c>
      <c r="R434" s="16"/>
      <c r="S434" s="33">
        <f t="shared" ca="1" si="89"/>
        <v>0.9</v>
      </c>
      <c r="T434" s="30">
        <f ca="1">COUNTIF(INDIRECT("Mess03!B"&amp;(ROW(A434)*4-9)):INDIRECT("Mess03!B"&amp;(ROW(A434)*4-6)),"&gt;=500")*15</f>
        <v>60</v>
      </c>
    </row>
    <row r="435" spans="1:20" ht="15.6" thickTop="1" thickBot="1" x14ac:dyDescent="0.35">
      <c r="A435" s="8">
        <f t="shared" si="90"/>
        <v>40987.041666665617</v>
      </c>
      <c r="B435" s="27">
        <f t="shared" ca="1" si="82"/>
        <v>0.30299859103130039</v>
      </c>
      <c r="C435" s="27">
        <f t="shared" ca="1" si="83"/>
        <v>0.33666510114588932</v>
      </c>
      <c r="D435" s="27">
        <f t="shared" ca="1" si="84"/>
        <v>3.3666510114588925E-2</v>
      </c>
      <c r="E435" s="16"/>
      <c r="F435" s="46">
        <v>7.18E-4</v>
      </c>
      <c r="G435" s="46">
        <v>21</v>
      </c>
      <c r="H435" s="16"/>
      <c r="I435" s="30">
        <f t="shared" ca="1" si="85"/>
        <v>114.19630872483222</v>
      </c>
      <c r="J435" s="42">
        <f t="shared" ca="1" si="78"/>
        <v>115.75</v>
      </c>
      <c r="K435" s="33">
        <f t="shared" ca="1" si="79"/>
        <v>0.98657718120805371</v>
      </c>
      <c r="L435" s="16"/>
      <c r="M435" s="36">
        <f t="shared" ca="1" si="86"/>
        <v>19.552500000000002</v>
      </c>
      <c r="N435" s="39">
        <f t="shared" ca="1" si="80"/>
        <v>19.8</v>
      </c>
      <c r="O435" s="120">
        <f t="shared" ca="1" si="87"/>
        <v>0.98750000000000004</v>
      </c>
      <c r="P435" s="39">
        <f t="shared" ca="1" si="88"/>
        <v>19.75</v>
      </c>
      <c r="Q435" s="39">
        <f t="shared" ca="1" si="81"/>
        <v>20</v>
      </c>
      <c r="R435" s="16"/>
      <c r="S435" s="33">
        <f t="shared" ca="1" si="89"/>
        <v>0.9</v>
      </c>
      <c r="T435" s="30">
        <f ca="1">COUNTIF(INDIRECT("Mess03!B"&amp;(ROW(A435)*4-9)):INDIRECT("Mess03!B"&amp;(ROW(A435)*4-6)),"&gt;=500")*15</f>
        <v>60</v>
      </c>
    </row>
    <row r="436" spans="1:20" ht="15.6" thickTop="1" thickBot="1" x14ac:dyDescent="0.35">
      <c r="A436" s="8">
        <f t="shared" si="90"/>
        <v>40987.083333332281</v>
      </c>
      <c r="B436" s="27">
        <f t="shared" ca="1" si="82"/>
        <v>0.30653662581352592</v>
      </c>
      <c r="C436" s="27">
        <f t="shared" ca="1" si="83"/>
        <v>0.34059625090391771</v>
      </c>
      <c r="D436" s="27">
        <f t="shared" ca="1" si="84"/>
        <v>3.4059625090391767E-2</v>
      </c>
      <c r="E436" s="16"/>
      <c r="F436" s="46">
        <v>7.18E-4</v>
      </c>
      <c r="G436" s="46">
        <v>21</v>
      </c>
      <c r="H436" s="16"/>
      <c r="I436" s="30">
        <f t="shared" ca="1" si="85"/>
        <v>115.67617449664429</v>
      </c>
      <c r="J436" s="42">
        <f t="shared" ca="1" si="78"/>
        <v>117.25</v>
      </c>
      <c r="K436" s="33">
        <f t="shared" ca="1" si="79"/>
        <v>0.98657718120805371</v>
      </c>
      <c r="L436" s="16"/>
      <c r="M436" s="36">
        <f t="shared" ca="1" si="86"/>
        <v>19.527750000000001</v>
      </c>
      <c r="N436" s="39">
        <f t="shared" ca="1" si="80"/>
        <v>19.8</v>
      </c>
      <c r="O436" s="120">
        <f t="shared" ca="1" si="87"/>
        <v>0.98625000000000007</v>
      </c>
      <c r="P436" s="39">
        <f t="shared" ca="1" si="88"/>
        <v>19.725000000000001</v>
      </c>
      <c r="Q436" s="39">
        <f t="shared" ca="1" si="81"/>
        <v>20</v>
      </c>
      <c r="R436" s="16"/>
      <c r="S436" s="33">
        <f t="shared" ca="1" si="89"/>
        <v>0.9</v>
      </c>
      <c r="T436" s="30">
        <f ca="1">COUNTIF(INDIRECT("Mess03!B"&amp;(ROW(A436)*4-9)):INDIRECT("Mess03!B"&amp;(ROW(A436)*4-6)),"&gt;=500")*15</f>
        <v>60</v>
      </c>
    </row>
    <row r="437" spans="1:20" ht="15.6" thickTop="1" thickBot="1" x14ac:dyDescent="0.35">
      <c r="A437" s="8">
        <f t="shared" si="90"/>
        <v>40987.124999998945</v>
      </c>
      <c r="B437" s="27">
        <f t="shared" ca="1" si="82"/>
        <v>0.30471997625196656</v>
      </c>
      <c r="C437" s="27">
        <f t="shared" ca="1" si="83"/>
        <v>0.33857775139107393</v>
      </c>
      <c r="D437" s="27">
        <f t="shared" ca="1" si="84"/>
        <v>3.3857775139107385E-2</v>
      </c>
      <c r="E437" s="16"/>
      <c r="F437" s="46">
        <v>7.18E-4</v>
      </c>
      <c r="G437" s="46">
        <v>21</v>
      </c>
      <c r="H437" s="16"/>
      <c r="I437" s="30">
        <f t="shared" ca="1" si="85"/>
        <v>115.42953020134229</v>
      </c>
      <c r="J437" s="42">
        <f t="shared" ca="1" si="78"/>
        <v>117</v>
      </c>
      <c r="K437" s="33">
        <f t="shared" ca="1" si="79"/>
        <v>0.98657718120805371</v>
      </c>
      <c r="L437" s="16"/>
      <c r="M437" s="36">
        <f t="shared" ca="1" si="86"/>
        <v>19.453500000000005</v>
      </c>
      <c r="N437" s="39">
        <f t="shared" ca="1" si="80"/>
        <v>19.8</v>
      </c>
      <c r="O437" s="120">
        <f t="shared" ca="1" si="87"/>
        <v>0.98250000000000015</v>
      </c>
      <c r="P437" s="39">
        <f t="shared" ca="1" si="88"/>
        <v>19.650000000000002</v>
      </c>
      <c r="Q437" s="39">
        <f t="shared" ca="1" si="81"/>
        <v>20</v>
      </c>
      <c r="R437" s="16"/>
      <c r="S437" s="33">
        <f t="shared" ca="1" si="89"/>
        <v>0.9</v>
      </c>
      <c r="T437" s="30">
        <f ca="1">COUNTIF(INDIRECT("Mess03!B"&amp;(ROW(A437)*4-9)):INDIRECT("Mess03!B"&amp;(ROW(A437)*4-6)),"&gt;=500")*15</f>
        <v>60</v>
      </c>
    </row>
    <row r="438" spans="1:20" ht="15.6" thickTop="1" thickBot="1" x14ac:dyDescent="0.35">
      <c r="A438" s="8">
        <f t="shared" si="90"/>
        <v>40987.166666665609</v>
      </c>
      <c r="B438" s="27">
        <f t="shared" ca="1" si="82"/>
        <v>0.30641153959200518</v>
      </c>
      <c r="C438" s="27">
        <f t="shared" ca="1" si="83"/>
        <v>0.34045726621333905</v>
      </c>
      <c r="D438" s="27">
        <f t="shared" ca="1" si="84"/>
        <v>3.4045726621333899E-2</v>
      </c>
      <c r="E438" s="16"/>
      <c r="F438" s="46">
        <v>7.18E-4</v>
      </c>
      <c r="G438" s="46">
        <v>21</v>
      </c>
      <c r="H438" s="16"/>
      <c r="I438" s="30">
        <f t="shared" ca="1" si="85"/>
        <v>115.92281879194631</v>
      </c>
      <c r="J438" s="42">
        <f t="shared" ca="1" si="78"/>
        <v>117.5</v>
      </c>
      <c r="K438" s="33">
        <f t="shared" ca="1" si="79"/>
        <v>0.98657718120805371</v>
      </c>
      <c r="L438" s="16"/>
      <c r="M438" s="36">
        <f t="shared" ca="1" si="86"/>
        <v>19.478250000000003</v>
      </c>
      <c r="N438" s="39">
        <f t="shared" ca="1" si="80"/>
        <v>19.8</v>
      </c>
      <c r="O438" s="120">
        <f t="shared" ca="1" si="87"/>
        <v>0.98375000000000001</v>
      </c>
      <c r="P438" s="39">
        <f t="shared" ca="1" si="88"/>
        <v>19.675000000000001</v>
      </c>
      <c r="Q438" s="39">
        <f t="shared" ca="1" si="81"/>
        <v>20</v>
      </c>
      <c r="R438" s="16"/>
      <c r="S438" s="33">
        <f t="shared" ca="1" si="89"/>
        <v>0.9</v>
      </c>
      <c r="T438" s="30">
        <f ca="1">COUNTIF(INDIRECT("Mess03!B"&amp;(ROW(A438)*4-9)):INDIRECT("Mess03!B"&amp;(ROW(A438)*4-6)),"&gt;=500")*15</f>
        <v>60</v>
      </c>
    </row>
    <row r="439" spans="1:20" ht="15.6" thickTop="1" thickBot="1" x14ac:dyDescent="0.35">
      <c r="A439" s="8">
        <f t="shared" si="90"/>
        <v>40987.208333332273</v>
      </c>
      <c r="B439" s="27">
        <f t="shared" ca="1" si="82"/>
        <v>0.30849741446478524</v>
      </c>
      <c r="C439" s="27">
        <f t="shared" ca="1" si="83"/>
        <v>0.34277490496087248</v>
      </c>
      <c r="D439" s="27">
        <f t="shared" ca="1" si="84"/>
        <v>3.4277490496087241E-2</v>
      </c>
      <c r="E439" s="16"/>
      <c r="F439" s="46">
        <v>7.18E-4</v>
      </c>
      <c r="G439" s="46">
        <v>21</v>
      </c>
      <c r="H439" s="16"/>
      <c r="I439" s="30">
        <f t="shared" ca="1" si="85"/>
        <v>116.41610738255034</v>
      </c>
      <c r="J439" s="42">
        <f t="shared" ca="1" si="78"/>
        <v>118</v>
      </c>
      <c r="K439" s="33">
        <f t="shared" ca="1" si="79"/>
        <v>0.98657718120805371</v>
      </c>
      <c r="L439" s="16"/>
      <c r="M439" s="36">
        <f t="shared" ca="1" si="86"/>
        <v>19.527750000000001</v>
      </c>
      <c r="N439" s="39">
        <f t="shared" ca="1" si="80"/>
        <v>19.8</v>
      </c>
      <c r="O439" s="120">
        <f t="shared" ca="1" si="87"/>
        <v>0.98625000000000007</v>
      </c>
      <c r="P439" s="39">
        <f t="shared" ca="1" si="88"/>
        <v>19.725000000000001</v>
      </c>
      <c r="Q439" s="39">
        <f t="shared" ca="1" si="81"/>
        <v>20</v>
      </c>
      <c r="R439" s="16"/>
      <c r="S439" s="33">
        <f t="shared" ca="1" si="89"/>
        <v>0.9</v>
      </c>
      <c r="T439" s="30">
        <f ca="1">COUNTIF(INDIRECT("Mess03!B"&amp;(ROW(A439)*4-9)):INDIRECT("Mess03!B"&amp;(ROW(A439)*4-6)),"&gt;=500")*15</f>
        <v>60</v>
      </c>
    </row>
    <row r="440" spans="1:20" ht="15.6" thickTop="1" thickBot="1" x14ac:dyDescent="0.35">
      <c r="A440" s="8">
        <f t="shared" si="90"/>
        <v>40987.249999998938</v>
      </c>
      <c r="B440" s="27">
        <f t="shared" ca="1" si="82"/>
        <v>0.30836735792982639</v>
      </c>
      <c r="C440" s="27">
        <f t="shared" ca="1" si="83"/>
        <v>0.34263039769980708</v>
      </c>
      <c r="D440" s="27">
        <f t="shared" ca="1" si="84"/>
        <v>3.4263039769980699E-2</v>
      </c>
      <c r="E440" s="16"/>
      <c r="F440" s="46">
        <v>7.18E-4</v>
      </c>
      <c r="G440" s="46">
        <v>21</v>
      </c>
      <c r="H440" s="16"/>
      <c r="I440" s="30">
        <f t="shared" ca="1" si="85"/>
        <v>116.66275167785236</v>
      </c>
      <c r="J440" s="42">
        <f t="shared" ca="1" si="78"/>
        <v>118.25</v>
      </c>
      <c r="K440" s="33">
        <f t="shared" ca="1" si="79"/>
        <v>0.98657718120805371</v>
      </c>
      <c r="L440" s="16"/>
      <c r="M440" s="36">
        <f t="shared" ca="1" si="86"/>
        <v>19.478250000000003</v>
      </c>
      <c r="N440" s="39">
        <f t="shared" ca="1" si="80"/>
        <v>19.8</v>
      </c>
      <c r="O440" s="120">
        <f t="shared" ca="1" si="87"/>
        <v>0.98375000000000001</v>
      </c>
      <c r="P440" s="39">
        <f t="shared" ca="1" si="88"/>
        <v>19.675000000000001</v>
      </c>
      <c r="Q440" s="39">
        <f t="shared" ca="1" si="81"/>
        <v>20</v>
      </c>
      <c r="R440" s="16"/>
      <c r="S440" s="33">
        <f t="shared" ca="1" si="89"/>
        <v>0.9</v>
      </c>
      <c r="T440" s="30">
        <f ca="1">COUNTIF(INDIRECT("Mess03!B"&amp;(ROW(A440)*4-9)):INDIRECT("Mess03!B"&amp;(ROW(A440)*4-6)),"&gt;=500")*15</f>
        <v>60</v>
      </c>
    </row>
    <row r="441" spans="1:20" ht="15.6" thickTop="1" thickBot="1" x14ac:dyDescent="0.35">
      <c r="A441" s="8">
        <f t="shared" si="90"/>
        <v>40987.291666665602</v>
      </c>
      <c r="B441" s="27">
        <f t="shared" ca="1" si="82"/>
        <v>0.30537108731233381</v>
      </c>
      <c r="C441" s="27">
        <f t="shared" ca="1" si="83"/>
        <v>0.33930120812481535</v>
      </c>
      <c r="D441" s="27">
        <f t="shared" ca="1" si="84"/>
        <v>3.3930120812481528E-2</v>
      </c>
      <c r="E441" s="16"/>
      <c r="F441" s="46">
        <v>7.18E-4</v>
      </c>
      <c r="G441" s="46">
        <v>21</v>
      </c>
      <c r="H441" s="16"/>
      <c r="I441" s="30">
        <f t="shared" ca="1" si="85"/>
        <v>115.67617449664429</v>
      </c>
      <c r="J441" s="42">
        <f t="shared" ca="1" si="78"/>
        <v>117.25</v>
      </c>
      <c r="K441" s="33">
        <f t="shared" ca="1" si="79"/>
        <v>0.98657718120805371</v>
      </c>
      <c r="L441" s="16"/>
      <c r="M441" s="36">
        <f t="shared" ca="1" si="86"/>
        <v>19.453499999999998</v>
      </c>
      <c r="N441" s="39">
        <f t="shared" ca="1" si="80"/>
        <v>19.8</v>
      </c>
      <c r="O441" s="120">
        <f t="shared" ca="1" si="87"/>
        <v>0.98249999999999993</v>
      </c>
      <c r="P441" s="39">
        <f t="shared" ca="1" si="88"/>
        <v>19.649999999999999</v>
      </c>
      <c r="Q441" s="39">
        <f t="shared" ca="1" si="81"/>
        <v>20</v>
      </c>
      <c r="R441" s="16"/>
      <c r="S441" s="33">
        <f t="shared" ca="1" si="89"/>
        <v>0.9</v>
      </c>
      <c r="T441" s="30">
        <f ca="1">COUNTIF(INDIRECT("Mess03!B"&amp;(ROW(A441)*4-9)):INDIRECT("Mess03!B"&amp;(ROW(A441)*4-6)),"&gt;=500")*15</f>
        <v>60</v>
      </c>
    </row>
    <row r="442" spans="1:20" ht="15.6" thickTop="1" thickBot="1" x14ac:dyDescent="0.35">
      <c r="A442" s="8">
        <f t="shared" si="90"/>
        <v>40987.333333332266</v>
      </c>
      <c r="B442" s="27">
        <f t="shared" ca="1" si="82"/>
        <v>0.30200618511486249</v>
      </c>
      <c r="C442" s="27">
        <f t="shared" ca="1" si="83"/>
        <v>0.33556242790540275</v>
      </c>
      <c r="D442" s="27">
        <f t="shared" ca="1" si="84"/>
        <v>3.3556242790540265E-2</v>
      </c>
      <c r="E442" s="16"/>
      <c r="F442" s="46">
        <v>7.18E-4</v>
      </c>
      <c r="G442" s="46">
        <v>21</v>
      </c>
      <c r="H442" s="16"/>
      <c r="I442" s="30">
        <f t="shared" ca="1" si="85"/>
        <v>115.42953020134229</v>
      </c>
      <c r="J442" s="42">
        <f t="shared" ca="1" si="78"/>
        <v>117</v>
      </c>
      <c r="K442" s="33">
        <f t="shared" ca="1" si="79"/>
        <v>0.98657718120805371</v>
      </c>
      <c r="L442" s="16"/>
      <c r="M442" s="36">
        <f t="shared" ca="1" si="86"/>
        <v>19.280250000000002</v>
      </c>
      <c r="N442" s="39">
        <f t="shared" ca="1" si="80"/>
        <v>19.8</v>
      </c>
      <c r="O442" s="120">
        <f t="shared" ca="1" si="87"/>
        <v>0.97375000000000012</v>
      </c>
      <c r="P442" s="39">
        <f t="shared" ca="1" si="88"/>
        <v>19.475000000000001</v>
      </c>
      <c r="Q442" s="39">
        <f t="shared" ca="1" si="81"/>
        <v>20</v>
      </c>
      <c r="R442" s="16"/>
      <c r="S442" s="33">
        <f t="shared" ca="1" si="89"/>
        <v>0.9</v>
      </c>
      <c r="T442" s="30">
        <f ca="1">COUNTIF(INDIRECT("Mess03!B"&amp;(ROW(A442)*4-9)):INDIRECT("Mess03!B"&amp;(ROW(A442)*4-6)),"&gt;=500")*15</f>
        <v>60</v>
      </c>
    </row>
    <row r="443" spans="1:20" ht="15.6" thickTop="1" thickBot="1" x14ac:dyDescent="0.35">
      <c r="A443" s="8">
        <f t="shared" si="90"/>
        <v>40987.37499999893</v>
      </c>
      <c r="B443" s="27">
        <f t="shared" ca="1" si="82"/>
        <v>0.2936237515018113</v>
      </c>
      <c r="C443" s="27">
        <f t="shared" ca="1" si="83"/>
        <v>0.32624861277979034</v>
      </c>
      <c r="D443" s="27">
        <f t="shared" ca="1" si="84"/>
        <v>3.2624861277979027E-2</v>
      </c>
      <c r="E443" s="16"/>
      <c r="F443" s="46">
        <v>7.18E-4</v>
      </c>
      <c r="G443" s="46">
        <v>21</v>
      </c>
      <c r="H443" s="16"/>
      <c r="I443" s="30">
        <f t="shared" ca="1" si="85"/>
        <v>115.18288590604027</v>
      </c>
      <c r="J443" s="42">
        <f t="shared" ca="1" si="78"/>
        <v>116.75</v>
      </c>
      <c r="K443" s="33">
        <f t="shared" ca="1" si="79"/>
        <v>0.98657718120805371</v>
      </c>
      <c r="L443" s="16"/>
      <c r="M443" s="36">
        <f t="shared" ca="1" si="86"/>
        <v>18.785250000000001</v>
      </c>
      <c r="N443" s="39">
        <f t="shared" ca="1" si="80"/>
        <v>19.8</v>
      </c>
      <c r="O443" s="120">
        <f t="shared" ca="1" si="87"/>
        <v>0.94875000000000009</v>
      </c>
      <c r="P443" s="39">
        <f t="shared" ca="1" si="88"/>
        <v>18.975000000000001</v>
      </c>
      <c r="Q443" s="39">
        <f t="shared" ca="1" si="81"/>
        <v>20</v>
      </c>
      <c r="R443" s="16"/>
      <c r="S443" s="33">
        <f t="shared" ca="1" si="89"/>
        <v>0.9</v>
      </c>
      <c r="T443" s="30">
        <f ca="1">COUNTIF(INDIRECT("Mess03!B"&amp;(ROW(A443)*4-9)):INDIRECT("Mess03!B"&amp;(ROW(A443)*4-6)),"&gt;=500")*15</f>
        <v>60</v>
      </c>
    </row>
    <row r="444" spans="1:20" ht="15.6" thickTop="1" thickBot="1" x14ac:dyDescent="0.35">
      <c r="A444" s="8">
        <f t="shared" si="90"/>
        <v>40987.416666665595</v>
      </c>
      <c r="B444" s="27">
        <f t="shared" ca="1" si="82"/>
        <v>0.29207632725147237</v>
      </c>
      <c r="C444" s="27">
        <f t="shared" ca="1" si="83"/>
        <v>0.32452925250163595</v>
      </c>
      <c r="D444" s="27">
        <f t="shared" ca="1" si="84"/>
        <v>3.2452925250163585E-2</v>
      </c>
      <c r="E444" s="16"/>
      <c r="F444" s="46">
        <v>7.18E-4</v>
      </c>
      <c r="G444" s="46">
        <v>21</v>
      </c>
      <c r="H444" s="16"/>
      <c r="I444" s="30">
        <f t="shared" ca="1" si="85"/>
        <v>115.18288590604027</v>
      </c>
      <c r="J444" s="42">
        <f t="shared" ca="1" si="78"/>
        <v>116.75</v>
      </c>
      <c r="K444" s="33">
        <f t="shared" ca="1" si="79"/>
        <v>0.98657718120805371</v>
      </c>
      <c r="L444" s="16"/>
      <c r="M444" s="36">
        <f t="shared" ca="1" si="86"/>
        <v>18.686250000000001</v>
      </c>
      <c r="N444" s="39">
        <f t="shared" ca="1" si="80"/>
        <v>19.8</v>
      </c>
      <c r="O444" s="120">
        <f t="shared" ca="1" si="87"/>
        <v>0.94374999999999998</v>
      </c>
      <c r="P444" s="39">
        <f t="shared" ca="1" si="88"/>
        <v>18.875</v>
      </c>
      <c r="Q444" s="39">
        <f t="shared" ca="1" si="81"/>
        <v>20</v>
      </c>
      <c r="R444" s="16"/>
      <c r="S444" s="33">
        <f t="shared" ca="1" si="89"/>
        <v>0.9</v>
      </c>
      <c r="T444" s="30">
        <f ca="1">COUNTIF(INDIRECT("Mess03!B"&amp;(ROW(A444)*4-9)):INDIRECT("Mess03!B"&amp;(ROW(A444)*4-6)),"&gt;=500")*15</f>
        <v>60</v>
      </c>
    </row>
    <row r="445" spans="1:20" ht="15.6" thickTop="1" thickBot="1" x14ac:dyDescent="0.35">
      <c r="A445" s="8">
        <f t="shared" si="90"/>
        <v>40987.458333332259</v>
      </c>
      <c r="B445" s="27">
        <f t="shared" ca="1" si="82"/>
        <v>0.28998796722197329</v>
      </c>
      <c r="C445" s="27">
        <f t="shared" ca="1" si="83"/>
        <v>0.32220885246885922</v>
      </c>
      <c r="D445" s="27">
        <f t="shared" ca="1" si="84"/>
        <v>3.2220885246885912E-2</v>
      </c>
      <c r="E445" s="16"/>
      <c r="F445" s="46">
        <v>7.18E-4</v>
      </c>
      <c r="G445" s="46">
        <v>21</v>
      </c>
      <c r="H445" s="16"/>
      <c r="I445" s="30">
        <f t="shared" ca="1" si="85"/>
        <v>115.42953020134229</v>
      </c>
      <c r="J445" s="42">
        <f t="shared" ca="1" si="78"/>
        <v>117</v>
      </c>
      <c r="K445" s="33">
        <f t="shared" ca="1" si="79"/>
        <v>0.98657718120805371</v>
      </c>
      <c r="L445" s="16"/>
      <c r="M445" s="36">
        <f t="shared" ca="1" si="86"/>
        <v>18.513000000000005</v>
      </c>
      <c r="N445" s="39">
        <f t="shared" ca="1" si="80"/>
        <v>19.8</v>
      </c>
      <c r="O445" s="120">
        <f t="shared" ca="1" si="87"/>
        <v>0.93500000000000016</v>
      </c>
      <c r="P445" s="39">
        <f t="shared" ca="1" si="88"/>
        <v>18.700000000000003</v>
      </c>
      <c r="Q445" s="39">
        <f t="shared" ca="1" si="81"/>
        <v>20</v>
      </c>
      <c r="R445" s="16"/>
      <c r="S445" s="33">
        <f t="shared" ca="1" si="89"/>
        <v>0.9</v>
      </c>
      <c r="T445" s="30">
        <f ca="1">COUNTIF(INDIRECT("Mess03!B"&amp;(ROW(A445)*4-9)):INDIRECT("Mess03!B"&amp;(ROW(A445)*4-6)),"&gt;=500")*15</f>
        <v>60</v>
      </c>
    </row>
    <row r="446" spans="1:20" ht="15.6" thickTop="1" thickBot="1" x14ac:dyDescent="0.35">
      <c r="A446" s="8">
        <f t="shared" si="90"/>
        <v>40987.499999998923</v>
      </c>
      <c r="B446" s="27">
        <f t="shared" ca="1" si="82"/>
        <v>0.28850184350403524</v>
      </c>
      <c r="C446" s="27">
        <f t="shared" ca="1" si="83"/>
        <v>0.32055760389337246</v>
      </c>
      <c r="D446" s="27">
        <f t="shared" ca="1" si="84"/>
        <v>3.2055760389337239E-2</v>
      </c>
      <c r="E446" s="16"/>
      <c r="F446" s="46">
        <v>7.18E-4</v>
      </c>
      <c r="G446" s="46">
        <v>21</v>
      </c>
      <c r="H446" s="16"/>
      <c r="I446" s="30">
        <f t="shared" ca="1" si="85"/>
        <v>115.92281879194631</v>
      </c>
      <c r="J446" s="42">
        <f t="shared" ca="1" si="78"/>
        <v>117.5</v>
      </c>
      <c r="K446" s="33">
        <f t="shared" ca="1" si="79"/>
        <v>0.98657718120805371</v>
      </c>
      <c r="L446" s="16"/>
      <c r="M446" s="36">
        <f t="shared" ca="1" si="86"/>
        <v>18.339749999999999</v>
      </c>
      <c r="N446" s="39">
        <f t="shared" ca="1" si="80"/>
        <v>19.8</v>
      </c>
      <c r="O446" s="120">
        <f t="shared" ca="1" si="87"/>
        <v>0.92624999999999991</v>
      </c>
      <c r="P446" s="39">
        <f t="shared" ca="1" si="88"/>
        <v>18.524999999999999</v>
      </c>
      <c r="Q446" s="39">
        <f t="shared" ca="1" si="81"/>
        <v>20</v>
      </c>
      <c r="R446" s="16"/>
      <c r="S446" s="33">
        <f t="shared" ca="1" si="89"/>
        <v>0.9</v>
      </c>
      <c r="T446" s="30">
        <f ca="1">COUNTIF(INDIRECT("Mess03!B"&amp;(ROW(A446)*4-9)):INDIRECT("Mess03!B"&amp;(ROW(A446)*4-6)),"&gt;=500")*15</f>
        <v>60</v>
      </c>
    </row>
    <row r="447" spans="1:20" ht="15.6" thickTop="1" thickBot="1" x14ac:dyDescent="0.35">
      <c r="A447" s="8">
        <f t="shared" si="90"/>
        <v>40987.541666665587</v>
      </c>
      <c r="B447" s="27">
        <f t="shared" ca="1" si="82"/>
        <v>0.23810286524353189</v>
      </c>
      <c r="C447" s="27">
        <f t="shared" ca="1" si="83"/>
        <v>0.26455873915947986</v>
      </c>
      <c r="D447" s="27">
        <f t="shared" ca="1" si="84"/>
        <v>2.6455873915947982E-2</v>
      </c>
      <c r="E447" s="16"/>
      <c r="F447" s="46">
        <v>7.18E-4</v>
      </c>
      <c r="G447" s="46">
        <v>21</v>
      </c>
      <c r="H447" s="16"/>
      <c r="I447" s="30">
        <f t="shared" ca="1" si="85"/>
        <v>96.191275167785236</v>
      </c>
      <c r="J447" s="42">
        <f t="shared" ca="1" si="78"/>
        <v>97.5</v>
      </c>
      <c r="K447" s="33">
        <f t="shared" ca="1" si="79"/>
        <v>0.98657718120805371</v>
      </c>
      <c r="L447" s="16"/>
      <c r="M447" s="36">
        <f t="shared" ca="1" si="86"/>
        <v>18.240750000000002</v>
      </c>
      <c r="N447" s="39">
        <f t="shared" ca="1" si="80"/>
        <v>19.8</v>
      </c>
      <c r="O447" s="120">
        <f t="shared" ca="1" si="87"/>
        <v>0.92125000000000001</v>
      </c>
      <c r="P447" s="39">
        <f t="shared" ca="1" si="88"/>
        <v>18.425000000000001</v>
      </c>
      <c r="Q447" s="39">
        <f t="shared" ca="1" si="81"/>
        <v>20</v>
      </c>
      <c r="R447" s="16"/>
      <c r="S447" s="33">
        <f t="shared" ca="1" si="89"/>
        <v>0.9</v>
      </c>
      <c r="T447" s="30">
        <f ca="1">COUNTIF(INDIRECT("Mess03!B"&amp;(ROW(A447)*4-9)):INDIRECT("Mess03!B"&amp;(ROW(A447)*4-6)),"&gt;=500")*15</f>
        <v>45</v>
      </c>
    </row>
    <row r="448" spans="1:20" ht="15.6" thickTop="1" thickBot="1" x14ac:dyDescent="0.35">
      <c r="A448" s="8">
        <f t="shared" si="90"/>
        <v>40987.583333332252</v>
      </c>
      <c r="B448" s="27">
        <f t="shared" ca="1" si="82"/>
        <v>0</v>
      </c>
      <c r="C448" s="27">
        <f t="shared" ca="1" si="83"/>
        <v>0</v>
      </c>
      <c r="D448" s="27">
        <f t="shared" ca="1" si="84"/>
        <v>0</v>
      </c>
      <c r="E448" s="16"/>
      <c r="F448" s="46">
        <v>7.18E-4</v>
      </c>
      <c r="G448" s="46">
        <v>21</v>
      </c>
      <c r="H448" s="16"/>
      <c r="I448" s="30">
        <f t="shared" ca="1" si="85"/>
        <v>0</v>
      </c>
      <c r="J448" s="42">
        <f t="shared" ca="1" si="78"/>
        <v>0</v>
      </c>
      <c r="K448" s="33">
        <f t="shared" ca="1" si="79"/>
        <v>0.98657718120805371</v>
      </c>
      <c r="L448" s="16"/>
      <c r="M448" s="36">
        <f t="shared" ca="1" si="86"/>
        <v>18.215999999999998</v>
      </c>
      <c r="N448" s="39">
        <f t="shared" ca="1" si="80"/>
        <v>19.8</v>
      </c>
      <c r="O448" s="120">
        <f t="shared" ca="1" si="87"/>
        <v>0.91999999999999993</v>
      </c>
      <c r="P448" s="39">
        <f t="shared" ca="1" si="88"/>
        <v>18.399999999999999</v>
      </c>
      <c r="Q448" s="39">
        <f t="shared" ca="1" si="81"/>
        <v>20</v>
      </c>
      <c r="R448" s="16"/>
      <c r="S448" s="33">
        <f t="shared" ca="1" si="89"/>
        <v>0</v>
      </c>
      <c r="T448" s="30">
        <f ca="1">COUNTIF(INDIRECT("Mess03!B"&amp;(ROW(A448)*4-9)):INDIRECT("Mess03!B"&amp;(ROW(A448)*4-6)),"&gt;=500")*15</f>
        <v>0</v>
      </c>
    </row>
    <row r="449" spans="1:20" ht="15.6" thickTop="1" thickBot="1" x14ac:dyDescent="0.35">
      <c r="A449" s="8">
        <f t="shared" si="90"/>
        <v>40987.624999998916</v>
      </c>
      <c r="B449" s="27">
        <f t="shared" ca="1" si="82"/>
        <v>0</v>
      </c>
      <c r="C449" s="27">
        <f t="shared" ca="1" si="83"/>
        <v>0</v>
      </c>
      <c r="D449" s="27">
        <f t="shared" ca="1" si="84"/>
        <v>0</v>
      </c>
      <c r="E449" s="16"/>
      <c r="F449" s="46">
        <v>7.18E-4</v>
      </c>
      <c r="G449" s="46">
        <v>21</v>
      </c>
      <c r="H449" s="16"/>
      <c r="I449" s="30">
        <f t="shared" ca="1" si="85"/>
        <v>0</v>
      </c>
      <c r="J449" s="42">
        <f t="shared" ca="1" si="78"/>
        <v>0</v>
      </c>
      <c r="K449" s="33">
        <f t="shared" ca="1" si="79"/>
        <v>0.98657718120805371</v>
      </c>
      <c r="L449" s="16"/>
      <c r="M449" s="36">
        <f t="shared" ca="1" si="86"/>
        <v>18.042750000000002</v>
      </c>
      <c r="N449" s="39">
        <f t="shared" ca="1" si="80"/>
        <v>19.8</v>
      </c>
      <c r="O449" s="120">
        <f t="shared" ca="1" si="87"/>
        <v>0.91125000000000012</v>
      </c>
      <c r="P449" s="39">
        <f t="shared" ca="1" si="88"/>
        <v>18.225000000000001</v>
      </c>
      <c r="Q449" s="39">
        <f t="shared" ca="1" si="81"/>
        <v>20</v>
      </c>
      <c r="R449" s="16"/>
      <c r="S449" s="33">
        <f t="shared" ca="1" si="89"/>
        <v>0</v>
      </c>
      <c r="T449" s="30">
        <f ca="1">COUNTIF(INDIRECT("Mess03!B"&amp;(ROW(A449)*4-9)):INDIRECT("Mess03!B"&amp;(ROW(A449)*4-6)),"&gt;=500")*15</f>
        <v>0</v>
      </c>
    </row>
    <row r="450" spans="1:20" ht="15.6" thickTop="1" thickBot="1" x14ac:dyDescent="0.35">
      <c r="A450" s="8">
        <f t="shared" si="90"/>
        <v>40987.66666666558</v>
      </c>
      <c r="B450" s="27">
        <f t="shared" ca="1" si="82"/>
        <v>0</v>
      </c>
      <c r="C450" s="27">
        <f t="shared" ca="1" si="83"/>
        <v>3.0337320539597316E-3</v>
      </c>
      <c r="D450" s="27">
        <f t="shared" ca="1" si="84"/>
        <v>3.0337320539597316E-3</v>
      </c>
      <c r="E450" s="16"/>
      <c r="F450" s="46">
        <v>7.18E-4</v>
      </c>
      <c r="G450" s="46">
        <v>21</v>
      </c>
      <c r="H450" s="16"/>
      <c r="I450" s="30">
        <f t="shared" ca="1" si="85"/>
        <v>0.98657718120805371</v>
      </c>
      <c r="J450" s="42">
        <f t="shared" ca="1" si="78"/>
        <v>1</v>
      </c>
      <c r="K450" s="33">
        <f t="shared" ca="1" si="79"/>
        <v>0.98657718120805371</v>
      </c>
      <c r="L450" s="16"/>
      <c r="M450" s="36">
        <f t="shared" ca="1" si="86"/>
        <v>20.394000000000002</v>
      </c>
      <c r="N450" s="39">
        <f t="shared" ca="1" si="80"/>
        <v>19.8</v>
      </c>
      <c r="O450" s="120">
        <f t="shared" ca="1" si="87"/>
        <v>1.03</v>
      </c>
      <c r="P450" s="39">
        <f t="shared" ca="1" si="88"/>
        <v>20.6</v>
      </c>
      <c r="Q450" s="39">
        <f t="shared" ca="1" si="81"/>
        <v>20</v>
      </c>
      <c r="R450" s="16"/>
      <c r="S450" s="33">
        <f t="shared" ca="1" si="89"/>
        <v>0</v>
      </c>
      <c r="T450" s="30">
        <f ca="1">COUNTIF(INDIRECT("Mess03!B"&amp;(ROW(A450)*4-9)):INDIRECT("Mess03!B"&amp;(ROW(A450)*4-6)),"&gt;=500")*15</f>
        <v>0</v>
      </c>
    </row>
    <row r="451" spans="1:20" ht="15.6" thickTop="1" thickBot="1" x14ac:dyDescent="0.35">
      <c r="A451" s="8">
        <f t="shared" si="90"/>
        <v>40987.708333332244</v>
      </c>
      <c r="B451" s="27">
        <f t="shared" ca="1" si="82"/>
        <v>0</v>
      </c>
      <c r="C451" s="27">
        <f t="shared" ca="1" si="83"/>
        <v>0</v>
      </c>
      <c r="D451" s="27">
        <f t="shared" ca="1" si="84"/>
        <v>0</v>
      </c>
      <c r="E451" s="16"/>
      <c r="F451" s="46">
        <v>7.18E-4</v>
      </c>
      <c r="G451" s="46">
        <v>21</v>
      </c>
      <c r="H451" s="16"/>
      <c r="I451" s="30">
        <f t="shared" ca="1" si="85"/>
        <v>0</v>
      </c>
      <c r="J451" s="42">
        <f t="shared" ref="J451:J514" ca="1" si="91">AVERAGE(INDIRECT("Mess03!C"&amp;(ROW(F451)*4-9)),INDIRECT("Mess03!C"&amp;(ROW(F451)*4-8)),INDIRECT("Mess03!C"&amp;(ROW(F451)*4-7)),INDIRECT("Mess03!C"&amp;(ROW(F451)*4-6)))</f>
        <v>0</v>
      </c>
      <c r="K451" s="33">
        <f t="shared" ref="K451:K514" ca="1" si="92">INDIRECT("Methan03!E"&amp;(ROUND((ROW(A451)+1)/8+2,0)))</f>
        <v>0.98657718120805371</v>
      </c>
      <c r="L451" s="16"/>
      <c r="M451" s="36">
        <f t="shared" ca="1" si="86"/>
        <v>24.725250000000003</v>
      </c>
      <c r="N451" s="39">
        <f t="shared" ref="N451:N514" ca="1" si="93">INDIRECT("Methan03!B"&amp;(ROUND((ROW(A451)+1)/8+2,0)))</f>
        <v>19.8</v>
      </c>
      <c r="O451" s="120">
        <f t="shared" ca="1" si="87"/>
        <v>1.24875</v>
      </c>
      <c r="P451" s="39">
        <f t="shared" ca="1" si="88"/>
        <v>24.975000000000001</v>
      </c>
      <c r="Q451" s="39">
        <f t="shared" ref="Q451:Q514" ca="1" si="94">INDIRECT("Methan03!D"&amp;(ROUND((ROW(A451)+1)/8+2,0)))</f>
        <v>20</v>
      </c>
      <c r="R451" s="16"/>
      <c r="S451" s="33">
        <f t="shared" ca="1" si="89"/>
        <v>0</v>
      </c>
      <c r="T451" s="30">
        <f ca="1">COUNTIF(INDIRECT("Mess03!B"&amp;(ROW(A451)*4-9)):INDIRECT("Mess03!B"&amp;(ROW(A451)*4-6)),"&gt;=500")*15</f>
        <v>0</v>
      </c>
    </row>
    <row r="452" spans="1:20" ht="15.6" thickTop="1" thickBot="1" x14ac:dyDescent="0.35">
      <c r="A452" s="8">
        <f t="shared" si="90"/>
        <v>40987.749999998909</v>
      </c>
      <c r="B452" s="27">
        <f t="shared" ref="B452:B515" ca="1" si="95">C452-D452</f>
        <v>0</v>
      </c>
      <c r="C452" s="27">
        <f t="shared" ref="C452:C515" ca="1" si="96">I452*M452/100*F452*G452</f>
        <v>0</v>
      </c>
      <c r="D452" s="27">
        <f t="shared" ref="D452:D515" ca="1" si="97">C452*(1-S452)</f>
        <v>0</v>
      </c>
      <c r="E452" s="16"/>
      <c r="F452" s="46">
        <v>7.18E-4</v>
      </c>
      <c r="G452" s="46">
        <v>21</v>
      </c>
      <c r="H452" s="16"/>
      <c r="I452" s="30">
        <f t="shared" ref="I452:I515" ca="1" si="98">J452*K452</f>
        <v>0</v>
      </c>
      <c r="J452" s="42">
        <f t="shared" ca="1" si="91"/>
        <v>0</v>
      </c>
      <c r="K452" s="33">
        <f t="shared" ca="1" si="92"/>
        <v>0.98657718120805371</v>
      </c>
      <c r="L452" s="16"/>
      <c r="M452" s="36">
        <f t="shared" ref="M452:M515" ca="1" si="99">IF(N452=0,P452,N452*O452)</f>
        <v>26.111250000000002</v>
      </c>
      <c r="N452" s="39">
        <f t="shared" ca="1" si="93"/>
        <v>19.8</v>
      </c>
      <c r="O452" s="120">
        <f t="shared" ref="O452:O515" ca="1" si="100">IF(Q452=0,1,P452/Q452)</f>
        <v>1.3187500000000001</v>
      </c>
      <c r="P452" s="39">
        <f t="shared" ref="P452:P515" ca="1" si="101">AVERAGE(INDIRECT("Mess03!D"&amp;(ROW(F452)*4-9)),INDIRECT("Mess03!D"&amp;(ROW(F452)*4-8)),INDIRECT("Mess03!D"&amp;(ROW(F452)*4-7)),INDIRECT("Mess03!D"&amp;(ROW(F452)*4-6)))</f>
        <v>26.375</v>
      </c>
      <c r="Q452" s="39">
        <f t="shared" ca="1" si="94"/>
        <v>20</v>
      </c>
      <c r="R452" s="16"/>
      <c r="S452" s="33">
        <f t="shared" ref="S452:S515" ca="1" si="102">IF(T452&gt;=30,0.9,0)</f>
        <v>0</v>
      </c>
      <c r="T452" s="30">
        <f ca="1">COUNTIF(INDIRECT("Mess03!B"&amp;(ROW(A452)*4-9)):INDIRECT("Mess03!B"&amp;(ROW(A452)*4-6)),"&gt;=500")*15</f>
        <v>0</v>
      </c>
    </row>
    <row r="453" spans="1:20" ht="15.6" thickTop="1" thickBot="1" x14ac:dyDescent="0.35">
      <c r="A453" s="8">
        <f t="shared" ref="A453:A516" si="103">A452+1/24</f>
        <v>40987.791666665573</v>
      </c>
      <c r="B453" s="27">
        <f t="shared" ca="1" si="95"/>
        <v>0</v>
      </c>
      <c r="C453" s="27">
        <f t="shared" ca="1" si="96"/>
        <v>0</v>
      </c>
      <c r="D453" s="27">
        <f t="shared" ca="1" si="97"/>
        <v>0</v>
      </c>
      <c r="E453" s="16"/>
      <c r="F453" s="46">
        <v>7.18E-4</v>
      </c>
      <c r="G453" s="46">
        <v>21</v>
      </c>
      <c r="H453" s="16"/>
      <c r="I453" s="30">
        <f t="shared" ca="1" si="98"/>
        <v>0</v>
      </c>
      <c r="J453" s="42">
        <f t="shared" ca="1" si="91"/>
        <v>0</v>
      </c>
      <c r="K453" s="33">
        <f t="shared" ca="1" si="92"/>
        <v>0.98657718120805371</v>
      </c>
      <c r="L453" s="16"/>
      <c r="M453" s="36">
        <f t="shared" ca="1" si="99"/>
        <v>23.7105</v>
      </c>
      <c r="N453" s="39">
        <f t="shared" ca="1" si="93"/>
        <v>19.8</v>
      </c>
      <c r="O453" s="120">
        <f t="shared" ca="1" si="100"/>
        <v>1.1975</v>
      </c>
      <c r="P453" s="39">
        <f t="shared" ca="1" si="101"/>
        <v>23.95</v>
      </c>
      <c r="Q453" s="39">
        <f t="shared" ca="1" si="94"/>
        <v>20</v>
      </c>
      <c r="R453" s="16"/>
      <c r="S453" s="33">
        <f t="shared" ca="1" si="102"/>
        <v>0</v>
      </c>
      <c r="T453" s="30">
        <f ca="1">COUNTIF(INDIRECT("Mess03!B"&amp;(ROW(A453)*4-9)):INDIRECT("Mess03!B"&amp;(ROW(A453)*4-6)),"&gt;=500")*15</f>
        <v>0</v>
      </c>
    </row>
    <row r="454" spans="1:20" ht="15.6" thickTop="1" thickBot="1" x14ac:dyDescent="0.35">
      <c r="A454" s="8">
        <f t="shared" si="103"/>
        <v>40987.833333332237</v>
      </c>
      <c r="B454" s="27">
        <f t="shared" ca="1" si="95"/>
        <v>0</v>
      </c>
      <c r="C454" s="27">
        <f t="shared" ca="1" si="96"/>
        <v>0</v>
      </c>
      <c r="D454" s="27">
        <f t="shared" ca="1" si="97"/>
        <v>0</v>
      </c>
      <c r="E454" s="16"/>
      <c r="F454" s="46">
        <v>7.18E-4</v>
      </c>
      <c r="G454" s="46">
        <v>21</v>
      </c>
      <c r="H454" s="16"/>
      <c r="I454" s="30">
        <f t="shared" ca="1" si="98"/>
        <v>0</v>
      </c>
      <c r="J454" s="42">
        <f t="shared" ca="1" si="91"/>
        <v>0</v>
      </c>
      <c r="K454" s="33">
        <f t="shared" ca="1" si="92"/>
        <v>0.98657718120805371</v>
      </c>
      <c r="L454" s="16"/>
      <c r="M454" s="36">
        <f t="shared" ca="1" si="99"/>
        <v>23.636250000000004</v>
      </c>
      <c r="N454" s="39">
        <f t="shared" ca="1" si="93"/>
        <v>19.8</v>
      </c>
      <c r="O454" s="120">
        <f t="shared" ca="1" si="100"/>
        <v>1.1937500000000001</v>
      </c>
      <c r="P454" s="39">
        <f t="shared" ca="1" si="101"/>
        <v>23.875</v>
      </c>
      <c r="Q454" s="39">
        <f t="shared" ca="1" si="94"/>
        <v>20</v>
      </c>
      <c r="R454" s="16"/>
      <c r="S454" s="33">
        <f t="shared" ca="1" si="102"/>
        <v>0</v>
      </c>
      <c r="T454" s="30">
        <f ca="1">COUNTIF(INDIRECT("Mess03!B"&amp;(ROW(A454)*4-9)):INDIRECT("Mess03!B"&amp;(ROW(A454)*4-6)),"&gt;=500")*15</f>
        <v>0</v>
      </c>
    </row>
    <row r="455" spans="1:20" ht="15.6" thickTop="1" thickBot="1" x14ac:dyDescent="0.35">
      <c r="A455" s="8">
        <f t="shared" si="103"/>
        <v>40987.874999998901</v>
      </c>
      <c r="B455" s="27">
        <f t="shared" ca="1" si="95"/>
        <v>0</v>
      </c>
      <c r="C455" s="27">
        <f t="shared" ca="1" si="96"/>
        <v>2.9849493479949665E-2</v>
      </c>
      <c r="D455" s="27">
        <f t="shared" ca="1" si="97"/>
        <v>2.9849493479949665E-2</v>
      </c>
      <c r="E455" s="16"/>
      <c r="F455" s="46">
        <v>7.18E-4</v>
      </c>
      <c r="G455" s="46">
        <v>21</v>
      </c>
      <c r="H455" s="16"/>
      <c r="I455" s="30">
        <f t="shared" ca="1" si="98"/>
        <v>7.3993288590604029</v>
      </c>
      <c r="J455" s="42">
        <f t="shared" ca="1" si="91"/>
        <v>7.5</v>
      </c>
      <c r="K455" s="33">
        <f t="shared" ca="1" si="92"/>
        <v>0.98657718120805371</v>
      </c>
      <c r="L455" s="16"/>
      <c r="M455" s="36">
        <f t="shared" ca="1" si="99"/>
        <v>26.754749999999998</v>
      </c>
      <c r="N455" s="39">
        <f t="shared" ca="1" si="93"/>
        <v>19.8</v>
      </c>
      <c r="O455" s="120">
        <f t="shared" ca="1" si="100"/>
        <v>1.3512499999999998</v>
      </c>
      <c r="P455" s="39">
        <f t="shared" ca="1" si="101"/>
        <v>27.024999999999999</v>
      </c>
      <c r="Q455" s="39">
        <f t="shared" ca="1" si="94"/>
        <v>20</v>
      </c>
      <c r="R455" s="16"/>
      <c r="S455" s="33">
        <f t="shared" ca="1" si="102"/>
        <v>0</v>
      </c>
      <c r="T455" s="30">
        <f ca="1">COUNTIF(INDIRECT("Mess03!B"&amp;(ROW(A455)*4-9)):INDIRECT("Mess03!B"&amp;(ROW(A455)*4-6)),"&gt;=500")*15</f>
        <v>0</v>
      </c>
    </row>
    <row r="456" spans="1:20" ht="15.6" thickTop="1" thickBot="1" x14ac:dyDescent="0.35">
      <c r="A456" s="8">
        <f t="shared" si="103"/>
        <v>40987.916666665566</v>
      </c>
      <c r="B456" s="27">
        <f t="shared" ca="1" si="95"/>
        <v>0</v>
      </c>
      <c r="C456" s="27">
        <f t="shared" ca="1" si="96"/>
        <v>0.12979697414602348</v>
      </c>
      <c r="D456" s="27">
        <f t="shared" ca="1" si="97"/>
        <v>0.12979697414602348</v>
      </c>
      <c r="E456" s="16"/>
      <c r="F456" s="46">
        <v>7.18E-4</v>
      </c>
      <c r="G456" s="46">
        <v>21</v>
      </c>
      <c r="H456" s="16"/>
      <c r="I456" s="30">
        <f t="shared" ca="1" si="98"/>
        <v>28.117449664429532</v>
      </c>
      <c r="J456" s="42">
        <f t="shared" ca="1" si="91"/>
        <v>28.5</v>
      </c>
      <c r="K456" s="33">
        <f t="shared" ca="1" si="92"/>
        <v>0.98657718120805371</v>
      </c>
      <c r="L456" s="16"/>
      <c r="M456" s="36">
        <f t="shared" ca="1" si="99"/>
        <v>30.615749999999998</v>
      </c>
      <c r="N456" s="39">
        <f t="shared" ca="1" si="93"/>
        <v>19.8</v>
      </c>
      <c r="O456" s="120">
        <f t="shared" ca="1" si="100"/>
        <v>1.5462499999999999</v>
      </c>
      <c r="P456" s="39">
        <f t="shared" ca="1" si="101"/>
        <v>30.924999999999997</v>
      </c>
      <c r="Q456" s="39">
        <f t="shared" ca="1" si="94"/>
        <v>20</v>
      </c>
      <c r="R456" s="16"/>
      <c r="S456" s="33">
        <f t="shared" ca="1" si="102"/>
        <v>0</v>
      </c>
      <c r="T456" s="30">
        <f ca="1">COUNTIF(INDIRECT("Mess03!B"&amp;(ROW(A456)*4-9)):INDIRECT("Mess03!B"&amp;(ROW(A456)*4-6)),"&gt;=500")*15</f>
        <v>0</v>
      </c>
    </row>
    <row r="457" spans="1:20" ht="15.6" thickTop="1" thickBot="1" x14ac:dyDescent="0.35">
      <c r="A457" s="8">
        <f t="shared" si="103"/>
        <v>40987.95833333223</v>
      </c>
      <c r="B457" s="27">
        <f t="shared" ca="1" si="95"/>
        <v>0</v>
      </c>
      <c r="C457" s="27">
        <f t="shared" ca="1" si="96"/>
        <v>7.0164258031963078E-2</v>
      </c>
      <c r="D457" s="27">
        <f t="shared" ca="1" si="97"/>
        <v>7.0164258031963078E-2</v>
      </c>
      <c r="E457" s="16"/>
      <c r="F457" s="46">
        <v>7.18E-4</v>
      </c>
      <c r="G457" s="46">
        <v>21</v>
      </c>
      <c r="H457" s="16"/>
      <c r="I457" s="30">
        <f t="shared" ca="1" si="98"/>
        <v>17.265100671140939</v>
      </c>
      <c r="J457" s="42">
        <f t="shared" ca="1" si="91"/>
        <v>17.5</v>
      </c>
      <c r="K457" s="33">
        <f t="shared" ca="1" si="92"/>
        <v>0.98657718120805371</v>
      </c>
      <c r="L457" s="16"/>
      <c r="M457" s="36">
        <f t="shared" ca="1" si="99"/>
        <v>26.952749999999998</v>
      </c>
      <c r="N457" s="39">
        <f t="shared" ca="1" si="93"/>
        <v>19.8</v>
      </c>
      <c r="O457" s="120">
        <f t="shared" ca="1" si="100"/>
        <v>1.3612499999999998</v>
      </c>
      <c r="P457" s="39">
        <f t="shared" ca="1" si="101"/>
        <v>27.224999999999998</v>
      </c>
      <c r="Q457" s="39">
        <f t="shared" ca="1" si="94"/>
        <v>20</v>
      </c>
      <c r="R457" s="16"/>
      <c r="S457" s="33">
        <f t="shared" ca="1" si="102"/>
        <v>0</v>
      </c>
      <c r="T457" s="30">
        <f ca="1">COUNTIF(INDIRECT("Mess03!B"&amp;(ROW(A457)*4-9)):INDIRECT("Mess03!B"&amp;(ROW(A457)*4-6)),"&gt;=500")*15</f>
        <v>0</v>
      </c>
    </row>
    <row r="458" spans="1:20" ht="15.6" thickTop="1" thickBot="1" x14ac:dyDescent="0.35">
      <c r="A458" s="8">
        <f t="shared" si="103"/>
        <v>40987.999999998894</v>
      </c>
      <c r="B458" s="27">
        <f t="shared" ca="1" si="95"/>
        <v>0</v>
      </c>
      <c r="C458" s="27">
        <f t="shared" ca="1" si="96"/>
        <v>0</v>
      </c>
      <c r="D458" s="27">
        <f t="shared" ca="1" si="97"/>
        <v>0</v>
      </c>
      <c r="E458" s="16"/>
      <c r="F458" s="46">
        <v>7.18E-4</v>
      </c>
      <c r="G458" s="46">
        <v>21</v>
      </c>
      <c r="H458" s="16"/>
      <c r="I458" s="30">
        <f t="shared" ca="1" si="98"/>
        <v>0</v>
      </c>
      <c r="J458" s="42">
        <f t="shared" ca="1" si="91"/>
        <v>0</v>
      </c>
      <c r="K458" s="33">
        <f t="shared" ca="1" si="92"/>
        <v>0.98657718120805371</v>
      </c>
      <c r="L458" s="16"/>
      <c r="M458" s="36">
        <f t="shared" ca="1" si="99"/>
        <v>24.923249999999996</v>
      </c>
      <c r="N458" s="39">
        <f t="shared" ca="1" si="93"/>
        <v>19.8</v>
      </c>
      <c r="O458" s="120">
        <f t="shared" ca="1" si="100"/>
        <v>1.2587499999999998</v>
      </c>
      <c r="P458" s="39">
        <f t="shared" ca="1" si="101"/>
        <v>25.174999999999997</v>
      </c>
      <c r="Q458" s="39">
        <f t="shared" ca="1" si="94"/>
        <v>20</v>
      </c>
      <c r="R458" s="16"/>
      <c r="S458" s="33">
        <f t="shared" ca="1" si="102"/>
        <v>0</v>
      </c>
      <c r="T458" s="30">
        <f ca="1">COUNTIF(INDIRECT("Mess03!B"&amp;(ROW(A458)*4-9)):INDIRECT("Mess03!B"&amp;(ROW(A458)*4-6)),"&gt;=500")*15</f>
        <v>0</v>
      </c>
    </row>
    <row r="459" spans="1:20" ht="15.6" thickTop="1" thickBot="1" x14ac:dyDescent="0.35">
      <c r="A459" s="8">
        <f t="shared" si="103"/>
        <v>40988.041666665558</v>
      </c>
      <c r="B459" s="27">
        <f t="shared" ca="1" si="95"/>
        <v>0</v>
      </c>
      <c r="C459" s="27">
        <f t="shared" ca="1" si="96"/>
        <v>0</v>
      </c>
      <c r="D459" s="27">
        <f t="shared" ca="1" si="97"/>
        <v>0</v>
      </c>
      <c r="E459" s="16"/>
      <c r="F459" s="46">
        <v>7.18E-4</v>
      </c>
      <c r="G459" s="46">
        <v>21</v>
      </c>
      <c r="H459" s="16"/>
      <c r="I459" s="30">
        <f t="shared" ca="1" si="98"/>
        <v>0</v>
      </c>
      <c r="J459" s="42">
        <f t="shared" ca="1" si="91"/>
        <v>0</v>
      </c>
      <c r="K459" s="33">
        <f t="shared" ca="1" si="92"/>
        <v>0.98657718120805371</v>
      </c>
      <c r="L459" s="16"/>
      <c r="M459" s="36">
        <f t="shared" ca="1" si="99"/>
        <v>24.205500000000004</v>
      </c>
      <c r="N459" s="39">
        <f t="shared" ca="1" si="93"/>
        <v>19.8</v>
      </c>
      <c r="O459" s="120">
        <f t="shared" ca="1" si="100"/>
        <v>1.2225000000000001</v>
      </c>
      <c r="P459" s="39">
        <f t="shared" ca="1" si="101"/>
        <v>24.450000000000003</v>
      </c>
      <c r="Q459" s="39">
        <f t="shared" ca="1" si="94"/>
        <v>20</v>
      </c>
      <c r="R459" s="16"/>
      <c r="S459" s="33">
        <f t="shared" ca="1" si="102"/>
        <v>0</v>
      </c>
      <c r="T459" s="30">
        <f ca="1">COUNTIF(INDIRECT("Mess03!B"&amp;(ROW(A459)*4-9)):INDIRECT("Mess03!B"&amp;(ROW(A459)*4-6)),"&gt;=500")*15</f>
        <v>0</v>
      </c>
    </row>
    <row r="460" spans="1:20" ht="15.6" thickTop="1" thickBot="1" x14ac:dyDescent="0.35">
      <c r="A460" s="8">
        <f t="shared" si="103"/>
        <v>40988.083333332223</v>
      </c>
      <c r="B460" s="27">
        <f t="shared" ca="1" si="95"/>
        <v>0</v>
      </c>
      <c r="C460" s="27">
        <f t="shared" ca="1" si="96"/>
        <v>0</v>
      </c>
      <c r="D460" s="27">
        <f t="shared" ca="1" si="97"/>
        <v>0</v>
      </c>
      <c r="E460" s="16"/>
      <c r="F460" s="46">
        <v>7.18E-4</v>
      </c>
      <c r="G460" s="46">
        <v>21</v>
      </c>
      <c r="H460" s="16"/>
      <c r="I460" s="30">
        <f t="shared" ca="1" si="98"/>
        <v>0</v>
      </c>
      <c r="J460" s="42">
        <f t="shared" ca="1" si="91"/>
        <v>0</v>
      </c>
      <c r="K460" s="33">
        <f t="shared" ca="1" si="92"/>
        <v>0.98657718120805371</v>
      </c>
      <c r="L460" s="16"/>
      <c r="M460" s="36">
        <f t="shared" ca="1" si="99"/>
        <v>23.834250000000004</v>
      </c>
      <c r="N460" s="39">
        <f t="shared" ca="1" si="93"/>
        <v>19.8</v>
      </c>
      <c r="O460" s="120">
        <f t="shared" ca="1" si="100"/>
        <v>1.2037500000000001</v>
      </c>
      <c r="P460" s="39">
        <f t="shared" ca="1" si="101"/>
        <v>24.075000000000003</v>
      </c>
      <c r="Q460" s="39">
        <f t="shared" ca="1" si="94"/>
        <v>20</v>
      </c>
      <c r="R460" s="16"/>
      <c r="S460" s="33">
        <f t="shared" ca="1" si="102"/>
        <v>0</v>
      </c>
      <c r="T460" s="30">
        <f ca="1">COUNTIF(INDIRECT("Mess03!B"&amp;(ROW(A460)*4-9)):INDIRECT("Mess03!B"&amp;(ROW(A460)*4-6)),"&gt;=500")*15</f>
        <v>0</v>
      </c>
    </row>
    <row r="461" spans="1:20" ht="15.6" thickTop="1" thickBot="1" x14ac:dyDescent="0.35">
      <c r="A461" s="8">
        <f t="shared" si="103"/>
        <v>40988.124999998887</v>
      </c>
      <c r="B461" s="27">
        <f t="shared" ca="1" si="95"/>
        <v>0</v>
      </c>
      <c r="C461" s="27">
        <f t="shared" ca="1" si="96"/>
        <v>0</v>
      </c>
      <c r="D461" s="27">
        <f t="shared" ca="1" si="97"/>
        <v>0</v>
      </c>
      <c r="E461" s="16"/>
      <c r="F461" s="46">
        <v>7.18E-4</v>
      </c>
      <c r="G461" s="46">
        <v>21</v>
      </c>
      <c r="H461" s="16"/>
      <c r="I461" s="30">
        <f t="shared" ca="1" si="98"/>
        <v>0</v>
      </c>
      <c r="J461" s="42">
        <f t="shared" ca="1" si="91"/>
        <v>0</v>
      </c>
      <c r="K461" s="33">
        <f t="shared" ca="1" si="92"/>
        <v>0.98657718120805371</v>
      </c>
      <c r="L461" s="16"/>
      <c r="M461" s="36">
        <f t="shared" ca="1" si="99"/>
        <v>23.562000000000001</v>
      </c>
      <c r="N461" s="39">
        <f t="shared" ca="1" si="93"/>
        <v>19.8</v>
      </c>
      <c r="O461" s="120">
        <f t="shared" ca="1" si="100"/>
        <v>1.19</v>
      </c>
      <c r="P461" s="39">
        <f t="shared" ca="1" si="101"/>
        <v>23.799999999999997</v>
      </c>
      <c r="Q461" s="39">
        <f t="shared" ca="1" si="94"/>
        <v>20</v>
      </c>
      <c r="R461" s="16"/>
      <c r="S461" s="33">
        <f t="shared" ca="1" si="102"/>
        <v>0</v>
      </c>
      <c r="T461" s="30">
        <f ca="1">COUNTIF(INDIRECT("Mess03!B"&amp;(ROW(A461)*4-9)):INDIRECT("Mess03!B"&amp;(ROW(A461)*4-6)),"&gt;=500")*15</f>
        <v>0</v>
      </c>
    </row>
    <row r="462" spans="1:20" ht="15.6" thickTop="1" thickBot="1" x14ac:dyDescent="0.35">
      <c r="A462" s="8">
        <f t="shared" si="103"/>
        <v>40988.166666665551</v>
      </c>
      <c r="B462" s="27">
        <f t="shared" ca="1" si="95"/>
        <v>0</v>
      </c>
      <c r="C462" s="27">
        <f t="shared" ca="1" si="96"/>
        <v>0</v>
      </c>
      <c r="D462" s="27">
        <f t="shared" ca="1" si="97"/>
        <v>0</v>
      </c>
      <c r="E462" s="16"/>
      <c r="F462" s="46">
        <v>7.18E-4</v>
      </c>
      <c r="G462" s="46">
        <v>21</v>
      </c>
      <c r="H462" s="16"/>
      <c r="I462" s="30">
        <f t="shared" ca="1" si="98"/>
        <v>0</v>
      </c>
      <c r="J462" s="42">
        <f t="shared" ca="1" si="91"/>
        <v>0</v>
      </c>
      <c r="K462" s="33">
        <f t="shared" ca="1" si="92"/>
        <v>0.98657718120805371</v>
      </c>
      <c r="L462" s="16"/>
      <c r="M462" s="36">
        <f t="shared" ca="1" si="99"/>
        <v>23.463000000000001</v>
      </c>
      <c r="N462" s="39">
        <f t="shared" ca="1" si="93"/>
        <v>19.8</v>
      </c>
      <c r="O462" s="120">
        <f t="shared" ca="1" si="100"/>
        <v>1.1850000000000001</v>
      </c>
      <c r="P462" s="39">
        <f t="shared" ca="1" si="101"/>
        <v>23.7</v>
      </c>
      <c r="Q462" s="39">
        <f t="shared" ca="1" si="94"/>
        <v>20</v>
      </c>
      <c r="R462" s="16"/>
      <c r="S462" s="33">
        <f t="shared" ca="1" si="102"/>
        <v>0</v>
      </c>
      <c r="T462" s="30">
        <f ca="1">COUNTIF(INDIRECT("Mess03!B"&amp;(ROW(A462)*4-9)):INDIRECT("Mess03!B"&amp;(ROW(A462)*4-6)),"&gt;=500")*15</f>
        <v>0</v>
      </c>
    </row>
    <row r="463" spans="1:20" ht="15.6" thickTop="1" thickBot="1" x14ac:dyDescent="0.35">
      <c r="A463" s="8">
        <f t="shared" si="103"/>
        <v>40988.208333332215</v>
      </c>
      <c r="B463" s="27">
        <f t="shared" ca="1" si="95"/>
        <v>0</v>
      </c>
      <c r="C463" s="27">
        <f t="shared" ca="1" si="96"/>
        <v>0</v>
      </c>
      <c r="D463" s="27">
        <f t="shared" ca="1" si="97"/>
        <v>0</v>
      </c>
      <c r="E463" s="16"/>
      <c r="F463" s="46">
        <v>7.18E-4</v>
      </c>
      <c r="G463" s="46">
        <v>21</v>
      </c>
      <c r="H463" s="16"/>
      <c r="I463" s="30">
        <f t="shared" ca="1" si="98"/>
        <v>0</v>
      </c>
      <c r="J463" s="42">
        <f t="shared" ca="1" si="91"/>
        <v>0</v>
      </c>
      <c r="K463" s="33">
        <f t="shared" ca="1" si="92"/>
        <v>0.98657718120805371</v>
      </c>
      <c r="L463" s="16"/>
      <c r="M463" s="36">
        <f t="shared" ca="1" si="99"/>
        <v>23.240249999999996</v>
      </c>
      <c r="N463" s="39">
        <f t="shared" ca="1" si="93"/>
        <v>19.8</v>
      </c>
      <c r="O463" s="120">
        <f t="shared" ca="1" si="100"/>
        <v>1.1737499999999998</v>
      </c>
      <c r="P463" s="39">
        <f t="shared" ca="1" si="101"/>
        <v>23.474999999999998</v>
      </c>
      <c r="Q463" s="39">
        <f t="shared" ca="1" si="94"/>
        <v>20</v>
      </c>
      <c r="R463" s="16"/>
      <c r="S463" s="33">
        <f t="shared" ca="1" si="102"/>
        <v>0</v>
      </c>
      <c r="T463" s="30">
        <f ca="1">COUNTIF(INDIRECT("Mess03!B"&amp;(ROW(A463)*4-9)):INDIRECT("Mess03!B"&amp;(ROW(A463)*4-6)),"&gt;=500")*15</f>
        <v>0</v>
      </c>
    </row>
    <row r="464" spans="1:20" ht="15.6" thickTop="1" thickBot="1" x14ac:dyDescent="0.35">
      <c r="A464" s="8">
        <f t="shared" si="103"/>
        <v>40988.24999999888</v>
      </c>
      <c r="B464" s="27">
        <f t="shared" ca="1" si="95"/>
        <v>0</v>
      </c>
      <c r="C464" s="27">
        <f t="shared" ca="1" si="96"/>
        <v>0</v>
      </c>
      <c r="D464" s="27">
        <f t="shared" ca="1" si="97"/>
        <v>0</v>
      </c>
      <c r="E464" s="16"/>
      <c r="F464" s="46">
        <v>7.18E-4</v>
      </c>
      <c r="G464" s="46">
        <v>21</v>
      </c>
      <c r="H464" s="16"/>
      <c r="I464" s="30">
        <f t="shared" ca="1" si="98"/>
        <v>0</v>
      </c>
      <c r="J464" s="42">
        <f t="shared" ca="1" si="91"/>
        <v>0</v>
      </c>
      <c r="K464" s="33">
        <f t="shared" ca="1" si="92"/>
        <v>0.98657718120805371</v>
      </c>
      <c r="L464" s="16"/>
      <c r="M464" s="36">
        <f t="shared" ca="1" si="99"/>
        <v>23.141249999999996</v>
      </c>
      <c r="N464" s="39">
        <f t="shared" ca="1" si="93"/>
        <v>19.8</v>
      </c>
      <c r="O464" s="120">
        <f t="shared" ca="1" si="100"/>
        <v>1.1687499999999997</v>
      </c>
      <c r="P464" s="39">
        <f t="shared" ca="1" si="101"/>
        <v>23.374999999999996</v>
      </c>
      <c r="Q464" s="39">
        <f t="shared" ca="1" si="94"/>
        <v>20</v>
      </c>
      <c r="R464" s="16"/>
      <c r="S464" s="33">
        <f t="shared" ca="1" si="102"/>
        <v>0</v>
      </c>
      <c r="T464" s="30">
        <f ca="1">COUNTIF(INDIRECT("Mess03!B"&amp;(ROW(A464)*4-9)):INDIRECT("Mess03!B"&amp;(ROW(A464)*4-6)),"&gt;=500")*15</f>
        <v>0</v>
      </c>
    </row>
    <row r="465" spans="1:20" ht="15.6" thickTop="1" thickBot="1" x14ac:dyDescent="0.35">
      <c r="A465" s="8">
        <f t="shared" si="103"/>
        <v>40988.291666665544</v>
      </c>
      <c r="B465" s="27">
        <f t="shared" ca="1" si="95"/>
        <v>0</v>
      </c>
      <c r="C465" s="27">
        <f t="shared" ca="1" si="96"/>
        <v>0</v>
      </c>
      <c r="D465" s="27">
        <f t="shared" ca="1" si="97"/>
        <v>0</v>
      </c>
      <c r="E465" s="16"/>
      <c r="F465" s="46">
        <v>7.18E-4</v>
      </c>
      <c r="G465" s="46">
        <v>21</v>
      </c>
      <c r="H465" s="16"/>
      <c r="I465" s="30">
        <f t="shared" ca="1" si="98"/>
        <v>0</v>
      </c>
      <c r="J465" s="42">
        <f t="shared" ca="1" si="91"/>
        <v>0</v>
      </c>
      <c r="K465" s="33">
        <f t="shared" ca="1" si="92"/>
        <v>0.98657718120805371</v>
      </c>
      <c r="L465" s="16"/>
      <c r="M465" s="36">
        <f t="shared" ca="1" si="99"/>
        <v>22.893750000000001</v>
      </c>
      <c r="N465" s="39">
        <f t="shared" ca="1" si="93"/>
        <v>19.8</v>
      </c>
      <c r="O465" s="120">
        <f t="shared" ca="1" si="100"/>
        <v>1.15625</v>
      </c>
      <c r="P465" s="39">
        <f t="shared" ca="1" si="101"/>
        <v>23.125</v>
      </c>
      <c r="Q465" s="39">
        <f t="shared" ca="1" si="94"/>
        <v>20</v>
      </c>
      <c r="R465" s="16"/>
      <c r="S465" s="33">
        <f t="shared" ca="1" si="102"/>
        <v>0</v>
      </c>
      <c r="T465" s="30">
        <f ca="1">COUNTIF(INDIRECT("Mess03!B"&amp;(ROW(A465)*4-9)):INDIRECT("Mess03!B"&amp;(ROW(A465)*4-6)),"&gt;=500")*15</f>
        <v>0</v>
      </c>
    </row>
    <row r="466" spans="1:20" ht="15.6" thickTop="1" thickBot="1" x14ac:dyDescent="0.35">
      <c r="A466" s="8">
        <f t="shared" si="103"/>
        <v>40988.333333332208</v>
      </c>
      <c r="B466" s="27">
        <f t="shared" ca="1" si="95"/>
        <v>0</v>
      </c>
      <c r="C466" s="27">
        <f t="shared" ca="1" si="96"/>
        <v>0.18705314409402685</v>
      </c>
      <c r="D466" s="27">
        <f t="shared" ca="1" si="97"/>
        <v>0.18705314409402685</v>
      </c>
      <c r="E466" s="16"/>
      <c r="F466" s="46">
        <v>7.18E-4</v>
      </c>
      <c r="G466" s="46">
        <v>21</v>
      </c>
      <c r="H466" s="16"/>
      <c r="I466" s="30">
        <f t="shared" ca="1" si="98"/>
        <v>47.109060402684563</v>
      </c>
      <c r="J466" s="42">
        <f t="shared" ca="1" si="91"/>
        <v>47.75</v>
      </c>
      <c r="K466" s="33">
        <f t="shared" ca="1" si="92"/>
        <v>0.98657718120805371</v>
      </c>
      <c r="L466" s="16"/>
      <c r="M466" s="36">
        <f t="shared" ca="1" si="99"/>
        <v>26.334000000000003</v>
      </c>
      <c r="N466" s="39">
        <f t="shared" ca="1" si="93"/>
        <v>19.8</v>
      </c>
      <c r="O466" s="120">
        <f t="shared" ca="1" si="100"/>
        <v>1.33</v>
      </c>
      <c r="P466" s="39">
        <f t="shared" ca="1" si="101"/>
        <v>26.6</v>
      </c>
      <c r="Q466" s="39">
        <f t="shared" ca="1" si="94"/>
        <v>20</v>
      </c>
      <c r="R466" s="16"/>
      <c r="S466" s="33">
        <f t="shared" ca="1" si="102"/>
        <v>0</v>
      </c>
      <c r="T466" s="30">
        <f ca="1">COUNTIF(INDIRECT("Mess03!B"&amp;(ROW(A466)*4-9)):INDIRECT("Mess03!B"&amp;(ROW(A466)*4-6)),"&gt;=500")*15</f>
        <v>15</v>
      </c>
    </row>
    <row r="467" spans="1:20" ht="15.6" thickTop="1" thickBot="1" x14ac:dyDescent="0.35">
      <c r="A467" s="8">
        <f t="shared" si="103"/>
        <v>40988.374999998872</v>
      </c>
      <c r="B467" s="27">
        <f t="shared" ca="1" si="95"/>
        <v>0.70266100079329874</v>
      </c>
      <c r="C467" s="27">
        <f t="shared" ca="1" si="96"/>
        <v>0.78073444532588743</v>
      </c>
      <c r="D467" s="27">
        <f t="shared" ca="1" si="97"/>
        <v>7.8073444532588729E-2</v>
      </c>
      <c r="E467" s="16"/>
      <c r="F467" s="46">
        <v>7.18E-4</v>
      </c>
      <c r="G467" s="46">
        <v>21</v>
      </c>
      <c r="H467" s="16"/>
      <c r="I467" s="30">
        <f t="shared" ca="1" si="98"/>
        <v>193.47383720930233</v>
      </c>
      <c r="J467" s="42">
        <f t="shared" ca="1" si="91"/>
        <v>195.75</v>
      </c>
      <c r="K467" s="33">
        <f t="shared" ca="1" si="92"/>
        <v>0.9883720930232559</v>
      </c>
      <c r="L467" s="16"/>
      <c r="M467" s="36">
        <f t="shared" ca="1" si="99"/>
        <v>26.763157894736842</v>
      </c>
      <c r="N467" s="39">
        <f t="shared" ca="1" si="93"/>
        <v>11.3</v>
      </c>
      <c r="O467" s="120">
        <f t="shared" ca="1" si="100"/>
        <v>2.3684210526315788</v>
      </c>
      <c r="P467" s="39">
        <f t="shared" ca="1" si="101"/>
        <v>27</v>
      </c>
      <c r="Q467" s="39">
        <f t="shared" ca="1" si="94"/>
        <v>11.4</v>
      </c>
      <c r="R467" s="16"/>
      <c r="S467" s="33">
        <f t="shared" ca="1" si="102"/>
        <v>0.9</v>
      </c>
      <c r="T467" s="30">
        <f ca="1">COUNTIF(INDIRECT("Mess03!B"&amp;(ROW(A467)*4-9)):INDIRECT("Mess03!B"&amp;(ROW(A467)*4-6)),"&gt;=500")*15</f>
        <v>60</v>
      </c>
    </row>
    <row r="468" spans="1:20" ht="15.6" thickTop="1" thickBot="1" x14ac:dyDescent="0.35">
      <c r="A468" s="8">
        <f t="shared" si="103"/>
        <v>40988.416666665536</v>
      </c>
      <c r="B468" s="27">
        <f t="shared" ca="1" si="95"/>
        <v>0.61466551495415778</v>
      </c>
      <c r="C468" s="27">
        <f t="shared" ca="1" si="96"/>
        <v>0.68296168328239748</v>
      </c>
      <c r="D468" s="27">
        <f t="shared" ca="1" si="97"/>
        <v>6.8296168328239731E-2</v>
      </c>
      <c r="E468" s="16"/>
      <c r="F468" s="46">
        <v>7.18E-4</v>
      </c>
      <c r="G468" s="46">
        <v>21</v>
      </c>
      <c r="H468" s="16"/>
      <c r="I468" s="30">
        <f t="shared" ca="1" si="98"/>
        <v>182.60174418604652</v>
      </c>
      <c r="J468" s="42">
        <f t="shared" ca="1" si="91"/>
        <v>184.75</v>
      </c>
      <c r="K468" s="33">
        <f t="shared" ca="1" si="92"/>
        <v>0.9883720930232559</v>
      </c>
      <c r="L468" s="16"/>
      <c r="M468" s="36">
        <f t="shared" ca="1" si="99"/>
        <v>24.80548245614035</v>
      </c>
      <c r="N468" s="39">
        <f t="shared" ca="1" si="93"/>
        <v>11.3</v>
      </c>
      <c r="O468" s="120">
        <f t="shared" ca="1" si="100"/>
        <v>2.195175438596491</v>
      </c>
      <c r="P468" s="39">
        <f t="shared" ca="1" si="101"/>
        <v>25.024999999999999</v>
      </c>
      <c r="Q468" s="39">
        <f t="shared" ca="1" si="94"/>
        <v>11.4</v>
      </c>
      <c r="R468" s="16"/>
      <c r="S468" s="33">
        <f t="shared" ca="1" si="102"/>
        <v>0.9</v>
      </c>
      <c r="T468" s="30">
        <f ca="1">COUNTIF(INDIRECT("Mess03!B"&amp;(ROW(A468)*4-9)):INDIRECT("Mess03!B"&amp;(ROW(A468)*4-6)),"&gt;=500")*15</f>
        <v>60</v>
      </c>
    </row>
    <row r="469" spans="1:20" ht="15.6" thickTop="1" thickBot="1" x14ac:dyDescent="0.35">
      <c r="A469" s="8">
        <f t="shared" si="103"/>
        <v>40988.458333332201</v>
      </c>
      <c r="B469" s="27">
        <f t="shared" ca="1" si="95"/>
        <v>0.56954727352509193</v>
      </c>
      <c r="C469" s="27">
        <f t="shared" ca="1" si="96"/>
        <v>0.63283030391676875</v>
      </c>
      <c r="D469" s="27">
        <f t="shared" ca="1" si="97"/>
        <v>6.3283030391676862E-2</v>
      </c>
      <c r="E469" s="16"/>
      <c r="F469" s="46">
        <v>7.18E-4</v>
      </c>
      <c r="G469" s="46">
        <v>21</v>
      </c>
      <c r="H469" s="16"/>
      <c r="I469" s="30">
        <f t="shared" ca="1" si="98"/>
        <v>176.42441860465118</v>
      </c>
      <c r="J469" s="42">
        <f t="shared" ca="1" si="91"/>
        <v>178.5</v>
      </c>
      <c r="K469" s="33">
        <f t="shared" ca="1" si="92"/>
        <v>0.9883720930232559</v>
      </c>
      <c r="L469" s="16"/>
      <c r="M469" s="36">
        <f t="shared" ca="1" si="99"/>
        <v>23.789473684210527</v>
      </c>
      <c r="N469" s="39">
        <f t="shared" ca="1" si="93"/>
        <v>11.3</v>
      </c>
      <c r="O469" s="120">
        <f t="shared" ca="1" si="100"/>
        <v>2.1052631578947367</v>
      </c>
      <c r="P469" s="39">
        <f t="shared" ca="1" si="101"/>
        <v>24</v>
      </c>
      <c r="Q469" s="39">
        <f t="shared" ca="1" si="94"/>
        <v>11.4</v>
      </c>
      <c r="R469" s="16"/>
      <c r="S469" s="33">
        <f t="shared" ca="1" si="102"/>
        <v>0.9</v>
      </c>
      <c r="T469" s="30">
        <f ca="1">COUNTIF(INDIRECT("Mess03!B"&amp;(ROW(A469)*4-9)):INDIRECT("Mess03!B"&amp;(ROW(A469)*4-6)),"&gt;=500")*15</f>
        <v>60</v>
      </c>
    </row>
    <row r="470" spans="1:20" ht="15.6" thickTop="1" thickBot="1" x14ac:dyDescent="0.35">
      <c r="A470" s="8">
        <f t="shared" si="103"/>
        <v>40988.499999998865</v>
      </c>
      <c r="B470" s="27">
        <f t="shared" ca="1" si="95"/>
        <v>0.5385754815763083</v>
      </c>
      <c r="C470" s="27">
        <f t="shared" ca="1" si="96"/>
        <v>0.59841720175145363</v>
      </c>
      <c r="D470" s="27">
        <f t="shared" ca="1" si="97"/>
        <v>5.9841720175145351E-2</v>
      </c>
      <c r="E470" s="16"/>
      <c r="F470" s="46">
        <v>7.18E-4</v>
      </c>
      <c r="G470" s="46">
        <v>21</v>
      </c>
      <c r="H470" s="16"/>
      <c r="I470" s="30">
        <f t="shared" ca="1" si="98"/>
        <v>173.70639534883722</v>
      </c>
      <c r="J470" s="42">
        <f t="shared" ca="1" si="91"/>
        <v>175.75</v>
      </c>
      <c r="K470" s="33">
        <f t="shared" ca="1" si="92"/>
        <v>0.9883720930232559</v>
      </c>
      <c r="L470" s="16"/>
      <c r="M470" s="36">
        <f t="shared" ca="1" si="99"/>
        <v>22.847807017543865</v>
      </c>
      <c r="N470" s="39">
        <f t="shared" ca="1" si="93"/>
        <v>11.3</v>
      </c>
      <c r="O470" s="120">
        <f t="shared" ca="1" si="100"/>
        <v>2.0219298245614037</v>
      </c>
      <c r="P470" s="39">
        <f t="shared" ca="1" si="101"/>
        <v>23.05</v>
      </c>
      <c r="Q470" s="39">
        <f t="shared" ca="1" si="94"/>
        <v>11.4</v>
      </c>
      <c r="R470" s="16"/>
      <c r="S470" s="33">
        <f t="shared" ca="1" si="102"/>
        <v>0.9</v>
      </c>
      <c r="T470" s="30">
        <f ca="1">COUNTIF(INDIRECT("Mess03!B"&amp;(ROW(A470)*4-9)):INDIRECT("Mess03!B"&amp;(ROW(A470)*4-6)),"&gt;=500")*15</f>
        <v>60</v>
      </c>
    </row>
    <row r="471" spans="1:20" ht="15.6" thickTop="1" thickBot="1" x14ac:dyDescent="0.35">
      <c r="A471" s="8">
        <f t="shared" si="103"/>
        <v>40988.541666665529</v>
      </c>
      <c r="B471" s="27">
        <f t="shared" ca="1" si="95"/>
        <v>0.50919075092017307</v>
      </c>
      <c r="C471" s="27">
        <f t="shared" ca="1" si="96"/>
        <v>0.56576750102241447</v>
      </c>
      <c r="D471" s="27">
        <f t="shared" ca="1" si="97"/>
        <v>5.6576750102241433E-2</v>
      </c>
      <c r="E471" s="16"/>
      <c r="F471" s="46">
        <v>7.18E-4</v>
      </c>
      <c r="G471" s="46">
        <v>21</v>
      </c>
      <c r="H471" s="16"/>
      <c r="I471" s="30">
        <f t="shared" ca="1" si="98"/>
        <v>171.48255813953489</v>
      </c>
      <c r="J471" s="42">
        <f t="shared" ca="1" si="91"/>
        <v>173.5</v>
      </c>
      <c r="K471" s="33">
        <f t="shared" ca="1" si="92"/>
        <v>0.9883720930232559</v>
      </c>
      <c r="L471" s="16"/>
      <c r="M471" s="36">
        <f t="shared" ca="1" si="99"/>
        <v>21.88135964912281</v>
      </c>
      <c r="N471" s="39">
        <f t="shared" ca="1" si="93"/>
        <v>11.3</v>
      </c>
      <c r="O471" s="120">
        <f t="shared" ca="1" si="100"/>
        <v>1.93640350877193</v>
      </c>
      <c r="P471" s="39">
        <f t="shared" ca="1" si="101"/>
        <v>22.075000000000003</v>
      </c>
      <c r="Q471" s="39">
        <f t="shared" ca="1" si="94"/>
        <v>11.4</v>
      </c>
      <c r="R471" s="16"/>
      <c r="S471" s="33">
        <f t="shared" ca="1" si="102"/>
        <v>0.9</v>
      </c>
      <c r="T471" s="30">
        <f ca="1">COUNTIF(INDIRECT("Mess03!B"&amp;(ROW(A471)*4-9)):INDIRECT("Mess03!B"&amp;(ROW(A471)*4-6)),"&gt;=500")*15</f>
        <v>60</v>
      </c>
    </row>
    <row r="472" spans="1:20" ht="15.6" thickTop="1" thickBot="1" x14ac:dyDescent="0.35">
      <c r="A472" s="8">
        <f t="shared" si="103"/>
        <v>40988.583333332193</v>
      </c>
      <c r="B472" s="27">
        <f t="shared" ca="1" si="95"/>
        <v>0.49459643440494949</v>
      </c>
      <c r="C472" s="27">
        <f t="shared" ca="1" si="96"/>
        <v>0.54955159378327723</v>
      </c>
      <c r="D472" s="27">
        <f t="shared" ca="1" si="97"/>
        <v>5.4955159378327713E-2</v>
      </c>
      <c r="E472" s="16"/>
      <c r="F472" s="46">
        <v>7.18E-4</v>
      </c>
      <c r="G472" s="46">
        <v>21</v>
      </c>
      <c r="H472" s="16"/>
      <c r="I472" s="30">
        <f t="shared" ca="1" si="98"/>
        <v>172.22383720930233</v>
      </c>
      <c r="J472" s="42">
        <f t="shared" ca="1" si="91"/>
        <v>174.25</v>
      </c>
      <c r="K472" s="33">
        <f t="shared" ca="1" si="92"/>
        <v>0.9883720930232559</v>
      </c>
      <c r="L472" s="16"/>
      <c r="M472" s="36">
        <f t="shared" ca="1" si="99"/>
        <v>21.162719298245616</v>
      </c>
      <c r="N472" s="39">
        <f t="shared" ca="1" si="93"/>
        <v>11.3</v>
      </c>
      <c r="O472" s="120">
        <f t="shared" ca="1" si="100"/>
        <v>1.8728070175438598</v>
      </c>
      <c r="P472" s="39">
        <f t="shared" ca="1" si="101"/>
        <v>21.35</v>
      </c>
      <c r="Q472" s="39">
        <f t="shared" ca="1" si="94"/>
        <v>11.4</v>
      </c>
      <c r="R472" s="16"/>
      <c r="S472" s="33">
        <f t="shared" ca="1" si="102"/>
        <v>0.9</v>
      </c>
      <c r="T472" s="30">
        <f ca="1">COUNTIF(INDIRECT("Mess03!B"&amp;(ROW(A472)*4-9)):INDIRECT("Mess03!B"&amp;(ROW(A472)*4-6)),"&gt;=500")*15</f>
        <v>60</v>
      </c>
    </row>
    <row r="473" spans="1:20" ht="15.6" thickTop="1" thickBot="1" x14ac:dyDescent="0.35">
      <c r="A473" s="8">
        <f t="shared" si="103"/>
        <v>40988.624999998858</v>
      </c>
      <c r="B473" s="27">
        <f t="shared" ca="1" si="95"/>
        <v>0.46594125339014691</v>
      </c>
      <c r="C473" s="27">
        <f t="shared" ca="1" si="96"/>
        <v>0.51771250376682987</v>
      </c>
      <c r="D473" s="27">
        <f t="shared" ca="1" si="97"/>
        <v>5.1771250376682974E-2</v>
      </c>
      <c r="E473" s="16"/>
      <c r="F473" s="46">
        <v>7.18E-4</v>
      </c>
      <c r="G473" s="46">
        <v>21</v>
      </c>
      <c r="H473" s="16"/>
      <c r="I473" s="30">
        <f t="shared" ca="1" si="98"/>
        <v>171.48255813953489</v>
      </c>
      <c r="J473" s="42">
        <f t="shared" ca="1" si="91"/>
        <v>173.5</v>
      </c>
      <c r="K473" s="33">
        <f t="shared" ca="1" si="92"/>
        <v>0.9883720930232559</v>
      </c>
      <c r="L473" s="16"/>
      <c r="M473" s="36">
        <f t="shared" ca="1" si="99"/>
        <v>20.022807017543862</v>
      </c>
      <c r="N473" s="39">
        <f t="shared" ca="1" si="93"/>
        <v>11.3</v>
      </c>
      <c r="O473" s="120">
        <f t="shared" ca="1" si="100"/>
        <v>1.7719298245614035</v>
      </c>
      <c r="P473" s="39">
        <f t="shared" ca="1" si="101"/>
        <v>20.2</v>
      </c>
      <c r="Q473" s="39">
        <f t="shared" ca="1" si="94"/>
        <v>11.4</v>
      </c>
      <c r="R473" s="16"/>
      <c r="S473" s="33">
        <f t="shared" ca="1" si="102"/>
        <v>0.9</v>
      </c>
      <c r="T473" s="30">
        <f ca="1">COUNTIF(INDIRECT("Mess03!B"&amp;(ROW(A473)*4-9)):INDIRECT("Mess03!B"&amp;(ROW(A473)*4-6)),"&gt;=500")*15</f>
        <v>60</v>
      </c>
    </row>
    <row r="474" spans="1:20" ht="15.6" thickTop="1" thickBot="1" x14ac:dyDescent="0.35">
      <c r="A474" s="8">
        <f t="shared" si="103"/>
        <v>40988.666666665522</v>
      </c>
      <c r="B474" s="27">
        <f t="shared" ca="1" si="95"/>
        <v>0.31508983114070155</v>
      </c>
      <c r="C474" s="27">
        <f t="shared" ca="1" si="96"/>
        <v>0.35009981237855725</v>
      </c>
      <c r="D474" s="27">
        <f t="shared" ca="1" si="97"/>
        <v>3.5009981237855717E-2</v>
      </c>
      <c r="E474" s="16"/>
      <c r="F474" s="46">
        <v>7.18E-4</v>
      </c>
      <c r="G474" s="46">
        <v>21</v>
      </c>
      <c r="H474" s="16"/>
      <c r="I474" s="30">
        <f t="shared" ca="1" si="98"/>
        <v>125.77034883720931</v>
      </c>
      <c r="J474" s="42">
        <f t="shared" ca="1" si="91"/>
        <v>127.25</v>
      </c>
      <c r="K474" s="33">
        <f t="shared" ca="1" si="92"/>
        <v>0.9883720930232559</v>
      </c>
      <c r="L474" s="16"/>
      <c r="M474" s="36">
        <f t="shared" ca="1" si="99"/>
        <v>18.461622807017545</v>
      </c>
      <c r="N474" s="39">
        <f t="shared" ca="1" si="93"/>
        <v>11.3</v>
      </c>
      <c r="O474" s="120">
        <f t="shared" ca="1" si="100"/>
        <v>1.6337719298245614</v>
      </c>
      <c r="P474" s="39">
        <f t="shared" ca="1" si="101"/>
        <v>18.625</v>
      </c>
      <c r="Q474" s="39">
        <f t="shared" ca="1" si="94"/>
        <v>11.4</v>
      </c>
      <c r="R474" s="16"/>
      <c r="S474" s="33">
        <f t="shared" ca="1" si="102"/>
        <v>0.9</v>
      </c>
      <c r="T474" s="30">
        <f ca="1">COUNTIF(INDIRECT("Mess03!B"&amp;(ROW(A474)*4-9)):INDIRECT("Mess03!B"&amp;(ROW(A474)*4-6)),"&gt;=500")*15</f>
        <v>45</v>
      </c>
    </row>
    <row r="475" spans="1:20" ht="15.6" thickTop="1" thickBot="1" x14ac:dyDescent="0.35">
      <c r="A475" s="8">
        <f t="shared" si="103"/>
        <v>40988.708333332186</v>
      </c>
      <c r="B475" s="27">
        <f t="shared" ca="1" si="95"/>
        <v>0</v>
      </c>
      <c r="C475" s="27">
        <f t="shared" ca="1" si="96"/>
        <v>0</v>
      </c>
      <c r="D475" s="27">
        <f t="shared" ca="1" si="97"/>
        <v>0</v>
      </c>
      <c r="E475" s="16"/>
      <c r="F475" s="46">
        <v>7.18E-4</v>
      </c>
      <c r="G475" s="46">
        <v>21</v>
      </c>
      <c r="H475" s="16"/>
      <c r="I475" s="30">
        <f t="shared" ca="1" si="98"/>
        <v>0</v>
      </c>
      <c r="J475" s="42">
        <f t="shared" ca="1" si="91"/>
        <v>0</v>
      </c>
      <c r="K475" s="33">
        <f t="shared" ca="1" si="92"/>
        <v>0.9883720930232559</v>
      </c>
      <c r="L475" s="16"/>
      <c r="M475" s="36">
        <f t="shared" ca="1" si="99"/>
        <v>14.00109649122807</v>
      </c>
      <c r="N475" s="39">
        <f t="shared" ca="1" si="93"/>
        <v>11.3</v>
      </c>
      <c r="O475" s="120">
        <f t="shared" ca="1" si="100"/>
        <v>1.2390350877192982</v>
      </c>
      <c r="P475" s="39">
        <f t="shared" ca="1" si="101"/>
        <v>14.125</v>
      </c>
      <c r="Q475" s="39">
        <f t="shared" ca="1" si="94"/>
        <v>11.4</v>
      </c>
      <c r="R475" s="16"/>
      <c r="S475" s="33">
        <f t="shared" ca="1" si="102"/>
        <v>0</v>
      </c>
      <c r="T475" s="30">
        <f ca="1">COUNTIF(INDIRECT("Mess03!B"&amp;(ROW(A475)*4-9)):INDIRECT("Mess03!B"&amp;(ROW(A475)*4-6)),"&gt;=500")*15</f>
        <v>0</v>
      </c>
    </row>
    <row r="476" spans="1:20" ht="15.6" thickTop="1" thickBot="1" x14ac:dyDescent="0.35">
      <c r="A476" s="8">
        <f t="shared" si="103"/>
        <v>40988.74999999885</v>
      </c>
      <c r="B476" s="27">
        <f t="shared" ca="1" si="95"/>
        <v>0</v>
      </c>
      <c r="C476" s="27">
        <f t="shared" ca="1" si="96"/>
        <v>0</v>
      </c>
      <c r="D476" s="27">
        <f t="shared" ca="1" si="97"/>
        <v>0</v>
      </c>
      <c r="E476" s="16"/>
      <c r="F476" s="46">
        <v>7.18E-4</v>
      </c>
      <c r="G476" s="46">
        <v>21</v>
      </c>
      <c r="H476" s="16"/>
      <c r="I476" s="30">
        <f t="shared" ca="1" si="98"/>
        <v>0</v>
      </c>
      <c r="J476" s="42">
        <f t="shared" ca="1" si="91"/>
        <v>0</v>
      </c>
      <c r="K476" s="33">
        <f t="shared" ca="1" si="92"/>
        <v>0.9883720930232559</v>
      </c>
      <c r="L476" s="16"/>
      <c r="M476" s="36">
        <f t="shared" ca="1" si="99"/>
        <v>13.703728070175437</v>
      </c>
      <c r="N476" s="39">
        <f t="shared" ca="1" si="93"/>
        <v>11.3</v>
      </c>
      <c r="O476" s="120">
        <f t="shared" ca="1" si="100"/>
        <v>1.2127192982456139</v>
      </c>
      <c r="P476" s="39">
        <f t="shared" ca="1" si="101"/>
        <v>13.824999999999999</v>
      </c>
      <c r="Q476" s="39">
        <f t="shared" ca="1" si="94"/>
        <v>11.4</v>
      </c>
      <c r="R476" s="16"/>
      <c r="S476" s="33">
        <f t="shared" ca="1" si="102"/>
        <v>0</v>
      </c>
      <c r="T476" s="30">
        <f ca="1">COUNTIF(INDIRECT("Mess03!B"&amp;(ROW(A476)*4-9)):INDIRECT("Mess03!B"&amp;(ROW(A476)*4-6)),"&gt;=500")*15</f>
        <v>0</v>
      </c>
    </row>
    <row r="477" spans="1:20" ht="15.6" thickTop="1" thickBot="1" x14ac:dyDescent="0.35">
      <c r="A477" s="8">
        <f t="shared" si="103"/>
        <v>40988.791666665515</v>
      </c>
      <c r="B477" s="27">
        <f t="shared" ca="1" si="95"/>
        <v>0</v>
      </c>
      <c r="C477" s="27">
        <f t="shared" ca="1" si="96"/>
        <v>0</v>
      </c>
      <c r="D477" s="27">
        <f t="shared" ca="1" si="97"/>
        <v>0</v>
      </c>
      <c r="E477" s="16"/>
      <c r="F477" s="46">
        <v>7.18E-4</v>
      </c>
      <c r="G477" s="46">
        <v>21</v>
      </c>
      <c r="H477" s="16"/>
      <c r="I477" s="30">
        <f t="shared" ca="1" si="98"/>
        <v>0</v>
      </c>
      <c r="J477" s="42">
        <f t="shared" ca="1" si="91"/>
        <v>0</v>
      </c>
      <c r="K477" s="33">
        <f t="shared" ca="1" si="92"/>
        <v>0.9883720930232559</v>
      </c>
      <c r="L477" s="16"/>
      <c r="M477" s="36">
        <f t="shared" ca="1" si="99"/>
        <v>13.827631578947368</v>
      </c>
      <c r="N477" s="39">
        <f t="shared" ca="1" si="93"/>
        <v>11.3</v>
      </c>
      <c r="O477" s="120">
        <f t="shared" ca="1" si="100"/>
        <v>1.2236842105263157</v>
      </c>
      <c r="P477" s="39">
        <f t="shared" ca="1" si="101"/>
        <v>13.95</v>
      </c>
      <c r="Q477" s="39">
        <f t="shared" ca="1" si="94"/>
        <v>11.4</v>
      </c>
      <c r="R477" s="16"/>
      <c r="S477" s="33">
        <f t="shared" ca="1" si="102"/>
        <v>0</v>
      </c>
      <c r="T477" s="30">
        <f ca="1">COUNTIF(INDIRECT("Mess03!B"&amp;(ROW(A477)*4-9)):INDIRECT("Mess03!B"&amp;(ROW(A477)*4-6)),"&gt;=500")*15</f>
        <v>0</v>
      </c>
    </row>
    <row r="478" spans="1:20" ht="15.6" thickTop="1" thickBot="1" x14ac:dyDescent="0.35">
      <c r="A478" s="8">
        <f t="shared" si="103"/>
        <v>40988.833333332179</v>
      </c>
      <c r="B478" s="27">
        <f t="shared" ca="1" si="95"/>
        <v>0</v>
      </c>
      <c r="C478" s="27">
        <f t="shared" ca="1" si="96"/>
        <v>0</v>
      </c>
      <c r="D478" s="27">
        <f t="shared" ca="1" si="97"/>
        <v>0</v>
      </c>
      <c r="E478" s="16"/>
      <c r="F478" s="46">
        <v>7.18E-4</v>
      </c>
      <c r="G478" s="46">
        <v>21</v>
      </c>
      <c r="H478" s="16"/>
      <c r="I478" s="30">
        <f t="shared" ca="1" si="98"/>
        <v>0</v>
      </c>
      <c r="J478" s="42">
        <f t="shared" ca="1" si="91"/>
        <v>0</v>
      </c>
      <c r="K478" s="33">
        <f t="shared" ca="1" si="92"/>
        <v>0.9883720930232559</v>
      </c>
      <c r="L478" s="16"/>
      <c r="M478" s="36">
        <f t="shared" ca="1" si="99"/>
        <v>14.174561403508774</v>
      </c>
      <c r="N478" s="39">
        <f t="shared" ca="1" si="93"/>
        <v>11.3</v>
      </c>
      <c r="O478" s="120">
        <f t="shared" ca="1" si="100"/>
        <v>1.2543859649122808</v>
      </c>
      <c r="P478" s="39">
        <f t="shared" ca="1" si="101"/>
        <v>14.3</v>
      </c>
      <c r="Q478" s="39">
        <f t="shared" ca="1" si="94"/>
        <v>11.4</v>
      </c>
      <c r="R478" s="16"/>
      <c r="S478" s="33">
        <f t="shared" ca="1" si="102"/>
        <v>0</v>
      </c>
      <c r="T478" s="30">
        <f ca="1">COUNTIF(INDIRECT("Mess03!B"&amp;(ROW(A478)*4-9)):INDIRECT("Mess03!B"&amp;(ROW(A478)*4-6)),"&gt;=500")*15</f>
        <v>0</v>
      </c>
    </row>
    <row r="479" spans="1:20" ht="15.6" thickTop="1" thickBot="1" x14ac:dyDescent="0.35">
      <c r="A479" s="8">
        <f t="shared" si="103"/>
        <v>40988.874999998843</v>
      </c>
      <c r="B479" s="27">
        <f t="shared" ca="1" si="95"/>
        <v>0</v>
      </c>
      <c r="C479" s="27">
        <f t="shared" ca="1" si="96"/>
        <v>0</v>
      </c>
      <c r="D479" s="27">
        <f t="shared" ca="1" si="97"/>
        <v>0</v>
      </c>
      <c r="E479" s="16"/>
      <c r="F479" s="46">
        <v>7.18E-4</v>
      </c>
      <c r="G479" s="46">
        <v>21</v>
      </c>
      <c r="H479" s="16"/>
      <c r="I479" s="30">
        <f t="shared" ca="1" si="98"/>
        <v>0</v>
      </c>
      <c r="J479" s="42">
        <f t="shared" ca="1" si="91"/>
        <v>0</v>
      </c>
      <c r="K479" s="33">
        <f t="shared" ca="1" si="92"/>
        <v>0.9883720930232559</v>
      </c>
      <c r="L479" s="16"/>
      <c r="M479" s="36">
        <f t="shared" ca="1" si="99"/>
        <v>24.408991228070178</v>
      </c>
      <c r="N479" s="39">
        <f t="shared" ca="1" si="93"/>
        <v>11.3</v>
      </c>
      <c r="O479" s="120">
        <f t="shared" ca="1" si="100"/>
        <v>2.1600877192982457</v>
      </c>
      <c r="P479" s="39">
        <f t="shared" ca="1" si="101"/>
        <v>24.625</v>
      </c>
      <c r="Q479" s="39">
        <f t="shared" ca="1" si="94"/>
        <v>11.4</v>
      </c>
      <c r="R479" s="16"/>
      <c r="S479" s="33">
        <f t="shared" ca="1" si="102"/>
        <v>0</v>
      </c>
      <c r="T479" s="30">
        <f ca="1">COUNTIF(INDIRECT("Mess03!B"&amp;(ROW(A479)*4-9)):INDIRECT("Mess03!B"&amp;(ROW(A479)*4-6)),"&gt;=500")*15</f>
        <v>0</v>
      </c>
    </row>
    <row r="480" spans="1:20" ht="15.6" thickTop="1" thickBot="1" x14ac:dyDescent="0.35">
      <c r="A480" s="8">
        <f t="shared" si="103"/>
        <v>40988.916666665507</v>
      </c>
      <c r="B480" s="27">
        <f t="shared" ca="1" si="95"/>
        <v>0</v>
      </c>
      <c r="C480" s="27">
        <f t="shared" ca="1" si="96"/>
        <v>0</v>
      </c>
      <c r="D480" s="27">
        <f t="shared" ca="1" si="97"/>
        <v>0</v>
      </c>
      <c r="E480" s="16"/>
      <c r="F480" s="46">
        <v>7.18E-4</v>
      </c>
      <c r="G480" s="46">
        <v>21</v>
      </c>
      <c r="H480" s="16"/>
      <c r="I480" s="30">
        <f t="shared" ca="1" si="98"/>
        <v>0</v>
      </c>
      <c r="J480" s="42">
        <f t="shared" ca="1" si="91"/>
        <v>0</v>
      </c>
      <c r="K480" s="33">
        <f t="shared" ca="1" si="92"/>
        <v>0.9883720930232559</v>
      </c>
      <c r="L480" s="16"/>
      <c r="M480" s="36">
        <f t="shared" ca="1" si="99"/>
        <v>26.787938596491227</v>
      </c>
      <c r="N480" s="39">
        <f t="shared" ca="1" si="93"/>
        <v>11.3</v>
      </c>
      <c r="O480" s="120">
        <f t="shared" ca="1" si="100"/>
        <v>2.3706140350877192</v>
      </c>
      <c r="P480" s="39">
        <f t="shared" ca="1" si="101"/>
        <v>27.024999999999999</v>
      </c>
      <c r="Q480" s="39">
        <f t="shared" ca="1" si="94"/>
        <v>11.4</v>
      </c>
      <c r="R480" s="16"/>
      <c r="S480" s="33">
        <f t="shared" ca="1" si="102"/>
        <v>0</v>
      </c>
      <c r="T480" s="30">
        <f ca="1">COUNTIF(INDIRECT("Mess03!B"&amp;(ROW(A480)*4-9)):INDIRECT("Mess03!B"&amp;(ROW(A480)*4-6)),"&gt;=500")*15</f>
        <v>0</v>
      </c>
    </row>
    <row r="481" spans="1:20" ht="15.6" thickTop="1" thickBot="1" x14ac:dyDescent="0.35">
      <c r="A481" s="8">
        <f t="shared" si="103"/>
        <v>40988.958333332172</v>
      </c>
      <c r="B481" s="27">
        <f t="shared" ca="1" si="95"/>
        <v>0</v>
      </c>
      <c r="C481" s="27">
        <f t="shared" ca="1" si="96"/>
        <v>0</v>
      </c>
      <c r="D481" s="27">
        <f t="shared" ca="1" si="97"/>
        <v>0</v>
      </c>
      <c r="E481" s="16"/>
      <c r="F481" s="46">
        <v>7.18E-4</v>
      </c>
      <c r="G481" s="46">
        <v>21</v>
      </c>
      <c r="H481" s="16"/>
      <c r="I481" s="30">
        <f t="shared" ca="1" si="98"/>
        <v>0</v>
      </c>
      <c r="J481" s="42">
        <f t="shared" ca="1" si="91"/>
        <v>0</v>
      </c>
      <c r="K481" s="33">
        <f t="shared" ca="1" si="92"/>
        <v>0.9883720930232559</v>
      </c>
      <c r="L481" s="16"/>
      <c r="M481" s="36">
        <f t="shared" ca="1" si="99"/>
        <v>27.03574561403509</v>
      </c>
      <c r="N481" s="39">
        <f t="shared" ca="1" si="93"/>
        <v>11.3</v>
      </c>
      <c r="O481" s="120">
        <f t="shared" ca="1" si="100"/>
        <v>2.3925438596491229</v>
      </c>
      <c r="P481" s="39">
        <f t="shared" ca="1" si="101"/>
        <v>27.275000000000002</v>
      </c>
      <c r="Q481" s="39">
        <f t="shared" ca="1" si="94"/>
        <v>11.4</v>
      </c>
      <c r="R481" s="16"/>
      <c r="S481" s="33">
        <f t="shared" ca="1" si="102"/>
        <v>0</v>
      </c>
      <c r="T481" s="30">
        <f ca="1">COUNTIF(INDIRECT("Mess03!B"&amp;(ROW(A481)*4-9)):INDIRECT("Mess03!B"&amp;(ROW(A481)*4-6)),"&gt;=500")*15</f>
        <v>0</v>
      </c>
    </row>
    <row r="482" spans="1:20" ht="15.6" thickTop="1" thickBot="1" x14ac:dyDescent="0.35">
      <c r="A482" s="8">
        <f t="shared" si="103"/>
        <v>40988.999999998836</v>
      </c>
      <c r="B482" s="27">
        <f t="shared" ca="1" si="95"/>
        <v>0</v>
      </c>
      <c r="C482" s="27">
        <f t="shared" ca="1" si="96"/>
        <v>0</v>
      </c>
      <c r="D482" s="27">
        <f t="shared" ca="1" si="97"/>
        <v>0</v>
      </c>
      <c r="E482" s="16"/>
      <c r="F482" s="46">
        <v>7.18E-4</v>
      </c>
      <c r="G482" s="46">
        <v>21</v>
      </c>
      <c r="H482" s="16"/>
      <c r="I482" s="30">
        <f t="shared" ca="1" si="98"/>
        <v>0</v>
      </c>
      <c r="J482" s="42">
        <f t="shared" ca="1" si="91"/>
        <v>0</v>
      </c>
      <c r="K482" s="33">
        <f t="shared" ca="1" si="92"/>
        <v>0.9883720930232559</v>
      </c>
      <c r="L482" s="16"/>
      <c r="M482" s="36">
        <f t="shared" ca="1" si="99"/>
        <v>26.961403508771934</v>
      </c>
      <c r="N482" s="39">
        <f t="shared" ca="1" si="93"/>
        <v>11.3</v>
      </c>
      <c r="O482" s="120">
        <f t="shared" ca="1" si="100"/>
        <v>2.3859649122807021</v>
      </c>
      <c r="P482" s="39">
        <f t="shared" ca="1" si="101"/>
        <v>27.200000000000003</v>
      </c>
      <c r="Q482" s="39">
        <f t="shared" ca="1" si="94"/>
        <v>11.4</v>
      </c>
      <c r="R482" s="16"/>
      <c r="S482" s="33">
        <f t="shared" ca="1" si="102"/>
        <v>0</v>
      </c>
      <c r="T482" s="30">
        <f ca="1">COUNTIF(INDIRECT("Mess03!B"&amp;(ROW(A482)*4-9)):INDIRECT("Mess03!B"&amp;(ROW(A482)*4-6)),"&gt;=500")*15</f>
        <v>0</v>
      </c>
    </row>
    <row r="483" spans="1:20" ht="15.6" thickTop="1" thickBot="1" x14ac:dyDescent="0.35">
      <c r="A483" s="8">
        <f t="shared" si="103"/>
        <v>40989.0416666655</v>
      </c>
      <c r="B483" s="27">
        <f t="shared" ca="1" si="95"/>
        <v>0</v>
      </c>
      <c r="C483" s="27">
        <f t="shared" ca="1" si="96"/>
        <v>0</v>
      </c>
      <c r="D483" s="27">
        <f t="shared" ca="1" si="97"/>
        <v>0</v>
      </c>
      <c r="E483" s="16"/>
      <c r="F483" s="46">
        <v>7.18E-4</v>
      </c>
      <c r="G483" s="46">
        <v>21</v>
      </c>
      <c r="H483" s="16"/>
      <c r="I483" s="30">
        <f t="shared" ca="1" si="98"/>
        <v>0</v>
      </c>
      <c r="J483" s="42">
        <f t="shared" ca="1" si="91"/>
        <v>0</v>
      </c>
      <c r="K483" s="33">
        <f t="shared" ca="1" si="92"/>
        <v>0.9883720930232559</v>
      </c>
      <c r="L483" s="16"/>
      <c r="M483" s="36">
        <f t="shared" ca="1" si="99"/>
        <v>26.837500000000002</v>
      </c>
      <c r="N483" s="39">
        <f t="shared" ca="1" si="93"/>
        <v>11.3</v>
      </c>
      <c r="O483" s="120">
        <f t="shared" ca="1" si="100"/>
        <v>2.375</v>
      </c>
      <c r="P483" s="39">
        <f t="shared" ca="1" si="101"/>
        <v>27.074999999999999</v>
      </c>
      <c r="Q483" s="39">
        <f t="shared" ca="1" si="94"/>
        <v>11.4</v>
      </c>
      <c r="R483" s="16"/>
      <c r="S483" s="33">
        <f t="shared" ca="1" si="102"/>
        <v>0</v>
      </c>
      <c r="T483" s="30">
        <f ca="1">COUNTIF(INDIRECT("Mess03!B"&amp;(ROW(A483)*4-9)):INDIRECT("Mess03!B"&amp;(ROW(A483)*4-6)),"&gt;=500")*15</f>
        <v>0</v>
      </c>
    </row>
    <row r="484" spans="1:20" ht="15.6" thickTop="1" thickBot="1" x14ac:dyDescent="0.35">
      <c r="A484" s="8">
        <f t="shared" si="103"/>
        <v>40989.083333332164</v>
      </c>
      <c r="B484" s="27">
        <f t="shared" ca="1" si="95"/>
        <v>0</v>
      </c>
      <c r="C484" s="27">
        <f t="shared" ca="1" si="96"/>
        <v>0</v>
      </c>
      <c r="D484" s="27">
        <f t="shared" ca="1" si="97"/>
        <v>0</v>
      </c>
      <c r="E484" s="16"/>
      <c r="F484" s="46">
        <v>7.18E-4</v>
      </c>
      <c r="G484" s="46">
        <v>21</v>
      </c>
      <c r="H484" s="16"/>
      <c r="I484" s="30">
        <f t="shared" ca="1" si="98"/>
        <v>0</v>
      </c>
      <c r="J484" s="42">
        <f t="shared" ca="1" si="91"/>
        <v>0</v>
      </c>
      <c r="K484" s="33">
        <f t="shared" ca="1" si="92"/>
        <v>0.9883720930232559</v>
      </c>
      <c r="L484" s="16"/>
      <c r="M484" s="36">
        <f t="shared" ca="1" si="99"/>
        <v>26.936622807017542</v>
      </c>
      <c r="N484" s="39">
        <f t="shared" ca="1" si="93"/>
        <v>11.3</v>
      </c>
      <c r="O484" s="120">
        <f t="shared" ca="1" si="100"/>
        <v>2.3837719298245612</v>
      </c>
      <c r="P484" s="39">
        <f t="shared" ca="1" si="101"/>
        <v>27.175000000000001</v>
      </c>
      <c r="Q484" s="39">
        <f t="shared" ca="1" si="94"/>
        <v>11.4</v>
      </c>
      <c r="R484" s="16"/>
      <c r="S484" s="33">
        <f t="shared" ca="1" si="102"/>
        <v>0</v>
      </c>
      <c r="T484" s="30">
        <f ca="1">COUNTIF(INDIRECT("Mess03!B"&amp;(ROW(A484)*4-9)):INDIRECT("Mess03!B"&amp;(ROW(A484)*4-6)),"&gt;=500")*15</f>
        <v>0</v>
      </c>
    </row>
    <row r="485" spans="1:20" ht="15.6" thickTop="1" thickBot="1" x14ac:dyDescent="0.35">
      <c r="A485" s="8">
        <f t="shared" si="103"/>
        <v>40989.124999998829</v>
      </c>
      <c r="B485" s="27">
        <f t="shared" ca="1" si="95"/>
        <v>0</v>
      </c>
      <c r="C485" s="27">
        <f t="shared" ca="1" si="96"/>
        <v>0</v>
      </c>
      <c r="D485" s="27">
        <f t="shared" ca="1" si="97"/>
        <v>0</v>
      </c>
      <c r="E485" s="16"/>
      <c r="F485" s="46">
        <v>7.18E-4</v>
      </c>
      <c r="G485" s="46">
        <v>21</v>
      </c>
      <c r="H485" s="16"/>
      <c r="I485" s="30">
        <f t="shared" ca="1" si="98"/>
        <v>0</v>
      </c>
      <c r="J485" s="42">
        <f t="shared" ca="1" si="91"/>
        <v>0</v>
      </c>
      <c r="K485" s="33">
        <f t="shared" ca="1" si="92"/>
        <v>0.9883720930232559</v>
      </c>
      <c r="L485" s="16"/>
      <c r="M485" s="36">
        <f t="shared" ca="1" si="99"/>
        <v>26.936622807017542</v>
      </c>
      <c r="N485" s="39">
        <f t="shared" ca="1" si="93"/>
        <v>11.3</v>
      </c>
      <c r="O485" s="120">
        <f t="shared" ca="1" si="100"/>
        <v>2.3837719298245612</v>
      </c>
      <c r="P485" s="39">
        <f t="shared" ca="1" si="101"/>
        <v>27.174999999999997</v>
      </c>
      <c r="Q485" s="39">
        <f t="shared" ca="1" si="94"/>
        <v>11.4</v>
      </c>
      <c r="R485" s="16"/>
      <c r="S485" s="33">
        <f t="shared" ca="1" si="102"/>
        <v>0</v>
      </c>
      <c r="T485" s="30">
        <f ca="1">COUNTIF(INDIRECT("Mess03!B"&amp;(ROW(A485)*4-9)):INDIRECT("Mess03!B"&amp;(ROW(A485)*4-6)),"&gt;=500")*15</f>
        <v>0</v>
      </c>
    </row>
    <row r="486" spans="1:20" ht="15.6" thickTop="1" thickBot="1" x14ac:dyDescent="0.35">
      <c r="A486" s="8">
        <f t="shared" si="103"/>
        <v>40989.166666665493</v>
      </c>
      <c r="B486" s="27">
        <f t="shared" ca="1" si="95"/>
        <v>0</v>
      </c>
      <c r="C486" s="27">
        <f t="shared" ca="1" si="96"/>
        <v>0</v>
      </c>
      <c r="D486" s="27">
        <f t="shared" ca="1" si="97"/>
        <v>0</v>
      </c>
      <c r="E486" s="16"/>
      <c r="F486" s="46">
        <v>7.18E-4</v>
      </c>
      <c r="G486" s="46">
        <v>21</v>
      </c>
      <c r="H486" s="16"/>
      <c r="I486" s="30">
        <f t="shared" ca="1" si="98"/>
        <v>0</v>
      </c>
      <c r="J486" s="42">
        <f t="shared" ca="1" si="91"/>
        <v>0</v>
      </c>
      <c r="K486" s="33">
        <f t="shared" ca="1" si="92"/>
        <v>0.9883720930232559</v>
      </c>
      <c r="L486" s="16"/>
      <c r="M486" s="36">
        <f t="shared" ca="1" si="99"/>
        <v>26.986184210526318</v>
      </c>
      <c r="N486" s="39">
        <f t="shared" ca="1" si="93"/>
        <v>11.3</v>
      </c>
      <c r="O486" s="120">
        <f t="shared" ca="1" si="100"/>
        <v>2.388157894736842</v>
      </c>
      <c r="P486" s="39">
        <f t="shared" ca="1" si="101"/>
        <v>27.225000000000001</v>
      </c>
      <c r="Q486" s="39">
        <f t="shared" ca="1" si="94"/>
        <v>11.4</v>
      </c>
      <c r="R486" s="16"/>
      <c r="S486" s="33">
        <f t="shared" ca="1" si="102"/>
        <v>0</v>
      </c>
      <c r="T486" s="30">
        <f ca="1">COUNTIF(INDIRECT("Mess03!B"&amp;(ROW(A486)*4-9)):INDIRECT("Mess03!B"&amp;(ROW(A486)*4-6)),"&gt;=500")*15</f>
        <v>0</v>
      </c>
    </row>
    <row r="487" spans="1:20" ht="15.6" thickTop="1" thickBot="1" x14ac:dyDescent="0.35">
      <c r="A487" s="8">
        <f t="shared" si="103"/>
        <v>40989.208333332157</v>
      </c>
      <c r="B487" s="27">
        <f t="shared" ca="1" si="95"/>
        <v>0</v>
      </c>
      <c r="C487" s="27">
        <f t="shared" ca="1" si="96"/>
        <v>0</v>
      </c>
      <c r="D487" s="27">
        <f t="shared" ca="1" si="97"/>
        <v>0</v>
      </c>
      <c r="E487" s="16"/>
      <c r="F487" s="46">
        <v>7.18E-4</v>
      </c>
      <c r="G487" s="46">
        <v>21</v>
      </c>
      <c r="H487" s="16"/>
      <c r="I487" s="30">
        <f t="shared" ca="1" si="98"/>
        <v>0</v>
      </c>
      <c r="J487" s="42">
        <f t="shared" ca="1" si="91"/>
        <v>0</v>
      </c>
      <c r="K487" s="33">
        <f t="shared" ca="1" si="92"/>
        <v>0.9883720930232559</v>
      </c>
      <c r="L487" s="16"/>
      <c r="M487" s="36">
        <f t="shared" ca="1" si="99"/>
        <v>26.986184210526318</v>
      </c>
      <c r="N487" s="39">
        <f t="shared" ca="1" si="93"/>
        <v>11.3</v>
      </c>
      <c r="O487" s="120">
        <f t="shared" ca="1" si="100"/>
        <v>2.388157894736842</v>
      </c>
      <c r="P487" s="39">
        <f t="shared" ca="1" si="101"/>
        <v>27.224999999999998</v>
      </c>
      <c r="Q487" s="39">
        <f t="shared" ca="1" si="94"/>
        <v>11.4</v>
      </c>
      <c r="R487" s="16"/>
      <c r="S487" s="33">
        <f t="shared" ca="1" si="102"/>
        <v>0</v>
      </c>
      <c r="T487" s="30">
        <f ca="1">COUNTIF(INDIRECT("Mess03!B"&amp;(ROW(A487)*4-9)):INDIRECT("Mess03!B"&amp;(ROW(A487)*4-6)),"&gt;=500")*15</f>
        <v>0</v>
      </c>
    </row>
    <row r="488" spans="1:20" ht="15.6" thickTop="1" thickBot="1" x14ac:dyDescent="0.35">
      <c r="A488" s="8">
        <f t="shared" si="103"/>
        <v>40989.249999998821</v>
      </c>
      <c r="B488" s="27">
        <f t="shared" ca="1" si="95"/>
        <v>0</v>
      </c>
      <c r="C488" s="27">
        <f t="shared" ca="1" si="96"/>
        <v>0</v>
      </c>
      <c r="D488" s="27">
        <f t="shared" ca="1" si="97"/>
        <v>0</v>
      </c>
      <c r="E488" s="16"/>
      <c r="F488" s="46">
        <v>7.18E-4</v>
      </c>
      <c r="G488" s="46">
        <v>21</v>
      </c>
      <c r="H488" s="16"/>
      <c r="I488" s="30">
        <f t="shared" ca="1" si="98"/>
        <v>0</v>
      </c>
      <c r="J488" s="42">
        <f t="shared" ca="1" si="91"/>
        <v>0</v>
      </c>
      <c r="K488" s="33">
        <f t="shared" ca="1" si="92"/>
        <v>0.9883720930232559</v>
      </c>
      <c r="L488" s="16"/>
      <c r="M488" s="36">
        <f t="shared" ca="1" si="99"/>
        <v>27.010964912280702</v>
      </c>
      <c r="N488" s="39">
        <f t="shared" ca="1" si="93"/>
        <v>11.3</v>
      </c>
      <c r="O488" s="120">
        <f t="shared" ca="1" si="100"/>
        <v>2.3903508771929824</v>
      </c>
      <c r="P488" s="39">
        <f t="shared" ca="1" si="101"/>
        <v>27.25</v>
      </c>
      <c r="Q488" s="39">
        <f t="shared" ca="1" si="94"/>
        <v>11.4</v>
      </c>
      <c r="R488" s="16"/>
      <c r="S488" s="33">
        <f t="shared" ca="1" si="102"/>
        <v>0</v>
      </c>
      <c r="T488" s="30">
        <f ca="1">COUNTIF(INDIRECT("Mess03!B"&amp;(ROW(A488)*4-9)):INDIRECT("Mess03!B"&amp;(ROW(A488)*4-6)),"&gt;=500")*15</f>
        <v>0</v>
      </c>
    </row>
    <row r="489" spans="1:20" ht="15.6" thickTop="1" thickBot="1" x14ac:dyDescent="0.35">
      <c r="A489" s="8">
        <f t="shared" si="103"/>
        <v>40989.291666665486</v>
      </c>
      <c r="B489" s="27">
        <f t="shared" ca="1" si="95"/>
        <v>0</v>
      </c>
      <c r="C489" s="27">
        <f t="shared" ca="1" si="96"/>
        <v>0</v>
      </c>
      <c r="D489" s="27">
        <f t="shared" ca="1" si="97"/>
        <v>0</v>
      </c>
      <c r="E489" s="16"/>
      <c r="F489" s="46">
        <v>7.18E-4</v>
      </c>
      <c r="G489" s="46">
        <v>21</v>
      </c>
      <c r="H489" s="16"/>
      <c r="I489" s="30">
        <f t="shared" ca="1" si="98"/>
        <v>0</v>
      </c>
      <c r="J489" s="42">
        <f t="shared" ca="1" si="91"/>
        <v>0</v>
      </c>
      <c r="K489" s="33">
        <f t="shared" ca="1" si="92"/>
        <v>0.9883720930232559</v>
      </c>
      <c r="L489" s="16"/>
      <c r="M489" s="36">
        <f t="shared" ca="1" si="99"/>
        <v>27.233991228070177</v>
      </c>
      <c r="N489" s="39">
        <f t="shared" ca="1" si="93"/>
        <v>11.3</v>
      </c>
      <c r="O489" s="120">
        <f t="shared" ca="1" si="100"/>
        <v>2.4100877192982457</v>
      </c>
      <c r="P489" s="39">
        <f t="shared" ca="1" si="101"/>
        <v>27.475000000000001</v>
      </c>
      <c r="Q489" s="39">
        <f t="shared" ca="1" si="94"/>
        <v>11.4</v>
      </c>
      <c r="R489" s="16"/>
      <c r="S489" s="33">
        <f t="shared" ca="1" si="102"/>
        <v>0</v>
      </c>
      <c r="T489" s="30">
        <f ca="1">COUNTIF(INDIRECT("Mess03!B"&amp;(ROW(A489)*4-9)):INDIRECT("Mess03!B"&amp;(ROW(A489)*4-6)),"&gt;=500")*15</f>
        <v>0</v>
      </c>
    </row>
    <row r="490" spans="1:20" ht="15.6" thickTop="1" thickBot="1" x14ac:dyDescent="0.35">
      <c r="A490" s="8">
        <f t="shared" si="103"/>
        <v>40989.33333333215</v>
      </c>
      <c r="B490" s="27">
        <f t="shared" ca="1" si="95"/>
        <v>0</v>
      </c>
      <c r="C490" s="27">
        <f t="shared" ca="1" si="96"/>
        <v>0</v>
      </c>
      <c r="D490" s="27">
        <f t="shared" ca="1" si="97"/>
        <v>0</v>
      </c>
      <c r="E490" s="16"/>
      <c r="F490" s="46">
        <v>7.18E-4</v>
      </c>
      <c r="G490" s="46">
        <v>21</v>
      </c>
      <c r="H490" s="16"/>
      <c r="I490" s="30">
        <f t="shared" ca="1" si="98"/>
        <v>0</v>
      </c>
      <c r="J490" s="42">
        <f t="shared" ca="1" si="91"/>
        <v>0</v>
      </c>
      <c r="K490" s="33">
        <f t="shared" ca="1" si="92"/>
        <v>0.9883720930232559</v>
      </c>
      <c r="L490" s="16"/>
      <c r="M490" s="36">
        <f t="shared" ca="1" si="99"/>
        <v>27.085307017543862</v>
      </c>
      <c r="N490" s="39">
        <f t="shared" ca="1" si="93"/>
        <v>11.3</v>
      </c>
      <c r="O490" s="120">
        <f t="shared" ca="1" si="100"/>
        <v>2.3969298245614037</v>
      </c>
      <c r="P490" s="39">
        <f t="shared" ca="1" si="101"/>
        <v>27.325000000000003</v>
      </c>
      <c r="Q490" s="39">
        <f t="shared" ca="1" si="94"/>
        <v>11.4</v>
      </c>
      <c r="R490" s="16"/>
      <c r="S490" s="33">
        <f t="shared" ca="1" si="102"/>
        <v>0</v>
      </c>
      <c r="T490" s="30">
        <f ca="1">COUNTIF(INDIRECT("Mess03!B"&amp;(ROW(A490)*4-9)):INDIRECT("Mess03!B"&amp;(ROW(A490)*4-6)),"&gt;=500")*15</f>
        <v>0</v>
      </c>
    </row>
    <row r="491" spans="1:20" ht="15.6" thickTop="1" thickBot="1" x14ac:dyDescent="0.35">
      <c r="A491" s="8">
        <f t="shared" si="103"/>
        <v>40989.374999998814</v>
      </c>
      <c r="B491" s="27">
        <f t="shared" ca="1" si="95"/>
        <v>0.63514691485074981</v>
      </c>
      <c r="C491" s="27">
        <f t="shared" ca="1" si="96"/>
        <v>0.70571879427861084</v>
      </c>
      <c r="D491" s="27">
        <f t="shared" ca="1" si="97"/>
        <v>7.057187942786107E-2</v>
      </c>
      <c r="E491" s="16"/>
      <c r="F491" s="46">
        <v>7.18E-4</v>
      </c>
      <c r="G491" s="46">
        <v>21</v>
      </c>
      <c r="H491" s="16"/>
      <c r="I491" s="30">
        <f t="shared" ca="1" si="98"/>
        <v>151.22093023255815</v>
      </c>
      <c r="J491" s="42">
        <f t="shared" ca="1" si="91"/>
        <v>153</v>
      </c>
      <c r="K491" s="33">
        <f t="shared" ca="1" si="92"/>
        <v>0.9883720930232559</v>
      </c>
      <c r="L491" s="16"/>
      <c r="M491" s="36">
        <f t="shared" ca="1" si="99"/>
        <v>30.951096491228075</v>
      </c>
      <c r="N491" s="39">
        <f t="shared" ca="1" si="93"/>
        <v>11.3</v>
      </c>
      <c r="O491" s="120">
        <f t="shared" ca="1" si="100"/>
        <v>2.7390350877192984</v>
      </c>
      <c r="P491" s="39">
        <f t="shared" ca="1" si="101"/>
        <v>31.225000000000001</v>
      </c>
      <c r="Q491" s="39">
        <f t="shared" ca="1" si="94"/>
        <v>11.4</v>
      </c>
      <c r="R491" s="16"/>
      <c r="S491" s="33">
        <f t="shared" ca="1" si="102"/>
        <v>0.9</v>
      </c>
      <c r="T491" s="30">
        <f ca="1">COUNTIF(INDIRECT("Mess03!B"&amp;(ROW(A491)*4-9)):INDIRECT("Mess03!B"&amp;(ROW(A491)*4-6)),"&gt;=500")*15</f>
        <v>60</v>
      </c>
    </row>
    <row r="492" spans="1:20" ht="15.6" thickTop="1" thickBot="1" x14ac:dyDescent="0.35">
      <c r="A492" s="8">
        <f t="shared" si="103"/>
        <v>40989.416666665478</v>
      </c>
      <c r="B492" s="27">
        <f t="shared" ca="1" si="95"/>
        <v>0.5401276441389613</v>
      </c>
      <c r="C492" s="27">
        <f t="shared" ca="1" si="96"/>
        <v>0.60014182682106809</v>
      </c>
      <c r="D492" s="27">
        <f t="shared" ca="1" si="97"/>
        <v>6.0014182682106794E-2</v>
      </c>
      <c r="E492" s="16"/>
      <c r="F492" s="46">
        <v>7.18E-4</v>
      </c>
      <c r="G492" s="46">
        <v>21</v>
      </c>
      <c r="H492" s="16"/>
      <c r="I492" s="30">
        <f t="shared" ca="1" si="98"/>
        <v>148.99709302325581</v>
      </c>
      <c r="J492" s="42">
        <f t="shared" ca="1" si="91"/>
        <v>150.75</v>
      </c>
      <c r="K492" s="33">
        <f t="shared" ca="1" si="92"/>
        <v>0.9883720930232559</v>
      </c>
      <c r="L492" s="16"/>
      <c r="M492" s="36">
        <f t="shared" ca="1" si="99"/>
        <v>26.713596491228074</v>
      </c>
      <c r="N492" s="39">
        <f t="shared" ca="1" si="93"/>
        <v>11.3</v>
      </c>
      <c r="O492" s="120">
        <f t="shared" ca="1" si="100"/>
        <v>2.3640350877192984</v>
      </c>
      <c r="P492" s="39">
        <f t="shared" ca="1" si="101"/>
        <v>26.950000000000003</v>
      </c>
      <c r="Q492" s="39">
        <f t="shared" ca="1" si="94"/>
        <v>11.4</v>
      </c>
      <c r="R492" s="16"/>
      <c r="S492" s="33">
        <f t="shared" ca="1" si="102"/>
        <v>0.9</v>
      </c>
      <c r="T492" s="30">
        <f ca="1">COUNTIF(INDIRECT("Mess03!B"&amp;(ROW(A492)*4-9)):INDIRECT("Mess03!B"&amp;(ROW(A492)*4-6)),"&gt;=500")*15</f>
        <v>60</v>
      </c>
    </row>
    <row r="493" spans="1:20" ht="15.6" thickTop="1" thickBot="1" x14ac:dyDescent="0.35">
      <c r="A493" s="8">
        <f t="shared" si="103"/>
        <v>40989.458333332143</v>
      </c>
      <c r="B493" s="27">
        <f t="shared" ca="1" si="95"/>
        <v>0.50961452121297435</v>
      </c>
      <c r="C493" s="27">
        <f t="shared" ca="1" si="96"/>
        <v>0.56623835690330482</v>
      </c>
      <c r="D493" s="27">
        <f t="shared" ca="1" si="97"/>
        <v>5.6623835690330471E-2</v>
      </c>
      <c r="E493" s="16"/>
      <c r="F493" s="46">
        <v>7.18E-4</v>
      </c>
      <c r="G493" s="46">
        <v>21</v>
      </c>
      <c r="H493" s="16"/>
      <c r="I493" s="30">
        <f t="shared" ca="1" si="98"/>
        <v>146.27906976744188</v>
      </c>
      <c r="J493" s="42">
        <f t="shared" ca="1" si="91"/>
        <v>148</v>
      </c>
      <c r="K493" s="33">
        <f t="shared" ca="1" si="92"/>
        <v>0.9883720930232559</v>
      </c>
      <c r="L493" s="16"/>
      <c r="M493" s="36">
        <f t="shared" ca="1" si="99"/>
        <v>25.672807017543857</v>
      </c>
      <c r="N493" s="39">
        <f t="shared" ca="1" si="93"/>
        <v>11.3</v>
      </c>
      <c r="O493" s="120">
        <f t="shared" ca="1" si="100"/>
        <v>2.2719298245614032</v>
      </c>
      <c r="P493" s="39">
        <f t="shared" ca="1" si="101"/>
        <v>25.9</v>
      </c>
      <c r="Q493" s="39">
        <f t="shared" ca="1" si="94"/>
        <v>11.4</v>
      </c>
      <c r="R493" s="16"/>
      <c r="S493" s="33">
        <f t="shared" ca="1" si="102"/>
        <v>0.9</v>
      </c>
      <c r="T493" s="30">
        <f ca="1">COUNTIF(INDIRECT("Mess03!B"&amp;(ROW(A493)*4-9)):INDIRECT("Mess03!B"&amp;(ROW(A493)*4-6)),"&gt;=500")*15</f>
        <v>60</v>
      </c>
    </row>
    <row r="494" spans="1:20" ht="15.6" thickTop="1" thickBot="1" x14ac:dyDescent="0.35">
      <c r="A494" s="8">
        <f t="shared" si="103"/>
        <v>40989.499999998807</v>
      </c>
      <c r="B494" s="27">
        <f t="shared" ca="1" si="95"/>
        <v>0.48855895411574363</v>
      </c>
      <c r="C494" s="27">
        <f t="shared" ca="1" si="96"/>
        <v>0.54284328235082624</v>
      </c>
      <c r="D494" s="27">
        <f t="shared" ca="1" si="97"/>
        <v>5.4284328235082613E-2</v>
      </c>
      <c r="E494" s="16"/>
      <c r="F494" s="46">
        <v>7.18E-4</v>
      </c>
      <c r="G494" s="46">
        <v>21</v>
      </c>
      <c r="H494" s="16"/>
      <c r="I494" s="30">
        <f t="shared" ca="1" si="98"/>
        <v>143.56104651162792</v>
      </c>
      <c r="J494" s="42">
        <f t="shared" ca="1" si="91"/>
        <v>145.25</v>
      </c>
      <c r="K494" s="33">
        <f t="shared" ca="1" si="92"/>
        <v>0.9883720930232559</v>
      </c>
      <c r="L494" s="16"/>
      <c r="M494" s="36">
        <f t="shared" ca="1" si="99"/>
        <v>25.078070175438594</v>
      </c>
      <c r="N494" s="39">
        <f t="shared" ca="1" si="93"/>
        <v>11.3</v>
      </c>
      <c r="O494" s="120">
        <f t="shared" ca="1" si="100"/>
        <v>2.2192982456140347</v>
      </c>
      <c r="P494" s="39">
        <f t="shared" ca="1" si="101"/>
        <v>25.299999999999997</v>
      </c>
      <c r="Q494" s="39">
        <f t="shared" ca="1" si="94"/>
        <v>11.4</v>
      </c>
      <c r="R494" s="16"/>
      <c r="S494" s="33">
        <f t="shared" ca="1" si="102"/>
        <v>0.9</v>
      </c>
      <c r="T494" s="30">
        <f ca="1">COUNTIF(INDIRECT("Mess03!B"&amp;(ROW(A494)*4-9)):INDIRECT("Mess03!B"&amp;(ROW(A494)*4-6)),"&gt;=500")*15</f>
        <v>60</v>
      </c>
    </row>
    <row r="495" spans="1:20" ht="15.6" thickTop="1" thickBot="1" x14ac:dyDescent="0.35">
      <c r="A495" s="8">
        <f t="shared" si="103"/>
        <v>40989.541666665471</v>
      </c>
      <c r="B495" s="27">
        <f t="shared" ca="1" si="95"/>
        <v>0.47081211899093478</v>
      </c>
      <c r="C495" s="27">
        <f t="shared" ca="1" si="96"/>
        <v>0.52312457665659418</v>
      </c>
      <c r="D495" s="27">
        <f t="shared" ca="1" si="97"/>
        <v>5.2312457665659409E-2</v>
      </c>
      <c r="E495" s="16"/>
      <c r="F495" s="46">
        <v>7.18E-4</v>
      </c>
      <c r="G495" s="46">
        <v>21</v>
      </c>
      <c r="H495" s="16"/>
      <c r="I495" s="30">
        <f t="shared" ca="1" si="98"/>
        <v>142.57267441860466</v>
      </c>
      <c r="J495" s="42">
        <f t="shared" ca="1" si="91"/>
        <v>144.25</v>
      </c>
      <c r="K495" s="33">
        <f t="shared" ca="1" si="92"/>
        <v>0.9883720930232559</v>
      </c>
      <c r="L495" s="16"/>
      <c r="M495" s="36">
        <f t="shared" ca="1" si="99"/>
        <v>24.334649122807011</v>
      </c>
      <c r="N495" s="39">
        <f t="shared" ca="1" si="93"/>
        <v>11.3</v>
      </c>
      <c r="O495" s="120">
        <f t="shared" ca="1" si="100"/>
        <v>2.153508771929824</v>
      </c>
      <c r="P495" s="39">
        <f t="shared" ca="1" si="101"/>
        <v>24.549999999999997</v>
      </c>
      <c r="Q495" s="39">
        <f t="shared" ca="1" si="94"/>
        <v>11.4</v>
      </c>
      <c r="R495" s="16"/>
      <c r="S495" s="33">
        <f t="shared" ca="1" si="102"/>
        <v>0.9</v>
      </c>
      <c r="T495" s="30">
        <f ca="1">COUNTIF(INDIRECT("Mess03!B"&amp;(ROW(A495)*4-9)):INDIRECT("Mess03!B"&amp;(ROW(A495)*4-6)),"&gt;=500")*15</f>
        <v>60</v>
      </c>
    </row>
    <row r="496" spans="1:20" ht="15.6" thickTop="1" thickBot="1" x14ac:dyDescent="0.35">
      <c r="A496" s="8">
        <f t="shared" si="103"/>
        <v>40989.583333332135</v>
      </c>
      <c r="B496" s="27">
        <f t="shared" ca="1" si="95"/>
        <v>0.45914098657389829</v>
      </c>
      <c r="C496" s="27">
        <f t="shared" ca="1" si="96"/>
        <v>0.51015665174877589</v>
      </c>
      <c r="D496" s="27">
        <f t="shared" ca="1" si="97"/>
        <v>5.1015665174877579E-2</v>
      </c>
      <c r="E496" s="16"/>
      <c r="F496" s="46">
        <v>7.18E-4</v>
      </c>
      <c r="G496" s="46">
        <v>21</v>
      </c>
      <c r="H496" s="16"/>
      <c r="I496" s="30">
        <f t="shared" ca="1" si="98"/>
        <v>142.81976744186048</v>
      </c>
      <c r="J496" s="42">
        <f t="shared" ca="1" si="91"/>
        <v>144.5</v>
      </c>
      <c r="K496" s="33">
        <f t="shared" ca="1" si="92"/>
        <v>0.9883720930232559</v>
      </c>
      <c r="L496" s="16"/>
      <c r="M496" s="36">
        <f t="shared" ca="1" si="99"/>
        <v>23.69035087719298</v>
      </c>
      <c r="N496" s="39">
        <f t="shared" ca="1" si="93"/>
        <v>11.3</v>
      </c>
      <c r="O496" s="120">
        <f t="shared" ca="1" si="100"/>
        <v>2.0964912280701751</v>
      </c>
      <c r="P496" s="39">
        <f t="shared" ca="1" si="101"/>
        <v>23.9</v>
      </c>
      <c r="Q496" s="39">
        <f t="shared" ca="1" si="94"/>
        <v>11.4</v>
      </c>
      <c r="R496" s="16"/>
      <c r="S496" s="33">
        <f t="shared" ca="1" si="102"/>
        <v>0.9</v>
      </c>
      <c r="T496" s="30">
        <f ca="1">COUNTIF(INDIRECT("Mess03!B"&amp;(ROW(A496)*4-9)):INDIRECT("Mess03!B"&amp;(ROW(A496)*4-6)),"&gt;=500")*15</f>
        <v>60</v>
      </c>
    </row>
    <row r="497" spans="1:20" ht="15.6" thickTop="1" thickBot="1" x14ac:dyDescent="0.35">
      <c r="A497" s="8">
        <f t="shared" si="103"/>
        <v>40989.624999998799</v>
      </c>
      <c r="B497" s="27">
        <f t="shared" ca="1" si="95"/>
        <v>0.43956695365718707</v>
      </c>
      <c r="C497" s="27">
        <f t="shared" ca="1" si="96"/>
        <v>0.4884077262857634</v>
      </c>
      <c r="D497" s="27">
        <f t="shared" ca="1" si="97"/>
        <v>4.8840772628576327E-2</v>
      </c>
      <c r="E497" s="16"/>
      <c r="F497" s="46">
        <v>7.18E-4</v>
      </c>
      <c r="G497" s="46">
        <v>21</v>
      </c>
      <c r="H497" s="16"/>
      <c r="I497" s="30">
        <f t="shared" ca="1" si="98"/>
        <v>140.10174418604652</v>
      </c>
      <c r="J497" s="42">
        <f t="shared" ca="1" si="91"/>
        <v>141.75</v>
      </c>
      <c r="K497" s="33">
        <f t="shared" ca="1" si="92"/>
        <v>0.9883720930232559</v>
      </c>
      <c r="L497" s="16"/>
      <c r="M497" s="36">
        <f t="shared" ca="1" si="99"/>
        <v>23.120394736842101</v>
      </c>
      <c r="N497" s="39">
        <f t="shared" ca="1" si="93"/>
        <v>11.3</v>
      </c>
      <c r="O497" s="120">
        <f t="shared" ca="1" si="100"/>
        <v>2.0460526315789469</v>
      </c>
      <c r="P497" s="39">
        <f t="shared" ca="1" si="101"/>
        <v>23.324999999999996</v>
      </c>
      <c r="Q497" s="39">
        <f t="shared" ca="1" si="94"/>
        <v>11.4</v>
      </c>
      <c r="R497" s="16"/>
      <c r="S497" s="33">
        <f t="shared" ca="1" si="102"/>
        <v>0.9</v>
      </c>
      <c r="T497" s="30">
        <f ca="1">COUNTIF(INDIRECT("Mess03!B"&amp;(ROW(A497)*4-9)):INDIRECT("Mess03!B"&amp;(ROW(A497)*4-6)),"&gt;=500")*15</f>
        <v>60</v>
      </c>
    </row>
    <row r="498" spans="1:20" ht="15.6" thickTop="1" thickBot="1" x14ac:dyDescent="0.35">
      <c r="A498" s="8">
        <f t="shared" si="103"/>
        <v>40989.666666665464</v>
      </c>
      <c r="B498" s="27">
        <f t="shared" ca="1" si="95"/>
        <v>0.41571450262746706</v>
      </c>
      <c r="C498" s="27">
        <f t="shared" ca="1" si="96"/>
        <v>0.46190500291940784</v>
      </c>
      <c r="D498" s="27">
        <f t="shared" ca="1" si="97"/>
        <v>4.6190500291940773E-2</v>
      </c>
      <c r="E498" s="16"/>
      <c r="F498" s="46">
        <v>7.18E-4</v>
      </c>
      <c r="G498" s="46">
        <v>21</v>
      </c>
      <c r="H498" s="16"/>
      <c r="I498" s="30">
        <f t="shared" ca="1" si="98"/>
        <v>138.125</v>
      </c>
      <c r="J498" s="42">
        <f t="shared" ca="1" si="91"/>
        <v>139.75</v>
      </c>
      <c r="K498" s="33">
        <f t="shared" ca="1" si="92"/>
        <v>0.9883720930232559</v>
      </c>
      <c r="L498" s="16"/>
      <c r="M498" s="36">
        <f t="shared" ca="1" si="99"/>
        <v>22.178728070175438</v>
      </c>
      <c r="N498" s="39">
        <f t="shared" ca="1" si="93"/>
        <v>11.3</v>
      </c>
      <c r="O498" s="120">
        <f t="shared" ca="1" si="100"/>
        <v>1.9627192982456139</v>
      </c>
      <c r="P498" s="39">
        <f t="shared" ca="1" si="101"/>
        <v>22.375</v>
      </c>
      <c r="Q498" s="39">
        <f t="shared" ca="1" si="94"/>
        <v>11.4</v>
      </c>
      <c r="R498" s="16"/>
      <c r="S498" s="33">
        <f t="shared" ca="1" si="102"/>
        <v>0.9</v>
      </c>
      <c r="T498" s="30">
        <f ca="1">COUNTIF(INDIRECT("Mess03!B"&amp;(ROW(A498)*4-9)):INDIRECT("Mess03!B"&amp;(ROW(A498)*4-6)),"&gt;=500")*15</f>
        <v>60</v>
      </c>
    </row>
    <row r="499" spans="1:20" ht="15.6" thickTop="1" thickBot="1" x14ac:dyDescent="0.35">
      <c r="A499" s="8">
        <f t="shared" si="103"/>
        <v>40989.708333332128</v>
      </c>
      <c r="B499" s="27">
        <f t="shared" ca="1" si="95"/>
        <v>0.39904204983323133</v>
      </c>
      <c r="C499" s="27">
        <f t="shared" ca="1" si="96"/>
        <v>0.44338005537025704</v>
      </c>
      <c r="D499" s="27">
        <f t="shared" ca="1" si="97"/>
        <v>4.4338005537025695E-2</v>
      </c>
      <c r="E499" s="16"/>
      <c r="F499" s="46">
        <v>7.18E-4</v>
      </c>
      <c r="G499" s="46">
        <v>21</v>
      </c>
      <c r="H499" s="16"/>
      <c r="I499" s="30">
        <f t="shared" ca="1" si="98"/>
        <v>136.39534883720933</v>
      </c>
      <c r="J499" s="42">
        <f t="shared" ca="1" si="91"/>
        <v>138</v>
      </c>
      <c r="K499" s="33">
        <f t="shared" ca="1" si="92"/>
        <v>0.9883720930232559</v>
      </c>
      <c r="L499" s="16"/>
      <c r="M499" s="36">
        <f t="shared" ca="1" si="99"/>
        <v>21.559210526315791</v>
      </c>
      <c r="N499" s="39">
        <f t="shared" ca="1" si="93"/>
        <v>11.3</v>
      </c>
      <c r="O499" s="120">
        <f t="shared" ca="1" si="100"/>
        <v>1.9078947368421053</v>
      </c>
      <c r="P499" s="39">
        <f t="shared" ca="1" si="101"/>
        <v>21.75</v>
      </c>
      <c r="Q499" s="39">
        <f t="shared" ca="1" si="94"/>
        <v>11.4</v>
      </c>
      <c r="R499" s="16"/>
      <c r="S499" s="33">
        <f t="shared" ca="1" si="102"/>
        <v>0.9</v>
      </c>
      <c r="T499" s="30">
        <f ca="1">COUNTIF(INDIRECT("Mess03!B"&amp;(ROW(A499)*4-9)):INDIRECT("Mess03!B"&amp;(ROW(A499)*4-6)),"&gt;=500")*15</f>
        <v>60</v>
      </c>
    </row>
    <row r="500" spans="1:20" ht="15.6" thickTop="1" thickBot="1" x14ac:dyDescent="0.35">
      <c r="A500" s="8">
        <f t="shared" si="103"/>
        <v>40989.749999998792</v>
      </c>
      <c r="B500" s="27">
        <f t="shared" ca="1" si="95"/>
        <v>0.37690628395042847</v>
      </c>
      <c r="C500" s="27">
        <f t="shared" ca="1" si="96"/>
        <v>0.41878475994492048</v>
      </c>
      <c r="D500" s="27">
        <f t="shared" ca="1" si="97"/>
        <v>4.1878475994492036E-2</v>
      </c>
      <c r="E500" s="16"/>
      <c r="F500" s="46">
        <v>7.18E-4</v>
      </c>
      <c r="G500" s="46">
        <v>21</v>
      </c>
      <c r="H500" s="16"/>
      <c r="I500" s="30">
        <f t="shared" ca="1" si="98"/>
        <v>133.43023255813955</v>
      </c>
      <c r="J500" s="42">
        <f t="shared" ca="1" si="91"/>
        <v>135</v>
      </c>
      <c r="K500" s="33">
        <f t="shared" ca="1" si="92"/>
        <v>0.9883720930232559</v>
      </c>
      <c r="L500" s="16"/>
      <c r="M500" s="36">
        <f t="shared" ca="1" si="99"/>
        <v>20.815789473684212</v>
      </c>
      <c r="N500" s="39">
        <f t="shared" ca="1" si="93"/>
        <v>11.3</v>
      </c>
      <c r="O500" s="120">
        <f t="shared" ca="1" si="100"/>
        <v>1.8421052631578947</v>
      </c>
      <c r="P500" s="39">
        <f t="shared" ca="1" si="101"/>
        <v>21</v>
      </c>
      <c r="Q500" s="39">
        <f t="shared" ca="1" si="94"/>
        <v>11.4</v>
      </c>
      <c r="R500" s="16"/>
      <c r="S500" s="33">
        <f t="shared" ca="1" si="102"/>
        <v>0.9</v>
      </c>
      <c r="T500" s="30">
        <f ca="1">COUNTIF(INDIRECT("Mess03!B"&amp;(ROW(A500)*4-9)):INDIRECT("Mess03!B"&amp;(ROW(A500)*4-6)),"&gt;=500")*15</f>
        <v>60</v>
      </c>
    </row>
    <row r="501" spans="1:20" ht="15.6" thickTop="1" thickBot="1" x14ac:dyDescent="0.35">
      <c r="A501" s="8">
        <f t="shared" si="103"/>
        <v>40989.791666665456</v>
      </c>
      <c r="B501" s="27">
        <f t="shared" ca="1" si="95"/>
        <v>0.3615591519738755</v>
      </c>
      <c r="C501" s="27">
        <f t="shared" ca="1" si="96"/>
        <v>0.40173239108208386</v>
      </c>
      <c r="D501" s="27">
        <f t="shared" ca="1" si="97"/>
        <v>4.0173239108208379E-2</v>
      </c>
      <c r="E501" s="16"/>
      <c r="F501" s="46">
        <v>7.18E-4</v>
      </c>
      <c r="G501" s="46">
        <v>21</v>
      </c>
      <c r="H501" s="16"/>
      <c r="I501" s="30">
        <f t="shared" ca="1" si="98"/>
        <v>130.9593023255814</v>
      </c>
      <c r="J501" s="42">
        <f t="shared" ca="1" si="91"/>
        <v>132.5</v>
      </c>
      <c r="K501" s="33">
        <f t="shared" ca="1" si="92"/>
        <v>0.9883720930232559</v>
      </c>
      <c r="L501" s="16"/>
      <c r="M501" s="36">
        <f t="shared" ca="1" si="99"/>
        <v>20.344956140350877</v>
      </c>
      <c r="N501" s="39">
        <f t="shared" ca="1" si="93"/>
        <v>11.3</v>
      </c>
      <c r="O501" s="120">
        <f t="shared" ca="1" si="100"/>
        <v>1.8004385964912279</v>
      </c>
      <c r="P501" s="39">
        <f t="shared" ca="1" si="101"/>
        <v>20.524999999999999</v>
      </c>
      <c r="Q501" s="39">
        <f t="shared" ca="1" si="94"/>
        <v>11.4</v>
      </c>
      <c r="R501" s="16"/>
      <c r="S501" s="33">
        <f t="shared" ca="1" si="102"/>
        <v>0.9</v>
      </c>
      <c r="T501" s="30">
        <f ca="1">COUNTIF(INDIRECT("Mess03!B"&amp;(ROW(A501)*4-9)):INDIRECT("Mess03!B"&amp;(ROW(A501)*4-6)),"&gt;=500")*15</f>
        <v>60</v>
      </c>
    </row>
    <row r="502" spans="1:20" ht="15.6" thickTop="1" thickBot="1" x14ac:dyDescent="0.35">
      <c r="A502" s="8">
        <f t="shared" si="103"/>
        <v>40989.833333332121</v>
      </c>
      <c r="B502" s="27">
        <f t="shared" ca="1" si="95"/>
        <v>0.35156897505161799</v>
      </c>
      <c r="C502" s="27">
        <f t="shared" ca="1" si="96"/>
        <v>0.39063219450179776</v>
      </c>
      <c r="D502" s="27">
        <f t="shared" ca="1" si="97"/>
        <v>3.9063219450179765E-2</v>
      </c>
      <c r="E502" s="16"/>
      <c r="F502" s="46">
        <v>7.18E-4</v>
      </c>
      <c r="G502" s="46">
        <v>21</v>
      </c>
      <c r="H502" s="16"/>
      <c r="I502" s="30">
        <f t="shared" ca="1" si="98"/>
        <v>129.2296511627907</v>
      </c>
      <c r="J502" s="42">
        <f t="shared" ca="1" si="91"/>
        <v>130.75</v>
      </c>
      <c r="K502" s="33">
        <f t="shared" ca="1" si="92"/>
        <v>0.9883720930232559</v>
      </c>
      <c r="L502" s="16"/>
      <c r="M502" s="36">
        <f t="shared" ca="1" si="99"/>
        <v>20.047587719298246</v>
      </c>
      <c r="N502" s="39">
        <f t="shared" ca="1" si="93"/>
        <v>11.3</v>
      </c>
      <c r="O502" s="120">
        <f t="shared" ca="1" si="100"/>
        <v>1.7741228070175439</v>
      </c>
      <c r="P502" s="39">
        <f t="shared" ca="1" si="101"/>
        <v>20.225000000000001</v>
      </c>
      <c r="Q502" s="39">
        <f t="shared" ca="1" si="94"/>
        <v>11.4</v>
      </c>
      <c r="R502" s="16"/>
      <c r="S502" s="33">
        <f t="shared" ca="1" si="102"/>
        <v>0.9</v>
      </c>
      <c r="T502" s="30">
        <f ca="1">COUNTIF(INDIRECT("Mess03!B"&amp;(ROW(A502)*4-9)):INDIRECT("Mess03!B"&amp;(ROW(A502)*4-6)),"&gt;=500")*15</f>
        <v>60</v>
      </c>
    </row>
    <row r="503" spans="1:20" ht="15.6" thickTop="1" thickBot="1" x14ac:dyDescent="0.35">
      <c r="A503" s="8">
        <f t="shared" si="103"/>
        <v>40989.874999998785</v>
      </c>
      <c r="B503" s="27">
        <f t="shared" ca="1" si="95"/>
        <v>0.35143021105377897</v>
      </c>
      <c r="C503" s="27">
        <f t="shared" ca="1" si="96"/>
        <v>0.39047801228197665</v>
      </c>
      <c r="D503" s="27">
        <f t="shared" ca="1" si="97"/>
        <v>3.9047801228197655E-2</v>
      </c>
      <c r="E503" s="16"/>
      <c r="F503" s="46">
        <v>7.18E-4</v>
      </c>
      <c r="G503" s="46">
        <v>21</v>
      </c>
      <c r="H503" s="16"/>
      <c r="I503" s="30">
        <f t="shared" ca="1" si="98"/>
        <v>130.9593023255814</v>
      </c>
      <c r="J503" s="42">
        <f t="shared" ca="1" si="91"/>
        <v>132.5</v>
      </c>
      <c r="K503" s="33">
        <f t="shared" ca="1" si="92"/>
        <v>0.9883720930232559</v>
      </c>
      <c r="L503" s="16"/>
      <c r="M503" s="36">
        <f t="shared" ca="1" si="99"/>
        <v>19.774999999999995</v>
      </c>
      <c r="N503" s="39">
        <f t="shared" ca="1" si="93"/>
        <v>11.3</v>
      </c>
      <c r="O503" s="120">
        <f t="shared" ca="1" si="100"/>
        <v>1.7499999999999996</v>
      </c>
      <c r="P503" s="39">
        <f t="shared" ca="1" si="101"/>
        <v>19.949999999999996</v>
      </c>
      <c r="Q503" s="39">
        <f t="shared" ca="1" si="94"/>
        <v>11.4</v>
      </c>
      <c r="R503" s="16"/>
      <c r="S503" s="33">
        <f t="shared" ca="1" si="102"/>
        <v>0.9</v>
      </c>
      <c r="T503" s="30">
        <f ca="1">COUNTIF(INDIRECT("Mess03!B"&amp;(ROW(A503)*4-9)):INDIRECT("Mess03!B"&amp;(ROW(A503)*4-6)),"&gt;=500")*15</f>
        <v>60</v>
      </c>
    </row>
    <row r="504" spans="1:20" ht="15.6" thickTop="1" thickBot="1" x14ac:dyDescent="0.35">
      <c r="A504" s="8">
        <f t="shared" si="103"/>
        <v>40989.916666665449</v>
      </c>
      <c r="B504" s="27">
        <f t="shared" ca="1" si="95"/>
        <v>0.34656765467441869</v>
      </c>
      <c r="C504" s="27">
        <f t="shared" ca="1" si="96"/>
        <v>0.38507517186046519</v>
      </c>
      <c r="D504" s="27">
        <f t="shared" ca="1" si="97"/>
        <v>3.850751718604651E-2</v>
      </c>
      <c r="E504" s="16"/>
      <c r="F504" s="46">
        <v>7.18E-4</v>
      </c>
      <c r="G504" s="46">
        <v>21</v>
      </c>
      <c r="H504" s="16"/>
      <c r="I504" s="30">
        <f t="shared" ca="1" si="98"/>
        <v>131.45348837209303</v>
      </c>
      <c r="J504" s="42">
        <f t="shared" ca="1" si="91"/>
        <v>133</v>
      </c>
      <c r="K504" s="33">
        <f t="shared" ca="1" si="92"/>
        <v>0.9883720930232559</v>
      </c>
      <c r="L504" s="16"/>
      <c r="M504" s="36">
        <f t="shared" ca="1" si="99"/>
        <v>19.428070175438599</v>
      </c>
      <c r="N504" s="39">
        <f t="shared" ca="1" si="93"/>
        <v>11.3</v>
      </c>
      <c r="O504" s="120">
        <f t="shared" ca="1" si="100"/>
        <v>1.7192982456140351</v>
      </c>
      <c r="P504" s="39">
        <f t="shared" ca="1" si="101"/>
        <v>19.600000000000001</v>
      </c>
      <c r="Q504" s="39">
        <f t="shared" ca="1" si="94"/>
        <v>11.4</v>
      </c>
      <c r="R504" s="16"/>
      <c r="S504" s="33">
        <f t="shared" ca="1" si="102"/>
        <v>0.9</v>
      </c>
      <c r="T504" s="30">
        <f ca="1">COUNTIF(INDIRECT("Mess03!B"&amp;(ROW(A504)*4-9)):INDIRECT("Mess03!B"&amp;(ROW(A504)*4-6)),"&gt;=500")*15</f>
        <v>60</v>
      </c>
    </row>
    <row r="505" spans="1:20" ht="15.6" thickTop="1" thickBot="1" x14ac:dyDescent="0.35">
      <c r="A505" s="8">
        <f t="shared" si="103"/>
        <v>40989.958333332113</v>
      </c>
      <c r="B505" s="27">
        <f t="shared" ca="1" si="95"/>
        <v>0.34913520409550952</v>
      </c>
      <c r="C505" s="27">
        <f t="shared" ca="1" si="96"/>
        <v>0.38792800455056614</v>
      </c>
      <c r="D505" s="27">
        <f t="shared" ca="1" si="97"/>
        <v>3.8792800455056606E-2</v>
      </c>
      <c r="E505" s="16"/>
      <c r="F505" s="46">
        <v>7.18E-4</v>
      </c>
      <c r="G505" s="46">
        <v>21</v>
      </c>
      <c r="H505" s="16"/>
      <c r="I505" s="30">
        <f t="shared" ca="1" si="98"/>
        <v>132.93604651162792</v>
      </c>
      <c r="J505" s="42">
        <f t="shared" ca="1" si="91"/>
        <v>134.5</v>
      </c>
      <c r="K505" s="33">
        <f t="shared" ca="1" si="92"/>
        <v>0.9883720930232559</v>
      </c>
      <c r="L505" s="16"/>
      <c r="M505" s="36">
        <f t="shared" ca="1" si="99"/>
        <v>19.353728070175439</v>
      </c>
      <c r="N505" s="39">
        <f t="shared" ca="1" si="93"/>
        <v>11.3</v>
      </c>
      <c r="O505" s="120">
        <f t="shared" ca="1" si="100"/>
        <v>1.7127192982456139</v>
      </c>
      <c r="P505" s="39">
        <f t="shared" ca="1" si="101"/>
        <v>19.524999999999999</v>
      </c>
      <c r="Q505" s="39">
        <f t="shared" ca="1" si="94"/>
        <v>11.4</v>
      </c>
      <c r="R505" s="16"/>
      <c r="S505" s="33">
        <f t="shared" ca="1" si="102"/>
        <v>0.9</v>
      </c>
      <c r="T505" s="30">
        <f ca="1">COUNTIF(INDIRECT("Mess03!B"&amp;(ROW(A505)*4-9)):INDIRECT("Mess03!B"&amp;(ROW(A505)*4-6)),"&gt;=500")*15</f>
        <v>60</v>
      </c>
    </row>
    <row r="506" spans="1:20" ht="15.6" thickTop="1" thickBot="1" x14ac:dyDescent="0.35">
      <c r="A506" s="8">
        <f t="shared" si="103"/>
        <v>40989.999999998778</v>
      </c>
      <c r="B506" s="27">
        <f t="shared" ca="1" si="95"/>
        <v>0.33993689597529075</v>
      </c>
      <c r="C506" s="27">
        <f t="shared" ca="1" si="96"/>
        <v>0.37770766219476748</v>
      </c>
      <c r="D506" s="27">
        <f t="shared" ca="1" si="97"/>
        <v>3.777076621947674E-2</v>
      </c>
      <c r="E506" s="16"/>
      <c r="F506" s="46">
        <v>7.18E-4</v>
      </c>
      <c r="G506" s="46">
        <v>21</v>
      </c>
      <c r="H506" s="16"/>
      <c r="I506" s="30">
        <f t="shared" ca="1" si="98"/>
        <v>131.45348837209303</v>
      </c>
      <c r="J506" s="42">
        <f t="shared" ca="1" si="91"/>
        <v>133</v>
      </c>
      <c r="K506" s="33">
        <f t="shared" ca="1" si="92"/>
        <v>0.9883720930232559</v>
      </c>
      <c r="L506" s="16"/>
      <c r="M506" s="36">
        <f t="shared" ca="1" si="99"/>
        <v>19.056359649122808</v>
      </c>
      <c r="N506" s="39">
        <f t="shared" ca="1" si="93"/>
        <v>11.3</v>
      </c>
      <c r="O506" s="120">
        <f t="shared" ca="1" si="100"/>
        <v>1.6864035087719298</v>
      </c>
      <c r="P506" s="39">
        <f t="shared" ca="1" si="101"/>
        <v>19.225000000000001</v>
      </c>
      <c r="Q506" s="39">
        <f t="shared" ca="1" si="94"/>
        <v>11.4</v>
      </c>
      <c r="R506" s="16"/>
      <c r="S506" s="33">
        <f t="shared" ca="1" si="102"/>
        <v>0.9</v>
      </c>
      <c r="T506" s="30">
        <f ca="1">COUNTIF(INDIRECT("Mess03!B"&amp;(ROW(A506)*4-9)):INDIRECT("Mess03!B"&amp;(ROW(A506)*4-6)),"&gt;=500")*15</f>
        <v>60</v>
      </c>
    </row>
    <row r="507" spans="1:20" ht="15.6" thickTop="1" thickBot="1" x14ac:dyDescent="0.35">
      <c r="A507" s="8">
        <f t="shared" si="103"/>
        <v>40990.041666665442</v>
      </c>
      <c r="B507" s="27">
        <f t="shared" ca="1" si="95"/>
        <v>0.33969011209889466</v>
      </c>
      <c r="C507" s="27">
        <f t="shared" ca="1" si="96"/>
        <v>0.37743345788766069</v>
      </c>
      <c r="D507" s="27">
        <f t="shared" ca="1" si="97"/>
        <v>3.7743345788766064E-2</v>
      </c>
      <c r="E507" s="16"/>
      <c r="F507" s="46">
        <v>7.18E-4</v>
      </c>
      <c r="G507" s="46">
        <v>21</v>
      </c>
      <c r="H507" s="16"/>
      <c r="I507" s="30">
        <f t="shared" ca="1" si="98"/>
        <v>131.70058139534885</v>
      </c>
      <c r="J507" s="42">
        <f t="shared" ca="1" si="91"/>
        <v>133.25</v>
      </c>
      <c r="K507" s="33">
        <f t="shared" ca="1" si="92"/>
        <v>0.9883720930232559</v>
      </c>
      <c r="L507" s="16"/>
      <c r="M507" s="36">
        <f t="shared" ca="1" si="99"/>
        <v>19.006798245614036</v>
      </c>
      <c r="N507" s="39">
        <f t="shared" ca="1" si="93"/>
        <v>11.3</v>
      </c>
      <c r="O507" s="120">
        <f t="shared" ca="1" si="100"/>
        <v>1.6820175438596492</v>
      </c>
      <c r="P507" s="39">
        <f t="shared" ca="1" si="101"/>
        <v>19.175000000000001</v>
      </c>
      <c r="Q507" s="39">
        <f t="shared" ca="1" si="94"/>
        <v>11.4</v>
      </c>
      <c r="R507" s="16"/>
      <c r="S507" s="33">
        <f t="shared" ca="1" si="102"/>
        <v>0.9</v>
      </c>
      <c r="T507" s="30">
        <f ca="1">COUNTIF(INDIRECT("Mess03!B"&amp;(ROW(A507)*4-9)):INDIRECT("Mess03!B"&amp;(ROW(A507)*4-6)),"&gt;=500")*15</f>
        <v>60</v>
      </c>
    </row>
    <row r="508" spans="1:20" ht="15.6" thickTop="1" thickBot="1" x14ac:dyDescent="0.35">
      <c r="A508" s="8">
        <f t="shared" si="103"/>
        <v>40990.083333332106</v>
      </c>
      <c r="B508" s="27">
        <f t="shared" ca="1" si="95"/>
        <v>0.33542831242874094</v>
      </c>
      <c r="C508" s="27">
        <f t="shared" ca="1" si="96"/>
        <v>0.37269812492082327</v>
      </c>
      <c r="D508" s="27">
        <f t="shared" ca="1" si="97"/>
        <v>3.7269812492082319E-2</v>
      </c>
      <c r="E508" s="16"/>
      <c r="F508" s="46">
        <v>7.18E-4</v>
      </c>
      <c r="G508" s="46">
        <v>21</v>
      </c>
      <c r="H508" s="16"/>
      <c r="I508" s="30">
        <f t="shared" ca="1" si="98"/>
        <v>130.21802325581396</v>
      </c>
      <c r="J508" s="42">
        <f t="shared" ca="1" si="91"/>
        <v>131.75</v>
      </c>
      <c r="K508" s="33">
        <f t="shared" ca="1" si="92"/>
        <v>0.9883720930232559</v>
      </c>
      <c r="L508" s="16"/>
      <c r="M508" s="36">
        <f t="shared" ca="1" si="99"/>
        <v>18.982017543859651</v>
      </c>
      <c r="N508" s="39">
        <f t="shared" ca="1" si="93"/>
        <v>11.3</v>
      </c>
      <c r="O508" s="120">
        <f t="shared" ca="1" si="100"/>
        <v>1.679824561403509</v>
      </c>
      <c r="P508" s="39">
        <f t="shared" ca="1" si="101"/>
        <v>19.150000000000002</v>
      </c>
      <c r="Q508" s="39">
        <f t="shared" ca="1" si="94"/>
        <v>11.4</v>
      </c>
      <c r="R508" s="16"/>
      <c r="S508" s="33">
        <f t="shared" ca="1" si="102"/>
        <v>0.9</v>
      </c>
      <c r="T508" s="30">
        <f ca="1">COUNTIF(INDIRECT("Mess03!B"&amp;(ROW(A508)*4-9)):INDIRECT("Mess03!B"&amp;(ROW(A508)*4-6)),"&gt;=500")*15</f>
        <v>60</v>
      </c>
    </row>
    <row r="509" spans="1:20" ht="15.6" thickTop="1" thickBot="1" x14ac:dyDescent="0.35">
      <c r="A509" s="8">
        <f t="shared" si="103"/>
        <v>40990.12499999877</v>
      </c>
      <c r="B509" s="27">
        <f t="shared" ca="1" si="95"/>
        <v>0.33142659138926722</v>
      </c>
      <c r="C509" s="27">
        <f t="shared" ca="1" si="96"/>
        <v>0.36825176821029687</v>
      </c>
      <c r="D509" s="27">
        <f t="shared" ca="1" si="97"/>
        <v>3.6825176821029676E-2</v>
      </c>
      <c r="E509" s="16"/>
      <c r="F509" s="46">
        <v>7.18E-4</v>
      </c>
      <c r="G509" s="46">
        <v>21</v>
      </c>
      <c r="H509" s="16"/>
      <c r="I509" s="30">
        <f t="shared" ca="1" si="98"/>
        <v>130.71220930232559</v>
      </c>
      <c r="J509" s="42">
        <f t="shared" ca="1" si="91"/>
        <v>132.25</v>
      </c>
      <c r="K509" s="33">
        <f t="shared" ca="1" si="92"/>
        <v>0.9883720930232559</v>
      </c>
      <c r="L509" s="16"/>
      <c r="M509" s="36">
        <f t="shared" ca="1" si="99"/>
        <v>18.68464912280702</v>
      </c>
      <c r="N509" s="39">
        <f t="shared" ca="1" si="93"/>
        <v>11.3</v>
      </c>
      <c r="O509" s="120">
        <f t="shared" ca="1" si="100"/>
        <v>1.6535087719298247</v>
      </c>
      <c r="P509" s="39">
        <f t="shared" ca="1" si="101"/>
        <v>18.850000000000001</v>
      </c>
      <c r="Q509" s="39">
        <f t="shared" ca="1" si="94"/>
        <v>11.4</v>
      </c>
      <c r="R509" s="16"/>
      <c r="S509" s="33">
        <f t="shared" ca="1" si="102"/>
        <v>0.9</v>
      </c>
      <c r="T509" s="30">
        <f ca="1">COUNTIF(INDIRECT("Mess03!B"&amp;(ROW(A509)*4-9)):INDIRECT("Mess03!B"&amp;(ROW(A509)*4-6)),"&gt;=500")*15</f>
        <v>60</v>
      </c>
    </row>
    <row r="510" spans="1:20" ht="15.6" thickTop="1" thickBot="1" x14ac:dyDescent="0.35">
      <c r="A510" s="8">
        <f t="shared" si="103"/>
        <v>40990.166666665435</v>
      </c>
      <c r="B510" s="27">
        <f t="shared" ca="1" si="95"/>
        <v>0.33494305389737616</v>
      </c>
      <c r="C510" s="27">
        <f t="shared" ca="1" si="96"/>
        <v>0.37215894877486239</v>
      </c>
      <c r="D510" s="27">
        <f t="shared" ca="1" si="97"/>
        <v>3.7215894877486229E-2</v>
      </c>
      <c r="E510" s="16"/>
      <c r="F510" s="46">
        <v>7.18E-4</v>
      </c>
      <c r="G510" s="46">
        <v>21</v>
      </c>
      <c r="H510" s="16"/>
      <c r="I510" s="30">
        <f t="shared" ca="1" si="98"/>
        <v>130.71220930232559</v>
      </c>
      <c r="J510" s="42">
        <f t="shared" ca="1" si="91"/>
        <v>132.25</v>
      </c>
      <c r="K510" s="33">
        <f t="shared" ca="1" si="92"/>
        <v>0.9883720930232559</v>
      </c>
      <c r="L510" s="16"/>
      <c r="M510" s="36">
        <f t="shared" ca="1" si="99"/>
        <v>18.882894736842108</v>
      </c>
      <c r="N510" s="39">
        <f t="shared" ca="1" si="93"/>
        <v>11.3</v>
      </c>
      <c r="O510" s="120">
        <f t="shared" ca="1" si="100"/>
        <v>1.6710526315789473</v>
      </c>
      <c r="P510" s="39">
        <f t="shared" ca="1" si="101"/>
        <v>19.05</v>
      </c>
      <c r="Q510" s="39">
        <f t="shared" ca="1" si="94"/>
        <v>11.4</v>
      </c>
      <c r="R510" s="16"/>
      <c r="S510" s="33">
        <f t="shared" ca="1" si="102"/>
        <v>0.9</v>
      </c>
      <c r="T510" s="30">
        <f ca="1">COUNTIF(INDIRECT("Mess03!B"&amp;(ROW(A510)*4-9)):INDIRECT("Mess03!B"&amp;(ROW(A510)*4-6)),"&gt;=500")*15</f>
        <v>60</v>
      </c>
    </row>
    <row r="511" spans="1:20" ht="15.6" thickTop="1" thickBot="1" x14ac:dyDescent="0.35">
      <c r="A511" s="8">
        <f t="shared" si="103"/>
        <v>40990.208333332099</v>
      </c>
      <c r="B511" s="27">
        <f t="shared" ca="1" si="95"/>
        <v>0.32929776885954715</v>
      </c>
      <c r="C511" s="27">
        <f t="shared" ca="1" si="96"/>
        <v>0.36588640984394127</v>
      </c>
      <c r="D511" s="27">
        <f t="shared" ca="1" si="97"/>
        <v>3.658864098439412E-2</v>
      </c>
      <c r="E511" s="16"/>
      <c r="F511" s="46">
        <v>7.18E-4</v>
      </c>
      <c r="G511" s="46">
        <v>21</v>
      </c>
      <c r="H511" s="16"/>
      <c r="I511" s="30">
        <f t="shared" ca="1" si="98"/>
        <v>130.21802325581396</v>
      </c>
      <c r="J511" s="42">
        <f t="shared" ca="1" si="91"/>
        <v>131.75</v>
      </c>
      <c r="K511" s="33">
        <f t="shared" ca="1" si="92"/>
        <v>0.9883720930232559</v>
      </c>
      <c r="L511" s="16"/>
      <c r="M511" s="36">
        <f t="shared" ca="1" si="99"/>
        <v>18.635087719298244</v>
      </c>
      <c r="N511" s="39">
        <f t="shared" ca="1" si="93"/>
        <v>11.3</v>
      </c>
      <c r="O511" s="120">
        <f t="shared" ca="1" si="100"/>
        <v>1.6491228070175437</v>
      </c>
      <c r="P511" s="39">
        <f t="shared" ca="1" si="101"/>
        <v>18.799999999999997</v>
      </c>
      <c r="Q511" s="39">
        <f t="shared" ca="1" si="94"/>
        <v>11.4</v>
      </c>
      <c r="R511" s="16"/>
      <c r="S511" s="33">
        <f t="shared" ca="1" si="102"/>
        <v>0.9</v>
      </c>
      <c r="T511" s="30">
        <f ca="1">COUNTIF(INDIRECT("Mess03!B"&amp;(ROW(A511)*4-9)):INDIRECT("Mess03!B"&amp;(ROW(A511)*4-6)),"&gt;=500")*15</f>
        <v>60</v>
      </c>
    </row>
    <row r="512" spans="1:20" ht="15.6" thickTop="1" thickBot="1" x14ac:dyDescent="0.35">
      <c r="A512" s="8">
        <f t="shared" si="103"/>
        <v>40990.249999998763</v>
      </c>
      <c r="B512" s="27">
        <f t="shared" ca="1" si="95"/>
        <v>0.33381466162752454</v>
      </c>
      <c r="C512" s="27">
        <f t="shared" ca="1" si="96"/>
        <v>0.37090517958613839</v>
      </c>
      <c r="D512" s="27">
        <f t="shared" ca="1" si="97"/>
        <v>3.7090517958613831E-2</v>
      </c>
      <c r="E512" s="16"/>
      <c r="F512" s="46">
        <v>7.18E-4</v>
      </c>
      <c r="G512" s="46">
        <v>21</v>
      </c>
      <c r="H512" s="16"/>
      <c r="I512" s="30">
        <f t="shared" ca="1" si="98"/>
        <v>130.9593023255814</v>
      </c>
      <c r="J512" s="42">
        <f t="shared" ca="1" si="91"/>
        <v>132.5</v>
      </c>
      <c r="K512" s="33">
        <f t="shared" ca="1" si="92"/>
        <v>0.9883720930232559</v>
      </c>
      <c r="L512" s="16"/>
      <c r="M512" s="36">
        <f t="shared" ca="1" si="99"/>
        <v>18.783771929824564</v>
      </c>
      <c r="N512" s="39">
        <f t="shared" ca="1" si="93"/>
        <v>11.3</v>
      </c>
      <c r="O512" s="120">
        <f t="shared" ca="1" si="100"/>
        <v>1.6622807017543861</v>
      </c>
      <c r="P512" s="39">
        <f t="shared" ca="1" si="101"/>
        <v>18.950000000000003</v>
      </c>
      <c r="Q512" s="39">
        <f t="shared" ca="1" si="94"/>
        <v>11.4</v>
      </c>
      <c r="R512" s="16"/>
      <c r="S512" s="33">
        <f t="shared" ca="1" si="102"/>
        <v>0.9</v>
      </c>
      <c r="T512" s="30">
        <f ca="1">COUNTIF(INDIRECT("Mess03!B"&amp;(ROW(A512)*4-9)):INDIRECT("Mess03!B"&amp;(ROW(A512)*4-6)),"&gt;=500")*15</f>
        <v>60</v>
      </c>
    </row>
    <row r="513" spans="1:20" ht="15.6" thickTop="1" thickBot="1" x14ac:dyDescent="0.35">
      <c r="A513" s="8">
        <f t="shared" si="103"/>
        <v>40990.291666665427</v>
      </c>
      <c r="B513" s="27">
        <f t="shared" ca="1" si="95"/>
        <v>0.32910998045528617</v>
      </c>
      <c r="C513" s="27">
        <f t="shared" ca="1" si="96"/>
        <v>0.36567775606142905</v>
      </c>
      <c r="D513" s="27">
        <f t="shared" ca="1" si="97"/>
        <v>3.6567775606142897E-2</v>
      </c>
      <c r="E513" s="16"/>
      <c r="F513" s="46">
        <v>7.18E-4</v>
      </c>
      <c r="G513" s="46">
        <v>21</v>
      </c>
      <c r="H513" s="16"/>
      <c r="I513" s="30">
        <f t="shared" ca="1" si="98"/>
        <v>129.97093023255815</v>
      </c>
      <c r="J513" s="42">
        <f t="shared" ca="1" si="91"/>
        <v>131.5</v>
      </c>
      <c r="K513" s="33">
        <f t="shared" ca="1" si="92"/>
        <v>0.9883720930232559</v>
      </c>
      <c r="L513" s="16"/>
      <c r="M513" s="36">
        <f t="shared" ca="1" si="99"/>
        <v>18.659868421052632</v>
      </c>
      <c r="N513" s="39">
        <f t="shared" ca="1" si="93"/>
        <v>11.3</v>
      </c>
      <c r="O513" s="120">
        <f t="shared" ca="1" si="100"/>
        <v>1.6513157894736841</v>
      </c>
      <c r="P513" s="39">
        <f t="shared" ca="1" si="101"/>
        <v>18.824999999999999</v>
      </c>
      <c r="Q513" s="39">
        <f t="shared" ca="1" si="94"/>
        <v>11.4</v>
      </c>
      <c r="R513" s="16"/>
      <c r="S513" s="33">
        <f t="shared" ca="1" si="102"/>
        <v>0.9</v>
      </c>
      <c r="T513" s="30">
        <f ca="1">COUNTIF(INDIRECT("Mess03!B"&amp;(ROW(A513)*4-9)):INDIRECT("Mess03!B"&amp;(ROW(A513)*4-6)),"&gt;=500")*15</f>
        <v>60</v>
      </c>
    </row>
    <row r="514" spans="1:20" ht="15.6" thickTop="1" thickBot="1" x14ac:dyDescent="0.35">
      <c r="A514" s="8">
        <f t="shared" si="103"/>
        <v>40990.333333332092</v>
      </c>
      <c r="B514" s="27">
        <f t="shared" ca="1" si="95"/>
        <v>0.32842197692109087</v>
      </c>
      <c r="C514" s="27">
        <f t="shared" ca="1" si="96"/>
        <v>0.364913307690101</v>
      </c>
      <c r="D514" s="27">
        <f t="shared" ca="1" si="97"/>
        <v>3.6491330769010094E-2</v>
      </c>
      <c r="E514" s="16"/>
      <c r="F514" s="46">
        <v>7.18E-4</v>
      </c>
      <c r="G514" s="46">
        <v>21</v>
      </c>
      <c r="H514" s="16"/>
      <c r="I514" s="30">
        <f t="shared" ca="1" si="98"/>
        <v>130.21802325581396</v>
      </c>
      <c r="J514" s="42">
        <f t="shared" ca="1" si="91"/>
        <v>131.75</v>
      </c>
      <c r="K514" s="33">
        <f t="shared" ca="1" si="92"/>
        <v>0.9883720930232559</v>
      </c>
      <c r="L514" s="16"/>
      <c r="M514" s="36">
        <f t="shared" ca="1" si="99"/>
        <v>18.585526315789473</v>
      </c>
      <c r="N514" s="39">
        <f t="shared" ca="1" si="93"/>
        <v>11.3</v>
      </c>
      <c r="O514" s="120">
        <f t="shared" ca="1" si="100"/>
        <v>1.6447368421052631</v>
      </c>
      <c r="P514" s="39">
        <f t="shared" ca="1" si="101"/>
        <v>18.75</v>
      </c>
      <c r="Q514" s="39">
        <f t="shared" ca="1" si="94"/>
        <v>11.4</v>
      </c>
      <c r="R514" s="16"/>
      <c r="S514" s="33">
        <f t="shared" ca="1" si="102"/>
        <v>0.9</v>
      </c>
      <c r="T514" s="30">
        <f ca="1">COUNTIF(INDIRECT("Mess03!B"&amp;(ROW(A514)*4-9)):INDIRECT("Mess03!B"&amp;(ROW(A514)*4-6)),"&gt;=500")*15</f>
        <v>60</v>
      </c>
    </row>
    <row r="515" spans="1:20" ht="15.6" thickTop="1" thickBot="1" x14ac:dyDescent="0.35">
      <c r="A515" s="8">
        <f t="shared" si="103"/>
        <v>40990.374999998756</v>
      </c>
      <c r="B515" s="27">
        <f t="shared" ca="1" si="95"/>
        <v>0.32984036101876152</v>
      </c>
      <c r="C515" s="27">
        <f t="shared" ca="1" si="96"/>
        <v>0.36648929002084613</v>
      </c>
      <c r="D515" s="27">
        <f t="shared" ca="1" si="97"/>
        <v>3.6648929002084607E-2</v>
      </c>
      <c r="E515" s="16"/>
      <c r="F515" s="46">
        <v>7.18E-4</v>
      </c>
      <c r="G515" s="46">
        <v>21</v>
      </c>
      <c r="H515" s="16"/>
      <c r="I515" s="30">
        <f t="shared" ca="1" si="98"/>
        <v>129.2296511627907</v>
      </c>
      <c r="J515" s="42">
        <f t="shared" ref="J515:J578" ca="1" si="104">AVERAGE(INDIRECT("Mess03!C"&amp;(ROW(F515)*4-9)),INDIRECT("Mess03!C"&amp;(ROW(F515)*4-8)),INDIRECT("Mess03!C"&amp;(ROW(F515)*4-7)),INDIRECT("Mess03!C"&amp;(ROW(F515)*4-6)))</f>
        <v>130.75</v>
      </c>
      <c r="K515" s="33">
        <f t="shared" ref="K515:K578" ca="1" si="105">INDIRECT("Methan03!E"&amp;(ROUND((ROW(A515)+1)/8+2,0)))</f>
        <v>0.9883720930232559</v>
      </c>
      <c r="L515" s="16"/>
      <c r="M515" s="36">
        <f t="shared" ca="1" si="99"/>
        <v>18.808552631578948</v>
      </c>
      <c r="N515" s="39">
        <f t="shared" ref="N515:N578" ca="1" si="106">INDIRECT("Methan03!B"&amp;(ROUND((ROW(A515)+1)/8+2,0)))</f>
        <v>11.3</v>
      </c>
      <c r="O515" s="120">
        <f t="shared" ca="1" si="100"/>
        <v>1.6644736842105263</v>
      </c>
      <c r="P515" s="39">
        <f t="shared" ca="1" si="101"/>
        <v>18.975000000000001</v>
      </c>
      <c r="Q515" s="39">
        <f t="shared" ref="Q515:Q578" ca="1" si="107">INDIRECT("Methan03!D"&amp;(ROUND((ROW(A515)+1)/8+2,0)))</f>
        <v>11.4</v>
      </c>
      <c r="R515" s="16"/>
      <c r="S515" s="33">
        <f t="shared" ca="1" si="102"/>
        <v>0.9</v>
      </c>
      <c r="T515" s="30">
        <f ca="1">COUNTIF(INDIRECT("Mess03!B"&amp;(ROW(A515)*4-9)):INDIRECT("Mess03!B"&amp;(ROW(A515)*4-6)),"&gt;=500")*15</f>
        <v>60</v>
      </c>
    </row>
    <row r="516" spans="1:20" ht="15.6" thickTop="1" thickBot="1" x14ac:dyDescent="0.35">
      <c r="A516" s="8">
        <f t="shared" si="103"/>
        <v>40990.41666666542</v>
      </c>
      <c r="B516" s="27">
        <f t="shared" ref="B516:B579" ca="1" si="108">C516-D516</f>
        <v>0.33070950558007578</v>
      </c>
      <c r="C516" s="27">
        <f t="shared" ref="C516:C579" ca="1" si="109">I516*M516/100*F516*G516</f>
        <v>0.3674550062000842</v>
      </c>
      <c r="D516" s="27">
        <f t="shared" ref="D516:D579" ca="1" si="110">C516*(1-S516)</f>
        <v>3.6745500620008413E-2</v>
      </c>
      <c r="E516" s="16"/>
      <c r="F516" s="46">
        <v>7.18E-4</v>
      </c>
      <c r="G516" s="46">
        <v>21</v>
      </c>
      <c r="H516" s="16"/>
      <c r="I516" s="30">
        <f t="shared" ref="I516:I579" ca="1" si="111">J516*K516</f>
        <v>129.2296511627907</v>
      </c>
      <c r="J516" s="42">
        <f t="shared" ca="1" si="104"/>
        <v>130.75</v>
      </c>
      <c r="K516" s="33">
        <f t="shared" ca="1" si="105"/>
        <v>0.9883720930232559</v>
      </c>
      <c r="L516" s="16"/>
      <c r="M516" s="36">
        <f t="shared" ref="M516:M579" ca="1" si="112">IF(N516=0,P516,N516*O516)</f>
        <v>18.85811403508772</v>
      </c>
      <c r="N516" s="39">
        <f t="shared" ca="1" si="106"/>
        <v>11.3</v>
      </c>
      <c r="O516" s="120">
        <f t="shared" ref="O516:O579" ca="1" si="113">IF(Q516=0,1,P516/Q516)</f>
        <v>1.6688596491228069</v>
      </c>
      <c r="P516" s="39">
        <f t="shared" ref="P516:P579" ca="1" si="114">AVERAGE(INDIRECT("Mess03!D"&amp;(ROW(F516)*4-9)),INDIRECT("Mess03!D"&amp;(ROW(F516)*4-8)),INDIRECT("Mess03!D"&amp;(ROW(F516)*4-7)),INDIRECT("Mess03!D"&amp;(ROW(F516)*4-6)))</f>
        <v>19.024999999999999</v>
      </c>
      <c r="Q516" s="39">
        <f t="shared" ca="1" si="107"/>
        <v>11.4</v>
      </c>
      <c r="R516" s="16"/>
      <c r="S516" s="33">
        <f t="shared" ref="S516:S579" ca="1" si="115">IF(T516&gt;=30,0.9,0)</f>
        <v>0.9</v>
      </c>
      <c r="T516" s="30">
        <f ca="1">COUNTIF(INDIRECT("Mess03!B"&amp;(ROW(A516)*4-9)):INDIRECT("Mess03!B"&amp;(ROW(A516)*4-6)),"&gt;=500")*15</f>
        <v>60</v>
      </c>
    </row>
    <row r="517" spans="1:20" ht="15.6" thickTop="1" thickBot="1" x14ac:dyDescent="0.35">
      <c r="A517" s="8">
        <f t="shared" ref="A517:A580" si="116">A516+1/24</f>
        <v>40990.458333332084</v>
      </c>
      <c r="B517" s="27">
        <f t="shared" ca="1" si="108"/>
        <v>0.3297929984566248</v>
      </c>
      <c r="C517" s="27">
        <f t="shared" ca="1" si="109"/>
        <v>0.36643666495180532</v>
      </c>
      <c r="D517" s="27">
        <f t="shared" ca="1" si="110"/>
        <v>3.6643666495180527E-2</v>
      </c>
      <c r="E517" s="16"/>
      <c r="F517" s="46">
        <v>7.18E-4</v>
      </c>
      <c r="G517" s="46">
        <v>21</v>
      </c>
      <c r="H517" s="16"/>
      <c r="I517" s="30">
        <f t="shared" ca="1" si="111"/>
        <v>129.72383720930233</v>
      </c>
      <c r="J517" s="42">
        <f t="shared" ca="1" si="104"/>
        <v>131.25</v>
      </c>
      <c r="K517" s="33">
        <f t="shared" ca="1" si="105"/>
        <v>0.9883720930232559</v>
      </c>
      <c r="L517" s="16"/>
      <c r="M517" s="36">
        <f t="shared" ca="1" si="112"/>
        <v>18.734210526315788</v>
      </c>
      <c r="N517" s="39">
        <f t="shared" ca="1" si="106"/>
        <v>11.3</v>
      </c>
      <c r="O517" s="120">
        <f t="shared" ca="1" si="113"/>
        <v>1.6578947368421051</v>
      </c>
      <c r="P517" s="39">
        <f t="shared" ca="1" si="114"/>
        <v>18.899999999999999</v>
      </c>
      <c r="Q517" s="39">
        <f t="shared" ca="1" si="107"/>
        <v>11.4</v>
      </c>
      <c r="R517" s="16"/>
      <c r="S517" s="33">
        <f t="shared" ca="1" si="115"/>
        <v>0.9</v>
      </c>
      <c r="T517" s="30">
        <f ca="1">COUNTIF(INDIRECT("Mess03!B"&amp;(ROW(A517)*4-9)):INDIRECT("Mess03!B"&amp;(ROW(A517)*4-6)),"&gt;=500")*15</f>
        <v>60</v>
      </c>
    </row>
    <row r="518" spans="1:20" ht="15.6" thickTop="1" thickBot="1" x14ac:dyDescent="0.35">
      <c r="A518" s="8">
        <f t="shared" si="116"/>
        <v>40990.499999998749</v>
      </c>
      <c r="B518" s="27">
        <f t="shared" ca="1" si="108"/>
        <v>0.33090643412790693</v>
      </c>
      <c r="C518" s="27">
        <f t="shared" ca="1" si="109"/>
        <v>0.36767381569767438</v>
      </c>
      <c r="D518" s="27">
        <f t="shared" ca="1" si="110"/>
        <v>3.6767381569767429E-2</v>
      </c>
      <c r="E518" s="16"/>
      <c r="F518" s="46">
        <v>7.18E-4</v>
      </c>
      <c r="G518" s="46">
        <v>21</v>
      </c>
      <c r="H518" s="16"/>
      <c r="I518" s="30">
        <f t="shared" ca="1" si="111"/>
        <v>129.47674418604652</v>
      </c>
      <c r="J518" s="42">
        <f t="shared" ca="1" si="104"/>
        <v>131</v>
      </c>
      <c r="K518" s="33">
        <f t="shared" ca="1" si="105"/>
        <v>0.9883720930232559</v>
      </c>
      <c r="L518" s="16"/>
      <c r="M518" s="36">
        <f t="shared" ca="1" si="112"/>
        <v>18.833333333333332</v>
      </c>
      <c r="N518" s="39">
        <f t="shared" ca="1" si="106"/>
        <v>11.3</v>
      </c>
      <c r="O518" s="120">
        <f t="shared" ca="1" si="113"/>
        <v>1.6666666666666665</v>
      </c>
      <c r="P518" s="39">
        <f t="shared" ca="1" si="114"/>
        <v>19</v>
      </c>
      <c r="Q518" s="39">
        <f t="shared" ca="1" si="107"/>
        <v>11.4</v>
      </c>
      <c r="R518" s="16"/>
      <c r="S518" s="33">
        <f t="shared" ca="1" si="115"/>
        <v>0.9</v>
      </c>
      <c r="T518" s="30">
        <f ca="1">COUNTIF(INDIRECT("Mess03!B"&amp;(ROW(A518)*4-9)):INDIRECT("Mess03!B"&amp;(ROW(A518)*4-6)),"&gt;=500")*15</f>
        <v>60</v>
      </c>
    </row>
    <row r="519" spans="1:20" ht="15.6" thickTop="1" thickBot="1" x14ac:dyDescent="0.35">
      <c r="A519" s="8">
        <f t="shared" si="116"/>
        <v>40990.541666665413</v>
      </c>
      <c r="B519" s="27">
        <f t="shared" ca="1" si="108"/>
        <v>0.32818017857755133</v>
      </c>
      <c r="C519" s="27">
        <f t="shared" ca="1" si="109"/>
        <v>0.36464464286394588</v>
      </c>
      <c r="D519" s="27">
        <f t="shared" ca="1" si="110"/>
        <v>3.6464464286394577E-2</v>
      </c>
      <c r="E519" s="16"/>
      <c r="F519" s="46">
        <v>7.18E-4</v>
      </c>
      <c r="G519" s="46">
        <v>21</v>
      </c>
      <c r="H519" s="16"/>
      <c r="I519" s="30">
        <f t="shared" ca="1" si="111"/>
        <v>128.24127906976744</v>
      </c>
      <c r="J519" s="42">
        <f t="shared" ca="1" si="104"/>
        <v>129.75</v>
      </c>
      <c r="K519" s="33">
        <f t="shared" ca="1" si="105"/>
        <v>0.9883720930232559</v>
      </c>
      <c r="L519" s="16"/>
      <c r="M519" s="36">
        <f t="shared" ca="1" si="112"/>
        <v>18.85811403508772</v>
      </c>
      <c r="N519" s="39">
        <f t="shared" ca="1" si="106"/>
        <v>11.3</v>
      </c>
      <c r="O519" s="120">
        <f t="shared" ca="1" si="113"/>
        <v>1.6688596491228069</v>
      </c>
      <c r="P519" s="39">
        <f t="shared" ca="1" si="114"/>
        <v>19.024999999999999</v>
      </c>
      <c r="Q519" s="39">
        <f t="shared" ca="1" si="107"/>
        <v>11.4</v>
      </c>
      <c r="R519" s="16"/>
      <c r="S519" s="33">
        <f t="shared" ca="1" si="115"/>
        <v>0.9</v>
      </c>
      <c r="T519" s="30">
        <f ca="1">COUNTIF(INDIRECT("Mess03!B"&amp;(ROW(A519)*4-9)):INDIRECT("Mess03!B"&amp;(ROW(A519)*4-6)),"&gt;=500")*15</f>
        <v>60</v>
      </c>
    </row>
    <row r="520" spans="1:20" ht="15.6" thickTop="1" thickBot="1" x14ac:dyDescent="0.35">
      <c r="A520" s="8">
        <f t="shared" si="116"/>
        <v>40990.583333332077</v>
      </c>
      <c r="B520" s="27">
        <f t="shared" ca="1" si="108"/>
        <v>0.32070935759210534</v>
      </c>
      <c r="C520" s="27">
        <f t="shared" ca="1" si="109"/>
        <v>0.35634373065789482</v>
      </c>
      <c r="D520" s="27">
        <f t="shared" ca="1" si="110"/>
        <v>3.5634373065789475E-2</v>
      </c>
      <c r="E520" s="16"/>
      <c r="F520" s="46">
        <v>7.18E-4</v>
      </c>
      <c r="G520" s="46">
        <v>21</v>
      </c>
      <c r="H520" s="16"/>
      <c r="I520" s="30">
        <f t="shared" ca="1" si="111"/>
        <v>127.50000000000001</v>
      </c>
      <c r="J520" s="42">
        <f t="shared" ca="1" si="104"/>
        <v>129</v>
      </c>
      <c r="K520" s="33">
        <f t="shared" ca="1" si="105"/>
        <v>0.9883720930232559</v>
      </c>
      <c r="L520" s="16"/>
      <c r="M520" s="36">
        <f t="shared" ca="1" si="112"/>
        <v>18.535964912280704</v>
      </c>
      <c r="N520" s="39">
        <f t="shared" ca="1" si="106"/>
        <v>11.3</v>
      </c>
      <c r="O520" s="120">
        <f t="shared" ca="1" si="113"/>
        <v>1.6403508771929827</v>
      </c>
      <c r="P520" s="39">
        <f t="shared" ca="1" si="114"/>
        <v>18.700000000000003</v>
      </c>
      <c r="Q520" s="39">
        <f t="shared" ca="1" si="107"/>
        <v>11.4</v>
      </c>
      <c r="R520" s="16"/>
      <c r="S520" s="33">
        <f t="shared" ca="1" si="115"/>
        <v>0.9</v>
      </c>
      <c r="T520" s="30">
        <f ca="1">COUNTIF(INDIRECT("Mess03!B"&amp;(ROW(A520)*4-9)):INDIRECT("Mess03!B"&amp;(ROW(A520)*4-6)),"&gt;=500")*15</f>
        <v>60</v>
      </c>
    </row>
    <row r="521" spans="1:20" ht="15.6" thickTop="1" thickBot="1" x14ac:dyDescent="0.35">
      <c r="A521" s="8">
        <f t="shared" si="116"/>
        <v>40990.624999998741</v>
      </c>
      <c r="B521" s="27">
        <f t="shared" ca="1" si="108"/>
        <v>0.31391407630871332</v>
      </c>
      <c r="C521" s="27">
        <f t="shared" ca="1" si="109"/>
        <v>0.34879341812079256</v>
      </c>
      <c r="D521" s="27">
        <f t="shared" ca="1" si="110"/>
        <v>3.4879341812079245E-2</v>
      </c>
      <c r="E521" s="16"/>
      <c r="F521" s="46">
        <v>7.18E-4</v>
      </c>
      <c r="G521" s="46">
        <v>21</v>
      </c>
      <c r="H521" s="16"/>
      <c r="I521" s="30">
        <f t="shared" ca="1" si="111"/>
        <v>127.00581395348838</v>
      </c>
      <c r="J521" s="42">
        <f t="shared" ca="1" si="104"/>
        <v>128.5</v>
      </c>
      <c r="K521" s="33">
        <f t="shared" ca="1" si="105"/>
        <v>0.9883720930232559</v>
      </c>
      <c r="L521" s="16"/>
      <c r="M521" s="36">
        <f t="shared" ca="1" si="112"/>
        <v>18.213815789473685</v>
      </c>
      <c r="N521" s="39">
        <f t="shared" ca="1" si="106"/>
        <v>11.3</v>
      </c>
      <c r="O521" s="120">
        <f t="shared" ca="1" si="113"/>
        <v>1.6118421052631577</v>
      </c>
      <c r="P521" s="39">
        <f t="shared" ca="1" si="114"/>
        <v>18.375</v>
      </c>
      <c r="Q521" s="39">
        <f t="shared" ca="1" si="107"/>
        <v>11.4</v>
      </c>
      <c r="R521" s="16"/>
      <c r="S521" s="33">
        <f t="shared" ca="1" si="115"/>
        <v>0.9</v>
      </c>
      <c r="T521" s="30">
        <f ca="1">COUNTIF(INDIRECT("Mess03!B"&amp;(ROW(A521)*4-9)):INDIRECT("Mess03!B"&amp;(ROW(A521)*4-6)),"&gt;=500")*15</f>
        <v>60</v>
      </c>
    </row>
    <row r="522" spans="1:20" ht="15.6" thickTop="1" thickBot="1" x14ac:dyDescent="0.35">
      <c r="A522" s="8">
        <f t="shared" si="116"/>
        <v>40990.666666665406</v>
      </c>
      <c r="B522" s="27">
        <f t="shared" ca="1" si="108"/>
        <v>0.30416237404142443</v>
      </c>
      <c r="C522" s="27">
        <f t="shared" ca="1" si="109"/>
        <v>0.33795819337936051</v>
      </c>
      <c r="D522" s="27">
        <f t="shared" ca="1" si="110"/>
        <v>3.3795819337936045E-2</v>
      </c>
      <c r="E522" s="16"/>
      <c r="F522" s="46">
        <v>7.18E-4</v>
      </c>
      <c r="G522" s="46">
        <v>21</v>
      </c>
      <c r="H522" s="16"/>
      <c r="I522" s="30">
        <f t="shared" ca="1" si="111"/>
        <v>125.27616279069768</v>
      </c>
      <c r="J522" s="42">
        <f t="shared" ca="1" si="104"/>
        <v>126.75</v>
      </c>
      <c r="K522" s="33">
        <f t="shared" ca="1" si="105"/>
        <v>0.9883720930232559</v>
      </c>
      <c r="L522" s="16"/>
      <c r="M522" s="36">
        <f t="shared" ca="1" si="112"/>
        <v>17.891666666666666</v>
      </c>
      <c r="N522" s="39">
        <f t="shared" ca="1" si="106"/>
        <v>11.3</v>
      </c>
      <c r="O522" s="120">
        <f t="shared" ca="1" si="113"/>
        <v>1.5833333333333333</v>
      </c>
      <c r="P522" s="39">
        <f t="shared" ca="1" si="114"/>
        <v>18.05</v>
      </c>
      <c r="Q522" s="39">
        <f t="shared" ca="1" si="107"/>
        <v>11.4</v>
      </c>
      <c r="R522" s="16"/>
      <c r="S522" s="33">
        <f t="shared" ca="1" si="115"/>
        <v>0.9</v>
      </c>
      <c r="T522" s="30">
        <f ca="1">COUNTIF(INDIRECT("Mess03!B"&amp;(ROW(A522)*4-9)):INDIRECT("Mess03!B"&amp;(ROW(A522)*4-6)),"&gt;=500")*15</f>
        <v>60</v>
      </c>
    </row>
    <row r="523" spans="1:20" ht="15.6" thickTop="1" thickBot="1" x14ac:dyDescent="0.35">
      <c r="A523" s="8">
        <f t="shared" si="116"/>
        <v>40990.70833333207</v>
      </c>
      <c r="B523" s="27">
        <f t="shared" ca="1" si="108"/>
        <v>0.30254082390000009</v>
      </c>
      <c r="C523" s="27">
        <f t="shared" ca="1" si="109"/>
        <v>0.33615647100000007</v>
      </c>
      <c r="D523" s="27">
        <f t="shared" ca="1" si="110"/>
        <v>3.36156471E-2</v>
      </c>
      <c r="E523" s="16"/>
      <c r="F523" s="46">
        <v>7.18E-4</v>
      </c>
      <c r="G523" s="46">
        <v>21</v>
      </c>
      <c r="H523" s="16"/>
      <c r="I523" s="30">
        <f t="shared" ca="1" si="111"/>
        <v>125.25</v>
      </c>
      <c r="J523" s="42">
        <f t="shared" ca="1" si="104"/>
        <v>125.25</v>
      </c>
      <c r="K523" s="33">
        <f t="shared" ca="1" si="105"/>
        <v>1</v>
      </c>
      <c r="L523" s="16"/>
      <c r="M523" s="36">
        <f t="shared" ca="1" si="112"/>
        <v>17.8</v>
      </c>
      <c r="N523" s="39">
        <f t="shared" ca="1" si="106"/>
        <v>0</v>
      </c>
      <c r="O523" s="120">
        <f t="shared" ca="1" si="113"/>
        <v>1</v>
      </c>
      <c r="P523" s="39">
        <f t="shared" ca="1" si="114"/>
        <v>17.8</v>
      </c>
      <c r="Q523" s="39">
        <f t="shared" ca="1" si="107"/>
        <v>0</v>
      </c>
      <c r="R523" s="16"/>
      <c r="S523" s="33">
        <f t="shared" ca="1" si="115"/>
        <v>0.9</v>
      </c>
      <c r="T523" s="30">
        <f ca="1">COUNTIF(INDIRECT("Mess03!B"&amp;(ROW(A523)*4-9)):INDIRECT("Mess03!B"&amp;(ROW(A523)*4-6)),"&gt;=500")*15</f>
        <v>60</v>
      </c>
    </row>
    <row r="524" spans="1:20" ht="15.6" thickTop="1" thickBot="1" x14ac:dyDescent="0.35">
      <c r="A524" s="8">
        <f t="shared" si="116"/>
        <v>40990.749999998734</v>
      </c>
      <c r="B524" s="27">
        <f t="shared" ca="1" si="108"/>
        <v>0.30607670913750007</v>
      </c>
      <c r="C524" s="27">
        <f t="shared" ca="1" si="109"/>
        <v>0.34008523237500005</v>
      </c>
      <c r="D524" s="27">
        <f t="shared" ca="1" si="110"/>
        <v>3.4008523237499998E-2</v>
      </c>
      <c r="E524" s="16"/>
      <c r="F524" s="46">
        <v>7.18E-4</v>
      </c>
      <c r="G524" s="46">
        <v>21</v>
      </c>
      <c r="H524" s="16"/>
      <c r="I524" s="30">
        <f t="shared" ca="1" si="111"/>
        <v>127.25</v>
      </c>
      <c r="J524" s="42">
        <f t="shared" ca="1" si="104"/>
        <v>127.25</v>
      </c>
      <c r="K524" s="33">
        <f t="shared" ca="1" si="105"/>
        <v>1</v>
      </c>
      <c r="L524" s="16"/>
      <c r="M524" s="36">
        <f t="shared" ca="1" si="112"/>
        <v>17.725000000000001</v>
      </c>
      <c r="N524" s="39">
        <f t="shared" ca="1" si="106"/>
        <v>0</v>
      </c>
      <c r="O524" s="120">
        <f t="shared" ca="1" si="113"/>
        <v>1</v>
      </c>
      <c r="P524" s="39">
        <f t="shared" ca="1" si="114"/>
        <v>17.725000000000001</v>
      </c>
      <c r="Q524" s="39">
        <f t="shared" ca="1" si="107"/>
        <v>0</v>
      </c>
      <c r="R524" s="16"/>
      <c r="S524" s="33">
        <f t="shared" ca="1" si="115"/>
        <v>0.9</v>
      </c>
      <c r="T524" s="30">
        <f ca="1">COUNTIF(INDIRECT("Mess03!B"&amp;(ROW(A524)*4-9)):INDIRECT("Mess03!B"&amp;(ROW(A524)*4-6)),"&gt;=500")*15</f>
        <v>60</v>
      </c>
    </row>
    <row r="525" spans="1:20" ht="15.6" thickTop="1" thickBot="1" x14ac:dyDescent="0.35">
      <c r="A525" s="8">
        <f t="shared" si="116"/>
        <v>40990.791666665398</v>
      </c>
      <c r="B525" s="27">
        <f t="shared" ca="1" si="108"/>
        <v>0.31645367145000003</v>
      </c>
      <c r="C525" s="27">
        <f t="shared" ca="1" si="109"/>
        <v>0.35161519050000001</v>
      </c>
      <c r="D525" s="27">
        <f t="shared" ca="1" si="110"/>
        <v>3.5161519049999992E-2</v>
      </c>
      <c r="E525" s="16"/>
      <c r="F525" s="46">
        <v>7.18E-4</v>
      </c>
      <c r="G525" s="46">
        <v>21</v>
      </c>
      <c r="H525" s="16"/>
      <c r="I525" s="30">
        <f t="shared" ca="1" si="111"/>
        <v>131.75</v>
      </c>
      <c r="J525" s="42">
        <f t="shared" ca="1" si="104"/>
        <v>131.75</v>
      </c>
      <c r="K525" s="33">
        <f t="shared" ca="1" si="105"/>
        <v>1</v>
      </c>
      <c r="L525" s="16"/>
      <c r="M525" s="36">
        <f t="shared" ca="1" si="112"/>
        <v>17.700000000000003</v>
      </c>
      <c r="N525" s="39">
        <f t="shared" ca="1" si="106"/>
        <v>0</v>
      </c>
      <c r="O525" s="120">
        <f t="shared" ca="1" si="113"/>
        <v>1</v>
      </c>
      <c r="P525" s="39">
        <f t="shared" ca="1" si="114"/>
        <v>17.700000000000003</v>
      </c>
      <c r="Q525" s="39">
        <f t="shared" ca="1" si="107"/>
        <v>0</v>
      </c>
      <c r="R525" s="16"/>
      <c r="S525" s="33">
        <f t="shared" ca="1" si="115"/>
        <v>0.9</v>
      </c>
      <c r="T525" s="30">
        <f ca="1">COUNTIF(INDIRECT("Mess03!B"&amp;(ROW(A525)*4-9)):INDIRECT("Mess03!B"&amp;(ROW(A525)*4-6)),"&gt;=500")*15</f>
        <v>60</v>
      </c>
    </row>
    <row r="526" spans="1:20" ht="15.6" thickTop="1" thickBot="1" x14ac:dyDescent="0.35">
      <c r="A526" s="8">
        <f t="shared" si="116"/>
        <v>40990.833333332062</v>
      </c>
      <c r="B526" s="27">
        <f t="shared" ca="1" si="108"/>
        <v>0.32171127581250003</v>
      </c>
      <c r="C526" s="27">
        <f t="shared" ca="1" si="109"/>
        <v>0.35745697312500002</v>
      </c>
      <c r="D526" s="27">
        <f t="shared" ca="1" si="110"/>
        <v>3.5745697312499991E-2</v>
      </c>
      <c r="E526" s="16"/>
      <c r="F526" s="46">
        <v>7.18E-4</v>
      </c>
      <c r="G526" s="46">
        <v>21</v>
      </c>
      <c r="H526" s="16"/>
      <c r="I526" s="30">
        <f t="shared" ca="1" si="111"/>
        <v>133.75</v>
      </c>
      <c r="J526" s="42">
        <f t="shared" ca="1" si="104"/>
        <v>133.75</v>
      </c>
      <c r="K526" s="33">
        <f t="shared" ca="1" si="105"/>
        <v>1</v>
      </c>
      <c r="L526" s="16"/>
      <c r="M526" s="36">
        <f t="shared" ca="1" si="112"/>
        <v>17.725000000000001</v>
      </c>
      <c r="N526" s="39">
        <f t="shared" ca="1" si="106"/>
        <v>0</v>
      </c>
      <c r="O526" s="120">
        <f t="shared" ca="1" si="113"/>
        <v>1</v>
      </c>
      <c r="P526" s="39">
        <f t="shared" ca="1" si="114"/>
        <v>17.725000000000001</v>
      </c>
      <c r="Q526" s="39">
        <f t="shared" ca="1" si="107"/>
        <v>0</v>
      </c>
      <c r="R526" s="16"/>
      <c r="S526" s="33">
        <f t="shared" ca="1" si="115"/>
        <v>0.9</v>
      </c>
      <c r="T526" s="30">
        <f ca="1">COUNTIF(INDIRECT("Mess03!B"&amp;(ROW(A526)*4-9)):INDIRECT("Mess03!B"&amp;(ROW(A526)*4-6)),"&gt;=500")*15</f>
        <v>60</v>
      </c>
    </row>
    <row r="527" spans="1:20" ht="15.6" thickTop="1" thickBot="1" x14ac:dyDescent="0.35">
      <c r="A527" s="8">
        <f t="shared" si="116"/>
        <v>40990.874999998727</v>
      </c>
      <c r="B527" s="27">
        <f t="shared" ca="1" si="108"/>
        <v>0.31898875443750002</v>
      </c>
      <c r="C527" s="27">
        <f t="shared" ca="1" si="109"/>
        <v>0.354431949375</v>
      </c>
      <c r="D527" s="27">
        <f t="shared" ca="1" si="110"/>
        <v>3.5443194937499992E-2</v>
      </c>
      <c r="E527" s="16"/>
      <c r="F527" s="46">
        <v>7.18E-4</v>
      </c>
      <c r="G527" s="46">
        <v>21</v>
      </c>
      <c r="H527" s="16"/>
      <c r="I527" s="30">
        <f t="shared" ca="1" si="111"/>
        <v>133.75</v>
      </c>
      <c r="J527" s="42">
        <f t="shared" ca="1" si="104"/>
        <v>133.75</v>
      </c>
      <c r="K527" s="33">
        <f t="shared" ca="1" si="105"/>
        <v>1</v>
      </c>
      <c r="L527" s="16"/>
      <c r="M527" s="36">
        <f t="shared" ca="1" si="112"/>
        <v>17.574999999999999</v>
      </c>
      <c r="N527" s="39">
        <f t="shared" ca="1" si="106"/>
        <v>0</v>
      </c>
      <c r="O527" s="120">
        <f t="shared" ca="1" si="113"/>
        <v>1</v>
      </c>
      <c r="P527" s="39">
        <f t="shared" ca="1" si="114"/>
        <v>17.574999999999999</v>
      </c>
      <c r="Q527" s="39">
        <f t="shared" ca="1" si="107"/>
        <v>0</v>
      </c>
      <c r="R527" s="16"/>
      <c r="S527" s="33">
        <f t="shared" ca="1" si="115"/>
        <v>0.9</v>
      </c>
      <c r="T527" s="30">
        <f ca="1">COUNTIF(INDIRECT("Mess03!B"&amp;(ROW(A527)*4-9)):INDIRECT("Mess03!B"&amp;(ROW(A527)*4-6)),"&gt;=500")*15</f>
        <v>60</v>
      </c>
    </row>
    <row r="528" spans="1:20" ht="15.6" thickTop="1" thickBot="1" x14ac:dyDescent="0.35">
      <c r="A528" s="8">
        <f t="shared" si="116"/>
        <v>40990.916666665391</v>
      </c>
      <c r="B528" s="27">
        <f t="shared" ca="1" si="108"/>
        <v>0.31972578592500001</v>
      </c>
      <c r="C528" s="27">
        <f t="shared" ca="1" si="109"/>
        <v>0.35525087324999999</v>
      </c>
      <c r="D528" s="27">
        <f t="shared" ca="1" si="110"/>
        <v>3.5525087324999989E-2</v>
      </c>
      <c r="E528" s="16"/>
      <c r="F528" s="46">
        <v>7.18E-4</v>
      </c>
      <c r="G528" s="46">
        <v>21</v>
      </c>
      <c r="H528" s="16"/>
      <c r="I528" s="30">
        <f t="shared" ca="1" si="111"/>
        <v>134.25</v>
      </c>
      <c r="J528" s="42">
        <f t="shared" ca="1" si="104"/>
        <v>134.25</v>
      </c>
      <c r="K528" s="33">
        <f t="shared" ca="1" si="105"/>
        <v>1</v>
      </c>
      <c r="L528" s="16"/>
      <c r="M528" s="36">
        <f t="shared" ca="1" si="112"/>
        <v>17.55</v>
      </c>
      <c r="N528" s="39">
        <f t="shared" ca="1" si="106"/>
        <v>0</v>
      </c>
      <c r="O528" s="120">
        <f t="shared" ca="1" si="113"/>
        <v>1</v>
      </c>
      <c r="P528" s="39">
        <f t="shared" ca="1" si="114"/>
        <v>17.55</v>
      </c>
      <c r="Q528" s="39">
        <f t="shared" ca="1" si="107"/>
        <v>0</v>
      </c>
      <c r="R528" s="16"/>
      <c r="S528" s="33">
        <f t="shared" ca="1" si="115"/>
        <v>0.9</v>
      </c>
      <c r="T528" s="30">
        <f ca="1">COUNTIF(INDIRECT("Mess03!B"&amp;(ROW(A528)*4-9)):INDIRECT("Mess03!B"&amp;(ROW(A528)*4-6)),"&gt;=500")*15</f>
        <v>60</v>
      </c>
    </row>
    <row r="529" spans="1:20" ht="15.6" thickTop="1" thickBot="1" x14ac:dyDescent="0.35">
      <c r="A529" s="8">
        <f t="shared" si="116"/>
        <v>40990.958333332055</v>
      </c>
      <c r="B529" s="27">
        <f t="shared" ca="1" si="108"/>
        <v>0.31790398657499996</v>
      </c>
      <c r="C529" s="27">
        <f t="shared" ca="1" si="109"/>
        <v>0.35322665174999995</v>
      </c>
      <c r="D529" s="27">
        <f t="shared" ca="1" si="110"/>
        <v>3.532266517499999E-2</v>
      </c>
      <c r="E529" s="16"/>
      <c r="F529" s="46">
        <v>7.18E-4</v>
      </c>
      <c r="G529" s="46">
        <v>21</v>
      </c>
      <c r="H529" s="16"/>
      <c r="I529" s="30">
        <f t="shared" ca="1" si="111"/>
        <v>134.25</v>
      </c>
      <c r="J529" s="42">
        <f t="shared" ca="1" si="104"/>
        <v>134.25</v>
      </c>
      <c r="K529" s="33">
        <f t="shared" ca="1" si="105"/>
        <v>1</v>
      </c>
      <c r="L529" s="16"/>
      <c r="M529" s="36">
        <f t="shared" ca="1" si="112"/>
        <v>17.45</v>
      </c>
      <c r="N529" s="39">
        <f t="shared" ca="1" si="106"/>
        <v>0</v>
      </c>
      <c r="O529" s="120">
        <f t="shared" ca="1" si="113"/>
        <v>1</v>
      </c>
      <c r="P529" s="39">
        <f t="shared" ca="1" si="114"/>
        <v>17.45</v>
      </c>
      <c r="Q529" s="39">
        <f t="shared" ca="1" si="107"/>
        <v>0</v>
      </c>
      <c r="R529" s="16"/>
      <c r="S529" s="33">
        <f t="shared" ca="1" si="115"/>
        <v>0.9</v>
      </c>
      <c r="T529" s="30">
        <f ca="1">COUNTIF(INDIRECT("Mess03!B"&amp;(ROW(A529)*4-9)):INDIRECT("Mess03!B"&amp;(ROW(A529)*4-6)),"&gt;=500")*15</f>
        <v>60</v>
      </c>
    </row>
    <row r="530" spans="1:20" ht="15.6" thickTop="1" thickBot="1" x14ac:dyDescent="0.35">
      <c r="A530" s="8">
        <f t="shared" si="116"/>
        <v>40990.999999998719</v>
      </c>
      <c r="B530" s="27">
        <f t="shared" ca="1" si="108"/>
        <v>0.32224305802499997</v>
      </c>
      <c r="C530" s="27">
        <f t="shared" ca="1" si="109"/>
        <v>0.35804784224999997</v>
      </c>
      <c r="D530" s="27">
        <f t="shared" ca="1" si="110"/>
        <v>3.580478422499999E-2</v>
      </c>
      <c r="E530" s="16"/>
      <c r="F530" s="46">
        <v>7.18E-4</v>
      </c>
      <c r="G530" s="46">
        <v>21</v>
      </c>
      <c r="H530" s="16"/>
      <c r="I530" s="30">
        <f t="shared" ca="1" si="111"/>
        <v>135.5</v>
      </c>
      <c r="J530" s="42">
        <f t="shared" ca="1" si="104"/>
        <v>135.5</v>
      </c>
      <c r="K530" s="33">
        <f t="shared" ca="1" si="105"/>
        <v>1</v>
      </c>
      <c r="L530" s="16"/>
      <c r="M530" s="36">
        <f t="shared" ca="1" si="112"/>
        <v>17.524999999999999</v>
      </c>
      <c r="N530" s="39">
        <f t="shared" ca="1" si="106"/>
        <v>0</v>
      </c>
      <c r="O530" s="120">
        <f t="shared" ca="1" si="113"/>
        <v>1</v>
      </c>
      <c r="P530" s="39">
        <f t="shared" ca="1" si="114"/>
        <v>17.524999999999999</v>
      </c>
      <c r="Q530" s="39">
        <f t="shared" ca="1" si="107"/>
        <v>0</v>
      </c>
      <c r="R530" s="16"/>
      <c r="S530" s="33">
        <f t="shared" ca="1" si="115"/>
        <v>0.9</v>
      </c>
      <c r="T530" s="30">
        <f ca="1">COUNTIF(INDIRECT("Mess03!B"&amp;(ROW(A530)*4-9)):INDIRECT("Mess03!B"&amp;(ROW(A530)*4-6)),"&gt;=500")*15</f>
        <v>60</v>
      </c>
    </row>
    <row r="531" spans="1:20" ht="15.6" thickTop="1" thickBot="1" x14ac:dyDescent="0.35">
      <c r="A531" s="8">
        <f t="shared" si="116"/>
        <v>40991.041666665384</v>
      </c>
      <c r="B531" s="27">
        <f t="shared" ca="1" si="108"/>
        <v>0.31940858250000004</v>
      </c>
      <c r="C531" s="27">
        <f t="shared" ca="1" si="109"/>
        <v>0.35489842500000002</v>
      </c>
      <c r="D531" s="27">
        <f t="shared" ca="1" si="110"/>
        <v>3.5489842499999993E-2</v>
      </c>
      <c r="E531" s="16"/>
      <c r="F531" s="46">
        <v>7.18E-4</v>
      </c>
      <c r="G531" s="46">
        <v>21</v>
      </c>
      <c r="H531" s="16"/>
      <c r="I531" s="30">
        <f t="shared" ca="1" si="111"/>
        <v>134.5</v>
      </c>
      <c r="J531" s="42">
        <f t="shared" ca="1" si="104"/>
        <v>134.5</v>
      </c>
      <c r="K531" s="33">
        <f t="shared" ca="1" si="105"/>
        <v>1</v>
      </c>
      <c r="L531" s="16"/>
      <c r="M531" s="36">
        <f t="shared" ca="1" si="112"/>
        <v>17.5</v>
      </c>
      <c r="N531" s="39">
        <f t="shared" ca="1" si="106"/>
        <v>0</v>
      </c>
      <c r="O531" s="120">
        <f t="shared" ca="1" si="113"/>
        <v>1</v>
      </c>
      <c r="P531" s="39">
        <f t="shared" ca="1" si="114"/>
        <v>17.5</v>
      </c>
      <c r="Q531" s="39">
        <f t="shared" ca="1" si="107"/>
        <v>0</v>
      </c>
      <c r="R531" s="16"/>
      <c r="S531" s="33">
        <f t="shared" ca="1" si="115"/>
        <v>0.9</v>
      </c>
      <c r="T531" s="30">
        <f ca="1">COUNTIF(INDIRECT("Mess03!B"&amp;(ROW(A531)*4-9)):INDIRECT("Mess03!B"&amp;(ROW(A531)*4-6)),"&gt;=500")*15</f>
        <v>60</v>
      </c>
    </row>
    <row r="532" spans="1:20" ht="15.6" thickTop="1" thickBot="1" x14ac:dyDescent="0.35">
      <c r="A532" s="8">
        <f t="shared" si="116"/>
        <v>40991.083333332048</v>
      </c>
      <c r="B532" s="27">
        <f t="shared" ca="1" si="108"/>
        <v>0.31981314408750006</v>
      </c>
      <c r="C532" s="27">
        <f t="shared" ca="1" si="109"/>
        <v>0.35534793787500002</v>
      </c>
      <c r="D532" s="27">
        <f t="shared" ca="1" si="110"/>
        <v>3.5534793787499991E-2</v>
      </c>
      <c r="E532" s="16"/>
      <c r="F532" s="46">
        <v>7.18E-4</v>
      </c>
      <c r="G532" s="46">
        <v>21</v>
      </c>
      <c r="H532" s="16"/>
      <c r="I532" s="30">
        <f t="shared" ca="1" si="111"/>
        <v>135.25</v>
      </c>
      <c r="J532" s="42">
        <f t="shared" ca="1" si="104"/>
        <v>135.25</v>
      </c>
      <c r="K532" s="33">
        <f t="shared" ca="1" si="105"/>
        <v>1</v>
      </c>
      <c r="L532" s="16"/>
      <c r="M532" s="36">
        <f t="shared" ca="1" si="112"/>
        <v>17.425000000000001</v>
      </c>
      <c r="N532" s="39">
        <f t="shared" ca="1" si="106"/>
        <v>0</v>
      </c>
      <c r="O532" s="120">
        <f t="shared" ca="1" si="113"/>
        <v>1</v>
      </c>
      <c r="P532" s="39">
        <f t="shared" ca="1" si="114"/>
        <v>17.425000000000001</v>
      </c>
      <c r="Q532" s="39">
        <f t="shared" ca="1" si="107"/>
        <v>0</v>
      </c>
      <c r="R532" s="16"/>
      <c r="S532" s="33">
        <f t="shared" ca="1" si="115"/>
        <v>0.9</v>
      </c>
      <c r="T532" s="30">
        <f ca="1">COUNTIF(INDIRECT("Mess03!B"&amp;(ROW(A532)*4-9)):INDIRECT("Mess03!B"&amp;(ROW(A532)*4-6)),"&gt;=500")*15</f>
        <v>60</v>
      </c>
    </row>
    <row r="533" spans="1:20" ht="15.6" thickTop="1" thickBot="1" x14ac:dyDescent="0.35">
      <c r="A533" s="8">
        <f t="shared" si="116"/>
        <v>40991.124999998712</v>
      </c>
      <c r="B533" s="27">
        <f t="shared" ca="1" si="108"/>
        <v>0.31922199224999998</v>
      </c>
      <c r="C533" s="27">
        <f t="shared" ca="1" si="109"/>
        <v>0.35469110249999997</v>
      </c>
      <c r="D533" s="27">
        <f t="shared" ca="1" si="110"/>
        <v>3.5469110249999991E-2</v>
      </c>
      <c r="E533" s="16"/>
      <c r="F533" s="46">
        <v>7.18E-4</v>
      </c>
      <c r="G533" s="46">
        <v>21</v>
      </c>
      <c r="H533" s="16"/>
      <c r="I533" s="30">
        <f t="shared" ca="1" si="111"/>
        <v>135</v>
      </c>
      <c r="J533" s="42">
        <f t="shared" ca="1" si="104"/>
        <v>135</v>
      </c>
      <c r="K533" s="33">
        <f t="shared" ca="1" si="105"/>
        <v>1</v>
      </c>
      <c r="L533" s="16"/>
      <c r="M533" s="36">
        <f t="shared" ca="1" si="112"/>
        <v>17.424999999999997</v>
      </c>
      <c r="N533" s="39">
        <f t="shared" ca="1" si="106"/>
        <v>0</v>
      </c>
      <c r="O533" s="120">
        <f t="shared" ca="1" si="113"/>
        <v>1</v>
      </c>
      <c r="P533" s="39">
        <f t="shared" ca="1" si="114"/>
        <v>17.424999999999997</v>
      </c>
      <c r="Q533" s="39">
        <f t="shared" ca="1" si="107"/>
        <v>0</v>
      </c>
      <c r="R533" s="16"/>
      <c r="S533" s="33">
        <f t="shared" ca="1" si="115"/>
        <v>0.9</v>
      </c>
      <c r="T533" s="30">
        <f ca="1">COUNTIF(INDIRECT("Mess03!B"&amp;(ROW(A533)*4-9)):INDIRECT("Mess03!B"&amp;(ROW(A533)*4-6)),"&gt;=500")*15</f>
        <v>60</v>
      </c>
    </row>
    <row r="534" spans="1:20" ht="15.6" thickTop="1" thickBot="1" x14ac:dyDescent="0.35">
      <c r="A534" s="8">
        <f t="shared" si="116"/>
        <v>40991.166666665376</v>
      </c>
      <c r="B534" s="27">
        <f t="shared" ca="1" si="108"/>
        <v>0.32099544776249994</v>
      </c>
      <c r="C534" s="27">
        <f t="shared" ca="1" si="109"/>
        <v>0.3566616086249999</v>
      </c>
      <c r="D534" s="27">
        <f t="shared" ca="1" si="110"/>
        <v>3.5666160862499983E-2</v>
      </c>
      <c r="E534" s="16"/>
      <c r="F534" s="46">
        <v>7.18E-4</v>
      </c>
      <c r="G534" s="46">
        <v>21</v>
      </c>
      <c r="H534" s="16"/>
      <c r="I534" s="30">
        <f t="shared" ca="1" si="111"/>
        <v>135.75</v>
      </c>
      <c r="J534" s="42">
        <f t="shared" ca="1" si="104"/>
        <v>135.75</v>
      </c>
      <c r="K534" s="33">
        <f t="shared" ca="1" si="105"/>
        <v>1</v>
      </c>
      <c r="L534" s="16"/>
      <c r="M534" s="36">
        <f t="shared" ca="1" si="112"/>
        <v>17.424999999999997</v>
      </c>
      <c r="N534" s="39">
        <f t="shared" ca="1" si="106"/>
        <v>0</v>
      </c>
      <c r="O534" s="120">
        <f t="shared" ca="1" si="113"/>
        <v>1</v>
      </c>
      <c r="P534" s="39">
        <f t="shared" ca="1" si="114"/>
        <v>17.424999999999997</v>
      </c>
      <c r="Q534" s="39">
        <f t="shared" ca="1" si="107"/>
        <v>0</v>
      </c>
      <c r="R534" s="16"/>
      <c r="S534" s="33">
        <f t="shared" ca="1" si="115"/>
        <v>0.9</v>
      </c>
      <c r="T534" s="30">
        <f ca="1">COUNTIF(INDIRECT("Mess03!B"&amp;(ROW(A534)*4-9)):INDIRECT("Mess03!B"&amp;(ROW(A534)*4-6)),"&gt;=500")*15</f>
        <v>60</v>
      </c>
    </row>
    <row r="535" spans="1:20" ht="15.6" thickTop="1" thickBot="1" x14ac:dyDescent="0.35">
      <c r="A535" s="8">
        <f t="shared" si="116"/>
        <v>40991.208333332041</v>
      </c>
      <c r="B535" s="27">
        <f t="shared" ca="1" si="108"/>
        <v>0.31961383177500002</v>
      </c>
      <c r="C535" s="27">
        <f t="shared" ca="1" si="109"/>
        <v>0.35512647975</v>
      </c>
      <c r="D535" s="27">
        <f t="shared" ca="1" si="110"/>
        <v>3.5512647974999992E-2</v>
      </c>
      <c r="E535" s="16"/>
      <c r="F535" s="46">
        <v>7.18E-4</v>
      </c>
      <c r="G535" s="46">
        <v>21</v>
      </c>
      <c r="H535" s="16"/>
      <c r="I535" s="30">
        <f t="shared" ca="1" si="111"/>
        <v>135.75</v>
      </c>
      <c r="J535" s="42">
        <f t="shared" ca="1" si="104"/>
        <v>135.75</v>
      </c>
      <c r="K535" s="33">
        <f t="shared" ca="1" si="105"/>
        <v>1</v>
      </c>
      <c r="L535" s="16"/>
      <c r="M535" s="36">
        <f t="shared" ca="1" si="112"/>
        <v>17.350000000000001</v>
      </c>
      <c r="N535" s="39">
        <f t="shared" ca="1" si="106"/>
        <v>0</v>
      </c>
      <c r="O535" s="120">
        <f t="shared" ca="1" si="113"/>
        <v>1</v>
      </c>
      <c r="P535" s="39">
        <f t="shared" ca="1" si="114"/>
        <v>17.350000000000001</v>
      </c>
      <c r="Q535" s="39">
        <f t="shared" ca="1" si="107"/>
        <v>0</v>
      </c>
      <c r="R535" s="16"/>
      <c r="S535" s="33">
        <f t="shared" ca="1" si="115"/>
        <v>0.9</v>
      </c>
      <c r="T535" s="30">
        <f ca="1">COUNTIF(INDIRECT("Mess03!B"&amp;(ROW(A535)*4-9)):INDIRECT("Mess03!B"&amp;(ROW(A535)*4-6)),"&gt;=500")*15</f>
        <v>60</v>
      </c>
    </row>
    <row r="536" spans="1:20" ht="15.6" thickTop="1" thickBot="1" x14ac:dyDescent="0.35">
      <c r="A536" s="8">
        <f t="shared" si="116"/>
        <v>40991.249999998705</v>
      </c>
      <c r="B536" s="27">
        <f t="shared" ca="1" si="108"/>
        <v>0.31471583771249995</v>
      </c>
      <c r="C536" s="27">
        <f t="shared" ca="1" si="109"/>
        <v>0.34968426412499992</v>
      </c>
      <c r="D536" s="27">
        <f t="shared" ca="1" si="110"/>
        <v>3.4968426412499982E-2</v>
      </c>
      <c r="E536" s="16"/>
      <c r="F536" s="46">
        <v>7.18E-4</v>
      </c>
      <c r="G536" s="46">
        <v>21</v>
      </c>
      <c r="H536" s="16"/>
      <c r="I536" s="30">
        <f t="shared" ca="1" si="111"/>
        <v>134.25</v>
      </c>
      <c r="J536" s="42">
        <f t="shared" ca="1" si="104"/>
        <v>134.25</v>
      </c>
      <c r="K536" s="33">
        <f t="shared" ca="1" si="105"/>
        <v>1</v>
      </c>
      <c r="L536" s="16"/>
      <c r="M536" s="36">
        <f t="shared" ca="1" si="112"/>
        <v>17.274999999999999</v>
      </c>
      <c r="N536" s="39">
        <f t="shared" ca="1" si="106"/>
        <v>0</v>
      </c>
      <c r="O536" s="120">
        <f t="shared" ca="1" si="113"/>
        <v>1</v>
      </c>
      <c r="P536" s="39">
        <f t="shared" ca="1" si="114"/>
        <v>17.274999999999999</v>
      </c>
      <c r="Q536" s="39">
        <f t="shared" ca="1" si="107"/>
        <v>0</v>
      </c>
      <c r="R536" s="16"/>
      <c r="S536" s="33">
        <f t="shared" ca="1" si="115"/>
        <v>0.9</v>
      </c>
      <c r="T536" s="30">
        <f ca="1">COUNTIF(INDIRECT("Mess03!B"&amp;(ROW(A536)*4-9)):INDIRECT("Mess03!B"&amp;(ROW(A536)*4-6)),"&gt;=500")*15</f>
        <v>60</v>
      </c>
    </row>
    <row r="537" spans="1:20" ht="15.6" thickTop="1" thickBot="1" x14ac:dyDescent="0.35">
      <c r="A537" s="8">
        <f t="shared" si="116"/>
        <v>40991.291666665369</v>
      </c>
      <c r="B537" s="27">
        <f t="shared" ca="1" si="108"/>
        <v>0.31543081762500008</v>
      </c>
      <c r="C537" s="27">
        <f t="shared" ca="1" si="109"/>
        <v>0.35047868625000006</v>
      </c>
      <c r="D537" s="27">
        <f t="shared" ca="1" si="110"/>
        <v>3.5047868624999999E-2</v>
      </c>
      <c r="E537" s="16"/>
      <c r="F537" s="46">
        <v>7.18E-4</v>
      </c>
      <c r="G537" s="46">
        <v>21</v>
      </c>
      <c r="H537" s="16"/>
      <c r="I537" s="30">
        <f t="shared" ca="1" si="111"/>
        <v>134.75</v>
      </c>
      <c r="J537" s="42">
        <f t="shared" ca="1" si="104"/>
        <v>134.75</v>
      </c>
      <c r="K537" s="33">
        <f t="shared" ca="1" si="105"/>
        <v>1</v>
      </c>
      <c r="L537" s="16"/>
      <c r="M537" s="36">
        <f t="shared" ca="1" si="112"/>
        <v>17.25</v>
      </c>
      <c r="N537" s="39">
        <f t="shared" ca="1" si="106"/>
        <v>0</v>
      </c>
      <c r="O537" s="120">
        <f t="shared" ca="1" si="113"/>
        <v>1</v>
      </c>
      <c r="P537" s="39">
        <f t="shared" ca="1" si="114"/>
        <v>17.25</v>
      </c>
      <c r="Q537" s="39">
        <f t="shared" ca="1" si="107"/>
        <v>0</v>
      </c>
      <c r="R537" s="16"/>
      <c r="S537" s="33">
        <f t="shared" ca="1" si="115"/>
        <v>0.9</v>
      </c>
      <c r="T537" s="30">
        <f ca="1">COUNTIF(INDIRECT("Mess03!B"&amp;(ROW(A537)*4-9)):INDIRECT("Mess03!B"&amp;(ROW(A537)*4-6)),"&gt;=500")*15</f>
        <v>60</v>
      </c>
    </row>
    <row r="538" spans="1:20" ht="15.6" thickTop="1" thickBot="1" x14ac:dyDescent="0.35">
      <c r="A538" s="8">
        <f t="shared" si="116"/>
        <v>40991.333333332033</v>
      </c>
      <c r="B538" s="27">
        <f t="shared" ca="1" si="108"/>
        <v>0.31922199224999998</v>
      </c>
      <c r="C538" s="27">
        <f t="shared" ca="1" si="109"/>
        <v>0.35469110249999997</v>
      </c>
      <c r="D538" s="27">
        <f t="shared" ca="1" si="110"/>
        <v>3.5469110249999991E-2</v>
      </c>
      <c r="E538" s="16"/>
      <c r="F538" s="46">
        <v>7.18E-4</v>
      </c>
      <c r="G538" s="46">
        <v>21</v>
      </c>
      <c r="H538" s="16"/>
      <c r="I538" s="30">
        <f t="shared" ca="1" si="111"/>
        <v>135</v>
      </c>
      <c r="J538" s="42">
        <f t="shared" ca="1" si="104"/>
        <v>135</v>
      </c>
      <c r="K538" s="33">
        <f t="shared" ca="1" si="105"/>
        <v>1</v>
      </c>
      <c r="L538" s="16"/>
      <c r="M538" s="36">
        <f t="shared" ca="1" si="112"/>
        <v>17.424999999999997</v>
      </c>
      <c r="N538" s="39">
        <f t="shared" ca="1" si="106"/>
        <v>0</v>
      </c>
      <c r="O538" s="120">
        <f t="shared" ca="1" si="113"/>
        <v>1</v>
      </c>
      <c r="P538" s="39">
        <f t="shared" ca="1" si="114"/>
        <v>17.424999999999997</v>
      </c>
      <c r="Q538" s="39">
        <f t="shared" ca="1" si="107"/>
        <v>0</v>
      </c>
      <c r="R538" s="16"/>
      <c r="S538" s="33">
        <f t="shared" ca="1" si="115"/>
        <v>0.9</v>
      </c>
      <c r="T538" s="30">
        <f ca="1">COUNTIF(INDIRECT("Mess03!B"&amp;(ROW(A538)*4-9)):INDIRECT("Mess03!B"&amp;(ROW(A538)*4-6)),"&gt;=500")*15</f>
        <v>60</v>
      </c>
    </row>
    <row r="539" spans="1:20" ht="15.6" thickTop="1" thickBot="1" x14ac:dyDescent="0.35">
      <c r="A539" s="8">
        <f t="shared" si="116"/>
        <v>40991.374999998698</v>
      </c>
      <c r="B539" s="27">
        <f t="shared" ca="1" si="108"/>
        <v>0.31699308689999994</v>
      </c>
      <c r="C539" s="27">
        <f t="shared" ca="1" si="109"/>
        <v>0.35221454099999994</v>
      </c>
      <c r="D539" s="27">
        <f t="shared" ca="1" si="110"/>
        <v>3.5221454099999987E-2</v>
      </c>
      <c r="E539" s="16"/>
      <c r="F539" s="46">
        <v>7.18E-4</v>
      </c>
      <c r="G539" s="46">
        <v>21</v>
      </c>
      <c r="H539" s="16"/>
      <c r="I539" s="30">
        <f t="shared" ca="1" si="111"/>
        <v>134.25</v>
      </c>
      <c r="J539" s="42">
        <f t="shared" ca="1" si="104"/>
        <v>134.25</v>
      </c>
      <c r="K539" s="33">
        <f t="shared" ca="1" si="105"/>
        <v>1</v>
      </c>
      <c r="L539" s="16"/>
      <c r="M539" s="36">
        <f t="shared" ca="1" si="112"/>
        <v>17.399999999999999</v>
      </c>
      <c r="N539" s="39">
        <f t="shared" ca="1" si="106"/>
        <v>0</v>
      </c>
      <c r="O539" s="120">
        <f t="shared" ca="1" si="113"/>
        <v>1</v>
      </c>
      <c r="P539" s="39">
        <f t="shared" ca="1" si="114"/>
        <v>17.399999999999999</v>
      </c>
      <c r="Q539" s="39">
        <f t="shared" ca="1" si="107"/>
        <v>0</v>
      </c>
      <c r="R539" s="16"/>
      <c r="S539" s="33">
        <f t="shared" ca="1" si="115"/>
        <v>0.9</v>
      </c>
      <c r="T539" s="30">
        <f ca="1">COUNTIF(INDIRECT("Mess03!B"&amp;(ROW(A539)*4-9)):INDIRECT("Mess03!B"&amp;(ROW(A539)*4-6)),"&gt;=500")*15</f>
        <v>60</v>
      </c>
    </row>
    <row r="540" spans="1:20" ht="15.6" thickTop="1" thickBot="1" x14ac:dyDescent="0.35">
      <c r="A540" s="8">
        <f t="shared" si="116"/>
        <v>40991.416666665362</v>
      </c>
      <c r="B540" s="27">
        <f t="shared" ca="1" si="108"/>
        <v>0.31567508122499999</v>
      </c>
      <c r="C540" s="27">
        <f t="shared" ca="1" si="109"/>
        <v>0.35075009024999998</v>
      </c>
      <c r="D540" s="27">
        <f t="shared" ca="1" si="110"/>
        <v>3.5075009024999992E-2</v>
      </c>
      <c r="E540" s="16"/>
      <c r="F540" s="46">
        <v>7.18E-4</v>
      </c>
      <c r="G540" s="46">
        <v>21</v>
      </c>
      <c r="H540" s="16"/>
      <c r="I540" s="30">
        <f t="shared" ca="1" si="111"/>
        <v>133.5</v>
      </c>
      <c r="J540" s="42">
        <f t="shared" ca="1" si="104"/>
        <v>133.5</v>
      </c>
      <c r="K540" s="33">
        <f t="shared" ca="1" si="105"/>
        <v>1</v>
      </c>
      <c r="L540" s="16"/>
      <c r="M540" s="36">
        <f t="shared" ca="1" si="112"/>
        <v>17.425000000000001</v>
      </c>
      <c r="N540" s="39">
        <f t="shared" ca="1" si="106"/>
        <v>0</v>
      </c>
      <c r="O540" s="120">
        <f t="shared" ca="1" si="113"/>
        <v>1</v>
      </c>
      <c r="P540" s="39">
        <f t="shared" ca="1" si="114"/>
        <v>17.425000000000001</v>
      </c>
      <c r="Q540" s="39">
        <f t="shared" ca="1" si="107"/>
        <v>0</v>
      </c>
      <c r="R540" s="16"/>
      <c r="S540" s="33">
        <f t="shared" ca="1" si="115"/>
        <v>0.9</v>
      </c>
      <c r="T540" s="30">
        <f ca="1">COUNTIF(INDIRECT("Mess03!B"&amp;(ROW(A540)*4-9)):INDIRECT("Mess03!B"&amp;(ROW(A540)*4-6)),"&gt;=500")*15</f>
        <v>60</v>
      </c>
    </row>
    <row r="541" spans="1:20" ht="15.6" thickTop="1" thickBot="1" x14ac:dyDescent="0.35">
      <c r="A541" s="8">
        <f t="shared" si="116"/>
        <v>40991.458333332026</v>
      </c>
      <c r="B541" s="27">
        <f t="shared" ca="1" si="108"/>
        <v>0.31567508122499999</v>
      </c>
      <c r="C541" s="27">
        <f t="shared" ca="1" si="109"/>
        <v>0.35075009024999998</v>
      </c>
      <c r="D541" s="27">
        <f t="shared" ca="1" si="110"/>
        <v>3.5075009024999992E-2</v>
      </c>
      <c r="E541" s="16"/>
      <c r="F541" s="46">
        <v>7.18E-4</v>
      </c>
      <c r="G541" s="46">
        <v>21</v>
      </c>
      <c r="H541" s="16"/>
      <c r="I541" s="30">
        <f t="shared" ca="1" si="111"/>
        <v>133.5</v>
      </c>
      <c r="J541" s="42">
        <f t="shared" ca="1" si="104"/>
        <v>133.5</v>
      </c>
      <c r="K541" s="33">
        <f t="shared" ca="1" si="105"/>
        <v>1</v>
      </c>
      <c r="L541" s="16"/>
      <c r="M541" s="36">
        <f t="shared" ca="1" si="112"/>
        <v>17.425000000000001</v>
      </c>
      <c r="N541" s="39">
        <f t="shared" ca="1" si="106"/>
        <v>0</v>
      </c>
      <c r="O541" s="120">
        <f t="shared" ca="1" si="113"/>
        <v>1</v>
      </c>
      <c r="P541" s="39">
        <f t="shared" ca="1" si="114"/>
        <v>17.425000000000001</v>
      </c>
      <c r="Q541" s="39">
        <f t="shared" ca="1" si="107"/>
        <v>0</v>
      </c>
      <c r="R541" s="16"/>
      <c r="S541" s="33">
        <f t="shared" ca="1" si="115"/>
        <v>0.9</v>
      </c>
      <c r="T541" s="30">
        <f ca="1">COUNTIF(INDIRECT("Mess03!B"&amp;(ROW(A541)*4-9)):INDIRECT("Mess03!B"&amp;(ROW(A541)*4-6)),"&gt;=500")*15</f>
        <v>60</v>
      </c>
    </row>
    <row r="542" spans="1:20" ht="15.6" thickTop="1" thickBot="1" x14ac:dyDescent="0.35">
      <c r="A542" s="8">
        <f t="shared" si="116"/>
        <v>40991.49999999869</v>
      </c>
      <c r="B542" s="27">
        <f t="shared" ca="1" si="108"/>
        <v>0.3146590125</v>
      </c>
      <c r="C542" s="27">
        <f t="shared" ca="1" si="109"/>
        <v>0.34962112499999998</v>
      </c>
      <c r="D542" s="27">
        <f t="shared" ca="1" si="110"/>
        <v>3.4962112499999989E-2</v>
      </c>
      <c r="E542" s="16"/>
      <c r="F542" s="46">
        <v>7.18E-4</v>
      </c>
      <c r="G542" s="46">
        <v>21</v>
      </c>
      <c r="H542" s="16"/>
      <c r="I542" s="30">
        <f t="shared" ca="1" si="111"/>
        <v>132.5</v>
      </c>
      <c r="J542" s="42">
        <f t="shared" ca="1" si="104"/>
        <v>132.5</v>
      </c>
      <c r="K542" s="33">
        <f t="shared" ca="1" si="105"/>
        <v>1</v>
      </c>
      <c r="L542" s="16"/>
      <c r="M542" s="36">
        <f t="shared" ca="1" si="112"/>
        <v>17.5</v>
      </c>
      <c r="N542" s="39">
        <f t="shared" ca="1" si="106"/>
        <v>0</v>
      </c>
      <c r="O542" s="120">
        <f t="shared" ca="1" si="113"/>
        <v>1</v>
      </c>
      <c r="P542" s="39">
        <f t="shared" ca="1" si="114"/>
        <v>17.5</v>
      </c>
      <c r="Q542" s="39">
        <f t="shared" ca="1" si="107"/>
        <v>0</v>
      </c>
      <c r="R542" s="16"/>
      <c r="S542" s="33">
        <f t="shared" ca="1" si="115"/>
        <v>0.9</v>
      </c>
      <c r="T542" s="30">
        <f ca="1">COUNTIF(INDIRECT("Mess03!B"&amp;(ROW(A542)*4-9)):INDIRECT("Mess03!B"&amp;(ROW(A542)*4-6)),"&gt;=500")*15</f>
        <v>60</v>
      </c>
    </row>
    <row r="543" spans="1:20" ht="15.6" thickTop="1" thickBot="1" x14ac:dyDescent="0.35">
      <c r="A543" s="8">
        <f t="shared" si="116"/>
        <v>40991.541666665355</v>
      </c>
      <c r="B543" s="27">
        <f t="shared" ca="1" si="108"/>
        <v>0.31212817019999994</v>
      </c>
      <c r="C543" s="27">
        <f t="shared" ca="1" si="109"/>
        <v>0.34680907799999994</v>
      </c>
      <c r="D543" s="27">
        <f t="shared" ca="1" si="110"/>
        <v>3.4680907799999987E-2</v>
      </c>
      <c r="E543" s="16"/>
      <c r="F543" s="46">
        <v>7.18E-4</v>
      </c>
      <c r="G543" s="46">
        <v>21</v>
      </c>
      <c r="H543" s="16"/>
      <c r="I543" s="30">
        <f t="shared" ca="1" si="111"/>
        <v>132</v>
      </c>
      <c r="J543" s="42">
        <f t="shared" ca="1" si="104"/>
        <v>132</v>
      </c>
      <c r="K543" s="33">
        <f t="shared" ca="1" si="105"/>
        <v>1</v>
      </c>
      <c r="L543" s="16"/>
      <c r="M543" s="36">
        <f t="shared" ca="1" si="112"/>
        <v>17.425000000000001</v>
      </c>
      <c r="N543" s="39">
        <f t="shared" ca="1" si="106"/>
        <v>0</v>
      </c>
      <c r="O543" s="120">
        <f t="shared" ca="1" si="113"/>
        <v>1</v>
      </c>
      <c r="P543" s="39">
        <f t="shared" ca="1" si="114"/>
        <v>17.425000000000001</v>
      </c>
      <c r="Q543" s="39">
        <f t="shared" ca="1" si="107"/>
        <v>0</v>
      </c>
      <c r="R543" s="16"/>
      <c r="S543" s="33">
        <f t="shared" ca="1" si="115"/>
        <v>0.9</v>
      </c>
      <c r="T543" s="30">
        <f ca="1">COUNTIF(INDIRECT("Mess03!B"&amp;(ROW(A543)*4-9)):INDIRECT("Mess03!B"&amp;(ROW(A543)*4-6)),"&gt;=500")*15</f>
        <v>60</v>
      </c>
    </row>
    <row r="544" spans="1:20" ht="15.6" thickTop="1" thickBot="1" x14ac:dyDescent="0.35">
      <c r="A544" s="8">
        <f t="shared" si="116"/>
        <v>40991.583333332019</v>
      </c>
      <c r="B544" s="27">
        <f t="shared" ca="1" si="108"/>
        <v>0.31182199256250004</v>
      </c>
      <c r="C544" s="27">
        <f t="shared" ca="1" si="109"/>
        <v>0.34646888062500003</v>
      </c>
      <c r="D544" s="27">
        <f t="shared" ca="1" si="110"/>
        <v>3.4646888062499992E-2</v>
      </c>
      <c r="E544" s="16"/>
      <c r="F544" s="46">
        <v>7.18E-4</v>
      </c>
      <c r="G544" s="46">
        <v>21</v>
      </c>
      <c r="H544" s="16"/>
      <c r="I544" s="30">
        <f t="shared" ca="1" si="111"/>
        <v>132.25</v>
      </c>
      <c r="J544" s="42">
        <f t="shared" ca="1" si="104"/>
        <v>132.25</v>
      </c>
      <c r="K544" s="33">
        <f t="shared" ca="1" si="105"/>
        <v>1</v>
      </c>
      <c r="L544" s="16"/>
      <c r="M544" s="36">
        <f t="shared" ca="1" si="112"/>
        <v>17.375</v>
      </c>
      <c r="N544" s="39">
        <f t="shared" ca="1" si="106"/>
        <v>0</v>
      </c>
      <c r="O544" s="120">
        <f t="shared" ca="1" si="113"/>
        <v>1</v>
      </c>
      <c r="P544" s="39">
        <f t="shared" ca="1" si="114"/>
        <v>17.375</v>
      </c>
      <c r="Q544" s="39">
        <f t="shared" ca="1" si="107"/>
        <v>0</v>
      </c>
      <c r="R544" s="16"/>
      <c r="S544" s="33">
        <f t="shared" ca="1" si="115"/>
        <v>0.9</v>
      </c>
      <c r="T544" s="30">
        <f ca="1">COUNTIF(INDIRECT("Mess03!B"&amp;(ROW(A544)*4-9)):INDIRECT("Mess03!B"&amp;(ROW(A544)*4-6)),"&gt;=500")*15</f>
        <v>60</v>
      </c>
    </row>
    <row r="545" spans="1:20" ht="15.6" thickTop="1" thickBot="1" x14ac:dyDescent="0.35">
      <c r="A545" s="8">
        <f t="shared" si="116"/>
        <v>40991.624999998683</v>
      </c>
      <c r="B545" s="27">
        <f t="shared" ca="1" si="108"/>
        <v>0.30939801558749996</v>
      </c>
      <c r="C545" s="27">
        <f t="shared" ca="1" si="109"/>
        <v>0.34377557287499994</v>
      </c>
      <c r="D545" s="27">
        <f t="shared" ca="1" si="110"/>
        <v>3.4377557287499985E-2</v>
      </c>
      <c r="E545" s="16"/>
      <c r="F545" s="46">
        <v>7.18E-4</v>
      </c>
      <c r="G545" s="46">
        <v>21</v>
      </c>
      <c r="H545" s="16"/>
      <c r="I545" s="30">
        <f t="shared" ca="1" si="111"/>
        <v>132.75</v>
      </c>
      <c r="J545" s="42">
        <f t="shared" ca="1" si="104"/>
        <v>132.75</v>
      </c>
      <c r="K545" s="33">
        <f t="shared" ca="1" si="105"/>
        <v>1</v>
      </c>
      <c r="L545" s="16"/>
      <c r="M545" s="36">
        <f t="shared" ca="1" si="112"/>
        <v>17.174999999999997</v>
      </c>
      <c r="N545" s="39">
        <f t="shared" ca="1" si="106"/>
        <v>0</v>
      </c>
      <c r="O545" s="120">
        <f t="shared" ca="1" si="113"/>
        <v>1</v>
      </c>
      <c r="P545" s="39">
        <f t="shared" ca="1" si="114"/>
        <v>17.174999999999997</v>
      </c>
      <c r="Q545" s="39">
        <f t="shared" ca="1" si="107"/>
        <v>0</v>
      </c>
      <c r="R545" s="16"/>
      <c r="S545" s="33">
        <f t="shared" ca="1" si="115"/>
        <v>0.9</v>
      </c>
      <c r="T545" s="30">
        <f ca="1">COUNTIF(INDIRECT("Mess03!B"&amp;(ROW(A545)*4-9)):INDIRECT("Mess03!B"&amp;(ROW(A545)*4-6)),"&gt;=500")*15</f>
        <v>60</v>
      </c>
    </row>
    <row r="546" spans="1:20" ht="15.6" thickTop="1" thickBot="1" x14ac:dyDescent="0.35">
      <c r="A546" s="8">
        <f t="shared" si="116"/>
        <v>40991.666666665347</v>
      </c>
      <c r="B546" s="27">
        <f t="shared" ca="1" si="108"/>
        <v>0.31594818149999998</v>
      </c>
      <c r="C546" s="27">
        <f t="shared" ca="1" si="109"/>
        <v>0.35105353499999997</v>
      </c>
      <c r="D546" s="27">
        <f t="shared" ca="1" si="110"/>
        <v>3.5105353499999992E-2</v>
      </c>
      <c r="E546" s="16"/>
      <c r="F546" s="46">
        <v>7.18E-4</v>
      </c>
      <c r="G546" s="46">
        <v>21</v>
      </c>
      <c r="H546" s="16"/>
      <c r="I546" s="30">
        <f t="shared" ca="1" si="111"/>
        <v>134</v>
      </c>
      <c r="J546" s="42">
        <f t="shared" ca="1" si="104"/>
        <v>134</v>
      </c>
      <c r="K546" s="33">
        <f t="shared" ca="1" si="105"/>
        <v>1</v>
      </c>
      <c r="L546" s="16"/>
      <c r="M546" s="36">
        <f t="shared" ca="1" si="112"/>
        <v>17.375</v>
      </c>
      <c r="N546" s="39">
        <f t="shared" ca="1" si="106"/>
        <v>0</v>
      </c>
      <c r="O546" s="120">
        <f t="shared" ca="1" si="113"/>
        <v>1</v>
      </c>
      <c r="P546" s="39">
        <f t="shared" ca="1" si="114"/>
        <v>17.375</v>
      </c>
      <c r="Q546" s="39">
        <f t="shared" ca="1" si="107"/>
        <v>0</v>
      </c>
      <c r="R546" s="16"/>
      <c r="S546" s="33">
        <f t="shared" ca="1" si="115"/>
        <v>0.9</v>
      </c>
      <c r="T546" s="30">
        <f ca="1">COUNTIF(INDIRECT("Mess03!B"&amp;(ROW(A546)*4-9)):INDIRECT("Mess03!B"&amp;(ROW(A546)*4-6)),"&gt;=500")*15</f>
        <v>60</v>
      </c>
    </row>
    <row r="547" spans="1:20" ht="15.6" thickTop="1" thickBot="1" x14ac:dyDescent="0.35">
      <c r="A547" s="8">
        <f t="shared" si="116"/>
        <v>40991.708333332012</v>
      </c>
      <c r="B547" s="27">
        <f t="shared" ca="1" si="108"/>
        <v>0.31535872593749992</v>
      </c>
      <c r="C547" s="27">
        <f t="shared" ca="1" si="109"/>
        <v>0.35039858437499993</v>
      </c>
      <c r="D547" s="27">
        <f t="shared" ca="1" si="110"/>
        <v>3.5039858437499988E-2</v>
      </c>
      <c r="E547" s="16"/>
      <c r="F547" s="46">
        <v>7.18E-4</v>
      </c>
      <c r="G547" s="46">
        <v>21</v>
      </c>
      <c r="H547" s="16"/>
      <c r="I547" s="30">
        <f t="shared" ca="1" si="111"/>
        <v>133.75</v>
      </c>
      <c r="J547" s="42">
        <f t="shared" ca="1" si="104"/>
        <v>133.75</v>
      </c>
      <c r="K547" s="33">
        <f t="shared" ca="1" si="105"/>
        <v>1</v>
      </c>
      <c r="L547" s="16"/>
      <c r="M547" s="36">
        <f t="shared" ca="1" si="112"/>
        <v>17.375</v>
      </c>
      <c r="N547" s="39">
        <f t="shared" ca="1" si="106"/>
        <v>0</v>
      </c>
      <c r="O547" s="120">
        <f t="shared" ca="1" si="113"/>
        <v>1</v>
      </c>
      <c r="P547" s="39">
        <f t="shared" ca="1" si="114"/>
        <v>17.375</v>
      </c>
      <c r="Q547" s="39">
        <f t="shared" ca="1" si="107"/>
        <v>0</v>
      </c>
      <c r="R547" s="16"/>
      <c r="S547" s="33">
        <f t="shared" ca="1" si="115"/>
        <v>0.9</v>
      </c>
      <c r="T547" s="30">
        <f ca="1">COUNTIF(INDIRECT("Mess03!B"&amp;(ROW(A547)*4-9)):INDIRECT("Mess03!B"&amp;(ROW(A547)*4-6)),"&gt;=500")*15</f>
        <v>60</v>
      </c>
    </row>
    <row r="548" spans="1:20" ht="15.6" thickTop="1" thickBot="1" x14ac:dyDescent="0.35">
      <c r="A548" s="8">
        <f t="shared" si="116"/>
        <v>40991.749999998676</v>
      </c>
      <c r="B548" s="27">
        <f t="shared" ca="1" si="108"/>
        <v>0.31693202100000001</v>
      </c>
      <c r="C548" s="27">
        <f t="shared" ca="1" si="109"/>
        <v>0.35214668999999998</v>
      </c>
      <c r="D548" s="27">
        <f t="shared" ca="1" si="110"/>
        <v>3.521466899999999E-2</v>
      </c>
      <c r="E548" s="16"/>
      <c r="F548" s="46">
        <v>7.18E-4</v>
      </c>
      <c r="G548" s="46">
        <v>21</v>
      </c>
      <c r="H548" s="16"/>
      <c r="I548" s="30">
        <f t="shared" ca="1" si="111"/>
        <v>135</v>
      </c>
      <c r="J548" s="42">
        <f t="shared" ca="1" si="104"/>
        <v>135</v>
      </c>
      <c r="K548" s="33">
        <f t="shared" ca="1" si="105"/>
        <v>1</v>
      </c>
      <c r="L548" s="16"/>
      <c r="M548" s="36">
        <f t="shared" ca="1" si="112"/>
        <v>17.299999999999997</v>
      </c>
      <c r="N548" s="39">
        <f t="shared" ca="1" si="106"/>
        <v>0</v>
      </c>
      <c r="O548" s="120">
        <f t="shared" ca="1" si="113"/>
        <v>1</v>
      </c>
      <c r="P548" s="39">
        <f t="shared" ca="1" si="114"/>
        <v>17.299999999999997</v>
      </c>
      <c r="Q548" s="39">
        <f t="shared" ca="1" si="107"/>
        <v>0</v>
      </c>
      <c r="R548" s="16"/>
      <c r="S548" s="33">
        <f t="shared" ca="1" si="115"/>
        <v>0.9</v>
      </c>
      <c r="T548" s="30">
        <f ca="1">COUNTIF(INDIRECT("Mess03!B"&amp;(ROW(A548)*4-9)):INDIRECT("Mess03!B"&amp;(ROW(A548)*4-6)),"&gt;=500")*15</f>
        <v>60</v>
      </c>
    </row>
    <row r="549" spans="1:20" ht="15.6" thickTop="1" thickBot="1" x14ac:dyDescent="0.35">
      <c r="A549" s="8">
        <f t="shared" si="116"/>
        <v>40991.79166666534</v>
      </c>
      <c r="B549" s="27">
        <f t="shared" ca="1" si="108"/>
        <v>0.30706987814999998</v>
      </c>
      <c r="C549" s="27">
        <f t="shared" ca="1" si="109"/>
        <v>0.3411887535</v>
      </c>
      <c r="D549" s="27">
        <f t="shared" ca="1" si="110"/>
        <v>3.4118875349999994E-2</v>
      </c>
      <c r="E549" s="16"/>
      <c r="F549" s="46">
        <v>7.18E-4</v>
      </c>
      <c r="G549" s="46">
        <v>21</v>
      </c>
      <c r="H549" s="16"/>
      <c r="I549" s="30">
        <f t="shared" ca="1" si="111"/>
        <v>133.5</v>
      </c>
      <c r="J549" s="42">
        <f t="shared" ca="1" si="104"/>
        <v>133.5</v>
      </c>
      <c r="K549" s="33">
        <f t="shared" ca="1" si="105"/>
        <v>1</v>
      </c>
      <c r="L549" s="16"/>
      <c r="M549" s="36">
        <f t="shared" ca="1" si="112"/>
        <v>16.95</v>
      </c>
      <c r="N549" s="39">
        <f t="shared" ca="1" si="106"/>
        <v>0</v>
      </c>
      <c r="O549" s="120">
        <f t="shared" ca="1" si="113"/>
        <v>1</v>
      </c>
      <c r="P549" s="39">
        <f t="shared" ca="1" si="114"/>
        <v>16.95</v>
      </c>
      <c r="Q549" s="39">
        <f t="shared" ca="1" si="107"/>
        <v>0</v>
      </c>
      <c r="R549" s="16"/>
      <c r="S549" s="33">
        <f t="shared" ca="1" si="115"/>
        <v>0.9</v>
      </c>
      <c r="T549" s="30">
        <f ca="1">COUNTIF(INDIRECT("Mess03!B"&amp;(ROW(A549)*4-9)):INDIRECT("Mess03!B"&amp;(ROW(A549)*4-6)),"&gt;=500")*15</f>
        <v>60</v>
      </c>
    </row>
    <row r="550" spans="1:20" ht="15.6" thickTop="1" thickBot="1" x14ac:dyDescent="0.35">
      <c r="A550" s="8">
        <f t="shared" si="116"/>
        <v>40991.833333332004</v>
      </c>
      <c r="B550" s="27">
        <f t="shared" ca="1" si="108"/>
        <v>0.30480535102499995</v>
      </c>
      <c r="C550" s="27">
        <f t="shared" ca="1" si="109"/>
        <v>0.33867261224999995</v>
      </c>
      <c r="D550" s="27">
        <f t="shared" ca="1" si="110"/>
        <v>3.3867261224999987E-2</v>
      </c>
      <c r="E550" s="16"/>
      <c r="F550" s="46">
        <v>7.18E-4</v>
      </c>
      <c r="G550" s="46">
        <v>21</v>
      </c>
      <c r="H550" s="16"/>
      <c r="I550" s="30">
        <f t="shared" ca="1" si="111"/>
        <v>133.5</v>
      </c>
      <c r="J550" s="42">
        <f t="shared" ca="1" si="104"/>
        <v>133.5</v>
      </c>
      <c r="K550" s="33">
        <f t="shared" ca="1" si="105"/>
        <v>1</v>
      </c>
      <c r="L550" s="16"/>
      <c r="M550" s="36">
        <f t="shared" ca="1" si="112"/>
        <v>16.824999999999999</v>
      </c>
      <c r="N550" s="39">
        <f t="shared" ca="1" si="106"/>
        <v>0</v>
      </c>
      <c r="O550" s="120">
        <f t="shared" ca="1" si="113"/>
        <v>1</v>
      </c>
      <c r="P550" s="39">
        <f t="shared" ca="1" si="114"/>
        <v>16.824999999999999</v>
      </c>
      <c r="Q550" s="39">
        <f t="shared" ca="1" si="107"/>
        <v>0</v>
      </c>
      <c r="R550" s="16"/>
      <c r="S550" s="33">
        <f t="shared" ca="1" si="115"/>
        <v>0.9</v>
      </c>
      <c r="T550" s="30">
        <f ca="1">COUNTIF(INDIRECT("Mess03!B"&amp;(ROW(A550)*4-9)):INDIRECT("Mess03!B"&amp;(ROW(A550)*4-6)),"&gt;=500")*15</f>
        <v>60</v>
      </c>
    </row>
    <row r="551" spans="1:20" ht="15.6" thickTop="1" thickBot="1" x14ac:dyDescent="0.35">
      <c r="A551" s="8">
        <f t="shared" si="116"/>
        <v>40991.874999998668</v>
      </c>
      <c r="B551" s="27">
        <f t="shared" ca="1" si="108"/>
        <v>0.30476972925000012</v>
      </c>
      <c r="C551" s="27">
        <f t="shared" ca="1" si="109"/>
        <v>0.3386330325000001</v>
      </c>
      <c r="D551" s="27">
        <f t="shared" ca="1" si="110"/>
        <v>3.3863303250000004E-2</v>
      </c>
      <c r="E551" s="16"/>
      <c r="F551" s="46">
        <v>7.18E-4</v>
      </c>
      <c r="G551" s="46">
        <v>21</v>
      </c>
      <c r="H551" s="16"/>
      <c r="I551" s="30">
        <f t="shared" ca="1" si="111"/>
        <v>132.5</v>
      </c>
      <c r="J551" s="42">
        <f t="shared" ca="1" si="104"/>
        <v>132.5</v>
      </c>
      <c r="K551" s="33">
        <f t="shared" ca="1" si="105"/>
        <v>1</v>
      </c>
      <c r="L551" s="16"/>
      <c r="M551" s="36">
        <f t="shared" ca="1" si="112"/>
        <v>16.950000000000003</v>
      </c>
      <c r="N551" s="39">
        <f t="shared" ca="1" si="106"/>
        <v>0</v>
      </c>
      <c r="O551" s="120">
        <f t="shared" ca="1" si="113"/>
        <v>1</v>
      </c>
      <c r="P551" s="39">
        <f t="shared" ca="1" si="114"/>
        <v>16.950000000000003</v>
      </c>
      <c r="Q551" s="39">
        <f t="shared" ca="1" si="107"/>
        <v>0</v>
      </c>
      <c r="R551" s="16"/>
      <c r="S551" s="33">
        <f t="shared" ca="1" si="115"/>
        <v>0.9</v>
      </c>
      <c r="T551" s="30">
        <f ca="1">COUNTIF(INDIRECT("Mess03!B"&amp;(ROW(A551)*4-9)):INDIRECT("Mess03!B"&amp;(ROW(A551)*4-6)),"&gt;=500")*15</f>
        <v>60</v>
      </c>
    </row>
    <row r="552" spans="1:20" ht="15.6" thickTop="1" thickBot="1" x14ac:dyDescent="0.35">
      <c r="A552" s="8">
        <f t="shared" si="116"/>
        <v>40991.916666665333</v>
      </c>
      <c r="B552" s="27">
        <f t="shared" ca="1" si="108"/>
        <v>0.30423455448750009</v>
      </c>
      <c r="C552" s="27">
        <f t="shared" ca="1" si="109"/>
        <v>0.33803839387500006</v>
      </c>
      <c r="D552" s="27">
        <f t="shared" ca="1" si="110"/>
        <v>3.38038393875E-2</v>
      </c>
      <c r="E552" s="16"/>
      <c r="F552" s="46">
        <v>7.18E-4</v>
      </c>
      <c r="G552" s="46">
        <v>21</v>
      </c>
      <c r="H552" s="16"/>
      <c r="I552" s="30">
        <f t="shared" ca="1" si="111"/>
        <v>133.25</v>
      </c>
      <c r="J552" s="42">
        <f t="shared" ca="1" si="104"/>
        <v>133.25</v>
      </c>
      <c r="K552" s="33">
        <f t="shared" ca="1" si="105"/>
        <v>1</v>
      </c>
      <c r="L552" s="16"/>
      <c r="M552" s="36">
        <f t="shared" ca="1" si="112"/>
        <v>16.825000000000003</v>
      </c>
      <c r="N552" s="39">
        <f t="shared" ca="1" si="106"/>
        <v>0</v>
      </c>
      <c r="O552" s="120">
        <f t="shared" ca="1" si="113"/>
        <v>1</v>
      </c>
      <c r="P552" s="39">
        <f t="shared" ca="1" si="114"/>
        <v>16.825000000000003</v>
      </c>
      <c r="Q552" s="39">
        <f t="shared" ca="1" si="107"/>
        <v>0</v>
      </c>
      <c r="R552" s="16"/>
      <c r="S552" s="33">
        <f t="shared" ca="1" si="115"/>
        <v>0.9</v>
      </c>
      <c r="T552" s="30">
        <f ca="1">COUNTIF(INDIRECT("Mess03!B"&amp;(ROW(A552)*4-9)):INDIRECT("Mess03!B"&amp;(ROW(A552)*4-6)),"&gt;=500")*15</f>
        <v>60</v>
      </c>
    </row>
    <row r="553" spans="1:20" ht="15.6" thickTop="1" thickBot="1" x14ac:dyDescent="0.35">
      <c r="A553" s="8">
        <f t="shared" si="116"/>
        <v>40991.958333331997</v>
      </c>
      <c r="B553" s="27">
        <f t="shared" ca="1" si="108"/>
        <v>0.30489440546250002</v>
      </c>
      <c r="C553" s="27">
        <f t="shared" ca="1" si="109"/>
        <v>0.338771561625</v>
      </c>
      <c r="D553" s="27">
        <f t="shared" ca="1" si="110"/>
        <v>3.3877156162499991E-2</v>
      </c>
      <c r="E553" s="16"/>
      <c r="F553" s="46">
        <v>7.18E-4</v>
      </c>
      <c r="G553" s="46">
        <v>21</v>
      </c>
      <c r="H553" s="16"/>
      <c r="I553" s="30">
        <f t="shared" ca="1" si="111"/>
        <v>132.75</v>
      </c>
      <c r="J553" s="42">
        <f t="shared" ca="1" si="104"/>
        <v>132.75</v>
      </c>
      <c r="K553" s="33">
        <f t="shared" ca="1" si="105"/>
        <v>1</v>
      </c>
      <c r="L553" s="16"/>
      <c r="M553" s="36">
        <f t="shared" ca="1" si="112"/>
        <v>16.925000000000001</v>
      </c>
      <c r="N553" s="39">
        <f t="shared" ca="1" si="106"/>
        <v>0</v>
      </c>
      <c r="O553" s="120">
        <f t="shared" ca="1" si="113"/>
        <v>1</v>
      </c>
      <c r="P553" s="39">
        <f t="shared" ca="1" si="114"/>
        <v>16.925000000000001</v>
      </c>
      <c r="Q553" s="39">
        <f t="shared" ca="1" si="107"/>
        <v>0</v>
      </c>
      <c r="R553" s="16"/>
      <c r="S553" s="33">
        <f t="shared" ca="1" si="115"/>
        <v>0.9</v>
      </c>
      <c r="T553" s="30">
        <f ca="1">COUNTIF(INDIRECT("Mess03!B"&amp;(ROW(A553)*4-9)):INDIRECT("Mess03!B"&amp;(ROW(A553)*4-6)),"&gt;=500")*15</f>
        <v>60</v>
      </c>
    </row>
    <row r="554" spans="1:20" ht="15.6" thickTop="1" thickBot="1" x14ac:dyDescent="0.35">
      <c r="A554" s="8">
        <f t="shared" si="116"/>
        <v>40991.999999998661</v>
      </c>
      <c r="B554" s="27">
        <f t="shared" ca="1" si="108"/>
        <v>0.30624548850000005</v>
      </c>
      <c r="C554" s="27">
        <f t="shared" ca="1" si="109"/>
        <v>0.34027276500000003</v>
      </c>
      <c r="D554" s="27">
        <f t="shared" ca="1" si="110"/>
        <v>3.4027276499999995E-2</v>
      </c>
      <c r="E554" s="16"/>
      <c r="F554" s="46">
        <v>7.18E-4</v>
      </c>
      <c r="G554" s="46">
        <v>21</v>
      </c>
      <c r="H554" s="16"/>
      <c r="I554" s="30">
        <f t="shared" ca="1" si="111"/>
        <v>132.75</v>
      </c>
      <c r="J554" s="42">
        <f t="shared" ca="1" si="104"/>
        <v>132.75</v>
      </c>
      <c r="K554" s="33">
        <f t="shared" ca="1" si="105"/>
        <v>1</v>
      </c>
      <c r="L554" s="16"/>
      <c r="M554" s="36">
        <f t="shared" ca="1" si="112"/>
        <v>17</v>
      </c>
      <c r="N554" s="39">
        <f t="shared" ca="1" si="106"/>
        <v>0</v>
      </c>
      <c r="O554" s="120">
        <f t="shared" ca="1" si="113"/>
        <v>1</v>
      </c>
      <c r="P554" s="39">
        <f t="shared" ca="1" si="114"/>
        <v>17</v>
      </c>
      <c r="Q554" s="39">
        <f t="shared" ca="1" si="107"/>
        <v>0</v>
      </c>
      <c r="R554" s="16"/>
      <c r="S554" s="33">
        <f t="shared" ca="1" si="115"/>
        <v>0.9</v>
      </c>
      <c r="T554" s="30">
        <f ca="1">COUNTIF(INDIRECT("Mess03!B"&amp;(ROW(A554)*4-9)):INDIRECT("Mess03!B"&amp;(ROW(A554)*4-6)),"&gt;=500")*15</f>
        <v>60</v>
      </c>
    </row>
    <row r="555" spans="1:20" ht="15.6" thickTop="1" thickBot="1" x14ac:dyDescent="0.35">
      <c r="A555" s="8">
        <f t="shared" si="116"/>
        <v>40992.041666665325</v>
      </c>
      <c r="B555" s="27">
        <f t="shared" ca="1" si="108"/>
        <v>0.30764491537499999</v>
      </c>
      <c r="C555" s="27">
        <f t="shared" ca="1" si="109"/>
        <v>0.34182768375</v>
      </c>
      <c r="D555" s="27">
        <f t="shared" ca="1" si="110"/>
        <v>3.4182768374999992E-2</v>
      </c>
      <c r="E555" s="16"/>
      <c r="F555" s="46">
        <v>7.18E-4</v>
      </c>
      <c r="G555" s="46">
        <v>21</v>
      </c>
      <c r="H555" s="16"/>
      <c r="I555" s="30">
        <f t="shared" ca="1" si="111"/>
        <v>133.75</v>
      </c>
      <c r="J555" s="42">
        <f t="shared" ca="1" si="104"/>
        <v>133.75</v>
      </c>
      <c r="K555" s="33">
        <f t="shared" ca="1" si="105"/>
        <v>1</v>
      </c>
      <c r="L555" s="16"/>
      <c r="M555" s="36">
        <f t="shared" ca="1" si="112"/>
        <v>16.95</v>
      </c>
      <c r="N555" s="39">
        <f t="shared" ca="1" si="106"/>
        <v>0</v>
      </c>
      <c r="O555" s="120">
        <f t="shared" ca="1" si="113"/>
        <v>1</v>
      </c>
      <c r="P555" s="39">
        <f t="shared" ca="1" si="114"/>
        <v>16.95</v>
      </c>
      <c r="Q555" s="39">
        <f t="shared" ca="1" si="107"/>
        <v>0</v>
      </c>
      <c r="R555" s="16"/>
      <c r="S555" s="33">
        <f t="shared" ca="1" si="115"/>
        <v>0.9</v>
      </c>
      <c r="T555" s="30">
        <f ca="1">COUNTIF(INDIRECT("Mess03!B"&amp;(ROW(A555)*4-9)):INDIRECT("Mess03!B"&amp;(ROW(A555)*4-6)),"&gt;=500")*15</f>
        <v>60</v>
      </c>
    </row>
    <row r="556" spans="1:20" ht="15.6" thickTop="1" thickBot="1" x14ac:dyDescent="0.35">
      <c r="A556" s="8">
        <f t="shared" si="116"/>
        <v>40992.08333333199</v>
      </c>
      <c r="B556" s="27">
        <f t="shared" ca="1" si="108"/>
        <v>0.307975689</v>
      </c>
      <c r="C556" s="27">
        <f t="shared" ca="1" si="109"/>
        <v>0.34219520999999997</v>
      </c>
      <c r="D556" s="27">
        <f t="shared" ca="1" si="110"/>
        <v>3.4219520999999989E-2</v>
      </c>
      <c r="E556" s="16"/>
      <c r="F556" s="46">
        <v>7.18E-4</v>
      </c>
      <c r="G556" s="46">
        <v>21</v>
      </c>
      <c r="H556" s="16"/>
      <c r="I556" s="30">
        <f t="shared" ca="1" si="111"/>
        <v>133.5</v>
      </c>
      <c r="J556" s="42">
        <f t="shared" ca="1" si="104"/>
        <v>133.5</v>
      </c>
      <c r="K556" s="33">
        <f t="shared" ca="1" si="105"/>
        <v>1</v>
      </c>
      <c r="L556" s="16"/>
      <c r="M556" s="36">
        <f t="shared" ca="1" si="112"/>
        <v>17</v>
      </c>
      <c r="N556" s="39">
        <f t="shared" ca="1" si="106"/>
        <v>0</v>
      </c>
      <c r="O556" s="120">
        <f t="shared" ca="1" si="113"/>
        <v>1</v>
      </c>
      <c r="P556" s="39">
        <f t="shared" ca="1" si="114"/>
        <v>17</v>
      </c>
      <c r="Q556" s="39">
        <f t="shared" ca="1" si="107"/>
        <v>0</v>
      </c>
      <c r="R556" s="16"/>
      <c r="S556" s="33">
        <f t="shared" ca="1" si="115"/>
        <v>0.9</v>
      </c>
      <c r="T556" s="30">
        <f ca="1">COUNTIF(INDIRECT("Mess03!B"&amp;(ROW(A556)*4-9)):INDIRECT("Mess03!B"&amp;(ROW(A556)*4-6)),"&gt;=500")*15</f>
        <v>60</v>
      </c>
    </row>
    <row r="557" spans="1:20" ht="15.6" thickTop="1" thickBot="1" x14ac:dyDescent="0.35">
      <c r="A557" s="8">
        <f t="shared" si="116"/>
        <v>40992.124999998654</v>
      </c>
      <c r="B557" s="27">
        <f t="shared" ca="1" si="108"/>
        <v>0.30912915600000007</v>
      </c>
      <c r="C557" s="27">
        <f t="shared" ca="1" si="109"/>
        <v>0.34347684000000006</v>
      </c>
      <c r="D557" s="27">
        <f t="shared" ca="1" si="110"/>
        <v>3.4347683999999996E-2</v>
      </c>
      <c r="E557" s="16"/>
      <c r="F557" s="46">
        <v>7.18E-4</v>
      </c>
      <c r="G557" s="46">
        <v>21</v>
      </c>
      <c r="H557" s="16"/>
      <c r="I557" s="30">
        <f t="shared" ca="1" si="111"/>
        <v>134</v>
      </c>
      <c r="J557" s="42">
        <f t="shared" ca="1" si="104"/>
        <v>134</v>
      </c>
      <c r="K557" s="33">
        <f t="shared" ca="1" si="105"/>
        <v>1</v>
      </c>
      <c r="L557" s="16"/>
      <c r="M557" s="36">
        <f t="shared" ca="1" si="112"/>
        <v>17</v>
      </c>
      <c r="N557" s="39">
        <f t="shared" ca="1" si="106"/>
        <v>0</v>
      </c>
      <c r="O557" s="120">
        <f t="shared" ca="1" si="113"/>
        <v>1</v>
      </c>
      <c r="P557" s="39">
        <f t="shared" ca="1" si="114"/>
        <v>17</v>
      </c>
      <c r="Q557" s="39">
        <f t="shared" ca="1" si="107"/>
        <v>0</v>
      </c>
      <c r="R557" s="16"/>
      <c r="S557" s="33">
        <f t="shared" ca="1" si="115"/>
        <v>0.9</v>
      </c>
      <c r="T557" s="30">
        <f ca="1">COUNTIF(INDIRECT("Mess03!B"&amp;(ROW(A557)*4-9)):INDIRECT("Mess03!B"&amp;(ROW(A557)*4-6)),"&gt;=500")*15</f>
        <v>60</v>
      </c>
    </row>
    <row r="558" spans="1:20" ht="15.6" thickTop="1" thickBot="1" x14ac:dyDescent="0.35">
      <c r="A558" s="8">
        <f t="shared" si="116"/>
        <v>40992.166666665318</v>
      </c>
      <c r="B558" s="27">
        <f t="shared" ca="1" si="108"/>
        <v>0.30432021637500001</v>
      </c>
      <c r="C558" s="27">
        <f t="shared" ca="1" si="109"/>
        <v>0.33813357375000003</v>
      </c>
      <c r="D558" s="27">
        <f t="shared" ca="1" si="110"/>
        <v>3.3813357374999999E-2</v>
      </c>
      <c r="E558" s="16"/>
      <c r="F558" s="46">
        <v>7.18E-4</v>
      </c>
      <c r="G558" s="46">
        <v>21</v>
      </c>
      <c r="H558" s="16"/>
      <c r="I558" s="30">
        <f t="shared" ca="1" si="111"/>
        <v>132.5</v>
      </c>
      <c r="J558" s="42">
        <f t="shared" ca="1" si="104"/>
        <v>132.5</v>
      </c>
      <c r="K558" s="33">
        <f t="shared" ca="1" si="105"/>
        <v>1</v>
      </c>
      <c r="L558" s="16"/>
      <c r="M558" s="36">
        <f t="shared" ca="1" si="112"/>
        <v>16.925000000000001</v>
      </c>
      <c r="N558" s="39">
        <f t="shared" ca="1" si="106"/>
        <v>0</v>
      </c>
      <c r="O558" s="120">
        <f t="shared" ca="1" si="113"/>
        <v>1</v>
      </c>
      <c r="P558" s="39">
        <f t="shared" ca="1" si="114"/>
        <v>16.925000000000001</v>
      </c>
      <c r="Q558" s="39">
        <f t="shared" ca="1" si="107"/>
        <v>0</v>
      </c>
      <c r="R558" s="16"/>
      <c r="S558" s="33">
        <f t="shared" ca="1" si="115"/>
        <v>0.9</v>
      </c>
      <c r="T558" s="30">
        <f ca="1">COUNTIF(INDIRECT("Mess03!B"&amp;(ROW(A558)*4-9)):INDIRECT("Mess03!B"&amp;(ROW(A558)*4-6)),"&gt;=500")*15</f>
        <v>60</v>
      </c>
    </row>
    <row r="559" spans="1:20" ht="15.6" thickTop="1" thickBot="1" x14ac:dyDescent="0.35">
      <c r="A559" s="8">
        <f t="shared" si="116"/>
        <v>40992.208333331982</v>
      </c>
      <c r="B559" s="27">
        <f t="shared" ca="1" si="108"/>
        <v>0.30673740825000001</v>
      </c>
      <c r="C559" s="27">
        <f t="shared" ca="1" si="109"/>
        <v>0.34081934250000001</v>
      </c>
      <c r="D559" s="27">
        <f t="shared" ca="1" si="110"/>
        <v>3.4081934249999994E-2</v>
      </c>
      <c r="E559" s="16"/>
      <c r="F559" s="46">
        <v>7.18E-4</v>
      </c>
      <c r="G559" s="46">
        <v>21</v>
      </c>
      <c r="H559" s="16"/>
      <c r="I559" s="30">
        <f t="shared" ca="1" si="111"/>
        <v>133.75</v>
      </c>
      <c r="J559" s="42">
        <f t="shared" ca="1" si="104"/>
        <v>133.75</v>
      </c>
      <c r="K559" s="33">
        <f t="shared" ca="1" si="105"/>
        <v>1</v>
      </c>
      <c r="L559" s="16"/>
      <c r="M559" s="36">
        <f t="shared" ca="1" si="112"/>
        <v>16.899999999999999</v>
      </c>
      <c r="N559" s="39">
        <f t="shared" ca="1" si="106"/>
        <v>0</v>
      </c>
      <c r="O559" s="120">
        <f t="shared" ca="1" si="113"/>
        <v>1</v>
      </c>
      <c r="P559" s="39">
        <f t="shared" ca="1" si="114"/>
        <v>16.899999999999999</v>
      </c>
      <c r="Q559" s="39">
        <f t="shared" ca="1" si="107"/>
        <v>0</v>
      </c>
      <c r="R559" s="16"/>
      <c r="S559" s="33">
        <f t="shared" ca="1" si="115"/>
        <v>0.9</v>
      </c>
      <c r="T559" s="30">
        <f ca="1">COUNTIF(INDIRECT("Mess03!B"&amp;(ROW(A559)*4-9)):INDIRECT("Mess03!B"&amp;(ROW(A559)*4-6)),"&gt;=500")*15</f>
        <v>60</v>
      </c>
    </row>
    <row r="560" spans="1:20" ht="15.6" thickTop="1" thickBot="1" x14ac:dyDescent="0.35">
      <c r="A560" s="8">
        <f t="shared" si="116"/>
        <v>40992.249999998647</v>
      </c>
      <c r="B560" s="27">
        <f t="shared" ca="1" si="108"/>
        <v>0.30685614750000001</v>
      </c>
      <c r="C560" s="27">
        <f t="shared" ca="1" si="109"/>
        <v>0.340951275</v>
      </c>
      <c r="D560" s="27">
        <f t="shared" ca="1" si="110"/>
        <v>3.4095127499999996E-2</v>
      </c>
      <c r="E560" s="16"/>
      <c r="F560" s="46">
        <v>7.18E-4</v>
      </c>
      <c r="G560" s="46">
        <v>21</v>
      </c>
      <c r="H560" s="16"/>
      <c r="I560" s="30">
        <f t="shared" ca="1" si="111"/>
        <v>134</v>
      </c>
      <c r="J560" s="42">
        <f t="shared" ca="1" si="104"/>
        <v>134</v>
      </c>
      <c r="K560" s="33">
        <f t="shared" ca="1" si="105"/>
        <v>1</v>
      </c>
      <c r="L560" s="16"/>
      <c r="M560" s="36">
        <f t="shared" ca="1" si="112"/>
        <v>16.875</v>
      </c>
      <c r="N560" s="39">
        <f t="shared" ca="1" si="106"/>
        <v>0</v>
      </c>
      <c r="O560" s="120">
        <f t="shared" ca="1" si="113"/>
        <v>1</v>
      </c>
      <c r="P560" s="39">
        <f t="shared" ca="1" si="114"/>
        <v>16.875</v>
      </c>
      <c r="Q560" s="39">
        <f t="shared" ca="1" si="107"/>
        <v>0</v>
      </c>
      <c r="R560" s="16"/>
      <c r="S560" s="33">
        <f t="shared" ca="1" si="115"/>
        <v>0.9</v>
      </c>
      <c r="T560" s="30">
        <f ca="1">COUNTIF(INDIRECT("Mess03!B"&amp;(ROW(A560)*4-9)):INDIRECT("Mess03!B"&amp;(ROW(A560)*4-6)),"&gt;=500")*15</f>
        <v>60</v>
      </c>
    </row>
    <row r="561" spans="1:20" ht="15.6" thickTop="1" thickBot="1" x14ac:dyDescent="0.35">
      <c r="A561" s="8">
        <f t="shared" si="116"/>
        <v>40992.291666665311</v>
      </c>
      <c r="B561" s="27">
        <f t="shared" ca="1" si="108"/>
        <v>0.30809866893749999</v>
      </c>
      <c r="C561" s="27">
        <f t="shared" ca="1" si="109"/>
        <v>0.34233185437499997</v>
      </c>
      <c r="D561" s="27">
        <f t="shared" ca="1" si="110"/>
        <v>3.4233185437499987E-2</v>
      </c>
      <c r="E561" s="16"/>
      <c r="F561" s="46">
        <v>7.18E-4</v>
      </c>
      <c r="G561" s="46">
        <v>21</v>
      </c>
      <c r="H561" s="16"/>
      <c r="I561" s="30">
        <f t="shared" ca="1" si="111"/>
        <v>133.75</v>
      </c>
      <c r="J561" s="42">
        <f t="shared" ca="1" si="104"/>
        <v>133.75</v>
      </c>
      <c r="K561" s="33">
        <f t="shared" ca="1" si="105"/>
        <v>1</v>
      </c>
      <c r="L561" s="16"/>
      <c r="M561" s="36">
        <f t="shared" ca="1" si="112"/>
        <v>16.975000000000001</v>
      </c>
      <c r="N561" s="39">
        <f t="shared" ca="1" si="106"/>
        <v>0</v>
      </c>
      <c r="O561" s="120">
        <f t="shared" ca="1" si="113"/>
        <v>1</v>
      </c>
      <c r="P561" s="39">
        <f t="shared" ca="1" si="114"/>
        <v>16.975000000000001</v>
      </c>
      <c r="Q561" s="39">
        <f t="shared" ca="1" si="107"/>
        <v>0</v>
      </c>
      <c r="R561" s="16"/>
      <c r="S561" s="33">
        <f t="shared" ca="1" si="115"/>
        <v>0.9</v>
      </c>
      <c r="T561" s="30">
        <f ca="1">COUNTIF(INDIRECT("Mess03!B"&amp;(ROW(A561)*4-9)):INDIRECT("Mess03!B"&amp;(ROW(A561)*4-6)),"&gt;=500")*15</f>
        <v>60</v>
      </c>
    </row>
    <row r="562" spans="1:20" ht="15.6" thickTop="1" thickBot="1" x14ac:dyDescent="0.35">
      <c r="A562" s="8">
        <f t="shared" si="116"/>
        <v>40992.333333331975</v>
      </c>
      <c r="B562" s="27">
        <f t="shared" ca="1" si="108"/>
        <v>0.304583139</v>
      </c>
      <c r="C562" s="27">
        <f t="shared" ca="1" si="109"/>
        <v>0.33842570999999999</v>
      </c>
      <c r="D562" s="27">
        <f t="shared" ca="1" si="110"/>
        <v>3.3842570999999995E-2</v>
      </c>
      <c r="E562" s="16"/>
      <c r="F562" s="46">
        <v>7.18E-4</v>
      </c>
      <c r="G562" s="46">
        <v>21</v>
      </c>
      <c r="H562" s="16"/>
      <c r="I562" s="30">
        <f t="shared" ca="1" si="111"/>
        <v>134</v>
      </c>
      <c r="J562" s="42">
        <f t="shared" ca="1" si="104"/>
        <v>134</v>
      </c>
      <c r="K562" s="33">
        <f t="shared" ca="1" si="105"/>
        <v>1</v>
      </c>
      <c r="L562" s="16"/>
      <c r="M562" s="36">
        <f t="shared" ca="1" si="112"/>
        <v>16.75</v>
      </c>
      <c r="N562" s="39">
        <f t="shared" ca="1" si="106"/>
        <v>0</v>
      </c>
      <c r="O562" s="120">
        <f t="shared" ca="1" si="113"/>
        <v>1</v>
      </c>
      <c r="P562" s="39">
        <f t="shared" ca="1" si="114"/>
        <v>16.75</v>
      </c>
      <c r="Q562" s="39">
        <f t="shared" ca="1" si="107"/>
        <v>0</v>
      </c>
      <c r="R562" s="16"/>
      <c r="S562" s="33">
        <f t="shared" ca="1" si="115"/>
        <v>0.9</v>
      </c>
      <c r="T562" s="30">
        <f ca="1">COUNTIF(INDIRECT("Mess03!B"&amp;(ROW(A562)*4-9)):INDIRECT("Mess03!B"&amp;(ROW(A562)*4-6)),"&gt;=500")*15</f>
        <v>60</v>
      </c>
    </row>
    <row r="563" spans="1:20" ht="15.6" thickTop="1" thickBot="1" x14ac:dyDescent="0.35">
      <c r="A563" s="8">
        <f t="shared" si="116"/>
        <v>40992.374999998639</v>
      </c>
      <c r="B563" s="27">
        <f t="shared" ca="1" si="108"/>
        <v>0.30354332242499998</v>
      </c>
      <c r="C563" s="27">
        <f t="shared" ca="1" si="109"/>
        <v>0.33727035824999996</v>
      </c>
      <c r="D563" s="27">
        <f t="shared" ca="1" si="110"/>
        <v>3.3727035824999987E-2</v>
      </c>
      <c r="E563" s="16"/>
      <c r="F563" s="46">
        <v>7.18E-4</v>
      </c>
      <c r="G563" s="46">
        <v>21</v>
      </c>
      <c r="H563" s="16"/>
      <c r="I563" s="30">
        <f t="shared" ca="1" si="111"/>
        <v>132.75</v>
      </c>
      <c r="J563" s="42">
        <f t="shared" ca="1" si="104"/>
        <v>132.75</v>
      </c>
      <c r="K563" s="33">
        <f t="shared" ca="1" si="105"/>
        <v>1</v>
      </c>
      <c r="L563" s="16"/>
      <c r="M563" s="36">
        <f t="shared" ca="1" si="112"/>
        <v>16.850000000000001</v>
      </c>
      <c r="N563" s="39">
        <f t="shared" ca="1" si="106"/>
        <v>0</v>
      </c>
      <c r="O563" s="120">
        <f t="shared" ca="1" si="113"/>
        <v>1</v>
      </c>
      <c r="P563" s="39">
        <f t="shared" ca="1" si="114"/>
        <v>16.850000000000001</v>
      </c>
      <c r="Q563" s="39">
        <f t="shared" ca="1" si="107"/>
        <v>0</v>
      </c>
      <c r="R563" s="16"/>
      <c r="S563" s="33">
        <f t="shared" ca="1" si="115"/>
        <v>0.9</v>
      </c>
      <c r="T563" s="30">
        <f ca="1">COUNTIF(INDIRECT("Mess03!B"&amp;(ROW(A563)*4-9)):INDIRECT("Mess03!B"&amp;(ROW(A563)*4-6)),"&gt;=500")*15</f>
        <v>60</v>
      </c>
    </row>
    <row r="564" spans="1:20" ht="15.6" thickTop="1" thickBot="1" x14ac:dyDescent="0.35">
      <c r="A564" s="8">
        <f t="shared" si="116"/>
        <v>40992.416666665304</v>
      </c>
      <c r="B564" s="27">
        <f t="shared" ca="1" si="108"/>
        <v>0.30492239399999999</v>
      </c>
      <c r="C564" s="27">
        <f t="shared" ca="1" si="109"/>
        <v>0.33880265999999998</v>
      </c>
      <c r="D564" s="27">
        <f t="shared" ca="1" si="110"/>
        <v>3.3880265999999992E-2</v>
      </c>
      <c r="E564" s="16"/>
      <c r="F564" s="46">
        <v>7.18E-4</v>
      </c>
      <c r="G564" s="46">
        <v>21</v>
      </c>
      <c r="H564" s="16"/>
      <c r="I564" s="30">
        <f t="shared" ca="1" si="111"/>
        <v>133.75</v>
      </c>
      <c r="J564" s="42">
        <f t="shared" ca="1" si="104"/>
        <v>133.75</v>
      </c>
      <c r="K564" s="33">
        <f t="shared" ca="1" si="105"/>
        <v>1</v>
      </c>
      <c r="L564" s="16"/>
      <c r="M564" s="36">
        <f t="shared" ca="1" si="112"/>
        <v>16.8</v>
      </c>
      <c r="N564" s="39">
        <f t="shared" ca="1" si="106"/>
        <v>0</v>
      </c>
      <c r="O564" s="120">
        <f t="shared" ca="1" si="113"/>
        <v>1</v>
      </c>
      <c r="P564" s="39">
        <f t="shared" ca="1" si="114"/>
        <v>16.8</v>
      </c>
      <c r="Q564" s="39">
        <f t="shared" ca="1" si="107"/>
        <v>0</v>
      </c>
      <c r="R564" s="16"/>
      <c r="S564" s="33">
        <f t="shared" ca="1" si="115"/>
        <v>0.9</v>
      </c>
      <c r="T564" s="30">
        <f ca="1">COUNTIF(INDIRECT("Mess03!B"&amp;(ROW(A564)*4-9)):INDIRECT("Mess03!B"&amp;(ROW(A564)*4-6)),"&gt;=500")*15</f>
        <v>60</v>
      </c>
    </row>
    <row r="565" spans="1:20" ht="15.6" thickTop="1" thickBot="1" x14ac:dyDescent="0.35">
      <c r="A565" s="8">
        <f t="shared" si="116"/>
        <v>40992.458333331968</v>
      </c>
      <c r="B565" s="27">
        <f t="shared" ca="1" si="108"/>
        <v>0.30174187837499999</v>
      </c>
      <c r="C565" s="27">
        <f t="shared" ca="1" si="109"/>
        <v>0.33526875374999998</v>
      </c>
      <c r="D565" s="27">
        <f t="shared" ca="1" si="110"/>
        <v>3.3526875374999994E-2</v>
      </c>
      <c r="E565" s="16"/>
      <c r="F565" s="46">
        <v>7.18E-4</v>
      </c>
      <c r="G565" s="46">
        <v>21</v>
      </c>
      <c r="H565" s="16"/>
      <c r="I565" s="30">
        <f t="shared" ca="1" si="111"/>
        <v>132.75</v>
      </c>
      <c r="J565" s="42">
        <f t="shared" ca="1" si="104"/>
        <v>132.75</v>
      </c>
      <c r="K565" s="33">
        <f t="shared" ca="1" si="105"/>
        <v>1</v>
      </c>
      <c r="L565" s="16"/>
      <c r="M565" s="36">
        <f t="shared" ca="1" si="112"/>
        <v>16.75</v>
      </c>
      <c r="N565" s="39">
        <f t="shared" ca="1" si="106"/>
        <v>0</v>
      </c>
      <c r="O565" s="120">
        <f t="shared" ca="1" si="113"/>
        <v>1</v>
      </c>
      <c r="P565" s="39">
        <f t="shared" ca="1" si="114"/>
        <v>16.75</v>
      </c>
      <c r="Q565" s="39">
        <f t="shared" ca="1" si="107"/>
        <v>0</v>
      </c>
      <c r="R565" s="16"/>
      <c r="S565" s="33">
        <f t="shared" ca="1" si="115"/>
        <v>0.9</v>
      </c>
      <c r="T565" s="30">
        <f ca="1">COUNTIF(INDIRECT("Mess03!B"&amp;(ROW(A565)*4-9)):INDIRECT("Mess03!B"&amp;(ROW(A565)*4-6)),"&gt;=500")*15</f>
        <v>60</v>
      </c>
    </row>
    <row r="566" spans="1:20" ht="15.6" thickTop="1" thickBot="1" x14ac:dyDescent="0.35">
      <c r="A566" s="8">
        <f t="shared" si="116"/>
        <v>40992.499999998632</v>
      </c>
      <c r="B566" s="27">
        <f t="shared" ca="1" si="108"/>
        <v>0.30571116187500003</v>
      </c>
      <c r="C566" s="27">
        <f t="shared" ca="1" si="109"/>
        <v>0.33967906875000003</v>
      </c>
      <c r="D566" s="27">
        <f t="shared" ca="1" si="110"/>
        <v>3.3967906874999995E-2</v>
      </c>
      <c r="E566" s="16"/>
      <c r="F566" s="46">
        <v>7.18E-4</v>
      </c>
      <c r="G566" s="46">
        <v>21</v>
      </c>
      <c r="H566" s="16"/>
      <c r="I566" s="30">
        <f t="shared" ca="1" si="111"/>
        <v>133.5</v>
      </c>
      <c r="J566" s="42">
        <f t="shared" ca="1" si="104"/>
        <v>133.5</v>
      </c>
      <c r="K566" s="33">
        <f t="shared" ca="1" si="105"/>
        <v>1</v>
      </c>
      <c r="L566" s="16"/>
      <c r="M566" s="36">
        <f t="shared" ca="1" si="112"/>
        <v>16.875</v>
      </c>
      <c r="N566" s="39">
        <f t="shared" ca="1" si="106"/>
        <v>0</v>
      </c>
      <c r="O566" s="120">
        <f t="shared" ca="1" si="113"/>
        <v>1</v>
      </c>
      <c r="P566" s="39">
        <f t="shared" ca="1" si="114"/>
        <v>16.875</v>
      </c>
      <c r="Q566" s="39">
        <f t="shared" ca="1" si="107"/>
        <v>0</v>
      </c>
      <c r="R566" s="16"/>
      <c r="S566" s="33">
        <f t="shared" ca="1" si="115"/>
        <v>0.9</v>
      </c>
      <c r="T566" s="30">
        <f ca="1">COUNTIF(INDIRECT("Mess03!B"&amp;(ROW(A566)*4-9)):INDIRECT("Mess03!B"&amp;(ROW(A566)*4-6)),"&gt;=500")*15</f>
        <v>60</v>
      </c>
    </row>
    <row r="567" spans="1:20" ht="15.6" thickTop="1" thickBot="1" x14ac:dyDescent="0.35">
      <c r="A567" s="8">
        <f t="shared" si="116"/>
        <v>40992.541666665296</v>
      </c>
      <c r="B567" s="27">
        <f t="shared" ca="1" si="108"/>
        <v>0.22790133134999996</v>
      </c>
      <c r="C567" s="27">
        <f t="shared" ca="1" si="109"/>
        <v>0.25322370149999995</v>
      </c>
      <c r="D567" s="27">
        <f t="shared" ca="1" si="110"/>
        <v>2.5322370149999988E-2</v>
      </c>
      <c r="E567" s="16"/>
      <c r="F567" s="46">
        <v>7.18E-4</v>
      </c>
      <c r="G567" s="46">
        <v>21</v>
      </c>
      <c r="H567" s="16"/>
      <c r="I567" s="30">
        <f t="shared" ca="1" si="111"/>
        <v>98.5</v>
      </c>
      <c r="J567" s="42">
        <f t="shared" ca="1" si="104"/>
        <v>98.5</v>
      </c>
      <c r="K567" s="33">
        <f t="shared" ca="1" si="105"/>
        <v>1</v>
      </c>
      <c r="L567" s="16"/>
      <c r="M567" s="36">
        <f t="shared" ca="1" si="112"/>
        <v>17.049999999999997</v>
      </c>
      <c r="N567" s="39">
        <f t="shared" ca="1" si="106"/>
        <v>0</v>
      </c>
      <c r="O567" s="120">
        <f t="shared" ca="1" si="113"/>
        <v>1</v>
      </c>
      <c r="P567" s="39">
        <f t="shared" ca="1" si="114"/>
        <v>17.049999999999997</v>
      </c>
      <c r="Q567" s="39">
        <f t="shared" ca="1" si="107"/>
        <v>0</v>
      </c>
      <c r="R567" s="16"/>
      <c r="S567" s="33">
        <f t="shared" ca="1" si="115"/>
        <v>0.9</v>
      </c>
      <c r="T567" s="30">
        <f ca="1">COUNTIF(INDIRECT("Mess03!B"&amp;(ROW(A567)*4-9)):INDIRECT("Mess03!B"&amp;(ROW(A567)*4-6)),"&gt;=500")*15</f>
        <v>45</v>
      </c>
    </row>
    <row r="568" spans="1:20" ht="15.6" thickTop="1" thickBot="1" x14ac:dyDescent="0.35">
      <c r="A568" s="8">
        <f t="shared" si="116"/>
        <v>40992.583333331961</v>
      </c>
      <c r="B568" s="27">
        <f t="shared" ca="1" si="108"/>
        <v>0</v>
      </c>
      <c r="C568" s="27">
        <f t="shared" ca="1" si="109"/>
        <v>0</v>
      </c>
      <c r="D568" s="27">
        <f t="shared" ca="1" si="110"/>
        <v>0</v>
      </c>
      <c r="E568" s="16"/>
      <c r="F568" s="46">
        <v>7.18E-4</v>
      </c>
      <c r="G568" s="46">
        <v>21</v>
      </c>
      <c r="H568" s="16"/>
      <c r="I568" s="30">
        <f t="shared" ca="1" si="111"/>
        <v>0</v>
      </c>
      <c r="J568" s="42">
        <f t="shared" ca="1" si="104"/>
        <v>0</v>
      </c>
      <c r="K568" s="33">
        <f t="shared" ca="1" si="105"/>
        <v>1</v>
      </c>
      <c r="L568" s="16"/>
      <c r="M568" s="36">
        <f t="shared" ca="1" si="112"/>
        <v>17.824999999999996</v>
      </c>
      <c r="N568" s="39">
        <f t="shared" ca="1" si="106"/>
        <v>0</v>
      </c>
      <c r="O568" s="120">
        <f t="shared" ca="1" si="113"/>
        <v>1</v>
      </c>
      <c r="P568" s="39">
        <f t="shared" ca="1" si="114"/>
        <v>17.824999999999996</v>
      </c>
      <c r="Q568" s="39">
        <f t="shared" ca="1" si="107"/>
        <v>0</v>
      </c>
      <c r="R568" s="16"/>
      <c r="S568" s="33">
        <f t="shared" ca="1" si="115"/>
        <v>0</v>
      </c>
      <c r="T568" s="30">
        <f ca="1">COUNTIF(INDIRECT("Mess03!B"&amp;(ROW(A568)*4-9)):INDIRECT("Mess03!B"&amp;(ROW(A568)*4-6)),"&gt;=500")*15</f>
        <v>0</v>
      </c>
    </row>
    <row r="569" spans="1:20" ht="15.6" thickTop="1" thickBot="1" x14ac:dyDescent="0.35">
      <c r="A569" s="8">
        <f t="shared" si="116"/>
        <v>40992.624999998625</v>
      </c>
      <c r="B569" s="27">
        <f t="shared" ca="1" si="108"/>
        <v>0</v>
      </c>
      <c r="C569" s="27">
        <f t="shared" ca="1" si="109"/>
        <v>0</v>
      </c>
      <c r="D569" s="27">
        <f t="shared" ca="1" si="110"/>
        <v>0</v>
      </c>
      <c r="E569" s="16"/>
      <c r="F569" s="46">
        <v>7.18E-4</v>
      </c>
      <c r="G569" s="46">
        <v>21</v>
      </c>
      <c r="H569" s="16"/>
      <c r="I569" s="30">
        <f t="shared" ca="1" si="111"/>
        <v>0</v>
      </c>
      <c r="J569" s="42">
        <f t="shared" ca="1" si="104"/>
        <v>0</v>
      </c>
      <c r="K569" s="33">
        <f t="shared" ca="1" si="105"/>
        <v>1</v>
      </c>
      <c r="L569" s="16"/>
      <c r="M569" s="36">
        <f t="shared" ca="1" si="112"/>
        <v>17.974999999999998</v>
      </c>
      <c r="N569" s="39">
        <f t="shared" ca="1" si="106"/>
        <v>0</v>
      </c>
      <c r="O569" s="120">
        <f t="shared" ca="1" si="113"/>
        <v>1</v>
      </c>
      <c r="P569" s="39">
        <f t="shared" ca="1" si="114"/>
        <v>17.974999999999998</v>
      </c>
      <c r="Q569" s="39">
        <f t="shared" ca="1" si="107"/>
        <v>0</v>
      </c>
      <c r="R569" s="16"/>
      <c r="S569" s="33">
        <f t="shared" ca="1" si="115"/>
        <v>0</v>
      </c>
      <c r="T569" s="30">
        <f ca="1">COUNTIF(INDIRECT("Mess03!B"&amp;(ROW(A569)*4-9)):INDIRECT("Mess03!B"&amp;(ROW(A569)*4-6)),"&gt;=500")*15</f>
        <v>0</v>
      </c>
    </row>
    <row r="570" spans="1:20" ht="15.6" thickTop="1" thickBot="1" x14ac:dyDescent="0.35">
      <c r="A570" s="8">
        <f t="shared" si="116"/>
        <v>40992.666666665289</v>
      </c>
      <c r="B570" s="27">
        <f t="shared" ca="1" si="108"/>
        <v>0</v>
      </c>
      <c r="C570" s="27">
        <f t="shared" ca="1" si="109"/>
        <v>0</v>
      </c>
      <c r="D570" s="27">
        <f t="shared" ca="1" si="110"/>
        <v>0</v>
      </c>
      <c r="E570" s="16"/>
      <c r="F570" s="46">
        <v>7.18E-4</v>
      </c>
      <c r="G570" s="46">
        <v>21</v>
      </c>
      <c r="H570" s="16"/>
      <c r="I570" s="30">
        <f t="shared" ca="1" si="111"/>
        <v>0</v>
      </c>
      <c r="J570" s="42">
        <f t="shared" ca="1" si="104"/>
        <v>0</v>
      </c>
      <c r="K570" s="33">
        <f t="shared" ca="1" si="105"/>
        <v>1</v>
      </c>
      <c r="L570" s="16"/>
      <c r="M570" s="36">
        <f t="shared" ca="1" si="112"/>
        <v>18.524999999999999</v>
      </c>
      <c r="N570" s="39">
        <f t="shared" ca="1" si="106"/>
        <v>0</v>
      </c>
      <c r="O570" s="120">
        <f t="shared" ca="1" si="113"/>
        <v>1</v>
      </c>
      <c r="P570" s="39">
        <f t="shared" ca="1" si="114"/>
        <v>18.524999999999999</v>
      </c>
      <c r="Q570" s="39">
        <f t="shared" ca="1" si="107"/>
        <v>0</v>
      </c>
      <c r="R570" s="16"/>
      <c r="S570" s="33">
        <f t="shared" ca="1" si="115"/>
        <v>0</v>
      </c>
      <c r="T570" s="30">
        <f ca="1">COUNTIF(INDIRECT("Mess03!B"&amp;(ROW(A570)*4-9)):INDIRECT("Mess03!B"&amp;(ROW(A570)*4-6)),"&gt;=500")*15</f>
        <v>0</v>
      </c>
    </row>
    <row r="571" spans="1:20" ht="15.6" thickTop="1" thickBot="1" x14ac:dyDescent="0.35">
      <c r="A571" s="8">
        <f t="shared" si="116"/>
        <v>40992.708333331953</v>
      </c>
      <c r="B571" s="27">
        <f t="shared" ca="1" si="108"/>
        <v>0</v>
      </c>
      <c r="C571" s="27">
        <f t="shared" ca="1" si="109"/>
        <v>0</v>
      </c>
      <c r="D571" s="27">
        <f t="shared" ca="1" si="110"/>
        <v>0</v>
      </c>
      <c r="E571" s="16"/>
      <c r="F571" s="46">
        <v>7.18E-4</v>
      </c>
      <c r="G571" s="46">
        <v>21</v>
      </c>
      <c r="H571" s="16"/>
      <c r="I571" s="30">
        <f t="shared" ca="1" si="111"/>
        <v>0</v>
      </c>
      <c r="J571" s="42">
        <f t="shared" ca="1" si="104"/>
        <v>0</v>
      </c>
      <c r="K571" s="33">
        <f t="shared" ca="1" si="105"/>
        <v>1</v>
      </c>
      <c r="L571" s="16"/>
      <c r="M571" s="36">
        <f t="shared" ca="1" si="112"/>
        <v>19.125</v>
      </c>
      <c r="N571" s="39">
        <f t="shared" ca="1" si="106"/>
        <v>0</v>
      </c>
      <c r="O571" s="120">
        <f t="shared" ca="1" si="113"/>
        <v>1</v>
      </c>
      <c r="P571" s="39">
        <f t="shared" ca="1" si="114"/>
        <v>19.125</v>
      </c>
      <c r="Q571" s="39">
        <f t="shared" ca="1" si="107"/>
        <v>0</v>
      </c>
      <c r="R571" s="16"/>
      <c r="S571" s="33">
        <f t="shared" ca="1" si="115"/>
        <v>0</v>
      </c>
      <c r="T571" s="30">
        <f ca="1">COUNTIF(INDIRECT("Mess03!B"&amp;(ROW(A571)*4-9)):INDIRECT("Mess03!B"&amp;(ROW(A571)*4-6)),"&gt;=500")*15</f>
        <v>0</v>
      </c>
    </row>
    <row r="572" spans="1:20" ht="15.6" thickTop="1" thickBot="1" x14ac:dyDescent="0.35">
      <c r="A572" s="8">
        <f t="shared" si="116"/>
        <v>40992.749999998618</v>
      </c>
      <c r="B572" s="27">
        <f t="shared" ca="1" si="108"/>
        <v>0</v>
      </c>
      <c r="C572" s="27">
        <f t="shared" ca="1" si="109"/>
        <v>0</v>
      </c>
      <c r="D572" s="27">
        <f t="shared" ca="1" si="110"/>
        <v>0</v>
      </c>
      <c r="E572" s="16"/>
      <c r="F572" s="46">
        <v>7.18E-4</v>
      </c>
      <c r="G572" s="46">
        <v>21</v>
      </c>
      <c r="H572" s="16"/>
      <c r="I572" s="30">
        <f t="shared" ca="1" si="111"/>
        <v>0</v>
      </c>
      <c r="J572" s="42">
        <f t="shared" ca="1" si="104"/>
        <v>0</v>
      </c>
      <c r="K572" s="33">
        <f t="shared" ca="1" si="105"/>
        <v>1</v>
      </c>
      <c r="L572" s="16"/>
      <c r="M572" s="36">
        <f t="shared" ca="1" si="112"/>
        <v>20.100000000000001</v>
      </c>
      <c r="N572" s="39">
        <f t="shared" ca="1" si="106"/>
        <v>0</v>
      </c>
      <c r="O572" s="120">
        <f t="shared" ca="1" si="113"/>
        <v>1</v>
      </c>
      <c r="P572" s="39">
        <f t="shared" ca="1" si="114"/>
        <v>20.100000000000001</v>
      </c>
      <c r="Q572" s="39">
        <f t="shared" ca="1" si="107"/>
        <v>0</v>
      </c>
      <c r="R572" s="16"/>
      <c r="S572" s="33">
        <f t="shared" ca="1" si="115"/>
        <v>0</v>
      </c>
      <c r="T572" s="30">
        <f ca="1">COUNTIF(INDIRECT("Mess03!B"&amp;(ROW(A572)*4-9)):INDIRECT("Mess03!B"&amp;(ROW(A572)*4-6)),"&gt;=500")*15</f>
        <v>0</v>
      </c>
    </row>
    <row r="573" spans="1:20" ht="15.6" thickTop="1" thickBot="1" x14ac:dyDescent="0.35">
      <c r="A573" s="8">
        <f t="shared" si="116"/>
        <v>40992.791666665282</v>
      </c>
      <c r="B573" s="27">
        <f t="shared" ca="1" si="108"/>
        <v>0</v>
      </c>
      <c r="C573" s="27">
        <f t="shared" ca="1" si="109"/>
        <v>0</v>
      </c>
      <c r="D573" s="27">
        <f t="shared" ca="1" si="110"/>
        <v>0</v>
      </c>
      <c r="E573" s="16"/>
      <c r="F573" s="46">
        <v>7.18E-4</v>
      </c>
      <c r="G573" s="46">
        <v>21</v>
      </c>
      <c r="H573" s="16"/>
      <c r="I573" s="30">
        <f t="shared" ca="1" si="111"/>
        <v>0</v>
      </c>
      <c r="J573" s="42">
        <f t="shared" ca="1" si="104"/>
        <v>0</v>
      </c>
      <c r="K573" s="33">
        <f t="shared" ca="1" si="105"/>
        <v>1</v>
      </c>
      <c r="L573" s="16"/>
      <c r="M573" s="36">
        <f t="shared" ca="1" si="112"/>
        <v>20.65</v>
      </c>
      <c r="N573" s="39">
        <f t="shared" ca="1" si="106"/>
        <v>0</v>
      </c>
      <c r="O573" s="120">
        <f t="shared" ca="1" si="113"/>
        <v>1</v>
      </c>
      <c r="P573" s="39">
        <f t="shared" ca="1" si="114"/>
        <v>20.65</v>
      </c>
      <c r="Q573" s="39">
        <f t="shared" ca="1" si="107"/>
        <v>0</v>
      </c>
      <c r="R573" s="16"/>
      <c r="S573" s="33">
        <f t="shared" ca="1" si="115"/>
        <v>0</v>
      </c>
      <c r="T573" s="30">
        <f ca="1">COUNTIF(INDIRECT("Mess03!B"&amp;(ROW(A573)*4-9)):INDIRECT("Mess03!B"&amp;(ROW(A573)*4-6)),"&gt;=500")*15</f>
        <v>0</v>
      </c>
    </row>
    <row r="574" spans="1:20" ht="15.6" thickTop="1" thickBot="1" x14ac:dyDescent="0.35">
      <c r="A574" s="8">
        <f t="shared" si="116"/>
        <v>40992.833333331946</v>
      </c>
      <c r="B574" s="27">
        <f t="shared" ca="1" si="108"/>
        <v>0</v>
      </c>
      <c r="C574" s="27">
        <f t="shared" ca="1" si="109"/>
        <v>0</v>
      </c>
      <c r="D574" s="27">
        <f t="shared" ca="1" si="110"/>
        <v>0</v>
      </c>
      <c r="E574" s="16"/>
      <c r="F574" s="46">
        <v>7.18E-4</v>
      </c>
      <c r="G574" s="46">
        <v>21</v>
      </c>
      <c r="H574" s="16"/>
      <c r="I574" s="30">
        <f t="shared" ca="1" si="111"/>
        <v>0</v>
      </c>
      <c r="J574" s="42">
        <f t="shared" ca="1" si="104"/>
        <v>0</v>
      </c>
      <c r="K574" s="33">
        <f t="shared" ca="1" si="105"/>
        <v>1</v>
      </c>
      <c r="L574" s="16"/>
      <c r="M574" s="36">
        <f t="shared" ca="1" si="112"/>
        <v>21.475000000000001</v>
      </c>
      <c r="N574" s="39">
        <f t="shared" ca="1" si="106"/>
        <v>0</v>
      </c>
      <c r="O574" s="120">
        <f t="shared" ca="1" si="113"/>
        <v>1</v>
      </c>
      <c r="P574" s="39">
        <f t="shared" ca="1" si="114"/>
        <v>21.475000000000001</v>
      </c>
      <c r="Q574" s="39">
        <f t="shared" ca="1" si="107"/>
        <v>0</v>
      </c>
      <c r="R574" s="16"/>
      <c r="S574" s="33">
        <f t="shared" ca="1" si="115"/>
        <v>0</v>
      </c>
      <c r="T574" s="30">
        <f ca="1">COUNTIF(INDIRECT("Mess03!B"&amp;(ROW(A574)*4-9)):INDIRECT("Mess03!B"&amp;(ROW(A574)*4-6)),"&gt;=500")*15</f>
        <v>0</v>
      </c>
    </row>
    <row r="575" spans="1:20" ht="15.6" thickTop="1" thickBot="1" x14ac:dyDescent="0.35">
      <c r="A575" s="8">
        <f t="shared" si="116"/>
        <v>40992.87499999861</v>
      </c>
      <c r="B575" s="27">
        <f t="shared" ca="1" si="108"/>
        <v>0</v>
      </c>
      <c r="C575" s="27">
        <f t="shared" ca="1" si="109"/>
        <v>0</v>
      </c>
      <c r="D575" s="27">
        <f t="shared" ca="1" si="110"/>
        <v>0</v>
      </c>
      <c r="E575" s="16"/>
      <c r="F575" s="46">
        <v>7.18E-4</v>
      </c>
      <c r="G575" s="46">
        <v>21</v>
      </c>
      <c r="H575" s="16"/>
      <c r="I575" s="30">
        <f t="shared" ca="1" si="111"/>
        <v>0</v>
      </c>
      <c r="J575" s="42">
        <f t="shared" ca="1" si="104"/>
        <v>0</v>
      </c>
      <c r="K575" s="33">
        <f t="shared" ca="1" si="105"/>
        <v>1</v>
      </c>
      <c r="L575" s="16"/>
      <c r="M575" s="36">
        <f t="shared" ca="1" si="112"/>
        <v>22.25</v>
      </c>
      <c r="N575" s="39">
        <f t="shared" ca="1" si="106"/>
        <v>0</v>
      </c>
      <c r="O575" s="120">
        <f t="shared" ca="1" si="113"/>
        <v>1</v>
      </c>
      <c r="P575" s="39">
        <f t="shared" ca="1" si="114"/>
        <v>22.25</v>
      </c>
      <c r="Q575" s="39">
        <f t="shared" ca="1" si="107"/>
        <v>0</v>
      </c>
      <c r="R575" s="16"/>
      <c r="S575" s="33">
        <f t="shared" ca="1" si="115"/>
        <v>0</v>
      </c>
      <c r="T575" s="30">
        <f ca="1">COUNTIF(INDIRECT("Mess03!B"&amp;(ROW(A575)*4-9)):INDIRECT("Mess03!B"&amp;(ROW(A575)*4-6)),"&gt;=500")*15</f>
        <v>0</v>
      </c>
    </row>
    <row r="576" spans="1:20" ht="15.6" thickTop="1" thickBot="1" x14ac:dyDescent="0.35">
      <c r="A576" s="8">
        <f t="shared" si="116"/>
        <v>40992.916666665275</v>
      </c>
      <c r="B576" s="27">
        <f t="shared" ca="1" si="108"/>
        <v>0</v>
      </c>
      <c r="C576" s="27">
        <f t="shared" ca="1" si="109"/>
        <v>0</v>
      </c>
      <c r="D576" s="27">
        <f t="shared" ca="1" si="110"/>
        <v>0</v>
      </c>
      <c r="E576" s="16"/>
      <c r="F576" s="46">
        <v>7.18E-4</v>
      </c>
      <c r="G576" s="46">
        <v>21</v>
      </c>
      <c r="H576" s="16"/>
      <c r="I576" s="30">
        <f t="shared" ca="1" si="111"/>
        <v>0</v>
      </c>
      <c r="J576" s="42">
        <f t="shared" ca="1" si="104"/>
        <v>0</v>
      </c>
      <c r="K576" s="33">
        <f t="shared" ca="1" si="105"/>
        <v>1</v>
      </c>
      <c r="L576" s="16"/>
      <c r="M576" s="36">
        <f t="shared" ca="1" si="112"/>
        <v>22.774999999999999</v>
      </c>
      <c r="N576" s="39">
        <f t="shared" ca="1" si="106"/>
        <v>0</v>
      </c>
      <c r="O576" s="120">
        <f t="shared" ca="1" si="113"/>
        <v>1</v>
      </c>
      <c r="P576" s="39">
        <f t="shared" ca="1" si="114"/>
        <v>22.774999999999999</v>
      </c>
      <c r="Q576" s="39">
        <f t="shared" ca="1" si="107"/>
        <v>0</v>
      </c>
      <c r="R576" s="16"/>
      <c r="S576" s="33">
        <f t="shared" ca="1" si="115"/>
        <v>0</v>
      </c>
      <c r="T576" s="30">
        <f ca="1">COUNTIF(INDIRECT("Mess03!B"&amp;(ROW(A576)*4-9)):INDIRECT("Mess03!B"&amp;(ROW(A576)*4-6)),"&gt;=500")*15</f>
        <v>0</v>
      </c>
    </row>
    <row r="577" spans="1:20" ht="15.6" thickTop="1" thickBot="1" x14ac:dyDescent="0.35">
      <c r="A577" s="8">
        <f t="shared" si="116"/>
        <v>40992.958333331939</v>
      </c>
      <c r="B577" s="27">
        <f t="shared" ca="1" si="108"/>
        <v>0</v>
      </c>
      <c r="C577" s="27">
        <f t="shared" ca="1" si="109"/>
        <v>0</v>
      </c>
      <c r="D577" s="27">
        <f t="shared" ca="1" si="110"/>
        <v>0</v>
      </c>
      <c r="E577" s="16"/>
      <c r="F577" s="46">
        <v>7.18E-4</v>
      </c>
      <c r="G577" s="46">
        <v>21</v>
      </c>
      <c r="H577" s="16"/>
      <c r="I577" s="30">
        <f t="shared" ca="1" si="111"/>
        <v>0</v>
      </c>
      <c r="J577" s="42">
        <f t="shared" ca="1" si="104"/>
        <v>0</v>
      </c>
      <c r="K577" s="33">
        <f t="shared" ca="1" si="105"/>
        <v>1</v>
      </c>
      <c r="L577" s="16"/>
      <c r="M577" s="36">
        <f t="shared" ca="1" si="112"/>
        <v>23.4</v>
      </c>
      <c r="N577" s="39">
        <f t="shared" ca="1" si="106"/>
        <v>0</v>
      </c>
      <c r="O577" s="120">
        <f t="shared" ca="1" si="113"/>
        <v>1</v>
      </c>
      <c r="P577" s="39">
        <f t="shared" ca="1" si="114"/>
        <v>23.4</v>
      </c>
      <c r="Q577" s="39">
        <f t="shared" ca="1" si="107"/>
        <v>0</v>
      </c>
      <c r="R577" s="16"/>
      <c r="S577" s="33">
        <f t="shared" ca="1" si="115"/>
        <v>0</v>
      </c>
      <c r="T577" s="30">
        <f ca="1">COUNTIF(INDIRECT("Mess03!B"&amp;(ROW(A577)*4-9)):INDIRECT("Mess03!B"&amp;(ROW(A577)*4-6)),"&gt;=500")*15</f>
        <v>0</v>
      </c>
    </row>
    <row r="578" spans="1:20" ht="15.6" thickTop="1" thickBot="1" x14ac:dyDescent="0.35">
      <c r="A578" s="8">
        <f t="shared" si="116"/>
        <v>40992.999999998603</v>
      </c>
      <c r="B578" s="27">
        <f t="shared" ca="1" si="108"/>
        <v>0</v>
      </c>
      <c r="C578" s="27">
        <f t="shared" ca="1" si="109"/>
        <v>0</v>
      </c>
      <c r="D578" s="27">
        <f t="shared" ca="1" si="110"/>
        <v>0</v>
      </c>
      <c r="E578" s="16"/>
      <c r="F578" s="46">
        <v>7.18E-4</v>
      </c>
      <c r="G578" s="46">
        <v>21</v>
      </c>
      <c r="H578" s="16"/>
      <c r="I578" s="30">
        <f t="shared" ca="1" si="111"/>
        <v>0</v>
      </c>
      <c r="J578" s="42">
        <f t="shared" ca="1" si="104"/>
        <v>0</v>
      </c>
      <c r="K578" s="33">
        <f t="shared" ca="1" si="105"/>
        <v>1</v>
      </c>
      <c r="L578" s="16"/>
      <c r="M578" s="36">
        <f t="shared" ca="1" si="112"/>
        <v>23.375</v>
      </c>
      <c r="N578" s="39">
        <f t="shared" ca="1" si="106"/>
        <v>0</v>
      </c>
      <c r="O578" s="120">
        <f t="shared" ca="1" si="113"/>
        <v>1</v>
      </c>
      <c r="P578" s="39">
        <f t="shared" ca="1" si="114"/>
        <v>23.375</v>
      </c>
      <c r="Q578" s="39">
        <f t="shared" ca="1" si="107"/>
        <v>0</v>
      </c>
      <c r="R578" s="16"/>
      <c r="S578" s="33">
        <f t="shared" ca="1" si="115"/>
        <v>0</v>
      </c>
      <c r="T578" s="30">
        <f ca="1">COUNTIF(INDIRECT("Mess03!B"&amp;(ROW(A578)*4-9)):INDIRECT("Mess03!B"&amp;(ROW(A578)*4-6)),"&gt;=500")*15</f>
        <v>0</v>
      </c>
    </row>
    <row r="579" spans="1:20" ht="15.6" thickTop="1" thickBot="1" x14ac:dyDescent="0.35">
      <c r="A579" s="8">
        <f t="shared" si="116"/>
        <v>40993.041666665267</v>
      </c>
      <c r="B579" s="27">
        <f t="shared" ca="1" si="108"/>
        <v>0</v>
      </c>
      <c r="C579" s="27">
        <f t="shared" ca="1" si="109"/>
        <v>0</v>
      </c>
      <c r="D579" s="27">
        <f t="shared" ca="1" si="110"/>
        <v>0</v>
      </c>
      <c r="E579" s="16"/>
      <c r="F579" s="46">
        <v>7.18E-4</v>
      </c>
      <c r="G579" s="46">
        <v>21</v>
      </c>
      <c r="H579" s="16"/>
      <c r="I579" s="30">
        <f t="shared" ca="1" si="111"/>
        <v>0</v>
      </c>
      <c r="J579" s="42">
        <f t="shared" ref="J579:J642" ca="1" si="117">AVERAGE(INDIRECT("Mess03!C"&amp;(ROW(F579)*4-9)),INDIRECT("Mess03!C"&amp;(ROW(F579)*4-8)),INDIRECT("Mess03!C"&amp;(ROW(F579)*4-7)),INDIRECT("Mess03!C"&amp;(ROW(F579)*4-6)))</f>
        <v>0</v>
      </c>
      <c r="K579" s="33">
        <f t="shared" ref="K579:K642" ca="1" si="118">INDIRECT("Methan03!E"&amp;(ROUND((ROW(A579)+1)/8+2,0)))</f>
        <v>1</v>
      </c>
      <c r="L579" s="16"/>
      <c r="M579" s="36">
        <f t="shared" ca="1" si="112"/>
        <v>23.6</v>
      </c>
      <c r="N579" s="39">
        <f t="shared" ref="N579:N642" ca="1" si="119">INDIRECT("Methan03!B"&amp;(ROUND((ROW(A579)+1)/8+2,0)))</f>
        <v>0</v>
      </c>
      <c r="O579" s="120">
        <f t="shared" ca="1" si="113"/>
        <v>1</v>
      </c>
      <c r="P579" s="39">
        <f t="shared" ca="1" si="114"/>
        <v>23.6</v>
      </c>
      <c r="Q579" s="39">
        <f t="shared" ref="Q579:Q642" ca="1" si="120">INDIRECT("Methan03!D"&amp;(ROUND((ROW(A579)+1)/8+2,0)))</f>
        <v>0</v>
      </c>
      <c r="R579" s="16"/>
      <c r="S579" s="33">
        <f t="shared" ca="1" si="115"/>
        <v>0</v>
      </c>
      <c r="T579" s="30">
        <f ca="1">COUNTIF(INDIRECT("Mess03!B"&amp;(ROW(A579)*4-9)):INDIRECT("Mess03!B"&amp;(ROW(A579)*4-6)),"&gt;=500")*15</f>
        <v>0</v>
      </c>
    </row>
    <row r="580" spans="1:20" ht="15.6" thickTop="1" thickBot="1" x14ac:dyDescent="0.35">
      <c r="A580" s="8">
        <f t="shared" si="116"/>
        <v>40993.083333331931</v>
      </c>
      <c r="B580" s="27">
        <f t="shared" ref="B580:B643" ca="1" si="121">C580-D580</f>
        <v>0</v>
      </c>
      <c r="C580" s="27">
        <f t="shared" ref="C580:C643" ca="1" si="122">I580*M580/100*F580*G580</f>
        <v>0</v>
      </c>
      <c r="D580" s="27">
        <f t="shared" ref="D580:D643" ca="1" si="123">C580*(1-S580)</f>
        <v>0</v>
      </c>
      <c r="E580" s="16"/>
      <c r="F580" s="46">
        <v>7.18E-4</v>
      </c>
      <c r="G580" s="46">
        <v>21</v>
      </c>
      <c r="H580" s="16"/>
      <c r="I580" s="30">
        <f t="shared" ref="I580:I643" ca="1" si="124">J580*K580</f>
        <v>0</v>
      </c>
      <c r="J580" s="42">
        <f t="shared" ca="1" si="117"/>
        <v>0</v>
      </c>
      <c r="K580" s="33">
        <f t="shared" ca="1" si="118"/>
        <v>1</v>
      </c>
      <c r="L580" s="16"/>
      <c r="M580" s="36">
        <f t="shared" ref="M580:M643" ca="1" si="125">IF(N580=0,P580,N580*O580)</f>
        <v>23.7</v>
      </c>
      <c r="N580" s="39">
        <f t="shared" ca="1" si="119"/>
        <v>0</v>
      </c>
      <c r="O580" s="120">
        <f t="shared" ref="O580:O643" ca="1" si="126">IF(Q580=0,1,P580/Q580)</f>
        <v>1</v>
      </c>
      <c r="P580" s="39">
        <f t="shared" ref="P580:P643" ca="1" si="127">AVERAGE(INDIRECT("Mess03!D"&amp;(ROW(F580)*4-9)),INDIRECT("Mess03!D"&amp;(ROW(F580)*4-8)),INDIRECT("Mess03!D"&amp;(ROW(F580)*4-7)),INDIRECT("Mess03!D"&amp;(ROW(F580)*4-6)))</f>
        <v>23.7</v>
      </c>
      <c r="Q580" s="39">
        <f t="shared" ca="1" si="120"/>
        <v>0</v>
      </c>
      <c r="R580" s="16"/>
      <c r="S580" s="33">
        <f t="shared" ref="S580:S643" ca="1" si="128">IF(T580&gt;=30,0.9,0)</f>
        <v>0</v>
      </c>
      <c r="T580" s="30">
        <f ca="1">COUNTIF(INDIRECT("Mess03!B"&amp;(ROW(A580)*4-9)):INDIRECT("Mess03!B"&amp;(ROW(A580)*4-6)),"&gt;=500")*15</f>
        <v>0</v>
      </c>
    </row>
    <row r="581" spans="1:20" ht="15.6" thickTop="1" thickBot="1" x14ac:dyDescent="0.35">
      <c r="A581" s="8">
        <f t="shared" ref="A581:A644" si="129">A580+1/24</f>
        <v>40993.124999998596</v>
      </c>
      <c r="B581" s="27">
        <f t="shared" ca="1" si="121"/>
        <v>0</v>
      </c>
      <c r="C581" s="27">
        <f t="shared" ca="1" si="122"/>
        <v>0</v>
      </c>
      <c r="D581" s="27">
        <f t="shared" ca="1" si="123"/>
        <v>0</v>
      </c>
      <c r="E581" s="16"/>
      <c r="F581" s="46">
        <v>7.18E-4</v>
      </c>
      <c r="G581" s="46">
        <v>21</v>
      </c>
      <c r="H581" s="16"/>
      <c r="I581" s="30">
        <f t="shared" ca="1" si="124"/>
        <v>0</v>
      </c>
      <c r="J581" s="42">
        <f t="shared" ca="1" si="117"/>
        <v>0</v>
      </c>
      <c r="K581" s="33">
        <f t="shared" ca="1" si="118"/>
        <v>1</v>
      </c>
      <c r="L581" s="16"/>
      <c r="M581" s="36">
        <f t="shared" ca="1" si="125"/>
        <v>23.75</v>
      </c>
      <c r="N581" s="39">
        <f t="shared" ca="1" si="119"/>
        <v>0</v>
      </c>
      <c r="O581" s="120">
        <f t="shared" ca="1" si="126"/>
        <v>1</v>
      </c>
      <c r="P581" s="39">
        <f t="shared" ca="1" si="127"/>
        <v>23.75</v>
      </c>
      <c r="Q581" s="39">
        <f t="shared" ca="1" si="120"/>
        <v>0</v>
      </c>
      <c r="R581" s="16"/>
      <c r="S581" s="33">
        <f t="shared" ca="1" si="128"/>
        <v>0</v>
      </c>
      <c r="T581" s="30">
        <f ca="1">COUNTIF(INDIRECT("Mess03!B"&amp;(ROW(A581)*4-9)):INDIRECT("Mess03!B"&amp;(ROW(A581)*4-6)),"&gt;=500")*15</f>
        <v>0</v>
      </c>
    </row>
    <row r="582" spans="1:20" ht="15.6" thickTop="1" thickBot="1" x14ac:dyDescent="0.35">
      <c r="A582" s="8">
        <f t="shared" si="129"/>
        <v>40993.16666666526</v>
      </c>
      <c r="B582" s="27">
        <f t="shared" ca="1" si="121"/>
        <v>0</v>
      </c>
      <c r="C582" s="27">
        <f t="shared" ca="1" si="122"/>
        <v>0</v>
      </c>
      <c r="D582" s="27">
        <f t="shared" ca="1" si="123"/>
        <v>0</v>
      </c>
      <c r="E582" s="16"/>
      <c r="F582" s="46">
        <v>7.18E-4</v>
      </c>
      <c r="G582" s="46">
        <v>21</v>
      </c>
      <c r="H582" s="16"/>
      <c r="I582" s="30">
        <f t="shared" ca="1" si="124"/>
        <v>0</v>
      </c>
      <c r="J582" s="42">
        <f t="shared" ca="1" si="117"/>
        <v>0</v>
      </c>
      <c r="K582" s="33">
        <f t="shared" ca="1" si="118"/>
        <v>1</v>
      </c>
      <c r="L582" s="16"/>
      <c r="M582" s="36">
        <f t="shared" ca="1" si="125"/>
        <v>23.925000000000001</v>
      </c>
      <c r="N582" s="39">
        <f t="shared" ca="1" si="119"/>
        <v>0</v>
      </c>
      <c r="O582" s="120">
        <f t="shared" ca="1" si="126"/>
        <v>1</v>
      </c>
      <c r="P582" s="39">
        <f t="shared" ca="1" si="127"/>
        <v>23.925000000000001</v>
      </c>
      <c r="Q582" s="39">
        <f t="shared" ca="1" si="120"/>
        <v>0</v>
      </c>
      <c r="R582" s="16"/>
      <c r="S582" s="33">
        <f t="shared" ca="1" si="128"/>
        <v>0</v>
      </c>
      <c r="T582" s="30">
        <f ca="1">COUNTIF(INDIRECT("Mess03!B"&amp;(ROW(A582)*4-9)):INDIRECT("Mess03!B"&amp;(ROW(A582)*4-6)),"&gt;=500")*15</f>
        <v>0</v>
      </c>
    </row>
    <row r="583" spans="1:20" ht="15.6" thickTop="1" thickBot="1" x14ac:dyDescent="0.35">
      <c r="A583" s="8">
        <f t="shared" si="129"/>
        <v>40993.208333331924</v>
      </c>
      <c r="B583" s="27">
        <f t="shared" ca="1" si="121"/>
        <v>0</v>
      </c>
      <c r="C583" s="27">
        <f t="shared" ca="1" si="122"/>
        <v>0</v>
      </c>
      <c r="D583" s="27">
        <f t="shared" ca="1" si="123"/>
        <v>0</v>
      </c>
      <c r="E583" s="16"/>
      <c r="F583" s="46">
        <v>7.18E-4</v>
      </c>
      <c r="G583" s="46">
        <v>21</v>
      </c>
      <c r="H583" s="16"/>
      <c r="I583" s="30">
        <f t="shared" ca="1" si="124"/>
        <v>0</v>
      </c>
      <c r="J583" s="42">
        <f t="shared" ca="1" si="117"/>
        <v>0</v>
      </c>
      <c r="K583" s="33">
        <f t="shared" ca="1" si="118"/>
        <v>1</v>
      </c>
      <c r="L583" s="16"/>
      <c r="M583" s="36">
        <f t="shared" ca="1" si="125"/>
        <v>23.924999999999997</v>
      </c>
      <c r="N583" s="39">
        <f t="shared" ca="1" si="119"/>
        <v>0</v>
      </c>
      <c r="O583" s="120">
        <f t="shared" ca="1" si="126"/>
        <v>1</v>
      </c>
      <c r="P583" s="39">
        <f t="shared" ca="1" si="127"/>
        <v>23.924999999999997</v>
      </c>
      <c r="Q583" s="39">
        <f t="shared" ca="1" si="120"/>
        <v>0</v>
      </c>
      <c r="R583" s="16"/>
      <c r="S583" s="33">
        <f t="shared" ca="1" si="128"/>
        <v>0</v>
      </c>
      <c r="T583" s="30">
        <f ca="1">COUNTIF(INDIRECT("Mess03!B"&amp;(ROW(A583)*4-9)):INDIRECT("Mess03!B"&amp;(ROW(A583)*4-6)),"&gt;=500")*15</f>
        <v>0</v>
      </c>
    </row>
    <row r="584" spans="1:20" ht="15.6" thickTop="1" thickBot="1" x14ac:dyDescent="0.35">
      <c r="A584" s="8">
        <f t="shared" si="129"/>
        <v>40993.249999998588</v>
      </c>
      <c r="B584" s="27">
        <f t="shared" ca="1" si="121"/>
        <v>0</v>
      </c>
      <c r="C584" s="27">
        <f t="shared" ca="1" si="122"/>
        <v>0</v>
      </c>
      <c r="D584" s="27">
        <f t="shared" ca="1" si="123"/>
        <v>0</v>
      </c>
      <c r="E584" s="16"/>
      <c r="F584" s="46">
        <v>7.18E-4</v>
      </c>
      <c r="G584" s="46">
        <v>21</v>
      </c>
      <c r="H584" s="16"/>
      <c r="I584" s="30">
        <f t="shared" ca="1" si="124"/>
        <v>0</v>
      </c>
      <c r="J584" s="42">
        <f t="shared" ca="1" si="117"/>
        <v>0</v>
      </c>
      <c r="K584" s="33">
        <f t="shared" ca="1" si="118"/>
        <v>1</v>
      </c>
      <c r="L584" s="16"/>
      <c r="M584" s="36">
        <f t="shared" ca="1" si="125"/>
        <v>24</v>
      </c>
      <c r="N584" s="39">
        <f t="shared" ca="1" si="119"/>
        <v>0</v>
      </c>
      <c r="O584" s="120">
        <f t="shared" ca="1" si="126"/>
        <v>1</v>
      </c>
      <c r="P584" s="39">
        <f t="shared" ca="1" si="127"/>
        <v>24</v>
      </c>
      <c r="Q584" s="39">
        <f t="shared" ca="1" si="120"/>
        <v>0</v>
      </c>
      <c r="R584" s="16"/>
      <c r="S584" s="33">
        <f t="shared" ca="1" si="128"/>
        <v>0</v>
      </c>
      <c r="T584" s="30">
        <f ca="1">COUNTIF(INDIRECT("Mess03!B"&amp;(ROW(A584)*4-9)):INDIRECT("Mess03!B"&amp;(ROW(A584)*4-6)),"&gt;=500")*15</f>
        <v>0</v>
      </c>
    </row>
    <row r="585" spans="1:20" ht="15.6" thickTop="1" thickBot="1" x14ac:dyDescent="0.35">
      <c r="A585" s="8">
        <f t="shared" si="129"/>
        <v>40993.291666665253</v>
      </c>
      <c r="B585" s="27">
        <f t="shared" ca="1" si="121"/>
        <v>0</v>
      </c>
      <c r="C585" s="27">
        <f t="shared" ca="1" si="122"/>
        <v>0</v>
      </c>
      <c r="D585" s="27">
        <f t="shared" ca="1" si="123"/>
        <v>0</v>
      </c>
      <c r="E585" s="16"/>
      <c r="F585" s="46">
        <v>7.18E-4</v>
      </c>
      <c r="G585" s="46">
        <v>21</v>
      </c>
      <c r="H585" s="16"/>
      <c r="I585" s="30">
        <f t="shared" ca="1" si="124"/>
        <v>0</v>
      </c>
      <c r="J585" s="42">
        <f t="shared" ca="1" si="117"/>
        <v>0</v>
      </c>
      <c r="K585" s="33">
        <f t="shared" ca="1" si="118"/>
        <v>1</v>
      </c>
      <c r="L585" s="16"/>
      <c r="M585" s="36">
        <f t="shared" ca="1" si="125"/>
        <v>24.05</v>
      </c>
      <c r="N585" s="39">
        <f t="shared" ca="1" si="119"/>
        <v>0</v>
      </c>
      <c r="O585" s="120">
        <f t="shared" ca="1" si="126"/>
        <v>1</v>
      </c>
      <c r="P585" s="39">
        <f t="shared" ca="1" si="127"/>
        <v>24.05</v>
      </c>
      <c r="Q585" s="39">
        <f t="shared" ca="1" si="120"/>
        <v>0</v>
      </c>
      <c r="R585" s="16"/>
      <c r="S585" s="33">
        <f t="shared" ca="1" si="128"/>
        <v>0</v>
      </c>
      <c r="T585" s="30">
        <f ca="1">COUNTIF(INDIRECT("Mess03!B"&amp;(ROW(A585)*4-9)):INDIRECT("Mess03!B"&amp;(ROW(A585)*4-6)),"&gt;=500")*15</f>
        <v>0</v>
      </c>
    </row>
    <row r="586" spans="1:20" ht="15.6" thickTop="1" thickBot="1" x14ac:dyDescent="0.35">
      <c r="A586" s="8">
        <f t="shared" si="129"/>
        <v>40993.333333331917</v>
      </c>
      <c r="B586" s="27">
        <f t="shared" ca="1" si="121"/>
        <v>0</v>
      </c>
      <c r="C586" s="27">
        <f t="shared" ca="1" si="122"/>
        <v>0</v>
      </c>
      <c r="D586" s="27">
        <f t="shared" ca="1" si="123"/>
        <v>0</v>
      </c>
      <c r="E586" s="16"/>
      <c r="F586" s="46">
        <v>7.18E-4</v>
      </c>
      <c r="G586" s="46">
        <v>21</v>
      </c>
      <c r="H586" s="16"/>
      <c r="I586" s="30">
        <f t="shared" ca="1" si="124"/>
        <v>0</v>
      </c>
      <c r="J586" s="42">
        <f t="shared" ca="1" si="117"/>
        <v>0</v>
      </c>
      <c r="K586" s="33">
        <f t="shared" ca="1" si="118"/>
        <v>1</v>
      </c>
      <c r="L586" s="16"/>
      <c r="M586" s="36">
        <f t="shared" ca="1" si="125"/>
        <v>24.225000000000001</v>
      </c>
      <c r="N586" s="39">
        <f t="shared" ca="1" si="119"/>
        <v>0</v>
      </c>
      <c r="O586" s="120">
        <f t="shared" ca="1" si="126"/>
        <v>1</v>
      </c>
      <c r="P586" s="39">
        <f t="shared" ca="1" si="127"/>
        <v>24.225000000000001</v>
      </c>
      <c r="Q586" s="39">
        <f t="shared" ca="1" si="120"/>
        <v>0</v>
      </c>
      <c r="R586" s="16"/>
      <c r="S586" s="33">
        <f t="shared" ca="1" si="128"/>
        <v>0</v>
      </c>
      <c r="T586" s="30">
        <f ca="1">COUNTIF(INDIRECT("Mess03!B"&amp;(ROW(A586)*4-9)):INDIRECT("Mess03!B"&amp;(ROW(A586)*4-6)),"&gt;=500")*15</f>
        <v>0</v>
      </c>
    </row>
    <row r="587" spans="1:20" ht="15.6" thickTop="1" thickBot="1" x14ac:dyDescent="0.35">
      <c r="A587" s="8">
        <f t="shared" si="129"/>
        <v>40993.374999998581</v>
      </c>
      <c r="B587" s="27">
        <f t="shared" ca="1" si="121"/>
        <v>0.26161209498076859</v>
      </c>
      <c r="C587" s="27">
        <f t="shared" ca="1" si="122"/>
        <v>0.29068010553418733</v>
      </c>
      <c r="D587" s="27">
        <f t="shared" ca="1" si="123"/>
        <v>2.9068010553418726E-2</v>
      </c>
      <c r="E587" s="16"/>
      <c r="F587" s="46">
        <v>7.18E-4</v>
      </c>
      <c r="G587" s="46">
        <v>21</v>
      </c>
      <c r="H587" s="16"/>
      <c r="I587" s="30">
        <f t="shared" ca="1" si="124"/>
        <v>68.711656441717793</v>
      </c>
      <c r="J587" s="42">
        <f t="shared" ca="1" si="117"/>
        <v>70</v>
      </c>
      <c r="K587" s="33">
        <f t="shared" ca="1" si="118"/>
        <v>0.98159509202453987</v>
      </c>
      <c r="L587" s="16"/>
      <c r="M587" s="36">
        <f t="shared" ca="1" si="125"/>
        <v>28.056994818652846</v>
      </c>
      <c r="N587" s="39">
        <f t="shared" ca="1" si="119"/>
        <v>19</v>
      </c>
      <c r="O587" s="120">
        <f t="shared" ca="1" si="126"/>
        <v>1.4766839378238341</v>
      </c>
      <c r="P587" s="39">
        <f t="shared" ca="1" si="127"/>
        <v>28.5</v>
      </c>
      <c r="Q587" s="39">
        <f t="shared" ca="1" si="120"/>
        <v>19.3</v>
      </c>
      <c r="R587" s="16"/>
      <c r="S587" s="33">
        <f t="shared" ca="1" si="128"/>
        <v>0.9</v>
      </c>
      <c r="T587" s="30">
        <f ca="1">COUNTIF(INDIRECT("Mess03!B"&amp;(ROW(A587)*4-9)):INDIRECT("Mess03!B"&amp;(ROW(A587)*4-6)),"&gt;=500")*15</f>
        <v>30</v>
      </c>
    </row>
    <row r="588" spans="1:20" ht="15.6" thickTop="1" thickBot="1" x14ac:dyDescent="0.35">
      <c r="A588" s="8">
        <f t="shared" si="129"/>
        <v>40993.416666665245</v>
      </c>
      <c r="B588" s="27">
        <f t="shared" ca="1" si="121"/>
        <v>0.46040286452207635</v>
      </c>
      <c r="C588" s="27">
        <f t="shared" ca="1" si="122"/>
        <v>0.51155873835786259</v>
      </c>
      <c r="D588" s="27">
        <f t="shared" ca="1" si="123"/>
        <v>5.115587383578625E-2</v>
      </c>
      <c r="E588" s="16"/>
      <c r="F588" s="46">
        <v>7.18E-4</v>
      </c>
      <c r="G588" s="46">
        <v>21</v>
      </c>
      <c r="H588" s="16"/>
      <c r="I588" s="30">
        <f t="shared" ca="1" si="124"/>
        <v>128.83435582822085</v>
      </c>
      <c r="J588" s="42">
        <f t="shared" ca="1" si="117"/>
        <v>131.25</v>
      </c>
      <c r="K588" s="33">
        <f t="shared" ca="1" si="118"/>
        <v>0.98159509202453987</v>
      </c>
      <c r="L588" s="16"/>
      <c r="M588" s="36">
        <f t="shared" ca="1" si="125"/>
        <v>26.334196891191709</v>
      </c>
      <c r="N588" s="39">
        <f t="shared" ca="1" si="119"/>
        <v>19</v>
      </c>
      <c r="O588" s="120">
        <f t="shared" ca="1" si="126"/>
        <v>1.3860103626943006</v>
      </c>
      <c r="P588" s="39">
        <f t="shared" ca="1" si="127"/>
        <v>26.75</v>
      </c>
      <c r="Q588" s="39">
        <f t="shared" ca="1" si="120"/>
        <v>19.3</v>
      </c>
      <c r="R588" s="16"/>
      <c r="S588" s="33">
        <f t="shared" ca="1" si="128"/>
        <v>0.9</v>
      </c>
      <c r="T588" s="30">
        <f ca="1">COUNTIF(INDIRECT("Mess03!B"&amp;(ROW(A588)*4-9)):INDIRECT("Mess03!B"&amp;(ROW(A588)*4-6)),"&gt;=500")*15</f>
        <v>60</v>
      </c>
    </row>
    <row r="589" spans="1:20" ht="15.6" thickTop="1" thickBot="1" x14ac:dyDescent="0.35">
      <c r="A589" s="8">
        <f t="shared" si="129"/>
        <v>40993.45833333191</v>
      </c>
      <c r="B589" s="27">
        <f t="shared" ca="1" si="121"/>
        <v>0.43855432057471627</v>
      </c>
      <c r="C589" s="27">
        <f t="shared" ca="1" si="122"/>
        <v>0.48728257841635142</v>
      </c>
      <c r="D589" s="27">
        <f t="shared" ca="1" si="123"/>
        <v>4.8728257841635134E-2</v>
      </c>
      <c r="E589" s="16"/>
      <c r="F589" s="46">
        <v>7.18E-4</v>
      </c>
      <c r="G589" s="46">
        <v>21</v>
      </c>
      <c r="H589" s="16"/>
      <c r="I589" s="30">
        <f t="shared" ca="1" si="124"/>
        <v>126.62576687116564</v>
      </c>
      <c r="J589" s="42">
        <f t="shared" ca="1" si="117"/>
        <v>129</v>
      </c>
      <c r="K589" s="33">
        <f t="shared" ca="1" si="118"/>
        <v>0.98159509202453987</v>
      </c>
      <c r="L589" s="16"/>
      <c r="M589" s="36">
        <f t="shared" ca="1" si="125"/>
        <v>25.5220207253886</v>
      </c>
      <c r="N589" s="39">
        <f t="shared" ca="1" si="119"/>
        <v>19</v>
      </c>
      <c r="O589" s="120">
        <f t="shared" ca="1" si="126"/>
        <v>1.3432642487046631</v>
      </c>
      <c r="P589" s="39">
        <f t="shared" ca="1" si="127"/>
        <v>25.925000000000001</v>
      </c>
      <c r="Q589" s="39">
        <f t="shared" ca="1" si="120"/>
        <v>19.3</v>
      </c>
      <c r="R589" s="16"/>
      <c r="S589" s="33">
        <f t="shared" ca="1" si="128"/>
        <v>0.9</v>
      </c>
      <c r="T589" s="30">
        <f ca="1">COUNTIF(INDIRECT("Mess03!B"&amp;(ROW(A589)*4-9)):INDIRECT("Mess03!B"&amp;(ROW(A589)*4-6)),"&gt;=500")*15</f>
        <v>60</v>
      </c>
    </row>
    <row r="590" spans="1:20" ht="15.6" thickTop="1" thickBot="1" x14ac:dyDescent="0.35">
      <c r="A590" s="8">
        <f t="shared" si="129"/>
        <v>40993.499999998574</v>
      </c>
      <c r="B590" s="27">
        <f t="shared" ca="1" si="121"/>
        <v>0.42048407160812484</v>
      </c>
      <c r="C590" s="27">
        <f t="shared" ca="1" si="122"/>
        <v>0.46720452400902762</v>
      </c>
      <c r="D590" s="27">
        <f t="shared" ca="1" si="123"/>
        <v>4.6720452400902751E-2</v>
      </c>
      <c r="E590" s="16"/>
      <c r="F590" s="46">
        <v>7.18E-4</v>
      </c>
      <c r="G590" s="46">
        <v>21</v>
      </c>
      <c r="H590" s="16"/>
      <c r="I590" s="30">
        <f t="shared" ca="1" si="124"/>
        <v>125.39877300613497</v>
      </c>
      <c r="J590" s="42">
        <f t="shared" ca="1" si="117"/>
        <v>127.75</v>
      </c>
      <c r="K590" s="33">
        <f t="shared" ca="1" si="118"/>
        <v>0.98159509202453987</v>
      </c>
      <c r="L590" s="16"/>
      <c r="M590" s="36">
        <f t="shared" ca="1" si="125"/>
        <v>24.709844559585491</v>
      </c>
      <c r="N590" s="39">
        <f t="shared" ca="1" si="119"/>
        <v>19</v>
      </c>
      <c r="O590" s="120">
        <f t="shared" ca="1" si="126"/>
        <v>1.3005181347150259</v>
      </c>
      <c r="P590" s="39">
        <f t="shared" ca="1" si="127"/>
        <v>25.1</v>
      </c>
      <c r="Q590" s="39">
        <f t="shared" ca="1" si="120"/>
        <v>19.3</v>
      </c>
      <c r="R590" s="16"/>
      <c r="S590" s="33">
        <f t="shared" ca="1" si="128"/>
        <v>0.9</v>
      </c>
      <c r="T590" s="30">
        <f ca="1">COUNTIF(INDIRECT("Mess03!B"&amp;(ROW(A590)*4-9)):INDIRECT("Mess03!B"&amp;(ROW(A590)*4-6)),"&gt;=500")*15</f>
        <v>60</v>
      </c>
    </row>
    <row r="591" spans="1:20" ht="15.6" thickTop="1" thickBot="1" x14ac:dyDescent="0.35">
      <c r="A591" s="8">
        <f t="shared" si="129"/>
        <v>40993.541666665238</v>
      </c>
      <c r="B591" s="27">
        <f t="shared" ca="1" si="121"/>
        <v>0.40481029433866295</v>
      </c>
      <c r="C591" s="27">
        <f t="shared" ca="1" si="122"/>
        <v>0.44978921593184773</v>
      </c>
      <c r="D591" s="27">
        <f t="shared" ca="1" si="123"/>
        <v>4.4978921593184763E-2</v>
      </c>
      <c r="E591" s="16"/>
      <c r="F591" s="46">
        <v>7.18E-4</v>
      </c>
      <c r="G591" s="46">
        <v>21</v>
      </c>
      <c r="H591" s="16"/>
      <c r="I591" s="30">
        <f t="shared" ca="1" si="124"/>
        <v>123.68098159509202</v>
      </c>
      <c r="J591" s="42">
        <f t="shared" ca="1" si="117"/>
        <v>126</v>
      </c>
      <c r="K591" s="33">
        <f t="shared" ca="1" si="118"/>
        <v>0.98159509202453987</v>
      </c>
      <c r="L591" s="16"/>
      <c r="M591" s="36">
        <f t="shared" ca="1" si="125"/>
        <v>24.119170984455955</v>
      </c>
      <c r="N591" s="39">
        <f t="shared" ca="1" si="119"/>
        <v>19</v>
      </c>
      <c r="O591" s="120">
        <f t="shared" ca="1" si="126"/>
        <v>1.2694300518134713</v>
      </c>
      <c r="P591" s="39">
        <f t="shared" ca="1" si="127"/>
        <v>24.5</v>
      </c>
      <c r="Q591" s="39">
        <f t="shared" ca="1" si="120"/>
        <v>19.3</v>
      </c>
      <c r="R591" s="16"/>
      <c r="S591" s="33">
        <f t="shared" ca="1" si="128"/>
        <v>0.9</v>
      </c>
      <c r="T591" s="30">
        <f ca="1">COUNTIF(INDIRECT("Mess03!B"&amp;(ROW(A591)*4-9)):INDIRECT("Mess03!B"&amp;(ROW(A591)*4-6)),"&gt;=500")*15</f>
        <v>60</v>
      </c>
    </row>
    <row r="592" spans="1:20" ht="15.6" thickTop="1" thickBot="1" x14ac:dyDescent="0.35">
      <c r="A592" s="8">
        <f t="shared" si="129"/>
        <v>40993.583333331902</v>
      </c>
      <c r="B592" s="27">
        <f t="shared" ca="1" si="121"/>
        <v>0.38284864741790903</v>
      </c>
      <c r="C592" s="27">
        <f t="shared" ca="1" si="122"/>
        <v>0.42538738601989889</v>
      </c>
      <c r="D592" s="27">
        <f t="shared" ca="1" si="123"/>
        <v>4.2538738601989881E-2</v>
      </c>
      <c r="E592" s="16"/>
      <c r="F592" s="46">
        <v>7.18E-4</v>
      </c>
      <c r="G592" s="46">
        <v>21</v>
      </c>
      <c r="H592" s="16"/>
      <c r="I592" s="30">
        <f t="shared" ca="1" si="124"/>
        <v>122.20858895705521</v>
      </c>
      <c r="J592" s="42">
        <f t="shared" ca="1" si="117"/>
        <v>124.5</v>
      </c>
      <c r="K592" s="33">
        <f t="shared" ca="1" si="118"/>
        <v>0.98159509202453987</v>
      </c>
      <c r="L592" s="16"/>
      <c r="M592" s="36">
        <f t="shared" ca="1" si="125"/>
        <v>23.085492227979273</v>
      </c>
      <c r="N592" s="39">
        <f t="shared" ca="1" si="119"/>
        <v>19</v>
      </c>
      <c r="O592" s="120">
        <f t="shared" ca="1" si="126"/>
        <v>1.2150259067357512</v>
      </c>
      <c r="P592" s="39">
        <f t="shared" ca="1" si="127"/>
        <v>23.45</v>
      </c>
      <c r="Q592" s="39">
        <f t="shared" ca="1" si="120"/>
        <v>19.3</v>
      </c>
      <c r="R592" s="16"/>
      <c r="S592" s="33">
        <f t="shared" ca="1" si="128"/>
        <v>0.9</v>
      </c>
      <c r="T592" s="30">
        <f ca="1">COUNTIF(INDIRECT("Mess03!B"&amp;(ROW(A592)*4-9)):INDIRECT("Mess03!B"&amp;(ROW(A592)*4-6)),"&gt;=500")*15</f>
        <v>60</v>
      </c>
    </row>
    <row r="593" spans="1:20" ht="15.6" thickTop="1" thickBot="1" x14ac:dyDescent="0.35">
      <c r="A593" s="8">
        <f t="shared" si="129"/>
        <v>40993.624999998567</v>
      </c>
      <c r="B593" s="27">
        <f t="shared" ca="1" si="121"/>
        <v>0.3580889312858006</v>
      </c>
      <c r="C593" s="27">
        <f t="shared" ca="1" si="122"/>
        <v>0.39787659031755623</v>
      </c>
      <c r="D593" s="27">
        <f t="shared" ca="1" si="123"/>
        <v>3.9787659031755615E-2</v>
      </c>
      <c r="E593" s="16"/>
      <c r="F593" s="46">
        <v>7.18E-4</v>
      </c>
      <c r="G593" s="46">
        <v>21</v>
      </c>
      <c r="H593" s="16"/>
      <c r="I593" s="30">
        <f t="shared" ca="1" si="124"/>
        <v>119.2638036809816</v>
      </c>
      <c r="J593" s="42">
        <f t="shared" ca="1" si="117"/>
        <v>121.5</v>
      </c>
      <c r="K593" s="33">
        <f t="shared" ca="1" si="118"/>
        <v>0.98159509202453987</v>
      </c>
      <c r="L593" s="16"/>
      <c r="M593" s="36">
        <f t="shared" ca="1" si="125"/>
        <v>22.125647668393782</v>
      </c>
      <c r="N593" s="39">
        <f t="shared" ca="1" si="119"/>
        <v>19</v>
      </c>
      <c r="O593" s="120">
        <f t="shared" ca="1" si="126"/>
        <v>1.1645077720207253</v>
      </c>
      <c r="P593" s="39">
        <f t="shared" ca="1" si="127"/>
        <v>22.474999999999998</v>
      </c>
      <c r="Q593" s="39">
        <f t="shared" ca="1" si="120"/>
        <v>19.3</v>
      </c>
      <c r="R593" s="16"/>
      <c r="S593" s="33">
        <f t="shared" ca="1" si="128"/>
        <v>0.9</v>
      </c>
      <c r="T593" s="30">
        <f ca="1">COUNTIF(INDIRECT("Mess03!B"&amp;(ROW(A593)*4-9)):INDIRECT("Mess03!B"&amp;(ROW(A593)*4-6)),"&gt;=500")*15</f>
        <v>60</v>
      </c>
    </row>
    <row r="594" spans="1:20" ht="15.6" thickTop="1" thickBot="1" x14ac:dyDescent="0.35">
      <c r="A594" s="8">
        <f t="shared" si="129"/>
        <v>40993.666666665231</v>
      </c>
      <c r="B594" s="27">
        <f t="shared" ca="1" si="121"/>
        <v>0.34174801039066727</v>
      </c>
      <c r="C594" s="27">
        <f t="shared" ca="1" si="122"/>
        <v>0.37972001154518586</v>
      </c>
      <c r="D594" s="27">
        <f t="shared" ca="1" si="123"/>
        <v>3.7972001154518577E-2</v>
      </c>
      <c r="E594" s="16"/>
      <c r="F594" s="46">
        <v>7.18E-4</v>
      </c>
      <c r="G594" s="46">
        <v>21</v>
      </c>
      <c r="H594" s="16"/>
      <c r="I594" s="30">
        <f t="shared" ca="1" si="124"/>
        <v>116.80981595092024</v>
      </c>
      <c r="J594" s="42">
        <f t="shared" ca="1" si="117"/>
        <v>119</v>
      </c>
      <c r="K594" s="33">
        <f t="shared" ca="1" si="118"/>
        <v>0.98159509202453987</v>
      </c>
      <c r="L594" s="16"/>
      <c r="M594" s="36">
        <f t="shared" ca="1" si="125"/>
        <v>21.559585492227981</v>
      </c>
      <c r="N594" s="39">
        <f t="shared" ca="1" si="119"/>
        <v>19</v>
      </c>
      <c r="O594" s="120">
        <f t="shared" ca="1" si="126"/>
        <v>1.1347150259067358</v>
      </c>
      <c r="P594" s="39">
        <f t="shared" ca="1" si="127"/>
        <v>21.900000000000002</v>
      </c>
      <c r="Q594" s="39">
        <f t="shared" ca="1" si="120"/>
        <v>19.3</v>
      </c>
      <c r="R594" s="16"/>
      <c r="S594" s="33">
        <f t="shared" ca="1" si="128"/>
        <v>0.9</v>
      </c>
      <c r="T594" s="30">
        <f ca="1">COUNTIF(INDIRECT("Mess03!B"&amp;(ROW(A594)*4-9)):INDIRECT("Mess03!B"&amp;(ROW(A594)*4-6)),"&gt;=500")*15</f>
        <v>60</v>
      </c>
    </row>
    <row r="595" spans="1:20" ht="15.6" thickTop="1" thickBot="1" x14ac:dyDescent="0.35">
      <c r="A595" s="8">
        <f t="shared" si="129"/>
        <v>40993.708333331895</v>
      </c>
      <c r="B595" s="27">
        <f t="shared" ca="1" si="121"/>
        <v>0.32858052944467386</v>
      </c>
      <c r="C595" s="27">
        <f t="shared" ca="1" si="122"/>
        <v>0.36508947716074874</v>
      </c>
      <c r="D595" s="27">
        <f t="shared" ca="1" si="123"/>
        <v>3.6508947716074866E-2</v>
      </c>
      <c r="E595" s="16"/>
      <c r="F595" s="46">
        <v>7.18E-4</v>
      </c>
      <c r="G595" s="46">
        <v>21</v>
      </c>
      <c r="H595" s="16"/>
      <c r="I595" s="30">
        <f t="shared" ca="1" si="124"/>
        <v>115.33742331288343</v>
      </c>
      <c r="J595" s="42">
        <f t="shared" ca="1" si="117"/>
        <v>117.5</v>
      </c>
      <c r="K595" s="33">
        <f t="shared" ca="1" si="118"/>
        <v>0.98159509202453987</v>
      </c>
      <c r="L595" s="16"/>
      <c r="M595" s="36">
        <f t="shared" ca="1" si="125"/>
        <v>20.99352331606217</v>
      </c>
      <c r="N595" s="39">
        <f t="shared" ca="1" si="119"/>
        <v>19</v>
      </c>
      <c r="O595" s="120">
        <f t="shared" ca="1" si="126"/>
        <v>1.1049222797927458</v>
      </c>
      <c r="P595" s="39">
        <f t="shared" ca="1" si="127"/>
        <v>21.324999999999996</v>
      </c>
      <c r="Q595" s="39">
        <f t="shared" ca="1" si="120"/>
        <v>19.3</v>
      </c>
      <c r="R595" s="16"/>
      <c r="S595" s="33">
        <f t="shared" ca="1" si="128"/>
        <v>0.9</v>
      </c>
      <c r="T595" s="30">
        <f ca="1">COUNTIF(INDIRECT("Mess03!B"&amp;(ROW(A595)*4-9)):INDIRECT("Mess03!B"&amp;(ROW(A595)*4-6)),"&gt;=500")*15</f>
        <v>60</v>
      </c>
    </row>
    <row r="596" spans="1:20" ht="15.6" thickTop="1" thickBot="1" x14ac:dyDescent="0.35">
      <c r="A596" s="8">
        <f t="shared" si="129"/>
        <v>40993.749999998559</v>
      </c>
      <c r="B596" s="27">
        <f t="shared" ca="1" si="121"/>
        <v>0.32250001524460409</v>
      </c>
      <c r="C596" s="27">
        <f t="shared" ca="1" si="122"/>
        <v>0.35833335027178231</v>
      </c>
      <c r="D596" s="27">
        <f t="shared" ca="1" si="123"/>
        <v>3.5833335027178226E-2</v>
      </c>
      <c r="E596" s="16"/>
      <c r="F596" s="46">
        <v>7.18E-4</v>
      </c>
      <c r="G596" s="46">
        <v>21</v>
      </c>
      <c r="H596" s="16"/>
      <c r="I596" s="30">
        <f t="shared" ca="1" si="124"/>
        <v>115.0920245398773</v>
      </c>
      <c r="J596" s="42">
        <f t="shared" ca="1" si="117"/>
        <v>117.25</v>
      </c>
      <c r="K596" s="33">
        <f t="shared" ca="1" si="118"/>
        <v>0.98159509202453987</v>
      </c>
      <c r="L596" s="16"/>
      <c r="M596" s="36">
        <f t="shared" ca="1" si="125"/>
        <v>20.64896373056995</v>
      </c>
      <c r="N596" s="39">
        <f t="shared" ca="1" si="119"/>
        <v>19</v>
      </c>
      <c r="O596" s="120">
        <f t="shared" ca="1" si="126"/>
        <v>1.0867875647668395</v>
      </c>
      <c r="P596" s="39">
        <f t="shared" ca="1" si="127"/>
        <v>20.975000000000001</v>
      </c>
      <c r="Q596" s="39">
        <f t="shared" ca="1" si="120"/>
        <v>19.3</v>
      </c>
      <c r="R596" s="16"/>
      <c r="S596" s="33">
        <f t="shared" ca="1" si="128"/>
        <v>0.9</v>
      </c>
      <c r="T596" s="30">
        <f ca="1">COUNTIF(INDIRECT("Mess03!B"&amp;(ROW(A596)*4-9)):INDIRECT("Mess03!B"&amp;(ROW(A596)*4-6)),"&gt;=500")*15</f>
        <v>60</v>
      </c>
    </row>
    <row r="597" spans="1:20" ht="15.6" thickTop="1" thickBot="1" x14ac:dyDescent="0.35">
      <c r="A597" s="8">
        <f t="shared" si="129"/>
        <v>40993.791666665224</v>
      </c>
      <c r="B597" s="27">
        <f t="shared" ca="1" si="121"/>
        <v>0.31771936565180076</v>
      </c>
      <c r="C597" s="27">
        <f t="shared" ca="1" si="122"/>
        <v>0.35302151739088972</v>
      </c>
      <c r="D597" s="27">
        <f t="shared" ca="1" si="123"/>
        <v>3.5302151739088961E-2</v>
      </c>
      <c r="E597" s="16"/>
      <c r="F597" s="46">
        <v>7.18E-4</v>
      </c>
      <c r="G597" s="46">
        <v>21</v>
      </c>
      <c r="H597" s="16"/>
      <c r="I597" s="30">
        <f t="shared" ca="1" si="124"/>
        <v>117.30061349693251</v>
      </c>
      <c r="J597" s="42">
        <f t="shared" ca="1" si="117"/>
        <v>119.5</v>
      </c>
      <c r="K597" s="33">
        <f t="shared" ca="1" si="118"/>
        <v>0.98159509202453987</v>
      </c>
      <c r="L597" s="16"/>
      <c r="M597" s="36">
        <f t="shared" ca="1" si="125"/>
        <v>19.959844559585491</v>
      </c>
      <c r="N597" s="39">
        <f t="shared" ca="1" si="119"/>
        <v>19</v>
      </c>
      <c r="O597" s="120">
        <f t="shared" ca="1" si="126"/>
        <v>1.0505181347150259</v>
      </c>
      <c r="P597" s="39">
        <f t="shared" ca="1" si="127"/>
        <v>20.274999999999999</v>
      </c>
      <c r="Q597" s="39">
        <f t="shared" ca="1" si="120"/>
        <v>19.3</v>
      </c>
      <c r="R597" s="16"/>
      <c r="S597" s="33">
        <f t="shared" ca="1" si="128"/>
        <v>0.9</v>
      </c>
      <c r="T597" s="30">
        <f ca="1">COUNTIF(INDIRECT("Mess03!B"&amp;(ROW(A597)*4-9)):INDIRECT("Mess03!B"&amp;(ROW(A597)*4-6)),"&gt;=500")*15</f>
        <v>60</v>
      </c>
    </row>
    <row r="598" spans="1:20" ht="15.6" thickTop="1" thickBot="1" x14ac:dyDescent="0.35">
      <c r="A598" s="8">
        <f t="shared" si="129"/>
        <v>40993.833333331888</v>
      </c>
      <c r="B598" s="27">
        <f t="shared" ca="1" si="121"/>
        <v>0.31616542914777962</v>
      </c>
      <c r="C598" s="27">
        <f t="shared" ca="1" si="122"/>
        <v>0.3512949212753107</v>
      </c>
      <c r="D598" s="27">
        <f t="shared" ca="1" si="123"/>
        <v>3.512949212753106E-2</v>
      </c>
      <c r="E598" s="16"/>
      <c r="F598" s="46">
        <v>7.18E-4</v>
      </c>
      <c r="G598" s="46">
        <v>21</v>
      </c>
      <c r="H598" s="16"/>
      <c r="I598" s="30">
        <f t="shared" ca="1" si="124"/>
        <v>118.03680981595092</v>
      </c>
      <c r="J598" s="42">
        <f t="shared" ca="1" si="117"/>
        <v>120.25</v>
      </c>
      <c r="K598" s="33">
        <f t="shared" ca="1" si="118"/>
        <v>0.98159509202453987</v>
      </c>
      <c r="L598" s="16"/>
      <c r="M598" s="36">
        <f t="shared" ca="1" si="125"/>
        <v>19.738341968911914</v>
      </c>
      <c r="N598" s="39">
        <f t="shared" ca="1" si="119"/>
        <v>19</v>
      </c>
      <c r="O598" s="120">
        <f t="shared" ca="1" si="126"/>
        <v>1.0388601036269429</v>
      </c>
      <c r="P598" s="39">
        <f t="shared" ca="1" si="127"/>
        <v>20.05</v>
      </c>
      <c r="Q598" s="39">
        <f t="shared" ca="1" si="120"/>
        <v>19.3</v>
      </c>
      <c r="R598" s="16"/>
      <c r="S598" s="33">
        <f t="shared" ca="1" si="128"/>
        <v>0.9</v>
      </c>
      <c r="T598" s="30">
        <f ca="1">COUNTIF(INDIRECT("Mess03!B"&amp;(ROW(A598)*4-9)):INDIRECT("Mess03!B"&amp;(ROW(A598)*4-6)),"&gt;=500")*15</f>
        <v>60</v>
      </c>
    </row>
    <row r="599" spans="1:20" ht="15.6" thickTop="1" thickBot="1" x14ac:dyDescent="0.35">
      <c r="A599" s="8">
        <f t="shared" si="129"/>
        <v>40993.874999998552</v>
      </c>
      <c r="B599" s="27">
        <f t="shared" ca="1" si="121"/>
        <v>0.3144524928115961</v>
      </c>
      <c r="C599" s="27">
        <f t="shared" ca="1" si="122"/>
        <v>0.34939165867955119</v>
      </c>
      <c r="D599" s="27">
        <f t="shared" ca="1" si="123"/>
        <v>3.4939165867955112E-2</v>
      </c>
      <c r="E599" s="16"/>
      <c r="F599" s="46">
        <v>7.18E-4</v>
      </c>
      <c r="G599" s="46">
        <v>21</v>
      </c>
      <c r="H599" s="16"/>
      <c r="I599" s="30">
        <f t="shared" ca="1" si="124"/>
        <v>118.28220858895706</v>
      </c>
      <c r="J599" s="42">
        <f t="shared" ca="1" si="117"/>
        <v>120.5</v>
      </c>
      <c r="K599" s="33">
        <f t="shared" ca="1" si="118"/>
        <v>0.98159509202453987</v>
      </c>
      <c r="L599" s="16"/>
      <c r="M599" s="36">
        <f t="shared" ca="1" si="125"/>
        <v>19.590673575129532</v>
      </c>
      <c r="N599" s="39">
        <f t="shared" ca="1" si="119"/>
        <v>19</v>
      </c>
      <c r="O599" s="120">
        <f t="shared" ca="1" si="126"/>
        <v>1.0310880829015543</v>
      </c>
      <c r="P599" s="39">
        <f t="shared" ca="1" si="127"/>
        <v>19.899999999999999</v>
      </c>
      <c r="Q599" s="39">
        <f t="shared" ca="1" si="120"/>
        <v>19.3</v>
      </c>
      <c r="R599" s="16"/>
      <c r="S599" s="33">
        <f t="shared" ca="1" si="128"/>
        <v>0.9</v>
      </c>
      <c r="T599" s="30">
        <f ca="1">COUNTIF(INDIRECT("Mess03!B"&amp;(ROW(A599)*4-9)):INDIRECT("Mess03!B"&amp;(ROW(A599)*4-6)),"&gt;=500")*15</f>
        <v>60</v>
      </c>
    </row>
    <row r="600" spans="1:20" ht="15.6" thickTop="1" thickBot="1" x14ac:dyDescent="0.35">
      <c r="A600" s="8">
        <f t="shared" si="129"/>
        <v>40993.916666665216</v>
      </c>
      <c r="B600" s="27">
        <f t="shared" ca="1" si="121"/>
        <v>0.3056034145236658</v>
      </c>
      <c r="C600" s="27">
        <f t="shared" ca="1" si="122"/>
        <v>0.33955934947073974</v>
      </c>
      <c r="D600" s="27">
        <f t="shared" ca="1" si="123"/>
        <v>3.3955934947073968E-2</v>
      </c>
      <c r="E600" s="16"/>
      <c r="F600" s="46">
        <v>7.18E-4</v>
      </c>
      <c r="G600" s="46">
        <v>21</v>
      </c>
      <c r="H600" s="16"/>
      <c r="I600" s="30">
        <f t="shared" ca="1" si="124"/>
        <v>116.56441717791411</v>
      </c>
      <c r="J600" s="42">
        <f t="shared" ca="1" si="117"/>
        <v>118.75</v>
      </c>
      <c r="K600" s="33">
        <f t="shared" ca="1" si="118"/>
        <v>0.98159509202453987</v>
      </c>
      <c r="L600" s="16"/>
      <c r="M600" s="36">
        <f t="shared" ca="1" si="125"/>
        <v>19.319948186528499</v>
      </c>
      <c r="N600" s="39">
        <f t="shared" ca="1" si="119"/>
        <v>19</v>
      </c>
      <c r="O600" s="120">
        <f t="shared" ca="1" si="126"/>
        <v>1.016839378238342</v>
      </c>
      <c r="P600" s="39">
        <f t="shared" ca="1" si="127"/>
        <v>19.625</v>
      </c>
      <c r="Q600" s="39">
        <f t="shared" ca="1" si="120"/>
        <v>19.3</v>
      </c>
      <c r="R600" s="16"/>
      <c r="S600" s="33">
        <f t="shared" ca="1" si="128"/>
        <v>0.9</v>
      </c>
      <c r="T600" s="30">
        <f ca="1">COUNTIF(INDIRECT("Mess03!B"&amp;(ROW(A600)*4-9)):INDIRECT("Mess03!B"&amp;(ROW(A600)*4-6)),"&gt;=500")*15</f>
        <v>60</v>
      </c>
    </row>
    <row r="601" spans="1:20" ht="15.6" thickTop="1" thickBot="1" x14ac:dyDescent="0.35">
      <c r="A601" s="8">
        <f t="shared" si="129"/>
        <v>40993.958333331881</v>
      </c>
      <c r="B601" s="27">
        <f t="shared" ca="1" si="121"/>
        <v>0.3056034145236658</v>
      </c>
      <c r="C601" s="27">
        <f t="shared" ca="1" si="122"/>
        <v>0.33955934947073974</v>
      </c>
      <c r="D601" s="27">
        <f t="shared" ca="1" si="123"/>
        <v>3.3955934947073968E-2</v>
      </c>
      <c r="E601" s="16"/>
      <c r="F601" s="46">
        <v>7.18E-4</v>
      </c>
      <c r="G601" s="46">
        <v>21</v>
      </c>
      <c r="H601" s="16"/>
      <c r="I601" s="30">
        <f t="shared" ca="1" si="124"/>
        <v>116.56441717791411</v>
      </c>
      <c r="J601" s="42">
        <f t="shared" ca="1" si="117"/>
        <v>118.75</v>
      </c>
      <c r="K601" s="33">
        <f t="shared" ca="1" si="118"/>
        <v>0.98159509202453987</v>
      </c>
      <c r="L601" s="16"/>
      <c r="M601" s="36">
        <f t="shared" ca="1" si="125"/>
        <v>19.319948186528499</v>
      </c>
      <c r="N601" s="39">
        <f t="shared" ca="1" si="119"/>
        <v>19</v>
      </c>
      <c r="O601" s="120">
        <f t="shared" ca="1" si="126"/>
        <v>1.016839378238342</v>
      </c>
      <c r="P601" s="39">
        <f t="shared" ca="1" si="127"/>
        <v>19.625</v>
      </c>
      <c r="Q601" s="39">
        <f t="shared" ca="1" si="120"/>
        <v>19.3</v>
      </c>
      <c r="R601" s="16"/>
      <c r="S601" s="33">
        <f t="shared" ca="1" si="128"/>
        <v>0.9</v>
      </c>
      <c r="T601" s="30">
        <f ca="1">COUNTIF(INDIRECT("Mess03!B"&amp;(ROW(A601)*4-9)):INDIRECT("Mess03!B"&amp;(ROW(A601)*4-6)),"&gt;=500")*15</f>
        <v>60</v>
      </c>
    </row>
    <row r="602" spans="1:20" ht="15.6" thickTop="1" thickBot="1" x14ac:dyDescent="0.35">
      <c r="A602" s="8">
        <f t="shared" si="129"/>
        <v>40993.999999998545</v>
      </c>
      <c r="B602" s="27">
        <f t="shared" ca="1" si="121"/>
        <v>0.30534852304014753</v>
      </c>
      <c r="C602" s="27">
        <f t="shared" ca="1" si="122"/>
        <v>0.33927613671127504</v>
      </c>
      <c r="D602" s="27">
        <f t="shared" ca="1" si="123"/>
        <v>3.3927613671127496E-2</v>
      </c>
      <c r="E602" s="16"/>
      <c r="F602" s="46">
        <v>7.18E-4</v>
      </c>
      <c r="G602" s="46">
        <v>21</v>
      </c>
      <c r="H602" s="16"/>
      <c r="I602" s="30">
        <f t="shared" ca="1" si="124"/>
        <v>116.31901840490798</v>
      </c>
      <c r="J602" s="42">
        <f t="shared" ca="1" si="117"/>
        <v>118.5</v>
      </c>
      <c r="K602" s="33">
        <f t="shared" ca="1" si="118"/>
        <v>0.98159509202453987</v>
      </c>
      <c r="L602" s="16"/>
      <c r="M602" s="36">
        <f t="shared" ca="1" si="125"/>
        <v>19.344559585492227</v>
      </c>
      <c r="N602" s="39">
        <f t="shared" ca="1" si="119"/>
        <v>19</v>
      </c>
      <c r="O602" s="120">
        <f t="shared" ca="1" si="126"/>
        <v>1.0181347150259068</v>
      </c>
      <c r="P602" s="39">
        <f t="shared" ca="1" si="127"/>
        <v>19.650000000000002</v>
      </c>
      <c r="Q602" s="39">
        <f t="shared" ca="1" si="120"/>
        <v>19.3</v>
      </c>
      <c r="R602" s="16"/>
      <c r="S602" s="33">
        <f t="shared" ca="1" si="128"/>
        <v>0.9</v>
      </c>
      <c r="T602" s="30">
        <f ca="1">COUNTIF(INDIRECT("Mess03!B"&amp;(ROW(A602)*4-9)):INDIRECT("Mess03!B"&amp;(ROW(A602)*4-6)),"&gt;=500")*15</f>
        <v>60</v>
      </c>
    </row>
    <row r="603" spans="1:20" ht="15.6" thickTop="1" thickBot="1" x14ac:dyDescent="0.35">
      <c r="A603" s="8">
        <f t="shared" si="129"/>
        <v>40994.041666665209</v>
      </c>
      <c r="B603" s="27">
        <f t="shared" ca="1" si="121"/>
        <v>0.30689016574271283</v>
      </c>
      <c r="C603" s="27">
        <f t="shared" ca="1" si="122"/>
        <v>0.34098907304745868</v>
      </c>
      <c r="D603" s="27">
        <f t="shared" ca="1" si="123"/>
        <v>3.4098907304745858E-2</v>
      </c>
      <c r="E603" s="16"/>
      <c r="F603" s="46">
        <v>7.18E-4</v>
      </c>
      <c r="G603" s="46">
        <v>21</v>
      </c>
      <c r="H603" s="16"/>
      <c r="I603" s="30">
        <f t="shared" ca="1" si="124"/>
        <v>117.05521472392638</v>
      </c>
      <c r="J603" s="42">
        <f t="shared" ca="1" si="117"/>
        <v>119.25</v>
      </c>
      <c r="K603" s="33">
        <f t="shared" ca="1" si="118"/>
        <v>0.98159509202453987</v>
      </c>
      <c r="L603" s="16"/>
      <c r="M603" s="36">
        <f t="shared" ca="1" si="125"/>
        <v>19.319948186528499</v>
      </c>
      <c r="N603" s="39">
        <f t="shared" ca="1" si="119"/>
        <v>19</v>
      </c>
      <c r="O603" s="120">
        <f t="shared" ca="1" si="126"/>
        <v>1.016839378238342</v>
      </c>
      <c r="P603" s="39">
        <f t="shared" ca="1" si="127"/>
        <v>19.625</v>
      </c>
      <c r="Q603" s="39">
        <f t="shared" ca="1" si="120"/>
        <v>19.3</v>
      </c>
      <c r="R603" s="16"/>
      <c r="S603" s="33">
        <f t="shared" ca="1" si="128"/>
        <v>0.9</v>
      </c>
      <c r="T603" s="30">
        <f ca="1">COUNTIF(INDIRECT("Mess03!B"&amp;(ROW(A603)*4-9)):INDIRECT("Mess03!B"&amp;(ROW(A603)*4-6)),"&gt;=500")*15</f>
        <v>60</v>
      </c>
    </row>
    <row r="604" spans="1:20" ht="15.6" thickTop="1" thickBot="1" x14ac:dyDescent="0.35">
      <c r="A604" s="8">
        <f t="shared" si="129"/>
        <v>40994.083333331873</v>
      </c>
      <c r="B604" s="27">
        <f t="shared" ca="1" si="121"/>
        <v>0.3023783406084109</v>
      </c>
      <c r="C604" s="27">
        <f t="shared" ca="1" si="122"/>
        <v>0.33597593400934544</v>
      </c>
      <c r="D604" s="27">
        <f t="shared" ca="1" si="123"/>
        <v>3.3597593400934538E-2</v>
      </c>
      <c r="E604" s="16"/>
      <c r="F604" s="46">
        <v>7.18E-4</v>
      </c>
      <c r="G604" s="46">
        <v>21</v>
      </c>
      <c r="H604" s="16"/>
      <c r="I604" s="30">
        <f t="shared" ca="1" si="124"/>
        <v>116.07361963190183</v>
      </c>
      <c r="J604" s="42">
        <f t="shared" ca="1" si="117"/>
        <v>118.25</v>
      </c>
      <c r="K604" s="33">
        <f t="shared" ca="1" si="118"/>
        <v>0.98159509202453987</v>
      </c>
      <c r="L604" s="16"/>
      <c r="M604" s="36">
        <f t="shared" ca="1" si="125"/>
        <v>19.196891191709845</v>
      </c>
      <c r="N604" s="39">
        <f t="shared" ca="1" si="119"/>
        <v>19</v>
      </c>
      <c r="O604" s="120">
        <f t="shared" ca="1" si="126"/>
        <v>1.0103626943005182</v>
      </c>
      <c r="P604" s="39">
        <f t="shared" ca="1" si="127"/>
        <v>19.5</v>
      </c>
      <c r="Q604" s="39">
        <f t="shared" ca="1" si="120"/>
        <v>19.3</v>
      </c>
      <c r="R604" s="16"/>
      <c r="S604" s="33">
        <f t="shared" ca="1" si="128"/>
        <v>0.9</v>
      </c>
      <c r="T604" s="30">
        <f ca="1">COUNTIF(INDIRECT("Mess03!B"&amp;(ROW(A604)*4-9)):INDIRECT("Mess03!B"&amp;(ROW(A604)*4-6)),"&gt;=500")*15</f>
        <v>60</v>
      </c>
    </row>
    <row r="605" spans="1:20" ht="15.6" thickTop="1" thickBot="1" x14ac:dyDescent="0.35">
      <c r="A605" s="8">
        <f t="shared" si="129"/>
        <v>40994.124999998538</v>
      </c>
      <c r="B605" s="27">
        <f t="shared" ca="1" si="121"/>
        <v>0.29961469404113295</v>
      </c>
      <c r="C605" s="27">
        <f t="shared" ca="1" si="122"/>
        <v>0.3329052156012588</v>
      </c>
      <c r="D605" s="27">
        <f t="shared" ca="1" si="123"/>
        <v>3.3290521560125873E-2</v>
      </c>
      <c r="E605" s="16"/>
      <c r="F605" s="46">
        <v>7.18E-4</v>
      </c>
      <c r="G605" s="46">
        <v>21</v>
      </c>
      <c r="H605" s="16"/>
      <c r="I605" s="30">
        <f t="shared" ca="1" si="124"/>
        <v>116.80981595092024</v>
      </c>
      <c r="J605" s="42">
        <f t="shared" ca="1" si="117"/>
        <v>119</v>
      </c>
      <c r="K605" s="33">
        <f t="shared" ca="1" si="118"/>
        <v>0.98159509202453987</v>
      </c>
      <c r="L605" s="16"/>
      <c r="M605" s="36">
        <f t="shared" ca="1" si="125"/>
        <v>18.901554404145081</v>
      </c>
      <c r="N605" s="39">
        <f t="shared" ca="1" si="119"/>
        <v>19</v>
      </c>
      <c r="O605" s="120">
        <f t="shared" ca="1" si="126"/>
        <v>0.99481865284974103</v>
      </c>
      <c r="P605" s="39">
        <f t="shared" ca="1" si="127"/>
        <v>19.200000000000003</v>
      </c>
      <c r="Q605" s="39">
        <f t="shared" ca="1" si="120"/>
        <v>19.3</v>
      </c>
      <c r="R605" s="16"/>
      <c r="S605" s="33">
        <f t="shared" ca="1" si="128"/>
        <v>0.9</v>
      </c>
      <c r="T605" s="30">
        <f ca="1">COUNTIF(INDIRECT("Mess03!B"&amp;(ROW(A605)*4-9)):INDIRECT("Mess03!B"&amp;(ROW(A605)*4-6)),"&gt;=500")*15</f>
        <v>60</v>
      </c>
    </row>
    <row r="606" spans="1:20" ht="15.6" thickTop="1" thickBot="1" x14ac:dyDescent="0.35">
      <c r="A606" s="8">
        <f t="shared" si="129"/>
        <v>40994.166666665202</v>
      </c>
      <c r="B606" s="27">
        <f t="shared" ca="1" si="121"/>
        <v>0.29898525140659271</v>
      </c>
      <c r="C606" s="27">
        <f t="shared" ca="1" si="122"/>
        <v>0.33220583489621414</v>
      </c>
      <c r="D606" s="27">
        <f t="shared" ca="1" si="123"/>
        <v>3.3220583489621404E-2</v>
      </c>
      <c r="E606" s="16"/>
      <c r="F606" s="46">
        <v>7.18E-4</v>
      </c>
      <c r="G606" s="46">
        <v>21</v>
      </c>
      <c r="H606" s="16"/>
      <c r="I606" s="30">
        <f t="shared" ca="1" si="124"/>
        <v>116.56441717791411</v>
      </c>
      <c r="J606" s="42">
        <f t="shared" ca="1" si="117"/>
        <v>118.75</v>
      </c>
      <c r="K606" s="33">
        <f t="shared" ca="1" si="118"/>
        <v>0.98159509202453987</v>
      </c>
      <c r="L606" s="16"/>
      <c r="M606" s="36">
        <f t="shared" ca="1" si="125"/>
        <v>18.901554404145077</v>
      </c>
      <c r="N606" s="39">
        <f t="shared" ca="1" si="119"/>
        <v>19</v>
      </c>
      <c r="O606" s="120">
        <f t="shared" ca="1" si="126"/>
        <v>0.99481865284974091</v>
      </c>
      <c r="P606" s="39">
        <f t="shared" ca="1" si="127"/>
        <v>19.2</v>
      </c>
      <c r="Q606" s="39">
        <f t="shared" ca="1" si="120"/>
        <v>19.3</v>
      </c>
      <c r="R606" s="16"/>
      <c r="S606" s="33">
        <f t="shared" ca="1" si="128"/>
        <v>0.9</v>
      </c>
      <c r="T606" s="30">
        <f ca="1">COUNTIF(INDIRECT("Mess03!B"&amp;(ROW(A606)*4-9)):INDIRECT("Mess03!B"&amp;(ROW(A606)*4-6)),"&gt;=500")*15</f>
        <v>60</v>
      </c>
    </row>
    <row r="607" spans="1:20" ht="15.6" thickTop="1" thickBot="1" x14ac:dyDescent="0.35">
      <c r="A607" s="8">
        <f t="shared" si="129"/>
        <v>40994.208333331866</v>
      </c>
      <c r="B607" s="27">
        <f t="shared" ca="1" si="121"/>
        <v>0.30015316254489965</v>
      </c>
      <c r="C607" s="27">
        <f t="shared" ca="1" si="122"/>
        <v>0.33350351393877742</v>
      </c>
      <c r="D607" s="27">
        <f t="shared" ca="1" si="123"/>
        <v>3.3350351393877736E-2</v>
      </c>
      <c r="E607" s="16"/>
      <c r="F607" s="46">
        <v>7.18E-4</v>
      </c>
      <c r="G607" s="46">
        <v>21</v>
      </c>
      <c r="H607" s="16"/>
      <c r="I607" s="30">
        <f t="shared" ca="1" si="124"/>
        <v>116.56441717791411</v>
      </c>
      <c r="J607" s="42">
        <f t="shared" ca="1" si="117"/>
        <v>118.75</v>
      </c>
      <c r="K607" s="33">
        <f t="shared" ca="1" si="118"/>
        <v>0.98159509202453987</v>
      </c>
      <c r="L607" s="16"/>
      <c r="M607" s="36">
        <f t="shared" ca="1" si="125"/>
        <v>18.975388601036268</v>
      </c>
      <c r="N607" s="39">
        <f t="shared" ca="1" si="119"/>
        <v>19</v>
      </c>
      <c r="O607" s="120">
        <f t="shared" ca="1" si="126"/>
        <v>0.99870466321243512</v>
      </c>
      <c r="P607" s="39">
        <f t="shared" ca="1" si="127"/>
        <v>19.274999999999999</v>
      </c>
      <c r="Q607" s="39">
        <f t="shared" ca="1" si="120"/>
        <v>19.3</v>
      </c>
      <c r="R607" s="16"/>
      <c r="S607" s="33">
        <f t="shared" ca="1" si="128"/>
        <v>0.9</v>
      </c>
      <c r="T607" s="30">
        <f ca="1">COUNTIF(INDIRECT("Mess03!B"&amp;(ROW(A607)*4-9)):INDIRECT("Mess03!B"&amp;(ROW(A607)*4-6)),"&gt;=500")*15</f>
        <v>60</v>
      </c>
    </row>
    <row r="608" spans="1:20" ht="15.6" thickTop="1" thickBot="1" x14ac:dyDescent="0.35">
      <c r="A608" s="8">
        <f t="shared" si="129"/>
        <v>40994.24999999853</v>
      </c>
      <c r="B608" s="27">
        <f t="shared" ca="1" si="121"/>
        <v>0.30307335018404902</v>
      </c>
      <c r="C608" s="27">
        <f t="shared" ca="1" si="122"/>
        <v>0.3367481668711656</v>
      </c>
      <c r="D608" s="27">
        <f t="shared" ca="1" si="123"/>
        <v>3.3674816687116554E-2</v>
      </c>
      <c r="E608" s="16"/>
      <c r="F608" s="46">
        <v>7.18E-4</v>
      </c>
      <c r="G608" s="46">
        <v>21</v>
      </c>
      <c r="H608" s="16"/>
      <c r="I608" s="30">
        <f t="shared" ca="1" si="124"/>
        <v>117.54601226993864</v>
      </c>
      <c r="J608" s="42">
        <f t="shared" ca="1" si="117"/>
        <v>119.75</v>
      </c>
      <c r="K608" s="33">
        <f t="shared" ca="1" si="118"/>
        <v>0.98159509202453987</v>
      </c>
      <c r="L608" s="16"/>
      <c r="M608" s="36">
        <f t="shared" ca="1" si="125"/>
        <v>19</v>
      </c>
      <c r="N608" s="39">
        <f t="shared" ca="1" si="119"/>
        <v>19</v>
      </c>
      <c r="O608" s="120">
        <f t="shared" ca="1" si="126"/>
        <v>1</v>
      </c>
      <c r="P608" s="39">
        <f t="shared" ca="1" si="127"/>
        <v>19.3</v>
      </c>
      <c r="Q608" s="39">
        <f t="shared" ca="1" si="120"/>
        <v>19.3</v>
      </c>
      <c r="R608" s="16"/>
      <c r="S608" s="33">
        <f t="shared" ca="1" si="128"/>
        <v>0.9</v>
      </c>
      <c r="T608" s="30">
        <f ca="1">COUNTIF(INDIRECT("Mess03!B"&amp;(ROW(A608)*4-9)):INDIRECT("Mess03!B"&amp;(ROW(A608)*4-6)),"&gt;=500")*15</f>
        <v>60</v>
      </c>
    </row>
    <row r="609" spans="1:20" ht="15.6" thickTop="1" thickBot="1" x14ac:dyDescent="0.35">
      <c r="A609" s="8">
        <f t="shared" si="129"/>
        <v>40994.291666665194</v>
      </c>
      <c r="B609" s="27">
        <f t="shared" ca="1" si="121"/>
        <v>0.29907130801678378</v>
      </c>
      <c r="C609" s="27">
        <f t="shared" ca="1" si="122"/>
        <v>0.33230145335198197</v>
      </c>
      <c r="D609" s="27">
        <f t="shared" ca="1" si="123"/>
        <v>3.3230145335198191E-2</v>
      </c>
      <c r="E609" s="16"/>
      <c r="F609" s="46">
        <v>7.18E-4</v>
      </c>
      <c r="G609" s="46">
        <v>21</v>
      </c>
      <c r="H609" s="16"/>
      <c r="I609" s="30">
        <f t="shared" ca="1" si="124"/>
        <v>117.05521472392638</v>
      </c>
      <c r="J609" s="42">
        <f t="shared" ca="1" si="117"/>
        <v>119.25</v>
      </c>
      <c r="K609" s="33">
        <f t="shared" ca="1" si="118"/>
        <v>0.98159509202453987</v>
      </c>
      <c r="L609" s="16"/>
      <c r="M609" s="36">
        <f t="shared" ca="1" si="125"/>
        <v>18.827720207253886</v>
      </c>
      <c r="N609" s="39">
        <f t="shared" ca="1" si="119"/>
        <v>19</v>
      </c>
      <c r="O609" s="120">
        <f t="shared" ca="1" si="126"/>
        <v>0.9909326424870466</v>
      </c>
      <c r="P609" s="39">
        <f t="shared" ca="1" si="127"/>
        <v>19.125</v>
      </c>
      <c r="Q609" s="39">
        <f t="shared" ca="1" si="120"/>
        <v>19.3</v>
      </c>
      <c r="R609" s="16"/>
      <c r="S609" s="33">
        <f t="shared" ca="1" si="128"/>
        <v>0.9</v>
      </c>
      <c r="T609" s="30">
        <f ca="1">COUNTIF(INDIRECT("Mess03!B"&amp;(ROW(A609)*4-9)):INDIRECT("Mess03!B"&amp;(ROW(A609)*4-6)),"&gt;=500")*15</f>
        <v>60</v>
      </c>
    </row>
    <row r="610" spans="1:20" ht="15.6" thickTop="1" thickBot="1" x14ac:dyDescent="0.35">
      <c r="A610" s="8">
        <f t="shared" si="129"/>
        <v>40994.333333331859</v>
      </c>
      <c r="B610" s="27">
        <f t="shared" ca="1" si="121"/>
        <v>0.29617242963349116</v>
      </c>
      <c r="C610" s="27">
        <f t="shared" ca="1" si="122"/>
        <v>0.32908047737054574</v>
      </c>
      <c r="D610" s="27">
        <f t="shared" ca="1" si="123"/>
        <v>3.2908047737054566E-2</v>
      </c>
      <c r="E610" s="16"/>
      <c r="F610" s="46">
        <v>7.18E-4</v>
      </c>
      <c r="G610" s="46">
        <v>21</v>
      </c>
      <c r="H610" s="16"/>
      <c r="I610" s="30">
        <f t="shared" ca="1" si="124"/>
        <v>117.30061349693251</v>
      </c>
      <c r="J610" s="42">
        <f t="shared" ca="1" si="117"/>
        <v>119.5</v>
      </c>
      <c r="K610" s="33">
        <f t="shared" ca="1" si="118"/>
        <v>0.98159509202453987</v>
      </c>
      <c r="L610" s="16"/>
      <c r="M610" s="36">
        <f t="shared" ca="1" si="125"/>
        <v>18.606217616580309</v>
      </c>
      <c r="N610" s="39">
        <f t="shared" ca="1" si="119"/>
        <v>19</v>
      </c>
      <c r="O610" s="120">
        <f t="shared" ca="1" si="126"/>
        <v>0.97927461139896366</v>
      </c>
      <c r="P610" s="39">
        <f t="shared" ca="1" si="127"/>
        <v>18.899999999999999</v>
      </c>
      <c r="Q610" s="39">
        <f t="shared" ca="1" si="120"/>
        <v>19.3</v>
      </c>
      <c r="R610" s="16"/>
      <c r="S610" s="33">
        <f t="shared" ca="1" si="128"/>
        <v>0.9</v>
      </c>
      <c r="T610" s="30">
        <f ca="1">COUNTIF(INDIRECT("Mess03!B"&amp;(ROW(A610)*4-9)):INDIRECT("Mess03!B"&amp;(ROW(A610)*4-6)),"&gt;=500")*15</f>
        <v>60</v>
      </c>
    </row>
    <row r="611" spans="1:20" ht="15.6" thickTop="1" thickBot="1" x14ac:dyDescent="0.35">
      <c r="A611" s="8">
        <f t="shared" si="129"/>
        <v>40994.374999998523</v>
      </c>
      <c r="B611" s="27">
        <f t="shared" ca="1" si="121"/>
        <v>0.2963347078127086</v>
      </c>
      <c r="C611" s="27">
        <f t="shared" ca="1" si="122"/>
        <v>0.3292607864585651</v>
      </c>
      <c r="D611" s="27">
        <f t="shared" ca="1" si="123"/>
        <v>3.2926078645856505E-2</v>
      </c>
      <c r="E611" s="16"/>
      <c r="F611" s="46">
        <v>7.18E-4</v>
      </c>
      <c r="G611" s="46">
        <v>21</v>
      </c>
      <c r="H611" s="16"/>
      <c r="I611" s="30">
        <f t="shared" ca="1" si="124"/>
        <v>117.05521472392638</v>
      </c>
      <c r="J611" s="42">
        <f t="shared" ca="1" si="117"/>
        <v>119.25</v>
      </c>
      <c r="K611" s="33">
        <f t="shared" ca="1" si="118"/>
        <v>0.98159509202453987</v>
      </c>
      <c r="L611" s="16"/>
      <c r="M611" s="36">
        <f t="shared" ca="1" si="125"/>
        <v>18.655440414507773</v>
      </c>
      <c r="N611" s="39">
        <f t="shared" ca="1" si="119"/>
        <v>19</v>
      </c>
      <c r="O611" s="120">
        <f t="shared" ca="1" si="126"/>
        <v>0.9818652849740932</v>
      </c>
      <c r="P611" s="39">
        <f t="shared" ca="1" si="127"/>
        <v>18.95</v>
      </c>
      <c r="Q611" s="39">
        <f t="shared" ca="1" si="120"/>
        <v>19.3</v>
      </c>
      <c r="R611" s="16"/>
      <c r="S611" s="33">
        <f t="shared" ca="1" si="128"/>
        <v>0.9</v>
      </c>
      <c r="T611" s="30">
        <f ca="1">COUNTIF(INDIRECT("Mess03!B"&amp;(ROW(A611)*4-9)):INDIRECT("Mess03!B"&amp;(ROW(A611)*4-6)),"&gt;=500")*15</f>
        <v>60</v>
      </c>
    </row>
    <row r="612" spans="1:20" ht="15.6" thickTop="1" thickBot="1" x14ac:dyDescent="0.35">
      <c r="A612" s="8">
        <f t="shared" si="129"/>
        <v>40994.416666665187</v>
      </c>
      <c r="B612" s="27">
        <f t="shared" ca="1" si="121"/>
        <v>0.29298259794907655</v>
      </c>
      <c r="C612" s="27">
        <f t="shared" ca="1" si="122"/>
        <v>0.32553621994341836</v>
      </c>
      <c r="D612" s="27">
        <f t="shared" ca="1" si="123"/>
        <v>3.2553621994341829E-2</v>
      </c>
      <c r="E612" s="16"/>
      <c r="F612" s="46">
        <v>7.18E-4</v>
      </c>
      <c r="G612" s="46">
        <v>21</v>
      </c>
      <c r="H612" s="16"/>
      <c r="I612" s="30">
        <f t="shared" ca="1" si="124"/>
        <v>116.80981595092024</v>
      </c>
      <c r="J612" s="42">
        <f t="shared" ca="1" si="117"/>
        <v>119</v>
      </c>
      <c r="K612" s="33">
        <f t="shared" ca="1" si="118"/>
        <v>0.98159509202453987</v>
      </c>
      <c r="L612" s="16"/>
      <c r="M612" s="36">
        <f t="shared" ca="1" si="125"/>
        <v>18.483160621761655</v>
      </c>
      <c r="N612" s="39">
        <f t="shared" ca="1" si="119"/>
        <v>19</v>
      </c>
      <c r="O612" s="120">
        <f t="shared" ca="1" si="126"/>
        <v>0.9727979274611398</v>
      </c>
      <c r="P612" s="39">
        <f t="shared" ca="1" si="127"/>
        <v>18.774999999999999</v>
      </c>
      <c r="Q612" s="39">
        <f t="shared" ca="1" si="120"/>
        <v>19.3</v>
      </c>
      <c r="R612" s="16"/>
      <c r="S612" s="33">
        <f t="shared" ca="1" si="128"/>
        <v>0.9</v>
      </c>
      <c r="T612" s="30">
        <f ca="1">COUNTIF(INDIRECT("Mess03!B"&amp;(ROW(A612)*4-9)):INDIRECT("Mess03!B"&amp;(ROW(A612)*4-6)),"&gt;=500")*15</f>
        <v>60</v>
      </c>
    </row>
    <row r="613" spans="1:20" ht="15.6" thickTop="1" thickBot="1" x14ac:dyDescent="0.35">
      <c r="A613" s="8">
        <f t="shared" si="129"/>
        <v>40994.458333331851</v>
      </c>
      <c r="B613" s="27">
        <f t="shared" ca="1" si="121"/>
        <v>0.29281622183604056</v>
      </c>
      <c r="C613" s="27">
        <f t="shared" ca="1" si="122"/>
        <v>0.32535135759560063</v>
      </c>
      <c r="D613" s="27">
        <f t="shared" ca="1" si="123"/>
        <v>3.2535135759560053E-2</v>
      </c>
      <c r="E613" s="16"/>
      <c r="F613" s="46">
        <v>7.18E-4</v>
      </c>
      <c r="G613" s="46">
        <v>21</v>
      </c>
      <c r="H613" s="16"/>
      <c r="I613" s="30">
        <f t="shared" ca="1" si="124"/>
        <v>117.05521472392638</v>
      </c>
      <c r="J613" s="42">
        <f t="shared" ca="1" si="117"/>
        <v>119.25</v>
      </c>
      <c r="K613" s="33">
        <f t="shared" ca="1" si="118"/>
        <v>0.98159509202453987</v>
      </c>
      <c r="L613" s="16"/>
      <c r="M613" s="36">
        <f t="shared" ca="1" si="125"/>
        <v>18.433937823834196</v>
      </c>
      <c r="N613" s="39">
        <f t="shared" ca="1" si="119"/>
        <v>19</v>
      </c>
      <c r="O613" s="120">
        <f t="shared" ca="1" si="126"/>
        <v>0.97020725388601037</v>
      </c>
      <c r="P613" s="39">
        <f t="shared" ca="1" si="127"/>
        <v>18.725000000000001</v>
      </c>
      <c r="Q613" s="39">
        <f t="shared" ca="1" si="120"/>
        <v>19.3</v>
      </c>
      <c r="R613" s="16"/>
      <c r="S613" s="33">
        <f t="shared" ca="1" si="128"/>
        <v>0.9</v>
      </c>
      <c r="T613" s="30">
        <f ca="1">COUNTIF(INDIRECT("Mess03!B"&amp;(ROW(A613)*4-9)):INDIRECT("Mess03!B"&amp;(ROW(A613)*4-6)),"&gt;=500")*15</f>
        <v>60</v>
      </c>
    </row>
    <row r="614" spans="1:20" ht="15.6" thickTop="1" thickBot="1" x14ac:dyDescent="0.35">
      <c r="A614" s="8">
        <f t="shared" si="129"/>
        <v>40994.499999998516</v>
      </c>
      <c r="B614" s="27">
        <f t="shared" ca="1" si="121"/>
        <v>0.2918630424298293</v>
      </c>
      <c r="C614" s="27">
        <f t="shared" ca="1" si="122"/>
        <v>0.32429226936647698</v>
      </c>
      <c r="D614" s="27">
        <f t="shared" ca="1" si="123"/>
        <v>3.2429226936647688E-2</v>
      </c>
      <c r="E614" s="16"/>
      <c r="F614" s="46">
        <v>7.18E-4</v>
      </c>
      <c r="G614" s="46">
        <v>21</v>
      </c>
      <c r="H614" s="16"/>
      <c r="I614" s="30">
        <f t="shared" ca="1" si="124"/>
        <v>117.30061349693251</v>
      </c>
      <c r="J614" s="42">
        <f t="shared" ca="1" si="117"/>
        <v>119.5</v>
      </c>
      <c r="K614" s="33">
        <f t="shared" ca="1" si="118"/>
        <v>0.98159509202453987</v>
      </c>
      <c r="L614" s="16"/>
      <c r="M614" s="36">
        <f t="shared" ca="1" si="125"/>
        <v>18.335492227979273</v>
      </c>
      <c r="N614" s="39">
        <f t="shared" ca="1" si="119"/>
        <v>19</v>
      </c>
      <c r="O614" s="120">
        <f t="shared" ca="1" si="126"/>
        <v>0.96502590673575128</v>
      </c>
      <c r="P614" s="39">
        <f t="shared" ca="1" si="127"/>
        <v>18.625</v>
      </c>
      <c r="Q614" s="39">
        <f t="shared" ca="1" si="120"/>
        <v>19.3</v>
      </c>
      <c r="R614" s="16"/>
      <c r="S614" s="33">
        <f t="shared" ca="1" si="128"/>
        <v>0.9</v>
      </c>
      <c r="T614" s="30">
        <f ca="1">COUNTIF(INDIRECT("Mess03!B"&amp;(ROW(A614)*4-9)):INDIRECT("Mess03!B"&amp;(ROW(A614)*4-6)),"&gt;=500")*15</f>
        <v>60</v>
      </c>
    </row>
    <row r="615" spans="1:20" ht="15.6" thickTop="1" thickBot="1" x14ac:dyDescent="0.35">
      <c r="A615" s="8">
        <f t="shared" si="129"/>
        <v>40994.54166666518</v>
      </c>
      <c r="B615" s="27">
        <f t="shared" ca="1" si="121"/>
        <v>0.29430541098572743</v>
      </c>
      <c r="C615" s="27">
        <f t="shared" ca="1" si="122"/>
        <v>0.32700601220636383</v>
      </c>
      <c r="D615" s="27">
        <f t="shared" ca="1" si="123"/>
        <v>3.2700601220636373E-2</v>
      </c>
      <c r="E615" s="16"/>
      <c r="F615" s="46">
        <v>7.18E-4</v>
      </c>
      <c r="G615" s="46">
        <v>21</v>
      </c>
      <c r="H615" s="16"/>
      <c r="I615" s="30">
        <f t="shared" ca="1" si="124"/>
        <v>118.28220858895706</v>
      </c>
      <c r="J615" s="42">
        <f t="shared" ca="1" si="117"/>
        <v>120.5</v>
      </c>
      <c r="K615" s="33">
        <f t="shared" ca="1" si="118"/>
        <v>0.98159509202453987</v>
      </c>
      <c r="L615" s="16"/>
      <c r="M615" s="36">
        <f t="shared" ca="1" si="125"/>
        <v>18.335492227979273</v>
      </c>
      <c r="N615" s="39">
        <f t="shared" ca="1" si="119"/>
        <v>19</v>
      </c>
      <c r="O615" s="120">
        <f t="shared" ca="1" si="126"/>
        <v>0.96502590673575128</v>
      </c>
      <c r="P615" s="39">
        <f t="shared" ca="1" si="127"/>
        <v>18.625</v>
      </c>
      <c r="Q615" s="39">
        <f t="shared" ca="1" si="120"/>
        <v>19.3</v>
      </c>
      <c r="R615" s="16"/>
      <c r="S615" s="33">
        <f t="shared" ca="1" si="128"/>
        <v>0.9</v>
      </c>
      <c r="T615" s="30">
        <f ca="1">COUNTIF(INDIRECT("Mess03!B"&amp;(ROW(A615)*4-9)):INDIRECT("Mess03!B"&amp;(ROW(A615)*4-6)),"&gt;=500")*15</f>
        <v>60</v>
      </c>
    </row>
    <row r="616" spans="1:20" ht="15.6" thickTop="1" thickBot="1" x14ac:dyDescent="0.35">
      <c r="A616" s="8">
        <f t="shared" si="129"/>
        <v>40994.583333331844</v>
      </c>
      <c r="B616" s="27">
        <f t="shared" ca="1" si="121"/>
        <v>0.28925265858736765</v>
      </c>
      <c r="C616" s="27">
        <f t="shared" ca="1" si="122"/>
        <v>0.32139184287485295</v>
      </c>
      <c r="D616" s="27">
        <f t="shared" ca="1" si="123"/>
        <v>3.2139184287485287E-2</v>
      </c>
      <c r="E616" s="16"/>
      <c r="F616" s="46">
        <v>7.18E-4</v>
      </c>
      <c r="G616" s="46">
        <v>21</v>
      </c>
      <c r="H616" s="16"/>
      <c r="I616" s="30">
        <f t="shared" ca="1" si="124"/>
        <v>116.56441717791411</v>
      </c>
      <c r="J616" s="42">
        <f t="shared" ca="1" si="117"/>
        <v>118.75</v>
      </c>
      <c r="K616" s="33">
        <f t="shared" ca="1" si="118"/>
        <v>0.98159509202453987</v>
      </c>
      <c r="L616" s="16"/>
      <c r="M616" s="36">
        <f t="shared" ca="1" si="125"/>
        <v>18.286269430051814</v>
      </c>
      <c r="N616" s="39">
        <f t="shared" ca="1" si="119"/>
        <v>19</v>
      </c>
      <c r="O616" s="120">
        <f t="shared" ca="1" si="126"/>
        <v>0.96243523316062174</v>
      </c>
      <c r="P616" s="39">
        <f t="shared" ca="1" si="127"/>
        <v>18.574999999999999</v>
      </c>
      <c r="Q616" s="39">
        <f t="shared" ca="1" si="120"/>
        <v>19.3</v>
      </c>
      <c r="R616" s="16"/>
      <c r="S616" s="33">
        <f t="shared" ca="1" si="128"/>
        <v>0.9</v>
      </c>
      <c r="T616" s="30">
        <f ca="1">COUNTIF(INDIRECT("Mess03!B"&amp;(ROW(A616)*4-9)):INDIRECT("Mess03!B"&amp;(ROW(A616)*4-6)),"&gt;=500")*15</f>
        <v>60</v>
      </c>
    </row>
    <row r="617" spans="1:20" ht="15.6" thickTop="1" thickBot="1" x14ac:dyDescent="0.35">
      <c r="A617" s="8">
        <f t="shared" si="129"/>
        <v>40994.624999998508</v>
      </c>
      <c r="B617" s="27">
        <f t="shared" ca="1" si="121"/>
        <v>0.28093631169585809</v>
      </c>
      <c r="C617" s="27">
        <f t="shared" ca="1" si="122"/>
        <v>0.31215145743984229</v>
      </c>
      <c r="D617" s="27">
        <f t="shared" ca="1" si="123"/>
        <v>3.1215145743984221E-2</v>
      </c>
      <c r="E617" s="16"/>
      <c r="F617" s="46">
        <v>7.18E-4</v>
      </c>
      <c r="G617" s="46">
        <v>21</v>
      </c>
      <c r="H617" s="16"/>
      <c r="I617" s="30">
        <f t="shared" ca="1" si="124"/>
        <v>114.60122699386503</v>
      </c>
      <c r="J617" s="42">
        <f t="shared" ca="1" si="117"/>
        <v>116.75</v>
      </c>
      <c r="K617" s="33">
        <f t="shared" ca="1" si="118"/>
        <v>0.98159509202453987</v>
      </c>
      <c r="L617" s="16"/>
      <c r="M617" s="36">
        <f t="shared" ca="1" si="125"/>
        <v>18.064766839378237</v>
      </c>
      <c r="N617" s="39">
        <f t="shared" ca="1" si="119"/>
        <v>19</v>
      </c>
      <c r="O617" s="120">
        <f t="shared" ca="1" si="126"/>
        <v>0.95077720207253869</v>
      </c>
      <c r="P617" s="39">
        <f t="shared" ca="1" si="127"/>
        <v>18.349999999999998</v>
      </c>
      <c r="Q617" s="39">
        <f t="shared" ca="1" si="120"/>
        <v>19.3</v>
      </c>
      <c r="R617" s="16"/>
      <c r="S617" s="33">
        <f t="shared" ca="1" si="128"/>
        <v>0.9</v>
      </c>
      <c r="T617" s="30">
        <f ca="1">COUNTIF(INDIRECT("Mess03!B"&amp;(ROW(A617)*4-9)):INDIRECT("Mess03!B"&amp;(ROW(A617)*4-6)),"&gt;=500")*15</f>
        <v>60</v>
      </c>
    </row>
    <row r="618" spans="1:20" ht="15.6" thickTop="1" thickBot="1" x14ac:dyDescent="0.35">
      <c r="A618" s="8">
        <f t="shared" si="129"/>
        <v>40994.666666665173</v>
      </c>
      <c r="B618" s="27">
        <f t="shared" ca="1" si="121"/>
        <v>0.28153788838043176</v>
      </c>
      <c r="C618" s="27">
        <f t="shared" ca="1" si="122"/>
        <v>0.3128198759782575</v>
      </c>
      <c r="D618" s="27">
        <f t="shared" ca="1" si="123"/>
        <v>3.1281987597825744E-2</v>
      </c>
      <c r="E618" s="16"/>
      <c r="F618" s="46">
        <v>7.18E-4</v>
      </c>
      <c r="G618" s="46">
        <v>21</v>
      </c>
      <c r="H618" s="16"/>
      <c r="I618" s="30">
        <f t="shared" ca="1" si="124"/>
        <v>114.84662576687117</v>
      </c>
      <c r="J618" s="42">
        <f t="shared" ca="1" si="117"/>
        <v>117</v>
      </c>
      <c r="K618" s="33">
        <f t="shared" ca="1" si="118"/>
        <v>0.98159509202453987</v>
      </c>
      <c r="L618" s="16"/>
      <c r="M618" s="36">
        <f t="shared" ca="1" si="125"/>
        <v>18.06476683937824</v>
      </c>
      <c r="N618" s="39">
        <f t="shared" ca="1" si="119"/>
        <v>19</v>
      </c>
      <c r="O618" s="120">
        <f t="shared" ca="1" si="126"/>
        <v>0.95077720207253891</v>
      </c>
      <c r="P618" s="39">
        <f t="shared" ca="1" si="127"/>
        <v>18.350000000000001</v>
      </c>
      <c r="Q618" s="39">
        <f t="shared" ca="1" si="120"/>
        <v>19.3</v>
      </c>
      <c r="R618" s="16"/>
      <c r="S618" s="33">
        <f t="shared" ca="1" si="128"/>
        <v>0.9</v>
      </c>
      <c r="T618" s="30">
        <f ca="1">COUNTIF(INDIRECT("Mess03!B"&amp;(ROW(A618)*4-9)):INDIRECT("Mess03!B"&amp;(ROW(A618)*4-6)),"&gt;=500")*15</f>
        <v>60</v>
      </c>
    </row>
    <row r="619" spans="1:20" ht="15.6" thickTop="1" thickBot="1" x14ac:dyDescent="0.35">
      <c r="A619" s="8">
        <f t="shared" si="129"/>
        <v>40994.708333331837</v>
      </c>
      <c r="B619" s="27">
        <f t="shared" ca="1" si="121"/>
        <v>0.28382453545122222</v>
      </c>
      <c r="C619" s="27">
        <f t="shared" ca="1" si="122"/>
        <v>0.31536059494580249</v>
      </c>
      <c r="D619" s="27">
        <f t="shared" ca="1" si="123"/>
        <v>3.1536059494580243E-2</v>
      </c>
      <c r="E619" s="16"/>
      <c r="F619" s="46">
        <v>7.18E-4</v>
      </c>
      <c r="G619" s="46">
        <v>21</v>
      </c>
      <c r="H619" s="16"/>
      <c r="I619" s="30">
        <f t="shared" ca="1" si="124"/>
        <v>117.05521472392638</v>
      </c>
      <c r="J619" s="42">
        <f t="shared" ca="1" si="117"/>
        <v>119.25</v>
      </c>
      <c r="K619" s="33">
        <f t="shared" ca="1" si="118"/>
        <v>0.98159509202453987</v>
      </c>
      <c r="L619" s="16"/>
      <c r="M619" s="36">
        <f t="shared" ca="1" si="125"/>
        <v>17.867875647668392</v>
      </c>
      <c r="N619" s="39">
        <f t="shared" ca="1" si="119"/>
        <v>19</v>
      </c>
      <c r="O619" s="120">
        <f t="shared" ca="1" si="126"/>
        <v>0.94041450777202062</v>
      </c>
      <c r="P619" s="39">
        <f t="shared" ca="1" si="127"/>
        <v>18.149999999999999</v>
      </c>
      <c r="Q619" s="39">
        <f t="shared" ca="1" si="120"/>
        <v>19.3</v>
      </c>
      <c r="R619" s="16"/>
      <c r="S619" s="33">
        <f t="shared" ca="1" si="128"/>
        <v>0.9</v>
      </c>
      <c r="T619" s="30">
        <f ca="1">COUNTIF(INDIRECT("Mess03!B"&amp;(ROW(A619)*4-9)):INDIRECT("Mess03!B"&amp;(ROW(A619)*4-6)),"&gt;=500")*15</f>
        <v>60</v>
      </c>
    </row>
    <row r="620" spans="1:20" ht="15.6" thickTop="1" thickBot="1" x14ac:dyDescent="0.35">
      <c r="A620" s="8">
        <f t="shared" si="129"/>
        <v>40994.749999998501</v>
      </c>
      <c r="B620" s="27">
        <f t="shared" ca="1" si="121"/>
        <v>0.27971840576496393</v>
      </c>
      <c r="C620" s="27">
        <f t="shared" ca="1" si="122"/>
        <v>0.3107982286277377</v>
      </c>
      <c r="D620" s="27">
        <f t="shared" ca="1" si="123"/>
        <v>3.1079822862773762E-2</v>
      </c>
      <c r="E620" s="16"/>
      <c r="F620" s="46">
        <v>7.18E-4</v>
      </c>
      <c r="G620" s="46">
        <v>21</v>
      </c>
      <c r="H620" s="16"/>
      <c r="I620" s="30">
        <f t="shared" ca="1" si="124"/>
        <v>117.30061349693251</v>
      </c>
      <c r="J620" s="42">
        <f t="shared" ca="1" si="117"/>
        <v>119.5</v>
      </c>
      <c r="K620" s="33">
        <f t="shared" ca="1" si="118"/>
        <v>0.98159509202453987</v>
      </c>
      <c r="L620" s="16"/>
      <c r="M620" s="36">
        <f t="shared" ca="1" si="125"/>
        <v>17.572538860103627</v>
      </c>
      <c r="N620" s="39">
        <f t="shared" ca="1" si="119"/>
        <v>19</v>
      </c>
      <c r="O620" s="120">
        <f t="shared" ca="1" si="126"/>
        <v>0.92487046632124359</v>
      </c>
      <c r="P620" s="39">
        <f t="shared" ca="1" si="127"/>
        <v>17.850000000000001</v>
      </c>
      <c r="Q620" s="39">
        <f t="shared" ca="1" si="120"/>
        <v>19.3</v>
      </c>
      <c r="R620" s="16"/>
      <c r="S620" s="33">
        <f t="shared" ca="1" si="128"/>
        <v>0.9</v>
      </c>
      <c r="T620" s="30">
        <f ca="1">COUNTIF(INDIRECT("Mess03!B"&amp;(ROW(A620)*4-9)):INDIRECT("Mess03!B"&amp;(ROW(A620)*4-6)),"&gt;=500")*15</f>
        <v>60</v>
      </c>
    </row>
    <row r="621" spans="1:20" ht="15.6" thickTop="1" thickBot="1" x14ac:dyDescent="0.35">
      <c r="A621" s="8">
        <f t="shared" si="129"/>
        <v>40994.791666665165</v>
      </c>
      <c r="B621" s="27">
        <f t="shared" ca="1" si="121"/>
        <v>0.27620729606916938</v>
      </c>
      <c r="C621" s="27">
        <f t="shared" ca="1" si="122"/>
        <v>0.30689699563241041</v>
      </c>
      <c r="D621" s="27">
        <f t="shared" ca="1" si="123"/>
        <v>3.0689699563241035E-2</v>
      </c>
      <c r="E621" s="16"/>
      <c r="F621" s="46">
        <v>7.18E-4</v>
      </c>
      <c r="G621" s="46">
        <v>21</v>
      </c>
      <c r="H621" s="16"/>
      <c r="I621" s="30">
        <f t="shared" ca="1" si="124"/>
        <v>116.80981595092024</v>
      </c>
      <c r="J621" s="42">
        <f t="shared" ca="1" si="117"/>
        <v>119</v>
      </c>
      <c r="K621" s="33">
        <f t="shared" ca="1" si="118"/>
        <v>0.98159509202453987</v>
      </c>
      <c r="L621" s="16"/>
      <c r="M621" s="36">
        <f t="shared" ca="1" si="125"/>
        <v>17.424870466321241</v>
      </c>
      <c r="N621" s="39">
        <f t="shared" ca="1" si="119"/>
        <v>19</v>
      </c>
      <c r="O621" s="120">
        <f t="shared" ca="1" si="126"/>
        <v>0.91709844559585485</v>
      </c>
      <c r="P621" s="39">
        <f t="shared" ca="1" si="127"/>
        <v>17.7</v>
      </c>
      <c r="Q621" s="39">
        <f t="shared" ca="1" si="120"/>
        <v>19.3</v>
      </c>
      <c r="R621" s="16"/>
      <c r="S621" s="33">
        <f t="shared" ca="1" si="128"/>
        <v>0.9</v>
      </c>
      <c r="T621" s="30">
        <f ca="1">COUNTIF(INDIRECT("Mess03!B"&amp;(ROW(A621)*4-9)):INDIRECT("Mess03!B"&amp;(ROW(A621)*4-6)),"&gt;=500")*15</f>
        <v>60</v>
      </c>
    </row>
    <row r="622" spans="1:20" ht="15.6" thickTop="1" thickBot="1" x14ac:dyDescent="0.35">
      <c r="A622" s="8">
        <f t="shared" si="129"/>
        <v>40994.83333333183</v>
      </c>
      <c r="B622" s="27">
        <f t="shared" ca="1" si="121"/>
        <v>0.27152581647477664</v>
      </c>
      <c r="C622" s="27">
        <f t="shared" ca="1" si="122"/>
        <v>0.3016953516386407</v>
      </c>
      <c r="D622" s="27">
        <f t="shared" ca="1" si="123"/>
        <v>3.0169535163864062E-2</v>
      </c>
      <c r="E622" s="16"/>
      <c r="F622" s="46">
        <v>7.18E-4</v>
      </c>
      <c r="G622" s="46">
        <v>21</v>
      </c>
      <c r="H622" s="16"/>
      <c r="I622" s="30">
        <f t="shared" ca="1" si="124"/>
        <v>116.80981595092024</v>
      </c>
      <c r="J622" s="42">
        <f t="shared" ca="1" si="117"/>
        <v>119</v>
      </c>
      <c r="K622" s="33">
        <f t="shared" ca="1" si="118"/>
        <v>0.98159509202453987</v>
      </c>
      <c r="L622" s="16"/>
      <c r="M622" s="36">
        <f t="shared" ca="1" si="125"/>
        <v>17.129533678756474</v>
      </c>
      <c r="N622" s="39">
        <f t="shared" ca="1" si="119"/>
        <v>19</v>
      </c>
      <c r="O622" s="120">
        <f t="shared" ca="1" si="126"/>
        <v>0.90155440414507759</v>
      </c>
      <c r="P622" s="39">
        <f t="shared" ca="1" si="127"/>
        <v>17.399999999999999</v>
      </c>
      <c r="Q622" s="39">
        <f t="shared" ca="1" si="120"/>
        <v>19.3</v>
      </c>
      <c r="R622" s="16"/>
      <c r="S622" s="33">
        <f t="shared" ca="1" si="128"/>
        <v>0.9</v>
      </c>
      <c r="T622" s="30">
        <f ca="1">COUNTIF(INDIRECT("Mess03!B"&amp;(ROW(A622)*4-9)):INDIRECT("Mess03!B"&amp;(ROW(A622)*4-6)),"&gt;=500")*15</f>
        <v>60</v>
      </c>
    </row>
    <row r="623" spans="1:20" ht="15.6" thickTop="1" thickBot="1" x14ac:dyDescent="0.35">
      <c r="A623" s="8">
        <f t="shared" si="129"/>
        <v>40994.874999998494</v>
      </c>
      <c r="B623" s="27">
        <f t="shared" ca="1" si="121"/>
        <v>0.26874905651927899</v>
      </c>
      <c r="C623" s="27">
        <f t="shared" ca="1" si="122"/>
        <v>0.29861006279919888</v>
      </c>
      <c r="D623" s="27">
        <f t="shared" ca="1" si="123"/>
        <v>2.9861006279919881E-2</v>
      </c>
      <c r="E623" s="16"/>
      <c r="F623" s="46">
        <v>7.18E-4</v>
      </c>
      <c r="G623" s="46">
        <v>21</v>
      </c>
      <c r="H623" s="16"/>
      <c r="I623" s="30">
        <f t="shared" ca="1" si="124"/>
        <v>117.30061349693251</v>
      </c>
      <c r="J623" s="42">
        <f t="shared" ca="1" si="117"/>
        <v>119.5</v>
      </c>
      <c r="K623" s="33">
        <f t="shared" ca="1" si="118"/>
        <v>0.98159509202453987</v>
      </c>
      <c r="L623" s="16"/>
      <c r="M623" s="36">
        <f t="shared" ca="1" si="125"/>
        <v>16.883419689119169</v>
      </c>
      <c r="N623" s="39">
        <f t="shared" ca="1" si="119"/>
        <v>19</v>
      </c>
      <c r="O623" s="120">
        <f t="shared" ca="1" si="126"/>
        <v>0.88860103626942999</v>
      </c>
      <c r="P623" s="39">
        <f t="shared" ca="1" si="127"/>
        <v>17.149999999999999</v>
      </c>
      <c r="Q623" s="39">
        <f t="shared" ca="1" si="120"/>
        <v>19.3</v>
      </c>
      <c r="R623" s="16"/>
      <c r="S623" s="33">
        <f t="shared" ca="1" si="128"/>
        <v>0.9</v>
      </c>
      <c r="T623" s="30">
        <f ca="1">COUNTIF(INDIRECT("Mess03!B"&amp;(ROW(A623)*4-9)):INDIRECT("Mess03!B"&amp;(ROW(A623)*4-6)),"&gt;=500")*15</f>
        <v>60</v>
      </c>
    </row>
    <row r="624" spans="1:20" ht="15.6" thickTop="1" thickBot="1" x14ac:dyDescent="0.35">
      <c r="A624" s="8">
        <f t="shared" si="129"/>
        <v>40994.916666665158</v>
      </c>
      <c r="B624" s="27">
        <f t="shared" ca="1" si="121"/>
        <v>0.26796553157315872</v>
      </c>
      <c r="C624" s="27">
        <f t="shared" ca="1" si="122"/>
        <v>0.29773947952573188</v>
      </c>
      <c r="D624" s="27">
        <f t="shared" ca="1" si="123"/>
        <v>2.9773947952573182E-2</v>
      </c>
      <c r="E624" s="16"/>
      <c r="F624" s="46">
        <v>7.18E-4</v>
      </c>
      <c r="G624" s="46">
        <v>21</v>
      </c>
      <c r="H624" s="16"/>
      <c r="I624" s="30">
        <f t="shared" ca="1" si="124"/>
        <v>117.30061349693251</v>
      </c>
      <c r="J624" s="42">
        <f t="shared" ca="1" si="117"/>
        <v>119.5</v>
      </c>
      <c r="K624" s="33">
        <f t="shared" ca="1" si="118"/>
        <v>0.98159509202453987</v>
      </c>
      <c r="L624" s="16"/>
      <c r="M624" s="36">
        <f t="shared" ca="1" si="125"/>
        <v>16.834196891191709</v>
      </c>
      <c r="N624" s="39">
        <f t="shared" ca="1" si="119"/>
        <v>19</v>
      </c>
      <c r="O624" s="120">
        <f t="shared" ca="1" si="126"/>
        <v>0.88601036269430056</v>
      </c>
      <c r="P624" s="39">
        <f t="shared" ca="1" si="127"/>
        <v>17.100000000000001</v>
      </c>
      <c r="Q624" s="39">
        <f t="shared" ca="1" si="120"/>
        <v>19.3</v>
      </c>
      <c r="R624" s="16"/>
      <c r="S624" s="33">
        <f t="shared" ca="1" si="128"/>
        <v>0.9</v>
      </c>
      <c r="T624" s="30">
        <f ca="1">COUNTIF(INDIRECT("Mess03!B"&amp;(ROW(A624)*4-9)):INDIRECT("Mess03!B"&amp;(ROW(A624)*4-6)),"&gt;=500")*15</f>
        <v>60</v>
      </c>
    </row>
    <row r="625" spans="1:20" ht="15.6" thickTop="1" thickBot="1" x14ac:dyDescent="0.35">
      <c r="A625" s="8">
        <f t="shared" si="129"/>
        <v>40994.958333331822</v>
      </c>
      <c r="B625" s="27">
        <f t="shared" ca="1" si="121"/>
        <v>0.26852612891954608</v>
      </c>
      <c r="C625" s="27">
        <f t="shared" ca="1" si="122"/>
        <v>0.29836236546616229</v>
      </c>
      <c r="D625" s="27">
        <f t="shared" ca="1" si="123"/>
        <v>2.9836236546616223E-2</v>
      </c>
      <c r="E625" s="16"/>
      <c r="F625" s="46">
        <v>7.18E-4</v>
      </c>
      <c r="G625" s="46">
        <v>21</v>
      </c>
      <c r="H625" s="16"/>
      <c r="I625" s="30">
        <f t="shared" ca="1" si="124"/>
        <v>117.54601226993864</v>
      </c>
      <c r="J625" s="42">
        <f t="shared" ca="1" si="117"/>
        <v>119.75</v>
      </c>
      <c r="K625" s="33">
        <f t="shared" ca="1" si="118"/>
        <v>0.98159509202453987</v>
      </c>
      <c r="L625" s="16"/>
      <c r="M625" s="36">
        <f t="shared" ca="1" si="125"/>
        <v>16.834196891191709</v>
      </c>
      <c r="N625" s="39">
        <f t="shared" ca="1" si="119"/>
        <v>19</v>
      </c>
      <c r="O625" s="120">
        <f t="shared" ca="1" si="126"/>
        <v>0.88601036269430056</v>
      </c>
      <c r="P625" s="39">
        <f t="shared" ca="1" si="127"/>
        <v>17.100000000000001</v>
      </c>
      <c r="Q625" s="39">
        <f t="shared" ca="1" si="120"/>
        <v>19.3</v>
      </c>
      <c r="R625" s="16"/>
      <c r="S625" s="33">
        <f t="shared" ca="1" si="128"/>
        <v>0.9</v>
      </c>
      <c r="T625" s="30">
        <f ca="1">COUNTIF(INDIRECT("Mess03!B"&amp;(ROW(A625)*4-9)):INDIRECT("Mess03!B"&amp;(ROW(A625)*4-6)),"&gt;=500")*15</f>
        <v>60</v>
      </c>
    </row>
    <row r="626" spans="1:20" ht="15.6" thickTop="1" thickBot="1" x14ac:dyDescent="0.35">
      <c r="A626" s="8">
        <f t="shared" si="129"/>
        <v>40994.999999998487</v>
      </c>
      <c r="B626" s="27">
        <f t="shared" ca="1" si="121"/>
        <v>0.2679065213261706</v>
      </c>
      <c r="C626" s="27">
        <f t="shared" ca="1" si="122"/>
        <v>0.29767391258463399</v>
      </c>
      <c r="D626" s="27">
        <f t="shared" ca="1" si="123"/>
        <v>2.9767391258463394E-2</v>
      </c>
      <c r="E626" s="16"/>
      <c r="F626" s="46">
        <v>7.18E-4</v>
      </c>
      <c r="G626" s="46">
        <v>21</v>
      </c>
      <c r="H626" s="16"/>
      <c r="I626" s="30">
        <f t="shared" ca="1" si="124"/>
        <v>117.79141104294479</v>
      </c>
      <c r="J626" s="42">
        <f t="shared" ca="1" si="117"/>
        <v>120</v>
      </c>
      <c r="K626" s="33">
        <f t="shared" ca="1" si="118"/>
        <v>0.98159509202453987</v>
      </c>
      <c r="L626" s="16"/>
      <c r="M626" s="36">
        <f t="shared" ca="1" si="125"/>
        <v>16.760362694300518</v>
      </c>
      <c r="N626" s="39">
        <f t="shared" ca="1" si="119"/>
        <v>19</v>
      </c>
      <c r="O626" s="120">
        <f t="shared" ca="1" si="126"/>
        <v>0.88212435233160613</v>
      </c>
      <c r="P626" s="39">
        <f t="shared" ca="1" si="127"/>
        <v>17.024999999999999</v>
      </c>
      <c r="Q626" s="39">
        <f t="shared" ca="1" si="120"/>
        <v>19.3</v>
      </c>
      <c r="R626" s="16"/>
      <c r="S626" s="33">
        <f t="shared" ca="1" si="128"/>
        <v>0.9</v>
      </c>
      <c r="T626" s="30">
        <f ca="1">COUNTIF(INDIRECT("Mess03!B"&amp;(ROW(A626)*4-9)):INDIRECT("Mess03!B"&amp;(ROW(A626)*4-6)),"&gt;=500")*15</f>
        <v>60</v>
      </c>
    </row>
    <row r="627" spans="1:20" ht="15.6" thickTop="1" thickBot="1" x14ac:dyDescent="0.35">
      <c r="A627" s="8">
        <f t="shared" si="129"/>
        <v>40995.041666665151</v>
      </c>
      <c r="B627" s="27">
        <f t="shared" ca="1" si="121"/>
        <v>0.26931129303919382</v>
      </c>
      <c r="C627" s="27">
        <f t="shared" ca="1" si="122"/>
        <v>0.2992347700435487</v>
      </c>
      <c r="D627" s="27">
        <f t="shared" ca="1" si="123"/>
        <v>2.9923477004354864E-2</v>
      </c>
      <c r="E627" s="16"/>
      <c r="F627" s="46">
        <v>7.18E-4</v>
      </c>
      <c r="G627" s="46">
        <v>21</v>
      </c>
      <c r="H627" s="16"/>
      <c r="I627" s="30">
        <f t="shared" ca="1" si="124"/>
        <v>117.54601226993864</v>
      </c>
      <c r="J627" s="42">
        <f t="shared" ca="1" si="117"/>
        <v>119.75</v>
      </c>
      <c r="K627" s="33">
        <f t="shared" ca="1" si="118"/>
        <v>0.98159509202453987</v>
      </c>
      <c r="L627" s="16"/>
      <c r="M627" s="36">
        <f t="shared" ca="1" si="125"/>
        <v>16.883419689119169</v>
      </c>
      <c r="N627" s="39">
        <f t="shared" ca="1" si="119"/>
        <v>19</v>
      </c>
      <c r="O627" s="120">
        <f t="shared" ca="1" si="126"/>
        <v>0.88860103626942999</v>
      </c>
      <c r="P627" s="39">
        <f t="shared" ca="1" si="127"/>
        <v>17.149999999999999</v>
      </c>
      <c r="Q627" s="39">
        <f t="shared" ca="1" si="120"/>
        <v>19.3</v>
      </c>
      <c r="R627" s="16"/>
      <c r="S627" s="33">
        <f t="shared" ca="1" si="128"/>
        <v>0.9</v>
      </c>
      <c r="T627" s="30">
        <f ca="1">COUNTIF(INDIRECT("Mess03!B"&amp;(ROW(A627)*4-9)):INDIRECT("Mess03!B"&amp;(ROW(A627)*4-6)),"&gt;=500")*15</f>
        <v>60</v>
      </c>
    </row>
    <row r="628" spans="1:20" ht="15.6" thickTop="1" thickBot="1" x14ac:dyDescent="0.35">
      <c r="A628" s="8">
        <f t="shared" si="129"/>
        <v>40995.083333331815</v>
      </c>
      <c r="B628" s="27">
        <f t="shared" ca="1" si="121"/>
        <v>0.2718405377920467</v>
      </c>
      <c r="C628" s="27">
        <f t="shared" ca="1" si="122"/>
        <v>0.302045041991163</v>
      </c>
      <c r="D628" s="27">
        <f t="shared" ca="1" si="123"/>
        <v>3.0204504199116293E-2</v>
      </c>
      <c r="E628" s="16"/>
      <c r="F628" s="46">
        <v>7.18E-4</v>
      </c>
      <c r="G628" s="46">
        <v>21</v>
      </c>
      <c r="H628" s="16"/>
      <c r="I628" s="30">
        <f t="shared" ca="1" si="124"/>
        <v>117.79141104294479</v>
      </c>
      <c r="J628" s="42">
        <f t="shared" ca="1" si="117"/>
        <v>120</v>
      </c>
      <c r="K628" s="33">
        <f t="shared" ca="1" si="118"/>
        <v>0.98159509202453987</v>
      </c>
      <c r="L628" s="16"/>
      <c r="M628" s="36">
        <f t="shared" ca="1" si="125"/>
        <v>17.006476683937819</v>
      </c>
      <c r="N628" s="39">
        <f t="shared" ca="1" si="119"/>
        <v>19</v>
      </c>
      <c r="O628" s="120">
        <f t="shared" ca="1" si="126"/>
        <v>0.89507772020725374</v>
      </c>
      <c r="P628" s="39">
        <f t="shared" ca="1" si="127"/>
        <v>17.274999999999999</v>
      </c>
      <c r="Q628" s="39">
        <f t="shared" ca="1" si="120"/>
        <v>19.3</v>
      </c>
      <c r="R628" s="16"/>
      <c r="S628" s="33">
        <f t="shared" ca="1" si="128"/>
        <v>0.9</v>
      </c>
      <c r="T628" s="30">
        <f ca="1">COUNTIF(INDIRECT("Mess03!B"&amp;(ROW(A628)*4-9)):INDIRECT("Mess03!B"&amp;(ROW(A628)*4-6)),"&gt;=500")*15</f>
        <v>60</v>
      </c>
    </row>
    <row r="629" spans="1:20" ht="15.6" thickTop="1" thickBot="1" x14ac:dyDescent="0.35">
      <c r="A629" s="8">
        <f t="shared" si="129"/>
        <v>40995.124999998479</v>
      </c>
      <c r="B629" s="27">
        <f t="shared" ca="1" si="121"/>
        <v>0.27262734108522207</v>
      </c>
      <c r="C629" s="27">
        <f t="shared" ca="1" si="122"/>
        <v>0.30291926787246898</v>
      </c>
      <c r="D629" s="27">
        <f t="shared" ca="1" si="123"/>
        <v>3.0291926787246889E-2</v>
      </c>
      <c r="E629" s="16"/>
      <c r="F629" s="46">
        <v>7.18E-4</v>
      </c>
      <c r="G629" s="46">
        <v>21</v>
      </c>
      <c r="H629" s="16"/>
      <c r="I629" s="30">
        <f t="shared" ca="1" si="124"/>
        <v>117.79141104294479</v>
      </c>
      <c r="J629" s="42">
        <f t="shared" ca="1" si="117"/>
        <v>120</v>
      </c>
      <c r="K629" s="33">
        <f t="shared" ca="1" si="118"/>
        <v>0.98159509202453987</v>
      </c>
      <c r="L629" s="16"/>
      <c r="M629" s="36">
        <f t="shared" ca="1" si="125"/>
        <v>17.055699481865286</v>
      </c>
      <c r="N629" s="39">
        <f t="shared" ca="1" si="119"/>
        <v>19</v>
      </c>
      <c r="O629" s="120">
        <f t="shared" ca="1" si="126"/>
        <v>0.8976683937823835</v>
      </c>
      <c r="P629" s="39">
        <f t="shared" ca="1" si="127"/>
        <v>17.325000000000003</v>
      </c>
      <c r="Q629" s="39">
        <f t="shared" ca="1" si="120"/>
        <v>19.3</v>
      </c>
      <c r="R629" s="16"/>
      <c r="S629" s="33">
        <f t="shared" ca="1" si="128"/>
        <v>0.9</v>
      </c>
      <c r="T629" s="30">
        <f ca="1">COUNTIF(INDIRECT("Mess03!B"&amp;(ROW(A629)*4-9)):INDIRECT("Mess03!B"&amp;(ROW(A629)*4-6)),"&gt;=500")*15</f>
        <v>60</v>
      </c>
    </row>
    <row r="630" spans="1:20" ht="15.6" thickTop="1" thickBot="1" x14ac:dyDescent="0.35">
      <c r="A630" s="8">
        <f t="shared" si="129"/>
        <v>40995.166666665144</v>
      </c>
      <c r="B630" s="27">
        <f t="shared" ca="1" si="121"/>
        <v>0.27727931555612073</v>
      </c>
      <c r="C630" s="27">
        <f t="shared" ca="1" si="122"/>
        <v>0.30808812839568966</v>
      </c>
      <c r="D630" s="27">
        <f t="shared" ca="1" si="123"/>
        <v>3.0808812839568961E-2</v>
      </c>
      <c r="E630" s="16"/>
      <c r="F630" s="46">
        <v>7.18E-4</v>
      </c>
      <c r="G630" s="46">
        <v>21</v>
      </c>
      <c r="H630" s="16"/>
      <c r="I630" s="30">
        <f t="shared" ca="1" si="124"/>
        <v>118.77300613496932</v>
      </c>
      <c r="J630" s="42">
        <f t="shared" ca="1" si="117"/>
        <v>121</v>
      </c>
      <c r="K630" s="33">
        <f t="shared" ca="1" si="118"/>
        <v>0.98159509202453987</v>
      </c>
      <c r="L630" s="16"/>
      <c r="M630" s="36">
        <f t="shared" ca="1" si="125"/>
        <v>17.203367875647668</v>
      </c>
      <c r="N630" s="39">
        <f t="shared" ca="1" si="119"/>
        <v>19</v>
      </c>
      <c r="O630" s="120">
        <f t="shared" ca="1" si="126"/>
        <v>0.90544041450777202</v>
      </c>
      <c r="P630" s="39">
        <f t="shared" ca="1" si="127"/>
        <v>17.475000000000001</v>
      </c>
      <c r="Q630" s="39">
        <f t="shared" ca="1" si="120"/>
        <v>19.3</v>
      </c>
      <c r="R630" s="16"/>
      <c r="S630" s="33">
        <f t="shared" ca="1" si="128"/>
        <v>0.9</v>
      </c>
      <c r="T630" s="30">
        <f ca="1">COUNTIF(INDIRECT("Mess03!B"&amp;(ROW(A630)*4-9)):INDIRECT("Mess03!B"&amp;(ROW(A630)*4-6)),"&gt;=500")*15</f>
        <v>60</v>
      </c>
    </row>
    <row r="631" spans="1:20" ht="15.6" thickTop="1" thickBot="1" x14ac:dyDescent="0.35">
      <c r="A631" s="8">
        <f t="shared" si="129"/>
        <v>40995.208333331808</v>
      </c>
      <c r="B631" s="27">
        <f t="shared" ca="1" si="121"/>
        <v>0.27695475919768592</v>
      </c>
      <c r="C631" s="27">
        <f t="shared" ca="1" si="122"/>
        <v>0.307727510219651</v>
      </c>
      <c r="D631" s="27">
        <f t="shared" ca="1" si="123"/>
        <v>3.0772751021965094E-2</v>
      </c>
      <c r="E631" s="16"/>
      <c r="F631" s="46">
        <v>7.18E-4</v>
      </c>
      <c r="G631" s="46">
        <v>21</v>
      </c>
      <c r="H631" s="16"/>
      <c r="I631" s="30">
        <f t="shared" ca="1" si="124"/>
        <v>117.79141104294479</v>
      </c>
      <c r="J631" s="42">
        <f t="shared" ca="1" si="117"/>
        <v>120</v>
      </c>
      <c r="K631" s="33">
        <f t="shared" ca="1" si="118"/>
        <v>0.98159509202453987</v>
      </c>
      <c r="L631" s="16"/>
      <c r="M631" s="36">
        <f t="shared" ca="1" si="125"/>
        <v>17.326424870466322</v>
      </c>
      <c r="N631" s="39">
        <f t="shared" ca="1" si="119"/>
        <v>19</v>
      </c>
      <c r="O631" s="120">
        <f t="shared" ca="1" si="126"/>
        <v>0.91191709844559588</v>
      </c>
      <c r="P631" s="39">
        <f t="shared" ca="1" si="127"/>
        <v>17.600000000000001</v>
      </c>
      <c r="Q631" s="39">
        <f t="shared" ca="1" si="120"/>
        <v>19.3</v>
      </c>
      <c r="R631" s="16"/>
      <c r="S631" s="33">
        <f t="shared" ca="1" si="128"/>
        <v>0.9</v>
      </c>
      <c r="T631" s="30">
        <f ca="1">COUNTIF(INDIRECT("Mess03!B"&amp;(ROW(A631)*4-9)):INDIRECT("Mess03!B"&amp;(ROW(A631)*4-6)),"&gt;=500")*15</f>
        <v>60</v>
      </c>
    </row>
    <row r="632" spans="1:20" ht="15.6" thickTop="1" thickBot="1" x14ac:dyDescent="0.35">
      <c r="A632" s="8">
        <f t="shared" si="129"/>
        <v>40995.249999998472</v>
      </c>
      <c r="B632" s="27">
        <f t="shared" ca="1" si="121"/>
        <v>0.2795028544461044</v>
      </c>
      <c r="C632" s="27">
        <f t="shared" ca="1" si="122"/>
        <v>0.31055872716233823</v>
      </c>
      <c r="D632" s="27">
        <f t="shared" ca="1" si="123"/>
        <v>3.1055872716233817E-2</v>
      </c>
      <c r="E632" s="16"/>
      <c r="F632" s="46">
        <v>7.18E-4</v>
      </c>
      <c r="G632" s="46">
        <v>21</v>
      </c>
      <c r="H632" s="16"/>
      <c r="I632" s="30">
        <f t="shared" ca="1" si="124"/>
        <v>118.03680981595092</v>
      </c>
      <c r="J632" s="42">
        <f t="shared" ca="1" si="117"/>
        <v>120.25</v>
      </c>
      <c r="K632" s="33">
        <f t="shared" ca="1" si="118"/>
        <v>0.98159509202453987</v>
      </c>
      <c r="L632" s="16"/>
      <c r="M632" s="36">
        <f t="shared" ca="1" si="125"/>
        <v>17.449481865284969</v>
      </c>
      <c r="N632" s="39">
        <f t="shared" ca="1" si="119"/>
        <v>19</v>
      </c>
      <c r="O632" s="120">
        <f t="shared" ca="1" si="126"/>
        <v>0.91839378238341951</v>
      </c>
      <c r="P632" s="39">
        <f t="shared" ca="1" si="127"/>
        <v>17.724999999999998</v>
      </c>
      <c r="Q632" s="39">
        <f t="shared" ca="1" si="120"/>
        <v>19.3</v>
      </c>
      <c r="R632" s="16"/>
      <c r="S632" s="33">
        <f t="shared" ca="1" si="128"/>
        <v>0.9</v>
      </c>
      <c r="T632" s="30">
        <f ca="1">COUNTIF(INDIRECT("Mess03!B"&amp;(ROW(A632)*4-9)):INDIRECT("Mess03!B"&amp;(ROW(A632)*4-6)),"&gt;=500")*15</f>
        <v>60</v>
      </c>
    </row>
    <row r="633" spans="1:20" ht="15.6" thickTop="1" thickBot="1" x14ac:dyDescent="0.35">
      <c r="A633" s="8">
        <f t="shared" si="129"/>
        <v>40995.291666665136</v>
      </c>
      <c r="B633" s="27">
        <f t="shared" ca="1" si="121"/>
        <v>0.2780726755434057</v>
      </c>
      <c r="C633" s="27">
        <f t="shared" ca="1" si="122"/>
        <v>0.30896963949267298</v>
      </c>
      <c r="D633" s="27">
        <f t="shared" ca="1" si="123"/>
        <v>3.0896963949267289E-2</v>
      </c>
      <c r="E633" s="16"/>
      <c r="F633" s="46">
        <v>7.18E-4</v>
      </c>
      <c r="G633" s="46">
        <v>21</v>
      </c>
      <c r="H633" s="16"/>
      <c r="I633" s="30">
        <f t="shared" ca="1" si="124"/>
        <v>118.77300613496932</v>
      </c>
      <c r="J633" s="42">
        <f t="shared" ca="1" si="117"/>
        <v>121</v>
      </c>
      <c r="K633" s="33">
        <f t="shared" ca="1" si="118"/>
        <v>0.98159509202453987</v>
      </c>
      <c r="L633" s="16"/>
      <c r="M633" s="36">
        <f t="shared" ca="1" si="125"/>
        <v>17.252590673575128</v>
      </c>
      <c r="N633" s="39">
        <f t="shared" ca="1" si="119"/>
        <v>19</v>
      </c>
      <c r="O633" s="120">
        <f t="shared" ca="1" si="126"/>
        <v>0.90803108808290145</v>
      </c>
      <c r="P633" s="39">
        <f t="shared" ca="1" si="127"/>
        <v>17.524999999999999</v>
      </c>
      <c r="Q633" s="39">
        <f t="shared" ca="1" si="120"/>
        <v>19.3</v>
      </c>
      <c r="R633" s="16"/>
      <c r="S633" s="33">
        <f t="shared" ca="1" si="128"/>
        <v>0.9</v>
      </c>
      <c r="T633" s="30">
        <f ca="1">COUNTIF(INDIRECT("Mess03!B"&amp;(ROW(A633)*4-9)):INDIRECT("Mess03!B"&amp;(ROW(A633)*4-6)),"&gt;=500")*15</f>
        <v>60</v>
      </c>
    </row>
    <row r="634" spans="1:20" ht="15.6" thickTop="1" thickBot="1" x14ac:dyDescent="0.35">
      <c r="A634" s="8">
        <f t="shared" si="129"/>
        <v>40995.333333331801</v>
      </c>
      <c r="B634" s="27">
        <f t="shared" ca="1" si="121"/>
        <v>0.1433850651400235</v>
      </c>
      <c r="C634" s="27">
        <f t="shared" ca="1" si="122"/>
        <v>0.15931673904447055</v>
      </c>
      <c r="D634" s="27">
        <f t="shared" ca="1" si="123"/>
        <v>1.5931673904447052E-2</v>
      </c>
      <c r="E634" s="16"/>
      <c r="F634" s="46">
        <v>7.18E-4</v>
      </c>
      <c r="G634" s="46">
        <v>21</v>
      </c>
      <c r="H634" s="16"/>
      <c r="I634" s="30">
        <f t="shared" ca="1" si="124"/>
        <v>59.877300613496935</v>
      </c>
      <c r="J634" s="42">
        <f t="shared" ca="1" si="117"/>
        <v>61</v>
      </c>
      <c r="K634" s="33">
        <f t="shared" ca="1" si="118"/>
        <v>0.98159509202453987</v>
      </c>
      <c r="L634" s="16"/>
      <c r="M634" s="36">
        <f t="shared" ca="1" si="125"/>
        <v>17.646373056994815</v>
      </c>
      <c r="N634" s="39">
        <f t="shared" ca="1" si="119"/>
        <v>19</v>
      </c>
      <c r="O634" s="120">
        <f t="shared" ca="1" si="126"/>
        <v>0.92875647668393768</v>
      </c>
      <c r="P634" s="39">
        <f t="shared" ca="1" si="127"/>
        <v>17.924999999999997</v>
      </c>
      <c r="Q634" s="39">
        <f t="shared" ca="1" si="120"/>
        <v>19.3</v>
      </c>
      <c r="R634" s="16"/>
      <c r="S634" s="33">
        <f t="shared" ca="1" si="128"/>
        <v>0.9</v>
      </c>
      <c r="T634" s="30">
        <f ca="1">COUNTIF(INDIRECT("Mess03!B"&amp;(ROW(A634)*4-9)):INDIRECT("Mess03!B"&amp;(ROW(A634)*4-6)),"&gt;=500")*15</f>
        <v>30</v>
      </c>
    </row>
    <row r="635" spans="1:20" ht="15.6" thickTop="1" thickBot="1" x14ac:dyDescent="0.35">
      <c r="A635" s="8">
        <f t="shared" si="129"/>
        <v>40995.374999998465</v>
      </c>
      <c r="B635" s="27">
        <f t="shared" ca="1" si="121"/>
        <v>0</v>
      </c>
      <c r="C635" s="27">
        <f t="shared" ca="1" si="122"/>
        <v>0</v>
      </c>
      <c r="D635" s="27">
        <f t="shared" ca="1" si="123"/>
        <v>0</v>
      </c>
      <c r="E635" s="16"/>
      <c r="F635" s="46">
        <v>7.18E-4</v>
      </c>
      <c r="G635" s="46">
        <v>21</v>
      </c>
      <c r="H635" s="16"/>
      <c r="I635" s="30">
        <f t="shared" ca="1" si="124"/>
        <v>0</v>
      </c>
      <c r="J635" s="42">
        <f t="shared" ca="1" si="117"/>
        <v>0</v>
      </c>
      <c r="K635" s="33">
        <f t="shared" ca="1" si="118"/>
        <v>0.98159509202453987</v>
      </c>
      <c r="L635" s="16"/>
      <c r="M635" s="36">
        <f t="shared" ca="1" si="125"/>
        <v>18.237046632124351</v>
      </c>
      <c r="N635" s="39">
        <f t="shared" ca="1" si="119"/>
        <v>19</v>
      </c>
      <c r="O635" s="120">
        <f t="shared" ca="1" si="126"/>
        <v>0.95984455958549209</v>
      </c>
      <c r="P635" s="39">
        <f t="shared" ca="1" si="127"/>
        <v>18.524999999999999</v>
      </c>
      <c r="Q635" s="39">
        <f t="shared" ca="1" si="120"/>
        <v>19.3</v>
      </c>
      <c r="R635" s="16"/>
      <c r="S635" s="33">
        <f t="shared" ca="1" si="128"/>
        <v>0</v>
      </c>
      <c r="T635" s="30">
        <f ca="1">COUNTIF(INDIRECT("Mess03!B"&amp;(ROW(A635)*4-9)):INDIRECT("Mess03!B"&amp;(ROW(A635)*4-6)),"&gt;=500")*15</f>
        <v>0</v>
      </c>
    </row>
    <row r="636" spans="1:20" ht="15.6" thickTop="1" thickBot="1" x14ac:dyDescent="0.35">
      <c r="A636" s="8">
        <f t="shared" si="129"/>
        <v>40995.416666665129</v>
      </c>
      <c r="B636" s="27">
        <f t="shared" ca="1" si="121"/>
        <v>0</v>
      </c>
      <c r="C636" s="27">
        <f t="shared" ca="1" si="122"/>
        <v>0</v>
      </c>
      <c r="D636" s="27">
        <f t="shared" ca="1" si="123"/>
        <v>0</v>
      </c>
      <c r="E636" s="16"/>
      <c r="F636" s="46">
        <v>7.18E-4</v>
      </c>
      <c r="G636" s="46">
        <v>21</v>
      </c>
      <c r="H636" s="16"/>
      <c r="I636" s="30">
        <f t="shared" ca="1" si="124"/>
        <v>0</v>
      </c>
      <c r="J636" s="42">
        <f t="shared" ca="1" si="117"/>
        <v>0</v>
      </c>
      <c r="K636" s="33">
        <f t="shared" ca="1" si="118"/>
        <v>0.98159509202453987</v>
      </c>
      <c r="L636" s="16"/>
      <c r="M636" s="36">
        <f t="shared" ca="1" si="125"/>
        <v>18.360103626943001</v>
      </c>
      <c r="N636" s="39">
        <f t="shared" ca="1" si="119"/>
        <v>19</v>
      </c>
      <c r="O636" s="120">
        <f t="shared" ca="1" si="126"/>
        <v>0.96632124352331594</v>
      </c>
      <c r="P636" s="39">
        <f t="shared" ca="1" si="127"/>
        <v>18.649999999999999</v>
      </c>
      <c r="Q636" s="39">
        <f t="shared" ca="1" si="120"/>
        <v>19.3</v>
      </c>
      <c r="R636" s="16"/>
      <c r="S636" s="33">
        <f t="shared" ca="1" si="128"/>
        <v>0</v>
      </c>
      <c r="T636" s="30">
        <f ca="1">COUNTIF(INDIRECT("Mess03!B"&amp;(ROW(A636)*4-9)):INDIRECT("Mess03!B"&amp;(ROW(A636)*4-6)),"&gt;=500")*15</f>
        <v>0</v>
      </c>
    </row>
    <row r="637" spans="1:20" ht="15.6" thickTop="1" thickBot="1" x14ac:dyDescent="0.35">
      <c r="A637" s="8">
        <f t="shared" si="129"/>
        <v>40995.458333331793</v>
      </c>
      <c r="B637" s="27">
        <f t="shared" ca="1" si="121"/>
        <v>0</v>
      </c>
      <c r="C637" s="27">
        <f t="shared" ca="1" si="122"/>
        <v>0</v>
      </c>
      <c r="D637" s="27">
        <f t="shared" ca="1" si="123"/>
        <v>0</v>
      </c>
      <c r="E637" s="16"/>
      <c r="F637" s="46">
        <v>7.18E-4</v>
      </c>
      <c r="G637" s="46">
        <v>21</v>
      </c>
      <c r="H637" s="16"/>
      <c r="I637" s="30">
        <f t="shared" ca="1" si="124"/>
        <v>0</v>
      </c>
      <c r="J637" s="42">
        <f t="shared" ca="1" si="117"/>
        <v>0</v>
      </c>
      <c r="K637" s="33">
        <f t="shared" ca="1" si="118"/>
        <v>0.98159509202453987</v>
      </c>
      <c r="L637" s="16"/>
      <c r="M637" s="36">
        <f t="shared" ca="1" si="125"/>
        <v>18.778497409326427</v>
      </c>
      <c r="N637" s="39">
        <f t="shared" ca="1" si="119"/>
        <v>19</v>
      </c>
      <c r="O637" s="120">
        <f t="shared" ca="1" si="126"/>
        <v>0.98834196891191717</v>
      </c>
      <c r="P637" s="39">
        <f t="shared" ca="1" si="127"/>
        <v>19.075000000000003</v>
      </c>
      <c r="Q637" s="39">
        <f t="shared" ca="1" si="120"/>
        <v>19.3</v>
      </c>
      <c r="R637" s="16"/>
      <c r="S637" s="33">
        <f t="shared" ca="1" si="128"/>
        <v>0</v>
      </c>
      <c r="T637" s="30">
        <f ca="1">COUNTIF(INDIRECT("Mess03!B"&amp;(ROW(A637)*4-9)):INDIRECT("Mess03!B"&amp;(ROW(A637)*4-6)),"&gt;=500")*15</f>
        <v>0</v>
      </c>
    </row>
    <row r="638" spans="1:20" ht="15.6" thickTop="1" thickBot="1" x14ac:dyDescent="0.35">
      <c r="A638" s="8">
        <f t="shared" si="129"/>
        <v>40995.499999998457</v>
      </c>
      <c r="B638" s="27">
        <f t="shared" ca="1" si="121"/>
        <v>0</v>
      </c>
      <c r="C638" s="27">
        <f t="shared" ca="1" si="122"/>
        <v>0</v>
      </c>
      <c r="D638" s="27">
        <f t="shared" ca="1" si="123"/>
        <v>0</v>
      </c>
      <c r="E638" s="16"/>
      <c r="F638" s="46">
        <v>7.18E-4</v>
      </c>
      <c r="G638" s="46">
        <v>21</v>
      </c>
      <c r="H638" s="16"/>
      <c r="I638" s="30">
        <f t="shared" ca="1" si="124"/>
        <v>0</v>
      </c>
      <c r="J638" s="42">
        <f t="shared" ca="1" si="117"/>
        <v>0</v>
      </c>
      <c r="K638" s="33">
        <f t="shared" ca="1" si="118"/>
        <v>0.98159509202453987</v>
      </c>
      <c r="L638" s="16"/>
      <c r="M638" s="36">
        <f t="shared" ca="1" si="125"/>
        <v>19.295336787564764</v>
      </c>
      <c r="N638" s="39">
        <f t="shared" ca="1" si="119"/>
        <v>19</v>
      </c>
      <c r="O638" s="120">
        <f t="shared" ca="1" si="126"/>
        <v>1.015544041450777</v>
      </c>
      <c r="P638" s="39">
        <f t="shared" ca="1" si="127"/>
        <v>19.599999999999998</v>
      </c>
      <c r="Q638" s="39">
        <f t="shared" ca="1" si="120"/>
        <v>19.3</v>
      </c>
      <c r="R638" s="16"/>
      <c r="S638" s="33">
        <f t="shared" ca="1" si="128"/>
        <v>0</v>
      </c>
      <c r="T638" s="30">
        <f ca="1">COUNTIF(INDIRECT("Mess03!B"&amp;(ROW(A638)*4-9)):INDIRECT("Mess03!B"&amp;(ROW(A638)*4-6)),"&gt;=500")*15</f>
        <v>0</v>
      </c>
    </row>
    <row r="639" spans="1:20" ht="15.6" thickTop="1" thickBot="1" x14ac:dyDescent="0.35">
      <c r="A639" s="8">
        <f t="shared" si="129"/>
        <v>40995.541666665122</v>
      </c>
      <c r="B639" s="27">
        <f t="shared" ca="1" si="121"/>
        <v>0</v>
      </c>
      <c r="C639" s="27">
        <f t="shared" ca="1" si="122"/>
        <v>0</v>
      </c>
      <c r="D639" s="27">
        <f t="shared" ca="1" si="123"/>
        <v>0</v>
      </c>
      <c r="E639" s="16"/>
      <c r="F639" s="46">
        <v>7.18E-4</v>
      </c>
      <c r="G639" s="46">
        <v>21</v>
      </c>
      <c r="H639" s="16"/>
      <c r="I639" s="30">
        <f t="shared" ca="1" si="124"/>
        <v>0</v>
      </c>
      <c r="J639" s="42">
        <f t="shared" ca="1" si="117"/>
        <v>0</v>
      </c>
      <c r="K639" s="33">
        <f t="shared" ca="1" si="118"/>
        <v>0.98159509202453987</v>
      </c>
      <c r="L639" s="16"/>
      <c r="M639" s="36">
        <f t="shared" ca="1" si="125"/>
        <v>20.058290155440414</v>
      </c>
      <c r="N639" s="39">
        <f t="shared" ca="1" si="119"/>
        <v>19</v>
      </c>
      <c r="O639" s="120">
        <f t="shared" ca="1" si="126"/>
        <v>1.0556994818652849</v>
      </c>
      <c r="P639" s="39">
        <f t="shared" ca="1" si="127"/>
        <v>20.375</v>
      </c>
      <c r="Q639" s="39">
        <f t="shared" ca="1" si="120"/>
        <v>19.3</v>
      </c>
      <c r="R639" s="16"/>
      <c r="S639" s="33">
        <f t="shared" ca="1" si="128"/>
        <v>0</v>
      </c>
      <c r="T639" s="30">
        <f ca="1">COUNTIF(INDIRECT("Mess03!B"&amp;(ROW(A639)*4-9)):INDIRECT("Mess03!B"&amp;(ROW(A639)*4-6)),"&gt;=500")*15</f>
        <v>0</v>
      </c>
    </row>
    <row r="640" spans="1:20" ht="15.6" thickTop="1" thickBot="1" x14ac:dyDescent="0.35">
      <c r="A640" s="8">
        <f t="shared" si="129"/>
        <v>40995.583333331786</v>
      </c>
      <c r="B640" s="27">
        <f t="shared" ca="1" si="121"/>
        <v>0</v>
      </c>
      <c r="C640" s="27">
        <f t="shared" ca="1" si="122"/>
        <v>0</v>
      </c>
      <c r="D640" s="27">
        <f t="shared" ca="1" si="123"/>
        <v>0</v>
      </c>
      <c r="E640" s="16"/>
      <c r="F640" s="46">
        <v>7.18E-4</v>
      </c>
      <c r="G640" s="46">
        <v>21</v>
      </c>
      <c r="H640" s="16"/>
      <c r="I640" s="30">
        <f t="shared" ca="1" si="124"/>
        <v>0</v>
      </c>
      <c r="J640" s="42">
        <f t="shared" ca="1" si="117"/>
        <v>0</v>
      </c>
      <c r="K640" s="33">
        <f t="shared" ca="1" si="118"/>
        <v>0.98159509202453987</v>
      </c>
      <c r="L640" s="16"/>
      <c r="M640" s="36">
        <f t="shared" ca="1" si="125"/>
        <v>20.525906735751295</v>
      </c>
      <c r="N640" s="39">
        <f t="shared" ca="1" si="119"/>
        <v>19</v>
      </c>
      <c r="O640" s="120">
        <f t="shared" ca="1" si="126"/>
        <v>1.0803108808290156</v>
      </c>
      <c r="P640" s="39">
        <f t="shared" ca="1" si="127"/>
        <v>20.85</v>
      </c>
      <c r="Q640" s="39">
        <f t="shared" ca="1" si="120"/>
        <v>19.3</v>
      </c>
      <c r="R640" s="16"/>
      <c r="S640" s="33">
        <f t="shared" ca="1" si="128"/>
        <v>0</v>
      </c>
      <c r="T640" s="30">
        <f ca="1">COUNTIF(INDIRECT("Mess03!B"&amp;(ROW(A640)*4-9)):INDIRECT("Mess03!B"&amp;(ROW(A640)*4-6)),"&gt;=500")*15</f>
        <v>0</v>
      </c>
    </row>
    <row r="641" spans="1:20" ht="15.6" thickTop="1" thickBot="1" x14ac:dyDescent="0.35">
      <c r="A641" s="8">
        <f t="shared" si="129"/>
        <v>40995.62499999845</v>
      </c>
      <c r="B641" s="27">
        <f t="shared" ca="1" si="121"/>
        <v>0</v>
      </c>
      <c r="C641" s="27">
        <f t="shared" ca="1" si="122"/>
        <v>0</v>
      </c>
      <c r="D641" s="27">
        <f t="shared" ca="1" si="123"/>
        <v>0</v>
      </c>
      <c r="E641" s="16"/>
      <c r="F641" s="46">
        <v>7.18E-4</v>
      </c>
      <c r="G641" s="46">
        <v>21</v>
      </c>
      <c r="H641" s="16"/>
      <c r="I641" s="30">
        <f t="shared" ca="1" si="124"/>
        <v>0</v>
      </c>
      <c r="J641" s="42">
        <f t="shared" ca="1" si="117"/>
        <v>0</v>
      </c>
      <c r="K641" s="33">
        <f t="shared" ca="1" si="118"/>
        <v>0.98159509202453987</v>
      </c>
      <c r="L641" s="16"/>
      <c r="M641" s="36">
        <f t="shared" ca="1" si="125"/>
        <v>20.968911917098438</v>
      </c>
      <c r="N641" s="39">
        <f t="shared" ca="1" si="119"/>
        <v>19</v>
      </c>
      <c r="O641" s="120">
        <f t="shared" ca="1" si="126"/>
        <v>1.103626943005181</v>
      </c>
      <c r="P641" s="39">
        <f t="shared" ca="1" si="127"/>
        <v>21.299999999999997</v>
      </c>
      <c r="Q641" s="39">
        <f t="shared" ca="1" si="120"/>
        <v>19.3</v>
      </c>
      <c r="R641" s="16"/>
      <c r="S641" s="33">
        <f t="shared" ca="1" si="128"/>
        <v>0</v>
      </c>
      <c r="T641" s="30">
        <f ca="1">COUNTIF(INDIRECT("Mess03!B"&amp;(ROW(A641)*4-9)):INDIRECT("Mess03!B"&amp;(ROW(A641)*4-6)),"&gt;=500")*15</f>
        <v>0</v>
      </c>
    </row>
    <row r="642" spans="1:20" ht="15.6" thickTop="1" thickBot="1" x14ac:dyDescent="0.35">
      <c r="A642" s="8">
        <f t="shared" si="129"/>
        <v>40995.666666665114</v>
      </c>
      <c r="B642" s="27">
        <f t="shared" ca="1" si="121"/>
        <v>0</v>
      </c>
      <c r="C642" s="27">
        <f t="shared" ca="1" si="122"/>
        <v>0</v>
      </c>
      <c r="D642" s="27">
        <f t="shared" ca="1" si="123"/>
        <v>0</v>
      </c>
      <c r="E642" s="16"/>
      <c r="F642" s="46">
        <v>7.18E-4</v>
      </c>
      <c r="G642" s="46">
        <v>21</v>
      </c>
      <c r="H642" s="16"/>
      <c r="I642" s="30">
        <f t="shared" ca="1" si="124"/>
        <v>0</v>
      </c>
      <c r="J642" s="42">
        <f t="shared" ca="1" si="117"/>
        <v>0</v>
      </c>
      <c r="K642" s="33">
        <f t="shared" ca="1" si="118"/>
        <v>0.98159509202453987</v>
      </c>
      <c r="L642" s="16"/>
      <c r="M642" s="36">
        <f t="shared" ca="1" si="125"/>
        <v>21.411917098445596</v>
      </c>
      <c r="N642" s="39">
        <f t="shared" ca="1" si="119"/>
        <v>19</v>
      </c>
      <c r="O642" s="120">
        <f t="shared" ca="1" si="126"/>
        <v>1.1269430051813472</v>
      </c>
      <c r="P642" s="39">
        <f t="shared" ca="1" si="127"/>
        <v>21.75</v>
      </c>
      <c r="Q642" s="39">
        <f t="shared" ca="1" si="120"/>
        <v>19.3</v>
      </c>
      <c r="R642" s="16"/>
      <c r="S642" s="33">
        <f t="shared" ca="1" si="128"/>
        <v>0</v>
      </c>
      <c r="T642" s="30">
        <f ca="1">COUNTIF(INDIRECT("Mess03!B"&amp;(ROW(A642)*4-9)):INDIRECT("Mess03!B"&amp;(ROW(A642)*4-6)),"&gt;=500")*15</f>
        <v>0</v>
      </c>
    </row>
    <row r="643" spans="1:20" ht="15.6" thickTop="1" thickBot="1" x14ac:dyDescent="0.35">
      <c r="A643" s="8">
        <f t="shared" si="129"/>
        <v>40995.708333331779</v>
      </c>
      <c r="B643" s="27">
        <f t="shared" ca="1" si="121"/>
        <v>0</v>
      </c>
      <c r="C643" s="27">
        <f t="shared" ca="1" si="122"/>
        <v>0</v>
      </c>
      <c r="D643" s="27">
        <f t="shared" ca="1" si="123"/>
        <v>0</v>
      </c>
      <c r="E643" s="16"/>
      <c r="F643" s="46">
        <v>7.18E-4</v>
      </c>
      <c r="G643" s="46">
        <v>21</v>
      </c>
      <c r="H643" s="16"/>
      <c r="I643" s="30">
        <f t="shared" ca="1" si="124"/>
        <v>0</v>
      </c>
      <c r="J643" s="42">
        <f t="shared" ref="J643:J706" ca="1" si="130">AVERAGE(INDIRECT("Mess03!C"&amp;(ROW(F643)*4-9)),INDIRECT("Mess03!C"&amp;(ROW(F643)*4-8)),INDIRECT("Mess03!C"&amp;(ROW(F643)*4-7)),INDIRECT("Mess03!C"&amp;(ROW(F643)*4-6)))</f>
        <v>0</v>
      </c>
      <c r="K643" s="33">
        <f t="shared" ref="K643:K706" ca="1" si="131">INDIRECT("Methan03!E"&amp;(ROUND((ROW(A643)+1)/8+2,0)))</f>
        <v>0.98159509202453987</v>
      </c>
      <c r="L643" s="16"/>
      <c r="M643" s="36">
        <f t="shared" ca="1" si="125"/>
        <v>21.904145077720205</v>
      </c>
      <c r="N643" s="39">
        <f t="shared" ref="N643:N706" ca="1" si="132">INDIRECT("Methan03!B"&amp;(ROUND((ROW(A643)+1)/8+2,0)))</f>
        <v>19</v>
      </c>
      <c r="O643" s="120">
        <f t="shared" ca="1" si="126"/>
        <v>1.1528497409326424</v>
      </c>
      <c r="P643" s="39">
        <f t="shared" ca="1" si="127"/>
        <v>22.25</v>
      </c>
      <c r="Q643" s="39">
        <f t="shared" ref="Q643:Q706" ca="1" si="133">INDIRECT("Methan03!D"&amp;(ROUND((ROW(A643)+1)/8+2,0)))</f>
        <v>19.3</v>
      </c>
      <c r="R643" s="16"/>
      <c r="S643" s="33">
        <f t="shared" ca="1" si="128"/>
        <v>0</v>
      </c>
      <c r="T643" s="30">
        <f ca="1">COUNTIF(INDIRECT("Mess03!B"&amp;(ROW(A643)*4-9)):INDIRECT("Mess03!B"&amp;(ROW(A643)*4-6)),"&gt;=500")*15</f>
        <v>0</v>
      </c>
    </row>
    <row r="644" spans="1:20" ht="15.6" thickTop="1" thickBot="1" x14ac:dyDescent="0.35">
      <c r="A644" s="8">
        <f t="shared" si="129"/>
        <v>40995.749999998443</v>
      </c>
      <c r="B644" s="27">
        <f t="shared" ref="B644:B707" ca="1" si="134">C644-D644</f>
        <v>0</v>
      </c>
      <c r="C644" s="27">
        <f t="shared" ref="C644:C707" ca="1" si="135">I644*M644/100*F644*G644</f>
        <v>0</v>
      </c>
      <c r="D644" s="27">
        <f t="shared" ref="D644:D707" ca="1" si="136">C644*(1-S644)</f>
        <v>0</v>
      </c>
      <c r="E644" s="16"/>
      <c r="F644" s="46">
        <v>7.18E-4</v>
      </c>
      <c r="G644" s="46">
        <v>21</v>
      </c>
      <c r="H644" s="16"/>
      <c r="I644" s="30">
        <f t="shared" ref="I644:I707" ca="1" si="137">J644*K644</f>
        <v>0</v>
      </c>
      <c r="J644" s="42">
        <f t="shared" ca="1" si="130"/>
        <v>0</v>
      </c>
      <c r="K644" s="33">
        <f t="shared" ca="1" si="131"/>
        <v>0.98159509202453987</v>
      </c>
      <c r="L644" s="16"/>
      <c r="M644" s="36">
        <f t="shared" ref="M644:M707" ca="1" si="138">IF(N644=0,P644,N644*O644)</f>
        <v>21.904145077720205</v>
      </c>
      <c r="N644" s="39">
        <f t="shared" ca="1" si="132"/>
        <v>19</v>
      </c>
      <c r="O644" s="120">
        <f t="shared" ref="O644:O707" ca="1" si="139">IF(Q644=0,1,P644/Q644)</f>
        <v>1.1528497409326424</v>
      </c>
      <c r="P644" s="39">
        <f t="shared" ref="P644:P707" ca="1" si="140">AVERAGE(INDIRECT("Mess03!D"&amp;(ROW(F644)*4-9)),INDIRECT("Mess03!D"&amp;(ROW(F644)*4-8)),INDIRECT("Mess03!D"&amp;(ROW(F644)*4-7)),INDIRECT("Mess03!D"&amp;(ROW(F644)*4-6)))</f>
        <v>22.25</v>
      </c>
      <c r="Q644" s="39">
        <f t="shared" ca="1" si="133"/>
        <v>19.3</v>
      </c>
      <c r="R644" s="16"/>
      <c r="S644" s="33">
        <f t="shared" ref="S644:S707" ca="1" si="141">IF(T644&gt;=30,0.9,0)</f>
        <v>0</v>
      </c>
      <c r="T644" s="30">
        <f ca="1">COUNTIF(INDIRECT("Mess03!B"&amp;(ROW(A644)*4-9)):INDIRECT("Mess03!B"&amp;(ROW(A644)*4-6)),"&gt;=500")*15</f>
        <v>0</v>
      </c>
    </row>
    <row r="645" spans="1:20" ht="15.6" thickTop="1" thickBot="1" x14ac:dyDescent="0.35">
      <c r="A645" s="8">
        <f t="shared" ref="A645:A708" si="142">A644+1/24</f>
        <v>40995.791666665107</v>
      </c>
      <c r="B645" s="27">
        <f t="shared" ca="1" si="134"/>
        <v>0</v>
      </c>
      <c r="C645" s="27">
        <f t="shared" ca="1" si="135"/>
        <v>0</v>
      </c>
      <c r="D645" s="27">
        <f t="shared" ca="1" si="136"/>
        <v>0</v>
      </c>
      <c r="E645" s="16"/>
      <c r="F645" s="46">
        <v>7.18E-4</v>
      </c>
      <c r="G645" s="46">
        <v>21</v>
      </c>
      <c r="H645" s="16"/>
      <c r="I645" s="30">
        <f t="shared" ca="1" si="137"/>
        <v>0</v>
      </c>
      <c r="J645" s="42">
        <f t="shared" ca="1" si="130"/>
        <v>0</v>
      </c>
      <c r="K645" s="33">
        <f t="shared" ca="1" si="131"/>
        <v>0.98159509202453987</v>
      </c>
      <c r="L645" s="16"/>
      <c r="M645" s="36">
        <f t="shared" ca="1" si="138"/>
        <v>21.731865284974095</v>
      </c>
      <c r="N645" s="39">
        <f t="shared" ca="1" si="132"/>
        <v>19</v>
      </c>
      <c r="O645" s="120">
        <f t="shared" ca="1" si="139"/>
        <v>1.1437823834196892</v>
      </c>
      <c r="P645" s="39">
        <f t="shared" ca="1" si="140"/>
        <v>22.075000000000003</v>
      </c>
      <c r="Q645" s="39">
        <f t="shared" ca="1" si="133"/>
        <v>19.3</v>
      </c>
      <c r="R645" s="16"/>
      <c r="S645" s="33">
        <f t="shared" ca="1" si="141"/>
        <v>0</v>
      </c>
      <c r="T645" s="30">
        <f ca="1">COUNTIF(INDIRECT("Mess03!B"&amp;(ROW(A645)*4-9)):INDIRECT("Mess03!B"&amp;(ROW(A645)*4-6)),"&gt;=500")*15</f>
        <v>0</v>
      </c>
    </row>
    <row r="646" spans="1:20" ht="15.6" thickTop="1" thickBot="1" x14ac:dyDescent="0.35">
      <c r="A646" s="8">
        <f t="shared" si="142"/>
        <v>40995.833333331771</v>
      </c>
      <c r="B646" s="27">
        <f t="shared" ca="1" si="134"/>
        <v>0.37287099815633035</v>
      </c>
      <c r="C646" s="27">
        <f t="shared" ca="1" si="135"/>
        <v>0.41430110906258927</v>
      </c>
      <c r="D646" s="27">
        <f t="shared" ca="1" si="136"/>
        <v>4.1430110906258914E-2</v>
      </c>
      <c r="E646" s="16"/>
      <c r="F646" s="46">
        <v>7.18E-4</v>
      </c>
      <c r="G646" s="46">
        <v>21</v>
      </c>
      <c r="H646" s="16"/>
      <c r="I646" s="30">
        <f t="shared" ca="1" si="137"/>
        <v>110.42944785276073</v>
      </c>
      <c r="J646" s="42">
        <f t="shared" ca="1" si="130"/>
        <v>112.5</v>
      </c>
      <c r="K646" s="33">
        <f t="shared" ca="1" si="131"/>
        <v>0.98159509202453987</v>
      </c>
      <c r="L646" s="16"/>
      <c r="M646" s="36">
        <f t="shared" ca="1" si="138"/>
        <v>24.882124352331601</v>
      </c>
      <c r="N646" s="39">
        <f t="shared" ca="1" si="132"/>
        <v>19</v>
      </c>
      <c r="O646" s="120">
        <f t="shared" ca="1" si="139"/>
        <v>1.309585492227979</v>
      </c>
      <c r="P646" s="39">
        <f t="shared" ca="1" si="140"/>
        <v>25.274999999999999</v>
      </c>
      <c r="Q646" s="39">
        <f t="shared" ca="1" si="133"/>
        <v>19.3</v>
      </c>
      <c r="R646" s="16"/>
      <c r="S646" s="33">
        <f t="shared" ca="1" si="141"/>
        <v>0.9</v>
      </c>
      <c r="T646" s="30">
        <f ca="1">COUNTIF(INDIRECT("Mess03!B"&amp;(ROW(A646)*4-9)):INDIRECT("Mess03!B"&amp;(ROW(A646)*4-6)),"&gt;=500")*15</f>
        <v>45</v>
      </c>
    </row>
    <row r="647" spans="1:20" ht="15.6" thickTop="1" thickBot="1" x14ac:dyDescent="0.35">
      <c r="A647" s="8">
        <f t="shared" si="142"/>
        <v>40995.874999998436</v>
      </c>
      <c r="B647" s="27">
        <f t="shared" ca="1" si="134"/>
        <v>0.40688466843764903</v>
      </c>
      <c r="C647" s="27">
        <f t="shared" ca="1" si="135"/>
        <v>0.45209407604183222</v>
      </c>
      <c r="D647" s="27">
        <f t="shared" ca="1" si="136"/>
        <v>4.520940760418321E-2</v>
      </c>
      <c r="E647" s="16"/>
      <c r="F647" s="46">
        <v>7.18E-4</v>
      </c>
      <c r="G647" s="46">
        <v>21</v>
      </c>
      <c r="H647" s="16"/>
      <c r="I647" s="30">
        <f t="shared" ca="1" si="137"/>
        <v>135.21472392638037</v>
      </c>
      <c r="J647" s="42">
        <f t="shared" ca="1" si="130"/>
        <v>137.75</v>
      </c>
      <c r="K647" s="33">
        <f t="shared" ca="1" si="131"/>
        <v>0.98159509202453987</v>
      </c>
      <c r="L647" s="16"/>
      <c r="M647" s="36">
        <f t="shared" ca="1" si="138"/>
        <v>22.174870466321241</v>
      </c>
      <c r="N647" s="39">
        <f t="shared" ca="1" si="132"/>
        <v>19</v>
      </c>
      <c r="O647" s="120">
        <f t="shared" ca="1" si="139"/>
        <v>1.1670984455958548</v>
      </c>
      <c r="P647" s="39">
        <f t="shared" ca="1" si="140"/>
        <v>22.524999999999999</v>
      </c>
      <c r="Q647" s="39">
        <f t="shared" ca="1" si="133"/>
        <v>19.3</v>
      </c>
      <c r="R647" s="16"/>
      <c r="S647" s="33">
        <f t="shared" ca="1" si="141"/>
        <v>0.9</v>
      </c>
      <c r="T647" s="30">
        <f ca="1">COUNTIF(INDIRECT("Mess03!B"&amp;(ROW(A647)*4-9)):INDIRECT("Mess03!B"&amp;(ROW(A647)*4-6)),"&gt;=500")*15</f>
        <v>60</v>
      </c>
    </row>
    <row r="648" spans="1:20" ht="15.6" thickTop="1" thickBot="1" x14ac:dyDescent="0.35">
      <c r="A648" s="8">
        <f t="shared" si="142"/>
        <v>40995.9166666651</v>
      </c>
      <c r="B648" s="27">
        <f t="shared" ca="1" si="134"/>
        <v>0.38032595935916585</v>
      </c>
      <c r="C648" s="27">
        <f t="shared" ca="1" si="135"/>
        <v>0.42258439928796204</v>
      </c>
      <c r="D648" s="27">
        <f t="shared" ca="1" si="136"/>
        <v>4.2258439928796195E-2</v>
      </c>
      <c r="E648" s="16"/>
      <c r="F648" s="46">
        <v>7.18E-4</v>
      </c>
      <c r="G648" s="46">
        <v>21</v>
      </c>
      <c r="H648" s="16"/>
      <c r="I648" s="30">
        <f t="shared" ca="1" si="137"/>
        <v>131.04294478527606</v>
      </c>
      <c r="J648" s="42">
        <f t="shared" ca="1" si="130"/>
        <v>133.5</v>
      </c>
      <c r="K648" s="33">
        <f t="shared" ca="1" si="131"/>
        <v>0.98159509202453987</v>
      </c>
      <c r="L648" s="16"/>
      <c r="M648" s="36">
        <f t="shared" ca="1" si="138"/>
        <v>21.38730569948186</v>
      </c>
      <c r="N648" s="39">
        <f t="shared" ca="1" si="132"/>
        <v>19</v>
      </c>
      <c r="O648" s="120">
        <f t="shared" ca="1" si="139"/>
        <v>1.1256476683937822</v>
      </c>
      <c r="P648" s="39">
        <f t="shared" ca="1" si="140"/>
        <v>21.724999999999998</v>
      </c>
      <c r="Q648" s="39">
        <f t="shared" ca="1" si="133"/>
        <v>19.3</v>
      </c>
      <c r="R648" s="16"/>
      <c r="S648" s="33">
        <f t="shared" ca="1" si="141"/>
        <v>0.9</v>
      </c>
      <c r="T648" s="30">
        <f ca="1">COUNTIF(INDIRECT("Mess03!B"&amp;(ROW(A648)*4-9)):INDIRECT("Mess03!B"&amp;(ROW(A648)*4-6)),"&gt;=500")*15</f>
        <v>60</v>
      </c>
    </row>
    <row r="649" spans="1:20" ht="15.6" thickTop="1" thickBot="1" x14ac:dyDescent="0.35">
      <c r="A649" s="8">
        <f t="shared" si="142"/>
        <v>40995.958333331764</v>
      </c>
      <c r="B649" s="27">
        <f t="shared" ca="1" si="134"/>
        <v>0.36800101360628124</v>
      </c>
      <c r="C649" s="27">
        <f t="shared" ca="1" si="135"/>
        <v>0.40889001511809026</v>
      </c>
      <c r="D649" s="27">
        <f t="shared" ca="1" si="136"/>
        <v>4.0889001511809013E-2</v>
      </c>
      <c r="E649" s="16"/>
      <c r="F649" s="46">
        <v>7.18E-4</v>
      </c>
      <c r="G649" s="46">
        <v>21</v>
      </c>
      <c r="H649" s="16"/>
      <c r="I649" s="30">
        <f t="shared" ca="1" si="137"/>
        <v>130.5521472392638</v>
      </c>
      <c r="J649" s="42">
        <f t="shared" ca="1" si="130"/>
        <v>133</v>
      </c>
      <c r="K649" s="33">
        <f t="shared" ca="1" si="131"/>
        <v>0.98159509202453987</v>
      </c>
      <c r="L649" s="16"/>
      <c r="M649" s="36">
        <f t="shared" ca="1" si="138"/>
        <v>20.772020725388604</v>
      </c>
      <c r="N649" s="39">
        <f t="shared" ca="1" si="132"/>
        <v>19</v>
      </c>
      <c r="O649" s="120">
        <f t="shared" ca="1" si="139"/>
        <v>1.0932642487046633</v>
      </c>
      <c r="P649" s="39">
        <f t="shared" ca="1" si="140"/>
        <v>21.1</v>
      </c>
      <c r="Q649" s="39">
        <f t="shared" ca="1" si="133"/>
        <v>19.3</v>
      </c>
      <c r="R649" s="16"/>
      <c r="S649" s="33">
        <f t="shared" ca="1" si="141"/>
        <v>0.9</v>
      </c>
      <c r="T649" s="30">
        <f ca="1">COUNTIF(INDIRECT("Mess03!B"&amp;(ROW(A649)*4-9)):INDIRECT("Mess03!B"&amp;(ROW(A649)*4-6)),"&gt;=500")*15</f>
        <v>60</v>
      </c>
    </row>
    <row r="650" spans="1:20" ht="15.6" thickTop="1" thickBot="1" x14ac:dyDescent="0.35">
      <c r="A650" s="8">
        <f t="shared" si="142"/>
        <v>40995.999999998428</v>
      </c>
      <c r="B650" s="27">
        <f t="shared" ca="1" si="134"/>
        <v>0.36276877170666577</v>
      </c>
      <c r="C650" s="27">
        <f t="shared" ca="1" si="135"/>
        <v>0.40307641300740643</v>
      </c>
      <c r="D650" s="27">
        <f t="shared" ca="1" si="136"/>
        <v>4.0307641300740632E-2</v>
      </c>
      <c r="E650" s="16"/>
      <c r="F650" s="46">
        <v>7.18E-4</v>
      </c>
      <c r="G650" s="46">
        <v>21</v>
      </c>
      <c r="H650" s="16"/>
      <c r="I650" s="30">
        <f t="shared" ca="1" si="137"/>
        <v>130.5521472392638</v>
      </c>
      <c r="J650" s="42">
        <f t="shared" ca="1" si="130"/>
        <v>133</v>
      </c>
      <c r="K650" s="33">
        <f t="shared" ca="1" si="131"/>
        <v>0.98159509202453987</v>
      </c>
      <c r="L650" s="16"/>
      <c r="M650" s="36">
        <f t="shared" ca="1" si="138"/>
        <v>20.476683937823832</v>
      </c>
      <c r="N650" s="39">
        <f t="shared" ca="1" si="132"/>
        <v>19</v>
      </c>
      <c r="O650" s="120">
        <f t="shared" ca="1" si="139"/>
        <v>1.0777202072538858</v>
      </c>
      <c r="P650" s="39">
        <f t="shared" ca="1" si="140"/>
        <v>20.799999999999997</v>
      </c>
      <c r="Q650" s="39">
        <f t="shared" ca="1" si="133"/>
        <v>19.3</v>
      </c>
      <c r="R650" s="16"/>
      <c r="S650" s="33">
        <f t="shared" ca="1" si="141"/>
        <v>0.9</v>
      </c>
      <c r="T650" s="30">
        <f ca="1">COUNTIF(INDIRECT("Mess03!B"&amp;(ROW(A650)*4-9)):INDIRECT("Mess03!B"&amp;(ROW(A650)*4-6)),"&gt;=500")*15</f>
        <v>60</v>
      </c>
    </row>
    <row r="651" spans="1:20" ht="15.6" thickTop="1" thickBot="1" x14ac:dyDescent="0.35">
      <c r="A651" s="8">
        <f t="shared" si="142"/>
        <v>40996.041666665093</v>
      </c>
      <c r="B651" s="27">
        <f t="shared" ca="1" si="134"/>
        <v>0.35614651065577413</v>
      </c>
      <c r="C651" s="27">
        <f t="shared" ca="1" si="135"/>
        <v>0.39571834517308235</v>
      </c>
      <c r="D651" s="27">
        <f t="shared" ca="1" si="136"/>
        <v>3.9571834517308224E-2</v>
      </c>
      <c r="E651" s="16"/>
      <c r="F651" s="46">
        <v>7.18E-4</v>
      </c>
      <c r="G651" s="46">
        <v>21</v>
      </c>
      <c r="H651" s="16"/>
      <c r="I651" s="30">
        <f t="shared" ca="1" si="137"/>
        <v>129.57055214723925</v>
      </c>
      <c r="J651" s="42">
        <f t="shared" ca="1" si="130"/>
        <v>132</v>
      </c>
      <c r="K651" s="33">
        <f t="shared" ca="1" si="131"/>
        <v>0.98159509202453987</v>
      </c>
      <c r="L651" s="16"/>
      <c r="M651" s="36">
        <f t="shared" ca="1" si="138"/>
        <v>20.255181347150259</v>
      </c>
      <c r="N651" s="39">
        <f t="shared" ca="1" si="132"/>
        <v>19</v>
      </c>
      <c r="O651" s="120">
        <f t="shared" ca="1" si="139"/>
        <v>1.0660621761658031</v>
      </c>
      <c r="P651" s="39">
        <f t="shared" ca="1" si="140"/>
        <v>20.574999999999999</v>
      </c>
      <c r="Q651" s="39">
        <f t="shared" ca="1" si="133"/>
        <v>19.3</v>
      </c>
      <c r="R651" s="16"/>
      <c r="S651" s="33">
        <f t="shared" ca="1" si="141"/>
        <v>0.9</v>
      </c>
      <c r="T651" s="30">
        <f ca="1">COUNTIF(INDIRECT("Mess03!B"&amp;(ROW(A651)*4-9)):INDIRECT("Mess03!B"&amp;(ROW(A651)*4-6)),"&gt;=500")*15</f>
        <v>60</v>
      </c>
    </row>
    <row r="652" spans="1:20" ht="15.6" thickTop="1" thickBot="1" x14ac:dyDescent="0.35">
      <c r="A652" s="8">
        <f t="shared" si="142"/>
        <v>40996.083333331757</v>
      </c>
      <c r="B652" s="27">
        <f t="shared" ca="1" si="134"/>
        <v>0.34696549972853552</v>
      </c>
      <c r="C652" s="27">
        <f t="shared" ca="1" si="135"/>
        <v>0.38551722192059501</v>
      </c>
      <c r="D652" s="27">
        <f t="shared" ca="1" si="136"/>
        <v>3.855172219205949E-2</v>
      </c>
      <c r="E652" s="16"/>
      <c r="F652" s="46">
        <v>7.18E-4</v>
      </c>
      <c r="G652" s="46">
        <v>21</v>
      </c>
      <c r="H652" s="16"/>
      <c r="I652" s="30">
        <f t="shared" ca="1" si="137"/>
        <v>128.09815950920245</v>
      </c>
      <c r="J652" s="42">
        <f t="shared" ca="1" si="130"/>
        <v>130.5</v>
      </c>
      <c r="K652" s="33">
        <f t="shared" ca="1" si="131"/>
        <v>0.98159509202453987</v>
      </c>
      <c r="L652" s="16"/>
      <c r="M652" s="36">
        <f t="shared" ca="1" si="138"/>
        <v>19.959844559585491</v>
      </c>
      <c r="N652" s="39">
        <f t="shared" ca="1" si="132"/>
        <v>19</v>
      </c>
      <c r="O652" s="120">
        <f t="shared" ca="1" si="139"/>
        <v>1.0505181347150259</v>
      </c>
      <c r="P652" s="39">
        <f t="shared" ca="1" si="140"/>
        <v>20.274999999999999</v>
      </c>
      <c r="Q652" s="39">
        <f t="shared" ca="1" si="133"/>
        <v>19.3</v>
      </c>
      <c r="R652" s="16"/>
      <c r="S652" s="33">
        <f t="shared" ca="1" si="141"/>
        <v>0.9</v>
      </c>
      <c r="T652" s="30">
        <f ca="1">COUNTIF(INDIRECT("Mess03!B"&amp;(ROW(A652)*4-9)):INDIRECT("Mess03!B"&amp;(ROW(A652)*4-6)),"&gt;=500")*15</f>
        <v>60</v>
      </c>
    </row>
    <row r="653" spans="1:20" ht="15.6" thickTop="1" thickBot="1" x14ac:dyDescent="0.35">
      <c r="A653" s="8">
        <f t="shared" si="142"/>
        <v>40996.124999998421</v>
      </c>
      <c r="B653" s="27">
        <f t="shared" ca="1" si="134"/>
        <v>0.33898108547633427</v>
      </c>
      <c r="C653" s="27">
        <f t="shared" ca="1" si="135"/>
        <v>0.3766456505292603</v>
      </c>
      <c r="D653" s="27">
        <f t="shared" ca="1" si="136"/>
        <v>3.7664565052926022E-2</v>
      </c>
      <c r="E653" s="16"/>
      <c r="F653" s="46">
        <v>7.18E-4</v>
      </c>
      <c r="G653" s="46">
        <v>21</v>
      </c>
      <c r="H653" s="16"/>
      <c r="I653" s="30">
        <f t="shared" ca="1" si="137"/>
        <v>126.87116564417178</v>
      </c>
      <c r="J653" s="42">
        <f t="shared" ca="1" si="130"/>
        <v>129.25</v>
      </c>
      <c r="K653" s="33">
        <f t="shared" ca="1" si="131"/>
        <v>0.98159509202453987</v>
      </c>
      <c r="L653" s="16"/>
      <c r="M653" s="36">
        <f t="shared" ca="1" si="138"/>
        <v>19.689119170984455</v>
      </c>
      <c r="N653" s="39">
        <f t="shared" ca="1" si="132"/>
        <v>19</v>
      </c>
      <c r="O653" s="120">
        <f t="shared" ca="1" si="139"/>
        <v>1.0362694300518134</v>
      </c>
      <c r="P653" s="39">
        <f t="shared" ca="1" si="140"/>
        <v>20</v>
      </c>
      <c r="Q653" s="39">
        <f t="shared" ca="1" si="133"/>
        <v>19.3</v>
      </c>
      <c r="R653" s="16"/>
      <c r="S653" s="33">
        <f t="shared" ca="1" si="141"/>
        <v>0.9</v>
      </c>
      <c r="T653" s="30">
        <f ca="1">COUNTIF(INDIRECT("Mess03!B"&amp;(ROW(A653)*4-9)):INDIRECT("Mess03!B"&amp;(ROW(A653)*4-6)),"&gt;=500")*15</f>
        <v>60</v>
      </c>
    </row>
    <row r="654" spans="1:20" ht="15.6" thickTop="1" thickBot="1" x14ac:dyDescent="0.35">
      <c r="A654" s="8">
        <f t="shared" si="142"/>
        <v>40996.166666665085</v>
      </c>
      <c r="B654" s="27">
        <f t="shared" ca="1" si="134"/>
        <v>0.33603876899456425</v>
      </c>
      <c r="C654" s="27">
        <f t="shared" ca="1" si="135"/>
        <v>0.37337640999396027</v>
      </c>
      <c r="D654" s="27">
        <f t="shared" ca="1" si="136"/>
        <v>3.7337640999396016E-2</v>
      </c>
      <c r="E654" s="16"/>
      <c r="F654" s="46">
        <v>7.18E-4</v>
      </c>
      <c r="G654" s="46">
        <v>21</v>
      </c>
      <c r="H654" s="16"/>
      <c r="I654" s="30">
        <f t="shared" ca="1" si="137"/>
        <v>127.36196319018404</v>
      </c>
      <c r="J654" s="42">
        <f t="shared" ca="1" si="130"/>
        <v>129.75</v>
      </c>
      <c r="K654" s="33">
        <f t="shared" ca="1" si="131"/>
        <v>0.98159509202453987</v>
      </c>
      <c r="L654" s="16"/>
      <c r="M654" s="36">
        <f t="shared" ca="1" si="138"/>
        <v>19.443005181347147</v>
      </c>
      <c r="N654" s="39">
        <f t="shared" ca="1" si="132"/>
        <v>19</v>
      </c>
      <c r="O654" s="120">
        <f t="shared" ca="1" si="139"/>
        <v>1.0233160621761657</v>
      </c>
      <c r="P654" s="39">
        <f t="shared" ca="1" si="140"/>
        <v>19.75</v>
      </c>
      <c r="Q654" s="39">
        <f t="shared" ca="1" si="133"/>
        <v>19.3</v>
      </c>
      <c r="R654" s="16"/>
      <c r="S654" s="33">
        <f t="shared" ca="1" si="141"/>
        <v>0.9</v>
      </c>
      <c r="T654" s="30">
        <f ca="1">COUNTIF(INDIRECT("Mess03!B"&amp;(ROW(A654)*4-9)):INDIRECT("Mess03!B"&amp;(ROW(A654)*4-6)),"&gt;=500")*15</f>
        <v>60</v>
      </c>
    </row>
    <row r="655" spans="1:20" ht="15.6" thickTop="1" thickBot="1" x14ac:dyDescent="0.35">
      <c r="A655" s="8">
        <f t="shared" si="142"/>
        <v>40996.20833333175</v>
      </c>
      <c r="B655" s="27">
        <f t="shared" ca="1" si="134"/>
        <v>0.32563821296290407</v>
      </c>
      <c r="C655" s="27">
        <f t="shared" ca="1" si="135"/>
        <v>0.36182023662544899</v>
      </c>
      <c r="D655" s="27">
        <f t="shared" ca="1" si="136"/>
        <v>3.6182023662544888E-2</v>
      </c>
      <c r="E655" s="16"/>
      <c r="F655" s="46">
        <v>7.18E-4</v>
      </c>
      <c r="G655" s="46">
        <v>21</v>
      </c>
      <c r="H655" s="16"/>
      <c r="I655" s="30">
        <f t="shared" ca="1" si="137"/>
        <v>126.62576687116564</v>
      </c>
      <c r="J655" s="42">
        <f t="shared" ca="1" si="130"/>
        <v>129</v>
      </c>
      <c r="K655" s="33">
        <f t="shared" ca="1" si="131"/>
        <v>0.98159509202453987</v>
      </c>
      <c r="L655" s="16"/>
      <c r="M655" s="36">
        <f t="shared" ca="1" si="138"/>
        <v>18.950777202072537</v>
      </c>
      <c r="N655" s="39">
        <f t="shared" ca="1" si="132"/>
        <v>19</v>
      </c>
      <c r="O655" s="120">
        <f t="shared" ca="1" si="139"/>
        <v>0.99740932642487046</v>
      </c>
      <c r="P655" s="39">
        <f t="shared" ca="1" si="140"/>
        <v>19.25</v>
      </c>
      <c r="Q655" s="39">
        <f t="shared" ca="1" si="133"/>
        <v>19.3</v>
      </c>
      <c r="R655" s="16"/>
      <c r="S655" s="33">
        <f t="shared" ca="1" si="141"/>
        <v>0.9</v>
      </c>
      <c r="T655" s="30">
        <f ca="1">COUNTIF(INDIRECT("Mess03!B"&amp;(ROW(A655)*4-9)):INDIRECT("Mess03!B"&amp;(ROW(A655)*4-6)),"&gt;=500")*15</f>
        <v>60</v>
      </c>
    </row>
    <row r="656" spans="1:20" ht="15.6" thickTop="1" thickBot="1" x14ac:dyDescent="0.35">
      <c r="A656" s="8">
        <f t="shared" si="142"/>
        <v>40996.249999998414</v>
      </c>
      <c r="B656" s="27">
        <f t="shared" ca="1" si="134"/>
        <v>0.32311224655710608</v>
      </c>
      <c r="C656" s="27">
        <f t="shared" ca="1" si="135"/>
        <v>0.35901360728567339</v>
      </c>
      <c r="D656" s="27">
        <f t="shared" ca="1" si="136"/>
        <v>3.5901360728567332E-2</v>
      </c>
      <c r="E656" s="16"/>
      <c r="F656" s="46">
        <v>7.18E-4</v>
      </c>
      <c r="G656" s="46">
        <v>21</v>
      </c>
      <c r="H656" s="16"/>
      <c r="I656" s="30">
        <f t="shared" ca="1" si="137"/>
        <v>126.13496932515338</v>
      </c>
      <c r="J656" s="42">
        <f t="shared" ca="1" si="130"/>
        <v>128.5</v>
      </c>
      <c r="K656" s="33">
        <f t="shared" ca="1" si="131"/>
        <v>0.98159509202453987</v>
      </c>
      <c r="L656" s="16"/>
      <c r="M656" s="36">
        <f t="shared" ca="1" si="138"/>
        <v>18.876943005181346</v>
      </c>
      <c r="N656" s="39">
        <f t="shared" ca="1" si="132"/>
        <v>19</v>
      </c>
      <c r="O656" s="120">
        <f t="shared" ca="1" si="139"/>
        <v>0.99352331606217614</v>
      </c>
      <c r="P656" s="39">
        <f t="shared" ca="1" si="140"/>
        <v>19.175000000000001</v>
      </c>
      <c r="Q656" s="39">
        <f t="shared" ca="1" si="133"/>
        <v>19.3</v>
      </c>
      <c r="R656" s="16"/>
      <c r="S656" s="33">
        <f t="shared" ca="1" si="141"/>
        <v>0.9</v>
      </c>
      <c r="T656" s="30">
        <f ca="1">COUNTIF(INDIRECT("Mess03!B"&amp;(ROW(A656)*4-9)):INDIRECT("Mess03!B"&amp;(ROW(A656)*4-6)),"&gt;=500")*15</f>
        <v>60</v>
      </c>
    </row>
    <row r="657" spans="1:20" ht="15.6" thickTop="1" thickBot="1" x14ac:dyDescent="0.35">
      <c r="A657" s="8">
        <f t="shared" si="142"/>
        <v>40996.291666665078</v>
      </c>
      <c r="B657" s="27">
        <f t="shared" ca="1" si="134"/>
        <v>0.31933722992339231</v>
      </c>
      <c r="C657" s="27">
        <f t="shared" ca="1" si="135"/>
        <v>0.35481914435932477</v>
      </c>
      <c r="D657" s="27">
        <f t="shared" ca="1" si="136"/>
        <v>3.5481914435932467E-2</v>
      </c>
      <c r="E657" s="16"/>
      <c r="F657" s="46">
        <v>7.18E-4</v>
      </c>
      <c r="G657" s="46">
        <v>21</v>
      </c>
      <c r="H657" s="16"/>
      <c r="I657" s="30">
        <f t="shared" ca="1" si="137"/>
        <v>125.6441717791411</v>
      </c>
      <c r="J657" s="42">
        <f t="shared" ca="1" si="130"/>
        <v>128</v>
      </c>
      <c r="K657" s="33">
        <f t="shared" ca="1" si="131"/>
        <v>0.98159509202453987</v>
      </c>
      <c r="L657" s="16"/>
      <c r="M657" s="36">
        <f t="shared" ca="1" si="138"/>
        <v>18.72927461139896</v>
      </c>
      <c r="N657" s="39">
        <f t="shared" ca="1" si="132"/>
        <v>19</v>
      </c>
      <c r="O657" s="120">
        <f t="shared" ca="1" si="139"/>
        <v>0.9857512953367874</v>
      </c>
      <c r="P657" s="39">
        <f t="shared" ca="1" si="140"/>
        <v>19.024999999999999</v>
      </c>
      <c r="Q657" s="39">
        <f t="shared" ca="1" si="133"/>
        <v>19.3</v>
      </c>
      <c r="R657" s="16"/>
      <c r="S657" s="33">
        <f t="shared" ca="1" si="141"/>
        <v>0.9</v>
      </c>
      <c r="T657" s="30">
        <f ca="1">COUNTIF(INDIRECT("Mess03!B"&amp;(ROW(A657)*4-9)):INDIRECT("Mess03!B"&amp;(ROW(A657)*4-6)),"&gt;=500")*15</f>
        <v>60</v>
      </c>
    </row>
    <row r="658" spans="1:20" ht="15.6" thickTop="1" thickBot="1" x14ac:dyDescent="0.35">
      <c r="A658" s="8">
        <f t="shared" si="142"/>
        <v>40996.333333331742</v>
      </c>
      <c r="B658" s="27">
        <f t="shared" ca="1" si="134"/>
        <v>0.3114298568269811</v>
      </c>
      <c r="C658" s="27">
        <f t="shared" ca="1" si="135"/>
        <v>0.3460331742522012</v>
      </c>
      <c r="D658" s="27">
        <f t="shared" ca="1" si="136"/>
        <v>3.4603317425220111E-2</v>
      </c>
      <c r="E658" s="16"/>
      <c r="F658" s="46">
        <v>7.18E-4</v>
      </c>
      <c r="G658" s="46">
        <v>21</v>
      </c>
      <c r="H658" s="16"/>
      <c r="I658" s="30">
        <f t="shared" ca="1" si="137"/>
        <v>124.66257668711657</v>
      </c>
      <c r="J658" s="42">
        <f t="shared" ca="1" si="130"/>
        <v>127</v>
      </c>
      <c r="K658" s="33">
        <f t="shared" ca="1" si="131"/>
        <v>0.98159509202453987</v>
      </c>
      <c r="L658" s="16"/>
      <c r="M658" s="36">
        <f t="shared" ca="1" si="138"/>
        <v>18.409326424870464</v>
      </c>
      <c r="N658" s="39">
        <f t="shared" ca="1" si="132"/>
        <v>19</v>
      </c>
      <c r="O658" s="120">
        <f t="shared" ca="1" si="139"/>
        <v>0.96891191709844549</v>
      </c>
      <c r="P658" s="39">
        <f t="shared" ca="1" si="140"/>
        <v>18.7</v>
      </c>
      <c r="Q658" s="39">
        <f t="shared" ca="1" si="133"/>
        <v>19.3</v>
      </c>
      <c r="R658" s="16"/>
      <c r="S658" s="33">
        <f t="shared" ca="1" si="141"/>
        <v>0.9</v>
      </c>
      <c r="T658" s="30">
        <f ca="1">COUNTIF(INDIRECT("Mess03!B"&amp;(ROW(A658)*4-9)):INDIRECT("Mess03!B"&amp;(ROW(A658)*4-6)),"&gt;=500")*15</f>
        <v>60</v>
      </c>
    </row>
    <row r="659" spans="1:20" ht="15.6" thickTop="1" thickBot="1" x14ac:dyDescent="0.35">
      <c r="A659" s="8">
        <f t="shared" si="142"/>
        <v>40996.374999998407</v>
      </c>
      <c r="B659" s="27">
        <f t="shared" ca="1" si="134"/>
        <v>0.3076400876315204</v>
      </c>
      <c r="C659" s="27">
        <f t="shared" ca="1" si="135"/>
        <v>0.34182231959057818</v>
      </c>
      <c r="D659" s="27">
        <f t="shared" ca="1" si="136"/>
        <v>3.4182231959057813E-2</v>
      </c>
      <c r="E659" s="16"/>
      <c r="F659" s="46">
        <v>7.18E-4</v>
      </c>
      <c r="G659" s="46">
        <v>21</v>
      </c>
      <c r="H659" s="16"/>
      <c r="I659" s="30">
        <f t="shared" ca="1" si="137"/>
        <v>125.15337423312883</v>
      </c>
      <c r="J659" s="42">
        <f t="shared" ca="1" si="130"/>
        <v>127.5</v>
      </c>
      <c r="K659" s="33">
        <f t="shared" ca="1" si="131"/>
        <v>0.98159509202453987</v>
      </c>
      <c r="L659" s="16"/>
      <c r="M659" s="36">
        <f t="shared" ca="1" si="138"/>
        <v>18.1139896373057</v>
      </c>
      <c r="N659" s="39">
        <f t="shared" ca="1" si="132"/>
        <v>19</v>
      </c>
      <c r="O659" s="120">
        <f t="shared" ca="1" si="139"/>
        <v>0.95336787564766834</v>
      </c>
      <c r="P659" s="39">
        <f t="shared" ca="1" si="140"/>
        <v>18.399999999999999</v>
      </c>
      <c r="Q659" s="39">
        <f t="shared" ca="1" si="133"/>
        <v>19.3</v>
      </c>
      <c r="R659" s="16"/>
      <c r="S659" s="33">
        <f t="shared" ca="1" si="141"/>
        <v>0.9</v>
      </c>
      <c r="T659" s="30">
        <f ca="1">COUNTIF(INDIRECT("Mess03!B"&amp;(ROW(A659)*4-9)):INDIRECT("Mess03!B"&amp;(ROW(A659)*4-6)),"&gt;=500")*15</f>
        <v>60</v>
      </c>
    </row>
    <row r="660" spans="1:20" ht="15.6" thickTop="1" thickBot="1" x14ac:dyDescent="0.35">
      <c r="A660" s="8">
        <f t="shared" si="142"/>
        <v>40996.416666665071</v>
      </c>
      <c r="B660" s="27">
        <f t="shared" ca="1" si="134"/>
        <v>0.30458384858959281</v>
      </c>
      <c r="C660" s="27">
        <f t="shared" ca="1" si="135"/>
        <v>0.33842649843288092</v>
      </c>
      <c r="D660" s="27">
        <f t="shared" ca="1" si="136"/>
        <v>3.3842649843288088E-2</v>
      </c>
      <c r="E660" s="16"/>
      <c r="F660" s="46">
        <v>7.18E-4</v>
      </c>
      <c r="G660" s="46">
        <v>21</v>
      </c>
      <c r="H660" s="16"/>
      <c r="I660" s="30">
        <f t="shared" ca="1" si="137"/>
        <v>124.41717791411043</v>
      </c>
      <c r="J660" s="42">
        <f t="shared" ca="1" si="130"/>
        <v>126.75</v>
      </c>
      <c r="K660" s="33">
        <f t="shared" ca="1" si="131"/>
        <v>0.98159509202453987</v>
      </c>
      <c r="L660" s="16"/>
      <c r="M660" s="36">
        <f t="shared" ca="1" si="138"/>
        <v>18.040155440414505</v>
      </c>
      <c r="N660" s="39">
        <f t="shared" ca="1" si="132"/>
        <v>19</v>
      </c>
      <c r="O660" s="120">
        <f t="shared" ca="1" si="139"/>
        <v>0.94948186528497402</v>
      </c>
      <c r="P660" s="39">
        <f t="shared" ca="1" si="140"/>
        <v>18.324999999999999</v>
      </c>
      <c r="Q660" s="39">
        <f t="shared" ca="1" si="133"/>
        <v>19.3</v>
      </c>
      <c r="R660" s="16"/>
      <c r="S660" s="33">
        <f t="shared" ca="1" si="141"/>
        <v>0.9</v>
      </c>
      <c r="T660" s="30">
        <f ca="1">COUNTIF(INDIRECT("Mess03!B"&amp;(ROW(A660)*4-9)):INDIRECT("Mess03!B"&amp;(ROW(A660)*4-6)),"&gt;=500")*15</f>
        <v>60</v>
      </c>
    </row>
    <row r="661" spans="1:20" ht="15.6" thickTop="1" thickBot="1" x14ac:dyDescent="0.35">
      <c r="A661" s="8">
        <f t="shared" si="142"/>
        <v>40996.458333331735</v>
      </c>
      <c r="B661" s="27">
        <f t="shared" ca="1" si="134"/>
        <v>0.30495102345974129</v>
      </c>
      <c r="C661" s="27">
        <f t="shared" ca="1" si="135"/>
        <v>0.33883447051082366</v>
      </c>
      <c r="D661" s="27">
        <f t="shared" ca="1" si="136"/>
        <v>3.3883447051082358E-2</v>
      </c>
      <c r="E661" s="16"/>
      <c r="F661" s="46">
        <v>7.18E-4</v>
      </c>
      <c r="G661" s="46">
        <v>21</v>
      </c>
      <c r="H661" s="16"/>
      <c r="I661" s="30">
        <f t="shared" ca="1" si="137"/>
        <v>124.9079754601227</v>
      </c>
      <c r="J661" s="42">
        <f t="shared" ca="1" si="130"/>
        <v>127.25</v>
      </c>
      <c r="K661" s="33">
        <f t="shared" ca="1" si="131"/>
        <v>0.98159509202453987</v>
      </c>
      <c r="L661" s="16"/>
      <c r="M661" s="36">
        <f t="shared" ca="1" si="138"/>
        <v>17.990932642487046</v>
      </c>
      <c r="N661" s="39">
        <f t="shared" ca="1" si="132"/>
        <v>19</v>
      </c>
      <c r="O661" s="120">
        <f t="shared" ca="1" si="139"/>
        <v>0.94689119170984448</v>
      </c>
      <c r="P661" s="39">
        <f t="shared" ca="1" si="140"/>
        <v>18.274999999999999</v>
      </c>
      <c r="Q661" s="39">
        <f t="shared" ca="1" si="133"/>
        <v>19.3</v>
      </c>
      <c r="R661" s="16"/>
      <c r="S661" s="33">
        <f t="shared" ca="1" si="141"/>
        <v>0.9</v>
      </c>
      <c r="T661" s="30">
        <f ca="1">COUNTIF(INDIRECT("Mess03!B"&amp;(ROW(A661)*4-9)):INDIRECT("Mess03!B"&amp;(ROW(A661)*4-6)),"&gt;=500")*15</f>
        <v>60</v>
      </c>
    </row>
    <row r="662" spans="1:20" ht="15.6" thickTop="1" thickBot="1" x14ac:dyDescent="0.35">
      <c r="A662" s="8">
        <f t="shared" si="142"/>
        <v>40996.499999998399</v>
      </c>
      <c r="B662" s="27">
        <f t="shared" ca="1" si="134"/>
        <v>0.29983598246733845</v>
      </c>
      <c r="C662" s="27">
        <f t="shared" ca="1" si="135"/>
        <v>0.33315109163037604</v>
      </c>
      <c r="D662" s="27">
        <f t="shared" ca="1" si="136"/>
        <v>3.33151091630376E-2</v>
      </c>
      <c r="E662" s="16"/>
      <c r="F662" s="46">
        <v>7.18E-4</v>
      </c>
      <c r="G662" s="46">
        <v>21</v>
      </c>
      <c r="H662" s="16"/>
      <c r="I662" s="30">
        <f t="shared" ca="1" si="137"/>
        <v>124.1717791411043</v>
      </c>
      <c r="J662" s="42">
        <f t="shared" ca="1" si="130"/>
        <v>126.5</v>
      </c>
      <c r="K662" s="33">
        <f t="shared" ca="1" si="131"/>
        <v>0.98159509202453987</v>
      </c>
      <c r="L662" s="16"/>
      <c r="M662" s="36">
        <f t="shared" ca="1" si="138"/>
        <v>17.794041450777204</v>
      </c>
      <c r="N662" s="39">
        <f t="shared" ca="1" si="132"/>
        <v>19</v>
      </c>
      <c r="O662" s="120">
        <f t="shared" ca="1" si="139"/>
        <v>0.93652849740932653</v>
      </c>
      <c r="P662" s="39">
        <f t="shared" ca="1" si="140"/>
        <v>18.075000000000003</v>
      </c>
      <c r="Q662" s="39">
        <f t="shared" ca="1" si="133"/>
        <v>19.3</v>
      </c>
      <c r="R662" s="16"/>
      <c r="S662" s="33">
        <f t="shared" ca="1" si="141"/>
        <v>0.9</v>
      </c>
      <c r="T662" s="30">
        <f ca="1">COUNTIF(INDIRECT("Mess03!B"&amp;(ROW(A662)*4-9)):INDIRECT("Mess03!B"&amp;(ROW(A662)*4-6)),"&gt;=500")*15</f>
        <v>60</v>
      </c>
    </row>
    <row r="663" spans="1:20" ht="15.6" thickTop="1" thickBot="1" x14ac:dyDescent="0.35">
      <c r="A663" s="8">
        <f t="shared" si="142"/>
        <v>40996.541666665064</v>
      </c>
      <c r="B663" s="27">
        <f t="shared" ca="1" si="134"/>
        <v>0.30048509518420796</v>
      </c>
      <c r="C663" s="27">
        <f t="shared" ca="1" si="135"/>
        <v>0.33387232798245331</v>
      </c>
      <c r="D663" s="27">
        <f t="shared" ca="1" si="136"/>
        <v>3.3387232798245327E-2</v>
      </c>
      <c r="E663" s="16"/>
      <c r="F663" s="46">
        <v>7.18E-4</v>
      </c>
      <c r="G663" s="46">
        <v>21</v>
      </c>
      <c r="H663" s="16"/>
      <c r="I663" s="30">
        <f t="shared" ca="1" si="137"/>
        <v>123.92638036809817</v>
      </c>
      <c r="J663" s="42">
        <f t="shared" ca="1" si="130"/>
        <v>126.25</v>
      </c>
      <c r="K663" s="33">
        <f t="shared" ca="1" si="131"/>
        <v>0.98159509202453987</v>
      </c>
      <c r="L663" s="16"/>
      <c r="M663" s="36">
        <f t="shared" ca="1" si="138"/>
        <v>17.867875647668392</v>
      </c>
      <c r="N663" s="39">
        <f t="shared" ca="1" si="132"/>
        <v>19</v>
      </c>
      <c r="O663" s="120">
        <f t="shared" ca="1" si="139"/>
        <v>0.94041450777202062</v>
      </c>
      <c r="P663" s="39">
        <f t="shared" ca="1" si="140"/>
        <v>18.149999999999999</v>
      </c>
      <c r="Q663" s="39">
        <f t="shared" ca="1" si="133"/>
        <v>19.3</v>
      </c>
      <c r="R663" s="16"/>
      <c r="S663" s="33">
        <f t="shared" ca="1" si="141"/>
        <v>0.9</v>
      </c>
      <c r="T663" s="30">
        <f ca="1">COUNTIF(INDIRECT("Mess03!B"&amp;(ROW(A663)*4-9)):INDIRECT("Mess03!B"&amp;(ROW(A663)*4-6)),"&gt;=500")*15</f>
        <v>60</v>
      </c>
    </row>
    <row r="664" spans="1:20" ht="15.6" thickTop="1" thickBot="1" x14ac:dyDescent="0.35">
      <c r="A664" s="8">
        <f t="shared" si="142"/>
        <v>40996.583333331728</v>
      </c>
      <c r="B664" s="27">
        <f t="shared" ca="1" si="134"/>
        <v>0.29805829877682066</v>
      </c>
      <c r="C664" s="27">
        <f t="shared" ca="1" si="135"/>
        <v>0.33117588752980071</v>
      </c>
      <c r="D664" s="27">
        <f t="shared" ca="1" si="136"/>
        <v>3.3117588752980064E-2</v>
      </c>
      <c r="E664" s="16"/>
      <c r="F664" s="46">
        <v>7.18E-4</v>
      </c>
      <c r="G664" s="46">
        <v>21</v>
      </c>
      <c r="H664" s="16"/>
      <c r="I664" s="30">
        <f t="shared" ca="1" si="137"/>
        <v>123.43558282208589</v>
      </c>
      <c r="J664" s="42">
        <f t="shared" ca="1" si="130"/>
        <v>125.75</v>
      </c>
      <c r="K664" s="33">
        <f t="shared" ca="1" si="131"/>
        <v>0.98159509202453987</v>
      </c>
      <c r="L664" s="16"/>
      <c r="M664" s="36">
        <f t="shared" ca="1" si="138"/>
        <v>17.7940414507772</v>
      </c>
      <c r="N664" s="39">
        <f t="shared" ca="1" si="132"/>
        <v>19</v>
      </c>
      <c r="O664" s="120">
        <f t="shared" ca="1" si="139"/>
        <v>0.93652849740932631</v>
      </c>
      <c r="P664" s="39">
        <f t="shared" ca="1" si="140"/>
        <v>18.074999999999999</v>
      </c>
      <c r="Q664" s="39">
        <f t="shared" ca="1" si="133"/>
        <v>19.3</v>
      </c>
      <c r="R664" s="16"/>
      <c r="S664" s="33">
        <f t="shared" ca="1" si="141"/>
        <v>0.9</v>
      </c>
      <c r="T664" s="30">
        <f ca="1">COUNTIF(INDIRECT("Mess03!B"&amp;(ROW(A664)*4-9)):INDIRECT("Mess03!B"&amp;(ROW(A664)*4-6)),"&gt;=500")*15</f>
        <v>60</v>
      </c>
    </row>
    <row r="665" spans="1:20" ht="15.6" thickTop="1" thickBot="1" x14ac:dyDescent="0.35">
      <c r="A665" s="8">
        <f t="shared" si="142"/>
        <v>40996.624999998392</v>
      </c>
      <c r="B665" s="27">
        <f t="shared" ca="1" si="134"/>
        <v>0.29582000732508984</v>
      </c>
      <c r="C665" s="27">
        <f t="shared" ca="1" si="135"/>
        <v>0.32868889702787762</v>
      </c>
      <c r="D665" s="27">
        <f t="shared" ca="1" si="136"/>
        <v>3.2868889702787757E-2</v>
      </c>
      <c r="E665" s="16"/>
      <c r="F665" s="46">
        <v>7.18E-4</v>
      </c>
      <c r="G665" s="46">
        <v>21</v>
      </c>
      <c r="H665" s="16"/>
      <c r="I665" s="30">
        <f t="shared" ca="1" si="137"/>
        <v>123.19018404907976</v>
      </c>
      <c r="J665" s="42">
        <f t="shared" ca="1" si="130"/>
        <v>125.5</v>
      </c>
      <c r="K665" s="33">
        <f t="shared" ca="1" si="131"/>
        <v>0.98159509202453987</v>
      </c>
      <c r="L665" s="16"/>
      <c r="M665" s="36">
        <f t="shared" ca="1" si="138"/>
        <v>17.695595854922278</v>
      </c>
      <c r="N665" s="39">
        <f t="shared" ca="1" si="132"/>
        <v>19</v>
      </c>
      <c r="O665" s="120">
        <f t="shared" ca="1" si="139"/>
        <v>0.93134715025906722</v>
      </c>
      <c r="P665" s="39">
        <f t="shared" ca="1" si="140"/>
        <v>17.974999999999998</v>
      </c>
      <c r="Q665" s="39">
        <f t="shared" ca="1" si="133"/>
        <v>19.3</v>
      </c>
      <c r="R665" s="16"/>
      <c r="S665" s="33">
        <f t="shared" ca="1" si="141"/>
        <v>0.9</v>
      </c>
      <c r="T665" s="30">
        <f ca="1">COUNTIF(INDIRECT("Mess03!B"&amp;(ROW(A665)*4-9)):INDIRECT("Mess03!B"&amp;(ROW(A665)*4-6)),"&gt;=500")*15</f>
        <v>60</v>
      </c>
    </row>
    <row r="666" spans="1:20" ht="15.6" thickTop="1" thickBot="1" x14ac:dyDescent="0.35">
      <c r="A666" s="8">
        <f t="shared" si="142"/>
        <v>40996.666666665056</v>
      </c>
      <c r="B666" s="27">
        <f t="shared" ca="1" si="134"/>
        <v>0.29664287243586884</v>
      </c>
      <c r="C666" s="27">
        <f t="shared" ca="1" si="135"/>
        <v>0.32960319159540985</v>
      </c>
      <c r="D666" s="27">
        <f t="shared" ca="1" si="136"/>
        <v>3.2960319159540979E-2</v>
      </c>
      <c r="E666" s="16"/>
      <c r="F666" s="46">
        <v>7.18E-4</v>
      </c>
      <c r="G666" s="46">
        <v>21</v>
      </c>
      <c r="H666" s="16"/>
      <c r="I666" s="30">
        <f t="shared" ca="1" si="137"/>
        <v>123.19018404907976</v>
      </c>
      <c r="J666" s="42">
        <f t="shared" ca="1" si="130"/>
        <v>125.5</v>
      </c>
      <c r="K666" s="33">
        <f t="shared" ca="1" si="131"/>
        <v>0.98159509202453987</v>
      </c>
      <c r="L666" s="16"/>
      <c r="M666" s="36">
        <f t="shared" ca="1" si="138"/>
        <v>17.744818652849737</v>
      </c>
      <c r="N666" s="39">
        <f t="shared" ca="1" si="132"/>
        <v>19</v>
      </c>
      <c r="O666" s="120">
        <f t="shared" ca="1" si="139"/>
        <v>0.93393782383419677</v>
      </c>
      <c r="P666" s="39">
        <f t="shared" ca="1" si="140"/>
        <v>18.024999999999999</v>
      </c>
      <c r="Q666" s="39">
        <f t="shared" ca="1" si="133"/>
        <v>19.3</v>
      </c>
      <c r="R666" s="16"/>
      <c r="S666" s="33">
        <f t="shared" ca="1" si="141"/>
        <v>0.9</v>
      </c>
      <c r="T666" s="30">
        <f ca="1">COUNTIF(INDIRECT("Mess03!B"&amp;(ROW(A666)*4-9)):INDIRECT("Mess03!B"&amp;(ROW(A666)*4-6)),"&gt;=500")*15</f>
        <v>60</v>
      </c>
    </row>
    <row r="667" spans="1:20" ht="15.6" thickTop="1" thickBot="1" x14ac:dyDescent="0.35">
      <c r="A667" s="8">
        <f t="shared" si="142"/>
        <v>40996.70833333172</v>
      </c>
      <c r="B667" s="27">
        <f t="shared" ca="1" si="134"/>
        <v>0.29758785597444293</v>
      </c>
      <c r="C667" s="27">
        <f t="shared" ca="1" si="135"/>
        <v>0.3306531733049366</v>
      </c>
      <c r="D667" s="27">
        <f t="shared" ca="1" si="136"/>
        <v>3.306531733049365E-2</v>
      </c>
      <c r="E667" s="16"/>
      <c r="F667" s="46">
        <v>7.18E-4</v>
      </c>
      <c r="G667" s="46">
        <v>21</v>
      </c>
      <c r="H667" s="16"/>
      <c r="I667" s="30">
        <f t="shared" ca="1" si="137"/>
        <v>123.92638036809817</v>
      </c>
      <c r="J667" s="42">
        <f t="shared" ca="1" si="130"/>
        <v>126.25</v>
      </c>
      <c r="K667" s="33">
        <f t="shared" ca="1" si="131"/>
        <v>0.98159509202453987</v>
      </c>
      <c r="L667" s="16"/>
      <c r="M667" s="36">
        <f t="shared" ca="1" si="138"/>
        <v>17.695595854922281</v>
      </c>
      <c r="N667" s="39">
        <f t="shared" ca="1" si="132"/>
        <v>19</v>
      </c>
      <c r="O667" s="120">
        <f t="shared" ca="1" si="139"/>
        <v>0.93134715025906745</v>
      </c>
      <c r="P667" s="39">
        <f t="shared" ca="1" si="140"/>
        <v>17.975000000000001</v>
      </c>
      <c r="Q667" s="39">
        <f t="shared" ca="1" si="133"/>
        <v>19.3</v>
      </c>
      <c r="R667" s="16"/>
      <c r="S667" s="33">
        <f t="shared" ca="1" si="141"/>
        <v>0.9</v>
      </c>
      <c r="T667" s="30">
        <f ca="1">COUNTIF(INDIRECT("Mess03!B"&amp;(ROW(A667)*4-9)):INDIRECT("Mess03!B"&amp;(ROW(A667)*4-6)),"&gt;=500")*15</f>
        <v>60</v>
      </c>
    </row>
    <row r="668" spans="1:20" ht="15.6" thickTop="1" thickBot="1" x14ac:dyDescent="0.35">
      <c r="A668" s="8">
        <f t="shared" si="142"/>
        <v>40996.749999998385</v>
      </c>
      <c r="B668" s="27">
        <f t="shared" ca="1" si="134"/>
        <v>0.29593229071172</v>
      </c>
      <c r="C668" s="27">
        <f t="shared" ca="1" si="135"/>
        <v>0.32881365634635557</v>
      </c>
      <c r="D668" s="27">
        <f t="shared" ca="1" si="136"/>
        <v>3.2881365634635548E-2</v>
      </c>
      <c r="E668" s="16"/>
      <c r="F668" s="46">
        <v>7.18E-4</v>
      </c>
      <c r="G668" s="46">
        <v>21</v>
      </c>
      <c r="H668" s="16"/>
      <c r="I668" s="30">
        <f t="shared" ca="1" si="137"/>
        <v>123.92638036809817</v>
      </c>
      <c r="J668" s="42">
        <f t="shared" ca="1" si="130"/>
        <v>126.25</v>
      </c>
      <c r="K668" s="33">
        <f t="shared" ca="1" si="131"/>
        <v>0.98159509202453987</v>
      </c>
      <c r="L668" s="16"/>
      <c r="M668" s="36">
        <f t="shared" ca="1" si="138"/>
        <v>17.597150259067355</v>
      </c>
      <c r="N668" s="39">
        <f t="shared" ca="1" si="132"/>
        <v>19</v>
      </c>
      <c r="O668" s="120">
        <f t="shared" ca="1" si="139"/>
        <v>0.92616580310880825</v>
      </c>
      <c r="P668" s="39">
        <f t="shared" ca="1" si="140"/>
        <v>17.875</v>
      </c>
      <c r="Q668" s="39">
        <f t="shared" ca="1" si="133"/>
        <v>19.3</v>
      </c>
      <c r="R668" s="16"/>
      <c r="S668" s="33">
        <f t="shared" ca="1" si="141"/>
        <v>0.9</v>
      </c>
      <c r="T668" s="30">
        <f ca="1">COUNTIF(INDIRECT("Mess03!B"&amp;(ROW(A668)*4-9)):INDIRECT("Mess03!B"&amp;(ROW(A668)*4-6)),"&gt;=500")*15</f>
        <v>60</v>
      </c>
    </row>
    <row r="669" spans="1:20" ht="15.6" thickTop="1" thickBot="1" x14ac:dyDescent="0.35">
      <c r="A669" s="8">
        <f t="shared" si="142"/>
        <v>40996.791666665049</v>
      </c>
      <c r="B669" s="27">
        <f t="shared" ca="1" si="134"/>
        <v>0.29435950371213326</v>
      </c>
      <c r="C669" s="27">
        <f t="shared" ca="1" si="135"/>
        <v>0.32706611523570361</v>
      </c>
      <c r="D669" s="27">
        <f t="shared" ca="1" si="136"/>
        <v>3.2706611523570357E-2</v>
      </c>
      <c r="E669" s="16"/>
      <c r="F669" s="46">
        <v>7.18E-4</v>
      </c>
      <c r="G669" s="46">
        <v>21</v>
      </c>
      <c r="H669" s="16"/>
      <c r="I669" s="30">
        <f t="shared" ca="1" si="137"/>
        <v>124.66257668711657</v>
      </c>
      <c r="J669" s="42">
        <f t="shared" ca="1" si="130"/>
        <v>127</v>
      </c>
      <c r="K669" s="33">
        <f t="shared" ca="1" si="131"/>
        <v>0.98159509202453987</v>
      </c>
      <c r="L669" s="16"/>
      <c r="M669" s="36">
        <f t="shared" ca="1" si="138"/>
        <v>17.40025906735751</v>
      </c>
      <c r="N669" s="39">
        <f t="shared" ca="1" si="132"/>
        <v>19</v>
      </c>
      <c r="O669" s="120">
        <f t="shared" ca="1" si="139"/>
        <v>0.91580310880828997</v>
      </c>
      <c r="P669" s="39">
        <f t="shared" ca="1" si="140"/>
        <v>17.674999999999997</v>
      </c>
      <c r="Q669" s="39">
        <f t="shared" ca="1" si="133"/>
        <v>19.3</v>
      </c>
      <c r="R669" s="16"/>
      <c r="S669" s="33">
        <f t="shared" ca="1" si="141"/>
        <v>0.9</v>
      </c>
      <c r="T669" s="30">
        <f ca="1">COUNTIF(INDIRECT("Mess03!B"&amp;(ROW(A669)*4-9)):INDIRECT("Mess03!B"&amp;(ROW(A669)*4-6)),"&gt;=500")*15</f>
        <v>60</v>
      </c>
    </row>
    <row r="670" spans="1:20" ht="15.6" thickTop="1" thickBot="1" x14ac:dyDescent="0.35">
      <c r="A670" s="8">
        <f t="shared" si="142"/>
        <v>40996.833333331713</v>
      </c>
      <c r="B670" s="27">
        <f t="shared" ca="1" si="134"/>
        <v>0.1474666072233701</v>
      </c>
      <c r="C670" s="27">
        <f t="shared" ca="1" si="135"/>
        <v>0.16385178580374454</v>
      </c>
      <c r="D670" s="27">
        <f t="shared" ca="1" si="136"/>
        <v>1.638517858037445E-2</v>
      </c>
      <c r="E670" s="16"/>
      <c r="F670" s="46">
        <v>7.18E-4</v>
      </c>
      <c r="G670" s="46">
        <v>21</v>
      </c>
      <c r="H670" s="16"/>
      <c r="I670" s="30">
        <f t="shared" ca="1" si="137"/>
        <v>61.840490797546011</v>
      </c>
      <c r="J670" s="42">
        <f t="shared" ca="1" si="130"/>
        <v>63</v>
      </c>
      <c r="K670" s="33">
        <f t="shared" ca="1" si="131"/>
        <v>0.98159509202453987</v>
      </c>
      <c r="L670" s="16"/>
      <c r="M670" s="36">
        <f t="shared" ca="1" si="138"/>
        <v>17.572538860103627</v>
      </c>
      <c r="N670" s="39">
        <f t="shared" ca="1" si="132"/>
        <v>19</v>
      </c>
      <c r="O670" s="120">
        <f t="shared" ca="1" si="139"/>
        <v>0.92487046632124359</v>
      </c>
      <c r="P670" s="39">
        <f t="shared" ca="1" si="140"/>
        <v>17.850000000000001</v>
      </c>
      <c r="Q670" s="39">
        <f t="shared" ca="1" si="133"/>
        <v>19.3</v>
      </c>
      <c r="R670" s="16"/>
      <c r="S670" s="33">
        <f t="shared" ca="1" si="141"/>
        <v>0.9</v>
      </c>
      <c r="T670" s="30">
        <f ca="1">COUNTIF(INDIRECT("Mess03!B"&amp;(ROW(A670)*4-9)):INDIRECT("Mess03!B"&amp;(ROW(A670)*4-6)),"&gt;=500")*15</f>
        <v>45</v>
      </c>
    </row>
    <row r="671" spans="1:20" ht="15.6" thickTop="1" thickBot="1" x14ac:dyDescent="0.35">
      <c r="A671" s="8">
        <f t="shared" si="142"/>
        <v>40996.874999998377</v>
      </c>
      <c r="B671" s="27">
        <f t="shared" ca="1" si="134"/>
        <v>0</v>
      </c>
      <c r="C671" s="27">
        <f t="shared" ca="1" si="135"/>
        <v>0</v>
      </c>
      <c r="D671" s="27">
        <f t="shared" ca="1" si="136"/>
        <v>0</v>
      </c>
      <c r="E671" s="16"/>
      <c r="F671" s="46">
        <v>7.18E-4</v>
      </c>
      <c r="G671" s="46">
        <v>21</v>
      </c>
      <c r="H671" s="16"/>
      <c r="I671" s="30">
        <f t="shared" ca="1" si="137"/>
        <v>0</v>
      </c>
      <c r="J671" s="42">
        <f t="shared" ca="1" si="130"/>
        <v>0</v>
      </c>
      <c r="K671" s="33">
        <f t="shared" ca="1" si="131"/>
        <v>0.98159509202453987</v>
      </c>
      <c r="L671" s="16"/>
      <c r="M671" s="36">
        <f t="shared" ca="1" si="138"/>
        <v>17.892487046632123</v>
      </c>
      <c r="N671" s="39">
        <f t="shared" ca="1" si="132"/>
        <v>19</v>
      </c>
      <c r="O671" s="120">
        <f t="shared" ca="1" si="139"/>
        <v>0.94170984455958551</v>
      </c>
      <c r="P671" s="39">
        <f t="shared" ca="1" si="140"/>
        <v>18.175000000000001</v>
      </c>
      <c r="Q671" s="39">
        <f t="shared" ca="1" si="133"/>
        <v>19.3</v>
      </c>
      <c r="R671" s="16"/>
      <c r="S671" s="33">
        <f t="shared" ca="1" si="141"/>
        <v>0</v>
      </c>
      <c r="T671" s="30">
        <f ca="1">COUNTIF(INDIRECT("Mess03!B"&amp;(ROW(A671)*4-9)):INDIRECT("Mess03!B"&amp;(ROW(A671)*4-6)),"&gt;=500")*15</f>
        <v>0</v>
      </c>
    </row>
    <row r="672" spans="1:20" ht="15.6" thickTop="1" thickBot="1" x14ac:dyDescent="0.35">
      <c r="A672" s="8">
        <f t="shared" si="142"/>
        <v>40996.916666665042</v>
      </c>
      <c r="B672" s="27">
        <f t="shared" ca="1" si="134"/>
        <v>0</v>
      </c>
      <c r="C672" s="27">
        <f t="shared" ca="1" si="135"/>
        <v>0</v>
      </c>
      <c r="D672" s="27">
        <f t="shared" ca="1" si="136"/>
        <v>0</v>
      </c>
      <c r="E672" s="16"/>
      <c r="F672" s="46">
        <v>7.18E-4</v>
      </c>
      <c r="G672" s="46">
        <v>21</v>
      </c>
      <c r="H672" s="16"/>
      <c r="I672" s="30">
        <f t="shared" ca="1" si="137"/>
        <v>0</v>
      </c>
      <c r="J672" s="42">
        <f t="shared" ca="1" si="130"/>
        <v>0</v>
      </c>
      <c r="K672" s="33">
        <f t="shared" ca="1" si="131"/>
        <v>0.98159509202453987</v>
      </c>
      <c r="L672" s="16"/>
      <c r="M672" s="36">
        <f t="shared" ca="1" si="138"/>
        <v>17.966321243523314</v>
      </c>
      <c r="N672" s="39">
        <f t="shared" ca="1" si="132"/>
        <v>19</v>
      </c>
      <c r="O672" s="120">
        <f t="shared" ca="1" si="139"/>
        <v>0.94559585492227971</v>
      </c>
      <c r="P672" s="39">
        <f t="shared" ca="1" si="140"/>
        <v>18.25</v>
      </c>
      <c r="Q672" s="39">
        <f t="shared" ca="1" si="133"/>
        <v>19.3</v>
      </c>
      <c r="R672" s="16"/>
      <c r="S672" s="33">
        <f t="shared" ca="1" si="141"/>
        <v>0</v>
      </c>
      <c r="T672" s="30">
        <f ca="1">COUNTIF(INDIRECT("Mess03!B"&amp;(ROW(A672)*4-9)):INDIRECT("Mess03!B"&amp;(ROW(A672)*4-6)),"&gt;=500")*15</f>
        <v>0</v>
      </c>
    </row>
    <row r="673" spans="1:20" ht="15.6" thickTop="1" thickBot="1" x14ac:dyDescent="0.35">
      <c r="A673" s="8">
        <f t="shared" si="142"/>
        <v>40996.958333331706</v>
      </c>
      <c r="B673" s="27">
        <f t="shared" ca="1" si="134"/>
        <v>0</v>
      </c>
      <c r="C673" s="27">
        <f t="shared" ca="1" si="135"/>
        <v>0</v>
      </c>
      <c r="D673" s="27">
        <f t="shared" ca="1" si="136"/>
        <v>0</v>
      </c>
      <c r="E673" s="16"/>
      <c r="F673" s="46">
        <v>7.18E-4</v>
      </c>
      <c r="G673" s="46">
        <v>21</v>
      </c>
      <c r="H673" s="16"/>
      <c r="I673" s="30">
        <f t="shared" ca="1" si="137"/>
        <v>0</v>
      </c>
      <c r="J673" s="42">
        <f t="shared" ca="1" si="130"/>
        <v>0</v>
      </c>
      <c r="K673" s="33">
        <f t="shared" ca="1" si="131"/>
        <v>0.98159509202453987</v>
      </c>
      <c r="L673" s="16"/>
      <c r="M673" s="36">
        <f t="shared" ca="1" si="138"/>
        <v>18.089378238341968</v>
      </c>
      <c r="N673" s="39">
        <f t="shared" ca="1" si="132"/>
        <v>19</v>
      </c>
      <c r="O673" s="120">
        <f t="shared" ca="1" si="139"/>
        <v>0.95207253886010357</v>
      </c>
      <c r="P673" s="39">
        <f t="shared" ca="1" si="140"/>
        <v>18.375</v>
      </c>
      <c r="Q673" s="39">
        <f t="shared" ca="1" si="133"/>
        <v>19.3</v>
      </c>
      <c r="R673" s="16"/>
      <c r="S673" s="33">
        <f t="shared" ca="1" si="141"/>
        <v>0</v>
      </c>
      <c r="T673" s="30">
        <f ca="1">COUNTIF(INDIRECT("Mess03!B"&amp;(ROW(A673)*4-9)):INDIRECT("Mess03!B"&amp;(ROW(A673)*4-6)),"&gt;=500")*15</f>
        <v>0</v>
      </c>
    </row>
    <row r="674" spans="1:20" ht="15.6" thickTop="1" thickBot="1" x14ac:dyDescent="0.35">
      <c r="A674" s="8">
        <f t="shared" si="142"/>
        <v>40996.99999999837</v>
      </c>
      <c r="B674" s="27">
        <f t="shared" ca="1" si="134"/>
        <v>0</v>
      </c>
      <c r="C674" s="27">
        <f t="shared" ca="1" si="135"/>
        <v>0</v>
      </c>
      <c r="D674" s="27">
        <f t="shared" ca="1" si="136"/>
        <v>0</v>
      </c>
      <c r="E674" s="16"/>
      <c r="F674" s="46">
        <v>7.18E-4</v>
      </c>
      <c r="G674" s="46">
        <v>21</v>
      </c>
      <c r="H674" s="16"/>
      <c r="I674" s="30">
        <f t="shared" ca="1" si="137"/>
        <v>0</v>
      </c>
      <c r="J674" s="42">
        <f t="shared" ca="1" si="130"/>
        <v>0</v>
      </c>
      <c r="K674" s="33">
        <f t="shared" ca="1" si="131"/>
        <v>0.98159509202453987</v>
      </c>
      <c r="L674" s="16"/>
      <c r="M674" s="36">
        <f t="shared" ca="1" si="138"/>
        <v>18.532383419689118</v>
      </c>
      <c r="N674" s="39">
        <f t="shared" ca="1" si="132"/>
        <v>19</v>
      </c>
      <c r="O674" s="120">
        <f t="shared" ca="1" si="139"/>
        <v>0.97538860103626934</v>
      </c>
      <c r="P674" s="39">
        <f t="shared" ca="1" si="140"/>
        <v>18.824999999999999</v>
      </c>
      <c r="Q674" s="39">
        <f t="shared" ca="1" si="133"/>
        <v>19.3</v>
      </c>
      <c r="R674" s="16"/>
      <c r="S674" s="33">
        <f t="shared" ca="1" si="141"/>
        <v>0</v>
      </c>
      <c r="T674" s="30">
        <f ca="1">COUNTIF(INDIRECT("Mess03!B"&amp;(ROW(A674)*4-9)):INDIRECT("Mess03!B"&amp;(ROW(A674)*4-6)),"&gt;=500")*15</f>
        <v>0</v>
      </c>
    </row>
    <row r="675" spans="1:20" ht="15.6" thickTop="1" thickBot="1" x14ac:dyDescent="0.35">
      <c r="A675" s="8">
        <f t="shared" si="142"/>
        <v>40997.041666665034</v>
      </c>
      <c r="B675" s="27">
        <f t="shared" ca="1" si="134"/>
        <v>0</v>
      </c>
      <c r="C675" s="27">
        <f t="shared" ca="1" si="135"/>
        <v>0</v>
      </c>
      <c r="D675" s="27">
        <f t="shared" ca="1" si="136"/>
        <v>0</v>
      </c>
      <c r="E675" s="16"/>
      <c r="F675" s="46">
        <v>7.18E-4</v>
      </c>
      <c r="G675" s="46">
        <v>21</v>
      </c>
      <c r="H675" s="16"/>
      <c r="I675" s="30">
        <f t="shared" ca="1" si="137"/>
        <v>0</v>
      </c>
      <c r="J675" s="42">
        <f t="shared" ca="1" si="130"/>
        <v>0</v>
      </c>
      <c r="K675" s="33">
        <f t="shared" ca="1" si="131"/>
        <v>0.98159509202453987</v>
      </c>
      <c r="L675" s="16"/>
      <c r="M675" s="36">
        <f t="shared" ca="1" si="138"/>
        <v>19.196891191709845</v>
      </c>
      <c r="N675" s="39">
        <f t="shared" ca="1" si="132"/>
        <v>19</v>
      </c>
      <c r="O675" s="120">
        <f t="shared" ca="1" si="139"/>
        <v>1.0103626943005182</v>
      </c>
      <c r="P675" s="39">
        <f t="shared" ca="1" si="140"/>
        <v>19.5</v>
      </c>
      <c r="Q675" s="39">
        <f t="shared" ca="1" si="133"/>
        <v>19.3</v>
      </c>
      <c r="R675" s="16"/>
      <c r="S675" s="33">
        <f t="shared" ca="1" si="141"/>
        <v>0</v>
      </c>
      <c r="T675" s="30">
        <f ca="1">COUNTIF(INDIRECT("Mess03!B"&amp;(ROW(A675)*4-9)):INDIRECT("Mess03!B"&amp;(ROW(A675)*4-6)),"&gt;=500")*15</f>
        <v>0</v>
      </c>
    </row>
    <row r="676" spans="1:20" ht="15.6" thickTop="1" thickBot="1" x14ac:dyDescent="0.35">
      <c r="A676" s="8">
        <f t="shared" si="142"/>
        <v>40997.083333331699</v>
      </c>
      <c r="B676" s="27">
        <f t="shared" ca="1" si="134"/>
        <v>0</v>
      </c>
      <c r="C676" s="27">
        <f t="shared" ca="1" si="135"/>
        <v>0</v>
      </c>
      <c r="D676" s="27">
        <f t="shared" ca="1" si="136"/>
        <v>0</v>
      </c>
      <c r="E676" s="16"/>
      <c r="F676" s="46">
        <v>7.18E-4</v>
      </c>
      <c r="G676" s="46">
        <v>21</v>
      </c>
      <c r="H676" s="16"/>
      <c r="I676" s="30">
        <f t="shared" ca="1" si="137"/>
        <v>0</v>
      </c>
      <c r="J676" s="42">
        <f t="shared" ca="1" si="130"/>
        <v>0</v>
      </c>
      <c r="K676" s="33">
        <f t="shared" ca="1" si="131"/>
        <v>0.98159509202453987</v>
      </c>
      <c r="L676" s="16"/>
      <c r="M676" s="36">
        <f t="shared" ca="1" si="138"/>
        <v>19.93523316062176</v>
      </c>
      <c r="N676" s="39">
        <f t="shared" ca="1" si="132"/>
        <v>19</v>
      </c>
      <c r="O676" s="120">
        <f t="shared" ca="1" si="139"/>
        <v>1.0492227979274611</v>
      </c>
      <c r="P676" s="39">
        <f t="shared" ca="1" si="140"/>
        <v>20.25</v>
      </c>
      <c r="Q676" s="39">
        <f t="shared" ca="1" si="133"/>
        <v>19.3</v>
      </c>
      <c r="R676" s="16"/>
      <c r="S676" s="33">
        <f t="shared" ca="1" si="141"/>
        <v>0</v>
      </c>
      <c r="T676" s="30">
        <f ca="1">COUNTIF(INDIRECT("Mess03!B"&amp;(ROW(A676)*4-9)):INDIRECT("Mess03!B"&amp;(ROW(A676)*4-6)),"&gt;=500")*15</f>
        <v>0</v>
      </c>
    </row>
    <row r="677" spans="1:20" ht="15.6" thickTop="1" thickBot="1" x14ac:dyDescent="0.35">
      <c r="A677" s="8">
        <f t="shared" si="142"/>
        <v>40997.124999998363</v>
      </c>
      <c r="B677" s="27">
        <f t="shared" ca="1" si="134"/>
        <v>0</v>
      </c>
      <c r="C677" s="27">
        <f t="shared" ca="1" si="135"/>
        <v>0</v>
      </c>
      <c r="D677" s="27">
        <f t="shared" ca="1" si="136"/>
        <v>0</v>
      </c>
      <c r="E677" s="16"/>
      <c r="F677" s="46">
        <v>7.18E-4</v>
      </c>
      <c r="G677" s="46">
        <v>21</v>
      </c>
      <c r="H677" s="16"/>
      <c r="I677" s="30">
        <f t="shared" ca="1" si="137"/>
        <v>0</v>
      </c>
      <c r="J677" s="42">
        <f t="shared" ca="1" si="130"/>
        <v>0</v>
      </c>
      <c r="K677" s="33">
        <f t="shared" ca="1" si="131"/>
        <v>0.98159509202453987</v>
      </c>
      <c r="L677" s="16"/>
      <c r="M677" s="36">
        <f t="shared" ca="1" si="138"/>
        <v>20.673575129533678</v>
      </c>
      <c r="N677" s="39">
        <f t="shared" ca="1" si="132"/>
        <v>19</v>
      </c>
      <c r="O677" s="120">
        <f t="shared" ca="1" si="139"/>
        <v>1.088082901554404</v>
      </c>
      <c r="P677" s="39">
        <f t="shared" ca="1" si="140"/>
        <v>21</v>
      </c>
      <c r="Q677" s="39">
        <f t="shared" ca="1" si="133"/>
        <v>19.3</v>
      </c>
      <c r="R677" s="16"/>
      <c r="S677" s="33">
        <f t="shared" ca="1" si="141"/>
        <v>0</v>
      </c>
      <c r="T677" s="30">
        <f ca="1">COUNTIF(INDIRECT("Mess03!B"&amp;(ROW(A677)*4-9)):INDIRECT("Mess03!B"&amp;(ROW(A677)*4-6)),"&gt;=500")*15</f>
        <v>0</v>
      </c>
    </row>
    <row r="678" spans="1:20" ht="15.6" thickTop="1" thickBot="1" x14ac:dyDescent="0.35">
      <c r="A678" s="8">
        <f t="shared" si="142"/>
        <v>40997.166666665027</v>
      </c>
      <c r="B678" s="27">
        <f t="shared" ca="1" si="134"/>
        <v>0</v>
      </c>
      <c r="C678" s="27">
        <f t="shared" ca="1" si="135"/>
        <v>0</v>
      </c>
      <c r="D678" s="27">
        <f t="shared" ca="1" si="136"/>
        <v>0</v>
      </c>
      <c r="E678" s="16"/>
      <c r="F678" s="46">
        <v>7.18E-4</v>
      </c>
      <c r="G678" s="46">
        <v>21</v>
      </c>
      <c r="H678" s="16"/>
      <c r="I678" s="30">
        <f t="shared" ca="1" si="137"/>
        <v>0</v>
      </c>
      <c r="J678" s="42">
        <f t="shared" ca="1" si="130"/>
        <v>0</v>
      </c>
      <c r="K678" s="33">
        <f t="shared" ca="1" si="131"/>
        <v>0.98159509202453987</v>
      </c>
      <c r="L678" s="16"/>
      <c r="M678" s="36">
        <f t="shared" ca="1" si="138"/>
        <v>20.919689119170982</v>
      </c>
      <c r="N678" s="39">
        <f t="shared" ca="1" si="132"/>
        <v>19</v>
      </c>
      <c r="O678" s="120">
        <f t="shared" ca="1" si="139"/>
        <v>1.1010362694300517</v>
      </c>
      <c r="P678" s="39">
        <f t="shared" ca="1" si="140"/>
        <v>21.25</v>
      </c>
      <c r="Q678" s="39">
        <f t="shared" ca="1" si="133"/>
        <v>19.3</v>
      </c>
      <c r="R678" s="16"/>
      <c r="S678" s="33">
        <f t="shared" ca="1" si="141"/>
        <v>0</v>
      </c>
      <c r="T678" s="30">
        <f ca="1">COUNTIF(INDIRECT("Mess03!B"&amp;(ROW(A678)*4-9)):INDIRECT("Mess03!B"&amp;(ROW(A678)*4-6)),"&gt;=500")*15</f>
        <v>0</v>
      </c>
    </row>
    <row r="679" spans="1:20" ht="15.6" thickTop="1" thickBot="1" x14ac:dyDescent="0.35">
      <c r="A679" s="8">
        <f t="shared" si="142"/>
        <v>40997.208333331691</v>
      </c>
      <c r="B679" s="27">
        <f t="shared" ca="1" si="134"/>
        <v>0</v>
      </c>
      <c r="C679" s="27">
        <f t="shared" ca="1" si="135"/>
        <v>0</v>
      </c>
      <c r="D679" s="27">
        <f t="shared" ca="1" si="136"/>
        <v>0</v>
      </c>
      <c r="E679" s="16"/>
      <c r="F679" s="46">
        <v>7.18E-4</v>
      </c>
      <c r="G679" s="46">
        <v>21</v>
      </c>
      <c r="H679" s="16"/>
      <c r="I679" s="30">
        <f t="shared" ca="1" si="137"/>
        <v>0</v>
      </c>
      <c r="J679" s="42">
        <f t="shared" ca="1" si="130"/>
        <v>0</v>
      </c>
      <c r="K679" s="33">
        <f t="shared" ca="1" si="131"/>
        <v>0.98159509202453987</v>
      </c>
      <c r="L679" s="16"/>
      <c r="M679" s="36">
        <f t="shared" ca="1" si="138"/>
        <v>21.362694300518136</v>
      </c>
      <c r="N679" s="39">
        <f t="shared" ca="1" si="132"/>
        <v>19</v>
      </c>
      <c r="O679" s="120">
        <f t="shared" ca="1" si="139"/>
        <v>1.1243523316062176</v>
      </c>
      <c r="P679" s="39">
        <f t="shared" ca="1" si="140"/>
        <v>21.7</v>
      </c>
      <c r="Q679" s="39">
        <f t="shared" ca="1" si="133"/>
        <v>19.3</v>
      </c>
      <c r="R679" s="16"/>
      <c r="S679" s="33">
        <f t="shared" ca="1" si="141"/>
        <v>0</v>
      </c>
      <c r="T679" s="30">
        <f ca="1">COUNTIF(INDIRECT("Mess03!B"&amp;(ROW(A679)*4-9)):INDIRECT("Mess03!B"&amp;(ROW(A679)*4-6)),"&gt;=500")*15</f>
        <v>0</v>
      </c>
    </row>
    <row r="680" spans="1:20" ht="15.6" thickTop="1" thickBot="1" x14ac:dyDescent="0.35">
      <c r="A680" s="8">
        <f t="shared" si="142"/>
        <v>40997.249999998356</v>
      </c>
      <c r="B680" s="27">
        <f t="shared" ca="1" si="134"/>
        <v>0</v>
      </c>
      <c r="C680" s="27">
        <f t="shared" ca="1" si="135"/>
        <v>0</v>
      </c>
      <c r="D680" s="27">
        <f t="shared" ca="1" si="136"/>
        <v>0</v>
      </c>
      <c r="E680" s="16"/>
      <c r="F680" s="46">
        <v>7.18E-4</v>
      </c>
      <c r="G680" s="46">
        <v>21</v>
      </c>
      <c r="H680" s="16"/>
      <c r="I680" s="30">
        <f t="shared" ca="1" si="137"/>
        <v>0</v>
      </c>
      <c r="J680" s="42">
        <f t="shared" ca="1" si="130"/>
        <v>0</v>
      </c>
      <c r="K680" s="33">
        <f t="shared" ca="1" si="131"/>
        <v>0.98159509202453987</v>
      </c>
      <c r="L680" s="16"/>
      <c r="M680" s="36">
        <f t="shared" ca="1" si="138"/>
        <v>21.288860103626941</v>
      </c>
      <c r="N680" s="39">
        <f t="shared" ca="1" si="132"/>
        <v>19</v>
      </c>
      <c r="O680" s="120">
        <f t="shared" ca="1" si="139"/>
        <v>1.1204663212435233</v>
      </c>
      <c r="P680" s="39">
        <f t="shared" ca="1" si="140"/>
        <v>21.625</v>
      </c>
      <c r="Q680" s="39">
        <f t="shared" ca="1" si="133"/>
        <v>19.3</v>
      </c>
      <c r="R680" s="16"/>
      <c r="S680" s="33">
        <f t="shared" ca="1" si="141"/>
        <v>0</v>
      </c>
      <c r="T680" s="30">
        <f ca="1">COUNTIF(INDIRECT("Mess03!B"&amp;(ROW(A680)*4-9)):INDIRECT("Mess03!B"&amp;(ROW(A680)*4-6)),"&gt;=500")*15</f>
        <v>0</v>
      </c>
    </row>
    <row r="681" spans="1:20" ht="15.6" thickTop="1" thickBot="1" x14ac:dyDescent="0.35">
      <c r="A681" s="8">
        <f t="shared" si="142"/>
        <v>40997.29166666502</v>
      </c>
      <c r="B681" s="27">
        <f t="shared" ca="1" si="134"/>
        <v>0.31267071118725959</v>
      </c>
      <c r="C681" s="27">
        <f t="shared" ca="1" si="135"/>
        <v>0.34741190131917732</v>
      </c>
      <c r="D681" s="27">
        <f t="shared" ca="1" si="136"/>
        <v>3.4741190131917725E-2</v>
      </c>
      <c r="E681" s="16"/>
      <c r="F681" s="46">
        <v>7.18E-4</v>
      </c>
      <c r="G681" s="46">
        <v>21</v>
      </c>
      <c r="H681" s="16"/>
      <c r="I681" s="30">
        <f t="shared" ca="1" si="137"/>
        <v>98.650306748466264</v>
      </c>
      <c r="J681" s="42">
        <f t="shared" ca="1" si="130"/>
        <v>100.5</v>
      </c>
      <c r="K681" s="33">
        <f t="shared" ca="1" si="131"/>
        <v>0.98159509202453987</v>
      </c>
      <c r="L681" s="16"/>
      <c r="M681" s="36">
        <f t="shared" ca="1" si="138"/>
        <v>23.356217616580309</v>
      </c>
      <c r="N681" s="39">
        <f t="shared" ca="1" si="132"/>
        <v>19</v>
      </c>
      <c r="O681" s="120">
        <f t="shared" ca="1" si="139"/>
        <v>1.2292746113989637</v>
      </c>
      <c r="P681" s="39">
        <f t="shared" ca="1" si="140"/>
        <v>23.725000000000001</v>
      </c>
      <c r="Q681" s="39">
        <f t="shared" ca="1" si="133"/>
        <v>19.3</v>
      </c>
      <c r="R681" s="16"/>
      <c r="S681" s="33">
        <f t="shared" ca="1" si="141"/>
        <v>0.9</v>
      </c>
      <c r="T681" s="30">
        <f ca="1">COUNTIF(INDIRECT("Mess03!B"&amp;(ROW(A681)*4-9)):INDIRECT("Mess03!B"&amp;(ROW(A681)*4-6)),"&gt;=500")*15</f>
        <v>45</v>
      </c>
    </row>
    <row r="682" spans="1:20" ht="15.6" thickTop="1" thickBot="1" x14ac:dyDescent="0.35">
      <c r="A682" s="8">
        <f t="shared" si="142"/>
        <v>40997.333333331684</v>
      </c>
      <c r="B682" s="27">
        <f t="shared" ca="1" si="134"/>
        <v>0.31868319968594039</v>
      </c>
      <c r="C682" s="27">
        <f t="shared" ca="1" si="135"/>
        <v>0.35409244409548929</v>
      </c>
      <c r="D682" s="27">
        <f t="shared" ca="1" si="136"/>
        <v>3.5409244409548922E-2</v>
      </c>
      <c r="E682" s="16"/>
      <c r="F682" s="46">
        <v>7.18E-4</v>
      </c>
      <c r="G682" s="46">
        <v>21</v>
      </c>
      <c r="H682" s="16"/>
      <c r="I682" s="30">
        <f t="shared" ca="1" si="137"/>
        <v>106.25766871165644</v>
      </c>
      <c r="J682" s="42">
        <f t="shared" ca="1" si="130"/>
        <v>108.25</v>
      </c>
      <c r="K682" s="33">
        <f t="shared" ca="1" si="131"/>
        <v>0.98159509202453987</v>
      </c>
      <c r="L682" s="16"/>
      <c r="M682" s="36">
        <f t="shared" ca="1" si="138"/>
        <v>22.10103626943005</v>
      </c>
      <c r="N682" s="39">
        <f t="shared" ca="1" si="132"/>
        <v>19</v>
      </c>
      <c r="O682" s="120">
        <f t="shared" ca="1" si="139"/>
        <v>1.1632124352331605</v>
      </c>
      <c r="P682" s="39">
        <f t="shared" ca="1" si="140"/>
        <v>22.45</v>
      </c>
      <c r="Q682" s="39">
        <f t="shared" ca="1" si="133"/>
        <v>19.3</v>
      </c>
      <c r="R682" s="16"/>
      <c r="S682" s="33">
        <f t="shared" ca="1" si="141"/>
        <v>0.9</v>
      </c>
      <c r="T682" s="30">
        <f ca="1">COUNTIF(INDIRECT("Mess03!B"&amp;(ROW(A682)*4-9)):INDIRECT("Mess03!B"&amp;(ROW(A682)*4-6)),"&gt;=500")*15</f>
        <v>60</v>
      </c>
    </row>
    <row r="683" spans="1:20" ht="15.6" thickTop="1" thickBot="1" x14ac:dyDescent="0.35">
      <c r="A683" s="8">
        <f t="shared" si="142"/>
        <v>40997.374999998348</v>
      </c>
      <c r="B683" s="27">
        <f t="shared" ca="1" si="134"/>
        <v>0.30872194215963628</v>
      </c>
      <c r="C683" s="27">
        <f t="shared" ca="1" si="135"/>
        <v>0.34302438017737363</v>
      </c>
      <c r="D683" s="27">
        <f t="shared" ca="1" si="136"/>
        <v>3.4302438017737358E-2</v>
      </c>
      <c r="E683" s="16"/>
      <c r="F683" s="46">
        <v>7.18E-4</v>
      </c>
      <c r="G683" s="46">
        <v>21</v>
      </c>
      <c r="H683" s="16"/>
      <c r="I683" s="30">
        <f t="shared" ca="1" si="137"/>
        <v>105.52147239263803</v>
      </c>
      <c r="J683" s="42">
        <f t="shared" ca="1" si="130"/>
        <v>107.5</v>
      </c>
      <c r="K683" s="33">
        <f t="shared" ca="1" si="131"/>
        <v>0.98159509202453987</v>
      </c>
      <c r="L683" s="16"/>
      <c r="M683" s="36">
        <f t="shared" ca="1" si="138"/>
        <v>21.559585492227974</v>
      </c>
      <c r="N683" s="39">
        <f t="shared" ca="1" si="132"/>
        <v>19</v>
      </c>
      <c r="O683" s="120">
        <f t="shared" ca="1" si="139"/>
        <v>1.1347150259067356</v>
      </c>
      <c r="P683" s="39">
        <f t="shared" ca="1" si="140"/>
        <v>21.9</v>
      </c>
      <c r="Q683" s="39">
        <f t="shared" ca="1" si="133"/>
        <v>19.3</v>
      </c>
      <c r="R683" s="16"/>
      <c r="S683" s="33">
        <f t="shared" ca="1" si="141"/>
        <v>0.9</v>
      </c>
      <c r="T683" s="30">
        <f ca="1">COUNTIF(INDIRECT("Mess03!B"&amp;(ROW(A683)*4-9)):INDIRECT("Mess03!B"&amp;(ROW(A683)*4-6)),"&gt;=500")*15</f>
        <v>60</v>
      </c>
    </row>
    <row r="684" spans="1:20" ht="15.6" thickTop="1" thickBot="1" x14ac:dyDescent="0.35">
      <c r="A684" s="8">
        <f t="shared" si="142"/>
        <v>40997.416666665013</v>
      </c>
      <c r="B684" s="27">
        <f t="shared" ca="1" si="134"/>
        <v>0.30555260014431479</v>
      </c>
      <c r="C684" s="27">
        <f t="shared" ca="1" si="135"/>
        <v>0.33950288904923864</v>
      </c>
      <c r="D684" s="27">
        <f t="shared" ca="1" si="136"/>
        <v>3.395028890492386E-2</v>
      </c>
      <c r="E684" s="16"/>
      <c r="F684" s="46">
        <v>7.18E-4</v>
      </c>
      <c r="G684" s="46">
        <v>21</v>
      </c>
      <c r="H684" s="16"/>
      <c r="I684" s="30">
        <f t="shared" ca="1" si="137"/>
        <v>106.25766871165644</v>
      </c>
      <c r="J684" s="42">
        <f t="shared" ca="1" si="130"/>
        <v>108.25</v>
      </c>
      <c r="K684" s="33">
        <f t="shared" ca="1" si="131"/>
        <v>0.98159509202453987</v>
      </c>
      <c r="L684" s="16"/>
      <c r="M684" s="36">
        <f t="shared" ca="1" si="138"/>
        <v>21.190414507772019</v>
      </c>
      <c r="N684" s="39">
        <f t="shared" ca="1" si="132"/>
        <v>19</v>
      </c>
      <c r="O684" s="120">
        <f t="shared" ca="1" si="139"/>
        <v>1.1152849740932642</v>
      </c>
      <c r="P684" s="39">
        <f t="shared" ca="1" si="140"/>
        <v>21.524999999999999</v>
      </c>
      <c r="Q684" s="39">
        <f t="shared" ca="1" si="133"/>
        <v>19.3</v>
      </c>
      <c r="R684" s="16"/>
      <c r="S684" s="33">
        <f t="shared" ca="1" si="141"/>
        <v>0.9</v>
      </c>
      <c r="T684" s="30">
        <f ca="1">COUNTIF(INDIRECT("Mess03!B"&amp;(ROW(A684)*4-9)):INDIRECT("Mess03!B"&amp;(ROW(A684)*4-6)),"&gt;=500")*15</f>
        <v>60</v>
      </c>
    </row>
    <row r="685" spans="1:20" ht="15.6" thickTop="1" thickBot="1" x14ac:dyDescent="0.35">
      <c r="A685" s="8">
        <f t="shared" si="142"/>
        <v>40997.458333331677</v>
      </c>
      <c r="B685" s="27">
        <f t="shared" ca="1" si="134"/>
        <v>0.30448795693823699</v>
      </c>
      <c r="C685" s="27">
        <f t="shared" ca="1" si="135"/>
        <v>0.33831995215359667</v>
      </c>
      <c r="D685" s="27">
        <f t="shared" ca="1" si="136"/>
        <v>3.3831995215359657E-2</v>
      </c>
      <c r="E685" s="16"/>
      <c r="F685" s="46">
        <v>7.18E-4</v>
      </c>
      <c r="G685" s="46">
        <v>21</v>
      </c>
      <c r="H685" s="16"/>
      <c r="I685" s="30">
        <f t="shared" ca="1" si="137"/>
        <v>106.25766871165644</v>
      </c>
      <c r="J685" s="42">
        <f t="shared" ca="1" si="130"/>
        <v>108.25</v>
      </c>
      <c r="K685" s="33">
        <f t="shared" ca="1" si="131"/>
        <v>0.98159509202453987</v>
      </c>
      <c r="L685" s="16"/>
      <c r="M685" s="36">
        <f t="shared" ca="1" si="138"/>
        <v>21.116580310880828</v>
      </c>
      <c r="N685" s="39">
        <f t="shared" ca="1" si="132"/>
        <v>19</v>
      </c>
      <c r="O685" s="120">
        <f t="shared" ca="1" si="139"/>
        <v>1.1113989637305699</v>
      </c>
      <c r="P685" s="39">
        <f t="shared" ca="1" si="140"/>
        <v>21.45</v>
      </c>
      <c r="Q685" s="39">
        <f t="shared" ca="1" si="133"/>
        <v>19.3</v>
      </c>
      <c r="R685" s="16"/>
      <c r="S685" s="33">
        <f t="shared" ca="1" si="141"/>
        <v>0.9</v>
      </c>
      <c r="T685" s="30">
        <f ca="1">COUNTIF(INDIRECT("Mess03!B"&amp;(ROW(A685)*4-9)):INDIRECT("Mess03!B"&amp;(ROW(A685)*4-6)),"&gt;=500")*15</f>
        <v>60</v>
      </c>
    </row>
    <row r="686" spans="1:20" ht="15.6" thickTop="1" thickBot="1" x14ac:dyDescent="0.35">
      <c r="A686" s="8">
        <f t="shared" si="142"/>
        <v>40997.499999998341</v>
      </c>
      <c r="B686" s="27">
        <f t="shared" ca="1" si="134"/>
        <v>0.30624023343907947</v>
      </c>
      <c r="C686" s="27">
        <f t="shared" ca="1" si="135"/>
        <v>0.34026692604342162</v>
      </c>
      <c r="D686" s="27">
        <f t="shared" ca="1" si="136"/>
        <v>3.4026692604342157E-2</v>
      </c>
      <c r="E686" s="16"/>
      <c r="F686" s="46">
        <v>7.18E-4</v>
      </c>
      <c r="G686" s="46">
        <v>21</v>
      </c>
      <c r="H686" s="16"/>
      <c r="I686" s="30">
        <f t="shared" ca="1" si="137"/>
        <v>106.99386503067484</v>
      </c>
      <c r="J686" s="42">
        <f t="shared" ca="1" si="130"/>
        <v>109</v>
      </c>
      <c r="K686" s="33">
        <f t="shared" ca="1" si="131"/>
        <v>0.98159509202453987</v>
      </c>
      <c r="L686" s="16"/>
      <c r="M686" s="36">
        <f t="shared" ca="1" si="138"/>
        <v>21.091968911917103</v>
      </c>
      <c r="N686" s="39">
        <f t="shared" ca="1" si="132"/>
        <v>19</v>
      </c>
      <c r="O686" s="120">
        <f t="shared" ca="1" si="139"/>
        <v>1.1101036269430054</v>
      </c>
      <c r="P686" s="39">
        <f t="shared" ca="1" si="140"/>
        <v>21.425000000000004</v>
      </c>
      <c r="Q686" s="39">
        <f t="shared" ca="1" si="133"/>
        <v>19.3</v>
      </c>
      <c r="R686" s="16"/>
      <c r="S686" s="33">
        <f t="shared" ca="1" si="141"/>
        <v>0.9</v>
      </c>
      <c r="T686" s="30">
        <f ca="1">COUNTIF(INDIRECT("Mess03!B"&amp;(ROW(A686)*4-9)):INDIRECT("Mess03!B"&amp;(ROW(A686)*4-6)),"&gt;=500")*15</f>
        <v>60</v>
      </c>
    </row>
    <row r="687" spans="1:20" ht="15.6" thickTop="1" thickBot="1" x14ac:dyDescent="0.35">
      <c r="A687" s="8">
        <f t="shared" si="142"/>
        <v>40997.541666665005</v>
      </c>
      <c r="B687" s="27">
        <f t="shared" ca="1" si="134"/>
        <v>0.29641174896849865</v>
      </c>
      <c r="C687" s="27">
        <f t="shared" ca="1" si="135"/>
        <v>0.32934638774277625</v>
      </c>
      <c r="D687" s="27">
        <f t="shared" ca="1" si="136"/>
        <v>3.2934638774277616E-2</v>
      </c>
      <c r="E687" s="16"/>
      <c r="F687" s="46">
        <v>7.18E-4</v>
      </c>
      <c r="G687" s="46">
        <v>21</v>
      </c>
      <c r="H687" s="16"/>
      <c r="I687" s="30">
        <f t="shared" ca="1" si="137"/>
        <v>105.03067484662577</v>
      </c>
      <c r="J687" s="42">
        <f t="shared" ca="1" si="130"/>
        <v>107</v>
      </c>
      <c r="K687" s="33">
        <f t="shared" ca="1" si="131"/>
        <v>0.98159509202453987</v>
      </c>
      <c r="L687" s="16"/>
      <c r="M687" s="36">
        <f t="shared" ca="1" si="138"/>
        <v>20.796632124352328</v>
      </c>
      <c r="N687" s="39">
        <f t="shared" ca="1" si="132"/>
        <v>19</v>
      </c>
      <c r="O687" s="120">
        <f t="shared" ca="1" si="139"/>
        <v>1.0945595854922279</v>
      </c>
      <c r="P687" s="39">
        <f t="shared" ca="1" si="140"/>
        <v>21.125</v>
      </c>
      <c r="Q687" s="39">
        <f t="shared" ca="1" si="133"/>
        <v>19.3</v>
      </c>
      <c r="R687" s="16"/>
      <c r="S687" s="33">
        <f t="shared" ca="1" si="141"/>
        <v>0.9</v>
      </c>
      <c r="T687" s="30">
        <f ca="1">COUNTIF(INDIRECT("Mess03!B"&amp;(ROW(A687)*4-9)):INDIRECT("Mess03!B"&amp;(ROW(A687)*4-6)),"&gt;=500")*15</f>
        <v>60</v>
      </c>
    </row>
    <row r="688" spans="1:20" ht="15.6" thickTop="1" thickBot="1" x14ac:dyDescent="0.35">
      <c r="A688" s="8">
        <f t="shared" si="142"/>
        <v>40997.58333333167</v>
      </c>
      <c r="B688" s="27">
        <f t="shared" ca="1" si="134"/>
        <v>0.29153520772433961</v>
      </c>
      <c r="C688" s="27">
        <f t="shared" ca="1" si="135"/>
        <v>0.32392800858259957</v>
      </c>
      <c r="D688" s="27">
        <f t="shared" ca="1" si="136"/>
        <v>3.2392800858259949E-2</v>
      </c>
      <c r="E688" s="16"/>
      <c r="F688" s="46">
        <v>7.18E-4</v>
      </c>
      <c r="G688" s="46">
        <v>21</v>
      </c>
      <c r="H688" s="16"/>
      <c r="I688" s="30">
        <f t="shared" ca="1" si="137"/>
        <v>104.5398773006135</v>
      </c>
      <c r="J688" s="42">
        <f t="shared" ca="1" si="130"/>
        <v>106.5</v>
      </c>
      <c r="K688" s="33">
        <f t="shared" ca="1" si="131"/>
        <v>0.98159509202453987</v>
      </c>
      <c r="L688" s="16"/>
      <c r="M688" s="36">
        <f t="shared" ca="1" si="138"/>
        <v>20.550518134715027</v>
      </c>
      <c r="N688" s="39">
        <f t="shared" ca="1" si="132"/>
        <v>19</v>
      </c>
      <c r="O688" s="120">
        <f t="shared" ca="1" si="139"/>
        <v>1.0816062176165804</v>
      </c>
      <c r="P688" s="39">
        <f t="shared" ca="1" si="140"/>
        <v>20.875</v>
      </c>
      <c r="Q688" s="39">
        <f t="shared" ca="1" si="133"/>
        <v>19.3</v>
      </c>
      <c r="R688" s="16"/>
      <c r="S688" s="33">
        <f t="shared" ca="1" si="141"/>
        <v>0.9</v>
      </c>
      <c r="T688" s="30">
        <f ca="1">COUNTIF(INDIRECT("Mess03!B"&amp;(ROW(A688)*4-9)):INDIRECT("Mess03!B"&amp;(ROW(A688)*4-6)),"&gt;=500")*15</f>
        <v>60</v>
      </c>
    </row>
    <row r="689" spans="1:20" ht="15.6" thickTop="1" thickBot="1" x14ac:dyDescent="0.35">
      <c r="A689" s="8">
        <f t="shared" si="142"/>
        <v>40997.624999998334</v>
      </c>
      <c r="B689" s="27">
        <f t="shared" ca="1" si="134"/>
        <v>0.29083691980164661</v>
      </c>
      <c r="C689" s="27">
        <f t="shared" ca="1" si="135"/>
        <v>0.32315213311294066</v>
      </c>
      <c r="D689" s="27">
        <f t="shared" ca="1" si="136"/>
        <v>3.2315213311294062E-2</v>
      </c>
      <c r="E689" s="16"/>
      <c r="F689" s="46">
        <v>7.18E-4</v>
      </c>
      <c r="G689" s="46">
        <v>21</v>
      </c>
      <c r="H689" s="16"/>
      <c r="I689" s="30">
        <f t="shared" ca="1" si="137"/>
        <v>104.5398773006135</v>
      </c>
      <c r="J689" s="42">
        <f t="shared" ca="1" si="130"/>
        <v>106.5</v>
      </c>
      <c r="K689" s="33">
        <f t="shared" ca="1" si="131"/>
        <v>0.98159509202453987</v>
      </c>
      <c r="L689" s="16"/>
      <c r="M689" s="36">
        <f t="shared" ca="1" si="138"/>
        <v>20.501295336787567</v>
      </c>
      <c r="N689" s="39">
        <f t="shared" ca="1" si="132"/>
        <v>19</v>
      </c>
      <c r="O689" s="120">
        <f t="shared" ca="1" si="139"/>
        <v>1.0790155440414508</v>
      </c>
      <c r="P689" s="39">
        <f t="shared" ca="1" si="140"/>
        <v>20.825000000000003</v>
      </c>
      <c r="Q689" s="39">
        <f t="shared" ca="1" si="133"/>
        <v>19.3</v>
      </c>
      <c r="R689" s="16"/>
      <c r="S689" s="33">
        <f t="shared" ca="1" si="141"/>
        <v>0.9</v>
      </c>
      <c r="T689" s="30">
        <f ca="1">COUNTIF(INDIRECT("Mess03!B"&amp;(ROW(A689)*4-9)):INDIRECT("Mess03!B"&amp;(ROW(A689)*4-6)),"&gt;=500")*15</f>
        <v>60</v>
      </c>
    </row>
    <row r="690" spans="1:20" ht="15.6" thickTop="1" thickBot="1" x14ac:dyDescent="0.35">
      <c r="A690" s="8">
        <f t="shared" si="142"/>
        <v>40997.666666664998</v>
      </c>
      <c r="B690" s="27">
        <f t="shared" ca="1" si="134"/>
        <v>0.28295413430814714</v>
      </c>
      <c r="C690" s="27">
        <f t="shared" ca="1" si="135"/>
        <v>0.31439348256460792</v>
      </c>
      <c r="D690" s="27">
        <f t="shared" ca="1" si="136"/>
        <v>3.1439348256460782E-2</v>
      </c>
      <c r="E690" s="16"/>
      <c r="F690" s="46">
        <v>7.18E-4</v>
      </c>
      <c r="G690" s="46">
        <v>21</v>
      </c>
      <c r="H690" s="16"/>
      <c r="I690" s="30">
        <f t="shared" ca="1" si="137"/>
        <v>103.06748466257669</v>
      </c>
      <c r="J690" s="42">
        <f t="shared" ca="1" si="130"/>
        <v>105</v>
      </c>
      <c r="K690" s="33">
        <f t="shared" ca="1" si="131"/>
        <v>0.98159509202453987</v>
      </c>
      <c r="L690" s="16"/>
      <c r="M690" s="36">
        <f t="shared" ca="1" si="138"/>
        <v>20.230569948186524</v>
      </c>
      <c r="N690" s="39">
        <f t="shared" ca="1" si="132"/>
        <v>19</v>
      </c>
      <c r="O690" s="120">
        <f t="shared" ca="1" si="139"/>
        <v>1.0647668393782381</v>
      </c>
      <c r="P690" s="39">
        <f t="shared" ca="1" si="140"/>
        <v>20.549999999999997</v>
      </c>
      <c r="Q690" s="39">
        <f t="shared" ca="1" si="133"/>
        <v>19.3</v>
      </c>
      <c r="R690" s="16"/>
      <c r="S690" s="33">
        <f t="shared" ca="1" si="141"/>
        <v>0.9</v>
      </c>
      <c r="T690" s="30">
        <f ca="1">COUNTIF(INDIRECT("Mess03!B"&amp;(ROW(A690)*4-9)):INDIRECT("Mess03!B"&amp;(ROW(A690)*4-6)),"&gt;=500")*15</f>
        <v>60</v>
      </c>
    </row>
    <row r="691" spans="1:20" ht="15.6" thickTop="1" thickBot="1" x14ac:dyDescent="0.35">
      <c r="A691" s="8">
        <f t="shared" si="142"/>
        <v>40997.708333331662</v>
      </c>
      <c r="B691" s="27">
        <f t="shared" ca="1" si="134"/>
        <v>0.287091614615335</v>
      </c>
      <c r="C691" s="27">
        <f t="shared" ca="1" si="135"/>
        <v>0.31899068290592775</v>
      </c>
      <c r="D691" s="27">
        <f t="shared" ca="1" si="136"/>
        <v>3.1899068290592768E-2</v>
      </c>
      <c r="E691" s="16"/>
      <c r="F691" s="46">
        <v>7.18E-4</v>
      </c>
      <c r="G691" s="46">
        <v>21</v>
      </c>
      <c r="H691" s="16"/>
      <c r="I691" s="30">
        <f t="shared" ca="1" si="137"/>
        <v>104.54896907216492</v>
      </c>
      <c r="J691" s="42">
        <f t="shared" ca="1" si="130"/>
        <v>106.75</v>
      </c>
      <c r="K691" s="33">
        <f t="shared" ca="1" si="131"/>
        <v>0.97938144329896881</v>
      </c>
      <c r="L691" s="16"/>
      <c r="M691" s="36">
        <f t="shared" ca="1" si="138"/>
        <v>20.235526315789475</v>
      </c>
      <c r="N691" s="39">
        <f t="shared" ca="1" si="132"/>
        <v>16.899999999999999</v>
      </c>
      <c r="O691" s="120">
        <f t="shared" ca="1" si="139"/>
        <v>1.1973684210526316</v>
      </c>
      <c r="P691" s="39">
        <f t="shared" ca="1" si="140"/>
        <v>20.475000000000001</v>
      </c>
      <c r="Q691" s="39">
        <f t="shared" ca="1" si="133"/>
        <v>17.100000000000001</v>
      </c>
      <c r="R691" s="16"/>
      <c r="S691" s="33">
        <f t="shared" ca="1" si="141"/>
        <v>0.9</v>
      </c>
      <c r="T691" s="30">
        <f ca="1">COUNTIF(INDIRECT("Mess03!B"&amp;(ROW(A691)*4-9)):INDIRECT("Mess03!B"&amp;(ROW(A691)*4-6)),"&gt;=500")*15</f>
        <v>60</v>
      </c>
    </row>
    <row r="692" spans="1:20" ht="15.6" thickTop="1" thickBot="1" x14ac:dyDescent="0.35">
      <c r="A692" s="8">
        <f t="shared" si="142"/>
        <v>40997.749999998327</v>
      </c>
      <c r="B692" s="27">
        <f t="shared" ca="1" si="134"/>
        <v>0.30566198350128854</v>
      </c>
      <c r="C692" s="27">
        <f t="shared" ca="1" si="135"/>
        <v>0.33962442611254279</v>
      </c>
      <c r="D692" s="27">
        <f t="shared" ca="1" si="136"/>
        <v>3.3962442611254272E-2</v>
      </c>
      <c r="E692" s="16"/>
      <c r="F692" s="46">
        <v>7.18E-4</v>
      </c>
      <c r="G692" s="46">
        <v>21</v>
      </c>
      <c r="H692" s="16"/>
      <c r="I692" s="30">
        <f t="shared" ca="1" si="137"/>
        <v>114.09793814432987</v>
      </c>
      <c r="J692" s="42">
        <f t="shared" ca="1" si="130"/>
        <v>116.5</v>
      </c>
      <c r="K692" s="33">
        <f t="shared" ca="1" si="131"/>
        <v>0.97938144329896881</v>
      </c>
      <c r="L692" s="16"/>
      <c r="M692" s="36">
        <f t="shared" ca="1" si="138"/>
        <v>19.741374269005846</v>
      </c>
      <c r="N692" s="39">
        <f t="shared" ca="1" si="132"/>
        <v>16.899999999999999</v>
      </c>
      <c r="O692" s="120">
        <f t="shared" ca="1" si="139"/>
        <v>1.1681286549707601</v>
      </c>
      <c r="P692" s="39">
        <f t="shared" ca="1" si="140"/>
        <v>19.975000000000001</v>
      </c>
      <c r="Q692" s="39">
        <f t="shared" ca="1" si="133"/>
        <v>17.100000000000001</v>
      </c>
      <c r="R692" s="16"/>
      <c r="S692" s="33">
        <f t="shared" ca="1" si="141"/>
        <v>0.9</v>
      </c>
      <c r="T692" s="30">
        <f ca="1">COUNTIF(INDIRECT("Mess03!B"&amp;(ROW(A692)*4-9)):INDIRECT("Mess03!B"&amp;(ROW(A692)*4-6)),"&gt;=500")*15</f>
        <v>60</v>
      </c>
    </row>
    <row r="693" spans="1:20" ht="15.6" thickTop="1" thickBot="1" x14ac:dyDescent="0.35">
      <c r="A693" s="8">
        <f t="shared" si="142"/>
        <v>40997.791666664991</v>
      </c>
      <c r="B693" s="27">
        <f t="shared" ca="1" si="134"/>
        <v>0.29088187115335029</v>
      </c>
      <c r="C693" s="27">
        <f t="shared" ca="1" si="135"/>
        <v>0.32320207905927811</v>
      </c>
      <c r="D693" s="27">
        <f t="shared" ca="1" si="136"/>
        <v>3.2320207905927802E-2</v>
      </c>
      <c r="E693" s="16"/>
      <c r="F693" s="46">
        <v>7.18E-4</v>
      </c>
      <c r="G693" s="46">
        <v>21</v>
      </c>
      <c r="H693" s="16"/>
      <c r="I693" s="30">
        <f t="shared" ca="1" si="137"/>
        <v>113.85309278350512</v>
      </c>
      <c r="J693" s="42">
        <f t="shared" ca="1" si="130"/>
        <v>116.25</v>
      </c>
      <c r="K693" s="33">
        <f t="shared" ca="1" si="131"/>
        <v>0.97938144329896881</v>
      </c>
      <c r="L693" s="16"/>
      <c r="M693" s="36">
        <f t="shared" ca="1" si="138"/>
        <v>18.827192982456136</v>
      </c>
      <c r="N693" s="39">
        <f t="shared" ca="1" si="132"/>
        <v>16.899999999999999</v>
      </c>
      <c r="O693" s="120">
        <f t="shared" ca="1" si="139"/>
        <v>1.1140350877192982</v>
      </c>
      <c r="P693" s="39">
        <f t="shared" ca="1" si="140"/>
        <v>19.05</v>
      </c>
      <c r="Q693" s="39">
        <f t="shared" ca="1" si="133"/>
        <v>17.100000000000001</v>
      </c>
      <c r="R693" s="16"/>
      <c r="S693" s="33">
        <f t="shared" ca="1" si="141"/>
        <v>0.9</v>
      </c>
      <c r="T693" s="30">
        <f ca="1">COUNTIF(INDIRECT("Mess03!B"&amp;(ROW(A693)*4-9)):INDIRECT("Mess03!B"&amp;(ROW(A693)*4-6)),"&gt;=500")*15</f>
        <v>60</v>
      </c>
    </row>
    <row r="694" spans="1:20" ht="15.6" thickTop="1" thickBot="1" x14ac:dyDescent="0.35">
      <c r="A694" s="8">
        <f t="shared" si="142"/>
        <v>40997.833333331655</v>
      </c>
      <c r="B694" s="27">
        <f t="shared" ca="1" si="134"/>
        <v>0.28308134751804109</v>
      </c>
      <c r="C694" s="27">
        <f t="shared" ca="1" si="135"/>
        <v>0.31453483057560122</v>
      </c>
      <c r="D694" s="27">
        <f t="shared" ca="1" si="136"/>
        <v>3.1453483057560114E-2</v>
      </c>
      <c r="E694" s="16"/>
      <c r="F694" s="46">
        <v>7.18E-4</v>
      </c>
      <c r="G694" s="46">
        <v>21</v>
      </c>
      <c r="H694" s="16"/>
      <c r="I694" s="30">
        <f t="shared" ca="1" si="137"/>
        <v>112.87371134020616</v>
      </c>
      <c r="J694" s="42">
        <f t="shared" ca="1" si="130"/>
        <v>115.25</v>
      </c>
      <c r="K694" s="33">
        <f t="shared" ca="1" si="131"/>
        <v>0.97938144329896881</v>
      </c>
      <c r="L694" s="16"/>
      <c r="M694" s="36">
        <f t="shared" ca="1" si="138"/>
        <v>18.481286549707601</v>
      </c>
      <c r="N694" s="39">
        <f t="shared" ca="1" si="132"/>
        <v>16.899999999999999</v>
      </c>
      <c r="O694" s="120">
        <f t="shared" ca="1" si="139"/>
        <v>1.0935672514619883</v>
      </c>
      <c r="P694" s="39">
        <f t="shared" ca="1" si="140"/>
        <v>18.700000000000003</v>
      </c>
      <c r="Q694" s="39">
        <f t="shared" ca="1" si="133"/>
        <v>17.100000000000001</v>
      </c>
      <c r="R694" s="16"/>
      <c r="S694" s="33">
        <f t="shared" ca="1" si="141"/>
        <v>0.9</v>
      </c>
      <c r="T694" s="30">
        <f ca="1">COUNTIF(INDIRECT("Mess03!B"&amp;(ROW(A694)*4-9)):INDIRECT("Mess03!B"&amp;(ROW(A694)*4-6)),"&gt;=500")*15</f>
        <v>60</v>
      </c>
    </row>
    <row r="695" spans="1:20" ht="15.6" thickTop="1" thickBot="1" x14ac:dyDescent="0.35">
      <c r="A695" s="8">
        <f t="shared" si="142"/>
        <v>40997.874999998319</v>
      </c>
      <c r="B695" s="27">
        <f t="shared" ca="1" si="134"/>
        <v>0.28118909252126284</v>
      </c>
      <c r="C695" s="27">
        <f t="shared" ca="1" si="135"/>
        <v>0.31243232502362539</v>
      </c>
      <c r="D695" s="27">
        <f t="shared" ca="1" si="136"/>
        <v>3.1243232502362533E-2</v>
      </c>
      <c r="E695" s="16"/>
      <c r="F695" s="46">
        <v>7.18E-4</v>
      </c>
      <c r="G695" s="46">
        <v>21</v>
      </c>
      <c r="H695" s="16"/>
      <c r="I695" s="30">
        <f t="shared" ca="1" si="137"/>
        <v>112.87371134020616</v>
      </c>
      <c r="J695" s="42">
        <f t="shared" ca="1" si="130"/>
        <v>115.25</v>
      </c>
      <c r="K695" s="33">
        <f t="shared" ca="1" si="131"/>
        <v>0.97938144329896881</v>
      </c>
      <c r="L695" s="16"/>
      <c r="M695" s="36">
        <f t="shared" ca="1" si="138"/>
        <v>18.357748538011695</v>
      </c>
      <c r="N695" s="39">
        <f t="shared" ca="1" si="132"/>
        <v>16.899999999999999</v>
      </c>
      <c r="O695" s="120">
        <f t="shared" ca="1" si="139"/>
        <v>1.0862573099415205</v>
      </c>
      <c r="P695" s="39">
        <f t="shared" ca="1" si="140"/>
        <v>18.575000000000003</v>
      </c>
      <c r="Q695" s="39">
        <f t="shared" ca="1" si="133"/>
        <v>17.100000000000001</v>
      </c>
      <c r="R695" s="16"/>
      <c r="S695" s="33">
        <f t="shared" ca="1" si="141"/>
        <v>0.9</v>
      </c>
      <c r="T695" s="30">
        <f ca="1">COUNTIF(INDIRECT("Mess03!B"&amp;(ROW(A695)*4-9)):INDIRECT("Mess03!B"&amp;(ROW(A695)*4-6)),"&gt;=500")*15</f>
        <v>60</v>
      </c>
    </row>
    <row r="696" spans="1:20" ht="15.6" thickTop="1" thickBot="1" x14ac:dyDescent="0.35">
      <c r="A696" s="8">
        <f t="shared" si="142"/>
        <v>40997.916666664983</v>
      </c>
      <c r="B696" s="27">
        <f t="shared" ca="1" si="134"/>
        <v>0.27936825886275762</v>
      </c>
      <c r="C696" s="27">
        <f t="shared" ca="1" si="135"/>
        <v>0.31040917651417516</v>
      </c>
      <c r="D696" s="27">
        <f t="shared" ca="1" si="136"/>
        <v>3.1040917651417508E-2</v>
      </c>
      <c r="E696" s="16"/>
      <c r="F696" s="46">
        <v>7.18E-4</v>
      </c>
      <c r="G696" s="46">
        <v>21</v>
      </c>
      <c r="H696" s="16"/>
      <c r="I696" s="30">
        <f t="shared" ca="1" si="137"/>
        <v>113.36340206185564</v>
      </c>
      <c r="J696" s="42">
        <f t="shared" ca="1" si="130"/>
        <v>115.75</v>
      </c>
      <c r="K696" s="33">
        <f t="shared" ca="1" si="131"/>
        <v>0.97938144329896881</v>
      </c>
      <c r="L696" s="16"/>
      <c r="M696" s="36">
        <f t="shared" ca="1" si="138"/>
        <v>18.160087719298243</v>
      </c>
      <c r="N696" s="39">
        <f t="shared" ca="1" si="132"/>
        <v>16.899999999999999</v>
      </c>
      <c r="O696" s="120">
        <f t="shared" ca="1" si="139"/>
        <v>1.0745614035087718</v>
      </c>
      <c r="P696" s="39">
        <f t="shared" ca="1" si="140"/>
        <v>18.375</v>
      </c>
      <c r="Q696" s="39">
        <f t="shared" ca="1" si="133"/>
        <v>17.100000000000001</v>
      </c>
      <c r="R696" s="16"/>
      <c r="S696" s="33">
        <f t="shared" ca="1" si="141"/>
        <v>0.9</v>
      </c>
      <c r="T696" s="30">
        <f ca="1">COUNTIF(INDIRECT("Mess03!B"&amp;(ROW(A696)*4-9)):INDIRECT("Mess03!B"&amp;(ROW(A696)*4-6)),"&gt;=500")*15</f>
        <v>60</v>
      </c>
    </row>
    <row r="697" spans="1:20" ht="15.6" thickTop="1" thickBot="1" x14ac:dyDescent="0.35">
      <c r="A697" s="8">
        <f t="shared" si="142"/>
        <v>40997.958333331648</v>
      </c>
      <c r="B697" s="27">
        <f t="shared" ca="1" si="134"/>
        <v>0.27752115528672661</v>
      </c>
      <c r="C697" s="27">
        <f t="shared" ca="1" si="135"/>
        <v>0.30835683920747403</v>
      </c>
      <c r="D697" s="27">
        <f t="shared" ca="1" si="136"/>
        <v>3.0835683920747398E-2</v>
      </c>
      <c r="E697" s="16"/>
      <c r="F697" s="46">
        <v>7.18E-4</v>
      </c>
      <c r="G697" s="46">
        <v>21</v>
      </c>
      <c r="H697" s="16"/>
      <c r="I697" s="30">
        <f t="shared" ca="1" si="137"/>
        <v>113.85309278350512</v>
      </c>
      <c r="J697" s="42">
        <f t="shared" ca="1" si="130"/>
        <v>116.25</v>
      </c>
      <c r="K697" s="33">
        <f t="shared" ca="1" si="131"/>
        <v>0.97938144329896881</v>
      </c>
      <c r="L697" s="16"/>
      <c r="M697" s="36">
        <f t="shared" ca="1" si="138"/>
        <v>17.962426900584791</v>
      </c>
      <c r="N697" s="39">
        <f t="shared" ca="1" si="132"/>
        <v>16.899999999999999</v>
      </c>
      <c r="O697" s="120">
        <f t="shared" ca="1" si="139"/>
        <v>1.0628654970760232</v>
      </c>
      <c r="P697" s="39">
        <f t="shared" ca="1" si="140"/>
        <v>18.174999999999997</v>
      </c>
      <c r="Q697" s="39">
        <f t="shared" ca="1" si="133"/>
        <v>17.100000000000001</v>
      </c>
      <c r="R697" s="16"/>
      <c r="S697" s="33">
        <f t="shared" ca="1" si="141"/>
        <v>0.9</v>
      </c>
      <c r="T697" s="30">
        <f ca="1">COUNTIF(INDIRECT("Mess03!B"&amp;(ROW(A697)*4-9)):INDIRECT("Mess03!B"&amp;(ROW(A697)*4-6)),"&gt;=500")*15</f>
        <v>60</v>
      </c>
    </row>
    <row r="698" spans="1:20" ht="15.6" thickTop="1" thickBot="1" x14ac:dyDescent="0.35">
      <c r="A698" s="8">
        <f t="shared" si="142"/>
        <v>40997.999999998312</v>
      </c>
      <c r="B698" s="27">
        <f t="shared" ca="1" si="134"/>
        <v>0.27383433654896899</v>
      </c>
      <c r="C698" s="27">
        <f t="shared" ca="1" si="135"/>
        <v>0.30426037394329886</v>
      </c>
      <c r="D698" s="27">
        <f t="shared" ca="1" si="136"/>
        <v>3.0426037394329877E-2</v>
      </c>
      <c r="E698" s="16"/>
      <c r="F698" s="46">
        <v>7.18E-4</v>
      </c>
      <c r="G698" s="46">
        <v>21</v>
      </c>
      <c r="H698" s="16"/>
      <c r="I698" s="30">
        <f t="shared" ca="1" si="137"/>
        <v>113.1185567010309</v>
      </c>
      <c r="J698" s="42">
        <f t="shared" ca="1" si="130"/>
        <v>115.5</v>
      </c>
      <c r="K698" s="33">
        <f t="shared" ca="1" si="131"/>
        <v>0.97938144329896881</v>
      </c>
      <c r="L698" s="16"/>
      <c r="M698" s="36">
        <f t="shared" ca="1" si="138"/>
        <v>17.838888888888885</v>
      </c>
      <c r="N698" s="39">
        <f t="shared" ca="1" si="132"/>
        <v>16.899999999999999</v>
      </c>
      <c r="O698" s="120">
        <f t="shared" ca="1" si="139"/>
        <v>1.0555555555555554</v>
      </c>
      <c r="P698" s="39">
        <f t="shared" ca="1" si="140"/>
        <v>18.049999999999997</v>
      </c>
      <c r="Q698" s="39">
        <f t="shared" ca="1" si="133"/>
        <v>17.100000000000001</v>
      </c>
      <c r="R698" s="16"/>
      <c r="S698" s="33">
        <f t="shared" ca="1" si="141"/>
        <v>0.9</v>
      </c>
      <c r="T698" s="30">
        <f ca="1">COUNTIF(INDIRECT("Mess03!B"&amp;(ROW(A698)*4-9)):INDIRECT("Mess03!B"&amp;(ROW(A698)*4-6)),"&gt;=500")*15</f>
        <v>60</v>
      </c>
    </row>
    <row r="699" spans="1:20" ht="15.6" thickTop="1" thickBot="1" x14ac:dyDescent="0.35">
      <c r="A699" s="8">
        <f t="shared" si="142"/>
        <v>40998.041666664976</v>
      </c>
      <c r="B699" s="27">
        <f t="shared" ca="1" si="134"/>
        <v>0.2748105192017935</v>
      </c>
      <c r="C699" s="27">
        <f t="shared" ca="1" si="135"/>
        <v>0.30534502133532609</v>
      </c>
      <c r="D699" s="27">
        <f t="shared" ca="1" si="136"/>
        <v>3.0534502133532603E-2</v>
      </c>
      <c r="E699" s="16"/>
      <c r="F699" s="46">
        <v>7.18E-4</v>
      </c>
      <c r="G699" s="46">
        <v>21</v>
      </c>
      <c r="H699" s="16"/>
      <c r="I699" s="30">
        <f t="shared" ca="1" si="137"/>
        <v>113.85309278350516</v>
      </c>
      <c r="J699" s="42">
        <f t="shared" ca="1" si="130"/>
        <v>116.25</v>
      </c>
      <c r="K699" s="33">
        <f t="shared" ca="1" si="131"/>
        <v>0.97938144329896915</v>
      </c>
      <c r="L699" s="16"/>
      <c r="M699" s="36">
        <f t="shared" ca="1" si="138"/>
        <v>17.786982248520712</v>
      </c>
      <c r="N699" s="39">
        <f t="shared" ca="1" si="132"/>
        <v>16.7</v>
      </c>
      <c r="O699" s="120">
        <f t="shared" ca="1" si="139"/>
        <v>1.0650887573964498</v>
      </c>
      <c r="P699" s="39">
        <f t="shared" ca="1" si="140"/>
        <v>18</v>
      </c>
      <c r="Q699" s="39">
        <f t="shared" ca="1" si="133"/>
        <v>16.899999999999999</v>
      </c>
      <c r="R699" s="16"/>
      <c r="S699" s="33">
        <f t="shared" ca="1" si="141"/>
        <v>0.9</v>
      </c>
      <c r="T699" s="30">
        <f ca="1">COUNTIF(INDIRECT("Mess03!B"&amp;(ROW(A699)*4-9)):INDIRECT("Mess03!B"&amp;(ROW(A699)*4-6)),"&gt;=500")*15</f>
        <v>60</v>
      </c>
    </row>
    <row r="700" spans="1:20" ht="15.6" thickTop="1" thickBot="1" x14ac:dyDescent="0.35">
      <c r="A700" s="8">
        <f t="shared" si="142"/>
        <v>40998.08333333164</v>
      </c>
      <c r="B700" s="27">
        <f t="shared" ca="1" si="134"/>
        <v>0.27786396941514668</v>
      </c>
      <c r="C700" s="27">
        <f t="shared" ca="1" si="135"/>
        <v>0.30873774379460744</v>
      </c>
      <c r="D700" s="27">
        <f t="shared" ca="1" si="136"/>
        <v>3.0873774379460737E-2</v>
      </c>
      <c r="E700" s="16"/>
      <c r="F700" s="46">
        <v>7.18E-4</v>
      </c>
      <c r="G700" s="46">
        <v>21</v>
      </c>
      <c r="H700" s="16"/>
      <c r="I700" s="30">
        <f t="shared" ca="1" si="137"/>
        <v>113.85309278350516</v>
      </c>
      <c r="J700" s="42">
        <f t="shared" ca="1" si="130"/>
        <v>116.25</v>
      </c>
      <c r="K700" s="33">
        <f t="shared" ca="1" si="131"/>
        <v>0.97938144329896915</v>
      </c>
      <c r="L700" s="16"/>
      <c r="M700" s="36">
        <f t="shared" ca="1" si="138"/>
        <v>17.984615384615385</v>
      </c>
      <c r="N700" s="39">
        <f t="shared" ca="1" si="132"/>
        <v>16.7</v>
      </c>
      <c r="O700" s="120">
        <f t="shared" ca="1" si="139"/>
        <v>1.0769230769230769</v>
      </c>
      <c r="P700" s="39">
        <f t="shared" ca="1" si="140"/>
        <v>18.199999999999996</v>
      </c>
      <c r="Q700" s="39">
        <f t="shared" ca="1" si="133"/>
        <v>16.899999999999999</v>
      </c>
      <c r="R700" s="16"/>
      <c r="S700" s="33">
        <f t="shared" ca="1" si="141"/>
        <v>0.9</v>
      </c>
      <c r="T700" s="30">
        <f ca="1">COUNTIF(INDIRECT("Mess03!B"&amp;(ROW(A700)*4-9)):INDIRECT("Mess03!B"&amp;(ROW(A700)*4-6)),"&gt;=500")*15</f>
        <v>60</v>
      </c>
    </row>
    <row r="701" spans="1:20" ht="15.6" thickTop="1" thickBot="1" x14ac:dyDescent="0.35">
      <c r="A701" s="8">
        <f t="shared" si="142"/>
        <v>40998.124999998305</v>
      </c>
      <c r="B701" s="27">
        <f t="shared" ca="1" si="134"/>
        <v>0.2765046915782346</v>
      </c>
      <c r="C701" s="27">
        <f t="shared" ca="1" si="135"/>
        <v>0.30722743508692735</v>
      </c>
      <c r="D701" s="27">
        <f t="shared" ca="1" si="136"/>
        <v>3.0722743508692727E-2</v>
      </c>
      <c r="E701" s="16"/>
      <c r="F701" s="46">
        <v>7.18E-4</v>
      </c>
      <c r="G701" s="46">
        <v>21</v>
      </c>
      <c r="H701" s="16"/>
      <c r="I701" s="30">
        <f t="shared" ca="1" si="137"/>
        <v>113.60824742268042</v>
      </c>
      <c r="J701" s="42">
        <f t="shared" ca="1" si="130"/>
        <v>116</v>
      </c>
      <c r="K701" s="33">
        <f t="shared" ca="1" si="131"/>
        <v>0.97938144329896915</v>
      </c>
      <c r="L701" s="16"/>
      <c r="M701" s="36">
        <f t="shared" ca="1" si="138"/>
        <v>17.935207100591715</v>
      </c>
      <c r="N701" s="39">
        <f t="shared" ca="1" si="132"/>
        <v>16.7</v>
      </c>
      <c r="O701" s="120">
        <f t="shared" ca="1" si="139"/>
        <v>1.0739644970414202</v>
      </c>
      <c r="P701" s="39">
        <f t="shared" ca="1" si="140"/>
        <v>18.149999999999999</v>
      </c>
      <c r="Q701" s="39">
        <f t="shared" ca="1" si="133"/>
        <v>16.899999999999999</v>
      </c>
      <c r="R701" s="16"/>
      <c r="S701" s="33">
        <f t="shared" ca="1" si="141"/>
        <v>0.9</v>
      </c>
      <c r="T701" s="30">
        <f ca="1">COUNTIF(INDIRECT("Mess03!B"&amp;(ROW(A701)*4-9)):INDIRECT("Mess03!B"&amp;(ROW(A701)*4-6)),"&gt;=500")*15</f>
        <v>60</v>
      </c>
    </row>
    <row r="702" spans="1:20" ht="15.6" thickTop="1" thickBot="1" x14ac:dyDescent="0.35">
      <c r="A702" s="8">
        <f t="shared" si="142"/>
        <v>40998.166666664969</v>
      </c>
      <c r="B702" s="27">
        <f t="shared" ca="1" si="134"/>
        <v>0.27465538423127639</v>
      </c>
      <c r="C702" s="27">
        <f t="shared" ca="1" si="135"/>
        <v>0.30517264914586267</v>
      </c>
      <c r="D702" s="27">
        <f t="shared" ca="1" si="136"/>
        <v>3.051726491458626E-2</v>
      </c>
      <c r="E702" s="16"/>
      <c r="F702" s="46">
        <v>7.18E-4</v>
      </c>
      <c r="G702" s="46">
        <v>21</v>
      </c>
      <c r="H702" s="16"/>
      <c r="I702" s="30">
        <f t="shared" ca="1" si="137"/>
        <v>112.3840206185567</v>
      </c>
      <c r="J702" s="42">
        <f t="shared" ca="1" si="130"/>
        <v>114.75</v>
      </c>
      <c r="K702" s="33">
        <f t="shared" ca="1" si="131"/>
        <v>0.97938144329896915</v>
      </c>
      <c r="L702" s="16"/>
      <c r="M702" s="36">
        <f t="shared" ca="1" si="138"/>
        <v>18.009319526627223</v>
      </c>
      <c r="N702" s="39">
        <f t="shared" ca="1" si="132"/>
        <v>16.7</v>
      </c>
      <c r="O702" s="120">
        <f t="shared" ca="1" si="139"/>
        <v>1.0784023668639056</v>
      </c>
      <c r="P702" s="39">
        <f t="shared" ca="1" si="140"/>
        <v>18.225000000000001</v>
      </c>
      <c r="Q702" s="39">
        <f t="shared" ca="1" si="133"/>
        <v>16.899999999999999</v>
      </c>
      <c r="R702" s="16"/>
      <c r="S702" s="33">
        <f t="shared" ca="1" si="141"/>
        <v>0.9</v>
      </c>
      <c r="T702" s="30">
        <f ca="1">COUNTIF(INDIRECT("Mess03!B"&amp;(ROW(A702)*4-9)):INDIRECT("Mess03!B"&amp;(ROW(A702)*4-6)),"&gt;=500")*15</f>
        <v>60</v>
      </c>
    </row>
    <row r="703" spans="1:20" ht="15.6" thickTop="1" thickBot="1" x14ac:dyDescent="0.35">
      <c r="A703" s="8">
        <f t="shared" si="142"/>
        <v>40998.208333331633</v>
      </c>
      <c r="B703" s="27">
        <f t="shared" ca="1" si="134"/>
        <v>0.27142545772871046</v>
      </c>
      <c r="C703" s="27">
        <f t="shared" ca="1" si="135"/>
        <v>0.30158384192078941</v>
      </c>
      <c r="D703" s="27">
        <f t="shared" ca="1" si="136"/>
        <v>3.0158384192078933E-2</v>
      </c>
      <c r="E703" s="16"/>
      <c r="F703" s="46">
        <v>7.18E-4</v>
      </c>
      <c r="G703" s="46">
        <v>21</v>
      </c>
      <c r="H703" s="16"/>
      <c r="I703" s="30">
        <f t="shared" ca="1" si="137"/>
        <v>112.13917525773196</v>
      </c>
      <c r="J703" s="42">
        <f t="shared" ca="1" si="130"/>
        <v>114.5</v>
      </c>
      <c r="K703" s="33">
        <f t="shared" ca="1" si="131"/>
        <v>0.97938144329896915</v>
      </c>
      <c r="L703" s="16"/>
      <c r="M703" s="36">
        <f t="shared" ca="1" si="138"/>
        <v>17.836390532544382</v>
      </c>
      <c r="N703" s="39">
        <f t="shared" ca="1" si="132"/>
        <v>16.7</v>
      </c>
      <c r="O703" s="120">
        <f t="shared" ca="1" si="139"/>
        <v>1.0680473372781067</v>
      </c>
      <c r="P703" s="39">
        <f t="shared" ca="1" si="140"/>
        <v>18.05</v>
      </c>
      <c r="Q703" s="39">
        <f t="shared" ca="1" si="133"/>
        <v>16.899999999999999</v>
      </c>
      <c r="R703" s="16"/>
      <c r="S703" s="33">
        <f t="shared" ca="1" si="141"/>
        <v>0.9</v>
      </c>
      <c r="T703" s="30">
        <f ca="1">COUNTIF(INDIRECT("Mess03!B"&amp;(ROW(A703)*4-9)):INDIRECT("Mess03!B"&amp;(ROW(A703)*4-6)),"&gt;=500")*15</f>
        <v>60</v>
      </c>
    </row>
    <row r="704" spans="1:20" ht="15.6" thickTop="1" thickBot="1" x14ac:dyDescent="0.35">
      <c r="A704" s="8">
        <f t="shared" si="142"/>
        <v>40998.249999998297</v>
      </c>
      <c r="B704" s="27">
        <f t="shared" ca="1" si="134"/>
        <v>0.27314835880339555</v>
      </c>
      <c r="C704" s="27">
        <f t="shared" ca="1" si="135"/>
        <v>0.30349817644821725</v>
      </c>
      <c r="D704" s="27">
        <f t="shared" ca="1" si="136"/>
        <v>3.0349817644821718E-2</v>
      </c>
      <c r="E704" s="16"/>
      <c r="F704" s="46">
        <v>7.18E-4</v>
      </c>
      <c r="G704" s="46">
        <v>21</v>
      </c>
      <c r="H704" s="16"/>
      <c r="I704" s="30">
        <f t="shared" ca="1" si="137"/>
        <v>112.3840206185567</v>
      </c>
      <c r="J704" s="42">
        <f t="shared" ca="1" si="130"/>
        <v>114.75</v>
      </c>
      <c r="K704" s="33">
        <f t="shared" ca="1" si="131"/>
        <v>0.97938144329896915</v>
      </c>
      <c r="L704" s="16"/>
      <c r="M704" s="36">
        <f t="shared" ca="1" si="138"/>
        <v>17.91050295857988</v>
      </c>
      <c r="N704" s="39">
        <f t="shared" ca="1" si="132"/>
        <v>16.7</v>
      </c>
      <c r="O704" s="120">
        <f t="shared" ca="1" si="139"/>
        <v>1.0724852071005917</v>
      </c>
      <c r="P704" s="39">
        <f t="shared" ca="1" si="140"/>
        <v>18.125</v>
      </c>
      <c r="Q704" s="39">
        <f t="shared" ca="1" si="133"/>
        <v>16.899999999999999</v>
      </c>
      <c r="R704" s="16"/>
      <c r="S704" s="33">
        <f t="shared" ca="1" si="141"/>
        <v>0.9</v>
      </c>
      <c r="T704" s="30">
        <f ca="1">COUNTIF(INDIRECT("Mess03!B"&amp;(ROW(A704)*4-9)):INDIRECT("Mess03!B"&amp;(ROW(A704)*4-6)),"&gt;=500")*15</f>
        <v>60</v>
      </c>
    </row>
    <row r="705" spans="1:20" ht="15.6" thickTop="1" thickBot="1" x14ac:dyDescent="0.35">
      <c r="A705" s="8">
        <f t="shared" si="142"/>
        <v>40998.291666664962</v>
      </c>
      <c r="B705" s="27">
        <f t="shared" ca="1" si="134"/>
        <v>0.26783190798837164</v>
      </c>
      <c r="C705" s="27">
        <f t="shared" ca="1" si="135"/>
        <v>0.29759100887596845</v>
      </c>
      <c r="D705" s="27">
        <f t="shared" ca="1" si="136"/>
        <v>2.975910088759684E-2</v>
      </c>
      <c r="E705" s="16"/>
      <c r="F705" s="46">
        <v>7.18E-4</v>
      </c>
      <c r="G705" s="46">
        <v>21</v>
      </c>
      <c r="H705" s="16"/>
      <c r="I705" s="30">
        <f t="shared" ca="1" si="137"/>
        <v>111.89432989690722</v>
      </c>
      <c r="J705" s="42">
        <f t="shared" ca="1" si="130"/>
        <v>114.25</v>
      </c>
      <c r="K705" s="33">
        <f t="shared" ca="1" si="131"/>
        <v>0.97938144329896915</v>
      </c>
      <c r="L705" s="16"/>
      <c r="M705" s="36">
        <f t="shared" ca="1" si="138"/>
        <v>17.638757396449705</v>
      </c>
      <c r="N705" s="39">
        <f t="shared" ca="1" si="132"/>
        <v>16.7</v>
      </c>
      <c r="O705" s="120">
        <f t="shared" ca="1" si="139"/>
        <v>1.0562130177514795</v>
      </c>
      <c r="P705" s="39">
        <f t="shared" ca="1" si="140"/>
        <v>17.850000000000001</v>
      </c>
      <c r="Q705" s="39">
        <f t="shared" ca="1" si="133"/>
        <v>16.899999999999999</v>
      </c>
      <c r="R705" s="16"/>
      <c r="S705" s="33">
        <f t="shared" ca="1" si="141"/>
        <v>0.9</v>
      </c>
      <c r="T705" s="30">
        <f ca="1">COUNTIF(INDIRECT("Mess03!B"&amp;(ROW(A705)*4-9)):INDIRECT("Mess03!B"&amp;(ROW(A705)*4-6)),"&gt;=500")*15</f>
        <v>60</v>
      </c>
    </row>
    <row r="706" spans="1:20" ht="15.6" thickTop="1" thickBot="1" x14ac:dyDescent="0.35">
      <c r="A706" s="8">
        <f t="shared" si="142"/>
        <v>40998.333333331626</v>
      </c>
      <c r="B706" s="27">
        <f t="shared" ca="1" si="134"/>
        <v>0.26523647530702132</v>
      </c>
      <c r="C706" s="27">
        <f t="shared" ca="1" si="135"/>
        <v>0.29470719478557922</v>
      </c>
      <c r="D706" s="27">
        <f t="shared" ca="1" si="136"/>
        <v>2.9470719478557915E-2</v>
      </c>
      <c r="E706" s="16"/>
      <c r="F706" s="46">
        <v>7.18E-4</v>
      </c>
      <c r="G706" s="46">
        <v>21</v>
      </c>
      <c r="H706" s="16"/>
      <c r="I706" s="30">
        <f t="shared" ca="1" si="137"/>
        <v>112.3840206185567</v>
      </c>
      <c r="J706" s="42">
        <f t="shared" ca="1" si="130"/>
        <v>114.75</v>
      </c>
      <c r="K706" s="33">
        <f t="shared" ca="1" si="131"/>
        <v>0.97938144329896915</v>
      </c>
      <c r="L706" s="16"/>
      <c r="M706" s="36">
        <f t="shared" ca="1" si="138"/>
        <v>17.391715976331362</v>
      </c>
      <c r="N706" s="39">
        <f t="shared" ca="1" si="132"/>
        <v>16.7</v>
      </c>
      <c r="O706" s="120">
        <f t="shared" ca="1" si="139"/>
        <v>1.0414201183431955</v>
      </c>
      <c r="P706" s="39">
        <f t="shared" ca="1" si="140"/>
        <v>17.600000000000001</v>
      </c>
      <c r="Q706" s="39">
        <f t="shared" ca="1" si="133"/>
        <v>16.899999999999999</v>
      </c>
      <c r="R706" s="16"/>
      <c r="S706" s="33">
        <f t="shared" ca="1" si="141"/>
        <v>0.9</v>
      </c>
      <c r="T706" s="30">
        <f ca="1">COUNTIF(INDIRECT("Mess03!B"&amp;(ROW(A706)*4-9)):INDIRECT("Mess03!B"&amp;(ROW(A706)*4-6)),"&gt;=500")*15</f>
        <v>60</v>
      </c>
    </row>
    <row r="707" spans="1:20" ht="15.6" thickTop="1" thickBot="1" x14ac:dyDescent="0.35">
      <c r="A707" s="8">
        <f t="shared" si="142"/>
        <v>40998.37499999829</v>
      </c>
      <c r="B707" s="27">
        <f t="shared" ca="1" si="134"/>
        <v>0.27033873929999996</v>
      </c>
      <c r="C707" s="27">
        <f t="shared" ca="1" si="135"/>
        <v>0.30037637699999997</v>
      </c>
      <c r="D707" s="27">
        <f t="shared" ca="1" si="136"/>
        <v>3.0037637699999991E-2</v>
      </c>
      <c r="E707" s="16"/>
      <c r="F707" s="46">
        <v>7.18E-4</v>
      </c>
      <c r="G707" s="46">
        <v>21</v>
      </c>
      <c r="H707" s="16"/>
      <c r="I707" s="30">
        <f t="shared" ca="1" si="137"/>
        <v>114</v>
      </c>
      <c r="J707" s="42">
        <f t="shared" ref="J707:J746" ca="1" si="143">AVERAGE(INDIRECT("Mess03!C"&amp;(ROW(F707)*4-9)),INDIRECT("Mess03!C"&amp;(ROW(F707)*4-8)),INDIRECT("Mess03!C"&amp;(ROW(F707)*4-7)),INDIRECT("Mess03!C"&amp;(ROW(F707)*4-6)))</f>
        <v>114</v>
      </c>
      <c r="K707" s="33">
        <f t="shared" ref="K707:K746" ca="1" si="144">INDIRECT("Methan03!E"&amp;(ROUND((ROW(A707)+1)/8+2,0)))</f>
        <v>1</v>
      </c>
      <c r="L707" s="16"/>
      <c r="M707" s="36">
        <f t="shared" ca="1" si="138"/>
        <v>17.474999999999998</v>
      </c>
      <c r="N707" s="39">
        <f t="shared" ref="N707:N746" ca="1" si="145">INDIRECT("Methan03!B"&amp;(ROUND((ROW(A707)+1)/8+2,0)))</f>
        <v>16.399999999999999</v>
      </c>
      <c r="O707" s="120">
        <f t="shared" ca="1" si="139"/>
        <v>1.0655487804878048</v>
      </c>
      <c r="P707" s="39">
        <f t="shared" ca="1" si="140"/>
        <v>17.474999999999998</v>
      </c>
      <c r="Q707" s="39">
        <f t="shared" ref="Q707:Q746" ca="1" si="146">INDIRECT("Methan03!D"&amp;(ROUND((ROW(A707)+1)/8+2,0)))</f>
        <v>16.399999999999999</v>
      </c>
      <c r="R707" s="16"/>
      <c r="S707" s="33">
        <f t="shared" ca="1" si="141"/>
        <v>0.9</v>
      </c>
      <c r="T707" s="30">
        <f ca="1">COUNTIF(INDIRECT("Mess03!B"&amp;(ROW(A707)*4-9)):INDIRECT("Mess03!B"&amp;(ROW(A707)*4-6)),"&gt;=500")*15</f>
        <v>60</v>
      </c>
    </row>
    <row r="708" spans="1:20" ht="15.6" thickTop="1" thickBot="1" x14ac:dyDescent="0.35">
      <c r="A708" s="8">
        <f t="shared" si="142"/>
        <v>40998.416666664954</v>
      </c>
      <c r="B708" s="27">
        <f t="shared" ref="B708:B746" ca="1" si="147">C708-D708</f>
        <v>0.26724473370000001</v>
      </c>
      <c r="C708" s="27">
        <f t="shared" ref="C708:C746" ca="1" si="148">I708*M708/100*F708*G708</f>
        <v>0.29693859300000003</v>
      </c>
      <c r="D708" s="27">
        <f t="shared" ref="D708:D746" ca="1" si="149">C708*(1-S708)</f>
        <v>2.9693859299999997E-2</v>
      </c>
      <c r="E708" s="16"/>
      <c r="F708" s="46">
        <v>7.18E-4</v>
      </c>
      <c r="G708" s="46">
        <v>21</v>
      </c>
      <c r="H708" s="16"/>
      <c r="I708" s="30">
        <f t="shared" ref="I708:I746" ca="1" si="150">J708*K708</f>
        <v>114</v>
      </c>
      <c r="J708" s="42">
        <f t="shared" ca="1" si="143"/>
        <v>114</v>
      </c>
      <c r="K708" s="33">
        <f t="shared" ca="1" si="144"/>
        <v>1</v>
      </c>
      <c r="L708" s="16"/>
      <c r="M708" s="36">
        <f t="shared" ref="M708:M746" ca="1" si="151">IF(N708=0,P708,N708*O708)</f>
        <v>17.274999999999999</v>
      </c>
      <c r="N708" s="39">
        <f t="shared" ca="1" si="145"/>
        <v>16.399999999999999</v>
      </c>
      <c r="O708" s="120">
        <f t="shared" ref="O708:O746" ca="1" si="152">IF(Q708=0,1,P708/Q708)</f>
        <v>1.0533536585365855</v>
      </c>
      <c r="P708" s="39">
        <f t="shared" ref="P708:P746" ca="1" si="153">AVERAGE(INDIRECT("Mess03!D"&amp;(ROW(F708)*4-9)),INDIRECT("Mess03!D"&amp;(ROW(F708)*4-8)),INDIRECT("Mess03!D"&amp;(ROW(F708)*4-7)),INDIRECT("Mess03!D"&amp;(ROW(F708)*4-6)))</f>
        <v>17.274999999999999</v>
      </c>
      <c r="Q708" s="39">
        <f t="shared" ca="1" si="146"/>
        <v>16.399999999999999</v>
      </c>
      <c r="R708" s="16"/>
      <c r="S708" s="33">
        <f t="shared" ref="S708:S746" ca="1" si="154">IF(T708&gt;=30,0.9,0)</f>
        <v>0.9</v>
      </c>
      <c r="T708" s="30">
        <f ca="1">COUNTIF(INDIRECT("Mess03!B"&amp;(ROW(A708)*4-9)):INDIRECT("Mess03!B"&amp;(ROW(A708)*4-6)),"&gt;=500")*15</f>
        <v>60</v>
      </c>
    </row>
    <row r="709" spans="1:20" ht="15.6" thickTop="1" thickBot="1" x14ac:dyDescent="0.35">
      <c r="A709" s="8">
        <f t="shared" ref="A709:A746" si="155">A708+1/24</f>
        <v>40998.458333331619</v>
      </c>
      <c r="B709" s="27">
        <f t="shared" ca="1" si="147"/>
        <v>0.26861362762500002</v>
      </c>
      <c r="C709" s="27">
        <f t="shared" ca="1" si="148"/>
        <v>0.29845958625000002</v>
      </c>
      <c r="D709" s="27">
        <f t="shared" ca="1" si="149"/>
        <v>2.9845958624999995E-2</v>
      </c>
      <c r="E709" s="16"/>
      <c r="F709" s="46">
        <v>7.18E-4</v>
      </c>
      <c r="G709" s="46">
        <v>21</v>
      </c>
      <c r="H709" s="16"/>
      <c r="I709" s="30">
        <f t="shared" ca="1" si="150"/>
        <v>114.75</v>
      </c>
      <c r="J709" s="42">
        <f t="shared" ca="1" si="143"/>
        <v>114.75</v>
      </c>
      <c r="K709" s="33">
        <f t="shared" ca="1" si="144"/>
        <v>1</v>
      </c>
      <c r="L709" s="16"/>
      <c r="M709" s="36">
        <f t="shared" ca="1" si="151"/>
        <v>17.25</v>
      </c>
      <c r="N709" s="39">
        <f t="shared" ca="1" si="145"/>
        <v>16.399999999999999</v>
      </c>
      <c r="O709" s="120">
        <f t="shared" ca="1" si="152"/>
        <v>1.0518292682926831</v>
      </c>
      <c r="P709" s="39">
        <f t="shared" ca="1" si="153"/>
        <v>17.25</v>
      </c>
      <c r="Q709" s="39">
        <f t="shared" ca="1" si="146"/>
        <v>16.399999999999999</v>
      </c>
      <c r="R709" s="16"/>
      <c r="S709" s="33">
        <f t="shared" ca="1" si="154"/>
        <v>0.9</v>
      </c>
      <c r="T709" s="30">
        <f ca="1">COUNTIF(INDIRECT("Mess03!B"&amp;(ROW(A709)*4-9)):INDIRECT("Mess03!B"&amp;(ROW(A709)*4-6)),"&gt;=500")*15</f>
        <v>60</v>
      </c>
    </row>
    <row r="710" spans="1:20" ht="15.6" thickTop="1" thickBot="1" x14ac:dyDescent="0.35">
      <c r="A710" s="8">
        <f t="shared" si="155"/>
        <v>40998.499999998283</v>
      </c>
      <c r="B710" s="27">
        <f t="shared" ca="1" si="147"/>
        <v>0.2649242295</v>
      </c>
      <c r="C710" s="27">
        <f t="shared" ca="1" si="148"/>
        <v>0.29436025500000002</v>
      </c>
      <c r="D710" s="27">
        <f t="shared" ca="1" si="149"/>
        <v>2.9436025499999994E-2</v>
      </c>
      <c r="E710" s="16"/>
      <c r="F710" s="46">
        <v>7.18E-4</v>
      </c>
      <c r="G710" s="46">
        <v>21</v>
      </c>
      <c r="H710" s="16"/>
      <c r="I710" s="30">
        <f t="shared" ca="1" si="150"/>
        <v>114</v>
      </c>
      <c r="J710" s="42">
        <f t="shared" ca="1" si="143"/>
        <v>114</v>
      </c>
      <c r="K710" s="33">
        <f t="shared" ca="1" si="144"/>
        <v>1</v>
      </c>
      <c r="L710" s="16"/>
      <c r="M710" s="36">
        <f t="shared" ca="1" si="151"/>
        <v>17.125</v>
      </c>
      <c r="N710" s="39">
        <f t="shared" ca="1" si="145"/>
        <v>16.399999999999999</v>
      </c>
      <c r="O710" s="120">
        <f t="shared" ca="1" si="152"/>
        <v>1.0442073170731707</v>
      </c>
      <c r="P710" s="39">
        <f t="shared" ca="1" si="153"/>
        <v>17.125</v>
      </c>
      <c r="Q710" s="39">
        <f t="shared" ca="1" si="146"/>
        <v>16.399999999999999</v>
      </c>
      <c r="R710" s="16"/>
      <c r="S710" s="33">
        <f t="shared" ca="1" si="154"/>
        <v>0.9</v>
      </c>
      <c r="T710" s="30">
        <f ca="1">COUNTIF(INDIRECT("Mess03!B"&amp;(ROW(A710)*4-9)):INDIRECT("Mess03!B"&amp;(ROW(A710)*4-6)),"&gt;=500")*15</f>
        <v>60</v>
      </c>
    </row>
    <row r="711" spans="1:20" ht="15.6" thickTop="1" thickBot="1" x14ac:dyDescent="0.35">
      <c r="A711" s="8">
        <f t="shared" si="155"/>
        <v>40998.541666664947</v>
      </c>
      <c r="B711" s="27">
        <f t="shared" ca="1" si="147"/>
        <v>0.26568755324999999</v>
      </c>
      <c r="C711" s="27">
        <f t="shared" ca="1" si="148"/>
        <v>0.29520839249999997</v>
      </c>
      <c r="D711" s="27">
        <f t="shared" ca="1" si="149"/>
        <v>2.952083924999999E-2</v>
      </c>
      <c r="E711" s="16"/>
      <c r="F711" s="46">
        <v>7.18E-4</v>
      </c>
      <c r="G711" s="46">
        <v>21</v>
      </c>
      <c r="H711" s="16"/>
      <c r="I711" s="30">
        <f t="shared" ca="1" si="150"/>
        <v>115</v>
      </c>
      <c r="J711" s="42">
        <f t="shared" ca="1" si="143"/>
        <v>115</v>
      </c>
      <c r="K711" s="33">
        <f t="shared" ca="1" si="144"/>
        <v>1</v>
      </c>
      <c r="L711" s="16"/>
      <c r="M711" s="36">
        <f t="shared" ca="1" si="151"/>
        <v>17.024999999999999</v>
      </c>
      <c r="N711" s="39">
        <f t="shared" ca="1" si="145"/>
        <v>16.399999999999999</v>
      </c>
      <c r="O711" s="120">
        <f t="shared" ca="1" si="152"/>
        <v>1.038109756097561</v>
      </c>
      <c r="P711" s="39">
        <f t="shared" ca="1" si="153"/>
        <v>17.024999999999999</v>
      </c>
      <c r="Q711" s="39">
        <f t="shared" ca="1" si="146"/>
        <v>16.399999999999999</v>
      </c>
      <c r="R711" s="16"/>
      <c r="S711" s="33">
        <f t="shared" ca="1" si="154"/>
        <v>0.9</v>
      </c>
      <c r="T711" s="30">
        <f ca="1">COUNTIF(INDIRECT("Mess03!B"&amp;(ROW(A711)*4-9)):INDIRECT("Mess03!B"&amp;(ROW(A711)*4-6)),"&gt;=500")*15</f>
        <v>60</v>
      </c>
    </row>
    <row r="712" spans="1:20" ht="15.6" thickTop="1" thickBot="1" x14ac:dyDescent="0.35">
      <c r="A712" s="8">
        <f t="shared" si="155"/>
        <v>40998.583333331611</v>
      </c>
      <c r="B712" s="27">
        <f t="shared" ca="1" si="147"/>
        <v>0.26470116933749999</v>
      </c>
      <c r="C712" s="27">
        <f t="shared" ca="1" si="148"/>
        <v>0.29411241037499997</v>
      </c>
      <c r="D712" s="27">
        <f t="shared" ca="1" si="149"/>
        <v>2.941124103749999E-2</v>
      </c>
      <c r="E712" s="16"/>
      <c r="F712" s="46">
        <v>7.18E-4</v>
      </c>
      <c r="G712" s="46">
        <v>21</v>
      </c>
      <c r="H712" s="16"/>
      <c r="I712" s="30">
        <f t="shared" ca="1" si="150"/>
        <v>115.25</v>
      </c>
      <c r="J712" s="42">
        <f t="shared" ca="1" si="143"/>
        <v>115.25</v>
      </c>
      <c r="K712" s="33">
        <f t="shared" ca="1" si="144"/>
        <v>1</v>
      </c>
      <c r="L712" s="16"/>
      <c r="M712" s="36">
        <f t="shared" ca="1" si="151"/>
        <v>16.925000000000001</v>
      </c>
      <c r="N712" s="39">
        <f t="shared" ca="1" si="145"/>
        <v>16.399999999999999</v>
      </c>
      <c r="O712" s="120">
        <f t="shared" ca="1" si="152"/>
        <v>1.0320121951219514</v>
      </c>
      <c r="P712" s="39">
        <f t="shared" ca="1" si="153"/>
        <v>16.925000000000001</v>
      </c>
      <c r="Q712" s="39">
        <f t="shared" ca="1" si="146"/>
        <v>16.399999999999999</v>
      </c>
      <c r="R712" s="16"/>
      <c r="S712" s="33">
        <f t="shared" ca="1" si="154"/>
        <v>0.9</v>
      </c>
      <c r="T712" s="30">
        <f ca="1">COUNTIF(INDIRECT("Mess03!B"&amp;(ROW(A712)*4-9)):INDIRECT("Mess03!B"&amp;(ROW(A712)*4-6)),"&gt;=500")*15</f>
        <v>60</v>
      </c>
    </row>
    <row r="713" spans="1:20" ht="15.6" thickTop="1" thickBot="1" x14ac:dyDescent="0.35">
      <c r="A713" s="8">
        <f t="shared" si="155"/>
        <v>40998.624999998276</v>
      </c>
      <c r="B713" s="27">
        <f t="shared" ca="1" si="147"/>
        <v>0.25875657359999998</v>
      </c>
      <c r="C713" s="27">
        <f t="shared" ca="1" si="148"/>
        <v>0.28750730399999996</v>
      </c>
      <c r="D713" s="27">
        <f t="shared" ca="1" si="149"/>
        <v>2.875073039999999E-2</v>
      </c>
      <c r="E713" s="16"/>
      <c r="F713" s="46">
        <v>7.18E-4</v>
      </c>
      <c r="G713" s="46">
        <v>21</v>
      </c>
      <c r="H713" s="16"/>
      <c r="I713" s="30">
        <f t="shared" ca="1" si="150"/>
        <v>113.5</v>
      </c>
      <c r="J713" s="42">
        <f t="shared" ca="1" si="143"/>
        <v>113.5</v>
      </c>
      <c r="K713" s="33">
        <f t="shared" ca="1" si="144"/>
        <v>1</v>
      </c>
      <c r="L713" s="16"/>
      <c r="M713" s="36">
        <f t="shared" ca="1" si="151"/>
        <v>16.799999999999997</v>
      </c>
      <c r="N713" s="39">
        <f t="shared" ca="1" si="145"/>
        <v>16.399999999999999</v>
      </c>
      <c r="O713" s="120">
        <f t="shared" ca="1" si="152"/>
        <v>1.024390243902439</v>
      </c>
      <c r="P713" s="39">
        <f t="shared" ca="1" si="153"/>
        <v>16.8</v>
      </c>
      <c r="Q713" s="39">
        <f t="shared" ca="1" si="146"/>
        <v>16.399999999999999</v>
      </c>
      <c r="R713" s="16"/>
      <c r="S713" s="33">
        <f t="shared" ca="1" si="154"/>
        <v>0.9</v>
      </c>
      <c r="T713" s="30">
        <f ca="1">COUNTIF(INDIRECT("Mess03!B"&amp;(ROW(A713)*4-9)):INDIRECT("Mess03!B"&amp;(ROW(A713)*4-6)),"&gt;=500")*15</f>
        <v>60</v>
      </c>
    </row>
    <row r="714" spans="1:20" ht="15.6" thickTop="1" thickBot="1" x14ac:dyDescent="0.35">
      <c r="A714" s="8">
        <f t="shared" si="155"/>
        <v>40998.66666666494</v>
      </c>
      <c r="B714" s="27">
        <f t="shared" ca="1" si="147"/>
        <v>0.26007881996249999</v>
      </c>
      <c r="C714" s="27">
        <f t="shared" ca="1" si="148"/>
        <v>0.28897646662499998</v>
      </c>
      <c r="D714" s="27">
        <f t="shared" ca="1" si="149"/>
        <v>2.8897646662499991E-2</v>
      </c>
      <c r="E714" s="16"/>
      <c r="F714" s="46">
        <v>7.18E-4</v>
      </c>
      <c r="G714" s="46">
        <v>21</v>
      </c>
      <c r="H714" s="16"/>
      <c r="I714" s="30">
        <f t="shared" ca="1" si="150"/>
        <v>114.25</v>
      </c>
      <c r="J714" s="42">
        <f t="shared" ca="1" si="143"/>
        <v>114.25</v>
      </c>
      <c r="K714" s="33">
        <f t="shared" ca="1" si="144"/>
        <v>1</v>
      </c>
      <c r="L714" s="16"/>
      <c r="M714" s="36">
        <f t="shared" ca="1" si="151"/>
        <v>16.774999999999999</v>
      </c>
      <c r="N714" s="39">
        <f t="shared" ca="1" si="145"/>
        <v>16.399999999999999</v>
      </c>
      <c r="O714" s="120">
        <f t="shared" ca="1" si="152"/>
        <v>1.0228658536585367</v>
      </c>
      <c r="P714" s="39">
        <f t="shared" ca="1" si="153"/>
        <v>16.774999999999999</v>
      </c>
      <c r="Q714" s="39">
        <f t="shared" ca="1" si="146"/>
        <v>16.399999999999999</v>
      </c>
      <c r="R714" s="16"/>
      <c r="S714" s="33">
        <f t="shared" ca="1" si="154"/>
        <v>0.9</v>
      </c>
      <c r="T714" s="30">
        <f ca="1">COUNTIF(INDIRECT("Mess03!B"&amp;(ROW(A714)*4-9)):INDIRECT("Mess03!B"&amp;(ROW(A714)*4-6)),"&gt;=500")*15</f>
        <v>60</v>
      </c>
    </row>
    <row r="715" spans="1:20" ht="15.6" thickTop="1" thickBot="1" x14ac:dyDescent="0.35">
      <c r="A715" s="8">
        <f t="shared" si="155"/>
        <v>40998.708333331604</v>
      </c>
      <c r="B715" s="27">
        <f t="shared" ca="1" si="147"/>
        <v>3.7883474999999958E-2</v>
      </c>
      <c r="C715" s="27">
        <f t="shared" ca="1" si="148"/>
        <v>4.209274999999995E-2</v>
      </c>
      <c r="D715" s="27">
        <f t="shared" ca="1" si="149"/>
        <v>4.2092749999999941E-3</v>
      </c>
      <c r="E715" s="16"/>
      <c r="F715" s="46">
        <v>7.18E-4</v>
      </c>
      <c r="G715" s="46">
        <v>21</v>
      </c>
      <c r="H715" s="16"/>
      <c r="I715" s="30">
        <f t="shared" ca="1" si="150"/>
        <v>12.777777777777763</v>
      </c>
      <c r="J715" s="42">
        <f t="shared" ca="1" si="143"/>
        <v>115</v>
      </c>
      <c r="K715" s="33">
        <f t="shared" ca="1" si="144"/>
        <v>0.11111111111111098</v>
      </c>
      <c r="L715" s="16"/>
      <c r="M715" s="36">
        <f t="shared" ca="1" si="151"/>
        <v>21.847826086956523</v>
      </c>
      <c r="N715" s="39">
        <f t="shared" ca="1" si="145"/>
        <v>24</v>
      </c>
      <c r="O715" s="120">
        <f t="shared" ca="1" si="152"/>
        <v>0.91032608695652184</v>
      </c>
      <c r="P715" s="39">
        <f t="shared" ca="1" si="153"/>
        <v>16.75</v>
      </c>
      <c r="Q715" s="39">
        <f t="shared" ca="1" si="146"/>
        <v>18.399999999999999</v>
      </c>
      <c r="R715" s="16"/>
      <c r="S715" s="33">
        <f t="shared" ca="1" si="154"/>
        <v>0.9</v>
      </c>
      <c r="T715" s="30">
        <f ca="1">COUNTIF(INDIRECT("Mess03!B"&amp;(ROW(A715)*4-9)):INDIRECT("Mess03!B"&amp;(ROW(A715)*4-6)),"&gt;=500")*15</f>
        <v>60</v>
      </c>
    </row>
    <row r="716" spans="1:20" ht="15.6" thickTop="1" thickBot="1" x14ac:dyDescent="0.35">
      <c r="A716" s="8">
        <f t="shared" si="155"/>
        <v>40998.749999998268</v>
      </c>
      <c r="B716" s="27">
        <f t="shared" ca="1" si="147"/>
        <v>3.7666155130434739E-2</v>
      </c>
      <c r="C716" s="27">
        <f t="shared" ca="1" si="148"/>
        <v>4.1851283478260823E-2</v>
      </c>
      <c r="D716" s="27">
        <f t="shared" ca="1" si="149"/>
        <v>4.1851283478260811E-3</v>
      </c>
      <c r="E716" s="16"/>
      <c r="F716" s="46">
        <v>7.18E-4</v>
      </c>
      <c r="G716" s="46">
        <v>21</v>
      </c>
      <c r="H716" s="16"/>
      <c r="I716" s="30">
        <f t="shared" ca="1" si="150"/>
        <v>12.666666666666652</v>
      </c>
      <c r="J716" s="42">
        <f t="shared" ca="1" si="143"/>
        <v>114</v>
      </c>
      <c r="K716" s="33">
        <f t="shared" ca="1" si="144"/>
        <v>0.11111111111111098</v>
      </c>
      <c r="L716" s="16"/>
      <c r="M716" s="36">
        <f t="shared" ca="1" si="151"/>
        <v>21.913043478260871</v>
      </c>
      <c r="N716" s="39">
        <f t="shared" ca="1" si="145"/>
        <v>24</v>
      </c>
      <c r="O716" s="120">
        <f t="shared" ca="1" si="152"/>
        <v>0.91304347826086962</v>
      </c>
      <c r="P716" s="39">
        <f t="shared" ca="1" si="153"/>
        <v>16.8</v>
      </c>
      <c r="Q716" s="39">
        <f t="shared" ca="1" si="146"/>
        <v>18.399999999999999</v>
      </c>
      <c r="R716" s="16"/>
      <c r="S716" s="33">
        <f t="shared" ca="1" si="154"/>
        <v>0.9</v>
      </c>
      <c r="T716" s="30">
        <f ca="1">COUNTIF(INDIRECT("Mess03!B"&amp;(ROW(A716)*4-9)):INDIRECT("Mess03!B"&amp;(ROW(A716)*4-6)),"&gt;=500")*15</f>
        <v>60</v>
      </c>
    </row>
    <row r="717" spans="1:20" ht="15.6" thickTop="1" thickBot="1" x14ac:dyDescent="0.35">
      <c r="A717" s="8">
        <f t="shared" si="155"/>
        <v>40998.791666664933</v>
      </c>
      <c r="B717" s="27">
        <f t="shared" ca="1" si="147"/>
        <v>3.7192058559782568E-2</v>
      </c>
      <c r="C717" s="27">
        <f t="shared" ca="1" si="148"/>
        <v>4.1324509510869516E-2</v>
      </c>
      <c r="D717" s="27">
        <f t="shared" ca="1" si="149"/>
        <v>4.1324509510869507E-3</v>
      </c>
      <c r="E717" s="16"/>
      <c r="F717" s="46">
        <v>7.18E-4</v>
      </c>
      <c r="G717" s="46">
        <v>21</v>
      </c>
      <c r="H717" s="16"/>
      <c r="I717" s="30">
        <f t="shared" ca="1" si="150"/>
        <v>12.638888888888873</v>
      </c>
      <c r="J717" s="42">
        <f t="shared" ca="1" si="143"/>
        <v>113.75</v>
      </c>
      <c r="K717" s="33">
        <f t="shared" ca="1" si="144"/>
        <v>0.11111111111111098</v>
      </c>
      <c r="L717" s="16"/>
      <c r="M717" s="36">
        <f t="shared" ca="1" si="151"/>
        <v>21.684782608695652</v>
      </c>
      <c r="N717" s="39">
        <f t="shared" ca="1" si="145"/>
        <v>24</v>
      </c>
      <c r="O717" s="120">
        <f t="shared" ca="1" si="152"/>
        <v>0.90353260869565222</v>
      </c>
      <c r="P717" s="39">
        <f t="shared" ca="1" si="153"/>
        <v>16.625</v>
      </c>
      <c r="Q717" s="39">
        <f t="shared" ca="1" si="146"/>
        <v>18.399999999999999</v>
      </c>
      <c r="R717" s="16"/>
      <c r="S717" s="33">
        <f t="shared" ca="1" si="154"/>
        <v>0.9</v>
      </c>
      <c r="T717" s="30">
        <f ca="1">COUNTIF(INDIRECT("Mess03!B"&amp;(ROW(A717)*4-9)):INDIRECT("Mess03!B"&amp;(ROW(A717)*4-6)),"&gt;=500")*15</f>
        <v>60</v>
      </c>
    </row>
    <row r="718" spans="1:20" ht="15.6" thickTop="1" thickBot="1" x14ac:dyDescent="0.35">
      <c r="A718" s="8">
        <f t="shared" si="155"/>
        <v>40998.833333331597</v>
      </c>
      <c r="B718" s="27">
        <f t="shared" ca="1" si="147"/>
        <v>3.7018497668478222E-2</v>
      </c>
      <c r="C718" s="27">
        <f t="shared" ca="1" si="148"/>
        <v>4.1131664076086913E-2</v>
      </c>
      <c r="D718" s="27">
        <f t="shared" ca="1" si="149"/>
        <v>4.1131664076086904E-3</v>
      </c>
      <c r="E718" s="16"/>
      <c r="F718" s="46">
        <v>7.18E-4</v>
      </c>
      <c r="G718" s="46">
        <v>21</v>
      </c>
      <c r="H718" s="16"/>
      <c r="I718" s="30">
        <f t="shared" ca="1" si="150"/>
        <v>12.694444444444429</v>
      </c>
      <c r="J718" s="42">
        <f t="shared" ca="1" si="143"/>
        <v>114.25</v>
      </c>
      <c r="K718" s="33">
        <f t="shared" ca="1" si="144"/>
        <v>0.11111111111111098</v>
      </c>
      <c r="L718" s="16"/>
      <c r="M718" s="36">
        <f t="shared" ca="1" si="151"/>
        <v>21.489130434782613</v>
      </c>
      <c r="N718" s="39">
        <f t="shared" ca="1" si="145"/>
        <v>24</v>
      </c>
      <c r="O718" s="120">
        <f t="shared" ca="1" si="152"/>
        <v>0.89538043478260887</v>
      </c>
      <c r="P718" s="39">
        <f t="shared" ca="1" si="153"/>
        <v>16.475000000000001</v>
      </c>
      <c r="Q718" s="39">
        <f t="shared" ca="1" si="146"/>
        <v>18.399999999999999</v>
      </c>
      <c r="R718" s="16"/>
      <c r="S718" s="33">
        <f t="shared" ca="1" si="154"/>
        <v>0.9</v>
      </c>
      <c r="T718" s="30">
        <f ca="1">COUNTIF(INDIRECT("Mess03!B"&amp;(ROW(A718)*4-9)):INDIRECT("Mess03!B"&amp;(ROW(A718)*4-6)),"&gt;=500")*15</f>
        <v>60</v>
      </c>
    </row>
    <row r="719" spans="1:20" ht="15.6" thickTop="1" thickBot="1" x14ac:dyDescent="0.35">
      <c r="A719" s="8">
        <f t="shared" si="155"/>
        <v>40998.874999998261</v>
      </c>
      <c r="B719" s="27">
        <f t="shared" ca="1" si="147"/>
        <v>3.7324687597826055E-2</v>
      </c>
      <c r="C719" s="27">
        <f t="shared" ca="1" si="148"/>
        <v>4.1471875108695613E-2</v>
      </c>
      <c r="D719" s="27">
        <f t="shared" ca="1" si="149"/>
        <v>4.1471875108695603E-3</v>
      </c>
      <c r="E719" s="16"/>
      <c r="F719" s="46">
        <v>7.18E-4</v>
      </c>
      <c r="G719" s="46">
        <v>21</v>
      </c>
      <c r="H719" s="16"/>
      <c r="I719" s="30">
        <f t="shared" ca="1" si="150"/>
        <v>12.722222222222207</v>
      </c>
      <c r="J719" s="42">
        <f t="shared" ca="1" si="143"/>
        <v>114.5</v>
      </c>
      <c r="K719" s="33">
        <f t="shared" ca="1" si="144"/>
        <v>0.11111111111111098</v>
      </c>
      <c r="L719" s="16"/>
      <c r="M719" s="36">
        <f t="shared" ca="1" si="151"/>
        <v>21.619565217391308</v>
      </c>
      <c r="N719" s="39">
        <f t="shared" ca="1" si="145"/>
        <v>24</v>
      </c>
      <c r="O719" s="120">
        <f t="shared" ca="1" si="152"/>
        <v>0.90081521739130455</v>
      </c>
      <c r="P719" s="39">
        <f t="shared" ca="1" si="153"/>
        <v>16.575000000000003</v>
      </c>
      <c r="Q719" s="39">
        <f t="shared" ca="1" si="146"/>
        <v>18.399999999999999</v>
      </c>
      <c r="R719" s="16"/>
      <c r="S719" s="33">
        <f t="shared" ca="1" si="154"/>
        <v>0.9</v>
      </c>
      <c r="T719" s="30">
        <f ca="1">COUNTIF(INDIRECT("Mess03!B"&amp;(ROW(A719)*4-9)):INDIRECT("Mess03!B"&amp;(ROW(A719)*4-6)),"&gt;=500")*15</f>
        <v>60</v>
      </c>
    </row>
    <row r="720" spans="1:20" ht="15.6" thickTop="1" thickBot="1" x14ac:dyDescent="0.35">
      <c r="A720" s="8">
        <f t="shared" si="155"/>
        <v>40998.916666664925</v>
      </c>
      <c r="B720" s="27">
        <f t="shared" ca="1" si="147"/>
        <v>0</v>
      </c>
      <c r="C720" s="27">
        <f t="shared" ca="1" si="148"/>
        <v>0</v>
      </c>
      <c r="D720" s="27">
        <f t="shared" ca="1" si="149"/>
        <v>0</v>
      </c>
      <c r="E720" s="16"/>
      <c r="F720" s="46">
        <v>7.18E-4</v>
      </c>
      <c r="G720" s="46">
        <v>21</v>
      </c>
      <c r="H720" s="16"/>
      <c r="I720" s="30">
        <f t="shared" ca="1" si="150"/>
        <v>0</v>
      </c>
      <c r="J720" s="42">
        <f t="shared" ca="1" si="143"/>
        <v>0</v>
      </c>
      <c r="K720" s="33">
        <f t="shared" ca="1" si="144"/>
        <v>0.11111111111111098</v>
      </c>
      <c r="L720" s="16"/>
      <c r="M720" s="36">
        <f t="shared" ca="1" si="151"/>
        <v>22.728260869565215</v>
      </c>
      <c r="N720" s="39">
        <f t="shared" ca="1" si="145"/>
        <v>24</v>
      </c>
      <c r="O720" s="120">
        <f t="shared" ca="1" si="152"/>
        <v>0.94701086956521729</v>
      </c>
      <c r="P720" s="39">
        <f t="shared" ca="1" si="153"/>
        <v>17.424999999999997</v>
      </c>
      <c r="Q720" s="39">
        <f t="shared" ca="1" si="146"/>
        <v>18.399999999999999</v>
      </c>
      <c r="R720" s="16"/>
      <c r="S720" s="33">
        <f t="shared" ca="1" si="154"/>
        <v>0</v>
      </c>
      <c r="T720" s="30">
        <f ca="1">COUNTIF(INDIRECT("Mess03!B"&amp;(ROW(A720)*4-9)):INDIRECT("Mess03!B"&amp;(ROW(A720)*4-6)),"&gt;=500")*15</f>
        <v>15</v>
      </c>
    </row>
    <row r="721" spans="1:20" ht="15.6" thickTop="1" thickBot="1" x14ac:dyDescent="0.35">
      <c r="A721" s="8">
        <f t="shared" si="155"/>
        <v>40998.95833333159</v>
      </c>
      <c r="B721" s="27">
        <f t="shared" ca="1" si="147"/>
        <v>0</v>
      </c>
      <c r="C721" s="27">
        <f t="shared" ca="1" si="148"/>
        <v>0</v>
      </c>
      <c r="D721" s="27">
        <f t="shared" ca="1" si="149"/>
        <v>0</v>
      </c>
      <c r="E721" s="16"/>
      <c r="F721" s="46">
        <v>7.18E-4</v>
      </c>
      <c r="G721" s="46">
        <v>21</v>
      </c>
      <c r="H721" s="16"/>
      <c r="I721" s="30">
        <f t="shared" ca="1" si="150"/>
        <v>0</v>
      </c>
      <c r="J721" s="42">
        <f t="shared" ca="1" si="143"/>
        <v>0</v>
      </c>
      <c r="K721" s="33">
        <f t="shared" ca="1" si="144"/>
        <v>0.11111111111111098</v>
      </c>
      <c r="L721" s="16"/>
      <c r="M721" s="36">
        <f t="shared" ca="1" si="151"/>
        <v>23.054347826086961</v>
      </c>
      <c r="N721" s="39">
        <f t="shared" ca="1" si="145"/>
        <v>24</v>
      </c>
      <c r="O721" s="120">
        <f t="shared" ca="1" si="152"/>
        <v>0.96059782608695665</v>
      </c>
      <c r="P721" s="39">
        <f t="shared" ca="1" si="153"/>
        <v>17.675000000000001</v>
      </c>
      <c r="Q721" s="39">
        <f t="shared" ca="1" si="146"/>
        <v>18.399999999999999</v>
      </c>
      <c r="R721" s="16"/>
      <c r="S721" s="33">
        <f t="shared" ca="1" si="154"/>
        <v>0</v>
      </c>
      <c r="T721" s="30">
        <f ca="1">COUNTIF(INDIRECT("Mess03!B"&amp;(ROW(A721)*4-9)):INDIRECT("Mess03!B"&amp;(ROW(A721)*4-6)),"&gt;=500")*15</f>
        <v>0</v>
      </c>
    </row>
    <row r="722" spans="1:20" ht="15.6" thickTop="1" thickBot="1" x14ac:dyDescent="0.35">
      <c r="A722" s="8">
        <f t="shared" si="155"/>
        <v>40998.999999998254</v>
      </c>
      <c r="B722" s="27">
        <f t="shared" ca="1" si="147"/>
        <v>0</v>
      </c>
      <c r="C722" s="27">
        <f t="shared" ca="1" si="148"/>
        <v>0</v>
      </c>
      <c r="D722" s="27">
        <f t="shared" ca="1" si="149"/>
        <v>0</v>
      </c>
      <c r="E722" s="16"/>
      <c r="F722" s="46">
        <v>7.18E-4</v>
      </c>
      <c r="G722" s="46">
        <v>21</v>
      </c>
      <c r="H722" s="16"/>
      <c r="I722" s="30">
        <f t="shared" ca="1" si="150"/>
        <v>0</v>
      </c>
      <c r="J722" s="42">
        <f t="shared" ca="1" si="143"/>
        <v>0</v>
      </c>
      <c r="K722" s="33">
        <f t="shared" ca="1" si="144"/>
        <v>0.11111111111111098</v>
      </c>
      <c r="L722" s="16"/>
      <c r="M722" s="36">
        <f t="shared" ca="1" si="151"/>
        <v>23.510869565217391</v>
      </c>
      <c r="N722" s="39">
        <f t="shared" ca="1" si="145"/>
        <v>24</v>
      </c>
      <c r="O722" s="120">
        <f t="shared" ca="1" si="152"/>
        <v>0.97961956521739135</v>
      </c>
      <c r="P722" s="39">
        <f t="shared" ca="1" si="153"/>
        <v>18.024999999999999</v>
      </c>
      <c r="Q722" s="39">
        <f t="shared" ca="1" si="146"/>
        <v>18.399999999999999</v>
      </c>
      <c r="R722" s="16"/>
      <c r="S722" s="33">
        <f t="shared" ca="1" si="154"/>
        <v>0</v>
      </c>
      <c r="T722" s="30">
        <f ca="1">COUNTIF(INDIRECT("Mess03!B"&amp;(ROW(A722)*4-9)):INDIRECT("Mess03!B"&amp;(ROW(A722)*4-6)),"&gt;=500")*15</f>
        <v>0</v>
      </c>
    </row>
    <row r="723" spans="1:20" ht="15.6" thickTop="1" thickBot="1" x14ac:dyDescent="0.35">
      <c r="A723" s="8">
        <f t="shared" si="155"/>
        <v>40999.041666664918</v>
      </c>
      <c r="B723" s="27">
        <f t="shared" ca="1" si="147"/>
        <v>0</v>
      </c>
      <c r="C723" s="27">
        <f t="shared" ca="1" si="148"/>
        <v>0</v>
      </c>
      <c r="D723" s="27">
        <f t="shared" ca="1" si="149"/>
        <v>0</v>
      </c>
      <c r="E723" s="16"/>
      <c r="F723" s="46">
        <v>7.18E-4</v>
      </c>
      <c r="G723" s="46">
        <v>21</v>
      </c>
      <c r="H723" s="16"/>
      <c r="I723" s="30">
        <f t="shared" ca="1" si="150"/>
        <v>0</v>
      </c>
      <c r="J723" s="42">
        <f t="shared" ca="1" si="143"/>
        <v>0</v>
      </c>
      <c r="K723" s="33">
        <f t="shared" ca="1" si="144"/>
        <v>0.97338403041825095</v>
      </c>
      <c r="L723" s="16"/>
      <c r="M723" s="36">
        <f t="shared" ca="1" si="151"/>
        <v>18.198574561403507</v>
      </c>
      <c r="N723" s="39">
        <f t="shared" ca="1" si="145"/>
        <v>22.1</v>
      </c>
      <c r="O723" s="120">
        <f t="shared" ca="1" si="152"/>
        <v>0.82346491228070162</v>
      </c>
      <c r="P723" s="39">
        <f t="shared" ca="1" si="153"/>
        <v>18.774999999999999</v>
      </c>
      <c r="Q723" s="39">
        <f t="shared" ca="1" si="146"/>
        <v>22.8</v>
      </c>
      <c r="R723" s="16"/>
      <c r="S723" s="33">
        <f t="shared" ca="1" si="154"/>
        <v>0</v>
      </c>
      <c r="T723" s="30">
        <f ca="1">COUNTIF(INDIRECT("Mess03!B"&amp;(ROW(A723)*4-9)):INDIRECT("Mess03!B"&amp;(ROW(A723)*4-6)),"&gt;=500")*15</f>
        <v>0</v>
      </c>
    </row>
    <row r="724" spans="1:20" ht="15.6" thickTop="1" thickBot="1" x14ac:dyDescent="0.35">
      <c r="A724" s="8">
        <f t="shared" si="155"/>
        <v>40999.083333331582</v>
      </c>
      <c r="B724" s="27">
        <f t="shared" ca="1" si="147"/>
        <v>0</v>
      </c>
      <c r="C724" s="27">
        <f t="shared" ca="1" si="148"/>
        <v>0</v>
      </c>
      <c r="D724" s="27">
        <f t="shared" ca="1" si="149"/>
        <v>0</v>
      </c>
      <c r="E724" s="16"/>
      <c r="F724" s="46">
        <v>7.18E-4</v>
      </c>
      <c r="G724" s="46">
        <v>21</v>
      </c>
      <c r="H724" s="16"/>
      <c r="I724" s="30">
        <f t="shared" ca="1" si="150"/>
        <v>0</v>
      </c>
      <c r="J724" s="42">
        <f t="shared" ca="1" si="143"/>
        <v>0</v>
      </c>
      <c r="K724" s="33">
        <f t="shared" ca="1" si="144"/>
        <v>0.97338403041825095</v>
      </c>
      <c r="L724" s="16"/>
      <c r="M724" s="36">
        <f t="shared" ca="1" si="151"/>
        <v>18.562061403508771</v>
      </c>
      <c r="N724" s="39">
        <f t="shared" ca="1" si="145"/>
        <v>22.1</v>
      </c>
      <c r="O724" s="120">
        <f t="shared" ca="1" si="152"/>
        <v>0.83991228070175428</v>
      </c>
      <c r="P724" s="39">
        <f t="shared" ca="1" si="153"/>
        <v>19.149999999999999</v>
      </c>
      <c r="Q724" s="39">
        <f t="shared" ca="1" si="146"/>
        <v>22.8</v>
      </c>
      <c r="R724" s="16"/>
      <c r="S724" s="33">
        <f t="shared" ca="1" si="154"/>
        <v>0</v>
      </c>
      <c r="T724" s="30">
        <f ca="1">COUNTIF(INDIRECT("Mess03!B"&amp;(ROW(A724)*4-9)):INDIRECT("Mess03!B"&amp;(ROW(A724)*4-6)),"&gt;=500")*15</f>
        <v>0</v>
      </c>
    </row>
    <row r="725" spans="1:20" ht="15.6" thickTop="1" thickBot="1" x14ac:dyDescent="0.35">
      <c r="A725" s="8">
        <f t="shared" si="155"/>
        <v>40999.124999998246</v>
      </c>
      <c r="B725" s="27">
        <f t="shared" ca="1" si="147"/>
        <v>0</v>
      </c>
      <c r="C725" s="27">
        <f t="shared" ca="1" si="148"/>
        <v>0</v>
      </c>
      <c r="D725" s="27">
        <f t="shared" ca="1" si="149"/>
        <v>0</v>
      </c>
      <c r="E725" s="16"/>
      <c r="F725" s="46">
        <v>7.18E-4</v>
      </c>
      <c r="G725" s="46">
        <v>21</v>
      </c>
      <c r="H725" s="16"/>
      <c r="I725" s="30">
        <f t="shared" ca="1" si="150"/>
        <v>0</v>
      </c>
      <c r="J725" s="42">
        <f t="shared" ca="1" si="143"/>
        <v>0</v>
      </c>
      <c r="K725" s="33">
        <f t="shared" ca="1" si="144"/>
        <v>0.97338403041825095</v>
      </c>
      <c r="L725" s="16"/>
      <c r="M725" s="36">
        <f t="shared" ca="1" si="151"/>
        <v>19.216337719298245</v>
      </c>
      <c r="N725" s="39">
        <f t="shared" ca="1" si="145"/>
        <v>22.1</v>
      </c>
      <c r="O725" s="120">
        <f t="shared" ca="1" si="152"/>
        <v>0.86951754385964908</v>
      </c>
      <c r="P725" s="39">
        <f t="shared" ca="1" si="153"/>
        <v>19.824999999999999</v>
      </c>
      <c r="Q725" s="39">
        <f t="shared" ca="1" si="146"/>
        <v>22.8</v>
      </c>
      <c r="R725" s="16"/>
      <c r="S725" s="33">
        <f t="shared" ca="1" si="154"/>
        <v>0</v>
      </c>
      <c r="T725" s="30">
        <f ca="1">COUNTIF(INDIRECT("Mess03!B"&amp;(ROW(A725)*4-9)):INDIRECT("Mess03!B"&amp;(ROW(A725)*4-6)),"&gt;=500")*15</f>
        <v>0</v>
      </c>
    </row>
    <row r="726" spans="1:20" ht="15.6" thickTop="1" thickBot="1" x14ac:dyDescent="0.35">
      <c r="A726" s="8">
        <f t="shared" si="155"/>
        <v>40999.166666664911</v>
      </c>
      <c r="B726" s="27">
        <f t="shared" ca="1" si="147"/>
        <v>0</v>
      </c>
      <c r="C726" s="27">
        <f t="shared" ca="1" si="148"/>
        <v>0</v>
      </c>
      <c r="D726" s="27">
        <f t="shared" ca="1" si="149"/>
        <v>0</v>
      </c>
      <c r="E726" s="16"/>
      <c r="F726" s="46">
        <v>7.18E-4</v>
      </c>
      <c r="G726" s="46">
        <v>21</v>
      </c>
      <c r="H726" s="16"/>
      <c r="I726" s="30">
        <f t="shared" ca="1" si="150"/>
        <v>0</v>
      </c>
      <c r="J726" s="42">
        <f t="shared" ca="1" si="143"/>
        <v>0</v>
      </c>
      <c r="K726" s="33">
        <f t="shared" ca="1" si="144"/>
        <v>0.97338403041825095</v>
      </c>
      <c r="L726" s="16"/>
      <c r="M726" s="36">
        <f t="shared" ca="1" si="151"/>
        <v>19.555592105263159</v>
      </c>
      <c r="N726" s="39">
        <f t="shared" ca="1" si="145"/>
        <v>22.1</v>
      </c>
      <c r="O726" s="120">
        <f t="shared" ca="1" si="152"/>
        <v>0.88486842105263164</v>
      </c>
      <c r="P726" s="39">
        <f t="shared" ca="1" si="153"/>
        <v>20.175000000000001</v>
      </c>
      <c r="Q726" s="39">
        <f t="shared" ca="1" si="146"/>
        <v>22.8</v>
      </c>
      <c r="R726" s="16"/>
      <c r="S726" s="33">
        <f t="shared" ca="1" si="154"/>
        <v>0</v>
      </c>
      <c r="T726" s="30">
        <f ca="1">COUNTIF(INDIRECT("Mess03!B"&amp;(ROW(A726)*4-9)):INDIRECT("Mess03!B"&amp;(ROW(A726)*4-6)),"&gt;=500")*15</f>
        <v>0</v>
      </c>
    </row>
    <row r="727" spans="1:20" ht="15.6" thickTop="1" thickBot="1" x14ac:dyDescent="0.35">
      <c r="A727" s="8">
        <f t="shared" si="155"/>
        <v>40999.208333331575</v>
      </c>
      <c r="B727" s="27">
        <f t="shared" ca="1" si="147"/>
        <v>0</v>
      </c>
      <c r="C727" s="27">
        <f t="shared" ca="1" si="148"/>
        <v>0</v>
      </c>
      <c r="D727" s="27">
        <f t="shared" ca="1" si="149"/>
        <v>0</v>
      </c>
      <c r="E727" s="16"/>
      <c r="F727" s="46">
        <v>7.18E-4</v>
      </c>
      <c r="G727" s="46">
        <v>21</v>
      </c>
      <c r="H727" s="16"/>
      <c r="I727" s="30">
        <f t="shared" ca="1" si="150"/>
        <v>0</v>
      </c>
      <c r="J727" s="42">
        <f t="shared" ca="1" si="143"/>
        <v>0</v>
      </c>
      <c r="K727" s="33">
        <f t="shared" ca="1" si="144"/>
        <v>0.97338403041825095</v>
      </c>
      <c r="L727" s="16"/>
      <c r="M727" s="36">
        <f t="shared" ca="1" si="151"/>
        <v>19.507127192982459</v>
      </c>
      <c r="N727" s="39">
        <f t="shared" ca="1" si="145"/>
        <v>22.1</v>
      </c>
      <c r="O727" s="120">
        <f t="shared" ca="1" si="152"/>
        <v>0.88267543859649122</v>
      </c>
      <c r="P727" s="39">
        <f t="shared" ca="1" si="153"/>
        <v>20.125</v>
      </c>
      <c r="Q727" s="39">
        <f t="shared" ca="1" si="146"/>
        <v>22.8</v>
      </c>
      <c r="R727" s="16"/>
      <c r="S727" s="33">
        <f t="shared" ca="1" si="154"/>
        <v>0</v>
      </c>
      <c r="T727" s="30">
        <f ca="1">COUNTIF(INDIRECT("Mess03!B"&amp;(ROW(A727)*4-9)):INDIRECT("Mess03!B"&amp;(ROW(A727)*4-6)),"&gt;=500")*15</f>
        <v>0</v>
      </c>
    </row>
    <row r="728" spans="1:20" ht="15.6" thickTop="1" thickBot="1" x14ac:dyDescent="0.35">
      <c r="A728" s="8">
        <f t="shared" si="155"/>
        <v>40999.249999998239</v>
      </c>
      <c r="B728" s="27">
        <f t="shared" ca="1" si="147"/>
        <v>0</v>
      </c>
      <c r="C728" s="27">
        <f t="shared" ca="1" si="148"/>
        <v>0</v>
      </c>
      <c r="D728" s="27">
        <f t="shared" ca="1" si="149"/>
        <v>0</v>
      </c>
      <c r="E728" s="16"/>
      <c r="F728" s="46">
        <v>7.18E-4</v>
      </c>
      <c r="G728" s="46">
        <v>21</v>
      </c>
      <c r="H728" s="16"/>
      <c r="I728" s="30">
        <f t="shared" ca="1" si="150"/>
        <v>0</v>
      </c>
      <c r="J728" s="42">
        <f t="shared" ca="1" si="143"/>
        <v>0</v>
      </c>
      <c r="K728" s="33">
        <f t="shared" ca="1" si="144"/>
        <v>0.97338403041825095</v>
      </c>
      <c r="L728" s="16"/>
      <c r="M728" s="36">
        <f t="shared" ca="1" si="151"/>
        <v>19.531359649122805</v>
      </c>
      <c r="N728" s="39">
        <f t="shared" ca="1" si="145"/>
        <v>22.1</v>
      </c>
      <c r="O728" s="120">
        <f t="shared" ca="1" si="152"/>
        <v>0.88377192982456132</v>
      </c>
      <c r="P728" s="39">
        <f t="shared" ca="1" si="153"/>
        <v>20.149999999999999</v>
      </c>
      <c r="Q728" s="39">
        <f t="shared" ca="1" si="146"/>
        <v>22.8</v>
      </c>
      <c r="R728" s="16"/>
      <c r="S728" s="33">
        <f t="shared" ca="1" si="154"/>
        <v>0</v>
      </c>
      <c r="T728" s="30">
        <f ca="1">COUNTIF(INDIRECT("Mess03!B"&amp;(ROW(A728)*4-9)):INDIRECT("Mess03!B"&amp;(ROW(A728)*4-6)),"&gt;=500")*15</f>
        <v>0</v>
      </c>
    </row>
    <row r="729" spans="1:20" ht="15.6" thickTop="1" thickBot="1" x14ac:dyDescent="0.35">
      <c r="A729" s="8">
        <f t="shared" si="155"/>
        <v>40999.291666664903</v>
      </c>
      <c r="B729" s="27">
        <f t="shared" ca="1" si="147"/>
        <v>0</v>
      </c>
      <c r="C729" s="27">
        <f t="shared" ca="1" si="148"/>
        <v>0</v>
      </c>
      <c r="D729" s="27">
        <f t="shared" ca="1" si="149"/>
        <v>0</v>
      </c>
      <c r="E729" s="16"/>
      <c r="F729" s="46">
        <v>7.18E-4</v>
      </c>
      <c r="G729" s="46">
        <v>21</v>
      </c>
      <c r="H729" s="16"/>
      <c r="I729" s="30">
        <f t="shared" ca="1" si="150"/>
        <v>0</v>
      </c>
      <c r="J729" s="42">
        <f t="shared" ca="1" si="143"/>
        <v>0</v>
      </c>
      <c r="K729" s="33">
        <f t="shared" ca="1" si="144"/>
        <v>0.97338403041825095</v>
      </c>
      <c r="L729" s="16"/>
      <c r="M729" s="36">
        <f t="shared" ca="1" si="151"/>
        <v>19.022478070175438</v>
      </c>
      <c r="N729" s="39">
        <f t="shared" ca="1" si="145"/>
        <v>22.1</v>
      </c>
      <c r="O729" s="120">
        <f t="shared" ca="1" si="152"/>
        <v>0.86074561403508765</v>
      </c>
      <c r="P729" s="39">
        <f t="shared" ca="1" si="153"/>
        <v>19.625</v>
      </c>
      <c r="Q729" s="39">
        <f t="shared" ca="1" si="146"/>
        <v>22.8</v>
      </c>
      <c r="R729" s="16"/>
      <c r="S729" s="33">
        <f t="shared" ca="1" si="154"/>
        <v>0</v>
      </c>
      <c r="T729" s="30">
        <f ca="1">COUNTIF(INDIRECT("Mess03!B"&amp;(ROW(A729)*4-9)):INDIRECT("Mess03!B"&amp;(ROW(A729)*4-6)),"&gt;=500")*15</f>
        <v>0</v>
      </c>
    </row>
    <row r="730" spans="1:20" ht="15.6" thickTop="1" thickBot="1" x14ac:dyDescent="0.35">
      <c r="A730" s="8">
        <f t="shared" si="155"/>
        <v>40999.333333331568</v>
      </c>
      <c r="B730" s="27">
        <f t="shared" ca="1" si="147"/>
        <v>0</v>
      </c>
      <c r="C730" s="27">
        <f t="shared" ca="1" si="148"/>
        <v>0</v>
      </c>
      <c r="D730" s="27">
        <f t="shared" ca="1" si="149"/>
        <v>0</v>
      </c>
      <c r="E730" s="16"/>
      <c r="F730" s="46">
        <v>7.18E-4</v>
      </c>
      <c r="G730" s="46">
        <v>21</v>
      </c>
      <c r="H730" s="16"/>
      <c r="I730" s="30">
        <f t="shared" ca="1" si="150"/>
        <v>0</v>
      </c>
      <c r="J730" s="42">
        <f t="shared" ca="1" si="143"/>
        <v>0</v>
      </c>
      <c r="K730" s="33">
        <f t="shared" ca="1" si="144"/>
        <v>0.97338403041825095</v>
      </c>
      <c r="L730" s="16"/>
      <c r="M730" s="36">
        <f t="shared" ca="1" si="151"/>
        <v>18.780153508771932</v>
      </c>
      <c r="N730" s="39">
        <f t="shared" ca="1" si="145"/>
        <v>22.1</v>
      </c>
      <c r="O730" s="120">
        <f t="shared" ca="1" si="152"/>
        <v>0.84978070175438591</v>
      </c>
      <c r="P730" s="39">
        <f t="shared" ca="1" si="153"/>
        <v>19.375</v>
      </c>
      <c r="Q730" s="39">
        <f t="shared" ca="1" si="146"/>
        <v>22.8</v>
      </c>
      <c r="R730" s="16"/>
      <c r="S730" s="33">
        <f t="shared" ca="1" si="154"/>
        <v>0</v>
      </c>
      <c r="T730" s="30">
        <f ca="1">COUNTIF(INDIRECT("Mess03!B"&amp;(ROW(A730)*4-9)):INDIRECT("Mess03!B"&amp;(ROW(A730)*4-6)),"&gt;=500")*15</f>
        <v>0</v>
      </c>
    </row>
    <row r="731" spans="1:20" ht="15.6" thickTop="1" thickBot="1" x14ac:dyDescent="0.35">
      <c r="A731" s="8">
        <f t="shared" si="155"/>
        <v>40999.374999998232</v>
      </c>
      <c r="B731" s="27">
        <f t="shared" ca="1" si="147"/>
        <v>0.40829737062536653</v>
      </c>
      <c r="C731" s="27">
        <f t="shared" ca="1" si="148"/>
        <v>0.45366374513929614</v>
      </c>
      <c r="D731" s="27">
        <f t="shared" ca="1" si="149"/>
        <v>4.5366374513929601E-2</v>
      </c>
      <c r="E731" s="16"/>
      <c r="F731" s="46">
        <v>7.18E-4</v>
      </c>
      <c r="G731" s="46">
        <v>21</v>
      </c>
      <c r="H731" s="16"/>
      <c r="I731" s="30">
        <f t="shared" ca="1" si="150"/>
        <v>106.48983739837399</v>
      </c>
      <c r="J731" s="42">
        <f t="shared" ca="1" si="143"/>
        <v>108.25</v>
      </c>
      <c r="K731" s="33">
        <f t="shared" ca="1" si="144"/>
        <v>0.98373983739837401</v>
      </c>
      <c r="L731" s="16"/>
      <c r="M731" s="36">
        <f t="shared" ca="1" si="151"/>
        <v>28.254145077720203</v>
      </c>
      <c r="N731" s="39">
        <f t="shared" ca="1" si="145"/>
        <v>19.100000000000001</v>
      </c>
      <c r="O731" s="120">
        <f t="shared" ca="1" si="152"/>
        <v>1.4792746113989634</v>
      </c>
      <c r="P731" s="39">
        <f t="shared" ca="1" si="153"/>
        <v>28.549999999999997</v>
      </c>
      <c r="Q731" s="39">
        <f t="shared" ca="1" si="146"/>
        <v>19.3</v>
      </c>
      <c r="R731" s="16"/>
      <c r="S731" s="33">
        <f t="shared" ca="1" si="154"/>
        <v>0.9</v>
      </c>
      <c r="T731" s="30">
        <f ca="1">COUNTIF(INDIRECT("Mess03!B"&amp;(ROW(A731)*4-9)):INDIRECT("Mess03!B"&amp;(ROW(A731)*4-6)),"&gt;=500")*15</f>
        <v>30</v>
      </c>
    </row>
    <row r="732" spans="1:20" ht="15.6" thickTop="1" thickBot="1" x14ac:dyDescent="0.35">
      <c r="A732" s="8">
        <f t="shared" si="155"/>
        <v>40999.416666664896</v>
      </c>
      <c r="B732" s="27">
        <f t="shared" ca="1" si="147"/>
        <v>0.39423321286587104</v>
      </c>
      <c r="C732" s="27">
        <f t="shared" ca="1" si="148"/>
        <v>0.43803690318430116</v>
      </c>
      <c r="D732" s="27">
        <f t="shared" ca="1" si="149"/>
        <v>4.3803690318430108E-2</v>
      </c>
      <c r="E732" s="16"/>
      <c r="F732" s="46">
        <v>7.18E-4</v>
      </c>
      <c r="G732" s="46">
        <v>21</v>
      </c>
      <c r="H732" s="16"/>
      <c r="I732" s="30">
        <f t="shared" ca="1" si="150"/>
        <v>123.21341463414635</v>
      </c>
      <c r="J732" s="42">
        <f t="shared" ca="1" si="143"/>
        <v>125.25</v>
      </c>
      <c r="K732" s="33">
        <f t="shared" ca="1" si="144"/>
        <v>0.98373983739837401</v>
      </c>
      <c r="L732" s="16"/>
      <c r="M732" s="36">
        <f t="shared" ca="1" si="151"/>
        <v>23.57810880829016</v>
      </c>
      <c r="N732" s="39">
        <f t="shared" ca="1" si="145"/>
        <v>19.100000000000001</v>
      </c>
      <c r="O732" s="120">
        <f t="shared" ca="1" si="152"/>
        <v>1.234455958549223</v>
      </c>
      <c r="P732" s="39">
        <f t="shared" ca="1" si="153"/>
        <v>23.825000000000003</v>
      </c>
      <c r="Q732" s="39">
        <f t="shared" ca="1" si="146"/>
        <v>19.3</v>
      </c>
      <c r="R732" s="16"/>
      <c r="S732" s="33">
        <f t="shared" ca="1" si="154"/>
        <v>0.9</v>
      </c>
      <c r="T732" s="30">
        <f ca="1">COUNTIF(INDIRECT("Mess03!B"&amp;(ROW(A732)*4-9)):INDIRECT("Mess03!B"&amp;(ROW(A732)*4-6)),"&gt;=500")*15</f>
        <v>60</v>
      </c>
    </row>
    <row r="733" spans="1:20" ht="15.6" thickTop="1" thickBot="1" x14ac:dyDescent="0.35">
      <c r="A733" s="8">
        <f t="shared" si="155"/>
        <v>40999.45833333156</v>
      </c>
      <c r="B733" s="27">
        <f t="shared" ca="1" si="147"/>
        <v>0.37748057405988245</v>
      </c>
      <c r="C733" s="27">
        <f t="shared" ca="1" si="148"/>
        <v>0.41942286006653601</v>
      </c>
      <c r="D733" s="27">
        <f t="shared" ca="1" si="149"/>
        <v>4.194228600665359E-2</v>
      </c>
      <c r="E733" s="16"/>
      <c r="F733" s="46">
        <v>7.18E-4</v>
      </c>
      <c r="G733" s="46">
        <v>21</v>
      </c>
      <c r="H733" s="16"/>
      <c r="I733" s="30">
        <f t="shared" ca="1" si="150"/>
        <v>122.47560975609757</v>
      </c>
      <c r="J733" s="42">
        <f t="shared" ca="1" si="143"/>
        <v>124.5</v>
      </c>
      <c r="K733" s="33">
        <f t="shared" ca="1" si="144"/>
        <v>0.98373983739837401</v>
      </c>
      <c r="L733" s="16"/>
      <c r="M733" s="36">
        <f t="shared" ca="1" si="151"/>
        <v>22.712176165803108</v>
      </c>
      <c r="N733" s="39">
        <f t="shared" ca="1" si="145"/>
        <v>19.100000000000001</v>
      </c>
      <c r="O733" s="120">
        <f t="shared" ca="1" si="152"/>
        <v>1.1891191709844557</v>
      </c>
      <c r="P733" s="39">
        <f t="shared" ca="1" si="153"/>
        <v>22.949999999999996</v>
      </c>
      <c r="Q733" s="39">
        <f t="shared" ca="1" si="146"/>
        <v>19.3</v>
      </c>
      <c r="R733" s="16"/>
      <c r="S733" s="33">
        <f t="shared" ca="1" si="154"/>
        <v>0.9</v>
      </c>
      <c r="T733" s="30">
        <f ca="1">COUNTIF(INDIRECT("Mess03!B"&amp;(ROW(A733)*4-9)):INDIRECT("Mess03!B"&amp;(ROW(A733)*4-6)),"&gt;=500")*15</f>
        <v>60</v>
      </c>
    </row>
    <row r="734" spans="1:20" ht="15.6" thickTop="1" thickBot="1" x14ac:dyDescent="0.35">
      <c r="A734" s="8">
        <f t="shared" si="155"/>
        <v>40999.499999998225</v>
      </c>
      <c r="B734" s="27">
        <f t="shared" ca="1" si="147"/>
        <v>0.36792226429507768</v>
      </c>
      <c r="C734" s="27">
        <f t="shared" ca="1" si="148"/>
        <v>0.40880251588341965</v>
      </c>
      <c r="D734" s="27">
        <f t="shared" ca="1" si="149"/>
        <v>4.0880251588341958E-2</v>
      </c>
      <c r="E734" s="16"/>
      <c r="F734" s="46">
        <v>7.18E-4</v>
      </c>
      <c r="G734" s="46">
        <v>21</v>
      </c>
      <c r="H734" s="16"/>
      <c r="I734" s="30">
        <f t="shared" ca="1" si="150"/>
        <v>121.49186991869919</v>
      </c>
      <c r="J734" s="42">
        <f t="shared" ca="1" si="143"/>
        <v>123.5</v>
      </c>
      <c r="K734" s="33">
        <f t="shared" ca="1" si="144"/>
        <v>0.98373983739837401</v>
      </c>
      <c r="L734" s="16"/>
      <c r="M734" s="36">
        <f t="shared" ca="1" si="151"/>
        <v>22.316321243523312</v>
      </c>
      <c r="N734" s="39">
        <f t="shared" ca="1" si="145"/>
        <v>19.100000000000001</v>
      </c>
      <c r="O734" s="120">
        <f t="shared" ca="1" si="152"/>
        <v>1.1683937823834194</v>
      </c>
      <c r="P734" s="39">
        <f t="shared" ca="1" si="153"/>
        <v>22.549999999999997</v>
      </c>
      <c r="Q734" s="39">
        <f t="shared" ca="1" si="146"/>
        <v>19.3</v>
      </c>
      <c r="R734" s="16"/>
      <c r="S734" s="33">
        <f t="shared" ca="1" si="154"/>
        <v>0.9</v>
      </c>
      <c r="T734" s="30">
        <f ca="1">COUNTIF(INDIRECT("Mess03!B"&amp;(ROW(A734)*4-9)):INDIRECT("Mess03!B"&amp;(ROW(A734)*4-6)),"&gt;=500")*15</f>
        <v>60</v>
      </c>
    </row>
    <row r="735" spans="1:20" ht="15.6" thickTop="1" thickBot="1" x14ac:dyDescent="0.35">
      <c r="A735" s="8">
        <f t="shared" si="155"/>
        <v>40999.541666664889</v>
      </c>
      <c r="B735" s="27">
        <f t="shared" ca="1" si="147"/>
        <v>0.35320993159040509</v>
      </c>
      <c r="C735" s="27">
        <f t="shared" ca="1" si="148"/>
        <v>0.39245547954489451</v>
      </c>
      <c r="D735" s="27">
        <f t="shared" ca="1" si="149"/>
        <v>3.9245547954489444E-2</v>
      </c>
      <c r="E735" s="16"/>
      <c r="F735" s="46">
        <v>7.18E-4</v>
      </c>
      <c r="G735" s="46">
        <v>21</v>
      </c>
      <c r="H735" s="16"/>
      <c r="I735" s="30">
        <f t="shared" ca="1" si="150"/>
        <v>119.27845528455285</v>
      </c>
      <c r="J735" s="42">
        <f t="shared" ca="1" si="143"/>
        <v>121.25</v>
      </c>
      <c r="K735" s="33">
        <f t="shared" ca="1" si="144"/>
        <v>0.98373983739837401</v>
      </c>
      <c r="L735" s="16"/>
      <c r="M735" s="36">
        <f t="shared" ca="1" si="151"/>
        <v>21.821502590673578</v>
      </c>
      <c r="N735" s="39">
        <f t="shared" ca="1" si="145"/>
        <v>19.100000000000001</v>
      </c>
      <c r="O735" s="120">
        <f t="shared" ca="1" si="152"/>
        <v>1.1424870466321244</v>
      </c>
      <c r="P735" s="39">
        <f t="shared" ca="1" si="153"/>
        <v>22.05</v>
      </c>
      <c r="Q735" s="39">
        <f t="shared" ca="1" si="146"/>
        <v>19.3</v>
      </c>
      <c r="R735" s="16"/>
      <c r="S735" s="33">
        <f t="shared" ca="1" si="154"/>
        <v>0.9</v>
      </c>
      <c r="T735" s="30">
        <f ca="1">COUNTIF(INDIRECT("Mess03!B"&amp;(ROW(A735)*4-9)):INDIRECT("Mess03!B"&amp;(ROW(A735)*4-6)),"&gt;=500")*15</f>
        <v>60</v>
      </c>
    </row>
    <row r="736" spans="1:20" ht="15.6" thickTop="1" thickBot="1" x14ac:dyDescent="0.35">
      <c r="A736" s="8">
        <f t="shared" si="155"/>
        <v>40999.583333331553</v>
      </c>
      <c r="B736" s="27">
        <f t="shared" ca="1" si="147"/>
        <v>0.32230065656140539</v>
      </c>
      <c r="C736" s="27">
        <f t="shared" ca="1" si="148"/>
        <v>0.35811184062378376</v>
      </c>
      <c r="D736" s="27">
        <f t="shared" ca="1" si="149"/>
        <v>3.5811184062378369E-2</v>
      </c>
      <c r="E736" s="16"/>
      <c r="F736" s="46">
        <v>7.18E-4</v>
      </c>
      <c r="G736" s="46">
        <v>21</v>
      </c>
      <c r="H736" s="16"/>
      <c r="I736" s="30">
        <f t="shared" ca="1" si="150"/>
        <v>112.14634146341464</v>
      </c>
      <c r="J736" s="42">
        <f t="shared" ca="1" si="143"/>
        <v>114</v>
      </c>
      <c r="K736" s="33">
        <f t="shared" ca="1" si="144"/>
        <v>0.98373983739837401</v>
      </c>
      <c r="L736" s="16"/>
      <c r="M736" s="36">
        <f t="shared" ca="1" si="151"/>
        <v>21.178238341968914</v>
      </c>
      <c r="N736" s="39">
        <f t="shared" ca="1" si="145"/>
        <v>19.100000000000001</v>
      </c>
      <c r="O736" s="120">
        <f t="shared" ca="1" si="152"/>
        <v>1.1088082901554404</v>
      </c>
      <c r="P736" s="39">
        <f t="shared" ca="1" si="153"/>
        <v>21.4</v>
      </c>
      <c r="Q736" s="39">
        <f t="shared" ca="1" si="146"/>
        <v>19.3</v>
      </c>
      <c r="R736" s="16"/>
      <c r="S736" s="33">
        <f t="shared" ca="1" si="154"/>
        <v>0.9</v>
      </c>
      <c r="T736" s="30">
        <f ca="1">COUNTIF(INDIRECT("Mess03!B"&amp;(ROW(A736)*4-9)):INDIRECT("Mess03!B"&amp;(ROW(A736)*4-6)),"&gt;=500")*15</f>
        <v>60</v>
      </c>
    </row>
    <row r="737" spans="1:20" ht="15.6" thickTop="1" thickBot="1" x14ac:dyDescent="0.35">
      <c r="A737" s="8">
        <f t="shared" si="155"/>
        <v>40999.624999998217</v>
      </c>
      <c r="B737" s="27">
        <f t="shared" ca="1" si="147"/>
        <v>0.31131883901891189</v>
      </c>
      <c r="C737" s="27">
        <f t="shared" ca="1" si="148"/>
        <v>0.34590982113212432</v>
      </c>
      <c r="D737" s="27">
        <f t="shared" ca="1" si="149"/>
        <v>3.4590982113212425E-2</v>
      </c>
      <c r="E737" s="16"/>
      <c r="F737" s="46">
        <v>7.18E-4</v>
      </c>
      <c r="G737" s="46">
        <v>21</v>
      </c>
      <c r="H737" s="16"/>
      <c r="I737" s="30">
        <f t="shared" ca="1" si="150"/>
        <v>110.91666666666667</v>
      </c>
      <c r="J737" s="42">
        <f t="shared" ca="1" si="143"/>
        <v>112.75</v>
      </c>
      <c r="K737" s="33">
        <f t="shared" ca="1" si="144"/>
        <v>0.98373983739837401</v>
      </c>
      <c r="L737" s="16"/>
      <c r="M737" s="36">
        <f t="shared" ca="1" si="151"/>
        <v>20.68341968911917</v>
      </c>
      <c r="N737" s="39">
        <f t="shared" ca="1" si="145"/>
        <v>19.100000000000001</v>
      </c>
      <c r="O737" s="120">
        <f t="shared" ca="1" si="152"/>
        <v>1.0829015544041449</v>
      </c>
      <c r="P737" s="39">
        <f t="shared" ca="1" si="153"/>
        <v>20.9</v>
      </c>
      <c r="Q737" s="39">
        <f t="shared" ca="1" si="146"/>
        <v>19.3</v>
      </c>
      <c r="R737" s="16"/>
      <c r="S737" s="33">
        <f t="shared" ca="1" si="154"/>
        <v>0.9</v>
      </c>
      <c r="T737" s="30">
        <f ca="1">COUNTIF(INDIRECT("Mess03!B"&amp;(ROW(A737)*4-9)):INDIRECT("Mess03!B"&amp;(ROW(A737)*4-6)),"&gt;=500")*15</f>
        <v>60</v>
      </c>
    </row>
    <row r="738" spans="1:20" ht="15.6" thickTop="1" thickBot="1" x14ac:dyDescent="0.35">
      <c r="A738" s="8">
        <f t="shared" si="155"/>
        <v>40999.666666664882</v>
      </c>
      <c r="B738" s="27">
        <f t="shared" ca="1" si="147"/>
        <v>0.30480901574785801</v>
      </c>
      <c r="C738" s="27">
        <f t="shared" ca="1" si="148"/>
        <v>0.3386766841642867</v>
      </c>
      <c r="D738" s="27">
        <f t="shared" ca="1" si="149"/>
        <v>3.3867668416428666E-2</v>
      </c>
      <c r="E738" s="16"/>
      <c r="F738" s="46">
        <v>7.18E-4</v>
      </c>
      <c r="G738" s="46">
        <v>21</v>
      </c>
      <c r="H738" s="16"/>
      <c r="I738" s="30">
        <f t="shared" ca="1" si="150"/>
        <v>110.17886178861789</v>
      </c>
      <c r="J738" s="42">
        <f t="shared" ca="1" si="143"/>
        <v>112</v>
      </c>
      <c r="K738" s="33">
        <f t="shared" ca="1" si="144"/>
        <v>0.98373983739837401</v>
      </c>
      <c r="L738" s="16"/>
      <c r="M738" s="36">
        <f t="shared" ca="1" si="151"/>
        <v>20.38652849740933</v>
      </c>
      <c r="N738" s="39">
        <f t="shared" ca="1" si="145"/>
        <v>19.100000000000001</v>
      </c>
      <c r="O738" s="120">
        <f t="shared" ca="1" si="152"/>
        <v>1.0673575129533679</v>
      </c>
      <c r="P738" s="39">
        <f t="shared" ca="1" si="153"/>
        <v>20.6</v>
      </c>
      <c r="Q738" s="39">
        <f t="shared" ca="1" si="146"/>
        <v>19.3</v>
      </c>
      <c r="R738" s="16"/>
      <c r="S738" s="33">
        <f t="shared" ca="1" si="154"/>
        <v>0.9</v>
      </c>
      <c r="T738" s="30">
        <f ca="1">COUNTIF(INDIRECT("Mess03!B"&amp;(ROW(A738)*4-9)):INDIRECT("Mess03!B"&amp;(ROW(A738)*4-6)),"&gt;=500")*15</f>
        <v>60</v>
      </c>
    </row>
    <row r="739" spans="1:20" ht="15.6" thickTop="1" thickBot="1" x14ac:dyDescent="0.35">
      <c r="A739" s="8">
        <f t="shared" si="155"/>
        <v>40999.708333331546</v>
      </c>
      <c r="B739" s="27">
        <f t="shared" ca="1" si="147"/>
        <v>0.30146311044436591</v>
      </c>
      <c r="C739" s="27">
        <f t="shared" ca="1" si="148"/>
        <v>0.33495901160485098</v>
      </c>
      <c r="D739" s="27">
        <f t="shared" ca="1" si="149"/>
        <v>3.3495901160485092E-2</v>
      </c>
      <c r="E739" s="16"/>
      <c r="F739" s="46">
        <v>7.18E-4</v>
      </c>
      <c r="G739" s="46">
        <v>21</v>
      </c>
      <c r="H739" s="16"/>
      <c r="I739" s="30">
        <f t="shared" ca="1" si="150"/>
        <v>110.59349593495936</v>
      </c>
      <c r="J739" s="42">
        <f t="shared" ca="1" si="143"/>
        <v>111.5</v>
      </c>
      <c r="K739" s="33">
        <f t="shared" ca="1" si="144"/>
        <v>0.99186991869918717</v>
      </c>
      <c r="L739" s="16"/>
      <c r="M739" s="36">
        <f t="shared" ca="1" si="151"/>
        <v>20.087150837988833</v>
      </c>
      <c r="N739" s="39">
        <f t="shared" ca="1" si="145"/>
        <v>17.8</v>
      </c>
      <c r="O739" s="120">
        <f t="shared" ca="1" si="152"/>
        <v>1.1284916201117321</v>
      </c>
      <c r="P739" s="39">
        <f t="shared" ca="1" si="153"/>
        <v>20.200000000000003</v>
      </c>
      <c r="Q739" s="39">
        <f t="shared" ca="1" si="146"/>
        <v>17.899999999999999</v>
      </c>
      <c r="R739" s="16"/>
      <c r="S739" s="33">
        <f t="shared" ca="1" si="154"/>
        <v>0.9</v>
      </c>
      <c r="T739" s="30">
        <f ca="1">COUNTIF(INDIRECT("Mess03!B"&amp;(ROW(A739)*4-9)):INDIRECT("Mess03!B"&amp;(ROW(A739)*4-6)),"&gt;=500")*15</f>
        <v>60</v>
      </c>
    </row>
    <row r="740" spans="1:20" ht="15.6" thickTop="1" thickBot="1" x14ac:dyDescent="0.35">
      <c r="A740" s="8">
        <f t="shared" si="155"/>
        <v>40999.74999999821</v>
      </c>
      <c r="B740" s="27">
        <f t="shared" ca="1" si="147"/>
        <v>0.2948310023226598</v>
      </c>
      <c r="C740" s="27">
        <f t="shared" ca="1" si="148"/>
        <v>0.32759000258073312</v>
      </c>
      <c r="D740" s="27">
        <f t="shared" ca="1" si="149"/>
        <v>3.2759000258073302E-2</v>
      </c>
      <c r="E740" s="16"/>
      <c r="F740" s="46">
        <v>7.18E-4</v>
      </c>
      <c r="G740" s="46">
        <v>21</v>
      </c>
      <c r="H740" s="16"/>
      <c r="I740" s="30">
        <f t="shared" ca="1" si="150"/>
        <v>110.34552845528458</v>
      </c>
      <c r="J740" s="42">
        <f t="shared" ca="1" si="143"/>
        <v>111.25</v>
      </c>
      <c r="K740" s="33">
        <f t="shared" ca="1" si="144"/>
        <v>0.99186991869918717</v>
      </c>
      <c r="L740" s="16"/>
      <c r="M740" s="36">
        <f t="shared" ca="1" si="151"/>
        <v>19.689385474860334</v>
      </c>
      <c r="N740" s="39">
        <f t="shared" ca="1" si="145"/>
        <v>17.8</v>
      </c>
      <c r="O740" s="120">
        <f t="shared" ca="1" si="152"/>
        <v>1.1061452513966479</v>
      </c>
      <c r="P740" s="39">
        <f t="shared" ca="1" si="153"/>
        <v>19.799999999999997</v>
      </c>
      <c r="Q740" s="39">
        <f t="shared" ca="1" si="146"/>
        <v>17.899999999999999</v>
      </c>
      <c r="R740" s="16"/>
      <c r="S740" s="33">
        <f t="shared" ca="1" si="154"/>
        <v>0.9</v>
      </c>
      <c r="T740" s="30">
        <f ca="1">COUNTIF(INDIRECT("Mess03!B"&amp;(ROW(A740)*4-9)):INDIRECT("Mess03!B"&amp;(ROW(A740)*4-6)),"&gt;=500")*15</f>
        <v>60</v>
      </c>
    </row>
    <row r="741" spans="1:20" ht="15.6" thickTop="1" thickBot="1" x14ac:dyDescent="0.35">
      <c r="A741" s="8">
        <f t="shared" si="155"/>
        <v>40999.791666664874</v>
      </c>
      <c r="B741" s="27">
        <f t="shared" ca="1" si="147"/>
        <v>0.28729710149722032</v>
      </c>
      <c r="C741" s="27">
        <f t="shared" ca="1" si="148"/>
        <v>0.31921900166357814</v>
      </c>
      <c r="D741" s="27">
        <f t="shared" ca="1" si="149"/>
        <v>3.1921900166357806E-2</v>
      </c>
      <c r="E741" s="16"/>
      <c r="F741" s="46">
        <v>7.18E-4</v>
      </c>
      <c r="G741" s="46">
        <v>21</v>
      </c>
      <c r="H741" s="16"/>
      <c r="I741" s="30">
        <f t="shared" ca="1" si="150"/>
        <v>109.60162601626018</v>
      </c>
      <c r="J741" s="42">
        <f t="shared" ca="1" si="143"/>
        <v>110.5</v>
      </c>
      <c r="K741" s="33">
        <f t="shared" ca="1" si="144"/>
        <v>0.99186991869918717</v>
      </c>
      <c r="L741" s="16"/>
      <c r="M741" s="36">
        <f t="shared" ca="1" si="151"/>
        <v>19.316480446927372</v>
      </c>
      <c r="N741" s="39">
        <f t="shared" ca="1" si="145"/>
        <v>17.8</v>
      </c>
      <c r="O741" s="120">
        <f t="shared" ca="1" si="152"/>
        <v>1.0851955307262569</v>
      </c>
      <c r="P741" s="39">
        <f t="shared" ca="1" si="153"/>
        <v>19.424999999999997</v>
      </c>
      <c r="Q741" s="39">
        <f t="shared" ca="1" si="146"/>
        <v>17.899999999999999</v>
      </c>
      <c r="R741" s="16"/>
      <c r="S741" s="33">
        <f t="shared" ca="1" si="154"/>
        <v>0.9</v>
      </c>
      <c r="T741" s="30">
        <f ca="1">COUNTIF(INDIRECT("Mess03!B"&amp;(ROW(A741)*4-9)):INDIRECT("Mess03!B"&amp;(ROW(A741)*4-6)),"&gt;=500")*15</f>
        <v>60</v>
      </c>
    </row>
    <row r="742" spans="1:20" ht="15.6" thickTop="1" thickBot="1" x14ac:dyDescent="0.35">
      <c r="A742" s="8">
        <f t="shared" si="155"/>
        <v>40999.833333331539</v>
      </c>
      <c r="B742" s="27">
        <f t="shared" ca="1" si="147"/>
        <v>0.27953231497026854</v>
      </c>
      <c r="C742" s="27">
        <f t="shared" ca="1" si="148"/>
        <v>0.31059146107807617</v>
      </c>
      <c r="D742" s="27">
        <f t="shared" ca="1" si="149"/>
        <v>3.1059146107807609E-2</v>
      </c>
      <c r="E742" s="16"/>
      <c r="F742" s="46">
        <v>7.18E-4</v>
      </c>
      <c r="G742" s="46">
        <v>21</v>
      </c>
      <c r="H742" s="16"/>
      <c r="I742" s="30">
        <f t="shared" ca="1" si="150"/>
        <v>109.60162601626018</v>
      </c>
      <c r="J742" s="42">
        <f t="shared" ca="1" si="143"/>
        <v>110.5</v>
      </c>
      <c r="K742" s="33">
        <f t="shared" ca="1" si="144"/>
        <v>0.99186991869918717</v>
      </c>
      <c r="L742" s="16"/>
      <c r="M742" s="36">
        <f t="shared" ca="1" si="151"/>
        <v>18.794413407821231</v>
      </c>
      <c r="N742" s="39">
        <f t="shared" ca="1" si="145"/>
        <v>17.8</v>
      </c>
      <c r="O742" s="120">
        <f t="shared" ca="1" si="152"/>
        <v>1.0558659217877095</v>
      </c>
      <c r="P742" s="39">
        <f t="shared" ca="1" si="153"/>
        <v>18.899999999999999</v>
      </c>
      <c r="Q742" s="39">
        <f t="shared" ca="1" si="146"/>
        <v>17.899999999999999</v>
      </c>
      <c r="R742" s="16"/>
      <c r="S742" s="33">
        <f t="shared" ca="1" si="154"/>
        <v>0.9</v>
      </c>
      <c r="T742" s="30">
        <f ca="1">COUNTIF(INDIRECT("Mess03!B"&amp;(ROW(A742)*4-9)):INDIRECT("Mess03!B"&amp;(ROW(A742)*4-6)),"&gt;=500")*15</f>
        <v>60</v>
      </c>
    </row>
    <row r="743" spans="1:20" ht="15.6" thickTop="1" thickBot="1" x14ac:dyDescent="0.35">
      <c r="A743" s="8">
        <f t="shared" si="155"/>
        <v>40999.874999998203</v>
      </c>
      <c r="B743" s="27">
        <f t="shared" ca="1" si="147"/>
        <v>0.27789938421174554</v>
      </c>
      <c r="C743" s="27">
        <f t="shared" ca="1" si="148"/>
        <v>0.30877709356860616</v>
      </c>
      <c r="D743" s="27">
        <f t="shared" ca="1" si="149"/>
        <v>3.087770935686061E-2</v>
      </c>
      <c r="E743" s="16"/>
      <c r="F743" s="46">
        <v>7.18E-4</v>
      </c>
      <c r="G743" s="46">
        <v>21</v>
      </c>
      <c r="H743" s="16"/>
      <c r="I743" s="30">
        <f t="shared" ca="1" si="150"/>
        <v>109.10569105691059</v>
      </c>
      <c r="J743" s="42">
        <f t="shared" ca="1" si="143"/>
        <v>110</v>
      </c>
      <c r="K743" s="33">
        <f t="shared" ca="1" si="144"/>
        <v>0.99186991869918717</v>
      </c>
      <c r="L743" s="16"/>
      <c r="M743" s="36">
        <f t="shared" ca="1" si="151"/>
        <v>18.769553072625701</v>
      </c>
      <c r="N743" s="39">
        <f t="shared" ca="1" si="145"/>
        <v>17.8</v>
      </c>
      <c r="O743" s="120">
        <f t="shared" ca="1" si="152"/>
        <v>1.0544692737430168</v>
      </c>
      <c r="P743" s="39">
        <f t="shared" ca="1" si="153"/>
        <v>18.875</v>
      </c>
      <c r="Q743" s="39">
        <f t="shared" ca="1" si="146"/>
        <v>17.899999999999999</v>
      </c>
      <c r="R743" s="16"/>
      <c r="S743" s="33">
        <f t="shared" ca="1" si="154"/>
        <v>0.9</v>
      </c>
      <c r="T743" s="30">
        <f ca="1">COUNTIF(INDIRECT("Mess03!B"&amp;(ROW(A743)*4-9)):INDIRECT("Mess03!B"&amp;(ROW(A743)*4-6)),"&gt;=500")*15</f>
        <v>60</v>
      </c>
    </row>
    <row r="744" spans="1:20" ht="15.6" thickTop="1" thickBot="1" x14ac:dyDescent="0.35">
      <c r="A744" s="8">
        <f t="shared" si="155"/>
        <v>40999.916666664867</v>
      </c>
      <c r="B744" s="27">
        <f t="shared" ca="1" si="147"/>
        <v>0.27495475497506472</v>
      </c>
      <c r="C744" s="27">
        <f t="shared" ca="1" si="148"/>
        <v>0.30550528330562748</v>
      </c>
      <c r="D744" s="27">
        <f t="shared" ca="1" si="149"/>
        <v>3.0550528330562741E-2</v>
      </c>
      <c r="E744" s="16"/>
      <c r="F744" s="46">
        <v>7.18E-4</v>
      </c>
      <c r="G744" s="46">
        <v>21</v>
      </c>
      <c r="H744" s="16"/>
      <c r="I744" s="30">
        <f t="shared" ca="1" si="150"/>
        <v>109.10569105691059</v>
      </c>
      <c r="J744" s="42">
        <f t="shared" ca="1" si="143"/>
        <v>110</v>
      </c>
      <c r="K744" s="33">
        <f t="shared" ca="1" si="144"/>
        <v>0.99186991869918717</v>
      </c>
      <c r="L744" s="16"/>
      <c r="M744" s="36">
        <f t="shared" ca="1" si="151"/>
        <v>18.570670391061451</v>
      </c>
      <c r="N744" s="39">
        <f t="shared" ca="1" si="145"/>
        <v>17.8</v>
      </c>
      <c r="O744" s="120">
        <f t="shared" ca="1" si="152"/>
        <v>1.0432960893854748</v>
      </c>
      <c r="P744" s="39">
        <f t="shared" ca="1" si="153"/>
        <v>18.674999999999997</v>
      </c>
      <c r="Q744" s="39">
        <f t="shared" ca="1" si="146"/>
        <v>17.899999999999999</v>
      </c>
      <c r="R744" s="16"/>
      <c r="S744" s="33">
        <f t="shared" ca="1" si="154"/>
        <v>0.9</v>
      </c>
      <c r="T744" s="30">
        <f ca="1">COUNTIF(INDIRECT("Mess03!B"&amp;(ROW(A744)*4-9)):INDIRECT("Mess03!B"&amp;(ROW(A744)*4-6)),"&gt;=500")*15</f>
        <v>60</v>
      </c>
    </row>
    <row r="745" spans="1:20" ht="15.6" thickTop="1" thickBot="1" x14ac:dyDescent="0.35">
      <c r="A745" s="8">
        <f t="shared" si="155"/>
        <v>40999.958333331531</v>
      </c>
      <c r="B745" s="27">
        <f t="shared" ca="1" si="147"/>
        <v>0.27583479757648188</v>
      </c>
      <c r="C745" s="27">
        <f t="shared" ca="1" si="148"/>
        <v>0.30648310841831317</v>
      </c>
      <c r="D745" s="27">
        <f t="shared" ca="1" si="149"/>
        <v>3.0648310841831311E-2</v>
      </c>
      <c r="E745" s="16"/>
      <c r="F745" s="46">
        <v>7.18E-4</v>
      </c>
      <c r="G745" s="46">
        <v>21</v>
      </c>
      <c r="H745" s="16"/>
      <c r="I745" s="30">
        <f t="shared" ca="1" si="150"/>
        <v>109.60162601626018</v>
      </c>
      <c r="J745" s="42">
        <f t="shared" ca="1" si="143"/>
        <v>110.5</v>
      </c>
      <c r="K745" s="33">
        <f t="shared" ca="1" si="144"/>
        <v>0.99186991869918717</v>
      </c>
      <c r="L745" s="16"/>
      <c r="M745" s="36">
        <f t="shared" ca="1" si="151"/>
        <v>18.545810055865921</v>
      </c>
      <c r="N745" s="39">
        <f t="shared" ca="1" si="145"/>
        <v>17.8</v>
      </c>
      <c r="O745" s="120">
        <f t="shared" ca="1" si="152"/>
        <v>1.0418994413407821</v>
      </c>
      <c r="P745" s="39">
        <f t="shared" ca="1" si="153"/>
        <v>18.649999999999999</v>
      </c>
      <c r="Q745" s="39">
        <f t="shared" ca="1" si="146"/>
        <v>17.899999999999999</v>
      </c>
      <c r="R745" s="16"/>
      <c r="S745" s="33">
        <f t="shared" ca="1" si="154"/>
        <v>0.9</v>
      </c>
      <c r="T745" s="30">
        <f ca="1">COUNTIF(INDIRECT("Mess03!B"&amp;(ROW(A745)*4-9)):INDIRECT("Mess03!B"&amp;(ROW(A745)*4-6)),"&gt;=500")*15</f>
        <v>60</v>
      </c>
    </row>
    <row r="746" spans="1:20" ht="15.6" thickTop="1" thickBot="1" x14ac:dyDescent="0.35">
      <c r="A746" s="4">
        <f t="shared" si="155"/>
        <v>40999.999999998196</v>
      </c>
      <c r="B746" s="28">
        <f t="shared" ca="1" si="147"/>
        <v>0.27348244035672453</v>
      </c>
      <c r="C746" s="28">
        <f t="shared" ca="1" si="148"/>
        <v>0.30386937817413834</v>
      </c>
      <c r="D746" s="28">
        <f t="shared" ca="1" si="149"/>
        <v>3.0386937817413827E-2</v>
      </c>
      <c r="E746" s="71"/>
      <c r="F746" s="44">
        <v>7.18E-4</v>
      </c>
      <c r="G746" s="44">
        <v>21</v>
      </c>
      <c r="H746" s="71"/>
      <c r="I746" s="31">
        <f t="shared" ca="1" si="150"/>
        <v>109.10569105691059</v>
      </c>
      <c r="J746" s="43">
        <f t="shared" ca="1" si="143"/>
        <v>110</v>
      </c>
      <c r="K746" s="34">
        <f t="shared" ca="1" si="144"/>
        <v>0.99186991869918717</v>
      </c>
      <c r="L746" s="71"/>
      <c r="M746" s="37">
        <f t="shared" ca="1" si="151"/>
        <v>18.471229050279337</v>
      </c>
      <c r="N746" s="40">
        <f t="shared" ca="1" si="145"/>
        <v>17.8</v>
      </c>
      <c r="O746" s="121">
        <f t="shared" ca="1" si="152"/>
        <v>1.0377094972067042</v>
      </c>
      <c r="P746" s="40">
        <f t="shared" ca="1" si="153"/>
        <v>18.575000000000003</v>
      </c>
      <c r="Q746" s="40">
        <f t="shared" ca="1" si="146"/>
        <v>17.899999999999999</v>
      </c>
      <c r="R746" s="71"/>
      <c r="S746" s="34">
        <f t="shared" ca="1" si="154"/>
        <v>0.9</v>
      </c>
      <c r="T746" s="31">
        <f ca="1">COUNTIF(INDIRECT("Mess03!B"&amp;(ROW(A746)*4-9)):INDIRECT("Mess03!B"&amp;(ROW(A746)*4-6)),"&gt;=500")*15</f>
        <v>60</v>
      </c>
    </row>
    <row r="747" spans="1:20" ht="15" thickTop="1" x14ac:dyDescent="0.3"/>
    <row r="748" spans="1:20" x14ac:dyDescent="0.3">
      <c r="A748" s="13">
        <f>A3</f>
        <v>40969.041666666664</v>
      </c>
      <c r="B748" s="10">
        <f ca="1">SUM(B3:B746)</f>
        <v>191.13304078009256</v>
      </c>
      <c r="C748" s="10">
        <f ca="1">SUM(C3:C746)</f>
        <v>213.84258425142326</v>
      </c>
      <c r="D748" s="10">
        <f ca="1">SUM(D3:D746)</f>
        <v>22.70954347133079</v>
      </c>
      <c r="E748" s="18"/>
      <c r="F748" s="2"/>
      <c r="G748" s="2"/>
      <c r="H748" s="18"/>
      <c r="I748" s="24">
        <f ca="1">SUM(I3:I746)</f>
        <v>68859.479532503407</v>
      </c>
      <c r="J748" s="24">
        <f ca="1">SUM(J3:J746)</f>
        <v>70704.5</v>
      </c>
      <c r="K748" s="2"/>
      <c r="L748" s="18"/>
      <c r="M748" s="2"/>
      <c r="N748" s="2"/>
      <c r="O748" s="2"/>
      <c r="P748" s="2"/>
      <c r="Q748" s="2"/>
      <c r="R748" s="18"/>
      <c r="S748" s="2"/>
      <c r="T748" s="2"/>
    </row>
    <row r="749" spans="1:20" x14ac:dyDescent="0.3">
      <c r="B749" s="14"/>
      <c r="C749" s="14"/>
      <c r="D749" s="14"/>
      <c r="E749" s="19"/>
      <c r="F749" s="14"/>
      <c r="G749" s="14"/>
      <c r="H749" s="19"/>
      <c r="I749" s="14"/>
      <c r="J749" s="14"/>
      <c r="K749" s="14"/>
      <c r="L749" s="19"/>
      <c r="M749" s="14"/>
      <c r="N749" s="14"/>
      <c r="O749" s="14"/>
      <c r="P749" s="14"/>
      <c r="Q749" s="14"/>
      <c r="R749" s="19"/>
      <c r="S749" s="14"/>
      <c r="T749" s="14"/>
    </row>
    <row r="750" spans="1:20" ht="15" customHeight="1" x14ac:dyDescent="0.3">
      <c r="A750" s="66" t="s">
        <v>10</v>
      </c>
      <c r="B750" s="125" t="s">
        <v>35</v>
      </c>
      <c r="C750" s="125" t="s">
        <v>36</v>
      </c>
      <c r="D750" s="125" t="s">
        <v>37</v>
      </c>
      <c r="E750" s="69"/>
      <c r="F750" s="125" t="s">
        <v>38</v>
      </c>
      <c r="G750" s="125" t="s">
        <v>39</v>
      </c>
      <c r="H750" s="69"/>
      <c r="I750" s="125" t="s">
        <v>82</v>
      </c>
      <c r="J750" s="125" t="s">
        <v>40</v>
      </c>
      <c r="K750" s="125" t="s">
        <v>41</v>
      </c>
      <c r="L750" s="69"/>
      <c r="M750" s="125" t="s">
        <v>86</v>
      </c>
      <c r="N750" s="125" t="s">
        <v>85</v>
      </c>
      <c r="O750" s="125" t="s">
        <v>80</v>
      </c>
      <c r="P750" s="125" t="s">
        <v>83</v>
      </c>
      <c r="Q750" s="125" t="s">
        <v>84</v>
      </c>
      <c r="R750" s="69"/>
      <c r="S750" s="125" t="s">
        <v>42</v>
      </c>
      <c r="T750" s="125" t="s">
        <v>43</v>
      </c>
    </row>
    <row r="751" spans="1:20" x14ac:dyDescent="0.3">
      <c r="A751" s="67" t="s">
        <v>23</v>
      </c>
      <c r="B751" s="125"/>
      <c r="C751" s="125"/>
      <c r="D751" s="125"/>
      <c r="E751" s="69"/>
      <c r="F751" s="125"/>
      <c r="G751" s="125"/>
      <c r="H751" s="69"/>
      <c r="I751" s="125"/>
      <c r="J751" s="125"/>
      <c r="K751" s="125"/>
      <c r="L751" s="69"/>
      <c r="M751" s="125"/>
      <c r="N751" s="125"/>
      <c r="O751" s="125"/>
      <c r="P751" s="125"/>
      <c r="Q751" s="125"/>
      <c r="R751" s="69"/>
      <c r="S751" s="125"/>
      <c r="T751" s="125"/>
    </row>
    <row r="752" spans="1:20" x14ac:dyDescent="0.3">
      <c r="A752" s="68" t="s">
        <v>11</v>
      </c>
      <c r="B752" s="125"/>
      <c r="C752" s="125"/>
      <c r="D752" s="125"/>
      <c r="E752" s="69"/>
      <c r="F752" s="125"/>
      <c r="G752" s="125"/>
      <c r="H752" s="69"/>
      <c r="I752" s="125"/>
      <c r="J752" s="125"/>
      <c r="K752" s="125"/>
      <c r="L752" s="69"/>
      <c r="M752" s="125"/>
      <c r="N752" s="125"/>
      <c r="O752" s="125"/>
      <c r="P752" s="125"/>
      <c r="Q752" s="125"/>
      <c r="R752" s="69"/>
      <c r="S752" s="125"/>
      <c r="T752" s="125"/>
    </row>
    <row r="753" spans="1:20" x14ac:dyDescent="0.3">
      <c r="A753" s="126" t="s">
        <v>92</v>
      </c>
      <c r="B753" s="125"/>
      <c r="C753" s="125"/>
      <c r="D753" s="125"/>
      <c r="E753" s="70"/>
      <c r="F753" s="125"/>
      <c r="G753" s="125"/>
      <c r="H753" s="70"/>
      <c r="I753" s="125"/>
      <c r="J753" s="125"/>
      <c r="K753" s="125"/>
      <c r="L753" s="70"/>
      <c r="M753" s="125"/>
      <c r="N753" s="125"/>
      <c r="O753" s="125"/>
      <c r="P753" s="125"/>
      <c r="Q753" s="125"/>
      <c r="R753" s="70"/>
      <c r="S753" s="125"/>
      <c r="T753" s="125"/>
    </row>
    <row r="754" spans="1:20" x14ac:dyDescent="0.3">
      <c r="A754" s="126"/>
      <c r="B754" s="125"/>
      <c r="C754" s="125"/>
      <c r="D754" s="125"/>
      <c r="E754" s="70"/>
      <c r="F754" s="125"/>
      <c r="G754" s="125"/>
      <c r="H754" s="70"/>
      <c r="I754" s="125"/>
      <c r="J754" s="125"/>
      <c r="K754" s="125"/>
      <c r="L754" s="70"/>
      <c r="M754" s="125"/>
      <c r="N754" s="125"/>
      <c r="O754" s="125"/>
      <c r="P754" s="125"/>
      <c r="Q754" s="125"/>
      <c r="R754" s="70"/>
      <c r="S754" s="125"/>
      <c r="T754" s="125"/>
    </row>
    <row r="755" spans="1:20" x14ac:dyDescent="0.3">
      <c r="A755" s="126"/>
      <c r="B755" s="125"/>
      <c r="C755" s="125"/>
      <c r="D755" s="125"/>
      <c r="E755" s="70"/>
      <c r="F755" s="125"/>
      <c r="G755" s="125"/>
      <c r="H755" s="70"/>
      <c r="I755" s="125"/>
      <c r="J755" s="125"/>
      <c r="K755" s="125"/>
      <c r="L755" s="70"/>
      <c r="M755" s="125"/>
      <c r="N755" s="125"/>
      <c r="O755" s="125"/>
      <c r="P755" s="125"/>
      <c r="Q755" s="125"/>
      <c r="R755" s="70"/>
      <c r="S755" s="125"/>
      <c r="T755" s="125"/>
    </row>
    <row r="756" spans="1:20" x14ac:dyDescent="0.3">
      <c r="A756" s="126"/>
      <c r="B756" s="125"/>
      <c r="C756" s="125"/>
      <c r="D756" s="125"/>
      <c r="E756" s="70"/>
      <c r="F756" s="125"/>
      <c r="G756" s="125"/>
      <c r="H756" s="70"/>
      <c r="I756" s="125"/>
      <c r="J756" s="125"/>
      <c r="K756" s="125"/>
      <c r="L756" s="70"/>
      <c r="M756" s="125"/>
      <c r="N756" s="125"/>
      <c r="O756" s="125"/>
      <c r="P756" s="125"/>
      <c r="Q756" s="125"/>
      <c r="R756" s="70"/>
      <c r="S756" s="125"/>
      <c r="T756" s="125"/>
    </row>
    <row r="757" spans="1:20" ht="106.5" customHeight="1" x14ac:dyDescent="0.3">
      <c r="A757" s="126"/>
      <c r="B757" s="125" t="s">
        <v>44</v>
      </c>
      <c r="C757" s="125" t="s">
        <v>44</v>
      </c>
      <c r="D757" s="125" t="s">
        <v>44</v>
      </c>
      <c r="F757" s="125" t="s">
        <v>45</v>
      </c>
      <c r="G757" s="125" t="s">
        <v>46</v>
      </c>
      <c r="I757" s="125" t="s">
        <v>44</v>
      </c>
      <c r="J757" s="125" t="s">
        <v>87</v>
      </c>
      <c r="K757" s="125" t="s">
        <v>88</v>
      </c>
      <c r="M757" s="125" t="s">
        <v>44</v>
      </c>
      <c r="N757" s="125" t="s">
        <v>47</v>
      </c>
      <c r="O757" s="125" t="s">
        <v>89</v>
      </c>
      <c r="P757" s="125" t="s">
        <v>87</v>
      </c>
      <c r="Q757" s="125" t="s">
        <v>47</v>
      </c>
      <c r="S757" s="125" t="s">
        <v>44</v>
      </c>
      <c r="T757" s="125" t="s">
        <v>90</v>
      </c>
    </row>
    <row r="758" spans="1:20" x14ac:dyDescent="0.3">
      <c r="A758" s="126"/>
      <c r="B758" s="125"/>
      <c r="C758" s="125"/>
      <c r="D758" s="125"/>
      <c r="F758" s="125"/>
      <c r="G758" s="125"/>
      <c r="I758" s="125"/>
      <c r="J758" s="125"/>
      <c r="K758" s="125"/>
      <c r="M758" s="125"/>
      <c r="N758" s="125"/>
      <c r="O758" s="125"/>
      <c r="P758" s="125"/>
      <c r="Q758" s="125"/>
      <c r="S758" s="125"/>
      <c r="T758" s="125"/>
    </row>
    <row r="759" spans="1:20" x14ac:dyDescent="0.3">
      <c r="A759" s="126"/>
      <c r="B759" s="125"/>
      <c r="C759" s="125"/>
      <c r="D759" s="125"/>
      <c r="F759" s="125"/>
      <c r="G759" s="125"/>
      <c r="I759" s="125"/>
      <c r="J759" s="125"/>
      <c r="K759" s="125"/>
      <c r="M759" s="125"/>
      <c r="N759" s="125"/>
      <c r="O759" s="125"/>
      <c r="P759" s="125"/>
      <c r="Q759" s="125"/>
      <c r="S759" s="125"/>
      <c r="T759" s="125"/>
    </row>
    <row r="760" spans="1:20" x14ac:dyDescent="0.3">
      <c r="A760" s="126"/>
      <c r="B760" s="125"/>
      <c r="C760" s="125"/>
      <c r="D760" s="125"/>
      <c r="F760" s="125"/>
      <c r="G760" s="125"/>
      <c r="I760" s="125"/>
      <c r="J760" s="125"/>
      <c r="K760" s="125"/>
      <c r="M760" s="125"/>
      <c r="N760" s="125"/>
      <c r="O760" s="125"/>
      <c r="P760" s="125"/>
      <c r="Q760" s="125"/>
      <c r="S760" s="125"/>
      <c r="T760" s="125"/>
    </row>
    <row r="761" spans="1:20" x14ac:dyDescent="0.3">
      <c r="A761" s="126"/>
      <c r="B761" s="125"/>
      <c r="C761" s="125"/>
      <c r="D761" s="125"/>
      <c r="F761" s="125"/>
      <c r="G761" s="125"/>
      <c r="I761" s="125"/>
      <c r="J761" s="125"/>
      <c r="K761" s="125"/>
      <c r="M761" s="125"/>
      <c r="N761" s="125"/>
      <c r="O761" s="125"/>
      <c r="P761" s="125"/>
      <c r="Q761" s="125"/>
      <c r="S761" s="125"/>
      <c r="T761" s="125"/>
    </row>
    <row r="762" spans="1:20" x14ac:dyDescent="0.3">
      <c r="A762" s="126"/>
      <c r="B762" s="125"/>
      <c r="C762" s="125"/>
      <c r="D762" s="125"/>
      <c r="F762" s="125"/>
      <c r="G762" s="125"/>
      <c r="I762" s="125"/>
      <c r="J762" s="125"/>
      <c r="K762" s="125"/>
      <c r="M762" s="125"/>
      <c r="N762" s="125"/>
      <c r="O762" s="125"/>
      <c r="P762" s="125"/>
      <c r="Q762" s="125"/>
      <c r="S762" s="125"/>
      <c r="T762" s="125"/>
    </row>
    <row r="763" spans="1:20" x14ac:dyDescent="0.3">
      <c r="A763" s="126"/>
      <c r="B763" s="125"/>
      <c r="C763" s="125"/>
      <c r="D763" s="125"/>
      <c r="F763" s="125"/>
      <c r="G763" s="125"/>
      <c r="I763" s="125"/>
      <c r="J763" s="125"/>
      <c r="K763" s="125"/>
      <c r="M763" s="125"/>
      <c r="N763" s="125"/>
      <c r="O763" s="125"/>
      <c r="P763" s="125"/>
      <c r="Q763" s="125"/>
      <c r="S763" s="125"/>
      <c r="T763" s="125"/>
    </row>
    <row r="764" spans="1:20" x14ac:dyDescent="0.3">
      <c r="A764" s="126" t="s">
        <v>93</v>
      </c>
      <c r="B764" s="127"/>
      <c r="C764" s="127"/>
      <c r="D764" s="127"/>
      <c r="F764" s="127"/>
      <c r="G764" s="127"/>
      <c r="I764" s="127"/>
      <c r="J764" s="127"/>
      <c r="K764" s="125"/>
      <c r="M764" s="127"/>
      <c r="N764" s="125"/>
      <c r="O764" s="127"/>
      <c r="P764" s="127"/>
      <c r="Q764" s="127"/>
      <c r="S764" s="127"/>
      <c r="T764" s="127"/>
    </row>
    <row r="765" spans="1:20" x14ac:dyDescent="0.3">
      <c r="A765" s="126"/>
      <c r="B765" s="127"/>
      <c r="C765" s="127"/>
      <c r="D765" s="127"/>
      <c r="F765" s="127"/>
      <c r="G765" s="127"/>
      <c r="I765" s="127"/>
      <c r="J765" s="127"/>
      <c r="K765" s="125"/>
      <c r="M765" s="127"/>
      <c r="N765" s="125"/>
      <c r="O765" s="127"/>
      <c r="P765" s="127"/>
      <c r="Q765" s="127"/>
      <c r="S765" s="127"/>
      <c r="T765" s="127"/>
    </row>
    <row r="766" spans="1:20" x14ac:dyDescent="0.3">
      <c r="A766" s="126"/>
      <c r="B766" s="127"/>
      <c r="C766" s="127"/>
      <c r="D766" s="127"/>
      <c r="F766" s="127"/>
      <c r="G766" s="127"/>
      <c r="I766" s="127"/>
      <c r="J766" s="127"/>
      <c r="K766" s="125"/>
      <c r="M766" s="127"/>
      <c r="N766" s="125"/>
      <c r="O766" s="127"/>
      <c r="P766" s="127"/>
      <c r="Q766" s="127"/>
      <c r="S766" s="127"/>
      <c r="T766" s="127"/>
    </row>
    <row r="767" spans="1:20" x14ac:dyDescent="0.3">
      <c r="A767" s="126"/>
      <c r="B767" s="127"/>
      <c r="C767" s="127"/>
      <c r="D767" s="127"/>
      <c r="F767" s="127"/>
      <c r="G767" s="127"/>
      <c r="I767" s="127"/>
      <c r="J767" s="127"/>
      <c r="K767" s="125"/>
      <c r="M767" s="127"/>
      <c r="N767" s="125"/>
      <c r="O767" s="127"/>
      <c r="P767" s="127"/>
      <c r="Q767" s="127"/>
      <c r="S767" s="127"/>
      <c r="T767" s="127"/>
    </row>
    <row r="768" spans="1:20" x14ac:dyDescent="0.3">
      <c r="A768" s="126"/>
      <c r="B768" s="127"/>
      <c r="C768" s="127"/>
      <c r="D768" s="127"/>
      <c r="F768" s="127"/>
      <c r="G768" s="127"/>
      <c r="I768" s="127"/>
      <c r="J768" s="127"/>
      <c r="K768" s="125"/>
      <c r="M768" s="127"/>
      <c r="N768" s="125"/>
      <c r="O768" s="127"/>
      <c r="P768" s="127"/>
      <c r="Q768" s="127"/>
      <c r="S768" s="127"/>
      <c r="T768" s="127"/>
    </row>
    <row r="769" spans="1:20" x14ac:dyDescent="0.3">
      <c r="A769" s="126"/>
      <c r="B769" s="127"/>
      <c r="C769" s="127"/>
      <c r="D769" s="127"/>
      <c r="F769" s="127"/>
      <c r="G769" s="127"/>
      <c r="I769" s="127"/>
      <c r="J769" s="127"/>
      <c r="K769" s="125"/>
      <c r="M769" s="127"/>
      <c r="N769" s="125"/>
      <c r="O769" s="127"/>
      <c r="P769" s="127"/>
      <c r="Q769" s="127"/>
      <c r="S769" s="127"/>
      <c r="T769" s="127"/>
    </row>
    <row r="770" spans="1:20" x14ac:dyDescent="0.3">
      <c r="A770" s="126"/>
      <c r="B770" s="127"/>
      <c r="C770" s="127"/>
      <c r="D770" s="127"/>
      <c r="F770" s="127"/>
      <c r="G770" s="127"/>
      <c r="I770" s="127"/>
      <c r="J770" s="127"/>
      <c r="K770" s="125"/>
      <c r="M770" s="127"/>
      <c r="N770" s="125"/>
      <c r="O770" s="127"/>
      <c r="P770" s="127"/>
      <c r="Q770" s="127"/>
      <c r="S770" s="127"/>
      <c r="T770" s="127"/>
    </row>
  </sheetData>
  <mergeCells count="48">
    <mergeCell ref="T764:T770"/>
    <mergeCell ref="A753:A763"/>
    <mergeCell ref="N764:N770"/>
    <mergeCell ref="O764:O770"/>
    <mergeCell ref="P764:P770"/>
    <mergeCell ref="Q764:Q770"/>
    <mergeCell ref="S764:S770"/>
    <mergeCell ref="G764:G770"/>
    <mergeCell ref="I764:I770"/>
    <mergeCell ref="J764:J770"/>
    <mergeCell ref="K764:K770"/>
    <mergeCell ref="M764:M770"/>
    <mergeCell ref="A764:A770"/>
    <mergeCell ref="B764:B770"/>
    <mergeCell ref="C764:C770"/>
    <mergeCell ref="D764:D770"/>
    <mergeCell ref="F764:F770"/>
    <mergeCell ref="O757:O763"/>
    <mergeCell ref="P757:P763"/>
    <mergeCell ref="Q757:Q763"/>
    <mergeCell ref="S757:S763"/>
    <mergeCell ref="T757:T763"/>
    <mergeCell ref="I757:I763"/>
    <mergeCell ref="J757:J763"/>
    <mergeCell ref="K757:K763"/>
    <mergeCell ref="M757:M763"/>
    <mergeCell ref="N757:N763"/>
    <mergeCell ref="B757:B763"/>
    <mergeCell ref="C757:C763"/>
    <mergeCell ref="D757:D763"/>
    <mergeCell ref="F757:F763"/>
    <mergeCell ref="G757:G763"/>
    <mergeCell ref="P750:P756"/>
    <mergeCell ref="Q750:Q756"/>
    <mergeCell ref="S750:S756"/>
    <mergeCell ref="T750:T756"/>
    <mergeCell ref="I750:I756"/>
    <mergeCell ref="J750:J756"/>
    <mergeCell ref="K750:K756"/>
    <mergeCell ref="M750:M756"/>
    <mergeCell ref="N750:N756"/>
    <mergeCell ref="O750:O756"/>
    <mergeCell ref="G750:G756"/>
    <mergeCell ref="A1:A2"/>
    <mergeCell ref="B750:B756"/>
    <mergeCell ref="C750:C756"/>
    <mergeCell ref="D750:D756"/>
    <mergeCell ref="F750:F756"/>
  </mergeCells>
  <pageMargins left="0.7" right="0.7" top="0.78740157499999996" bottom="0.78740157499999996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D2984"/>
  <sheetViews>
    <sheetView workbookViewId="0">
      <pane xSplit="1" ySplit="2" topLeftCell="B2948" activePane="bottomRight" state="frozen"/>
      <selection sqref="A1:A2"/>
      <selection pane="topRight" sqref="A1:A2"/>
      <selection pane="bottomLeft" sqref="A1:A2"/>
      <selection pane="bottomRight" activeCell="D2980" sqref="D2980"/>
    </sheetView>
  </sheetViews>
  <sheetFormatPr baseColWidth="10" defaultColWidth="11.44140625" defaultRowHeight="14.4" x14ac:dyDescent="0.3"/>
  <cols>
    <col min="1" max="1" width="13.88671875" style="1" customWidth="1"/>
    <col min="2" max="4" width="19.5546875" style="14" customWidth="1"/>
    <col min="5" max="16384" width="11.44140625" style="14"/>
  </cols>
  <sheetData>
    <row r="1" spans="1:4" s="15" customFormat="1" ht="12" x14ac:dyDescent="0.25">
      <c r="A1" s="124" t="s">
        <v>0</v>
      </c>
      <c r="B1" s="5" t="s">
        <v>12</v>
      </c>
      <c r="C1" s="5" t="s">
        <v>13</v>
      </c>
      <c r="D1" s="5" t="s">
        <v>13</v>
      </c>
    </row>
    <row r="2" spans="1:4" s="15" customFormat="1" ht="12.6" thickBot="1" x14ac:dyDescent="0.3">
      <c r="A2" s="124"/>
      <c r="B2" s="6" t="s">
        <v>14</v>
      </c>
      <c r="C2" s="6" t="s">
        <v>15</v>
      </c>
      <c r="D2" s="6" t="s">
        <v>16</v>
      </c>
    </row>
    <row r="3" spans="1:4" ht="15" thickTop="1" x14ac:dyDescent="0.3">
      <c r="A3" s="7">
        <v>40969</v>
      </c>
      <c r="B3" s="47">
        <v>170</v>
      </c>
      <c r="C3" s="47">
        <v>0</v>
      </c>
      <c r="D3" s="48">
        <v>15.8</v>
      </c>
    </row>
    <row r="4" spans="1:4" x14ac:dyDescent="0.3">
      <c r="A4" s="8">
        <f>A3+1/24/4</f>
        <v>40969.010416666664</v>
      </c>
      <c r="B4" s="49">
        <v>100</v>
      </c>
      <c r="C4" s="49">
        <v>0</v>
      </c>
      <c r="D4" s="50">
        <v>16</v>
      </c>
    </row>
    <row r="5" spans="1:4" x14ac:dyDescent="0.3">
      <c r="A5" s="8">
        <f t="shared" ref="A5:A68" si="0">A4+1/24/4</f>
        <v>40969.020833333328</v>
      </c>
      <c r="B5" s="49">
        <v>71</v>
      </c>
      <c r="C5" s="49">
        <v>0</v>
      </c>
      <c r="D5" s="50">
        <v>16.100000000000001</v>
      </c>
    </row>
    <row r="6" spans="1:4" x14ac:dyDescent="0.3">
      <c r="A6" s="8">
        <f t="shared" si="0"/>
        <v>40969.031249999993</v>
      </c>
      <c r="B6" s="49">
        <v>55</v>
      </c>
      <c r="C6" s="49">
        <v>0</v>
      </c>
      <c r="D6" s="50">
        <v>16</v>
      </c>
    </row>
    <row r="7" spans="1:4" x14ac:dyDescent="0.3">
      <c r="A7" s="8">
        <f t="shared" si="0"/>
        <v>40969.041666666657</v>
      </c>
      <c r="B7" s="49">
        <v>39</v>
      </c>
      <c r="C7" s="49">
        <v>0</v>
      </c>
      <c r="D7" s="50">
        <v>16.3</v>
      </c>
    </row>
    <row r="8" spans="1:4" x14ac:dyDescent="0.3">
      <c r="A8" s="8">
        <f t="shared" si="0"/>
        <v>40969.052083333321</v>
      </c>
      <c r="B8" s="49">
        <v>31</v>
      </c>
      <c r="C8" s="49">
        <v>0</v>
      </c>
      <c r="D8" s="50">
        <v>16.5</v>
      </c>
    </row>
    <row r="9" spans="1:4" x14ac:dyDescent="0.3">
      <c r="A9" s="8">
        <f t="shared" si="0"/>
        <v>40969.062499999985</v>
      </c>
      <c r="B9" s="49">
        <v>23</v>
      </c>
      <c r="C9" s="49">
        <v>0</v>
      </c>
      <c r="D9" s="50">
        <v>16.8</v>
      </c>
    </row>
    <row r="10" spans="1:4" x14ac:dyDescent="0.3">
      <c r="A10" s="8">
        <f t="shared" si="0"/>
        <v>40969.07291666665</v>
      </c>
      <c r="B10" s="49">
        <v>18</v>
      </c>
      <c r="C10" s="49">
        <v>0</v>
      </c>
      <c r="D10" s="50">
        <v>16.7</v>
      </c>
    </row>
    <row r="11" spans="1:4" x14ac:dyDescent="0.3">
      <c r="A11" s="8">
        <f t="shared" si="0"/>
        <v>40969.083333333314</v>
      </c>
      <c r="B11" s="49">
        <v>13</v>
      </c>
      <c r="C11" s="49">
        <v>0</v>
      </c>
      <c r="D11" s="50">
        <v>17.2</v>
      </c>
    </row>
    <row r="12" spans="1:4" x14ac:dyDescent="0.3">
      <c r="A12" s="8">
        <f t="shared" si="0"/>
        <v>40969.093749999978</v>
      </c>
      <c r="B12" s="49">
        <v>10</v>
      </c>
      <c r="C12" s="49">
        <v>0</v>
      </c>
      <c r="D12" s="50">
        <v>16.600000000000001</v>
      </c>
    </row>
    <row r="13" spans="1:4" x14ac:dyDescent="0.3">
      <c r="A13" s="8">
        <f t="shared" si="0"/>
        <v>40969.104166666642</v>
      </c>
      <c r="B13" s="49">
        <v>8</v>
      </c>
      <c r="C13" s="49">
        <v>0</v>
      </c>
      <c r="D13" s="50">
        <v>14.9</v>
      </c>
    </row>
    <row r="14" spans="1:4" x14ac:dyDescent="0.3">
      <c r="A14" s="8">
        <f t="shared" si="0"/>
        <v>40969.114583333307</v>
      </c>
      <c r="B14" s="49">
        <v>4</v>
      </c>
      <c r="C14" s="49">
        <v>0</v>
      </c>
      <c r="D14" s="50">
        <v>15.4</v>
      </c>
    </row>
    <row r="15" spans="1:4" s="9" customFormat="1" x14ac:dyDescent="0.3">
      <c r="A15" s="8">
        <f t="shared" si="0"/>
        <v>40969.124999999971</v>
      </c>
      <c r="B15" s="51">
        <v>2</v>
      </c>
      <c r="C15" s="51">
        <v>0</v>
      </c>
      <c r="D15" s="52">
        <v>15.5</v>
      </c>
    </row>
    <row r="16" spans="1:4" s="9" customFormat="1" x14ac:dyDescent="0.3">
      <c r="A16" s="8">
        <f t="shared" si="0"/>
        <v>40969.135416666635</v>
      </c>
      <c r="B16" s="51">
        <v>1</v>
      </c>
      <c r="C16" s="51">
        <v>0</v>
      </c>
      <c r="D16" s="52">
        <v>15.8</v>
      </c>
    </row>
    <row r="17" spans="1:4" s="9" customFormat="1" x14ac:dyDescent="0.3">
      <c r="A17" s="8">
        <f t="shared" si="0"/>
        <v>40969.145833333299</v>
      </c>
      <c r="B17" s="51">
        <v>0</v>
      </c>
      <c r="C17" s="51">
        <v>0</v>
      </c>
      <c r="D17" s="52">
        <v>15.9</v>
      </c>
    </row>
    <row r="18" spans="1:4" s="9" customFormat="1" x14ac:dyDescent="0.3">
      <c r="A18" s="8">
        <f t="shared" si="0"/>
        <v>40969.156249999964</v>
      </c>
      <c r="B18" s="51">
        <v>0</v>
      </c>
      <c r="C18" s="51">
        <v>0</v>
      </c>
      <c r="D18" s="52">
        <v>16.2</v>
      </c>
    </row>
    <row r="19" spans="1:4" s="9" customFormat="1" x14ac:dyDescent="0.3">
      <c r="A19" s="8">
        <f t="shared" si="0"/>
        <v>40969.166666666628</v>
      </c>
      <c r="B19" s="51">
        <v>0</v>
      </c>
      <c r="C19" s="51">
        <v>0</v>
      </c>
      <c r="D19" s="52">
        <v>16.399999999999999</v>
      </c>
    </row>
    <row r="20" spans="1:4" s="9" customFormat="1" x14ac:dyDescent="0.3">
      <c r="A20" s="8">
        <f t="shared" si="0"/>
        <v>40969.177083333292</v>
      </c>
      <c r="B20" s="51">
        <v>0</v>
      </c>
      <c r="C20" s="51">
        <v>0</v>
      </c>
      <c r="D20" s="52">
        <v>16.2</v>
      </c>
    </row>
    <row r="21" spans="1:4" s="9" customFormat="1" x14ac:dyDescent="0.3">
      <c r="A21" s="8">
        <f t="shared" si="0"/>
        <v>40969.187499999956</v>
      </c>
      <c r="B21" s="51">
        <v>0</v>
      </c>
      <c r="C21" s="51">
        <v>0</v>
      </c>
      <c r="D21" s="52">
        <v>16.5</v>
      </c>
    </row>
    <row r="22" spans="1:4" s="9" customFormat="1" x14ac:dyDescent="0.3">
      <c r="A22" s="8">
        <f t="shared" si="0"/>
        <v>40969.197916666621</v>
      </c>
      <c r="B22" s="51">
        <v>0</v>
      </c>
      <c r="C22" s="51">
        <v>0</v>
      </c>
      <c r="D22" s="52">
        <v>16.399999999999999</v>
      </c>
    </row>
    <row r="23" spans="1:4" s="9" customFormat="1" x14ac:dyDescent="0.3">
      <c r="A23" s="8">
        <f t="shared" si="0"/>
        <v>40969.208333333285</v>
      </c>
      <c r="B23" s="51">
        <v>0</v>
      </c>
      <c r="C23" s="51">
        <v>0</v>
      </c>
      <c r="D23" s="52">
        <v>16.5</v>
      </c>
    </row>
    <row r="24" spans="1:4" s="9" customFormat="1" x14ac:dyDescent="0.3">
      <c r="A24" s="8">
        <f t="shared" si="0"/>
        <v>40969.218749999949</v>
      </c>
      <c r="B24" s="51">
        <v>0</v>
      </c>
      <c r="C24" s="51">
        <v>0</v>
      </c>
      <c r="D24" s="52">
        <v>16.5</v>
      </c>
    </row>
    <row r="25" spans="1:4" s="9" customFormat="1" x14ac:dyDescent="0.3">
      <c r="A25" s="8">
        <f t="shared" si="0"/>
        <v>40969.229166666613</v>
      </c>
      <c r="B25" s="51">
        <v>0</v>
      </c>
      <c r="C25" s="51">
        <v>0</v>
      </c>
      <c r="D25" s="52">
        <v>16.7</v>
      </c>
    </row>
    <row r="26" spans="1:4" s="9" customFormat="1" x14ac:dyDescent="0.3">
      <c r="A26" s="8">
        <f t="shared" si="0"/>
        <v>40969.239583333278</v>
      </c>
      <c r="B26" s="51">
        <v>0</v>
      </c>
      <c r="C26" s="51">
        <v>0</v>
      </c>
      <c r="D26" s="52">
        <v>16.5</v>
      </c>
    </row>
    <row r="27" spans="1:4" s="9" customFormat="1" x14ac:dyDescent="0.3">
      <c r="A27" s="8">
        <f t="shared" si="0"/>
        <v>40969.249999999942</v>
      </c>
      <c r="B27" s="51">
        <v>0</v>
      </c>
      <c r="C27" s="51">
        <v>0</v>
      </c>
      <c r="D27" s="52">
        <v>16.600000000000001</v>
      </c>
    </row>
    <row r="28" spans="1:4" s="9" customFormat="1" x14ac:dyDescent="0.3">
      <c r="A28" s="8">
        <f t="shared" si="0"/>
        <v>40969.260416666606</v>
      </c>
      <c r="B28" s="51">
        <v>0</v>
      </c>
      <c r="C28" s="51">
        <v>0</v>
      </c>
      <c r="D28" s="52">
        <v>16.8</v>
      </c>
    </row>
    <row r="29" spans="1:4" s="9" customFormat="1" x14ac:dyDescent="0.3">
      <c r="A29" s="8">
        <f t="shared" si="0"/>
        <v>40969.27083333327</v>
      </c>
      <c r="B29" s="51">
        <v>0</v>
      </c>
      <c r="C29" s="51">
        <v>0</v>
      </c>
      <c r="D29" s="52">
        <v>16.8</v>
      </c>
    </row>
    <row r="30" spans="1:4" s="9" customFormat="1" x14ac:dyDescent="0.3">
      <c r="A30" s="8">
        <f t="shared" si="0"/>
        <v>40969.281249999935</v>
      </c>
      <c r="B30" s="51">
        <v>0</v>
      </c>
      <c r="C30" s="51">
        <v>0</v>
      </c>
      <c r="D30" s="52">
        <v>16.899999999999999</v>
      </c>
    </row>
    <row r="31" spans="1:4" s="9" customFormat="1" x14ac:dyDescent="0.3">
      <c r="A31" s="8">
        <f t="shared" si="0"/>
        <v>40969.291666666599</v>
      </c>
      <c r="B31" s="51">
        <v>0</v>
      </c>
      <c r="C31" s="51">
        <v>16</v>
      </c>
      <c r="D31" s="52">
        <v>30.8</v>
      </c>
    </row>
    <row r="32" spans="1:4" s="9" customFormat="1" x14ac:dyDescent="0.3">
      <c r="A32" s="8">
        <f t="shared" si="0"/>
        <v>40969.302083333263</v>
      </c>
      <c r="B32" s="51">
        <v>919</v>
      </c>
      <c r="C32" s="51">
        <v>134</v>
      </c>
      <c r="D32" s="52">
        <v>30.3</v>
      </c>
    </row>
    <row r="33" spans="1:4" s="9" customFormat="1" x14ac:dyDescent="0.3">
      <c r="A33" s="8">
        <f t="shared" si="0"/>
        <v>40969.312499999927</v>
      </c>
      <c r="B33" s="51">
        <v>852</v>
      </c>
      <c r="C33" s="51">
        <v>130</v>
      </c>
      <c r="D33" s="52">
        <v>27.1</v>
      </c>
    </row>
    <row r="34" spans="1:4" s="9" customFormat="1" x14ac:dyDescent="0.3">
      <c r="A34" s="8">
        <f t="shared" si="0"/>
        <v>40969.322916666591</v>
      </c>
      <c r="B34" s="51">
        <v>859</v>
      </c>
      <c r="C34" s="51">
        <v>129</v>
      </c>
      <c r="D34" s="52">
        <v>26</v>
      </c>
    </row>
    <row r="35" spans="1:4" s="9" customFormat="1" x14ac:dyDescent="0.3">
      <c r="A35" s="8">
        <f t="shared" si="0"/>
        <v>40969.333333333256</v>
      </c>
      <c r="B35" s="51">
        <v>829</v>
      </c>
      <c r="C35" s="51">
        <v>128</v>
      </c>
      <c r="D35" s="52">
        <v>25.8</v>
      </c>
    </row>
    <row r="36" spans="1:4" s="9" customFormat="1" x14ac:dyDescent="0.3">
      <c r="A36" s="8">
        <f t="shared" si="0"/>
        <v>40969.34374999992</v>
      </c>
      <c r="B36" s="51">
        <v>884</v>
      </c>
      <c r="C36" s="51">
        <v>127</v>
      </c>
      <c r="D36" s="52">
        <v>25.7</v>
      </c>
    </row>
    <row r="37" spans="1:4" s="9" customFormat="1" x14ac:dyDescent="0.3">
      <c r="A37" s="8">
        <f t="shared" si="0"/>
        <v>40969.354166666584</v>
      </c>
      <c r="B37" s="51">
        <v>832</v>
      </c>
      <c r="C37" s="51">
        <v>127</v>
      </c>
      <c r="D37" s="52">
        <v>25.1</v>
      </c>
    </row>
    <row r="38" spans="1:4" s="9" customFormat="1" x14ac:dyDescent="0.3">
      <c r="A38" s="8">
        <f t="shared" si="0"/>
        <v>40969.364583333248</v>
      </c>
      <c r="B38" s="51">
        <v>838</v>
      </c>
      <c r="C38" s="51">
        <v>127</v>
      </c>
      <c r="D38" s="52">
        <v>25.1</v>
      </c>
    </row>
    <row r="39" spans="1:4" s="9" customFormat="1" x14ac:dyDescent="0.3">
      <c r="A39" s="8">
        <f t="shared" si="0"/>
        <v>40969.374999999913</v>
      </c>
      <c r="B39" s="51">
        <v>840</v>
      </c>
      <c r="C39" s="51">
        <v>126</v>
      </c>
      <c r="D39" s="52">
        <v>25.1</v>
      </c>
    </row>
    <row r="40" spans="1:4" s="9" customFormat="1" x14ac:dyDescent="0.3">
      <c r="A40" s="8">
        <f t="shared" si="0"/>
        <v>40969.385416666577</v>
      </c>
      <c r="B40" s="51">
        <v>859</v>
      </c>
      <c r="C40" s="51">
        <v>128</v>
      </c>
      <c r="D40" s="52">
        <v>24.9</v>
      </c>
    </row>
    <row r="41" spans="1:4" s="9" customFormat="1" x14ac:dyDescent="0.3">
      <c r="A41" s="8">
        <f t="shared" si="0"/>
        <v>40969.395833333241</v>
      </c>
      <c r="B41" s="51">
        <v>853</v>
      </c>
      <c r="C41" s="51">
        <v>127</v>
      </c>
      <c r="D41" s="52">
        <v>24.5</v>
      </c>
    </row>
    <row r="42" spans="1:4" s="9" customFormat="1" x14ac:dyDescent="0.3">
      <c r="A42" s="8">
        <f t="shared" si="0"/>
        <v>40969.406249999905</v>
      </c>
      <c r="B42" s="51">
        <v>857</v>
      </c>
      <c r="C42" s="51">
        <v>126</v>
      </c>
      <c r="D42" s="52">
        <v>24.2</v>
      </c>
    </row>
    <row r="43" spans="1:4" s="9" customFormat="1" x14ac:dyDescent="0.3">
      <c r="A43" s="8">
        <f t="shared" si="0"/>
        <v>40969.41666666657</v>
      </c>
      <c r="B43" s="51">
        <v>867</v>
      </c>
      <c r="C43" s="51">
        <v>126</v>
      </c>
      <c r="D43" s="52">
        <v>24.3</v>
      </c>
    </row>
    <row r="44" spans="1:4" s="9" customFormat="1" x14ac:dyDescent="0.3">
      <c r="A44" s="8">
        <f t="shared" si="0"/>
        <v>40969.427083333234</v>
      </c>
      <c r="B44" s="51">
        <v>814</v>
      </c>
      <c r="C44" s="51">
        <v>126</v>
      </c>
      <c r="D44" s="52">
        <v>24.1</v>
      </c>
    </row>
    <row r="45" spans="1:4" s="9" customFormat="1" x14ac:dyDescent="0.3">
      <c r="A45" s="8">
        <f t="shared" si="0"/>
        <v>40969.437499999898</v>
      </c>
      <c r="B45" s="51">
        <v>855</v>
      </c>
      <c r="C45" s="51">
        <v>127</v>
      </c>
      <c r="D45" s="52">
        <v>23.9</v>
      </c>
    </row>
    <row r="46" spans="1:4" s="9" customFormat="1" x14ac:dyDescent="0.3">
      <c r="A46" s="8">
        <f t="shared" si="0"/>
        <v>40969.447916666562</v>
      </c>
      <c r="B46" s="51">
        <v>861</v>
      </c>
      <c r="C46" s="51">
        <v>126</v>
      </c>
      <c r="D46" s="52">
        <v>24.1</v>
      </c>
    </row>
    <row r="47" spans="1:4" s="9" customFormat="1" x14ac:dyDescent="0.3">
      <c r="A47" s="8">
        <f t="shared" si="0"/>
        <v>40969.458333333227</v>
      </c>
      <c r="B47" s="51">
        <v>834</v>
      </c>
      <c r="C47" s="51">
        <v>126</v>
      </c>
      <c r="D47" s="52">
        <v>23.8</v>
      </c>
    </row>
    <row r="48" spans="1:4" s="9" customFormat="1" x14ac:dyDescent="0.3">
      <c r="A48" s="8">
        <f t="shared" si="0"/>
        <v>40969.468749999891</v>
      </c>
      <c r="B48" s="51">
        <v>860</v>
      </c>
      <c r="C48" s="51">
        <v>126</v>
      </c>
      <c r="D48" s="52">
        <v>23.8</v>
      </c>
    </row>
    <row r="49" spans="1:4" s="9" customFormat="1" x14ac:dyDescent="0.3">
      <c r="A49" s="8">
        <f t="shared" si="0"/>
        <v>40969.479166666555</v>
      </c>
      <c r="B49" s="51">
        <v>830</v>
      </c>
      <c r="C49" s="51">
        <v>125</v>
      </c>
      <c r="D49" s="52">
        <v>23.8</v>
      </c>
    </row>
    <row r="50" spans="1:4" s="9" customFormat="1" x14ac:dyDescent="0.3">
      <c r="A50" s="8">
        <f t="shared" si="0"/>
        <v>40969.489583333219</v>
      </c>
      <c r="B50" s="51">
        <v>848</v>
      </c>
      <c r="C50" s="51">
        <v>125</v>
      </c>
      <c r="D50" s="52">
        <v>23.7</v>
      </c>
    </row>
    <row r="51" spans="1:4" s="9" customFormat="1" x14ac:dyDescent="0.3">
      <c r="A51" s="8">
        <f t="shared" si="0"/>
        <v>40969.499999999884</v>
      </c>
      <c r="B51" s="51">
        <v>840</v>
      </c>
      <c r="C51" s="51">
        <v>126</v>
      </c>
      <c r="D51" s="52">
        <v>23.5</v>
      </c>
    </row>
    <row r="52" spans="1:4" s="9" customFormat="1" x14ac:dyDescent="0.3">
      <c r="A52" s="8">
        <f t="shared" si="0"/>
        <v>40969.510416666548</v>
      </c>
      <c r="B52" s="51">
        <v>866</v>
      </c>
      <c r="C52" s="51">
        <v>125</v>
      </c>
      <c r="D52" s="52">
        <v>23.8</v>
      </c>
    </row>
    <row r="53" spans="1:4" s="9" customFormat="1" x14ac:dyDescent="0.3">
      <c r="A53" s="8">
        <f t="shared" si="0"/>
        <v>40969.520833333212</v>
      </c>
      <c r="B53" s="51">
        <v>860</v>
      </c>
      <c r="C53" s="51">
        <v>125</v>
      </c>
      <c r="D53" s="52">
        <v>23.5</v>
      </c>
    </row>
    <row r="54" spans="1:4" s="9" customFormat="1" x14ac:dyDescent="0.3">
      <c r="A54" s="8">
        <f t="shared" si="0"/>
        <v>40969.531249999876</v>
      </c>
      <c r="B54" s="51">
        <v>855</v>
      </c>
      <c r="C54" s="51">
        <v>125</v>
      </c>
      <c r="D54" s="52">
        <v>23.2</v>
      </c>
    </row>
    <row r="55" spans="1:4" s="9" customFormat="1" x14ac:dyDescent="0.3">
      <c r="A55" s="8">
        <f t="shared" si="0"/>
        <v>40969.541666666541</v>
      </c>
      <c r="B55" s="51">
        <v>344</v>
      </c>
      <c r="C55" s="51">
        <v>0</v>
      </c>
      <c r="D55" s="52">
        <v>17.7</v>
      </c>
    </row>
    <row r="56" spans="1:4" s="9" customFormat="1" x14ac:dyDescent="0.3">
      <c r="A56" s="8">
        <f t="shared" si="0"/>
        <v>40969.552083333205</v>
      </c>
      <c r="B56" s="51">
        <v>162</v>
      </c>
      <c r="C56" s="51">
        <v>0</v>
      </c>
      <c r="D56" s="52">
        <v>19.3</v>
      </c>
    </row>
    <row r="57" spans="1:4" s="9" customFormat="1" x14ac:dyDescent="0.3">
      <c r="A57" s="8">
        <f t="shared" si="0"/>
        <v>40969.562499999869</v>
      </c>
      <c r="B57" s="51">
        <v>110</v>
      </c>
      <c r="C57" s="51">
        <v>0</v>
      </c>
      <c r="D57" s="52">
        <v>19.5</v>
      </c>
    </row>
    <row r="58" spans="1:4" s="9" customFormat="1" x14ac:dyDescent="0.3">
      <c r="A58" s="8">
        <f t="shared" si="0"/>
        <v>40969.572916666533</v>
      </c>
      <c r="B58" s="51">
        <v>83</v>
      </c>
      <c r="C58" s="51">
        <v>0</v>
      </c>
      <c r="D58" s="52">
        <v>23.2</v>
      </c>
    </row>
    <row r="59" spans="1:4" s="9" customFormat="1" x14ac:dyDescent="0.3">
      <c r="A59" s="8">
        <f t="shared" si="0"/>
        <v>40969.583333333198</v>
      </c>
      <c r="B59" s="51">
        <v>65</v>
      </c>
      <c r="C59" s="51">
        <v>0</v>
      </c>
      <c r="D59" s="52">
        <v>23</v>
      </c>
    </row>
    <row r="60" spans="1:4" s="9" customFormat="1" x14ac:dyDescent="0.3">
      <c r="A60" s="8">
        <f t="shared" si="0"/>
        <v>40969.593749999862</v>
      </c>
      <c r="B60" s="51">
        <v>53</v>
      </c>
      <c r="C60" s="51">
        <v>0</v>
      </c>
      <c r="D60" s="52">
        <v>23</v>
      </c>
    </row>
    <row r="61" spans="1:4" s="9" customFormat="1" x14ac:dyDescent="0.3">
      <c r="A61" s="8">
        <f t="shared" si="0"/>
        <v>40969.604166666526</v>
      </c>
      <c r="B61" s="51">
        <v>46</v>
      </c>
      <c r="C61" s="51">
        <v>0</v>
      </c>
      <c r="D61" s="52">
        <v>23</v>
      </c>
    </row>
    <row r="62" spans="1:4" s="9" customFormat="1" x14ac:dyDescent="0.3">
      <c r="A62" s="8">
        <f t="shared" si="0"/>
        <v>40969.61458333319</v>
      </c>
      <c r="B62" s="51">
        <v>39</v>
      </c>
      <c r="C62" s="51">
        <v>0</v>
      </c>
      <c r="D62" s="52">
        <v>22.9</v>
      </c>
    </row>
    <row r="63" spans="1:4" s="9" customFormat="1" x14ac:dyDescent="0.3">
      <c r="A63" s="8">
        <f t="shared" si="0"/>
        <v>40969.624999999854</v>
      </c>
      <c r="B63" s="51">
        <v>32</v>
      </c>
      <c r="C63" s="51">
        <v>0</v>
      </c>
      <c r="D63" s="52">
        <v>23.2</v>
      </c>
    </row>
    <row r="64" spans="1:4" s="9" customFormat="1" x14ac:dyDescent="0.3">
      <c r="A64" s="8">
        <f t="shared" si="0"/>
        <v>40969.635416666519</v>
      </c>
      <c r="B64" s="51">
        <v>227</v>
      </c>
      <c r="C64" s="51">
        <v>101</v>
      </c>
      <c r="D64" s="52">
        <v>35.9</v>
      </c>
    </row>
    <row r="65" spans="1:4" s="9" customFormat="1" x14ac:dyDescent="0.3">
      <c r="A65" s="8">
        <f t="shared" si="0"/>
        <v>40969.645833333183</v>
      </c>
      <c r="B65" s="51">
        <v>845</v>
      </c>
      <c r="C65" s="51">
        <v>119</v>
      </c>
      <c r="D65" s="52">
        <v>25.4</v>
      </c>
    </row>
    <row r="66" spans="1:4" s="9" customFormat="1" x14ac:dyDescent="0.3">
      <c r="A66" s="8">
        <f t="shared" si="0"/>
        <v>40969.656249999847</v>
      </c>
      <c r="B66" s="51">
        <v>860</v>
      </c>
      <c r="C66" s="51">
        <v>117</v>
      </c>
      <c r="D66" s="52">
        <v>24.1</v>
      </c>
    </row>
    <row r="67" spans="1:4" s="9" customFormat="1" x14ac:dyDescent="0.3">
      <c r="A67" s="8">
        <f t="shared" si="0"/>
        <v>40969.666666666511</v>
      </c>
      <c r="B67" s="51">
        <v>869</v>
      </c>
      <c r="C67" s="51">
        <v>118</v>
      </c>
      <c r="D67" s="52">
        <v>23.8</v>
      </c>
    </row>
    <row r="68" spans="1:4" s="9" customFormat="1" x14ac:dyDescent="0.3">
      <c r="A68" s="8">
        <f t="shared" si="0"/>
        <v>40969.677083333176</v>
      </c>
      <c r="B68" s="51">
        <v>866</v>
      </c>
      <c r="C68" s="51">
        <v>117</v>
      </c>
      <c r="D68" s="52">
        <v>23.6</v>
      </c>
    </row>
    <row r="69" spans="1:4" s="9" customFormat="1" x14ac:dyDescent="0.3">
      <c r="A69" s="8">
        <f t="shared" ref="A69:A132" si="1">A68+1/24/4</f>
        <v>40969.68749999984</v>
      </c>
      <c r="B69" s="51">
        <v>864</v>
      </c>
      <c r="C69" s="51">
        <v>117</v>
      </c>
      <c r="D69" s="52">
        <v>23.3</v>
      </c>
    </row>
    <row r="70" spans="1:4" s="9" customFormat="1" x14ac:dyDescent="0.3">
      <c r="A70" s="8">
        <f t="shared" si="1"/>
        <v>40969.697916666504</v>
      </c>
      <c r="B70" s="51">
        <v>878</v>
      </c>
      <c r="C70" s="51">
        <v>115</v>
      </c>
      <c r="D70" s="52">
        <v>23</v>
      </c>
    </row>
    <row r="71" spans="1:4" s="9" customFormat="1" x14ac:dyDescent="0.3">
      <c r="A71" s="8">
        <f t="shared" si="1"/>
        <v>40969.708333333168</v>
      </c>
      <c r="B71" s="51">
        <v>823</v>
      </c>
      <c r="C71" s="51">
        <v>117</v>
      </c>
      <c r="D71" s="52">
        <v>22.7</v>
      </c>
    </row>
    <row r="72" spans="1:4" s="9" customFormat="1" x14ac:dyDescent="0.3">
      <c r="A72" s="8">
        <f t="shared" si="1"/>
        <v>40969.718749999833</v>
      </c>
      <c r="B72" s="51">
        <v>815</v>
      </c>
      <c r="C72" s="51">
        <v>116</v>
      </c>
      <c r="D72" s="52">
        <v>22.5</v>
      </c>
    </row>
    <row r="73" spans="1:4" s="9" customFormat="1" x14ac:dyDescent="0.3">
      <c r="A73" s="8">
        <f t="shared" si="1"/>
        <v>40969.729166666497</v>
      </c>
      <c r="B73" s="51">
        <v>855</v>
      </c>
      <c r="C73" s="51">
        <v>115</v>
      </c>
      <c r="D73" s="52">
        <v>22.4</v>
      </c>
    </row>
    <row r="74" spans="1:4" s="9" customFormat="1" x14ac:dyDescent="0.3">
      <c r="A74" s="8">
        <f t="shared" si="1"/>
        <v>40969.739583333161</v>
      </c>
      <c r="B74" s="51">
        <v>832</v>
      </c>
      <c r="C74" s="51">
        <v>114</v>
      </c>
      <c r="D74" s="52">
        <v>22.3</v>
      </c>
    </row>
    <row r="75" spans="1:4" s="9" customFormat="1" x14ac:dyDescent="0.3">
      <c r="A75" s="8">
        <f t="shared" si="1"/>
        <v>40969.749999999825</v>
      </c>
      <c r="B75" s="51">
        <v>844</v>
      </c>
      <c r="C75" s="51">
        <v>114</v>
      </c>
      <c r="D75" s="52">
        <v>21.8</v>
      </c>
    </row>
    <row r="76" spans="1:4" s="9" customFormat="1" x14ac:dyDescent="0.3">
      <c r="A76" s="8">
        <f t="shared" si="1"/>
        <v>40969.76041666649</v>
      </c>
      <c r="B76" s="51">
        <v>873</v>
      </c>
      <c r="C76" s="51">
        <v>114</v>
      </c>
      <c r="D76" s="52">
        <v>21.8</v>
      </c>
    </row>
    <row r="77" spans="1:4" s="9" customFormat="1" x14ac:dyDescent="0.3">
      <c r="A77" s="8">
        <f t="shared" si="1"/>
        <v>40969.770833333154</v>
      </c>
      <c r="B77" s="51">
        <v>839</v>
      </c>
      <c r="C77" s="51">
        <v>114</v>
      </c>
      <c r="D77" s="52">
        <v>21.6</v>
      </c>
    </row>
    <row r="78" spans="1:4" s="9" customFormat="1" x14ac:dyDescent="0.3">
      <c r="A78" s="8">
        <f t="shared" si="1"/>
        <v>40969.781249999818</v>
      </c>
      <c r="B78" s="51">
        <v>860</v>
      </c>
      <c r="C78" s="51">
        <v>114</v>
      </c>
      <c r="D78" s="52">
        <v>21.5</v>
      </c>
    </row>
    <row r="79" spans="1:4" s="9" customFormat="1" x14ac:dyDescent="0.3">
      <c r="A79" s="8">
        <f t="shared" si="1"/>
        <v>40969.791666666482</v>
      </c>
      <c r="B79" s="51">
        <v>823</v>
      </c>
      <c r="C79" s="51">
        <v>115</v>
      </c>
      <c r="D79" s="52">
        <v>21.5</v>
      </c>
    </row>
    <row r="80" spans="1:4" s="9" customFormat="1" x14ac:dyDescent="0.3">
      <c r="A80" s="8">
        <f t="shared" si="1"/>
        <v>40969.802083333147</v>
      </c>
      <c r="B80" s="51">
        <v>804</v>
      </c>
      <c r="C80" s="51">
        <v>115</v>
      </c>
      <c r="D80" s="52">
        <v>21.3</v>
      </c>
    </row>
    <row r="81" spans="1:4" s="9" customFormat="1" x14ac:dyDescent="0.3">
      <c r="A81" s="8">
        <f t="shared" si="1"/>
        <v>40969.812499999811</v>
      </c>
      <c r="B81" s="51">
        <v>848</v>
      </c>
      <c r="C81" s="51">
        <v>114</v>
      </c>
      <c r="D81" s="52">
        <v>21.4</v>
      </c>
    </row>
    <row r="82" spans="1:4" s="9" customFormat="1" x14ac:dyDescent="0.3">
      <c r="A82" s="8">
        <f t="shared" si="1"/>
        <v>40969.822916666475</v>
      </c>
      <c r="B82" s="51">
        <v>835</v>
      </c>
      <c r="C82" s="51">
        <v>115</v>
      </c>
      <c r="D82" s="52">
        <v>21.3</v>
      </c>
    </row>
    <row r="83" spans="1:4" s="9" customFormat="1" x14ac:dyDescent="0.3">
      <c r="A83" s="8">
        <f t="shared" si="1"/>
        <v>40969.833333333139</v>
      </c>
      <c r="B83" s="51">
        <v>820</v>
      </c>
      <c r="C83" s="51">
        <v>115</v>
      </c>
      <c r="D83" s="52">
        <v>21.3</v>
      </c>
    </row>
    <row r="84" spans="1:4" s="9" customFormat="1" x14ac:dyDescent="0.3">
      <c r="A84" s="8">
        <f t="shared" si="1"/>
        <v>40969.843749999804</v>
      </c>
      <c r="B84" s="51">
        <v>818</v>
      </c>
      <c r="C84" s="51">
        <v>114</v>
      </c>
      <c r="D84" s="52">
        <v>21.3</v>
      </c>
    </row>
    <row r="85" spans="1:4" s="9" customFormat="1" x14ac:dyDescent="0.3">
      <c r="A85" s="8">
        <f t="shared" si="1"/>
        <v>40969.854166666468</v>
      </c>
      <c r="B85" s="51">
        <v>807</v>
      </c>
      <c r="C85" s="51">
        <v>114</v>
      </c>
      <c r="D85" s="52">
        <v>21.3</v>
      </c>
    </row>
    <row r="86" spans="1:4" s="9" customFormat="1" x14ac:dyDescent="0.3">
      <c r="A86" s="8">
        <f t="shared" si="1"/>
        <v>40969.864583333132</v>
      </c>
      <c r="B86" s="51">
        <v>808</v>
      </c>
      <c r="C86" s="51">
        <v>114</v>
      </c>
      <c r="D86" s="52">
        <v>21.3</v>
      </c>
    </row>
    <row r="87" spans="1:4" s="9" customFormat="1" x14ac:dyDescent="0.3">
      <c r="A87" s="8">
        <f t="shared" si="1"/>
        <v>40969.874999999796</v>
      </c>
      <c r="B87" s="51">
        <v>817</v>
      </c>
      <c r="C87" s="51">
        <v>115</v>
      </c>
      <c r="D87" s="52">
        <v>21.2</v>
      </c>
    </row>
    <row r="88" spans="1:4" s="9" customFormat="1" x14ac:dyDescent="0.3">
      <c r="A88" s="8">
        <f t="shared" si="1"/>
        <v>40969.885416666461</v>
      </c>
      <c r="B88" s="51">
        <v>840</v>
      </c>
      <c r="C88" s="51">
        <v>114</v>
      </c>
      <c r="D88" s="52">
        <v>21</v>
      </c>
    </row>
    <row r="89" spans="1:4" s="9" customFormat="1" x14ac:dyDescent="0.3">
      <c r="A89" s="8">
        <f t="shared" si="1"/>
        <v>40969.895833333125</v>
      </c>
      <c r="B89" s="51">
        <v>848</v>
      </c>
      <c r="C89" s="51">
        <v>115</v>
      </c>
      <c r="D89" s="52">
        <v>21</v>
      </c>
    </row>
    <row r="90" spans="1:4" s="9" customFormat="1" x14ac:dyDescent="0.3">
      <c r="A90" s="8">
        <f t="shared" si="1"/>
        <v>40969.906249999789</v>
      </c>
      <c r="B90" s="51">
        <v>807</v>
      </c>
      <c r="C90" s="51">
        <v>114</v>
      </c>
      <c r="D90" s="52">
        <v>21.1</v>
      </c>
    </row>
    <row r="91" spans="1:4" s="9" customFormat="1" x14ac:dyDescent="0.3">
      <c r="A91" s="8">
        <f t="shared" si="1"/>
        <v>40969.916666666453</v>
      </c>
      <c r="B91" s="51">
        <v>838</v>
      </c>
      <c r="C91" s="51">
        <v>115</v>
      </c>
      <c r="D91" s="52">
        <v>21</v>
      </c>
    </row>
    <row r="92" spans="1:4" s="9" customFormat="1" x14ac:dyDescent="0.3">
      <c r="A92" s="8">
        <f t="shared" si="1"/>
        <v>40969.927083333117</v>
      </c>
      <c r="B92" s="51">
        <v>837</v>
      </c>
      <c r="C92" s="51">
        <v>114</v>
      </c>
      <c r="D92" s="52">
        <v>21.2</v>
      </c>
    </row>
    <row r="93" spans="1:4" s="9" customFormat="1" x14ac:dyDescent="0.3">
      <c r="A93" s="8">
        <f t="shared" si="1"/>
        <v>40969.937499999782</v>
      </c>
      <c r="B93" s="51">
        <v>816</v>
      </c>
      <c r="C93" s="51">
        <v>115</v>
      </c>
      <c r="D93" s="52">
        <v>21.2</v>
      </c>
    </row>
    <row r="94" spans="1:4" s="9" customFormat="1" x14ac:dyDescent="0.3">
      <c r="A94" s="8">
        <f t="shared" si="1"/>
        <v>40969.947916666446</v>
      </c>
      <c r="B94" s="51">
        <v>789</v>
      </c>
      <c r="C94" s="51">
        <v>114</v>
      </c>
      <c r="D94" s="52">
        <v>21.1</v>
      </c>
    </row>
    <row r="95" spans="1:4" s="9" customFormat="1" x14ac:dyDescent="0.3">
      <c r="A95" s="8">
        <f t="shared" si="1"/>
        <v>40969.95833333311</v>
      </c>
      <c r="B95" s="51">
        <v>785</v>
      </c>
      <c r="C95" s="51">
        <v>115</v>
      </c>
      <c r="D95" s="52">
        <v>21</v>
      </c>
    </row>
    <row r="96" spans="1:4" s="9" customFormat="1" x14ac:dyDescent="0.3">
      <c r="A96" s="8">
        <f t="shared" si="1"/>
        <v>40969.968749999774</v>
      </c>
      <c r="B96" s="51">
        <v>810</v>
      </c>
      <c r="C96" s="51">
        <v>115</v>
      </c>
      <c r="D96" s="52">
        <v>20.9</v>
      </c>
    </row>
    <row r="97" spans="1:4" s="9" customFormat="1" x14ac:dyDescent="0.3">
      <c r="A97" s="8">
        <f t="shared" si="1"/>
        <v>40969.979166666439</v>
      </c>
      <c r="B97" s="51">
        <v>805</v>
      </c>
      <c r="C97" s="51">
        <v>114</v>
      </c>
      <c r="D97" s="52">
        <v>21</v>
      </c>
    </row>
    <row r="98" spans="1:4" s="9" customFormat="1" x14ac:dyDescent="0.3">
      <c r="A98" s="8">
        <f t="shared" si="1"/>
        <v>40969.989583333103</v>
      </c>
      <c r="B98" s="51">
        <v>805</v>
      </c>
      <c r="C98" s="51">
        <v>113</v>
      </c>
      <c r="D98" s="52">
        <v>21.1</v>
      </c>
    </row>
    <row r="99" spans="1:4" s="9" customFormat="1" x14ac:dyDescent="0.3">
      <c r="A99" s="8">
        <f t="shared" si="1"/>
        <v>40969.999999999767</v>
      </c>
      <c r="B99" s="51">
        <v>802</v>
      </c>
      <c r="C99" s="51">
        <v>114</v>
      </c>
      <c r="D99" s="52">
        <v>21.1</v>
      </c>
    </row>
    <row r="100" spans="1:4" s="9" customFormat="1" x14ac:dyDescent="0.3">
      <c r="A100" s="8">
        <f t="shared" si="1"/>
        <v>40970.010416666431</v>
      </c>
      <c r="B100" s="51">
        <v>804</v>
      </c>
      <c r="C100" s="51">
        <v>115</v>
      </c>
      <c r="D100" s="52">
        <v>21.1</v>
      </c>
    </row>
    <row r="101" spans="1:4" s="9" customFormat="1" x14ac:dyDescent="0.3">
      <c r="A101" s="8">
        <f t="shared" si="1"/>
        <v>40970.020833333096</v>
      </c>
      <c r="B101" s="51">
        <v>816</v>
      </c>
      <c r="C101" s="51">
        <v>114</v>
      </c>
      <c r="D101" s="52">
        <v>20.9</v>
      </c>
    </row>
    <row r="102" spans="1:4" s="9" customFormat="1" x14ac:dyDescent="0.3">
      <c r="A102" s="8">
        <f t="shared" si="1"/>
        <v>40970.03124999976</v>
      </c>
      <c r="B102" s="51">
        <v>823</v>
      </c>
      <c r="C102" s="51">
        <v>115</v>
      </c>
      <c r="D102" s="52">
        <v>20.9</v>
      </c>
    </row>
    <row r="103" spans="1:4" s="9" customFormat="1" x14ac:dyDescent="0.3">
      <c r="A103" s="8">
        <f t="shared" si="1"/>
        <v>40970.041666666424</v>
      </c>
      <c r="B103" s="51">
        <v>798</v>
      </c>
      <c r="C103" s="51">
        <v>115</v>
      </c>
      <c r="D103" s="52">
        <v>20.9</v>
      </c>
    </row>
    <row r="104" spans="1:4" s="9" customFormat="1" x14ac:dyDescent="0.3">
      <c r="A104" s="8">
        <f t="shared" si="1"/>
        <v>40970.052083333088</v>
      </c>
      <c r="B104" s="51">
        <v>784</v>
      </c>
      <c r="C104" s="51">
        <v>115</v>
      </c>
      <c r="D104" s="52">
        <v>21.2</v>
      </c>
    </row>
    <row r="105" spans="1:4" s="9" customFormat="1" x14ac:dyDescent="0.3">
      <c r="A105" s="8">
        <f t="shared" si="1"/>
        <v>40970.062499999753</v>
      </c>
      <c r="B105" s="51">
        <v>792</v>
      </c>
      <c r="C105" s="51">
        <v>114</v>
      </c>
      <c r="D105" s="52">
        <v>20.9</v>
      </c>
    </row>
    <row r="106" spans="1:4" s="9" customFormat="1" x14ac:dyDescent="0.3">
      <c r="A106" s="8">
        <f t="shared" si="1"/>
        <v>40970.072916666417</v>
      </c>
      <c r="B106" s="51">
        <v>792</v>
      </c>
      <c r="C106" s="51">
        <v>114</v>
      </c>
      <c r="D106" s="52">
        <v>20.9</v>
      </c>
    </row>
    <row r="107" spans="1:4" s="9" customFormat="1" x14ac:dyDescent="0.3">
      <c r="A107" s="8">
        <f t="shared" si="1"/>
        <v>40970.083333333081</v>
      </c>
      <c r="B107" s="51">
        <v>789</v>
      </c>
      <c r="C107" s="51">
        <v>115</v>
      </c>
      <c r="D107" s="52">
        <v>21</v>
      </c>
    </row>
    <row r="108" spans="1:4" s="9" customFormat="1" x14ac:dyDescent="0.3">
      <c r="A108" s="8">
        <f t="shared" si="1"/>
        <v>40970.093749999745</v>
      </c>
      <c r="B108" s="51">
        <v>794</v>
      </c>
      <c r="C108" s="51">
        <v>115</v>
      </c>
      <c r="D108" s="52">
        <v>21.1</v>
      </c>
    </row>
    <row r="109" spans="1:4" s="9" customFormat="1" x14ac:dyDescent="0.3">
      <c r="A109" s="8">
        <f t="shared" si="1"/>
        <v>40970.10416666641</v>
      </c>
      <c r="B109" s="51">
        <v>789</v>
      </c>
      <c r="C109" s="51">
        <v>115</v>
      </c>
      <c r="D109" s="52">
        <v>21</v>
      </c>
    </row>
    <row r="110" spans="1:4" s="9" customFormat="1" x14ac:dyDescent="0.3">
      <c r="A110" s="8">
        <f t="shared" si="1"/>
        <v>40970.114583333074</v>
      </c>
      <c r="B110" s="51">
        <v>784</v>
      </c>
      <c r="C110" s="51">
        <v>114</v>
      </c>
      <c r="D110" s="52">
        <v>21</v>
      </c>
    </row>
    <row r="111" spans="1:4" s="9" customFormat="1" x14ac:dyDescent="0.3">
      <c r="A111" s="8">
        <f t="shared" si="1"/>
        <v>40970.124999999738</v>
      </c>
      <c r="B111" s="51">
        <v>777</v>
      </c>
      <c r="C111" s="51">
        <v>114</v>
      </c>
      <c r="D111" s="52">
        <v>21.1</v>
      </c>
    </row>
    <row r="112" spans="1:4" s="9" customFormat="1" x14ac:dyDescent="0.3">
      <c r="A112" s="8">
        <f t="shared" si="1"/>
        <v>40970.135416666402</v>
      </c>
      <c r="B112" s="51">
        <v>779</v>
      </c>
      <c r="C112" s="51">
        <v>115</v>
      </c>
      <c r="D112" s="52">
        <v>21.3</v>
      </c>
    </row>
    <row r="113" spans="1:4" s="9" customFormat="1" x14ac:dyDescent="0.3">
      <c r="A113" s="8">
        <f t="shared" si="1"/>
        <v>40970.145833333067</v>
      </c>
      <c r="B113" s="51">
        <v>793</v>
      </c>
      <c r="C113" s="51">
        <v>115</v>
      </c>
      <c r="D113" s="52">
        <v>21.2</v>
      </c>
    </row>
    <row r="114" spans="1:4" s="9" customFormat="1" x14ac:dyDescent="0.3">
      <c r="A114" s="8">
        <f t="shared" si="1"/>
        <v>40970.156249999731</v>
      </c>
      <c r="B114" s="51">
        <v>818</v>
      </c>
      <c r="C114" s="51">
        <v>115</v>
      </c>
      <c r="D114" s="52">
        <v>21.3</v>
      </c>
    </row>
    <row r="115" spans="1:4" s="9" customFormat="1" x14ac:dyDescent="0.3">
      <c r="A115" s="8">
        <f t="shared" si="1"/>
        <v>40970.166666666395</v>
      </c>
      <c r="B115" s="51">
        <v>779</v>
      </c>
      <c r="C115" s="51">
        <v>113</v>
      </c>
      <c r="D115" s="52">
        <v>21.4</v>
      </c>
    </row>
    <row r="116" spans="1:4" s="9" customFormat="1" x14ac:dyDescent="0.3">
      <c r="A116" s="8">
        <f t="shared" si="1"/>
        <v>40970.177083333059</v>
      </c>
      <c r="B116" s="51">
        <v>793</v>
      </c>
      <c r="C116" s="51">
        <v>115</v>
      </c>
      <c r="D116" s="52">
        <v>21.1</v>
      </c>
    </row>
    <row r="117" spans="1:4" s="9" customFormat="1" x14ac:dyDescent="0.3">
      <c r="A117" s="8">
        <f t="shared" si="1"/>
        <v>40970.187499999724</v>
      </c>
      <c r="B117" s="51">
        <v>798</v>
      </c>
      <c r="C117" s="51">
        <v>114</v>
      </c>
      <c r="D117" s="52">
        <v>21.2</v>
      </c>
    </row>
    <row r="118" spans="1:4" s="9" customFormat="1" x14ac:dyDescent="0.3">
      <c r="A118" s="8">
        <f t="shared" si="1"/>
        <v>40970.197916666388</v>
      </c>
      <c r="B118" s="51">
        <v>777</v>
      </c>
      <c r="C118" s="51">
        <v>115</v>
      </c>
      <c r="D118" s="52">
        <v>21.1</v>
      </c>
    </row>
    <row r="119" spans="1:4" s="9" customFormat="1" x14ac:dyDescent="0.3">
      <c r="A119" s="8">
        <f t="shared" si="1"/>
        <v>40970.208333333052</v>
      </c>
      <c r="B119" s="51">
        <v>800</v>
      </c>
      <c r="C119" s="51">
        <v>114</v>
      </c>
      <c r="D119" s="52">
        <v>21</v>
      </c>
    </row>
    <row r="120" spans="1:4" s="9" customFormat="1" x14ac:dyDescent="0.3">
      <c r="A120" s="8">
        <f t="shared" si="1"/>
        <v>40970.218749999716</v>
      </c>
      <c r="B120" s="51">
        <v>798</v>
      </c>
      <c r="C120" s="51">
        <v>114</v>
      </c>
      <c r="D120" s="52">
        <v>21.1</v>
      </c>
    </row>
    <row r="121" spans="1:4" s="9" customFormat="1" x14ac:dyDescent="0.3">
      <c r="A121" s="8">
        <f t="shared" si="1"/>
        <v>40970.22916666638</v>
      </c>
      <c r="B121" s="51">
        <v>804</v>
      </c>
      <c r="C121" s="51">
        <v>114</v>
      </c>
      <c r="D121" s="52">
        <v>20.9</v>
      </c>
    </row>
    <row r="122" spans="1:4" s="9" customFormat="1" x14ac:dyDescent="0.3">
      <c r="A122" s="8">
        <f t="shared" si="1"/>
        <v>40970.239583333045</v>
      </c>
      <c r="B122" s="51">
        <v>812</v>
      </c>
      <c r="C122" s="51">
        <v>114</v>
      </c>
      <c r="D122" s="52">
        <v>21.2</v>
      </c>
    </row>
    <row r="123" spans="1:4" s="9" customFormat="1" x14ac:dyDescent="0.3">
      <c r="A123" s="8">
        <f t="shared" si="1"/>
        <v>40970.249999999709</v>
      </c>
      <c r="B123" s="51">
        <v>803</v>
      </c>
      <c r="C123" s="51">
        <v>114</v>
      </c>
      <c r="D123" s="52">
        <v>21</v>
      </c>
    </row>
    <row r="124" spans="1:4" s="9" customFormat="1" x14ac:dyDescent="0.3">
      <c r="A124" s="8">
        <f t="shared" si="1"/>
        <v>40970.260416666373</v>
      </c>
      <c r="B124" s="51">
        <v>808</v>
      </c>
      <c r="C124" s="51">
        <v>114</v>
      </c>
      <c r="D124" s="52">
        <v>21.2</v>
      </c>
    </row>
    <row r="125" spans="1:4" s="9" customFormat="1" x14ac:dyDescent="0.3">
      <c r="A125" s="8">
        <f t="shared" si="1"/>
        <v>40970.270833333037</v>
      </c>
      <c r="B125" s="51">
        <v>804</v>
      </c>
      <c r="C125" s="51">
        <v>112</v>
      </c>
      <c r="D125" s="52">
        <v>21.1</v>
      </c>
    </row>
    <row r="126" spans="1:4" s="9" customFormat="1" x14ac:dyDescent="0.3">
      <c r="A126" s="8">
        <f t="shared" si="1"/>
        <v>40970.281249999702</v>
      </c>
      <c r="B126" s="51">
        <v>809</v>
      </c>
      <c r="C126" s="51">
        <v>113</v>
      </c>
      <c r="D126" s="52">
        <v>21.3</v>
      </c>
    </row>
    <row r="127" spans="1:4" s="9" customFormat="1" x14ac:dyDescent="0.3">
      <c r="A127" s="8">
        <f t="shared" si="1"/>
        <v>40970.291666666366</v>
      </c>
      <c r="B127" s="51">
        <v>776</v>
      </c>
      <c r="C127" s="51">
        <v>113</v>
      </c>
      <c r="D127" s="52">
        <v>21.1</v>
      </c>
    </row>
    <row r="128" spans="1:4" s="9" customFormat="1" x14ac:dyDescent="0.3">
      <c r="A128" s="8">
        <f t="shared" si="1"/>
        <v>40970.30208333303</v>
      </c>
      <c r="B128" s="51">
        <v>787</v>
      </c>
      <c r="C128" s="51">
        <v>112</v>
      </c>
      <c r="D128" s="52">
        <v>21.2</v>
      </c>
    </row>
    <row r="129" spans="1:4" s="9" customFormat="1" x14ac:dyDescent="0.3">
      <c r="A129" s="8">
        <f t="shared" si="1"/>
        <v>40970.312499999694</v>
      </c>
      <c r="B129" s="51">
        <v>781</v>
      </c>
      <c r="C129" s="51">
        <v>114</v>
      </c>
      <c r="D129" s="52">
        <v>21.1</v>
      </c>
    </row>
    <row r="130" spans="1:4" s="9" customFormat="1" x14ac:dyDescent="0.3">
      <c r="A130" s="8">
        <f t="shared" si="1"/>
        <v>40970.322916666359</v>
      </c>
      <c r="B130" s="51">
        <v>775</v>
      </c>
      <c r="C130" s="51">
        <v>115</v>
      </c>
      <c r="D130" s="52">
        <v>21.1</v>
      </c>
    </row>
    <row r="131" spans="1:4" s="9" customFormat="1" x14ac:dyDescent="0.3">
      <c r="A131" s="8">
        <f t="shared" si="1"/>
        <v>40970.333333333023</v>
      </c>
      <c r="B131" s="51">
        <v>804</v>
      </c>
      <c r="C131" s="51">
        <v>114</v>
      </c>
      <c r="D131" s="52">
        <v>21.1</v>
      </c>
    </row>
    <row r="132" spans="1:4" s="9" customFormat="1" x14ac:dyDescent="0.3">
      <c r="A132" s="8">
        <f t="shared" si="1"/>
        <v>40970.343749999687</v>
      </c>
      <c r="B132" s="51">
        <v>813</v>
      </c>
      <c r="C132" s="51">
        <v>125</v>
      </c>
      <c r="D132" s="52">
        <v>21.3</v>
      </c>
    </row>
    <row r="133" spans="1:4" s="9" customFormat="1" x14ac:dyDescent="0.3">
      <c r="A133" s="8">
        <f t="shared" ref="A133:A196" si="2">A132+1/24/4</f>
        <v>40970.354166666351</v>
      </c>
      <c r="B133" s="51">
        <v>851</v>
      </c>
      <c r="C133" s="51">
        <v>124</v>
      </c>
      <c r="D133" s="52">
        <v>22.2</v>
      </c>
    </row>
    <row r="134" spans="1:4" s="9" customFormat="1" x14ac:dyDescent="0.3">
      <c r="A134" s="8">
        <f t="shared" si="2"/>
        <v>40970.364583333016</v>
      </c>
      <c r="B134" s="51">
        <v>889</v>
      </c>
      <c r="C134" s="51">
        <v>148</v>
      </c>
      <c r="D134" s="52">
        <v>22.7</v>
      </c>
    </row>
    <row r="135" spans="1:4" s="9" customFormat="1" x14ac:dyDescent="0.3">
      <c r="A135" s="8">
        <f t="shared" si="2"/>
        <v>40970.37499999968</v>
      </c>
      <c r="B135" s="51">
        <v>866</v>
      </c>
      <c r="C135" s="51">
        <v>148</v>
      </c>
      <c r="D135" s="52">
        <v>22.7</v>
      </c>
    </row>
    <row r="136" spans="1:4" s="9" customFormat="1" x14ac:dyDescent="0.3">
      <c r="A136" s="8">
        <f t="shared" si="2"/>
        <v>40970.385416666344</v>
      </c>
      <c r="B136" s="51">
        <v>834</v>
      </c>
      <c r="C136" s="51">
        <v>148</v>
      </c>
      <c r="D136" s="52">
        <v>22.4</v>
      </c>
    </row>
    <row r="137" spans="1:4" s="9" customFormat="1" x14ac:dyDescent="0.3">
      <c r="A137" s="8">
        <f t="shared" si="2"/>
        <v>40970.395833333008</v>
      </c>
      <c r="B137" s="51">
        <v>838</v>
      </c>
      <c r="C137" s="51">
        <v>149</v>
      </c>
      <c r="D137" s="52">
        <v>22.2</v>
      </c>
    </row>
    <row r="138" spans="1:4" s="9" customFormat="1" x14ac:dyDescent="0.3">
      <c r="A138" s="8">
        <f t="shared" si="2"/>
        <v>40970.406249999673</v>
      </c>
      <c r="B138" s="51">
        <v>868</v>
      </c>
      <c r="C138" s="51">
        <v>147</v>
      </c>
      <c r="D138" s="52">
        <v>22.1</v>
      </c>
    </row>
    <row r="139" spans="1:4" s="9" customFormat="1" x14ac:dyDescent="0.3">
      <c r="A139" s="8">
        <f t="shared" si="2"/>
        <v>40970.416666666337</v>
      </c>
      <c r="B139" s="51">
        <v>845</v>
      </c>
      <c r="C139" s="51">
        <v>149</v>
      </c>
      <c r="D139" s="52">
        <v>21.9</v>
      </c>
    </row>
    <row r="140" spans="1:4" s="9" customFormat="1" x14ac:dyDescent="0.3">
      <c r="A140" s="8">
        <f t="shared" si="2"/>
        <v>40970.427083333001</v>
      </c>
      <c r="B140" s="51">
        <v>837</v>
      </c>
      <c r="C140" s="51">
        <v>146</v>
      </c>
      <c r="D140" s="52">
        <v>22.1</v>
      </c>
    </row>
    <row r="141" spans="1:4" s="9" customFormat="1" x14ac:dyDescent="0.3">
      <c r="A141" s="8">
        <f t="shared" si="2"/>
        <v>40970.437499999665</v>
      </c>
      <c r="B141" s="51">
        <v>862</v>
      </c>
      <c r="C141" s="51">
        <v>146</v>
      </c>
      <c r="D141" s="52">
        <v>22.1</v>
      </c>
    </row>
    <row r="142" spans="1:4" s="9" customFormat="1" x14ac:dyDescent="0.3">
      <c r="A142" s="8">
        <f t="shared" si="2"/>
        <v>40970.44791666633</v>
      </c>
      <c r="B142" s="51">
        <v>871</v>
      </c>
      <c r="C142" s="51">
        <v>147</v>
      </c>
      <c r="D142" s="52">
        <v>22.1</v>
      </c>
    </row>
    <row r="143" spans="1:4" s="9" customFormat="1" x14ac:dyDescent="0.3">
      <c r="A143" s="8">
        <f t="shared" si="2"/>
        <v>40970.458333332994</v>
      </c>
      <c r="B143" s="51">
        <v>838</v>
      </c>
      <c r="C143" s="51">
        <v>146</v>
      </c>
      <c r="D143" s="52">
        <v>21.9</v>
      </c>
    </row>
    <row r="144" spans="1:4" s="9" customFormat="1" x14ac:dyDescent="0.3">
      <c r="A144" s="8">
        <f t="shared" si="2"/>
        <v>40970.468749999658</v>
      </c>
      <c r="B144" s="51">
        <v>846</v>
      </c>
      <c r="C144" s="51">
        <v>147</v>
      </c>
      <c r="D144" s="52">
        <v>22.1</v>
      </c>
    </row>
    <row r="145" spans="1:4" s="9" customFormat="1" x14ac:dyDescent="0.3">
      <c r="A145" s="8">
        <f t="shared" si="2"/>
        <v>40970.479166666322</v>
      </c>
      <c r="B145" s="51">
        <v>843</v>
      </c>
      <c r="C145" s="51">
        <v>147</v>
      </c>
      <c r="D145" s="52">
        <v>21.9</v>
      </c>
    </row>
    <row r="146" spans="1:4" s="9" customFormat="1" x14ac:dyDescent="0.3">
      <c r="A146" s="8">
        <f t="shared" si="2"/>
        <v>40970.489583332987</v>
      </c>
      <c r="B146" s="51">
        <v>861</v>
      </c>
      <c r="C146" s="51">
        <v>145</v>
      </c>
      <c r="D146" s="52">
        <v>21.9</v>
      </c>
    </row>
    <row r="147" spans="1:4" s="9" customFormat="1" x14ac:dyDescent="0.3">
      <c r="A147" s="8">
        <f t="shared" si="2"/>
        <v>40970.499999999651</v>
      </c>
      <c r="B147" s="51">
        <v>855</v>
      </c>
      <c r="C147" s="51">
        <v>147</v>
      </c>
      <c r="D147" s="52">
        <v>22</v>
      </c>
    </row>
    <row r="148" spans="1:4" s="9" customFormat="1" x14ac:dyDescent="0.3">
      <c r="A148" s="8">
        <f t="shared" si="2"/>
        <v>40970.510416666315</v>
      </c>
      <c r="B148" s="51">
        <v>859</v>
      </c>
      <c r="C148" s="51">
        <v>147</v>
      </c>
      <c r="D148" s="52">
        <v>21.9</v>
      </c>
    </row>
    <row r="149" spans="1:4" s="9" customFormat="1" x14ac:dyDescent="0.3">
      <c r="A149" s="8">
        <f t="shared" si="2"/>
        <v>40970.520833332979</v>
      </c>
      <c r="B149" s="51">
        <v>864</v>
      </c>
      <c r="C149" s="51">
        <v>147</v>
      </c>
      <c r="D149" s="52">
        <v>21.8</v>
      </c>
    </row>
    <row r="150" spans="1:4" s="9" customFormat="1" x14ac:dyDescent="0.3">
      <c r="A150" s="8">
        <f t="shared" si="2"/>
        <v>40970.531249999643</v>
      </c>
      <c r="B150" s="51">
        <v>850</v>
      </c>
      <c r="C150" s="51">
        <v>145</v>
      </c>
      <c r="D150" s="52">
        <v>21.7</v>
      </c>
    </row>
    <row r="151" spans="1:4" s="9" customFormat="1" x14ac:dyDescent="0.3">
      <c r="A151" s="8">
        <f t="shared" si="2"/>
        <v>40970.541666666308</v>
      </c>
      <c r="B151" s="51">
        <v>863</v>
      </c>
      <c r="C151" s="51">
        <v>145</v>
      </c>
      <c r="D151" s="52">
        <v>21.3</v>
      </c>
    </row>
    <row r="152" spans="1:4" s="9" customFormat="1" x14ac:dyDescent="0.3">
      <c r="A152" s="8">
        <f t="shared" si="2"/>
        <v>40970.552083332972</v>
      </c>
      <c r="B152" s="51">
        <v>843</v>
      </c>
      <c r="C152" s="51">
        <v>145</v>
      </c>
      <c r="D152" s="52">
        <v>21.1</v>
      </c>
    </row>
    <row r="153" spans="1:4" s="9" customFormat="1" x14ac:dyDescent="0.3">
      <c r="A153" s="8">
        <f t="shared" si="2"/>
        <v>40970.562499999636</v>
      </c>
      <c r="B153" s="51">
        <v>862</v>
      </c>
      <c r="C153" s="51">
        <v>143</v>
      </c>
      <c r="D153" s="52">
        <v>21.1</v>
      </c>
    </row>
    <row r="154" spans="1:4" s="9" customFormat="1" x14ac:dyDescent="0.3">
      <c r="A154" s="8">
        <f t="shared" si="2"/>
        <v>40970.5729166663</v>
      </c>
      <c r="B154" s="51">
        <v>855</v>
      </c>
      <c r="C154" s="51">
        <v>144</v>
      </c>
      <c r="D154" s="52">
        <v>21.1</v>
      </c>
    </row>
    <row r="155" spans="1:4" s="9" customFormat="1" x14ac:dyDescent="0.3">
      <c r="A155" s="8">
        <f t="shared" si="2"/>
        <v>40970.583333332965</v>
      </c>
      <c r="B155" s="51">
        <v>883</v>
      </c>
      <c r="C155" s="51">
        <v>143</v>
      </c>
      <c r="D155" s="52">
        <v>21.1</v>
      </c>
    </row>
    <row r="156" spans="1:4" s="9" customFormat="1" x14ac:dyDescent="0.3">
      <c r="A156" s="8">
        <f t="shared" si="2"/>
        <v>40970.593749999629</v>
      </c>
      <c r="B156" s="51">
        <v>842</v>
      </c>
      <c r="C156" s="51">
        <v>143</v>
      </c>
      <c r="D156" s="52">
        <v>20.9</v>
      </c>
    </row>
    <row r="157" spans="1:4" s="9" customFormat="1" x14ac:dyDescent="0.3">
      <c r="A157" s="8">
        <f t="shared" si="2"/>
        <v>40970.604166666293</v>
      </c>
      <c r="B157" s="51">
        <v>864</v>
      </c>
      <c r="C157" s="51">
        <v>142</v>
      </c>
      <c r="D157" s="52">
        <v>20.8</v>
      </c>
    </row>
    <row r="158" spans="1:4" s="9" customFormat="1" x14ac:dyDescent="0.3">
      <c r="A158" s="8">
        <f t="shared" si="2"/>
        <v>40970.614583332957</v>
      </c>
      <c r="B158" s="51">
        <v>841</v>
      </c>
      <c r="C158" s="51">
        <v>141</v>
      </c>
      <c r="D158" s="52">
        <v>20.6</v>
      </c>
    </row>
    <row r="159" spans="1:4" s="9" customFormat="1" x14ac:dyDescent="0.3">
      <c r="A159" s="8">
        <f t="shared" si="2"/>
        <v>40970.624999999622</v>
      </c>
      <c r="B159" s="51">
        <v>849</v>
      </c>
      <c r="C159" s="51">
        <v>143</v>
      </c>
      <c r="D159" s="52">
        <v>20.6</v>
      </c>
    </row>
    <row r="160" spans="1:4" s="9" customFormat="1" x14ac:dyDescent="0.3">
      <c r="A160" s="8">
        <f t="shared" si="2"/>
        <v>40970.635416666286</v>
      </c>
      <c r="B160" s="51">
        <v>875</v>
      </c>
      <c r="C160" s="51">
        <v>143</v>
      </c>
      <c r="D160" s="52">
        <v>20.5</v>
      </c>
    </row>
    <row r="161" spans="1:4" s="9" customFormat="1" x14ac:dyDescent="0.3">
      <c r="A161" s="8">
        <f t="shared" si="2"/>
        <v>40970.64583333295</v>
      </c>
      <c r="B161" s="51">
        <v>856</v>
      </c>
      <c r="C161" s="51">
        <v>141</v>
      </c>
      <c r="D161" s="52">
        <v>20.2</v>
      </c>
    </row>
    <row r="162" spans="1:4" s="9" customFormat="1" x14ac:dyDescent="0.3">
      <c r="A162" s="8">
        <f t="shared" si="2"/>
        <v>40970.656249999614</v>
      </c>
      <c r="B162" s="51">
        <v>849</v>
      </c>
      <c r="C162" s="51">
        <v>141</v>
      </c>
      <c r="D162" s="52">
        <v>20.3</v>
      </c>
    </row>
    <row r="163" spans="1:4" s="9" customFormat="1" x14ac:dyDescent="0.3">
      <c r="A163" s="8">
        <f t="shared" si="2"/>
        <v>40970.666666666279</v>
      </c>
      <c r="B163" s="51">
        <v>320</v>
      </c>
      <c r="C163" s="51">
        <v>0</v>
      </c>
      <c r="D163" s="52">
        <v>16.7</v>
      </c>
    </row>
    <row r="164" spans="1:4" s="9" customFormat="1" x14ac:dyDescent="0.3">
      <c r="A164" s="8">
        <f t="shared" si="2"/>
        <v>40970.677083332943</v>
      </c>
      <c r="B164" s="51">
        <v>148</v>
      </c>
      <c r="C164" s="51">
        <v>0</v>
      </c>
      <c r="D164" s="52">
        <v>16.5</v>
      </c>
    </row>
    <row r="165" spans="1:4" s="9" customFormat="1" x14ac:dyDescent="0.3">
      <c r="A165" s="8">
        <f t="shared" si="2"/>
        <v>40970.687499999607</v>
      </c>
      <c r="B165" s="51">
        <v>100</v>
      </c>
      <c r="C165" s="51">
        <v>0</v>
      </c>
      <c r="D165" s="52">
        <v>16.600000000000001</v>
      </c>
    </row>
    <row r="166" spans="1:4" s="9" customFormat="1" x14ac:dyDescent="0.3">
      <c r="A166" s="8">
        <f t="shared" si="2"/>
        <v>40970.697916666271</v>
      </c>
      <c r="B166" s="51">
        <v>79</v>
      </c>
      <c r="C166" s="51">
        <v>0</v>
      </c>
      <c r="D166" s="52">
        <v>16.5</v>
      </c>
    </row>
    <row r="167" spans="1:4" s="9" customFormat="1" x14ac:dyDescent="0.3">
      <c r="A167" s="8">
        <f t="shared" si="2"/>
        <v>40970.708333332936</v>
      </c>
      <c r="B167" s="51">
        <v>61</v>
      </c>
      <c r="C167" s="51">
        <v>64</v>
      </c>
      <c r="D167" s="52">
        <v>19.100000000000001</v>
      </c>
    </row>
    <row r="168" spans="1:4" s="9" customFormat="1" x14ac:dyDescent="0.3">
      <c r="A168" s="8">
        <f t="shared" si="2"/>
        <v>40970.7187499996</v>
      </c>
      <c r="B168" s="51">
        <v>51</v>
      </c>
      <c r="C168" s="51">
        <v>0</v>
      </c>
      <c r="D168" s="52">
        <v>15.4</v>
      </c>
    </row>
    <row r="169" spans="1:4" s="9" customFormat="1" x14ac:dyDescent="0.3">
      <c r="A169" s="8">
        <f t="shared" si="2"/>
        <v>40970.729166666264</v>
      </c>
      <c r="B169" s="51">
        <v>41</v>
      </c>
      <c r="C169" s="51">
        <v>0</v>
      </c>
      <c r="D169" s="52">
        <v>15.6</v>
      </c>
    </row>
    <row r="170" spans="1:4" s="9" customFormat="1" x14ac:dyDescent="0.3">
      <c r="A170" s="8">
        <f t="shared" si="2"/>
        <v>40970.739583332928</v>
      </c>
      <c r="B170" s="51">
        <v>33</v>
      </c>
      <c r="C170" s="51">
        <v>0</v>
      </c>
      <c r="D170" s="52">
        <v>15.9</v>
      </c>
    </row>
    <row r="171" spans="1:4" s="9" customFormat="1" x14ac:dyDescent="0.3">
      <c r="A171" s="8">
        <f t="shared" si="2"/>
        <v>40970.749999999593</v>
      </c>
      <c r="B171" s="51">
        <v>27</v>
      </c>
      <c r="C171" s="51">
        <v>0</v>
      </c>
      <c r="D171" s="52">
        <v>15.9</v>
      </c>
    </row>
    <row r="172" spans="1:4" s="9" customFormat="1" x14ac:dyDescent="0.3">
      <c r="A172" s="8">
        <f t="shared" si="2"/>
        <v>40970.760416666257</v>
      </c>
      <c r="B172" s="51">
        <v>22</v>
      </c>
      <c r="C172" s="51">
        <v>0</v>
      </c>
      <c r="D172" s="52">
        <v>16.100000000000001</v>
      </c>
    </row>
    <row r="173" spans="1:4" s="9" customFormat="1" x14ac:dyDescent="0.3">
      <c r="A173" s="8">
        <f t="shared" si="2"/>
        <v>40970.770833332921</v>
      </c>
      <c r="B173" s="51">
        <v>19</v>
      </c>
      <c r="C173" s="51">
        <v>0</v>
      </c>
      <c r="D173" s="52">
        <v>14.7</v>
      </c>
    </row>
    <row r="174" spans="1:4" s="9" customFormat="1" x14ac:dyDescent="0.3">
      <c r="A174" s="8">
        <f t="shared" si="2"/>
        <v>40970.781249999585</v>
      </c>
      <c r="B174" s="51">
        <v>15</v>
      </c>
      <c r="C174" s="51">
        <v>0</v>
      </c>
      <c r="D174" s="52">
        <v>14.9</v>
      </c>
    </row>
    <row r="175" spans="1:4" s="9" customFormat="1" x14ac:dyDescent="0.3">
      <c r="A175" s="8">
        <f t="shared" si="2"/>
        <v>40970.79166666625</v>
      </c>
      <c r="B175" s="51">
        <v>13</v>
      </c>
      <c r="C175" s="51">
        <v>0</v>
      </c>
      <c r="D175" s="52">
        <v>15.2</v>
      </c>
    </row>
    <row r="176" spans="1:4" s="9" customFormat="1" x14ac:dyDescent="0.3">
      <c r="A176" s="8">
        <f t="shared" si="2"/>
        <v>40970.802083332914</v>
      </c>
      <c r="B176" s="51">
        <v>10</v>
      </c>
      <c r="C176" s="51">
        <v>0</v>
      </c>
      <c r="D176" s="52">
        <v>15.4</v>
      </c>
    </row>
    <row r="177" spans="1:4" s="9" customFormat="1" x14ac:dyDescent="0.3">
      <c r="A177" s="8">
        <f t="shared" si="2"/>
        <v>40970.812499999578</v>
      </c>
      <c r="B177" s="51">
        <v>7</v>
      </c>
      <c r="C177" s="51">
        <v>0</v>
      </c>
      <c r="D177" s="52">
        <v>15.5</v>
      </c>
    </row>
    <row r="178" spans="1:4" s="9" customFormat="1" x14ac:dyDescent="0.3">
      <c r="A178" s="8">
        <f t="shared" si="2"/>
        <v>40970.822916666242</v>
      </c>
      <c r="B178" s="51">
        <v>5</v>
      </c>
      <c r="C178" s="51">
        <v>0</v>
      </c>
      <c r="D178" s="52">
        <v>15.9</v>
      </c>
    </row>
    <row r="179" spans="1:4" s="9" customFormat="1" x14ac:dyDescent="0.3">
      <c r="A179" s="8">
        <f t="shared" si="2"/>
        <v>40970.833333332906</v>
      </c>
      <c r="B179" s="51">
        <v>4</v>
      </c>
      <c r="C179" s="51">
        <v>0</v>
      </c>
      <c r="D179" s="52">
        <v>15.8</v>
      </c>
    </row>
    <row r="180" spans="1:4" s="9" customFormat="1" x14ac:dyDescent="0.3">
      <c r="A180" s="8">
        <f t="shared" si="2"/>
        <v>40970.843749999571</v>
      </c>
      <c r="B180" s="51">
        <v>2</v>
      </c>
      <c r="C180" s="51">
        <v>0</v>
      </c>
      <c r="D180" s="52">
        <v>15.8</v>
      </c>
    </row>
    <row r="181" spans="1:4" s="9" customFormat="1" x14ac:dyDescent="0.3">
      <c r="A181" s="8">
        <f t="shared" si="2"/>
        <v>40970.854166666235</v>
      </c>
      <c r="B181" s="51">
        <v>1</v>
      </c>
      <c r="C181" s="51">
        <v>0</v>
      </c>
      <c r="D181" s="52">
        <v>16.3</v>
      </c>
    </row>
    <row r="182" spans="1:4" s="9" customFormat="1" x14ac:dyDescent="0.3">
      <c r="A182" s="8">
        <f t="shared" si="2"/>
        <v>40970.864583332899</v>
      </c>
      <c r="B182" s="51">
        <v>0</v>
      </c>
      <c r="C182" s="51">
        <v>0</v>
      </c>
      <c r="D182" s="52">
        <v>16.5</v>
      </c>
    </row>
    <row r="183" spans="1:4" s="9" customFormat="1" x14ac:dyDescent="0.3">
      <c r="A183" s="8">
        <f t="shared" si="2"/>
        <v>40970.874999999563</v>
      </c>
      <c r="B183" s="51">
        <v>0</v>
      </c>
      <c r="C183" s="51">
        <v>0</v>
      </c>
      <c r="D183" s="52">
        <v>16.5</v>
      </c>
    </row>
    <row r="184" spans="1:4" s="9" customFormat="1" x14ac:dyDescent="0.3">
      <c r="A184" s="8">
        <f t="shared" si="2"/>
        <v>40970.885416666228</v>
      </c>
      <c r="B184" s="51">
        <v>0</v>
      </c>
      <c r="C184" s="51">
        <v>0</v>
      </c>
      <c r="D184" s="52">
        <v>16.5</v>
      </c>
    </row>
    <row r="185" spans="1:4" s="9" customFormat="1" x14ac:dyDescent="0.3">
      <c r="A185" s="8">
        <f t="shared" si="2"/>
        <v>40970.895833332892</v>
      </c>
      <c r="B185" s="51">
        <v>0</v>
      </c>
      <c r="C185" s="51">
        <v>0</v>
      </c>
      <c r="D185" s="52">
        <v>16.7</v>
      </c>
    </row>
    <row r="186" spans="1:4" s="9" customFormat="1" x14ac:dyDescent="0.3">
      <c r="A186" s="8">
        <f t="shared" si="2"/>
        <v>40970.906249999556</v>
      </c>
      <c r="B186" s="51">
        <v>0</v>
      </c>
      <c r="C186" s="51">
        <v>0</v>
      </c>
      <c r="D186" s="52">
        <v>17</v>
      </c>
    </row>
    <row r="187" spans="1:4" s="9" customFormat="1" x14ac:dyDescent="0.3">
      <c r="A187" s="8">
        <f t="shared" si="2"/>
        <v>40970.91666666622</v>
      </c>
      <c r="B187" s="51">
        <v>0</v>
      </c>
      <c r="C187" s="51">
        <v>0</v>
      </c>
      <c r="D187" s="52">
        <v>16.600000000000001</v>
      </c>
    </row>
    <row r="188" spans="1:4" s="9" customFormat="1" x14ac:dyDescent="0.3">
      <c r="A188" s="8">
        <f t="shared" si="2"/>
        <v>40970.927083332885</v>
      </c>
      <c r="B188" s="51">
        <v>0</v>
      </c>
      <c r="C188" s="51">
        <v>0</v>
      </c>
      <c r="D188" s="52">
        <v>16.899999999999999</v>
      </c>
    </row>
    <row r="189" spans="1:4" s="9" customFormat="1" x14ac:dyDescent="0.3">
      <c r="A189" s="8">
        <f t="shared" si="2"/>
        <v>40970.937499999549</v>
      </c>
      <c r="B189" s="51">
        <v>0</v>
      </c>
      <c r="C189" s="51">
        <v>0</v>
      </c>
      <c r="D189" s="52">
        <v>17</v>
      </c>
    </row>
    <row r="190" spans="1:4" s="9" customFormat="1" x14ac:dyDescent="0.3">
      <c r="A190" s="8">
        <f t="shared" si="2"/>
        <v>40970.947916666213</v>
      </c>
      <c r="B190" s="51">
        <v>0</v>
      </c>
      <c r="C190" s="51">
        <v>0</v>
      </c>
      <c r="D190" s="52">
        <v>16.899999999999999</v>
      </c>
    </row>
    <row r="191" spans="1:4" s="9" customFormat="1" x14ac:dyDescent="0.3">
      <c r="A191" s="8">
        <f t="shared" si="2"/>
        <v>40970.958333332877</v>
      </c>
      <c r="B191" s="51">
        <v>0</v>
      </c>
      <c r="C191" s="51">
        <v>0</v>
      </c>
      <c r="D191" s="52">
        <v>16.899999999999999</v>
      </c>
    </row>
    <row r="192" spans="1:4" s="9" customFormat="1" x14ac:dyDescent="0.3">
      <c r="A192" s="8">
        <f t="shared" si="2"/>
        <v>40970.968749999542</v>
      </c>
      <c r="B192" s="51">
        <v>0</v>
      </c>
      <c r="C192" s="51">
        <v>0</v>
      </c>
      <c r="D192" s="52">
        <v>16.899999999999999</v>
      </c>
    </row>
    <row r="193" spans="1:4" s="9" customFormat="1" x14ac:dyDescent="0.3">
      <c r="A193" s="8">
        <f t="shared" si="2"/>
        <v>40970.979166666206</v>
      </c>
      <c r="B193" s="51">
        <v>0</v>
      </c>
      <c r="C193" s="51">
        <v>0</v>
      </c>
      <c r="D193" s="52">
        <v>17</v>
      </c>
    </row>
    <row r="194" spans="1:4" s="9" customFormat="1" x14ac:dyDescent="0.3">
      <c r="A194" s="8">
        <f t="shared" si="2"/>
        <v>40970.98958333287</v>
      </c>
      <c r="B194" s="51">
        <v>0</v>
      </c>
      <c r="C194" s="51">
        <v>0</v>
      </c>
      <c r="D194" s="52">
        <v>17.2</v>
      </c>
    </row>
    <row r="195" spans="1:4" s="9" customFormat="1" x14ac:dyDescent="0.3">
      <c r="A195" s="8">
        <f t="shared" si="2"/>
        <v>40970.999999999534</v>
      </c>
      <c r="B195" s="51">
        <v>0</v>
      </c>
      <c r="C195" s="51">
        <v>0</v>
      </c>
      <c r="D195" s="52">
        <v>17.3</v>
      </c>
    </row>
    <row r="196" spans="1:4" s="9" customFormat="1" x14ac:dyDescent="0.3">
      <c r="A196" s="8">
        <f t="shared" si="2"/>
        <v>40971.010416666199</v>
      </c>
      <c r="B196" s="51">
        <v>0</v>
      </c>
      <c r="C196" s="51">
        <v>0</v>
      </c>
      <c r="D196" s="52">
        <v>17.3</v>
      </c>
    </row>
    <row r="197" spans="1:4" s="9" customFormat="1" x14ac:dyDescent="0.3">
      <c r="A197" s="8">
        <f t="shared" ref="A197:A260" si="3">A196+1/24/4</f>
        <v>40971.020833332863</v>
      </c>
      <c r="B197" s="51">
        <v>0</v>
      </c>
      <c r="C197" s="51">
        <v>0</v>
      </c>
      <c r="D197" s="52">
        <v>17.100000000000001</v>
      </c>
    </row>
    <row r="198" spans="1:4" s="9" customFormat="1" x14ac:dyDescent="0.3">
      <c r="A198" s="8">
        <f t="shared" si="3"/>
        <v>40971.031249999527</v>
      </c>
      <c r="B198" s="51">
        <v>0</v>
      </c>
      <c r="C198" s="51">
        <v>0</v>
      </c>
      <c r="D198" s="52">
        <v>17.399999999999999</v>
      </c>
    </row>
    <row r="199" spans="1:4" s="9" customFormat="1" x14ac:dyDescent="0.3">
      <c r="A199" s="8">
        <f t="shared" si="3"/>
        <v>40971.041666666191</v>
      </c>
      <c r="B199" s="51">
        <v>0</v>
      </c>
      <c r="C199" s="51">
        <v>0</v>
      </c>
      <c r="D199" s="52">
        <v>17.5</v>
      </c>
    </row>
    <row r="200" spans="1:4" s="9" customFormat="1" x14ac:dyDescent="0.3">
      <c r="A200" s="8">
        <f t="shared" si="3"/>
        <v>40971.052083332856</v>
      </c>
      <c r="B200" s="51">
        <v>0</v>
      </c>
      <c r="C200" s="51">
        <v>0</v>
      </c>
      <c r="D200" s="52">
        <v>17.3</v>
      </c>
    </row>
    <row r="201" spans="1:4" s="9" customFormat="1" x14ac:dyDescent="0.3">
      <c r="A201" s="8">
        <f t="shared" si="3"/>
        <v>40971.06249999952</v>
      </c>
      <c r="B201" s="51">
        <v>0</v>
      </c>
      <c r="C201" s="51">
        <v>0</v>
      </c>
      <c r="D201" s="52">
        <v>17.399999999999999</v>
      </c>
    </row>
    <row r="202" spans="1:4" s="9" customFormat="1" x14ac:dyDescent="0.3">
      <c r="A202" s="8">
        <f t="shared" si="3"/>
        <v>40971.072916666184</v>
      </c>
      <c r="B202" s="51">
        <v>0</v>
      </c>
      <c r="C202" s="51">
        <v>0</v>
      </c>
      <c r="D202" s="52">
        <v>17.3</v>
      </c>
    </row>
    <row r="203" spans="1:4" s="9" customFormat="1" x14ac:dyDescent="0.3">
      <c r="A203" s="8">
        <f t="shared" si="3"/>
        <v>40971.083333332848</v>
      </c>
      <c r="B203" s="51">
        <v>0</v>
      </c>
      <c r="C203" s="51">
        <v>0</v>
      </c>
      <c r="D203" s="52">
        <v>17.3</v>
      </c>
    </row>
    <row r="204" spans="1:4" s="9" customFormat="1" x14ac:dyDescent="0.3">
      <c r="A204" s="8">
        <f t="shared" si="3"/>
        <v>40971.093749999513</v>
      </c>
      <c r="B204" s="51">
        <v>0</v>
      </c>
      <c r="C204" s="51">
        <v>0</v>
      </c>
      <c r="D204" s="52">
        <v>17.600000000000001</v>
      </c>
    </row>
    <row r="205" spans="1:4" s="9" customFormat="1" x14ac:dyDescent="0.3">
      <c r="A205" s="8">
        <f t="shared" si="3"/>
        <v>40971.104166666177</v>
      </c>
      <c r="B205" s="51">
        <v>0</v>
      </c>
      <c r="C205" s="51">
        <v>0</v>
      </c>
      <c r="D205" s="52">
        <v>15.8</v>
      </c>
    </row>
    <row r="206" spans="1:4" s="9" customFormat="1" x14ac:dyDescent="0.3">
      <c r="A206" s="8">
        <f t="shared" si="3"/>
        <v>40971.114583332841</v>
      </c>
      <c r="B206" s="51">
        <v>0</v>
      </c>
      <c r="C206" s="51">
        <v>0</v>
      </c>
      <c r="D206" s="52">
        <v>16.100000000000001</v>
      </c>
    </row>
    <row r="207" spans="1:4" s="9" customFormat="1" x14ac:dyDescent="0.3">
      <c r="A207" s="8">
        <f t="shared" si="3"/>
        <v>40971.124999999505</v>
      </c>
      <c r="B207" s="51">
        <v>0</v>
      </c>
      <c r="C207" s="51">
        <v>0</v>
      </c>
      <c r="D207" s="52">
        <v>16.8</v>
      </c>
    </row>
    <row r="208" spans="1:4" s="9" customFormat="1" x14ac:dyDescent="0.3">
      <c r="A208" s="8">
        <f t="shared" si="3"/>
        <v>40971.135416666169</v>
      </c>
      <c r="B208" s="51">
        <v>0</v>
      </c>
      <c r="C208" s="51">
        <v>0</v>
      </c>
      <c r="D208" s="52">
        <v>16.7</v>
      </c>
    </row>
    <row r="209" spans="1:4" s="9" customFormat="1" x14ac:dyDescent="0.3">
      <c r="A209" s="8">
        <f t="shared" si="3"/>
        <v>40971.145833332834</v>
      </c>
      <c r="B209" s="51">
        <v>0</v>
      </c>
      <c r="C209" s="51">
        <v>0</v>
      </c>
      <c r="D209" s="52">
        <v>16.600000000000001</v>
      </c>
    </row>
    <row r="210" spans="1:4" s="9" customFormat="1" x14ac:dyDescent="0.3">
      <c r="A210" s="8">
        <f t="shared" si="3"/>
        <v>40971.156249999498</v>
      </c>
      <c r="B210" s="51">
        <v>0</v>
      </c>
      <c r="C210" s="51">
        <v>0</v>
      </c>
      <c r="D210" s="52">
        <v>16.7</v>
      </c>
    </row>
    <row r="211" spans="1:4" s="9" customFormat="1" x14ac:dyDescent="0.3">
      <c r="A211" s="8">
        <f t="shared" si="3"/>
        <v>40971.166666666162</v>
      </c>
      <c r="B211" s="51">
        <v>0</v>
      </c>
      <c r="C211" s="51">
        <v>0</v>
      </c>
      <c r="D211" s="52">
        <v>16.899999999999999</v>
      </c>
    </row>
    <row r="212" spans="1:4" s="9" customFormat="1" x14ac:dyDescent="0.3">
      <c r="A212" s="8">
        <f t="shared" si="3"/>
        <v>40971.177083332826</v>
      </c>
      <c r="B212" s="51">
        <v>0</v>
      </c>
      <c r="C212" s="51">
        <v>0</v>
      </c>
      <c r="D212" s="52">
        <v>16.8</v>
      </c>
    </row>
    <row r="213" spans="1:4" s="9" customFormat="1" x14ac:dyDescent="0.3">
      <c r="A213" s="8">
        <f t="shared" si="3"/>
        <v>40971.187499999491</v>
      </c>
      <c r="B213" s="51">
        <v>0</v>
      </c>
      <c r="C213" s="51">
        <v>0</v>
      </c>
      <c r="D213" s="52">
        <v>16.8</v>
      </c>
    </row>
    <row r="214" spans="1:4" s="9" customFormat="1" x14ac:dyDescent="0.3">
      <c r="A214" s="8">
        <f t="shared" si="3"/>
        <v>40971.197916666155</v>
      </c>
      <c r="B214" s="51">
        <v>0</v>
      </c>
      <c r="C214" s="51">
        <v>0</v>
      </c>
      <c r="D214" s="52">
        <v>17.100000000000001</v>
      </c>
    </row>
    <row r="215" spans="1:4" s="9" customFormat="1" x14ac:dyDescent="0.3">
      <c r="A215" s="8">
        <f t="shared" si="3"/>
        <v>40971.208333332819</v>
      </c>
      <c r="B215" s="51">
        <v>0</v>
      </c>
      <c r="C215" s="51">
        <v>0</v>
      </c>
      <c r="D215" s="52">
        <v>17</v>
      </c>
    </row>
    <row r="216" spans="1:4" s="9" customFormat="1" x14ac:dyDescent="0.3">
      <c r="A216" s="8">
        <f t="shared" si="3"/>
        <v>40971.218749999483</v>
      </c>
      <c r="B216" s="51">
        <v>0</v>
      </c>
      <c r="C216" s="51">
        <v>0</v>
      </c>
      <c r="D216" s="52">
        <v>16.899999999999999</v>
      </c>
    </row>
    <row r="217" spans="1:4" s="9" customFormat="1" x14ac:dyDescent="0.3">
      <c r="A217" s="8">
        <f t="shared" si="3"/>
        <v>40971.229166666148</v>
      </c>
      <c r="B217" s="51">
        <v>0</v>
      </c>
      <c r="C217" s="51">
        <v>0</v>
      </c>
      <c r="D217" s="52">
        <v>16.899999999999999</v>
      </c>
    </row>
    <row r="218" spans="1:4" s="9" customFormat="1" x14ac:dyDescent="0.3">
      <c r="A218" s="8">
        <f t="shared" si="3"/>
        <v>40971.239583332812</v>
      </c>
      <c r="B218" s="51">
        <v>0</v>
      </c>
      <c r="C218" s="51">
        <v>0</v>
      </c>
      <c r="D218" s="52">
        <v>17.100000000000001</v>
      </c>
    </row>
    <row r="219" spans="1:4" s="9" customFormat="1" x14ac:dyDescent="0.3">
      <c r="A219" s="8">
        <f t="shared" si="3"/>
        <v>40971.249999999476</v>
      </c>
      <c r="B219" s="51">
        <v>0</v>
      </c>
      <c r="C219" s="51">
        <v>0</v>
      </c>
      <c r="D219" s="52">
        <v>16.899999999999999</v>
      </c>
    </row>
    <row r="220" spans="1:4" s="9" customFormat="1" x14ac:dyDescent="0.3">
      <c r="A220" s="8">
        <f t="shared" si="3"/>
        <v>40971.26041666614</v>
      </c>
      <c r="B220" s="51">
        <v>0</v>
      </c>
      <c r="C220" s="51">
        <v>0</v>
      </c>
      <c r="D220" s="52">
        <v>17.100000000000001</v>
      </c>
    </row>
    <row r="221" spans="1:4" s="9" customFormat="1" x14ac:dyDescent="0.3">
      <c r="A221" s="8">
        <f t="shared" si="3"/>
        <v>40971.270833332805</v>
      </c>
      <c r="B221" s="51">
        <v>0</v>
      </c>
      <c r="C221" s="51">
        <v>0</v>
      </c>
      <c r="D221" s="52">
        <v>17.100000000000001</v>
      </c>
    </row>
    <row r="222" spans="1:4" s="9" customFormat="1" x14ac:dyDescent="0.3">
      <c r="A222" s="8">
        <f t="shared" si="3"/>
        <v>40971.281249999469</v>
      </c>
      <c r="B222" s="51">
        <v>0</v>
      </c>
      <c r="C222" s="51">
        <v>0</v>
      </c>
      <c r="D222" s="52">
        <v>17</v>
      </c>
    </row>
    <row r="223" spans="1:4" s="9" customFormat="1" x14ac:dyDescent="0.3">
      <c r="A223" s="8">
        <f t="shared" si="3"/>
        <v>40971.291666666133</v>
      </c>
      <c r="B223" s="51">
        <v>0</v>
      </c>
      <c r="C223" s="51">
        <v>0</v>
      </c>
      <c r="D223" s="52">
        <v>17.100000000000001</v>
      </c>
    </row>
    <row r="224" spans="1:4" s="9" customFormat="1" x14ac:dyDescent="0.3">
      <c r="A224" s="8">
        <f t="shared" si="3"/>
        <v>40971.302083332797</v>
      </c>
      <c r="B224" s="51">
        <v>0</v>
      </c>
      <c r="C224" s="51">
        <v>0</v>
      </c>
      <c r="D224" s="52">
        <v>17.2</v>
      </c>
    </row>
    <row r="225" spans="1:4" s="9" customFormat="1" x14ac:dyDescent="0.3">
      <c r="A225" s="8">
        <f t="shared" si="3"/>
        <v>40971.312499999462</v>
      </c>
      <c r="B225" s="51">
        <v>0</v>
      </c>
      <c r="C225" s="51">
        <v>0</v>
      </c>
      <c r="D225" s="52">
        <v>17.100000000000001</v>
      </c>
    </row>
    <row r="226" spans="1:4" s="9" customFormat="1" x14ac:dyDescent="0.3">
      <c r="A226" s="8">
        <f t="shared" si="3"/>
        <v>40971.322916666126</v>
      </c>
      <c r="B226" s="51">
        <v>0</v>
      </c>
      <c r="C226" s="51">
        <v>0</v>
      </c>
      <c r="D226" s="52">
        <v>17.100000000000001</v>
      </c>
    </row>
    <row r="227" spans="1:4" s="9" customFormat="1" x14ac:dyDescent="0.3">
      <c r="A227" s="8">
        <f t="shared" si="3"/>
        <v>40971.33333333279</v>
      </c>
      <c r="B227" s="51">
        <v>0</v>
      </c>
      <c r="C227" s="51">
        <v>0</v>
      </c>
      <c r="D227" s="52">
        <v>17.399999999999999</v>
      </c>
    </row>
    <row r="228" spans="1:4" s="9" customFormat="1" x14ac:dyDescent="0.3">
      <c r="A228" s="8">
        <f t="shared" si="3"/>
        <v>40971.343749999454</v>
      </c>
      <c r="B228" s="51">
        <v>0</v>
      </c>
      <c r="C228" s="51">
        <v>0</v>
      </c>
      <c r="D228" s="52">
        <v>17.3</v>
      </c>
    </row>
    <row r="229" spans="1:4" s="9" customFormat="1" x14ac:dyDescent="0.3">
      <c r="A229" s="8">
        <f t="shared" si="3"/>
        <v>40971.354166666119</v>
      </c>
      <c r="B229" s="51">
        <v>0</v>
      </c>
      <c r="C229" s="51">
        <v>0</v>
      </c>
      <c r="D229" s="52">
        <v>17.2</v>
      </c>
    </row>
    <row r="230" spans="1:4" s="9" customFormat="1" x14ac:dyDescent="0.3">
      <c r="A230" s="8">
        <f t="shared" si="3"/>
        <v>40971.364583332783</v>
      </c>
      <c r="B230" s="51">
        <v>0</v>
      </c>
      <c r="C230" s="51">
        <v>0</v>
      </c>
      <c r="D230" s="52">
        <v>17.100000000000001</v>
      </c>
    </row>
    <row r="231" spans="1:4" s="9" customFormat="1" x14ac:dyDescent="0.3">
      <c r="A231" s="8">
        <f t="shared" si="3"/>
        <v>40971.374999999447</v>
      </c>
      <c r="B231" s="51">
        <v>0</v>
      </c>
      <c r="C231" s="51">
        <v>0</v>
      </c>
      <c r="D231" s="52">
        <v>17.3</v>
      </c>
    </row>
    <row r="232" spans="1:4" s="9" customFormat="1" x14ac:dyDescent="0.3">
      <c r="A232" s="8">
        <f t="shared" si="3"/>
        <v>40971.385416666111</v>
      </c>
      <c r="B232" s="51">
        <v>0</v>
      </c>
      <c r="C232" s="51">
        <v>0</v>
      </c>
      <c r="D232" s="52">
        <v>17.100000000000001</v>
      </c>
    </row>
    <row r="233" spans="1:4" s="9" customFormat="1" x14ac:dyDescent="0.3">
      <c r="A233" s="8">
        <f t="shared" si="3"/>
        <v>40971.395833332776</v>
      </c>
      <c r="B233" s="51">
        <v>0</v>
      </c>
      <c r="C233" s="51">
        <v>0</v>
      </c>
      <c r="D233" s="52">
        <v>17.100000000000001</v>
      </c>
    </row>
    <row r="234" spans="1:4" s="9" customFormat="1" x14ac:dyDescent="0.3">
      <c r="A234" s="8">
        <f t="shared" si="3"/>
        <v>40971.40624999944</v>
      </c>
      <c r="B234" s="51">
        <v>0</v>
      </c>
      <c r="C234" s="51">
        <v>0</v>
      </c>
      <c r="D234" s="52">
        <v>17.100000000000001</v>
      </c>
    </row>
    <row r="235" spans="1:4" s="9" customFormat="1" x14ac:dyDescent="0.3">
      <c r="A235" s="8">
        <f t="shared" si="3"/>
        <v>40971.416666666104</v>
      </c>
      <c r="B235" s="51">
        <v>0</v>
      </c>
      <c r="C235" s="51">
        <v>0</v>
      </c>
      <c r="D235" s="52">
        <v>17.100000000000001</v>
      </c>
    </row>
    <row r="236" spans="1:4" s="9" customFormat="1" x14ac:dyDescent="0.3">
      <c r="A236" s="8">
        <f t="shared" si="3"/>
        <v>40971.427083332768</v>
      </c>
      <c r="B236" s="51">
        <v>0</v>
      </c>
      <c r="C236" s="51">
        <v>0</v>
      </c>
      <c r="D236" s="52">
        <v>17.100000000000001</v>
      </c>
    </row>
    <row r="237" spans="1:4" s="9" customFormat="1" x14ac:dyDescent="0.3">
      <c r="A237" s="8">
        <f t="shared" si="3"/>
        <v>40971.437499999432</v>
      </c>
      <c r="B237" s="51">
        <v>0</v>
      </c>
      <c r="C237" s="51">
        <v>0</v>
      </c>
      <c r="D237" s="52">
        <v>15.5</v>
      </c>
    </row>
    <row r="238" spans="1:4" s="9" customFormat="1" x14ac:dyDescent="0.3">
      <c r="A238" s="8">
        <f t="shared" si="3"/>
        <v>40971.447916666097</v>
      </c>
      <c r="B238" s="51">
        <v>0</v>
      </c>
      <c r="C238" s="51">
        <v>0</v>
      </c>
      <c r="D238" s="52">
        <v>15.5</v>
      </c>
    </row>
    <row r="239" spans="1:4" s="9" customFormat="1" x14ac:dyDescent="0.3">
      <c r="A239" s="8">
        <f t="shared" si="3"/>
        <v>40971.458333332761</v>
      </c>
      <c r="B239" s="51">
        <v>0</v>
      </c>
      <c r="C239" s="51">
        <v>0</v>
      </c>
      <c r="D239" s="52">
        <v>15.7</v>
      </c>
    </row>
    <row r="240" spans="1:4" s="9" customFormat="1" x14ac:dyDescent="0.3">
      <c r="A240" s="8">
        <f t="shared" si="3"/>
        <v>40971.468749999425</v>
      </c>
      <c r="B240" s="51">
        <v>93</v>
      </c>
      <c r="C240" s="51">
        <v>123</v>
      </c>
      <c r="D240" s="52">
        <v>33.5</v>
      </c>
    </row>
    <row r="241" spans="1:4" s="9" customFormat="1" x14ac:dyDescent="0.3">
      <c r="A241" s="8">
        <f t="shared" si="3"/>
        <v>40971.479166666089</v>
      </c>
      <c r="B241" s="51">
        <v>1176</v>
      </c>
      <c r="C241" s="51">
        <v>152</v>
      </c>
      <c r="D241" s="52">
        <v>38.9</v>
      </c>
    </row>
    <row r="242" spans="1:4" s="9" customFormat="1" x14ac:dyDescent="0.3">
      <c r="A242" s="8">
        <f t="shared" si="3"/>
        <v>40971.489583332754</v>
      </c>
      <c r="B242" s="51">
        <v>1108</v>
      </c>
      <c r="C242" s="51">
        <v>149</v>
      </c>
      <c r="D242" s="52">
        <v>35.299999999999997</v>
      </c>
    </row>
    <row r="243" spans="1:4" s="9" customFormat="1" x14ac:dyDescent="0.3">
      <c r="A243" s="8">
        <f t="shared" si="3"/>
        <v>40971.499999999418</v>
      </c>
      <c r="B243" s="51">
        <v>1087</v>
      </c>
      <c r="C243" s="51">
        <v>146</v>
      </c>
      <c r="D243" s="52">
        <v>33.799999999999997</v>
      </c>
    </row>
    <row r="244" spans="1:4" s="9" customFormat="1" x14ac:dyDescent="0.3">
      <c r="A244" s="8">
        <f t="shared" si="3"/>
        <v>40971.510416666082</v>
      </c>
      <c r="B244" s="51">
        <v>1091</v>
      </c>
      <c r="C244" s="51">
        <v>144</v>
      </c>
      <c r="D244" s="52">
        <v>32.799999999999997</v>
      </c>
    </row>
    <row r="245" spans="1:4" s="9" customFormat="1" x14ac:dyDescent="0.3">
      <c r="A245" s="8">
        <f t="shared" si="3"/>
        <v>40971.520833332746</v>
      </c>
      <c r="B245" s="51">
        <v>1069</v>
      </c>
      <c r="C245" s="51">
        <v>144</v>
      </c>
      <c r="D245" s="52">
        <v>32</v>
      </c>
    </row>
    <row r="246" spans="1:4" s="9" customFormat="1" x14ac:dyDescent="0.3">
      <c r="A246" s="8">
        <f t="shared" si="3"/>
        <v>40971.531249999411</v>
      </c>
      <c r="B246" s="51">
        <v>1056</v>
      </c>
      <c r="C246" s="51">
        <v>143</v>
      </c>
      <c r="D246" s="52">
        <v>31.3</v>
      </c>
    </row>
    <row r="247" spans="1:4" s="9" customFormat="1" x14ac:dyDescent="0.3">
      <c r="A247" s="8">
        <f t="shared" si="3"/>
        <v>40971.541666666075</v>
      </c>
      <c r="B247" s="51">
        <v>1078</v>
      </c>
      <c r="C247" s="51">
        <v>142</v>
      </c>
      <c r="D247" s="52">
        <v>30.6</v>
      </c>
    </row>
    <row r="248" spans="1:4" s="9" customFormat="1" x14ac:dyDescent="0.3">
      <c r="A248" s="8">
        <f t="shared" si="3"/>
        <v>40971.552083332739</v>
      </c>
      <c r="B248" s="51">
        <v>1071</v>
      </c>
      <c r="C248" s="51">
        <v>143</v>
      </c>
      <c r="D248" s="52">
        <v>30.4</v>
      </c>
    </row>
    <row r="249" spans="1:4" s="9" customFormat="1" x14ac:dyDescent="0.3">
      <c r="A249" s="8">
        <f t="shared" si="3"/>
        <v>40971.562499999403</v>
      </c>
      <c r="B249" s="51">
        <v>1055</v>
      </c>
      <c r="C249" s="51">
        <v>144</v>
      </c>
      <c r="D249" s="52">
        <v>30</v>
      </c>
    </row>
    <row r="250" spans="1:4" s="9" customFormat="1" x14ac:dyDescent="0.3">
      <c r="A250" s="8">
        <f t="shared" si="3"/>
        <v>40971.572916666068</v>
      </c>
      <c r="B250" s="51">
        <v>1042</v>
      </c>
      <c r="C250" s="51">
        <v>145</v>
      </c>
      <c r="D250" s="52">
        <v>29.9</v>
      </c>
    </row>
    <row r="251" spans="1:4" s="9" customFormat="1" x14ac:dyDescent="0.3">
      <c r="A251" s="8">
        <f t="shared" si="3"/>
        <v>40971.583333332732</v>
      </c>
      <c r="B251" s="51">
        <v>1064</v>
      </c>
      <c r="C251" s="51">
        <v>143</v>
      </c>
      <c r="D251" s="52">
        <v>29.5</v>
      </c>
    </row>
    <row r="252" spans="1:4" s="9" customFormat="1" x14ac:dyDescent="0.3">
      <c r="A252" s="8">
        <f t="shared" si="3"/>
        <v>40971.593749999396</v>
      </c>
      <c r="B252" s="51">
        <v>1054</v>
      </c>
      <c r="C252" s="51">
        <v>141</v>
      </c>
      <c r="D252" s="52">
        <v>29</v>
      </c>
    </row>
    <row r="253" spans="1:4" s="9" customFormat="1" x14ac:dyDescent="0.3">
      <c r="A253" s="8">
        <f t="shared" si="3"/>
        <v>40971.60416666606</v>
      </c>
      <c r="B253" s="51">
        <v>1047</v>
      </c>
      <c r="C253" s="51">
        <v>141</v>
      </c>
      <c r="D253" s="52">
        <v>28.5</v>
      </c>
    </row>
    <row r="254" spans="1:4" s="9" customFormat="1" x14ac:dyDescent="0.3">
      <c r="A254" s="8">
        <f t="shared" si="3"/>
        <v>40971.614583332725</v>
      </c>
      <c r="B254" s="51">
        <v>1042</v>
      </c>
      <c r="C254" s="51">
        <v>140</v>
      </c>
      <c r="D254" s="52">
        <v>28.4</v>
      </c>
    </row>
    <row r="255" spans="1:4" s="9" customFormat="1" x14ac:dyDescent="0.3">
      <c r="A255" s="8">
        <f t="shared" si="3"/>
        <v>40971.624999999389</v>
      </c>
      <c r="B255" s="51">
        <v>1036</v>
      </c>
      <c r="C255" s="51">
        <v>141</v>
      </c>
      <c r="D255" s="52">
        <v>28.6</v>
      </c>
    </row>
    <row r="256" spans="1:4" s="9" customFormat="1" x14ac:dyDescent="0.3">
      <c r="A256" s="8">
        <f t="shared" si="3"/>
        <v>40971.635416666053</v>
      </c>
      <c r="B256" s="51">
        <v>1032</v>
      </c>
      <c r="C256" s="51">
        <v>141</v>
      </c>
      <c r="D256" s="52">
        <v>27.9</v>
      </c>
    </row>
    <row r="257" spans="1:4" s="9" customFormat="1" x14ac:dyDescent="0.3">
      <c r="A257" s="8">
        <f t="shared" si="3"/>
        <v>40971.645833332717</v>
      </c>
      <c r="B257" s="51">
        <v>1032</v>
      </c>
      <c r="C257" s="51">
        <v>141</v>
      </c>
      <c r="D257" s="52">
        <v>27.3</v>
      </c>
    </row>
    <row r="258" spans="1:4" s="9" customFormat="1" x14ac:dyDescent="0.3">
      <c r="A258" s="8">
        <f t="shared" si="3"/>
        <v>40971.656249999382</v>
      </c>
      <c r="B258" s="51">
        <v>1032</v>
      </c>
      <c r="C258" s="51">
        <v>140</v>
      </c>
      <c r="D258" s="52">
        <v>27.3</v>
      </c>
    </row>
    <row r="259" spans="1:4" s="9" customFormat="1" x14ac:dyDescent="0.3">
      <c r="A259" s="8">
        <f t="shared" si="3"/>
        <v>40971.666666666046</v>
      </c>
      <c r="B259" s="51">
        <v>1025</v>
      </c>
      <c r="C259" s="51">
        <v>141</v>
      </c>
      <c r="D259" s="52">
        <v>27.2</v>
      </c>
    </row>
    <row r="260" spans="1:4" s="9" customFormat="1" x14ac:dyDescent="0.3">
      <c r="A260" s="8">
        <f t="shared" si="3"/>
        <v>40971.67708333271</v>
      </c>
      <c r="B260" s="51">
        <v>1021</v>
      </c>
      <c r="C260" s="51">
        <v>141</v>
      </c>
      <c r="D260" s="52">
        <v>27.1</v>
      </c>
    </row>
    <row r="261" spans="1:4" s="9" customFormat="1" x14ac:dyDescent="0.3">
      <c r="A261" s="8">
        <f t="shared" ref="A261:A324" si="4">A260+1/24/4</f>
        <v>40971.687499999374</v>
      </c>
      <c r="B261" s="51">
        <v>1013</v>
      </c>
      <c r="C261" s="51">
        <v>141</v>
      </c>
      <c r="D261" s="52">
        <v>27.1</v>
      </c>
    </row>
    <row r="262" spans="1:4" s="9" customFormat="1" x14ac:dyDescent="0.3">
      <c r="A262" s="8">
        <f t="shared" si="4"/>
        <v>40971.697916666039</v>
      </c>
      <c r="B262" s="51">
        <v>1013</v>
      </c>
      <c r="C262" s="51">
        <v>141</v>
      </c>
      <c r="D262" s="52">
        <v>26.6</v>
      </c>
    </row>
    <row r="263" spans="1:4" s="9" customFormat="1" x14ac:dyDescent="0.3">
      <c r="A263" s="8">
        <f t="shared" si="4"/>
        <v>40971.708333332703</v>
      </c>
      <c r="B263" s="51">
        <v>1010</v>
      </c>
      <c r="C263" s="51">
        <v>138</v>
      </c>
      <c r="D263" s="52">
        <v>26.2</v>
      </c>
    </row>
    <row r="264" spans="1:4" s="9" customFormat="1" x14ac:dyDescent="0.3">
      <c r="A264" s="8">
        <f t="shared" si="4"/>
        <v>40971.718749999367</v>
      </c>
      <c r="B264" s="51">
        <v>1008</v>
      </c>
      <c r="C264" s="51">
        <v>137</v>
      </c>
      <c r="D264" s="52">
        <v>25.8</v>
      </c>
    </row>
    <row r="265" spans="1:4" s="9" customFormat="1" x14ac:dyDescent="0.3">
      <c r="A265" s="8">
        <f t="shared" si="4"/>
        <v>40971.729166666031</v>
      </c>
      <c r="B265" s="51">
        <v>996</v>
      </c>
      <c r="C265" s="51">
        <v>138</v>
      </c>
      <c r="D265" s="52">
        <v>25.9</v>
      </c>
    </row>
    <row r="266" spans="1:4" s="9" customFormat="1" x14ac:dyDescent="0.3">
      <c r="A266" s="8">
        <f t="shared" si="4"/>
        <v>40971.739583332695</v>
      </c>
      <c r="B266" s="51">
        <v>989</v>
      </c>
      <c r="C266" s="51">
        <v>136</v>
      </c>
      <c r="D266" s="52">
        <v>25.6</v>
      </c>
    </row>
    <row r="267" spans="1:4" s="9" customFormat="1" x14ac:dyDescent="0.3">
      <c r="A267" s="8">
        <f t="shared" si="4"/>
        <v>40971.74999999936</v>
      </c>
      <c r="B267" s="51">
        <v>983</v>
      </c>
      <c r="C267" s="51">
        <v>137</v>
      </c>
      <c r="D267" s="52">
        <v>24.9</v>
      </c>
    </row>
    <row r="268" spans="1:4" s="9" customFormat="1" x14ac:dyDescent="0.3">
      <c r="A268" s="8">
        <f t="shared" si="4"/>
        <v>40971.760416666024</v>
      </c>
      <c r="B268" s="51">
        <v>980</v>
      </c>
      <c r="C268" s="51">
        <v>136</v>
      </c>
      <c r="D268" s="52">
        <v>24.6</v>
      </c>
    </row>
    <row r="269" spans="1:4" s="9" customFormat="1" x14ac:dyDescent="0.3">
      <c r="A269" s="8">
        <f t="shared" si="4"/>
        <v>40971.770833332688</v>
      </c>
      <c r="B269" s="51">
        <v>976</v>
      </c>
      <c r="C269" s="51">
        <v>136</v>
      </c>
      <c r="D269" s="52">
        <v>24.7</v>
      </c>
    </row>
    <row r="270" spans="1:4" s="9" customFormat="1" x14ac:dyDescent="0.3">
      <c r="A270" s="8">
        <f t="shared" si="4"/>
        <v>40971.781249999352</v>
      </c>
      <c r="B270" s="51">
        <v>939</v>
      </c>
      <c r="C270" s="51">
        <v>136</v>
      </c>
      <c r="D270" s="52">
        <v>24.4</v>
      </c>
    </row>
    <row r="271" spans="1:4" s="9" customFormat="1" x14ac:dyDescent="0.3">
      <c r="A271" s="8">
        <f t="shared" si="4"/>
        <v>40971.791666666017</v>
      </c>
      <c r="B271" s="51">
        <v>939</v>
      </c>
      <c r="C271" s="51">
        <v>136</v>
      </c>
      <c r="D271" s="52">
        <v>24.2</v>
      </c>
    </row>
    <row r="272" spans="1:4" s="9" customFormat="1" x14ac:dyDescent="0.3">
      <c r="A272" s="8">
        <f t="shared" si="4"/>
        <v>40971.802083332681</v>
      </c>
      <c r="B272" s="51">
        <v>925</v>
      </c>
      <c r="C272" s="51">
        <v>137</v>
      </c>
      <c r="D272" s="52">
        <v>24.4</v>
      </c>
    </row>
    <row r="273" spans="1:4" s="9" customFormat="1" x14ac:dyDescent="0.3">
      <c r="A273" s="8">
        <f t="shared" si="4"/>
        <v>40971.812499999345</v>
      </c>
      <c r="B273" s="51">
        <v>938</v>
      </c>
      <c r="C273" s="51">
        <v>138</v>
      </c>
      <c r="D273" s="52">
        <v>24.1</v>
      </c>
    </row>
    <row r="274" spans="1:4" s="9" customFormat="1" x14ac:dyDescent="0.3">
      <c r="A274" s="8">
        <f t="shared" si="4"/>
        <v>40971.822916666009</v>
      </c>
      <c r="B274" s="51">
        <v>933</v>
      </c>
      <c r="C274" s="51">
        <v>136</v>
      </c>
      <c r="D274" s="52">
        <v>23.9</v>
      </c>
    </row>
    <row r="275" spans="1:4" s="9" customFormat="1" x14ac:dyDescent="0.3">
      <c r="A275" s="8">
        <f t="shared" si="4"/>
        <v>40971.833333332674</v>
      </c>
      <c r="B275" s="51">
        <v>913</v>
      </c>
      <c r="C275" s="51">
        <v>134</v>
      </c>
      <c r="D275" s="52">
        <v>23.8</v>
      </c>
    </row>
    <row r="276" spans="1:4" s="9" customFormat="1" x14ac:dyDescent="0.3">
      <c r="A276" s="8">
        <f t="shared" si="4"/>
        <v>40971.843749999338</v>
      </c>
      <c r="B276" s="51">
        <v>912</v>
      </c>
      <c r="C276" s="51">
        <v>135</v>
      </c>
      <c r="D276" s="52">
        <v>23.6</v>
      </c>
    </row>
    <row r="277" spans="1:4" s="9" customFormat="1" x14ac:dyDescent="0.3">
      <c r="A277" s="8">
        <f t="shared" si="4"/>
        <v>40971.854166666002</v>
      </c>
      <c r="B277" s="51">
        <v>910</v>
      </c>
      <c r="C277" s="51">
        <v>137</v>
      </c>
      <c r="D277" s="52">
        <v>23.4</v>
      </c>
    </row>
    <row r="278" spans="1:4" s="9" customFormat="1" x14ac:dyDescent="0.3">
      <c r="A278" s="8">
        <f t="shared" si="4"/>
        <v>40971.864583332666</v>
      </c>
      <c r="B278" s="51">
        <v>903</v>
      </c>
      <c r="C278" s="51">
        <v>135</v>
      </c>
      <c r="D278" s="52">
        <v>23.2</v>
      </c>
    </row>
    <row r="279" spans="1:4" s="9" customFormat="1" x14ac:dyDescent="0.3">
      <c r="A279" s="8">
        <f t="shared" si="4"/>
        <v>40971.874999999331</v>
      </c>
      <c r="B279" s="51">
        <v>898</v>
      </c>
      <c r="C279" s="51">
        <v>134</v>
      </c>
      <c r="D279" s="52">
        <v>23</v>
      </c>
    </row>
    <row r="280" spans="1:4" s="9" customFormat="1" x14ac:dyDescent="0.3">
      <c r="A280" s="8">
        <f t="shared" si="4"/>
        <v>40971.885416665995</v>
      </c>
      <c r="B280" s="51">
        <v>897</v>
      </c>
      <c r="C280" s="51">
        <v>136</v>
      </c>
      <c r="D280" s="52">
        <v>23</v>
      </c>
    </row>
    <row r="281" spans="1:4" s="9" customFormat="1" x14ac:dyDescent="0.3">
      <c r="A281" s="8">
        <f t="shared" si="4"/>
        <v>40971.895833332659</v>
      </c>
      <c r="B281" s="51">
        <v>861</v>
      </c>
      <c r="C281" s="51">
        <v>134</v>
      </c>
      <c r="D281" s="52">
        <v>23.2</v>
      </c>
    </row>
    <row r="282" spans="1:4" s="9" customFormat="1" x14ac:dyDescent="0.3">
      <c r="A282" s="8">
        <f t="shared" si="4"/>
        <v>40971.906249999323</v>
      </c>
      <c r="B282" s="51">
        <v>882</v>
      </c>
      <c r="C282" s="51">
        <v>135</v>
      </c>
      <c r="D282" s="52">
        <v>22.8</v>
      </c>
    </row>
    <row r="283" spans="1:4" s="9" customFormat="1" x14ac:dyDescent="0.3">
      <c r="A283" s="8">
        <f t="shared" si="4"/>
        <v>40971.916666665988</v>
      </c>
      <c r="B283" s="51">
        <v>901</v>
      </c>
      <c r="C283" s="51">
        <v>134</v>
      </c>
      <c r="D283" s="52">
        <v>23</v>
      </c>
    </row>
    <row r="284" spans="1:4" s="9" customFormat="1" x14ac:dyDescent="0.3">
      <c r="A284" s="8">
        <f t="shared" si="4"/>
        <v>40971.927083332652</v>
      </c>
      <c r="B284" s="51">
        <v>912</v>
      </c>
      <c r="C284" s="51">
        <v>135</v>
      </c>
      <c r="D284" s="52">
        <v>22.6</v>
      </c>
    </row>
    <row r="285" spans="1:4" s="9" customFormat="1" x14ac:dyDescent="0.3">
      <c r="A285" s="8">
        <f t="shared" si="4"/>
        <v>40971.937499999316</v>
      </c>
      <c r="B285" s="51">
        <v>919</v>
      </c>
      <c r="C285" s="51">
        <v>136</v>
      </c>
      <c r="D285" s="52">
        <v>22.7</v>
      </c>
    </row>
    <row r="286" spans="1:4" s="9" customFormat="1" x14ac:dyDescent="0.3">
      <c r="A286" s="8">
        <f t="shared" si="4"/>
        <v>40971.94791666598</v>
      </c>
      <c r="B286" s="51">
        <v>905</v>
      </c>
      <c r="C286" s="51">
        <v>136</v>
      </c>
      <c r="D286" s="52">
        <v>22.7</v>
      </c>
    </row>
    <row r="287" spans="1:4" s="9" customFormat="1" x14ac:dyDescent="0.3">
      <c r="A287" s="8">
        <f t="shared" si="4"/>
        <v>40971.958333332645</v>
      </c>
      <c r="B287" s="51">
        <v>867</v>
      </c>
      <c r="C287" s="51">
        <v>135</v>
      </c>
      <c r="D287" s="52">
        <v>22.5</v>
      </c>
    </row>
    <row r="288" spans="1:4" s="9" customFormat="1" x14ac:dyDescent="0.3">
      <c r="A288" s="8">
        <f t="shared" si="4"/>
        <v>40971.968749999309</v>
      </c>
      <c r="B288" s="51">
        <v>874</v>
      </c>
      <c r="C288" s="51">
        <v>135</v>
      </c>
      <c r="D288" s="52">
        <v>22.4</v>
      </c>
    </row>
    <row r="289" spans="1:4" s="9" customFormat="1" x14ac:dyDescent="0.3">
      <c r="A289" s="8">
        <f t="shared" si="4"/>
        <v>40971.979166665973</v>
      </c>
      <c r="B289" s="51">
        <v>860</v>
      </c>
      <c r="C289" s="51">
        <v>137</v>
      </c>
      <c r="D289" s="52">
        <v>22.4</v>
      </c>
    </row>
    <row r="290" spans="1:4" s="9" customFormat="1" x14ac:dyDescent="0.3">
      <c r="A290" s="8">
        <f t="shared" si="4"/>
        <v>40971.989583332637</v>
      </c>
      <c r="B290" s="51">
        <v>884</v>
      </c>
      <c r="C290" s="51">
        <v>136</v>
      </c>
      <c r="D290" s="52">
        <v>22.4</v>
      </c>
    </row>
    <row r="291" spans="1:4" s="9" customFormat="1" x14ac:dyDescent="0.3">
      <c r="A291" s="8">
        <f t="shared" si="4"/>
        <v>40971.999999999302</v>
      </c>
      <c r="B291" s="51">
        <v>857</v>
      </c>
      <c r="C291" s="51">
        <v>137</v>
      </c>
      <c r="D291" s="52">
        <v>22.5</v>
      </c>
    </row>
    <row r="292" spans="1:4" s="9" customFormat="1" x14ac:dyDescent="0.3">
      <c r="A292" s="8">
        <f t="shared" si="4"/>
        <v>40972.010416665966</v>
      </c>
      <c r="B292" s="51">
        <v>847</v>
      </c>
      <c r="C292" s="51">
        <v>137</v>
      </c>
      <c r="D292" s="52">
        <v>22.4</v>
      </c>
    </row>
    <row r="293" spans="1:4" s="9" customFormat="1" x14ac:dyDescent="0.3">
      <c r="A293" s="8">
        <f t="shared" si="4"/>
        <v>40972.02083333263</v>
      </c>
      <c r="B293" s="51">
        <v>858</v>
      </c>
      <c r="C293" s="51">
        <v>139</v>
      </c>
      <c r="D293" s="52">
        <v>22</v>
      </c>
    </row>
    <row r="294" spans="1:4" s="9" customFormat="1" x14ac:dyDescent="0.3">
      <c r="A294" s="8">
        <f t="shared" si="4"/>
        <v>40972.031249999294</v>
      </c>
      <c r="B294" s="51">
        <v>859</v>
      </c>
      <c r="C294" s="51">
        <v>138</v>
      </c>
      <c r="D294" s="52">
        <v>22.1</v>
      </c>
    </row>
    <row r="295" spans="1:4" s="9" customFormat="1" x14ac:dyDescent="0.3">
      <c r="A295" s="8">
        <f t="shared" si="4"/>
        <v>40972.041666665958</v>
      </c>
      <c r="B295" s="51">
        <v>852</v>
      </c>
      <c r="C295" s="51">
        <v>138</v>
      </c>
      <c r="D295" s="52">
        <v>22.2</v>
      </c>
    </row>
    <row r="296" spans="1:4" s="9" customFormat="1" x14ac:dyDescent="0.3">
      <c r="A296" s="8">
        <f t="shared" si="4"/>
        <v>40972.052083332623</v>
      </c>
      <c r="B296" s="51">
        <v>835</v>
      </c>
      <c r="C296" s="51">
        <v>138</v>
      </c>
      <c r="D296" s="52">
        <v>21.8</v>
      </c>
    </row>
    <row r="297" spans="1:4" s="9" customFormat="1" x14ac:dyDescent="0.3">
      <c r="A297" s="8">
        <f t="shared" si="4"/>
        <v>40972.062499999287</v>
      </c>
      <c r="B297" s="51">
        <v>830</v>
      </c>
      <c r="C297" s="51">
        <v>137</v>
      </c>
      <c r="D297" s="52">
        <v>22</v>
      </c>
    </row>
    <row r="298" spans="1:4" s="9" customFormat="1" x14ac:dyDescent="0.3">
      <c r="A298" s="8">
        <f t="shared" si="4"/>
        <v>40972.072916665951</v>
      </c>
      <c r="B298" s="51">
        <v>865</v>
      </c>
      <c r="C298" s="51">
        <v>138</v>
      </c>
      <c r="D298" s="52">
        <v>21.9</v>
      </c>
    </row>
    <row r="299" spans="1:4" s="9" customFormat="1" x14ac:dyDescent="0.3">
      <c r="A299" s="8">
        <f t="shared" si="4"/>
        <v>40972.083333332615</v>
      </c>
      <c r="B299" s="51">
        <v>883</v>
      </c>
      <c r="C299" s="51">
        <v>137</v>
      </c>
      <c r="D299" s="52">
        <v>21.7</v>
      </c>
    </row>
    <row r="300" spans="1:4" s="9" customFormat="1" x14ac:dyDescent="0.3">
      <c r="A300" s="8">
        <f t="shared" si="4"/>
        <v>40972.09374999928</v>
      </c>
      <c r="B300" s="51">
        <v>455</v>
      </c>
      <c r="C300" s="51">
        <v>0</v>
      </c>
      <c r="D300" s="52">
        <v>16.100000000000001</v>
      </c>
    </row>
    <row r="301" spans="1:4" s="9" customFormat="1" x14ac:dyDescent="0.3">
      <c r="A301" s="8">
        <f t="shared" si="4"/>
        <v>40972.104166665944</v>
      </c>
      <c r="B301" s="51">
        <v>161</v>
      </c>
      <c r="C301" s="51">
        <v>0</v>
      </c>
      <c r="D301" s="52">
        <v>15</v>
      </c>
    </row>
    <row r="302" spans="1:4" s="9" customFormat="1" x14ac:dyDescent="0.3">
      <c r="A302" s="8">
        <f t="shared" si="4"/>
        <v>40972.114583332608</v>
      </c>
      <c r="B302" s="51">
        <v>105</v>
      </c>
      <c r="C302" s="51">
        <v>0</v>
      </c>
      <c r="D302" s="52">
        <v>15</v>
      </c>
    </row>
    <row r="303" spans="1:4" s="9" customFormat="1" x14ac:dyDescent="0.3">
      <c r="A303" s="8">
        <f t="shared" si="4"/>
        <v>40972.124999999272</v>
      </c>
      <c r="B303" s="51">
        <v>73</v>
      </c>
      <c r="C303" s="51">
        <v>0</v>
      </c>
      <c r="D303" s="52">
        <v>15.1</v>
      </c>
    </row>
    <row r="304" spans="1:4" s="9" customFormat="1" x14ac:dyDescent="0.3">
      <c r="A304" s="8">
        <f t="shared" si="4"/>
        <v>40972.135416665937</v>
      </c>
      <c r="B304" s="51">
        <v>57</v>
      </c>
      <c r="C304" s="51">
        <v>0</v>
      </c>
      <c r="D304" s="52">
        <v>15.5</v>
      </c>
    </row>
    <row r="305" spans="1:4" s="9" customFormat="1" x14ac:dyDescent="0.3">
      <c r="A305" s="8">
        <f t="shared" si="4"/>
        <v>40972.145833332601</v>
      </c>
      <c r="B305" s="51">
        <v>44</v>
      </c>
      <c r="C305" s="51">
        <v>0</v>
      </c>
      <c r="D305" s="52">
        <v>15.4</v>
      </c>
    </row>
    <row r="306" spans="1:4" s="9" customFormat="1" x14ac:dyDescent="0.3">
      <c r="A306" s="8">
        <f t="shared" si="4"/>
        <v>40972.156249999265</v>
      </c>
      <c r="B306" s="51">
        <v>33</v>
      </c>
      <c r="C306" s="51">
        <v>0</v>
      </c>
      <c r="D306" s="52">
        <v>15.4</v>
      </c>
    </row>
    <row r="307" spans="1:4" s="9" customFormat="1" x14ac:dyDescent="0.3">
      <c r="A307" s="8">
        <f t="shared" si="4"/>
        <v>40972.166666665929</v>
      </c>
      <c r="B307" s="51">
        <v>17</v>
      </c>
      <c r="C307" s="51">
        <v>0</v>
      </c>
      <c r="D307" s="52">
        <v>15.6</v>
      </c>
    </row>
    <row r="308" spans="1:4" s="9" customFormat="1" x14ac:dyDescent="0.3">
      <c r="A308" s="8">
        <f t="shared" si="4"/>
        <v>40972.177083332594</v>
      </c>
      <c r="B308" s="51">
        <v>6</v>
      </c>
      <c r="C308" s="51">
        <v>0</v>
      </c>
      <c r="D308" s="52">
        <v>15.6</v>
      </c>
    </row>
    <row r="309" spans="1:4" s="9" customFormat="1" x14ac:dyDescent="0.3">
      <c r="A309" s="8">
        <f t="shared" si="4"/>
        <v>40972.187499999258</v>
      </c>
      <c r="B309" s="51">
        <v>3</v>
      </c>
      <c r="C309" s="51">
        <v>0</v>
      </c>
      <c r="D309" s="52">
        <v>15.8</v>
      </c>
    </row>
    <row r="310" spans="1:4" s="9" customFormat="1" x14ac:dyDescent="0.3">
      <c r="A310" s="8">
        <f t="shared" si="4"/>
        <v>40972.197916665922</v>
      </c>
      <c r="B310" s="51">
        <v>1</v>
      </c>
      <c r="C310" s="51">
        <v>0</v>
      </c>
      <c r="D310" s="52">
        <v>16</v>
      </c>
    </row>
    <row r="311" spans="1:4" s="9" customFormat="1" x14ac:dyDescent="0.3">
      <c r="A311" s="8">
        <f t="shared" si="4"/>
        <v>40972.208333332586</v>
      </c>
      <c r="B311" s="51">
        <v>0</v>
      </c>
      <c r="C311" s="51">
        <v>0</v>
      </c>
      <c r="D311" s="52">
        <v>15.9</v>
      </c>
    </row>
    <row r="312" spans="1:4" s="9" customFormat="1" x14ac:dyDescent="0.3">
      <c r="A312" s="8">
        <f t="shared" si="4"/>
        <v>40972.218749999251</v>
      </c>
      <c r="B312" s="51">
        <v>0</v>
      </c>
      <c r="C312" s="51">
        <v>0</v>
      </c>
      <c r="D312" s="52">
        <v>16.3</v>
      </c>
    </row>
    <row r="313" spans="1:4" s="9" customFormat="1" x14ac:dyDescent="0.3">
      <c r="A313" s="8">
        <f t="shared" si="4"/>
        <v>40972.229166665915</v>
      </c>
      <c r="B313" s="51">
        <v>0</v>
      </c>
      <c r="C313" s="51">
        <v>0</v>
      </c>
      <c r="D313" s="52">
        <v>16.2</v>
      </c>
    </row>
    <row r="314" spans="1:4" s="9" customFormat="1" x14ac:dyDescent="0.3">
      <c r="A314" s="8">
        <f t="shared" si="4"/>
        <v>40972.239583332579</v>
      </c>
      <c r="B314" s="51">
        <v>0</v>
      </c>
      <c r="C314" s="51">
        <v>0</v>
      </c>
      <c r="D314" s="52">
        <v>16.3</v>
      </c>
    </row>
    <row r="315" spans="1:4" s="9" customFormat="1" x14ac:dyDescent="0.3">
      <c r="A315" s="8">
        <f t="shared" si="4"/>
        <v>40972.249999999243</v>
      </c>
      <c r="B315" s="51">
        <v>0</v>
      </c>
      <c r="C315" s="51">
        <v>0</v>
      </c>
      <c r="D315" s="52">
        <v>16.2</v>
      </c>
    </row>
    <row r="316" spans="1:4" s="9" customFormat="1" x14ac:dyDescent="0.3">
      <c r="A316" s="8">
        <f t="shared" si="4"/>
        <v>40972.260416665908</v>
      </c>
      <c r="B316" s="51">
        <v>0</v>
      </c>
      <c r="C316" s="51">
        <v>0</v>
      </c>
      <c r="D316" s="52">
        <v>16.399999999999999</v>
      </c>
    </row>
    <row r="317" spans="1:4" s="9" customFormat="1" x14ac:dyDescent="0.3">
      <c r="A317" s="8">
        <f t="shared" si="4"/>
        <v>40972.270833332572</v>
      </c>
      <c r="B317" s="51">
        <v>0</v>
      </c>
      <c r="C317" s="51">
        <v>0</v>
      </c>
      <c r="D317" s="52">
        <v>16.2</v>
      </c>
    </row>
    <row r="318" spans="1:4" s="9" customFormat="1" x14ac:dyDescent="0.3">
      <c r="A318" s="8">
        <f t="shared" si="4"/>
        <v>40972.281249999236</v>
      </c>
      <c r="B318" s="51">
        <v>0</v>
      </c>
      <c r="C318" s="51">
        <v>0</v>
      </c>
      <c r="D318" s="52">
        <v>16.5</v>
      </c>
    </row>
    <row r="319" spans="1:4" s="9" customFormat="1" x14ac:dyDescent="0.3">
      <c r="A319" s="8">
        <f t="shared" si="4"/>
        <v>40972.2916666659</v>
      </c>
      <c r="B319" s="51">
        <v>0</v>
      </c>
      <c r="C319" s="51">
        <v>0</v>
      </c>
      <c r="D319" s="52">
        <v>16.399999999999999</v>
      </c>
    </row>
    <row r="320" spans="1:4" s="9" customFormat="1" x14ac:dyDescent="0.3">
      <c r="A320" s="8">
        <f t="shared" si="4"/>
        <v>40972.302083332565</v>
      </c>
      <c r="B320" s="51">
        <v>0</v>
      </c>
      <c r="C320" s="51">
        <v>0</v>
      </c>
      <c r="D320" s="52">
        <v>16.5</v>
      </c>
    </row>
    <row r="321" spans="1:4" s="9" customFormat="1" x14ac:dyDescent="0.3">
      <c r="A321" s="8">
        <f t="shared" si="4"/>
        <v>40972.312499999229</v>
      </c>
      <c r="B321" s="51">
        <v>0</v>
      </c>
      <c r="C321" s="51">
        <v>0</v>
      </c>
      <c r="D321" s="52">
        <v>16.5</v>
      </c>
    </row>
    <row r="322" spans="1:4" s="9" customFormat="1" x14ac:dyDescent="0.3">
      <c r="A322" s="8">
        <f t="shared" si="4"/>
        <v>40972.322916665893</v>
      </c>
      <c r="B322" s="51">
        <v>0</v>
      </c>
      <c r="C322" s="51">
        <v>0</v>
      </c>
      <c r="D322" s="52">
        <v>16.7</v>
      </c>
    </row>
    <row r="323" spans="1:4" s="9" customFormat="1" x14ac:dyDescent="0.3">
      <c r="A323" s="8">
        <f t="shared" si="4"/>
        <v>40972.333333332557</v>
      </c>
      <c r="B323" s="51">
        <v>0</v>
      </c>
      <c r="C323" s="51">
        <v>0</v>
      </c>
      <c r="D323" s="52">
        <v>16.5</v>
      </c>
    </row>
    <row r="324" spans="1:4" s="9" customFormat="1" x14ac:dyDescent="0.3">
      <c r="A324" s="8">
        <f t="shared" si="4"/>
        <v>40972.343749999221</v>
      </c>
      <c r="B324" s="51">
        <v>0</v>
      </c>
      <c r="C324" s="51">
        <v>0</v>
      </c>
      <c r="D324" s="52">
        <v>16.7</v>
      </c>
    </row>
    <row r="325" spans="1:4" s="9" customFormat="1" x14ac:dyDescent="0.3">
      <c r="A325" s="8">
        <f t="shared" ref="A325:A388" si="5">A324+1/24/4</f>
        <v>40972.354166665886</v>
      </c>
      <c r="B325" s="51">
        <v>0</v>
      </c>
      <c r="C325" s="51">
        <v>0</v>
      </c>
      <c r="D325" s="52">
        <v>16.5</v>
      </c>
    </row>
    <row r="326" spans="1:4" s="9" customFormat="1" x14ac:dyDescent="0.3">
      <c r="A326" s="8">
        <f t="shared" si="5"/>
        <v>40972.36458333255</v>
      </c>
      <c r="B326" s="51">
        <v>0</v>
      </c>
      <c r="C326" s="51">
        <v>0</v>
      </c>
      <c r="D326" s="52">
        <v>16.7</v>
      </c>
    </row>
    <row r="327" spans="1:4" s="9" customFormat="1" x14ac:dyDescent="0.3">
      <c r="A327" s="8">
        <f t="shared" si="5"/>
        <v>40972.374999999214</v>
      </c>
      <c r="B327" s="51">
        <v>0</v>
      </c>
      <c r="C327" s="51">
        <v>0</v>
      </c>
      <c r="D327" s="52">
        <v>17.100000000000001</v>
      </c>
    </row>
    <row r="328" spans="1:4" s="9" customFormat="1" x14ac:dyDescent="0.3">
      <c r="A328" s="8">
        <f t="shared" si="5"/>
        <v>40972.385416665878</v>
      </c>
      <c r="B328" s="51">
        <v>0</v>
      </c>
      <c r="C328" s="51">
        <v>0</v>
      </c>
      <c r="D328" s="52">
        <v>16.899999999999999</v>
      </c>
    </row>
    <row r="329" spans="1:4" s="9" customFormat="1" x14ac:dyDescent="0.3">
      <c r="A329" s="8">
        <f t="shared" si="5"/>
        <v>40972.395833332543</v>
      </c>
      <c r="B329" s="51">
        <v>0</v>
      </c>
      <c r="C329" s="51">
        <v>0</v>
      </c>
      <c r="D329" s="52">
        <v>16.899999999999999</v>
      </c>
    </row>
    <row r="330" spans="1:4" s="9" customFormat="1" x14ac:dyDescent="0.3">
      <c r="A330" s="8">
        <f t="shared" si="5"/>
        <v>40972.406249999207</v>
      </c>
      <c r="B330" s="51">
        <v>0</v>
      </c>
      <c r="C330" s="51">
        <v>0</v>
      </c>
      <c r="D330" s="52">
        <v>16.899999999999999</v>
      </c>
    </row>
    <row r="331" spans="1:4" s="9" customFormat="1" x14ac:dyDescent="0.3">
      <c r="A331" s="8">
        <f t="shared" si="5"/>
        <v>40972.416666665871</v>
      </c>
      <c r="B331" s="51">
        <v>0</v>
      </c>
      <c r="C331" s="51">
        <v>0</v>
      </c>
      <c r="D331" s="52">
        <v>17.100000000000001</v>
      </c>
    </row>
    <row r="332" spans="1:4" s="9" customFormat="1" x14ac:dyDescent="0.3">
      <c r="A332" s="8">
        <f t="shared" si="5"/>
        <v>40972.427083332535</v>
      </c>
      <c r="B332" s="51">
        <v>1030</v>
      </c>
      <c r="C332" s="51">
        <v>140</v>
      </c>
      <c r="D332" s="52">
        <v>35</v>
      </c>
    </row>
    <row r="333" spans="1:4" s="9" customFormat="1" x14ac:dyDescent="0.3">
      <c r="A333" s="8">
        <f t="shared" si="5"/>
        <v>40972.4374999992</v>
      </c>
      <c r="B333" s="51">
        <v>1002</v>
      </c>
      <c r="C333" s="51">
        <v>141</v>
      </c>
      <c r="D333" s="52">
        <v>29.1</v>
      </c>
    </row>
    <row r="334" spans="1:4" s="9" customFormat="1" x14ac:dyDescent="0.3">
      <c r="A334" s="8">
        <f t="shared" si="5"/>
        <v>40972.447916665864</v>
      </c>
      <c r="B334" s="51">
        <v>955</v>
      </c>
      <c r="C334" s="51">
        <v>138</v>
      </c>
      <c r="D334" s="52">
        <v>28.2</v>
      </c>
    </row>
    <row r="335" spans="1:4" s="9" customFormat="1" x14ac:dyDescent="0.3">
      <c r="A335" s="8">
        <f t="shared" si="5"/>
        <v>40972.458333332528</v>
      </c>
      <c r="B335" s="51">
        <v>950</v>
      </c>
      <c r="C335" s="51">
        <v>138</v>
      </c>
      <c r="D335" s="52">
        <v>27.6</v>
      </c>
    </row>
    <row r="336" spans="1:4" s="9" customFormat="1" x14ac:dyDescent="0.3">
      <c r="A336" s="8">
        <f t="shared" si="5"/>
        <v>40972.468749999192</v>
      </c>
      <c r="B336" s="51">
        <v>944</v>
      </c>
      <c r="C336" s="51">
        <v>138</v>
      </c>
      <c r="D336" s="52">
        <v>27.3</v>
      </c>
    </row>
    <row r="337" spans="1:4" s="9" customFormat="1" x14ac:dyDescent="0.3">
      <c r="A337" s="8">
        <f t="shared" si="5"/>
        <v>40972.479166665857</v>
      </c>
      <c r="B337" s="51">
        <v>965</v>
      </c>
      <c r="C337" s="51">
        <v>140</v>
      </c>
      <c r="D337" s="52">
        <v>27</v>
      </c>
    </row>
    <row r="338" spans="1:4" s="9" customFormat="1" x14ac:dyDescent="0.3">
      <c r="A338" s="8">
        <f t="shared" si="5"/>
        <v>40972.489583332521</v>
      </c>
      <c r="B338" s="51">
        <v>939</v>
      </c>
      <c r="C338" s="51">
        <v>138</v>
      </c>
      <c r="D338" s="52">
        <v>26.8</v>
      </c>
    </row>
    <row r="339" spans="1:4" s="9" customFormat="1" x14ac:dyDescent="0.3">
      <c r="A339" s="8">
        <f t="shared" si="5"/>
        <v>40972.499999999185</v>
      </c>
      <c r="B339" s="51">
        <v>959</v>
      </c>
      <c r="C339" s="51">
        <v>139</v>
      </c>
      <c r="D339" s="52">
        <v>26.7</v>
      </c>
    </row>
    <row r="340" spans="1:4" s="9" customFormat="1" x14ac:dyDescent="0.3">
      <c r="A340" s="8">
        <f t="shared" si="5"/>
        <v>40972.510416665849</v>
      </c>
      <c r="B340" s="51">
        <v>969</v>
      </c>
      <c r="C340" s="51">
        <v>137</v>
      </c>
      <c r="D340" s="52">
        <v>26.4</v>
      </c>
    </row>
    <row r="341" spans="1:4" s="9" customFormat="1" x14ac:dyDescent="0.3">
      <c r="A341" s="8">
        <f t="shared" si="5"/>
        <v>40972.520833332514</v>
      </c>
      <c r="B341" s="51">
        <v>951</v>
      </c>
      <c r="C341" s="51">
        <v>137</v>
      </c>
      <c r="D341" s="52">
        <v>26.2</v>
      </c>
    </row>
    <row r="342" spans="1:4" s="9" customFormat="1" x14ac:dyDescent="0.3">
      <c r="A342" s="8">
        <f t="shared" si="5"/>
        <v>40972.531249999178</v>
      </c>
      <c r="B342" s="51">
        <v>930</v>
      </c>
      <c r="C342" s="51">
        <v>138</v>
      </c>
      <c r="D342" s="52">
        <v>25.9</v>
      </c>
    </row>
    <row r="343" spans="1:4" s="9" customFormat="1" x14ac:dyDescent="0.3">
      <c r="A343" s="8">
        <f t="shared" si="5"/>
        <v>40972.541666665842</v>
      </c>
      <c r="B343" s="51">
        <v>957</v>
      </c>
      <c r="C343" s="51">
        <v>137</v>
      </c>
      <c r="D343" s="52">
        <v>25.8</v>
      </c>
    </row>
    <row r="344" spans="1:4" s="9" customFormat="1" x14ac:dyDescent="0.3">
      <c r="A344" s="8">
        <f t="shared" si="5"/>
        <v>40972.552083332506</v>
      </c>
      <c r="B344" s="51">
        <v>948</v>
      </c>
      <c r="C344" s="51">
        <v>137</v>
      </c>
      <c r="D344" s="52">
        <v>25.8</v>
      </c>
    </row>
    <row r="345" spans="1:4" s="9" customFormat="1" x14ac:dyDescent="0.3">
      <c r="A345" s="8">
        <f t="shared" si="5"/>
        <v>40972.562499999171</v>
      </c>
      <c r="B345" s="51">
        <v>948</v>
      </c>
      <c r="C345" s="51">
        <v>135</v>
      </c>
      <c r="D345" s="52">
        <v>25.4</v>
      </c>
    </row>
    <row r="346" spans="1:4" s="9" customFormat="1" x14ac:dyDescent="0.3">
      <c r="A346" s="8">
        <f t="shared" si="5"/>
        <v>40972.572916665835</v>
      </c>
      <c r="B346" s="51">
        <v>953</v>
      </c>
      <c r="C346" s="51">
        <v>136</v>
      </c>
      <c r="D346" s="52">
        <v>25.5</v>
      </c>
    </row>
    <row r="347" spans="1:4" s="9" customFormat="1" x14ac:dyDescent="0.3">
      <c r="A347" s="8">
        <f t="shared" si="5"/>
        <v>40972.583333332499</v>
      </c>
      <c r="B347" s="51">
        <v>961</v>
      </c>
      <c r="C347" s="51">
        <v>136</v>
      </c>
      <c r="D347" s="52">
        <v>25.6</v>
      </c>
    </row>
    <row r="348" spans="1:4" s="9" customFormat="1" x14ac:dyDescent="0.3">
      <c r="A348" s="8">
        <f t="shared" si="5"/>
        <v>40972.593749999163</v>
      </c>
      <c r="B348" s="51">
        <v>958</v>
      </c>
      <c r="C348" s="51">
        <v>134</v>
      </c>
      <c r="D348" s="52">
        <v>24.9</v>
      </c>
    </row>
    <row r="349" spans="1:4" s="9" customFormat="1" x14ac:dyDescent="0.3">
      <c r="A349" s="8">
        <f t="shared" si="5"/>
        <v>40972.604166665828</v>
      </c>
      <c r="B349" s="51">
        <v>948</v>
      </c>
      <c r="C349" s="51">
        <v>134</v>
      </c>
      <c r="D349" s="52">
        <v>24.9</v>
      </c>
    </row>
    <row r="350" spans="1:4" s="9" customFormat="1" x14ac:dyDescent="0.3">
      <c r="A350" s="8">
        <f t="shared" si="5"/>
        <v>40972.614583332492</v>
      </c>
      <c r="B350" s="51">
        <v>949</v>
      </c>
      <c r="C350" s="51">
        <v>134</v>
      </c>
      <c r="D350" s="52">
        <v>24.6</v>
      </c>
    </row>
    <row r="351" spans="1:4" s="9" customFormat="1" x14ac:dyDescent="0.3">
      <c r="A351" s="8">
        <f t="shared" si="5"/>
        <v>40972.624999999156</v>
      </c>
      <c r="B351" s="51">
        <v>944</v>
      </c>
      <c r="C351" s="51">
        <v>132</v>
      </c>
      <c r="D351" s="52">
        <v>24.2</v>
      </c>
    </row>
    <row r="352" spans="1:4" s="9" customFormat="1" x14ac:dyDescent="0.3">
      <c r="A352" s="8">
        <f t="shared" si="5"/>
        <v>40972.63541666582</v>
      </c>
      <c r="B352" s="51">
        <v>942</v>
      </c>
      <c r="C352" s="51">
        <v>134</v>
      </c>
      <c r="D352" s="52">
        <v>24.1</v>
      </c>
    </row>
    <row r="353" spans="1:4" s="9" customFormat="1" x14ac:dyDescent="0.3">
      <c r="A353" s="8">
        <f t="shared" si="5"/>
        <v>40972.645833332484</v>
      </c>
      <c r="B353" s="51">
        <v>935</v>
      </c>
      <c r="C353" s="51">
        <v>134</v>
      </c>
      <c r="D353" s="52">
        <v>24.1</v>
      </c>
    </row>
    <row r="354" spans="1:4" s="9" customFormat="1" x14ac:dyDescent="0.3">
      <c r="A354" s="8">
        <f t="shared" si="5"/>
        <v>40972.656249999149</v>
      </c>
      <c r="B354" s="51">
        <v>925</v>
      </c>
      <c r="C354" s="51">
        <v>133</v>
      </c>
      <c r="D354" s="52">
        <v>24.1</v>
      </c>
    </row>
    <row r="355" spans="1:4" s="9" customFormat="1" x14ac:dyDescent="0.3">
      <c r="A355" s="8">
        <f t="shared" si="5"/>
        <v>40972.666666665813</v>
      </c>
      <c r="B355" s="51">
        <v>930</v>
      </c>
      <c r="C355" s="51">
        <v>133</v>
      </c>
      <c r="D355" s="52">
        <v>24</v>
      </c>
    </row>
    <row r="356" spans="1:4" s="9" customFormat="1" x14ac:dyDescent="0.3">
      <c r="A356" s="8">
        <f t="shared" si="5"/>
        <v>40972.677083332477</v>
      </c>
      <c r="B356" s="51">
        <v>922</v>
      </c>
      <c r="C356" s="51">
        <v>132</v>
      </c>
      <c r="D356" s="52">
        <v>23.7</v>
      </c>
    </row>
    <row r="357" spans="1:4" s="9" customFormat="1" x14ac:dyDescent="0.3">
      <c r="A357" s="8">
        <f t="shared" si="5"/>
        <v>40972.687499999141</v>
      </c>
      <c r="B357" s="51">
        <v>921</v>
      </c>
      <c r="C357" s="51">
        <v>134</v>
      </c>
      <c r="D357" s="52">
        <v>23.8</v>
      </c>
    </row>
    <row r="358" spans="1:4" s="9" customFormat="1" x14ac:dyDescent="0.3">
      <c r="A358" s="8">
        <f t="shared" si="5"/>
        <v>40972.697916665806</v>
      </c>
      <c r="B358" s="51">
        <v>922</v>
      </c>
      <c r="C358" s="51">
        <v>132</v>
      </c>
      <c r="D358" s="52">
        <v>23.9</v>
      </c>
    </row>
    <row r="359" spans="1:4" s="9" customFormat="1" x14ac:dyDescent="0.3">
      <c r="A359" s="8">
        <f t="shared" si="5"/>
        <v>40972.70833333247</v>
      </c>
      <c r="B359" s="51">
        <v>901</v>
      </c>
      <c r="C359" s="51">
        <v>134</v>
      </c>
      <c r="D359" s="52">
        <v>23.4</v>
      </c>
    </row>
    <row r="360" spans="1:4" s="9" customFormat="1" x14ac:dyDescent="0.3">
      <c r="A360" s="8">
        <f t="shared" si="5"/>
        <v>40972.718749999134</v>
      </c>
      <c r="B360" s="51">
        <v>875</v>
      </c>
      <c r="C360" s="51">
        <v>134</v>
      </c>
      <c r="D360" s="52">
        <v>23.3</v>
      </c>
    </row>
    <row r="361" spans="1:4" s="9" customFormat="1" x14ac:dyDescent="0.3">
      <c r="A361" s="8">
        <f t="shared" si="5"/>
        <v>40972.729166665798</v>
      </c>
      <c r="B361" s="51">
        <v>851</v>
      </c>
      <c r="C361" s="51">
        <v>134</v>
      </c>
      <c r="D361" s="52">
        <v>23.4</v>
      </c>
    </row>
    <row r="362" spans="1:4" s="9" customFormat="1" x14ac:dyDescent="0.3">
      <c r="A362" s="8">
        <f t="shared" si="5"/>
        <v>40972.739583332463</v>
      </c>
      <c r="B362" s="51">
        <v>903</v>
      </c>
      <c r="C362" s="51">
        <v>132</v>
      </c>
      <c r="D362" s="52">
        <v>23.5</v>
      </c>
    </row>
    <row r="363" spans="1:4" s="9" customFormat="1" x14ac:dyDescent="0.3">
      <c r="A363" s="8">
        <f t="shared" si="5"/>
        <v>40972.749999999127</v>
      </c>
      <c r="B363" s="51">
        <v>889</v>
      </c>
      <c r="C363" s="51">
        <v>133</v>
      </c>
      <c r="D363" s="52">
        <v>22.9</v>
      </c>
    </row>
    <row r="364" spans="1:4" s="9" customFormat="1" x14ac:dyDescent="0.3">
      <c r="A364" s="8">
        <f t="shared" si="5"/>
        <v>40972.760416665791</v>
      </c>
      <c r="B364" s="51">
        <v>853</v>
      </c>
      <c r="C364" s="51">
        <v>132</v>
      </c>
      <c r="D364" s="52">
        <v>23</v>
      </c>
    </row>
    <row r="365" spans="1:4" s="9" customFormat="1" x14ac:dyDescent="0.3">
      <c r="A365" s="8">
        <f t="shared" si="5"/>
        <v>40972.770833332455</v>
      </c>
      <c r="B365" s="51">
        <v>884</v>
      </c>
      <c r="C365" s="51">
        <v>132</v>
      </c>
      <c r="D365" s="52">
        <v>22.9</v>
      </c>
    </row>
    <row r="366" spans="1:4" s="9" customFormat="1" x14ac:dyDescent="0.3">
      <c r="A366" s="8">
        <f t="shared" si="5"/>
        <v>40972.78124999912</v>
      </c>
      <c r="B366" s="51">
        <v>886</v>
      </c>
      <c r="C366" s="51">
        <v>133</v>
      </c>
      <c r="D366" s="52">
        <v>22.8</v>
      </c>
    </row>
    <row r="367" spans="1:4" s="9" customFormat="1" x14ac:dyDescent="0.3">
      <c r="A367" s="8">
        <f t="shared" si="5"/>
        <v>40972.791666665784</v>
      </c>
      <c r="B367" s="51">
        <v>886</v>
      </c>
      <c r="C367" s="51">
        <v>131</v>
      </c>
      <c r="D367" s="52">
        <v>22.7</v>
      </c>
    </row>
    <row r="368" spans="1:4" s="9" customFormat="1" x14ac:dyDescent="0.3">
      <c r="A368" s="8">
        <f t="shared" si="5"/>
        <v>40972.802083332448</v>
      </c>
      <c r="B368" s="51">
        <v>864</v>
      </c>
      <c r="C368" s="51">
        <v>132</v>
      </c>
      <c r="D368" s="52">
        <v>22.7</v>
      </c>
    </row>
    <row r="369" spans="1:4" s="9" customFormat="1" x14ac:dyDescent="0.3">
      <c r="A369" s="8">
        <f t="shared" si="5"/>
        <v>40972.812499999112</v>
      </c>
      <c r="B369" s="51">
        <v>856</v>
      </c>
      <c r="C369" s="51">
        <v>132</v>
      </c>
      <c r="D369" s="52">
        <v>22.5</v>
      </c>
    </row>
    <row r="370" spans="1:4" s="9" customFormat="1" x14ac:dyDescent="0.3">
      <c r="A370" s="8">
        <f t="shared" si="5"/>
        <v>40972.822916665777</v>
      </c>
      <c r="B370" s="51">
        <v>886</v>
      </c>
      <c r="C370" s="51">
        <v>132</v>
      </c>
      <c r="D370" s="52">
        <v>22.7</v>
      </c>
    </row>
    <row r="371" spans="1:4" s="9" customFormat="1" x14ac:dyDescent="0.3">
      <c r="A371" s="8">
        <f t="shared" si="5"/>
        <v>40972.833333332441</v>
      </c>
      <c r="B371" s="51">
        <v>875</v>
      </c>
      <c r="C371" s="51">
        <v>132</v>
      </c>
      <c r="D371" s="52">
        <v>22.5</v>
      </c>
    </row>
    <row r="372" spans="1:4" s="9" customFormat="1" x14ac:dyDescent="0.3">
      <c r="A372" s="8">
        <f t="shared" si="5"/>
        <v>40972.843749999105</v>
      </c>
      <c r="B372" s="51">
        <v>873</v>
      </c>
      <c r="C372" s="51">
        <v>132</v>
      </c>
      <c r="D372" s="52">
        <v>22.6</v>
      </c>
    </row>
    <row r="373" spans="1:4" s="9" customFormat="1" x14ac:dyDescent="0.3">
      <c r="A373" s="8">
        <f t="shared" si="5"/>
        <v>40972.854166665769</v>
      </c>
      <c r="B373" s="51">
        <v>878</v>
      </c>
      <c r="C373" s="51">
        <v>130</v>
      </c>
      <c r="D373" s="52">
        <v>22.4</v>
      </c>
    </row>
    <row r="374" spans="1:4" s="9" customFormat="1" x14ac:dyDescent="0.3">
      <c r="A374" s="8">
        <f t="shared" si="5"/>
        <v>40972.864583332434</v>
      </c>
      <c r="B374" s="51">
        <v>864</v>
      </c>
      <c r="C374" s="51">
        <v>132</v>
      </c>
      <c r="D374" s="52">
        <v>22.6</v>
      </c>
    </row>
    <row r="375" spans="1:4" s="9" customFormat="1" x14ac:dyDescent="0.3">
      <c r="A375" s="8">
        <f t="shared" si="5"/>
        <v>40972.874999999098</v>
      </c>
      <c r="B375" s="51">
        <v>873</v>
      </c>
      <c r="C375" s="51">
        <v>133</v>
      </c>
      <c r="D375" s="52">
        <v>22.4</v>
      </c>
    </row>
    <row r="376" spans="1:4" s="9" customFormat="1" x14ac:dyDescent="0.3">
      <c r="A376" s="8">
        <f t="shared" si="5"/>
        <v>40972.885416665762</v>
      </c>
      <c r="B376" s="51">
        <v>859</v>
      </c>
      <c r="C376" s="51">
        <v>134</v>
      </c>
      <c r="D376" s="52">
        <v>22.4</v>
      </c>
    </row>
    <row r="377" spans="1:4" s="9" customFormat="1" x14ac:dyDescent="0.3">
      <c r="A377" s="8">
        <f t="shared" si="5"/>
        <v>40972.895833332426</v>
      </c>
      <c r="B377" s="51">
        <v>866</v>
      </c>
      <c r="C377" s="51">
        <v>132</v>
      </c>
      <c r="D377" s="52">
        <v>22.5</v>
      </c>
    </row>
    <row r="378" spans="1:4" s="9" customFormat="1" x14ac:dyDescent="0.3">
      <c r="A378" s="8">
        <f t="shared" si="5"/>
        <v>40972.906249999091</v>
      </c>
      <c r="B378" s="51">
        <v>871</v>
      </c>
      <c r="C378" s="51">
        <v>134</v>
      </c>
      <c r="D378" s="52">
        <v>22.3</v>
      </c>
    </row>
    <row r="379" spans="1:4" s="9" customFormat="1" x14ac:dyDescent="0.3">
      <c r="A379" s="8">
        <f t="shared" si="5"/>
        <v>40972.916666665755</v>
      </c>
      <c r="B379" s="51">
        <v>873</v>
      </c>
      <c r="C379" s="51">
        <v>132</v>
      </c>
      <c r="D379" s="52">
        <v>22.3</v>
      </c>
    </row>
    <row r="380" spans="1:4" s="9" customFormat="1" x14ac:dyDescent="0.3">
      <c r="A380" s="8">
        <f t="shared" si="5"/>
        <v>40972.927083332419</v>
      </c>
      <c r="B380" s="51">
        <v>871</v>
      </c>
      <c r="C380" s="51">
        <v>133</v>
      </c>
      <c r="D380" s="52">
        <v>22.4</v>
      </c>
    </row>
    <row r="381" spans="1:4" s="9" customFormat="1" x14ac:dyDescent="0.3">
      <c r="A381" s="8">
        <f t="shared" si="5"/>
        <v>40972.937499999083</v>
      </c>
      <c r="B381" s="51">
        <v>868</v>
      </c>
      <c r="C381" s="51">
        <v>133</v>
      </c>
      <c r="D381" s="52">
        <v>22.4</v>
      </c>
    </row>
    <row r="382" spans="1:4" s="9" customFormat="1" x14ac:dyDescent="0.3">
      <c r="A382" s="8">
        <f t="shared" si="5"/>
        <v>40972.947916665747</v>
      </c>
      <c r="B382" s="51">
        <v>871</v>
      </c>
      <c r="C382" s="51">
        <v>132</v>
      </c>
      <c r="D382" s="52">
        <v>22.2</v>
      </c>
    </row>
    <row r="383" spans="1:4" s="9" customFormat="1" x14ac:dyDescent="0.3">
      <c r="A383" s="8">
        <f t="shared" si="5"/>
        <v>40972.958333332412</v>
      </c>
      <c r="B383" s="51">
        <v>878</v>
      </c>
      <c r="C383" s="51">
        <v>132</v>
      </c>
      <c r="D383" s="52">
        <v>22.1</v>
      </c>
    </row>
    <row r="384" spans="1:4" s="9" customFormat="1" x14ac:dyDescent="0.3">
      <c r="A384" s="8">
        <f t="shared" si="5"/>
        <v>40972.968749999076</v>
      </c>
      <c r="B384" s="51">
        <v>870</v>
      </c>
      <c r="C384" s="51">
        <v>132</v>
      </c>
      <c r="D384" s="52">
        <v>22.1</v>
      </c>
    </row>
    <row r="385" spans="1:4" s="9" customFormat="1" x14ac:dyDescent="0.3">
      <c r="A385" s="8">
        <f t="shared" si="5"/>
        <v>40972.97916666574</v>
      </c>
      <c r="B385" s="51">
        <v>864</v>
      </c>
      <c r="C385" s="51">
        <v>134</v>
      </c>
      <c r="D385" s="52">
        <v>21.9</v>
      </c>
    </row>
    <row r="386" spans="1:4" s="9" customFormat="1" x14ac:dyDescent="0.3">
      <c r="A386" s="8">
        <f t="shared" si="5"/>
        <v>40972.989583332404</v>
      </c>
      <c r="B386" s="51">
        <v>864</v>
      </c>
      <c r="C386" s="51">
        <v>133</v>
      </c>
      <c r="D386" s="52">
        <v>22.2</v>
      </c>
    </row>
    <row r="387" spans="1:4" s="9" customFormat="1" x14ac:dyDescent="0.3">
      <c r="A387" s="8">
        <f t="shared" si="5"/>
        <v>40972.999999999069</v>
      </c>
      <c r="B387" s="51">
        <v>864</v>
      </c>
      <c r="C387" s="51">
        <v>133</v>
      </c>
      <c r="D387" s="52">
        <v>21.9</v>
      </c>
    </row>
    <row r="388" spans="1:4" s="9" customFormat="1" x14ac:dyDescent="0.3">
      <c r="A388" s="8">
        <f t="shared" si="5"/>
        <v>40973.010416665733</v>
      </c>
      <c r="B388" s="51">
        <v>879</v>
      </c>
      <c r="C388" s="51">
        <v>132</v>
      </c>
      <c r="D388" s="52">
        <v>21.9</v>
      </c>
    </row>
    <row r="389" spans="1:4" s="9" customFormat="1" x14ac:dyDescent="0.3">
      <c r="A389" s="8">
        <f t="shared" ref="A389:A452" si="6">A388+1/24/4</f>
        <v>40973.020833332397</v>
      </c>
      <c r="B389" s="51">
        <v>269</v>
      </c>
      <c r="C389" s="51">
        <v>0</v>
      </c>
      <c r="D389" s="52">
        <v>17.399999999999999</v>
      </c>
    </row>
    <row r="390" spans="1:4" s="9" customFormat="1" x14ac:dyDescent="0.3">
      <c r="A390" s="8">
        <f t="shared" si="6"/>
        <v>40973.031249999061</v>
      </c>
      <c r="B390" s="51">
        <v>139</v>
      </c>
      <c r="C390" s="51">
        <v>0</v>
      </c>
      <c r="D390" s="52">
        <v>17.7</v>
      </c>
    </row>
    <row r="391" spans="1:4" s="9" customFormat="1" x14ac:dyDescent="0.3">
      <c r="A391" s="8">
        <f t="shared" si="6"/>
        <v>40973.041666665726</v>
      </c>
      <c r="B391" s="51">
        <v>92</v>
      </c>
      <c r="C391" s="51">
        <v>0</v>
      </c>
      <c r="D391" s="52">
        <v>18.2</v>
      </c>
    </row>
    <row r="392" spans="1:4" s="9" customFormat="1" x14ac:dyDescent="0.3">
      <c r="A392" s="8">
        <f t="shared" si="6"/>
        <v>40973.05208333239</v>
      </c>
      <c r="B392" s="51">
        <v>64</v>
      </c>
      <c r="C392" s="51">
        <v>0</v>
      </c>
      <c r="D392" s="52">
        <v>17.7</v>
      </c>
    </row>
    <row r="393" spans="1:4" s="9" customFormat="1" x14ac:dyDescent="0.3">
      <c r="A393" s="8">
        <f t="shared" si="6"/>
        <v>40973.062499999054</v>
      </c>
      <c r="B393" s="51">
        <v>46</v>
      </c>
      <c r="C393" s="51">
        <v>0</v>
      </c>
      <c r="D393" s="52">
        <v>18</v>
      </c>
    </row>
    <row r="394" spans="1:4" s="9" customFormat="1" x14ac:dyDescent="0.3">
      <c r="A394" s="8">
        <f t="shared" si="6"/>
        <v>40973.072916665718</v>
      </c>
      <c r="B394" s="51">
        <v>37</v>
      </c>
      <c r="C394" s="51">
        <v>0</v>
      </c>
      <c r="D394" s="52">
        <v>17.899999999999999</v>
      </c>
    </row>
    <row r="395" spans="1:4" s="9" customFormat="1" x14ac:dyDescent="0.3">
      <c r="A395" s="8">
        <f t="shared" si="6"/>
        <v>40973.083333332383</v>
      </c>
      <c r="B395" s="51">
        <v>29</v>
      </c>
      <c r="C395" s="51">
        <v>0</v>
      </c>
      <c r="D395" s="52">
        <v>17.899999999999999</v>
      </c>
    </row>
    <row r="396" spans="1:4" s="9" customFormat="1" x14ac:dyDescent="0.3">
      <c r="A396" s="8">
        <f t="shared" si="6"/>
        <v>40973.093749999047</v>
      </c>
      <c r="B396" s="51">
        <v>23</v>
      </c>
      <c r="C396" s="51">
        <v>0</v>
      </c>
      <c r="D396" s="52">
        <v>17.899999999999999</v>
      </c>
    </row>
    <row r="397" spans="1:4" s="9" customFormat="1" x14ac:dyDescent="0.3">
      <c r="A397" s="8">
        <f t="shared" si="6"/>
        <v>40973.104166665711</v>
      </c>
      <c r="B397" s="51">
        <v>19</v>
      </c>
      <c r="C397" s="51">
        <v>0</v>
      </c>
      <c r="D397" s="52">
        <v>16.600000000000001</v>
      </c>
    </row>
    <row r="398" spans="1:4" s="9" customFormat="1" x14ac:dyDescent="0.3">
      <c r="A398" s="8">
        <f t="shared" si="6"/>
        <v>40973.114583332375</v>
      </c>
      <c r="B398" s="51">
        <v>15</v>
      </c>
      <c r="C398" s="51">
        <v>0</v>
      </c>
      <c r="D398" s="52">
        <v>16.600000000000001</v>
      </c>
    </row>
    <row r="399" spans="1:4" s="9" customFormat="1" x14ac:dyDescent="0.3">
      <c r="A399" s="8">
        <f t="shared" si="6"/>
        <v>40973.12499999904</v>
      </c>
      <c r="B399" s="51">
        <v>12</v>
      </c>
      <c r="C399" s="51">
        <v>0</v>
      </c>
      <c r="D399" s="52">
        <v>17.100000000000001</v>
      </c>
    </row>
    <row r="400" spans="1:4" s="9" customFormat="1" x14ac:dyDescent="0.3">
      <c r="A400" s="8">
        <f t="shared" si="6"/>
        <v>40973.135416665704</v>
      </c>
      <c r="B400" s="51">
        <v>8</v>
      </c>
      <c r="C400" s="51">
        <v>0</v>
      </c>
      <c r="D400" s="52">
        <v>16.8</v>
      </c>
    </row>
    <row r="401" spans="1:4" s="9" customFormat="1" x14ac:dyDescent="0.3">
      <c r="A401" s="8">
        <f t="shared" si="6"/>
        <v>40973.145833332368</v>
      </c>
      <c r="B401" s="51">
        <v>6</v>
      </c>
      <c r="C401" s="51">
        <v>0</v>
      </c>
      <c r="D401" s="52">
        <v>17.100000000000001</v>
      </c>
    </row>
    <row r="402" spans="1:4" s="9" customFormat="1" x14ac:dyDescent="0.3">
      <c r="A402" s="8">
        <f t="shared" si="6"/>
        <v>40973.156249999032</v>
      </c>
      <c r="B402" s="51">
        <v>4</v>
      </c>
      <c r="C402" s="51">
        <v>0</v>
      </c>
      <c r="D402" s="52">
        <v>17.100000000000001</v>
      </c>
    </row>
    <row r="403" spans="1:4" s="9" customFormat="1" x14ac:dyDescent="0.3">
      <c r="A403" s="8">
        <f t="shared" si="6"/>
        <v>40973.166666665697</v>
      </c>
      <c r="B403" s="51">
        <v>4</v>
      </c>
      <c r="C403" s="51">
        <v>0</v>
      </c>
      <c r="D403" s="52">
        <v>17.100000000000001</v>
      </c>
    </row>
    <row r="404" spans="1:4" s="9" customFormat="1" x14ac:dyDescent="0.3">
      <c r="A404" s="8">
        <f t="shared" si="6"/>
        <v>40973.177083332361</v>
      </c>
      <c r="B404" s="51">
        <v>1</v>
      </c>
      <c r="C404" s="51">
        <v>0</v>
      </c>
      <c r="D404" s="52">
        <v>17.2</v>
      </c>
    </row>
    <row r="405" spans="1:4" s="9" customFormat="1" x14ac:dyDescent="0.3">
      <c r="A405" s="8">
        <f t="shared" si="6"/>
        <v>40973.187499999025</v>
      </c>
      <c r="B405" s="51">
        <v>1</v>
      </c>
      <c r="C405" s="51">
        <v>0</v>
      </c>
      <c r="D405" s="52">
        <v>17.3</v>
      </c>
    </row>
    <row r="406" spans="1:4" s="9" customFormat="1" x14ac:dyDescent="0.3">
      <c r="A406" s="8">
        <f t="shared" si="6"/>
        <v>40973.197916665689</v>
      </c>
      <c r="B406" s="51">
        <v>0</v>
      </c>
      <c r="C406" s="51">
        <v>0</v>
      </c>
      <c r="D406" s="52">
        <v>17.600000000000001</v>
      </c>
    </row>
    <row r="407" spans="1:4" s="9" customFormat="1" x14ac:dyDescent="0.3">
      <c r="A407" s="8">
        <f t="shared" si="6"/>
        <v>40973.208333332354</v>
      </c>
      <c r="B407" s="51">
        <v>0</v>
      </c>
      <c r="C407" s="51">
        <v>0</v>
      </c>
      <c r="D407" s="52">
        <v>17.399999999999999</v>
      </c>
    </row>
    <row r="408" spans="1:4" s="9" customFormat="1" x14ac:dyDescent="0.3">
      <c r="A408" s="8">
        <f t="shared" si="6"/>
        <v>40973.218749999018</v>
      </c>
      <c r="B408" s="51">
        <v>0</v>
      </c>
      <c r="C408" s="51">
        <v>0</v>
      </c>
      <c r="D408" s="52">
        <v>17.600000000000001</v>
      </c>
    </row>
    <row r="409" spans="1:4" s="9" customFormat="1" x14ac:dyDescent="0.3">
      <c r="A409" s="8">
        <f t="shared" si="6"/>
        <v>40973.229166665682</v>
      </c>
      <c r="B409" s="51">
        <v>0</v>
      </c>
      <c r="C409" s="51">
        <v>0</v>
      </c>
      <c r="D409" s="52">
        <v>17.7</v>
      </c>
    </row>
    <row r="410" spans="1:4" s="9" customFormat="1" x14ac:dyDescent="0.3">
      <c r="A410" s="8">
        <f t="shared" si="6"/>
        <v>40973.239583332346</v>
      </c>
      <c r="B410" s="51">
        <v>0</v>
      </c>
      <c r="C410" s="51">
        <v>0</v>
      </c>
      <c r="D410" s="52">
        <v>17.600000000000001</v>
      </c>
    </row>
    <row r="411" spans="1:4" s="9" customFormat="1" x14ac:dyDescent="0.3">
      <c r="A411" s="8">
        <f t="shared" si="6"/>
        <v>40973.24999999901</v>
      </c>
      <c r="B411" s="51">
        <v>0</v>
      </c>
      <c r="C411" s="51">
        <v>0</v>
      </c>
      <c r="D411" s="52">
        <v>17.600000000000001</v>
      </c>
    </row>
    <row r="412" spans="1:4" s="9" customFormat="1" x14ac:dyDescent="0.3">
      <c r="A412" s="8">
        <f t="shared" si="6"/>
        <v>40973.260416665675</v>
      </c>
      <c r="B412" s="51">
        <v>0</v>
      </c>
      <c r="C412" s="51">
        <v>0</v>
      </c>
      <c r="D412" s="52">
        <v>17.7</v>
      </c>
    </row>
    <row r="413" spans="1:4" s="9" customFormat="1" x14ac:dyDescent="0.3">
      <c r="A413" s="8">
        <f t="shared" si="6"/>
        <v>40973.270833332339</v>
      </c>
      <c r="B413" s="51">
        <v>0</v>
      </c>
      <c r="C413" s="51">
        <v>0</v>
      </c>
      <c r="D413" s="52">
        <v>17.8</v>
      </c>
    </row>
    <row r="414" spans="1:4" s="9" customFormat="1" x14ac:dyDescent="0.3">
      <c r="A414" s="8">
        <f t="shared" si="6"/>
        <v>40973.281249999003</v>
      </c>
      <c r="B414" s="51">
        <v>0</v>
      </c>
      <c r="C414" s="51">
        <v>0</v>
      </c>
      <c r="D414" s="52">
        <v>17.899999999999999</v>
      </c>
    </row>
    <row r="415" spans="1:4" s="9" customFormat="1" x14ac:dyDescent="0.3">
      <c r="A415" s="8">
        <f t="shared" si="6"/>
        <v>40973.291666665667</v>
      </c>
      <c r="B415" s="51">
        <v>0</v>
      </c>
      <c r="C415" s="51">
        <v>0</v>
      </c>
      <c r="D415" s="52">
        <v>17.7</v>
      </c>
    </row>
    <row r="416" spans="1:4" s="9" customFormat="1" x14ac:dyDescent="0.3">
      <c r="A416" s="8">
        <f t="shared" si="6"/>
        <v>40973.302083332332</v>
      </c>
      <c r="B416" s="51">
        <v>0</v>
      </c>
      <c r="C416" s="51">
        <v>0</v>
      </c>
      <c r="D416" s="52">
        <v>18</v>
      </c>
    </row>
    <row r="417" spans="1:4" s="9" customFormat="1" x14ac:dyDescent="0.3">
      <c r="A417" s="8">
        <f t="shared" si="6"/>
        <v>40973.312499998996</v>
      </c>
      <c r="B417" s="51">
        <v>931</v>
      </c>
      <c r="C417" s="51">
        <v>142</v>
      </c>
      <c r="D417" s="52">
        <v>37.9</v>
      </c>
    </row>
    <row r="418" spans="1:4" s="9" customFormat="1" x14ac:dyDescent="0.3">
      <c r="A418" s="8">
        <f t="shared" si="6"/>
        <v>40973.32291666566</v>
      </c>
      <c r="B418" s="51">
        <v>963</v>
      </c>
      <c r="C418" s="51">
        <v>137</v>
      </c>
      <c r="D418" s="52">
        <v>29.7</v>
      </c>
    </row>
    <row r="419" spans="1:4" s="9" customFormat="1" x14ac:dyDescent="0.3">
      <c r="A419" s="8">
        <f t="shared" si="6"/>
        <v>40973.333333332324</v>
      </c>
      <c r="B419" s="51">
        <v>984</v>
      </c>
      <c r="C419" s="51">
        <v>137</v>
      </c>
      <c r="D419" s="52">
        <v>28</v>
      </c>
    </row>
    <row r="420" spans="1:4" s="9" customFormat="1" x14ac:dyDescent="0.3">
      <c r="A420" s="8">
        <f t="shared" si="6"/>
        <v>40973.343749998989</v>
      </c>
      <c r="B420" s="51">
        <v>910</v>
      </c>
      <c r="C420" s="51">
        <v>136</v>
      </c>
      <c r="D420" s="52">
        <v>27.5</v>
      </c>
    </row>
    <row r="421" spans="1:4" s="9" customFormat="1" x14ac:dyDescent="0.3">
      <c r="A421" s="8">
        <f t="shared" si="6"/>
        <v>40973.354166665653</v>
      </c>
      <c r="B421" s="51">
        <v>919</v>
      </c>
      <c r="C421" s="51">
        <v>135</v>
      </c>
      <c r="D421" s="52">
        <v>27.1</v>
      </c>
    </row>
    <row r="422" spans="1:4" s="9" customFormat="1" x14ac:dyDescent="0.3">
      <c r="A422" s="8">
        <f t="shared" si="6"/>
        <v>40973.364583332317</v>
      </c>
      <c r="B422" s="51">
        <v>955</v>
      </c>
      <c r="C422" s="51">
        <v>135</v>
      </c>
      <c r="D422" s="52">
        <v>26.8</v>
      </c>
    </row>
    <row r="423" spans="1:4" s="9" customFormat="1" x14ac:dyDescent="0.3">
      <c r="A423" s="8">
        <f t="shared" si="6"/>
        <v>40973.374999998981</v>
      </c>
      <c r="B423" s="51">
        <v>974</v>
      </c>
      <c r="C423" s="51">
        <v>134</v>
      </c>
      <c r="D423" s="52">
        <v>26.1</v>
      </c>
    </row>
    <row r="424" spans="1:4" s="9" customFormat="1" x14ac:dyDescent="0.3">
      <c r="A424" s="8">
        <f t="shared" si="6"/>
        <v>40973.385416665646</v>
      </c>
      <c r="B424" s="51">
        <v>967</v>
      </c>
      <c r="C424" s="51">
        <v>136</v>
      </c>
      <c r="D424" s="52">
        <v>26.2</v>
      </c>
    </row>
    <row r="425" spans="1:4" s="9" customFormat="1" x14ac:dyDescent="0.3">
      <c r="A425" s="8">
        <f t="shared" si="6"/>
        <v>40973.39583333231</v>
      </c>
      <c r="B425" s="51">
        <v>964</v>
      </c>
      <c r="C425" s="51">
        <v>136</v>
      </c>
      <c r="D425" s="52">
        <v>25.9</v>
      </c>
    </row>
    <row r="426" spans="1:4" s="9" customFormat="1" x14ac:dyDescent="0.3">
      <c r="A426" s="8">
        <f t="shared" si="6"/>
        <v>40973.406249998974</v>
      </c>
      <c r="B426" s="51">
        <v>959</v>
      </c>
      <c r="C426" s="51">
        <v>136</v>
      </c>
      <c r="D426" s="52">
        <v>25.9</v>
      </c>
    </row>
    <row r="427" spans="1:4" s="9" customFormat="1" x14ac:dyDescent="0.3">
      <c r="A427" s="8">
        <f t="shared" si="6"/>
        <v>40973.416666665638</v>
      </c>
      <c r="B427" s="51">
        <v>956</v>
      </c>
      <c r="C427" s="51">
        <v>136</v>
      </c>
      <c r="D427" s="52">
        <v>25.5</v>
      </c>
    </row>
    <row r="428" spans="1:4" s="9" customFormat="1" x14ac:dyDescent="0.3">
      <c r="A428" s="8">
        <f t="shared" si="6"/>
        <v>40973.427083332303</v>
      </c>
      <c r="B428" s="51">
        <v>944</v>
      </c>
      <c r="C428" s="51">
        <v>135</v>
      </c>
      <c r="D428" s="52">
        <v>25.3</v>
      </c>
    </row>
    <row r="429" spans="1:4" s="9" customFormat="1" x14ac:dyDescent="0.3">
      <c r="A429" s="8">
        <f t="shared" si="6"/>
        <v>40973.437499998967</v>
      </c>
      <c r="B429" s="51">
        <v>952</v>
      </c>
      <c r="C429" s="51">
        <v>135</v>
      </c>
      <c r="D429" s="52">
        <v>25</v>
      </c>
    </row>
    <row r="430" spans="1:4" s="9" customFormat="1" x14ac:dyDescent="0.3">
      <c r="A430" s="8">
        <f t="shared" si="6"/>
        <v>40973.447916665631</v>
      </c>
      <c r="B430" s="51">
        <v>944</v>
      </c>
      <c r="C430" s="51">
        <v>133</v>
      </c>
      <c r="D430" s="52">
        <v>25.2</v>
      </c>
    </row>
    <row r="431" spans="1:4" s="9" customFormat="1" x14ac:dyDescent="0.3">
      <c r="A431" s="8">
        <f t="shared" si="6"/>
        <v>40973.458333332295</v>
      </c>
      <c r="B431" s="51">
        <v>937</v>
      </c>
      <c r="C431" s="51">
        <v>134</v>
      </c>
      <c r="D431" s="52">
        <v>25.4</v>
      </c>
    </row>
    <row r="432" spans="1:4" s="9" customFormat="1" x14ac:dyDescent="0.3">
      <c r="A432" s="8">
        <f t="shared" si="6"/>
        <v>40973.46874999896</v>
      </c>
      <c r="B432" s="51">
        <v>930</v>
      </c>
      <c r="C432" s="51">
        <v>134</v>
      </c>
      <c r="D432" s="52">
        <v>25.1</v>
      </c>
    </row>
    <row r="433" spans="1:4" s="9" customFormat="1" x14ac:dyDescent="0.3">
      <c r="A433" s="8">
        <f t="shared" si="6"/>
        <v>40973.479166665624</v>
      </c>
      <c r="B433" s="51">
        <v>927</v>
      </c>
      <c r="C433" s="51">
        <v>135</v>
      </c>
      <c r="D433" s="52">
        <v>24.7</v>
      </c>
    </row>
    <row r="434" spans="1:4" s="9" customFormat="1" x14ac:dyDescent="0.3">
      <c r="A434" s="8">
        <f t="shared" si="6"/>
        <v>40973.489583332288</v>
      </c>
      <c r="B434" s="51">
        <v>927</v>
      </c>
      <c r="C434" s="51">
        <v>134</v>
      </c>
      <c r="D434" s="52">
        <v>24.6</v>
      </c>
    </row>
    <row r="435" spans="1:4" s="9" customFormat="1" x14ac:dyDescent="0.3">
      <c r="A435" s="8">
        <f t="shared" si="6"/>
        <v>40973.499999998952</v>
      </c>
      <c r="B435" s="51">
        <v>912</v>
      </c>
      <c r="C435" s="51">
        <v>134</v>
      </c>
      <c r="D435" s="52">
        <v>24.4</v>
      </c>
    </row>
    <row r="436" spans="1:4" s="9" customFormat="1" x14ac:dyDescent="0.3">
      <c r="A436" s="8">
        <f t="shared" si="6"/>
        <v>40973.510416665617</v>
      </c>
      <c r="B436" s="51">
        <v>917</v>
      </c>
      <c r="C436" s="51">
        <v>133</v>
      </c>
      <c r="D436" s="52">
        <v>24.4</v>
      </c>
    </row>
    <row r="437" spans="1:4" s="9" customFormat="1" x14ac:dyDescent="0.3">
      <c r="A437" s="8">
        <f t="shared" si="6"/>
        <v>40973.520833332281</v>
      </c>
      <c r="B437" s="51">
        <v>908</v>
      </c>
      <c r="C437" s="51">
        <v>135</v>
      </c>
      <c r="D437" s="52">
        <v>24.6</v>
      </c>
    </row>
    <row r="438" spans="1:4" s="9" customFormat="1" x14ac:dyDescent="0.3">
      <c r="A438" s="8">
        <f t="shared" si="6"/>
        <v>40973.531249998945</v>
      </c>
      <c r="B438" s="51">
        <v>908</v>
      </c>
      <c r="C438" s="51">
        <v>136</v>
      </c>
      <c r="D438" s="52">
        <v>23.9</v>
      </c>
    </row>
    <row r="439" spans="1:4" s="9" customFormat="1" x14ac:dyDescent="0.3">
      <c r="A439" s="8">
        <f t="shared" si="6"/>
        <v>40973.541666665609</v>
      </c>
      <c r="B439" s="51">
        <v>911</v>
      </c>
      <c r="C439" s="51">
        <v>134</v>
      </c>
      <c r="D439" s="52">
        <v>24.1</v>
      </c>
    </row>
    <row r="440" spans="1:4" s="9" customFormat="1" x14ac:dyDescent="0.3">
      <c r="A440" s="8">
        <f t="shared" si="6"/>
        <v>40973.552083332273</v>
      </c>
      <c r="B440" s="51">
        <v>908</v>
      </c>
      <c r="C440" s="51">
        <v>132</v>
      </c>
      <c r="D440" s="52">
        <v>24.1</v>
      </c>
    </row>
    <row r="441" spans="1:4" s="9" customFormat="1" x14ac:dyDescent="0.3">
      <c r="A441" s="8">
        <f t="shared" si="6"/>
        <v>40973.562499998938</v>
      </c>
      <c r="B441" s="51">
        <v>898</v>
      </c>
      <c r="C441" s="51">
        <v>135</v>
      </c>
      <c r="D441" s="52">
        <v>23.9</v>
      </c>
    </row>
    <row r="442" spans="1:4" s="9" customFormat="1" x14ac:dyDescent="0.3">
      <c r="A442" s="8">
        <f t="shared" si="6"/>
        <v>40973.572916665602</v>
      </c>
      <c r="B442" s="51">
        <v>894</v>
      </c>
      <c r="C442" s="51">
        <v>134</v>
      </c>
      <c r="D442" s="52">
        <v>23.6</v>
      </c>
    </row>
    <row r="443" spans="1:4" s="9" customFormat="1" x14ac:dyDescent="0.3">
      <c r="A443" s="8">
        <f t="shared" si="6"/>
        <v>40973.583333332266</v>
      </c>
      <c r="B443" s="51">
        <v>415</v>
      </c>
      <c r="C443" s="51">
        <v>35</v>
      </c>
      <c r="D443" s="52">
        <v>19.7</v>
      </c>
    </row>
    <row r="444" spans="1:4" s="9" customFormat="1" x14ac:dyDescent="0.3">
      <c r="A444" s="8">
        <f t="shared" si="6"/>
        <v>40973.59374999893</v>
      </c>
      <c r="B444" s="51">
        <v>152</v>
      </c>
      <c r="C444" s="51">
        <v>0</v>
      </c>
      <c r="D444" s="52">
        <v>19.8</v>
      </c>
    </row>
    <row r="445" spans="1:4" s="9" customFormat="1" x14ac:dyDescent="0.3">
      <c r="A445" s="8">
        <f t="shared" si="6"/>
        <v>40973.604166665595</v>
      </c>
      <c r="B445" s="51">
        <v>91</v>
      </c>
      <c r="C445" s="51">
        <v>0</v>
      </c>
      <c r="D445" s="52">
        <v>20.100000000000001</v>
      </c>
    </row>
    <row r="446" spans="1:4" s="9" customFormat="1" x14ac:dyDescent="0.3">
      <c r="A446" s="8">
        <f t="shared" si="6"/>
        <v>40973.614583332259</v>
      </c>
      <c r="B446" s="51">
        <v>57</v>
      </c>
      <c r="C446" s="51">
        <v>0</v>
      </c>
      <c r="D446" s="52">
        <v>20.3</v>
      </c>
    </row>
    <row r="447" spans="1:4" s="9" customFormat="1" x14ac:dyDescent="0.3">
      <c r="A447" s="8">
        <f t="shared" si="6"/>
        <v>40973.624999998923</v>
      </c>
      <c r="B447" s="51">
        <v>39</v>
      </c>
      <c r="C447" s="51">
        <v>0</v>
      </c>
      <c r="D447" s="52">
        <v>20.100000000000001</v>
      </c>
    </row>
    <row r="448" spans="1:4" s="9" customFormat="1" x14ac:dyDescent="0.3">
      <c r="A448" s="8">
        <f t="shared" si="6"/>
        <v>40973.635416665587</v>
      </c>
      <c r="B448" s="51">
        <v>24</v>
      </c>
      <c r="C448" s="51">
        <v>0</v>
      </c>
      <c r="D448" s="52">
        <v>20.3</v>
      </c>
    </row>
    <row r="449" spans="1:4" s="9" customFormat="1" x14ac:dyDescent="0.3">
      <c r="A449" s="8">
        <f t="shared" si="6"/>
        <v>40973.645833332252</v>
      </c>
      <c r="B449" s="51">
        <v>21</v>
      </c>
      <c r="C449" s="51">
        <v>0</v>
      </c>
      <c r="D449" s="52">
        <v>20.3</v>
      </c>
    </row>
    <row r="450" spans="1:4" s="9" customFormat="1" x14ac:dyDescent="0.3">
      <c r="A450" s="8">
        <f t="shared" si="6"/>
        <v>40973.656249998916</v>
      </c>
      <c r="B450" s="51">
        <v>12</v>
      </c>
      <c r="C450" s="51">
        <v>0</v>
      </c>
      <c r="D450" s="52">
        <v>20.5</v>
      </c>
    </row>
    <row r="451" spans="1:4" s="9" customFormat="1" x14ac:dyDescent="0.3">
      <c r="A451" s="8">
        <f t="shared" si="6"/>
        <v>40973.66666666558</v>
      </c>
      <c r="B451" s="51">
        <v>2</v>
      </c>
      <c r="C451" s="51">
        <v>0</v>
      </c>
      <c r="D451" s="52">
        <v>21.1</v>
      </c>
    </row>
    <row r="452" spans="1:4" s="9" customFormat="1" x14ac:dyDescent="0.3">
      <c r="A452" s="8">
        <f t="shared" si="6"/>
        <v>40973.677083332244</v>
      </c>
      <c r="B452" s="51">
        <v>3</v>
      </c>
      <c r="C452" s="51">
        <v>0</v>
      </c>
      <c r="D452" s="52">
        <v>21.5</v>
      </c>
    </row>
    <row r="453" spans="1:4" s="9" customFormat="1" x14ac:dyDescent="0.3">
      <c r="A453" s="8">
        <f t="shared" ref="A453:A516" si="7">A452+1/24/4</f>
        <v>40973.687499998909</v>
      </c>
      <c r="B453" s="51">
        <v>0</v>
      </c>
      <c r="C453" s="51">
        <v>0</v>
      </c>
      <c r="D453" s="52">
        <v>22.3</v>
      </c>
    </row>
    <row r="454" spans="1:4" s="9" customFormat="1" x14ac:dyDescent="0.3">
      <c r="A454" s="8">
        <f t="shared" si="7"/>
        <v>40973.697916665573</v>
      </c>
      <c r="B454" s="51">
        <v>0</v>
      </c>
      <c r="C454" s="51">
        <v>0</v>
      </c>
      <c r="D454" s="52">
        <v>22.4</v>
      </c>
    </row>
    <row r="455" spans="1:4" s="9" customFormat="1" x14ac:dyDescent="0.3">
      <c r="A455" s="8">
        <f t="shared" si="7"/>
        <v>40973.708333332237</v>
      </c>
      <c r="B455" s="51">
        <v>0</v>
      </c>
      <c r="C455" s="51">
        <v>0</v>
      </c>
      <c r="D455" s="52">
        <v>23</v>
      </c>
    </row>
    <row r="456" spans="1:4" s="9" customFormat="1" x14ac:dyDescent="0.3">
      <c r="A456" s="8">
        <f t="shared" si="7"/>
        <v>40973.718749998901</v>
      </c>
      <c r="B456" s="51">
        <v>0</v>
      </c>
      <c r="C456" s="51">
        <v>0</v>
      </c>
      <c r="D456" s="52">
        <v>23.2</v>
      </c>
    </row>
    <row r="457" spans="1:4" s="9" customFormat="1" x14ac:dyDescent="0.3">
      <c r="A457" s="8">
        <f t="shared" si="7"/>
        <v>40973.729166665566</v>
      </c>
      <c r="B457" s="51">
        <v>0</v>
      </c>
      <c r="C457" s="51">
        <v>0</v>
      </c>
      <c r="D457" s="52">
        <v>24</v>
      </c>
    </row>
    <row r="458" spans="1:4" s="9" customFormat="1" x14ac:dyDescent="0.3">
      <c r="A458" s="8">
        <f t="shared" si="7"/>
        <v>40973.73958333223</v>
      </c>
      <c r="B458" s="51">
        <v>0</v>
      </c>
      <c r="C458" s="51">
        <v>0</v>
      </c>
      <c r="D458" s="52">
        <v>24.7</v>
      </c>
    </row>
    <row r="459" spans="1:4" s="9" customFormat="1" x14ac:dyDescent="0.3">
      <c r="A459" s="8">
        <f t="shared" si="7"/>
        <v>40973.749999998894</v>
      </c>
      <c r="B459" s="51">
        <v>0</v>
      </c>
      <c r="C459" s="51">
        <v>0</v>
      </c>
      <c r="D459" s="52">
        <v>25</v>
      </c>
    </row>
    <row r="460" spans="1:4" s="9" customFormat="1" x14ac:dyDescent="0.3">
      <c r="A460" s="8">
        <f t="shared" si="7"/>
        <v>40973.760416665558</v>
      </c>
      <c r="B460" s="51">
        <v>0</v>
      </c>
      <c r="C460" s="51">
        <v>0</v>
      </c>
      <c r="D460" s="52">
        <v>25.3</v>
      </c>
    </row>
    <row r="461" spans="1:4" s="9" customFormat="1" x14ac:dyDescent="0.3">
      <c r="A461" s="8">
        <f t="shared" si="7"/>
        <v>40973.770833332223</v>
      </c>
      <c r="B461" s="51">
        <v>0</v>
      </c>
      <c r="C461" s="51">
        <v>0</v>
      </c>
      <c r="D461" s="52">
        <v>26.4</v>
      </c>
    </row>
    <row r="462" spans="1:4" s="9" customFormat="1" x14ac:dyDescent="0.3">
      <c r="A462" s="8">
        <f t="shared" si="7"/>
        <v>40973.781249998887</v>
      </c>
      <c r="B462" s="51">
        <v>0</v>
      </c>
      <c r="C462" s="51">
        <v>0</v>
      </c>
      <c r="D462" s="52">
        <v>28.6</v>
      </c>
    </row>
    <row r="463" spans="1:4" s="9" customFormat="1" x14ac:dyDescent="0.3">
      <c r="A463" s="8">
        <f t="shared" si="7"/>
        <v>40973.791666665551</v>
      </c>
      <c r="B463" s="51">
        <v>0</v>
      </c>
      <c r="C463" s="51">
        <v>0</v>
      </c>
      <c r="D463" s="52">
        <v>29.1</v>
      </c>
    </row>
    <row r="464" spans="1:4" s="9" customFormat="1" x14ac:dyDescent="0.3">
      <c r="A464" s="8">
        <f t="shared" si="7"/>
        <v>40973.802083332215</v>
      </c>
      <c r="B464" s="51">
        <v>0</v>
      </c>
      <c r="C464" s="51">
        <v>0</v>
      </c>
      <c r="D464" s="52">
        <v>29.7</v>
      </c>
    </row>
    <row r="465" spans="1:4" s="9" customFormat="1" x14ac:dyDescent="0.3">
      <c r="A465" s="8">
        <f t="shared" si="7"/>
        <v>40973.81249999888</v>
      </c>
      <c r="B465" s="51">
        <v>0</v>
      </c>
      <c r="C465" s="51">
        <v>0</v>
      </c>
      <c r="D465" s="52">
        <v>29.7</v>
      </c>
    </row>
    <row r="466" spans="1:4" s="9" customFormat="1" x14ac:dyDescent="0.3">
      <c r="A466" s="8">
        <f t="shared" si="7"/>
        <v>40973.822916665544</v>
      </c>
      <c r="B466" s="51">
        <v>0</v>
      </c>
      <c r="C466" s="51">
        <v>0</v>
      </c>
      <c r="D466" s="52">
        <v>30.4</v>
      </c>
    </row>
    <row r="467" spans="1:4" s="9" customFormat="1" x14ac:dyDescent="0.3">
      <c r="A467" s="8">
        <f t="shared" si="7"/>
        <v>40973.833333332208</v>
      </c>
      <c r="B467" s="51">
        <v>0</v>
      </c>
      <c r="C467" s="51">
        <v>0</v>
      </c>
      <c r="D467" s="52">
        <v>30.6</v>
      </c>
    </row>
    <row r="468" spans="1:4" s="9" customFormat="1" x14ac:dyDescent="0.3">
      <c r="A468" s="8">
        <f t="shared" si="7"/>
        <v>40973.843749998872</v>
      </c>
      <c r="B468" s="51">
        <v>0</v>
      </c>
      <c r="C468" s="51">
        <v>0</v>
      </c>
      <c r="D468" s="52">
        <v>31.1</v>
      </c>
    </row>
    <row r="469" spans="1:4" s="9" customFormat="1" x14ac:dyDescent="0.3">
      <c r="A469" s="8">
        <f t="shared" si="7"/>
        <v>40973.854166665536</v>
      </c>
      <c r="B469" s="51">
        <v>0</v>
      </c>
      <c r="C469" s="51">
        <v>0</v>
      </c>
      <c r="D469" s="52">
        <v>31.6</v>
      </c>
    </row>
    <row r="470" spans="1:4" s="9" customFormat="1" x14ac:dyDescent="0.3">
      <c r="A470" s="8">
        <f t="shared" si="7"/>
        <v>40973.864583332201</v>
      </c>
      <c r="B470" s="51">
        <v>0</v>
      </c>
      <c r="C470" s="51">
        <v>0</v>
      </c>
      <c r="D470" s="52">
        <v>31.9</v>
      </c>
    </row>
    <row r="471" spans="1:4" s="9" customFormat="1" x14ac:dyDescent="0.3">
      <c r="A471" s="8">
        <f t="shared" si="7"/>
        <v>40973.874999998865</v>
      </c>
      <c r="B471" s="51">
        <v>0</v>
      </c>
      <c r="C471" s="51">
        <v>0</v>
      </c>
      <c r="D471" s="52">
        <v>32.200000000000003</v>
      </c>
    </row>
    <row r="472" spans="1:4" s="9" customFormat="1" x14ac:dyDescent="0.3">
      <c r="A472" s="8">
        <f t="shared" si="7"/>
        <v>40973.885416665529</v>
      </c>
      <c r="B472" s="51">
        <v>0</v>
      </c>
      <c r="C472" s="51">
        <v>0</v>
      </c>
      <c r="D472" s="52">
        <v>32.200000000000003</v>
      </c>
    </row>
    <row r="473" spans="1:4" s="9" customFormat="1" x14ac:dyDescent="0.3">
      <c r="A473" s="8">
        <f t="shared" si="7"/>
        <v>40973.895833332193</v>
      </c>
      <c r="B473" s="51">
        <v>0</v>
      </c>
      <c r="C473" s="51">
        <v>0</v>
      </c>
      <c r="D473" s="52">
        <v>32.5</v>
      </c>
    </row>
    <row r="474" spans="1:4" s="9" customFormat="1" x14ac:dyDescent="0.3">
      <c r="A474" s="8">
        <f t="shared" si="7"/>
        <v>40973.906249998858</v>
      </c>
      <c r="B474" s="51">
        <v>0</v>
      </c>
      <c r="C474" s="51">
        <v>0</v>
      </c>
      <c r="D474" s="52">
        <v>33.1</v>
      </c>
    </row>
    <row r="475" spans="1:4" s="9" customFormat="1" x14ac:dyDescent="0.3">
      <c r="A475" s="8">
        <f t="shared" si="7"/>
        <v>40973.916666665522</v>
      </c>
      <c r="B475" s="51">
        <v>0</v>
      </c>
      <c r="C475" s="51">
        <v>0</v>
      </c>
      <c r="D475" s="52">
        <v>33.200000000000003</v>
      </c>
    </row>
    <row r="476" spans="1:4" s="9" customFormat="1" x14ac:dyDescent="0.3">
      <c r="A476" s="8">
        <f t="shared" si="7"/>
        <v>40973.927083332186</v>
      </c>
      <c r="B476" s="51">
        <v>0</v>
      </c>
      <c r="C476" s="51">
        <v>0</v>
      </c>
      <c r="D476" s="52">
        <v>33.6</v>
      </c>
    </row>
    <row r="477" spans="1:4" s="9" customFormat="1" x14ac:dyDescent="0.3">
      <c r="A477" s="8">
        <f t="shared" si="7"/>
        <v>40973.93749999885</v>
      </c>
      <c r="B477" s="51">
        <v>0</v>
      </c>
      <c r="C477" s="51">
        <v>0</v>
      </c>
      <c r="D477" s="52">
        <v>34.1</v>
      </c>
    </row>
    <row r="478" spans="1:4" s="9" customFormat="1" x14ac:dyDescent="0.3">
      <c r="A478" s="8">
        <f t="shared" si="7"/>
        <v>40973.947916665515</v>
      </c>
      <c r="B478" s="51">
        <v>0</v>
      </c>
      <c r="C478" s="51">
        <v>0</v>
      </c>
      <c r="D478" s="52">
        <v>35.1</v>
      </c>
    </row>
    <row r="479" spans="1:4" s="9" customFormat="1" x14ac:dyDescent="0.3">
      <c r="A479" s="8">
        <f t="shared" si="7"/>
        <v>40973.958333332179</v>
      </c>
      <c r="B479" s="51">
        <v>0</v>
      </c>
      <c r="C479" s="51">
        <v>0</v>
      </c>
      <c r="D479" s="52">
        <v>34.799999999999997</v>
      </c>
    </row>
    <row r="480" spans="1:4" s="9" customFormat="1" x14ac:dyDescent="0.3">
      <c r="A480" s="8">
        <f t="shared" si="7"/>
        <v>40973.968749998843</v>
      </c>
      <c r="B480" s="51">
        <v>0</v>
      </c>
      <c r="C480" s="51">
        <v>0</v>
      </c>
      <c r="D480" s="52">
        <v>35.200000000000003</v>
      </c>
    </row>
    <row r="481" spans="1:4" s="9" customFormat="1" x14ac:dyDescent="0.3">
      <c r="A481" s="8">
        <f t="shared" si="7"/>
        <v>40973.979166665507</v>
      </c>
      <c r="B481" s="51">
        <v>0</v>
      </c>
      <c r="C481" s="51">
        <v>0</v>
      </c>
      <c r="D481" s="52">
        <v>35.200000000000003</v>
      </c>
    </row>
    <row r="482" spans="1:4" s="9" customFormat="1" x14ac:dyDescent="0.3">
      <c r="A482" s="8">
        <f t="shared" si="7"/>
        <v>40973.989583332172</v>
      </c>
      <c r="B482" s="51">
        <v>0</v>
      </c>
      <c r="C482" s="51">
        <v>0</v>
      </c>
      <c r="D482" s="52">
        <v>35.299999999999997</v>
      </c>
    </row>
    <row r="483" spans="1:4" s="9" customFormat="1" x14ac:dyDescent="0.3">
      <c r="A483" s="8">
        <f t="shared" si="7"/>
        <v>40973.999999998836</v>
      </c>
      <c r="B483" s="51">
        <v>0</v>
      </c>
      <c r="C483" s="51">
        <v>0</v>
      </c>
      <c r="D483" s="52">
        <v>35.700000000000003</v>
      </c>
    </row>
    <row r="484" spans="1:4" s="9" customFormat="1" x14ac:dyDescent="0.3">
      <c r="A484" s="8">
        <f t="shared" si="7"/>
        <v>40974.0104166655</v>
      </c>
      <c r="B484" s="51">
        <v>0</v>
      </c>
      <c r="C484" s="51">
        <v>0</v>
      </c>
      <c r="D484" s="52">
        <v>35.9</v>
      </c>
    </row>
    <row r="485" spans="1:4" s="9" customFormat="1" x14ac:dyDescent="0.3">
      <c r="A485" s="8">
        <f t="shared" si="7"/>
        <v>40974.020833332164</v>
      </c>
      <c r="B485" s="51">
        <v>0</v>
      </c>
      <c r="C485" s="51">
        <v>0</v>
      </c>
      <c r="D485" s="52">
        <v>36.200000000000003</v>
      </c>
    </row>
    <row r="486" spans="1:4" s="9" customFormat="1" x14ac:dyDescent="0.3">
      <c r="A486" s="8">
        <f t="shared" si="7"/>
        <v>40974.031249998829</v>
      </c>
      <c r="B486" s="51">
        <v>0</v>
      </c>
      <c r="C486" s="51">
        <v>0</v>
      </c>
      <c r="D486" s="52">
        <v>36.4</v>
      </c>
    </row>
    <row r="487" spans="1:4" s="9" customFormat="1" x14ac:dyDescent="0.3">
      <c r="A487" s="8">
        <f t="shared" si="7"/>
        <v>40974.041666665493</v>
      </c>
      <c r="B487" s="51">
        <v>0</v>
      </c>
      <c r="C487" s="51">
        <v>0</v>
      </c>
      <c r="D487" s="52">
        <v>36.700000000000003</v>
      </c>
    </row>
    <row r="488" spans="1:4" s="9" customFormat="1" x14ac:dyDescent="0.3">
      <c r="A488" s="8">
        <f t="shared" si="7"/>
        <v>40974.052083332157</v>
      </c>
      <c r="B488" s="51">
        <v>0</v>
      </c>
      <c r="C488" s="51">
        <v>0</v>
      </c>
      <c r="D488" s="52">
        <v>37.299999999999997</v>
      </c>
    </row>
    <row r="489" spans="1:4" s="9" customFormat="1" x14ac:dyDescent="0.3">
      <c r="A489" s="8">
        <f t="shared" si="7"/>
        <v>40974.062499998821</v>
      </c>
      <c r="B489" s="51">
        <v>0</v>
      </c>
      <c r="C489" s="51">
        <v>0</v>
      </c>
      <c r="D489" s="52">
        <v>37.5</v>
      </c>
    </row>
    <row r="490" spans="1:4" s="9" customFormat="1" x14ac:dyDescent="0.3">
      <c r="A490" s="8">
        <f t="shared" si="7"/>
        <v>40974.072916665486</v>
      </c>
      <c r="B490" s="51">
        <v>0</v>
      </c>
      <c r="C490" s="51">
        <v>0</v>
      </c>
      <c r="D490" s="52">
        <v>37.9</v>
      </c>
    </row>
    <row r="491" spans="1:4" s="9" customFormat="1" x14ac:dyDescent="0.3">
      <c r="A491" s="8">
        <f t="shared" si="7"/>
        <v>40974.08333333215</v>
      </c>
      <c r="B491" s="51">
        <v>0</v>
      </c>
      <c r="C491" s="51">
        <v>0</v>
      </c>
      <c r="D491" s="52">
        <v>37.9</v>
      </c>
    </row>
    <row r="492" spans="1:4" s="9" customFormat="1" x14ac:dyDescent="0.3">
      <c r="A492" s="8">
        <f t="shared" si="7"/>
        <v>40974.093749998814</v>
      </c>
      <c r="B492" s="51">
        <v>0</v>
      </c>
      <c r="C492" s="51">
        <v>0</v>
      </c>
      <c r="D492" s="52">
        <v>38.299999999999997</v>
      </c>
    </row>
    <row r="493" spans="1:4" s="9" customFormat="1" x14ac:dyDescent="0.3">
      <c r="A493" s="8">
        <f t="shared" si="7"/>
        <v>40974.104166665478</v>
      </c>
      <c r="B493" s="51">
        <v>0</v>
      </c>
      <c r="C493" s="51">
        <v>0</v>
      </c>
      <c r="D493" s="52">
        <v>38.700000000000003</v>
      </c>
    </row>
    <row r="494" spans="1:4" s="9" customFormat="1" x14ac:dyDescent="0.3">
      <c r="A494" s="8">
        <f t="shared" si="7"/>
        <v>40974.114583332143</v>
      </c>
      <c r="B494" s="51">
        <v>0</v>
      </c>
      <c r="C494" s="51">
        <v>0</v>
      </c>
      <c r="D494" s="52">
        <v>40.200000000000003</v>
      </c>
    </row>
    <row r="495" spans="1:4" s="9" customFormat="1" x14ac:dyDescent="0.3">
      <c r="A495" s="8">
        <f t="shared" si="7"/>
        <v>40974.124999998807</v>
      </c>
      <c r="B495" s="51">
        <v>0</v>
      </c>
      <c r="C495" s="51">
        <v>0</v>
      </c>
      <c r="D495" s="52">
        <v>40.200000000000003</v>
      </c>
    </row>
    <row r="496" spans="1:4" s="9" customFormat="1" x14ac:dyDescent="0.3">
      <c r="A496" s="8">
        <f t="shared" si="7"/>
        <v>40974.135416665471</v>
      </c>
      <c r="B496" s="51">
        <v>0</v>
      </c>
      <c r="C496" s="51">
        <v>0</v>
      </c>
      <c r="D496" s="52">
        <v>40.6</v>
      </c>
    </row>
    <row r="497" spans="1:4" s="9" customFormat="1" x14ac:dyDescent="0.3">
      <c r="A497" s="8">
        <f t="shared" si="7"/>
        <v>40974.145833332135</v>
      </c>
      <c r="B497" s="51">
        <v>0</v>
      </c>
      <c r="C497" s="51">
        <v>0</v>
      </c>
      <c r="D497" s="52">
        <v>41</v>
      </c>
    </row>
    <row r="498" spans="1:4" s="9" customFormat="1" x14ac:dyDescent="0.3">
      <c r="A498" s="8">
        <f t="shared" si="7"/>
        <v>40974.156249998799</v>
      </c>
      <c r="B498" s="51">
        <v>0</v>
      </c>
      <c r="C498" s="51">
        <v>0</v>
      </c>
      <c r="D498" s="52">
        <v>41.4</v>
      </c>
    </row>
    <row r="499" spans="1:4" s="9" customFormat="1" x14ac:dyDescent="0.3">
      <c r="A499" s="8">
        <f t="shared" si="7"/>
        <v>40974.166666665464</v>
      </c>
      <c r="B499" s="51">
        <v>0</v>
      </c>
      <c r="C499" s="51">
        <v>0</v>
      </c>
      <c r="D499" s="52">
        <v>42.1</v>
      </c>
    </row>
    <row r="500" spans="1:4" s="9" customFormat="1" x14ac:dyDescent="0.3">
      <c r="A500" s="8">
        <f t="shared" si="7"/>
        <v>40974.177083332128</v>
      </c>
      <c r="B500" s="51">
        <v>0</v>
      </c>
      <c r="C500" s="51">
        <v>0</v>
      </c>
      <c r="D500" s="52">
        <v>41.9</v>
      </c>
    </row>
    <row r="501" spans="1:4" s="9" customFormat="1" x14ac:dyDescent="0.3">
      <c r="A501" s="8">
        <f t="shared" si="7"/>
        <v>40974.187499998792</v>
      </c>
      <c r="B501" s="51">
        <v>0</v>
      </c>
      <c r="C501" s="51">
        <v>0</v>
      </c>
      <c r="D501" s="52">
        <v>42.6</v>
      </c>
    </row>
    <row r="502" spans="1:4" s="9" customFormat="1" x14ac:dyDescent="0.3">
      <c r="A502" s="8">
        <f t="shared" si="7"/>
        <v>40974.197916665456</v>
      </c>
      <c r="B502" s="51">
        <v>0</v>
      </c>
      <c r="C502" s="51">
        <v>0</v>
      </c>
      <c r="D502" s="52">
        <v>42.9</v>
      </c>
    </row>
    <row r="503" spans="1:4" s="9" customFormat="1" x14ac:dyDescent="0.3">
      <c r="A503" s="8">
        <f t="shared" si="7"/>
        <v>40974.208333332121</v>
      </c>
      <c r="B503" s="51">
        <v>0</v>
      </c>
      <c r="C503" s="51">
        <v>0</v>
      </c>
      <c r="D503" s="52">
        <v>43.4</v>
      </c>
    </row>
    <row r="504" spans="1:4" s="9" customFormat="1" x14ac:dyDescent="0.3">
      <c r="A504" s="8">
        <f t="shared" si="7"/>
        <v>40974.218749998785</v>
      </c>
      <c r="B504" s="51">
        <v>0</v>
      </c>
      <c r="C504" s="51">
        <v>0</v>
      </c>
      <c r="D504" s="52">
        <v>43.8</v>
      </c>
    </row>
    <row r="505" spans="1:4" s="9" customFormat="1" x14ac:dyDescent="0.3">
      <c r="A505" s="8">
        <f t="shared" si="7"/>
        <v>40974.229166665449</v>
      </c>
      <c r="B505" s="51">
        <v>0</v>
      </c>
      <c r="C505" s="51">
        <v>0</v>
      </c>
      <c r="D505" s="52">
        <v>43.9</v>
      </c>
    </row>
    <row r="506" spans="1:4" s="9" customFormat="1" x14ac:dyDescent="0.3">
      <c r="A506" s="8">
        <f t="shared" si="7"/>
        <v>40974.239583332113</v>
      </c>
      <c r="B506" s="51">
        <v>0</v>
      </c>
      <c r="C506" s="51">
        <v>0</v>
      </c>
      <c r="D506" s="52">
        <v>44.1</v>
      </c>
    </row>
    <row r="507" spans="1:4" s="9" customFormat="1" x14ac:dyDescent="0.3">
      <c r="A507" s="8">
        <f t="shared" si="7"/>
        <v>40974.249999998778</v>
      </c>
      <c r="B507" s="51">
        <v>0</v>
      </c>
      <c r="C507" s="51">
        <v>0</v>
      </c>
      <c r="D507" s="52">
        <v>44.5</v>
      </c>
    </row>
    <row r="508" spans="1:4" s="9" customFormat="1" x14ac:dyDescent="0.3">
      <c r="A508" s="8">
        <f t="shared" si="7"/>
        <v>40974.260416665442</v>
      </c>
      <c r="B508" s="51">
        <v>0</v>
      </c>
      <c r="C508" s="51">
        <v>0</v>
      </c>
      <c r="D508" s="52">
        <v>44.9</v>
      </c>
    </row>
    <row r="509" spans="1:4" s="9" customFormat="1" x14ac:dyDescent="0.3">
      <c r="A509" s="8">
        <f t="shared" si="7"/>
        <v>40974.270833332106</v>
      </c>
      <c r="B509" s="51">
        <v>0</v>
      </c>
      <c r="C509" s="51">
        <v>0</v>
      </c>
      <c r="D509" s="52">
        <v>45.4</v>
      </c>
    </row>
    <row r="510" spans="1:4" s="9" customFormat="1" x14ac:dyDescent="0.3">
      <c r="A510" s="8">
        <f t="shared" si="7"/>
        <v>40974.28124999877</v>
      </c>
      <c r="B510" s="51">
        <v>0</v>
      </c>
      <c r="C510" s="51">
        <v>0</v>
      </c>
      <c r="D510" s="52">
        <v>44</v>
      </c>
    </row>
    <row r="511" spans="1:4" s="9" customFormat="1" x14ac:dyDescent="0.3">
      <c r="A511" s="8">
        <f t="shared" si="7"/>
        <v>40974.291666665435</v>
      </c>
      <c r="B511" s="51">
        <v>0</v>
      </c>
      <c r="C511" s="51">
        <v>0</v>
      </c>
      <c r="D511" s="52">
        <v>44.8</v>
      </c>
    </row>
    <row r="512" spans="1:4" s="9" customFormat="1" x14ac:dyDescent="0.3">
      <c r="A512" s="8">
        <f t="shared" si="7"/>
        <v>40974.302083332099</v>
      </c>
      <c r="B512" s="51">
        <v>0</v>
      </c>
      <c r="C512" s="51">
        <v>0</v>
      </c>
      <c r="D512" s="52">
        <v>45</v>
      </c>
    </row>
    <row r="513" spans="1:4" s="9" customFormat="1" x14ac:dyDescent="0.3">
      <c r="A513" s="8">
        <f t="shared" si="7"/>
        <v>40974.312499998763</v>
      </c>
      <c r="B513" s="51">
        <v>0</v>
      </c>
      <c r="C513" s="51">
        <v>0</v>
      </c>
      <c r="D513" s="52">
        <v>57.6</v>
      </c>
    </row>
    <row r="514" spans="1:4" s="9" customFormat="1" x14ac:dyDescent="0.3">
      <c r="A514" s="8">
        <f t="shared" si="7"/>
        <v>40974.322916665427</v>
      </c>
      <c r="B514" s="51">
        <v>860</v>
      </c>
      <c r="C514" s="51">
        <v>137</v>
      </c>
      <c r="D514" s="52">
        <v>35.6</v>
      </c>
    </row>
    <row r="515" spans="1:4" s="9" customFormat="1" x14ac:dyDescent="0.3">
      <c r="A515" s="8">
        <f t="shared" si="7"/>
        <v>40974.333333332092</v>
      </c>
      <c r="B515" s="51">
        <v>1090</v>
      </c>
      <c r="C515" s="51">
        <v>138</v>
      </c>
      <c r="D515" s="52">
        <v>33.4</v>
      </c>
    </row>
    <row r="516" spans="1:4" s="9" customFormat="1" x14ac:dyDescent="0.3">
      <c r="A516" s="8">
        <f t="shared" si="7"/>
        <v>40974.343749998756</v>
      </c>
      <c r="B516" s="51">
        <v>1088</v>
      </c>
      <c r="C516" s="51">
        <v>137</v>
      </c>
      <c r="D516" s="52">
        <v>32.5</v>
      </c>
    </row>
    <row r="517" spans="1:4" s="9" customFormat="1" x14ac:dyDescent="0.3">
      <c r="A517" s="8">
        <f t="shared" ref="A517:A580" si="8">A516+1/24/4</f>
        <v>40974.35416666542</v>
      </c>
      <c r="B517" s="51">
        <v>1084</v>
      </c>
      <c r="C517" s="51">
        <v>137</v>
      </c>
      <c r="D517" s="52">
        <v>31.8</v>
      </c>
    </row>
    <row r="518" spans="1:4" s="9" customFormat="1" x14ac:dyDescent="0.3">
      <c r="A518" s="8">
        <f t="shared" si="8"/>
        <v>40974.364583332084</v>
      </c>
      <c r="B518" s="51">
        <v>1080</v>
      </c>
      <c r="C518" s="51">
        <v>137</v>
      </c>
      <c r="D518" s="52">
        <v>31.4</v>
      </c>
    </row>
    <row r="519" spans="1:4" s="9" customFormat="1" x14ac:dyDescent="0.3">
      <c r="A519" s="8">
        <f t="shared" si="8"/>
        <v>40974.374999998749</v>
      </c>
      <c r="B519" s="51">
        <v>1069</v>
      </c>
      <c r="C519" s="51">
        <v>137</v>
      </c>
      <c r="D519" s="52">
        <v>30.7</v>
      </c>
    </row>
    <row r="520" spans="1:4" s="9" customFormat="1" x14ac:dyDescent="0.3">
      <c r="A520" s="8">
        <f t="shared" si="8"/>
        <v>40974.385416665413</v>
      </c>
      <c r="B520" s="51">
        <v>1064</v>
      </c>
      <c r="C520" s="51">
        <v>134</v>
      </c>
      <c r="D520" s="52">
        <v>30.4</v>
      </c>
    </row>
    <row r="521" spans="1:4" s="9" customFormat="1" x14ac:dyDescent="0.3">
      <c r="A521" s="8">
        <f t="shared" si="8"/>
        <v>40974.395833332077</v>
      </c>
      <c r="B521" s="51">
        <v>1052</v>
      </c>
      <c r="C521" s="51">
        <v>137</v>
      </c>
      <c r="D521" s="52">
        <v>30</v>
      </c>
    </row>
    <row r="522" spans="1:4" s="9" customFormat="1" x14ac:dyDescent="0.3">
      <c r="A522" s="8">
        <f t="shared" si="8"/>
        <v>40974.406249998741</v>
      </c>
      <c r="B522" s="51">
        <v>1047</v>
      </c>
      <c r="C522" s="51">
        <v>136</v>
      </c>
      <c r="D522" s="52">
        <v>29.6</v>
      </c>
    </row>
    <row r="523" spans="1:4" s="9" customFormat="1" x14ac:dyDescent="0.3">
      <c r="A523" s="8">
        <f t="shared" si="8"/>
        <v>40974.416666665406</v>
      </c>
      <c r="B523" s="51">
        <v>1038</v>
      </c>
      <c r="C523" s="51">
        <v>134</v>
      </c>
      <c r="D523" s="52">
        <v>29.1</v>
      </c>
    </row>
    <row r="524" spans="1:4" s="9" customFormat="1" x14ac:dyDescent="0.3">
      <c r="A524" s="8">
        <f t="shared" si="8"/>
        <v>40974.42708333207</v>
      </c>
      <c r="B524" s="51">
        <v>1032</v>
      </c>
      <c r="C524" s="51">
        <v>134</v>
      </c>
      <c r="D524" s="52">
        <v>29.2</v>
      </c>
    </row>
    <row r="525" spans="1:4" s="9" customFormat="1" x14ac:dyDescent="0.3">
      <c r="A525" s="8">
        <f t="shared" si="8"/>
        <v>40974.437499998734</v>
      </c>
      <c r="B525" s="51">
        <v>1027</v>
      </c>
      <c r="C525" s="51">
        <v>137</v>
      </c>
      <c r="D525" s="52">
        <v>28.8</v>
      </c>
    </row>
    <row r="526" spans="1:4" s="9" customFormat="1" x14ac:dyDescent="0.3">
      <c r="A526" s="8">
        <f t="shared" si="8"/>
        <v>40974.447916665398</v>
      </c>
      <c r="B526" s="51">
        <v>1021</v>
      </c>
      <c r="C526" s="51">
        <v>134</v>
      </c>
      <c r="D526" s="52">
        <v>28.8</v>
      </c>
    </row>
    <row r="527" spans="1:4" s="9" customFormat="1" x14ac:dyDescent="0.3">
      <c r="A527" s="8">
        <f t="shared" si="8"/>
        <v>40974.458333332062</v>
      </c>
      <c r="B527" s="51">
        <v>1019</v>
      </c>
      <c r="C527" s="51">
        <v>134</v>
      </c>
      <c r="D527" s="52">
        <v>28.8</v>
      </c>
    </row>
    <row r="528" spans="1:4" s="9" customFormat="1" x14ac:dyDescent="0.3">
      <c r="A528" s="8">
        <f t="shared" si="8"/>
        <v>40974.468749998727</v>
      </c>
      <c r="B528" s="51">
        <v>1014</v>
      </c>
      <c r="C528" s="51">
        <v>134</v>
      </c>
      <c r="D528" s="52">
        <v>28.4</v>
      </c>
    </row>
    <row r="529" spans="1:4" s="9" customFormat="1" x14ac:dyDescent="0.3">
      <c r="A529" s="8">
        <f t="shared" si="8"/>
        <v>40974.479166665391</v>
      </c>
      <c r="B529" s="51">
        <v>1015</v>
      </c>
      <c r="C529" s="51">
        <v>134</v>
      </c>
      <c r="D529" s="52">
        <v>28.3</v>
      </c>
    </row>
    <row r="530" spans="1:4" s="9" customFormat="1" x14ac:dyDescent="0.3">
      <c r="A530" s="8">
        <f t="shared" si="8"/>
        <v>40974.489583332055</v>
      </c>
      <c r="B530" s="51">
        <v>1007</v>
      </c>
      <c r="C530" s="51">
        <v>135</v>
      </c>
      <c r="D530" s="52">
        <v>28.3</v>
      </c>
    </row>
    <row r="531" spans="1:4" s="9" customFormat="1" x14ac:dyDescent="0.3">
      <c r="A531" s="8">
        <f t="shared" si="8"/>
        <v>40974.499999998719</v>
      </c>
      <c r="B531" s="51">
        <v>1008</v>
      </c>
      <c r="C531" s="51">
        <v>132</v>
      </c>
      <c r="D531" s="52">
        <v>28.2</v>
      </c>
    </row>
    <row r="532" spans="1:4" s="9" customFormat="1" x14ac:dyDescent="0.3">
      <c r="A532" s="8">
        <f t="shared" si="8"/>
        <v>40974.510416665384</v>
      </c>
      <c r="B532" s="51">
        <v>1003</v>
      </c>
      <c r="C532" s="51">
        <v>132</v>
      </c>
      <c r="D532" s="52">
        <v>28.2</v>
      </c>
    </row>
    <row r="533" spans="1:4" s="9" customFormat="1" x14ac:dyDescent="0.3">
      <c r="A533" s="8">
        <f t="shared" si="8"/>
        <v>40974.520833332048</v>
      </c>
      <c r="B533" s="51">
        <v>1000</v>
      </c>
      <c r="C533" s="51">
        <v>134</v>
      </c>
      <c r="D533" s="52">
        <v>28.2</v>
      </c>
    </row>
    <row r="534" spans="1:4" s="9" customFormat="1" x14ac:dyDescent="0.3">
      <c r="A534" s="8">
        <f t="shared" si="8"/>
        <v>40974.531249998712</v>
      </c>
      <c r="B534" s="51">
        <v>994</v>
      </c>
      <c r="C534" s="51">
        <v>133</v>
      </c>
      <c r="D534" s="52">
        <v>28</v>
      </c>
    </row>
    <row r="535" spans="1:4" s="9" customFormat="1" x14ac:dyDescent="0.3">
      <c r="A535" s="8">
        <f t="shared" si="8"/>
        <v>40974.541666665376</v>
      </c>
      <c r="B535" s="51">
        <v>985</v>
      </c>
      <c r="C535" s="51">
        <v>134</v>
      </c>
      <c r="D535" s="52">
        <v>27.8</v>
      </c>
    </row>
    <row r="536" spans="1:4" s="9" customFormat="1" x14ac:dyDescent="0.3">
      <c r="A536" s="8">
        <f t="shared" si="8"/>
        <v>40974.552083332041</v>
      </c>
      <c r="B536" s="51">
        <v>987</v>
      </c>
      <c r="C536" s="51">
        <v>133</v>
      </c>
      <c r="D536" s="52">
        <v>27.5</v>
      </c>
    </row>
    <row r="537" spans="1:4" s="9" customFormat="1" x14ac:dyDescent="0.3">
      <c r="A537" s="8">
        <f t="shared" si="8"/>
        <v>40974.562499998705</v>
      </c>
      <c r="B537" s="51">
        <v>987</v>
      </c>
      <c r="C537" s="51">
        <v>132</v>
      </c>
      <c r="D537" s="52">
        <v>27.3</v>
      </c>
    </row>
    <row r="538" spans="1:4" s="9" customFormat="1" x14ac:dyDescent="0.3">
      <c r="A538" s="8">
        <f t="shared" si="8"/>
        <v>40974.572916665369</v>
      </c>
      <c r="B538" s="51">
        <v>982</v>
      </c>
      <c r="C538" s="51">
        <v>132</v>
      </c>
      <c r="D538" s="52">
        <v>27.3</v>
      </c>
    </row>
    <row r="539" spans="1:4" s="9" customFormat="1" x14ac:dyDescent="0.3">
      <c r="A539" s="8">
        <f t="shared" si="8"/>
        <v>40974.583333332033</v>
      </c>
      <c r="B539" s="51">
        <v>976</v>
      </c>
      <c r="C539" s="51">
        <v>133</v>
      </c>
      <c r="D539" s="52">
        <v>27.1</v>
      </c>
    </row>
    <row r="540" spans="1:4" s="9" customFormat="1" x14ac:dyDescent="0.3">
      <c r="A540" s="8">
        <f t="shared" si="8"/>
        <v>40974.593749998698</v>
      </c>
      <c r="B540" s="51">
        <v>970</v>
      </c>
      <c r="C540" s="51">
        <v>132</v>
      </c>
      <c r="D540" s="52">
        <v>27</v>
      </c>
    </row>
    <row r="541" spans="1:4" s="9" customFormat="1" x14ac:dyDescent="0.3">
      <c r="A541" s="8">
        <f t="shared" si="8"/>
        <v>40974.604166665362</v>
      </c>
      <c r="B541" s="51">
        <v>962</v>
      </c>
      <c r="C541" s="51">
        <v>130</v>
      </c>
      <c r="D541" s="52">
        <v>26.8</v>
      </c>
    </row>
    <row r="542" spans="1:4" s="9" customFormat="1" x14ac:dyDescent="0.3">
      <c r="A542" s="8">
        <f t="shared" si="8"/>
        <v>40974.614583332026</v>
      </c>
      <c r="B542" s="51">
        <v>960</v>
      </c>
      <c r="C542" s="51">
        <v>132</v>
      </c>
      <c r="D542" s="52">
        <v>26.6</v>
      </c>
    </row>
    <row r="543" spans="1:4" s="9" customFormat="1" x14ac:dyDescent="0.3">
      <c r="A543" s="8">
        <f t="shared" si="8"/>
        <v>40974.62499999869</v>
      </c>
      <c r="B543" s="51">
        <v>951</v>
      </c>
      <c r="C543" s="51">
        <v>132</v>
      </c>
      <c r="D543" s="52">
        <v>26.4</v>
      </c>
    </row>
    <row r="544" spans="1:4" s="9" customFormat="1" x14ac:dyDescent="0.3">
      <c r="A544" s="8">
        <f t="shared" si="8"/>
        <v>40974.635416665355</v>
      </c>
      <c r="B544" s="51">
        <v>954</v>
      </c>
      <c r="C544" s="51">
        <v>131</v>
      </c>
      <c r="D544" s="52">
        <v>26</v>
      </c>
    </row>
    <row r="545" spans="1:4" s="9" customFormat="1" x14ac:dyDescent="0.3">
      <c r="A545" s="8">
        <f t="shared" si="8"/>
        <v>40974.645833332019</v>
      </c>
      <c r="B545" s="51">
        <v>944</v>
      </c>
      <c r="C545" s="51">
        <v>131</v>
      </c>
      <c r="D545" s="52">
        <v>26</v>
      </c>
    </row>
    <row r="546" spans="1:4" s="9" customFormat="1" x14ac:dyDescent="0.3">
      <c r="A546" s="8">
        <f t="shared" si="8"/>
        <v>40974.656249998683</v>
      </c>
      <c r="B546" s="51">
        <v>946</v>
      </c>
      <c r="C546" s="51">
        <v>131</v>
      </c>
      <c r="D546" s="52">
        <v>25.7</v>
      </c>
    </row>
    <row r="547" spans="1:4" s="9" customFormat="1" x14ac:dyDescent="0.3">
      <c r="A547" s="8">
        <f t="shared" si="8"/>
        <v>40974.666666665347</v>
      </c>
      <c r="B547" s="51">
        <v>941</v>
      </c>
      <c r="C547" s="51">
        <v>131</v>
      </c>
      <c r="D547" s="52">
        <v>25.8</v>
      </c>
    </row>
    <row r="548" spans="1:4" s="9" customFormat="1" x14ac:dyDescent="0.3">
      <c r="A548" s="8">
        <f t="shared" si="8"/>
        <v>40974.677083332012</v>
      </c>
      <c r="B548" s="51">
        <v>937</v>
      </c>
      <c r="C548" s="51">
        <v>131</v>
      </c>
      <c r="D548" s="52">
        <v>25.8</v>
      </c>
    </row>
    <row r="549" spans="1:4" s="9" customFormat="1" x14ac:dyDescent="0.3">
      <c r="A549" s="8">
        <f t="shared" si="8"/>
        <v>40974.687499998676</v>
      </c>
      <c r="B549" s="51">
        <v>929</v>
      </c>
      <c r="C549" s="51">
        <v>129</v>
      </c>
      <c r="D549" s="52">
        <v>25.4</v>
      </c>
    </row>
    <row r="550" spans="1:4" s="9" customFormat="1" x14ac:dyDescent="0.3">
      <c r="A550" s="8">
        <f t="shared" si="8"/>
        <v>40974.69791666534</v>
      </c>
      <c r="B550" s="51">
        <v>921</v>
      </c>
      <c r="C550" s="51">
        <v>130</v>
      </c>
      <c r="D550" s="52">
        <v>25.2</v>
      </c>
    </row>
    <row r="551" spans="1:4" s="9" customFormat="1" x14ac:dyDescent="0.3">
      <c r="A551" s="8">
        <f t="shared" si="8"/>
        <v>40974.708333332004</v>
      </c>
      <c r="B551" s="51">
        <v>914</v>
      </c>
      <c r="C551" s="51">
        <v>129</v>
      </c>
      <c r="D551" s="52">
        <v>24.7</v>
      </c>
    </row>
    <row r="552" spans="1:4" s="9" customFormat="1" x14ac:dyDescent="0.3">
      <c r="A552" s="8">
        <f t="shared" si="8"/>
        <v>40974.718749998668</v>
      </c>
      <c r="B552" s="51">
        <v>904</v>
      </c>
      <c r="C552" s="51">
        <v>129</v>
      </c>
      <c r="D552" s="52">
        <v>24.8</v>
      </c>
    </row>
    <row r="553" spans="1:4" s="9" customFormat="1" x14ac:dyDescent="0.3">
      <c r="A553" s="8">
        <f t="shared" si="8"/>
        <v>40974.729166665333</v>
      </c>
      <c r="B553" s="51">
        <v>891</v>
      </c>
      <c r="C553" s="51">
        <v>129</v>
      </c>
      <c r="D553" s="52">
        <v>24.5</v>
      </c>
    </row>
    <row r="554" spans="1:4" s="9" customFormat="1" x14ac:dyDescent="0.3">
      <c r="A554" s="8">
        <f t="shared" si="8"/>
        <v>40974.739583331997</v>
      </c>
      <c r="B554" s="51">
        <v>893</v>
      </c>
      <c r="C554" s="51">
        <v>127</v>
      </c>
      <c r="D554" s="52">
        <v>24.4</v>
      </c>
    </row>
    <row r="555" spans="1:4" s="9" customFormat="1" x14ac:dyDescent="0.3">
      <c r="A555" s="8">
        <f t="shared" si="8"/>
        <v>40974.749999998661</v>
      </c>
      <c r="B555" s="51">
        <v>895</v>
      </c>
      <c r="C555" s="51">
        <v>129</v>
      </c>
      <c r="D555" s="52">
        <v>24.2</v>
      </c>
    </row>
    <row r="556" spans="1:4" s="9" customFormat="1" x14ac:dyDescent="0.3">
      <c r="A556" s="8">
        <f t="shared" si="8"/>
        <v>40974.760416665325</v>
      </c>
      <c r="B556" s="51">
        <v>892</v>
      </c>
      <c r="C556" s="51">
        <v>129</v>
      </c>
      <c r="D556" s="52">
        <v>24.5</v>
      </c>
    </row>
    <row r="557" spans="1:4" s="9" customFormat="1" x14ac:dyDescent="0.3">
      <c r="A557" s="8">
        <f t="shared" si="8"/>
        <v>40974.77083333199</v>
      </c>
      <c r="B557" s="51">
        <v>881</v>
      </c>
      <c r="C557" s="51">
        <v>130</v>
      </c>
      <c r="D557" s="52">
        <v>24.1</v>
      </c>
    </row>
    <row r="558" spans="1:4" s="9" customFormat="1" x14ac:dyDescent="0.3">
      <c r="A558" s="8">
        <f t="shared" si="8"/>
        <v>40974.781249998654</v>
      </c>
      <c r="B558" s="51">
        <v>884</v>
      </c>
      <c r="C558" s="51">
        <v>129</v>
      </c>
      <c r="D558" s="52">
        <v>24</v>
      </c>
    </row>
    <row r="559" spans="1:4" s="9" customFormat="1" x14ac:dyDescent="0.3">
      <c r="A559" s="8">
        <f t="shared" si="8"/>
        <v>40974.791666665318</v>
      </c>
      <c r="B559" s="51">
        <v>885</v>
      </c>
      <c r="C559" s="51">
        <v>130</v>
      </c>
      <c r="D559" s="52">
        <v>24</v>
      </c>
    </row>
    <row r="560" spans="1:4" s="9" customFormat="1" x14ac:dyDescent="0.3">
      <c r="A560" s="8">
        <f t="shared" si="8"/>
        <v>40974.802083331982</v>
      </c>
      <c r="B560" s="51">
        <v>879</v>
      </c>
      <c r="C560" s="51">
        <v>129</v>
      </c>
      <c r="D560" s="52">
        <v>24.2</v>
      </c>
    </row>
    <row r="561" spans="1:4" s="9" customFormat="1" x14ac:dyDescent="0.3">
      <c r="A561" s="8">
        <f t="shared" si="8"/>
        <v>40974.812499998647</v>
      </c>
      <c r="B561" s="51">
        <v>178</v>
      </c>
      <c r="C561" s="51">
        <v>0</v>
      </c>
      <c r="D561" s="52">
        <v>20</v>
      </c>
    </row>
    <row r="562" spans="1:4" s="9" customFormat="1" x14ac:dyDescent="0.3">
      <c r="A562" s="8">
        <f t="shared" si="8"/>
        <v>40974.822916665311</v>
      </c>
      <c r="B562" s="51">
        <v>91</v>
      </c>
      <c r="C562" s="51">
        <v>0</v>
      </c>
      <c r="D562" s="52">
        <v>20.100000000000001</v>
      </c>
    </row>
    <row r="563" spans="1:4" s="9" customFormat="1" x14ac:dyDescent="0.3">
      <c r="A563" s="8">
        <f t="shared" si="8"/>
        <v>40974.833333331975</v>
      </c>
      <c r="B563" s="51">
        <v>47</v>
      </c>
      <c r="C563" s="51">
        <v>0</v>
      </c>
      <c r="D563" s="52">
        <v>19.5</v>
      </c>
    </row>
    <row r="564" spans="1:4" s="9" customFormat="1" x14ac:dyDescent="0.3">
      <c r="A564" s="8">
        <f t="shared" si="8"/>
        <v>40974.843749998639</v>
      </c>
      <c r="B564" s="51">
        <v>32</v>
      </c>
      <c r="C564" s="51">
        <v>0</v>
      </c>
      <c r="D564" s="52">
        <v>20</v>
      </c>
    </row>
    <row r="565" spans="1:4" s="9" customFormat="1" x14ac:dyDescent="0.3">
      <c r="A565" s="8">
        <f t="shared" si="8"/>
        <v>40974.854166665304</v>
      </c>
      <c r="B565" s="51">
        <v>23</v>
      </c>
      <c r="C565" s="51">
        <v>0</v>
      </c>
      <c r="D565" s="52">
        <v>23.9</v>
      </c>
    </row>
    <row r="566" spans="1:4" s="9" customFormat="1" x14ac:dyDescent="0.3">
      <c r="A566" s="8">
        <f t="shared" si="8"/>
        <v>40974.864583331968</v>
      </c>
      <c r="B566" s="51">
        <v>10</v>
      </c>
      <c r="C566" s="51">
        <v>0</v>
      </c>
      <c r="D566" s="52">
        <v>28.8</v>
      </c>
    </row>
    <row r="567" spans="1:4" s="9" customFormat="1" x14ac:dyDescent="0.3">
      <c r="A567" s="8">
        <f t="shared" si="8"/>
        <v>40974.874999998632</v>
      </c>
      <c r="B567" s="51">
        <v>6</v>
      </c>
      <c r="C567" s="51">
        <v>0</v>
      </c>
      <c r="D567" s="52">
        <v>28.8</v>
      </c>
    </row>
    <row r="568" spans="1:4" s="9" customFormat="1" x14ac:dyDescent="0.3">
      <c r="A568" s="8">
        <f t="shared" si="8"/>
        <v>40974.885416665296</v>
      </c>
      <c r="B568" s="51">
        <v>0</v>
      </c>
      <c r="C568" s="51">
        <v>0</v>
      </c>
      <c r="D568" s="52">
        <v>29</v>
      </c>
    </row>
    <row r="569" spans="1:4" s="9" customFormat="1" x14ac:dyDescent="0.3">
      <c r="A569" s="8">
        <f t="shared" si="8"/>
        <v>40974.895833331961</v>
      </c>
      <c r="B569" s="51">
        <v>0</v>
      </c>
      <c r="C569" s="51">
        <v>0</v>
      </c>
      <c r="D569" s="52">
        <v>28.8</v>
      </c>
    </row>
    <row r="570" spans="1:4" s="9" customFormat="1" x14ac:dyDescent="0.3">
      <c r="A570" s="8">
        <f t="shared" si="8"/>
        <v>40974.906249998625</v>
      </c>
      <c r="B570" s="51">
        <v>0</v>
      </c>
      <c r="C570" s="51">
        <v>0</v>
      </c>
      <c r="D570" s="52">
        <v>28.9</v>
      </c>
    </row>
    <row r="571" spans="1:4" s="9" customFormat="1" x14ac:dyDescent="0.3">
      <c r="A571" s="8">
        <f t="shared" si="8"/>
        <v>40974.916666665289</v>
      </c>
      <c r="B571" s="51">
        <v>2</v>
      </c>
      <c r="C571" s="51">
        <v>0</v>
      </c>
      <c r="D571" s="52">
        <v>30.7</v>
      </c>
    </row>
    <row r="572" spans="1:4" s="9" customFormat="1" x14ac:dyDescent="0.3">
      <c r="A572" s="8">
        <f t="shared" si="8"/>
        <v>40974.927083331953</v>
      </c>
      <c r="B572" s="51">
        <v>0</v>
      </c>
      <c r="C572" s="51">
        <v>0</v>
      </c>
      <c r="D572" s="52">
        <v>30.9</v>
      </c>
    </row>
    <row r="573" spans="1:4" s="9" customFormat="1" x14ac:dyDescent="0.3">
      <c r="A573" s="8">
        <f t="shared" si="8"/>
        <v>40974.937499998618</v>
      </c>
      <c r="B573" s="51">
        <v>0</v>
      </c>
      <c r="C573" s="51">
        <v>0</v>
      </c>
      <c r="D573" s="52">
        <v>31.2</v>
      </c>
    </row>
    <row r="574" spans="1:4" s="9" customFormat="1" x14ac:dyDescent="0.3">
      <c r="A574" s="8">
        <f t="shared" si="8"/>
        <v>40974.947916665282</v>
      </c>
      <c r="B574" s="51">
        <v>0</v>
      </c>
      <c r="C574" s="51">
        <v>0</v>
      </c>
      <c r="D574" s="52">
        <v>31.4</v>
      </c>
    </row>
    <row r="575" spans="1:4" s="9" customFormat="1" x14ac:dyDescent="0.3">
      <c r="A575" s="8">
        <f t="shared" si="8"/>
        <v>40974.958333331946</v>
      </c>
      <c r="B575" s="51">
        <v>0</v>
      </c>
      <c r="C575" s="51">
        <v>0</v>
      </c>
      <c r="D575" s="52">
        <v>31.3</v>
      </c>
    </row>
    <row r="576" spans="1:4" s="9" customFormat="1" x14ac:dyDescent="0.3">
      <c r="A576" s="8">
        <f t="shared" si="8"/>
        <v>40974.96874999861</v>
      </c>
      <c r="B576" s="51">
        <v>0</v>
      </c>
      <c r="C576" s="51">
        <v>0</v>
      </c>
      <c r="D576" s="52">
        <v>31.1</v>
      </c>
    </row>
    <row r="577" spans="1:4" s="9" customFormat="1" x14ac:dyDescent="0.3">
      <c r="A577" s="8">
        <f t="shared" si="8"/>
        <v>40974.979166665275</v>
      </c>
      <c r="B577" s="51">
        <v>0</v>
      </c>
      <c r="C577" s="51">
        <v>0</v>
      </c>
      <c r="D577" s="52">
        <v>31.4</v>
      </c>
    </row>
    <row r="578" spans="1:4" s="9" customFormat="1" x14ac:dyDescent="0.3">
      <c r="A578" s="8">
        <f t="shared" si="8"/>
        <v>40974.989583331939</v>
      </c>
      <c r="B578" s="51">
        <v>0</v>
      </c>
      <c r="C578" s="51">
        <v>0</v>
      </c>
      <c r="D578" s="52">
        <v>31.3</v>
      </c>
    </row>
    <row r="579" spans="1:4" s="9" customFormat="1" x14ac:dyDescent="0.3">
      <c r="A579" s="8">
        <f t="shared" si="8"/>
        <v>40974.999999998603</v>
      </c>
      <c r="B579" s="51">
        <v>0</v>
      </c>
      <c r="C579" s="51">
        <v>0</v>
      </c>
      <c r="D579" s="52">
        <v>31.4</v>
      </c>
    </row>
    <row r="580" spans="1:4" s="9" customFormat="1" x14ac:dyDescent="0.3">
      <c r="A580" s="8">
        <f t="shared" si="8"/>
        <v>40975.010416665267</v>
      </c>
      <c r="B580" s="51">
        <v>0</v>
      </c>
      <c r="C580" s="51">
        <v>0</v>
      </c>
      <c r="D580" s="52">
        <v>31.5</v>
      </c>
    </row>
    <row r="581" spans="1:4" s="9" customFormat="1" x14ac:dyDescent="0.3">
      <c r="A581" s="8">
        <f t="shared" ref="A581:A644" si="9">A580+1/24/4</f>
        <v>40975.020833331931</v>
      </c>
      <c r="B581" s="51">
        <v>0</v>
      </c>
      <c r="C581" s="51">
        <v>0</v>
      </c>
      <c r="D581" s="52">
        <v>31.7</v>
      </c>
    </row>
    <row r="582" spans="1:4" s="9" customFormat="1" x14ac:dyDescent="0.3">
      <c r="A582" s="8">
        <f t="shared" si="9"/>
        <v>40975.031249998596</v>
      </c>
      <c r="B582" s="51">
        <v>0</v>
      </c>
      <c r="C582" s="51">
        <v>0</v>
      </c>
      <c r="D582" s="52">
        <v>31.4</v>
      </c>
    </row>
    <row r="583" spans="1:4" s="9" customFormat="1" x14ac:dyDescent="0.3">
      <c r="A583" s="8">
        <f t="shared" si="9"/>
        <v>40975.04166666526</v>
      </c>
      <c r="B583" s="51">
        <v>0</v>
      </c>
      <c r="C583" s="51">
        <v>0</v>
      </c>
      <c r="D583" s="52">
        <v>31.4</v>
      </c>
    </row>
    <row r="584" spans="1:4" s="9" customFormat="1" x14ac:dyDescent="0.3">
      <c r="A584" s="8">
        <f t="shared" si="9"/>
        <v>40975.052083331924</v>
      </c>
      <c r="B584" s="51">
        <v>0</v>
      </c>
      <c r="C584" s="51">
        <v>0</v>
      </c>
      <c r="D584" s="52">
        <v>31.4</v>
      </c>
    </row>
    <row r="585" spans="1:4" s="9" customFormat="1" x14ac:dyDescent="0.3">
      <c r="A585" s="8">
        <f t="shared" si="9"/>
        <v>40975.062499998588</v>
      </c>
      <c r="B585" s="51">
        <v>0</v>
      </c>
      <c r="C585" s="51">
        <v>0</v>
      </c>
      <c r="D585" s="52">
        <v>31.4</v>
      </c>
    </row>
    <row r="586" spans="1:4" s="9" customFormat="1" x14ac:dyDescent="0.3">
      <c r="A586" s="8">
        <f t="shared" si="9"/>
        <v>40975.072916665253</v>
      </c>
      <c r="B586" s="51">
        <v>0</v>
      </c>
      <c r="C586" s="51">
        <v>0</v>
      </c>
      <c r="D586" s="52">
        <v>31.6</v>
      </c>
    </row>
    <row r="587" spans="1:4" s="9" customFormat="1" x14ac:dyDescent="0.3">
      <c r="A587" s="8">
        <f t="shared" si="9"/>
        <v>40975.083333331917</v>
      </c>
      <c r="B587" s="51">
        <v>0</v>
      </c>
      <c r="C587" s="51">
        <v>0</v>
      </c>
      <c r="D587" s="52">
        <v>31.7</v>
      </c>
    </row>
    <row r="588" spans="1:4" s="9" customFormat="1" x14ac:dyDescent="0.3">
      <c r="A588" s="8">
        <f t="shared" si="9"/>
        <v>40975.093749998581</v>
      </c>
      <c r="B588" s="51">
        <v>0</v>
      </c>
      <c r="C588" s="51">
        <v>0</v>
      </c>
      <c r="D588" s="52">
        <v>31.5</v>
      </c>
    </row>
    <row r="589" spans="1:4" s="9" customFormat="1" x14ac:dyDescent="0.3">
      <c r="A589" s="8">
        <f t="shared" si="9"/>
        <v>40975.104166665245</v>
      </c>
      <c r="B589" s="51">
        <v>0</v>
      </c>
      <c r="C589" s="51">
        <v>0</v>
      </c>
      <c r="D589" s="52">
        <v>28.4</v>
      </c>
    </row>
    <row r="590" spans="1:4" s="9" customFormat="1" x14ac:dyDescent="0.3">
      <c r="A590" s="8">
        <f t="shared" si="9"/>
        <v>40975.11458333191</v>
      </c>
      <c r="B590" s="51">
        <v>0</v>
      </c>
      <c r="C590" s="51">
        <v>0</v>
      </c>
      <c r="D590" s="52">
        <v>29</v>
      </c>
    </row>
    <row r="591" spans="1:4" s="9" customFormat="1" x14ac:dyDescent="0.3">
      <c r="A591" s="8">
        <f t="shared" si="9"/>
        <v>40975.124999998574</v>
      </c>
      <c r="B591" s="51">
        <v>0</v>
      </c>
      <c r="C591" s="51">
        <v>0</v>
      </c>
      <c r="D591" s="52">
        <v>28.9</v>
      </c>
    </row>
    <row r="592" spans="1:4" s="9" customFormat="1" x14ac:dyDescent="0.3">
      <c r="A592" s="8">
        <f t="shared" si="9"/>
        <v>40975.135416665238</v>
      </c>
      <c r="B592" s="51">
        <v>0</v>
      </c>
      <c r="C592" s="51">
        <v>0</v>
      </c>
      <c r="D592" s="52">
        <v>29.3</v>
      </c>
    </row>
    <row r="593" spans="1:4" s="9" customFormat="1" x14ac:dyDescent="0.3">
      <c r="A593" s="8">
        <f t="shared" si="9"/>
        <v>40975.145833331902</v>
      </c>
      <c r="B593" s="51">
        <v>0</v>
      </c>
      <c r="C593" s="51">
        <v>0</v>
      </c>
      <c r="D593" s="52">
        <v>29.5</v>
      </c>
    </row>
    <row r="594" spans="1:4" s="9" customFormat="1" x14ac:dyDescent="0.3">
      <c r="A594" s="8">
        <f t="shared" si="9"/>
        <v>40975.156249998567</v>
      </c>
      <c r="B594" s="51">
        <v>0</v>
      </c>
      <c r="C594" s="51">
        <v>0</v>
      </c>
      <c r="D594" s="52">
        <v>29.7</v>
      </c>
    </row>
    <row r="595" spans="1:4" s="9" customFormat="1" x14ac:dyDescent="0.3">
      <c r="A595" s="8">
        <f t="shared" si="9"/>
        <v>40975.166666665231</v>
      </c>
      <c r="B595" s="51">
        <v>0</v>
      </c>
      <c r="C595" s="51">
        <v>0</v>
      </c>
      <c r="D595" s="52">
        <v>29.8</v>
      </c>
    </row>
    <row r="596" spans="1:4" s="9" customFormat="1" x14ac:dyDescent="0.3">
      <c r="A596" s="8">
        <f t="shared" si="9"/>
        <v>40975.177083331895</v>
      </c>
      <c r="B596" s="51">
        <v>0</v>
      </c>
      <c r="C596" s="51">
        <v>0</v>
      </c>
      <c r="D596" s="52">
        <v>30</v>
      </c>
    </row>
    <row r="597" spans="1:4" s="9" customFormat="1" x14ac:dyDescent="0.3">
      <c r="A597" s="8">
        <f t="shared" si="9"/>
        <v>40975.187499998559</v>
      </c>
      <c r="B597" s="51">
        <v>0</v>
      </c>
      <c r="C597" s="51">
        <v>0</v>
      </c>
      <c r="D597" s="52">
        <v>30</v>
      </c>
    </row>
    <row r="598" spans="1:4" s="9" customFormat="1" x14ac:dyDescent="0.3">
      <c r="A598" s="8">
        <f t="shared" si="9"/>
        <v>40975.197916665224</v>
      </c>
      <c r="B598" s="51">
        <v>0</v>
      </c>
      <c r="C598" s="51">
        <v>0</v>
      </c>
      <c r="D598" s="52">
        <v>30.2</v>
      </c>
    </row>
    <row r="599" spans="1:4" s="9" customFormat="1" x14ac:dyDescent="0.3">
      <c r="A599" s="8">
        <f t="shared" si="9"/>
        <v>40975.208333331888</v>
      </c>
      <c r="B599" s="51">
        <v>0</v>
      </c>
      <c r="C599" s="51">
        <v>0</v>
      </c>
      <c r="D599" s="52">
        <v>30.3</v>
      </c>
    </row>
    <row r="600" spans="1:4" s="9" customFormat="1" x14ac:dyDescent="0.3">
      <c r="A600" s="8">
        <f t="shared" si="9"/>
        <v>40975.218749998552</v>
      </c>
      <c r="B600" s="51">
        <v>0</v>
      </c>
      <c r="C600" s="51">
        <v>0</v>
      </c>
      <c r="D600" s="52">
        <v>30.2</v>
      </c>
    </row>
    <row r="601" spans="1:4" s="9" customFormat="1" x14ac:dyDescent="0.3">
      <c r="A601" s="8">
        <f t="shared" si="9"/>
        <v>40975.229166665216</v>
      </c>
      <c r="B601" s="51">
        <v>0</v>
      </c>
      <c r="C601" s="51">
        <v>0</v>
      </c>
      <c r="D601" s="52">
        <v>30.3</v>
      </c>
    </row>
    <row r="602" spans="1:4" s="9" customFormat="1" x14ac:dyDescent="0.3">
      <c r="A602" s="8">
        <f t="shared" si="9"/>
        <v>40975.239583331881</v>
      </c>
      <c r="B602" s="51">
        <v>0</v>
      </c>
      <c r="C602" s="51">
        <v>0</v>
      </c>
      <c r="D602" s="52">
        <v>30.3</v>
      </c>
    </row>
    <row r="603" spans="1:4" s="9" customFormat="1" x14ac:dyDescent="0.3">
      <c r="A603" s="8">
        <f t="shared" si="9"/>
        <v>40975.249999998545</v>
      </c>
      <c r="B603" s="51">
        <v>0</v>
      </c>
      <c r="C603" s="51">
        <v>0</v>
      </c>
      <c r="D603" s="52">
        <v>30.4</v>
      </c>
    </row>
    <row r="604" spans="1:4" s="9" customFormat="1" x14ac:dyDescent="0.3">
      <c r="A604" s="8">
        <f t="shared" si="9"/>
        <v>40975.260416665209</v>
      </c>
      <c r="B604" s="51">
        <v>0</v>
      </c>
      <c r="C604" s="51">
        <v>0</v>
      </c>
      <c r="D604" s="52">
        <v>30.3</v>
      </c>
    </row>
    <row r="605" spans="1:4" s="9" customFormat="1" x14ac:dyDescent="0.3">
      <c r="A605" s="8">
        <f t="shared" si="9"/>
        <v>40975.270833331873</v>
      </c>
      <c r="B605" s="51">
        <v>0</v>
      </c>
      <c r="C605" s="51">
        <v>0</v>
      </c>
      <c r="D605" s="52">
        <v>30.3</v>
      </c>
    </row>
    <row r="606" spans="1:4" s="9" customFormat="1" x14ac:dyDescent="0.3">
      <c r="A606" s="8">
        <f t="shared" si="9"/>
        <v>40975.281249998538</v>
      </c>
      <c r="B606" s="51">
        <v>0</v>
      </c>
      <c r="C606" s="51">
        <v>0</v>
      </c>
      <c r="D606" s="52">
        <v>30.5</v>
      </c>
    </row>
    <row r="607" spans="1:4" s="9" customFormat="1" x14ac:dyDescent="0.3">
      <c r="A607" s="8">
        <f t="shared" si="9"/>
        <v>40975.291666665202</v>
      </c>
      <c r="B607" s="51">
        <v>868</v>
      </c>
      <c r="C607" s="51">
        <v>124</v>
      </c>
      <c r="D607" s="52">
        <v>44.3</v>
      </c>
    </row>
    <row r="608" spans="1:4" s="9" customFormat="1" x14ac:dyDescent="0.3">
      <c r="A608" s="8">
        <f t="shared" si="9"/>
        <v>40975.302083331866</v>
      </c>
      <c r="B608" s="51">
        <v>983</v>
      </c>
      <c r="C608" s="51">
        <v>123</v>
      </c>
      <c r="D608" s="52">
        <v>35</v>
      </c>
    </row>
    <row r="609" spans="1:4" s="9" customFormat="1" x14ac:dyDescent="0.3">
      <c r="A609" s="8">
        <f t="shared" si="9"/>
        <v>40975.31249999853</v>
      </c>
      <c r="B609" s="51">
        <v>901</v>
      </c>
      <c r="C609" s="51">
        <v>119</v>
      </c>
      <c r="D609" s="52">
        <v>32.1</v>
      </c>
    </row>
    <row r="610" spans="1:4" s="9" customFormat="1" x14ac:dyDescent="0.3">
      <c r="A610" s="8">
        <f t="shared" si="9"/>
        <v>40975.322916665194</v>
      </c>
      <c r="B610" s="51">
        <v>863</v>
      </c>
      <c r="C610" s="51">
        <v>118</v>
      </c>
      <c r="D610" s="52">
        <v>31.2</v>
      </c>
    </row>
    <row r="611" spans="1:4" s="9" customFormat="1" x14ac:dyDescent="0.3">
      <c r="A611" s="8">
        <f t="shared" si="9"/>
        <v>40975.333333331859</v>
      </c>
      <c r="B611" s="51">
        <v>853</v>
      </c>
      <c r="C611" s="51">
        <v>117</v>
      </c>
      <c r="D611" s="52">
        <v>30.3</v>
      </c>
    </row>
    <row r="612" spans="1:4" s="9" customFormat="1" x14ac:dyDescent="0.3">
      <c r="A612" s="8">
        <f t="shared" si="9"/>
        <v>40975.343749998523</v>
      </c>
      <c r="B612" s="51">
        <v>907</v>
      </c>
      <c r="C612" s="51">
        <v>115</v>
      </c>
      <c r="D612" s="52">
        <v>30.1</v>
      </c>
    </row>
    <row r="613" spans="1:4" s="9" customFormat="1" x14ac:dyDescent="0.3">
      <c r="A613" s="8">
        <f t="shared" si="9"/>
        <v>40975.354166665187</v>
      </c>
      <c r="B613" s="51">
        <v>893</v>
      </c>
      <c r="C613" s="51">
        <v>115</v>
      </c>
      <c r="D613" s="52">
        <v>29.7</v>
      </c>
    </row>
    <row r="614" spans="1:4" s="9" customFormat="1" x14ac:dyDescent="0.3">
      <c r="A614" s="8">
        <f t="shared" si="9"/>
        <v>40975.364583331851</v>
      </c>
      <c r="B614" s="51">
        <v>903</v>
      </c>
      <c r="C614" s="51">
        <v>115</v>
      </c>
      <c r="D614" s="52">
        <v>29.7</v>
      </c>
    </row>
    <row r="615" spans="1:4" s="9" customFormat="1" x14ac:dyDescent="0.3">
      <c r="A615" s="8">
        <f t="shared" si="9"/>
        <v>40975.374999998516</v>
      </c>
      <c r="B615" s="51">
        <v>893</v>
      </c>
      <c r="C615" s="51">
        <v>116</v>
      </c>
      <c r="D615" s="52">
        <v>29.4</v>
      </c>
    </row>
    <row r="616" spans="1:4" s="9" customFormat="1" x14ac:dyDescent="0.3">
      <c r="A616" s="8">
        <f t="shared" si="9"/>
        <v>40975.38541666518</v>
      </c>
      <c r="B616" s="51">
        <v>842</v>
      </c>
      <c r="C616" s="51">
        <v>118</v>
      </c>
      <c r="D616" s="52">
        <v>29.3</v>
      </c>
    </row>
    <row r="617" spans="1:4" s="9" customFormat="1" x14ac:dyDescent="0.3">
      <c r="A617" s="8">
        <f t="shared" si="9"/>
        <v>40975.395833331844</v>
      </c>
      <c r="B617" s="51">
        <v>886</v>
      </c>
      <c r="C617" s="51">
        <v>116</v>
      </c>
      <c r="D617" s="52">
        <v>29.2</v>
      </c>
    </row>
    <row r="618" spans="1:4" s="9" customFormat="1" x14ac:dyDescent="0.3">
      <c r="A618" s="8">
        <f t="shared" si="9"/>
        <v>40975.406249998508</v>
      </c>
      <c r="B618" s="51">
        <v>847</v>
      </c>
      <c r="C618" s="51">
        <v>118</v>
      </c>
      <c r="D618" s="52">
        <v>29.3</v>
      </c>
    </row>
    <row r="619" spans="1:4" s="9" customFormat="1" x14ac:dyDescent="0.3">
      <c r="A619" s="8">
        <f t="shared" si="9"/>
        <v>40975.416666665173</v>
      </c>
      <c r="B619" s="51">
        <v>851</v>
      </c>
      <c r="C619" s="51">
        <v>118</v>
      </c>
      <c r="D619" s="52">
        <v>29.4</v>
      </c>
    </row>
    <row r="620" spans="1:4" s="9" customFormat="1" x14ac:dyDescent="0.3">
      <c r="A620" s="8">
        <f t="shared" si="9"/>
        <v>40975.427083331837</v>
      </c>
      <c r="B620" s="51">
        <v>855</v>
      </c>
      <c r="C620" s="51">
        <v>118</v>
      </c>
      <c r="D620" s="52">
        <v>29.1</v>
      </c>
    </row>
    <row r="621" spans="1:4" s="9" customFormat="1" x14ac:dyDescent="0.3">
      <c r="A621" s="8">
        <f t="shared" si="9"/>
        <v>40975.437499998501</v>
      </c>
      <c r="B621" s="51">
        <v>880</v>
      </c>
      <c r="C621" s="51">
        <v>119</v>
      </c>
      <c r="D621" s="52">
        <v>28.9</v>
      </c>
    </row>
    <row r="622" spans="1:4" s="9" customFormat="1" x14ac:dyDescent="0.3">
      <c r="A622" s="8">
        <f t="shared" si="9"/>
        <v>40975.447916665165</v>
      </c>
      <c r="B622" s="51">
        <v>826</v>
      </c>
      <c r="C622" s="51">
        <v>117</v>
      </c>
      <c r="D622" s="52">
        <v>29</v>
      </c>
    </row>
    <row r="623" spans="1:4" s="9" customFormat="1" x14ac:dyDescent="0.3">
      <c r="A623" s="8">
        <f t="shared" si="9"/>
        <v>40975.45833333183</v>
      </c>
      <c r="B623" s="51">
        <v>844</v>
      </c>
      <c r="C623" s="51">
        <v>118</v>
      </c>
      <c r="D623" s="52">
        <v>28.7</v>
      </c>
    </row>
    <row r="624" spans="1:4" s="9" customFormat="1" x14ac:dyDescent="0.3">
      <c r="A624" s="8">
        <f t="shared" si="9"/>
        <v>40975.468749998494</v>
      </c>
      <c r="B624" s="51">
        <v>843</v>
      </c>
      <c r="C624" s="51">
        <v>118</v>
      </c>
      <c r="D624" s="52">
        <v>28.7</v>
      </c>
    </row>
    <row r="625" spans="1:4" s="9" customFormat="1" x14ac:dyDescent="0.3">
      <c r="A625" s="8">
        <f t="shared" si="9"/>
        <v>40975.479166665158</v>
      </c>
      <c r="B625" s="51">
        <v>862</v>
      </c>
      <c r="C625" s="51">
        <v>118</v>
      </c>
      <c r="D625" s="52">
        <v>28.5</v>
      </c>
    </row>
    <row r="626" spans="1:4" s="9" customFormat="1" x14ac:dyDescent="0.3">
      <c r="A626" s="8">
        <f t="shared" si="9"/>
        <v>40975.489583331822</v>
      </c>
      <c r="B626" s="51">
        <v>879</v>
      </c>
      <c r="C626" s="51">
        <v>116</v>
      </c>
      <c r="D626" s="52">
        <v>28.3</v>
      </c>
    </row>
    <row r="627" spans="1:4" s="9" customFormat="1" x14ac:dyDescent="0.3">
      <c r="A627" s="8">
        <f t="shared" si="9"/>
        <v>40975.499999998487</v>
      </c>
      <c r="B627" s="51">
        <v>853</v>
      </c>
      <c r="C627" s="51">
        <v>118</v>
      </c>
      <c r="D627" s="52">
        <v>28.3</v>
      </c>
    </row>
    <row r="628" spans="1:4" s="9" customFormat="1" x14ac:dyDescent="0.3">
      <c r="A628" s="8">
        <f t="shared" si="9"/>
        <v>40975.510416665151</v>
      </c>
      <c r="B628" s="51">
        <v>881</v>
      </c>
      <c r="C628" s="51">
        <v>118</v>
      </c>
      <c r="D628" s="52">
        <v>28.1</v>
      </c>
    </row>
    <row r="629" spans="1:4" s="9" customFormat="1" x14ac:dyDescent="0.3">
      <c r="A629" s="8">
        <f t="shared" si="9"/>
        <v>40975.520833331815</v>
      </c>
      <c r="B629" s="51">
        <v>883</v>
      </c>
      <c r="C629" s="51">
        <v>120</v>
      </c>
      <c r="D629" s="52">
        <v>27.9</v>
      </c>
    </row>
    <row r="630" spans="1:4" s="9" customFormat="1" x14ac:dyDescent="0.3">
      <c r="A630" s="8">
        <f t="shared" si="9"/>
        <v>40975.531249998479</v>
      </c>
      <c r="B630" s="51">
        <v>895</v>
      </c>
      <c r="C630" s="51">
        <v>118</v>
      </c>
      <c r="D630" s="52">
        <v>28</v>
      </c>
    </row>
    <row r="631" spans="1:4" s="9" customFormat="1" x14ac:dyDescent="0.3">
      <c r="A631" s="8">
        <f t="shared" si="9"/>
        <v>40975.541666665144</v>
      </c>
      <c r="B631" s="51">
        <v>885</v>
      </c>
      <c r="C631" s="51">
        <v>116</v>
      </c>
      <c r="D631" s="52">
        <v>28.1</v>
      </c>
    </row>
    <row r="632" spans="1:4" s="9" customFormat="1" x14ac:dyDescent="0.3">
      <c r="A632" s="8">
        <f t="shared" si="9"/>
        <v>40975.552083331808</v>
      </c>
      <c r="B632" s="51">
        <v>888</v>
      </c>
      <c r="C632" s="51">
        <v>116</v>
      </c>
      <c r="D632" s="52">
        <v>28</v>
      </c>
    </row>
    <row r="633" spans="1:4" s="9" customFormat="1" x14ac:dyDescent="0.3">
      <c r="A633" s="8">
        <f t="shared" si="9"/>
        <v>40975.562499998472</v>
      </c>
      <c r="B633" s="51">
        <v>889</v>
      </c>
      <c r="C633" s="51">
        <v>115</v>
      </c>
      <c r="D633" s="52">
        <v>27.7</v>
      </c>
    </row>
    <row r="634" spans="1:4" s="9" customFormat="1" x14ac:dyDescent="0.3">
      <c r="A634" s="8">
        <f t="shared" si="9"/>
        <v>40975.572916665136</v>
      </c>
      <c r="B634" s="51">
        <v>887</v>
      </c>
      <c r="C634" s="51">
        <v>118</v>
      </c>
      <c r="D634" s="52">
        <v>27.7</v>
      </c>
    </row>
    <row r="635" spans="1:4" s="9" customFormat="1" x14ac:dyDescent="0.3">
      <c r="A635" s="8">
        <f t="shared" si="9"/>
        <v>40975.583333331801</v>
      </c>
      <c r="B635" s="51">
        <v>891</v>
      </c>
      <c r="C635" s="51">
        <v>117</v>
      </c>
      <c r="D635" s="52">
        <v>27.3</v>
      </c>
    </row>
    <row r="636" spans="1:4" s="9" customFormat="1" x14ac:dyDescent="0.3">
      <c r="A636" s="8">
        <f t="shared" si="9"/>
        <v>40975.593749998465</v>
      </c>
      <c r="B636" s="51">
        <v>884</v>
      </c>
      <c r="C636" s="51">
        <v>116</v>
      </c>
      <c r="D636" s="52">
        <v>27.6</v>
      </c>
    </row>
    <row r="637" spans="1:4" s="9" customFormat="1" x14ac:dyDescent="0.3">
      <c r="A637" s="8">
        <f t="shared" si="9"/>
        <v>40975.604166665129</v>
      </c>
      <c r="B637" s="51">
        <v>889</v>
      </c>
      <c r="C637" s="51">
        <v>117</v>
      </c>
      <c r="D637" s="52">
        <v>27.4</v>
      </c>
    </row>
    <row r="638" spans="1:4" s="9" customFormat="1" x14ac:dyDescent="0.3">
      <c r="A638" s="8">
        <f t="shared" si="9"/>
        <v>40975.614583331793</v>
      </c>
      <c r="B638" s="51">
        <v>883</v>
      </c>
      <c r="C638" s="51">
        <v>117</v>
      </c>
      <c r="D638" s="52">
        <v>27.2</v>
      </c>
    </row>
    <row r="639" spans="1:4" s="9" customFormat="1" x14ac:dyDescent="0.3">
      <c r="A639" s="8">
        <f t="shared" si="9"/>
        <v>40975.624999998457</v>
      </c>
      <c r="B639" s="51">
        <v>883</v>
      </c>
      <c r="C639" s="51">
        <v>115</v>
      </c>
      <c r="D639" s="52">
        <v>27.2</v>
      </c>
    </row>
    <row r="640" spans="1:4" s="9" customFormat="1" x14ac:dyDescent="0.3">
      <c r="A640" s="8">
        <f t="shared" si="9"/>
        <v>40975.635416665122</v>
      </c>
      <c r="B640" s="51">
        <v>878</v>
      </c>
      <c r="C640" s="51">
        <v>115</v>
      </c>
      <c r="D640" s="52">
        <v>27.5</v>
      </c>
    </row>
    <row r="641" spans="1:4" s="9" customFormat="1" x14ac:dyDescent="0.3">
      <c r="A641" s="8">
        <f t="shared" si="9"/>
        <v>40975.645833331786</v>
      </c>
      <c r="B641" s="51">
        <v>873</v>
      </c>
      <c r="C641" s="51">
        <v>115</v>
      </c>
      <c r="D641" s="52">
        <v>27.4</v>
      </c>
    </row>
    <row r="642" spans="1:4" s="9" customFormat="1" x14ac:dyDescent="0.3">
      <c r="A642" s="8">
        <f t="shared" si="9"/>
        <v>40975.65624999845</v>
      </c>
      <c r="B642" s="51">
        <v>878</v>
      </c>
      <c r="C642" s="51">
        <v>116</v>
      </c>
      <c r="D642" s="52">
        <v>27.3</v>
      </c>
    </row>
    <row r="643" spans="1:4" s="9" customFormat="1" x14ac:dyDescent="0.3">
      <c r="A643" s="8">
        <f t="shared" si="9"/>
        <v>40975.666666665114</v>
      </c>
      <c r="B643" s="51">
        <v>873</v>
      </c>
      <c r="C643" s="51">
        <v>116</v>
      </c>
      <c r="D643" s="52">
        <v>26.7</v>
      </c>
    </row>
    <row r="644" spans="1:4" s="9" customFormat="1" x14ac:dyDescent="0.3">
      <c r="A644" s="8">
        <f t="shared" si="9"/>
        <v>40975.677083331779</v>
      </c>
      <c r="B644" s="51">
        <v>704</v>
      </c>
      <c r="C644" s="51">
        <v>0</v>
      </c>
      <c r="D644" s="52">
        <v>27.2</v>
      </c>
    </row>
    <row r="645" spans="1:4" s="9" customFormat="1" x14ac:dyDescent="0.3">
      <c r="A645" s="8">
        <f t="shared" ref="A645:A708" si="10">A644+1/24/4</f>
        <v>40975.687499998443</v>
      </c>
      <c r="B645" s="51">
        <v>149</v>
      </c>
      <c r="C645" s="51">
        <v>0</v>
      </c>
      <c r="D645" s="52">
        <v>27.3</v>
      </c>
    </row>
    <row r="646" spans="1:4" s="9" customFormat="1" x14ac:dyDescent="0.3">
      <c r="A646" s="8">
        <f t="shared" si="10"/>
        <v>40975.697916665107</v>
      </c>
      <c r="B646" s="51">
        <v>79</v>
      </c>
      <c r="C646" s="51">
        <v>0</v>
      </c>
      <c r="D646" s="52">
        <v>27.1</v>
      </c>
    </row>
    <row r="647" spans="1:4" s="9" customFormat="1" x14ac:dyDescent="0.3">
      <c r="A647" s="8">
        <f t="shared" si="10"/>
        <v>40975.708333331771</v>
      </c>
      <c r="B647" s="51">
        <v>46</v>
      </c>
      <c r="C647" s="51">
        <v>0</v>
      </c>
      <c r="D647" s="52">
        <v>27.1</v>
      </c>
    </row>
    <row r="648" spans="1:4" s="9" customFormat="1" x14ac:dyDescent="0.3">
      <c r="A648" s="8">
        <f t="shared" si="10"/>
        <v>40975.718749998436</v>
      </c>
      <c r="B648" s="51">
        <v>34</v>
      </c>
      <c r="C648" s="51">
        <v>0</v>
      </c>
      <c r="D648" s="52">
        <v>26.9</v>
      </c>
    </row>
    <row r="649" spans="1:4" s="9" customFormat="1" x14ac:dyDescent="0.3">
      <c r="A649" s="8">
        <f t="shared" si="10"/>
        <v>40975.7291666651</v>
      </c>
      <c r="B649" s="51">
        <v>25</v>
      </c>
      <c r="C649" s="51">
        <v>0</v>
      </c>
      <c r="D649" s="52">
        <v>26.9</v>
      </c>
    </row>
    <row r="650" spans="1:4" s="9" customFormat="1" x14ac:dyDescent="0.3">
      <c r="A650" s="8">
        <f t="shared" si="10"/>
        <v>40975.739583331764</v>
      </c>
      <c r="B650" s="51">
        <v>19</v>
      </c>
      <c r="C650" s="51">
        <v>0</v>
      </c>
      <c r="D650" s="52">
        <v>27.4</v>
      </c>
    </row>
    <row r="651" spans="1:4" s="9" customFormat="1" x14ac:dyDescent="0.3">
      <c r="A651" s="8">
        <f t="shared" si="10"/>
        <v>40975.749999998428</v>
      </c>
      <c r="B651" s="51">
        <v>12</v>
      </c>
      <c r="C651" s="51">
        <v>0</v>
      </c>
      <c r="D651" s="52">
        <v>26.9</v>
      </c>
    </row>
    <row r="652" spans="1:4" s="9" customFormat="1" x14ac:dyDescent="0.3">
      <c r="A652" s="8">
        <f t="shared" si="10"/>
        <v>40975.760416665093</v>
      </c>
      <c r="B652" s="51">
        <v>10</v>
      </c>
      <c r="C652" s="51">
        <v>0</v>
      </c>
      <c r="D652" s="52">
        <v>26.9</v>
      </c>
    </row>
    <row r="653" spans="1:4" s="9" customFormat="1" x14ac:dyDescent="0.3">
      <c r="A653" s="8">
        <f t="shared" si="10"/>
        <v>40975.770833331757</v>
      </c>
      <c r="B653" s="51">
        <v>4</v>
      </c>
      <c r="C653" s="51">
        <v>0</v>
      </c>
      <c r="D653" s="52">
        <v>26.9</v>
      </c>
    </row>
    <row r="654" spans="1:4" s="9" customFormat="1" x14ac:dyDescent="0.3">
      <c r="A654" s="8">
        <f t="shared" si="10"/>
        <v>40975.781249998421</v>
      </c>
      <c r="B654" s="51">
        <v>3</v>
      </c>
      <c r="C654" s="51">
        <v>0</v>
      </c>
      <c r="D654" s="52">
        <v>26.9</v>
      </c>
    </row>
    <row r="655" spans="1:4" s="9" customFormat="1" x14ac:dyDescent="0.3">
      <c r="A655" s="8">
        <f t="shared" si="10"/>
        <v>40975.791666665085</v>
      </c>
      <c r="B655" s="51">
        <v>1</v>
      </c>
      <c r="C655" s="51">
        <v>0</v>
      </c>
      <c r="D655" s="52">
        <v>24.5</v>
      </c>
    </row>
    <row r="656" spans="1:4" s="9" customFormat="1" x14ac:dyDescent="0.3">
      <c r="A656" s="8">
        <f t="shared" si="10"/>
        <v>40975.80208333175</v>
      </c>
      <c r="B656" s="51">
        <v>0</v>
      </c>
      <c r="C656" s="51">
        <v>0</v>
      </c>
      <c r="D656" s="52">
        <v>24.8</v>
      </c>
    </row>
    <row r="657" spans="1:4" s="9" customFormat="1" x14ac:dyDescent="0.3">
      <c r="A657" s="8">
        <f t="shared" si="10"/>
        <v>40975.812499998414</v>
      </c>
      <c r="B657" s="51">
        <v>0</v>
      </c>
      <c r="C657" s="51">
        <v>0</v>
      </c>
      <c r="D657" s="52">
        <v>25.1</v>
      </c>
    </row>
    <row r="658" spans="1:4" s="9" customFormat="1" x14ac:dyDescent="0.3">
      <c r="A658" s="8">
        <f t="shared" si="10"/>
        <v>40975.822916665078</v>
      </c>
      <c r="B658" s="51">
        <v>0</v>
      </c>
      <c r="C658" s="51">
        <v>71</v>
      </c>
      <c r="D658" s="52">
        <v>29.1</v>
      </c>
    </row>
    <row r="659" spans="1:4" s="9" customFormat="1" x14ac:dyDescent="0.3">
      <c r="A659" s="8">
        <f t="shared" si="10"/>
        <v>40975.833333331742</v>
      </c>
      <c r="B659" s="51">
        <v>964</v>
      </c>
      <c r="C659" s="51">
        <v>115</v>
      </c>
      <c r="D659" s="52">
        <v>31.7</v>
      </c>
    </row>
    <row r="660" spans="1:4" s="9" customFormat="1" x14ac:dyDescent="0.3">
      <c r="A660" s="8">
        <f t="shared" si="10"/>
        <v>40975.843749998407</v>
      </c>
      <c r="B660" s="51">
        <v>902</v>
      </c>
      <c r="C660" s="51">
        <v>113</v>
      </c>
      <c r="D660" s="52">
        <v>29.3</v>
      </c>
    </row>
    <row r="661" spans="1:4" s="9" customFormat="1" x14ac:dyDescent="0.3">
      <c r="A661" s="8">
        <f t="shared" si="10"/>
        <v>40975.854166665071</v>
      </c>
      <c r="B661" s="51">
        <v>901</v>
      </c>
      <c r="C661" s="51">
        <v>111</v>
      </c>
      <c r="D661" s="52">
        <v>28.5</v>
      </c>
    </row>
    <row r="662" spans="1:4" s="9" customFormat="1" x14ac:dyDescent="0.3">
      <c r="A662" s="8">
        <f t="shared" si="10"/>
        <v>40975.864583331735</v>
      </c>
      <c r="B662" s="51">
        <v>878</v>
      </c>
      <c r="C662" s="51">
        <v>113</v>
      </c>
      <c r="D662" s="52">
        <v>28.3</v>
      </c>
    </row>
    <row r="663" spans="1:4" s="9" customFormat="1" x14ac:dyDescent="0.3">
      <c r="A663" s="8">
        <f t="shared" si="10"/>
        <v>40975.874999998399</v>
      </c>
      <c r="B663" s="51">
        <v>848</v>
      </c>
      <c r="C663" s="51">
        <v>112</v>
      </c>
      <c r="D663" s="52">
        <v>28.2</v>
      </c>
    </row>
    <row r="664" spans="1:4" s="9" customFormat="1" x14ac:dyDescent="0.3">
      <c r="A664" s="8">
        <f t="shared" si="10"/>
        <v>40975.885416665064</v>
      </c>
      <c r="B664" s="51">
        <v>858</v>
      </c>
      <c r="C664" s="51">
        <v>113</v>
      </c>
      <c r="D664" s="52">
        <v>28.1</v>
      </c>
    </row>
    <row r="665" spans="1:4" s="9" customFormat="1" x14ac:dyDescent="0.3">
      <c r="A665" s="8">
        <f t="shared" si="10"/>
        <v>40975.895833331728</v>
      </c>
      <c r="B665" s="51">
        <v>868</v>
      </c>
      <c r="C665" s="51">
        <v>114</v>
      </c>
      <c r="D665" s="52">
        <v>28</v>
      </c>
    </row>
    <row r="666" spans="1:4" s="9" customFormat="1" x14ac:dyDescent="0.3">
      <c r="A666" s="8">
        <f t="shared" si="10"/>
        <v>40975.906249998392</v>
      </c>
      <c r="B666" s="51">
        <v>858</v>
      </c>
      <c r="C666" s="51">
        <v>112</v>
      </c>
      <c r="D666" s="52">
        <v>27.7</v>
      </c>
    </row>
    <row r="667" spans="1:4" s="9" customFormat="1" x14ac:dyDescent="0.3">
      <c r="A667" s="8">
        <f t="shared" si="10"/>
        <v>40975.916666665056</v>
      </c>
      <c r="B667" s="51">
        <v>835</v>
      </c>
      <c r="C667" s="51">
        <v>112</v>
      </c>
      <c r="D667" s="52">
        <v>27.8</v>
      </c>
    </row>
    <row r="668" spans="1:4" s="9" customFormat="1" x14ac:dyDescent="0.3">
      <c r="A668" s="8">
        <f t="shared" si="10"/>
        <v>40975.92708333172</v>
      </c>
      <c r="B668" s="51">
        <v>868</v>
      </c>
      <c r="C668" s="51">
        <v>112</v>
      </c>
      <c r="D668" s="52">
        <v>27.6</v>
      </c>
    </row>
    <row r="669" spans="1:4" s="9" customFormat="1" x14ac:dyDescent="0.3">
      <c r="A669" s="8">
        <f t="shared" si="10"/>
        <v>40975.937499998385</v>
      </c>
      <c r="B669" s="51">
        <v>836</v>
      </c>
      <c r="C669" s="51">
        <v>112</v>
      </c>
      <c r="D669" s="52">
        <v>27.8</v>
      </c>
    </row>
    <row r="670" spans="1:4" s="9" customFormat="1" x14ac:dyDescent="0.3">
      <c r="A670" s="8">
        <f t="shared" si="10"/>
        <v>40975.947916665049</v>
      </c>
      <c r="B670" s="51">
        <v>865</v>
      </c>
      <c r="C670" s="51">
        <v>112</v>
      </c>
      <c r="D670" s="52">
        <v>27.8</v>
      </c>
    </row>
    <row r="671" spans="1:4" s="9" customFormat="1" x14ac:dyDescent="0.3">
      <c r="A671" s="8">
        <f t="shared" si="10"/>
        <v>40975.958333331713</v>
      </c>
      <c r="B671" s="51">
        <v>851</v>
      </c>
      <c r="C671" s="51">
        <v>111</v>
      </c>
      <c r="D671" s="52">
        <v>27.9</v>
      </c>
    </row>
    <row r="672" spans="1:4" s="9" customFormat="1" x14ac:dyDescent="0.3">
      <c r="A672" s="8">
        <f t="shared" si="10"/>
        <v>40975.968749998377</v>
      </c>
      <c r="B672" s="51">
        <v>844</v>
      </c>
      <c r="C672" s="51">
        <v>110</v>
      </c>
      <c r="D672" s="52">
        <v>27.3</v>
      </c>
    </row>
    <row r="673" spans="1:4" s="9" customFormat="1" x14ac:dyDescent="0.3">
      <c r="A673" s="8">
        <f t="shared" si="10"/>
        <v>40975.979166665042</v>
      </c>
      <c r="B673" s="51">
        <v>862</v>
      </c>
      <c r="C673" s="51">
        <v>111</v>
      </c>
      <c r="D673" s="52">
        <v>27.5</v>
      </c>
    </row>
    <row r="674" spans="1:4" s="9" customFormat="1" x14ac:dyDescent="0.3">
      <c r="A674" s="8">
        <f t="shared" si="10"/>
        <v>40975.989583331706</v>
      </c>
      <c r="B674" s="51">
        <v>830</v>
      </c>
      <c r="C674" s="51">
        <v>112</v>
      </c>
      <c r="D674" s="52">
        <v>27.2</v>
      </c>
    </row>
    <row r="675" spans="1:4" s="9" customFormat="1" x14ac:dyDescent="0.3">
      <c r="A675" s="8">
        <f t="shared" si="10"/>
        <v>40975.99999999837</v>
      </c>
      <c r="B675" s="51">
        <v>883</v>
      </c>
      <c r="C675" s="51">
        <v>111</v>
      </c>
      <c r="D675" s="52">
        <v>27.1</v>
      </c>
    </row>
    <row r="676" spans="1:4" s="9" customFormat="1" x14ac:dyDescent="0.3">
      <c r="A676" s="8">
        <f t="shared" si="10"/>
        <v>40976.010416665034</v>
      </c>
      <c r="B676" s="51">
        <v>818</v>
      </c>
      <c r="C676" s="51">
        <v>112</v>
      </c>
      <c r="D676" s="52">
        <v>27.2</v>
      </c>
    </row>
    <row r="677" spans="1:4" s="9" customFormat="1" x14ac:dyDescent="0.3">
      <c r="A677" s="8">
        <f t="shared" si="10"/>
        <v>40976.020833331699</v>
      </c>
      <c r="B677" s="51">
        <v>869</v>
      </c>
      <c r="C677" s="51">
        <v>110</v>
      </c>
      <c r="D677" s="52">
        <v>27.2</v>
      </c>
    </row>
    <row r="678" spans="1:4" s="9" customFormat="1" x14ac:dyDescent="0.3">
      <c r="A678" s="8">
        <f t="shared" si="10"/>
        <v>40976.031249998363</v>
      </c>
      <c r="B678" s="51">
        <v>823</v>
      </c>
      <c r="C678" s="51">
        <v>110</v>
      </c>
      <c r="D678" s="52">
        <v>27.1</v>
      </c>
    </row>
    <row r="679" spans="1:4" s="9" customFormat="1" x14ac:dyDescent="0.3">
      <c r="A679" s="8">
        <f t="shared" si="10"/>
        <v>40976.041666665027</v>
      </c>
      <c r="B679" s="51">
        <v>855</v>
      </c>
      <c r="C679" s="51">
        <v>110</v>
      </c>
      <c r="D679" s="52">
        <v>26.8</v>
      </c>
    </row>
    <row r="680" spans="1:4" s="9" customFormat="1" x14ac:dyDescent="0.3">
      <c r="A680" s="8">
        <f t="shared" si="10"/>
        <v>40976.052083331691</v>
      </c>
      <c r="B680" s="51">
        <v>855</v>
      </c>
      <c r="C680" s="51">
        <v>110</v>
      </c>
      <c r="D680" s="52">
        <v>27</v>
      </c>
    </row>
    <row r="681" spans="1:4" s="9" customFormat="1" x14ac:dyDescent="0.3">
      <c r="A681" s="8">
        <f t="shared" si="10"/>
        <v>40976.062499998356</v>
      </c>
      <c r="B681" s="51">
        <v>882</v>
      </c>
      <c r="C681" s="51">
        <v>111</v>
      </c>
      <c r="D681" s="52">
        <v>26.7</v>
      </c>
    </row>
    <row r="682" spans="1:4" s="9" customFormat="1" x14ac:dyDescent="0.3">
      <c r="A682" s="8">
        <f t="shared" si="10"/>
        <v>40976.07291666502</v>
      </c>
      <c r="B682" s="51">
        <v>851</v>
      </c>
      <c r="C682" s="51">
        <v>110</v>
      </c>
      <c r="D682" s="52">
        <v>26.4</v>
      </c>
    </row>
    <row r="683" spans="1:4" s="9" customFormat="1" x14ac:dyDescent="0.3">
      <c r="A683" s="8">
        <f t="shared" si="10"/>
        <v>40976.083333331684</v>
      </c>
      <c r="B683" s="51">
        <v>855</v>
      </c>
      <c r="C683" s="51">
        <v>110</v>
      </c>
      <c r="D683" s="52">
        <v>26.9</v>
      </c>
    </row>
    <row r="684" spans="1:4" s="9" customFormat="1" x14ac:dyDescent="0.3">
      <c r="A684" s="8">
        <f t="shared" si="10"/>
        <v>40976.093749998348</v>
      </c>
      <c r="B684" s="51">
        <v>811</v>
      </c>
      <c r="C684" s="51">
        <v>110</v>
      </c>
      <c r="D684" s="52">
        <v>26.7</v>
      </c>
    </row>
    <row r="685" spans="1:4" s="9" customFormat="1" x14ac:dyDescent="0.3">
      <c r="A685" s="8">
        <f t="shared" si="10"/>
        <v>40976.104166665013</v>
      </c>
      <c r="B685" s="51">
        <v>852</v>
      </c>
      <c r="C685" s="51">
        <v>114</v>
      </c>
      <c r="D685" s="52">
        <v>26.6</v>
      </c>
    </row>
    <row r="686" spans="1:4" s="9" customFormat="1" x14ac:dyDescent="0.3">
      <c r="A686" s="8">
        <f t="shared" si="10"/>
        <v>40976.114583331677</v>
      </c>
      <c r="B686" s="51">
        <v>862</v>
      </c>
      <c r="C686" s="51">
        <v>113</v>
      </c>
      <c r="D686" s="52">
        <v>26.5</v>
      </c>
    </row>
    <row r="687" spans="1:4" s="9" customFormat="1" x14ac:dyDescent="0.3">
      <c r="A687" s="8">
        <f t="shared" si="10"/>
        <v>40976.124999998341</v>
      </c>
      <c r="B687" s="51">
        <v>851</v>
      </c>
      <c r="C687" s="51">
        <v>113</v>
      </c>
      <c r="D687" s="52">
        <v>26.6</v>
      </c>
    </row>
    <row r="688" spans="1:4" s="9" customFormat="1" x14ac:dyDescent="0.3">
      <c r="A688" s="8">
        <f t="shared" si="10"/>
        <v>40976.135416665005</v>
      </c>
      <c r="B688" s="51">
        <v>879</v>
      </c>
      <c r="C688" s="51">
        <v>112</v>
      </c>
      <c r="D688" s="52">
        <v>26.4</v>
      </c>
    </row>
    <row r="689" spans="1:4" s="9" customFormat="1" x14ac:dyDescent="0.3">
      <c r="A689" s="8">
        <f t="shared" si="10"/>
        <v>40976.14583333167</v>
      </c>
      <c r="B689" s="51">
        <v>861</v>
      </c>
      <c r="C689" s="51">
        <v>112</v>
      </c>
      <c r="D689" s="52">
        <v>26.4</v>
      </c>
    </row>
    <row r="690" spans="1:4" s="9" customFormat="1" x14ac:dyDescent="0.3">
      <c r="A690" s="8">
        <f t="shared" si="10"/>
        <v>40976.156249998334</v>
      </c>
      <c r="B690" s="51">
        <v>859</v>
      </c>
      <c r="C690" s="51">
        <v>115</v>
      </c>
      <c r="D690" s="52">
        <v>26.5</v>
      </c>
    </row>
    <row r="691" spans="1:4" s="9" customFormat="1" x14ac:dyDescent="0.3">
      <c r="A691" s="8">
        <f t="shared" si="10"/>
        <v>40976.166666664998</v>
      </c>
      <c r="B691" s="51">
        <v>835</v>
      </c>
      <c r="C691" s="51">
        <v>112</v>
      </c>
      <c r="D691" s="52">
        <v>26.5</v>
      </c>
    </row>
    <row r="692" spans="1:4" s="9" customFormat="1" x14ac:dyDescent="0.3">
      <c r="A692" s="8">
        <f t="shared" si="10"/>
        <v>40976.177083331662</v>
      </c>
      <c r="B692" s="51">
        <v>828</v>
      </c>
      <c r="C692" s="51">
        <v>113</v>
      </c>
      <c r="D692" s="52">
        <v>26.3</v>
      </c>
    </row>
    <row r="693" spans="1:4" s="9" customFormat="1" x14ac:dyDescent="0.3">
      <c r="A693" s="8">
        <f t="shared" si="10"/>
        <v>40976.187499998327</v>
      </c>
      <c r="B693" s="51">
        <v>836</v>
      </c>
      <c r="C693" s="51">
        <v>112</v>
      </c>
      <c r="D693" s="52">
        <v>26.4</v>
      </c>
    </row>
    <row r="694" spans="1:4" s="9" customFormat="1" x14ac:dyDescent="0.3">
      <c r="A694" s="8">
        <f t="shared" si="10"/>
        <v>40976.197916664991</v>
      </c>
      <c r="B694" s="51">
        <v>917</v>
      </c>
      <c r="C694" s="51">
        <v>113</v>
      </c>
      <c r="D694" s="52">
        <v>26.2</v>
      </c>
    </row>
    <row r="695" spans="1:4" s="9" customFormat="1" x14ac:dyDescent="0.3">
      <c r="A695" s="8">
        <f t="shared" si="10"/>
        <v>40976.208333331655</v>
      </c>
      <c r="B695" s="51">
        <v>864</v>
      </c>
      <c r="C695" s="51">
        <v>112</v>
      </c>
      <c r="D695" s="52">
        <v>26.1</v>
      </c>
    </row>
    <row r="696" spans="1:4" s="9" customFormat="1" x14ac:dyDescent="0.3">
      <c r="A696" s="8">
        <f t="shared" si="10"/>
        <v>40976.218749998319</v>
      </c>
      <c r="B696" s="51">
        <v>861</v>
      </c>
      <c r="C696" s="51">
        <v>113</v>
      </c>
      <c r="D696" s="52">
        <v>26</v>
      </c>
    </row>
    <row r="697" spans="1:4" s="9" customFormat="1" x14ac:dyDescent="0.3">
      <c r="A697" s="8">
        <f t="shared" si="10"/>
        <v>40976.229166664983</v>
      </c>
      <c r="B697" s="51">
        <v>823</v>
      </c>
      <c r="C697" s="51">
        <v>112</v>
      </c>
      <c r="D697" s="52">
        <v>26</v>
      </c>
    </row>
    <row r="698" spans="1:4" s="9" customFormat="1" x14ac:dyDescent="0.3">
      <c r="A698" s="8">
        <f t="shared" si="10"/>
        <v>40976.239583331648</v>
      </c>
      <c r="B698" s="51">
        <v>841</v>
      </c>
      <c r="C698" s="51">
        <v>113</v>
      </c>
      <c r="D698" s="52">
        <v>25.9</v>
      </c>
    </row>
    <row r="699" spans="1:4" s="9" customFormat="1" x14ac:dyDescent="0.3">
      <c r="A699" s="8">
        <f t="shared" si="10"/>
        <v>40976.249999998312</v>
      </c>
      <c r="B699" s="51">
        <v>828</v>
      </c>
      <c r="C699" s="51">
        <v>113</v>
      </c>
      <c r="D699" s="52">
        <v>26.2</v>
      </c>
    </row>
    <row r="700" spans="1:4" s="9" customFormat="1" x14ac:dyDescent="0.3">
      <c r="A700" s="8">
        <f t="shared" si="10"/>
        <v>40976.260416664976</v>
      </c>
      <c r="B700" s="51">
        <v>882</v>
      </c>
      <c r="C700" s="51">
        <v>113</v>
      </c>
      <c r="D700" s="52">
        <v>25.8</v>
      </c>
    </row>
    <row r="701" spans="1:4" s="9" customFormat="1" x14ac:dyDescent="0.3">
      <c r="A701" s="8">
        <f t="shared" si="10"/>
        <v>40976.27083333164</v>
      </c>
      <c r="B701" s="51">
        <v>830</v>
      </c>
      <c r="C701" s="51">
        <v>114</v>
      </c>
      <c r="D701" s="52">
        <v>25.8</v>
      </c>
    </row>
    <row r="702" spans="1:4" s="9" customFormat="1" x14ac:dyDescent="0.3">
      <c r="A702" s="8">
        <f t="shared" si="10"/>
        <v>40976.281249998305</v>
      </c>
      <c r="B702" s="51">
        <v>839</v>
      </c>
      <c r="C702" s="51">
        <v>112</v>
      </c>
      <c r="D702" s="52">
        <v>25.8</v>
      </c>
    </row>
    <row r="703" spans="1:4" s="9" customFormat="1" x14ac:dyDescent="0.3">
      <c r="A703" s="8">
        <f t="shared" si="10"/>
        <v>40976.291666664969</v>
      </c>
      <c r="B703" s="51">
        <v>822</v>
      </c>
      <c r="C703" s="51">
        <v>113</v>
      </c>
      <c r="D703" s="52">
        <v>25.5</v>
      </c>
    </row>
    <row r="704" spans="1:4" s="9" customFormat="1" x14ac:dyDescent="0.3">
      <c r="A704" s="8">
        <f t="shared" si="10"/>
        <v>40976.302083331633</v>
      </c>
      <c r="B704" s="51">
        <v>878</v>
      </c>
      <c r="C704" s="51">
        <v>118</v>
      </c>
      <c r="D704" s="52">
        <v>25.4</v>
      </c>
    </row>
    <row r="705" spans="1:4" s="9" customFormat="1" x14ac:dyDescent="0.3">
      <c r="A705" s="8">
        <f t="shared" si="10"/>
        <v>40976.312499998297</v>
      </c>
      <c r="B705" s="51">
        <v>821</v>
      </c>
      <c r="C705" s="51">
        <v>118</v>
      </c>
      <c r="D705" s="52">
        <v>25.5</v>
      </c>
    </row>
    <row r="706" spans="1:4" s="9" customFormat="1" x14ac:dyDescent="0.3">
      <c r="A706" s="8">
        <f t="shared" si="10"/>
        <v>40976.322916664962</v>
      </c>
      <c r="B706" s="51">
        <v>872</v>
      </c>
      <c r="C706" s="51">
        <v>116</v>
      </c>
      <c r="D706" s="52">
        <v>25.5</v>
      </c>
    </row>
    <row r="707" spans="1:4" s="9" customFormat="1" x14ac:dyDescent="0.3">
      <c r="A707" s="8">
        <f t="shared" si="10"/>
        <v>40976.333333331626</v>
      </c>
      <c r="B707" s="51">
        <v>818</v>
      </c>
      <c r="C707" s="51">
        <v>118</v>
      </c>
      <c r="D707" s="52">
        <v>24.9</v>
      </c>
    </row>
    <row r="708" spans="1:4" s="9" customFormat="1" x14ac:dyDescent="0.3">
      <c r="A708" s="8">
        <f t="shared" si="10"/>
        <v>40976.34374999829</v>
      </c>
      <c r="B708" s="51">
        <v>836</v>
      </c>
      <c r="C708" s="51">
        <v>116</v>
      </c>
      <c r="D708" s="52">
        <v>25</v>
      </c>
    </row>
    <row r="709" spans="1:4" s="9" customFormat="1" x14ac:dyDescent="0.3">
      <c r="A709" s="8">
        <f t="shared" ref="A709:A772" si="11">A708+1/24/4</f>
        <v>40976.354166664954</v>
      </c>
      <c r="B709" s="51">
        <v>883</v>
      </c>
      <c r="C709" s="51">
        <v>115</v>
      </c>
      <c r="D709" s="52">
        <v>24.6</v>
      </c>
    </row>
    <row r="710" spans="1:4" s="9" customFormat="1" x14ac:dyDescent="0.3">
      <c r="A710" s="8">
        <f t="shared" si="11"/>
        <v>40976.364583331619</v>
      </c>
      <c r="B710" s="51">
        <v>876</v>
      </c>
      <c r="C710" s="51">
        <v>116</v>
      </c>
      <c r="D710" s="52">
        <v>24.4</v>
      </c>
    </row>
    <row r="711" spans="1:4" s="9" customFormat="1" x14ac:dyDescent="0.3">
      <c r="A711" s="8">
        <f t="shared" si="11"/>
        <v>40976.374999998283</v>
      </c>
      <c r="B711" s="51">
        <v>830</v>
      </c>
      <c r="C711" s="51">
        <v>117</v>
      </c>
      <c r="D711" s="52">
        <v>24.5</v>
      </c>
    </row>
    <row r="712" spans="1:4" s="9" customFormat="1" x14ac:dyDescent="0.3">
      <c r="A712" s="8">
        <f t="shared" si="11"/>
        <v>40976.385416664947</v>
      </c>
      <c r="B712" s="51">
        <v>845</v>
      </c>
      <c r="C712" s="51">
        <v>117</v>
      </c>
      <c r="D712" s="52">
        <v>24.6</v>
      </c>
    </row>
    <row r="713" spans="1:4" s="9" customFormat="1" x14ac:dyDescent="0.3">
      <c r="A713" s="8">
        <f t="shared" si="11"/>
        <v>40976.395833331611</v>
      </c>
      <c r="B713" s="51">
        <v>863</v>
      </c>
      <c r="C713" s="51">
        <v>116</v>
      </c>
      <c r="D713" s="52">
        <v>24.3</v>
      </c>
    </row>
    <row r="714" spans="1:4" s="9" customFormat="1" x14ac:dyDescent="0.3">
      <c r="A714" s="8">
        <f t="shared" si="11"/>
        <v>40976.406249998276</v>
      </c>
      <c r="B714" s="51">
        <v>821</v>
      </c>
      <c r="C714" s="51">
        <v>117</v>
      </c>
      <c r="D714" s="52">
        <v>24</v>
      </c>
    </row>
    <row r="715" spans="1:4" s="9" customFormat="1" x14ac:dyDescent="0.3">
      <c r="A715" s="8">
        <f t="shared" si="11"/>
        <v>40976.41666666494</v>
      </c>
      <c r="B715" s="51">
        <v>830</v>
      </c>
      <c r="C715" s="51">
        <v>116</v>
      </c>
      <c r="D715" s="52">
        <v>23.8</v>
      </c>
    </row>
    <row r="716" spans="1:4" s="9" customFormat="1" x14ac:dyDescent="0.3">
      <c r="A716" s="8">
        <f t="shared" si="11"/>
        <v>40976.427083331604</v>
      </c>
      <c r="B716" s="51">
        <v>866</v>
      </c>
      <c r="C716" s="51">
        <v>117</v>
      </c>
      <c r="D716" s="52">
        <v>23.8</v>
      </c>
    </row>
    <row r="717" spans="1:4" s="9" customFormat="1" x14ac:dyDescent="0.3">
      <c r="A717" s="8">
        <f t="shared" si="11"/>
        <v>40976.437499998268</v>
      </c>
      <c r="B717" s="51">
        <v>855</v>
      </c>
      <c r="C717" s="51">
        <v>116</v>
      </c>
      <c r="D717" s="52">
        <v>23.6</v>
      </c>
    </row>
    <row r="718" spans="1:4" s="9" customFormat="1" x14ac:dyDescent="0.3">
      <c r="A718" s="8">
        <f t="shared" si="11"/>
        <v>40976.447916664933</v>
      </c>
      <c r="B718" s="51">
        <v>887</v>
      </c>
      <c r="C718" s="51">
        <v>128</v>
      </c>
      <c r="D718" s="52">
        <v>24</v>
      </c>
    </row>
    <row r="719" spans="1:4" s="9" customFormat="1" x14ac:dyDescent="0.3">
      <c r="A719" s="8">
        <f t="shared" si="11"/>
        <v>40976.458333331597</v>
      </c>
      <c r="B719" s="51">
        <v>851</v>
      </c>
      <c r="C719" s="51">
        <v>128</v>
      </c>
      <c r="D719" s="52">
        <v>23.8</v>
      </c>
    </row>
    <row r="720" spans="1:4" s="9" customFormat="1" x14ac:dyDescent="0.3">
      <c r="A720" s="8">
        <f t="shared" si="11"/>
        <v>40976.468749998261</v>
      </c>
      <c r="B720" s="51">
        <v>327</v>
      </c>
      <c r="C720" s="51">
        <v>0</v>
      </c>
      <c r="D720" s="52">
        <v>23.1</v>
      </c>
    </row>
    <row r="721" spans="1:4" s="9" customFormat="1" x14ac:dyDescent="0.3">
      <c r="A721" s="8">
        <f t="shared" si="11"/>
        <v>40976.479166664925</v>
      </c>
      <c r="B721" s="51">
        <v>134</v>
      </c>
      <c r="C721" s="51">
        <v>0</v>
      </c>
      <c r="D721" s="52">
        <v>20.399999999999999</v>
      </c>
    </row>
    <row r="722" spans="1:4" s="9" customFormat="1" x14ac:dyDescent="0.3">
      <c r="A722" s="8">
        <f t="shared" si="11"/>
        <v>40976.48958333159</v>
      </c>
      <c r="B722" s="51">
        <v>76</v>
      </c>
      <c r="C722" s="51">
        <v>0</v>
      </c>
      <c r="D722" s="52">
        <v>19.5</v>
      </c>
    </row>
    <row r="723" spans="1:4" s="9" customFormat="1" x14ac:dyDescent="0.3">
      <c r="A723" s="8">
        <f t="shared" si="11"/>
        <v>40976.499999998254</v>
      </c>
      <c r="B723" s="51">
        <v>51</v>
      </c>
      <c r="C723" s="51">
        <v>0</v>
      </c>
      <c r="D723" s="52">
        <v>26.8</v>
      </c>
    </row>
    <row r="724" spans="1:4" s="9" customFormat="1" x14ac:dyDescent="0.3">
      <c r="A724" s="8">
        <f t="shared" si="11"/>
        <v>40976.510416664918</v>
      </c>
      <c r="B724" s="51">
        <v>35</v>
      </c>
      <c r="C724" s="51">
        <v>0</v>
      </c>
      <c r="D724" s="52">
        <v>31</v>
      </c>
    </row>
    <row r="725" spans="1:4" s="9" customFormat="1" x14ac:dyDescent="0.3">
      <c r="A725" s="8">
        <f t="shared" si="11"/>
        <v>40976.520833331582</v>
      </c>
      <c r="B725" s="51">
        <v>934</v>
      </c>
      <c r="C725" s="51">
        <v>147</v>
      </c>
      <c r="D725" s="52">
        <v>26.3</v>
      </c>
    </row>
    <row r="726" spans="1:4" s="9" customFormat="1" x14ac:dyDescent="0.3">
      <c r="A726" s="8">
        <f t="shared" si="11"/>
        <v>40976.531249998246</v>
      </c>
      <c r="B726" s="51">
        <v>964</v>
      </c>
      <c r="C726" s="51">
        <v>150</v>
      </c>
      <c r="D726" s="52">
        <v>25.6</v>
      </c>
    </row>
    <row r="727" spans="1:4" s="9" customFormat="1" x14ac:dyDescent="0.3">
      <c r="A727" s="8">
        <f t="shared" si="11"/>
        <v>40976.541666664911</v>
      </c>
      <c r="B727" s="51">
        <v>981</v>
      </c>
      <c r="C727" s="51">
        <v>150</v>
      </c>
      <c r="D727" s="52">
        <v>26</v>
      </c>
    </row>
    <row r="728" spans="1:4" s="9" customFormat="1" x14ac:dyDescent="0.3">
      <c r="A728" s="8">
        <f t="shared" si="11"/>
        <v>40976.552083331575</v>
      </c>
      <c r="B728" s="51">
        <v>990</v>
      </c>
      <c r="C728" s="51">
        <v>150</v>
      </c>
      <c r="D728" s="52">
        <v>25.3</v>
      </c>
    </row>
    <row r="729" spans="1:4" s="9" customFormat="1" x14ac:dyDescent="0.3">
      <c r="A729" s="8">
        <f t="shared" si="11"/>
        <v>40976.562499998239</v>
      </c>
      <c r="B729" s="51">
        <v>985</v>
      </c>
      <c r="C729" s="51">
        <v>148</v>
      </c>
      <c r="D729" s="52">
        <v>25.3</v>
      </c>
    </row>
    <row r="730" spans="1:4" s="9" customFormat="1" x14ac:dyDescent="0.3">
      <c r="A730" s="8">
        <f t="shared" si="11"/>
        <v>40976.572916664903</v>
      </c>
      <c r="B730" s="51">
        <v>978</v>
      </c>
      <c r="C730" s="51">
        <v>149</v>
      </c>
      <c r="D730" s="52">
        <v>25.2</v>
      </c>
    </row>
    <row r="731" spans="1:4" s="9" customFormat="1" x14ac:dyDescent="0.3">
      <c r="A731" s="8">
        <f t="shared" si="11"/>
        <v>40976.583333331568</v>
      </c>
      <c r="B731" s="51">
        <v>979</v>
      </c>
      <c r="C731" s="51">
        <v>146</v>
      </c>
      <c r="D731" s="52">
        <v>24.9</v>
      </c>
    </row>
    <row r="732" spans="1:4" s="9" customFormat="1" x14ac:dyDescent="0.3">
      <c r="A732" s="8">
        <f t="shared" si="11"/>
        <v>40976.593749998232</v>
      </c>
      <c r="B732" s="51">
        <v>966</v>
      </c>
      <c r="C732" s="51">
        <v>147</v>
      </c>
      <c r="D732" s="52">
        <v>25</v>
      </c>
    </row>
    <row r="733" spans="1:4" s="9" customFormat="1" x14ac:dyDescent="0.3">
      <c r="A733" s="8">
        <f t="shared" si="11"/>
        <v>40976.604166664896</v>
      </c>
      <c r="B733" s="51">
        <v>965</v>
      </c>
      <c r="C733" s="51">
        <v>146</v>
      </c>
      <c r="D733" s="52">
        <v>24.9</v>
      </c>
    </row>
    <row r="734" spans="1:4" s="9" customFormat="1" x14ac:dyDescent="0.3">
      <c r="A734" s="8">
        <f t="shared" si="11"/>
        <v>40976.61458333156</v>
      </c>
      <c r="B734" s="51">
        <v>971</v>
      </c>
      <c r="C734" s="51">
        <v>147</v>
      </c>
      <c r="D734" s="52">
        <v>24.8</v>
      </c>
    </row>
    <row r="735" spans="1:4" s="9" customFormat="1" x14ac:dyDescent="0.3">
      <c r="A735" s="8">
        <f t="shared" si="11"/>
        <v>40976.624999998225</v>
      </c>
      <c r="B735" s="51">
        <v>978</v>
      </c>
      <c r="C735" s="51">
        <v>147</v>
      </c>
      <c r="D735" s="52">
        <v>24.5</v>
      </c>
    </row>
    <row r="736" spans="1:4" s="9" customFormat="1" x14ac:dyDescent="0.3">
      <c r="A736" s="8">
        <f t="shared" si="11"/>
        <v>40976.635416664889</v>
      </c>
      <c r="B736" s="51">
        <v>971</v>
      </c>
      <c r="C736" s="51">
        <v>145</v>
      </c>
      <c r="D736" s="52">
        <v>24.7</v>
      </c>
    </row>
    <row r="737" spans="1:4" s="9" customFormat="1" x14ac:dyDescent="0.3">
      <c r="A737" s="8">
        <f t="shared" si="11"/>
        <v>40976.645833331553</v>
      </c>
      <c r="B737" s="51">
        <v>968</v>
      </c>
      <c r="C737" s="51">
        <v>145</v>
      </c>
      <c r="D737" s="52">
        <v>24.5</v>
      </c>
    </row>
    <row r="738" spans="1:4" s="9" customFormat="1" x14ac:dyDescent="0.3">
      <c r="A738" s="8">
        <f t="shared" si="11"/>
        <v>40976.656249998217</v>
      </c>
      <c r="B738" s="51">
        <v>949</v>
      </c>
      <c r="C738" s="51">
        <v>145</v>
      </c>
      <c r="D738" s="52">
        <v>24.6</v>
      </c>
    </row>
    <row r="739" spans="1:4" s="9" customFormat="1" x14ac:dyDescent="0.3">
      <c r="A739" s="8">
        <f t="shared" si="11"/>
        <v>40976.666666664882</v>
      </c>
      <c r="B739" s="51">
        <v>944</v>
      </c>
      <c r="C739" s="51">
        <v>146</v>
      </c>
      <c r="D739" s="52">
        <v>24.2</v>
      </c>
    </row>
    <row r="740" spans="1:4" s="9" customFormat="1" x14ac:dyDescent="0.3">
      <c r="A740" s="8">
        <f t="shared" si="11"/>
        <v>40976.677083331546</v>
      </c>
      <c r="B740" s="51">
        <v>947</v>
      </c>
      <c r="C740" s="51">
        <v>145</v>
      </c>
      <c r="D740" s="52">
        <v>24</v>
      </c>
    </row>
    <row r="741" spans="1:4" s="9" customFormat="1" x14ac:dyDescent="0.3">
      <c r="A741" s="8">
        <f t="shared" si="11"/>
        <v>40976.68749999821</v>
      </c>
      <c r="B741" s="51">
        <v>925</v>
      </c>
      <c r="C741" s="51">
        <v>143</v>
      </c>
      <c r="D741" s="52">
        <v>23.5</v>
      </c>
    </row>
    <row r="742" spans="1:4" s="9" customFormat="1" x14ac:dyDescent="0.3">
      <c r="A742" s="8">
        <f t="shared" si="11"/>
        <v>40976.697916664874</v>
      </c>
      <c r="B742" s="51">
        <v>930</v>
      </c>
      <c r="C742" s="51">
        <v>144</v>
      </c>
      <c r="D742" s="52">
        <v>23.8</v>
      </c>
    </row>
    <row r="743" spans="1:4" s="9" customFormat="1" x14ac:dyDescent="0.3">
      <c r="A743" s="8">
        <f t="shared" si="11"/>
        <v>40976.708333331539</v>
      </c>
      <c r="B743" s="51">
        <v>923</v>
      </c>
      <c r="C743" s="51">
        <v>145</v>
      </c>
      <c r="D743" s="52">
        <v>23.5</v>
      </c>
    </row>
    <row r="744" spans="1:4" s="9" customFormat="1" x14ac:dyDescent="0.3">
      <c r="A744" s="8">
        <f t="shared" si="11"/>
        <v>40976.718749998203</v>
      </c>
      <c r="B744" s="51">
        <v>935</v>
      </c>
      <c r="C744" s="51">
        <v>143</v>
      </c>
      <c r="D744" s="52">
        <v>23.6</v>
      </c>
    </row>
    <row r="745" spans="1:4" s="9" customFormat="1" x14ac:dyDescent="0.3">
      <c r="A745" s="8">
        <f t="shared" si="11"/>
        <v>40976.729166664867</v>
      </c>
      <c r="B745" s="51">
        <v>919</v>
      </c>
      <c r="C745" s="51">
        <v>143</v>
      </c>
      <c r="D745" s="52">
        <v>23.1</v>
      </c>
    </row>
    <row r="746" spans="1:4" s="9" customFormat="1" x14ac:dyDescent="0.3">
      <c r="A746" s="8">
        <f t="shared" si="11"/>
        <v>40976.739583331531</v>
      </c>
      <c r="B746" s="51">
        <v>938</v>
      </c>
      <c r="C746" s="51">
        <v>143</v>
      </c>
      <c r="D746" s="52">
        <v>23.3</v>
      </c>
    </row>
    <row r="747" spans="1:4" s="9" customFormat="1" x14ac:dyDescent="0.3">
      <c r="A747" s="8">
        <f t="shared" si="11"/>
        <v>40976.749999998196</v>
      </c>
      <c r="B747" s="51">
        <v>937</v>
      </c>
      <c r="C747" s="51">
        <v>142</v>
      </c>
      <c r="D747" s="52">
        <v>23.2</v>
      </c>
    </row>
    <row r="748" spans="1:4" s="9" customFormat="1" x14ac:dyDescent="0.3">
      <c r="A748" s="8">
        <f t="shared" si="11"/>
        <v>40976.76041666486</v>
      </c>
      <c r="B748" s="51">
        <v>937</v>
      </c>
      <c r="C748" s="51">
        <v>143</v>
      </c>
      <c r="D748" s="52">
        <v>22.7</v>
      </c>
    </row>
    <row r="749" spans="1:4" s="9" customFormat="1" x14ac:dyDescent="0.3">
      <c r="A749" s="8">
        <f t="shared" si="11"/>
        <v>40976.770833331524</v>
      </c>
      <c r="B749" s="51">
        <v>922</v>
      </c>
      <c r="C749" s="51">
        <v>141</v>
      </c>
      <c r="D749" s="52">
        <v>22.7</v>
      </c>
    </row>
    <row r="750" spans="1:4" s="9" customFormat="1" x14ac:dyDescent="0.3">
      <c r="A750" s="8">
        <f t="shared" si="11"/>
        <v>40976.781249998188</v>
      </c>
      <c r="B750" s="51">
        <v>929</v>
      </c>
      <c r="C750" s="51">
        <v>145</v>
      </c>
      <c r="D750" s="52">
        <v>22.7</v>
      </c>
    </row>
    <row r="751" spans="1:4" s="9" customFormat="1" x14ac:dyDescent="0.3">
      <c r="A751" s="8">
        <f t="shared" si="11"/>
        <v>40976.791666664853</v>
      </c>
      <c r="B751" s="51">
        <v>919</v>
      </c>
      <c r="C751" s="51">
        <v>146</v>
      </c>
      <c r="D751" s="52">
        <v>22.4</v>
      </c>
    </row>
    <row r="752" spans="1:4" s="9" customFormat="1" x14ac:dyDescent="0.3">
      <c r="A752" s="8">
        <f t="shared" si="11"/>
        <v>40976.802083331517</v>
      </c>
      <c r="B752" s="51">
        <v>929</v>
      </c>
      <c r="C752" s="51">
        <v>146</v>
      </c>
      <c r="D752" s="52">
        <v>22.7</v>
      </c>
    </row>
    <row r="753" spans="1:4" s="9" customFormat="1" x14ac:dyDescent="0.3">
      <c r="A753" s="8">
        <f t="shared" si="11"/>
        <v>40976.812499998181</v>
      </c>
      <c r="B753" s="51">
        <v>905</v>
      </c>
      <c r="C753" s="51">
        <v>147</v>
      </c>
      <c r="D753" s="52">
        <v>22.5</v>
      </c>
    </row>
    <row r="754" spans="1:4" s="9" customFormat="1" x14ac:dyDescent="0.3">
      <c r="A754" s="8">
        <f t="shared" si="11"/>
        <v>40976.822916664845</v>
      </c>
      <c r="B754" s="51">
        <v>905</v>
      </c>
      <c r="C754" s="51">
        <v>145</v>
      </c>
      <c r="D754" s="52">
        <v>22.4</v>
      </c>
    </row>
    <row r="755" spans="1:4" s="9" customFormat="1" x14ac:dyDescent="0.3">
      <c r="A755" s="8">
        <f t="shared" si="11"/>
        <v>40976.833333331509</v>
      </c>
      <c r="B755" s="51">
        <v>905</v>
      </c>
      <c r="C755" s="51">
        <v>145</v>
      </c>
      <c r="D755" s="52">
        <v>22.4</v>
      </c>
    </row>
    <row r="756" spans="1:4" s="9" customFormat="1" x14ac:dyDescent="0.3">
      <c r="A756" s="8">
        <f t="shared" si="11"/>
        <v>40976.843749998174</v>
      </c>
      <c r="B756" s="51">
        <v>883</v>
      </c>
      <c r="C756" s="51">
        <v>146</v>
      </c>
      <c r="D756" s="52">
        <v>22.3</v>
      </c>
    </row>
    <row r="757" spans="1:4" s="9" customFormat="1" x14ac:dyDescent="0.3">
      <c r="A757" s="8">
        <f t="shared" si="11"/>
        <v>40976.854166664838</v>
      </c>
      <c r="B757" s="51">
        <v>919</v>
      </c>
      <c r="C757" s="51">
        <v>145</v>
      </c>
      <c r="D757" s="52">
        <v>22.2</v>
      </c>
    </row>
    <row r="758" spans="1:4" s="9" customFormat="1" x14ac:dyDescent="0.3">
      <c r="A758" s="8">
        <f t="shared" si="11"/>
        <v>40976.864583331502</v>
      </c>
      <c r="B758" s="51">
        <v>921</v>
      </c>
      <c r="C758" s="51">
        <v>146</v>
      </c>
      <c r="D758" s="52">
        <v>22.1</v>
      </c>
    </row>
    <row r="759" spans="1:4" s="9" customFormat="1" x14ac:dyDescent="0.3">
      <c r="A759" s="8">
        <f t="shared" si="11"/>
        <v>40976.874999998166</v>
      </c>
      <c r="B759" s="51">
        <v>913</v>
      </c>
      <c r="C759" s="51">
        <v>145</v>
      </c>
      <c r="D759" s="52">
        <v>22.1</v>
      </c>
    </row>
    <row r="760" spans="1:4" s="9" customFormat="1" x14ac:dyDescent="0.3">
      <c r="A760" s="8">
        <f t="shared" si="11"/>
        <v>40976.885416664831</v>
      </c>
      <c r="B760" s="51">
        <v>885</v>
      </c>
      <c r="C760" s="51">
        <v>145</v>
      </c>
      <c r="D760" s="52">
        <v>22</v>
      </c>
    </row>
    <row r="761" spans="1:4" s="9" customFormat="1" x14ac:dyDescent="0.3">
      <c r="A761" s="8">
        <f t="shared" si="11"/>
        <v>40976.895833331495</v>
      </c>
      <c r="B761" s="51">
        <v>893</v>
      </c>
      <c r="C761" s="51">
        <v>146</v>
      </c>
      <c r="D761" s="52">
        <v>21.8</v>
      </c>
    </row>
    <row r="762" spans="1:4" s="9" customFormat="1" x14ac:dyDescent="0.3">
      <c r="A762" s="8">
        <f t="shared" si="11"/>
        <v>40976.906249998159</v>
      </c>
      <c r="B762" s="51">
        <v>893</v>
      </c>
      <c r="C762" s="51">
        <v>145</v>
      </c>
      <c r="D762" s="52">
        <v>21.9</v>
      </c>
    </row>
    <row r="763" spans="1:4" s="9" customFormat="1" x14ac:dyDescent="0.3">
      <c r="A763" s="8">
        <f t="shared" si="11"/>
        <v>40976.916666664823</v>
      </c>
      <c r="B763" s="51">
        <v>904</v>
      </c>
      <c r="C763" s="51">
        <v>146</v>
      </c>
      <c r="D763" s="52">
        <v>21.9</v>
      </c>
    </row>
    <row r="764" spans="1:4" s="9" customFormat="1" x14ac:dyDescent="0.3">
      <c r="A764" s="8">
        <f t="shared" si="11"/>
        <v>40976.927083331488</v>
      </c>
      <c r="B764" s="51">
        <v>887</v>
      </c>
      <c r="C764" s="51">
        <v>143</v>
      </c>
      <c r="D764" s="52">
        <v>21.8</v>
      </c>
    </row>
    <row r="765" spans="1:4" s="9" customFormat="1" x14ac:dyDescent="0.3">
      <c r="A765" s="8">
        <f t="shared" si="11"/>
        <v>40976.937499998152</v>
      </c>
      <c r="B765" s="51">
        <v>883</v>
      </c>
      <c r="C765" s="51">
        <v>145</v>
      </c>
      <c r="D765" s="52">
        <v>21.7</v>
      </c>
    </row>
    <row r="766" spans="1:4" s="9" customFormat="1" x14ac:dyDescent="0.3">
      <c r="A766" s="8">
        <f t="shared" si="11"/>
        <v>40976.947916664816</v>
      </c>
      <c r="B766" s="51">
        <v>930</v>
      </c>
      <c r="C766" s="51">
        <v>144</v>
      </c>
      <c r="D766" s="52">
        <v>21.6</v>
      </c>
    </row>
    <row r="767" spans="1:4" s="9" customFormat="1" x14ac:dyDescent="0.3">
      <c r="A767" s="8">
        <f t="shared" si="11"/>
        <v>40976.95833333148</v>
      </c>
      <c r="B767" s="51">
        <v>912</v>
      </c>
      <c r="C767" s="51">
        <v>146</v>
      </c>
      <c r="D767" s="52">
        <v>21.8</v>
      </c>
    </row>
    <row r="768" spans="1:4" s="9" customFormat="1" x14ac:dyDescent="0.3">
      <c r="A768" s="8">
        <f t="shared" si="11"/>
        <v>40976.968749998145</v>
      </c>
      <c r="B768" s="51">
        <v>895</v>
      </c>
      <c r="C768" s="51">
        <v>144</v>
      </c>
      <c r="D768" s="52">
        <v>21.8</v>
      </c>
    </row>
    <row r="769" spans="1:4" s="9" customFormat="1" x14ac:dyDescent="0.3">
      <c r="A769" s="8">
        <f t="shared" si="11"/>
        <v>40976.979166664809</v>
      </c>
      <c r="B769" s="51">
        <v>884</v>
      </c>
      <c r="C769" s="51">
        <v>145</v>
      </c>
      <c r="D769" s="52">
        <v>21.6</v>
      </c>
    </row>
    <row r="770" spans="1:4" s="9" customFormat="1" x14ac:dyDescent="0.3">
      <c r="A770" s="8">
        <f t="shared" si="11"/>
        <v>40976.989583331473</v>
      </c>
      <c r="B770" s="51">
        <v>867</v>
      </c>
      <c r="C770" s="51">
        <v>145</v>
      </c>
      <c r="D770" s="52">
        <v>21.5</v>
      </c>
    </row>
    <row r="771" spans="1:4" s="9" customFormat="1" x14ac:dyDescent="0.3">
      <c r="A771" s="8">
        <f t="shared" si="11"/>
        <v>40976.999999998137</v>
      </c>
      <c r="B771" s="51">
        <v>896</v>
      </c>
      <c r="C771" s="51">
        <v>143</v>
      </c>
      <c r="D771" s="52">
        <v>21.7</v>
      </c>
    </row>
    <row r="772" spans="1:4" s="9" customFormat="1" x14ac:dyDescent="0.3">
      <c r="A772" s="8">
        <f t="shared" si="11"/>
        <v>40977.010416664802</v>
      </c>
      <c r="B772" s="51">
        <v>905</v>
      </c>
      <c r="C772" s="51">
        <v>144</v>
      </c>
      <c r="D772" s="52">
        <v>21.4</v>
      </c>
    </row>
    <row r="773" spans="1:4" s="9" customFormat="1" x14ac:dyDescent="0.3">
      <c r="A773" s="8">
        <f t="shared" ref="A773:A836" si="12">A772+1/24/4</f>
        <v>40977.020833331466</v>
      </c>
      <c r="B773" s="51">
        <v>905</v>
      </c>
      <c r="C773" s="51">
        <v>143</v>
      </c>
      <c r="D773" s="52">
        <v>21.4</v>
      </c>
    </row>
    <row r="774" spans="1:4" s="9" customFormat="1" x14ac:dyDescent="0.3">
      <c r="A774" s="8">
        <f t="shared" si="12"/>
        <v>40977.03124999813</v>
      </c>
      <c r="B774" s="51">
        <v>896</v>
      </c>
      <c r="C774" s="51">
        <v>143</v>
      </c>
      <c r="D774" s="52">
        <v>21.6</v>
      </c>
    </row>
    <row r="775" spans="1:4" s="9" customFormat="1" x14ac:dyDescent="0.3">
      <c r="A775" s="8">
        <f t="shared" si="12"/>
        <v>40977.041666664794</v>
      </c>
      <c r="B775" s="51">
        <v>886</v>
      </c>
      <c r="C775" s="51">
        <v>143</v>
      </c>
      <c r="D775" s="52">
        <v>21.6</v>
      </c>
    </row>
    <row r="776" spans="1:4" s="9" customFormat="1" x14ac:dyDescent="0.3">
      <c r="A776" s="8">
        <f t="shared" si="12"/>
        <v>40977.052083331459</v>
      </c>
      <c r="B776" s="51">
        <v>952</v>
      </c>
      <c r="C776" s="51">
        <v>144</v>
      </c>
      <c r="D776" s="52">
        <v>21.3</v>
      </c>
    </row>
    <row r="777" spans="1:4" s="9" customFormat="1" x14ac:dyDescent="0.3">
      <c r="A777" s="8">
        <f t="shared" si="12"/>
        <v>40977.062499998123</v>
      </c>
      <c r="B777" s="51">
        <v>900</v>
      </c>
      <c r="C777" s="51">
        <v>143</v>
      </c>
      <c r="D777" s="52">
        <v>21.4</v>
      </c>
    </row>
    <row r="778" spans="1:4" s="9" customFormat="1" x14ac:dyDescent="0.3">
      <c r="A778" s="8">
        <f t="shared" si="12"/>
        <v>40977.072916664787</v>
      </c>
      <c r="B778" s="51">
        <v>912</v>
      </c>
      <c r="C778" s="51">
        <v>144</v>
      </c>
      <c r="D778" s="52">
        <v>21.3</v>
      </c>
    </row>
    <row r="779" spans="1:4" s="9" customFormat="1" x14ac:dyDescent="0.3">
      <c r="A779" s="8">
        <f t="shared" si="12"/>
        <v>40977.083333331451</v>
      </c>
      <c r="B779" s="51">
        <v>887</v>
      </c>
      <c r="C779" s="51">
        <v>145</v>
      </c>
      <c r="D779" s="52">
        <v>21.3</v>
      </c>
    </row>
    <row r="780" spans="1:4" s="9" customFormat="1" x14ac:dyDescent="0.3">
      <c r="A780" s="8">
        <f t="shared" si="12"/>
        <v>40977.093749998116</v>
      </c>
      <c r="B780" s="51">
        <v>891</v>
      </c>
      <c r="C780" s="51">
        <v>145</v>
      </c>
      <c r="D780" s="52">
        <v>21.3</v>
      </c>
    </row>
    <row r="781" spans="1:4" s="9" customFormat="1" x14ac:dyDescent="0.3">
      <c r="A781" s="8">
        <f t="shared" si="12"/>
        <v>40977.10416666478</v>
      </c>
      <c r="B781" s="51">
        <v>918</v>
      </c>
      <c r="C781" s="51">
        <v>143</v>
      </c>
      <c r="D781" s="52">
        <v>21.3</v>
      </c>
    </row>
    <row r="782" spans="1:4" s="9" customFormat="1" x14ac:dyDescent="0.3">
      <c r="A782" s="8">
        <f t="shared" si="12"/>
        <v>40977.114583331444</v>
      </c>
      <c r="B782" s="51">
        <v>884</v>
      </c>
      <c r="C782" s="51">
        <v>143</v>
      </c>
      <c r="D782" s="52">
        <v>21.3</v>
      </c>
    </row>
    <row r="783" spans="1:4" s="9" customFormat="1" x14ac:dyDescent="0.3">
      <c r="A783" s="8">
        <f t="shared" si="12"/>
        <v>40977.124999998108</v>
      </c>
      <c r="B783" s="51">
        <v>937</v>
      </c>
      <c r="C783" s="51">
        <v>143</v>
      </c>
      <c r="D783" s="52">
        <v>21.7</v>
      </c>
    </row>
    <row r="784" spans="1:4" s="9" customFormat="1" x14ac:dyDescent="0.3">
      <c r="A784" s="8">
        <f t="shared" si="12"/>
        <v>40977.135416664772</v>
      </c>
      <c r="B784" s="51">
        <v>871</v>
      </c>
      <c r="C784" s="51">
        <v>143</v>
      </c>
      <c r="D784" s="52">
        <v>21</v>
      </c>
    </row>
    <row r="785" spans="1:4" s="9" customFormat="1" x14ac:dyDescent="0.3">
      <c r="A785" s="8">
        <f t="shared" si="12"/>
        <v>40977.145833331437</v>
      </c>
      <c r="B785" s="51">
        <v>906</v>
      </c>
      <c r="C785" s="51">
        <v>143</v>
      </c>
      <c r="D785" s="52">
        <v>21.1</v>
      </c>
    </row>
    <row r="786" spans="1:4" s="9" customFormat="1" x14ac:dyDescent="0.3">
      <c r="A786" s="8">
        <f t="shared" si="12"/>
        <v>40977.156249998101</v>
      </c>
      <c r="B786" s="51">
        <v>909</v>
      </c>
      <c r="C786" s="51">
        <v>142</v>
      </c>
      <c r="D786" s="52">
        <v>21.2</v>
      </c>
    </row>
    <row r="787" spans="1:4" s="9" customFormat="1" x14ac:dyDescent="0.3">
      <c r="A787" s="8">
        <f t="shared" si="12"/>
        <v>40977.166666664765</v>
      </c>
      <c r="B787" s="51">
        <v>887</v>
      </c>
      <c r="C787" s="51">
        <v>144</v>
      </c>
      <c r="D787" s="52">
        <v>21.2</v>
      </c>
    </row>
    <row r="788" spans="1:4" s="9" customFormat="1" x14ac:dyDescent="0.3">
      <c r="A788" s="8">
        <f t="shared" si="12"/>
        <v>40977.177083331429</v>
      </c>
      <c r="B788" s="51">
        <v>890</v>
      </c>
      <c r="C788" s="51">
        <v>145</v>
      </c>
      <c r="D788" s="52">
        <v>21.1</v>
      </c>
    </row>
    <row r="789" spans="1:4" s="9" customFormat="1" x14ac:dyDescent="0.3">
      <c r="A789" s="8">
        <f t="shared" si="12"/>
        <v>40977.187499998094</v>
      </c>
      <c r="B789" s="51">
        <v>910</v>
      </c>
      <c r="C789" s="51">
        <v>142</v>
      </c>
      <c r="D789" s="52">
        <v>21</v>
      </c>
    </row>
    <row r="790" spans="1:4" s="9" customFormat="1" x14ac:dyDescent="0.3">
      <c r="A790" s="8">
        <f t="shared" si="12"/>
        <v>40977.197916664758</v>
      </c>
      <c r="B790" s="51">
        <v>875</v>
      </c>
      <c r="C790" s="51">
        <v>143</v>
      </c>
      <c r="D790" s="52">
        <v>20.9</v>
      </c>
    </row>
    <row r="791" spans="1:4" s="9" customFormat="1" x14ac:dyDescent="0.3">
      <c r="A791" s="8">
        <f t="shared" si="12"/>
        <v>40977.208333331422</v>
      </c>
      <c r="B791" s="51">
        <v>893</v>
      </c>
      <c r="C791" s="51">
        <v>143</v>
      </c>
      <c r="D791" s="52">
        <v>21</v>
      </c>
    </row>
    <row r="792" spans="1:4" s="9" customFormat="1" x14ac:dyDescent="0.3">
      <c r="A792" s="8">
        <f t="shared" si="12"/>
        <v>40977.218749998086</v>
      </c>
      <c r="B792" s="51">
        <v>897</v>
      </c>
      <c r="C792" s="51">
        <v>143</v>
      </c>
      <c r="D792" s="52">
        <v>20.8</v>
      </c>
    </row>
    <row r="793" spans="1:4" s="9" customFormat="1" x14ac:dyDescent="0.3">
      <c r="A793" s="8">
        <f t="shared" si="12"/>
        <v>40977.229166664751</v>
      </c>
      <c r="B793" s="51">
        <v>896</v>
      </c>
      <c r="C793" s="51">
        <v>144</v>
      </c>
      <c r="D793" s="52">
        <v>20.9</v>
      </c>
    </row>
    <row r="794" spans="1:4" s="9" customFormat="1" x14ac:dyDescent="0.3">
      <c r="A794" s="8">
        <f t="shared" si="12"/>
        <v>40977.239583331415</v>
      </c>
      <c r="B794" s="51">
        <v>908</v>
      </c>
      <c r="C794" s="51">
        <v>143</v>
      </c>
      <c r="D794" s="52">
        <v>21.1</v>
      </c>
    </row>
    <row r="795" spans="1:4" s="9" customFormat="1" x14ac:dyDescent="0.3">
      <c r="A795" s="8">
        <f t="shared" si="12"/>
        <v>40977.249999998079</v>
      </c>
      <c r="B795" s="51">
        <v>895</v>
      </c>
      <c r="C795" s="51">
        <v>143</v>
      </c>
      <c r="D795" s="52">
        <v>21.1</v>
      </c>
    </row>
    <row r="796" spans="1:4" s="9" customFormat="1" x14ac:dyDescent="0.3">
      <c r="A796" s="8">
        <f t="shared" si="12"/>
        <v>40977.260416664743</v>
      </c>
      <c r="B796" s="51">
        <v>912</v>
      </c>
      <c r="C796" s="51">
        <v>143</v>
      </c>
      <c r="D796" s="52">
        <v>21.4</v>
      </c>
    </row>
    <row r="797" spans="1:4" s="9" customFormat="1" x14ac:dyDescent="0.3">
      <c r="A797" s="8">
        <f t="shared" si="12"/>
        <v>40977.270833331408</v>
      </c>
      <c r="B797" s="51">
        <v>937</v>
      </c>
      <c r="C797" s="51">
        <v>143</v>
      </c>
      <c r="D797" s="52">
        <v>21</v>
      </c>
    </row>
    <row r="798" spans="1:4" s="9" customFormat="1" x14ac:dyDescent="0.3">
      <c r="A798" s="8">
        <f t="shared" si="12"/>
        <v>40977.281249998072</v>
      </c>
      <c r="B798" s="51">
        <v>902</v>
      </c>
      <c r="C798" s="51">
        <v>142</v>
      </c>
      <c r="D798" s="52">
        <v>20.9</v>
      </c>
    </row>
    <row r="799" spans="1:4" s="9" customFormat="1" x14ac:dyDescent="0.3">
      <c r="A799" s="8">
        <f t="shared" si="12"/>
        <v>40977.291666664736</v>
      </c>
      <c r="B799" s="51">
        <v>906</v>
      </c>
      <c r="C799" s="51">
        <v>143</v>
      </c>
      <c r="D799" s="52">
        <v>20.7</v>
      </c>
    </row>
    <row r="800" spans="1:4" s="9" customFormat="1" x14ac:dyDescent="0.3">
      <c r="A800" s="8">
        <f t="shared" si="12"/>
        <v>40977.3020833314</v>
      </c>
      <c r="B800" s="51">
        <v>895</v>
      </c>
      <c r="C800" s="51">
        <v>144</v>
      </c>
      <c r="D800" s="52">
        <v>20.7</v>
      </c>
    </row>
    <row r="801" spans="1:4" s="9" customFormat="1" x14ac:dyDescent="0.3">
      <c r="A801" s="8">
        <f t="shared" si="12"/>
        <v>40977.312499998065</v>
      </c>
      <c r="B801" s="51">
        <v>903</v>
      </c>
      <c r="C801" s="51">
        <v>143</v>
      </c>
      <c r="D801" s="52">
        <v>20.6</v>
      </c>
    </row>
    <row r="802" spans="1:4" s="9" customFormat="1" x14ac:dyDescent="0.3">
      <c r="A802" s="8">
        <f t="shared" si="12"/>
        <v>40977.322916664729</v>
      </c>
      <c r="B802" s="51">
        <v>905</v>
      </c>
      <c r="C802" s="51">
        <v>141</v>
      </c>
      <c r="D802" s="52">
        <v>20.7</v>
      </c>
    </row>
    <row r="803" spans="1:4" s="9" customFormat="1" x14ac:dyDescent="0.3">
      <c r="A803" s="8">
        <f t="shared" si="12"/>
        <v>40977.333333331393</v>
      </c>
      <c r="B803" s="51">
        <v>894</v>
      </c>
      <c r="C803" s="51">
        <v>143</v>
      </c>
      <c r="D803" s="52">
        <v>20.8</v>
      </c>
    </row>
    <row r="804" spans="1:4" s="9" customFormat="1" x14ac:dyDescent="0.3">
      <c r="A804" s="8">
        <f t="shared" si="12"/>
        <v>40977.343749998057</v>
      </c>
      <c r="B804" s="51">
        <v>902</v>
      </c>
      <c r="C804" s="51">
        <v>143</v>
      </c>
      <c r="D804" s="52">
        <v>20.7</v>
      </c>
    </row>
    <row r="805" spans="1:4" s="9" customFormat="1" x14ac:dyDescent="0.3">
      <c r="A805" s="8">
        <f t="shared" si="12"/>
        <v>40977.354166664722</v>
      </c>
      <c r="B805" s="51">
        <v>898</v>
      </c>
      <c r="C805" s="51">
        <v>141</v>
      </c>
      <c r="D805" s="52">
        <v>20.5</v>
      </c>
    </row>
    <row r="806" spans="1:4" s="9" customFormat="1" x14ac:dyDescent="0.3">
      <c r="A806" s="8">
        <f t="shared" si="12"/>
        <v>40977.364583331386</v>
      </c>
      <c r="B806" s="51">
        <v>893</v>
      </c>
      <c r="C806" s="51">
        <v>142</v>
      </c>
      <c r="D806" s="52">
        <v>20.5</v>
      </c>
    </row>
    <row r="807" spans="1:4" s="9" customFormat="1" x14ac:dyDescent="0.3">
      <c r="A807" s="8">
        <f t="shared" si="12"/>
        <v>40977.37499999805</v>
      </c>
      <c r="B807" s="51">
        <v>897</v>
      </c>
      <c r="C807" s="51">
        <v>142</v>
      </c>
      <c r="D807" s="52">
        <v>20.5</v>
      </c>
    </row>
    <row r="808" spans="1:4" s="9" customFormat="1" x14ac:dyDescent="0.3">
      <c r="A808" s="8">
        <f t="shared" si="12"/>
        <v>40977.385416664714</v>
      </c>
      <c r="B808" s="51">
        <v>895</v>
      </c>
      <c r="C808" s="51">
        <v>140</v>
      </c>
      <c r="D808" s="52">
        <v>20.399999999999999</v>
      </c>
    </row>
    <row r="809" spans="1:4" s="9" customFormat="1" x14ac:dyDescent="0.3">
      <c r="A809" s="8">
        <f t="shared" si="12"/>
        <v>40977.395833331379</v>
      </c>
      <c r="B809" s="51">
        <v>904</v>
      </c>
      <c r="C809" s="51">
        <v>142</v>
      </c>
      <c r="D809" s="52">
        <v>20.6</v>
      </c>
    </row>
    <row r="810" spans="1:4" s="9" customFormat="1" x14ac:dyDescent="0.3">
      <c r="A810" s="8">
        <f t="shared" si="12"/>
        <v>40977.406249998043</v>
      </c>
      <c r="B810" s="51">
        <v>898</v>
      </c>
      <c r="C810" s="51">
        <v>143</v>
      </c>
      <c r="D810" s="52">
        <v>20.5</v>
      </c>
    </row>
    <row r="811" spans="1:4" s="9" customFormat="1" x14ac:dyDescent="0.3">
      <c r="A811" s="8">
        <f t="shared" si="12"/>
        <v>40977.416666664707</v>
      </c>
      <c r="B811" s="51">
        <v>895</v>
      </c>
      <c r="C811" s="51">
        <v>141</v>
      </c>
      <c r="D811" s="52">
        <v>20.2</v>
      </c>
    </row>
    <row r="812" spans="1:4" s="9" customFormat="1" x14ac:dyDescent="0.3">
      <c r="A812" s="8">
        <f t="shared" si="12"/>
        <v>40977.427083331371</v>
      </c>
      <c r="B812" s="51">
        <v>894</v>
      </c>
      <c r="C812" s="51">
        <v>141</v>
      </c>
      <c r="D812" s="52">
        <v>20.399999999999999</v>
      </c>
    </row>
    <row r="813" spans="1:4" s="9" customFormat="1" x14ac:dyDescent="0.3">
      <c r="A813" s="8">
        <f t="shared" si="12"/>
        <v>40977.437499998035</v>
      </c>
      <c r="B813" s="51">
        <v>901</v>
      </c>
      <c r="C813" s="51">
        <v>143</v>
      </c>
      <c r="D813" s="52">
        <v>20.3</v>
      </c>
    </row>
    <row r="814" spans="1:4" s="9" customFormat="1" x14ac:dyDescent="0.3">
      <c r="A814" s="8">
        <f t="shared" si="12"/>
        <v>40977.4479166647</v>
      </c>
      <c r="B814" s="51">
        <v>902</v>
      </c>
      <c r="C814" s="51">
        <v>141</v>
      </c>
      <c r="D814" s="52">
        <v>20.5</v>
      </c>
    </row>
    <row r="815" spans="1:4" s="9" customFormat="1" x14ac:dyDescent="0.3">
      <c r="A815" s="8">
        <f t="shared" si="12"/>
        <v>40977.458333331364</v>
      </c>
      <c r="B815" s="51">
        <v>899</v>
      </c>
      <c r="C815" s="51">
        <v>141</v>
      </c>
      <c r="D815" s="52">
        <v>21.1</v>
      </c>
    </row>
    <row r="816" spans="1:4" s="9" customFormat="1" x14ac:dyDescent="0.3">
      <c r="A816" s="8">
        <f t="shared" si="12"/>
        <v>40977.468749998028</v>
      </c>
      <c r="B816" s="51">
        <v>906</v>
      </c>
      <c r="C816" s="51">
        <v>142</v>
      </c>
      <c r="D816" s="52">
        <v>20.5</v>
      </c>
    </row>
    <row r="817" spans="1:4" s="9" customFormat="1" x14ac:dyDescent="0.3">
      <c r="A817" s="8">
        <f t="shared" si="12"/>
        <v>40977.479166664692</v>
      </c>
      <c r="B817" s="51">
        <v>898</v>
      </c>
      <c r="C817" s="51">
        <v>142</v>
      </c>
      <c r="D817" s="52">
        <v>20.3</v>
      </c>
    </row>
    <row r="818" spans="1:4" s="9" customFormat="1" x14ac:dyDescent="0.3">
      <c r="A818" s="8">
        <f t="shared" si="12"/>
        <v>40977.489583331357</v>
      </c>
      <c r="B818" s="51">
        <v>906</v>
      </c>
      <c r="C818" s="51">
        <v>142</v>
      </c>
      <c r="D818" s="52">
        <v>20.3</v>
      </c>
    </row>
    <row r="819" spans="1:4" s="9" customFormat="1" x14ac:dyDescent="0.3">
      <c r="A819" s="8">
        <f t="shared" si="12"/>
        <v>40977.499999998021</v>
      </c>
      <c r="B819" s="51">
        <v>885</v>
      </c>
      <c r="C819" s="51">
        <v>142</v>
      </c>
      <c r="D819" s="52">
        <v>20.399999999999999</v>
      </c>
    </row>
    <row r="820" spans="1:4" s="9" customFormat="1" x14ac:dyDescent="0.3">
      <c r="A820" s="8">
        <f t="shared" si="12"/>
        <v>40977.510416664685</v>
      </c>
      <c r="B820" s="51">
        <v>904</v>
      </c>
      <c r="C820" s="51">
        <v>141</v>
      </c>
      <c r="D820" s="52">
        <v>20.2</v>
      </c>
    </row>
    <row r="821" spans="1:4" s="9" customFormat="1" x14ac:dyDescent="0.3">
      <c r="A821" s="8">
        <f t="shared" si="12"/>
        <v>40977.520833331349</v>
      </c>
      <c r="B821" s="51">
        <v>895</v>
      </c>
      <c r="C821" s="51">
        <v>140</v>
      </c>
      <c r="D821" s="52">
        <v>20.399999999999999</v>
      </c>
    </row>
    <row r="822" spans="1:4" s="9" customFormat="1" x14ac:dyDescent="0.3">
      <c r="A822" s="8">
        <f t="shared" si="12"/>
        <v>40977.531249998014</v>
      </c>
      <c r="B822" s="51">
        <v>921</v>
      </c>
      <c r="C822" s="51">
        <v>140</v>
      </c>
      <c r="D822" s="52">
        <v>20.3</v>
      </c>
    </row>
    <row r="823" spans="1:4" s="9" customFormat="1" x14ac:dyDescent="0.3">
      <c r="A823" s="8">
        <f t="shared" si="12"/>
        <v>40977.541666664678</v>
      </c>
      <c r="B823" s="51">
        <v>895</v>
      </c>
      <c r="C823" s="51">
        <v>140</v>
      </c>
      <c r="D823" s="52">
        <v>20.2</v>
      </c>
    </row>
    <row r="824" spans="1:4" s="9" customFormat="1" x14ac:dyDescent="0.3">
      <c r="A824" s="8">
        <f t="shared" si="12"/>
        <v>40977.552083331342</v>
      </c>
      <c r="B824" s="51">
        <v>891</v>
      </c>
      <c r="C824" s="51">
        <v>140</v>
      </c>
      <c r="D824" s="52">
        <v>20.5</v>
      </c>
    </row>
    <row r="825" spans="1:4" s="9" customFormat="1" x14ac:dyDescent="0.3">
      <c r="A825" s="8">
        <f t="shared" si="12"/>
        <v>40977.562499998006</v>
      </c>
      <c r="B825" s="51">
        <v>895</v>
      </c>
      <c r="C825" s="51">
        <v>140</v>
      </c>
      <c r="D825" s="52">
        <v>20.399999999999999</v>
      </c>
    </row>
    <row r="826" spans="1:4" s="9" customFormat="1" x14ac:dyDescent="0.3">
      <c r="A826" s="8">
        <f t="shared" si="12"/>
        <v>40977.572916664671</v>
      </c>
      <c r="B826" s="51">
        <v>907</v>
      </c>
      <c r="C826" s="51">
        <v>141</v>
      </c>
      <c r="D826" s="52">
        <v>20.100000000000001</v>
      </c>
    </row>
    <row r="827" spans="1:4" s="9" customFormat="1" x14ac:dyDescent="0.3">
      <c r="A827" s="8">
        <f t="shared" si="12"/>
        <v>40977.583333331335</v>
      </c>
      <c r="B827" s="51">
        <v>900</v>
      </c>
      <c r="C827" s="51">
        <v>140</v>
      </c>
      <c r="D827" s="52">
        <v>20</v>
      </c>
    </row>
    <row r="828" spans="1:4" s="9" customFormat="1" x14ac:dyDescent="0.3">
      <c r="A828" s="8">
        <f t="shared" si="12"/>
        <v>40977.593749997999</v>
      </c>
      <c r="B828" s="51">
        <v>908</v>
      </c>
      <c r="C828" s="51">
        <v>140</v>
      </c>
      <c r="D828" s="52">
        <v>20</v>
      </c>
    </row>
    <row r="829" spans="1:4" s="9" customFormat="1" x14ac:dyDescent="0.3">
      <c r="A829" s="8">
        <f t="shared" si="12"/>
        <v>40977.604166664663</v>
      </c>
      <c r="B829" s="51">
        <v>903</v>
      </c>
      <c r="C829" s="51">
        <v>139</v>
      </c>
      <c r="D829" s="52">
        <v>20.100000000000001</v>
      </c>
    </row>
    <row r="830" spans="1:4" s="9" customFormat="1" x14ac:dyDescent="0.3">
      <c r="A830" s="8">
        <f t="shared" si="12"/>
        <v>40977.614583331328</v>
      </c>
      <c r="B830" s="51">
        <v>912</v>
      </c>
      <c r="C830" s="51">
        <v>139</v>
      </c>
      <c r="D830" s="52">
        <v>20</v>
      </c>
    </row>
    <row r="831" spans="1:4" s="9" customFormat="1" x14ac:dyDescent="0.3">
      <c r="A831" s="8">
        <f t="shared" si="12"/>
        <v>40977.624999997992</v>
      </c>
      <c r="B831" s="51">
        <v>898</v>
      </c>
      <c r="C831" s="51">
        <v>141</v>
      </c>
      <c r="D831" s="52">
        <v>19.7</v>
      </c>
    </row>
    <row r="832" spans="1:4" s="9" customFormat="1" x14ac:dyDescent="0.3">
      <c r="A832" s="8">
        <f t="shared" si="12"/>
        <v>40977.635416664656</v>
      </c>
      <c r="B832" s="51">
        <v>896</v>
      </c>
      <c r="C832" s="51">
        <v>140</v>
      </c>
      <c r="D832" s="52">
        <v>19.8</v>
      </c>
    </row>
    <row r="833" spans="1:4" s="9" customFormat="1" x14ac:dyDescent="0.3">
      <c r="A833" s="8">
        <f t="shared" si="12"/>
        <v>40977.64583333132</v>
      </c>
      <c r="B833" s="51">
        <v>911</v>
      </c>
      <c r="C833" s="51">
        <v>140</v>
      </c>
      <c r="D833" s="52">
        <v>19.899999999999999</v>
      </c>
    </row>
    <row r="834" spans="1:4" s="9" customFormat="1" x14ac:dyDescent="0.3">
      <c r="A834" s="8">
        <f t="shared" si="12"/>
        <v>40977.656249997985</v>
      </c>
      <c r="B834" s="51">
        <v>897</v>
      </c>
      <c r="C834" s="51">
        <v>140</v>
      </c>
      <c r="D834" s="52">
        <v>19.600000000000001</v>
      </c>
    </row>
    <row r="835" spans="1:4" s="9" customFormat="1" x14ac:dyDescent="0.3">
      <c r="A835" s="8">
        <f t="shared" si="12"/>
        <v>40977.666666664649</v>
      </c>
      <c r="B835" s="51">
        <v>871</v>
      </c>
      <c r="C835" s="51">
        <v>141</v>
      </c>
      <c r="D835" s="52">
        <v>19.5</v>
      </c>
    </row>
    <row r="836" spans="1:4" s="9" customFormat="1" x14ac:dyDescent="0.3">
      <c r="A836" s="8">
        <f t="shared" si="12"/>
        <v>40977.677083331313</v>
      </c>
      <c r="B836" s="51">
        <v>876</v>
      </c>
      <c r="C836" s="51">
        <v>139</v>
      </c>
      <c r="D836" s="52">
        <v>19.399999999999999</v>
      </c>
    </row>
    <row r="837" spans="1:4" s="9" customFormat="1" x14ac:dyDescent="0.3">
      <c r="A837" s="8">
        <f t="shared" ref="A837:A900" si="13">A836+1/24/4</f>
        <v>40977.687499997977</v>
      </c>
      <c r="B837" s="51">
        <v>905</v>
      </c>
      <c r="C837" s="51">
        <v>138</v>
      </c>
      <c r="D837" s="52">
        <v>19.5</v>
      </c>
    </row>
    <row r="838" spans="1:4" s="9" customFormat="1" x14ac:dyDescent="0.3">
      <c r="A838" s="8">
        <f t="shared" si="13"/>
        <v>40977.697916664642</v>
      </c>
      <c r="B838" s="51">
        <v>878</v>
      </c>
      <c r="C838" s="51">
        <v>137</v>
      </c>
      <c r="D838" s="52">
        <v>19.3</v>
      </c>
    </row>
    <row r="839" spans="1:4" s="9" customFormat="1" x14ac:dyDescent="0.3">
      <c r="A839" s="8">
        <f t="shared" si="13"/>
        <v>40977.708333331306</v>
      </c>
      <c r="B839" s="51">
        <v>883</v>
      </c>
      <c r="C839" s="51">
        <v>138</v>
      </c>
      <c r="D839" s="52">
        <v>19.100000000000001</v>
      </c>
    </row>
    <row r="840" spans="1:4" s="9" customFormat="1" x14ac:dyDescent="0.3">
      <c r="A840" s="8">
        <f t="shared" si="13"/>
        <v>40977.71874999797</v>
      </c>
      <c r="B840" s="51">
        <v>935</v>
      </c>
      <c r="C840" s="51">
        <v>137</v>
      </c>
      <c r="D840" s="52">
        <v>19.2</v>
      </c>
    </row>
    <row r="841" spans="1:4" s="9" customFormat="1" x14ac:dyDescent="0.3">
      <c r="A841" s="8">
        <f t="shared" si="13"/>
        <v>40977.729166664634</v>
      </c>
      <c r="B841" s="51">
        <v>895</v>
      </c>
      <c r="C841" s="51">
        <v>137</v>
      </c>
      <c r="D841" s="52">
        <v>19.3</v>
      </c>
    </row>
    <row r="842" spans="1:4" s="9" customFormat="1" x14ac:dyDescent="0.3">
      <c r="A842" s="8">
        <f t="shared" si="13"/>
        <v>40977.739583331298</v>
      </c>
      <c r="B842" s="51">
        <v>886</v>
      </c>
      <c r="C842" s="51">
        <v>137</v>
      </c>
      <c r="D842" s="52">
        <v>19</v>
      </c>
    </row>
    <row r="843" spans="1:4" s="9" customFormat="1" x14ac:dyDescent="0.3">
      <c r="A843" s="8">
        <f t="shared" si="13"/>
        <v>40977.749999997963</v>
      </c>
      <c r="B843" s="51">
        <v>889</v>
      </c>
      <c r="C843" s="51">
        <v>138</v>
      </c>
      <c r="D843" s="52">
        <v>19.2</v>
      </c>
    </row>
    <row r="844" spans="1:4" s="9" customFormat="1" x14ac:dyDescent="0.3">
      <c r="A844" s="8">
        <f t="shared" si="13"/>
        <v>40977.760416664627</v>
      </c>
      <c r="B844" s="51">
        <v>910</v>
      </c>
      <c r="C844" s="51">
        <v>136</v>
      </c>
      <c r="D844" s="52">
        <v>19</v>
      </c>
    </row>
    <row r="845" spans="1:4" s="9" customFormat="1" x14ac:dyDescent="0.3">
      <c r="A845" s="8">
        <f t="shared" si="13"/>
        <v>40977.770833331291</v>
      </c>
      <c r="B845" s="51">
        <v>878</v>
      </c>
      <c r="C845" s="51">
        <v>138</v>
      </c>
      <c r="D845" s="52">
        <v>19</v>
      </c>
    </row>
    <row r="846" spans="1:4" s="9" customFormat="1" x14ac:dyDescent="0.3">
      <c r="A846" s="8">
        <f t="shared" si="13"/>
        <v>40977.781249997955</v>
      </c>
      <c r="B846" s="51">
        <v>862</v>
      </c>
      <c r="C846" s="51">
        <v>137</v>
      </c>
      <c r="D846" s="52">
        <v>19</v>
      </c>
    </row>
    <row r="847" spans="1:4" s="9" customFormat="1" x14ac:dyDescent="0.3">
      <c r="A847" s="8">
        <f t="shared" si="13"/>
        <v>40977.79166666462</v>
      </c>
      <c r="B847" s="51">
        <v>905</v>
      </c>
      <c r="C847" s="51">
        <v>137</v>
      </c>
      <c r="D847" s="52">
        <v>18.8</v>
      </c>
    </row>
    <row r="848" spans="1:4" s="9" customFormat="1" x14ac:dyDescent="0.3">
      <c r="A848" s="8">
        <f t="shared" si="13"/>
        <v>40977.802083331284</v>
      </c>
      <c r="B848" s="51">
        <v>857</v>
      </c>
      <c r="C848" s="51">
        <v>137</v>
      </c>
      <c r="D848" s="52">
        <v>18.7</v>
      </c>
    </row>
    <row r="849" spans="1:4" s="9" customFormat="1" x14ac:dyDescent="0.3">
      <c r="A849" s="8">
        <f t="shared" si="13"/>
        <v>40977.812499997948</v>
      </c>
      <c r="B849" s="51">
        <v>878</v>
      </c>
      <c r="C849" s="51">
        <v>136</v>
      </c>
      <c r="D849" s="52">
        <v>18.7</v>
      </c>
    </row>
    <row r="850" spans="1:4" s="9" customFormat="1" x14ac:dyDescent="0.3">
      <c r="A850" s="8">
        <f t="shared" si="13"/>
        <v>40977.822916664612</v>
      </c>
      <c r="B850" s="51">
        <v>895</v>
      </c>
      <c r="C850" s="51">
        <v>136</v>
      </c>
      <c r="D850" s="52">
        <v>18.899999999999999</v>
      </c>
    </row>
    <row r="851" spans="1:4" s="9" customFormat="1" x14ac:dyDescent="0.3">
      <c r="A851" s="8">
        <f t="shared" si="13"/>
        <v>40977.833333331277</v>
      </c>
      <c r="B851" s="51">
        <v>853</v>
      </c>
      <c r="C851" s="51">
        <v>137</v>
      </c>
      <c r="D851" s="52">
        <v>18.8</v>
      </c>
    </row>
    <row r="852" spans="1:4" s="9" customFormat="1" x14ac:dyDescent="0.3">
      <c r="A852" s="8">
        <f t="shared" si="13"/>
        <v>40977.843749997941</v>
      </c>
      <c r="B852" s="51">
        <v>845</v>
      </c>
      <c r="C852" s="51">
        <v>137</v>
      </c>
      <c r="D852" s="52">
        <v>18.7</v>
      </c>
    </row>
    <row r="853" spans="1:4" s="9" customFormat="1" x14ac:dyDescent="0.3">
      <c r="A853" s="8">
        <f t="shared" si="13"/>
        <v>40977.854166664605</v>
      </c>
      <c r="B853" s="51">
        <v>863</v>
      </c>
      <c r="C853" s="51">
        <v>136</v>
      </c>
      <c r="D853" s="52">
        <v>18.7</v>
      </c>
    </row>
    <row r="854" spans="1:4" s="9" customFormat="1" x14ac:dyDescent="0.3">
      <c r="A854" s="8">
        <f t="shared" si="13"/>
        <v>40977.864583331269</v>
      </c>
      <c r="B854" s="51">
        <v>864</v>
      </c>
      <c r="C854" s="51">
        <v>136</v>
      </c>
      <c r="D854" s="52">
        <v>18.8</v>
      </c>
    </row>
    <row r="855" spans="1:4" s="9" customFormat="1" x14ac:dyDescent="0.3">
      <c r="A855" s="8">
        <f t="shared" si="13"/>
        <v>40977.874999997934</v>
      </c>
      <c r="B855" s="51">
        <v>909</v>
      </c>
      <c r="C855" s="51">
        <v>137</v>
      </c>
      <c r="D855" s="52">
        <v>18.899999999999999</v>
      </c>
    </row>
    <row r="856" spans="1:4" s="9" customFormat="1" x14ac:dyDescent="0.3">
      <c r="A856" s="8">
        <f t="shared" si="13"/>
        <v>40977.885416664598</v>
      </c>
      <c r="B856" s="51">
        <v>843</v>
      </c>
      <c r="C856" s="51">
        <v>136</v>
      </c>
      <c r="D856" s="52">
        <v>18.8</v>
      </c>
    </row>
    <row r="857" spans="1:4" s="9" customFormat="1" x14ac:dyDescent="0.3">
      <c r="A857" s="8">
        <f t="shared" si="13"/>
        <v>40977.895833331262</v>
      </c>
      <c r="B857" s="51">
        <v>871</v>
      </c>
      <c r="C857" s="51">
        <v>134</v>
      </c>
      <c r="D857" s="52">
        <v>18.8</v>
      </c>
    </row>
    <row r="858" spans="1:4" s="9" customFormat="1" x14ac:dyDescent="0.3">
      <c r="A858" s="8">
        <f t="shared" si="13"/>
        <v>40977.906249997926</v>
      </c>
      <c r="B858" s="51">
        <v>909</v>
      </c>
      <c r="C858" s="51">
        <v>136</v>
      </c>
      <c r="D858" s="52">
        <v>18.8</v>
      </c>
    </row>
    <row r="859" spans="1:4" s="9" customFormat="1" x14ac:dyDescent="0.3">
      <c r="A859" s="8">
        <f t="shared" si="13"/>
        <v>40977.916666664591</v>
      </c>
      <c r="B859" s="51">
        <v>845</v>
      </c>
      <c r="C859" s="51">
        <v>136</v>
      </c>
      <c r="D859" s="52">
        <v>18.899999999999999</v>
      </c>
    </row>
    <row r="860" spans="1:4" s="9" customFormat="1" x14ac:dyDescent="0.3">
      <c r="A860" s="8">
        <f t="shared" si="13"/>
        <v>40977.927083331255</v>
      </c>
      <c r="B860" s="51">
        <v>878</v>
      </c>
      <c r="C860" s="51">
        <v>135</v>
      </c>
      <c r="D860" s="52">
        <v>18.8</v>
      </c>
    </row>
    <row r="861" spans="1:4" s="9" customFormat="1" x14ac:dyDescent="0.3">
      <c r="A861" s="8">
        <f t="shared" si="13"/>
        <v>40977.937499997919</v>
      </c>
      <c r="B861" s="51">
        <v>835</v>
      </c>
      <c r="C861" s="51">
        <v>136</v>
      </c>
      <c r="D861" s="52">
        <v>18.7</v>
      </c>
    </row>
    <row r="862" spans="1:4" s="9" customFormat="1" x14ac:dyDescent="0.3">
      <c r="A862" s="8">
        <f t="shared" si="13"/>
        <v>40977.947916664583</v>
      </c>
      <c r="B862" s="51">
        <v>893</v>
      </c>
      <c r="C862" s="51">
        <v>136</v>
      </c>
      <c r="D862" s="52">
        <v>18.8</v>
      </c>
    </row>
    <row r="863" spans="1:4" s="9" customFormat="1" x14ac:dyDescent="0.3">
      <c r="A863" s="8">
        <f t="shared" si="13"/>
        <v>40977.958333331248</v>
      </c>
      <c r="B863" s="51">
        <v>872</v>
      </c>
      <c r="C863" s="51">
        <v>136</v>
      </c>
      <c r="D863" s="52">
        <v>19</v>
      </c>
    </row>
    <row r="864" spans="1:4" s="9" customFormat="1" x14ac:dyDescent="0.3">
      <c r="A864" s="8">
        <f t="shared" si="13"/>
        <v>40977.968749997912</v>
      </c>
      <c r="B864" s="51">
        <v>876</v>
      </c>
      <c r="C864" s="51">
        <v>135</v>
      </c>
      <c r="D864" s="52">
        <v>19.100000000000001</v>
      </c>
    </row>
    <row r="865" spans="1:4" s="9" customFormat="1" x14ac:dyDescent="0.3">
      <c r="A865" s="8">
        <f t="shared" si="13"/>
        <v>40977.979166664576</v>
      </c>
      <c r="B865" s="51">
        <v>893</v>
      </c>
      <c r="C865" s="51">
        <v>136</v>
      </c>
      <c r="D865" s="52">
        <v>18.899999999999999</v>
      </c>
    </row>
    <row r="866" spans="1:4" s="9" customFormat="1" x14ac:dyDescent="0.3">
      <c r="A866" s="8">
        <f t="shared" si="13"/>
        <v>40977.98958333124</v>
      </c>
      <c r="B866" s="51">
        <v>870</v>
      </c>
      <c r="C866" s="51">
        <v>137</v>
      </c>
      <c r="D866" s="52">
        <v>18.8</v>
      </c>
    </row>
    <row r="867" spans="1:4" s="9" customFormat="1" x14ac:dyDescent="0.3">
      <c r="A867" s="8">
        <f t="shared" si="13"/>
        <v>40977.999999997905</v>
      </c>
      <c r="B867" s="51">
        <v>830</v>
      </c>
      <c r="C867" s="51">
        <v>137</v>
      </c>
      <c r="D867" s="52">
        <v>18.8</v>
      </c>
    </row>
    <row r="868" spans="1:4" s="9" customFormat="1" x14ac:dyDescent="0.3">
      <c r="A868" s="8">
        <f t="shared" si="13"/>
        <v>40978.010416664569</v>
      </c>
      <c r="B868" s="51">
        <v>860</v>
      </c>
      <c r="C868" s="51">
        <v>134</v>
      </c>
      <c r="D868" s="52">
        <v>19</v>
      </c>
    </row>
    <row r="869" spans="1:4" s="9" customFormat="1" x14ac:dyDescent="0.3">
      <c r="A869" s="8">
        <f t="shared" si="13"/>
        <v>40978.020833331233</v>
      </c>
      <c r="B869" s="51">
        <v>861</v>
      </c>
      <c r="C869" s="51">
        <v>136</v>
      </c>
      <c r="D869" s="52">
        <v>18.8</v>
      </c>
    </row>
    <row r="870" spans="1:4" s="9" customFormat="1" x14ac:dyDescent="0.3">
      <c r="A870" s="8">
        <f t="shared" si="13"/>
        <v>40978.031249997897</v>
      </c>
      <c r="B870" s="51">
        <v>855</v>
      </c>
      <c r="C870" s="51">
        <v>137</v>
      </c>
      <c r="D870" s="52">
        <v>19</v>
      </c>
    </row>
    <row r="871" spans="1:4" s="9" customFormat="1" x14ac:dyDescent="0.3">
      <c r="A871" s="8">
        <f t="shared" si="13"/>
        <v>40978.041666664561</v>
      </c>
      <c r="B871" s="51">
        <v>832</v>
      </c>
      <c r="C871" s="51">
        <v>137</v>
      </c>
      <c r="D871" s="52">
        <v>18.899999999999999</v>
      </c>
    </row>
    <row r="872" spans="1:4" s="9" customFormat="1" x14ac:dyDescent="0.3">
      <c r="A872" s="8">
        <f t="shared" si="13"/>
        <v>40978.052083331226</v>
      </c>
      <c r="B872" s="51">
        <v>839</v>
      </c>
      <c r="C872" s="51">
        <v>136</v>
      </c>
      <c r="D872" s="52">
        <v>19.100000000000001</v>
      </c>
    </row>
    <row r="873" spans="1:4" s="9" customFormat="1" x14ac:dyDescent="0.3">
      <c r="A873" s="8">
        <f t="shared" si="13"/>
        <v>40978.06249999789</v>
      </c>
      <c r="B873" s="51">
        <v>868</v>
      </c>
      <c r="C873" s="51">
        <v>135</v>
      </c>
      <c r="D873" s="52">
        <v>18.8</v>
      </c>
    </row>
    <row r="874" spans="1:4" s="9" customFormat="1" x14ac:dyDescent="0.3">
      <c r="A874" s="8">
        <f t="shared" si="13"/>
        <v>40978.072916664554</v>
      </c>
      <c r="B874" s="51">
        <v>895</v>
      </c>
      <c r="C874" s="51">
        <v>137</v>
      </c>
      <c r="D874" s="52">
        <v>18.8</v>
      </c>
    </row>
    <row r="875" spans="1:4" s="9" customFormat="1" x14ac:dyDescent="0.3">
      <c r="A875" s="8">
        <f t="shared" si="13"/>
        <v>40978.083333331218</v>
      </c>
      <c r="B875" s="51">
        <v>900</v>
      </c>
      <c r="C875" s="51">
        <v>136</v>
      </c>
      <c r="D875" s="52">
        <v>19</v>
      </c>
    </row>
    <row r="876" spans="1:4" s="9" customFormat="1" x14ac:dyDescent="0.3">
      <c r="A876" s="8">
        <f t="shared" si="13"/>
        <v>40978.093749997883</v>
      </c>
      <c r="B876" s="51">
        <v>883</v>
      </c>
      <c r="C876" s="51">
        <v>136</v>
      </c>
      <c r="D876" s="52">
        <v>18.8</v>
      </c>
    </row>
    <row r="877" spans="1:4" s="9" customFormat="1" x14ac:dyDescent="0.3">
      <c r="A877" s="8">
        <f t="shared" si="13"/>
        <v>40978.104166664547</v>
      </c>
      <c r="B877" s="51">
        <v>840</v>
      </c>
      <c r="C877" s="51">
        <v>136</v>
      </c>
      <c r="D877" s="52">
        <v>19</v>
      </c>
    </row>
    <row r="878" spans="1:4" s="9" customFormat="1" x14ac:dyDescent="0.3">
      <c r="A878" s="8">
        <f t="shared" si="13"/>
        <v>40978.114583331211</v>
      </c>
      <c r="B878" s="51">
        <v>863</v>
      </c>
      <c r="C878" s="51">
        <v>136</v>
      </c>
      <c r="D878" s="52">
        <v>18.899999999999999</v>
      </c>
    </row>
    <row r="879" spans="1:4" s="9" customFormat="1" x14ac:dyDescent="0.3">
      <c r="A879" s="8">
        <f t="shared" si="13"/>
        <v>40978.124999997875</v>
      </c>
      <c r="B879" s="51">
        <v>835</v>
      </c>
      <c r="C879" s="51">
        <v>135</v>
      </c>
      <c r="D879" s="52">
        <v>18.899999999999999</v>
      </c>
    </row>
    <row r="880" spans="1:4" s="9" customFormat="1" x14ac:dyDescent="0.3">
      <c r="A880" s="8">
        <f t="shared" si="13"/>
        <v>40978.13541666454</v>
      </c>
      <c r="B880" s="51">
        <v>816</v>
      </c>
      <c r="C880" s="51">
        <v>137</v>
      </c>
      <c r="D880" s="52">
        <v>19.100000000000001</v>
      </c>
    </row>
    <row r="881" spans="1:4" s="9" customFormat="1" x14ac:dyDescent="0.3">
      <c r="A881" s="8">
        <f t="shared" si="13"/>
        <v>40978.145833331204</v>
      </c>
      <c r="B881" s="51">
        <v>890</v>
      </c>
      <c r="C881" s="51">
        <v>135</v>
      </c>
      <c r="D881" s="52">
        <v>19</v>
      </c>
    </row>
    <row r="882" spans="1:4" s="9" customFormat="1" x14ac:dyDescent="0.3">
      <c r="A882" s="8">
        <f t="shared" si="13"/>
        <v>40978.156249997868</v>
      </c>
      <c r="B882" s="51">
        <v>899</v>
      </c>
      <c r="C882" s="51">
        <v>136</v>
      </c>
      <c r="D882" s="52">
        <v>18.899999999999999</v>
      </c>
    </row>
    <row r="883" spans="1:4" s="9" customFormat="1" x14ac:dyDescent="0.3">
      <c r="A883" s="8">
        <f t="shared" si="13"/>
        <v>40978.166666664532</v>
      </c>
      <c r="B883" s="51">
        <v>863</v>
      </c>
      <c r="C883" s="51">
        <v>136</v>
      </c>
      <c r="D883" s="52">
        <v>19.399999999999999</v>
      </c>
    </row>
    <row r="884" spans="1:4" s="9" customFormat="1" x14ac:dyDescent="0.3">
      <c r="A884" s="8">
        <f t="shared" si="13"/>
        <v>40978.177083331197</v>
      </c>
      <c r="B884" s="51">
        <v>867</v>
      </c>
      <c r="C884" s="51">
        <v>137</v>
      </c>
      <c r="D884" s="52">
        <v>19.3</v>
      </c>
    </row>
    <row r="885" spans="1:4" s="9" customFormat="1" x14ac:dyDescent="0.3">
      <c r="A885" s="8">
        <f t="shared" si="13"/>
        <v>40978.187499997861</v>
      </c>
      <c r="B885" s="51">
        <v>871</v>
      </c>
      <c r="C885" s="51">
        <v>136</v>
      </c>
      <c r="D885" s="52">
        <v>19.100000000000001</v>
      </c>
    </row>
    <row r="886" spans="1:4" s="9" customFormat="1" x14ac:dyDescent="0.3">
      <c r="A886" s="8">
        <f t="shared" si="13"/>
        <v>40978.197916664525</v>
      </c>
      <c r="B886" s="51">
        <v>863</v>
      </c>
      <c r="C886" s="51">
        <v>136</v>
      </c>
      <c r="D886" s="52">
        <v>19</v>
      </c>
    </row>
    <row r="887" spans="1:4" s="9" customFormat="1" x14ac:dyDescent="0.3">
      <c r="A887" s="8">
        <f t="shared" si="13"/>
        <v>40978.208333331189</v>
      </c>
      <c r="B887" s="51">
        <v>885</v>
      </c>
      <c r="C887" s="51">
        <v>134</v>
      </c>
      <c r="D887" s="52">
        <v>19.100000000000001</v>
      </c>
    </row>
    <row r="888" spans="1:4" s="9" customFormat="1" x14ac:dyDescent="0.3">
      <c r="A888" s="8">
        <f t="shared" si="13"/>
        <v>40978.218749997854</v>
      </c>
      <c r="B888" s="51">
        <v>865</v>
      </c>
      <c r="C888" s="51">
        <v>137</v>
      </c>
      <c r="D888" s="52">
        <v>19.100000000000001</v>
      </c>
    </row>
    <row r="889" spans="1:4" s="9" customFormat="1" x14ac:dyDescent="0.3">
      <c r="A889" s="8">
        <f t="shared" si="13"/>
        <v>40978.229166664518</v>
      </c>
      <c r="B889" s="51">
        <v>845</v>
      </c>
      <c r="C889" s="51">
        <v>135</v>
      </c>
      <c r="D889" s="52">
        <v>19.100000000000001</v>
      </c>
    </row>
    <row r="890" spans="1:4" s="9" customFormat="1" x14ac:dyDescent="0.3">
      <c r="A890" s="8">
        <f t="shared" si="13"/>
        <v>40978.239583331182</v>
      </c>
      <c r="B890" s="51">
        <v>862</v>
      </c>
      <c r="C890" s="51">
        <v>136</v>
      </c>
      <c r="D890" s="52">
        <v>19.5</v>
      </c>
    </row>
    <row r="891" spans="1:4" s="9" customFormat="1" x14ac:dyDescent="0.3">
      <c r="A891" s="8">
        <f t="shared" si="13"/>
        <v>40978.249999997846</v>
      </c>
      <c r="B891" s="51">
        <v>846</v>
      </c>
      <c r="C891" s="51">
        <v>137</v>
      </c>
      <c r="D891" s="52">
        <v>19.2</v>
      </c>
    </row>
    <row r="892" spans="1:4" s="9" customFormat="1" x14ac:dyDescent="0.3">
      <c r="A892" s="8">
        <f t="shared" si="13"/>
        <v>40978.260416664511</v>
      </c>
      <c r="B892" s="51">
        <v>849</v>
      </c>
      <c r="C892" s="51">
        <v>137</v>
      </c>
      <c r="D892" s="52">
        <v>19.3</v>
      </c>
    </row>
    <row r="893" spans="1:4" s="9" customFormat="1" x14ac:dyDescent="0.3">
      <c r="A893" s="8">
        <f t="shared" si="13"/>
        <v>40978.270833331175</v>
      </c>
      <c r="B893" s="51">
        <v>853</v>
      </c>
      <c r="C893" s="51">
        <v>135</v>
      </c>
      <c r="D893" s="52">
        <v>19.3</v>
      </c>
    </row>
    <row r="894" spans="1:4" s="9" customFormat="1" x14ac:dyDescent="0.3">
      <c r="A894" s="8">
        <f t="shared" si="13"/>
        <v>40978.281249997839</v>
      </c>
      <c r="B894" s="51">
        <v>843</v>
      </c>
      <c r="C894" s="51">
        <v>134</v>
      </c>
      <c r="D894" s="52">
        <v>19.2</v>
      </c>
    </row>
    <row r="895" spans="1:4" s="9" customFormat="1" x14ac:dyDescent="0.3">
      <c r="A895" s="8">
        <f t="shared" si="13"/>
        <v>40978.291666664503</v>
      </c>
      <c r="B895" s="51">
        <v>873</v>
      </c>
      <c r="C895" s="51">
        <v>135</v>
      </c>
      <c r="D895" s="52">
        <v>19.100000000000001</v>
      </c>
    </row>
    <row r="896" spans="1:4" s="9" customFormat="1" x14ac:dyDescent="0.3">
      <c r="A896" s="8">
        <f t="shared" si="13"/>
        <v>40978.302083331168</v>
      </c>
      <c r="B896" s="51">
        <v>854</v>
      </c>
      <c r="C896" s="51">
        <v>135</v>
      </c>
      <c r="D896" s="52">
        <v>19.399999999999999</v>
      </c>
    </row>
    <row r="897" spans="1:4" s="9" customFormat="1" x14ac:dyDescent="0.3">
      <c r="A897" s="8">
        <f t="shared" si="13"/>
        <v>40978.312499997832</v>
      </c>
      <c r="B897" s="51">
        <v>816</v>
      </c>
      <c r="C897" s="51">
        <v>137</v>
      </c>
      <c r="D897" s="52">
        <v>19.600000000000001</v>
      </c>
    </row>
    <row r="898" spans="1:4" s="9" customFormat="1" x14ac:dyDescent="0.3">
      <c r="A898" s="8">
        <f t="shared" si="13"/>
        <v>40978.322916664496</v>
      </c>
      <c r="B898" s="51">
        <v>842</v>
      </c>
      <c r="C898" s="51">
        <v>137</v>
      </c>
      <c r="D898" s="52">
        <v>19.399999999999999</v>
      </c>
    </row>
    <row r="899" spans="1:4" s="9" customFormat="1" x14ac:dyDescent="0.3">
      <c r="A899" s="8">
        <f t="shared" si="13"/>
        <v>40978.33333333116</v>
      </c>
      <c r="B899" s="51">
        <v>876</v>
      </c>
      <c r="C899" s="51">
        <v>136</v>
      </c>
      <c r="D899" s="52">
        <v>19.399999999999999</v>
      </c>
    </row>
    <row r="900" spans="1:4" s="9" customFormat="1" x14ac:dyDescent="0.3">
      <c r="A900" s="8">
        <f t="shared" si="13"/>
        <v>40978.343749997824</v>
      </c>
      <c r="B900" s="51">
        <v>875</v>
      </c>
      <c r="C900" s="51">
        <v>136</v>
      </c>
      <c r="D900" s="52">
        <v>19.3</v>
      </c>
    </row>
    <row r="901" spans="1:4" s="9" customFormat="1" x14ac:dyDescent="0.3">
      <c r="A901" s="8">
        <f t="shared" ref="A901:A964" si="14">A900+1/24/4</f>
        <v>40978.354166664489</v>
      </c>
      <c r="B901" s="51">
        <v>870</v>
      </c>
      <c r="C901" s="51">
        <v>136</v>
      </c>
      <c r="D901" s="52">
        <v>19.3</v>
      </c>
    </row>
    <row r="902" spans="1:4" s="9" customFormat="1" x14ac:dyDescent="0.3">
      <c r="A902" s="8">
        <f t="shared" si="14"/>
        <v>40978.364583331153</v>
      </c>
      <c r="B902" s="51">
        <v>857</v>
      </c>
      <c r="C902" s="51">
        <v>136</v>
      </c>
      <c r="D902" s="52">
        <v>19.3</v>
      </c>
    </row>
    <row r="903" spans="1:4" s="9" customFormat="1" x14ac:dyDescent="0.3">
      <c r="A903" s="8">
        <f t="shared" si="14"/>
        <v>40978.374999997817</v>
      </c>
      <c r="B903" s="51">
        <v>884</v>
      </c>
      <c r="C903" s="51">
        <v>135</v>
      </c>
      <c r="D903" s="52">
        <v>19.600000000000001</v>
      </c>
    </row>
    <row r="904" spans="1:4" s="9" customFormat="1" x14ac:dyDescent="0.3">
      <c r="A904" s="8">
        <f t="shared" si="14"/>
        <v>40978.385416664481</v>
      </c>
      <c r="B904" s="51">
        <v>820</v>
      </c>
      <c r="C904" s="51">
        <v>137</v>
      </c>
      <c r="D904" s="52">
        <v>19.3</v>
      </c>
    </row>
    <row r="905" spans="1:4" s="9" customFormat="1" x14ac:dyDescent="0.3">
      <c r="A905" s="8">
        <f t="shared" si="14"/>
        <v>40978.395833331146</v>
      </c>
      <c r="B905" s="51">
        <v>838</v>
      </c>
      <c r="C905" s="51">
        <v>136</v>
      </c>
      <c r="D905" s="52">
        <v>19.2</v>
      </c>
    </row>
    <row r="906" spans="1:4" s="9" customFormat="1" x14ac:dyDescent="0.3">
      <c r="A906" s="8">
        <f t="shared" si="14"/>
        <v>40978.40624999781</v>
      </c>
      <c r="B906" s="51">
        <v>868</v>
      </c>
      <c r="C906" s="51">
        <v>138</v>
      </c>
      <c r="D906" s="52">
        <v>19.2</v>
      </c>
    </row>
    <row r="907" spans="1:4" s="9" customFormat="1" x14ac:dyDescent="0.3">
      <c r="A907" s="8">
        <f t="shared" si="14"/>
        <v>40978.416666664474</v>
      </c>
      <c r="B907" s="51">
        <v>881</v>
      </c>
      <c r="C907" s="51">
        <v>139</v>
      </c>
      <c r="D907" s="52">
        <v>19.399999999999999</v>
      </c>
    </row>
    <row r="908" spans="1:4" s="9" customFormat="1" x14ac:dyDescent="0.3">
      <c r="A908" s="8">
        <f t="shared" si="14"/>
        <v>40978.427083331138</v>
      </c>
      <c r="B908" s="51">
        <v>891</v>
      </c>
      <c r="C908" s="51">
        <v>138</v>
      </c>
      <c r="D908" s="52">
        <v>19.600000000000001</v>
      </c>
    </row>
    <row r="909" spans="1:4" s="9" customFormat="1" x14ac:dyDescent="0.3">
      <c r="A909" s="8">
        <f t="shared" si="14"/>
        <v>40978.437499997803</v>
      </c>
      <c r="B909" s="51">
        <v>974</v>
      </c>
      <c r="C909" s="51">
        <v>136</v>
      </c>
      <c r="D909" s="52">
        <v>19.3</v>
      </c>
    </row>
    <row r="910" spans="1:4" s="9" customFormat="1" x14ac:dyDescent="0.3">
      <c r="A910" s="8">
        <f t="shared" si="14"/>
        <v>40978.447916664467</v>
      </c>
      <c r="B910" s="51">
        <v>840</v>
      </c>
      <c r="C910" s="51">
        <v>140</v>
      </c>
      <c r="D910" s="52">
        <v>19.3</v>
      </c>
    </row>
    <row r="911" spans="1:4" s="9" customFormat="1" x14ac:dyDescent="0.3">
      <c r="A911" s="8">
        <f t="shared" si="14"/>
        <v>40978.458333331131</v>
      </c>
      <c r="B911" s="51">
        <v>902</v>
      </c>
      <c r="C911" s="51">
        <v>138</v>
      </c>
      <c r="D911" s="52">
        <v>19.399999999999999</v>
      </c>
    </row>
    <row r="912" spans="1:4" s="9" customFormat="1" x14ac:dyDescent="0.3">
      <c r="A912" s="8">
        <f t="shared" si="14"/>
        <v>40978.468749997795</v>
      </c>
      <c r="B912" s="51">
        <v>891</v>
      </c>
      <c r="C912" s="51">
        <v>140</v>
      </c>
      <c r="D912" s="52">
        <v>19.600000000000001</v>
      </c>
    </row>
    <row r="913" spans="1:4" s="9" customFormat="1" x14ac:dyDescent="0.3">
      <c r="A913" s="8">
        <f t="shared" si="14"/>
        <v>40978.47916666446</v>
      </c>
      <c r="B913" s="51">
        <v>922</v>
      </c>
      <c r="C913" s="51">
        <v>140</v>
      </c>
      <c r="D913" s="52">
        <v>19.5</v>
      </c>
    </row>
    <row r="914" spans="1:4" s="9" customFormat="1" x14ac:dyDescent="0.3">
      <c r="A914" s="8">
        <f t="shared" si="14"/>
        <v>40978.489583331124</v>
      </c>
      <c r="B914" s="51">
        <v>901</v>
      </c>
      <c r="C914" s="51">
        <v>140</v>
      </c>
      <c r="D914" s="52">
        <v>19.8</v>
      </c>
    </row>
    <row r="915" spans="1:4" s="9" customFormat="1" x14ac:dyDescent="0.3">
      <c r="A915" s="8">
        <f t="shared" si="14"/>
        <v>40978.499999997788</v>
      </c>
      <c r="B915" s="51">
        <v>917</v>
      </c>
      <c r="C915" s="51">
        <v>139</v>
      </c>
      <c r="D915" s="52">
        <v>19.100000000000001</v>
      </c>
    </row>
    <row r="916" spans="1:4" s="9" customFormat="1" x14ac:dyDescent="0.3">
      <c r="A916" s="8">
        <f t="shared" si="14"/>
        <v>40978.510416664452</v>
      </c>
      <c r="B916" s="51">
        <v>891</v>
      </c>
      <c r="C916" s="51">
        <v>140</v>
      </c>
      <c r="D916" s="52">
        <v>19.3</v>
      </c>
    </row>
    <row r="917" spans="1:4" s="9" customFormat="1" x14ac:dyDescent="0.3">
      <c r="A917" s="8">
        <f t="shared" si="14"/>
        <v>40978.520833331117</v>
      </c>
      <c r="B917" s="51">
        <v>911</v>
      </c>
      <c r="C917" s="51">
        <v>138</v>
      </c>
      <c r="D917" s="52">
        <v>19.600000000000001</v>
      </c>
    </row>
    <row r="918" spans="1:4" s="9" customFormat="1" x14ac:dyDescent="0.3">
      <c r="A918" s="8">
        <f t="shared" si="14"/>
        <v>40978.531249997781</v>
      </c>
      <c r="B918" s="51">
        <v>904</v>
      </c>
      <c r="C918" s="51">
        <v>140</v>
      </c>
      <c r="D918" s="52">
        <v>19.2</v>
      </c>
    </row>
    <row r="919" spans="1:4" s="9" customFormat="1" x14ac:dyDescent="0.3">
      <c r="A919" s="8">
        <f t="shared" si="14"/>
        <v>40978.541666664445</v>
      </c>
      <c r="B919" s="51">
        <v>893</v>
      </c>
      <c r="C919" s="51">
        <v>138</v>
      </c>
      <c r="D919" s="52">
        <v>19.3</v>
      </c>
    </row>
    <row r="920" spans="1:4" s="9" customFormat="1" x14ac:dyDescent="0.3">
      <c r="A920" s="8">
        <f t="shared" si="14"/>
        <v>40978.552083331109</v>
      </c>
      <c r="B920" s="51">
        <v>908</v>
      </c>
      <c r="C920" s="51">
        <v>139</v>
      </c>
      <c r="D920" s="52">
        <v>19.3</v>
      </c>
    </row>
    <row r="921" spans="1:4" s="9" customFormat="1" x14ac:dyDescent="0.3">
      <c r="A921" s="8">
        <f t="shared" si="14"/>
        <v>40978.562499997774</v>
      </c>
      <c r="B921" s="51">
        <v>903</v>
      </c>
      <c r="C921" s="51">
        <v>137</v>
      </c>
      <c r="D921" s="52">
        <v>19.2</v>
      </c>
    </row>
    <row r="922" spans="1:4" s="9" customFormat="1" x14ac:dyDescent="0.3">
      <c r="A922" s="8">
        <f t="shared" si="14"/>
        <v>40978.572916664438</v>
      </c>
      <c r="B922" s="51">
        <v>908</v>
      </c>
      <c r="C922" s="51">
        <v>139</v>
      </c>
      <c r="D922" s="52">
        <v>19.100000000000001</v>
      </c>
    </row>
    <row r="923" spans="1:4" s="9" customFormat="1" x14ac:dyDescent="0.3">
      <c r="A923" s="8">
        <f t="shared" si="14"/>
        <v>40978.583333331102</v>
      </c>
      <c r="B923" s="51">
        <v>894</v>
      </c>
      <c r="C923" s="51">
        <v>138</v>
      </c>
      <c r="D923" s="52">
        <v>19.2</v>
      </c>
    </row>
    <row r="924" spans="1:4" s="9" customFormat="1" x14ac:dyDescent="0.3">
      <c r="A924" s="8">
        <f t="shared" si="14"/>
        <v>40978.593749997766</v>
      </c>
      <c r="B924" s="51">
        <v>905</v>
      </c>
      <c r="C924" s="51">
        <v>138</v>
      </c>
      <c r="D924" s="52">
        <v>19.100000000000001</v>
      </c>
    </row>
    <row r="925" spans="1:4" s="9" customFormat="1" x14ac:dyDescent="0.3">
      <c r="A925" s="8">
        <f t="shared" si="14"/>
        <v>40978.604166664431</v>
      </c>
      <c r="B925" s="51">
        <v>891</v>
      </c>
      <c r="C925" s="51">
        <v>137</v>
      </c>
      <c r="D925" s="52">
        <v>18.8</v>
      </c>
    </row>
    <row r="926" spans="1:4" s="9" customFormat="1" x14ac:dyDescent="0.3">
      <c r="A926" s="8">
        <f t="shared" si="14"/>
        <v>40978.614583331095</v>
      </c>
      <c r="B926" s="51">
        <v>903</v>
      </c>
      <c r="C926" s="51">
        <v>137</v>
      </c>
      <c r="D926" s="52">
        <v>19</v>
      </c>
    </row>
    <row r="927" spans="1:4" s="9" customFormat="1" x14ac:dyDescent="0.3">
      <c r="A927" s="8">
        <f t="shared" si="14"/>
        <v>40978.624999997759</v>
      </c>
      <c r="B927" s="51">
        <v>898</v>
      </c>
      <c r="C927" s="51">
        <v>140</v>
      </c>
      <c r="D927" s="52">
        <v>18.7</v>
      </c>
    </row>
    <row r="928" spans="1:4" s="9" customFormat="1" x14ac:dyDescent="0.3">
      <c r="A928" s="8">
        <f t="shared" si="14"/>
        <v>40978.635416664423</v>
      </c>
      <c r="B928" s="51">
        <v>900</v>
      </c>
      <c r="C928" s="51">
        <v>138</v>
      </c>
      <c r="D928" s="52">
        <v>18.600000000000001</v>
      </c>
    </row>
    <row r="929" spans="1:4" s="9" customFormat="1" x14ac:dyDescent="0.3">
      <c r="A929" s="8">
        <f t="shared" si="14"/>
        <v>40978.645833331087</v>
      </c>
      <c r="B929" s="51">
        <v>850</v>
      </c>
      <c r="C929" s="51">
        <v>137</v>
      </c>
      <c r="D929" s="52">
        <v>18.600000000000001</v>
      </c>
    </row>
    <row r="930" spans="1:4" s="9" customFormat="1" x14ac:dyDescent="0.3">
      <c r="A930" s="8">
        <f t="shared" si="14"/>
        <v>40978.656249997752</v>
      </c>
      <c r="B930" s="51">
        <v>908</v>
      </c>
      <c r="C930" s="51">
        <v>135</v>
      </c>
      <c r="D930" s="52">
        <v>18.5</v>
      </c>
    </row>
    <row r="931" spans="1:4" s="9" customFormat="1" x14ac:dyDescent="0.3">
      <c r="A931" s="8">
        <f t="shared" si="14"/>
        <v>40978.666666664416</v>
      </c>
      <c r="B931" s="51">
        <v>889</v>
      </c>
      <c r="C931" s="51">
        <v>134</v>
      </c>
      <c r="D931" s="52">
        <v>18.8</v>
      </c>
    </row>
    <row r="932" spans="1:4" s="9" customFormat="1" x14ac:dyDescent="0.3">
      <c r="A932" s="8">
        <f t="shared" si="14"/>
        <v>40978.67708333108</v>
      </c>
      <c r="B932" s="51">
        <v>869</v>
      </c>
      <c r="C932" s="51">
        <v>135</v>
      </c>
      <c r="D932" s="52">
        <v>18.5</v>
      </c>
    </row>
    <row r="933" spans="1:4" s="9" customFormat="1" x14ac:dyDescent="0.3">
      <c r="A933" s="8">
        <f t="shared" si="14"/>
        <v>40978.687499997744</v>
      </c>
      <c r="B933" s="51">
        <v>885</v>
      </c>
      <c r="C933" s="51">
        <v>136</v>
      </c>
      <c r="D933" s="52">
        <v>18.600000000000001</v>
      </c>
    </row>
    <row r="934" spans="1:4" s="9" customFormat="1" x14ac:dyDescent="0.3">
      <c r="A934" s="8">
        <f t="shared" si="14"/>
        <v>40978.697916664409</v>
      </c>
      <c r="B934" s="51">
        <v>898</v>
      </c>
      <c r="C934" s="51">
        <v>136</v>
      </c>
      <c r="D934" s="52">
        <v>18.2</v>
      </c>
    </row>
    <row r="935" spans="1:4" s="9" customFormat="1" x14ac:dyDescent="0.3">
      <c r="A935" s="8">
        <f t="shared" si="14"/>
        <v>40978.708333331073</v>
      </c>
      <c r="B935" s="51">
        <v>896</v>
      </c>
      <c r="C935" s="51">
        <v>136</v>
      </c>
      <c r="D935" s="52">
        <v>18.5</v>
      </c>
    </row>
    <row r="936" spans="1:4" s="9" customFormat="1" x14ac:dyDescent="0.3">
      <c r="A936" s="8">
        <f t="shared" si="14"/>
        <v>40978.718749997737</v>
      </c>
      <c r="B936" s="51">
        <v>951</v>
      </c>
      <c r="C936" s="51">
        <v>136</v>
      </c>
      <c r="D936" s="52">
        <v>18.3</v>
      </c>
    </row>
    <row r="937" spans="1:4" s="9" customFormat="1" x14ac:dyDescent="0.3">
      <c r="A937" s="8">
        <f t="shared" si="14"/>
        <v>40978.729166664401</v>
      </c>
      <c r="B937" s="51">
        <v>832</v>
      </c>
      <c r="C937" s="51">
        <v>136</v>
      </c>
      <c r="D937" s="52">
        <v>17.899999999999999</v>
      </c>
    </row>
    <row r="938" spans="1:4" s="9" customFormat="1" x14ac:dyDescent="0.3">
      <c r="A938" s="8">
        <f t="shared" si="14"/>
        <v>40978.739583331066</v>
      </c>
      <c r="B938" s="51">
        <v>838</v>
      </c>
      <c r="C938" s="51">
        <v>137</v>
      </c>
      <c r="D938" s="52">
        <v>18.399999999999999</v>
      </c>
    </row>
    <row r="939" spans="1:4" s="9" customFormat="1" x14ac:dyDescent="0.3">
      <c r="A939" s="8">
        <f t="shared" si="14"/>
        <v>40978.74999999773</v>
      </c>
      <c r="B939" s="51">
        <v>889</v>
      </c>
      <c r="C939" s="51">
        <v>136</v>
      </c>
      <c r="D939" s="52">
        <v>17.8</v>
      </c>
    </row>
    <row r="940" spans="1:4" s="9" customFormat="1" x14ac:dyDescent="0.3">
      <c r="A940" s="8">
        <f t="shared" si="14"/>
        <v>40978.760416664394</v>
      </c>
      <c r="B940" s="51">
        <v>894</v>
      </c>
      <c r="C940" s="51">
        <v>136</v>
      </c>
      <c r="D940" s="52">
        <v>18.2</v>
      </c>
    </row>
    <row r="941" spans="1:4" s="9" customFormat="1" x14ac:dyDescent="0.3">
      <c r="A941" s="8">
        <f t="shared" si="14"/>
        <v>40978.770833331058</v>
      </c>
      <c r="B941" s="51">
        <v>845</v>
      </c>
      <c r="C941" s="51">
        <v>134</v>
      </c>
      <c r="D941" s="52">
        <v>17.899999999999999</v>
      </c>
    </row>
    <row r="942" spans="1:4" s="9" customFormat="1" x14ac:dyDescent="0.3">
      <c r="A942" s="8">
        <f t="shared" si="14"/>
        <v>40978.781249997723</v>
      </c>
      <c r="B942" s="51">
        <v>879</v>
      </c>
      <c r="C942" s="51">
        <v>136</v>
      </c>
      <c r="D942" s="52">
        <v>17.7</v>
      </c>
    </row>
    <row r="943" spans="1:4" s="9" customFormat="1" x14ac:dyDescent="0.3">
      <c r="A943" s="8">
        <f t="shared" si="14"/>
        <v>40978.791666664387</v>
      </c>
      <c r="B943" s="51">
        <v>835</v>
      </c>
      <c r="C943" s="51">
        <v>135</v>
      </c>
      <c r="D943" s="52">
        <v>17.7</v>
      </c>
    </row>
    <row r="944" spans="1:4" s="9" customFormat="1" x14ac:dyDescent="0.3">
      <c r="A944" s="8">
        <f t="shared" si="14"/>
        <v>40978.802083331051</v>
      </c>
      <c r="B944" s="51">
        <v>855</v>
      </c>
      <c r="C944" s="51">
        <v>137</v>
      </c>
      <c r="D944" s="52">
        <v>17.7</v>
      </c>
    </row>
    <row r="945" spans="1:4" s="9" customFormat="1" x14ac:dyDescent="0.3">
      <c r="A945" s="8">
        <f t="shared" si="14"/>
        <v>40978.812499997715</v>
      </c>
      <c r="B945" s="51">
        <v>873</v>
      </c>
      <c r="C945" s="51">
        <v>134</v>
      </c>
      <c r="D945" s="52">
        <v>17.8</v>
      </c>
    </row>
    <row r="946" spans="1:4" s="9" customFormat="1" x14ac:dyDescent="0.3">
      <c r="A946" s="8">
        <f t="shared" si="14"/>
        <v>40978.82291666438</v>
      </c>
      <c r="B946" s="51">
        <v>959</v>
      </c>
      <c r="C946" s="51">
        <v>136</v>
      </c>
      <c r="D946" s="52">
        <v>17.7</v>
      </c>
    </row>
    <row r="947" spans="1:4" s="9" customFormat="1" x14ac:dyDescent="0.3">
      <c r="A947" s="8">
        <f t="shared" si="14"/>
        <v>40978.833333331044</v>
      </c>
      <c r="B947" s="51">
        <v>871</v>
      </c>
      <c r="C947" s="51">
        <v>138</v>
      </c>
      <c r="D947" s="52">
        <v>17.7</v>
      </c>
    </row>
    <row r="948" spans="1:4" s="9" customFormat="1" x14ac:dyDescent="0.3">
      <c r="A948" s="8">
        <f t="shared" si="14"/>
        <v>40978.843749997708</v>
      </c>
      <c r="B948" s="51">
        <v>901</v>
      </c>
      <c r="C948" s="51">
        <v>136</v>
      </c>
      <c r="D948" s="52">
        <v>17.600000000000001</v>
      </c>
    </row>
    <row r="949" spans="1:4" s="9" customFormat="1" x14ac:dyDescent="0.3">
      <c r="A949" s="8">
        <f t="shared" si="14"/>
        <v>40978.854166664372</v>
      </c>
      <c r="B949" s="51">
        <v>894</v>
      </c>
      <c r="C949" s="51">
        <v>136</v>
      </c>
      <c r="D949" s="52">
        <v>17.8</v>
      </c>
    </row>
    <row r="950" spans="1:4" s="9" customFormat="1" x14ac:dyDescent="0.3">
      <c r="A950" s="8">
        <f t="shared" si="14"/>
        <v>40978.864583331037</v>
      </c>
      <c r="B950" s="51">
        <v>878</v>
      </c>
      <c r="C950" s="51">
        <v>137</v>
      </c>
      <c r="D950" s="52">
        <v>17.899999999999999</v>
      </c>
    </row>
    <row r="951" spans="1:4" s="9" customFormat="1" x14ac:dyDescent="0.3">
      <c r="A951" s="8">
        <f t="shared" si="14"/>
        <v>40978.874999997701</v>
      </c>
      <c r="B951" s="51">
        <v>939</v>
      </c>
      <c r="C951" s="51">
        <v>136</v>
      </c>
      <c r="D951" s="52">
        <v>17.7</v>
      </c>
    </row>
    <row r="952" spans="1:4" s="9" customFormat="1" x14ac:dyDescent="0.3">
      <c r="A952" s="8">
        <f t="shared" si="14"/>
        <v>40978.885416664365</v>
      </c>
      <c r="B952" s="51">
        <v>902</v>
      </c>
      <c r="C952" s="51">
        <v>136</v>
      </c>
      <c r="D952" s="52">
        <v>17.600000000000001</v>
      </c>
    </row>
    <row r="953" spans="1:4" s="9" customFormat="1" x14ac:dyDescent="0.3">
      <c r="A953" s="8">
        <f t="shared" si="14"/>
        <v>40978.895833331029</v>
      </c>
      <c r="B953" s="51">
        <v>850</v>
      </c>
      <c r="C953" s="51">
        <v>135</v>
      </c>
      <c r="D953" s="52">
        <v>17.7</v>
      </c>
    </row>
    <row r="954" spans="1:4" s="9" customFormat="1" x14ac:dyDescent="0.3">
      <c r="A954" s="8">
        <f t="shared" si="14"/>
        <v>40978.906249997694</v>
      </c>
      <c r="B954" s="51">
        <v>946</v>
      </c>
      <c r="C954" s="51">
        <v>136</v>
      </c>
      <c r="D954" s="52">
        <v>17.899999999999999</v>
      </c>
    </row>
    <row r="955" spans="1:4" s="9" customFormat="1" x14ac:dyDescent="0.3">
      <c r="A955" s="8">
        <f t="shared" si="14"/>
        <v>40978.916666664358</v>
      </c>
      <c r="B955" s="51">
        <v>861</v>
      </c>
      <c r="C955" s="51">
        <v>137</v>
      </c>
      <c r="D955" s="52">
        <v>18</v>
      </c>
    </row>
    <row r="956" spans="1:4" s="9" customFormat="1" x14ac:dyDescent="0.3">
      <c r="A956" s="8">
        <f t="shared" si="14"/>
        <v>40978.927083331022</v>
      </c>
      <c r="B956" s="51">
        <v>925</v>
      </c>
      <c r="C956" s="51">
        <v>135</v>
      </c>
      <c r="D956" s="52">
        <v>18.100000000000001</v>
      </c>
    </row>
    <row r="957" spans="1:4" s="9" customFormat="1" x14ac:dyDescent="0.3">
      <c r="A957" s="8">
        <f t="shared" si="14"/>
        <v>40978.937499997686</v>
      </c>
      <c r="B957" s="51">
        <v>891</v>
      </c>
      <c r="C957" s="51">
        <v>134</v>
      </c>
      <c r="D957" s="52">
        <v>17.8</v>
      </c>
    </row>
    <row r="958" spans="1:4" s="9" customFormat="1" x14ac:dyDescent="0.3">
      <c r="A958" s="8">
        <f t="shared" si="14"/>
        <v>40978.94791666435</v>
      </c>
      <c r="B958" s="51">
        <v>845</v>
      </c>
      <c r="C958" s="51">
        <v>135</v>
      </c>
      <c r="D958" s="52">
        <v>17.899999999999999</v>
      </c>
    </row>
    <row r="959" spans="1:4" s="9" customFormat="1" x14ac:dyDescent="0.3">
      <c r="A959" s="8">
        <f t="shared" si="14"/>
        <v>40978.958333331015</v>
      </c>
      <c r="B959" s="51">
        <v>858</v>
      </c>
      <c r="C959" s="51">
        <v>135</v>
      </c>
      <c r="D959" s="52">
        <v>17.899999999999999</v>
      </c>
    </row>
    <row r="960" spans="1:4" s="9" customFormat="1" x14ac:dyDescent="0.3">
      <c r="A960" s="8">
        <f t="shared" si="14"/>
        <v>40978.968749997679</v>
      </c>
      <c r="B960" s="51">
        <v>835</v>
      </c>
      <c r="C960" s="51">
        <v>136</v>
      </c>
      <c r="D960" s="52">
        <v>17.8</v>
      </c>
    </row>
    <row r="961" spans="1:4" s="9" customFormat="1" x14ac:dyDescent="0.3">
      <c r="A961" s="8">
        <f t="shared" si="14"/>
        <v>40978.979166664343</v>
      </c>
      <c r="B961" s="51">
        <v>833</v>
      </c>
      <c r="C961" s="51">
        <v>135</v>
      </c>
      <c r="D961" s="52">
        <v>18</v>
      </c>
    </row>
    <row r="962" spans="1:4" s="9" customFormat="1" x14ac:dyDescent="0.3">
      <c r="A962" s="8">
        <f t="shared" si="14"/>
        <v>40978.989583331007</v>
      </c>
      <c r="B962" s="51">
        <v>919</v>
      </c>
      <c r="C962" s="51">
        <v>137</v>
      </c>
      <c r="D962" s="52">
        <v>18</v>
      </c>
    </row>
    <row r="963" spans="1:4" s="9" customFormat="1" x14ac:dyDescent="0.3">
      <c r="A963" s="8">
        <f t="shared" si="14"/>
        <v>40978.999999997672</v>
      </c>
      <c r="B963" s="51">
        <v>865</v>
      </c>
      <c r="C963" s="51">
        <v>135</v>
      </c>
      <c r="D963" s="52">
        <v>18.100000000000001</v>
      </c>
    </row>
    <row r="964" spans="1:4" s="9" customFormat="1" x14ac:dyDescent="0.3">
      <c r="A964" s="8">
        <f t="shared" si="14"/>
        <v>40979.010416664336</v>
      </c>
      <c r="B964" s="51">
        <v>838</v>
      </c>
      <c r="C964" s="51">
        <v>134</v>
      </c>
      <c r="D964" s="52">
        <v>18.100000000000001</v>
      </c>
    </row>
    <row r="965" spans="1:4" s="9" customFormat="1" x14ac:dyDescent="0.3">
      <c r="A965" s="8">
        <f t="shared" ref="A965:A1028" si="15">A964+1/24/4</f>
        <v>40979.020833331</v>
      </c>
      <c r="B965" s="51">
        <v>864</v>
      </c>
      <c r="C965" s="51">
        <v>134</v>
      </c>
      <c r="D965" s="52">
        <v>18.100000000000001</v>
      </c>
    </row>
    <row r="966" spans="1:4" s="9" customFormat="1" x14ac:dyDescent="0.3">
      <c r="A966" s="8">
        <f t="shared" si="15"/>
        <v>40979.031249997664</v>
      </c>
      <c r="B966" s="51">
        <v>868</v>
      </c>
      <c r="C966" s="51">
        <v>134</v>
      </c>
      <c r="D966" s="52">
        <v>18.2</v>
      </c>
    </row>
    <row r="967" spans="1:4" s="9" customFormat="1" x14ac:dyDescent="0.3">
      <c r="A967" s="8">
        <f t="shared" si="15"/>
        <v>40979.041666664329</v>
      </c>
      <c r="B967" s="51">
        <v>864</v>
      </c>
      <c r="C967" s="51">
        <v>134</v>
      </c>
      <c r="D967" s="52">
        <v>18.2</v>
      </c>
    </row>
    <row r="968" spans="1:4" s="9" customFormat="1" x14ac:dyDescent="0.3">
      <c r="A968" s="8">
        <f t="shared" si="15"/>
        <v>40979.052083330993</v>
      </c>
      <c r="B968" s="51">
        <v>854</v>
      </c>
      <c r="C968" s="51">
        <v>133</v>
      </c>
      <c r="D968" s="52">
        <v>18</v>
      </c>
    </row>
    <row r="969" spans="1:4" s="9" customFormat="1" x14ac:dyDescent="0.3">
      <c r="A969" s="8">
        <f t="shared" si="15"/>
        <v>40979.062499997657</v>
      </c>
      <c r="B969" s="51">
        <v>919</v>
      </c>
      <c r="C969" s="51">
        <v>134</v>
      </c>
      <c r="D969" s="52">
        <v>18</v>
      </c>
    </row>
    <row r="970" spans="1:4" s="9" customFormat="1" x14ac:dyDescent="0.3">
      <c r="A970" s="8">
        <f t="shared" si="15"/>
        <v>40979.072916664321</v>
      </c>
      <c r="B970" s="51">
        <v>842</v>
      </c>
      <c r="C970" s="51">
        <v>134</v>
      </c>
      <c r="D970" s="52">
        <v>18.100000000000001</v>
      </c>
    </row>
    <row r="971" spans="1:4" s="9" customFormat="1" x14ac:dyDescent="0.3">
      <c r="A971" s="8">
        <f t="shared" si="15"/>
        <v>40979.083333330986</v>
      </c>
      <c r="B971" s="51">
        <v>836</v>
      </c>
      <c r="C971" s="51">
        <v>134</v>
      </c>
      <c r="D971" s="52">
        <v>18.100000000000001</v>
      </c>
    </row>
    <row r="972" spans="1:4" s="9" customFormat="1" x14ac:dyDescent="0.3">
      <c r="A972" s="8">
        <f t="shared" si="15"/>
        <v>40979.09374999765</v>
      </c>
      <c r="B972" s="51">
        <v>967</v>
      </c>
      <c r="C972" s="51">
        <v>133</v>
      </c>
      <c r="D972" s="52">
        <v>17.899999999999999</v>
      </c>
    </row>
    <row r="973" spans="1:4" s="9" customFormat="1" x14ac:dyDescent="0.3">
      <c r="A973" s="8">
        <f t="shared" si="15"/>
        <v>40979.104166664314</v>
      </c>
      <c r="B973" s="51">
        <v>877</v>
      </c>
      <c r="C973" s="51">
        <v>136</v>
      </c>
      <c r="D973" s="52">
        <v>17.8</v>
      </c>
    </row>
    <row r="974" spans="1:4" s="9" customFormat="1" x14ac:dyDescent="0.3">
      <c r="A974" s="8">
        <f t="shared" si="15"/>
        <v>40979.114583330978</v>
      </c>
      <c r="B974" s="51">
        <v>903</v>
      </c>
      <c r="C974" s="51">
        <v>135</v>
      </c>
      <c r="D974" s="52">
        <v>18</v>
      </c>
    </row>
    <row r="975" spans="1:4" s="9" customFormat="1" x14ac:dyDescent="0.3">
      <c r="A975" s="8">
        <f t="shared" si="15"/>
        <v>40979.124999997643</v>
      </c>
      <c r="B975" s="51">
        <v>848</v>
      </c>
      <c r="C975" s="51">
        <v>137</v>
      </c>
      <c r="D975" s="52">
        <v>18.100000000000001</v>
      </c>
    </row>
    <row r="976" spans="1:4" s="9" customFormat="1" x14ac:dyDescent="0.3">
      <c r="A976" s="8">
        <f t="shared" si="15"/>
        <v>40979.135416664307</v>
      </c>
      <c r="B976" s="51">
        <v>868</v>
      </c>
      <c r="C976" s="51">
        <v>136</v>
      </c>
      <c r="D976" s="52">
        <v>18</v>
      </c>
    </row>
    <row r="977" spans="1:4" s="9" customFormat="1" x14ac:dyDescent="0.3">
      <c r="A977" s="8">
        <f t="shared" si="15"/>
        <v>40979.145833330971</v>
      </c>
      <c r="B977" s="51">
        <v>919</v>
      </c>
      <c r="C977" s="51">
        <v>134</v>
      </c>
      <c r="D977" s="52">
        <v>17.899999999999999</v>
      </c>
    </row>
    <row r="978" spans="1:4" s="9" customFormat="1" x14ac:dyDescent="0.3">
      <c r="A978" s="8">
        <f t="shared" si="15"/>
        <v>40979.156249997635</v>
      </c>
      <c r="B978" s="51">
        <v>836</v>
      </c>
      <c r="C978" s="51">
        <v>134</v>
      </c>
      <c r="D978" s="52">
        <v>18</v>
      </c>
    </row>
    <row r="979" spans="1:4" s="9" customFormat="1" x14ac:dyDescent="0.3">
      <c r="A979" s="8">
        <f t="shared" si="15"/>
        <v>40979.1666666643</v>
      </c>
      <c r="B979" s="51">
        <v>835</v>
      </c>
      <c r="C979" s="51">
        <v>135</v>
      </c>
      <c r="D979" s="52">
        <v>17.8</v>
      </c>
    </row>
    <row r="980" spans="1:4" s="9" customFormat="1" x14ac:dyDescent="0.3">
      <c r="A980" s="8">
        <f t="shared" si="15"/>
        <v>40979.177083330964</v>
      </c>
      <c r="B980" s="51">
        <v>864</v>
      </c>
      <c r="C980" s="51">
        <v>133</v>
      </c>
      <c r="D980" s="52">
        <v>18</v>
      </c>
    </row>
    <row r="981" spans="1:4" s="9" customFormat="1" x14ac:dyDescent="0.3">
      <c r="A981" s="8">
        <f t="shared" si="15"/>
        <v>40979.187499997628</v>
      </c>
      <c r="B981" s="51">
        <v>951</v>
      </c>
      <c r="C981" s="51">
        <v>134</v>
      </c>
      <c r="D981" s="52">
        <v>17.7</v>
      </c>
    </row>
    <row r="982" spans="1:4" s="9" customFormat="1" x14ac:dyDescent="0.3">
      <c r="A982" s="8">
        <f t="shared" si="15"/>
        <v>40979.197916664292</v>
      </c>
      <c r="B982" s="51">
        <v>885</v>
      </c>
      <c r="C982" s="51">
        <v>136</v>
      </c>
      <c r="D982" s="52">
        <v>18</v>
      </c>
    </row>
    <row r="983" spans="1:4" s="9" customFormat="1" x14ac:dyDescent="0.3">
      <c r="A983" s="8">
        <f t="shared" si="15"/>
        <v>40979.208333330957</v>
      </c>
      <c r="B983" s="51">
        <v>895</v>
      </c>
      <c r="C983" s="51">
        <v>134</v>
      </c>
      <c r="D983" s="52">
        <v>18.2</v>
      </c>
    </row>
    <row r="984" spans="1:4" s="9" customFormat="1" x14ac:dyDescent="0.3">
      <c r="A984" s="8">
        <f t="shared" si="15"/>
        <v>40979.218749997621</v>
      </c>
      <c r="B984" s="51">
        <v>887</v>
      </c>
      <c r="C984" s="51">
        <v>136</v>
      </c>
      <c r="D984" s="52">
        <v>18</v>
      </c>
    </row>
    <row r="985" spans="1:4" s="9" customFormat="1" x14ac:dyDescent="0.3">
      <c r="A985" s="8">
        <f t="shared" si="15"/>
        <v>40979.229166664285</v>
      </c>
      <c r="B985" s="51">
        <v>912</v>
      </c>
      <c r="C985" s="51">
        <v>136</v>
      </c>
      <c r="D985" s="52">
        <v>18.399999999999999</v>
      </c>
    </row>
    <row r="986" spans="1:4" s="9" customFormat="1" x14ac:dyDescent="0.3">
      <c r="A986" s="8">
        <f t="shared" si="15"/>
        <v>40979.239583330949</v>
      </c>
      <c r="B986" s="51">
        <v>836</v>
      </c>
      <c r="C986" s="51">
        <v>136</v>
      </c>
      <c r="D986" s="52">
        <v>18.3</v>
      </c>
    </row>
    <row r="987" spans="1:4" s="9" customFormat="1" x14ac:dyDescent="0.3">
      <c r="A987" s="8">
        <f t="shared" si="15"/>
        <v>40979.249999997613</v>
      </c>
      <c r="B987" s="51">
        <v>856</v>
      </c>
      <c r="C987" s="51">
        <v>136</v>
      </c>
      <c r="D987" s="52">
        <v>18.3</v>
      </c>
    </row>
    <row r="988" spans="1:4" s="9" customFormat="1" x14ac:dyDescent="0.3">
      <c r="A988" s="8">
        <f t="shared" si="15"/>
        <v>40979.260416664278</v>
      </c>
      <c r="B988" s="51">
        <v>840</v>
      </c>
      <c r="C988" s="51">
        <v>134</v>
      </c>
      <c r="D988" s="52">
        <v>18.399999999999999</v>
      </c>
    </row>
    <row r="989" spans="1:4" s="9" customFormat="1" x14ac:dyDescent="0.3">
      <c r="A989" s="8">
        <f t="shared" si="15"/>
        <v>40979.270833330942</v>
      </c>
      <c r="B989" s="51">
        <v>908</v>
      </c>
      <c r="C989" s="51">
        <v>134</v>
      </c>
      <c r="D989" s="52">
        <v>18.399999999999999</v>
      </c>
    </row>
    <row r="990" spans="1:4" s="9" customFormat="1" x14ac:dyDescent="0.3">
      <c r="A990" s="8">
        <f t="shared" si="15"/>
        <v>40979.281249997606</v>
      </c>
      <c r="B990" s="51">
        <v>889</v>
      </c>
      <c r="C990" s="51">
        <v>133</v>
      </c>
      <c r="D990" s="52">
        <v>18.5</v>
      </c>
    </row>
    <row r="991" spans="1:4" s="9" customFormat="1" x14ac:dyDescent="0.3">
      <c r="A991" s="8">
        <f t="shared" si="15"/>
        <v>40979.29166666427</v>
      </c>
      <c r="B991" s="51">
        <v>858</v>
      </c>
      <c r="C991" s="51">
        <v>132</v>
      </c>
      <c r="D991" s="52">
        <v>18.399999999999999</v>
      </c>
    </row>
    <row r="992" spans="1:4" s="9" customFormat="1" x14ac:dyDescent="0.3">
      <c r="A992" s="8">
        <f t="shared" si="15"/>
        <v>40979.302083330935</v>
      </c>
      <c r="B992" s="51">
        <v>843</v>
      </c>
      <c r="C992" s="51">
        <v>136</v>
      </c>
      <c r="D992" s="52">
        <v>18.3</v>
      </c>
    </row>
    <row r="993" spans="1:4" s="9" customFormat="1" x14ac:dyDescent="0.3">
      <c r="A993" s="8">
        <f t="shared" si="15"/>
        <v>40979.312499997599</v>
      </c>
      <c r="B993" s="51">
        <v>895</v>
      </c>
      <c r="C993" s="51">
        <v>134</v>
      </c>
      <c r="D993" s="52">
        <v>18.3</v>
      </c>
    </row>
    <row r="994" spans="1:4" s="9" customFormat="1" x14ac:dyDescent="0.3">
      <c r="A994" s="8">
        <f t="shared" si="15"/>
        <v>40979.322916664263</v>
      </c>
      <c r="B994" s="51">
        <v>834</v>
      </c>
      <c r="C994" s="51">
        <v>134</v>
      </c>
      <c r="D994" s="52">
        <v>18.100000000000001</v>
      </c>
    </row>
    <row r="995" spans="1:4" s="9" customFormat="1" x14ac:dyDescent="0.3">
      <c r="A995" s="8">
        <f t="shared" si="15"/>
        <v>40979.333333330927</v>
      </c>
      <c r="B995" s="51">
        <v>824</v>
      </c>
      <c r="C995" s="51">
        <v>135</v>
      </c>
      <c r="D995" s="52">
        <v>18.100000000000001</v>
      </c>
    </row>
    <row r="996" spans="1:4" s="9" customFormat="1" x14ac:dyDescent="0.3">
      <c r="A996" s="8">
        <f t="shared" si="15"/>
        <v>40979.343749997592</v>
      </c>
      <c r="B996" s="51">
        <v>837</v>
      </c>
      <c r="C996" s="51">
        <v>133</v>
      </c>
      <c r="D996" s="52">
        <v>18.5</v>
      </c>
    </row>
    <row r="997" spans="1:4" s="9" customFormat="1" x14ac:dyDescent="0.3">
      <c r="A997" s="8">
        <f t="shared" si="15"/>
        <v>40979.354166664256</v>
      </c>
      <c r="B997" s="51">
        <v>881</v>
      </c>
      <c r="C997" s="51">
        <v>134</v>
      </c>
      <c r="D997" s="52">
        <v>18.399999999999999</v>
      </c>
    </row>
    <row r="998" spans="1:4" s="9" customFormat="1" x14ac:dyDescent="0.3">
      <c r="A998" s="8">
        <f t="shared" si="15"/>
        <v>40979.36458333092</v>
      </c>
      <c r="B998" s="51">
        <v>874</v>
      </c>
      <c r="C998" s="51">
        <v>136</v>
      </c>
      <c r="D998" s="52">
        <v>18.2</v>
      </c>
    </row>
    <row r="999" spans="1:4" s="9" customFormat="1" x14ac:dyDescent="0.3">
      <c r="A999" s="8">
        <f t="shared" si="15"/>
        <v>40979.374999997584</v>
      </c>
      <c r="B999" s="51">
        <v>865</v>
      </c>
      <c r="C999" s="51">
        <v>132</v>
      </c>
      <c r="D999" s="52">
        <v>18.3</v>
      </c>
    </row>
    <row r="1000" spans="1:4" s="9" customFormat="1" x14ac:dyDescent="0.3">
      <c r="A1000" s="8">
        <f t="shared" si="15"/>
        <v>40979.385416664249</v>
      </c>
      <c r="B1000" s="51">
        <v>927</v>
      </c>
      <c r="C1000" s="51">
        <v>134</v>
      </c>
      <c r="D1000" s="52">
        <v>18.2</v>
      </c>
    </row>
    <row r="1001" spans="1:4" s="9" customFormat="1" x14ac:dyDescent="0.3">
      <c r="A1001" s="8">
        <f t="shared" si="15"/>
        <v>40979.395833330913</v>
      </c>
      <c r="B1001" s="51">
        <v>848</v>
      </c>
      <c r="C1001" s="51">
        <v>133</v>
      </c>
      <c r="D1001" s="52">
        <v>18.2</v>
      </c>
    </row>
    <row r="1002" spans="1:4" s="9" customFormat="1" x14ac:dyDescent="0.3">
      <c r="A1002" s="8">
        <f t="shared" si="15"/>
        <v>40979.406249997577</v>
      </c>
      <c r="B1002" s="51">
        <v>915</v>
      </c>
      <c r="C1002" s="51">
        <v>133</v>
      </c>
      <c r="D1002" s="52">
        <v>18.2</v>
      </c>
    </row>
    <row r="1003" spans="1:4" s="9" customFormat="1" x14ac:dyDescent="0.3">
      <c r="A1003" s="8">
        <f t="shared" si="15"/>
        <v>40979.416666664241</v>
      </c>
      <c r="B1003" s="51">
        <v>895</v>
      </c>
      <c r="C1003" s="51">
        <v>133</v>
      </c>
      <c r="D1003" s="52">
        <v>18.399999999999999</v>
      </c>
    </row>
    <row r="1004" spans="1:4" s="9" customFormat="1" x14ac:dyDescent="0.3">
      <c r="A1004" s="8">
        <f t="shared" si="15"/>
        <v>40979.427083330906</v>
      </c>
      <c r="B1004" s="51">
        <v>832</v>
      </c>
      <c r="C1004" s="51">
        <v>135</v>
      </c>
      <c r="D1004" s="52">
        <v>18.2</v>
      </c>
    </row>
    <row r="1005" spans="1:4" s="9" customFormat="1" x14ac:dyDescent="0.3">
      <c r="A1005" s="8">
        <f t="shared" si="15"/>
        <v>40979.43749999757</v>
      </c>
      <c r="B1005" s="51">
        <v>917</v>
      </c>
      <c r="C1005" s="51">
        <v>133</v>
      </c>
      <c r="D1005" s="52">
        <v>18</v>
      </c>
    </row>
    <row r="1006" spans="1:4" s="9" customFormat="1" x14ac:dyDescent="0.3">
      <c r="A1006" s="8">
        <f t="shared" si="15"/>
        <v>40979.447916664234</v>
      </c>
      <c r="B1006" s="51">
        <v>919</v>
      </c>
      <c r="C1006" s="51">
        <v>133</v>
      </c>
      <c r="D1006" s="52">
        <v>18</v>
      </c>
    </row>
    <row r="1007" spans="1:4" s="9" customFormat="1" x14ac:dyDescent="0.3">
      <c r="A1007" s="8">
        <f t="shared" si="15"/>
        <v>40979.458333330898</v>
      </c>
      <c r="B1007" s="51">
        <v>873</v>
      </c>
      <c r="C1007" s="51">
        <v>135</v>
      </c>
      <c r="D1007" s="52">
        <v>18.2</v>
      </c>
    </row>
    <row r="1008" spans="1:4" s="9" customFormat="1" x14ac:dyDescent="0.3">
      <c r="A1008" s="8">
        <f t="shared" si="15"/>
        <v>40979.468749997563</v>
      </c>
      <c r="B1008" s="51">
        <v>903</v>
      </c>
      <c r="C1008" s="51">
        <v>135</v>
      </c>
      <c r="D1008" s="52">
        <v>18.3</v>
      </c>
    </row>
    <row r="1009" spans="1:4" s="9" customFormat="1" x14ac:dyDescent="0.3">
      <c r="A1009" s="8">
        <f t="shared" si="15"/>
        <v>40979.479166664227</v>
      </c>
      <c r="B1009" s="51">
        <v>900</v>
      </c>
      <c r="C1009" s="51">
        <v>134</v>
      </c>
      <c r="D1009" s="52">
        <v>18.2</v>
      </c>
    </row>
    <row r="1010" spans="1:4" s="9" customFormat="1" x14ac:dyDescent="0.3">
      <c r="A1010" s="8">
        <f t="shared" si="15"/>
        <v>40979.489583330891</v>
      </c>
      <c r="B1010" s="51">
        <v>917</v>
      </c>
      <c r="C1010" s="51">
        <v>136</v>
      </c>
      <c r="D1010" s="52">
        <v>18</v>
      </c>
    </row>
    <row r="1011" spans="1:4" s="9" customFormat="1" x14ac:dyDescent="0.3">
      <c r="A1011" s="8">
        <f t="shared" si="15"/>
        <v>40979.499999997555</v>
      </c>
      <c r="B1011" s="51">
        <v>846</v>
      </c>
      <c r="C1011" s="51">
        <v>134</v>
      </c>
      <c r="D1011" s="52">
        <v>18</v>
      </c>
    </row>
    <row r="1012" spans="1:4" s="9" customFormat="1" x14ac:dyDescent="0.3">
      <c r="A1012" s="8">
        <f t="shared" si="15"/>
        <v>40979.51041666422</v>
      </c>
      <c r="B1012" s="51">
        <v>823</v>
      </c>
      <c r="C1012" s="51">
        <v>132</v>
      </c>
      <c r="D1012" s="52">
        <v>18</v>
      </c>
    </row>
    <row r="1013" spans="1:4" s="9" customFormat="1" x14ac:dyDescent="0.3">
      <c r="A1013" s="8">
        <f t="shared" si="15"/>
        <v>40979.520833330884</v>
      </c>
      <c r="B1013" s="51">
        <v>852</v>
      </c>
      <c r="C1013" s="51">
        <v>130</v>
      </c>
      <c r="D1013" s="52">
        <v>18</v>
      </c>
    </row>
    <row r="1014" spans="1:4" s="9" customFormat="1" x14ac:dyDescent="0.3">
      <c r="A1014" s="8">
        <f t="shared" si="15"/>
        <v>40979.531249997548</v>
      </c>
      <c r="B1014" s="51">
        <v>896</v>
      </c>
      <c r="C1014" s="51">
        <v>132</v>
      </c>
      <c r="D1014" s="52">
        <v>18.100000000000001</v>
      </c>
    </row>
    <row r="1015" spans="1:4" s="9" customFormat="1" x14ac:dyDescent="0.3">
      <c r="A1015" s="8">
        <f t="shared" si="15"/>
        <v>40979.541666664212</v>
      </c>
      <c r="B1015" s="51">
        <v>898</v>
      </c>
      <c r="C1015" s="51">
        <v>132</v>
      </c>
      <c r="D1015" s="52">
        <v>18.3</v>
      </c>
    </row>
    <row r="1016" spans="1:4" s="9" customFormat="1" x14ac:dyDescent="0.3">
      <c r="A1016" s="8">
        <f t="shared" si="15"/>
        <v>40979.552083330876</v>
      </c>
      <c r="B1016" s="51">
        <v>879</v>
      </c>
      <c r="C1016" s="51">
        <v>129</v>
      </c>
      <c r="D1016" s="52">
        <v>18.2</v>
      </c>
    </row>
    <row r="1017" spans="1:4" s="9" customFormat="1" x14ac:dyDescent="0.3">
      <c r="A1017" s="8">
        <f t="shared" si="15"/>
        <v>40979.562499997541</v>
      </c>
      <c r="B1017" s="51">
        <v>892</v>
      </c>
      <c r="C1017" s="51">
        <v>133</v>
      </c>
      <c r="D1017" s="52">
        <v>18.2</v>
      </c>
    </row>
    <row r="1018" spans="1:4" s="9" customFormat="1" x14ac:dyDescent="0.3">
      <c r="A1018" s="8">
        <f t="shared" si="15"/>
        <v>40979.572916664205</v>
      </c>
      <c r="B1018" s="51">
        <v>893</v>
      </c>
      <c r="C1018" s="51">
        <v>132</v>
      </c>
      <c r="D1018" s="52">
        <v>18.5</v>
      </c>
    </row>
    <row r="1019" spans="1:4" s="9" customFormat="1" x14ac:dyDescent="0.3">
      <c r="A1019" s="8">
        <f t="shared" si="15"/>
        <v>40979.583333330869</v>
      </c>
      <c r="B1019" s="51">
        <v>889</v>
      </c>
      <c r="C1019" s="51">
        <v>133</v>
      </c>
      <c r="D1019" s="52">
        <v>18</v>
      </c>
    </row>
    <row r="1020" spans="1:4" s="9" customFormat="1" x14ac:dyDescent="0.3">
      <c r="A1020" s="8">
        <f t="shared" si="15"/>
        <v>40979.593749997533</v>
      </c>
      <c r="B1020" s="51">
        <v>930</v>
      </c>
      <c r="C1020" s="51">
        <v>132</v>
      </c>
      <c r="D1020" s="52">
        <v>18.100000000000001</v>
      </c>
    </row>
    <row r="1021" spans="1:4" s="9" customFormat="1" x14ac:dyDescent="0.3">
      <c r="A1021" s="8">
        <f t="shared" si="15"/>
        <v>40979.604166664198</v>
      </c>
      <c r="B1021" s="51">
        <v>908</v>
      </c>
      <c r="C1021" s="51">
        <v>133</v>
      </c>
      <c r="D1021" s="52">
        <v>18.2</v>
      </c>
    </row>
    <row r="1022" spans="1:4" s="9" customFormat="1" x14ac:dyDescent="0.3">
      <c r="A1022" s="8">
        <f t="shared" si="15"/>
        <v>40979.614583330862</v>
      </c>
      <c r="B1022" s="51">
        <v>903</v>
      </c>
      <c r="C1022" s="51">
        <v>132</v>
      </c>
      <c r="D1022" s="52">
        <v>17.899999999999999</v>
      </c>
    </row>
    <row r="1023" spans="1:4" s="9" customFormat="1" x14ac:dyDescent="0.3">
      <c r="A1023" s="8">
        <f t="shared" si="15"/>
        <v>40979.624999997526</v>
      </c>
      <c r="B1023" s="51">
        <v>915</v>
      </c>
      <c r="C1023" s="51">
        <v>132</v>
      </c>
      <c r="D1023" s="52">
        <v>18.2</v>
      </c>
    </row>
    <row r="1024" spans="1:4" s="9" customFormat="1" x14ac:dyDescent="0.3">
      <c r="A1024" s="8">
        <f t="shared" si="15"/>
        <v>40979.63541666419</v>
      </c>
      <c r="B1024" s="51">
        <v>895</v>
      </c>
      <c r="C1024" s="51">
        <v>132</v>
      </c>
      <c r="D1024" s="52">
        <v>17.399999999999999</v>
      </c>
    </row>
    <row r="1025" spans="1:4" s="9" customFormat="1" x14ac:dyDescent="0.3">
      <c r="A1025" s="8">
        <f t="shared" si="15"/>
        <v>40979.645833330855</v>
      </c>
      <c r="B1025" s="51">
        <v>906</v>
      </c>
      <c r="C1025" s="51">
        <v>133</v>
      </c>
      <c r="D1025" s="52">
        <v>17.7</v>
      </c>
    </row>
    <row r="1026" spans="1:4" s="9" customFormat="1" x14ac:dyDescent="0.3">
      <c r="A1026" s="8">
        <f t="shared" si="15"/>
        <v>40979.656249997519</v>
      </c>
      <c r="B1026" s="51">
        <v>895</v>
      </c>
      <c r="C1026" s="51">
        <v>133</v>
      </c>
      <c r="D1026" s="52">
        <v>17.7</v>
      </c>
    </row>
    <row r="1027" spans="1:4" s="9" customFormat="1" x14ac:dyDescent="0.3">
      <c r="A1027" s="8">
        <f t="shared" si="15"/>
        <v>40979.666666664183</v>
      </c>
      <c r="B1027" s="51">
        <v>882</v>
      </c>
      <c r="C1027" s="51">
        <v>132</v>
      </c>
      <c r="D1027" s="52">
        <v>17.600000000000001</v>
      </c>
    </row>
    <row r="1028" spans="1:4" s="9" customFormat="1" x14ac:dyDescent="0.3">
      <c r="A1028" s="8">
        <f t="shared" si="15"/>
        <v>40979.677083330847</v>
      </c>
      <c r="B1028" s="51">
        <v>903</v>
      </c>
      <c r="C1028" s="51">
        <v>133</v>
      </c>
      <c r="D1028" s="52">
        <v>17.5</v>
      </c>
    </row>
    <row r="1029" spans="1:4" s="9" customFormat="1" x14ac:dyDescent="0.3">
      <c r="A1029" s="8">
        <f t="shared" ref="A1029:A1092" si="16">A1028+1/24/4</f>
        <v>40979.687499997512</v>
      </c>
      <c r="B1029" s="51">
        <v>874</v>
      </c>
      <c r="C1029" s="51">
        <v>132</v>
      </c>
      <c r="D1029" s="52">
        <v>17.600000000000001</v>
      </c>
    </row>
    <row r="1030" spans="1:4" s="9" customFormat="1" x14ac:dyDescent="0.3">
      <c r="A1030" s="8">
        <f t="shared" si="16"/>
        <v>40979.697916664176</v>
      </c>
      <c r="B1030" s="51">
        <v>908</v>
      </c>
      <c r="C1030" s="51">
        <v>131</v>
      </c>
      <c r="D1030" s="52">
        <v>17.5</v>
      </c>
    </row>
    <row r="1031" spans="1:4" s="9" customFormat="1" x14ac:dyDescent="0.3">
      <c r="A1031" s="8">
        <f t="shared" si="16"/>
        <v>40979.70833333084</v>
      </c>
      <c r="B1031" s="51">
        <v>877</v>
      </c>
      <c r="C1031" s="51">
        <v>131</v>
      </c>
      <c r="D1031" s="52">
        <v>17.399999999999999</v>
      </c>
    </row>
    <row r="1032" spans="1:4" s="9" customFormat="1" x14ac:dyDescent="0.3">
      <c r="A1032" s="8">
        <f t="shared" si="16"/>
        <v>40979.718749997504</v>
      </c>
      <c r="B1032" s="51">
        <v>898</v>
      </c>
      <c r="C1032" s="51">
        <v>130</v>
      </c>
      <c r="D1032" s="52">
        <v>17.5</v>
      </c>
    </row>
    <row r="1033" spans="1:4" s="9" customFormat="1" x14ac:dyDescent="0.3">
      <c r="A1033" s="8">
        <f t="shared" si="16"/>
        <v>40979.729166664169</v>
      </c>
      <c r="B1033" s="51">
        <v>885</v>
      </c>
      <c r="C1033" s="51">
        <v>132</v>
      </c>
      <c r="D1033" s="52">
        <v>17.5</v>
      </c>
    </row>
    <row r="1034" spans="1:4" s="9" customFormat="1" x14ac:dyDescent="0.3">
      <c r="A1034" s="8">
        <f t="shared" si="16"/>
        <v>40979.739583330833</v>
      </c>
      <c r="B1034" s="51">
        <v>885</v>
      </c>
      <c r="C1034" s="51">
        <v>130</v>
      </c>
      <c r="D1034" s="52">
        <v>17.399999999999999</v>
      </c>
    </row>
    <row r="1035" spans="1:4" s="9" customFormat="1" x14ac:dyDescent="0.3">
      <c r="A1035" s="8">
        <f t="shared" si="16"/>
        <v>40979.749999997497</v>
      </c>
      <c r="B1035" s="51">
        <v>885</v>
      </c>
      <c r="C1035" s="51">
        <v>131</v>
      </c>
      <c r="D1035" s="52">
        <v>17.399999999999999</v>
      </c>
    </row>
    <row r="1036" spans="1:4" s="9" customFormat="1" x14ac:dyDescent="0.3">
      <c r="A1036" s="8">
        <f t="shared" si="16"/>
        <v>40979.760416664161</v>
      </c>
      <c r="B1036" s="51">
        <v>921</v>
      </c>
      <c r="C1036" s="51">
        <v>129</v>
      </c>
      <c r="D1036" s="52">
        <v>17.3</v>
      </c>
    </row>
    <row r="1037" spans="1:4" s="9" customFormat="1" x14ac:dyDescent="0.3">
      <c r="A1037" s="8">
        <f t="shared" si="16"/>
        <v>40979.770833330826</v>
      </c>
      <c r="B1037" s="51">
        <v>857</v>
      </c>
      <c r="C1037" s="51">
        <v>130</v>
      </c>
      <c r="D1037" s="52">
        <v>17.2</v>
      </c>
    </row>
    <row r="1038" spans="1:4" s="9" customFormat="1" x14ac:dyDescent="0.3">
      <c r="A1038" s="8">
        <f t="shared" si="16"/>
        <v>40979.78124999749</v>
      </c>
      <c r="B1038" s="51">
        <v>868</v>
      </c>
      <c r="C1038" s="51">
        <v>132</v>
      </c>
      <c r="D1038" s="52">
        <v>17.3</v>
      </c>
    </row>
    <row r="1039" spans="1:4" s="9" customFormat="1" x14ac:dyDescent="0.3">
      <c r="A1039" s="8">
        <f t="shared" si="16"/>
        <v>40979.791666664154</v>
      </c>
      <c r="B1039" s="51">
        <v>819</v>
      </c>
      <c r="C1039" s="51">
        <v>129</v>
      </c>
      <c r="D1039" s="52">
        <v>17.100000000000001</v>
      </c>
    </row>
    <row r="1040" spans="1:4" s="9" customFormat="1" x14ac:dyDescent="0.3">
      <c r="A1040" s="8">
        <f t="shared" si="16"/>
        <v>40979.802083330818</v>
      </c>
      <c r="B1040" s="51">
        <v>946</v>
      </c>
      <c r="C1040" s="51">
        <v>130</v>
      </c>
      <c r="D1040" s="52">
        <v>17.600000000000001</v>
      </c>
    </row>
    <row r="1041" spans="1:4" s="9" customFormat="1" x14ac:dyDescent="0.3">
      <c r="A1041" s="8">
        <f t="shared" si="16"/>
        <v>40979.812499997483</v>
      </c>
      <c r="B1041" s="51">
        <v>864</v>
      </c>
      <c r="C1041" s="51">
        <v>132</v>
      </c>
      <c r="D1041" s="52">
        <v>17.3</v>
      </c>
    </row>
    <row r="1042" spans="1:4" s="9" customFormat="1" x14ac:dyDescent="0.3">
      <c r="A1042" s="8">
        <f t="shared" si="16"/>
        <v>40979.822916664147</v>
      </c>
      <c r="B1042" s="51">
        <v>919</v>
      </c>
      <c r="C1042" s="51">
        <v>134</v>
      </c>
      <c r="D1042" s="52">
        <v>16.899999999999999</v>
      </c>
    </row>
    <row r="1043" spans="1:4" s="9" customFormat="1" x14ac:dyDescent="0.3">
      <c r="A1043" s="8">
        <f t="shared" si="16"/>
        <v>40979.833333330811</v>
      </c>
      <c r="B1043" s="51">
        <v>893</v>
      </c>
      <c r="C1043" s="51">
        <v>132</v>
      </c>
      <c r="D1043" s="52">
        <v>17.100000000000001</v>
      </c>
    </row>
    <row r="1044" spans="1:4" s="9" customFormat="1" x14ac:dyDescent="0.3">
      <c r="A1044" s="8">
        <f t="shared" si="16"/>
        <v>40979.843749997475</v>
      </c>
      <c r="B1044" s="51">
        <v>904</v>
      </c>
      <c r="C1044" s="51">
        <v>130</v>
      </c>
      <c r="D1044" s="52">
        <v>17.3</v>
      </c>
    </row>
    <row r="1045" spans="1:4" s="9" customFormat="1" x14ac:dyDescent="0.3">
      <c r="A1045" s="8">
        <f t="shared" si="16"/>
        <v>40979.854166664139</v>
      </c>
      <c r="B1045" s="51">
        <v>893</v>
      </c>
      <c r="C1045" s="51">
        <v>130</v>
      </c>
      <c r="D1045" s="52">
        <v>17.100000000000001</v>
      </c>
    </row>
    <row r="1046" spans="1:4" s="9" customFormat="1" x14ac:dyDescent="0.3">
      <c r="A1046" s="8">
        <f t="shared" si="16"/>
        <v>40979.864583330804</v>
      </c>
      <c r="B1046" s="51">
        <v>915</v>
      </c>
      <c r="C1046" s="51">
        <v>132</v>
      </c>
      <c r="D1046" s="52">
        <v>17.5</v>
      </c>
    </row>
    <row r="1047" spans="1:4" s="9" customFormat="1" x14ac:dyDescent="0.3">
      <c r="A1047" s="8">
        <f t="shared" si="16"/>
        <v>40979.874999997468</v>
      </c>
      <c r="B1047" s="51">
        <v>895</v>
      </c>
      <c r="C1047" s="51">
        <v>131</v>
      </c>
      <c r="D1047" s="52">
        <v>17.2</v>
      </c>
    </row>
    <row r="1048" spans="1:4" s="9" customFormat="1" x14ac:dyDescent="0.3">
      <c r="A1048" s="8">
        <f t="shared" si="16"/>
        <v>40979.885416664132</v>
      </c>
      <c r="B1048" s="51">
        <v>903</v>
      </c>
      <c r="C1048" s="51">
        <v>133</v>
      </c>
      <c r="D1048" s="52">
        <v>17.100000000000001</v>
      </c>
    </row>
    <row r="1049" spans="1:4" s="9" customFormat="1" x14ac:dyDescent="0.3">
      <c r="A1049" s="8">
        <f t="shared" si="16"/>
        <v>40979.895833330796</v>
      </c>
      <c r="B1049" s="51">
        <v>899</v>
      </c>
      <c r="C1049" s="51">
        <v>132</v>
      </c>
      <c r="D1049" s="52">
        <v>17</v>
      </c>
    </row>
    <row r="1050" spans="1:4" s="9" customFormat="1" x14ac:dyDescent="0.3">
      <c r="A1050" s="8">
        <f t="shared" si="16"/>
        <v>40979.906249997461</v>
      </c>
      <c r="B1050" s="51">
        <v>894</v>
      </c>
      <c r="C1050" s="51">
        <v>132</v>
      </c>
      <c r="D1050" s="52">
        <v>17.100000000000001</v>
      </c>
    </row>
    <row r="1051" spans="1:4" s="9" customFormat="1" x14ac:dyDescent="0.3">
      <c r="A1051" s="8">
        <f t="shared" si="16"/>
        <v>40979.916666664125</v>
      </c>
      <c r="B1051" s="51">
        <v>905</v>
      </c>
      <c r="C1051" s="51">
        <v>132</v>
      </c>
      <c r="D1051" s="52">
        <v>17.100000000000001</v>
      </c>
    </row>
    <row r="1052" spans="1:4" s="9" customFormat="1" x14ac:dyDescent="0.3">
      <c r="A1052" s="8">
        <f t="shared" si="16"/>
        <v>40979.927083330789</v>
      </c>
      <c r="B1052" s="51">
        <v>889</v>
      </c>
      <c r="C1052" s="51">
        <v>129</v>
      </c>
      <c r="D1052" s="52">
        <v>17.399999999999999</v>
      </c>
    </row>
    <row r="1053" spans="1:4" s="9" customFormat="1" x14ac:dyDescent="0.3">
      <c r="A1053" s="8">
        <f t="shared" si="16"/>
        <v>40979.937499997453</v>
      </c>
      <c r="B1053" s="51">
        <v>916</v>
      </c>
      <c r="C1053" s="51">
        <v>130</v>
      </c>
      <c r="D1053" s="52">
        <v>17.100000000000001</v>
      </c>
    </row>
    <row r="1054" spans="1:4" s="9" customFormat="1" x14ac:dyDescent="0.3">
      <c r="A1054" s="8">
        <f t="shared" si="16"/>
        <v>40979.947916664118</v>
      </c>
      <c r="B1054" s="51">
        <v>853</v>
      </c>
      <c r="C1054" s="51">
        <v>128</v>
      </c>
      <c r="D1054" s="52">
        <v>17</v>
      </c>
    </row>
    <row r="1055" spans="1:4" s="9" customFormat="1" x14ac:dyDescent="0.3">
      <c r="A1055" s="8">
        <f t="shared" si="16"/>
        <v>40979.958333330782</v>
      </c>
      <c r="B1055" s="51">
        <v>816</v>
      </c>
      <c r="C1055" s="51">
        <v>129</v>
      </c>
      <c r="D1055" s="52">
        <v>17.399999999999999</v>
      </c>
    </row>
    <row r="1056" spans="1:4" s="9" customFormat="1" x14ac:dyDescent="0.3">
      <c r="A1056" s="8">
        <f t="shared" si="16"/>
        <v>40979.968749997446</v>
      </c>
      <c r="B1056" s="51">
        <v>893</v>
      </c>
      <c r="C1056" s="51">
        <v>129</v>
      </c>
      <c r="D1056" s="52">
        <v>17.100000000000001</v>
      </c>
    </row>
    <row r="1057" spans="1:4" s="9" customFormat="1" x14ac:dyDescent="0.3">
      <c r="A1057" s="8">
        <f t="shared" si="16"/>
        <v>40979.97916666411</v>
      </c>
      <c r="B1057" s="51">
        <v>906</v>
      </c>
      <c r="C1057" s="51">
        <v>127</v>
      </c>
      <c r="D1057" s="52">
        <v>17.100000000000001</v>
      </c>
    </row>
    <row r="1058" spans="1:4" s="9" customFormat="1" x14ac:dyDescent="0.3">
      <c r="A1058" s="8">
        <f t="shared" si="16"/>
        <v>40979.989583330775</v>
      </c>
      <c r="B1058" s="51">
        <v>948</v>
      </c>
      <c r="C1058" s="51">
        <v>128</v>
      </c>
      <c r="D1058" s="52">
        <v>17.100000000000001</v>
      </c>
    </row>
    <row r="1059" spans="1:4" s="9" customFormat="1" x14ac:dyDescent="0.3">
      <c r="A1059" s="8">
        <f t="shared" si="16"/>
        <v>40979.999999997439</v>
      </c>
      <c r="B1059" s="51">
        <v>868</v>
      </c>
      <c r="C1059" s="51">
        <v>130</v>
      </c>
      <c r="D1059" s="52">
        <v>16.899999999999999</v>
      </c>
    </row>
    <row r="1060" spans="1:4" s="9" customFormat="1" x14ac:dyDescent="0.3">
      <c r="A1060" s="8">
        <f t="shared" si="16"/>
        <v>40980.010416664103</v>
      </c>
      <c r="B1060" s="51">
        <v>938</v>
      </c>
      <c r="C1060" s="51">
        <v>128</v>
      </c>
      <c r="D1060" s="52">
        <v>17</v>
      </c>
    </row>
    <row r="1061" spans="1:4" s="9" customFormat="1" x14ac:dyDescent="0.3">
      <c r="A1061" s="8">
        <f t="shared" si="16"/>
        <v>40980.020833330767</v>
      </c>
      <c r="B1061" s="51">
        <v>839</v>
      </c>
      <c r="C1061" s="51">
        <v>128</v>
      </c>
      <c r="D1061" s="52">
        <v>17</v>
      </c>
    </row>
    <row r="1062" spans="1:4" s="9" customFormat="1" x14ac:dyDescent="0.3">
      <c r="A1062" s="8">
        <f t="shared" si="16"/>
        <v>40980.031249997432</v>
      </c>
      <c r="B1062" s="51">
        <v>932</v>
      </c>
      <c r="C1062" s="51">
        <v>131</v>
      </c>
      <c r="D1062" s="52">
        <v>16.899999999999999</v>
      </c>
    </row>
    <row r="1063" spans="1:4" s="9" customFormat="1" x14ac:dyDescent="0.3">
      <c r="A1063" s="8">
        <f t="shared" si="16"/>
        <v>40980.041666664096</v>
      </c>
      <c r="B1063" s="51">
        <v>890</v>
      </c>
      <c r="C1063" s="51">
        <v>130</v>
      </c>
      <c r="D1063" s="52">
        <v>17</v>
      </c>
    </row>
    <row r="1064" spans="1:4" s="9" customFormat="1" x14ac:dyDescent="0.3">
      <c r="A1064" s="8">
        <f t="shared" si="16"/>
        <v>40980.05208333076</v>
      </c>
      <c r="B1064" s="51">
        <v>892</v>
      </c>
      <c r="C1064" s="51">
        <v>129</v>
      </c>
      <c r="D1064" s="52">
        <v>17</v>
      </c>
    </row>
    <row r="1065" spans="1:4" s="9" customFormat="1" x14ac:dyDescent="0.3">
      <c r="A1065" s="8">
        <f t="shared" si="16"/>
        <v>40980.062499997424</v>
      </c>
      <c r="B1065" s="51">
        <v>918</v>
      </c>
      <c r="C1065" s="51">
        <v>130</v>
      </c>
      <c r="D1065" s="52">
        <v>17.100000000000001</v>
      </c>
    </row>
    <row r="1066" spans="1:4" s="9" customFormat="1" x14ac:dyDescent="0.3">
      <c r="A1066" s="8">
        <f t="shared" si="16"/>
        <v>40980.072916664089</v>
      </c>
      <c r="B1066" s="51">
        <v>897</v>
      </c>
      <c r="C1066" s="51">
        <v>129</v>
      </c>
      <c r="D1066" s="52">
        <v>17.100000000000001</v>
      </c>
    </row>
    <row r="1067" spans="1:4" s="9" customFormat="1" x14ac:dyDescent="0.3">
      <c r="A1067" s="8">
        <f t="shared" si="16"/>
        <v>40980.083333330753</v>
      </c>
      <c r="B1067" s="51">
        <v>897</v>
      </c>
      <c r="C1067" s="51">
        <v>131</v>
      </c>
      <c r="D1067" s="52">
        <v>17</v>
      </c>
    </row>
    <row r="1068" spans="1:4" s="9" customFormat="1" x14ac:dyDescent="0.3">
      <c r="A1068" s="8">
        <f t="shared" si="16"/>
        <v>40980.093749997417</v>
      </c>
      <c r="B1068" s="51">
        <v>910</v>
      </c>
      <c r="C1068" s="51">
        <v>130</v>
      </c>
      <c r="D1068" s="52">
        <v>17.2</v>
      </c>
    </row>
    <row r="1069" spans="1:4" s="9" customFormat="1" x14ac:dyDescent="0.3">
      <c r="A1069" s="8">
        <f t="shared" si="16"/>
        <v>40980.104166664081</v>
      </c>
      <c r="B1069" s="51">
        <v>896</v>
      </c>
      <c r="C1069" s="51">
        <v>129</v>
      </c>
      <c r="D1069" s="52">
        <v>17.2</v>
      </c>
    </row>
    <row r="1070" spans="1:4" s="9" customFormat="1" x14ac:dyDescent="0.3">
      <c r="A1070" s="8">
        <f t="shared" si="16"/>
        <v>40980.114583330746</v>
      </c>
      <c r="B1070" s="51">
        <v>894</v>
      </c>
      <c r="C1070" s="51">
        <v>130</v>
      </c>
      <c r="D1070" s="52">
        <v>17.2</v>
      </c>
    </row>
    <row r="1071" spans="1:4" s="9" customFormat="1" x14ac:dyDescent="0.3">
      <c r="A1071" s="8">
        <f t="shared" si="16"/>
        <v>40980.12499999741</v>
      </c>
      <c r="B1071" s="51">
        <v>901</v>
      </c>
      <c r="C1071" s="51">
        <v>130</v>
      </c>
      <c r="D1071" s="52">
        <v>17.3</v>
      </c>
    </row>
    <row r="1072" spans="1:4" s="9" customFormat="1" x14ac:dyDescent="0.3">
      <c r="A1072" s="8">
        <f t="shared" si="16"/>
        <v>40980.135416664074</v>
      </c>
      <c r="B1072" s="51">
        <v>920</v>
      </c>
      <c r="C1072" s="51">
        <v>129</v>
      </c>
      <c r="D1072" s="52">
        <v>17.100000000000001</v>
      </c>
    </row>
    <row r="1073" spans="1:4" s="9" customFormat="1" x14ac:dyDescent="0.3">
      <c r="A1073" s="8">
        <f t="shared" si="16"/>
        <v>40980.145833330738</v>
      </c>
      <c r="B1073" s="51">
        <v>896</v>
      </c>
      <c r="C1073" s="51">
        <v>128</v>
      </c>
      <c r="D1073" s="52">
        <v>17.100000000000001</v>
      </c>
    </row>
    <row r="1074" spans="1:4" s="9" customFormat="1" x14ac:dyDescent="0.3">
      <c r="A1074" s="8">
        <f t="shared" si="16"/>
        <v>40980.156249997402</v>
      </c>
      <c r="B1074" s="51">
        <v>905</v>
      </c>
      <c r="C1074" s="51">
        <v>130</v>
      </c>
      <c r="D1074" s="52">
        <v>17.3</v>
      </c>
    </row>
    <row r="1075" spans="1:4" s="9" customFormat="1" x14ac:dyDescent="0.3">
      <c r="A1075" s="8">
        <f t="shared" si="16"/>
        <v>40980.166666664067</v>
      </c>
      <c r="B1075" s="51">
        <v>898</v>
      </c>
      <c r="C1075" s="51">
        <v>129</v>
      </c>
      <c r="D1075" s="52">
        <v>17.2</v>
      </c>
    </row>
    <row r="1076" spans="1:4" s="9" customFormat="1" x14ac:dyDescent="0.3">
      <c r="A1076" s="8">
        <f t="shared" si="16"/>
        <v>40980.177083330731</v>
      </c>
      <c r="B1076" s="51">
        <v>880</v>
      </c>
      <c r="C1076" s="51">
        <v>130</v>
      </c>
      <c r="D1076" s="52">
        <v>17.2</v>
      </c>
    </row>
    <row r="1077" spans="1:4" s="9" customFormat="1" x14ac:dyDescent="0.3">
      <c r="A1077" s="8">
        <f t="shared" si="16"/>
        <v>40980.187499997395</v>
      </c>
      <c r="B1077" s="51">
        <v>918</v>
      </c>
      <c r="C1077" s="51">
        <v>129</v>
      </c>
      <c r="D1077" s="52">
        <v>17.3</v>
      </c>
    </row>
    <row r="1078" spans="1:4" s="9" customFormat="1" x14ac:dyDescent="0.3">
      <c r="A1078" s="8">
        <f t="shared" si="16"/>
        <v>40980.197916664059</v>
      </c>
      <c r="B1078" s="51">
        <v>889</v>
      </c>
      <c r="C1078" s="51">
        <v>129</v>
      </c>
      <c r="D1078" s="52">
        <v>17.399999999999999</v>
      </c>
    </row>
    <row r="1079" spans="1:4" s="9" customFormat="1" x14ac:dyDescent="0.3">
      <c r="A1079" s="8">
        <f t="shared" si="16"/>
        <v>40980.208333330724</v>
      </c>
      <c r="B1079" s="51">
        <v>840</v>
      </c>
      <c r="C1079" s="51">
        <v>129</v>
      </c>
      <c r="D1079" s="52">
        <v>17.3</v>
      </c>
    </row>
    <row r="1080" spans="1:4" s="9" customFormat="1" x14ac:dyDescent="0.3">
      <c r="A1080" s="8">
        <f t="shared" si="16"/>
        <v>40980.218749997388</v>
      </c>
      <c r="B1080" s="51">
        <v>881</v>
      </c>
      <c r="C1080" s="51">
        <v>129</v>
      </c>
      <c r="D1080" s="52">
        <v>17.3</v>
      </c>
    </row>
    <row r="1081" spans="1:4" s="9" customFormat="1" x14ac:dyDescent="0.3">
      <c r="A1081" s="8">
        <f t="shared" si="16"/>
        <v>40980.229166664052</v>
      </c>
      <c r="B1081" s="51">
        <v>903</v>
      </c>
      <c r="C1081" s="51">
        <v>128</v>
      </c>
      <c r="D1081" s="52">
        <v>16.899999999999999</v>
      </c>
    </row>
    <row r="1082" spans="1:4" s="9" customFormat="1" x14ac:dyDescent="0.3">
      <c r="A1082" s="8">
        <f t="shared" si="16"/>
        <v>40980.239583330716</v>
      </c>
      <c r="B1082" s="51">
        <v>918</v>
      </c>
      <c r="C1082" s="51">
        <v>128</v>
      </c>
      <c r="D1082" s="52">
        <v>17.3</v>
      </c>
    </row>
    <row r="1083" spans="1:4" s="9" customFormat="1" x14ac:dyDescent="0.3">
      <c r="A1083" s="8">
        <f t="shared" si="16"/>
        <v>40980.249999997381</v>
      </c>
      <c r="B1083" s="51">
        <v>839</v>
      </c>
      <c r="C1083" s="51">
        <v>129</v>
      </c>
      <c r="D1083" s="52">
        <v>17.3</v>
      </c>
    </row>
    <row r="1084" spans="1:4" s="9" customFormat="1" x14ac:dyDescent="0.3">
      <c r="A1084" s="8">
        <f t="shared" si="16"/>
        <v>40980.260416664045</v>
      </c>
      <c r="B1084" s="51">
        <v>889</v>
      </c>
      <c r="C1084" s="51">
        <v>129</v>
      </c>
      <c r="D1084" s="52">
        <v>17.399999999999999</v>
      </c>
    </row>
    <row r="1085" spans="1:4" s="9" customFormat="1" x14ac:dyDescent="0.3">
      <c r="A1085" s="8">
        <f t="shared" si="16"/>
        <v>40980.270833330709</v>
      </c>
      <c r="B1085" s="51">
        <v>877</v>
      </c>
      <c r="C1085" s="51">
        <v>127</v>
      </c>
      <c r="D1085" s="52">
        <v>17.399999999999999</v>
      </c>
    </row>
    <row r="1086" spans="1:4" s="9" customFormat="1" x14ac:dyDescent="0.3">
      <c r="A1086" s="8">
        <f t="shared" si="16"/>
        <v>40980.281249997373</v>
      </c>
      <c r="B1086" s="51">
        <v>840</v>
      </c>
      <c r="C1086" s="51">
        <v>129</v>
      </c>
      <c r="D1086" s="52">
        <v>17.3</v>
      </c>
    </row>
    <row r="1087" spans="1:4" s="9" customFormat="1" x14ac:dyDescent="0.3">
      <c r="A1087" s="8">
        <f t="shared" si="16"/>
        <v>40980.291666664038</v>
      </c>
      <c r="B1087" s="51">
        <v>899</v>
      </c>
      <c r="C1087" s="51">
        <v>128</v>
      </c>
      <c r="D1087" s="52">
        <v>17.399999999999999</v>
      </c>
    </row>
    <row r="1088" spans="1:4" s="9" customFormat="1" x14ac:dyDescent="0.3">
      <c r="A1088" s="8">
        <f t="shared" si="16"/>
        <v>40980.302083330702</v>
      </c>
      <c r="B1088" s="51">
        <v>838</v>
      </c>
      <c r="C1088" s="51">
        <v>129</v>
      </c>
      <c r="D1088" s="52">
        <v>17.2</v>
      </c>
    </row>
    <row r="1089" spans="1:4" s="9" customFormat="1" x14ac:dyDescent="0.3">
      <c r="A1089" s="8">
        <f t="shared" si="16"/>
        <v>40980.312499997366</v>
      </c>
      <c r="B1089" s="51">
        <v>912</v>
      </c>
      <c r="C1089" s="51">
        <v>129</v>
      </c>
      <c r="D1089" s="52">
        <v>17.3</v>
      </c>
    </row>
    <row r="1090" spans="1:4" s="9" customFormat="1" x14ac:dyDescent="0.3">
      <c r="A1090" s="8">
        <f t="shared" si="16"/>
        <v>40980.32291666403</v>
      </c>
      <c r="B1090" s="51">
        <v>939</v>
      </c>
      <c r="C1090" s="51">
        <v>127</v>
      </c>
      <c r="D1090" s="52">
        <v>17.100000000000001</v>
      </c>
    </row>
    <row r="1091" spans="1:4" s="9" customFormat="1" x14ac:dyDescent="0.3">
      <c r="A1091" s="8">
        <f t="shared" si="16"/>
        <v>40980.333333330695</v>
      </c>
      <c r="B1091" s="51">
        <v>892</v>
      </c>
      <c r="C1091" s="51">
        <v>128</v>
      </c>
      <c r="D1091" s="52">
        <v>16.8</v>
      </c>
    </row>
    <row r="1092" spans="1:4" s="9" customFormat="1" x14ac:dyDescent="0.3">
      <c r="A1092" s="8">
        <f t="shared" si="16"/>
        <v>40980.343749997359</v>
      </c>
      <c r="B1092" s="51">
        <v>911</v>
      </c>
      <c r="C1092" s="51">
        <v>146</v>
      </c>
      <c r="D1092" s="52">
        <v>17.5</v>
      </c>
    </row>
    <row r="1093" spans="1:4" s="9" customFormat="1" x14ac:dyDescent="0.3">
      <c r="A1093" s="8">
        <f t="shared" ref="A1093:A1156" si="17">A1092+1/24/4</f>
        <v>40980.354166664023</v>
      </c>
      <c r="B1093" s="51">
        <v>903</v>
      </c>
      <c r="C1093" s="51">
        <v>143</v>
      </c>
      <c r="D1093" s="52">
        <v>17.7</v>
      </c>
    </row>
    <row r="1094" spans="1:4" s="9" customFormat="1" x14ac:dyDescent="0.3">
      <c r="A1094" s="8">
        <f t="shared" si="17"/>
        <v>40980.364583330687</v>
      </c>
      <c r="B1094" s="51">
        <v>897</v>
      </c>
      <c r="C1094" s="51">
        <v>145</v>
      </c>
      <c r="D1094" s="52">
        <v>17.8</v>
      </c>
    </row>
    <row r="1095" spans="1:4" s="9" customFormat="1" x14ac:dyDescent="0.3">
      <c r="A1095" s="8">
        <f t="shared" si="17"/>
        <v>40980.374999997352</v>
      </c>
      <c r="B1095" s="51">
        <v>904</v>
      </c>
      <c r="C1095" s="51">
        <v>143</v>
      </c>
      <c r="D1095" s="52">
        <v>17.5</v>
      </c>
    </row>
    <row r="1096" spans="1:4" s="9" customFormat="1" x14ac:dyDescent="0.3">
      <c r="A1096" s="8">
        <f t="shared" si="17"/>
        <v>40980.385416664016</v>
      </c>
      <c r="B1096" s="51">
        <v>898</v>
      </c>
      <c r="C1096" s="51">
        <v>144</v>
      </c>
      <c r="D1096" s="52">
        <v>17.899999999999999</v>
      </c>
    </row>
    <row r="1097" spans="1:4" s="9" customFormat="1" x14ac:dyDescent="0.3">
      <c r="A1097" s="8">
        <f t="shared" si="17"/>
        <v>40980.39583333068</v>
      </c>
      <c r="B1097" s="51">
        <v>897</v>
      </c>
      <c r="C1097" s="51">
        <v>144</v>
      </c>
      <c r="D1097" s="52">
        <v>17.7</v>
      </c>
    </row>
    <row r="1098" spans="1:4" s="9" customFormat="1" x14ac:dyDescent="0.3">
      <c r="A1098" s="8">
        <f t="shared" si="17"/>
        <v>40980.406249997344</v>
      </c>
      <c r="B1098" s="51">
        <v>903</v>
      </c>
      <c r="C1098" s="51">
        <v>143</v>
      </c>
      <c r="D1098" s="52">
        <v>17.600000000000001</v>
      </c>
    </row>
    <row r="1099" spans="1:4" s="9" customFormat="1" x14ac:dyDescent="0.3">
      <c r="A1099" s="8">
        <f t="shared" si="17"/>
        <v>40980.416666664009</v>
      </c>
      <c r="B1099" s="51">
        <v>900</v>
      </c>
      <c r="C1099" s="51">
        <v>142</v>
      </c>
      <c r="D1099" s="52">
        <v>17.600000000000001</v>
      </c>
    </row>
    <row r="1100" spans="1:4" s="9" customFormat="1" x14ac:dyDescent="0.3">
      <c r="A1100" s="8">
        <f t="shared" si="17"/>
        <v>40980.427083330673</v>
      </c>
      <c r="B1100" s="51">
        <v>904</v>
      </c>
      <c r="C1100" s="51">
        <v>143</v>
      </c>
      <c r="D1100" s="52">
        <v>17.7</v>
      </c>
    </row>
    <row r="1101" spans="1:4" s="9" customFormat="1" x14ac:dyDescent="0.3">
      <c r="A1101" s="8">
        <f t="shared" si="17"/>
        <v>40980.437499997337</v>
      </c>
      <c r="B1101" s="51">
        <v>912</v>
      </c>
      <c r="C1101" s="51">
        <v>144</v>
      </c>
      <c r="D1101" s="52">
        <v>17.399999999999999</v>
      </c>
    </row>
    <row r="1102" spans="1:4" s="9" customFormat="1" x14ac:dyDescent="0.3">
      <c r="A1102" s="8">
        <f t="shared" si="17"/>
        <v>40980.447916664001</v>
      </c>
      <c r="B1102" s="51">
        <v>900</v>
      </c>
      <c r="C1102" s="51">
        <v>143</v>
      </c>
      <c r="D1102" s="52">
        <v>17.5</v>
      </c>
    </row>
    <row r="1103" spans="1:4" s="9" customFormat="1" x14ac:dyDescent="0.3">
      <c r="A1103" s="8">
        <f t="shared" si="17"/>
        <v>40980.458333330665</v>
      </c>
      <c r="B1103" s="51">
        <v>901</v>
      </c>
      <c r="C1103" s="51">
        <v>142</v>
      </c>
      <c r="D1103" s="52">
        <v>17.399999999999999</v>
      </c>
    </row>
    <row r="1104" spans="1:4" s="9" customFormat="1" x14ac:dyDescent="0.3">
      <c r="A1104" s="8">
        <f t="shared" si="17"/>
        <v>40980.46874999733</v>
      </c>
      <c r="B1104" s="51">
        <v>891</v>
      </c>
      <c r="C1104" s="51">
        <v>142</v>
      </c>
      <c r="D1104" s="52">
        <v>17.600000000000001</v>
      </c>
    </row>
    <row r="1105" spans="1:4" s="9" customFormat="1" x14ac:dyDescent="0.3">
      <c r="A1105" s="8">
        <f t="shared" si="17"/>
        <v>40980.479166663994</v>
      </c>
      <c r="B1105" s="51">
        <v>903</v>
      </c>
      <c r="C1105" s="51">
        <v>143</v>
      </c>
      <c r="D1105" s="52">
        <v>17.399999999999999</v>
      </c>
    </row>
    <row r="1106" spans="1:4" s="9" customFormat="1" x14ac:dyDescent="0.3">
      <c r="A1106" s="8">
        <f t="shared" si="17"/>
        <v>40980.489583330658</v>
      </c>
      <c r="B1106" s="51">
        <v>904</v>
      </c>
      <c r="C1106" s="51">
        <v>143</v>
      </c>
      <c r="D1106" s="52">
        <v>17.600000000000001</v>
      </c>
    </row>
    <row r="1107" spans="1:4" s="9" customFormat="1" x14ac:dyDescent="0.3">
      <c r="A1107" s="8">
        <f t="shared" si="17"/>
        <v>40980.499999997322</v>
      </c>
      <c r="B1107" s="51">
        <v>900</v>
      </c>
      <c r="C1107" s="51">
        <v>143</v>
      </c>
      <c r="D1107" s="52">
        <v>17.3</v>
      </c>
    </row>
    <row r="1108" spans="1:4" s="9" customFormat="1" x14ac:dyDescent="0.3">
      <c r="A1108" s="8">
        <f t="shared" si="17"/>
        <v>40980.510416663987</v>
      </c>
      <c r="B1108" s="51">
        <v>904</v>
      </c>
      <c r="C1108" s="51">
        <v>143</v>
      </c>
      <c r="D1108" s="52">
        <v>17.399999999999999</v>
      </c>
    </row>
    <row r="1109" spans="1:4" s="9" customFormat="1" x14ac:dyDescent="0.3">
      <c r="A1109" s="8">
        <f t="shared" si="17"/>
        <v>40980.520833330651</v>
      </c>
      <c r="B1109" s="51">
        <v>909</v>
      </c>
      <c r="C1109" s="51">
        <v>143</v>
      </c>
      <c r="D1109" s="52">
        <v>17.399999999999999</v>
      </c>
    </row>
    <row r="1110" spans="1:4" s="9" customFormat="1" x14ac:dyDescent="0.3">
      <c r="A1110" s="8">
        <f t="shared" si="17"/>
        <v>40980.531249997315</v>
      </c>
      <c r="B1110" s="51">
        <v>895</v>
      </c>
      <c r="C1110" s="51">
        <v>141</v>
      </c>
      <c r="D1110" s="52">
        <v>17.600000000000001</v>
      </c>
    </row>
    <row r="1111" spans="1:4" s="9" customFormat="1" x14ac:dyDescent="0.3">
      <c r="A1111" s="8">
        <f t="shared" si="17"/>
        <v>40980.541666663979</v>
      </c>
      <c r="B1111" s="51">
        <v>903</v>
      </c>
      <c r="C1111" s="51">
        <v>143</v>
      </c>
      <c r="D1111" s="52">
        <v>17.399999999999999</v>
      </c>
    </row>
    <row r="1112" spans="1:4" s="9" customFormat="1" x14ac:dyDescent="0.3">
      <c r="A1112" s="8">
        <f t="shared" si="17"/>
        <v>40980.552083330644</v>
      </c>
      <c r="B1112" s="51">
        <v>908</v>
      </c>
      <c r="C1112" s="51">
        <v>141</v>
      </c>
      <c r="D1112" s="52">
        <v>17.399999999999999</v>
      </c>
    </row>
    <row r="1113" spans="1:4" s="9" customFormat="1" x14ac:dyDescent="0.3">
      <c r="A1113" s="8">
        <f t="shared" si="17"/>
        <v>40980.562499997308</v>
      </c>
      <c r="B1113" s="51">
        <v>892</v>
      </c>
      <c r="C1113" s="51">
        <v>142</v>
      </c>
      <c r="D1113" s="52">
        <v>17.600000000000001</v>
      </c>
    </row>
    <row r="1114" spans="1:4" s="9" customFormat="1" x14ac:dyDescent="0.3">
      <c r="A1114" s="8">
        <f t="shared" si="17"/>
        <v>40980.572916663972</v>
      </c>
      <c r="B1114" s="51">
        <v>900</v>
      </c>
      <c r="C1114" s="51">
        <v>141</v>
      </c>
      <c r="D1114" s="52">
        <v>17.3</v>
      </c>
    </row>
    <row r="1115" spans="1:4" s="9" customFormat="1" x14ac:dyDescent="0.3">
      <c r="A1115" s="8">
        <f t="shared" si="17"/>
        <v>40980.583333330636</v>
      </c>
      <c r="B1115" s="51">
        <v>913</v>
      </c>
      <c r="C1115" s="51">
        <v>143</v>
      </c>
      <c r="D1115" s="52">
        <v>17.2</v>
      </c>
    </row>
    <row r="1116" spans="1:4" s="9" customFormat="1" x14ac:dyDescent="0.3">
      <c r="A1116" s="8">
        <f t="shared" si="17"/>
        <v>40980.593749997301</v>
      </c>
      <c r="B1116" s="51">
        <v>901</v>
      </c>
      <c r="C1116" s="51">
        <v>138</v>
      </c>
      <c r="D1116" s="52">
        <v>17.399999999999999</v>
      </c>
    </row>
    <row r="1117" spans="1:4" s="9" customFormat="1" x14ac:dyDescent="0.3">
      <c r="A1117" s="8">
        <f t="shared" si="17"/>
        <v>40980.604166663965</v>
      </c>
      <c r="B1117" s="51">
        <v>893</v>
      </c>
      <c r="C1117" s="51">
        <v>141</v>
      </c>
      <c r="D1117" s="52">
        <v>17.100000000000001</v>
      </c>
    </row>
    <row r="1118" spans="1:4" s="9" customFormat="1" x14ac:dyDescent="0.3">
      <c r="A1118" s="8">
        <f t="shared" si="17"/>
        <v>40980.614583330629</v>
      </c>
      <c r="B1118" s="51">
        <v>886</v>
      </c>
      <c r="C1118" s="51">
        <v>141</v>
      </c>
      <c r="D1118" s="52">
        <v>17</v>
      </c>
    </row>
    <row r="1119" spans="1:4" s="9" customFormat="1" x14ac:dyDescent="0.3">
      <c r="A1119" s="8">
        <f t="shared" si="17"/>
        <v>40980.624999997293</v>
      </c>
      <c r="B1119" s="51">
        <v>891</v>
      </c>
      <c r="C1119" s="51">
        <v>141</v>
      </c>
      <c r="D1119" s="52">
        <v>16.8</v>
      </c>
    </row>
    <row r="1120" spans="1:4" s="9" customFormat="1" x14ac:dyDescent="0.3">
      <c r="A1120" s="8">
        <f t="shared" si="17"/>
        <v>40980.635416663958</v>
      </c>
      <c r="B1120" s="51">
        <v>892</v>
      </c>
      <c r="C1120" s="51">
        <v>142</v>
      </c>
      <c r="D1120" s="52">
        <v>17.2</v>
      </c>
    </row>
    <row r="1121" spans="1:4" s="9" customFormat="1" x14ac:dyDescent="0.3">
      <c r="A1121" s="8">
        <f t="shared" si="17"/>
        <v>40980.645833330622</v>
      </c>
      <c r="B1121" s="51">
        <v>914</v>
      </c>
      <c r="C1121" s="51">
        <v>141</v>
      </c>
      <c r="D1121" s="52">
        <v>17</v>
      </c>
    </row>
    <row r="1122" spans="1:4" s="9" customFormat="1" x14ac:dyDescent="0.3">
      <c r="A1122" s="8">
        <f t="shared" si="17"/>
        <v>40980.656249997286</v>
      </c>
      <c r="B1122" s="51">
        <v>885</v>
      </c>
      <c r="C1122" s="51">
        <v>143</v>
      </c>
      <c r="D1122" s="52">
        <v>16.7</v>
      </c>
    </row>
    <row r="1123" spans="1:4" s="9" customFormat="1" x14ac:dyDescent="0.3">
      <c r="A1123" s="8">
        <f t="shared" si="17"/>
        <v>40980.66666666395</v>
      </c>
      <c r="B1123" s="51">
        <v>910</v>
      </c>
      <c r="C1123" s="51">
        <v>141</v>
      </c>
      <c r="D1123" s="52">
        <v>16.7</v>
      </c>
    </row>
    <row r="1124" spans="1:4" s="9" customFormat="1" x14ac:dyDescent="0.3">
      <c r="A1124" s="8">
        <f t="shared" si="17"/>
        <v>40980.677083330615</v>
      </c>
      <c r="B1124" s="51">
        <v>896</v>
      </c>
      <c r="C1124" s="51">
        <v>140</v>
      </c>
      <c r="D1124" s="52">
        <v>16.600000000000001</v>
      </c>
    </row>
    <row r="1125" spans="1:4" s="9" customFormat="1" x14ac:dyDescent="0.3">
      <c r="A1125" s="8">
        <f t="shared" si="17"/>
        <v>40980.687499997279</v>
      </c>
      <c r="B1125" s="51">
        <v>888</v>
      </c>
      <c r="C1125" s="51">
        <v>141</v>
      </c>
      <c r="D1125" s="52">
        <v>16.7</v>
      </c>
    </row>
    <row r="1126" spans="1:4" s="9" customFormat="1" x14ac:dyDescent="0.3">
      <c r="A1126" s="8">
        <f t="shared" si="17"/>
        <v>40980.697916663943</v>
      </c>
      <c r="B1126" s="51">
        <v>923</v>
      </c>
      <c r="C1126" s="51">
        <v>141</v>
      </c>
      <c r="D1126" s="52">
        <v>16.5</v>
      </c>
    </row>
    <row r="1127" spans="1:4" s="9" customFormat="1" x14ac:dyDescent="0.3">
      <c r="A1127" s="8">
        <f t="shared" si="17"/>
        <v>40980.708333330607</v>
      </c>
      <c r="B1127" s="51">
        <v>910</v>
      </c>
      <c r="C1127" s="51">
        <v>142</v>
      </c>
      <c r="D1127" s="52">
        <v>16.399999999999999</v>
      </c>
    </row>
    <row r="1128" spans="1:4" s="9" customFormat="1" x14ac:dyDescent="0.3">
      <c r="A1128" s="8">
        <f t="shared" si="17"/>
        <v>40980.718749997272</v>
      </c>
      <c r="B1128" s="51">
        <v>889</v>
      </c>
      <c r="C1128" s="51">
        <v>143</v>
      </c>
      <c r="D1128" s="52">
        <v>16.3</v>
      </c>
    </row>
    <row r="1129" spans="1:4" s="9" customFormat="1" x14ac:dyDescent="0.3">
      <c r="A1129" s="8">
        <f t="shared" si="17"/>
        <v>40980.729166663936</v>
      </c>
      <c r="B1129" s="51">
        <v>895</v>
      </c>
      <c r="C1129" s="51">
        <v>140</v>
      </c>
      <c r="D1129" s="52">
        <v>16.5</v>
      </c>
    </row>
    <row r="1130" spans="1:4" s="9" customFormat="1" x14ac:dyDescent="0.3">
      <c r="A1130" s="8">
        <f t="shared" si="17"/>
        <v>40980.7395833306</v>
      </c>
      <c r="B1130" s="51">
        <v>908</v>
      </c>
      <c r="C1130" s="51">
        <v>139</v>
      </c>
      <c r="D1130" s="52">
        <v>16.3</v>
      </c>
    </row>
    <row r="1131" spans="1:4" s="9" customFormat="1" x14ac:dyDescent="0.3">
      <c r="A1131" s="8">
        <f t="shared" si="17"/>
        <v>40980.749999997264</v>
      </c>
      <c r="B1131" s="51">
        <v>917</v>
      </c>
      <c r="C1131" s="51">
        <v>141</v>
      </c>
      <c r="D1131" s="52">
        <v>16.2</v>
      </c>
    </row>
    <row r="1132" spans="1:4" s="9" customFormat="1" x14ac:dyDescent="0.3">
      <c r="A1132" s="8">
        <f t="shared" si="17"/>
        <v>40980.760416663928</v>
      </c>
      <c r="B1132" s="51">
        <v>909</v>
      </c>
      <c r="C1132" s="51">
        <v>141</v>
      </c>
      <c r="D1132" s="52">
        <v>16.399999999999999</v>
      </c>
    </row>
    <row r="1133" spans="1:4" s="9" customFormat="1" x14ac:dyDescent="0.3">
      <c r="A1133" s="8">
        <f t="shared" si="17"/>
        <v>40980.770833330593</v>
      </c>
      <c r="B1133" s="51">
        <v>905</v>
      </c>
      <c r="C1133" s="51">
        <v>139</v>
      </c>
      <c r="D1133" s="52">
        <v>16.5</v>
      </c>
    </row>
    <row r="1134" spans="1:4" s="9" customFormat="1" x14ac:dyDescent="0.3">
      <c r="A1134" s="8">
        <f t="shared" si="17"/>
        <v>40980.781249997257</v>
      </c>
      <c r="B1134" s="51">
        <v>901</v>
      </c>
      <c r="C1134" s="51">
        <v>138</v>
      </c>
      <c r="D1134" s="52">
        <v>16.5</v>
      </c>
    </row>
    <row r="1135" spans="1:4" s="9" customFormat="1" x14ac:dyDescent="0.3">
      <c r="A1135" s="8">
        <f t="shared" si="17"/>
        <v>40980.791666663921</v>
      </c>
      <c r="B1135" s="51">
        <v>908</v>
      </c>
      <c r="C1135" s="51">
        <v>140</v>
      </c>
      <c r="D1135" s="52">
        <v>16.3</v>
      </c>
    </row>
    <row r="1136" spans="1:4" s="9" customFormat="1" x14ac:dyDescent="0.3">
      <c r="A1136" s="8">
        <f t="shared" si="17"/>
        <v>40980.802083330585</v>
      </c>
      <c r="B1136" s="51">
        <v>891</v>
      </c>
      <c r="C1136" s="51">
        <v>139</v>
      </c>
      <c r="D1136" s="52">
        <v>16.5</v>
      </c>
    </row>
    <row r="1137" spans="1:4" s="9" customFormat="1" x14ac:dyDescent="0.3">
      <c r="A1137" s="8">
        <f t="shared" si="17"/>
        <v>40980.81249999725</v>
      </c>
      <c r="B1137" s="51">
        <v>835</v>
      </c>
      <c r="C1137" s="51">
        <v>140</v>
      </c>
      <c r="D1137" s="52">
        <v>16.100000000000001</v>
      </c>
    </row>
    <row r="1138" spans="1:4" s="9" customFormat="1" x14ac:dyDescent="0.3">
      <c r="A1138" s="8">
        <f t="shared" si="17"/>
        <v>40980.822916663914</v>
      </c>
      <c r="B1138" s="51">
        <v>897</v>
      </c>
      <c r="C1138" s="51">
        <v>138</v>
      </c>
      <c r="D1138" s="52">
        <v>16.100000000000001</v>
      </c>
    </row>
    <row r="1139" spans="1:4" s="9" customFormat="1" x14ac:dyDescent="0.3">
      <c r="A1139" s="8">
        <f t="shared" si="17"/>
        <v>40980.833333330578</v>
      </c>
      <c r="B1139" s="51">
        <v>925</v>
      </c>
      <c r="C1139" s="51">
        <v>138</v>
      </c>
      <c r="D1139" s="52">
        <v>16.2</v>
      </c>
    </row>
    <row r="1140" spans="1:4" s="9" customFormat="1" x14ac:dyDescent="0.3">
      <c r="A1140" s="8">
        <f t="shared" si="17"/>
        <v>40980.843749997242</v>
      </c>
      <c r="B1140" s="51">
        <v>923</v>
      </c>
      <c r="C1140" s="51">
        <v>140</v>
      </c>
      <c r="D1140" s="52">
        <v>16.399999999999999</v>
      </c>
    </row>
    <row r="1141" spans="1:4" s="9" customFormat="1" x14ac:dyDescent="0.3">
      <c r="A1141" s="8">
        <f t="shared" si="17"/>
        <v>40980.854166663907</v>
      </c>
      <c r="B1141" s="51">
        <v>889</v>
      </c>
      <c r="C1141" s="51">
        <v>138</v>
      </c>
      <c r="D1141" s="52">
        <v>16.3</v>
      </c>
    </row>
    <row r="1142" spans="1:4" s="9" customFormat="1" x14ac:dyDescent="0.3">
      <c r="A1142" s="8">
        <f t="shared" si="17"/>
        <v>40980.864583330571</v>
      </c>
      <c r="B1142" s="51">
        <v>903</v>
      </c>
      <c r="C1142" s="51">
        <v>138</v>
      </c>
      <c r="D1142" s="52">
        <v>16.2</v>
      </c>
    </row>
    <row r="1143" spans="1:4" s="9" customFormat="1" x14ac:dyDescent="0.3">
      <c r="A1143" s="8">
        <f t="shared" si="17"/>
        <v>40980.874999997235</v>
      </c>
      <c r="B1143" s="51">
        <v>903</v>
      </c>
      <c r="C1143" s="51">
        <v>138</v>
      </c>
      <c r="D1143" s="52">
        <v>16.3</v>
      </c>
    </row>
    <row r="1144" spans="1:4" s="9" customFormat="1" x14ac:dyDescent="0.3">
      <c r="A1144" s="8">
        <f t="shared" si="17"/>
        <v>40980.885416663899</v>
      </c>
      <c r="B1144" s="51">
        <v>917</v>
      </c>
      <c r="C1144" s="51">
        <v>136</v>
      </c>
      <c r="D1144" s="52">
        <v>16.3</v>
      </c>
    </row>
    <row r="1145" spans="1:4" s="9" customFormat="1" x14ac:dyDescent="0.3">
      <c r="A1145" s="8">
        <f t="shared" si="17"/>
        <v>40980.895833330564</v>
      </c>
      <c r="B1145" s="51">
        <v>923</v>
      </c>
      <c r="C1145" s="51">
        <v>137</v>
      </c>
      <c r="D1145" s="52">
        <v>16</v>
      </c>
    </row>
    <row r="1146" spans="1:4" s="9" customFormat="1" x14ac:dyDescent="0.3">
      <c r="A1146" s="8">
        <f t="shared" si="17"/>
        <v>40980.906249997228</v>
      </c>
      <c r="B1146" s="51">
        <v>892</v>
      </c>
      <c r="C1146" s="51">
        <v>138</v>
      </c>
      <c r="D1146" s="52">
        <v>16</v>
      </c>
    </row>
    <row r="1147" spans="1:4" s="9" customFormat="1" x14ac:dyDescent="0.3">
      <c r="A1147" s="8">
        <f t="shared" si="17"/>
        <v>40980.916666663892</v>
      </c>
      <c r="B1147" s="51">
        <v>894</v>
      </c>
      <c r="C1147" s="51">
        <v>138</v>
      </c>
      <c r="D1147" s="52">
        <v>16.2</v>
      </c>
    </row>
    <row r="1148" spans="1:4" s="9" customFormat="1" x14ac:dyDescent="0.3">
      <c r="A1148" s="8">
        <f t="shared" si="17"/>
        <v>40980.927083330556</v>
      </c>
      <c r="B1148" s="51">
        <v>845</v>
      </c>
      <c r="C1148" s="51">
        <v>137</v>
      </c>
      <c r="D1148" s="52">
        <v>16.5</v>
      </c>
    </row>
    <row r="1149" spans="1:4" s="9" customFormat="1" x14ac:dyDescent="0.3">
      <c r="A1149" s="8">
        <f t="shared" si="17"/>
        <v>40980.937499997221</v>
      </c>
      <c r="B1149" s="51">
        <v>931</v>
      </c>
      <c r="C1149" s="51">
        <v>137</v>
      </c>
      <c r="D1149" s="52">
        <v>16.2</v>
      </c>
    </row>
    <row r="1150" spans="1:4" s="9" customFormat="1" x14ac:dyDescent="0.3">
      <c r="A1150" s="8">
        <f t="shared" si="17"/>
        <v>40980.947916663885</v>
      </c>
      <c r="B1150" s="51">
        <v>884</v>
      </c>
      <c r="C1150" s="51">
        <v>136</v>
      </c>
      <c r="D1150" s="52">
        <v>16.100000000000001</v>
      </c>
    </row>
    <row r="1151" spans="1:4" s="9" customFormat="1" x14ac:dyDescent="0.3">
      <c r="A1151" s="8">
        <f t="shared" si="17"/>
        <v>40980.958333330549</v>
      </c>
      <c r="B1151" s="51">
        <v>856</v>
      </c>
      <c r="C1151" s="51">
        <v>137</v>
      </c>
      <c r="D1151" s="52">
        <v>16.100000000000001</v>
      </c>
    </row>
    <row r="1152" spans="1:4" s="9" customFormat="1" x14ac:dyDescent="0.3">
      <c r="A1152" s="8">
        <f t="shared" si="17"/>
        <v>40980.968749997213</v>
      </c>
      <c r="B1152" s="51">
        <v>882</v>
      </c>
      <c r="C1152" s="51">
        <v>137</v>
      </c>
      <c r="D1152" s="52">
        <v>16.3</v>
      </c>
    </row>
    <row r="1153" spans="1:4" s="9" customFormat="1" x14ac:dyDescent="0.3">
      <c r="A1153" s="8">
        <f t="shared" si="17"/>
        <v>40980.979166663878</v>
      </c>
      <c r="B1153" s="51">
        <v>951</v>
      </c>
      <c r="C1153" s="51">
        <v>137</v>
      </c>
      <c r="D1153" s="52">
        <v>16.2</v>
      </c>
    </row>
    <row r="1154" spans="1:4" s="9" customFormat="1" x14ac:dyDescent="0.3">
      <c r="A1154" s="8">
        <f t="shared" si="17"/>
        <v>40980.989583330542</v>
      </c>
      <c r="B1154" s="51">
        <v>891</v>
      </c>
      <c r="C1154" s="51">
        <v>138</v>
      </c>
      <c r="D1154" s="52">
        <v>16.2</v>
      </c>
    </row>
    <row r="1155" spans="1:4" s="9" customFormat="1" x14ac:dyDescent="0.3">
      <c r="A1155" s="8">
        <f t="shared" si="17"/>
        <v>40980.999999997206</v>
      </c>
      <c r="B1155" s="51">
        <v>918</v>
      </c>
      <c r="C1155" s="51">
        <v>136</v>
      </c>
      <c r="D1155" s="52">
        <v>16.2</v>
      </c>
    </row>
    <row r="1156" spans="1:4" s="9" customFormat="1" x14ac:dyDescent="0.3">
      <c r="A1156" s="8">
        <f t="shared" si="17"/>
        <v>40981.01041666387</v>
      </c>
      <c r="B1156" s="51">
        <v>897</v>
      </c>
      <c r="C1156" s="51">
        <v>137</v>
      </c>
      <c r="D1156" s="52">
        <v>16.100000000000001</v>
      </c>
    </row>
    <row r="1157" spans="1:4" s="9" customFormat="1" x14ac:dyDescent="0.3">
      <c r="A1157" s="8">
        <f t="shared" ref="A1157:A1220" si="18">A1156+1/24/4</f>
        <v>40981.020833330535</v>
      </c>
      <c r="B1157" s="51">
        <v>899</v>
      </c>
      <c r="C1157" s="51">
        <v>137</v>
      </c>
      <c r="D1157" s="52">
        <v>16.100000000000001</v>
      </c>
    </row>
    <row r="1158" spans="1:4" s="9" customFormat="1" x14ac:dyDescent="0.3">
      <c r="A1158" s="8">
        <f t="shared" si="18"/>
        <v>40981.031249997199</v>
      </c>
      <c r="B1158" s="51">
        <v>898</v>
      </c>
      <c r="C1158" s="51">
        <v>137</v>
      </c>
      <c r="D1158" s="52">
        <v>15.9</v>
      </c>
    </row>
    <row r="1159" spans="1:4" s="9" customFormat="1" x14ac:dyDescent="0.3">
      <c r="A1159" s="8">
        <f t="shared" si="18"/>
        <v>40981.041666663863</v>
      </c>
      <c r="B1159" s="51">
        <v>895</v>
      </c>
      <c r="C1159" s="51">
        <v>136</v>
      </c>
      <c r="D1159" s="52">
        <v>16</v>
      </c>
    </row>
    <row r="1160" spans="1:4" s="9" customFormat="1" x14ac:dyDescent="0.3">
      <c r="A1160" s="8">
        <f t="shared" si="18"/>
        <v>40981.052083330527</v>
      </c>
      <c r="B1160" s="51">
        <v>832</v>
      </c>
      <c r="C1160" s="51">
        <v>138</v>
      </c>
      <c r="D1160" s="52">
        <v>16.3</v>
      </c>
    </row>
    <row r="1161" spans="1:4" s="9" customFormat="1" x14ac:dyDescent="0.3">
      <c r="A1161" s="8">
        <f t="shared" si="18"/>
        <v>40981.062499997191</v>
      </c>
      <c r="B1161" s="51">
        <v>820</v>
      </c>
      <c r="C1161" s="51">
        <v>137</v>
      </c>
      <c r="D1161" s="52">
        <v>16.100000000000001</v>
      </c>
    </row>
    <row r="1162" spans="1:4" s="9" customFormat="1" x14ac:dyDescent="0.3">
      <c r="A1162" s="8">
        <f t="shared" si="18"/>
        <v>40981.072916663856</v>
      </c>
      <c r="B1162" s="51">
        <v>826</v>
      </c>
      <c r="C1162" s="51">
        <v>136</v>
      </c>
      <c r="D1162" s="52">
        <v>16.2</v>
      </c>
    </row>
    <row r="1163" spans="1:4" s="9" customFormat="1" x14ac:dyDescent="0.3">
      <c r="A1163" s="8">
        <f t="shared" si="18"/>
        <v>40981.08333333052</v>
      </c>
      <c r="B1163" s="51">
        <v>809</v>
      </c>
      <c r="C1163" s="51">
        <v>137</v>
      </c>
      <c r="D1163" s="52">
        <v>16</v>
      </c>
    </row>
    <row r="1164" spans="1:4" s="9" customFormat="1" x14ac:dyDescent="0.3">
      <c r="A1164" s="8">
        <f t="shared" si="18"/>
        <v>40981.093749997184</v>
      </c>
      <c r="B1164" s="51">
        <v>846</v>
      </c>
      <c r="C1164" s="51">
        <v>134</v>
      </c>
      <c r="D1164" s="52">
        <v>16</v>
      </c>
    </row>
    <row r="1165" spans="1:4" s="9" customFormat="1" x14ac:dyDescent="0.3">
      <c r="A1165" s="8">
        <f t="shared" si="18"/>
        <v>40981.104166663848</v>
      </c>
      <c r="B1165" s="51">
        <v>887</v>
      </c>
      <c r="C1165" s="51">
        <v>136</v>
      </c>
      <c r="D1165" s="52">
        <v>16</v>
      </c>
    </row>
    <row r="1166" spans="1:4" s="9" customFormat="1" x14ac:dyDescent="0.3">
      <c r="A1166" s="8">
        <f t="shared" si="18"/>
        <v>40981.114583330513</v>
      </c>
      <c r="B1166" s="51">
        <v>930</v>
      </c>
      <c r="C1166" s="51">
        <v>135</v>
      </c>
      <c r="D1166" s="52">
        <v>16.3</v>
      </c>
    </row>
    <row r="1167" spans="1:4" s="9" customFormat="1" x14ac:dyDescent="0.3">
      <c r="A1167" s="8">
        <f t="shared" si="18"/>
        <v>40981.124999997177</v>
      </c>
      <c r="B1167" s="51">
        <v>903</v>
      </c>
      <c r="C1167" s="51">
        <v>136</v>
      </c>
      <c r="D1167" s="52">
        <v>16.3</v>
      </c>
    </row>
    <row r="1168" spans="1:4" s="9" customFormat="1" x14ac:dyDescent="0.3">
      <c r="A1168" s="8">
        <f t="shared" si="18"/>
        <v>40981.135416663841</v>
      </c>
      <c r="B1168" s="51">
        <v>834</v>
      </c>
      <c r="C1168" s="51">
        <v>134</v>
      </c>
      <c r="D1168" s="52">
        <v>16</v>
      </c>
    </row>
    <row r="1169" spans="1:4" s="9" customFormat="1" x14ac:dyDescent="0.3">
      <c r="A1169" s="8">
        <f t="shared" si="18"/>
        <v>40981.145833330505</v>
      </c>
      <c r="B1169" s="51">
        <v>851</v>
      </c>
      <c r="C1169" s="51">
        <v>136</v>
      </c>
      <c r="D1169" s="52">
        <v>16.2</v>
      </c>
    </row>
    <row r="1170" spans="1:4" s="9" customFormat="1" x14ac:dyDescent="0.3">
      <c r="A1170" s="8">
        <f t="shared" si="18"/>
        <v>40981.15624999717</v>
      </c>
      <c r="B1170" s="51">
        <v>853</v>
      </c>
      <c r="C1170" s="51">
        <v>136</v>
      </c>
      <c r="D1170" s="52">
        <v>16.100000000000001</v>
      </c>
    </row>
    <row r="1171" spans="1:4" s="9" customFormat="1" x14ac:dyDescent="0.3">
      <c r="A1171" s="8">
        <f t="shared" si="18"/>
        <v>40981.166666663834</v>
      </c>
      <c r="B1171" s="51">
        <v>845</v>
      </c>
      <c r="C1171" s="51">
        <v>135</v>
      </c>
      <c r="D1171" s="52">
        <v>16.100000000000001</v>
      </c>
    </row>
    <row r="1172" spans="1:4" s="9" customFormat="1" x14ac:dyDescent="0.3">
      <c r="A1172" s="8">
        <f t="shared" si="18"/>
        <v>40981.177083330498</v>
      </c>
      <c r="B1172" s="51">
        <v>840</v>
      </c>
      <c r="C1172" s="51">
        <v>136</v>
      </c>
      <c r="D1172" s="52">
        <v>16.100000000000001</v>
      </c>
    </row>
    <row r="1173" spans="1:4" s="9" customFormat="1" x14ac:dyDescent="0.3">
      <c r="A1173" s="8">
        <f t="shared" si="18"/>
        <v>40981.187499997162</v>
      </c>
      <c r="B1173" s="51">
        <v>837</v>
      </c>
      <c r="C1173" s="51">
        <v>137</v>
      </c>
      <c r="D1173" s="52">
        <v>16.100000000000001</v>
      </c>
    </row>
    <row r="1174" spans="1:4" s="9" customFormat="1" x14ac:dyDescent="0.3">
      <c r="A1174" s="8">
        <f t="shared" si="18"/>
        <v>40981.197916663827</v>
      </c>
      <c r="B1174" s="51">
        <v>814</v>
      </c>
      <c r="C1174" s="51">
        <v>137</v>
      </c>
      <c r="D1174" s="52">
        <v>16.2</v>
      </c>
    </row>
    <row r="1175" spans="1:4" s="9" customFormat="1" x14ac:dyDescent="0.3">
      <c r="A1175" s="8">
        <f t="shared" si="18"/>
        <v>40981.208333330491</v>
      </c>
      <c r="B1175" s="51">
        <v>821</v>
      </c>
      <c r="C1175" s="51">
        <v>135</v>
      </c>
      <c r="D1175" s="52">
        <v>16.3</v>
      </c>
    </row>
    <row r="1176" spans="1:4" s="9" customFormat="1" x14ac:dyDescent="0.3">
      <c r="A1176" s="8">
        <f t="shared" si="18"/>
        <v>40981.218749997155</v>
      </c>
      <c r="B1176" s="51">
        <v>836</v>
      </c>
      <c r="C1176" s="51">
        <v>136</v>
      </c>
      <c r="D1176" s="52">
        <v>16.2</v>
      </c>
    </row>
    <row r="1177" spans="1:4" s="9" customFormat="1" x14ac:dyDescent="0.3">
      <c r="A1177" s="8">
        <f t="shared" si="18"/>
        <v>40981.229166663819</v>
      </c>
      <c r="B1177" s="51">
        <v>819</v>
      </c>
      <c r="C1177" s="51">
        <v>137</v>
      </c>
      <c r="D1177" s="52">
        <v>16.2</v>
      </c>
    </row>
    <row r="1178" spans="1:4" s="9" customFormat="1" x14ac:dyDescent="0.3">
      <c r="A1178" s="8">
        <f t="shared" si="18"/>
        <v>40981.239583330484</v>
      </c>
      <c r="B1178" s="51">
        <v>800</v>
      </c>
      <c r="C1178" s="51">
        <v>137</v>
      </c>
      <c r="D1178" s="52">
        <v>16.3</v>
      </c>
    </row>
    <row r="1179" spans="1:4" s="9" customFormat="1" x14ac:dyDescent="0.3">
      <c r="A1179" s="8">
        <f t="shared" si="18"/>
        <v>40981.249999997148</v>
      </c>
      <c r="B1179" s="51">
        <v>811</v>
      </c>
      <c r="C1179" s="51">
        <v>136</v>
      </c>
      <c r="D1179" s="52">
        <v>16.3</v>
      </c>
    </row>
    <row r="1180" spans="1:4" s="9" customFormat="1" x14ac:dyDescent="0.3">
      <c r="A1180" s="8">
        <f t="shared" si="18"/>
        <v>40981.260416663812</v>
      </c>
      <c r="B1180" s="51">
        <v>837</v>
      </c>
      <c r="C1180" s="51">
        <v>136</v>
      </c>
      <c r="D1180" s="52">
        <v>16.3</v>
      </c>
    </row>
    <row r="1181" spans="1:4" s="9" customFormat="1" x14ac:dyDescent="0.3">
      <c r="A1181" s="8">
        <f t="shared" si="18"/>
        <v>40981.270833330476</v>
      </c>
      <c r="B1181" s="51">
        <v>817</v>
      </c>
      <c r="C1181" s="51">
        <v>136</v>
      </c>
      <c r="D1181" s="52">
        <v>16.2</v>
      </c>
    </row>
    <row r="1182" spans="1:4" s="9" customFormat="1" x14ac:dyDescent="0.3">
      <c r="A1182" s="8">
        <f t="shared" si="18"/>
        <v>40981.281249997141</v>
      </c>
      <c r="B1182" s="51">
        <v>818</v>
      </c>
      <c r="C1182" s="51">
        <v>137</v>
      </c>
      <c r="D1182" s="52">
        <v>16.399999999999999</v>
      </c>
    </row>
    <row r="1183" spans="1:4" s="9" customFormat="1" x14ac:dyDescent="0.3">
      <c r="A1183" s="8">
        <f t="shared" si="18"/>
        <v>40981.291666663805</v>
      </c>
      <c r="B1183" s="51">
        <v>816</v>
      </c>
      <c r="C1183" s="51">
        <v>137</v>
      </c>
      <c r="D1183" s="52">
        <v>16.5</v>
      </c>
    </row>
    <row r="1184" spans="1:4" s="9" customFormat="1" x14ac:dyDescent="0.3">
      <c r="A1184" s="8">
        <f t="shared" si="18"/>
        <v>40981.302083330469</v>
      </c>
      <c r="B1184" s="51">
        <v>787</v>
      </c>
      <c r="C1184" s="51">
        <v>136</v>
      </c>
      <c r="D1184" s="52">
        <v>16.3</v>
      </c>
    </row>
    <row r="1185" spans="1:4" s="9" customFormat="1" x14ac:dyDescent="0.3">
      <c r="A1185" s="8">
        <f t="shared" si="18"/>
        <v>40981.312499997133</v>
      </c>
      <c r="B1185" s="51">
        <v>845</v>
      </c>
      <c r="C1185" s="51">
        <v>138</v>
      </c>
      <c r="D1185" s="52">
        <v>16.5</v>
      </c>
    </row>
    <row r="1186" spans="1:4" s="9" customFormat="1" x14ac:dyDescent="0.3">
      <c r="A1186" s="8">
        <f t="shared" si="18"/>
        <v>40981.322916663798</v>
      </c>
      <c r="B1186" s="51">
        <v>835</v>
      </c>
      <c r="C1186" s="51">
        <v>138</v>
      </c>
      <c r="D1186" s="52">
        <v>16.3</v>
      </c>
    </row>
    <row r="1187" spans="1:4" s="9" customFormat="1" x14ac:dyDescent="0.3">
      <c r="A1187" s="8">
        <f t="shared" si="18"/>
        <v>40981.333333330462</v>
      </c>
      <c r="B1187" s="51">
        <v>826</v>
      </c>
      <c r="C1187" s="51">
        <v>136</v>
      </c>
      <c r="D1187" s="52">
        <v>16.5</v>
      </c>
    </row>
    <row r="1188" spans="1:4" s="9" customFormat="1" x14ac:dyDescent="0.3">
      <c r="A1188" s="8">
        <f t="shared" si="18"/>
        <v>40981.343749997126</v>
      </c>
      <c r="B1188" s="51">
        <v>812</v>
      </c>
      <c r="C1188" s="51">
        <v>138</v>
      </c>
      <c r="D1188" s="52">
        <v>16.600000000000001</v>
      </c>
    </row>
    <row r="1189" spans="1:4" s="9" customFormat="1" x14ac:dyDescent="0.3">
      <c r="A1189" s="8">
        <f t="shared" si="18"/>
        <v>40981.35416666379</v>
      </c>
      <c r="B1189" s="51">
        <v>792</v>
      </c>
      <c r="C1189" s="51">
        <v>137</v>
      </c>
      <c r="D1189" s="52">
        <v>16.7</v>
      </c>
    </row>
    <row r="1190" spans="1:4" s="9" customFormat="1" x14ac:dyDescent="0.3">
      <c r="A1190" s="8">
        <f t="shared" si="18"/>
        <v>40981.364583330454</v>
      </c>
      <c r="B1190" s="51">
        <v>831</v>
      </c>
      <c r="C1190" s="51">
        <v>137</v>
      </c>
      <c r="D1190" s="52">
        <v>16.7</v>
      </c>
    </row>
    <row r="1191" spans="1:4" s="9" customFormat="1" x14ac:dyDescent="0.3">
      <c r="A1191" s="8">
        <f t="shared" si="18"/>
        <v>40981.374999997119</v>
      </c>
      <c r="B1191" s="51">
        <v>832</v>
      </c>
      <c r="C1191" s="51">
        <v>138</v>
      </c>
      <c r="D1191" s="52">
        <v>16.5</v>
      </c>
    </row>
    <row r="1192" spans="1:4" s="9" customFormat="1" x14ac:dyDescent="0.3">
      <c r="A1192" s="8">
        <f t="shared" si="18"/>
        <v>40981.385416663783</v>
      </c>
      <c r="B1192" s="51">
        <v>855</v>
      </c>
      <c r="C1192" s="51">
        <v>138</v>
      </c>
      <c r="D1192" s="52">
        <v>16.5</v>
      </c>
    </row>
    <row r="1193" spans="1:4" s="9" customFormat="1" x14ac:dyDescent="0.3">
      <c r="A1193" s="8">
        <f t="shared" si="18"/>
        <v>40981.395833330447</v>
      </c>
      <c r="B1193" s="51">
        <v>827</v>
      </c>
      <c r="C1193" s="51">
        <v>138</v>
      </c>
      <c r="D1193" s="52">
        <v>16.5</v>
      </c>
    </row>
    <row r="1194" spans="1:4" s="9" customFormat="1" x14ac:dyDescent="0.3">
      <c r="A1194" s="8">
        <f t="shared" si="18"/>
        <v>40981.406249997111</v>
      </c>
      <c r="B1194" s="51">
        <v>842</v>
      </c>
      <c r="C1194" s="51">
        <v>139</v>
      </c>
      <c r="D1194" s="52">
        <v>16.7</v>
      </c>
    </row>
    <row r="1195" spans="1:4" s="9" customFormat="1" x14ac:dyDescent="0.3">
      <c r="A1195" s="8">
        <f t="shared" si="18"/>
        <v>40981.416666663776</v>
      </c>
      <c r="B1195" s="51">
        <v>837</v>
      </c>
      <c r="C1195" s="51">
        <v>138</v>
      </c>
      <c r="D1195" s="52">
        <v>16.7</v>
      </c>
    </row>
    <row r="1196" spans="1:4" s="9" customFormat="1" x14ac:dyDescent="0.3">
      <c r="A1196" s="8">
        <f t="shared" si="18"/>
        <v>40981.42708333044</v>
      </c>
      <c r="B1196" s="51">
        <v>809</v>
      </c>
      <c r="C1196" s="51">
        <v>138</v>
      </c>
      <c r="D1196" s="52">
        <v>16.600000000000001</v>
      </c>
    </row>
    <row r="1197" spans="1:4" s="9" customFormat="1" x14ac:dyDescent="0.3">
      <c r="A1197" s="8">
        <f t="shared" si="18"/>
        <v>40981.437499997104</v>
      </c>
      <c r="B1197" s="51">
        <v>865</v>
      </c>
      <c r="C1197" s="51">
        <v>137</v>
      </c>
      <c r="D1197" s="52">
        <v>16.399999999999999</v>
      </c>
    </row>
    <row r="1198" spans="1:4" s="9" customFormat="1" x14ac:dyDescent="0.3">
      <c r="A1198" s="8">
        <f t="shared" si="18"/>
        <v>40981.447916663768</v>
      </c>
      <c r="B1198" s="51">
        <v>821</v>
      </c>
      <c r="C1198" s="51">
        <v>138</v>
      </c>
      <c r="D1198" s="52">
        <v>16.600000000000001</v>
      </c>
    </row>
    <row r="1199" spans="1:4" s="9" customFormat="1" x14ac:dyDescent="0.3">
      <c r="A1199" s="8">
        <f t="shared" si="18"/>
        <v>40981.458333330433</v>
      </c>
      <c r="B1199" s="51">
        <v>828</v>
      </c>
      <c r="C1199" s="51">
        <v>139</v>
      </c>
      <c r="D1199" s="52">
        <v>16.7</v>
      </c>
    </row>
    <row r="1200" spans="1:4" s="9" customFormat="1" x14ac:dyDescent="0.3">
      <c r="A1200" s="8">
        <f t="shared" si="18"/>
        <v>40981.468749997097</v>
      </c>
      <c r="B1200" s="51">
        <v>873</v>
      </c>
      <c r="C1200" s="51">
        <v>140</v>
      </c>
      <c r="D1200" s="52">
        <v>16.600000000000001</v>
      </c>
    </row>
    <row r="1201" spans="1:4" s="9" customFormat="1" x14ac:dyDescent="0.3">
      <c r="A1201" s="8">
        <f t="shared" si="18"/>
        <v>40981.479166663761</v>
      </c>
      <c r="B1201" s="51">
        <v>862</v>
      </c>
      <c r="C1201" s="51">
        <v>137</v>
      </c>
      <c r="D1201" s="52">
        <v>16.899999999999999</v>
      </c>
    </row>
    <row r="1202" spans="1:4" s="9" customFormat="1" x14ac:dyDescent="0.3">
      <c r="A1202" s="8">
        <f t="shared" si="18"/>
        <v>40981.489583330425</v>
      </c>
      <c r="B1202" s="51">
        <v>853</v>
      </c>
      <c r="C1202" s="51">
        <v>139</v>
      </c>
      <c r="D1202" s="52">
        <v>16.7</v>
      </c>
    </row>
    <row r="1203" spans="1:4" s="9" customFormat="1" x14ac:dyDescent="0.3">
      <c r="A1203" s="8">
        <f t="shared" si="18"/>
        <v>40981.49999999709</v>
      </c>
      <c r="B1203" s="51">
        <v>887</v>
      </c>
      <c r="C1203" s="51">
        <v>136</v>
      </c>
      <c r="D1203" s="52">
        <v>17</v>
      </c>
    </row>
    <row r="1204" spans="1:4" s="9" customFormat="1" x14ac:dyDescent="0.3">
      <c r="A1204" s="8">
        <f t="shared" si="18"/>
        <v>40981.510416663754</v>
      </c>
      <c r="B1204" s="51">
        <v>898</v>
      </c>
      <c r="C1204" s="51">
        <v>136</v>
      </c>
      <c r="D1204" s="52">
        <v>16.8</v>
      </c>
    </row>
    <row r="1205" spans="1:4" s="9" customFormat="1" x14ac:dyDescent="0.3">
      <c r="A1205" s="8">
        <f t="shared" si="18"/>
        <v>40981.520833330418</v>
      </c>
      <c r="B1205" s="51">
        <v>899</v>
      </c>
      <c r="C1205" s="51">
        <v>134</v>
      </c>
      <c r="D1205" s="52">
        <v>16.7</v>
      </c>
    </row>
    <row r="1206" spans="1:4" s="9" customFormat="1" x14ac:dyDescent="0.3">
      <c r="A1206" s="8">
        <f t="shared" si="18"/>
        <v>40981.531249997082</v>
      </c>
      <c r="B1206" s="51">
        <v>931</v>
      </c>
      <c r="C1206" s="51">
        <v>136</v>
      </c>
      <c r="D1206" s="52">
        <v>16.8</v>
      </c>
    </row>
    <row r="1207" spans="1:4" s="9" customFormat="1" x14ac:dyDescent="0.3">
      <c r="A1207" s="8">
        <f t="shared" si="18"/>
        <v>40981.541666663747</v>
      </c>
      <c r="B1207" s="51">
        <v>887</v>
      </c>
      <c r="C1207" s="51">
        <v>135</v>
      </c>
      <c r="D1207" s="52">
        <v>16.7</v>
      </c>
    </row>
    <row r="1208" spans="1:4" s="9" customFormat="1" x14ac:dyDescent="0.3">
      <c r="A1208" s="8">
        <f t="shared" si="18"/>
        <v>40981.552083330411</v>
      </c>
      <c r="B1208" s="51">
        <v>884</v>
      </c>
      <c r="C1208" s="51">
        <v>134</v>
      </c>
      <c r="D1208" s="52">
        <v>16.7</v>
      </c>
    </row>
    <row r="1209" spans="1:4" s="9" customFormat="1" x14ac:dyDescent="0.3">
      <c r="A1209" s="8">
        <f t="shared" si="18"/>
        <v>40981.562499997075</v>
      </c>
      <c r="B1209" s="51">
        <v>885</v>
      </c>
      <c r="C1209" s="51">
        <v>133</v>
      </c>
      <c r="D1209" s="52">
        <v>16.899999999999999</v>
      </c>
    </row>
    <row r="1210" spans="1:4" s="9" customFormat="1" x14ac:dyDescent="0.3">
      <c r="A1210" s="8">
        <f t="shared" si="18"/>
        <v>40981.572916663739</v>
      </c>
      <c r="B1210" s="51">
        <v>903</v>
      </c>
      <c r="C1210" s="51">
        <v>131</v>
      </c>
      <c r="D1210" s="52">
        <v>16.5</v>
      </c>
    </row>
    <row r="1211" spans="1:4" s="9" customFormat="1" x14ac:dyDescent="0.3">
      <c r="A1211" s="8">
        <f t="shared" si="18"/>
        <v>40981.583333330404</v>
      </c>
      <c r="B1211" s="51">
        <v>952</v>
      </c>
      <c r="C1211" s="51">
        <v>131</v>
      </c>
      <c r="D1211" s="52">
        <v>16.5</v>
      </c>
    </row>
    <row r="1212" spans="1:4" s="9" customFormat="1" x14ac:dyDescent="0.3">
      <c r="A1212" s="8">
        <f t="shared" si="18"/>
        <v>40981.593749997068</v>
      </c>
      <c r="B1212" s="51">
        <v>887</v>
      </c>
      <c r="C1212" s="51">
        <v>133</v>
      </c>
      <c r="D1212" s="52">
        <v>16.7</v>
      </c>
    </row>
    <row r="1213" spans="1:4" s="9" customFormat="1" x14ac:dyDescent="0.3">
      <c r="A1213" s="8">
        <f t="shared" si="18"/>
        <v>40981.604166663732</v>
      </c>
      <c r="B1213" s="51">
        <v>880</v>
      </c>
      <c r="C1213" s="51">
        <v>134</v>
      </c>
      <c r="D1213" s="52">
        <v>16.600000000000001</v>
      </c>
    </row>
    <row r="1214" spans="1:4" s="9" customFormat="1" x14ac:dyDescent="0.3">
      <c r="A1214" s="8">
        <f t="shared" si="18"/>
        <v>40981.614583330396</v>
      </c>
      <c r="B1214" s="51">
        <v>894</v>
      </c>
      <c r="C1214" s="51">
        <v>136</v>
      </c>
      <c r="D1214" s="52">
        <v>16.600000000000001</v>
      </c>
    </row>
    <row r="1215" spans="1:4" s="9" customFormat="1" x14ac:dyDescent="0.3">
      <c r="A1215" s="8">
        <f t="shared" si="18"/>
        <v>40981.624999997061</v>
      </c>
      <c r="B1215" s="51">
        <v>896</v>
      </c>
      <c r="C1215" s="51">
        <v>136</v>
      </c>
      <c r="D1215" s="52">
        <v>16.3</v>
      </c>
    </row>
    <row r="1216" spans="1:4" s="9" customFormat="1" x14ac:dyDescent="0.3">
      <c r="A1216" s="8">
        <f t="shared" si="18"/>
        <v>40981.635416663725</v>
      </c>
      <c r="B1216" s="51">
        <v>906</v>
      </c>
      <c r="C1216" s="51">
        <v>135</v>
      </c>
      <c r="D1216" s="52">
        <v>16.600000000000001</v>
      </c>
    </row>
    <row r="1217" spans="1:4" s="9" customFormat="1" x14ac:dyDescent="0.3">
      <c r="A1217" s="8">
        <f t="shared" si="18"/>
        <v>40981.645833330389</v>
      </c>
      <c r="B1217" s="51">
        <v>873</v>
      </c>
      <c r="C1217" s="51">
        <v>136</v>
      </c>
      <c r="D1217" s="52">
        <v>16.600000000000001</v>
      </c>
    </row>
    <row r="1218" spans="1:4" s="9" customFormat="1" x14ac:dyDescent="0.3">
      <c r="A1218" s="8">
        <f t="shared" si="18"/>
        <v>40981.656249997053</v>
      </c>
      <c r="B1218" s="51">
        <v>907</v>
      </c>
      <c r="C1218" s="51">
        <v>137</v>
      </c>
      <c r="D1218" s="52">
        <v>16.600000000000001</v>
      </c>
    </row>
    <row r="1219" spans="1:4" s="9" customFormat="1" x14ac:dyDescent="0.3">
      <c r="A1219" s="8">
        <f t="shared" si="18"/>
        <v>40981.666666663717</v>
      </c>
      <c r="B1219" s="51">
        <v>899</v>
      </c>
      <c r="C1219" s="51">
        <v>136</v>
      </c>
      <c r="D1219" s="52">
        <v>16.8</v>
      </c>
    </row>
    <row r="1220" spans="1:4" s="9" customFormat="1" x14ac:dyDescent="0.3">
      <c r="A1220" s="8">
        <f t="shared" si="18"/>
        <v>40981.677083330382</v>
      </c>
      <c r="B1220" s="51">
        <v>895</v>
      </c>
      <c r="C1220" s="51">
        <v>134</v>
      </c>
      <c r="D1220" s="52">
        <v>16.899999999999999</v>
      </c>
    </row>
    <row r="1221" spans="1:4" s="9" customFormat="1" x14ac:dyDescent="0.3">
      <c r="A1221" s="8">
        <f t="shared" ref="A1221:A1284" si="19">A1220+1/24/4</f>
        <v>40981.687499997046</v>
      </c>
      <c r="B1221" s="51">
        <v>917</v>
      </c>
      <c r="C1221" s="51">
        <v>136</v>
      </c>
      <c r="D1221" s="52">
        <v>16.7</v>
      </c>
    </row>
    <row r="1222" spans="1:4" s="9" customFormat="1" x14ac:dyDescent="0.3">
      <c r="A1222" s="8">
        <f t="shared" si="19"/>
        <v>40981.69791666371</v>
      </c>
      <c r="B1222" s="51">
        <v>893</v>
      </c>
      <c r="C1222" s="51">
        <v>135</v>
      </c>
      <c r="D1222" s="52">
        <v>16.7</v>
      </c>
    </row>
    <row r="1223" spans="1:4" s="9" customFormat="1" x14ac:dyDescent="0.3">
      <c r="A1223" s="8">
        <f t="shared" si="19"/>
        <v>40981.708333330374</v>
      </c>
      <c r="B1223" s="51">
        <v>900</v>
      </c>
      <c r="C1223" s="51">
        <v>136</v>
      </c>
      <c r="D1223" s="52">
        <v>16.7</v>
      </c>
    </row>
    <row r="1224" spans="1:4" s="9" customFormat="1" x14ac:dyDescent="0.3">
      <c r="A1224" s="8">
        <f t="shared" si="19"/>
        <v>40981.718749997039</v>
      </c>
      <c r="B1224" s="51">
        <v>894</v>
      </c>
      <c r="C1224" s="51">
        <v>135</v>
      </c>
      <c r="D1224" s="52">
        <v>16.399999999999999</v>
      </c>
    </row>
    <row r="1225" spans="1:4" s="9" customFormat="1" x14ac:dyDescent="0.3">
      <c r="A1225" s="8">
        <f t="shared" si="19"/>
        <v>40981.729166663703</v>
      </c>
      <c r="B1225" s="51">
        <v>886</v>
      </c>
      <c r="C1225" s="51">
        <v>134</v>
      </c>
      <c r="D1225" s="52">
        <v>16.7</v>
      </c>
    </row>
    <row r="1226" spans="1:4" s="9" customFormat="1" x14ac:dyDescent="0.3">
      <c r="A1226" s="8">
        <f t="shared" si="19"/>
        <v>40981.739583330367</v>
      </c>
      <c r="B1226" s="51">
        <v>908</v>
      </c>
      <c r="C1226" s="51">
        <v>136</v>
      </c>
      <c r="D1226" s="52">
        <v>16.399999999999999</v>
      </c>
    </row>
    <row r="1227" spans="1:4" s="9" customFormat="1" x14ac:dyDescent="0.3">
      <c r="A1227" s="8">
        <f t="shared" si="19"/>
        <v>40981.749999997031</v>
      </c>
      <c r="B1227" s="51">
        <v>880</v>
      </c>
      <c r="C1227" s="51">
        <v>134</v>
      </c>
      <c r="D1227" s="52">
        <v>16.2</v>
      </c>
    </row>
    <row r="1228" spans="1:4" s="9" customFormat="1" x14ac:dyDescent="0.3">
      <c r="A1228" s="8">
        <f t="shared" si="19"/>
        <v>40981.760416663696</v>
      </c>
      <c r="B1228" s="51">
        <v>856</v>
      </c>
      <c r="C1228" s="51">
        <v>131</v>
      </c>
      <c r="D1228" s="52">
        <v>16.3</v>
      </c>
    </row>
    <row r="1229" spans="1:4" s="9" customFormat="1" x14ac:dyDescent="0.3">
      <c r="A1229" s="8">
        <f t="shared" si="19"/>
        <v>40981.77083333036</v>
      </c>
      <c r="B1229" s="51">
        <v>873</v>
      </c>
      <c r="C1229" s="51">
        <v>133</v>
      </c>
      <c r="D1229" s="52">
        <v>16</v>
      </c>
    </row>
    <row r="1230" spans="1:4" s="9" customFormat="1" x14ac:dyDescent="0.3">
      <c r="A1230" s="8">
        <f t="shared" si="19"/>
        <v>40981.781249997024</v>
      </c>
      <c r="B1230" s="51">
        <v>903</v>
      </c>
      <c r="C1230" s="51">
        <v>132</v>
      </c>
      <c r="D1230" s="52">
        <v>16.3</v>
      </c>
    </row>
    <row r="1231" spans="1:4" s="9" customFormat="1" x14ac:dyDescent="0.3">
      <c r="A1231" s="8">
        <f t="shared" si="19"/>
        <v>40981.791666663688</v>
      </c>
      <c r="B1231" s="51">
        <v>878</v>
      </c>
      <c r="C1231" s="51">
        <v>132</v>
      </c>
      <c r="D1231" s="52">
        <v>16.100000000000001</v>
      </c>
    </row>
    <row r="1232" spans="1:4" s="9" customFormat="1" x14ac:dyDescent="0.3">
      <c r="A1232" s="8">
        <f t="shared" si="19"/>
        <v>40981.802083330353</v>
      </c>
      <c r="B1232" s="51">
        <v>903</v>
      </c>
      <c r="C1232" s="51">
        <v>131</v>
      </c>
      <c r="D1232" s="52">
        <v>16</v>
      </c>
    </row>
    <row r="1233" spans="1:4" s="9" customFormat="1" x14ac:dyDescent="0.3">
      <c r="A1233" s="8">
        <f t="shared" si="19"/>
        <v>40981.812499997017</v>
      </c>
      <c r="B1233" s="51">
        <v>900</v>
      </c>
      <c r="C1233" s="51">
        <v>132</v>
      </c>
      <c r="D1233" s="52">
        <v>15.8</v>
      </c>
    </row>
    <row r="1234" spans="1:4" s="9" customFormat="1" x14ac:dyDescent="0.3">
      <c r="A1234" s="8">
        <f t="shared" si="19"/>
        <v>40981.822916663681</v>
      </c>
      <c r="B1234" s="51">
        <v>930</v>
      </c>
      <c r="C1234" s="51">
        <v>134</v>
      </c>
      <c r="D1234" s="52">
        <v>16</v>
      </c>
    </row>
    <row r="1235" spans="1:4" s="9" customFormat="1" x14ac:dyDescent="0.3">
      <c r="A1235" s="8">
        <f t="shared" si="19"/>
        <v>40981.833333330345</v>
      </c>
      <c r="B1235" s="51">
        <v>887</v>
      </c>
      <c r="C1235" s="51">
        <v>134</v>
      </c>
      <c r="D1235" s="52">
        <v>15.9</v>
      </c>
    </row>
    <row r="1236" spans="1:4" s="9" customFormat="1" x14ac:dyDescent="0.3">
      <c r="A1236" s="8">
        <f t="shared" si="19"/>
        <v>40981.84374999701</v>
      </c>
      <c r="B1236" s="51">
        <v>864</v>
      </c>
      <c r="C1236" s="51">
        <v>134</v>
      </c>
      <c r="D1236" s="52">
        <v>15.8</v>
      </c>
    </row>
    <row r="1237" spans="1:4" s="9" customFormat="1" x14ac:dyDescent="0.3">
      <c r="A1237" s="8">
        <f t="shared" si="19"/>
        <v>40981.854166663674</v>
      </c>
      <c r="B1237" s="51">
        <v>889</v>
      </c>
      <c r="C1237" s="51">
        <v>133</v>
      </c>
      <c r="D1237" s="52">
        <v>15.8</v>
      </c>
    </row>
    <row r="1238" spans="1:4" s="9" customFormat="1" x14ac:dyDescent="0.3">
      <c r="A1238" s="8">
        <f t="shared" si="19"/>
        <v>40981.864583330338</v>
      </c>
      <c r="B1238" s="51">
        <v>891</v>
      </c>
      <c r="C1238" s="51">
        <v>133</v>
      </c>
      <c r="D1238" s="52">
        <v>16</v>
      </c>
    </row>
    <row r="1239" spans="1:4" s="9" customFormat="1" x14ac:dyDescent="0.3">
      <c r="A1239" s="8">
        <f t="shared" si="19"/>
        <v>40981.874999997002</v>
      </c>
      <c r="B1239" s="51">
        <v>809</v>
      </c>
      <c r="C1239" s="51">
        <v>132</v>
      </c>
      <c r="D1239" s="52">
        <v>15.8</v>
      </c>
    </row>
    <row r="1240" spans="1:4" s="9" customFormat="1" x14ac:dyDescent="0.3">
      <c r="A1240" s="8">
        <f t="shared" si="19"/>
        <v>40981.885416663667</v>
      </c>
      <c r="B1240" s="51">
        <v>816</v>
      </c>
      <c r="C1240" s="51">
        <v>134</v>
      </c>
      <c r="D1240" s="52">
        <v>16</v>
      </c>
    </row>
    <row r="1241" spans="1:4" s="9" customFormat="1" x14ac:dyDescent="0.3">
      <c r="A1241" s="8">
        <f t="shared" si="19"/>
        <v>40981.895833330331</v>
      </c>
      <c r="B1241" s="51">
        <v>816</v>
      </c>
      <c r="C1241" s="51">
        <v>135</v>
      </c>
      <c r="D1241" s="52">
        <v>15.9</v>
      </c>
    </row>
    <row r="1242" spans="1:4" s="9" customFormat="1" x14ac:dyDescent="0.3">
      <c r="A1242" s="8">
        <f t="shared" si="19"/>
        <v>40981.906249996995</v>
      </c>
      <c r="B1242" s="51">
        <v>842</v>
      </c>
      <c r="C1242" s="51">
        <v>134</v>
      </c>
      <c r="D1242" s="52">
        <v>16</v>
      </c>
    </row>
    <row r="1243" spans="1:4" s="9" customFormat="1" x14ac:dyDescent="0.3">
      <c r="A1243" s="8">
        <f t="shared" si="19"/>
        <v>40981.916666663659</v>
      </c>
      <c r="B1243" s="51">
        <v>774</v>
      </c>
      <c r="C1243" s="51">
        <v>132</v>
      </c>
      <c r="D1243" s="52">
        <v>15.9</v>
      </c>
    </row>
    <row r="1244" spans="1:4" s="9" customFormat="1" x14ac:dyDescent="0.3">
      <c r="A1244" s="8">
        <f t="shared" si="19"/>
        <v>40981.927083330324</v>
      </c>
      <c r="B1244" s="51">
        <v>851</v>
      </c>
      <c r="C1244" s="51">
        <v>133</v>
      </c>
      <c r="D1244" s="52">
        <v>15.8</v>
      </c>
    </row>
    <row r="1245" spans="1:4" s="9" customFormat="1" x14ac:dyDescent="0.3">
      <c r="A1245" s="8">
        <f t="shared" si="19"/>
        <v>40981.937499996988</v>
      </c>
      <c r="B1245" s="51">
        <v>816</v>
      </c>
      <c r="C1245" s="51">
        <v>132</v>
      </c>
      <c r="D1245" s="52">
        <v>15.9</v>
      </c>
    </row>
    <row r="1246" spans="1:4" s="9" customFormat="1" x14ac:dyDescent="0.3">
      <c r="A1246" s="8">
        <f t="shared" si="19"/>
        <v>40981.947916663652</v>
      </c>
      <c r="B1246" s="51">
        <v>811</v>
      </c>
      <c r="C1246" s="51">
        <v>132</v>
      </c>
      <c r="D1246" s="52">
        <v>16</v>
      </c>
    </row>
    <row r="1247" spans="1:4" s="9" customFormat="1" x14ac:dyDescent="0.3">
      <c r="A1247" s="8">
        <f t="shared" si="19"/>
        <v>40981.958333330316</v>
      </c>
      <c r="B1247" s="51">
        <v>801</v>
      </c>
      <c r="C1247" s="51">
        <v>131</v>
      </c>
      <c r="D1247" s="52">
        <v>15.8</v>
      </c>
    </row>
    <row r="1248" spans="1:4" s="9" customFormat="1" x14ac:dyDescent="0.3">
      <c r="A1248" s="8">
        <f t="shared" si="19"/>
        <v>40981.96874999698</v>
      </c>
      <c r="B1248" s="51">
        <v>806</v>
      </c>
      <c r="C1248" s="51">
        <v>132</v>
      </c>
      <c r="D1248" s="52">
        <v>15.8</v>
      </c>
    </row>
    <row r="1249" spans="1:4" s="9" customFormat="1" x14ac:dyDescent="0.3">
      <c r="A1249" s="8">
        <f t="shared" si="19"/>
        <v>40981.979166663645</v>
      </c>
      <c r="B1249" s="51">
        <v>829</v>
      </c>
      <c r="C1249" s="51">
        <v>132</v>
      </c>
      <c r="D1249" s="52">
        <v>15.8</v>
      </c>
    </row>
    <row r="1250" spans="1:4" s="9" customFormat="1" x14ac:dyDescent="0.3">
      <c r="A1250" s="8">
        <f t="shared" si="19"/>
        <v>40981.989583330309</v>
      </c>
      <c r="B1250" s="51">
        <v>806</v>
      </c>
      <c r="C1250" s="51">
        <v>130</v>
      </c>
      <c r="D1250" s="52">
        <v>16</v>
      </c>
    </row>
    <row r="1251" spans="1:4" s="9" customFormat="1" x14ac:dyDescent="0.3">
      <c r="A1251" s="8">
        <f t="shared" si="19"/>
        <v>40981.999999996973</v>
      </c>
      <c r="B1251" s="51">
        <v>834</v>
      </c>
      <c r="C1251" s="51">
        <v>131</v>
      </c>
      <c r="D1251" s="52">
        <v>16</v>
      </c>
    </row>
    <row r="1252" spans="1:4" s="9" customFormat="1" x14ac:dyDescent="0.3">
      <c r="A1252" s="8">
        <f t="shared" si="19"/>
        <v>40982.010416663637</v>
      </c>
      <c r="B1252" s="51">
        <v>825</v>
      </c>
      <c r="C1252" s="51">
        <v>131</v>
      </c>
      <c r="D1252" s="52">
        <v>15.9</v>
      </c>
    </row>
    <row r="1253" spans="1:4" s="9" customFormat="1" x14ac:dyDescent="0.3">
      <c r="A1253" s="8">
        <f t="shared" si="19"/>
        <v>40982.020833330302</v>
      </c>
      <c r="B1253" s="51">
        <v>857</v>
      </c>
      <c r="C1253" s="51">
        <v>132</v>
      </c>
      <c r="D1253" s="52">
        <v>16</v>
      </c>
    </row>
    <row r="1254" spans="1:4" s="9" customFormat="1" x14ac:dyDescent="0.3">
      <c r="A1254" s="8">
        <f t="shared" si="19"/>
        <v>40982.031249996966</v>
      </c>
      <c r="B1254" s="51">
        <v>792</v>
      </c>
      <c r="C1254" s="51">
        <v>131</v>
      </c>
      <c r="D1254" s="52">
        <v>16</v>
      </c>
    </row>
    <row r="1255" spans="1:4" s="9" customFormat="1" x14ac:dyDescent="0.3">
      <c r="A1255" s="8">
        <f t="shared" si="19"/>
        <v>40982.04166666363</v>
      </c>
      <c r="B1255" s="51">
        <v>808</v>
      </c>
      <c r="C1255" s="51">
        <v>131</v>
      </c>
      <c r="D1255" s="52">
        <v>15.8</v>
      </c>
    </row>
    <row r="1256" spans="1:4" s="9" customFormat="1" x14ac:dyDescent="0.3">
      <c r="A1256" s="8">
        <f t="shared" si="19"/>
        <v>40982.052083330294</v>
      </c>
      <c r="B1256" s="51">
        <v>807</v>
      </c>
      <c r="C1256" s="51">
        <v>132</v>
      </c>
      <c r="D1256" s="52">
        <v>15.9</v>
      </c>
    </row>
    <row r="1257" spans="1:4" s="9" customFormat="1" x14ac:dyDescent="0.3">
      <c r="A1257" s="8">
        <f t="shared" si="19"/>
        <v>40982.062499996959</v>
      </c>
      <c r="B1257" s="51">
        <v>816</v>
      </c>
      <c r="C1257" s="51">
        <v>132</v>
      </c>
      <c r="D1257" s="52">
        <v>16.100000000000001</v>
      </c>
    </row>
    <row r="1258" spans="1:4" s="9" customFormat="1" x14ac:dyDescent="0.3">
      <c r="A1258" s="8">
        <f t="shared" si="19"/>
        <v>40982.072916663623</v>
      </c>
      <c r="B1258" s="51">
        <v>798</v>
      </c>
      <c r="C1258" s="51">
        <v>132</v>
      </c>
      <c r="D1258" s="52">
        <v>16.3</v>
      </c>
    </row>
    <row r="1259" spans="1:4" s="9" customFormat="1" x14ac:dyDescent="0.3">
      <c r="A1259" s="8">
        <f t="shared" si="19"/>
        <v>40982.083333330287</v>
      </c>
      <c r="B1259" s="51">
        <v>798</v>
      </c>
      <c r="C1259" s="51">
        <v>131</v>
      </c>
      <c r="D1259" s="52">
        <v>16.100000000000001</v>
      </c>
    </row>
    <row r="1260" spans="1:4" s="9" customFormat="1" x14ac:dyDescent="0.3">
      <c r="A1260" s="8">
        <f t="shared" si="19"/>
        <v>40982.093749996951</v>
      </c>
      <c r="B1260" s="51">
        <v>851</v>
      </c>
      <c r="C1260" s="51">
        <v>131</v>
      </c>
      <c r="D1260" s="52">
        <v>16</v>
      </c>
    </row>
    <row r="1261" spans="1:4" s="9" customFormat="1" x14ac:dyDescent="0.3">
      <c r="A1261" s="8">
        <f t="shared" si="19"/>
        <v>40982.104166663616</v>
      </c>
      <c r="B1261" s="51">
        <v>830</v>
      </c>
      <c r="C1261" s="51">
        <v>129</v>
      </c>
      <c r="D1261" s="52">
        <v>16</v>
      </c>
    </row>
    <row r="1262" spans="1:4" s="9" customFormat="1" x14ac:dyDescent="0.3">
      <c r="A1262" s="8">
        <f t="shared" si="19"/>
        <v>40982.11458333028</v>
      </c>
      <c r="B1262" s="51">
        <v>800</v>
      </c>
      <c r="C1262" s="51">
        <v>130</v>
      </c>
      <c r="D1262" s="52">
        <v>15.8</v>
      </c>
    </row>
    <row r="1263" spans="1:4" s="9" customFormat="1" x14ac:dyDescent="0.3">
      <c r="A1263" s="8">
        <f t="shared" si="19"/>
        <v>40982.124999996944</v>
      </c>
      <c r="B1263" s="51">
        <v>823</v>
      </c>
      <c r="C1263" s="51">
        <v>131</v>
      </c>
      <c r="D1263" s="52">
        <v>16</v>
      </c>
    </row>
    <row r="1264" spans="1:4" s="9" customFormat="1" x14ac:dyDescent="0.3">
      <c r="A1264" s="8">
        <f t="shared" si="19"/>
        <v>40982.135416663608</v>
      </c>
      <c r="B1264" s="51">
        <v>782</v>
      </c>
      <c r="C1264" s="51">
        <v>130</v>
      </c>
      <c r="D1264" s="52">
        <v>15.9</v>
      </c>
    </row>
    <row r="1265" spans="1:4" s="9" customFormat="1" x14ac:dyDescent="0.3">
      <c r="A1265" s="8">
        <f t="shared" si="19"/>
        <v>40982.145833330273</v>
      </c>
      <c r="B1265" s="51">
        <v>792</v>
      </c>
      <c r="C1265" s="51">
        <v>132</v>
      </c>
      <c r="D1265" s="52">
        <v>16</v>
      </c>
    </row>
    <row r="1266" spans="1:4" s="9" customFormat="1" x14ac:dyDescent="0.3">
      <c r="A1266" s="8">
        <f t="shared" si="19"/>
        <v>40982.156249996937</v>
      </c>
      <c r="B1266" s="51">
        <v>811</v>
      </c>
      <c r="C1266" s="51">
        <v>131</v>
      </c>
      <c r="D1266" s="52">
        <v>16</v>
      </c>
    </row>
    <row r="1267" spans="1:4" s="9" customFormat="1" x14ac:dyDescent="0.3">
      <c r="A1267" s="8">
        <f t="shared" si="19"/>
        <v>40982.166666663601</v>
      </c>
      <c r="B1267" s="51">
        <v>800</v>
      </c>
      <c r="C1267" s="51">
        <v>130</v>
      </c>
      <c r="D1267" s="52">
        <v>16.100000000000001</v>
      </c>
    </row>
    <row r="1268" spans="1:4" s="9" customFormat="1" x14ac:dyDescent="0.3">
      <c r="A1268" s="8">
        <f t="shared" si="19"/>
        <v>40982.177083330265</v>
      </c>
      <c r="B1268" s="51">
        <v>835</v>
      </c>
      <c r="C1268" s="51">
        <v>130</v>
      </c>
      <c r="D1268" s="52">
        <v>16.100000000000001</v>
      </c>
    </row>
    <row r="1269" spans="1:4" s="9" customFormat="1" x14ac:dyDescent="0.3">
      <c r="A1269" s="8">
        <f t="shared" si="19"/>
        <v>40982.18749999693</v>
      </c>
      <c r="B1269" s="51">
        <v>796</v>
      </c>
      <c r="C1269" s="51">
        <v>132</v>
      </c>
      <c r="D1269" s="52">
        <v>16.100000000000001</v>
      </c>
    </row>
    <row r="1270" spans="1:4" s="9" customFormat="1" x14ac:dyDescent="0.3">
      <c r="A1270" s="8">
        <f t="shared" si="19"/>
        <v>40982.197916663594</v>
      </c>
      <c r="B1270" s="51">
        <v>809</v>
      </c>
      <c r="C1270" s="51">
        <v>131</v>
      </c>
      <c r="D1270" s="52">
        <v>16.3</v>
      </c>
    </row>
    <row r="1271" spans="1:4" s="9" customFormat="1" x14ac:dyDescent="0.3">
      <c r="A1271" s="8">
        <f t="shared" si="19"/>
        <v>40982.208333330258</v>
      </c>
      <c r="B1271" s="51">
        <v>817</v>
      </c>
      <c r="C1271" s="51">
        <v>130</v>
      </c>
      <c r="D1271" s="52">
        <v>16.100000000000001</v>
      </c>
    </row>
    <row r="1272" spans="1:4" s="9" customFormat="1" x14ac:dyDescent="0.3">
      <c r="A1272" s="8">
        <f t="shared" si="19"/>
        <v>40982.218749996922</v>
      </c>
      <c r="B1272" s="51">
        <v>806</v>
      </c>
      <c r="C1272" s="51">
        <v>130</v>
      </c>
      <c r="D1272" s="52">
        <v>16.2</v>
      </c>
    </row>
    <row r="1273" spans="1:4" s="9" customFormat="1" x14ac:dyDescent="0.3">
      <c r="A1273" s="8">
        <f t="shared" si="19"/>
        <v>40982.229166663587</v>
      </c>
      <c r="B1273" s="51">
        <v>834</v>
      </c>
      <c r="C1273" s="51">
        <v>133</v>
      </c>
      <c r="D1273" s="52">
        <v>16.3</v>
      </c>
    </row>
    <row r="1274" spans="1:4" s="9" customFormat="1" x14ac:dyDescent="0.3">
      <c r="A1274" s="8">
        <f t="shared" si="19"/>
        <v>40982.239583330251</v>
      </c>
      <c r="B1274" s="51">
        <v>818</v>
      </c>
      <c r="C1274" s="51">
        <v>131</v>
      </c>
      <c r="D1274" s="52">
        <v>16.100000000000001</v>
      </c>
    </row>
    <row r="1275" spans="1:4" s="9" customFormat="1" x14ac:dyDescent="0.3">
      <c r="A1275" s="8">
        <f t="shared" si="19"/>
        <v>40982.249999996915</v>
      </c>
      <c r="B1275" s="51">
        <v>793</v>
      </c>
      <c r="C1275" s="51">
        <v>131</v>
      </c>
      <c r="D1275" s="52">
        <v>16.2</v>
      </c>
    </row>
    <row r="1276" spans="1:4" s="9" customFormat="1" x14ac:dyDescent="0.3">
      <c r="A1276" s="8">
        <f t="shared" si="19"/>
        <v>40982.260416663579</v>
      </c>
      <c r="B1276" s="51">
        <v>794</v>
      </c>
      <c r="C1276" s="51">
        <v>130</v>
      </c>
      <c r="D1276" s="52">
        <v>16</v>
      </c>
    </row>
    <row r="1277" spans="1:4" s="9" customFormat="1" x14ac:dyDescent="0.3">
      <c r="A1277" s="8">
        <f t="shared" si="19"/>
        <v>40982.270833330243</v>
      </c>
      <c r="B1277" s="51">
        <v>828</v>
      </c>
      <c r="C1277" s="51">
        <v>130</v>
      </c>
      <c r="D1277" s="52">
        <v>16.2</v>
      </c>
    </row>
    <row r="1278" spans="1:4" s="9" customFormat="1" x14ac:dyDescent="0.3">
      <c r="A1278" s="8">
        <f t="shared" si="19"/>
        <v>40982.281249996908</v>
      </c>
      <c r="B1278" s="51">
        <v>788</v>
      </c>
      <c r="C1278" s="51">
        <v>131</v>
      </c>
      <c r="D1278" s="52">
        <v>16.2</v>
      </c>
    </row>
    <row r="1279" spans="1:4" s="9" customFormat="1" x14ac:dyDescent="0.3">
      <c r="A1279" s="8">
        <f t="shared" si="19"/>
        <v>40982.291666663572</v>
      </c>
      <c r="B1279" s="51">
        <v>796</v>
      </c>
      <c r="C1279" s="51">
        <v>131</v>
      </c>
      <c r="D1279" s="52">
        <v>16.2</v>
      </c>
    </row>
    <row r="1280" spans="1:4" s="9" customFormat="1" x14ac:dyDescent="0.3">
      <c r="A1280" s="8">
        <f t="shared" si="19"/>
        <v>40982.302083330236</v>
      </c>
      <c r="B1280" s="51">
        <v>774</v>
      </c>
      <c r="C1280" s="51">
        <v>130</v>
      </c>
      <c r="D1280" s="52">
        <v>16.3</v>
      </c>
    </row>
    <row r="1281" spans="1:4" s="9" customFormat="1" x14ac:dyDescent="0.3">
      <c r="A1281" s="8">
        <f t="shared" si="19"/>
        <v>40982.3124999969</v>
      </c>
      <c r="B1281" s="51">
        <v>770</v>
      </c>
      <c r="C1281" s="51">
        <v>131</v>
      </c>
      <c r="D1281" s="52">
        <v>16.100000000000001</v>
      </c>
    </row>
    <row r="1282" spans="1:4" s="9" customFormat="1" x14ac:dyDescent="0.3">
      <c r="A1282" s="8">
        <f t="shared" si="19"/>
        <v>40982.322916663565</v>
      </c>
      <c r="B1282" s="51">
        <v>823</v>
      </c>
      <c r="C1282" s="51">
        <v>131</v>
      </c>
      <c r="D1282" s="52">
        <v>16.100000000000001</v>
      </c>
    </row>
    <row r="1283" spans="1:4" s="9" customFormat="1" x14ac:dyDescent="0.3">
      <c r="A1283" s="8">
        <f t="shared" si="19"/>
        <v>40982.333333330229</v>
      </c>
      <c r="B1283" s="51">
        <v>799</v>
      </c>
      <c r="C1283" s="51">
        <v>130</v>
      </c>
      <c r="D1283" s="52">
        <v>16</v>
      </c>
    </row>
    <row r="1284" spans="1:4" s="9" customFormat="1" x14ac:dyDescent="0.3">
      <c r="A1284" s="8">
        <f t="shared" si="19"/>
        <v>40982.343749996893</v>
      </c>
      <c r="B1284" s="51">
        <v>789</v>
      </c>
      <c r="C1284" s="51">
        <v>131</v>
      </c>
      <c r="D1284" s="52">
        <v>16.2</v>
      </c>
    </row>
    <row r="1285" spans="1:4" s="9" customFormat="1" x14ac:dyDescent="0.3">
      <c r="A1285" s="8">
        <f t="shared" ref="A1285:A1348" si="20">A1284+1/24/4</f>
        <v>40982.354166663557</v>
      </c>
      <c r="B1285" s="51">
        <v>783</v>
      </c>
      <c r="C1285" s="51">
        <v>132</v>
      </c>
      <c r="D1285" s="52">
        <v>16.2</v>
      </c>
    </row>
    <row r="1286" spans="1:4" s="9" customFormat="1" x14ac:dyDescent="0.3">
      <c r="A1286" s="8">
        <f t="shared" si="20"/>
        <v>40982.364583330222</v>
      </c>
      <c r="B1286" s="51">
        <v>780</v>
      </c>
      <c r="C1286" s="51">
        <v>132</v>
      </c>
      <c r="D1286" s="52">
        <v>15.9</v>
      </c>
    </row>
    <row r="1287" spans="1:4" s="9" customFormat="1" x14ac:dyDescent="0.3">
      <c r="A1287" s="8">
        <f t="shared" si="20"/>
        <v>40982.374999996886</v>
      </c>
      <c r="B1287" s="51">
        <v>794</v>
      </c>
      <c r="C1287" s="51">
        <v>132</v>
      </c>
      <c r="D1287" s="52">
        <v>16</v>
      </c>
    </row>
    <row r="1288" spans="1:4" s="9" customFormat="1" x14ac:dyDescent="0.3">
      <c r="A1288" s="8">
        <f t="shared" si="20"/>
        <v>40982.38541666355</v>
      </c>
      <c r="B1288" s="51">
        <v>806</v>
      </c>
      <c r="C1288" s="51">
        <v>131</v>
      </c>
      <c r="D1288" s="52">
        <v>15.9</v>
      </c>
    </row>
    <row r="1289" spans="1:4" s="9" customFormat="1" x14ac:dyDescent="0.3">
      <c r="A1289" s="8">
        <f t="shared" si="20"/>
        <v>40982.395833330214</v>
      </c>
      <c r="B1289" s="51">
        <v>818</v>
      </c>
      <c r="C1289" s="51">
        <v>130</v>
      </c>
      <c r="D1289" s="52">
        <v>16.2</v>
      </c>
    </row>
    <row r="1290" spans="1:4" s="9" customFormat="1" x14ac:dyDescent="0.3">
      <c r="A1290" s="8">
        <f t="shared" si="20"/>
        <v>40982.406249996879</v>
      </c>
      <c r="B1290" s="51">
        <v>857</v>
      </c>
      <c r="C1290" s="51">
        <v>131</v>
      </c>
      <c r="D1290" s="52">
        <v>16</v>
      </c>
    </row>
    <row r="1291" spans="1:4" s="9" customFormat="1" x14ac:dyDescent="0.3">
      <c r="A1291" s="8">
        <f t="shared" si="20"/>
        <v>40982.416666663543</v>
      </c>
      <c r="B1291" s="51">
        <v>827</v>
      </c>
      <c r="C1291" s="51">
        <v>132</v>
      </c>
      <c r="D1291" s="52">
        <v>15.9</v>
      </c>
    </row>
    <row r="1292" spans="1:4" s="9" customFormat="1" x14ac:dyDescent="0.3">
      <c r="A1292" s="8">
        <f t="shared" si="20"/>
        <v>40982.427083330207</v>
      </c>
      <c r="B1292" s="51">
        <v>774</v>
      </c>
      <c r="C1292" s="51">
        <v>131</v>
      </c>
      <c r="D1292" s="52">
        <v>15.9</v>
      </c>
    </row>
    <row r="1293" spans="1:4" s="9" customFormat="1" x14ac:dyDescent="0.3">
      <c r="A1293" s="8">
        <f t="shared" si="20"/>
        <v>40982.437499996871</v>
      </c>
      <c r="B1293" s="51">
        <v>772</v>
      </c>
      <c r="C1293" s="51">
        <v>133</v>
      </c>
      <c r="D1293" s="52">
        <v>16.100000000000001</v>
      </c>
    </row>
    <row r="1294" spans="1:4" s="9" customFormat="1" x14ac:dyDescent="0.3">
      <c r="A1294" s="8">
        <f t="shared" si="20"/>
        <v>40982.447916663536</v>
      </c>
      <c r="B1294" s="51">
        <v>799</v>
      </c>
      <c r="C1294" s="51">
        <v>133</v>
      </c>
      <c r="D1294" s="52">
        <v>16.3</v>
      </c>
    </row>
    <row r="1295" spans="1:4" s="9" customFormat="1" x14ac:dyDescent="0.3">
      <c r="A1295" s="8">
        <f t="shared" si="20"/>
        <v>40982.4583333302</v>
      </c>
      <c r="B1295" s="51">
        <v>782</v>
      </c>
      <c r="C1295" s="51">
        <v>131</v>
      </c>
      <c r="D1295" s="52">
        <v>16.100000000000001</v>
      </c>
    </row>
    <row r="1296" spans="1:4" s="9" customFormat="1" x14ac:dyDescent="0.3">
      <c r="A1296" s="8">
        <f t="shared" si="20"/>
        <v>40982.468749996864</v>
      </c>
      <c r="B1296" s="51">
        <v>804</v>
      </c>
      <c r="C1296" s="51">
        <v>133</v>
      </c>
      <c r="D1296" s="52">
        <v>16.100000000000001</v>
      </c>
    </row>
    <row r="1297" spans="1:4" s="9" customFormat="1" x14ac:dyDescent="0.3">
      <c r="A1297" s="8">
        <f t="shared" si="20"/>
        <v>40982.479166663528</v>
      </c>
      <c r="B1297" s="51">
        <v>801</v>
      </c>
      <c r="C1297" s="51">
        <v>132</v>
      </c>
      <c r="D1297" s="52">
        <v>15.9</v>
      </c>
    </row>
    <row r="1298" spans="1:4" s="9" customFormat="1" x14ac:dyDescent="0.3">
      <c r="A1298" s="8">
        <f t="shared" si="20"/>
        <v>40982.489583330193</v>
      </c>
      <c r="B1298" s="51">
        <v>800</v>
      </c>
      <c r="C1298" s="51">
        <v>132</v>
      </c>
      <c r="D1298" s="52">
        <v>15.9</v>
      </c>
    </row>
    <row r="1299" spans="1:4" s="9" customFormat="1" x14ac:dyDescent="0.3">
      <c r="A1299" s="8">
        <f t="shared" si="20"/>
        <v>40982.499999996857</v>
      </c>
      <c r="B1299" s="51">
        <v>834</v>
      </c>
      <c r="C1299" s="51">
        <v>145</v>
      </c>
      <c r="D1299" s="52">
        <v>16.3</v>
      </c>
    </row>
    <row r="1300" spans="1:4" s="9" customFormat="1" x14ac:dyDescent="0.3">
      <c r="A1300" s="8">
        <f t="shared" si="20"/>
        <v>40982.510416663521</v>
      </c>
      <c r="B1300" s="51">
        <v>845</v>
      </c>
      <c r="C1300" s="51">
        <v>140</v>
      </c>
      <c r="D1300" s="52">
        <v>16.2</v>
      </c>
    </row>
    <row r="1301" spans="1:4" s="9" customFormat="1" x14ac:dyDescent="0.3">
      <c r="A1301" s="8">
        <f t="shared" si="20"/>
        <v>40982.520833330185</v>
      </c>
      <c r="B1301" s="51">
        <v>884</v>
      </c>
      <c r="C1301" s="51">
        <v>142</v>
      </c>
      <c r="D1301" s="52">
        <v>16.3</v>
      </c>
    </row>
    <row r="1302" spans="1:4" s="9" customFormat="1" x14ac:dyDescent="0.3">
      <c r="A1302" s="8">
        <f t="shared" si="20"/>
        <v>40982.53124999685</v>
      </c>
      <c r="B1302" s="51">
        <v>939</v>
      </c>
      <c r="C1302" s="51">
        <v>140</v>
      </c>
      <c r="D1302" s="52">
        <v>16.5</v>
      </c>
    </row>
    <row r="1303" spans="1:4" s="9" customFormat="1" x14ac:dyDescent="0.3">
      <c r="A1303" s="8">
        <f t="shared" si="20"/>
        <v>40982.541666663514</v>
      </c>
      <c r="B1303" s="51">
        <v>916</v>
      </c>
      <c r="C1303" s="51">
        <v>142</v>
      </c>
      <c r="D1303" s="52">
        <v>16</v>
      </c>
    </row>
    <row r="1304" spans="1:4" s="9" customFormat="1" x14ac:dyDescent="0.3">
      <c r="A1304" s="8">
        <f t="shared" si="20"/>
        <v>40982.552083330178</v>
      </c>
      <c r="B1304" s="51">
        <v>890</v>
      </c>
      <c r="C1304" s="51">
        <v>141</v>
      </c>
      <c r="D1304" s="52">
        <v>16.100000000000001</v>
      </c>
    </row>
    <row r="1305" spans="1:4" s="9" customFormat="1" x14ac:dyDescent="0.3">
      <c r="A1305" s="8">
        <f t="shared" si="20"/>
        <v>40982.562499996842</v>
      </c>
      <c r="B1305" s="51">
        <v>898</v>
      </c>
      <c r="C1305" s="51">
        <v>141</v>
      </c>
      <c r="D1305" s="52">
        <v>16</v>
      </c>
    </row>
    <row r="1306" spans="1:4" s="9" customFormat="1" x14ac:dyDescent="0.3">
      <c r="A1306" s="8">
        <f t="shared" si="20"/>
        <v>40982.572916663506</v>
      </c>
      <c r="B1306" s="51">
        <v>832</v>
      </c>
      <c r="C1306" s="51">
        <v>141</v>
      </c>
      <c r="D1306" s="52">
        <v>16</v>
      </c>
    </row>
    <row r="1307" spans="1:4" s="9" customFormat="1" x14ac:dyDescent="0.3">
      <c r="A1307" s="8">
        <f t="shared" si="20"/>
        <v>40982.583333330171</v>
      </c>
      <c r="B1307" s="51">
        <v>266</v>
      </c>
      <c r="C1307" s="51">
        <v>0</v>
      </c>
      <c r="D1307" s="52">
        <v>16.8</v>
      </c>
    </row>
    <row r="1308" spans="1:4" s="9" customFormat="1" x14ac:dyDescent="0.3">
      <c r="A1308" s="8">
        <f t="shared" si="20"/>
        <v>40982.593749996835</v>
      </c>
      <c r="B1308" s="51">
        <v>154</v>
      </c>
      <c r="C1308" s="51">
        <v>0</v>
      </c>
      <c r="D1308" s="52">
        <v>16.5</v>
      </c>
    </row>
    <row r="1309" spans="1:4" s="9" customFormat="1" x14ac:dyDescent="0.3">
      <c r="A1309" s="8">
        <f t="shared" si="20"/>
        <v>40982.604166663499</v>
      </c>
      <c r="B1309" s="51">
        <v>101</v>
      </c>
      <c r="C1309" s="51">
        <v>0</v>
      </c>
      <c r="D1309" s="52">
        <v>16.399999999999999</v>
      </c>
    </row>
    <row r="1310" spans="1:4" s="9" customFormat="1" x14ac:dyDescent="0.3">
      <c r="A1310" s="8">
        <f t="shared" si="20"/>
        <v>40982.614583330163</v>
      </c>
      <c r="B1310" s="51">
        <v>75</v>
      </c>
      <c r="C1310" s="51">
        <v>0</v>
      </c>
      <c r="D1310" s="52">
        <v>16.600000000000001</v>
      </c>
    </row>
    <row r="1311" spans="1:4" s="9" customFormat="1" x14ac:dyDescent="0.3">
      <c r="A1311" s="8">
        <f t="shared" si="20"/>
        <v>40982.624999996828</v>
      </c>
      <c r="B1311" s="51">
        <v>55</v>
      </c>
      <c r="C1311" s="51">
        <v>0</v>
      </c>
      <c r="D1311" s="52">
        <v>16.399999999999999</v>
      </c>
    </row>
    <row r="1312" spans="1:4" s="9" customFormat="1" x14ac:dyDescent="0.3">
      <c r="A1312" s="8">
        <f t="shared" si="20"/>
        <v>40982.635416663492</v>
      </c>
      <c r="B1312" s="51">
        <v>42</v>
      </c>
      <c r="C1312" s="51">
        <v>0</v>
      </c>
      <c r="D1312" s="52">
        <v>16.5</v>
      </c>
    </row>
    <row r="1313" spans="1:4" s="9" customFormat="1" x14ac:dyDescent="0.3">
      <c r="A1313" s="8">
        <f t="shared" si="20"/>
        <v>40982.645833330156</v>
      </c>
      <c r="B1313" s="51">
        <v>34</v>
      </c>
      <c r="C1313" s="51">
        <v>0</v>
      </c>
      <c r="D1313" s="52">
        <v>16.3</v>
      </c>
    </row>
    <row r="1314" spans="1:4" s="9" customFormat="1" x14ac:dyDescent="0.3">
      <c r="A1314" s="8">
        <f t="shared" si="20"/>
        <v>40982.65624999682</v>
      </c>
      <c r="B1314" s="51">
        <v>27</v>
      </c>
      <c r="C1314" s="51">
        <v>0</v>
      </c>
      <c r="D1314" s="52">
        <v>16.399999999999999</v>
      </c>
    </row>
    <row r="1315" spans="1:4" s="9" customFormat="1" x14ac:dyDescent="0.3">
      <c r="A1315" s="8">
        <f t="shared" si="20"/>
        <v>40982.666666663485</v>
      </c>
      <c r="B1315" s="51">
        <v>23</v>
      </c>
      <c r="C1315" s="51">
        <v>0</v>
      </c>
      <c r="D1315" s="52">
        <v>16.5</v>
      </c>
    </row>
    <row r="1316" spans="1:4" s="9" customFormat="1" x14ac:dyDescent="0.3">
      <c r="A1316" s="8">
        <f t="shared" si="20"/>
        <v>40982.677083330149</v>
      </c>
      <c r="B1316" s="51">
        <v>19</v>
      </c>
      <c r="C1316" s="51">
        <v>0</v>
      </c>
      <c r="D1316" s="52">
        <v>16.3</v>
      </c>
    </row>
    <row r="1317" spans="1:4" s="9" customFormat="1" x14ac:dyDescent="0.3">
      <c r="A1317" s="8">
        <f t="shared" si="20"/>
        <v>40982.687499996813</v>
      </c>
      <c r="B1317" s="51">
        <v>17</v>
      </c>
      <c r="C1317" s="51">
        <v>0</v>
      </c>
      <c r="D1317" s="52">
        <v>16.3</v>
      </c>
    </row>
    <row r="1318" spans="1:4" s="9" customFormat="1" x14ac:dyDescent="0.3">
      <c r="A1318" s="8">
        <f t="shared" si="20"/>
        <v>40982.697916663477</v>
      </c>
      <c r="B1318" s="51">
        <v>14</v>
      </c>
      <c r="C1318" s="51">
        <v>0</v>
      </c>
      <c r="D1318" s="52">
        <v>14.9</v>
      </c>
    </row>
    <row r="1319" spans="1:4" s="9" customFormat="1" x14ac:dyDescent="0.3">
      <c r="A1319" s="8">
        <f t="shared" si="20"/>
        <v>40982.708333330142</v>
      </c>
      <c r="B1319" s="51">
        <v>13</v>
      </c>
      <c r="C1319" s="51">
        <v>0</v>
      </c>
      <c r="D1319" s="52">
        <v>14.9</v>
      </c>
    </row>
    <row r="1320" spans="1:4" s="9" customFormat="1" x14ac:dyDescent="0.3">
      <c r="A1320" s="8">
        <f t="shared" si="20"/>
        <v>40982.718749996806</v>
      </c>
      <c r="B1320" s="51">
        <v>11</v>
      </c>
      <c r="C1320" s="51">
        <v>0</v>
      </c>
      <c r="D1320" s="52">
        <v>15.2</v>
      </c>
    </row>
    <row r="1321" spans="1:4" s="9" customFormat="1" x14ac:dyDescent="0.3">
      <c r="A1321" s="8">
        <f t="shared" si="20"/>
        <v>40982.72916666347</v>
      </c>
      <c r="B1321" s="51">
        <v>9</v>
      </c>
      <c r="C1321" s="51">
        <v>0</v>
      </c>
      <c r="D1321" s="52">
        <v>15.2</v>
      </c>
    </row>
    <row r="1322" spans="1:4" s="9" customFormat="1" x14ac:dyDescent="0.3">
      <c r="A1322" s="8">
        <f t="shared" si="20"/>
        <v>40982.739583330134</v>
      </c>
      <c r="B1322" s="51">
        <v>7</v>
      </c>
      <c r="C1322" s="51">
        <v>0</v>
      </c>
      <c r="D1322" s="52">
        <v>15.4</v>
      </c>
    </row>
    <row r="1323" spans="1:4" s="9" customFormat="1" x14ac:dyDescent="0.3">
      <c r="A1323" s="8">
        <f t="shared" si="20"/>
        <v>40982.749999996799</v>
      </c>
      <c r="B1323" s="51">
        <v>8</v>
      </c>
      <c r="C1323" s="51">
        <v>0</v>
      </c>
      <c r="D1323" s="52">
        <v>15.3</v>
      </c>
    </row>
    <row r="1324" spans="1:4" s="9" customFormat="1" x14ac:dyDescent="0.3">
      <c r="A1324" s="8">
        <f t="shared" si="20"/>
        <v>40982.760416663463</v>
      </c>
      <c r="B1324" s="51">
        <v>396</v>
      </c>
      <c r="C1324" s="51">
        <v>127</v>
      </c>
      <c r="D1324" s="52">
        <v>30.6</v>
      </c>
    </row>
    <row r="1325" spans="1:4" s="9" customFormat="1" x14ac:dyDescent="0.3">
      <c r="A1325" s="8">
        <f t="shared" si="20"/>
        <v>40982.770833330127</v>
      </c>
      <c r="B1325" s="51">
        <v>866</v>
      </c>
      <c r="C1325" s="51">
        <v>118</v>
      </c>
      <c r="D1325" s="52">
        <v>21.4</v>
      </c>
    </row>
    <row r="1326" spans="1:4" s="9" customFormat="1" x14ac:dyDescent="0.3">
      <c r="A1326" s="8">
        <f t="shared" si="20"/>
        <v>40982.781249996791</v>
      </c>
      <c r="B1326" s="51">
        <v>892</v>
      </c>
      <c r="C1326" s="51">
        <v>116</v>
      </c>
      <c r="D1326" s="52">
        <v>20.399999999999999</v>
      </c>
    </row>
    <row r="1327" spans="1:4" s="9" customFormat="1" x14ac:dyDescent="0.3">
      <c r="A1327" s="8">
        <f t="shared" si="20"/>
        <v>40982.791666663456</v>
      </c>
      <c r="B1327" s="51">
        <v>865</v>
      </c>
      <c r="C1327" s="51">
        <v>116</v>
      </c>
      <c r="D1327" s="52">
        <v>20.6</v>
      </c>
    </row>
    <row r="1328" spans="1:4" s="9" customFormat="1" x14ac:dyDescent="0.3">
      <c r="A1328" s="8">
        <f t="shared" si="20"/>
        <v>40982.80208333012</v>
      </c>
      <c r="B1328" s="51">
        <v>837</v>
      </c>
      <c r="C1328" s="51">
        <v>115</v>
      </c>
      <c r="D1328" s="52">
        <v>20.8</v>
      </c>
    </row>
    <row r="1329" spans="1:4" s="9" customFormat="1" x14ac:dyDescent="0.3">
      <c r="A1329" s="8">
        <f t="shared" si="20"/>
        <v>40982.812499996784</v>
      </c>
      <c r="B1329" s="51">
        <v>876</v>
      </c>
      <c r="C1329" s="51">
        <v>115</v>
      </c>
      <c r="D1329" s="52">
        <v>20.5</v>
      </c>
    </row>
    <row r="1330" spans="1:4" s="9" customFormat="1" x14ac:dyDescent="0.3">
      <c r="A1330" s="8">
        <f t="shared" si="20"/>
        <v>40982.822916663448</v>
      </c>
      <c r="B1330" s="51">
        <v>879</v>
      </c>
      <c r="C1330" s="51">
        <v>115</v>
      </c>
      <c r="D1330" s="52">
        <v>20.8</v>
      </c>
    </row>
    <row r="1331" spans="1:4" s="9" customFormat="1" x14ac:dyDescent="0.3">
      <c r="A1331" s="8">
        <f t="shared" si="20"/>
        <v>40982.833333330113</v>
      </c>
      <c r="B1331" s="51">
        <v>927</v>
      </c>
      <c r="C1331" s="51">
        <v>114</v>
      </c>
      <c r="D1331" s="52">
        <v>21</v>
      </c>
    </row>
    <row r="1332" spans="1:4" s="9" customFormat="1" x14ac:dyDescent="0.3">
      <c r="A1332" s="8">
        <f t="shared" si="20"/>
        <v>40982.843749996777</v>
      </c>
      <c r="B1332" s="51">
        <v>856</v>
      </c>
      <c r="C1332" s="51">
        <v>114</v>
      </c>
      <c r="D1332" s="52">
        <v>20.9</v>
      </c>
    </row>
    <row r="1333" spans="1:4" s="9" customFormat="1" x14ac:dyDescent="0.3">
      <c r="A1333" s="8">
        <f t="shared" si="20"/>
        <v>40982.854166663441</v>
      </c>
      <c r="B1333" s="51">
        <v>885</v>
      </c>
      <c r="C1333" s="51">
        <v>114</v>
      </c>
      <c r="D1333" s="52">
        <v>20.7</v>
      </c>
    </row>
    <row r="1334" spans="1:4" s="9" customFormat="1" x14ac:dyDescent="0.3">
      <c r="A1334" s="8">
        <f t="shared" si="20"/>
        <v>40982.864583330105</v>
      </c>
      <c r="B1334" s="51">
        <v>893</v>
      </c>
      <c r="C1334" s="51">
        <v>114</v>
      </c>
      <c r="D1334" s="52">
        <v>20.6</v>
      </c>
    </row>
    <row r="1335" spans="1:4" s="9" customFormat="1" x14ac:dyDescent="0.3">
      <c r="A1335" s="8">
        <f t="shared" si="20"/>
        <v>40982.874999996769</v>
      </c>
      <c r="B1335" s="51">
        <v>876</v>
      </c>
      <c r="C1335" s="51">
        <v>115</v>
      </c>
      <c r="D1335" s="52">
        <v>20.5</v>
      </c>
    </row>
    <row r="1336" spans="1:4" s="9" customFormat="1" x14ac:dyDescent="0.3">
      <c r="A1336" s="8">
        <f t="shared" si="20"/>
        <v>40982.885416663434</v>
      </c>
      <c r="B1336" s="51">
        <v>880</v>
      </c>
      <c r="C1336" s="51">
        <v>112</v>
      </c>
      <c r="D1336" s="52">
        <v>20.100000000000001</v>
      </c>
    </row>
    <row r="1337" spans="1:4" s="9" customFormat="1" x14ac:dyDescent="0.3">
      <c r="A1337" s="8">
        <f t="shared" si="20"/>
        <v>40982.895833330098</v>
      </c>
      <c r="B1337" s="51">
        <v>862</v>
      </c>
      <c r="C1337" s="51">
        <v>115</v>
      </c>
      <c r="D1337" s="52">
        <v>20.2</v>
      </c>
    </row>
    <row r="1338" spans="1:4" s="9" customFormat="1" x14ac:dyDescent="0.3">
      <c r="A1338" s="8">
        <f t="shared" si="20"/>
        <v>40982.906249996762</v>
      </c>
      <c r="B1338" s="51">
        <v>878</v>
      </c>
      <c r="C1338" s="51">
        <v>114</v>
      </c>
      <c r="D1338" s="52">
        <v>20.2</v>
      </c>
    </row>
    <row r="1339" spans="1:4" s="9" customFormat="1" x14ac:dyDescent="0.3">
      <c r="A1339" s="8">
        <f t="shared" si="20"/>
        <v>40982.916666663426</v>
      </c>
      <c r="B1339" s="51">
        <v>885</v>
      </c>
      <c r="C1339" s="51">
        <v>114</v>
      </c>
      <c r="D1339" s="52">
        <v>20.2</v>
      </c>
    </row>
    <row r="1340" spans="1:4" s="9" customFormat="1" x14ac:dyDescent="0.3">
      <c r="A1340" s="8">
        <f t="shared" si="20"/>
        <v>40982.927083330091</v>
      </c>
      <c r="B1340" s="51">
        <v>845</v>
      </c>
      <c r="C1340" s="51">
        <v>112</v>
      </c>
      <c r="D1340" s="52">
        <v>20.2</v>
      </c>
    </row>
    <row r="1341" spans="1:4" s="9" customFormat="1" x14ac:dyDescent="0.3">
      <c r="A1341" s="8">
        <f t="shared" si="20"/>
        <v>40982.937499996755</v>
      </c>
      <c r="B1341" s="51">
        <v>827</v>
      </c>
      <c r="C1341" s="51">
        <v>114</v>
      </c>
      <c r="D1341" s="52">
        <v>20.100000000000001</v>
      </c>
    </row>
    <row r="1342" spans="1:4" s="9" customFormat="1" x14ac:dyDescent="0.3">
      <c r="A1342" s="8">
        <f t="shared" si="20"/>
        <v>40982.947916663419</v>
      </c>
      <c r="B1342" s="51">
        <v>864</v>
      </c>
      <c r="C1342" s="51">
        <v>112</v>
      </c>
      <c r="D1342" s="52">
        <v>20.100000000000001</v>
      </c>
    </row>
    <row r="1343" spans="1:4" s="9" customFormat="1" x14ac:dyDescent="0.3">
      <c r="A1343" s="8">
        <f t="shared" si="20"/>
        <v>40982.958333330083</v>
      </c>
      <c r="B1343" s="51">
        <v>854</v>
      </c>
      <c r="C1343" s="51">
        <v>112</v>
      </c>
      <c r="D1343" s="52">
        <v>19.8</v>
      </c>
    </row>
    <row r="1344" spans="1:4" s="9" customFormat="1" x14ac:dyDescent="0.3">
      <c r="A1344" s="8">
        <f t="shared" si="20"/>
        <v>40982.968749996748</v>
      </c>
      <c r="B1344" s="51">
        <v>836</v>
      </c>
      <c r="C1344" s="51">
        <v>114</v>
      </c>
      <c r="D1344" s="52">
        <v>20.100000000000001</v>
      </c>
    </row>
    <row r="1345" spans="1:4" s="9" customFormat="1" x14ac:dyDescent="0.3">
      <c r="A1345" s="8">
        <f t="shared" si="20"/>
        <v>40982.979166663412</v>
      </c>
      <c r="B1345" s="51">
        <v>838</v>
      </c>
      <c r="C1345" s="51">
        <v>112</v>
      </c>
      <c r="D1345" s="52">
        <v>19.8</v>
      </c>
    </row>
    <row r="1346" spans="1:4" s="9" customFormat="1" x14ac:dyDescent="0.3">
      <c r="A1346" s="8">
        <f t="shared" si="20"/>
        <v>40982.989583330076</v>
      </c>
      <c r="B1346" s="51">
        <v>830</v>
      </c>
      <c r="C1346" s="51">
        <v>115</v>
      </c>
      <c r="D1346" s="52">
        <v>20.2</v>
      </c>
    </row>
    <row r="1347" spans="1:4" s="9" customFormat="1" x14ac:dyDescent="0.3">
      <c r="A1347" s="8">
        <f t="shared" si="20"/>
        <v>40982.99999999674</v>
      </c>
      <c r="B1347" s="51">
        <v>864</v>
      </c>
      <c r="C1347" s="51">
        <v>113</v>
      </c>
      <c r="D1347" s="52">
        <v>19.8</v>
      </c>
    </row>
    <row r="1348" spans="1:4" s="9" customFormat="1" x14ac:dyDescent="0.3">
      <c r="A1348" s="8">
        <f t="shared" si="20"/>
        <v>40983.010416663405</v>
      </c>
      <c r="B1348" s="51">
        <v>843</v>
      </c>
      <c r="C1348" s="51">
        <v>112</v>
      </c>
      <c r="D1348" s="52">
        <v>20.399999999999999</v>
      </c>
    </row>
    <row r="1349" spans="1:4" s="9" customFormat="1" x14ac:dyDescent="0.3">
      <c r="A1349" s="8">
        <f t="shared" ref="A1349:A1412" si="21">A1348+1/24/4</f>
        <v>40983.020833330069</v>
      </c>
      <c r="B1349" s="51">
        <v>857</v>
      </c>
      <c r="C1349" s="51">
        <v>113</v>
      </c>
      <c r="D1349" s="52">
        <v>20</v>
      </c>
    </row>
    <row r="1350" spans="1:4" s="9" customFormat="1" x14ac:dyDescent="0.3">
      <c r="A1350" s="8">
        <f t="shared" si="21"/>
        <v>40983.031249996733</v>
      </c>
      <c r="B1350" s="51">
        <v>849</v>
      </c>
      <c r="C1350" s="51">
        <v>113</v>
      </c>
      <c r="D1350" s="52">
        <v>19.8</v>
      </c>
    </row>
    <row r="1351" spans="1:4" s="9" customFormat="1" x14ac:dyDescent="0.3">
      <c r="A1351" s="8">
        <f t="shared" si="21"/>
        <v>40983.041666663397</v>
      </c>
      <c r="B1351" s="51">
        <v>832</v>
      </c>
      <c r="C1351" s="51">
        <v>112</v>
      </c>
      <c r="D1351" s="52">
        <v>19.600000000000001</v>
      </c>
    </row>
    <row r="1352" spans="1:4" s="9" customFormat="1" x14ac:dyDescent="0.3">
      <c r="A1352" s="8">
        <f t="shared" si="21"/>
        <v>40983.052083330062</v>
      </c>
      <c r="B1352" s="51">
        <v>834</v>
      </c>
      <c r="C1352" s="51">
        <v>110</v>
      </c>
      <c r="D1352" s="52">
        <v>19.8</v>
      </c>
    </row>
    <row r="1353" spans="1:4" s="9" customFormat="1" x14ac:dyDescent="0.3">
      <c r="A1353" s="8">
        <f t="shared" si="21"/>
        <v>40983.062499996726</v>
      </c>
      <c r="B1353" s="51">
        <v>852</v>
      </c>
      <c r="C1353" s="51">
        <v>111</v>
      </c>
      <c r="D1353" s="52">
        <v>19.7</v>
      </c>
    </row>
    <row r="1354" spans="1:4" s="9" customFormat="1" x14ac:dyDescent="0.3">
      <c r="A1354" s="8">
        <f t="shared" si="21"/>
        <v>40983.07291666339</v>
      </c>
      <c r="B1354" s="51">
        <v>832</v>
      </c>
      <c r="C1354" s="51">
        <v>113</v>
      </c>
      <c r="D1354" s="52">
        <v>19.600000000000001</v>
      </c>
    </row>
    <row r="1355" spans="1:4" s="9" customFormat="1" x14ac:dyDescent="0.3">
      <c r="A1355" s="8">
        <f t="shared" si="21"/>
        <v>40983.083333330054</v>
      </c>
      <c r="B1355" s="51">
        <v>881</v>
      </c>
      <c r="C1355" s="51">
        <v>111</v>
      </c>
      <c r="D1355" s="52">
        <v>20</v>
      </c>
    </row>
    <row r="1356" spans="1:4" s="9" customFormat="1" x14ac:dyDescent="0.3">
      <c r="A1356" s="8">
        <f t="shared" si="21"/>
        <v>40983.093749996719</v>
      </c>
      <c r="B1356" s="51">
        <v>848</v>
      </c>
      <c r="C1356" s="51">
        <v>112</v>
      </c>
      <c r="D1356" s="52">
        <v>19.8</v>
      </c>
    </row>
    <row r="1357" spans="1:4" s="9" customFormat="1" x14ac:dyDescent="0.3">
      <c r="A1357" s="8">
        <f t="shared" si="21"/>
        <v>40983.104166663383</v>
      </c>
      <c r="B1357" s="51">
        <v>837</v>
      </c>
      <c r="C1357" s="51">
        <v>114</v>
      </c>
      <c r="D1357" s="52">
        <v>19.600000000000001</v>
      </c>
    </row>
    <row r="1358" spans="1:4" s="9" customFormat="1" x14ac:dyDescent="0.3">
      <c r="A1358" s="8">
        <f t="shared" si="21"/>
        <v>40983.114583330047</v>
      </c>
      <c r="B1358" s="51">
        <v>840</v>
      </c>
      <c r="C1358" s="51">
        <v>113</v>
      </c>
      <c r="D1358" s="52">
        <v>20.2</v>
      </c>
    </row>
    <row r="1359" spans="1:4" s="9" customFormat="1" x14ac:dyDescent="0.3">
      <c r="A1359" s="8">
        <f t="shared" si="21"/>
        <v>40983.124999996711</v>
      </c>
      <c r="B1359" s="51">
        <v>828</v>
      </c>
      <c r="C1359" s="51">
        <v>114</v>
      </c>
      <c r="D1359" s="52">
        <v>19.600000000000001</v>
      </c>
    </row>
    <row r="1360" spans="1:4" s="9" customFormat="1" x14ac:dyDescent="0.3">
      <c r="A1360" s="8">
        <f t="shared" si="21"/>
        <v>40983.135416663376</v>
      </c>
      <c r="B1360" s="51">
        <v>829</v>
      </c>
      <c r="C1360" s="51">
        <v>113</v>
      </c>
      <c r="D1360" s="52">
        <v>19.8</v>
      </c>
    </row>
    <row r="1361" spans="1:4" s="9" customFormat="1" x14ac:dyDescent="0.3">
      <c r="A1361" s="8">
        <f t="shared" si="21"/>
        <v>40983.14583333004</v>
      </c>
      <c r="B1361" s="51">
        <v>828</v>
      </c>
      <c r="C1361" s="51">
        <v>112</v>
      </c>
      <c r="D1361" s="52">
        <v>19.600000000000001</v>
      </c>
    </row>
    <row r="1362" spans="1:4" s="9" customFormat="1" x14ac:dyDescent="0.3">
      <c r="A1362" s="8">
        <f t="shared" si="21"/>
        <v>40983.156249996704</v>
      </c>
      <c r="B1362" s="51">
        <v>809</v>
      </c>
      <c r="C1362" s="51">
        <v>111</v>
      </c>
      <c r="D1362" s="52">
        <v>19.399999999999999</v>
      </c>
    </row>
    <row r="1363" spans="1:4" s="9" customFormat="1" x14ac:dyDescent="0.3">
      <c r="A1363" s="8">
        <f t="shared" si="21"/>
        <v>40983.166666663368</v>
      </c>
      <c r="B1363" s="51">
        <v>805</v>
      </c>
      <c r="C1363" s="51">
        <v>112</v>
      </c>
      <c r="D1363" s="52">
        <v>19.899999999999999</v>
      </c>
    </row>
    <row r="1364" spans="1:4" s="9" customFormat="1" x14ac:dyDescent="0.3">
      <c r="A1364" s="8">
        <f t="shared" si="21"/>
        <v>40983.177083330032</v>
      </c>
      <c r="B1364" s="51">
        <v>834</v>
      </c>
      <c r="C1364" s="51">
        <v>114</v>
      </c>
      <c r="D1364" s="52">
        <v>19.7</v>
      </c>
    </row>
    <row r="1365" spans="1:4" s="9" customFormat="1" x14ac:dyDescent="0.3">
      <c r="A1365" s="8">
        <f t="shared" si="21"/>
        <v>40983.187499996697</v>
      </c>
      <c r="B1365" s="51">
        <v>840</v>
      </c>
      <c r="C1365" s="51">
        <v>113</v>
      </c>
      <c r="D1365" s="52">
        <v>19.5</v>
      </c>
    </row>
    <row r="1366" spans="1:4" s="9" customFormat="1" x14ac:dyDescent="0.3">
      <c r="A1366" s="8">
        <f t="shared" si="21"/>
        <v>40983.197916663361</v>
      </c>
      <c r="B1366" s="51">
        <v>857</v>
      </c>
      <c r="C1366" s="51">
        <v>114</v>
      </c>
      <c r="D1366" s="52">
        <v>19.600000000000001</v>
      </c>
    </row>
    <row r="1367" spans="1:4" s="9" customFormat="1" x14ac:dyDescent="0.3">
      <c r="A1367" s="8">
        <f t="shared" si="21"/>
        <v>40983.208333330025</v>
      </c>
      <c r="B1367" s="51">
        <v>827</v>
      </c>
      <c r="C1367" s="51">
        <v>112</v>
      </c>
      <c r="D1367" s="52">
        <v>19.600000000000001</v>
      </c>
    </row>
    <row r="1368" spans="1:4" s="9" customFormat="1" x14ac:dyDescent="0.3">
      <c r="A1368" s="8">
        <f t="shared" si="21"/>
        <v>40983.218749996689</v>
      </c>
      <c r="B1368" s="51">
        <v>806</v>
      </c>
      <c r="C1368" s="51">
        <v>114</v>
      </c>
      <c r="D1368" s="52">
        <v>19.600000000000001</v>
      </c>
    </row>
    <row r="1369" spans="1:4" s="9" customFormat="1" x14ac:dyDescent="0.3">
      <c r="A1369" s="8">
        <f t="shared" si="21"/>
        <v>40983.229166663354</v>
      </c>
      <c r="B1369" s="51">
        <v>802</v>
      </c>
      <c r="C1369" s="51">
        <v>112</v>
      </c>
      <c r="D1369" s="52">
        <v>19.600000000000001</v>
      </c>
    </row>
    <row r="1370" spans="1:4" s="9" customFormat="1" x14ac:dyDescent="0.3">
      <c r="A1370" s="8">
        <f t="shared" si="21"/>
        <v>40983.239583330018</v>
      </c>
      <c r="B1370" s="51">
        <v>820</v>
      </c>
      <c r="C1370" s="51">
        <v>113</v>
      </c>
      <c r="D1370" s="52">
        <v>19.600000000000001</v>
      </c>
    </row>
    <row r="1371" spans="1:4" s="9" customFormat="1" x14ac:dyDescent="0.3">
      <c r="A1371" s="8">
        <f t="shared" si="21"/>
        <v>40983.249999996682</v>
      </c>
      <c r="B1371" s="51">
        <v>848</v>
      </c>
      <c r="C1371" s="51">
        <v>114</v>
      </c>
      <c r="D1371" s="52">
        <v>19.7</v>
      </c>
    </row>
    <row r="1372" spans="1:4" s="9" customFormat="1" x14ac:dyDescent="0.3">
      <c r="A1372" s="8">
        <f t="shared" si="21"/>
        <v>40983.260416663346</v>
      </c>
      <c r="B1372" s="51">
        <v>823</v>
      </c>
      <c r="C1372" s="51">
        <v>112</v>
      </c>
      <c r="D1372" s="52">
        <v>19.5</v>
      </c>
    </row>
    <row r="1373" spans="1:4" s="9" customFormat="1" x14ac:dyDescent="0.3">
      <c r="A1373" s="8">
        <f t="shared" si="21"/>
        <v>40983.270833330011</v>
      </c>
      <c r="B1373" s="51">
        <v>796</v>
      </c>
      <c r="C1373" s="51">
        <v>114</v>
      </c>
      <c r="D1373" s="52">
        <v>19.8</v>
      </c>
    </row>
    <row r="1374" spans="1:4" s="9" customFormat="1" x14ac:dyDescent="0.3">
      <c r="A1374" s="8">
        <f t="shared" si="21"/>
        <v>40983.281249996675</v>
      </c>
      <c r="B1374" s="51">
        <v>826</v>
      </c>
      <c r="C1374" s="51">
        <v>114</v>
      </c>
      <c r="D1374" s="52">
        <v>19.600000000000001</v>
      </c>
    </row>
    <row r="1375" spans="1:4" s="9" customFormat="1" x14ac:dyDescent="0.3">
      <c r="A1375" s="8">
        <f t="shared" si="21"/>
        <v>40983.291666663339</v>
      </c>
      <c r="B1375" s="51">
        <v>862</v>
      </c>
      <c r="C1375" s="51">
        <v>113</v>
      </c>
      <c r="D1375" s="52">
        <v>19.600000000000001</v>
      </c>
    </row>
    <row r="1376" spans="1:4" s="9" customFormat="1" x14ac:dyDescent="0.3">
      <c r="A1376" s="8">
        <f t="shared" si="21"/>
        <v>40983.302083330003</v>
      </c>
      <c r="B1376" s="51">
        <v>841</v>
      </c>
      <c r="C1376" s="51">
        <v>112</v>
      </c>
      <c r="D1376" s="52">
        <v>19.600000000000001</v>
      </c>
    </row>
    <row r="1377" spans="1:4" s="9" customFormat="1" x14ac:dyDescent="0.3">
      <c r="A1377" s="8">
        <f t="shared" si="21"/>
        <v>40983.312499996668</v>
      </c>
      <c r="B1377" s="51">
        <v>832</v>
      </c>
      <c r="C1377" s="51">
        <v>114</v>
      </c>
      <c r="D1377" s="52">
        <v>19.7</v>
      </c>
    </row>
    <row r="1378" spans="1:4" s="9" customFormat="1" x14ac:dyDescent="0.3">
      <c r="A1378" s="8">
        <f t="shared" si="21"/>
        <v>40983.322916663332</v>
      </c>
      <c r="B1378" s="51">
        <v>815</v>
      </c>
      <c r="C1378" s="51">
        <v>114</v>
      </c>
      <c r="D1378" s="52">
        <v>19.600000000000001</v>
      </c>
    </row>
    <row r="1379" spans="1:4" s="9" customFormat="1" x14ac:dyDescent="0.3">
      <c r="A1379" s="8">
        <f t="shared" si="21"/>
        <v>40983.333333329996</v>
      </c>
      <c r="B1379" s="51">
        <v>811</v>
      </c>
      <c r="C1379" s="51">
        <v>113</v>
      </c>
      <c r="D1379" s="52">
        <v>19.8</v>
      </c>
    </row>
    <row r="1380" spans="1:4" s="9" customFormat="1" x14ac:dyDescent="0.3">
      <c r="A1380" s="8">
        <f t="shared" si="21"/>
        <v>40983.34374999666</v>
      </c>
      <c r="B1380" s="51">
        <v>814</v>
      </c>
      <c r="C1380" s="51">
        <v>113</v>
      </c>
      <c r="D1380" s="52">
        <v>19.8</v>
      </c>
    </row>
    <row r="1381" spans="1:4" s="9" customFormat="1" x14ac:dyDescent="0.3">
      <c r="A1381" s="8">
        <f t="shared" si="21"/>
        <v>40983.354166663325</v>
      </c>
      <c r="B1381" s="51">
        <v>847</v>
      </c>
      <c r="C1381" s="51">
        <v>110</v>
      </c>
      <c r="D1381" s="52">
        <v>19.7</v>
      </c>
    </row>
    <row r="1382" spans="1:4" s="9" customFormat="1" x14ac:dyDescent="0.3">
      <c r="A1382" s="8">
        <f t="shared" si="21"/>
        <v>40983.364583329989</v>
      </c>
      <c r="B1382" s="51">
        <v>826</v>
      </c>
      <c r="C1382" s="51">
        <v>113</v>
      </c>
      <c r="D1382" s="52">
        <v>19.600000000000001</v>
      </c>
    </row>
    <row r="1383" spans="1:4" s="9" customFormat="1" x14ac:dyDescent="0.3">
      <c r="A1383" s="8">
        <f t="shared" si="21"/>
        <v>40983.374999996653</v>
      </c>
      <c r="B1383" s="51">
        <v>831</v>
      </c>
      <c r="C1383" s="51">
        <v>114</v>
      </c>
      <c r="D1383" s="52">
        <v>19.7</v>
      </c>
    </row>
    <row r="1384" spans="1:4" s="9" customFormat="1" x14ac:dyDescent="0.3">
      <c r="A1384" s="8">
        <f t="shared" si="21"/>
        <v>40983.385416663317</v>
      </c>
      <c r="B1384" s="51">
        <v>823</v>
      </c>
      <c r="C1384" s="51">
        <v>114</v>
      </c>
      <c r="D1384" s="52">
        <v>19.5</v>
      </c>
    </row>
    <row r="1385" spans="1:4" s="9" customFormat="1" x14ac:dyDescent="0.3">
      <c r="A1385" s="8">
        <f t="shared" si="21"/>
        <v>40983.395833329982</v>
      </c>
      <c r="B1385" s="51">
        <v>802</v>
      </c>
      <c r="C1385" s="51">
        <v>113</v>
      </c>
      <c r="D1385" s="52">
        <v>20</v>
      </c>
    </row>
    <row r="1386" spans="1:4" s="9" customFormat="1" x14ac:dyDescent="0.3">
      <c r="A1386" s="8">
        <f t="shared" si="21"/>
        <v>40983.406249996646</v>
      </c>
      <c r="B1386" s="51">
        <v>807</v>
      </c>
      <c r="C1386" s="51">
        <v>113</v>
      </c>
      <c r="D1386" s="52">
        <v>19.600000000000001</v>
      </c>
    </row>
    <row r="1387" spans="1:4" s="9" customFormat="1" x14ac:dyDescent="0.3">
      <c r="A1387" s="8">
        <f t="shared" si="21"/>
        <v>40983.41666666331</v>
      </c>
      <c r="B1387" s="51">
        <v>814</v>
      </c>
      <c r="C1387" s="51">
        <v>112</v>
      </c>
      <c r="D1387" s="52">
        <v>19.7</v>
      </c>
    </row>
    <row r="1388" spans="1:4" s="9" customFormat="1" x14ac:dyDescent="0.3">
      <c r="A1388" s="8">
        <f t="shared" si="21"/>
        <v>40983.427083329974</v>
      </c>
      <c r="B1388" s="51">
        <v>820</v>
      </c>
      <c r="C1388" s="51">
        <v>112</v>
      </c>
      <c r="D1388" s="52">
        <v>19.600000000000001</v>
      </c>
    </row>
    <row r="1389" spans="1:4" s="9" customFormat="1" x14ac:dyDescent="0.3">
      <c r="A1389" s="8">
        <f t="shared" si="21"/>
        <v>40983.437499996639</v>
      </c>
      <c r="B1389" s="51">
        <v>838</v>
      </c>
      <c r="C1389" s="51">
        <v>113</v>
      </c>
      <c r="D1389" s="52">
        <v>19.600000000000001</v>
      </c>
    </row>
    <row r="1390" spans="1:4" s="9" customFormat="1" x14ac:dyDescent="0.3">
      <c r="A1390" s="8">
        <f t="shared" si="21"/>
        <v>40983.447916663303</v>
      </c>
      <c r="B1390" s="51">
        <v>819</v>
      </c>
      <c r="C1390" s="51">
        <v>112</v>
      </c>
      <c r="D1390" s="52">
        <v>19.5</v>
      </c>
    </row>
    <row r="1391" spans="1:4" s="9" customFormat="1" x14ac:dyDescent="0.3">
      <c r="A1391" s="8">
        <f t="shared" si="21"/>
        <v>40983.458333329967</v>
      </c>
      <c r="B1391" s="51">
        <v>815</v>
      </c>
      <c r="C1391" s="51">
        <v>112</v>
      </c>
      <c r="D1391" s="52">
        <v>19.8</v>
      </c>
    </row>
    <row r="1392" spans="1:4" s="9" customFormat="1" x14ac:dyDescent="0.3">
      <c r="A1392" s="8">
        <f t="shared" si="21"/>
        <v>40983.468749996631</v>
      </c>
      <c r="B1392" s="51">
        <v>816</v>
      </c>
      <c r="C1392" s="51">
        <v>114</v>
      </c>
      <c r="D1392" s="52">
        <v>20.2</v>
      </c>
    </row>
    <row r="1393" spans="1:4" s="9" customFormat="1" x14ac:dyDescent="0.3">
      <c r="A1393" s="8">
        <f t="shared" si="21"/>
        <v>40983.479166663295</v>
      </c>
      <c r="B1393" s="51">
        <v>816</v>
      </c>
      <c r="C1393" s="51">
        <v>115</v>
      </c>
      <c r="D1393" s="52">
        <v>19.8</v>
      </c>
    </row>
    <row r="1394" spans="1:4" s="9" customFormat="1" x14ac:dyDescent="0.3">
      <c r="A1394" s="8">
        <f t="shared" si="21"/>
        <v>40983.48958332996</v>
      </c>
      <c r="B1394" s="51">
        <v>854</v>
      </c>
      <c r="C1394" s="51">
        <v>114</v>
      </c>
      <c r="D1394" s="52">
        <v>19.8</v>
      </c>
    </row>
    <row r="1395" spans="1:4" s="9" customFormat="1" x14ac:dyDescent="0.3">
      <c r="A1395" s="8">
        <f t="shared" si="21"/>
        <v>40983.499999996624</v>
      </c>
      <c r="B1395" s="51">
        <v>830</v>
      </c>
      <c r="C1395" s="51">
        <v>114</v>
      </c>
      <c r="D1395" s="52">
        <v>19.899999999999999</v>
      </c>
    </row>
    <row r="1396" spans="1:4" s="9" customFormat="1" x14ac:dyDescent="0.3">
      <c r="A1396" s="8">
        <f t="shared" si="21"/>
        <v>40983.510416663288</v>
      </c>
      <c r="B1396" s="51">
        <v>848</v>
      </c>
      <c r="C1396" s="51">
        <v>112</v>
      </c>
      <c r="D1396" s="52">
        <v>19.899999999999999</v>
      </c>
    </row>
    <row r="1397" spans="1:4" s="9" customFormat="1" x14ac:dyDescent="0.3">
      <c r="A1397" s="8">
        <f t="shared" si="21"/>
        <v>40983.520833329952</v>
      </c>
      <c r="B1397" s="51">
        <v>832</v>
      </c>
      <c r="C1397" s="51">
        <v>112</v>
      </c>
      <c r="D1397" s="52">
        <v>19.8</v>
      </c>
    </row>
    <row r="1398" spans="1:4" s="9" customFormat="1" x14ac:dyDescent="0.3">
      <c r="A1398" s="8">
        <f t="shared" si="21"/>
        <v>40983.531249996617</v>
      </c>
      <c r="B1398" s="51">
        <v>831</v>
      </c>
      <c r="C1398" s="51">
        <v>111</v>
      </c>
      <c r="D1398" s="52">
        <v>19.899999999999999</v>
      </c>
    </row>
    <row r="1399" spans="1:4" s="9" customFormat="1" x14ac:dyDescent="0.3">
      <c r="A1399" s="8">
        <f t="shared" si="21"/>
        <v>40983.541666663281</v>
      </c>
      <c r="B1399" s="51">
        <v>819</v>
      </c>
      <c r="C1399" s="51">
        <v>110</v>
      </c>
      <c r="D1399" s="52">
        <v>19.600000000000001</v>
      </c>
    </row>
    <row r="1400" spans="1:4" s="9" customFormat="1" x14ac:dyDescent="0.3">
      <c r="A1400" s="8">
        <f t="shared" si="21"/>
        <v>40983.552083329945</v>
      </c>
      <c r="B1400" s="51">
        <v>835</v>
      </c>
      <c r="C1400" s="51">
        <v>112</v>
      </c>
      <c r="D1400" s="52">
        <v>19.600000000000001</v>
      </c>
    </row>
    <row r="1401" spans="1:4" s="9" customFormat="1" x14ac:dyDescent="0.3">
      <c r="A1401" s="8">
        <f t="shared" si="21"/>
        <v>40983.562499996609</v>
      </c>
      <c r="B1401" s="51">
        <v>855</v>
      </c>
      <c r="C1401" s="51">
        <v>108</v>
      </c>
      <c r="D1401" s="52">
        <v>19.8</v>
      </c>
    </row>
    <row r="1402" spans="1:4" s="9" customFormat="1" x14ac:dyDescent="0.3">
      <c r="A1402" s="8">
        <f t="shared" si="21"/>
        <v>40983.572916663274</v>
      </c>
      <c r="B1402" s="51">
        <v>846</v>
      </c>
      <c r="C1402" s="51">
        <v>108</v>
      </c>
      <c r="D1402" s="52">
        <v>19.7</v>
      </c>
    </row>
    <row r="1403" spans="1:4" s="9" customFormat="1" x14ac:dyDescent="0.3">
      <c r="A1403" s="8">
        <f t="shared" si="21"/>
        <v>40983.583333329938</v>
      </c>
      <c r="B1403" s="51">
        <v>855</v>
      </c>
      <c r="C1403" s="51">
        <v>109</v>
      </c>
      <c r="D1403" s="52">
        <v>19.899999999999999</v>
      </c>
    </row>
    <row r="1404" spans="1:4" s="9" customFormat="1" x14ac:dyDescent="0.3">
      <c r="A1404" s="8">
        <f t="shared" si="21"/>
        <v>40983.593749996602</v>
      </c>
      <c r="B1404" s="51">
        <v>841</v>
      </c>
      <c r="C1404" s="51">
        <v>108</v>
      </c>
      <c r="D1404" s="52">
        <v>20.100000000000001</v>
      </c>
    </row>
    <row r="1405" spans="1:4" s="9" customFormat="1" x14ac:dyDescent="0.3">
      <c r="A1405" s="8">
        <f t="shared" si="21"/>
        <v>40983.604166663266</v>
      </c>
      <c r="B1405" s="51">
        <v>834</v>
      </c>
      <c r="C1405" s="51">
        <v>108</v>
      </c>
      <c r="D1405" s="52">
        <v>19.5</v>
      </c>
    </row>
    <row r="1406" spans="1:4" s="9" customFormat="1" x14ac:dyDescent="0.3">
      <c r="A1406" s="8">
        <f t="shared" si="21"/>
        <v>40983.614583329931</v>
      </c>
      <c r="B1406" s="51">
        <v>874</v>
      </c>
      <c r="C1406" s="51">
        <v>108</v>
      </c>
      <c r="D1406" s="52">
        <v>19.600000000000001</v>
      </c>
    </row>
    <row r="1407" spans="1:4" s="9" customFormat="1" x14ac:dyDescent="0.3">
      <c r="A1407" s="8">
        <f t="shared" si="21"/>
        <v>40983.624999996595</v>
      </c>
      <c r="B1407" s="51">
        <v>875</v>
      </c>
      <c r="C1407" s="51">
        <v>107</v>
      </c>
      <c r="D1407" s="52">
        <v>19.399999999999999</v>
      </c>
    </row>
    <row r="1408" spans="1:4" s="9" customFormat="1" x14ac:dyDescent="0.3">
      <c r="A1408" s="8">
        <f t="shared" si="21"/>
        <v>40983.635416663259</v>
      </c>
      <c r="B1408" s="51">
        <v>881</v>
      </c>
      <c r="C1408" s="51">
        <v>108</v>
      </c>
      <c r="D1408" s="52">
        <v>19.3</v>
      </c>
    </row>
    <row r="1409" spans="1:4" s="9" customFormat="1" x14ac:dyDescent="0.3">
      <c r="A1409" s="8">
        <f t="shared" si="21"/>
        <v>40983.645833329923</v>
      </c>
      <c r="B1409" s="51">
        <v>864</v>
      </c>
      <c r="C1409" s="51">
        <v>109</v>
      </c>
      <c r="D1409" s="52">
        <v>19.3</v>
      </c>
    </row>
    <row r="1410" spans="1:4" s="9" customFormat="1" x14ac:dyDescent="0.3">
      <c r="A1410" s="8">
        <f t="shared" si="21"/>
        <v>40983.656249996588</v>
      </c>
      <c r="B1410" s="51">
        <v>887</v>
      </c>
      <c r="C1410" s="51">
        <v>110</v>
      </c>
      <c r="D1410" s="52">
        <v>19.3</v>
      </c>
    </row>
    <row r="1411" spans="1:4" s="9" customFormat="1" x14ac:dyDescent="0.3">
      <c r="A1411" s="8">
        <f t="shared" si="21"/>
        <v>40983.666666663252</v>
      </c>
      <c r="B1411" s="51">
        <v>910</v>
      </c>
      <c r="C1411" s="51">
        <v>109</v>
      </c>
      <c r="D1411" s="52">
        <v>19.2</v>
      </c>
    </row>
    <row r="1412" spans="1:4" s="9" customFormat="1" x14ac:dyDescent="0.3">
      <c r="A1412" s="8">
        <f t="shared" si="21"/>
        <v>40983.677083329916</v>
      </c>
      <c r="B1412" s="51">
        <v>878</v>
      </c>
      <c r="C1412" s="51">
        <v>109</v>
      </c>
      <c r="D1412" s="52">
        <v>19.600000000000001</v>
      </c>
    </row>
    <row r="1413" spans="1:4" s="9" customFormat="1" x14ac:dyDescent="0.3">
      <c r="A1413" s="8">
        <f t="shared" ref="A1413:A1476" si="22">A1412+1/24/4</f>
        <v>40983.68749999658</v>
      </c>
      <c r="B1413" s="51">
        <v>280</v>
      </c>
      <c r="C1413" s="51">
        <v>0</v>
      </c>
      <c r="D1413" s="52">
        <v>20</v>
      </c>
    </row>
    <row r="1414" spans="1:4" s="9" customFormat="1" x14ac:dyDescent="0.3">
      <c r="A1414" s="8">
        <f t="shared" si="22"/>
        <v>40983.697916663245</v>
      </c>
      <c r="B1414" s="51">
        <v>166</v>
      </c>
      <c r="C1414" s="51">
        <v>0</v>
      </c>
      <c r="D1414" s="52">
        <v>19.899999999999999</v>
      </c>
    </row>
    <row r="1415" spans="1:4" s="9" customFormat="1" x14ac:dyDescent="0.3">
      <c r="A1415" s="8">
        <f t="shared" si="22"/>
        <v>40983.708333329909</v>
      </c>
      <c r="B1415" s="51">
        <v>115</v>
      </c>
      <c r="C1415" s="51">
        <v>0</v>
      </c>
      <c r="D1415" s="52">
        <v>20</v>
      </c>
    </row>
    <row r="1416" spans="1:4" s="9" customFormat="1" x14ac:dyDescent="0.3">
      <c r="A1416" s="8">
        <f t="shared" si="22"/>
        <v>40983.718749996573</v>
      </c>
      <c r="B1416" s="51">
        <v>86</v>
      </c>
      <c r="C1416" s="51">
        <v>0</v>
      </c>
      <c r="D1416" s="52">
        <v>20</v>
      </c>
    </row>
    <row r="1417" spans="1:4" s="9" customFormat="1" x14ac:dyDescent="0.3">
      <c r="A1417" s="8">
        <f t="shared" si="22"/>
        <v>40983.729166663237</v>
      </c>
      <c r="B1417" s="51">
        <v>66</v>
      </c>
      <c r="C1417" s="51">
        <v>0</v>
      </c>
      <c r="D1417" s="52">
        <v>19.8</v>
      </c>
    </row>
    <row r="1418" spans="1:4" s="9" customFormat="1" x14ac:dyDescent="0.3">
      <c r="A1418" s="8">
        <f t="shared" si="22"/>
        <v>40983.739583329902</v>
      </c>
      <c r="B1418" s="51">
        <v>54</v>
      </c>
      <c r="C1418" s="51">
        <v>0</v>
      </c>
      <c r="D1418" s="52">
        <v>19.899999999999999</v>
      </c>
    </row>
    <row r="1419" spans="1:4" s="9" customFormat="1" x14ac:dyDescent="0.3">
      <c r="A1419" s="8">
        <f t="shared" si="22"/>
        <v>40983.749999996566</v>
      </c>
      <c r="B1419" s="51">
        <v>43</v>
      </c>
      <c r="C1419" s="51">
        <v>68</v>
      </c>
      <c r="D1419" s="52">
        <v>21</v>
      </c>
    </row>
    <row r="1420" spans="1:4" s="9" customFormat="1" x14ac:dyDescent="0.3">
      <c r="A1420" s="8">
        <f t="shared" si="22"/>
        <v>40983.76041666323</v>
      </c>
      <c r="B1420" s="51">
        <v>34</v>
      </c>
      <c r="C1420" s="51">
        <v>0</v>
      </c>
      <c r="D1420" s="52">
        <v>22.6</v>
      </c>
    </row>
    <row r="1421" spans="1:4" s="9" customFormat="1" x14ac:dyDescent="0.3">
      <c r="A1421" s="8">
        <f t="shared" si="22"/>
        <v>40983.770833329894</v>
      </c>
      <c r="B1421" s="51">
        <v>27</v>
      </c>
      <c r="C1421" s="51">
        <v>0</v>
      </c>
      <c r="D1421" s="52">
        <v>23</v>
      </c>
    </row>
    <row r="1422" spans="1:4" s="9" customFormat="1" x14ac:dyDescent="0.3">
      <c r="A1422" s="8">
        <f t="shared" si="22"/>
        <v>40983.781249996558</v>
      </c>
      <c r="B1422" s="51">
        <v>23</v>
      </c>
      <c r="C1422" s="51">
        <v>0</v>
      </c>
      <c r="D1422" s="52">
        <v>22.9</v>
      </c>
    </row>
    <row r="1423" spans="1:4" s="9" customFormat="1" x14ac:dyDescent="0.3">
      <c r="A1423" s="8">
        <f t="shared" si="22"/>
        <v>40983.791666663223</v>
      </c>
      <c r="B1423" s="51">
        <v>19</v>
      </c>
      <c r="C1423" s="51">
        <v>0</v>
      </c>
      <c r="D1423" s="52">
        <v>23.1</v>
      </c>
    </row>
    <row r="1424" spans="1:4" s="9" customFormat="1" x14ac:dyDescent="0.3">
      <c r="A1424" s="8">
        <f t="shared" si="22"/>
        <v>40983.802083329887</v>
      </c>
      <c r="B1424" s="51">
        <v>16</v>
      </c>
      <c r="C1424" s="51">
        <v>0</v>
      </c>
      <c r="D1424" s="52">
        <v>23.1</v>
      </c>
    </row>
    <row r="1425" spans="1:4" s="9" customFormat="1" x14ac:dyDescent="0.3">
      <c r="A1425" s="8">
        <f t="shared" si="22"/>
        <v>40983.812499996551</v>
      </c>
      <c r="B1425" s="51">
        <v>12</v>
      </c>
      <c r="C1425" s="51">
        <v>0</v>
      </c>
      <c r="D1425" s="52">
        <v>23.1</v>
      </c>
    </row>
    <row r="1426" spans="1:4" s="9" customFormat="1" x14ac:dyDescent="0.3">
      <c r="A1426" s="8">
        <f t="shared" si="22"/>
        <v>40983.822916663215</v>
      </c>
      <c r="B1426" s="51">
        <v>10</v>
      </c>
      <c r="C1426" s="51">
        <v>0</v>
      </c>
      <c r="D1426" s="52">
        <v>23</v>
      </c>
    </row>
    <row r="1427" spans="1:4" s="9" customFormat="1" x14ac:dyDescent="0.3">
      <c r="A1427" s="8">
        <f t="shared" si="22"/>
        <v>40983.83333332988</v>
      </c>
      <c r="B1427" s="51">
        <v>20</v>
      </c>
      <c r="C1427" s="51">
        <v>15</v>
      </c>
      <c r="D1427" s="52">
        <v>35.299999999999997</v>
      </c>
    </row>
    <row r="1428" spans="1:4" s="9" customFormat="1" x14ac:dyDescent="0.3">
      <c r="A1428" s="8">
        <f t="shared" si="22"/>
        <v>40983.843749996544</v>
      </c>
      <c r="B1428" s="51">
        <v>302</v>
      </c>
      <c r="C1428" s="51">
        <v>0</v>
      </c>
      <c r="D1428" s="52">
        <v>24</v>
      </c>
    </row>
    <row r="1429" spans="1:4" s="9" customFormat="1" x14ac:dyDescent="0.3">
      <c r="A1429" s="8">
        <f t="shared" si="22"/>
        <v>40983.854166663208</v>
      </c>
      <c r="B1429" s="51">
        <v>77</v>
      </c>
      <c r="C1429" s="51">
        <v>0</v>
      </c>
      <c r="D1429" s="52">
        <v>24</v>
      </c>
    </row>
    <row r="1430" spans="1:4" s="9" customFormat="1" x14ac:dyDescent="0.3">
      <c r="A1430" s="8">
        <f t="shared" si="22"/>
        <v>40983.864583329872</v>
      </c>
      <c r="B1430" s="51">
        <v>41</v>
      </c>
      <c r="C1430" s="51">
        <v>0</v>
      </c>
      <c r="D1430" s="52">
        <v>23.4</v>
      </c>
    </row>
    <row r="1431" spans="1:4" s="9" customFormat="1" x14ac:dyDescent="0.3">
      <c r="A1431" s="8">
        <f t="shared" si="22"/>
        <v>40983.874999996537</v>
      </c>
      <c r="B1431" s="51">
        <v>29</v>
      </c>
      <c r="C1431" s="51">
        <v>0</v>
      </c>
      <c r="D1431" s="52">
        <v>23</v>
      </c>
    </row>
    <row r="1432" spans="1:4" s="9" customFormat="1" x14ac:dyDescent="0.3">
      <c r="A1432" s="8">
        <f t="shared" si="22"/>
        <v>40983.885416663201</v>
      </c>
      <c r="B1432" s="51">
        <v>20</v>
      </c>
      <c r="C1432" s="51">
        <v>62</v>
      </c>
      <c r="D1432" s="52">
        <v>23.3</v>
      </c>
    </row>
    <row r="1433" spans="1:4" s="9" customFormat="1" x14ac:dyDescent="0.3">
      <c r="A1433" s="8">
        <f t="shared" si="22"/>
        <v>40983.895833329865</v>
      </c>
      <c r="B1433" s="51">
        <v>714</v>
      </c>
      <c r="C1433" s="51">
        <v>106</v>
      </c>
      <c r="D1433" s="52">
        <v>23</v>
      </c>
    </row>
    <row r="1434" spans="1:4" s="9" customFormat="1" x14ac:dyDescent="0.3">
      <c r="A1434" s="8">
        <f t="shared" si="22"/>
        <v>40983.906249996529</v>
      </c>
      <c r="B1434" s="51">
        <v>89</v>
      </c>
      <c r="C1434" s="51">
        <v>0</v>
      </c>
      <c r="D1434" s="52">
        <v>24.1</v>
      </c>
    </row>
    <row r="1435" spans="1:4" s="9" customFormat="1" x14ac:dyDescent="0.3">
      <c r="A1435" s="8">
        <f t="shared" si="22"/>
        <v>40983.916666663194</v>
      </c>
      <c r="B1435" s="51">
        <v>38</v>
      </c>
      <c r="C1435" s="51">
        <v>0</v>
      </c>
      <c r="D1435" s="52">
        <v>24</v>
      </c>
    </row>
    <row r="1436" spans="1:4" s="9" customFormat="1" x14ac:dyDescent="0.3">
      <c r="A1436" s="8">
        <f t="shared" si="22"/>
        <v>40983.927083329858</v>
      </c>
      <c r="B1436" s="51">
        <v>23</v>
      </c>
      <c r="C1436" s="51">
        <v>0</v>
      </c>
      <c r="D1436" s="52">
        <v>24</v>
      </c>
    </row>
    <row r="1437" spans="1:4" s="9" customFormat="1" x14ac:dyDescent="0.3">
      <c r="A1437" s="8">
        <f t="shared" si="22"/>
        <v>40983.937499996522</v>
      </c>
      <c r="B1437" s="51">
        <v>17</v>
      </c>
      <c r="C1437" s="51">
        <v>0</v>
      </c>
      <c r="D1437" s="52">
        <v>23.8</v>
      </c>
    </row>
    <row r="1438" spans="1:4" s="9" customFormat="1" x14ac:dyDescent="0.3">
      <c r="A1438" s="8">
        <f t="shared" si="22"/>
        <v>40983.947916663186</v>
      </c>
      <c r="B1438" s="51">
        <v>12</v>
      </c>
      <c r="C1438" s="51">
        <v>0</v>
      </c>
      <c r="D1438" s="52">
        <v>24</v>
      </c>
    </row>
    <row r="1439" spans="1:4" s="9" customFormat="1" x14ac:dyDescent="0.3">
      <c r="A1439" s="8">
        <f t="shared" si="22"/>
        <v>40983.958333329851</v>
      </c>
      <c r="B1439" s="51">
        <v>7</v>
      </c>
      <c r="C1439" s="51">
        <v>0</v>
      </c>
      <c r="D1439" s="52">
        <v>23.7</v>
      </c>
    </row>
    <row r="1440" spans="1:4" s="9" customFormat="1" x14ac:dyDescent="0.3">
      <c r="A1440" s="8">
        <f t="shared" si="22"/>
        <v>40983.968749996515</v>
      </c>
      <c r="B1440" s="51">
        <v>5</v>
      </c>
      <c r="C1440" s="51">
        <v>0</v>
      </c>
      <c r="D1440" s="52">
        <v>23.8</v>
      </c>
    </row>
    <row r="1441" spans="1:4" s="9" customFormat="1" x14ac:dyDescent="0.3">
      <c r="A1441" s="8">
        <f t="shared" si="22"/>
        <v>40983.979166663179</v>
      </c>
      <c r="B1441" s="51">
        <v>2</v>
      </c>
      <c r="C1441" s="51">
        <v>0</v>
      </c>
      <c r="D1441" s="52">
        <v>23.9</v>
      </c>
    </row>
    <row r="1442" spans="1:4" s="9" customFormat="1" x14ac:dyDescent="0.3">
      <c r="A1442" s="8">
        <f t="shared" si="22"/>
        <v>40983.989583329843</v>
      </c>
      <c r="B1442" s="51">
        <v>0</v>
      </c>
      <c r="C1442" s="51">
        <v>0</v>
      </c>
      <c r="D1442" s="52">
        <v>23.8</v>
      </c>
    </row>
    <row r="1443" spans="1:4" s="9" customFormat="1" x14ac:dyDescent="0.3">
      <c r="A1443" s="8">
        <f t="shared" si="22"/>
        <v>40983.999999996508</v>
      </c>
      <c r="B1443" s="51">
        <v>0</v>
      </c>
      <c r="C1443" s="51">
        <v>0</v>
      </c>
      <c r="D1443" s="52">
        <v>23.6</v>
      </c>
    </row>
    <row r="1444" spans="1:4" s="9" customFormat="1" x14ac:dyDescent="0.3">
      <c r="A1444" s="8">
        <f t="shared" si="22"/>
        <v>40984.010416663172</v>
      </c>
      <c r="B1444" s="51">
        <v>0</v>
      </c>
      <c r="C1444" s="51">
        <v>0</v>
      </c>
      <c r="D1444" s="52">
        <v>23.7</v>
      </c>
    </row>
    <row r="1445" spans="1:4" s="9" customFormat="1" x14ac:dyDescent="0.3">
      <c r="A1445" s="8">
        <f t="shared" si="22"/>
        <v>40984.020833329836</v>
      </c>
      <c r="B1445" s="51">
        <v>0</v>
      </c>
      <c r="C1445" s="51">
        <v>0</v>
      </c>
      <c r="D1445" s="52">
        <v>23.6</v>
      </c>
    </row>
    <row r="1446" spans="1:4" s="9" customFormat="1" x14ac:dyDescent="0.3">
      <c r="A1446" s="8">
        <f t="shared" si="22"/>
        <v>40984.0312499965</v>
      </c>
      <c r="B1446" s="51">
        <v>0</v>
      </c>
      <c r="C1446" s="51">
        <v>0</v>
      </c>
      <c r="D1446" s="52">
        <v>24</v>
      </c>
    </row>
    <row r="1447" spans="1:4" s="9" customFormat="1" x14ac:dyDescent="0.3">
      <c r="A1447" s="8">
        <f t="shared" si="22"/>
        <v>40984.041666663165</v>
      </c>
      <c r="B1447" s="51">
        <v>0</v>
      </c>
      <c r="C1447" s="51">
        <v>0</v>
      </c>
      <c r="D1447" s="52">
        <v>23.7</v>
      </c>
    </row>
    <row r="1448" spans="1:4" s="9" customFormat="1" x14ac:dyDescent="0.3">
      <c r="A1448" s="8">
        <f t="shared" si="22"/>
        <v>40984.052083329829</v>
      </c>
      <c r="B1448" s="51">
        <v>0</v>
      </c>
      <c r="C1448" s="51">
        <v>0</v>
      </c>
      <c r="D1448" s="52">
        <v>23.7</v>
      </c>
    </row>
    <row r="1449" spans="1:4" s="9" customFormat="1" x14ac:dyDescent="0.3">
      <c r="A1449" s="8">
        <f t="shared" si="22"/>
        <v>40984.062499996493</v>
      </c>
      <c r="B1449" s="51">
        <v>0</v>
      </c>
      <c r="C1449" s="51">
        <v>0</v>
      </c>
      <c r="D1449" s="52">
        <v>23.8</v>
      </c>
    </row>
    <row r="1450" spans="1:4" s="9" customFormat="1" x14ac:dyDescent="0.3">
      <c r="A1450" s="8">
        <f t="shared" si="22"/>
        <v>40984.072916663157</v>
      </c>
      <c r="B1450" s="51">
        <v>0</v>
      </c>
      <c r="C1450" s="51">
        <v>0</v>
      </c>
      <c r="D1450" s="52">
        <v>23.7</v>
      </c>
    </row>
    <row r="1451" spans="1:4" s="9" customFormat="1" x14ac:dyDescent="0.3">
      <c r="A1451" s="8">
        <f t="shared" si="22"/>
        <v>40984.083333329821</v>
      </c>
      <c r="B1451" s="51">
        <v>0</v>
      </c>
      <c r="C1451" s="51">
        <v>0</v>
      </c>
      <c r="D1451" s="52">
        <v>23.9</v>
      </c>
    </row>
    <row r="1452" spans="1:4" s="9" customFormat="1" x14ac:dyDescent="0.3">
      <c r="A1452" s="8">
        <f t="shared" si="22"/>
        <v>40984.093749996486</v>
      </c>
      <c r="B1452" s="51">
        <v>0</v>
      </c>
      <c r="C1452" s="51">
        <v>0</v>
      </c>
      <c r="D1452" s="52">
        <v>23.8</v>
      </c>
    </row>
    <row r="1453" spans="1:4" s="9" customFormat="1" x14ac:dyDescent="0.3">
      <c r="A1453" s="8">
        <f t="shared" si="22"/>
        <v>40984.10416666315</v>
      </c>
      <c r="B1453" s="51">
        <v>0</v>
      </c>
      <c r="C1453" s="51">
        <v>0</v>
      </c>
      <c r="D1453" s="52">
        <v>23.9</v>
      </c>
    </row>
    <row r="1454" spans="1:4" s="9" customFormat="1" x14ac:dyDescent="0.3">
      <c r="A1454" s="8">
        <f t="shared" si="22"/>
        <v>40984.114583329814</v>
      </c>
      <c r="B1454" s="51">
        <v>0</v>
      </c>
      <c r="C1454" s="51">
        <v>0</v>
      </c>
      <c r="D1454" s="52">
        <v>23.8</v>
      </c>
    </row>
    <row r="1455" spans="1:4" s="9" customFormat="1" x14ac:dyDescent="0.3">
      <c r="A1455" s="8">
        <f t="shared" si="22"/>
        <v>40984.124999996478</v>
      </c>
      <c r="B1455" s="51">
        <v>0</v>
      </c>
      <c r="C1455" s="51">
        <v>0</v>
      </c>
      <c r="D1455" s="52">
        <v>24</v>
      </c>
    </row>
    <row r="1456" spans="1:4" s="9" customFormat="1" x14ac:dyDescent="0.3">
      <c r="A1456" s="8">
        <f t="shared" si="22"/>
        <v>40984.135416663143</v>
      </c>
      <c r="B1456" s="51">
        <v>0</v>
      </c>
      <c r="C1456" s="51">
        <v>0</v>
      </c>
      <c r="D1456" s="52">
        <v>23.8</v>
      </c>
    </row>
    <row r="1457" spans="1:4" s="9" customFormat="1" x14ac:dyDescent="0.3">
      <c r="A1457" s="8">
        <f t="shared" si="22"/>
        <v>40984.145833329807</v>
      </c>
      <c r="B1457" s="51">
        <v>0</v>
      </c>
      <c r="C1457" s="51">
        <v>0</v>
      </c>
      <c r="D1457" s="52">
        <v>23.9</v>
      </c>
    </row>
    <row r="1458" spans="1:4" s="9" customFormat="1" x14ac:dyDescent="0.3">
      <c r="A1458" s="8">
        <f t="shared" si="22"/>
        <v>40984.156249996471</v>
      </c>
      <c r="B1458" s="51">
        <v>0</v>
      </c>
      <c r="C1458" s="51">
        <v>0</v>
      </c>
      <c r="D1458" s="52">
        <v>23.9</v>
      </c>
    </row>
    <row r="1459" spans="1:4" s="9" customFormat="1" x14ac:dyDescent="0.3">
      <c r="A1459" s="8">
        <f t="shared" si="22"/>
        <v>40984.166666663135</v>
      </c>
      <c r="B1459" s="51">
        <v>0</v>
      </c>
      <c r="C1459" s="51">
        <v>0</v>
      </c>
      <c r="D1459" s="52">
        <v>23.8</v>
      </c>
    </row>
    <row r="1460" spans="1:4" s="9" customFormat="1" x14ac:dyDescent="0.3">
      <c r="A1460" s="8">
        <f t="shared" si="22"/>
        <v>40984.1770833298</v>
      </c>
      <c r="B1460" s="51">
        <v>0</v>
      </c>
      <c r="C1460" s="51">
        <v>0</v>
      </c>
      <c r="D1460" s="52">
        <v>23.9</v>
      </c>
    </row>
    <row r="1461" spans="1:4" s="9" customFormat="1" x14ac:dyDescent="0.3">
      <c r="A1461" s="8">
        <f t="shared" si="22"/>
        <v>40984.187499996464</v>
      </c>
      <c r="B1461" s="51">
        <v>0</v>
      </c>
      <c r="C1461" s="51">
        <v>0</v>
      </c>
      <c r="D1461" s="52">
        <v>24</v>
      </c>
    </row>
    <row r="1462" spans="1:4" s="9" customFormat="1" x14ac:dyDescent="0.3">
      <c r="A1462" s="8">
        <f t="shared" si="22"/>
        <v>40984.197916663128</v>
      </c>
      <c r="B1462" s="51">
        <v>0</v>
      </c>
      <c r="C1462" s="51">
        <v>0</v>
      </c>
      <c r="D1462" s="52">
        <v>23.8</v>
      </c>
    </row>
    <row r="1463" spans="1:4" s="9" customFormat="1" x14ac:dyDescent="0.3">
      <c r="A1463" s="8">
        <f t="shared" si="22"/>
        <v>40984.208333329792</v>
      </c>
      <c r="B1463" s="51">
        <v>0</v>
      </c>
      <c r="C1463" s="51">
        <v>0</v>
      </c>
      <c r="D1463" s="52">
        <v>23.8</v>
      </c>
    </row>
    <row r="1464" spans="1:4" s="9" customFormat="1" x14ac:dyDescent="0.3">
      <c r="A1464" s="8">
        <f t="shared" si="22"/>
        <v>40984.218749996457</v>
      </c>
      <c r="B1464" s="51">
        <v>0</v>
      </c>
      <c r="C1464" s="51">
        <v>0</v>
      </c>
      <c r="D1464" s="52">
        <v>24</v>
      </c>
    </row>
    <row r="1465" spans="1:4" s="9" customFormat="1" x14ac:dyDescent="0.3">
      <c r="A1465" s="8">
        <f t="shared" si="22"/>
        <v>40984.229166663121</v>
      </c>
      <c r="B1465" s="51">
        <v>0</v>
      </c>
      <c r="C1465" s="51">
        <v>0</v>
      </c>
      <c r="D1465" s="52">
        <v>24.1</v>
      </c>
    </row>
    <row r="1466" spans="1:4" s="9" customFormat="1" x14ac:dyDescent="0.3">
      <c r="A1466" s="8">
        <f t="shared" si="22"/>
        <v>40984.239583329785</v>
      </c>
      <c r="B1466" s="51">
        <v>0</v>
      </c>
      <c r="C1466" s="51">
        <v>0</v>
      </c>
      <c r="D1466" s="52">
        <v>23.9</v>
      </c>
    </row>
    <row r="1467" spans="1:4" s="9" customFormat="1" x14ac:dyDescent="0.3">
      <c r="A1467" s="8">
        <f t="shared" si="22"/>
        <v>40984.249999996449</v>
      </c>
      <c r="B1467" s="51">
        <v>0</v>
      </c>
      <c r="C1467" s="51">
        <v>0</v>
      </c>
      <c r="D1467" s="52">
        <v>23.8</v>
      </c>
    </row>
    <row r="1468" spans="1:4" s="9" customFormat="1" x14ac:dyDescent="0.3">
      <c r="A1468" s="8">
        <f t="shared" si="22"/>
        <v>40984.260416663114</v>
      </c>
      <c r="B1468" s="51">
        <v>0</v>
      </c>
      <c r="C1468" s="51">
        <v>0</v>
      </c>
      <c r="D1468" s="52">
        <v>24</v>
      </c>
    </row>
    <row r="1469" spans="1:4" s="9" customFormat="1" x14ac:dyDescent="0.3">
      <c r="A1469" s="8">
        <f t="shared" si="22"/>
        <v>40984.270833329778</v>
      </c>
      <c r="B1469" s="51">
        <v>0</v>
      </c>
      <c r="C1469" s="51">
        <v>77</v>
      </c>
      <c r="D1469" s="52">
        <v>24</v>
      </c>
    </row>
    <row r="1470" spans="1:4" s="9" customFormat="1" x14ac:dyDescent="0.3">
      <c r="A1470" s="8">
        <f t="shared" si="22"/>
        <v>40984.281249996442</v>
      </c>
      <c r="B1470" s="51">
        <v>1000</v>
      </c>
      <c r="C1470" s="51">
        <v>139</v>
      </c>
      <c r="D1470" s="52">
        <v>31.7</v>
      </c>
    </row>
    <row r="1471" spans="1:4" s="9" customFormat="1" x14ac:dyDescent="0.3">
      <c r="A1471" s="8">
        <f t="shared" si="22"/>
        <v>40984.291666663106</v>
      </c>
      <c r="B1471" s="51">
        <v>927</v>
      </c>
      <c r="C1471" s="51">
        <v>136</v>
      </c>
      <c r="D1471" s="52">
        <v>27.8</v>
      </c>
    </row>
    <row r="1472" spans="1:4" s="9" customFormat="1" x14ac:dyDescent="0.3">
      <c r="A1472" s="8">
        <f t="shared" si="22"/>
        <v>40984.302083329771</v>
      </c>
      <c r="B1472" s="51">
        <v>923</v>
      </c>
      <c r="C1472" s="51">
        <v>136</v>
      </c>
      <c r="D1472" s="52">
        <v>27.7</v>
      </c>
    </row>
    <row r="1473" spans="1:4" s="9" customFormat="1" x14ac:dyDescent="0.3">
      <c r="A1473" s="8">
        <f t="shared" si="22"/>
        <v>40984.312499996435</v>
      </c>
      <c r="B1473" s="51">
        <v>925</v>
      </c>
      <c r="C1473" s="51">
        <v>133</v>
      </c>
      <c r="D1473" s="52">
        <v>27.8</v>
      </c>
    </row>
    <row r="1474" spans="1:4" s="9" customFormat="1" x14ac:dyDescent="0.3">
      <c r="A1474" s="8">
        <f t="shared" si="22"/>
        <v>40984.322916663099</v>
      </c>
      <c r="B1474" s="51">
        <v>971</v>
      </c>
      <c r="C1474" s="51">
        <v>132</v>
      </c>
      <c r="D1474" s="52">
        <v>27.8</v>
      </c>
    </row>
    <row r="1475" spans="1:4" s="9" customFormat="1" x14ac:dyDescent="0.3">
      <c r="A1475" s="8">
        <f t="shared" si="22"/>
        <v>40984.333333329763</v>
      </c>
      <c r="B1475" s="51">
        <v>904</v>
      </c>
      <c r="C1475" s="51">
        <v>132</v>
      </c>
      <c r="D1475" s="52">
        <v>27.4</v>
      </c>
    </row>
    <row r="1476" spans="1:4" s="9" customFormat="1" x14ac:dyDescent="0.3">
      <c r="A1476" s="8">
        <f t="shared" si="22"/>
        <v>40984.343749996428</v>
      </c>
      <c r="B1476" s="51">
        <v>885</v>
      </c>
      <c r="C1476" s="51">
        <v>132</v>
      </c>
      <c r="D1476" s="52">
        <v>26</v>
      </c>
    </row>
    <row r="1477" spans="1:4" s="9" customFormat="1" x14ac:dyDescent="0.3">
      <c r="A1477" s="8">
        <f t="shared" ref="A1477:A1540" si="23">A1476+1/24/4</f>
        <v>40984.354166663092</v>
      </c>
      <c r="B1477" s="51">
        <v>913</v>
      </c>
      <c r="C1477" s="51">
        <v>129</v>
      </c>
      <c r="D1477" s="52">
        <v>25.9</v>
      </c>
    </row>
    <row r="1478" spans="1:4" s="9" customFormat="1" x14ac:dyDescent="0.3">
      <c r="A1478" s="8">
        <f t="shared" si="23"/>
        <v>40984.364583329756</v>
      </c>
      <c r="B1478" s="51">
        <v>900</v>
      </c>
      <c r="C1478" s="51">
        <v>131</v>
      </c>
      <c r="D1478" s="52">
        <v>25.8</v>
      </c>
    </row>
    <row r="1479" spans="1:4" s="9" customFormat="1" x14ac:dyDescent="0.3">
      <c r="A1479" s="8">
        <f t="shared" si="23"/>
        <v>40984.37499999642</v>
      </c>
      <c r="B1479" s="51">
        <v>893</v>
      </c>
      <c r="C1479" s="51">
        <v>128</v>
      </c>
      <c r="D1479" s="52">
        <v>25.7</v>
      </c>
    </row>
    <row r="1480" spans="1:4" s="9" customFormat="1" x14ac:dyDescent="0.3">
      <c r="A1480" s="8">
        <f t="shared" si="23"/>
        <v>40984.385416663084</v>
      </c>
      <c r="B1480" s="51">
        <v>891</v>
      </c>
      <c r="C1480" s="51">
        <v>128</v>
      </c>
      <c r="D1480" s="52">
        <v>25.5</v>
      </c>
    </row>
    <row r="1481" spans="1:4" s="9" customFormat="1" x14ac:dyDescent="0.3">
      <c r="A1481" s="8">
        <f t="shared" si="23"/>
        <v>40984.395833329749</v>
      </c>
      <c r="B1481" s="51">
        <v>903</v>
      </c>
      <c r="C1481" s="51">
        <v>127</v>
      </c>
      <c r="D1481" s="52">
        <v>25.6</v>
      </c>
    </row>
    <row r="1482" spans="1:4" s="9" customFormat="1" x14ac:dyDescent="0.3">
      <c r="A1482" s="8">
        <f t="shared" si="23"/>
        <v>40984.406249996413</v>
      </c>
      <c r="B1482" s="51">
        <v>895</v>
      </c>
      <c r="C1482" s="51">
        <v>127</v>
      </c>
      <c r="D1482" s="52">
        <v>25.2</v>
      </c>
    </row>
    <row r="1483" spans="1:4" s="9" customFormat="1" x14ac:dyDescent="0.3">
      <c r="A1483" s="8">
        <f t="shared" si="23"/>
        <v>40984.416666663077</v>
      </c>
      <c r="B1483" s="51">
        <v>893</v>
      </c>
      <c r="C1483" s="51">
        <v>128</v>
      </c>
      <c r="D1483" s="52">
        <v>25.2</v>
      </c>
    </row>
    <row r="1484" spans="1:4" s="9" customFormat="1" x14ac:dyDescent="0.3">
      <c r="A1484" s="8">
        <f t="shared" si="23"/>
        <v>40984.427083329741</v>
      </c>
      <c r="B1484" s="51">
        <v>899</v>
      </c>
      <c r="C1484" s="51">
        <v>126</v>
      </c>
      <c r="D1484" s="52">
        <v>25</v>
      </c>
    </row>
    <row r="1485" spans="1:4" s="9" customFormat="1" x14ac:dyDescent="0.3">
      <c r="A1485" s="8">
        <f t="shared" si="23"/>
        <v>40984.437499996406</v>
      </c>
      <c r="B1485" s="51">
        <v>886</v>
      </c>
      <c r="C1485" s="51">
        <v>127</v>
      </c>
      <c r="D1485" s="52">
        <v>24.9</v>
      </c>
    </row>
    <row r="1486" spans="1:4" s="9" customFormat="1" x14ac:dyDescent="0.3">
      <c r="A1486" s="8">
        <f t="shared" si="23"/>
        <v>40984.44791666307</v>
      </c>
      <c r="B1486" s="51">
        <v>903</v>
      </c>
      <c r="C1486" s="51">
        <v>127</v>
      </c>
      <c r="D1486" s="52">
        <v>24.8</v>
      </c>
    </row>
    <row r="1487" spans="1:4" s="9" customFormat="1" x14ac:dyDescent="0.3">
      <c r="A1487" s="8">
        <f t="shared" si="23"/>
        <v>40984.458333329734</v>
      </c>
      <c r="B1487" s="51">
        <v>880</v>
      </c>
      <c r="C1487" s="51">
        <v>126</v>
      </c>
      <c r="D1487" s="52">
        <v>24.9</v>
      </c>
    </row>
    <row r="1488" spans="1:4" s="9" customFormat="1" x14ac:dyDescent="0.3">
      <c r="A1488" s="8">
        <f t="shared" si="23"/>
        <v>40984.468749996398</v>
      </c>
      <c r="B1488" s="51">
        <v>925</v>
      </c>
      <c r="C1488" s="51">
        <v>127</v>
      </c>
      <c r="D1488" s="52">
        <v>24.6</v>
      </c>
    </row>
    <row r="1489" spans="1:4" s="9" customFormat="1" x14ac:dyDescent="0.3">
      <c r="A1489" s="8">
        <f t="shared" si="23"/>
        <v>40984.479166663063</v>
      </c>
      <c r="B1489" s="51">
        <v>898</v>
      </c>
      <c r="C1489" s="51">
        <v>125</v>
      </c>
      <c r="D1489" s="52">
        <v>24.7</v>
      </c>
    </row>
    <row r="1490" spans="1:4" s="9" customFormat="1" x14ac:dyDescent="0.3">
      <c r="A1490" s="8">
        <f t="shared" si="23"/>
        <v>40984.489583329727</v>
      </c>
      <c r="B1490" s="51">
        <v>901</v>
      </c>
      <c r="C1490" s="51">
        <v>126</v>
      </c>
      <c r="D1490" s="52">
        <v>24.6</v>
      </c>
    </row>
    <row r="1491" spans="1:4" s="9" customFormat="1" x14ac:dyDescent="0.3">
      <c r="A1491" s="8">
        <f t="shared" si="23"/>
        <v>40984.499999996391</v>
      </c>
      <c r="B1491" s="51">
        <v>905</v>
      </c>
      <c r="C1491" s="51">
        <v>127</v>
      </c>
      <c r="D1491" s="52">
        <v>24.2</v>
      </c>
    </row>
    <row r="1492" spans="1:4" s="9" customFormat="1" x14ac:dyDescent="0.3">
      <c r="A1492" s="8">
        <f t="shared" si="23"/>
        <v>40984.510416663055</v>
      </c>
      <c r="B1492" s="51">
        <v>905</v>
      </c>
      <c r="C1492" s="51">
        <v>125</v>
      </c>
      <c r="D1492" s="52">
        <v>24.6</v>
      </c>
    </row>
    <row r="1493" spans="1:4" s="9" customFormat="1" x14ac:dyDescent="0.3">
      <c r="A1493" s="8">
        <f t="shared" si="23"/>
        <v>40984.52083332972</v>
      </c>
      <c r="B1493" s="51">
        <v>904</v>
      </c>
      <c r="C1493" s="51">
        <v>125</v>
      </c>
      <c r="D1493" s="52">
        <v>24</v>
      </c>
    </row>
    <row r="1494" spans="1:4" s="9" customFormat="1" x14ac:dyDescent="0.3">
      <c r="A1494" s="8">
        <f t="shared" si="23"/>
        <v>40984.531249996384</v>
      </c>
      <c r="B1494" s="51">
        <v>900</v>
      </c>
      <c r="C1494" s="51">
        <v>126</v>
      </c>
      <c r="D1494" s="52">
        <v>24</v>
      </c>
    </row>
    <row r="1495" spans="1:4" s="9" customFormat="1" x14ac:dyDescent="0.3">
      <c r="A1495" s="8">
        <f t="shared" si="23"/>
        <v>40984.541666663048</v>
      </c>
      <c r="B1495" s="51">
        <v>892</v>
      </c>
      <c r="C1495" s="51">
        <v>126</v>
      </c>
      <c r="D1495" s="52">
        <v>23.8</v>
      </c>
    </row>
    <row r="1496" spans="1:4" s="9" customFormat="1" x14ac:dyDescent="0.3">
      <c r="A1496" s="8">
        <f t="shared" si="23"/>
        <v>40984.552083329712</v>
      </c>
      <c r="B1496" s="51">
        <v>891</v>
      </c>
      <c r="C1496" s="51">
        <v>123</v>
      </c>
      <c r="D1496" s="52">
        <v>23.8</v>
      </c>
    </row>
    <row r="1497" spans="1:4" s="9" customFormat="1" x14ac:dyDescent="0.3">
      <c r="A1497" s="8">
        <f t="shared" si="23"/>
        <v>40984.562499996377</v>
      </c>
      <c r="B1497" s="51">
        <v>887</v>
      </c>
      <c r="C1497" s="51">
        <v>125</v>
      </c>
      <c r="D1497" s="52">
        <v>23.9</v>
      </c>
    </row>
    <row r="1498" spans="1:4" s="9" customFormat="1" x14ac:dyDescent="0.3">
      <c r="A1498" s="8">
        <f t="shared" si="23"/>
        <v>40984.572916663041</v>
      </c>
      <c r="B1498" s="51">
        <v>942</v>
      </c>
      <c r="C1498" s="51">
        <v>123</v>
      </c>
      <c r="D1498" s="52">
        <v>23.8</v>
      </c>
    </row>
    <row r="1499" spans="1:4" s="9" customFormat="1" x14ac:dyDescent="0.3">
      <c r="A1499" s="8">
        <f t="shared" si="23"/>
        <v>40984.583333329705</v>
      </c>
      <c r="B1499" s="51">
        <v>914</v>
      </c>
      <c r="C1499" s="51">
        <v>124</v>
      </c>
      <c r="D1499" s="52">
        <v>23.3</v>
      </c>
    </row>
    <row r="1500" spans="1:4" s="9" customFormat="1" x14ac:dyDescent="0.3">
      <c r="A1500" s="8">
        <f t="shared" si="23"/>
        <v>40984.593749996369</v>
      </c>
      <c r="B1500" s="51">
        <v>900</v>
      </c>
      <c r="C1500" s="51">
        <v>123</v>
      </c>
      <c r="D1500" s="52">
        <v>23</v>
      </c>
    </row>
    <row r="1501" spans="1:4" s="9" customFormat="1" x14ac:dyDescent="0.3">
      <c r="A1501" s="8">
        <f t="shared" si="23"/>
        <v>40984.604166663034</v>
      </c>
      <c r="B1501" s="51">
        <v>892</v>
      </c>
      <c r="C1501" s="51">
        <v>123</v>
      </c>
      <c r="D1501" s="52">
        <v>22.8</v>
      </c>
    </row>
    <row r="1502" spans="1:4" s="9" customFormat="1" x14ac:dyDescent="0.3">
      <c r="A1502" s="8">
        <f t="shared" si="23"/>
        <v>40984.614583329698</v>
      </c>
      <c r="B1502" s="51">
        <v>904</v>
      </c>
      <c r="C1502" s="51">
        <v>125</v>
      </c>
      <c r="D1502" s="52">
        <v>22.6</v>
      </c>
    </row>
    <row r="1503" spans="1:4" s="9" customFormat="1" x14ac:dyDescent="0.3">
      <c r="A1503" s="8">
        <f t="shared" si="23"/>
        <v>40984.624999996362</v>
      </c>
      <c r="B1503" s="51">
        <v>893</v>
      </c>
      <c r="C1503" s="51">
        <v>122</v>
      </c>
      <c r="D1503" s="52">
        <v>22.5</v>
      </c>
    </row>
    <row r="1504" spans="1:4" s="9" customFormat="1" x14ac:dyDescent="0.3">
      <c r="A1504" s="8">
        <f t="shared" si="23"/>
        <v>40984.635416663026</v>
      </c>
      <c r="B1504" s="51">
        <v>894</v>
      </c>
      <c r="C1504" s="51">
        <v>123</v>
      </c>
      <c r="D1504" s="52">
        <v>22.4</v>
      </c>
    </row>
    <row r="1505" spans="1:4" s="9" customFormat="1" x14ac:dyDescent="0.3">
      <c r="A1505" s="8">
        <f t="shared" si="23"/>
        <v>40984.645833329691</v>
      </c>
      <c r="B1505" s="51">
        <v>905</v>
      </c>
      <c r="C1505" s="51">
        <v>122</v>
      </c>
      <c r="D1505" s="52">
        <v>22.1</v>
      </c>
    </row>
    <row r="1506" spans="1:4" s="9" customFormat="1" x14ac:dyDescent="0.3">
      <c r="A1506" s="8">
        <f t="shared" si="23"/>
        <v>40984.656249996355</v>
      </c>
      <c r="B1506" s="51">
        <v>901</v>
      </c>
      <c r="C1506" s="51">
        <v>121</v>
      </c>
      <c r="D1506" s="52">
        <v>21.8</v>
      </c>
    </row>
    <row r="1507" spans="1:4" s="9" customFormat="1" x14ac:dyDescent="0.3">
      <c r="A1507" s="8">
        <f t="shared" si="23"/>
        <v>40984.666666663019</v>
      </c>
      <c r="B1507" s="51">
        <v>899</v>
      </c>
      <c r="C1507" s="51">
        <v>123</v>
      </c>
      <c r="D1507" s="52">
        <v>21.9</v>
      </c>
    </row>
    <row r="1508" spans="1:4" s="9" customFormat="1" x14ac:dyDescent="0.3">
      <c r="A1508" s="8">
        <f t="shared" si="23"/>
        <v>40984.677083329683</v>
      </c>
      <c r="B1508" s="51">
        <v>772</v>
      </c>
      <c r="C1508" s="51">
        <v>125</v>
      </c>
      <c r="D1508" s="52">
        <v>21</v>
      </c>
    </row>
    <row r="1509" spans="1:4" s="9" customFormat="1" x14ac:dyDescent="0.3">
      <c r="A1509" s="8">
        <f t="shared" si="23"/>
        <v>40984.687499996347</v>
      </c>
      <c r="B1509" s="51">
        <v>923</v>
      </c>
      <c r="C1509" s="51">
        <v>120</v>
      </c>
      <c r="D1509" s="52">
        <v>21.4</v>
      </c>
    </row>
    <row r="1510" spans="1:4" s="9" customFormat="1" x14ac:dyDescent="0.3">
      <c r="A1510" s="8">
        <f t="shared" si="23"/>
        <v>40984.697916663012</v>
      </c>
      <c r="B1510" s="51">
        <v>897</v>
      </c>
      <c r="C1510" s="51">
        <v>121</v>
      </c>
      <c r="D1510" s="52">
        <v>21.6</v>
      </c>
    </row>
    <row r="1511" spans="1:4" s="9" customFormat="1" x14ac:dyDescent="0.3">
      <c r="A1511" s="8">
        <f t="shared" si="23"/>
        <v>40984.708333329676</v>
      </c>
      <c r="B1511" s="51">
        <v>897</v>
      </c>
      <c r="C1511" s="51">
        <v>119</v>
      </c>
      <c r="D1511" s="52">
        <v>21.4</v>
      </c>
    </row>
    <row r="1512" spans="1:4" s="9" customFormat="1" x14ac:dyDescent="0.3">
      <c r="A1512" s="8">
        <f t="shared" si="23"/>
        <v>40984.71874999634</v>
      </c>
      <c r="B1512" s="51">
        <v>898</v>
      </c>
      <c r="C1512" s="51">
        <v>118</v>
      </c>
      <c r="D1512" s="52">
        <v>21.4</v>
      </c>
    </row>
    <row r="1513" spans="1:4" s="9" customFormat="1" x14ac:dyDescent="0.3">
      <c r="A1513" s="8">
        <f t="shared" si="23"/>
        <v>40984.729166663004</v>
      </c>
      <c r="B1513" s="51">
        <v>908</v>
      </c>
      <c r="C1513" s="51">
        <v>116</v>
      </c>
      <c r="D1513" s="52">
        <v>21.3</v>
      </c>
    </row>
    <row r="1514" spans="1:4" s="9" customFormat="1" x14ac:dyDescent="0.3">
      <c r="A1514" s="8">
        <f t="shared" si="23"/>
        <v>40984.739583329669</v>
      </c>
      <c r="B1514" s="51">
        <v>895</v>
      </c>
      <c r="C1514" s="51">
        <v>116</v>
      </c>
      <c r="D1514" s="52">
        <v>21.6</v>
      </c>
    </row>
    <row r="1515" spans="1:4" s="9" customFormat="1" x14ac:dyDescent="0.3">
      <c r="A1515" s="8">
        <f t="shared" si="23"/>
        <v>40984.749999996333</v>
      </c>
      <c r="B1515" s="51">
        <v>886</v>
      </c>
      <c r="C1515" s="51">
        <v>115</v>
      </c>
      <c r="D1515" s="52">
        <v>21.4</v>
      </c>
    </row>
    <row r="1516" spans="1:4" s="9" customFormat="1" x14ac:dyDescent="0.3">
      <c r="A1516" s="8">
        <f t="shared" si="23"/>
        <v>40984.760416662997</v>
      </c>
      <c r="B1516" s="51">
        <v>887</v>
      </c>
      <c r="C1516" s="51">
        <v>116</v>
      </c>
      <c r="D1516" s="52">
        <v>21.2</v>
      </c>
    </row>
    <row r="1517" spans="1:4" s="9" customFormat="1" x14ac:dyDescent="0.3">
      <c r="A1517" s="8">
        <f t="shared" si="23"/>
        <v>40984.770833329661</v>
      </c>
      <c r="B1517" s="51">
        <v>895</v>
      </c>
      <c r="C1517" s="51">
        <v>117</v>
      </c>
      <c r="D1517" s="52">
        <v>21</v>
      </c>
    </row>
    <row r="1518" spans="1:4" s="9" customFormat="1" x14ac:dyDescent="0.3">
      <c r="A1518" s="8">
        <f t="shared" si="23"/>
        <v>40984.781249996326</v>
      </c>
      <c r="B1518" s="51">
        <v>921</v>
      </c>
      <c r="C1518" s="51">
        <v>115</v>
      </c>
      <c r="D1518" s="52">
        <v>20.9</v>
      </c>
    </row>
    <row r="1519" spans="1:4" s="9" customFormat="1" x14ac:dyDescent="0.3">
      <c r="A1519" s="8">
        <f t="shared" si="23"/>
        <v>40984.79166666299</v>
      </c>
      <c r="B1519" s="51">
        <v>903</v>
      </c>
      <c r="C1519" s="51">
        <v>116</v>
      </c>
      <c r="D1519" s="52">
        <v>20.7</v>
      </c>
    </row>
    <row r="1520" spans="1:4" s="9" customFormat="1" x14ac:dyDescent="0.3">
      <c r="A1520" s="8">
        <f t="shared" si="23"/>
        <v>40984.802083329654</v>
      </c>
      <c r="B1520" s="51">
        <v>887</v>
      </c>
      <c r="C1520" s="51">
        <v>116</v>
      </c>
      <c r="D1520" s="52">
        <v>20.7</v>
      </c>
    </row>
    <row r="1521" spans="1:4" s="9" customFormat="1" x14ac:dyDescent="0.3">
      <c r="A1521" s="8">
        <f t="shared" si="23"/>
        <v>40984.812499996318</v>
      </c>
      <c r="B1521" s="51">
        <v>890</v>
      </c>
      <c r="C1521" s="51">
        <v>117</v>
      </c>
      <c r="D1521" s="52">
        <v>20.7</v>
      </c>
    </row>
    <row r="1522" spans="1:4" s="9" customFormat="1" x14ac:dyDescent="0.3">
      <c r="A1522" s="8">
        <f t="shared" si="23"/>
        <v>40984.822916662983</v>
      </c>
      <c r="B1522" s="51">
        <v>926</v>
      </c>
      <c r="C1522" s="51">
        <v>115</v>
      </c>
      <c r="D1522" s="52">
        <v>20.6</v>
      </c>
    </row>
    <row r="1523" spans="1:4" s="9" customFormat="1" x14ac:dyDescent="0.3">
      <c r="A1523" s="8">
        <f t="shared" si="23"/>
        <v>40984.833333329647</v>
      </c>
      <c r="B1523" s="51">
        <v>908</v>
      </c>
      <c r="C1523" s="51">
        <v>116</v>
      </c>
      <c r="D1523" s="52">
        <v>20.6</v>
      </c>
    </row>
    <row r="1524" spans="1:4" s="9" customFormat="1" x14ac:dyDescent="0.3">
      <c r="A1524" s="8">
        <f t="shared" si="23"/>
        <v>40984.843749996311</v>
      </c>
      <c r="B1524" s="51">
        <v>919</v>
      </c>
      <c r="C1524" s="51">
        <v>119</v>
      </c>
      <c r="D1524" s="52">
        <v>20.399999999999999</v>
      </c>
    </row>
    <row r="1525" spans="1:4" s="9" customFormat="1" x14ac:dyDescent="0.3">
      <c r="A1525" s="8">
        <f t="shared" si="23"/>
        <v>40984.854166662975</v>
      </c>
      <c r="B1525" s="51">
        <v>895</v>
      </c>
      <c r="C1525" s="51">
        <v>118</v>
      </c>
      <c r="D1525" s="52">
        <v>20.3</v>
      </c>
    </row>
    <row r="1526" spans="1:4" s="9" customFormat="1" x14ac:dyDescent="0.3">
      <c r="A1526" s="8">
        <f t="shared" si="23"/>
        <v>40984.86458332964</v>
      </c>
      <c r="B1526" s="51">
        <v>908</v>
      </c>
      <c r="C1526" s="51">
        <v>118</v>
      </c>
      <c r="D1526" s="52">
        <v>20.5</v>
      </c>
    </row>
    <row r="1527" spans="1:4" s="9" customFormat="1" x14ac:dyDescent="0.3">
      <c r="A1527" s="8">
        <f t="shared" si="23"/>
        <v>40984.874999996304</v>
      </c>
      <c r="B1527" s="51">
        <v>876</v>
      </c>
      <c r="C1527" s="51">
        <v>118</v>
      </c>
      <c r="D1527" s="52">
        <v>20.7</v>
      </c>
    </row>
    <row r="1528" spans="1:4" s="9" customFormat="1" x14ac:dyDescent="0.3">
      <c r="A1528" s="8">
        <f t="shared" si="23"/>
        <v>40984.885416662968</v>
      </c>
      <c r="B1528" s="51">
        <v>893</v>
      </c>
      <c r="C1528" s="51">
        <v>118</v>
      </c>
      <c r="D1528" s="52">
        <v>20.6</v>
      </c>
    </row>
    <row r="1529" spans="1:4" s="9" customFormat="1" x14ac:dyDescent="0.3">
      <c r="A1529" s="8">
        <f t="shared" si="23"/>
        <v>40984.895833329632</v>
      </c>
      <c r="B1529" s="51">
        <v>908</v>
      </c>
      <c r="C1529" s="51">
        <v>118</v>
      </c>
      <c r="D1529" s="52">
        <v>20.399999999999999</v>
      </c>
    </row>
    <row r="1530" spans="1:4" s="9" customFormat="1" x14ac:dyDescent="0.3">
      <c r="A1530" s="8">
        <f t="shared" si="23"/>
        <v>40984.906249996297</v>
      </c>
      <c r="B1530" s="51">
        <v>898</v>
      </c>
      <c r="C1530" s="51">
        <v>119</v>
      </c>
      <c r="D1530" s="52">
        <v>20.3</v>
      </c>
    </row>
    <row r="1531" spans="1:4" s="9" customFormat="1" x14ac:dyDescent="0.3">
      <c r="A1531" s="8">
        <f t="shared" si="23"/>
        <v>40984.916666662961</v>
      </c>
      <c r="B1531" s="51">
        <v>858</v>
      </c>
      <c r="C1531" s="51">
        <v>119</v>
      </c>
      <c r="D1531" s="52">
        <v>20.2</v>
      </c>
    </row>
    <row r="1532" spans="1:4" s="9" customFormat="1" x14ac:dyDescent="0.3">
      <c r="A1532" s="8">
        <f t="shared" si="23"/>
        <v>40984.927083329625</v>
      </c>
      <c r="B1532" s="51">
        <v>881</v>
      </c>
      <c r="C1532" s="51">
        <v>119</v>
      </c>
      <c r="D1532" s="52">
        <v>20.3</v>
      </c>
    </row>
    <row r="1533" spans="1:4" s="9" customFormat="1" x14ac:dyDescent="0.3">
      <c r="A1533" s="8">
        <f t="shared" si="23"/>
        <v>40984.937499996289</v>
      </c>
      <c r="B1533" s="51">
        <v>901</v>
      </c>
      <c r="C1533" s="51">
        <v>119</v>
      </c>
      <c r="D1533" s="52">
        <v>20.2</v>
      </c>
    </row>
    <row r="1534" spans="1:4" s="9" customFormat="1" x14ac:dyDescent="0.3">
      <c r="A1534" s="8">
        <f t="shared" si="23"/>
        <v>40984.947916662954</v>
      </c>
      <c r="B1534" s="51">
        <v>866</v>
      </c>
      <c r="C1534" s="51">
        <v>120</v>
      </c>
      <c r="D1534" s="52">
        <v>20</v>
      </c>
    </row>
    <row r="1535" spans="1:4" s="9" customFormat="1" x14ac:dyDescent="0.3">
      <c r="A1535" s="8">
        <f t="shared" si="23"/>
        <v>40984.958333329618</v>
      </c>
      <c r="B1535" s="51">
        <v>883</v>
      </c>
      <c r="C1535" s="51">
        <v>119</v>
      </c>
      <c r="D1535" s="52">
        <v>20.2</v>
      </c>
    </row>
    <row r="1536" spans="1:4" s="9" customFormat="1" x14ac:dyDescent="0.3">
      <c r="A1536" s="8">
        <f t="shared" si="23"/>
        <v>40984.968749996282</v>
      </c>
      <c r="B1536" s="51">
        <v>933</v>
      </c>
      <c r="C1536" s="51">
        <v>117</v>
      </c>
      <c r="D1536" s="52">
        <v>20.2</v>
      </c>
    </row>
    <row r="1537" spans="1:4" s="9" customFormat="1" x14ac:dyDescent="0.3">
      <c r="A1537" s="8">
        <f t="shared" si="23"/>
        <v>40984.979166662946</v>
      </c>
      <c r="B1537" s="51">
        <v>881</v>
      </c>
      <c r="C1537" s="51">
        <v>118</v>
      </c>
      <c r="D1537" s="52">
        <v>20.2</v>
      </c>
    </row>
    <row r="1538" spans="1:4" s="9" customFormat="1" x14ac:dyDescent="0.3">
      <c r="A1538" s="8">
        <f t="shared" si="23"/>
        <v>40984.98958332961</v>
      </c>
      <c r="B1538" s="51">
        <v>853</v>
      </c>
      <c r="C1538" s="51">
        <v>119</v>
      </c>
      <c r="D1538" s="52">
        <v>20</v>
      </c>
    </row>
    <row r="1539" spans="1:4" s="9" customFormat="1" x14ac:dyDescent="0.3">
      <c r="A1539" s="8">
        <f t="shared" si="23"/>
        <v>40984.999999996275</v>
      </c>
      <c r="B1539" s="51">
        <v>912</v>
      </c>
      <c r="C1539" s="51">
        <v>116</v>
      </c>
      <c r="D1539" s="52">
        <v>20</v>
      </c>
    </row>
    <row r="1540" spans="1:4" s="9" customFormat="1" x14ac:dyDescent="0.3">
      <c r="A1540" s="8">
        <f t="shared" si="23"/>
        <v>40985.010416662939</v>
      </c>
      <c r="B1540" s="51">
        <v>883</v>
      </c>
      <c r="C1540" s="51">
        <v>118</v>
      </c>
      <c r="D1540" s="52">
        <v>20</v>
      </c>
    </row>
    <row r="1541" spans="1:4" s="9" customFormat="1" x14ac:dyDescent="0.3">
      <c r="A1541" s="8">
        <f t="shared" ref="A1541:A1604" si="24">A1540+1/24/4</f>
        <v>40985.020833329603</v>
      </c>
      <c r="B1541" s="51">
        <v>871</v>
      </c>
      <c r="C1541" s="51">
        <v>119</v>
      </c>
      <c r="D1541" s="52">
        <v>20.399999999999999</v>
      </c>
    </row>
    <row r="1542" spans="1:4" s="9" customFormat="1" x14ac:dyDescent="0.3">
      <c r="A1542" s="8">
        <f t="shared" si="24"/>
        <v>40985.031249996267</v>
      </c>
      <c r="B1542" s="51">
        <v>901</v>
      </c>
      <c r="C1542" s="51">
        <v>118</v>
      </c>
      <c r="D1542" s="52">
        <v>20.100000000000001</v>
      </c>
    </row>
    <row r="1543" spans="1:4" s="9" customFormat="1" x14ac:dyDescent="0.3">
      <c r="A1543" s="8">
        <f t="shared" si="24"/>
        <v>40985.041666662932</v>
      </c>
      <c r="B1543" s="51">
        <v>881</v>
      </c>
      <c r="C1543" s="51">
        <v>118</v>
      </c>
      <c r="D1543" s="52">
        <v>20.2</v>
      </c>
    </row>
    <row r="1544" spans="1:4" s="9" customFormat="1" x14ac:dyDescent="0.3">
      <c r="A1544" s="8">
        <f t="shared" si="24"/>
        <v>40985.052083329596</v>
      </c>
      <c r="B1544" s="51">
        <v>885</v>
      </c>
      <c r="C1544" s="51">
        <v>117</v>
      </c>
      <c r="D1544" s="52">
        <v>20</v>
      </c>
    </row>
    <row r="1545" spans="1:4" s="9" customFormat="1" x14ac:dyDescent="0.3">
      <c r="A1545" s="8">
        <f t="shared" si="24"/>
        <v>40985.06249999626</v>
      </c>
      <c r="B1545" s="51">
        <v>958</v>
      </c>
      <c r="C1545" s="51">
        <v>117</v>
      </c>
      <c r="D1545" s="52">
        <v>20.100000000000001</v>
      </c>
    </row>
    <row r="1546" spans="1:4" s="9" customFormat="1" x14ac:dyDescent="0.3">
      <c r="A1546" s="8">
        <f t="shared" si="24"/>
        <v>40985.072916662924</v>
      </c>
      <c r="B1546" s="51">
        <v>885</v>
      </c>
      <c r="C1546" s="51">
        <v>119</v>
      </c>
      <c r="D1546" s="52">
        <v>20.2</v>
      </c>
    </row>
    <row r="1547" spans="1:4" s="9" customFormat="1" x14ac:dyDescent="0.3">
      <c r="A1547" s="8">
        <f t="shared" si="24"/>
        <v>40985.083333329589</v>
      </c>
      <c r="B1547" s="51">
        <v>885</v>
      </c>
      <c r="C1547" s="51">
        <v>120</v>
      </c>
      <c r="D1547" s="52">
        <v>20.100000000000001</v>
      </c>
    </row>
    <row r="1548" spans="1:4" s="9" customFormat="1" x14ac:dyDescent="0.3">
      <c r="A1548" s="8">
        <f t="shared" si="24"/>
        <v>40985.093749996253</v>
      </c>
      <c r="B1548" s="51">
        <v>893</v>
      </c>
      <c r="C1548" s="51">
        <v>118</v>
      </c>
      <c r="D1548" s="52">
        <v>20.100000000000001</v>
      </c>
    </row>
    <row r="1549" spans="1:4" s="9" customFormat="1" x14ac:dyDescent="0.3">
      <c r="A1549" s="8">
        <f t="shared" si="24"/>
        <v>40985.104166662917</v>
      </c>
      <c r="B1549" s="51">
        <v>893</v>
      </c>
      <c r="C1549" s="51">
        <v>118</v>
      </c>
      <c r="D1549" s="52">
        <v>19.899999999999999</v>
      </c>
    </row>
    <row r="1550" spans="1:4" s="9" customFormat="1" x14ac:dyDescent="0.3">
      <c r="A1550" s="8">
        <f t="shared" si="24"/>
        <v>40985.114583329581</v>
      </c>
      <c r="B1550" s="51">
        <v>870</v>
      </c>
      <c r="C1550" s="51">
        <v>118</v>
      </c>
      <c r="D1550" s="52">
        <v>20</v>
      </c>
    </row>
    <row r="1551" spans="1:4" s="9" customFormat="1" x14ac:dyDescent="0.3">
      <c r="A1551" s="8">
        <f t="shared" si="24"/>
        <v>40985.124999996246</v>
      </c>
      <c r="B1551" s="51">
        <v>871</v>
      </c>
      <c r="C1551" s="51">
        <v>118</v>
      </c>
      <c r="D1551" s="52">
        <v>20</v>
      </c>
    </row>
    <row r="1552" spans="1:4" s="9" customFormat="1" x14ac:dyDescent="0.3">
      <c r="A1552" s="8">
        <f t="shared" si="24"/>
        <v>40985.13541666291</v>
      </c>
      <c r="B1552" s="51">
        <v>901</v>
      </c>
      <c r="C1552" s="51">
        <v>118</v>
      </c>
      <c r="D1552" s="52">
        <v>20</v>
      </c>
    </row>
    <row r="1553" spans="1:4" s="9" customFormat="1" x14ac:dyDescent="0.3">
      <c r="A1553" s="8">
        <f t="shared" si="24"/>
        <v>40985.145833329574</v>
      </c>
      <c r="B1553" s="51">
        <v>846</v>
      </c>
      <c r="C1553" s="51">
        <v>118</v>
      </c>
      <c r="D1553" s="52">
        <v>20</v>
      </c>
    </row>
    <row r="1554" spans="1:4" s="9" customFormat="1" x14ac:dyDescent="0.3">
      <c r="A1554" s="8">
        <f t="shared" si="24"/>
        <v>40985.156249996238</v>
      </c>
      <c r="B1554" s="51">
        <v>870</v>
      </c>
      <c r="C1554" s="51">
        <v>118</v>
      </c>
      <c r="D1554" s="52">
        <v>20.100000000000001</v>
      </c>
    </row>
    <row r="1555" spans="1:4" s="9" customFormat="1" x14ac:dyDescent="0.3">
      <c r="A1555" s="8">
        <f t="shared" si="24"/>
        <v>40985.166666662903</v>
      </c>
      <c r="B1555" s="51">
        <v>876</v>
      </c>
      <c r="C1555" s="51">
        <v>117</v>
      </c>
      <c r="D1555" s="52">
        <v>20.100000000000001</v>
      </c>
    </row>
    <row r="1556" spans="1:4" s="9" customFormat="1" x14ac:dyDescent="0.3">
      <c r="A1556" s="8">
        <f t="shared" si="24"/>
        <v>40985.177083329567</v>
      </c>
      <c r="B1556" s="51">
        <v>885</v>
      </c>
      <c r="C1556" s="51">
        <v>118</v>
      </c>
      <c r="D1556" s="52">
        <v>19.899999999999999</v>
      </c>
    </row>
    <row r="1557" spans="1:4" s="9" customFormat="1" x14ac:dyDescent="0.3">
      <c r="A1557" s="8">
        <f t="shared" si="24"/>
        <v>40985.187499996231</v>
      </c>
      <c r="B1557" s="51">
        <v>857</v>
      </c>
      <c r="C1557" s="51">
        <v>118</v>
      </c>
      <c r="D1557" s="52">
        <v>20.2</v>
      </c>
    </row>
    <row r="1558" spans="1:4" s="9" customFormat="1" x14ac:dyDescent="0.3">
      <c r="A1558" s="8">
        <f t="shared" si="24"/>
        <v>40985.197916662895</v>
      </c>
      <c r="B1558" s="51">
        <v>864</v>
      </c>
      <c r="C1558" s="51">
        <v>115</v>
      </c>
      <c r="D1558" s="52">
        <v>20</v>
      </c>
    </row>
    <row r="1559" spans="1:4" s="9" customFormat="1" x14ac:dyDescent="0.3">
      <c r="A1559" s="8">
        <f t="shared" si="24"/>
        <v>40985.20833332956</v>
      </c>
      <c r="B1559" s="51">
        <v>858</v>
      </c>
      <c r="C1559" s="51">
        <v>118</v>
      </c>
      <c r="D1559" s="52">
        <v>20</v>
      </c>
    </row>
    <row r="1560" spans="1:4" s="9" customFormat="1" x14ac:dyDescent="0.3">
      <c r="A1560" s="8">
        <f t="shared" si="24"/>
        <v>40985.218749996224</v>
      </c>
      <c r="B1560" s="51">
        <v>871</v>
      </c>
      <c r="C1560" s="51">
        <v>118</v>
      </c>
      <c r="D1560" s="52">
        <v>20</v>
      </c>
    </row>
    <row r="1561" spans="1:4" s="9" customFormat="1" x14ac:dyDescent="0.3">
      <c r="A1561" s="8">
        <f t="shared" si="24"/>
        <v>40985.229166662888</v>
      </c>
      <c r="B1561" s="51">
        <v>894</v>
      </c>
      <c r="C1561" s="51">
        <v>117</v>
      </c>
      <c r="D1561" s="52">
        <v>20.100000000000001</v>
      </c>
    </row>
    <row r="1562" spans="1:4" s="9" customFormat="1" x14ac:dyDescent="0.3">
      <c r="A1562" s="8">
        <f t="shared" si="24"/>
        <v>40985.239583329552</v>
      </c>
      <c r="B1562" s="51">
        <v>865</v>
      </c>
      <c r="C1562" s="51">
        <v>119</v>
      </c>
      <c r="D1562" s="52">
        <v>20.100000000000001</v>
      </c>
    </row>
    <row r="1563" spans="1:4" s="9" customFormat="1" x14ac:dyDescent="0.3">
      <c r="A1563" s="8">
        <f t="shared" si="24"/>
        <v>40985.249999996217</v>
      </c>
      <c r="B1563" s="51">
        <v>841</v>
      </c>
      <c r="C1563" s="51">
        <v>119</v>
      </c>
      <c r="D1563" s="52">
        <v>20.100000000000001</v>
      </c>
    </row>
    <row r="1564" spans="1:4" s="9" customFormat="1" x14ac:dyDescent="0.3">
      <c r="A1564" s="8">
        <f t="shared" si="24"/>
        <v>40985.260416662881</v>
      </c>
      <c r="B1564" s="51">
        <v>867</v>
      </c>
      <c r="C1564" s="51">
        <v>118</v>
      </c>
      <c r="D1564" s="52">
        <v>20.2</v>
      </c>
    </row>
    <row r="1565" spans="1:4" s="9" customFormat="1" x14ac:dyDescent="0.3">
      <c r="A1565" s="8">
        <f t="shared" si="24"/>
        <v>40985.270833329545</v>
      </c>
      <c r="B1565" s="51">
        <v>853</v>
      </c>
      <c r="C1565" s="51">
        <v>117</v>
      </c>
      <c r="D1565" s="52">
        <v>20</v>
      </c>
    </row>
    <row r="1566" spans="1:4" s="9" customFormat="1" x14ac:dyDescent="0.3">
      <c r="A1566" s="8">
        <f t="shared" si="24"/>
        <v>40985.281249996209</v>
      </c>
      <c r="B1566" s="51">
        <v>855</v>
      </c>
      <c r="C1566" s="51">
        <v>118</v>
      </c>
      <c r="D1566" s="52">
        <v>20.2</v>
      </c>
    </row>
    <row r="1567" spans="1:4" s="9" customFormat="1" x14ac:dyDescent="0.3">
      <c r="A1567" s="8">
        <f t="shared" si="24"/>
        <v>40985.291666662873</v>
      </c>
      <c r="B1567" s="51">
        <v>905</v>
      </c>
      <c r="C1567" s="51">
        <v>118</v>
      </c>
      <c r="D1567" s="52">
        <v>20</v>
      </c>
    </row>
    <row r="1568" spans="1:4" s="9" customFormat="1" x14ac:dyDescent="0.3">
      <c r="A1568" s="8">
        <f t="shared" si="24"/>
        <v>40985.302083329538</v>
      </c>
      <c r="B1568" s="51">
        <v>874</v>
      </c>
      <c r="C1568" s="51">
        <v>116</v>
      </c>
      <c r="D1568" s="52">
        <v>20</v>
      </c>
    </row>
    <row r="1569" spans="1:4" s="9" customFormat="1" x14ac:dyDescent="0.3">
      <c r="A1569" s="8">
        <f t="shared" si="24"/>
        <v>40985.312499996202</v>
      </c>
      <c r="B1569" s="51">
        <v>912</v>
      </c>
      <c r="C1569" s="51">
        <v>125</v>
      </c>
      <c r="D1569" s="52">
        <v>21.3</v>
      </c>
    </row>
    <row r="1570" spans="1:4" s="9" customFormat="1" x14ac:dyDescent="0.3">
      <c r="A1570" s="8">
        <f t="shared" si="24"/>
        <v>40985.322916662866</v>
      </c>
      <c r="B1570" s="51">
        <v>864</v>
      </c>
      <c r="C1570" s="51">
        <v>125</v>
      </c>
      <c r="D1570" s="52">
        <v>20.7</v>
      </c>
    </row>
    <row r="1571" spans="1:4" s="9" customFormat="1" x14ac:dyDescent="0.3">
      <c r="A1571" s="8">
        <f t="shared" si="24"/>
        <v>40985.33333332953</v>
      </c>
      <c r="B1571" s="51">
        <v>877</v>
      </c>
      <c r="C1571" s="51">
        <v>126</v>
      </c>
      <c r="D1571" s="52">
        <v>20.2</v>
      </c>
    </row>
    <row r="1572" spans="1:4" s="9" customFormat="1" x14ac:dyDescent="0.3">
      <c r="A1572" s="8">
        <f t="shared" si="24"/>
        <v>40985.343749996195</v>
      </c>
      <c r="B1572" s="51">
        <v>914</v>
      </c>
      <c r="C1572" s="51">
        <v>127</v>
      </c>
      <c r="D1572" s="52">
        <v>20.2</v>
      </c>
    </row>
    <row r="1573" spans="1:4" s="9" customFormat="1" x14ac:dyDescent="0.3">
      <c r="A1573" s="8">
        <f t="shared" si="24"/>
        <v>40985.354166662859</v>
      </c>
      <c r="B1573" s="51">
        <v>903</v>
      </c>
      <c r="C1573" s="51">
        <v>127</v>
      </c>
      <c r="D1573" s="52">
        <v>20.3</v>
      </c>
    </row>
    <row r="1574" spans="1:4" s="9" customFormat="1" x14ac:dyDescent="0.3">
      <c r="A1574" s="8">
        <f t="shared" si="24"/>
        <v>40985.364583329523</v>
      </c>
      <c r="B1574" s="51">
        <v>864</v>
      </c>
      <c r="C1574" s="51">
        <v>126</v>
      </c>
      <c r="D1574" s="52">
        <v>20</v>
      </c>
    </row>
    <row r="1575" spans="1:4" s="9" customFormat="1" x14ac:dyDescent="0.3">
      <c r="A1575" s="8">
        <f t="shared" si="24"/>
        <v>40985.374999996187</v>
      </c>
      <c r="B1575" s="51">
        <v>883</v>
      </c>
      <c r="C1575" s="51">
        <v>129</v>
      </c>
      <c r="D1575" s="52">
        <v>19.899999999999999</v>
      </c>
    </row>
    <row r="1576" spans="1:4" s="9" customFormat="1" x14ac:dyDescent="0.3">
      <c r="A1576" s="8">
        <f t="shared" si="24"/>
        <v>40985.385416662852</v>
      </c>
      <c r="B1576" s="51">
        <v>914</v>
      </c>
      <c r="C1576" s="51">
        <v>126</v>
      </c>
      <c r="D1576" s="52">
        <v>20</v>
      </c>
    </row>
    <row r="1577" spans="1:4" s="9" customFormat="1" x14ac:dyDescent="0.3">
      <c r="A1577" s="8">
        <f t="shared" si="24"/>
        <v>40985.395833329516</v>
      </c>
      <c r="B1577" s="51">
        <v>865</v>
      </c>
      <c r="C1577" s="51">
        <v>126</v>
      </c>
      <c r="D1577" s="52">
        <v>19.7</v>
      </c>
    </row>
    <row r="1578" spans="1:4" s="9" customFormat="1" x14ac:dyDescent="0.3">
      <c r="A1578" s="8">
        <f t="shared" si="24"/>
        <v>40985.40624999618</v>
      </c>
      <c r="B1578" s="51">
        <v>959</v>
      </c>
      <c r="C1578" s="51">
        <v>127</v>
      </c>
      <c r="D1578" s="52">
        <v>19.600000000000001</v>
      </c>
    </row>
    <row r="1579" spans="1:4" s="9" customFormat="1" x14ac:dyDescent="0.3">
      <c r="A1579" s="8">
        <f t="shared" si="24"/>
        <v>40985.416666662844</v>
      </c>
      <c r="B1579" s="51">
        <v>914</v>
      </c>
      <c r="C1579" s="51">
        <v>125</v>
      </c>
      <c r="D1579" s="52">
        <v>19.7</v>
      </c>
    </row>
    <row r="1580" spans="1:4" s="9" customFormat="1" x14ac:dyDescent="0.3">
      <c r="A1580" s="8">
        <f t="shared" si="24"/>
        <v>40985.427083329509</v>
      </c>
      <c r="B1580" s="51">
        <v>888</v>
      </c>
      <c r="C1580" s="51">
        <v>127</v>
      </c>
      <c r="D1580" s="52">
        <v>19.5</v>
      </c>
    </row>
    <row r="1581" spans="1:4" s="9" customFormat="1" x14ac:dyDescent="0.3">
      <c r="A1581" s="8">
        <f t="shared" si="24"/>
        <v>40985.437499996173</v>
      </c>
      <c r="B1581" s="51">
        <v>897</v>
      </c>
      <c r="C1581" s="51">
        <v>126</v>
      </c>
      <c r="D1581" s="52">
        <v>19.3</v>
      </c>
    </row>
    <row r="1582" spans="1:4" s="9" customFormat="1" x14ac:dyDescent="0.3">
      <c r="A1582" s="8">
        <f t="shared" si="24"/>
        <v>40985.447916662837</v>
      </c>
      <c r="B1582" s="51">
        <v>889</v>
      </c>
      <c r="C1582" s="51">
        <v>126</v>
      </c>
      <c r="D1582" s="52">
        <v>19.3</v>
      </c>
    </row>
    <row r="1583" spans="1:4" s="9" customFormat="1" x14ac:dyDescent="0.3">
      <c r="A1583" s="8">
        <f t="shared" si="24"/>
        <v>40985.458333329501</v>
      </c>
      <c r="B1583" s="51">
        <v>903</v>
      </c>
      <c r="C1583" s="51">
        <v>127</v>
      </c>
      <c r="D1583" s="52">
        <v>19.5</v>
      </c>
    </row>
    <row r="1584" spans="1:4" s="9" customFormat="1" x14ac:dyDescent="0.3">
      <c r="A1584" s="8">
        <f t="shared" si="24"/>
        <v>40985.468749996166</v>
      </c>
      <c r="B1584" s="51">
        <v>898</v>
      </c>
      <c r="C1584" s="51">
        <v>126</v>
      </c>
      <c r="D1584" s="52">
        <v>19.3</v>
      </c>
    </row>
    <row r="1585" spans="1:4" s="9" customFormat="1" x14ac:dyDescent="0.3">
      <c r="A1585" s="8">
        <f t="shared" si="24"/>
        <v>40985.47916666283</v>
      </c>
      <c r="B1585" s="51">
        <v>894</v>
      </c>
      <c r="C1585" s="51">
        <v>127</v>
      </c>
      <c r="D1585" s="52">
        <v>19.399999999999999</v>
      </c>
    </row>
    <row r="1586" spans="1:4" s="9" customFormat="1" x14ac:dyDescent="0.3">
      <c r="A1586" s="8">
        <f t="shared" si="24"/>
        <v>40985.489583329494</v>
      </c>
      <c r="B1586" s="51">
        <v>903</v>
      </c>
      <c r="C1586" s="51">
        <v>126</v>
      </c>
      <c r="D1586" s="52">
        <v>19.3</v>
      </c>
    </row>
    <row r="1587" spans="1:4" s="9" customFormat="1" x14ac:dyDescent="0.3">
      <c r="A1587" s="8">
        <f t="shared" si="24"/>
        <v>40985.499999996158</v>
      </c>
      <c r="B1587" s="51">
        <v>904</v>
      </c>
      <c r="C1587" s="51">
        <v>126</v>
      </c>
      <c r="D1587" s="52">
        <v>19.2</v>
      </c>
    </row>
    <row r="1588" spans="1:4" s="9" customFormat="1" x14ac:dyDescent="0.3">
      <c r="A1588" s="8">
        <f t="shared" si="24"/>
        <v>40985.510416662823</v>
      </c>
      <c r="B1588" s="51">
        <v>896</v>
      </c>
      <c r="C1588" s="51">
        <v>123</v>
      </c>
      <c r="D1588" s="52">
        <v>19</v>
      </c>
    </row>
    <row r="1589" spans="1:4" s="9" customFormat="1" x14ac:dyDescent="0.3">
      <c r="A1589" s="8">
        <f t="shared" si="24"/>
        <v>40985.520833329487</v>
      </c>
      <c r="B1589" s="51">
        <v>903</v>
      </c>
      <c r="C1589" s="51">
        <v>126</v>
      </c>
      <c r="D1589" s="52">
        <v>18.899999999999999</v>
      </c>
    </row>
    <row r="1590" spans="1:4" s="9" customFormat="1" x14ac:dyDescent="0.3">
      <c r="A1590" s="8">
        <f t="shared" si="24"/>
        <v>40985.531249996151</v>
      </c>
      <c r="B1590" s="51">
        <v>900</v>
      </c>
      <c r="C1590" s="51">
        <v>126</v>
      </c>
      <c r="D1590" s="52">
        <v>19.3</v>
      </c>
    </row>
    <row r="1591" spans="1:4" s="9" customFormat="1" x14ac:dyDescent="0.3">
      <c r="A1591" s="8">
        <f t="shared" si="24"/>
        <v>40985.541666662815</v>
      </c>
      <c r="B1591" s="51">
        <v>910</v>
      </c>
      <c r="C1591" s="51">
        <v>126</v>
      </c>
      <c r="D1591" s="52">
        <v>19.2</v>
      </c>
    </row>
    <row r="1592" spans="1:4" s="9" customFormat="1" x14ac:dyDescent="0.3">
      <c r="A1592" s="8">
        <f t="shared" si="24"/>
        <v>40985.55208332948</v>
      </c>
      <c r="B1592" s="51">
        <v>848</v>
      </c>
      <c r="C1592" s="51">
        <v>127</v>
      </c>
      <c r="D1592" s="52">
        <v>19.2</v>
      </c>
    </row>
    <row r="1593" spans="1:4" s="9" customFormat="1" x14ac:dyDescent="0.3">
      <c r="A1593" s="8">
        <f t="shared" si="24"/>
        <v>40985.562499996144</v>
      </c>
      <c r="B1593" s="51">
        <v>944</v>
      </c>
      <c r="C1593" s="51">
        <v>125</v>
      </c>
      <c r="D1593" s="52">
        <v>19.2</v>
      </c>
    </row>
    <row r="1594" spans="1:4" s="9" customFormat="1" x14ac:dyDescent="0.3">
      <c r="A1594" s="8">
        <f t="shared" si="24"/>
        <v>40985.572916662808</v>
      </c>
      <c r="B1594" s="51">
        <v>899</v>
      </c>
      <c r="C1594" s="51">
        <v>126</v>
      </c>
      <c r="D1594" s="52">
        <v>18.899999999999999</v>
      </c>
    </row>
    <row r="1595" spans="1:4" s="9" customFormat="1" x14ac:dyDescent="0.3">
      <c r="A1595" s="8">
        <f t="shared" si="24"/>
        <v>40985.583333329472</v>
      </c>
      <c r="B1595" s="51">
        <v>899</v>
      </c>
      <c r="C1595" s="51">
        <v>125</v>
      </c>
      <c r="D1595" s="52">
        <v>18.899999999999999</v>
      </c>
    </row>
    <row r="1596" spans="1:4" s="9" customFormat="1" x14ac:dyDescent="0.3">
      <c r="A1596" s="8">
        <f t="shared" si="24"/>
        <v>40985.593749996136</v>
      </c>
      <c r="B1596" s="51">
        <v>902</v>
      </c>
      <c r="C1596" s="51">
        <v>126</v>
      </c>
      <c r="D1596" s="52">
        <v>18.8</v>
      </c>
    </row>
    <row r="1597" spans="1:4" s="9" customFormat="1" x14ac:dyDescent="0.3">
      <c r="A1597" s="8">
        <f t="shared" si="24"/>
        <v>40985.604166662801</v>
      </c>
      <c r="B1597" s="51">
        <v>904</v>
      </c>
      <c r="C1597" s="51">
        <v>125</v>
      </c>
      <c r="D1597" s="52">
        <v>18.899999999999999</v>
      </c>
    </row>
    <row r="1598" spans="1:4" s="9" customFormat="1" x14ac:dyDescent="0.3">
      <c r="A1598" s="8">
        <f t="shared" si="24"/>
        <v>40985.614583329465</v>
      </c>
      <c r="B1598" s="51">
        <v>879</v>
      </c>
      <c r="C1598" s="51">
        <v>125</v>
      </c>
      <c r="D1598" s="52">
        <v>18.8</v>
      </c>
    </row>
    <row r="1599" spans="1:4" s="9" customFormat="1" x14ac:dyDescent="0.3">
      <c r="A1599" s="8">
        <f t="shared" si="24"/>
        <v>40985.624999996129</v>
      </c>
      <c r="B1599" s="51">
        <v>925</v>
      </c>
      <c r="C1599" s="51">
        <v>127</v>
      </c>
      <c r="D1599" s="52">
        <v>18.8</v>
      </c>
    </row>
    <row r="1600" spans="1:4" s="9" customFormat="1" x14ac:dyDescent="0.3">
      <c r="A1600" s="8">
        <f t="shared" si="24"/>
        <v>40985.635416662793</v>
      </c>
      <c r="B1600" s="51">
        <v>906</v>
      </c>
      <c r="C1600" s="51">
        <v>127</v>
      </c>
      <c r="D1600" s="52">
        <v>18.600000000000001</v>
      </c>
    </row>
    <row r="1601" spans="1:4" s="9" customFormat="1" x14ac:dyDescent="0.3">
      <c r="A1601" s="8">
        <f t="shared" si="24"/>
        <v>40985.645833329458</v>
      </c>
      <c r="B1601" s="51">
        <v>895</v>
      </c>
      <c r="C1601" s="51">
        <v>129</v>
      </c>
      <c r="D1601" s="52">
        <v>18.899999999999999</v>
      </c>
    </row>
    <row r="1602" spans="1:4" s="9" customFormat="1" x14ac:dyDescent="0.3">
      <c r="A1602" s="8">
        <f t="shared" si="24"/>
        <v>40985.656249996122</v>
      </c>
      <c r="B1602" s="51">
        <v>903</v>
      </c>
      <c r="C1602" s="51">
        <v>125</v>
      </c>
      <c r="D1602" s="52">
        <v>18.8</v>
      </c>
    </row>
    <row r="1603" spans="1:4" s="9" customFormat="1" x14ac:dyDescent="0.3">
      <c r="A1603" s="8">
        <f t="shared" si="24"/>
        <v>40985.666666662786</v>
      </c>
      <c r="B1603" s="51">
        <v>898</v>
      </c>
      <c r="C1603" s="51">
        <v>126</v>
      </c>
      <c r="D1603" s="52">
        <v>18.7</v>
      </c>
    </row>
    <row r="1604" spans="1:4" s="9" customFormat="1" x14ac:dyDescent="0.3">
      <c r="A1604" s="8">
        <f t="shared" si="24"/>
        <v>40985.67708332945</v>
      </c>
      <c r="B1604" s="51">
        <v>900</v>
      </c>
      <c r="C1604" s="51">
        <v>126</v>
      </c>
      <c r="D1604" s="52">
        <v>18.600000000000001</v>
      </c>
    </row>
    <row r="1605" spans="1:4" s="9" customFormat="1" x14ac:dyDescent="0.3">
      <c r="A1605" s="8">
        <f t="shared" ref="A1605:A1668" si="25">A1604+1/24/4</f>
        <v>40985.687499996115</v>
      </c>
      <c r="B1605" s="51">
        <v>862</v>
      </c>
      <c r="C1605" s="51">
        <v>127</v>
      </c>
      <c r="D1605" s="52">
        <v>18.899999999999999</v>
      </c>
    </row>
    <row r="1606" spans="1:4" s="9" customFormat="1" x14ac:dyDescent="0.3">
      <c r="A1606" s="8">
        <f t="shared" si="25"/>
        <v>40985.697916662779</v>
      </c>
      <c r="B1606" s="51">
        <v>908</v>
      </c>
      <c r="C1606" s="51">
        <v>126</v>
      </c>
      <c r="D1606" s="52">
        <v>18.7</v>
      </c>
    </row>
    <row r="1607" spans="1:4" s="9" customFormat="1" x14ac:dyDescent="0.3">
      <c r="A1607" s="8">
        <f t="shared" si="25"/>
        <v>40985.708333329443</v>
      </c>
      <c r="B1607" s="51">
        <v>880</v>
      </c>
      <c r="C1607" s="51">
        <v>127</v>
      </c>
      <c r="D1607" s="52">
        <v>18.5</v>
      </c>
    </row>
    <row r="1608" spans="1:4" s="9" customFormat="1" x14ac:dyDescent="0.3">
      <c r="A1608" s="8">
        <f t="shared" si="25"/>
        <v>40985.718749996107</v>
      </c>
      <c r="B1608" s="51">
        <v>923</v>
      </c>
      <c r="C1608" s="51">
        <v>127</v>
      </c>
      <c r="D1608" s="52">
        <v>18.7</v>
      </c>
    </row>
    <row r="1609" spans="1:4" s="9" customFormat="1" x14ac:dyDescent="0.3">
      <c r="A1609" s="8">
        <f t="shared" si="25"/>
        <v>40985.729166662772</v>
      </c>
      <c r="B1609" s="51">
        <v>879</v>
      </c>
      <c r="C1609" s="51">
        <v>127</v>
      </c>
      <c r="D1609" s="52">
        <v>18.5</v>
      </c>
    </row>
    <row r="1610" spans="1:4" s="9" customFormat="1" x14ac:dyDescent="0.3">
      <c r="A1610" s="8">
        <f t="shared" si="25"/>
        <v>40985.739583329436</v>
      </c>
      <c r="B1610" s="51">
        <v>910</v>
      </c>
      <c r="C1610" s="51">
        <v>126</v>
      </c>
      <c r="D1610" s="52">
        <v>18.7</v>
      </c>
    </row>
    <row r="1611" spans="1:4" s="9" customFormat="1" x14ac:dyDescent="0.3">
      <c r="A1611" s="8">
        <f t="shared" si="25"/>
        <v>40985.7499999961</v>
      </c>
      <c r="B1611" s="51">
        <v>917</v>
      </c>
      <c r="C1611" s="51">
        <v>125</v>
      </c>
      <c r="D1611" s="52">
        <v>18.5</v>
      </c>
    </row>
    <row r="1612" spans="1:4" s="9" customFormat="1" x14ac:dyDescent="0.3">
      <c r="A1612" s="8">
        <f t="shared" si="25"/>
        <v>40985.760416662764</v>
      </c>
      <c r="B1612" s="51">
        <v>917</v>
      </c>
      <c r="C1612" s="51">
        <v>129</v>
      </c>
      <c r="D1612" s="52">
        <v>18.3</v>
      </c>
    </row>
    <row r="1613" spans="1:4" s="9" customFormat="1" x14ac:dyDescent="0.3">
      <c r="A1613" s="8">
        <f t="shared" si="25"/>
        <v>40985.770833329429</v>
      </c>
      <c r="B1613" s="51">
        <v>891</v>
      </c>
      <c r="C1613" s="51">
        <v>127</v>
      </c>
      <c r="D1613" s="52">
        <v>18.399999999999999</v>
      </c>
    </row>
    <row r="1614" spans="1:4" s="9" customFormat="1" x14ac:dyDescent="0.3">
      <c r="A1614" s="8">
        <f t="shared" si="25"/>
        <v>40985.781249996093</v>
      </c>
      <c r="B1614" s="51">
        <v>928</v>
      </c>
      <c r="C1614" s="51">
        <v>134</v>
      </c>
      <c r="D1614" s="52">
        <v>17.899999999999999</v>
      </c>
    </row>
    <row r="1615" spans="1:4" s="9" customFormat="1" x14ac:dyDescent="0.3">
      <c r="A1615" s="8">
        <f t="shared" si="25"/>
        <v>40985.791666662757</v>
      </c>
      <c r="B1615" s="51">
        <v>905</v>
      </c>
      <c r="C1615" s="51">
        <v>136</v>
      </c>
      <c r="D1615" s="52">
        <v>18.100000000000001</v>
      </c>
    </row>
    <row r="1616" spans="1:4" s="9" customFormat="1" x14ac:dyDescent="0.3">
      <c r="A1616" s="8">
        <f t="shared" si="25"/>
        <v>40985.802083329421</v>
      </c>
      <c r="B1616" s="51">
        <v>873</v>
      </c>
      <c r="C1616" s="51">
        <v>136</v>
      </c>
      <c r="D1616" s="52">
        <v>17.899999999999999</v>
      </c>
    </row>
    <row r="1617" spans="1:4" s="9" customFormat="1" x14ac:dyDescent="0.3">
      <c r="A1617" s="8">
        <f t="shared" si="25"/>
        <v>40985.812499996086</v>
      </c>
      <c r="B1617" s="51">
        <v>885</v>
      </c>
      <c r="C1617" s="51">
        <v>134</v>
      </c>
      <c r="D1617" s="52">
        <v>18.2</v>
      </c>
    </row>
    <row r="1618" spans="1:4" s="9" customFormat="1" x14ac:dyDescent="0.3">
      <c r="A1618" s="8">
        <f t="shared" si="25"/>
        <v>40985.82291666275</v>
      </c>
      <c r="B1618" s="51">
        <v>862</v>
      </c>
      <c r="C1618" s="51">
        <v>136</v>
      </c>
      <c r="D1618" s="52">
        <v>18.100000000000001</v>
      </c>
    </row>
    <row r="1619" spans="1:4" s="9" customFormat="1" x14ac:dyDescent="0.3">
      <c r="A1619" s="8">
        <f t="shared" si="25"/>
        <v>40985.833333329414</v>
      </c>
      <c r="B1619" s="51">
        <v>858</v>
      </c>
      <c r="C1619" s="51">
        <v>136</v>
      </c>
      <c r="D1619" s="52">
        <v>18.100000000000001</v>
      </c>
    </row>
    <row r="1620" spans="1:4" s="9" customFormat="1" x14ac:dyDescent="0.3">
      <c r="A1620" s="8">
        <f t="shared" si="25"/>
        <v>40985.843749996078</v>
      </c>
      <c r="B1620" s="51">
        <v>877</v>
      </c>
      <c r="C1620" s="51">
        <v>136</v>
      </c>
      <c r="D1620" s="52">
        <v>18</v>
      </c>
    </row>
    <row r="1621" spans="1:4" s="9" customFormat="1" x14ac:dyDescent="0.3">
      <c r="A1621" s="8">
        <f t="shared" si="25"/>
        <v>40985.854166662743</v>
      </c>
      <c r="B1621" s="51">
        <v>247</v>
      </c>
      <c r="C1621" s="51">
        <v>0</v>
      </c>
      <c r="D1621" s="52">
        <v>18.5</v>
      </c>
    </row>
    <row r="1622" spans="1:4" s="9" customFormat="1" x14ac:dyDescent="0.3">
      <c r="A1622" s="8">
        <f t="shared" si="25"/>
        <v>40985.864583329407</v>
      </c>
      <c r="B1622" s="51">
        <v>137</v>
      </c>
      <c r="C1622" s="51">
        <v>0</v>
      </c>
      <c r="D1622" s="52">
        <v>19.100000000000001</v>
      </c>
    </row>
    <row r="1623" spans="1:4" s="9" customFormat="1" x14ac:dyDescent="0.3">
      <c r="A1623" s="8">
        <f t="shared" si="25"/>
        <v>40985.874999996071</v>
      </c>
      <c r="B1623" s="51">
        <v>95</v>
      </c>
      <c r="C1623" s="51">
        <v>0</v>
      </c>
      <c r="D1623" s="52">
        <v>18.5</v>
      </c>
    </row>
    <row r="1624" spans="1:4" s="9" customFormat="1" x14ac:dyDescent="0.3">
      <c r="A1624" s="8">
        <f t="shared" si="25"/>
        <v>40985.885416662735</v>
      </c>
      <c r="B1624" s="51">
        <v>55</v>
      </c>
      <c r="C1624" s="51">
        <v>0</v>
      </c>
      <c r="D1624" s="52">
        <v>18.399999999999999</v>
      </c>
    </row>
    <row r="1625" spans="1:4" s="9" customFormat="1" x14ac:dyDescent="0.3">
      <c r="A1625" s="8">
        <f t="shared" si="25"/>
        <v>40985.895833329399</v>
      </c>
      <c r="B1625" s="51">
        <v>43</v>
      </c>
      <c r="C1625" s="51">
        <v>0</v>
      </c>
      <c r="D1625" s="52">
        <v>18.3</v>
      </c>
    </row>
    <row r="1626" spans="1:4" s="9" customFormat="1" x14ac:dyDescent="0.3">
      <c r="A1626" s="8">
        <f t="shared" si="25"/>
        <v>40985.906249996064</v>
      </c>
      <c r="B1626" s="51">
        <v>39</v>
      </c>
      <c r="C1626" s="51">
        <v>0</v>
      </c>
      <c r="D1626" s="52">
        <v>18.399999999999999</v>
      </c>
    </row>
    <row r="1627" spans="1:4" s="9" customFormat="1" x14ac:dyDescent="0.3">
      <c r="A1627" s="8">
        <f t="shared" si="25"/>
        <v>40985.916666662728</v>
      </c>
      <c r="B1627" s="51">
        <v>29</v>
      </c>
      <c r="C1627" s="51">
        <v>0</v>
      </c>
      <c r="D1627" s="52">
        <v>18.399999999999999</v>
      </c>
    </row>
    <row r="1628" spans="1:4" s="9" customFormat="1" x14ac:dyDescent="0.3">
      <c r="A1628" s="8">
        <f t="shared" si="25"/>
        <v>40985.927083329392</v>
      </c>
      <c r="B1628" s="51">
        <v>22</v>
      </c>
      <c r="C1628" s="51">
        <v>0</v>
      </c>
      <c r="D1628" s="52">
        <v>18.5</v>
      </c>
    </row>
    <row r="1629" spans="1:4" s="9" customFormat="1" x14ac:dyDescent="0.3">
      <c r="A1629" s="8">
        <f t="shared" si="25"/>
        <v>40985.937499996056</v>
      </c>
      <c r="B1629" s="51">
        <v>19</v>
      </c>
      <c r="C1629" s="51">
        <v>0</v>
      </c>
      <c r="D1629" s="52">
        <v>18.5</v>
      </c>
    </row>
    <row r="1630" spans="1:4" s="9" customFormat="1" x14ac:dyDescent="0.3">
      <c r="A1630" s="8">
        <f t="shared" si="25"/>
        <v>40985.947916662721</v>
      </c>
      <c r="B1630" s="51">
        <v>13</v>
      </c>
      <c r="C1630" s="51">
        <v>0</v>
      </c>
      <c r="D1630" s="52">
        <v>18.5</v>
      </c>
    </row>
    <row r="1631" spans="1:4" s="9" customFormat="1" x14ac:dyDescent="0.3">
      <c r="A1631" s="8">
        <f t="shared" si="25"/>
        <v>40985.958333329385</v>
      </c>
      <c r="B1631" s="51">
        <v>10</v>
      </c>
      <c r="C1631" s="51">
        <v>0</v>
      </c>
      <c r="D1631" s="52">
        <v>18.3</v>
      </c>
    </row>
    <row r="1632" spans="1:4" s="9" customFormat="1" x14ac:dyDescent="0.3">
      <c r="A1632" s="8">
        <f t="shared" si="25"/>
        <v>40985.968749996049</v>
      </c>
      <c r="B1632" s="51">
        <v>7</v>
      </c>
      <c r="C1632" s="51">
        <v>0</v>
      </c>
      <c r="D1632" s="52">
        <v>18.2</v>
      </c>
    </row>
    <row r="1633" spans="1:4" s="9" customFormat="1" x14ac:dyDescent="0.3">
      <c r="A1633" s="8">
        <f t="shared" si="25"/>
        <v>40985.979166662713</v>
      </c>
      <c r="B1633" s="51">
        <v>5</v>
      </c>
      <c r="C1633" s="51">
        <v>0</v>
      </c>
      <c r="D1633" s="52">
        <v>18.3</v>
      </c>
    </row>
    <row r="1634" spans="1:4" s="9" customFormat="1" x14ac:dyDescent="0.3">
      <c r="A1634" s="8">
        <f t="shared" si="25"/>
        <v>40985.989583329378</v>
      </c>
      <c r="B1634" s="51">
        <v>3</v>
      </c>
      <c r="C1634" s="51">
        <v>0</v>
      </c>
      <c r="D1634" s="52">
        <v>18.100000000000001</v>
      </c>
    </row>
    <row r="1635" spans="1:4" s="9" customFormat="1" x14ac:dyDescent="0.3">
      <c r="A1635" s="8">
        <f t="shared" si="25"/>
        <v>40985.999999996042</v>
      </c>
      <c r="B1635" s="51">
        <v>2</v>
      </c>
      <c r="C1635" s="51">
        <v>0</v>
      </c>
      <c r="D1635" s="52">
        <v>18.2</v>
      </c>
    </row>
    <row r="1636" spans="1:4" s="9" customFormat="1" x14ac:dyDescent="0.3">
      <c r="A1636" s="8">
        <f t="shared" si="25"/>
        <v>40986.010416662706</v>
      </c>
      <c r="B1636" s="51">
        <v>0</v>
      </c>
      <c r="C1636" s="51">
        <v>0</v>
      </c>
      <c r="D1636" s="52">
        <v>18.2</v>
      </c>
    </row>
    <row r="1637" spans="1:4" s="9" customFormat="1" x14ac:dyDescent="0.3">
      <c r="A1637" s="8">
        <f t="shared" si="25"/>
        <v>40986.02083332937</v>
      </c>
      <c r="B1637" s="51">
        <v>0</v>
      </c>
      <c r="C1637" s="51">
        <v>0</v>
      </c>
      <c r="D1637" s="52">
        <v>18.2</v>
      </c>
    </row>
    <row r="1638" spans="1:4" s="9" customFormat="1" x14ac:dyDescent="0.3">
      <c r="A1638" s="8">
        <f t="shared" si="25"/>
        <v>40986.031249996035</v>
      </c>
      <c r="B1638" s="51">
        <v>0</v>
      </c>
      <c r="C1638" s="51">
        <v>0</v>
      </c>
      <c r="D1638" s="52">
        <v>18</v>
      </c>
    </row>
    <row r="1639" spans="1:4" s="9" customFormat="1" x14ac:dyDescent="0.3">
      <c r="A1639" s="8">
        <f t="shared" si="25"/>
        <v>40986.041666662699</v>
      </c>
      <c r="B1639" s="51">
        <v>0</v>
      </c>
      <c r="C1639" s="51">
        <v>0</v>
      </c>
      <c r="D1639" s="52">
        <v>18</v>
      </c>
    </row>
    <row r="1640" spans="1:4" s="9" customFormat="1" x14ac:dyDescent="0.3">
      <c r="A1640" s="8">
        <f t="shared" si="25"/>
        <v>40986.052083329363</v>
      </c>
      <c r="B1640" s="51">
        <v>0</v>
      </c>
      <c r="C1640" s="51">
        <v>0</v>
      </c>
      <c r="D1640" s="52">
        <v>18.3</v>
      </c>
    </row>
    <row r="1641" spans="1:4" s="9" customFormat="1" x14ac:dyDescent="0.3">
      <c r="A1641" s="8">
        <f t="shared" si="25"/>
        <v>40986.062499996027</v>
      </c>
      <c r="B1641" s="51">
        <v>0</v>
      </c>
      <c r="C1641" s="51">
        <v>0</v>
      </c>
      <c r="D1641" s="52">
        <v>18.2</v>
      </c>
    </row>
    <row r="1642" spans="1:4" s="9" customFormat="1" x14ac:dyDescent="0.3">
      <c r="A1642" s="8">
        <f t="shared" si="25"/>
        <v>40986.072916662692</v>
      </c>
      <c r="B1642" s="51">
        <v>0</v>
      </c>
      <c r="C1642" s="51">
        <v>0</v>
      </c>
      <c r="D1642" s="52">
        <v>18</v>
      </c>
    </row>
    <row r="1643" spans="1:4" s="9" customFormat="1" x14ac:dyDescent="0.3">
      <c r="A1643" s="8">
        <f t="shared" si="25"/>
        <v>40986.083333329356</v>
      </c>
      <c r="B1643" s="51">
        <v>824</v>
      </c>
      <c r="C1643" s="51">
        <v>155</v>
      </c>
      <c r="D1643" s="52">
        <v>28</v>
      </c>
    </row>
    <row r="1644" spans="1:4" s="9" customFormat="1" x14ac:dyDescent="0.3">
      <c r="A1644" s="8">
        <f t="shared" si="25"/>
        <v>40986.09374999602</v>
      </c>
      <c r="B1644" s="51">
        <v>898</v>
      </c>
      <c r="C1644" s="51">
        <v>148</v>
      </c>
      <c r="D1644" s="52">
        <v>23.3</v>
      </c>
    </row>
    <row r="1645" spans="1:4" s="9" customFormat="1" x14ac:dyDescent="0.3">
      <c r="A1645" s="8">
        <f t="shared" si="25"/>
        <v>40986.104166662684</v>
      </c>
      <c r="B1645" s="51">
        <v>918</v>
      </c>
      <c r="C1645" s="51">
        <v>144</v>
      </c>
      <c r="D1645" s="52">
        <v>22.7</v>
      </c>
    </row>
    <row r="1646" spans="1:4" s="9" customFormat="1" x14ac:dyDescent="0.3">
      <c r="A1646" s="8">
        <f t="shared" si="25"/>
        <v>40986.114583329349</v>
      </c>
      <c r="B1646" s="51">
        <v>934</v>
      </c>
      <c r="C1646" s="51">
        <v>143</v>
      </c>
      <c r="D1646" s="52">
        <v>22.9</v>
      </c>
    </row>
    <row r="1647" spans="1:4" s="9" customFormat="1" x14ac:dyDescent="0.3">
      <c r="A1647" s="8">
        <f t="shared" si="25"/>
        <v>40986.124999996013</v>
      </c>
      <c r="B1647" s="51">
        <v>929</v>
      </c>
      <c r="C1647" s="51">
        <v>136</v>
      </c>
      <c r="D1647" s="52">
        <v>22.9</v>
      </c>
    </row>
    <row r="1648" spans="1:4" s="9" customFormat="1" x14ac:dyDescent="0.3">
      <c r="A1648" s="8">
        <f t="shared" si="25"/>
        <v>40986.135416662677</v>
      </c>
      <c r="B1648" s="51">
        <v>909</v>
      </c>
      <c r="C1648" s="51">
        <v>135</v>
      </c>
      <c r="D1648" s="52">
        <v>22.4</v>
      </c>
    </row>
    <row r="1649" spans="1:4" s="9" customFormat="1" x14ac:dyDescent="0.3">
      <c r="A1649" s="8">
        <f t="shared" si="25"/>
        <v>40986.145833329341</v>
      </c>
      <c r="B1649" s="51">
        <v>932</v>
      </c>
      <c r="C1649" s="51">
        <v>134</v>
      </c>
      <c r="D1649" s="52">
        <v>22.3</v>
      </c>
    </row>
    <row r="1650" spans="1:4" s="9" customFormat="1" x14ac:dyDescent="0.3">
      <c r="A1650" s="8">
        <f t="shared" si="25"/>
        <v>40986.156249996005</v>
      </c>
      <c r="B1650" s="51">
        <v>903</v>
      </c>
      <c r="C1650" s="51">
        <v>133</v>
      </c>
      <c r="D1650" s="52">
        <v>22.4</v>
      </c>
    </row>
    <row r="1651" spans="1:4" s="9" customFormat="1" x14ac:dyDescent="0.3">
      <c r="A1651" s="8">
        <f t="shared" si="25"/>
        <v>40986.16666666267</v>
      </c>
      <c r="B1651" s="51">
        <v>883</v>
      </c>
      <c r="C1651" s="51">
        <v>132</v>
      </c>
      <c r="D1651" s="52">
        <v>21.9</v>
      </c>
    </row>
    <row r="1652" spans="1:4" s="9" customFormat="1" x14ac:dyDescent="0.3">
      <c r="A1652" s="8">
        <f t="shared" si="25"/>
        <v>40986.177083329334</v>
      </c>
      <c r="B1652" s="51">
        <v>887</v>
      </c>
      <c r="C1652" s="51">
        <v>133</v>
      </c>
      <c r="D1652" s="52">
        <v>21.6</v>
      </c>
    </row>
    <row r="1653" spans="1:4" s="9" customFormat="1" x14ac:dyDescent="0.3">
      <c r="A1653" s="8">
        <f t="shared" si="25"/>
        <v>40986.187499995998</v>
      </c>
      <c r="B1653" s="51">
        <v>919</v>
      </c>
      <c r="C1653" s="51">
        <v>133</v>
      </c>
      <c r="D1653" s="52">
        <v>21.6</v>
      </c>
    </row>
    <row r="1654" spans="1:4" s="9" customFormat="1" x14ac:dyDescent="0.3">
      <c r="A1654" s="8">
        <f t="shared" si="25"/>
        <v>40986.197916662662</v>
      </c>
      <c r="B1654" s="51">
        <v>885</v>
      </c>
      <c r="C1654" s="51">
        <v>134</v>
      </c>
      <c r="D1654" s="52">
        <v>21.9</v>
      </c>
    </row>
    <row r="1655" spans="1:4" s="9" customFormat="1" x14ac:dyDescent="0.3">
      <c r="A1655" s="8">
        <f t="shared" si="25"/>
        <v>40986.208333329327</v>
      </c>
      <c r="B1655" s="51">
        <v>915</v>
      </c>
      <c r="C1655" s="51">
        <v>132</v>
      </c>
      <c r="D1655" s="52">
        <v>21.1</v>
      </c>
    </row>
    <row r="1656" spans="1:4" s="9" customFormat="1" x14ac:dyDescent="0.3">
      <c r="A1656" s="8">
        <f t="shared" si="25"/>
        <v>40986.218749995991</v>
      </c>
      <c r="B1656" s="51">
        <v>916</v>
      </c>
      <c r="C1656" s="51">
        <v>131</v>
      </c>
      <c r="D1656" s="52">
        <v>21</v>
      </c>
    </row>
    <row r="1657" spans="1:4" s="9" customFormat="1" x14ac:dyDescent="0.3">
      <c r="A1657" s="8">
        <f t="shared" si="25"/>
        <v>40986.229166662655</v>
      </c>
      <c r="B1657" s="51">
        <v>885</v>
      </c>
      <c r="C1657" s="51">
        <v>132</v>
      </c>
      <c r="D1657" s="52">
        <v>20.8</v>
      </c>
    </row>
    <row r="1658" spans="1:4" s="9" customFormat="1" x14ac:dyDescent="0.3">
      <c r="A1658" s="8">
        <f t="shared" si="25"/>
        <v>40986.239583329319</v>
      </c>
      <c r="B1658" s="51">
        <v>860</v>
      </c>
      <c r="C1658" s="51">
        <v>132</v>
      </c>
      <c r="D1658" s="52">
        <v>20.9</v>
      </c>
    </row>
    <row r="1659" spans="1:4" s="9" customFormat="1" x14ac:dyDescent="0.3">
      <c r="A1659" s="8">
        <f t="shared" si="25"/>
        <v>40986.249999995984</v>
      </c>
      <c r="B1659" s="51">
        <v>917</v>
      </c>
      <c r="C1659" s="51">
        <v>132</v>
      </c>
      <c r="D1659" s="52">
        <v>20.5</v>
      </c>
    </row>
    <row r="1660" spans="1:4" s="9" customFormat="1" x14ac:dyDescent="0.3">
      <c r="A1660" s="8">
        <f t="shared" si="25"/>
        <v>40986.260416662648</v>
      </c>
      <c r="B1660" s="51">
        <v>875</v>
      </c>
      <c r="C1660" s="51">
        <v>130</v>
      </c>
      <c r="D1660" s="52">
        <v>20.399999999999999</v>
      </c>
    </row>
    <row r="1661" spans="1:4" s="9" customFormat="1" x14ac:dyDescent="0.3">
      <c r="A1661" s="8">
        <f t="shared" si="25"/>
        <v>40986.270833329312</v>
      </c>
      <c r="B1661" s="51">
        <v>919</v>
      </c>
      <c r="C1661" s="51">
        <v>131</v>
      </c>
      <c r="D1661" s="52">
        <v>20.5</v>
      </c>
    </row>
    <row r="1662" spans="1:4" s="9" customFormat="1" x14ac:dyDescent="0.3">
      <c r="A1662" s="8">
        <f t="shared" si="25"/>
        <v>40986.281249995976</v>
      </c>
      <c r="B1662" s="51">
        <v>887</v>
      </c>
      <c r="C1662" s="51">
        <v>130</v>
      </c>
      <c r="D1662" s="52">
        <v>20.2</v>
      </c>
    </row>
    <row r="1663" spans="1:4" s="9" customFormat="1" x14ac:dyDescent="0.3">
      <c r="A1663" s="8">
        <f t="shared" si="25"/>
        <v>40986.291666662641</v>
      </c>
      <c r="B1663" s="51">
        <v>900</v>
      </c>
      <c r="C1663" s="51">
        <v>130</v>
      </c>
      <c r="D1663" s="52">
        <v>20.2</v>
      </c>
    </row>
    <row r="1664" spans="1:4" s="9" customFormat="1" x14ac:dyDescent="0.3">
      <c r="A1664" s="8">
        <f t="shared" si="25"/>
        <v>40986.302083329305</v>
      </c>
      <c r="B1664" s="51">
        <v>887</v>
      </c>
      <c r="C1664" s="51">
        <v>129</v>
      </c>
      <c r="D1664" s="52">
        <v>20.2</v>
      </c>
    </row>
    <row r="1665" spans="1:4" s="9" customFormat="1" x14ac:dyDescent="0.3">
      <c r="A1665" s="8">
        <f t="shared" si="25"/>
        <v>40986.312499995969</v>
      </c>
      <c r="B1665" s="51">
        <v>905</v>
      </c>
      <c r="C1665" s="51">
        <v>130</v>
      </c>
      <c r="D1665" s="52">
        <v>19.899999999999999</v>
      </c>
    </row>
    <row r="1666" spans="1:4" s="9" customFormat="1" x14ac:dyDescent="0.3">
      <c r="A1666" s="8">
        <f t="shared" si="25"/>
        <v>40986.322916662633</v>
      </c>
      <c r="B1666" s="51">
        <v>921</v>
      </c>
      <c r="C1666" s="51">
        <v>129</v>
      </c>
      <c r="D1666" s="52">
        <v>20</v>
      </c>
    </row>
    <row r="1667" spans="1:4" s="9" customFormat="1" x14ac:dyDescent="0.3">
      <c r="A1667" s="8">
        <f t="shared" si="25"/>
        <v>40986.333333329298</v>
      </c>
      <c r="B1667" s="51">
        <v>928</v>
      </c>
      <c r="C1667" s="51">
        <v>129</v>
      </c>
      <c r="D1667" s="52">
        <v>19.8</v>
      </c>
    </row>
    <row r="1668" spans="1:4" s="9" customFormat="1" x14ac:dyDescent="0.3">
      <c r="A1668" s="8">
        <f t="shared" si="25"/>
        <v>40986.343749995962</v>
      </c>
      <c r="B1668" s="51">
        <v>903</v>
      </c>
      <c r="C1668" s="51">
        <v>130</v>
      </c>
      <c r="D1668" s="52">
        <v>19.8</v>
      </c>
    </row>
    <row r="1669" spans="1:4" s="9" customFormat="1" x14ac:dyDescent="0.3">
      <c r="A1669" s="8">
        <f t="shared" ref="A1669:A1732" si="26">A1668+1/24/4</f>
        <v>40986.354166662626</v>
      </c>
      <c r="B1669" s="51">
        <v>893</v>
      </c>
      <c r="C1669" s="51">
        <v>103</v>
      </c>
      <c r="D1669" s="52">
        <v>20</v>
      </c>
    </row>
    <row r="1670" spans="1:4" s="9" customFormat="1" x14ac:dyDescent="0.3">
      <c r="A1670" s="8">
        <f t="shared" si="26"/>
        <v>40986.36458332929</v>
      </c>
      <c r="B1670" s="51">
        <v>219</v>
      </c>
      <c r="C1670" s="51">
        <v>0</v>
      </c>
      <c r="D1670" s="52">
        <v>20.3</v>
      </c>
    </row>
    <row r="1671" spans="1:4" s="9" customFormat="1" x14ac:dyDescent="0.3">
      <c r="A1671" s="8">
        <f t="shared" si="26"/>
        <v>40986.374999995955</v>
      </c>
      <c r="B1671" s="51">
        <v>128</v>
      </c>
      <c r="C1671" s="51">
        <v>0</v>
      </c>
      <c r="D1671" s="52">
        <v>20.5</v>
      </c>
    </row>
    <row r="1672" spans="1:4" s="9" customFormat="1" x14ac:dyDescent="0.3">
      <c r="A1672" s="8">
        <f t="shared" si="26"/>
        <v>40986.385416662619</v>
      </c>
      <c r="B1672" s="51">
        <v>89</v>
      </c>
      <c r="C1672" s="51">
        <v>0</v>
      </c>
      <c r="D1672" s="52">
        <v>20.3</v>
      </c>
    </row>
    <row r="1673" spans="1:4" s="9" customFormat="1" x14ac:dyDescent="0.3">
      <c r="A1673" s="8">
        <f t="shared" si="26"/>
        <v>40986.395833329283</v>
      </c>
      <c r="B1673" s="51">
        <v>65</v>
      </c>
      <c r="C1673" s="51">
        <v>0</v>
      </c>
      <c r="D1673" s="52">
        <v>20.100000000000001</v>
      </c>
    </row>
    <row r="1674" spans="1:4" s="9" customFormat="1" x14ac:dyDescent="0.3">
      <c r="A1674" s="8">
        <f t="shared" si="26"/>
        <v>40986.406249995947</v>
      </c>
      <c r="B1674" s="51">
        <v>49</v>
      </c>
      <c r="C1674" s="51">
        <v>0</v>
      </c>
      <c r="D1674" s="52">
        <v>21.1</v>
      </c>
    </row>
    <row r="1675" spans="1:4" s="9" customFormat="1" x14ac:dyDescent="0.3">
      <c r="A1675" s="8">
        <f t="shared" si="26"/>
        <v>40986.416666662612</v>
      </c>
      <c r="B1675" s="51">
        <v>37</v>
      </c>
      <c r="C1675" s="51">
        <v>0</v>
      </c>
      <c r="D1675" s="52">
        <v>20.9</v>
      </c>
    </row>
    <row r="1676" spans="1:4" s="9" customFormat="1" x14ac:dyDescent="0.3">
      <c r="A1676" s="8">
        <f t="shared" si="26"/>
        <v>40986.427083329276</v>
      </c>
      <c r="B1676" s="51">
        <v>30</v>
      </c>
      <c r="C1676" s="51">
        <v>0</v>
      </c>
      <c r="D1676" s="52">
        <v>20.9</v>
      </c>
    </row>
    <row r="1677" spans="1:4" s="9" customFormat="1" x14ac:dyDescent="0.3">
      <c r="A1677" s="8">
        <f t="shared" si="26"/>
        <v>40986.43749999594</v>
      </c>
      <c r="B1677" s="51">
        <v>25</v>
      </c>
      <c r="C1677" s="51">
        <v>0</v>
      </c>
      <c r="D1677" s="52">
        <v>21.1</v>
      </c>
    </row>
    <row r="1678" spans="1:4" s="9" customFormat="1" x14ac:dyDescent="0.3">
      <c r="A1678" s="8">
        <f t="shared" si="26"/>
        <v>40986.447916662604</v>
      </c>
      <c r="B1678" s="51">
        <v>21</v>
      </c>
      <c r="C1678" s="51">
        <v>0</v>
      </c>
      <c r="D1678" s="52">
        <v>19.399999999999999</v>
      </c>
    </row>
    <row r="1679" spans="1:4" s="9" customFormat="1" x14ac:dyDescent="0.3">
      <c r="A1679" s="8">
        <f t="shared" si="26"/>
        <v>40986.458333329268</v>
      </c>
      <c r="B1679" s="51">
        <v>19</v>
      </c>
      <c r="C1679" s="51">
        <v>0</v>
      </c>
      <c r="D1679" s="52">
        <v>19.8</v>
      </c>
    </row>
    <row r="1680" spans="1:4" s="9" customFormat="1" x14ac:dyDescent="0.3">
      <c r="A1680" s="8">
        <f t="shared" si="26"/>
        <v>40986.468749995933</v>
      </c>
      <c r="B1680" s="51">
        <v>9</v>
      </c>
      <c r="C1680" s="51">
        <v>0</v>
      </c>
      <c r="D1680" s="52">
        <v>19.899999999999999</v>
      </c>
    </row>
    <row r="1681" spans="1:4" s="9" customFormat="1" x14ac:dyDescent="0.3">
      <c r="A1681" s="8">
        <f t="shared" si="26"/>
        <v>40986.479166662597</v>
      </c>
      <c r="B1681" s="51">
        <v>5</v>
      </c>
      <c r="C1681" s="51">
        <v>0</v>
      </c>
      <c r="D1681" s="52">
        <v>20.100000000000001</v>
      </c>
    </row>
    <row r="1682" spans="1:4" s="9" customFormat="1" x14ac:dyDescent="0.3">
      <c r="A1682" s="8">
        <f t="shared" si="26"/>
        <v>40986.489583329261</v>
      </c>
      <c r="B1682" s="51">
        <v>2</v>
      </c>
      <c r="C1682" s="51">
        <v>0</v>
      </c>
      <c r="D1682" s="52">
        <v>20</v>
      </c>
    </row>
    <row r="1683" spans="1:4" s="9" customFormat="1" x14ac:dyDescent="0.3">
      <c r="A1683" s="8">
        <f t="shared" si="26"/>
        <v>40986.499999995925</v>
      </c>
      <c r="B1683" s="51">
        <v>1</v>
      </c>
      <c r="C1683" s="51">
        <v>0</v>
      </c>
      <c r="D1683" s="52">
        <v>20</v>
      </c>
    </row>
    <row r="1684" spans="1:4" s="9" customFormat="1" x14ac:dyDescent="0.3">
      <c r="A1684" s="8">
        <f t="shared" si="26"/>
        <v>40986.51041666259</v>
      </c>
      <c r="B1684" s="51">
        <v>1</v>
      </c>
      <c r="C1684" s="51">
        <v>0</v>
      </c>
      <c r="D1684" s="52">
        <v>20.2</v>
      </c>
    </row>
    <row r="1685" spans="1:4" s="9" customFormat="1" x14ac:dyDescent="0.3">
      <c r="A1685" s="8">
        <f t="shared" si="26"/>
        <v>40986.520833329254</v>
      </c>
      <c r="B1685" s="51">
        <v>1</v>
      </c>
      <c r="C1685" s="51">
        <v>0</v>
      </c>
      <c r="D1685" s="52">
        <v>20.2</v>
      </c>
    </row>
    <row r="1686" spans="1:4" s="9" customFormat="1" x14ac:dyDescent="0.3">
      <c r="A1686" s="8">
        <f t="shared" si="26"/>
        <v>40986.531249995918</v>
      </c>
      <c r="B1686" s="51">
        <v>0</v>
      </c>
      <c r="C1686" s="51">
        <v>0</v>
      </c>
      <c r="D1686" s="52">
        <v>20.3</v>
      </c>
    </row>
    <row r="1687" spans="1:4" s="9" customFormat="1" x14ac:dyDescent="0.3">
      <c r="A1687" s="8">
        <f t="shared" si="26"/>
        <v>40986.541666662582</v>
      </c>
      <c r="B1687" s="51">
        <v>0</v>
      </c>
      <c r="C1687" s="51">
        <v>40</v>
      </c>
      <c r="D1687" s="52">
        <v>24.8</v>
      </c>
    </row>
    <row r="1688" spans="1:4" s="9" customFormat="1" x14ac:dyDescent="0.3">
      <c r="A1688" s="8">
        <f t="shared" si="26"/>
        <v>40986.552083329247</v>
      </c>
      <c r="B1688" s="51">
        <v>1002</v>
      </c>
      <c r="C1688" s="51">
        <v>138</v>
      </c>
      <c r="D1688" s="52">
        <v>25</v>
      </c>
    </row>
    <row r="1689" spans="1:4" s="9" customFormat="1" x14ac:dyDescent="0.3">
      <c r="A1689" s="8">
        <f t="shared" si="26"/>
        <v>40986.562499995911</v>
      </c>
      <c r="B1689" s="51">
        <v>948</v>
      </c>
      <c r="C1689" s="51">
        <v>132</v>
      </c>
      <c r="D1689" s="52">
        <v>23</v>
      </c>
    </row>
    <row r="1690" spans="1:4" s="9" customFormat="1" x14ac:dyDescent="0.3">
      <c r="A1690" s="8">
        <f t="shared" si="26"/>
        <v>40986.572916662575</v>
      </c>
      <c r="B1690" s="51">
        <v>935</v>
      </c>
      <c r="C1690" s="51">
        <v>131</v>
      </c>
      <c r="D1690" s="52">
        <v>22.9</v>
      </c>
    </row>
    <row r="1691" spans="1:4" s="9" customFormat="1" x14ac:dyDescent="0.3">
      <c r="A1691" s="8">
        <f t="shared" si="26"/>
        <v>40986.583333329239</v>
      </c>
      <c r="B1691" s="51">
        <v>932</v>
      </c>
      <c r="C1691" s="51">
        <v>130</v>
      </c>
      <c r="D1691" s="52">
        <v>23</v>
      </c>
    </row>
    <row r="1692" spans="1:4" s="9" customFormat="1" x14ac:dyDescent="0.3">
      <c r="A1692" s="8">
        <f t="shared" si="26"/>
        <v>40986.593749995904</v>
      </c>
      <c r="B1692" s="51">
        <v>941</v>
      </c>
      <c r="C1692" s="51">
        <v>132</v>
      </c>
      <c r="D1692" s="52">
        <v>22.5</v>
      </c>
    </row>
    <row r="1693" spans="1:4" s="9" customFormat="1" x14ac:dyDescent="0.3">
      <c r="A1693" s="8">
        <f t="shared" si="26"/>
        <v>40986.604166662568</v>
      </c>
      <c r="B1693" s="51">
        <v>931</v>
      </c>
      <c r="C1693" s="51">
        <v>128</v>
      </c>
      <c r="D1693" s="52">
        <v>22.3</v>
      </c>
    </row>
    <row r="1694" spans="1:4" s="9" customFormat="1" x14ac:dyDescent="0.3">
      <c r="A1694" s="8">
        <f t="shared" si="26"/>
        <v>40986.614583329232</v>
      </c>
      <c r="B1694" s="51">
        <v>928</v>
      </c>
      <c r="C1694" s="51">
        <v>127</v>
      </c>
      <c r="D1694" s="52">
        <v>22.3</v>
      </c>
    </row>
    <row r="1695" spans="1:4" s="9" customFormat="1" x14ac:dyDescent="0.3">
      <c r="A1695" s="8">
        <f t="shared" si="26"/>
        <v>40986.624999995896</v>
      </c>
      <c r="B1695" s="51">
        <v>928</v>
      </c>
      <c r="C1695" s="51">
        <v>127</v>
      </c>
      <c r="D1695" s="52">
        <v>22.4</v>
      </c>
    </row>
    <row r="1696" spans="1:4" s="9" customFormat="1" x14ac:dyDescent="0.3">
      <c r="A1696" s="8">
        <f t="shared" si="26"/>
        <v>40986.635416662561</v>
      </c>
      <c r="B1696" s="51">
        <v>921</v>
      </c>
      <c r="C1696" s="51">
        <v>127</v>
      </c>
      <c r="D1696" s="52">
        <v>22.2</v>
      </c>
    </row>
    <row r="1697" spans="1:4" s="9" customFormat="1" x14ac:dyDescent="0.3">
      <c r="A1697" s="8">
        <f t="shared" si="26"/>
        <v>40986.645833329225</v>
      </c>
      <c r="B1697" s="51">
        <v>918</v>
      </c>
      <c r="C1697" s="51">
        <v>129</v>
      </c>
      <c r="D1697" s="52">
        <v>21.9</v>
      </c>
    </row>
    <row r="1698" spans="1:4" s="9" customFormat="1" x14ac:dyDescent="0.3">
      <c r="A1698" s="8">
        <f t="shared" si="26"/>
        <v>40986.656249995889</v>
      </c>
      <c r="B1698" s="51">
        <v>898</v>
      </c>
      <c r="C1698" s="51">
        <v>115</v>
      </c>
      <c r="D1698" s="52">
        <v>21.5</v>
      </c>
    </row>
    <row r="1699" spans="1:4" s="9" customFormat="1" x14ac:dyDescent="0.3">
      <c r="A1699" s="8">
        <f t="shared" si="26"/>
        <v>40986.666666662553</v>
      </c>
      <c r="B1699" s="51">
        <v>905</v>
      </c>
      <c r="C1699" s="51">
        <v>117</v>
      </c>
      <c r="D1699" s="52">
        <v>21.4</v>
      </c>
    </row>
    <row r="1700" spans="1:4" s="9" customFormat="1" x14ac:dyDescent="0.3">
      <c r="A1700" s="8">
        <f t="shared" si="26"/>
        <v>40986.677083329218</v>
      </c>
      <c r="B1700" s="51">
        <v>902</v>
      </c>
      <c r="C1700" s="51">
        <v>117</v>
      </c>
      <c r="D1700" s="52">
        <v>21.3</v>
      </c>
    </row>
    <row r="1701" spans="1:4" s="9" customFormat="1" x14ac:dyDescent="0.3">
      <c r="A1701" s="8">
        <f t="shared" si="26"/>
        <v>40986.687499995882</v>
      </c>
      <c r="B1701" s="51">
        <v>893</v>
      </c>
      <c r="C1701" s="51">
        <v>118</v>
      </c>
      <c r="D1701" s="52">
        <v>21.2</v>
      </c>
    </row>
    <row r="1702" spans="1:4" s="9" customFormat="1" x14ac:dyDescent="0.3">
      <c r="A1702" s="8">
        <f t="shared" si="26"/>
        <v>40986.697916662546</v>
      </c>
      <c r="B1702" s="51">
        <v>908</v>
      </c>
      <c r="C1702" s="51">
        <v>116</v>
      </c>
      <c r="D1702" s="52">
        <v>21</v>
      </c>
    </row>
    <row r="1703" spans="1:4" s="9" customFormat="1" x14ac:dyDescent="0.3">
      <c r="A1703" s="8">
        <f t="shared" si="26"/>
        <v>40986.70833332921</v>
      </c>
      <c r="B1703" s="51">
        <v>894</v>
      </c>
      <c r="C1703" s="51">
        <v>117</v>
      </c>
      <c r="D1703" s="52">
        <v>20.7</v>
      </c>
    </row>
    <row r="1704" spans="1:4" s="9" customFormat="1" x14ac:dyDescent="0.3">
      <c r="A1704" s="8">
        <f t="shared" si="26"/>
        <v>40986.718749995875</v>
      </c>
      <c r="B1704" s="51">
        <v>902</v>
      </c>
      <c r="C1704" s="51">
        <v>116</v>
      </c>
      <c r="D1704" s="52">
        <v>20.8</v>
      </c>
    </row>
    <row r="1705" spans="1:4" s="9" customFormat="1" x14ac:dyDescent="0.3">
      <c r="A1705" s="8">
        <f t="shared" si="26"/>
        <v>40986.729166662539</v>
      </c>
      <c r="B1705" s="51">
        <v>901</v>
      </c>
      <c r="C1705" s="51">
        <v>116</v>
      </c>
      <c r="D1705" s="52">
        <v>20.7</v>
      </c>
    </row>
    <row r="1706" spans="1:4" s="9" customFormat="1" x14ac:dyDescent="0.3">
      <c r="A1706" s="8">
        <f t="shared" si="26"/>
        <v>40986.739583329203</v>
      </c>
      <c r="B1706" s="51">
        <v>908</v>
      </c>
      <c r="C1706" s="51">
        <v>118</v>
      </c>
      <c r="D1706" s="52">
        <v>20.7</v>
      </c>
    </row>
    <row r="1707" spans="1:4" s="9" customFormat="1" x14ac:dyDescent="0.3">
      <c r="A1707" s="8">
        <f t="shared" si="26"/>
        <v>40986.749999995867</v>
      </c>
      <c r="B1707" s="51">
        <v>887</v>
      </c>
      <c r="C1707" s="51">
        <v>115</v>
      </c>
      <c r="D1707" s="52">
        <v>20.6</v>
      </c>
    </row>
    <row r="1708" spans="1:4" s="9" customFormat="1" x14ac:dyDescent="0.3">
      <c r="A1708" s="8">
        <f t="shared" si="26"/>
        <v>40986.760416662531</v>
      </c>
      <c r="B1708" s="51">
        <v>857</v>
      </c>
      <c r="C1708" s="51">
        <v>116</v>
      </c>
      <c r="D1708" s="52">
        <v>20.6</v>
      </c>
    </row>
    <row r="1709" spans="1:4" s="9" customFormat="1" x14ac:dyDescent="0.3">
      <c r="A1709" s="8">
        <f t="shared" si="26"/>
        <v>40986.770833329196</v>
      </c>
      <c r="B1709" s="51">
        <v>886</v>
      </c>
      <c r="C1709" s="51">
        <v>115</v>
      </c>
      <c r="D1709" s="52">
        <v>20.399999999999999</v>
      </c>
    </row>
    <row r="1710" spans="1:4" s="9" customFormat="1" x14ac:dyDescent="0.3">
      <c r="A1710" s="8">
        <f t="shared" si="26"/>
        <v>40986.78124999586</v>
      </c>
      <c r="B1710" s="51">
        <v>941</v>
      </c>
      <c r="C1710" s="51">
        <v>115</v>
      </c>
      <c r="D1710" s="52">
        <v>20.3</v>
      </c>
    </row>
    <row r="1711" spans="1:4" s="9" customFormat="1" x14ac:dyDescent="0.3">
      <c r="A1711" s="8">
        <f t="shared" si="26"/>
        <v>40986.791666662524</v>
      </c>
      <c r="B1711" s="51">
        <v>869</v>
      </c>
      <c r="C1711" s="51">
        <v>114</v>
      </c>
      <c r="D1711" s="52">
        <v>20.399999999999999</v>
      </c>
    </row>
    <row r="1712" spans="1:4" s="9" customFormat="1" x14ac:dyDescent="0.3">
      <c r="A1712" s="8">
        <f t="shared" si="26"/>
        <v>40986.802083329188</v>
      </c>
      <c r="B1712" s="51">
        <v>929</v>
      </c>
      <c r="C1712" s="51">
        <v>115</v>
      </c>
      <c r="D1712" s="52">
        <v>20</v>
      </c>
    </row>
    <row r="1713" spans="1:4" s="9" customFormat="1" x14ac:dyDescent="0.3">
      <c r="A1713" s="8">
        <f t="shared" si="26"/>
        <v>40986.812499995853</v>
      </c>
      <c r="B1713" s="51">
        <v>891</v>
      </c>
      <c r="C1713" s="51">
        <v>115</v>
      </c>
      <c r="D1713" s="52">
        <v>20.100000000000001</v>
      </c>
    </row>
    <row r="1714" spans="1:4" s="9" customFormat="1" x14ac:dyDescent="0.3">
      <c r="A1714" s="8">
        <f t="shared" si="26"/>
        <v>40986.822916662517</v>
      </c>
      <c r="B1714" s="51">
        <v>883</v>
      </c>
      <c r="C1714" s="51">
        <v>115</v>
      </c>
      <c r="D1714" s="52">
        <v>20.2</v>
      </c>
    </row>
    <row r="1715" spans="1:4" s="9" customFormat="1" x14ac:dyDescent="0.3">
      <c r="A1715" s="8">
        <f t="shared" si="26"/>
        <v>40986.833333329181</v>
      </c>
      <c r="B1715" s="51">
        <v>918</v>
      </c>
      <c r="C1715" s="51">
        <v>116</v>
      </c>
      <c r="D1715" s="52">
        <v>20.2</v>
      </c>
    </row>
    <row r="1716" spans="1:4" s="9" customFormat="1" x14ac:dyDescent="0.3">
      <c r="A1716" s="8">
        <f t="shared" si="26"/>
        <v>40986.843749995845</v>
      </c>
      <c r="B1716" s="51">
        <v>886</v>
      </c>
      <c r="C1716" s="51">
        <v>115</v>
      </c>
      <c r="D1716" s="52">
        <v>20</v>
      </c>
    </row>
    <row r="1717" spans="1:4" s="9" customFormat="1" x14ac:dyDescent="0.3">
      <c r="A1717" s="8">
        <f t="shared" si="26"/>
        <v>40986.85416666251</v>
      </c>
      <c r="B1717" s="51">
        <v>930</v>
      </c>
      <c r="C1717" s="51">
        <v>116</v>
      </c>
      <c r="D1717" s="52">
        <v>20.100000000000001</v>
      </c>
    </row>
    <row r="1718" spans="1:4" s="9" customFormat="1" x14ac:dyDescent="0.3">
      <c r="A1718" s="8">
        <f t="shared" si="26"/>
        <v>40986.864583329174</v>
      </c>
      <c r="B1718" s="51">
        <v>895</v>
      </c>
      <c r="C1718" s="51">
        <v>114</v>
      </c>
      <c r="D1718" s="52">
        <v>20.2</v>
      </c>
    </row>
    <row r="1719" spans="1:4" s="9" customFormat="1" x14ac:dyDescent="0.3">
      <c r="A1719" s="8">
        <f t="shared" si="26"/>
        <v>40986.874999995838</v>
      </c>
      <c r="B1719" s="51">
        <v>888</v>
      </c>
      <c r="C1719" s="51">
        <v>115</v>
      </c>
      <c r="D1719" s="52">
        <v>20.100000000000001</v>
      </c>
    </row>
    <row r="1720" spans="1:4" s="9" customFormat="1" x14ac:dyDescent="0.3">
      <c r="A1720" s="8">
        <f t="shared" si="26"/>
        <v>40986.885416662502</v>
      </c>
      <c r="B1720" s="51">
        <v>920</v>
      </c>
      <c r="C1720" s="51">
        <v>116</v>
      </c>
      <c r="D1720" s="52">
        <v>20.100000000000001</v>
      </c>
    </row>
    <row r="1721" spans="1:4" s="9" customFormat="1" x14ac:dyDescent="0.3">
      <c r="A1721" s="8">
        <f t="shared" si="26"/>
        <v>40986.895833329167</v>
      </c>
      <c r="B1721" s="51">
        <v>883</v>
      </c>
      <c r="C1721" s="51">
        <v>115</v>
      </c>
      <c r="D1721" s="52">
        <v>19.899999999999999</v>
      </c>
    </row>
    <row r="1722" spans="1:4" s="9" customFormat="1" x14ac:dyDescent="0.3">
      <c r="A1722" s="8">
        <f t="shared" si="26"/>
        <v>40986.906249995831</v>
      </c>
      <c r="B1722" s="51">
        <v>900</v>
      </c>
      <c r="C1722" s="51">
        <v>114</v>
      </c>
      <c r="D1722" s="52">
        <v>19.899999999999999</v>
      </c>
    </row>
    <row r="1723" spans="1:4" s="9" customFormat="1" x14ac:dyDescent="0.3">
      <c r="A1723" s="8">
        <f t="shared" si="26"/>
        <v>40986.916666662495</v>
      </c>
      <c r="B1723" s="51">
        <v>919</v>
      </c>
      <c r="C1723" s="51">
        <v>115</v>
      </c>
      <c r="D1723" s="52">
        <v>19.8</v>
      </c>
    </row>
    <row r="1724" spans="1:4" s="9" customFormat="1" x14ac:dyDescent="0.3">
      <c r="A1724" s="8">
        <f t="shared" si="26"/>
        <v>40986.927083329159</v>
      </c>
      <c r="B1724" s="51">
        <v>876</v>
      </c>
      <c r="C1724" s="51">
        <v>115</v>
      </c>
      <c r="D1724" s="52">
        <v>20</v>
      </c>
    </row>
    <row r="1725" spans="1:4" s="9" customFormat="1" x14ac:dyDescent="0.3">
      <c r="A1725" s="8">
        <f t="shared" si="26"/>
        <v>40986.937499995824</v>
      </c>
      <c r="B1725" s="51">
        <v>905</v>
      </c>
      <c r="C1725" s="51">
        <v>115</v>
      </c>
      <c r="D1725" s="52">
        <v>19.899999999999999</v>
      </c>
    </row>
    <row r="1726" spans="1:4" s="9" customFormat="1" x14ac:dyDescent="0.3">
      <c r="A1726" s="8">
        <f t="shared" si="26"/>
        <v>40986.947916662488</v>
      </c>
      <c r="B1726" s="51">
        <v>898</v>
      </c>
      <c r="C1726" s="51">
        <v>115</v>
      </c>
      <c r="D1726" s="52">
        <v>19.8</v>
      </c>
    </row>
    <row r="1727" spans="1:4" s="9" customFormat="1" x14ac:dyDescent="0.3">
      <c r="A1727" s="8">
        <f t="shared" si="26"/>
        <v>40986.958333329152</v>
      </c>
      <c r="B1727" s="51">
        <v>878</v>
      </c>
      <c r="C1727" s="51">
        <v>114</v>
      </c>
      <c r="D1727" s="52">
        <v>19.7</v>
      </c>
    </row>
    <row r="1728" spans="1:4" s="9" customFormat="1" x14ac:dyDescent="0.3">
      <c r="A1728" s="8">
        <f t="shared" si="26"/>
        <v>40986.968749995816</v>
      </c>
      <c r="B1728" s="51">
        <v>953</v>
      </c>
      <c r="C1728" s="51">
        <v>115</v>
      </c>
      <c r="D1728" s="52">
        <v>19.899999999999999</v>
      </c>
    </row>
    <row r="1729" spans="1:4" s="9" customFormat="1" x14ac:dyDescent="0.3">
      <c r="A1729" s="8">
        <f t="shared" si="26"/>
        <v>40986.979166662481</v>
      </c>
      <c r="B1729" s="51">
        <v>878</v>
      </c>
      <c r="C1729" s="51">
        <v>116</v>
      </c>
      <c r="D1729" s="52">
        <v>19.7</v>
      </c>
    </row>
    <row r="1730" spans="1:4" s="9" customFormat="1" x14ac:dyDescent="0.3">
      <c r="A1730" s="8">
        <f t="shared" si="26"/>
        <v>40986.989583329145</v>
      </c>
      <c r="B1730" s="51">
        <v>868</v>
      </c>
      <c r="C1730" s="51">
        <v>115</v>
      </c>
      <c r="D1730" s="52">
        <v>19.8</v>
      </c>
    </row>
    <row r="1731" spans="1:4" s="9" customFormat="1" x14ac:dyDescent="0.3">
      <c r="A1731" s="8">
        <f t="shared" si="26"/>
        <v>40986.999999995809</v>
      </c>
      <c r="B1731" s="51">
        <v>876</v>
      </c>
      <c r="C1731" s="51">
        <v>115</v>
      </c>
      <c r="D1731" s="52">
        <v>19.7</v>
      </c>
    </row>
    <row r="1732" spans="1:4" s="9" customFormat="1" x14ac:dyDescent="0.3">
      <c r="A1732" s="8">
        <f t="shared" si="26"/>
        <v>40987.010416662473</v>
      </c>
      <c r="B1732" s="51">
        <v>883</v>
      </c>
      <c r="C1732" s="51">
        <v>116</v>
      </c>
      <c r="D1732" s="52">
        <v>19.899999999999999</v>
      </c>
    </row>
    <row r="1733" spans="1:4" s="9" customFormat="1" x14ac:dyDescent="0.3">
      <c r="A1733" s="8">
        <f t="shared" ref="A1733:A1796" si="27">A1732+1/24/4</f>
        <v>40987.020833329138</v>
      </c>
      <c r="B1733" s="51">
        <v>948</v>
      </c>
      <c r="C1733" s="51">
        <v>116</v>
      </c>
      <c r="D1733" s="52">
        <v>19.600000000000001</v>
      </c>
    </row>
    <row r="1734" spans="1:4" s="9" customFormat="1" x14ac:dyDescent="0.3">
      <c r="A1734" s="8">
        <f t="shared" si="27"/>
        <v>40987.031249995802</v>
      </c>
      <c r="B1734" s="51">
        <v>927</v>
      </c>
      <c r="C1734" s="51">
        <v>116</v>
      </c>
      <c r="D1734" s="52">
        <v>19.8</v>
      </c>
    </row>
    <row r="1735" spans="1:4" s="9" customFormat="1" x14ac:dyDescent="0.3">
      <c r="A1735" s="8">
        <f t="shared" si="27"/>
        <v>40987.041666662466</v>
      </c>
      <c r="B1735" s="51">
        <v>888</v>
      </c>
      <c r="C1735" s="51">
        <v>119</v>
      </c>
      <c r="D1735" s="52">
        <v>19.8</v>
      </c>
    </row>
    <row r="1736" spans="1:4" s="9" customFormat="1" x14ac:dyDescent="0.3">
      <c r="A1736" s="8">
        <f t="shared" si="27"/>
        <v>40987.05208332913</v>
      </c>
      <c r="B1736" s="51">
        <v>881</v>
      </c>
      <c r="C1736" s="51">
        <v>115</v>
      </c>
      <c r="D1736" s="52">
        <v>19.7</v>
      </c>
    </row>
    <row r="1737" spans="1:4" s="9" customFormat="1" x14ac:dyDescent="0.3">
      <c r="A1737" s="8">
        <f t="shared" si="27"/>
        <v>40987.062499995794</v>
      </c>
      <c r="B1737" s="51">
        <v>955</v>
      </c>
      <c r="C1737" s="51">
        <v>117</v>
      </c>
      <c r="D1737" s="52">
        <v>19.7</v>
      </c>
    </row>
    <row r="1738" spans="1:4" s="9" customFormat="1" x14ac:dyDescent="0.3">
      <c r="A1738" s="8">
        <f t="shared" si="27"/>
        <v>40987.072916662459</v>
      </c>
      <c r="B1738" s="51">
        <v>915</v>
      </c>
      <c r="C1738" s="51">
        <v>118</v>
      </c>
      <c r="D1738" s="52">
        <v>19.7</v>
      </c>
    </row>
    <row r="1739" spans="1:4" s="9" customFormat="1" x14ac:dyDescent="0.3">
      <c r="A1739" s="8">
        <f t="shared" si="27"/>
        <v>40987.083333329123</v>
      </c>
      <c r="B1739" s="51">
        <v>889</v>
      </c>
      <c r="C1739" s="51">
        <v>117</v>
      </c>
      <c r="D1739" s="52">
        <v>19.600000000000001</v>
      </c>
    </row>
    <row r="1740" spans="1:4" s="9" customFormat="1" x14ac:dyDescent="0.3">
      <c r="A1740" s="8">
        <f t="shared" si="27"/>
        <v>40987.093749995787</v>
      </c>
      <c r="B1740" s="51">
        <v>871</v>
      </c>
      <c r="C1740" s="51">
        <v>118</v>
      </c>
      <c r="D1740" s="52">
        <v>19.8</v>
      </c>
    </row>
    <row r="1741" spans="1:4" s="9" customFormat="1" x14ac:dyDescent="0.3">
      <c r="A1741" s="8">
        <f t="shared" si="27"/>
        <v>40987.104166662451</v>
      </c>
      <c r="B1741" s="51">
        <v>876</v>
      </c>
      <c r="C1741" s="51">
        <v>118</v>
      </c>
      <c r="D1741" s="52">
        <v>19.7</v>
      </c>
    </row>
    <row r="1742" spans="1:4" s="9" customFormat="1" x14ac:dyDescent="0.3">
      <c r="A1742" s="8">
        <f t="shared" si="27"/>
        <v>40987.114583329116</v>
      </c>
      <c r="B1742" s="51">
        <v>883</v>
      </c>
      <c r="C1742" s="51">
        <v>115</v>
      </c>
      <c r="D1742" s="52">
        <v>19.5</v>
      </c>
    </row>
    <row r="1743" spans="1:4" s="9" customFormat="1" x14ac:dyDescent="0.3">
      <c r="A1743" s="8">
        <f t="shared" si="27"/>
        <v>40987.12499999578</v>
      </c>
      <c r="B1743" s="51">
        <v>871</v>
      </c>
      <c r="C1743" s="51">
        <v>116</v>
      </c>
      <c r="D1743" s="52">
        <v>19.5</v>
      </c>
    </row>
    <row r="1744" spans="1:4" s="9" customFormat="1" x14ac:dyDescent="0.3">
      <c r="A1744" s="8">
        <f t="shared" si="27"/>
        <v>40987.135416662444</v>
      </c>
      <c r="B1744" s="51">
        <v>964</v>
      </c>
      <c r="C1744" s="51">
        <v>118</v>
      </c>
      <c r="D1744" s="52">
        <v>19.399999999999999</v>
      </c>
    </row>
    <row r="1745" spans="1:4" s="9" customFormat="1" x14ac:dyDescent="0.3">
      <c r="A1745" s="8">
        <f t="shared" si="27"/>
        <v>40987.145833329108</v>
      </c>
      <c r="B1745" s="51">
        <v>890</v>
      </c>
      <c r="C1745" s="51">
        <v>118</v>
      </c>
      <c r="D1745" s="52">
        <v>20</v>
      </c>
    </row>
    <row r="1746" spans="1:4" s="9" customFormat="1" x14ac:dyDescent="0.3">
      <c r="A1746" s="8">
        <f t="shared" si="27"/>
        <v>40987.156249995773</v>
      </c>
      <c r="B1746" s="51">
        <v>901</v>
      </c>
      <c r="C1746" s="51">
        <v>118</v>
      </c>
      <c r="D1746" s="52">
        <v>19.8</v>
      </c>
    </row>
    <row r="1747" spans="1:4" s="9" customFormat="1" x14ac:dyDescent="0.3">
      <c r="A1747" s="8">
        <f t="shared" si="27"/>
        <v>40987.166666662437</v>
      </c>
      <c r="B1747" s="51">
        <v>889</v>
      </c>
      <c r="C1747" s="51">
        <v>117</v>
      </c>
      <c r="D1747" s="52">
        <v>19.899999999999999</v>
      </c>
    </row>
    <row r="1748" spans="1:4" s="9" customFormat="1" x14ac:dyDescent="0.3">
      <c r="A1748" s="8">
        <f t="shared" si="27"/>
        <v>40987.177083329101</v>
      </c>
      <c r="B1748" s="51">
        <v>906</v>
      </c>
      <c r="C1748" s="51">
        <v>119</v>
      </c>
      <c r="D1748" s="52">
        <v>19.600000000000001</v>
      </c>
    </row>
    <row r="1749" spans="1:4" s="9" customFormat="1" x14ac:dyDescent="0.3">
      <c r="A1749" s="8">
        <f t="shared" si="27"/>
        <v>40987.187499995765</v>
      </c>
      <c r="B1749" s="51">
        <v>903</v>
      </c>
      <c r="C1749" s="51">
        <v>118</v>
      </c>
      <c r="D1749" s="52">
        <v>19.7</v>
      </c>
    </row>
    <row r="1750" spans="1:4" s="9" customFormat="1" x14ac:dyDescent="0.3">
      <c r="A1750" s="8">
        <f t="shared" si="27"/>
        <v>40987.19791666243</v>
      </c>
      <c r="B1750" s="51">
        <v>897</v>
      </c>
      <c r="C1750" s="51">
        <v>118</v>
      </c>
      <c r="D1750" s="52">
        <v>19.7</v>
      </c>
    </row>
    <row r="1751" spans="1:4" s="9" customFormat="1" x14ac:dyDescent="0.3">
      <c r="A1751" s="8">
        <f t="shared" si="27"/>
        <v>40987.208333329094</v>
      </c>
      <c r="B1751" s="51">
        <v>898</v>
      </c>
      <c r="C1751" s="51">
        <v>118</v>
      </c>
      <c r="D1751" s="52">
        <v>19.7</v>
      </c>
    </row>
    <row r="1752" spans="1:4" s="9" customFormat="1" x14ac:dyDescent="0.3">
      <c r="A1752" s="8">
        <f t="shared" si="27"/>
        <v>40987.218749995758</v>
      </c>
      <c r="B1752" s="51">
        <v>910</v>
      </c>
      <c r="C1752" s="51">
        <v>119</v>
      </c>
      <c r="D1752" s="52">
        <v>19.600000000000001</v>
      </c>
    </row>
    <row r="1753" spans="1:4" s="9" customFormat="1" x14ac:dyDescent="0.3">
      <c r="A1753" s="8">
        <f t="shared" si="27"/>
        <v>40987.229166662422</v>
      </c>
      <c r="B1753" s="51">
        <v>900</v>
      </c>
      <c r="C1753" s="51">
        <v>118</v>
      </c>
      <c r="D1753" s="52">
        <v>19.7</v>
      </c>
    </row>
    <row r="1754" spans="1:4" s="9" customFormat="1" x14ac:dyDescent="0.3">
      <c r="A1754" s="8">
        <f t="shared" si="27"/>
        <v>40987.239583329087</v>
      </c>
      <c r="B1754" s="51">
        <v>899</v>
      </c>
      <c r="C1754" s="51">
        <v>118</v>
      </c>
      <c r="D1754" s="52">
        <v>19.7</v>
      </c>
    </row>
    <row r="1755" spans="1:4" s="9" customFormat="1" x14ac:dyDescent="0.3">
      <c r="A1755" s="8">
        <f t="shared" si="27"/>
        <v>40987.249999995751</v>
      </c>
      <c r="B1755" s="51">
        <v>895</v>
      </c>
      <c r="C1755" s="51">
        <v>117</v>
      </c>
      <c r="D1755" s="52">
        <v>19.600000000000001</v>
      </c>
    </row>
    <row r="1756" spans="1:4" s="9" customFormat="1" x14ac:dyDescent="0.3">
      <c r="A1756" s="8">
        <f t="shared" si="27"/>
        <v>40987.260416662415</v>
      </c>
      <c r="B1756" s="51">
        <v>908</v>
      </c>
      <c r="C1756" s="51">
        <v>118</v>
      </c>
      <c r="D1756" s="52">
        <v>19.7</v>
      </c>
    </row>
    <row r="1757" spans="1:4" s="9" customFormat="1" x14ac:dyDescent="0.3">
      <c r="A1757" s="8">
        <f t="shared" si="27"/>
        <v>40987.270833329079</v>
      </c>
      <c r="B1757" s="51">
        <v>900</v>
      </c>
      <c r="C1757" s="51">
        <v>118</v>
      </c>
      <c r="D1757" s="52">
        <v>19.7</v>
      </c>
    </row>
    <row r="1758" spans="1:4" s="9" customFormat="1" x14ac:dyDescent="0.3">
      <c r="A1758" s="8">
        <f t="shared" si="27"/>
        <v>40987.281249995744</v>
      </c>
      <c r="B1758" s="51">
        <v>899</v>
      </c>
      <c r="C1758" s="51">
        <v>116</v>
      </c>
      <c r="D1758" s="52">
        <v>19.600000000000001</v>
      </c>
    </row>
    <row r="1759" spans="1:4" s="9" customFormat="1" x14ac:dyDescent="0.3">
      <c r="A1759" s="8">
        <f t="shared" si="27"/>
        <v>40987.291666662408</v>
      </c>
      <c r="B1759" s="51">
        <v>883</v>
      </c>
      <c r="C1759" s="51">
        <v>118</v>
      </c>
      <c r="D1759" s="52">
        <v>19.600000000000001</v>
      </c>
    </row>
    <row r="1760" spans="1:4" s="9" customFormat="1" x14ac:dyDescent="0.3">
      <c r="A1760" s="8">
        <f t="shared" si="27"/>
        <v>40987.302083329072</v>
      </c>
      <c r="B1760" s="51">
        <v>871</v>
      </c>
      <c r="C1760" s="51">
        <v>117</v>
      </c>
      <c r="D1760" s="52">
        <v>19.5</v>
      </c>
    </row>
    <row r="1761" spans="1:4" s="9" customFormat="1" x14ac:dyDescent="0.3">
      <c r="A1761" s="8">
        <f t="shared" si="27"/>
        <v>40987.312499995736</v>
      </c>
      <c r="B1761" s="51">
        <v>830</v>
      </c>
      <c r="C1761" s="51">
        <v>117</v>
      </c>
      <c r="D1761" s="52">
        <v>19.399999999999999</v>
      </c>
    </row>
    <row r="1762" spans="1:4" s="9" customFormat="1" x14ac:dyDescent="0.3">
      <c r="A1762" s="8">
        <f t="shared" si="27"/>
        <v>40987.322916662401</v>
      </c>
      <c r="B1762" s="51">
        <v>882</v>
      </c>
      <c r="C1762" s="51">
        <v>116</v>
      </c>
      <c r="D1762" s="52">
        <v>19.399999999999999</v>
      </c>
    </row>
    <row r="1763" spans="1:4" s="9" customFormat="1" x14ac:dyDescent="0.3">
      <c r="A1763" s="8">
        <f t="shared" si="27"/>
        <v>40987.333333329065</v>
      </c>
      <c r="B1763" s="51">
        <v>887</v>
      </c>
      <c r="C1763" s="51">
        <v>117</v>
      </c>
      <c r="D1763" s="52">
        <v>19.100000000000001</v>
      </c>
    </row>
    <row r="1764" spans="1:4" s="9" customFormat="1" x14ac:dyDescent="0.3">
      <c r="A1764" s="8">
        <f t="shared" si="27"/>
        <v>40987.343749995729</v>
      </c>
      <c r="B1764" s="51">
        <v>880</v>
      </c>
      <c r="C1764" s="51">
        <v>116</v>
      </c>
      <c r="D1764" s="52">
        <v>18.8</v>
      </c>
    </row>
    <row r="1765" spans="1:4" s="9" customFormat="1" x14ac:dyDescent="0.3">
      <c r="A1765" s="8">
        <f t="shared" si="27"/>
        <v>40987.354166662393</v>
      </c>
      <c r="B1765" s="51">
        <v>838</v>
      </c>
      <c r="C1765" s="51">
        <v>118</v>
      </c>
      <c r="D1765" s="52">
        <v>19</v>
      </c>
    </row>
    <row r="1766" spans="1:4" s="9" customFormat="1" x14ac:dyDescent="0.3">
      <c r="A1766" s="8">
        <f t="shared" si="27"/>
        <v>40987.364583329057</v>
      </c>
      <c r="B1766" s="51">
        <v>880</v>
      </c>
      <c r="C1766" s="51">
        <v>116</v>
      </c>
      <c r="D1766" s="52">
        <v>19</v>
      </c>
    </row>
    <row r="1767" spans="1:4" s="9" customFormat="1" x14ac:dyDescent="0.3">
      <c r="A1767" s="8">
        <f t="shared" si="27"/>
        <v>40987.374999995722</v>
      </c>
      <c r="B1767" s="51">
        <v>873</v>
      </c>
      <c r="C1767" s="51">
        <v>117</v>
      </c>
      <c r="D1767" s="52">
        <v>18.899999999999999</v>
      </c>
    </row>
    <row r="1768" spans="1:4" s="9" customFormat="1" x14ac:dyDescent="0.3">
      <c r="A1768" s="8">
        <f t="shared" si="27"/>
        <v>40987.385416662386</v>
      </c>
      <c r="B1768" s="51">
        <v>910</v>
      </c>
      <c r="C1768" s="51">
        <v>118</v>
      </c>
      <c r="D1768" s="52">
        <v>18.8</v>
      </c>
    </row>
    <row r="1769" spans="1:4" s="9" customFormat="1" x14ac:dyDescent="0.3">
      <c r="A1769" s="8">
        <f t="shared" si="27"/>
        <v>40987.39583332905</v>
      </c>
      <c r="B1769" s="51">
        <v>878</v>
      </c>
      <c r="C1769" s="51">
        <v>115</v>
      </c>
      <c r="D1769" s="52">
        <v>18.8</v>
      </c>
    </row>
    <row r="1770" spans="1:4" s="9" customFormat="1" x14ac:dyDescent="0.3">
      <c r="A1770" s="8">
        <f t="shared" si="27"/>
        <v>40987.406249995714</v>
      </c>
      <c r="B1770" s="51">
        <v>850</v>
      </c>
      <c r="C1770" s="51">
        <v>117</v>
      </c>
      <c r="D1770" s="52">
        <v>19</v>
      </c>
    </row>
    <row r="1771" spans="1:4" s="9" customFormat="1" x14ac:dyDescent="0.3">
      <c r="A1771" s="8">
        <f t="shared" si="27"/>
        <v>40987.416666662379</v>
      </c>
      <c r="B1771" s="51">
        <v>881</v>
      </c>
      <c r="C1771" s="51">
        <v>115</v>
      </c>
      <c r="D1771" s="52">
        <v>18.8</v>
      </c>
    </row>
    <row r="1772" spans="1:4" s="9" customFormat="1" x14ac:dyDescent="0.3">
      <c r="A1772" s="8">
        <f t="shared" si="27"/>
        <v>40987.427083329043</v>
      </c>
      <c r="B1772" s="51">
        <v>847</v>
      </c>
      <c r="C1772" s="51">
        <v>117</v>
      </c>
      <c r="D1772" s="52">
        <v>18.899999999999999</v>
      </c>
    </row>
    <row r="1773" spans="1:4" s="9" customFormat="1" x14ac:dyDescent="0.3">
      <c r="A1773" s="8">
        <f t="shared" si="27"/>
        <v>40987.437499995707</v>
      </c>
      <c r="B1773" s="51">
        <v>891</v>
      </c>
      <c r="C1773" s="51">
        <v>118</v>
      </c>
      <c r="D1773" s="52">
        <v>18.600000000000001</v>
      </c>
    </row>
    <row r="1774" spans="1:4" s="9" customFormat="1" x14ac:dyDescent="0.3">
      <c r="A1774" s="8">
        <f t="shared" si="27"/>
        <v>40987.447916662371</v>
      </c>
      <c r="B1774" s="51">
        <v>931</v>
      </c>
      <c r="C1774" s="51">
        <v>118</v>
      </c>
      <c r="D1774" s="52">
        <v>18.5</v>
      </c>
    </row>
    <row r="1775" spans="1:4" s="9" customFormat="1" x14ac:dyDescent="0.3">
      <c r="A1775" s="8">
        <f t="shared" si="27"/>
        <v>40987.458333329036</v>
      </c>
      <c r="B1775" s="51">
        <v>898</v>
      </c>
      <c r="C1775" s="51">
        <v>116</v>
      </c>
      <c r="D1775" s="52">
        <v>18.5</v>
      </c>
    </row>
    <row r="1776" spans="1:4" s="9" customFormat="1" x14ac:dyDescent="0.3">
      <c r="A1776" s="8">
        <f t="shared" si="27"/>
        <v>40987.4687499957</v>
      </c>
      <c r="B1776" s="51">
        <v>916</v>
      </c>
      <c r="C1776" s="51">
        <v>118</v>
      </c>
      <c r="D1776" s="52">
        <v>18.7</v>
      </c>
    </row>
    <row r="1777" spans="1:4" s="9" customFormat="1" x14ac:dyDescent="0.3">
      <c r="A1777" s="8">
        <f t="shared" si="27"/>
        <v>40987.479166662364</v>
      </c>
      <c r="B1777" s="51">
        <v>861</v>
      </c>
      <c r="C1777" s="51">
        <v>118</v>
      </c>
      <c r="D1777" s="52">
        <v>18.399999999999999</v>
      </c>
    </row>
    <row r="1778" spans="1:4" s="9" customFormat="1" x14ac:dyDescent="0.3">
      <c r="A1778" s="8">
        <f t="shared" si="27"/>
        <v>40987.489583329028</v>
      </c>
      <c r="B1778" s="51">
        <v>870</v>
      </c>
      <c r="C1778" s="51">
        <v>118</v>
      </c>
      <c r="D1778" s="52">
        <v>18.5</v>
      </c>
    </row>
    <row r="1779" spans="1:4" s="9" customFormat="1" x14ac:dyDescent="0.3">
      <c r="A1779" s="8">
        <f t="shared" si="27"/>
        <v>40987.499999995693</v>
      </c>
      <c r="B1779" s="51">
        <v>875</v>
      </c>
      <c r="C1779" s="51">
        <v>129</v>
      </c>
      <c r="D1779" s="52">
        <v>18.5</v>
      </c>
    </row>
    <row r="1780" spans="1:4" s="9" customFormat="1" x14ac:dyDescent="0.3">
      <c r="A1780" s="8">
        <f t="shared" si="27"/>
        <v>40987.510416662357</v>
      </c>
      <c r="B1780" s="51">
        <v>847</v>
      </c>
      <c r="C1780" s="51">
        <v>129</v>
      </c>
      <c r="D1780" s="52">
        <v>18.2</v>
      </c>
    </row>
    <row r="1781" spans="1:4" s="9" customFormat="1" x14ac:dyDescent="0.3">
      <c r="A1781" s="8">
        <f t="shared" si="27"/>
        <v>40987.520833329021</v>
      </c>
      <c r="B1781" s="51">
        <v>862</v>
      </c>
      <c r="C1781" s="51">
        <v>132</v>
      </c>
      <c r="D1781" s="52">
        <v>18.3</v>
      </c>
    </row>
    <row r="1782" spans="1:4" s="9" customFormat="1" x14ac:dyDescent="0.3">
      <c r="A1782" s="8">
        <f t="shared" si="27"/>
        <v>40987.531249995685</v>
      </c>
      <c r="B1782" s="51">
        <v>253</v>
      </c>
      <c r="C1782" s="51">
        <v>0</v>
      </c>
      <c r="D1782" s="52">
        <v>18.7</v>
      </c>
    </row>
    <row r="1783" spans="1:4" s="9" customFormat="1" x14ac:dyDescent="0.3">
      <c r="A1783" s="8">
        <f t="shared" si="27"/>
        <v>40987.54166666235</v>
      </c>
      <c r="B1783" s="51">
        <v>134</v>
      </c>
      <c r="C1783" s="51">
        <v>0</v>
      </c>
      <c r="D1783" s="52">
        <v>18.399999999999999</v>
      </c>
    </row>
    <row r="1784" spans="1:4" s="9" customFormat="1" x14ac:dyDescent="0.3">
      <c r="A1784" s="8">
        <f t="shared" si="27"/>
        <v>40987.552083329014</v>
      </c>
      <c r="B1784" s="51">
        <v>84</v>
      </c>
      <c r="C1784" s="51">
        <v>0</v>
      </c>
      <c r="D1784" s="52">
        <v>18.3</v>
      </c>
    </row>
    <row r="1785" spans="1:4" s="9" customFormat="1" x14ac:dyDescent="0.3">
      <c r="A1785" s="8">
        <f t="shared" si="27"/>
        <v>40987.562499995678</v>
      </c>
      <c r="B1785" s="51">
        <v>62</v>
      </c>
      <c r="C1785" s="51">
        <v>0</v>
      </c>
      <c r="D1785" s="52">
        <v>18.5</v>
      </c>
    </row>
    <row r="1786" spans="1:4" s="9" customFormat="1" x14ac:dyDescent="0.3">
      <c r="A1786" s="8">
        <f t="shared" si="27"/>
        <v>40987.572916662342</v>
      </c>
      <c r="B1786" s="51">
        <v>44</v>
      </c>
      <c r="C1786" s="51">
        <v>0</v>
      </c>
      <c r="D1786" s="52">
        <v>18.399999999999999</v>
      </c>
    </row>
    <row r="1787" spans="1:4" s="9" customFormat="1" x14ac:dyDescent="0.3">
      <c r="A1787" s="8">
        <f t="shared" si="27"/>
        <v>40987.583333329007</v>
      </c>
      <c r="B1787" s="51">
        <v>32</v>
      </c>
      <c r="C1787" s="51">
        <v>0</v>
      </c>
      <c r="D1787" s="52">
        <v>18.2</v>
      </c>
    </row>
    <row r="1788" spans="1:4" s="9" customFormat="1" x14ac:dyDescent="0.3">
      <c r="A1788" s="8">
        <f t="shared" si="27"/>
        <v>40987.593749995671</v>
      </c>
      <c r="B1788" s="51">
        <v>23</v>
      </c>
      <c r="C1788" s="51">
        <v>0</v>
      </c>
      <c r="D1788" s="52">
        <v>18.3</v>
      </c>
    </row>
    <row r="1789" spans="1:4" s="9" customFormat="1" x14ac:dyDescent="0.3">
      <c r="A1789" s="8">
        <f t="shared" si="27"/>
        <v>40987.604166662335</v>
      </c>
      <c r="B1789" s="51">
        <v>6</v>
      </c>
      <c r="C1789" s="51">
        <v>0</v>
      </c>
      <c r="D1789" s="52">
        <v>18.2</v>
      </c>
    </row>
    <row r="1790" spans="1:4" s="9" customFormat="1" x14ac:dyDescent="0.3">
      <c r="A1790" s="8">
        <f t="shared" si="27"/>
        <v>40987.614583328999</v>
      </c>
      <c r="B1790" s="51">
        <v>5</v>
      </c>
      <c r="C1790" s="51">
        <v>0</v>
      </c>
      <c r="D1790" s="52">
        <v>18.2</v>
      </c>
    </row>
    <row r="1791" spans="1:4" s="9" customFormat="1" x14ac:dyDescent="0.3">
      <c r="A1791" s="8">
        <f t="shared" si="27"/>
        <v>40987.624999995664</v>
      </c>
      <c r="B1791" s="51">
        <v>12</v>
      </c>
      <c r="C1791" s="51">
        <v>0</v>
      </c>
      <c r="D1791" s="52">
        <v>18.5</v>
      </c>
    </row>
    <row r="1792" spans="1:4" s="9" customFormat="1" x14ac:dyDescent="0.3">
      <c r="A1792" s="8">
        <f t="shared" si="27"/>
        <v>40987.635416662328</v>
      </c>
      <c r="B1792" s="51">
        <v>10</v>
      </c>
      <c r="C1792" s="51">
        <v>0</v>
      </c>
      <c r="D1792" s="52">
        <v>18.399999999999999</v>
      </c>
    </row>
    <row r="1793" spans="1:4" s="9" customFormat="1" x14ac:dyDescent="0.3">
      <c r="A1793" s="8">
        <f t="shared" si="27"/>
        <v>40987.645833328992</v>
      </c>
      <c r="B1793" s="51">
        <v>5</v>
      </c>
      <c r="C1793" s="51">
        <v>0</v>
      </c>
      <c r="D1793" s="52">
        <v>18.3</v>
      </c>
    </row>
    <row r="1794" spans="1:4" s="9" customFormat="1" x14ac:dyDescent="0.3">
      <c r="A1794" s="8">
        <f t="shared" si="27"/>
        <v>40987.656249995656</v>
      </c>
      <c r="B1794" s="51">
        <v>7</v>
      </c>
      <c r="C1794" s="51">
        <v>4</v>
      </c>
      <c r="D1794" s="52">
        <v>27.2</v>
      </c>
    </row>
    <row r="1795" spans="1:4" s="9" customFormat="1" x14ac:dyDescent="0.3">
      <c r="A1795" s="8">
        <f t="shared" si="27"/>
        <v>40987.66666666232</v>
      </c>
      <c r="B1795" s="51">
        <v>5</v>
      </c>
      <c r="C1795" s="51">
        <v>0</v>
      </c>
      <c r="D1795" s="52">
        <v>24.9</v>
      </c>
    </row>
    <row r="1796" spans="1:4" s="9" customFormat="1" x14ac:dyDescent="0.3">
      <c r="A1796" s="8">
        <f t="shared" si="27"/>
        <v>40987.677083328985</v>
      </c>
      <c r="B1796" s="51">
        <v>2</v>
      </c>
      <c r="C1796" s="51">
        <v>0</v>
      </c>
      <c r="D1796" s="52">
        <v>25.1</v>
      </c>
    </row>
    <row r="1797" spans="1:4" s="9" customFormat="1" x14ac:dyDescent="0.3">
      <c r="A1797" s="8">
        <f t="shared" ref="A1797:A1860" si="28">A1796+1/24/4</f>
        <v>40987.687499995649</v>
      </c>
      <c r="B1797" s="51">
        <v>0</v>
      </c>
      <c r="C1797" s="51">
        <v>0</v>
      </c>
      <c r="D1797" s="52">
        <v>25</v>
      </c>
    </row>
    <row r="1798" spans="1:4" s="9" customFormat="1" x14ac:dyDescent="0.3">
      <c r="A1798" s="8">
        <f t="shared" si="28"/>
        <v>40987.697916662313</v>
      </c>
      <c r="B1798" s="51">
        <v>0</v>
      </c>
      <c r="C1798" s="51">
        <v>0</v>
      </c>
      <c r="D1798" s="52">
        <v>24.9</v>
      </c>
    </row>
    <row r="1799" spans="1:4" s="9" customFormat="1" x14ac:dyDescent="0.3">
      <c r="A1799" s="8">
        <f t="shared" si="28"/>
        <v>40987.708333328977</v>
      </c>
      <c r="B1799" s="51">
        <v>0</v>
      </c>
      <c r="C1799" s="51">
        <v>0</v>
      </c>
      <c r="D1799" s="52">
        <v>24.7</v>
      </c>
    </row>
    <row r="1800" spans="1:4" s="9" customFormat="1" x14ac:dyDescent="0.3">
      <c r="A1800" s="8">
        <f t="shared" si="28"/>
        <v>40987.718749995642</v>
      </c>
      <c r="B1800" s="51">
        <v>0</v>
      </c>
      <c r="C1800" s="51">
        <v>0</v>
      </c>
      <c r="D1800" s="52">
        <v>31.9</v>
      </c>
    </row>
    <row r="1801" spans="1:4" s="9" customFormat="1" x14ac:dyDescent="0.3">
      <c r="A1801" s="8">
        <f t="shared" si="28"/>
        <v>40987.729166662306</v>
      </c>
      <c r="B1801" s="51">
        <v>126</v>
      </c>
      <c r="C1801" s="51">
        <v>0</v>
      </c>
      <c r="D1801" s="52">
        <v>24.8</v>
      </c>
    </row>
    <row r="1802" spans="1:4" s="9" customFormat="1" x14ac:dyDescent="0.3">
      <c r="A1802" s="8">
        <f t="shared" si="28"/>
        <v>40987.73958332897</v>
      </c>
      <c r="B1802" s="51">
        <v>20</v>
      </c>
      <c r="C1802" s="51">
        <v>0</v>
      </c>
      <c r="D1802" s="52">
        <v>24.1</v>
      </c>
    </row>
    <row r="1803" spans="1:4" s="9" customFormat="1" x14ac:dyDescent="0.3">
      <c r="A1803" s="8">
        <f t="shared" si="28"/>
        <v>40987.749999995634</v>
      </c>
      <c r="B1803" s="51">
        <v>3</v>
      </c>
      <c r="C1803" s="51">
        <v>0</v>
      </c>
      <c r="D1803" s="52">
        <v>23.9</v>
      </c>
    </row>
    <row r="1804" spans="1:4" s="9" customFormat="1" x14ac:dyDescent="0.3">
      <c r="A1804" s="8">
        <f t="shared" si="28"/>
        <v>40987.760416662299</v>
      </c>
      <c r="B1804" s="51">
        <v>0</v>
      </c>
      <c r="C1804" s="51">
        <v>0</v>
      </c>
      <c r="D1804" s="52">
        <v>24</v>
      </c>
    </row>
    <row r="1805" spans="1:4" s="9" customFormat="1" x14ac:dyDescent="0.3">
      <c r="A1805" s="8">
        <f t="shared" si="28"/>
        <v>40987.770833328963</v>
      </c>
      <c r="B1805" s="51">
        <v>0</v>
      </c>
      <c r="C1805" s="51">
        <v>0</v>
      </c>
      <c r="D1805" s="52">
        <v>23.9</v>
      </c>
    </row>
    <row r="1806" spans="1:4" s="9" customFormat="1" x14ac:dyDescent="0.3">
      <c r="A1806" s="8">
        <f t="shared" si="28"/>
        <v>40987.781249995627</v>
      </c>
      <c r="B1806" s="51">
        <v>0</v>
      </c>
      <c r="C1806" s="51">
        <v>0</v>
      </c>
      <c r="D1806" s="52">
        <v>24</v>
      </c>
    </row>
    <row r="1807" spans="1:4" s="9" customFormat="1" x14ac:dyDescent="0.3">
      <c r="A1807" s="8">
        <f t="shared" si="28"/>
        <v>40987.791666662291</v>
      </c>
      <c r="B1807" s="51">
        <v>0</v>
      </c>
      <c r="C1807" s="51">
        <v>0</v>
      </c>
      <c r="D1807" s="52">
        <v>23.8</v>
      </c>
    </row>
    <row r="1808" spans="1:4" s="9" customFormat="1" x14ac:dyDescent="0.3">
      <c r="A1808" s="8">
        <f t="shared" si="28"/>
        <v>40987.802083328956</v>
      </c>
      <c r="B1808" s="51">
        <v>0</v>
      </c>
      <c r="C1808" s="51">
        <v>0</v>
      </c>
      <c r="D1808" s="52">
        <v>23.8</v>
      </c>
    </row>
    <row r="1809" spans="1:4" s="9" customFormat="1" x14ac:dyDescent="0.3">
      <c r="A1809" s="8">
        <f t="shared" si="28"/>
        <v>40987.81249999562</v>
      </c>
      <c r="B1809" s="51">
        <v>0</v>
      </c>
      <c r="C1809" s="51">
        <v>0</v>
      </c>
      <c r="D1809" s="52">
        <v>23.9</v>
      </c>
    </row>
    <row r="1810" spans="1:4" s="9" customFormat="1" x14ac:dyDescent="0.3">
      <c r="A1810" s="8">
        <f t="shared" si="28"/>
        <v>40987.822916662284</v>
      </c>
      <c r="B1810" s="51">
        <v>0</v>
      </c>
      <c r="C1810" s="51">
        <v>0</v>
      </c>
      <c r="D1810" s="52">
        <v>24</v>
      </c>
    </row>
    <row r="1811" spans="1:4" s="9" customFormat="1" x14ac:dyDescent="0.3">
      <c r="A1811" s="8">
        <f t="shared" si="28"/>
        <v>40987.833333328948</v>
      </c>
      <c r="B1811" s="51">
        <v>0</v>
      </c>
      <c r="C1811" s="51">
        <v>0</v>
      </c>
      <c r="D1811" s="52">
        <v>23.9</v>
      </c>
    </row>
    <row r="1812" spans="1:4" s="9" customFormat="1" x14ac:dyDescent="0.3">
      <c r="A1812" s="8">
        <f t="shared" si="28"/>
        <v>40987.843749995613</v>
      </c>
      <c r="B1812" s="51">
        <v>0</v>
      </c>
      <c r="C1812" s="51">
        <v>30</v>
      </c>
      <c r="D1812" s="52">
        <v>25.6</v>
      </c>
    </row>
    <row r="1813" spans="1:4" s="9" customFormat="1" x14ac:dyDescent="0.3">
      <c r="A1813" s="8">
        <f t="shared" si="28"/>
        <v>40987.854166662277</v>
      </c>
      <c r="B1813" s="51">
        <v>0</v>
      </c>
      <c r="C1813" s="51">
        <v>0</v>
      </c>
      <c r="D1813" s="52">
        <v>29.2</v>
      </c>
    </row>
    <row r="1814" spans="1:4" s="9" customFormat="1" x14ac:dyDescent="0.3">
      <c r="A1814" s="8">
        <f t="shared" si="28"/>
        <v>40987.864583328941</v>
      </c>
      <c r="B1814" s="51">
        <v>0</v>
      </c>
      <c r="C1814" s="51">
        <v>0</v>
      </c>
      <c r="D1814" s="52">
        <v>29.4</v>
      </c>
    </row>
    <row r="1815" spans="1:4" s="9" customFormat="1" x14ac:dyDescent="0.3">
      <c r="A1815" s="8">
        <f t="shared" si="28"/>
        <v>40987.874999995605</v>
      </c>
      <c r="B1815" s="51">
        <v>0</v>
      </c>
      <c r="C1815" s="51">
        <v>0</v>
      </c>
      <c r="D1815" s="52">
        <v>29.2</v>
      </c>
    </row>
    <row r="1816" spans="1:4" s="9" customFormat="1" x14ac:dyDescent="0.3">
      <c r="A1816" s="8">
        <f t="shared" si="28"/>
        <v>40987.88541666227</v>
      </c>
      <c r="B1816" s="51">
        <v>0</v>
      </c>
      <c r="C1816" s="51">
        <v>80</v>
      </c>
      <c r="D1816" s="52">
        <v>34.6</v>
      </c>
    </row>
    <row r="1817" spans="1:4" s="9" customFormat="1" x14ac:dyDescent="0.3">
      <c r="A1817" s="8">
        <f t="shared" si="28"/>
        <v>40987.895833328934</v>
      </c>
      <c r="B1817" s="51">
        <v>112</v>
      </c>
      <c r="C1817" s="51">
        <v>34</v>
      </c>
      <c r="D1817" s="52">
        <v>31.5</v>
      </c>
    </row>
    <row r="1818" spans="1:4" s="9" customFormat="1" x14ac:dyDescent="0.3">
      <c r="A1818" s="8">
        <f t="shared" si="28"/>
        <v>40987.906249995598</v>
      </c>
      <c r="B1818" s="51">
        <v>61</v>
      </c>
      <c r="C1818" s="51">
        <v>0</v>
      </c>
      <c r="D1818" s="52">
        <v>28.4</v>
      </c>
    </row>
    <row r="1819" spans="1:4" s="9" customFormat="1" x14ac:dyDescent="0.3">
      <c r="A1819" s="8">
        <f t="shared" si="28"/>
        <v>40987.916666662262</v>
      </c>
      <c r="B1819" s="51">
        <v>10</v>
      </c>
      <c r="C1819" s="51">
        <v>0</v>
      </c>
      <c r="D1819" s="52">
        <v>27.3</v>
      </c>
    </row>
    <row r="1820" spans="1:4" s="9" customFormat="1" x14ac:dyDescent="0.3">
      <c r="A1820" s="8">
        <f t="shared" si="28"/>
        <v>40987.927083328927</v>
      </c>
      <c r="B1820" s="51">
        <v>2</v>
      </c>
      <c r="C1820" s="51">
        <v>0</v>
      </c>
      <c r="D1820" s="52">
        <v>26.8</v>
      </c>
    </row>
    <row r="1821" spans="1:4" s="9" customFormat="1" x14ac:dyDescent="0.3">
      <c r="A1821" s="8">
        <f t="shared" si="28"/>
        <v>40987.937499995591</v>
      </c>
      <c r="B1821" s="51">
        <v>0</v>
      </c>
      <c r="C1821" s="51">
        <v>70</v>
      </c>
      <c r="D1821" s="52">
        <v>24</v>
      </c>
    </row>
    <row r="1822" spans="1:4" s="9" customFormat="1" x14ac:dyDescent="0.3">
      <c r="A1822" s="8">
        <f t="shared" si="28"/>
        <v>40987.947916662255</v>
      </c>
      <c r="B1822" s="51">
        <v>85</v>
      </c>
      <c r="C1822" s="51">
        <v>0</v>
      </c>
      <c r="D1822" s="52">
        <v>30.8</v>
      </c>
    </row>
    <row r="1823" spans="1:4" s="9" customFormat="1" x14ac:dyDescent="0.3">
      <c r="A1823" s="8">
        <f t="shared" si="28"/>
        <v>40987.958333328919</v>
      </c>
      <c r="B1823" s="51">
        <v>44</v>
      </c>
      <c r="C1823" s="51">
        <v>0</v>
      </c>
      <c r="D1823" s="52">
        <v>25.5</v>
      </c>
    </row>
    <row r="1824" spans="1:4" s="9" customFormat="1" x14ac:dyDescent="0.3">
      <c r="A1824" s="8">
        <f t="shared" si="28"/>
        <v>40987.968749995583</v>
      </c>
      <c r="B1824" s="51">
        <v>8</v>
      </c>
      <c r="C1824" s="51">
        <v>0</v>
      </c>
      <c r="D1824" s="52">
        <v>25.3</v>
      </c>
    </row>
    <row r="1825" spans="1:4" s="9" customFormat="1" x14ac:dyDescent="0.3">
      <c r="A1825" s="8">
        <f t="shared" si="28"/>
        <v>40987.979166662248</v>
      </c>
      <c r="B1825" s="51">
        <v>2</v>
      </c>
      <c r="C1825" s="51">
        <v>0</v>
      </c>
      <c r="D1825" s="52">
        <v>25</v>
      </c>
    </row>
    <row r="1826" spans="1:4" s="9" customFormat="1" x14ac:dyDescent="0.3">
      <c r="A1826" s="8">
        <f t="shared" si="28"/>
        <v>40987.989583328912</v>
      </c>
      <c r="B1826" s="51">
        <v>0</v>
      </c>
      <c r="C1826" s="51">
        <v>0</v>
      </c>
      <c r="D1826" s="52">
        <v>24.9</v>
      </c>
    </row>
    <row r="1827" spans="1:4" s="9" customFormat="1" x14ac:dyDescent="0.3">
      <c r="A1827" s="8">
        <f t="shared" si="28"/>
        <v>40987.999999995576</v>
      </c>
      <c r="B1827" s="51">
        <v>0</v>
      </c>
      <c r="C1827" s="51">
        <v>0</v>
      </c>
      <c r="D1827" s="52">
        <v>24.5</v>
      </c>
    </row>
    <row r="1828" spans="1:4" s="9" customFormat="1" x14ac:dyDescent="0.3">
      <c r="A1828" s="8">
        <f t="shared" si="28"/>
        <v>40988.01041666224</v>
      </c>
      <c r="B1828" s="51">
        <v>0</v>
      </c>
      <c r="C1828" s="51">
        <v>0</v>
      </c>
      <c r="D1828" s="52">
        <v>24.5</v>
      </c>
    </row>
    <row r="1829" spans="1:4" s="9" customFormat="1" x14ac:dyDescent="0.3">
      <c r="A1829" s="8">
        <f t="shared" si="28"/>
        <v>40988.020833328905</v>
      </c>
      <c r="B1829" s="51">
        <v>0</v>
      </c>
      <c r="C1829" s="51">
        <v>0</v>
      </c>
      <c r="D1829" s="52">
        <v>24.4</v>
      </c>
    </row>
    <row r="1830" spans="1:4" s="9" customFormat="1" x14ac:dyDescent="0.3">
      <c r="A1830" s="8">
        <f t="shared" si="28"/>
        <v>40988.031249995569</v>
      </c>
      <c r="B1830" s="51">
        <v>0</v>
      </c>
      <c r="C1830" s="51">
        <v>0</v>
      </c>
      <c r="D1830" s="52">
        <v>24.4</v>
      </c>
    </row>
    <row r="1831" spans="1:4" s="9" customFormat="1" x14ac:dyDescent="0.3">
      <c r="A1831" s="8">
        <f t="shared" si="28"/>
        <v>40988.041666662233</v>
      </c>
      <c r="B1831" s="51">
        <v>0</v>
      </c>
      <c r="C1831" s="51">
        <v>0</v>
      </c>
      <c r="D1831" s="52">
        <v>24.1</v>
      </c>
    </row>
    <row r="1832" spans="1:4" s="9" customFormat="1" x14ac:dyDescent="0.3">
      <c r="A1832" s="8">
        <f t="shared" si="28"/>
        <v>40988.052083328897</v>
      </c>
      <c r="B1832" s="51">
        <v>0</v>
      </c>
      <c r="C1832" s="51">
        <v>0</v>
      </c>
      <c r="D1832" s="52">
        <v>24.2</v>
      </c>
    </row>
    <row r="1833" spans="1:4" s="9" customFormat="1" x14ac:dyDescent="0.3">
      <c r="A1833" s="8">
        <f t="shared" si="28"/>
        <v>40988.062499995562</v>
      </c>
      <c r="B1833" s="51">
        <v>0</v>
      </c>
      <c r="C1833" s="51">
        <v>0</v>
      </c>
      <c r="D1833" s="52">
        <v>24.1</v>
      </c>
    </row>
    <row r="1834" spans="1:4" s="9" customFormat="1" x14ac:dyDescent="0.3">
      <c r="A1834" s="8">
        <f t="shared" si="28"/>
        <v>40988.072916662226</v>
      </c>
      <c r="B1834" s="51">
        <v>0</v>
      </c>
      <c r="C1834" s="51">
        <v>0</v>
      </c>
      <c r="D1834" s="52">
        <v>23.9</v>
      </c>
    </row>
    <row r="1835" spans="1:4" s="9" customFormat="1" x14ac:dyDescent="0.3">
      <c r="A1835" s="8">
        <f t="shared" si="28"/>
        <v>40988.08333332889</v>
      </c>
      <c r="B1835" s="51">
        <v>0</v>
      </c>
      <c r="C1835" s="51">
        <v>0</v>
      </c>
      <c r="D1835" s="52">
        <v>23.8</v>
      </c>
    </row>
    <row r="1836" spans="1:4" s="9" customFormat="1" x14ac:dyDescent="0.3">
      <c r="A1836" s="8">
        <f t="shared" si="28"/>
        <v>40988.093749995554</v>
      </c>
      <c r="B1836" s="51">
        <v>0</v>
      </c>
      <c r="C1836" s="51">
        <v>0</v>
      </c>
      <c r="D1836" s="52">
        <v>23.9</v>
      </c>
    </row>
    <row r="1837" spans="1:4" s="9" customFormat="1" x14ac:dyDescent="0.3">
      <c r="A1837" s="8">
        <f t="shared" si="28"/>
        <v>40988.104166662219</v>
      </c>
      <c r="B1837" s="51">
        <v>0</v>
      </c>
      <c r="C1837" s="51">
        <v>0</v>
      </c>
      <c r="D1837" s="52">
        <v>23.9</v>
      </c>
    </row>
    <row r="1838" spans="1:4" s="9" customFormat="1" x14ac:dyDescent="0.3">
      <c r="A1838" s="8">
        <f t="shared" si="28"/>
        <v>40988.114583328883</v>
      </c>
      <c r="B1838" s="51">
        <v>0</v>
      </c>
      <c r="C1838" s="51">
        <v>0</v>
      </c>
      <c r="D1838" s="52">
        <v>23.6</v>
      </c>
    </row>
    <row r="1839" spans="1:4" s="9" customFormat="1" x14ac:dyDescent="0.3">
      <c r="A1839" s="8">
        <f t="shared" si="28"/>
        <v>40988.124999995547</v>
      </c>
      <c r="B1839" s="51">
        <v>0</v>
      </c>
      <c r="C1839" s="51">
        <v>0</v>
      </c>
      <c r="D1839" s="52">
        <v>23.7</v>
      </c>
    </row>
    <row r="1840" spans="1:4" s="9" customFormat="1" x14ac:dyDescent="0.3">
      <c r="A1840" s="8">
        <f t="shared" si="28"/>
        <v>40988.135416662211</v>
      </c>
      <c r="B1840" s="51">
        <v>0</v>
      </c>
      <c r="C1840" s="51">
        <v>0</v>
      </c>
      <c r="D1840" s="52">
        <v>23.7</v>
      </c>
    </row>
    <row r="1841" spans="1:4" s="9" customFormat="1" x14ac:dyDescent="0.3">
      <c r="A1841" s="8">
        <f t="shared" si="28"/>
        <v>40988.145833328876</v>
      </c>
      <c r="B1841" s="51">
        <v>0</v>
      </c>
      <c r="C1841" s="51">
        <v>0</v>
      </c>
      <c r="D1841" s="52">
        <v>23.7</v>
      </c>
    </row>
    <row r="1842" spans="1:4" s="9" customFormat="1" x14ac:dyDescent="0.3">
      <c r="A1842" s="8">
        <f t="shared" si="28"/>
        <v>40988.15624999554</v>
      </c>
      <c r="B1842" s="51">
        <v>0</v>
      </c>
      <c r="C1842" s="51">
        <v>0</v>
      </c>
      <c r="D1842" s="52">
        <v>23.7</v>
      </c>
    </row>
    <row r="1843" spans="1:4" s="9" customFormat="1" x14ac:dyDescent="0.3">
      <c r="A1843" s="8">
        <f t="shared" si="28"/>
        <v>40988.166666662204</v>
      </c>
      <c r="B1843" s="51">
        <v>0</v>
      </c>
      <c r="C1843" s="51">
        <v>0</v>
      </c>
      <c r="D1843" s="52">
        <v>23.7</v>
      </c>
    </row>
    <row r="1844" spans="1:4" s="9" customFormat="1" x14ac:dyDescent="0.3">
      <c r="A1844" s="8">
        <f t="shared" si="28"/>
        <v>40988.177083328868</v>
      </c>
      <c r="B1844" s="51">
        <v>0</v>
      </c>
      <c r="C1844" s="51">
        <v>0</v>
      </c>
      <c r="D1844" s="52">
        <v>23.5</v>
      </c>
    </row>
    <row r="1845" spans="1:4" s="9" customFormat="1" x14ac:dyDescent="0.3">
      <c r="A1845" s="8">
        <f t="shared" si="28"/>
        <v>40988.187499995533</v>
      </c>
      <c r="B1845" s="51">
        <v>0</v>
      </c>
      <c r="C1845" s="51">
        <v>0</v>
      </c>
      <c r="D1845" s="52">
        <v>23.4</v>
      </c>
    </row>
    <row r="1846" spans="1:4" s="9" customFormat="1" x14ac:dyDescent="0.3">
      <c r="A1846" s="8">
        <f t="shared" si="28"/>
        <v>40988.197916662197</v>
      </c>
      <c r="B1846" s="51">
        <v>0</v>
      </c>
      <c r="C1846" s="51">
        <v>0</v>
      </c>
      <c r="D1846" s="52">
        <v>23.3</v>
      </c>
    </row>
    <row r="1847" spans="1:4" s="9" customFormat="1" x14ac:dyDescent="0.3">
      <c r="A1847" s="8">
        <f t="shared" si="28"/>
        <v>40988.208333328861</v>
      </c>
      <c r="B1847" s="51">
        <v>0</v>
      </c>
      <c r="C1847" s="51">
        <v>0</v>
      </c>
      <c r="D1847" s="52">
        <v>23.4</v>
      </c>
    </row>
    <row r="1848" spans="1:4" s="9" customFormat="1" x14ac:dyDescent="0.3">
      <c r="A1848" s="8">
        <f t="shared" si="28"/>
        <v>40988.218749995525</v>
      </c>
      <c r="B1848" s="51">
        <v>0</v>
      </c>
      <c r="C1848" s="51">
        <v>0</v>
      </c>
      <c r="D1848" s="52">
        <v>23.4</v>
      </c>
    </row>
    <row r="1849" spans="1:4" s="9" customFormat="1" x14ac:dyDescent="0.3">
      <c r="A1849" s="8">
        <f t="shared" si="28"/>
        <v>40988.22916666219</v>
      </c>
      <c r="B1849" s="51">
        <v>0</v>
      </c>
      <c r="C1849" s="51">
        <v>0</v>
      </c>
      <c r="D1849" s="52">
        <v>23.4</v>
      </c>
    </row>
    <row r="1850" spans="1:4" s="9" customFormat="1" x14ac:dyDescent="0.3">
      <c r="A1850" s="8">
        <f t="shared" si="28"/>
        <v>40988.239583328854</v>
      </c>
      <c r="B1850" s="51">
        <v>0</v>
      </c>
      <c r="C1850" s="51">
        <v>0</v>
      </c>
      <c r="D1850" s="52">
        <v>23.3</v>
      </c>
    </row>
    <row r="1851" spans="1:4" s="9" customFormat="1" x14ac:dyDescent="0.3">
      <c r="A1851" s="8">
        <f t="shared" si="28"/>
        <v>40988.249999995518</v>
      </c>
      <c r="B1851" s="51">
        <v>0</v>
      </c>
      <c r="C1851" s="51">
        <v>0</v>
      </c>
      <c r="D1851" s="52">
        <v>23.3</v>
      </c>
    </row>
    <row r="1852" spans="1:4" s="9" customFormat="1" x14ac:dyDescent="0.3">
      <c r="A1852" s="8">
        <f t="shared" si="28"/>
        <v>40988.260416662182</v>
      </c>
      <c r="B1852" s="51">
        <v>0</v>
      </c>
      <c r="C1852" s="51">
        <v>0</v>
      </c>
      <c r="D1852" s="52">
        <v>23.1</v>
      </c>
    </row>
    <row r="1853" spans="1:4" s="9" customFormat="1" x14ac:dyDescent="0.3">
      <c r="A1853" s="8">
        <f t="shared" si="28"/>
        <v>40988.270833328846</v>
      </c>
      <c r="B1853" s="51">
        <v>0</v>
      </c>
      <c r="C1853" s="51">
        <v>0</v>
      </c>
      <c r="D1853" s="52">
        <v>23.1</v>
      </c>
    </row>
    <row r="1854" spans="1:4" s="9" customFormat="1" x14ac:dyDescent="0.3">
      <c r="A1854" s="8">
        <f t="shared" si="28"/>
        <v>40988.281249995511</v>
      </c>
      <c r="B1854" s="51">
        <v>0</v>
      </c>
      <c r="C1854" s="51">
        <v>0</v>
      </c>
      <c r="D1854" s="52">
        <v>23</v>
      </c>
    </row>
    <row r="1855" spans="1:4" s="9" customFormat="1" x14ac:dyDescent="0.3">
      <c r="A1855" s="8">
        <f t="shared" si="28"/>
        <v>40988.291666662175</v>
      </c>
      <c r="B1855" s="51">
        <v>0</v>
      </c>
      <c r="C1855" s="51">
        <v>0</v>
      </c>
      <c r="D1855" s="52">
        <v>22.9</v>
      </c>
    </row>
    <row r="1856" spans="1:4" s="9" customFormat="1" x14ac:dyDescent="0.3">
      <c r="A1856" s="8">
        <f t="shared" si="28"/>
        <v>40988.302083328839</v>
      </c>
      <c r="B1856" s="51">
        <v>0</v>
      </c>
      <c r="C1856" s="51">
        <v>0</v>
      </c>
      <c r="D1856" s="52">
        <v>23</v>
      </c>
    </row>
    <row r="1857" spans="1:4" s="9" customFormat="1" x14ac:dyDescent="0.3">
      <c r="A1857" s="8">
        <f t="shared" si="28"/>
        <v>40988.312499995503</v>
      </c>
      <c r="B1857" s="51">
        <v>0</v>
      </c>
      <c r="C1857" s="51">
        <v>0</v>
      </c>
      <c r="D1857" s="52">
        <v>23.1</v>
      </c>
    </row>
    <row r="1858" spans="1:4" s="9" customFormat="1" x14ac:dyDescent="0.3">
      <c r="A1858" s="8">
        <f t="shared" si="28"/>
        <v>40988.322916662168</v>
      </c>
      <c r="B1858" s="51">
        <v>721</v>
      </c>
      <c r="C1858" s="51">
        <v>191</v>
      </c>
      <c r="D1858" s="52">
        <v>37.4</v>
      </c>
    </row>
    <row r="1859" spans="1:4" s="9" customFormat="1" x14ac:dyDescent="0.3">
      <c r="A1859" s="8">
        <f t="shared" si="28"/>
        <v>40988.333333328832</v>
      </c>
      <c r="B1859" s="51">
        <v>1125</v>
      </c>
      <c r="C1859" s="51">
        <v>200</v>
      </c>
      <c r="D1859" s="52">
        <v>27.9</v>
      </c>
    </row>
    <row r="1860" spans="1:4" s="9" customFormat="1" x14ac:dyDescent="0.3">
      <c r="A1860" s="8">
        <f t="shared" si="28"/>
        <v>40988.343749995496</v>
      </c>
      <c r="B1860" s="51">
        <v>1076</v>
      </c>
      <c r="C1860" s="51">
        <v>197</v>
      </c>
      <c r="D1860" s="52">
        <v>27.1</v>
      </c>
    </row>
    <row r="1861" spans="1:4" s="9" customFormat="1" x14ac:dyDescent="0.3">
      <c r="A1861" s="8">
        <f t="shared" ref="A1861:A1924" si="29">A1860+1/24/4</f>
        <v>40988.35416666216</v>
      </c>
      <c r="B1861" s="51">
        <v>1063</v>
      </c>
      <c r="C1861" s="51">
        <v>193</v>
      </c>
      <c r="D1861" s="52">
        <v>26.7</v>
      </c>
    </row>
    <row r="1862" spans="1:4" s="9" customFormat="1" x14ac:dyDescent="0.3">
      <c r="A1862" s="8">
        <f t="shared" si="29"/>
        <v>40988.364583328825</v>
      </c>
      <c r="B1862" s="51">
        <v>1077</v>
      </c>
      <c r="C1862" s="51">
        <v>193</v>
      </c>
      <c r="D1862" s="52">
        <v>26.3</v>
      </c>
    </row>
    <row r="1863" spans="1:4" s="9" customFormat="1" x14ac:dyDescent="0.3">
      <c r="A1863" s="8">
        <f t="shared" si="29"/>
        <v>40988.374999995489</v>
      </c>
      <c r="B1863" s="51">
        <v>1044</v>
      </c>
      <c r="C1863" s="51">
        <v>190</v>
      </c>
      <c r="D1863" s="52">
        <v>25.5</v>
      </c>
    </row>
    <row r="1864" spans="1:4" s="9" customFormat="1" x14ac:dyDescent="0.3">
      <c r="A1864" s="8">
        <f t="shared" si="29"/>
        <v>40988.385416662153</v>
      </c>
      <c r="B1864" s="51">
        <v>1055</v>
      </c>
      <c r="C1864" s="51">
        <v>187</v>
      </c>
      <c r="D1864" s="52">
        <v>25.4</v>
      </c>
    </row>
    <row r="1865" spans="1:4" s="9" customFormat="1" x14ac:dyDescent="0.3">
      <c r="A1865" s="8">
        <f t="shared" si="29"/>
        <v>40988.395833328817</v>
      </c>
      <c r="B1865" s="51">
        <v>1051</v>
      </c>
      <c r="C1865" s="51">
        <v>181</v>
      </c>
      <c r="D1865" s="52">
        <v>24.8</v>
      </c>
    </row>
    <row r="1866" spans="1:4" s="9" customFormat="1" x14ac:dyDescent="0.3">
      <c r="A1866" s="8">
        <f t="shared" si="29"/>
        <v>40988.406249995482</v>
      </c>
      <c r="B1866" s="51">
        <v>1037</v>
      </c>
      <c r="C1866" s="51">
        <v>181</v>
      </c>
      <c r="D1866" s="52">
        <v>24.4</v>
      </c>
    </row>
    <row r="1867" spans="1:4" s="9" customFormat="1" x14ac:dyDescent="0.3">
      <c r="A1867" s="8">
        <f t="shared" si="29"/>
        <v>40988.416666662146</v>
      </c>
      <c r="B1867" s="51">
        <v>998</v>
      </c>
      <c r="C1867" s="51">
        <v>179</v>
      </c>
      <c r="D1867" s="52">
        <v>24.3</v>
      </c>
    </row>
    <row r="1868" spans="1:4" s="9" customFormat="1" x14ac:dyDescent="0.3">
      <c r="A1868" s="8">
        <f t="shared" si="29"/>
        <v>40988.42708332881</v>
      </c>
      <c r="B1868" s="51">
        <v>1001</v>
      </c>
      <c r="C1868" s="51">
        <v>179</v>
      </c>
      <c r="D1868" s="52">
        <v>24.3</v>
      </c>
    </row>
    <row r="1869" spans="1:4" s="9" customFormat="1" x14ac:dyDescent="0.3">
      <c r="A1869" s="8">
        <f t="shared" si="29"/>
        <v>40988.437499995474</v>
      </c>
      <c r="B1869" s="51">
        <v>1002</v>
      </c>
      <c r="C1869" s="51">
        <v>179</v>
      </c>
      <c r="D1869" s="52">
        <v>23.8</v>
      </c>
    </row>
    <row r="1870" spans="1:4" s="9" customFormat="1" x14ac:dyDescent="0.3">
      <c r="A1870" s="8">
        <f t="shared" si="29"/>
        <v>40988.447916662139</v>
      </c>
      <c r="B1870" s="51">
        <v>989</v>
      </c>
      <c r="C1870" s="51">
        <v>177</v>
      </c>
      <c r="D1870" s="52">
        <v>23.6</v>
      </c>
    </row>
    <row r="1871" spans="1:4" s="9" customFormat="1" x14ac:dyDescent="0.3">
      <c r="A1871" s="8">
        <f t="shared" si="29"/>
        <v>40988.458333328803</v>
      </c>
      <c r="B1871" s="51">
        <v>989</v>
      </c>
      <c r="C1871" s="51">
        <v>178</v>
      </c>
      <c r="D1871" s="52">
        <v>23.4</v>
      </c>
    </row>
    <row r="1872" spans="1:4" s="9" customFormat="1" x14ac:dyDescent="0.3">
      <c r="A1872" s="8">
        <f t="shared" si="29"/>
        <v>40988.468749995467</v>
      </c>
      <c r="B1872" s="51">
        <v>987</v>
      </c>
      <c r="C1872" s="51">
        <v>175</v>
      </c>
      <c r="D1872" s="52">
        <v>23.2</v>
      </c>
    </row>
    <row r="1873" spans="1:4" s="9" customFormat="1" x14ac:dyDescent="0.3">
      <c r="A1873" s="8">
        <f t="shared" si="29"/>
        <v>40988.479166662131</v>
      </c>
      <c r="B1873" s="51">
        <v>978</v>
      </c>
      <c r="C1873" s="51">
        <v>176</v>
      </c>
      <c r="D1873" s="52">
        <v>22.9</v>
      </c>
    </row>
    <row r="1874" spans="1:4" s="9" customFormat="1" x14ac:dyDescent="0.3">
      <c r="A1874" s="8">
        <f t="shared" si="29"/>
        <v>40988.489583328796</v>
      </c>
      <c r="B1874" s="51">
        <v>968</v>
      </c>
      <c r="C1874" s="51">
        <v>174</v>
      </c>
      <c r="D1874" s="52">
        <v>22.7</v>
      </c>
    </row>
    <row r="1875" spans="1:4" s="9" customFormat="1" x14ac:dyDescent="0.3">
      <c r="A1875" s="8">
        <f t="shared" si="29"/>
        <v>40988.49999999546</v>
      </c>
      <c r="B1875" s="51">
        <v>951</v>
      </c>
      <c r="C1875" s="51">
        <v>174</v>
      </c>
      <c r="D1875" s="52">
        <v>22.7</v>
      </c>
    </row>
    <row r="1876" spans="1:4" s="9" customFormat="1" x14ac:dyDescent="0.3">
      <c r="A1876" s="8">
        <f t="shared" si="29"/>
        <v>40988.510416662124</v>
      </c>
      <c r="B1876" s="51">
        <v>988</v>
      </c>
      <c r="C1876" s="51">
        <v>172</v>
      </c>
      <c r="D1876" s="52">
        <v>22.2</v>
      </c>
    </row>
    <row r="1877" spans="1:4" s="9" customFormat="1" x14ac:dyDescent="0.3">
      <c r="A1877" s="8">
        <f t="shared" si="29"/>
        <v>40988.520833328788</v>
      </c>
      <c r="B1877" s="51">
        <v>966</v>
      </c>
      <c r="C1877" s="51">
        <v>172</v>
      </c>
      <c r="D1877" s="52">
        <v>21.8</v>
      </c>
    </row>
    <row r="1878" spans="1:4" s="9" customFormat="1" x14ac:dyDescent="0.3">
      <c r="A1878" s="8">
        <f t="shared" si="29"/>
        <v>40988.531249995453</v>
      </c>
      <c r="B1878" s="51">
        <v>981</v>
      </c>
      <c r="C1878" s="51">
        <v>176</v>
      </c>
      <c r="D1878" s="52">
        <v>21.6</v>
      </c>
    </row>
    <row r="1879" spans="1:4" s="9" customFormat="1" x14ac:dyDescent="0.3">
      <c r="A1879" s="8">
        <f t="shared" si="29"/>
        <v>40988.541666662117</v>
      </c>
      <c r="B1879" s="51">
        <v>972</v>
      </c>
      <c r="C1879" s="51">
        <v>174</v>
      </c>
      <c r="D1879" s="52">
        <v>21.7</v>
      </c>
    </row>
    <row r="1880" spans="1:4" s="9" customFormat="1" x14ac:dyDescent="0.3">
      <c r="A1880" s="8">
        <f t="shared" si="29"/>
        <v>40988.552083328781</v>
      </c>
      <c r="B1880" s="51">
        <v>966</v>
      </c>
      <c r="C1880" s="51">
        <v>176</v>
      </c>
      <c r="D1880" s="52">
        <v>21.4</v>
      </c>
    </row>
    <row r="1881" spans="1:4" s="9" customFormat="1" x14ac:dyDescent="0.3">
      <c r="A1881" s="8">
        <f t="shared" si="29"/>
        <v>40988.562499995445</v>
      </c>
      <c r="B1881" s="51">
        <v>955</v>
      </c>
      <c r="C1881" s="51">
        <v>173</v>
      </c>
      <c r="D1881" s="52">
        <v>21.2</v>
      </c>
    </row>
    <row r="1882" spans="1:4" s="9" customFormat="1" x14ac:dyDescent="0.3">
      <c r="A1882" s="8">
        <f t="shared" si="29"/>
        <v>40988.572916662109</v>
      </c>
      <c r="B1882" s="51">
        <v>937</v>
      </c>
      <c r="C1882" s="51">
        <v>174</v>
      </c>
      <c r="D1882" s="52">
        <v>21.1</v>
      </c>
    </row>
    <row r="1883" spans="1:4" s="9" customFormat="1" x14ac:dyDescent="0.3">
      <c r="A1883" s="8">
        <f t="shared" si="29"/>
        <v>40988.583333328774</v>
      </c>
      <c r="B1883" s="51">
        <v>939</v>
      </c>
      <c r="C1883" s="51">
        <v>176</v>
      </c>
      <c r="D1883" s="52">
        <v>20.8</v>
      </c>
    </row>
    <row r="1884" spans="1:4" s="9" customFormat="1" x14ac:dyDescent="0.3">
      <c r="A1884" s="8">
        <f t="shared" si="29"/>
        <v>40988.593749995438</v>
      </c>
      <c r="B1884" s="51">
        <v>905</v>
      </c>
      <c r="C1884" s="51">
        <v>174</v>
      </c>
      <c r="D1884" s="52">
        <v>20.2</v>
      </c>
    </row>
    <row r="1885" spans="1:4" s="9" customFormat="1" x14ac:dyDescent="0.3">
      <c r="A1885" s="8">
        <f t="shared" si="29"/>
        <v>40988.604166662102</v>
      </c>
      <c r="B1885" s="51">
        <v>919</v>
      </c>
      <c r="C1885" s="51">
        <v>172</v>
      </c>
      <c r="D1885" s="52">
        <v>20.100000000000001</v>
      </c>
    </row>
    <row r="1886" spans="1:4" s="9" customFormat="1" x14ac:dyDescent="0.3">
      <c r="A1886" s="8">
        <f t="shared" si="29"/>
        <v>40988.614583328766</v>
      </c>
      <c r="B1886" s="51">
        <v>902</v>
      </c>
      <c r="C1886" s="51">
        <v>172</v>
      </c>
      <c r="D1886" s="52">
        <v>19.7</v>
      </c>
    </row>
    <row r="1887" spans="1:4" s="9" customFormat="1" x14ac:dyDescent="0.3">
      <c r="A1887" s="8">
        <f t="shared" si="29"/>
        <v>40988.624999995431</v>
      </c>
      <c r="B1887" s="51">
        <v>913</v>
      </c>
      <c r="C1887" s="51">
        <v>171</v>
      </c>
      <c r="D1887" s="52">
        <v>19.600000000000001</v>
      </c>
    </row>
    <row r="1888" spans="1:4" s="9" customFormat="1" x14ac:dyDescent="0.3">
      <c r="A1888" s="8">
        <f t="shared" si="29"/>
        <v>40988.635416662095</v>
      </c>
      <c r="B1888" s="51">
        <v>923</v>
      </c>
      <c r="C1888" s="51">
        <v>169</v>
      </c>
      <c r="D1888" s="52">
        <v>19.5</v>
      </c>
    </row>
    <row r="1889" spans="1:4" s="9" customFormat="1" x14ac:dyDescent="0.3">
      <c r="A1889" s="8">
        <f t="shared" si="29"/>
        <v>40988.645833328759</v>
      </c>
      <c r="B1889" s="51">
        <v>927</v>
      </c>
      <c r="C1889" s="51">
        <v>169</v>
      </c>
      <c r="D1889" s="52">
        <v>19.600000000000001</v>
      </c>
    </row>
    <row r="1890" spans="1:4" s="9" customFormat="1" x14ac:dyDescent="0.3">
      <c r="A1890" s="8">
        <f t="shared" si="29"/>
        <v>40988.656249995423</v>
      </c>
      <c r="B1890" s="51">
        <v>438</v>
      </c>
      <c r="C1890" s="51">
        <v>0</v>
      </c>
      <c r="D1890" s="52">
        <v>15.8</v>
      </c>
    </row>
    <row r="1891" spans="1:4" s="9" customFormat="1" x14ac:dyDescent="0.3">
      <c r="A1891" s="8">
        <f t="shared" si="29"/>
        <v>40988.666666662088</v>
      </c>
      <c r="B1891" s="51">
        <v>180</v>
      </c>
      <c r="C1891" s="51">
        <v>0</v>
      </c>
      <c r="D1891" s="52">
        <v>14.6</v>
      </c>
    </row>
    <row r="1892" spans="1:4" s="9" customFormat="1" x14ac:dyDescent="0.3">
      <c r="A1892" s="8">
        <f t="shared" si="29"/>
        <v>40988.677083328752</v>
      </c>
      <c r="B1892" s="51">
        <v>115</v>
      </c>
      <c r="C1892" s="51">
        <v>0</v>
      </c>
      <c r="D1892" s="52">
        <v>14.5</v>
      </c>
    </row>
    <row r="1893" spans="1:4" s="9" customFormat="1" x14ac:dyDescent="0.3">
      <c r="A1893" s="8">
        <f t="shared" si="29"/>
        <v>40988.687499995416</v>
      </c>
      <c r="B1893" s="51">
        <v>84</v>
      </c>
      <c r="C1893" s="51">
        <v>0</v>
      </c>
      <c r="D1893" s="52">
        <v>13.7</v>
      </c>
    </row>
    <row r="1894" spans="1:4" s="9" customFormat="1" x14ac:dyDescent="0.3">
      <c r="A1894" s="8">
        <f t="shared" si="29"/>
        <v>40988.69791666208</v>
      </c>
      <c r="B1894" s="51">
        <v>60</v>
      </c>
      <c r="C1894" s="51">
        <v>0</v>
      </c>
      <c r="D1894" s="52">
        <v>13.7</v>
      </c>
    </row>
    <row r="1895" spans="1:4" s="9" customFormat="1" x14ac:dyDescent="0.3">
      <c r="A1895" s="8">
        <f t="shared" si="29"/>
        <v>40988.708333328745</v>
      </c>
      <c r="B1895" s="51">
        <v>49</v>
      </c>
      <c r="C1895" s="51">
        <v>0</v>
      </c>
      <c r="D1895" s="52">
        <v>13.7</v>
      </c>
    </row>
    <row r="1896" spans="1:4" s="9" customFormat="1" x14ac:dyDescent="0.3">
      <c r="A1896" s="8">
        <f t="shared" si="29"/>
        <v>40988.718749995409</v>
      </c>
      <c r="B1896" s="51">
        <v>36</v>
      </c>
      <c r="C1896" s="51">
        <v>0</v>
      </c>
      <c r="D1896" s="52">
        <v>13.8</v>
      </c>
    </row>
    <row r="1897" spans="1:4" s="9" customFormat="1" x14ac:dyDescent="0.3">
      <c r="A1897" s="8">
        <f t="shared" si="29"/>
        <v>40988.729166662073</v>
      </c>
      <c r="B1897" s="51">
        <v>26</v>
      </c>
      <c r="C1897" s="51">
        <v>0</v>
      </c>
      <c r="D1897" s="52">
        <v>13.8</v>
      </c>
    </row>
    <row r="1898" spans="1:4" s="9" customFormat="1" x14ac:dyDescent="0.3">
      <c r="A1898" s="8">
        <f t="shared" si="29"/>
        <v>40988.739583328737</v>
      </c>
      <c r="B1898" s="51">
        <v>22</v>
      </c>
      <c r="C1898" s="51">
        <v>0</v>
      </c>
      <c r="D1898" s="52">
        <v>14</v>
      </c>
    </row>
    <row r="1899" spans="1:4" s="9" customFormat="1" x14ac:dyDescent="0.3">
      <c r="A1899" s="8">
        <f t="shared" si="29"/>
        <v>40988.749999995402</v>
      </c>
      <c r="B1899" s="51">
        <v>15</v>
      </c>
      <c r="C1899" s="51">
        <v>0</v>
      </c>
      <c r="D1899" s="52">
        <v>13.8</v>
      </c>
    </row>
    <row r="1900" spans="1:4" s="9" customFormat="1" x14ac:dyDescent="0.3">
      <c r="A1900" s="8">
        <f t="shared" si="29"/>
        <v>40988.760416662066</v>
      </c>
      <c r="B1900" s="51">
        <v>14</v>
      </c>
      <c r="C1900" s="51">
        <v>0</v>
      </c>
      <c r="D1900" s="52">
        <v>13.9</v>
      </c>
    </row>
    <row r="1901" spans="1:4" s="9" customFormat="1" x14ac:dyDescent="0.3">
      <c r="A1901" s="8">
        <f t="shared" si="29"/>
        <v>40988.77083332873</v>
      </c>
      <c r="B1901" s="51">
        <v>12</v>
      </c>
      <c r="C1901" s="51">
        <v>0</v>
      </c>
      <c r="D1901" s="52">
        <v>13.9</v>
      </c>
    </row>
    <row r="1902" spans="1:4" s="9" customFormat="1" x14ac:dyDescent="0.3">
      <c r="A1902" s="8">
        <f t="shared" si="29"/>
        <v>40988.781249995394</v>
      </c>
      <c r="B1902" s="51">
        <v>7</v>
      </c>
      <c r="C1902" s="51">
        <v>0</v>
      </c>
      <c r="D1902" s="52">
        <v>14.2</v>
      </c>
    </row>
    <row r="1903" spans="1:4" s="9" customFormat="1" x14ac:dyDescent="0.3">
      <c r="A1903" s="8">
        <f t="shared" si="29"/>
        <v>40988.791666662059</v>
      </c>
      <c r="B1903" s="51">
        <v>5</v>
      </c>
      <c r="C1903" s="51">
        <v>0</v>
      </c>
      <c r="D1903" s="52">
        <v>14.2</v>
      </c>
    </row>
    <row r="1904" spans="1:4" s="9" customFormat="1" x14ac:dyDescent="0.3">
      <c r="A1904" s="8">
        <f t="shared" si="29"/>
        <v>40988.802083328723</v>
      </c>
      <c r="B1904" s="51">
        <v>2</v>
      </c>
      <c r="C1904" s="51">
        <v>0</v>
      </c>
      <c r="D1904" s="52">
        <v>14.3</v>
      </c>
    </row>
    <row r="1905" spans="1:4" s="9" customFormat="1" x14ac:dyDescent="0.3">
      <c r="A1905" s="8">
        <f t="shared" si="29"/>
        <v>40988.812499995387</v>
      </c>
      <c r="B1905" s="51">
        <v>0</v>
      </c>
      <c r="C1905" s="51">
        <v>0</v>
      </c>
      <c r="D1905" s="52">
        <v>14.4</v>
      </c>
    </row>
    <row r="1906" spans="1:4" s="9" customFormat="1" x14ac:dyDescent="0.3">
      <c r="A1906" s="8">
        <f t="shared" si="29"/>
        <v>40988.822916662051</v>
      </c>
      <c r="B1906" s="51">
        <v>0</v>
      </c>
      <c r="C1906" s="51">
        <v>0</v>
      </c>
      <c r="D1906" s="52">
        <v>14.3</v>
      </c>
    </row>
    <row r="1907" spans="1:4" s="9" customFormat="1" x14ac:dyDescent="0.3">
      <c r="A1907" s="8">
        <f t="shared" si="29"/>
        <v>40988.833333328716</v>
      </c>
      <c r="B1907" s="51">
        <v>0</v>
      </c>
      <c r="C1907" s="51">
        <v>0</v>
      </c>
      <c r="D1907" s="52">
        <v>14.3</v>
      </c>
    </row>
    <row r="1908" spans="1:4" s="9" customFormat="1" x14ac:dyDescent="0.3">
      <c r="A1908" s="8">
        <f t="shared" si="29"/>
        <v>40988.84374999538</v>
      </c>
      <c r="B1908" s="51">
        <v>64</v>
      </c>
      <c r="C1908" s="51">
        <v>0</v>
      </c>
      <c r="D1908" s="52">
        <v>29.8</v>
      </c>
    </row>
    <row r="1909" spans="1:4" s="9" customFormat="1" x14ac:dyDescent="0.3">
      <c r="A1909" s="8">
        <f t="shared" si="29"/>
        <v>40988.854166662044</v>
      </c>
      <c r="B1909" s="51">
        <v>114</v>
      </c>
      <c r="C1909" s="51">
        <v>0</v>
      </c>
      <c r="D1909" s="52">
        <v>26.5</v>
      </c>
    </row>
    <row r="1910" spans="1:4" s="9" customFormat="1" x14ac:dyDescent="0.3">
      <c r="A1910" s="8">
        <f t="shared" si="29"/>
        <v>40988.864583328708</v>
      </c>
      <c r="B1910" s="51">
        <v>21</v>
      </c>
      <c r="C1910" s="51">
        <v>0</v>
      </c>
      <c r="D1910" s="52">
        <v>27.9</v>
      </c>
    </row>
    <row r="1911" spans="1:4" s="9" customFormat="1" x14ac:dyDescent="0.3">
      <c r="A1911" s="8">
        <f t="shared" si="29"/>
        <v>40988.874999995372</v>
      </c>
      <c r="B1911" s="51">
        <v>25</v>
      </c>
      <c r="C1911" s="51">
        <v>0</v>
      </c>
      <c r="D1911" s="52">
        <v>26.9</v>
      </c>
    </row>
    <row r="1912" spans="1:4" s="9" customFormat="1" x14ac:dyDescent="0.3">
      <c r="A1912" s="8">
        <f t="shared" si="29"/>
        <v>40988.885416662037</v>
      </c>
      <c r="B1912" s="51">
        <v>4</v>
      </c>
      <c r="C1912" s="51">
        <v>0</v>
      </c>
      <c r="D1912" s="52">
        <v>27.1</v>
      </c>
    </row>
    <row r="1913" spans="1:4" s="9" customFormat="1" x14ac:dyDescent="0.3">
      <c r="A1913" s="8">
        <f t="shared" si="29"/>
        <v>40988.895833328701</v>
      </c>
      <c r="B1913" s="51">
        <v>0</v>
      </c>
      <c r="C1913" s="51">
        <v>0</v>
      </c>
      <c r="D1913" s="52">
        <v>27</v>
      </c>
    </row>
    <row r="1914" spans="1:4" s="9" customFormat="1" x14ac:dyDescent="0.3">
      <c r="A1914" s="8">
        <f t="shared" si="29"/>
        <v>40988.906249995365</v>
      </c>
      <c r="B1914" s="51">
        <v>0</v>
      </c>
      <c r="C1914" s="51">
        <v>0</v>
      </c>
      <c r="D1914" s="52">
        <v>27.1</v>
      </c>
    </row>
    <row r="1915" spans="1:4" s="9" customFormat="1" x14ac:dyDescent="0.3">
      <c r="A1915" s="8">
        <f t="shared" si="29"/>
        <v>40988.916666662029</v>
      </c>
      <c r="B1915" s="51">
        <v>0</v>
      </c>
      <c r="C1915" s="51">
        <v>0</v>
      </c>
      <c r="D1915" s="52">
        <v>27.5</v>
      </c>
    </row>
    <row r="1916" spans="1:4" s="9" customFormat="1" x14ac:dyDescent="0.3">
      <c r="A1916" s="8">
        <f t="shared" si="29"/>
        <v>40988.927083328694</v>
      </c>
      <c r="B1916" s="51">
        <v>0</v>
      </c>
      <c r="C1916" s="51">
        <v>0</v>
      </c>
      <c r="D1916" s="52">
        <v>27.3</v>
      </c>
    </row>
    <row r="1917" spans="1:4" s="9" customFormat="1" x14ac:dyDescent="0.3">
      <c r="A1917" s="8">
        <f t="shared" si="29"/>
        <v>40988.937499995358</v>
      </c>
      <c r="B1917" s="51">
        <v>0</v>
      </c>
      <c r="C1917" s="51">
        <v>0</v>
      </c>
      <c r="D1917" s="52">
        <v>27.1</v>
      </c>
    </row>
    <row r="1918" spans="1:4" s="9" customFormat="1" x14ac:dyDescent="0.3">
      <c r="A1918" s="8">
        <f t="shared" si="29"/>
        <v>40988.947916662022</v>
      </c>
      <c r="B1918" s="51">
        <v>0</v>
      </c>
      <c r="C1918" s="51">
        <v>0</v>
      </c>
      <c r="D1918" s="52">
        <v>27.2</v>
      </c>
    </row>
    <row r="1919" spans="1:4" s="9" customFormat="1" x14ac:dyDescent="0.3">
      <c r="A1919" s="8">
        <f t="shared" si="29"/>
        <v>40988.958333328686</v>
      </c>
      <c r="B1919" s="51">
        <v>0</v>
      </c>
      <c r="C1919" s="51">
        <v>0</v>
      </c>
      <c r="D1919" s="52">
        <v>26.9</v>
      </c>
    </row>
    <row r="1920" spans="1:4" s="9" customFormat="1" x14ac:dyDescent="0.3">
      <c r="A1920" s="8">
        <f t="shared" si="29"/>
        <v>40988.968749995351</v>
      </c>
      <c r="B1920" s="51">
        <v>0</v>
      </c>
      <c r="C1920" s="51">
        <v>0</v>
      </c>
      <c r="D1920" s="52">
        <v>27.3</v>
      </c>
    </row>
    <row r="1921" spans="1:4" s="9" customFormat="1" x14ac:dyDescent="0.3">
      <c r="A1921" s="8">
        <f t="shared" si="29"/>
        <v>40988.979166662015</v>
      </c>
      <c r="B1921" s="51">
        <v>0</v>
      </c>
      <c r="C1921" s="51">
        <v>0</v>
      </c>
      <c r="D1921" s="52">
        <v>27.5</v>
      </c>
    </row>
    <row r="1922" spans="1:4" s="9" customFormat="1" x14ac:dyDescent="0.3">
      <c r="A1922" s="8">
        <f t="shared" si="29"/>
        <v>40988.989583328679</v>
      </c>
      <c r="B1922" s="51">
        <v>0</v>
      </c>
      <c r="C1922" s="51">
        <v>0</v>
      </c>
      <c r="D1922" s="52">
        <v>27.1</v>
      </c>
    </row>
    <row r="1923" spans="1:4" s="9" customFormat="1" x14ac:dyDescent="0.3">
      <c r="A1923" s="8">
        <f t="shared" si="29"/>
        <v>40988.999999995343</v>
      </c>
      <c r="B1923" s="51">
        <v>0</v>
      </c>
      <c r="C1923" s="51">
        <v>0</v>
      </c>
      <c r="D1923" s="52">
        <v>27.1</v>
      </c>
    </row>
    <row r="1924" spans="1:4" s="9" customFormat="1" x14ac:dyDescent="0.3">
      <c r="A1924" s="8">
        <f t="shared" si="29"/>
        <v>40989.010416662008</v>
      </c>
      <c r="B1924" s="51">
        <v>0</v>
      </c>
      <c r="C1924" s="51">
        <v>0</v>
      </c>
      <c r="D1924" s="52">
        <v>27</v>
      </c>
    </row>
    <row r="1925" spans="1:4" s="9" customFormat="1" x14ac:dyDescent="0.3">
      <c r="A1925" s="8">
        <f t="shared" ref="A1925:A1988" si="30">A1924+1/24/4</f>
        <v>40989.020833328672</v>
      </c>
      <c r="B1925" s="51">
        <v>0</v>
      </c>
      <c r="C1925" s="51">
        <v>0</v>
      </c>
      <c r="D1925" s="52">
        <v>27</v>
      </c>
    </row>
    <row r="1926" spans="1:4" s="9" customFormat="1" x14ac:dyDescent="0.3">
      <c r="A1926" s="8">
        <f t="shared" si="30"/>
        <v>40989.031249995336</v>
      </c>
      <c r="B1926" s="51">
        <v>0</v>
      </c>
      <c r="C1926" s="51">
        <v>0</v>
      </c>
      <c r="D1926" s="52">
        <v>27.2</v>
      </c>
    </row>
    <row r="1927" spans="1:4" s="9" customFormat="1" x14ac:dyDescent="0.3">
      <c r="A1927" s="8">
        <f t="shared" si="30"/>
        <v>40989.041666662</v>
      </c>
      <c r="B1927" s="51">
        <v>0</v>
      </c>
      <c r="C1927" s="51">
        <v>0</v>
      </c>
      <c r="D1927" s="52">
        <v>27.2</v>
      </c>
    </row>
    <row r="1928" spans="1:4" s="9" customFormat="1" x14ac:dyDescent="0.3">
      <c r="A1928" s="8">
        <f t="shared" si="30"/>
        <v>40989.052083328665</v>
      </c>
      <c r="B1928" s="51">
        <v>0</v>
      </c>
      <c r="C1928" s="51">
        <v>0</v>
      </c>
      <c r="D1928" s="52">
        <v>27.1</v>
      </c>
    </row>
    <row r="1929" spans="1:4" s="9" customFormat="1" x14ac:dyDescent="0.3">
      <c r="A1929" s="8">
        <f t="shared" si="30"/>
        <v>40989.062499995329</v>
      </c>
      <c r="B1929" s="51">
        <v>0</v>
      </c>
      <c r="C1929" s="51">
        <v>0</v>
      </c>
      <c r="D1929" s="52">
        <v>27.2</v>
      </c>
    </row>
    <row r="1930" spans="1:4" s="9" customFormat="1" x14ac:dyDescent="0.3">
      <c r="A1930" s="8">
        <f t="shared" si="30"/>
        <v>40989.072916661993</v>
      </c>
      <c r="B1930" s="51">
        <v>0</v>
      </c>
      <c r="C1930" s="51">
        <v>0</v>
      </c>
      <c r="D1930" s="52">
        <v>27.2</v>
      </c>
    </row>
    <row r="1931" spans="1:4" s="9" customFormat="1" x14ac:dyDescent="0.3">
      <c r="A1931" s="8">
        <f t="shared" si="30"/>
        <v>40989.083333328657</v>
      </c>
      <c r="B1931" s="51">
        <v>0</v>
      </c>
      <c r="C1931" s="51">
        <v>0</v>
      </c>
      <c r="D1931" s="52">
        <v>27.3</v>
      </c>
    </row>
    <row r="1932" spans="1:4" s="9" customFormat="1" x14ac:dyDescent="0.3">
      <c r="A1932" s="8">
        <f t="shared" si="30"/>
        <v>40989.093749995322</v>
      </c>
      <c r="B1932" s="51">
        <v>0</v>
      </c>
      <c r="C1932" s="51">
        <v>0</v>
      </c>
      <c r="D1932" s="52">
        <v>27.2</v>
      </c>
    </row>
    <row r="1933" spans="1:4" s="9" customFormat="1" x14ac:dyDescent="0.3">
      <c r="A1933" s="8">
        <f t="shared" si="30"/>
        <v>40989.104166661986</v>
      </c>
      <c r="B1933" s="51">
        <v>0</v>
      </c>
      <c r="C1933" s="51">
        <v>0</v>
      </c>
      <c r="D1933" s="52">
        <v>27.1</v>
      </c>
    </row>
    <row r="1934" spans="1:4" s="9" customFormat="1" x14ac:dyDescent="0.3">
      <c r="A1934" s="8">
        <f t="shared" si="30"/>
        <v>40989.11458332865</v>
      </c>
      <c r="B1934" s="51">
        <v>0</v>
      </c>
      <c r="C1934" s="51">
        <v>0</v>
      </c>
      <c r="D1934" s="52">
        <v>27.1</v>
      </c>
    </row>
    <row r="1935" spans="1:4" s="9" customFormat="1" x14ac:dyDescent="0.3">
      <c r="A1935" s="8">
        <f t="shared" si="30"/>
        <v>40989.124999995314</v>
      </c>
      <c r="B1935" s="51">
        <v>0</v>
      </c>
      <c r="C1935" s="51">
        <v>0</v>
      </c>
      <c r="D1935" s="52">
        <v>27.2</v>
      </c>
    </row>
    <row r="1936" spans="1:4" s="9" customFormat="1" x14ac:dyDescent="0.3">
      <c r="A1936" s="8">
        <f t="shared" si="30"/>
        <v>40989.135416661979</v>
      </c>
      <c r="B1936" s="51">
        <v>0</v>
      </c>
      <c r="C1936" s="51">
        <v>0</v>
      </c>
      <c r="D1936" s="52">
        <v>27.3</v>
      </c>
    </row>
    <row r="1937" spans="1:4" s="9" customFormat="1" x14ac:dyDescent="0.3">
      <c r="A1937" s="8">
        <f t="shared" si="30"/>
        <v>40989.145833328643</v>
      </c>
      <c r="B1937" s="51">
        <v>0</v>
      </c>
      <c r="C1937" s="51">
        <v>0</v>
      </c>
      <c r="D1937" s="52">
        <v>27.3</v>
      </c>
    </row>
    <row r="1938" spans="1:4" s="9" customFormat="1" x14ac:dyDescent="0.3">
      <c r="A1938" s="8">
        <f t="shared" si="30"/>
        <v>40989.156249995307</v>
      </c>
      <c r="B1938" s="51">
        <v>0</v>
      </c>
      <c r="C1938" s="51">
        <v>0</v>
      </c>
      <c r="D1938" s="52">
        <v>27.1</v>
      </c>
    </row>
    <row r="1939" spans="1:4" s="9" customFormat="1" x14ac:dyDescent="0.3">
      <c r="A1939" s="8">
        <f t="shared" si="30"/>
        <v>40989.166666661971</v>
      </c>
      <c r="B1939" s="51">
        <v>0</v>
      </c>
      <c r="C1939" s="51">
        <v>0</v>
      </c>
      <c r="D1939" s="52">
        <v>27.2</v>
      </c>
    </row>
    <row r="1940" spans="1:4" s="9" customFormat="1" x14ac:dyDescent="0.3">
      <c r="A1940" s="8">
        <f t="shared" si="30"/>
        <v>40989.177083328635</v>
      </c>
      <c r="B1940" s="51">
        <v>0</v>
      </c>
      <c r="C1940" s="51">
        <v>0</v>
      </c>
      <c r="D1940" s="52">
        <v>27.1</v>
      </c>
    </row>
    <row r="1941" spans="1:4" s="9" customFormat="1" x14ac:dyDescent="0.3">
      <c r="A1941" s="8">
        <f t="shared" si="30"/>
        <v>40989.1874999953</v>
      </c>
      <c r="B1941" s="51">
        <v>0</v>
      </c>
      <c r="C1941" s="51">
        <v>0</v>
      </c>
      <c r="D1941" s="52">
        <v>27.3</v>
      </c>
    </row>
    <row r="1942" spans="1:4" s="9" customFormat="1" x14ac:dyDescent="0.3">
      <c r="A1942" s="8">
        <f t="shared" si="30"/>
        <v>40989.197916661964</v>
      </c>
      <c r="B1942" s="51">
        <v>0</v>
      </c>
      <c r="C1942" s="51">
        <v>0</v>
      </c>
      <c r="D1942" s="52">
        <v>27.3</v>
      </c>
    </row>
    <row r="1943" spans="1:4" s="9" customFormat="1" x14ac:dyDescent="0.3">
      <c r="A1943" s="8">
        <f t="shared" si="30"/>
        <v>40989.208333328628</v>
      </c>
      <c r="B1943" s="51">
        <v>0</v>
      </c>
      <c r="C1943" s="51">
        <v>0</v>
      </c>
      <c r="D1943" s="52">
        <v>27.2</v>
      </c>
    </row>
    <row r="1944" spans="1:4" s="9" customFormat="1" x14ac:dyDescent="0.3">
      <c r="A1944" s="8">
        <f t="shared" si="30"/>
        <v>40989.218749995292</v>
      </c>
      <c r="B1944" s="51">
        <v>0</v>
      </c>
      <c r="C1944" s="51">
        <v>0</v>
      </c>
      <c r="D1944" s="52">
        <v>27.2</v>
      </c>
    </row>
    <row r="1945" spans="1:4" s="9" customFormat="1" x14ac:dyDescent="0.3">
      <c r="A1945" s="8">
        <f t="shared" si="30"/>
        <v>40989.229166661957</v>
      </c>
      <c r="B1945" s="51">
        <v>0</v>
      </c>
      <c r="C1945" s="51">
        <v>0</v>
      </c>
      <c r="D1945" s="52">
        <v>27.4</v>
      </c>
    </row>
    <row r="1946" spans="1:4" s="9" customFormat="1" x14ac:dyDescent="0.3">
      <c r="A1946" s="8">
        <f t="shared" si="30"/>
        <v>40989.239583328621</v>
      </c>
      <c r="B1946" s="51">
        <v>0</v>
      </c>
      <c r="C1946" s="51">
        <v>0</v>
      </c>
      <c r="D1946" s="52">
        <v>27.2</v>
      </c>
    </row>
    <row r="1947" spans="1:4" s="9" customFormat="1" x14ac:dyDescent="0.3">
      <c r="A1947" s="8">
        <f t="shared" si="30"/>
        <v>40989.249999995285</v>
      </c>
      <c r="B1947" s="51">
        <v>0</v>
      </c>
      <c r="C1947" s="51">
        <v>0</v>
      </c>
      <c r="D1947" s="52">
        <v>27.2</v>
      </c>
    </row>
    <row r="1948" spans="1:4" s="9" customFormat="1" x14ac:dyDescent="0.3">
      <c r="A1948" s="8">
        <f t="shared" si="30"/>
        <v>40989.260416661949</v>
      </c>
      <c r="B1948" s="51">
        <v>0</v>
      </c>
      <c r="C1948" s="51">
        <v>0</v>
      </c>
      <c r="D1948" s="52">
        <v>27.6</v>
      </c>
    </row>
    <row r="1949" spans="1:4" s="9" customFormat="1" x14ac:dyDescent="0.3">
      <c r="A1949" s="8">
        <f t="shared" si="30"/>
        <v>40989.270833328614</v>
      </c>
      <c r="B1949" s="51">
        <v>0</v>
      </c>
      <c r="C1949" s="51">
        <v>0</v>
      </c>
      <c r="D1949" s="52">
        <v>27.7</v>
      </c>
    </row>
    <row r="1950" spans="1:4" s="9" customFormat="1" x14ac:dyDescent="0.3">
      <c r="A1950" s="8">
        <f t="shared" si="30"/>
        <v>40989.281249995278</v>
      </c>
      <c r="B1950" s="51">
        <v>0</v>
      </c>
      <c r="C1950" s="51">
        <v>0</v>
      </c>
      <c r="D1950" s="52">
        <v>27.4</v>
      </c>
    </row>
    <row r="1951" spans="1:4" s="9" customFormat="1" x14ac:dyDescent="0.3">
      <c r="A1951" s="8">
        <f t="shared" si="30"/>
        <v>40989.291666661942</v>
      </c>
      <c r="B1951" s="51">
        <v>0</v>
      </c>
      <c r="C1951" s="51">
        <v>0</v>
      </c>
      <c r="D1951" s="52">
        <v>27.4</v>
      </c>
    </row>
    <row r="1952" spans="1:4" s="9" customFormat="1" x14ac:dyDescent="0.3">
      <c r="A1952" s="8">
        <f t="shared" si="30"/>
        <v>40989.302083328606</v>
      </c>
      <c r="B1952" s="51">
        <v>0</v>
      </c>
      <c r="C1952" s="51">
        <v>0</v>
      </c>
      <c r="D1952" s="52">
        <v>27.3</v>
      </c>
    </row>
    <row r="1953" spans="1:4" s="9" customFormat="1" x14ac:dyDescent="0.3">
      <c r="A1953" s="8">
        <f t="shared" si="30"/>
        <v>40989.312499995271</v>
      </c>
      <c r="B1953" s="51">
        <v>0</v>
      </c>
      <c r="C1953" s="51">
        <v>0</v>
      </c>
      <c r="D1953" s="52">
        <v>27.2</v>
      </c>
    </row>
    <row r="1954" spans="1:4" s="9" customFormat="1" x14ac:dyDescent="0.3">
      <c r="A1954" s="8">
        <f t="shared" si="30"/>
        <v>40989.322916661935</v>
      </c>
      <c r="B1954" s="51">
        <v>0</v>
      </c>
      <c r="C1954" s="51">
        <v>0</v>
      </c>
      <c r="D1954" s="52">
        <v>27.4</v>
      </c>
    </row>
    <row r="1955" spans="1:4" s="9" customFormat="1" x14ac:dyDescent="0.3">
      <c r="A1955" s="8">
        <f t="shared" si="30"/>
        <v>40989.333333328599</v>
      </c>
      <c r="B1955" s="51">
        <v>1000</v>
      </c>
      <c r="C1955" s="51">
        <v>149</v>
      </c>
      <c r="D1955" s="52">
        <v>38.200000000000003</v>
      </c>
    </row>
    <row r="1956" spans="1:4" s="9" customFormat="1" x14ac:dyDescent="0.3">
      <c r="A1956" s="8">
        <f t="shared" si="30"/>
        <v>40989.343749995263</v>
      </c>
      <c r="B1956" s="51">
        <v>1047</v>
      </c>
      <c r="C1956" s="51">
        <v>155</v>
      </c>
      <c r="D1956" s="52">
        <v>29.9</v>
      </c>
    </row>
    <row r="1957" spans="1:4" s="9" customFormat="1" x14ac:dyDescent="0.3">
      <c r="A1957" s="8">
        <f t="shared" si="30"/>
        <v>40989.354166661928</v>
      </c>
      <c r="B1957" s="51">
        <v>1022</v>
      </c>
      <c r="C1957" s="51">
        <v>156</v>
      </c>
      <c r="D1957" s="52">
        <v>28.7</v>
      </c>
    </row>
    <row r="1958" spans="1:4" s="9" customFormat="1" x14ac:dyDescent="0.3">
      <c r="A1958" s="8">
        <f t="shared" si="30"/>
        <v>40989.364583328592</v>
      </c>
      <c r="B1958" s="51">
        <v>996</v>
      </c>
      <c r="C1958" s="51">
        <v>152</v>
      </c>
      <c r="D1958" s="52">
        <v>28.1</v>
      </c>
    </row>
    <row r="1959" spans="1:4" s="9" customFormat="1" x14ac:dyDescent="0.3">
      <c r="A1959" s="8">
        <f t="shared" si="30"/>
        <v>40989.374999995256</v>
      </c>
      <c r="B1959" s="51">
        <v>1025</v>
      </c>
      <c r="C1959" s="51">
        <v>152</v>
      </c>
      <c r="D1959" s="52">
        <v>27.5</v>
      </c>
    </row>
    <row r="1960" spans="1:4" s="9" customFormat="1" x14ac:dyDescent="0.3">
      <c r="A1960" s="8">
        <f t="shared" si="30"/>
        <v>40989.38541666192</v>
      </c>
      <c r="B1960" s="51">
        <v>1018</v>
      </c>
      <c r="C1960" s="51">
        <v>152</v>
      </c>
      <c r="D1960" s="52">
        <v>27.1</v>
      </c>
    </row>
    <row r="1961" spans="1:4" s="9" customFormat="1" x14ac:dyDescent="0.3">
      <c r="A1961" s="8">
        <f t="shared" si="30"/>
        <v>40989.395833328585</v>
      </c>
      <c r="B1961" s="51">
        <v>987</v>
      </c>
      <c r="C1961" s="51">
        <v>150</v>
      </c>
      <c r="D1961" s="52">
        <v>26.6</v>
      </c>
    </row>
    <row r="1962" spans="1:4" s="9" customFormat="1" x14ac:dyDescent="0.3">
      <c r="A1962" s="8">
        <f t="shared" si="30"/>
        <v>40989.406249995249</v>
      </c>
      <c r="B1962" s="51">
        <v>983</v>
      </c>
      <c r="C1962" s="51">
        <v>149</v>
      </c>
      <c r="D1962" s="52">
        <v>26.6</v>
      </c>
    </row>
    <row r="1963" spans="1:4" s="9" customFormat="1" x14ac:dyDescent="0.3">
      <c r="A1963" s="8">
        <f t="shared" si="30"/>
        <v>40989.416666661913</v>
      </c>
      <c r="B1963" s="51">
        <v>974</v>
      </c>
      <c r="C1963" s="51">
        <v>149</v>
      </c>
      <c r="D1963" s="52">
        <v>26.4</v>
      </c>
    </row>
    <row r="1964" spans="1:4" s="9" customFormat="1" x14ac:dyDescent="0.3">
      <c r="A1964" s="8">
        <f t="shared" si="30"/>
        <v>40989.427083328577</v>
      </c>
      <c r="B1964" s="51">
        <v>966</v>
      </c>
      <c r="C1964" s="51">
        <v>149</v>
      </c>
      <c r="D1964" s="52">
        <v>26.1</v>
      </c>
    </row>
    <row r="1965" spans="1:4" s="9" customFormat="1" x14ac:dyDescent="0.3">
      <c r="A1965" s="8">
        <f t="shared" si="30"/>
        <v>40989.437499995242</v>
      </c>
      <c r="B1965" s="51">
        <v>961</v>
      </c>
      <c r="C1965" s="51">
        <v>147</v>
      </c>
      <c r="D1965" s="52">
        <v>25.7</v>
      </c>
    </row>
    <row r="1966" spans="1:4" s="9" customFormat="1" x14ac:dyDescent="0.3">
      <c r="A1966" s="8">
        <f t="shared" si="30"/>
        <v>40989.447916661906</v>
      </c>
      <c r="B1966" s="51">
        <v>951</v>
      </c>
      <c r="C1966" s="51">
        <v>147</v>
      </c>
      <c r="D1966" s="52">
        <v>25.4</v>
      </c>
    </row>
    <row r="1967" spans="1:4" s="9" customFormat="1" x14ac:dyDescent="0.3">
      <c r="A1967" s="8">
        <f t="shared" si="30"/>
        <v>40989.45833332857</v>
      </c>
      <c r="B1967" s="51">
        <v>954</v>
      </c>
      <c r="C1967" s="51">
        <v>146</v>
      </c>
      <c r="D1967" s="52">
        <v>25.7</v>
      </c>
    </row>
    <row r="1968" spans="1:4" s="9" customFormat="1" x14ac:dyDescent="0.3">
      <c r="A1968" s="8">
        <f t="shared" si="30"/>
        <v>40989.468749995234</v>
      </c>
      <c r="B1968" s="51">
        <v>951</v>
      </c>
      <c r="C1968" s="51">
        <v>145</v>
      </c>
      <c r="D1968" s="52">
        <v>25.3</v>
      </c>
    </row>
    <row r="1969" spans="1:4" s="9" customFormat="1" x14ac:dyDescent="0.3">
      <c r="A1969" s="8">
        <f t="shared" si="30"/>
        <v>40989.479166661898</v>
      </c>
      <c r="B1969" s="51">
        <v>942</v>
      </c>
      <c r="C1969" s="51">
        <v>145</v>
      </c>
      <c r="D1969" s="52">
        <v>25.3</v>
      </c>
    </row>
    <row r="1970" spans="1:4" s="9" customFormat="1" x14ac:dyDescent="0.3">
      <c r="A1970" s="8">
        <f t="shared" si="30"/>
        <v>40989.489583328563</v>
      </c>
      <c r="B1970" s="51">
        <v>961</v>
      </c>
      <c r="C1970" s="51">
        <v>145</v>
      </c>
      <c r="D1970" s="52">
        <v>24.9</v>
      </c>
    </row>
    <row r="1971" spans="1:4" s="9" customFormat="1" x14ac:dyDescent="0.3">
      <c r="A1971" s="8">
        <f t="shared" si="30"/>
        <v>40989.499999995227</v>
      </c>
      <c r="B1971" s="51">
        <v>960</v>
      </c>
      <c r="C1971" s="51">
        <v>144</v>
      </c>
      <c r="D1971" s="52">
        <v>24.7</v>
      </c>
    </row>
    <row r="1972" spans="1:4" s="9" customFormat="1" x14ac:dyDescent="0.3">
      <c r="A1972" s="8">
        <f t="shared" si="30"/>
        <v>40989.510416661891</v>
      </c>
      <c r="B1972" s="51">
        <v>971</v>
      </c>
      <c r="C1972" s="51">
        <v>146</v>
      </c>
      <c r="D1972" s="52">
        <v>24.5</v>
      </c>
    </row>
    <row r="1973" spans="1:4" s="9" customFormat="1" x14ac:dyDescent="0.3">
      <c r="A1973" s="8">
        <f t="shared" si="30"/>
        <v>40989.520833328555</v>
      </c>
      <c r="B1973" s="51">
        <v>960</v>
      </c>
      <c r="C1973" s="51">
        <v>143</v>
      </c>
      <c r="D1973" s="52">
        <v>24.4</v>
      </c>
    </row>
    <row r="1974" spans="1:4" s="9" customFormat="1" x14ac:dyDescent="0.3">
      <c r="A1974" s="8">
        <f t="shared" si="30"/>
        <v>40989.53124999522</v>
      </c>
      <c r="B1974" s="51">
        <v>969</v>
      </c>
      <c r="C1974" s="51">
        <v>144</v>
      </c>
      <c r="D1974" s="52">
        <v>24.6</v>
      </c>
    </row>
    <row r="1975" spans="1:4" s="9" customFormat="1" x14ac:dyDescent="0.3">
      <c r="A1975" s="8">
        <f t="shared" si="30"/>
        <v>40989.541666661884</v>
      </c>
      <c r="B1975" s="51">
        <v>970</v>
      </c>
      <c r="C1975" s="51">
        <v>145</v>
      </c>
      <c r="D1975" s="52">
        <v>24.1</v>
      </c>
    </row>
    <row r="1976" spans="1:4" s="9" customFormat="1" x14ac:dyDescent="0.3">
      <c r="A1976" s="8">
        <f t="shared" si="30"/>
        <v>40989.552083328548</v>
      </c>
      <c r="B1976" s="51">
        <v>955</v>
      </c>
      <c r="C1976" s="51">
        <v>145</v>
      </c>
      <c r="D1976" s="52">
        <v>24</v>
      </c>
    </row>
    <row r="1977" spans="1:4" s="9" customFormat="1" x14ac:dyDescent="0.3">
      <c r="A1977" s="8">
        <f t="shared" si="30"/>
        <v>40989.562499995212</v>
      </c>
      <c r="B1977" s="51">
        <v>931</v>
      </c>
      <c r="C1977" s="51">
        <v>145</v>
      </c>
      <c r="D1977" s="52">
        <v>23.7</v>
      </c>
    </row>
    <row r="1978" spans="1:4" s="9" customFormat="1" x14ac:dyDescent="0.3">
      <c r="A1978" s="8">
        <f t="shared" si="30"/>
        <v>40989.572916661877</v>
      </c>
      <c r="B1978" s="51">
        <v>933</v>
      </c>
      <c r="C1978" s="51">
        <v>143</v>
      </c>
      <c r="D1978" s="52">
        <v>23.8</v>
      </c>
    </row>
    <row r="1979" spans="1:4" s="9" customFormat="1" x14ac:dyDescent="0.3">
      <c r="A1979" s="8">
        <f t="shared" si="30"/>
        <v>40989.583333328541</v>
      </c>
      <c r="B1979" s="51">
        <v>920</v>
      </c>
      <c r="C1979" s="51">
        <v>142</v>
      </c>
      <c r="D1979" s="52">
        <v>23.4</v>
      </c>
    </row>
    <row r="1980" spans="1:4" s="9" customFormat="1" x14ac:dyDescent="0.3">
      <c r="A1980" s="8">
        <f t="shared" si="30"/>
        <v>40989.593749995205</v>
      </c>
      <c r="B1980" s="51">
        <v>923</v>
      </c>
      <c r="C1980" s="51">
        <v>140</v>
      </c>
      <c r="D1980" s="52">
        <v>23.4</v>
      </c>
    </row>
    <row r="1981" spans="1:4" s="9" customFormat="1" x14ac:dyDescent="0.3">
      <c r="A1981" s="8">
        <f t="shared" si="30"/>
        <v>40989.604166661869</v>
      </c>
      <c r="B1981" s="51">
        <v>942</v>
      </c>
      <c r="C1981" s="51">
        <v>143</v>
      </c>
      <c r="D1981" s="52">
        <v>23.4</v>
      </c>
    </row>
    <row r="1982" spans="1:4" s="9" customFormat="1" x14ac:dyDescent="0.3">
      <c r="A1982" s="8">
        <f t="shared" si="30"/>
        <v>40989.614583328534</v>
      </c>
      <c r="B1982" s="51">
        <v>932</v>
      </c>
      <c r="C1982" s="51">
        <v>142</v>
      </c>
      <c r="D1982" s="52">
        <v>23.1</v>
      </c>
    </row>
    <row r="1983" spans="1:4" s="9" customFormat="1" x14ac:dyDescent="0.3">
      <c r="A1983" s="8">
        <f t="shared" si="30"/>
        <v>40989.624999995198</v>
      </c>
      <c r="B1983" s="51">
        <v>935</v>
      </c>
      <c r="C1983" s="51">
        <v>140</v>
      </c>
      <c r="D1983" s="52">
        <v>22.8</v>
      </c>
    </row>
    <row r="1984" spans="1:4" s="9" customFormat="1" x14ac:dyDescent="0.3">
      <c r="A1984" s="8">
        <f t="shared" si="30"/>
        <v>40989.635416661862</v>
      </c>
      <c r="B1984" s="51">
        <v>939</v>
      </c>
      <c r="C1984" s="51">
        <v>141</v>
      </c>
      <c r="D1984" s="52">
        <v>22.6</v>
      </c>
    </row>
    <row r="1985" spans="1:4" s="9" customFormat="1" x14ac:dyDescent="0.3">
      <c r="A1985" s="8">
        <f t="shared" si="30"/>
        <v>40989.645833328526</v>
      </c>
      <c r="B1985" s="51">
        <v>922</v>
      </c>
      <c r="C1985" s="51">
        <v>140</v>
      </c>
      <c r="D1985" s="52">
        <v>22.1</v>
      </c>
    </row>
    <row r="1986" spans="1:4" s="9" customFormat="1" x14ac:dyDescent="0.3">
      <c r="A1986" s="8">
        <f t="shared" si="30"/>
        <v>40989.656249995191</v>
      </c>
      <c r="B1986" s="51">
        <v>942</v>
      </c>
      <c r="C1986" s="51">
        <v>138</v>
      </c>
      <c r="D1986" s="52">
        <v>22</v>
      </c>
    </row>
    <row r="1987" spans="1:4" s="9" customFormat="1" x14ac:dyDescent="0.3">
      <c r="A1987" s="8">
        <f t="shared" si="30"/>
        <v>40989.666666661855</v>
      </c>
      <c r="B1987" s="51">
        <v>937</v>
      </c>
      <c r="C1987" s="51">
        <v>137</v>
      </c>
      <c r="D1987" s="52">
        <v>21.8</v>
      </c>
    </row>
    <row r="1988" spans="1:4" s="9" customFormat="1" x14ac:dyDescent="0.3">
      <c r="A1988" s="8">
        <f t="shared" si="30"/>
        <v>40989.677083328519</v>
      </c>
      <c r="B1988" s="51">
        <v>933</v>
      </c>
      <c r="C1988" s="51">
        <v>137</v>
      </c>
      <c r="D1988" s="52">
        <v>21.9</v>
      </c>
    </row>
    <row r="1989" spans="1:4" s="9" customFormat="1" x14ac:dyDescent="0.3">
      <c r="A1989" s="8">
        <f t="shared" ref="A1989:A2052" si="31">A1988+1/24/4</f>
        <v>40989.687499995183</v>
      </c>
      <c r="B1989" s="51">
        <v>932</v>
      </c>
      <c r="C1989" s="51">
        <v>138</v>
      </c>
      <c r="D1989" s="52">
        <v>22</v>
      </c>
    </row>
    <row r="1990" spans="1:4" s="9" customFormat="1" x14ac:dyDescent="0.3">
      <c r="A1990" s="8">
        <f t="shared" si="31"/>
        <v>40989.697916661848</v>
      </c>
      <c r="B1990" s="51">
        <v>926</v>
      </c>
      <c r="C1990" s="51">
        <v>140</v>
      </c>
      <c r="D1990" s="52">
        <v>21.3</v>
      </c>
    </row>
    <row r="1991" spans="1:4" s="9" customFormat="1" x14ac:dyDescent="0.3">
      <c r="A1991" s="8">
        <f t="shared" si="31"/>
        <v>40989.708333328512</v>
      </c>
      <c r="B1991" s="51">
        <v>912</v>
      </c>
      <c r="C1991" s="51">
        <v>137</v>
      </c>
      <c r="D1991" s="52">
        <v>21.4</v>
      </c>
    </row>
    <row r="1992" spans="1:4" s="9" customFormat="1" x14ac:dyDescent="0.3">
      <c r="A1992" s="8">
        <f t="shared" si="31"/>
        <v>40989.718749995176</v>
      </c>
      <c r="B1992" s="51">
        <v>894</v>
      </c>
      <c r="C1992" s="51">
        <v>135</v>
      </c>
      <c r="D1992" s="52">
        <v>20.9</v>
      </c>
    </row>
    <row r="1993" spans="1:4" s="9" customFormat="1" x14ac:dyDescent="0.3">
      <c r="A1993" s="8">
        <f t="shared" si="31"/>
        <v>40989.72916666184</v>
      </c>
      <c r="B1993" s="51">
        <v>903</v>
      </c>
      <c r="C1993" s="51">
        <v>134</v>
      </c>
      <c r="D1993" s="52">
        <v>20.8</v>
      </c>
    </row>
    <row r="1994" spans="1:4" s="9" customFormat="1" x14ac:dyDescent="0.3">
      <c r="A1994" s="8">
        <f t="shared" si="31"/>
        <v>40989.739583328505</v>
      </c>
      <c r="B1994" s="51">
        <v>908</v>
      </c>
      <c r="C1994" s="51">
        <v>134</v>
      </c>
      <c r="D1994" s="52">
        <v>20.9</v>
      </c>
    </row>
    <row r="1995" spans="1:4" s="9" customFormat="1" x14ac:dyDescent="0.3">
      <c r="A1995" s="8">
        <f t="shared" si="31"/>
        <v>40989.749999995169</v>
      </c>
      <c r="B1995" s="51">
        <v>893</v>
      </c>
      <c r="C1995" s="51">
        <v>133</v>
      </c>
      <c r="D1995" s="52">
        <v>20.6</v>
      </c>
    </row>
    <row r="1996" spans="1:4" s="9" customFormat="1" x14ac:dyDescent="0.3">
      <c r="A1996" s="8">
        <f t="shared" si="31"/>
        <v>40989.760416661833</v>
      </c>
      <c r="B1996" s="51">
        <v>929</v>
      </c>
      <c r="C1996" s="51">
        <v>131</v>
      </c>
      <c r="D1996" s="52">
        <v>20.5</v>
      </c>
    </row>
    <row r="1997" spans="1:4" s="9" customFormat="1" x14ac:dyDescent="0.3">
      <c r="A1997" s="8">
        <f t="shared" si="31"/>
        <v>40989.770833328497</v>
      </c>
      <c r="B1997" s="51">
        <v>892</v>
      </c>
      <c r="C1997" s="51">
        <v>132</v>
      </c>
      <c r="D1997" s="52">
        <v>20.5</v>
      </c>
    </row>
    <row r="1998" spans="1:4" s="9" customFormat="1" x14ac:dyDescent="0.3">
      <c r="A1998" s="8">
        <f t="shared" si="31"/>
        <v>40989.781249995161</v>
      </c>
      <c r="B1998" s="51">
        <v>926</v>
      </c>
      <c r="C1998" s="51">
        <v>134</v>
      </c>
      <c r="D1998" s="52">
        <v>20.5</v>
      </c>
    </row>
    <row r="1999" spans="1:4" s="9" customFormat="1" x14ac:dyDescent="0.3">
      <c r="A1999" s="8">
        <f t="shared" si="31"/>
        <v>40989.791666661826</v>
      </c>
      <c r="B1999" s="51">
        <v>875</v>
      </c>
      <c r="C1999" s="51">
        <v>131</v>
      </c>
      <c r="D1999" s="52">
        <v>20.2</v>
      </c>
    </row>
    <row r="2000" spans="1:4" s="9" customFormat="1" x14ac:dyDescent="0.3">
      <c r="A2000" s="8">
        <f t="shared" si="31"/>
        <v>40989.80208332849</v>
      </c>
      <c r="B2000" s="51">
        <v>878</v>
      </c>
      <c r="C2000" s="51">
        <v>132</v>
      </c>
      <c r="D2000" s="52">
        <v>20.3</v>
      </c>
    </row>
    <row r="2001" spans="1:4" s="9" customFormat="1" x14ac:dyDescent="0.3">
      <c r="A2001" s="8">
        <f t="shared" si="31"/>
        <v>40989.812499995154</v>
      </c>
      <c r="B2001" s="51">
        <v>885</v>
      </c>
      <c r="C2001" s="51">
        <v>129</v>
      </c>
      <c r="D2001" s="52">
        <v>20.2</v>
      </c>
    </row>
    <row r="2002" spans="1:4" s="9" customFormat="1" x14ac:dyDescent="0.3">
      <c r="A2002" s="8">
        <f t="shared" si="31"/>
        <v>40989.822916661818</v>
      </c>
      <c r="B2002" s="51">
        <v>905</v>
      </c>
      <c r="C2002" s="51">
        <v>131</v>
      </c>
      <c r="D2002" s="52">
        <v>20.2</v>
      </c>
    </row>
    <row r="2003" spans="1:4" s="9" customFormat="1" x14ac:dyDescent="0.3">
      <c r="A2003" s="8">
        <f t="shared" si="31"/>
        <v>40989.833333328483</v>
      </c>
      <c r="B2003" s="51">
        <v>961</v>
      </c>
      <c r="C2003" s="51">
        <v>132</v>
      </c>
      <c r="D2003" s="52">
        <v>20.2</v>
      </c>
    </row>
    <row r="2004" spans="1:4" s="9" customFormat="1" x14ac:dyDescent="0.3">
      <c r="A2004" s="8">
        <f t="shared" si="31"/>
        <v>40989.843749995147</v>
      </c>
      <c r="B2004" s="51">
        <v>904</v>
      </c>
      <c r="C2004" s="51">
        <v>131</v>
      </c>
      <c r="D2004" s="52">
        <v>19.899999999999999</v>
      </c>
    </row>
    <row r="2005" spans="1:4" s="9" customFormat="1" x14ac:dyDescent="0.3">
      <c r="A2005" s="8">
        <f t="shared" si="31"/>
        <v>40989.854166661811</v>
      </c>
      <c r="B2005" s="51">
        <v>872</v>
      </c>
      <c r="C2005" s="51">
        <v>133</v>
      </c>
      <c r="D2005" s="52">
        <v>19.8</v>
      </c>
    </row>
    <row r="2006" spans="1:4" s="9" customFormat="1" x14ac:dyDescent="0.3">
      <c r="A2006" s="8">
        <f t="shared" si="31"/>
        <v>40989.864583328475</v>
      </c>
      <c r="B2006" s="51">
        <v>876</v>
      </c>
      <c r="C2006" s="51">
        <v>134</v>
      </c>
      <c r="D2006" s="52">
        <v>19.899999999999999</v>
      </c>
    </row>
    <row r="2007" spans="1:4" s="9" customFormat="1" x14ac:dyDescent="0.3">
      <c r="A2007" s="8">
        <f t="shared" si="31"/>
        <v>40989.87499999514</v>
      </c>
      <c r="B2007" s="51">
        <v>929</v>
      </c>
      <c r="C2007" s="51">
        <v>132</v>
      </c>
      <c r="D2007" s="52">
        <v>19.600000000000001</v>
      </c>
    </row>
    <row r="2008" spans="1:4" s="9" customFormat="1" x14ac:dyDescent="0.3">
      <c r="A2008" s="8">
        <f t="shared" si="31"/>
        <v>40989.885416661804</v>
      </c>
      <c r="B2008" s="51">
        <v>926</v>
      </c>
      <c r="C2008" s="51">
        <v>132</v>
      </c>
      <c r="D2008" s="52">
        <v>19.5</v>
      </c>
    </row>
    <row r="2009" spans="1:4" s="9" customFormat="1" x14ac:dyDescent="0.3">
      <c r="A2009" s="8">
        <f t="shared" si="31"/>
        <v>40989.895833328468</v>
      </c>
      <c r="B2009" s="51">
        <v>891</v>
      </c>
      <c r="C2009" s="51">
        <v>133</v>
      </c>
      <c r="D2009" s="52">
        <v>19.7</v>
      </c>
    </row>
    <row r="2010" spans="1:4" s="9" customFormat="1" x14ac:dyDescent="0.3">
      <c r="A2010" s="8">
        <f t="shared" si="31"/>
        <v>40989.906249995132</v>
      </c>
      <c r="B2010" s="51">
        <v>923</v>
      </c>
      <c r="C2010" s="51">
        <v>135</v>
      </c>
      <c r="D2010" s="52">
        <v>19.600000000000001</v>
      </c>
    </row>
    <row r="2011" spans="1:4" s="9" customFormat="1" x14ac:dyDescent="0.3">
      <c r="A2011" s="8">
        <f t="shared" si="31"/>
        <v>40989.916666661797</v>
      </c>
      <c r="B2011" s="51">
        <v>961</v>
      </c>
      <c r="C2011" s="51">
        <v>133</v>
      </c>
      <c r="D2011" s="52">
        <v>19.399999999999999</v>
      </c>
    </row>
    <row r="2012" spans="1:4" s="9" customFormat="1" x14ac:dyDescent="0.3">
      <c r="A2012" s="8">
        <f t="shared" si="31"/>
        <v>40989.927083328461</v>
      </c>
      <c r="B2012" s="51">
        <v>881</v>
      </c>
      <c r="C2012" s="51">
        <v>136</v>
      </c>
      <c r="D2012" s="52">
        <v>19.8</v>
      </c>
    </row>
    <row r="2013" spans="1:4" s="9" customFormat="1" x14ac:dyDescent="0.3">
      <c r="A2013" s="8">
        <f t="shared" si="31"/>
        <v>40989.937499995125</v>
      </c>
      <c r="B2013" s="51">
        <v>895</v>
      </c>
      <c r="C2013" s="51">
        <v>135</v>
      </c>
      <c r="D2013" s="52">
        <v>19.5</v>
      </c>
    </row>
    <row r="2014" spans="1:4" s="9" customFormat="1" x14ac:dyDescent="0.3">
      <c r="A2014" s="8">
        <f t="shared" si="31"/>
        <v>40989.947916661789</v>
      </c>
      <c r="B2014" s="51">
        <v>902</v>
      </c>
      <c r="C2014" s="51">
        <v>134</v>
      </c>
      <c r="D2014" s="52">
        <v>19.399999999999999</v>
      </c>
    </row>
    <row r="2015" spans="1:4" s="9" customFormat="1" x14ac:dyDescent="0.3">
      <c r="A2015" s="8">
        <f t="shared" si="31"/>
        <v>40989.958333328454</v>
      </c>
      <c r="B2015" s="51">
        <v>853</v>
      </c>
      <c r="C2015" s="51">
        <v>134</v>
      </c>
      <c r="D2015" s="52">
        <v>19.2</v>
      </c>
    </row>
    <row r="2016" spans="1:4" s="9" customFormat="1" x14ac:dyDescent="0.3">
      <c r="A2016" s="8">
        <f t="shared" si="31"/>
        <v>40989.968749995118</v>
      </c>
      <c r="B2016" s="51">
        <v>900</v>
      </c>
      <c r="C2016" s="51">
        <v>134</v>
      </c>
      <c r="D2016" s="52">
        <v>19.2</v>
      </c>
    </row>
    <row r="2017" spans="1:4" s="9" customFormat="1" x14ac:dyDescent="0.3">
      <c r="A2017" s="8">
        <f t="shared" si="31"/>
        <v>40989.979166661782</v>
      </c>
      <c r="B2017" s="51">
        <v>919</v>
      </c>
      <c r="C2017" s="51">
        <v>132</v>
      </c>
      <c r="D2017" s="52">
        <v>19.3</v>
      </c>
    </row>
    <row r="2018" spans="1:4" s="9" customFormat="1" x14ac:dyDescent="0.3">
      <c r="A2018" s="8">
        <f t="shared" si="31"/>
        <v>40989.989583328446</v>
      </c>
      <c r="B2018" s="51">
        <v>930</v>
      </c>
      <c r="C2018" s="51">
        <v>132</v>
      </c>
      <c r="D2018" s="52">
        <v>19.2</v>
      </c>
    </row>
    <row r="2019" spans="1:4" s="9" customFormat="1" x14ac:dyDescent="0.3">
      <c r="A2019" s="8">
        <f t="shared" si="31"/>
        <v>40989.999999995111</v>
      </c>
      <c r="B2019" s="51">
        <v>862</v>
      </c>
      <c r="C2019" s="51">
        <v>134</v>
      </c>
      <c r="D2019" s="52">
        <v>19.100000000000001</v>
      </c>
    </row>
    <row r="2020" spans="1:4" s="9" customFormat="1" x14ac:dyDescent="0.3">
      <c r="A2020" s="8">
        <f t="shared" si="31"/>
        <v>40990.010416661775</v>
      </c>
      <c r="B2020" s="51">
        <v>868</v>
      </c>
      <c r="C2020" s="51">
        <v>134</v>
      </c>
      <c r="D2020" s="52">
        <v>19.100000000000001</v>
      </c>
    </row>
    <row r="2021" spans="1:4" s="9" customFormat="1" x14ac:dyDescent="0.3">
      <c r="A2021" s="8">
        <f t="shared" si="31"/>
        <v>40990.020833328439</v>
      </c>
      <c r="B2021" s="51">
        <v>889</v>
      </c>
      <c r="C2021" s="51">
        <v>132</v>
      </c>
      <c r="D2021" s="52">
        <v>19.2</v>
      </c>
    </row>
    <row r="2022" spans="1:4" s="9" customFormat="1" x14ac:dyDescent="0.3">
      <c r="A2022" s="8">
        <f t="shared" si="31"/>
        <v>40990.031249995103</v>
      </c>
      <c r="B2022" s="51">
        <v>863</v>
      </c>
      <c r="C2022" s="51">
        <v>133</v>
      </c>
      <c r="D2022" s="52">
        <v>19.3</v>
      </c>
    </row>
    <row r="2023" spans="1:4" s="9" customFormat="1" x14ac:dyDescent="0.3">
      <c r="A2023" s="8">
        <f t="shared" si="31"/>
        <v>40990.041666661768</v>
      </c>
      <c r="B2023" s="51">
        <v>896</v>
      </c>
      <c r="C2023" s="51">
        <v>132</v>
      </c>
      <c r="D2023" s="52">
        <v>19.100000000000001</v>
      </c>
    </row>
    <row r="2024" spans="1:4" s="9" customFormat="1" x14ac:dyDescent="0.3">
      <c r="A2024" s="8">
        <f t="shared" si="31"/>
        <v>40990.052083328432</v>
      </c>
      <c r="B2024" s="51">
        <v>900</v>
      </c>
      <c r="C2024" s="51">
        <v>131</v>
      </c>
      <c r="D2024" s="52">
        <v>19.100000000000001</v>
      </c>
    </row>
    <row r="2025" spans="1:4" s="9" customFormat="1" x14ac:dyDescent="0.3">
      <c r="A2025" s="8">
        <f t="shared" si="31"/>
        <v>40990.062499995096</v>
      </c>
      <c r="B2025" s="51">
        <v>925</v>
      </c>
      <c r="C2025" s="51">
        <v>132</v>
      </c>
      <c r="D2025" s="52">
        <v>19.100000000000001</v>
      </c>
    </row>
    <row r="2026" spans="1:4" s="9" customFormat="1" x14ac:dyDescent="0.3">
      <c r="A2026" s="8">
        <f t="shared" si="31"/>
        <v>40990.07291666176</v>
      </c>
      <c r="B2026" s="51">
        <v>927</v>
      </c>
      <c r="C2026" s="51">
        <v>132</v>
      </c>
      <c r="D2026" s="52">
        <v>19.3</v>
      </c>
    </row>
    <row r="2027" spans="1:4" s="9" customFormat="1" x14ac:dyDescent="0.3">
      <c r="A2027" s="8">
        <f t="shared" si="31"/>
        <v>40990.083333328424</v>
      </c>
      <c r="B2027" s="51">
        <v>897</v>
      </c>
      <c r="C2027" s="51">
        <v>132</v>
      </c>
      <c r="D2027" s="52">
        <v>18.7</v>
      </c>
    </row>
    <row r="2028" spans="1:4" s="9" customFormat="1" x14ac:dyDescent="0.3">
      <c r="A2028" s="8">
        <f t="shared" si="31"/>
        <v>40990.093749995089</v>
      </c>
      <c r="B2028" s="51">
        <v>918</v>
      </c>
      <c r="C2028" s="51">
        <v>132</v>
      </c>
      <c r="D2028" s="52">
        <v>19</v>
      </c>
    </row>
    <row r="2029" spans="1:4" s="9" customFormat="1" x14ac:dyDescent="0.3">
      <c r="A2029" s="8">
        <f t="shared" si="31"/>
        <v>40990.104166661753</v>
      </c>
      <c r="B2029" s="51">
        <v>915</v>
      </c>
      <c r="C2029" s="51">
        <v>133</v>
      </c>
      <c r="D2029" s="52">
        <v>18.8</v>
      </c>
    </row>
    <row r="2030" spans="1:4" s="9" customFormat="1" x14ac:dyDescent="0.3">
      <c r="A2030" s="8">
        <f t="shared" si="31"/>
        <v>40990.114583328417</v>
      </c>
      <c r="B2030" s="51">
        <v>923</v>
      </c>
      <c r="C2030" s="51">
        <v>132</v>
      </c>
      <c r="D2030" s="52">
        <v>18.899999999999999</v>
      </c>
    </row>
    <row r="2031" spans="1:4" s="9" customFormat="1" x14ac:dyDescent="0.3">
      <c r="A2031" s="8">
        <f t="shared" si="31"/>
        <v>40990.124999995081</v>
      </c>
      <c r="B2031" s="51">
        <v>879</v>
      </c>
      <c r="C2031" s="51">
        <v>132</v>
      </c>
      <c r="D2031" s="52">
        <v>19.100000000000001</v>
      </c>
    </row>
    <row r="2032" spans="1:4" s="9" customFormat="1" x14ac:dyDescent="0.3">
      <c r="A2032" s="8">
        <f t="shared" si="31"/>
        <v>40990.135416661746</v>
      </c>
      <c r="B2032" s="51">
        <v>903</v>
      </c>
      <c r="C2032" s="51">
        <v>132</v>
      </c>
      <c r="D2032" s="52">
        <v>18.899999999999999</v>
      </c>
    </row>
    <row r="2033" spans="1:4" s="9" customFormat="1" x14ac:dyDescent="0.3">
      <c r="A2033" s="8">
        <f t="shared" si="31"/>
        <v>40990.14583332841</v>
      </c>
      <c r="B2033" s="51">
        <v>878</v>
      </c>
      <c r="C2033" s="51">
        <v>133</v>
      </c>
      <c r="D2033" s="52">
        <v>19.2</v>
      </c>
    </row>
    <row r="2034" spans="1:4" s="9" customFormat="1" x14ac:dyDescent="0.3">
      <c r="A2034" s="8">
        <f t="shared" si="31"/>
        <v>40990.156249995074</v>
      </c>
      <c r="B2034" s="51">
        <v>892</v>
      </c>
      <c r="C2034" s="51">
        <v>132</v>
      </c>
      <c r="D2034" s="52">
        <v>19</v>
      </c>
    </row>
    <row r="2035" spans="1:4" s="9" customFormat="1" x14ac:dyDescent="0.3">
      <c r="A2035" s="8">
        <f t="shared" si="31"/>
        <v>40990.166666661738</v>
      </c>
      <c r="B2035" s="51">
        <v>889</v>
      </c>
      <c r="C2035" s="51">
        <v>132</v>
      </c>
      <c r="D2035" s="52">
        <v>18.7</v>
      </c>
    </row>
    <row r="2036" spans="1:4" s="9" customFormat="1" x14ac:dyDescent="0.3">
      <c r="A2036" s="8">
        <f t="shared" si="31"/>
        <v>40990.177083328403</v>
      </c>
      <c r="B2036" s="51">
        <v>881</v>
      </c>
      <c r="C2036" s="51">
        <v>131</v>
      </c>
      <c r="D2036" s="52">
        <v>18.8</v>
      </c>
    </row>
    <row r="2037" spans="1:4" s="9" customFormat="1" x14ac:dyDescent="0.3">
      <c r="A2037" s="8">
        <f t="shared" si="31"/>
        <v>40990.187499995067</v>
      </c>
      <c r="B2037" s="51">
        <v>870</v>
      </c>
      <c r="C2037" s="51">
        <v>132</v>
      </c>
      <c r="D2037" s="52">
        <v>18.8</v>
      </c>
    </row>
    <row r="2038" spans="1:4" s="9" customFormat="1" x14ac:dyDescent="0.3">
      <c r="A2038" s="8">
        <f t="shared" si="31"/>
        <v>40990.197916661731</v>
      </c>
      <c r="B2038" s="51">
        <v>865</v>
      </c>
      <c r="C2038" s="51">
        <v>132</v>
      </c>
      <c r="D2038" s="52">
        <v>18.899999999999999</v>
      </c>
    </row>
    <row r="2039" spans="1:4" s="9" customFormat="1" x14ac:dyDescent="0.3">
      <c r="A2039" s="8">
        <f t="shared" si="31"/>
        <v>40990.208333328395</v>
      </c>
      <c r="B2039" s="51">
        <v>893</v>
      </c>
      <c r="C2039" s="51">
        <v>133</v>
      </c>
      <c r="D2039" s="52">
        <v>19.100000000000001</v>
      </c>
    </row>
    <row r="2040" spans="1:4" s="9" customFormat="1" x14ac:dyDescent="0.3">
      <c r="A2040" s="8">
        <f t="shared" si="31"/>
        <v>40990.21874999506</v>
      </c>
      <c r="B2040" s="51">
        <v>939</v>
      </c>
      <c r="C2040" s="51">
        <v>133</v>
      </c>
      <c r="D2040" s="52">
        <v>19</v>
      </c>
    </row>
    <row r="2041" spans="1:4" s="9" customFormat="1" x14ac:dyDescent="0.3">
      <c r="A2041" s="8">
        <f t="shared" si="31"/>
        <v>40990.229166661724</v>
      </c>
      <c r="B2041" s="51">
        <v>835</v>
      </c>
      <c r="C2041" s="51">
        <v>132</v>
      </c>
      <c r="D2041" s="52">
        <v>18.8</v>
      </c>
    </row>
    <row r="2042" spans="1:4" s="9" customFormat="1" x14ac:dyDescent="0.3">
      <c r="A2042" s="8">
        <f t="shared" si="31"/>
        <v>40990.239583328388</v>
      </c>
      <c r="B2042" s="51">
        <v>887</v>
      </c>
      <c r="C2042" s="51">
        <v>132</v>
      </c>
      <c r="D2042" s="52">
        <v>18.899999999999999</v>
      </c>
    </row>
    <row r="2043" spans="1:4" s="9" customFormat="1" x14ac:dyDescent="0.3">
      <c r="A2043" s="8">
        <f t="shared" si="31"/>
        <v>40990.249999995052</v>
      </c>
      <c r="B2043" s="51">
        <v>871</v>
      </c>
      <c r="C2043" s="51">
        <v>131</v>
      </c>
      <c r="D2043" s="52">
        <v>18.7</v>
      </c>
    </row>
    <row r="2044" spans="1:4" s="9" customFormat="1" x14ac:dyDescent="0.3">
      <c r="A2044" s="8">
        <f t="shared" si="31"/>
        <v>40990.260416661717</v>
      </c>
      <c r="B2044" s="51">
        <v>832</v>
      </c>
      <c r="C2044" s="51">
        <v>132</v>
      </c>
      <c r="D2044" s="52">
        <v>18.8</v>
      </c>
    </row>
    <row r="2045" spans="1:4" s="9" customFormat="1" x14ac:dyDescent="0.3">
      <c r="A2045" s="8">
        <f t="shared" si="31"/>
        <v>40990.270833328381</v>
      </c>
      <c r="B2045" s="51">
        <v>850</v>
      </c>
      <c r="C2045" s="51">
        <v>132</v>
      </c>
      <c r="D2045" s="52">
        <v>18.899999999999999</v>
      </c>
    </row>
    <row r="2046" spans="1:4" s="9" customFormat="1" x14ac:dyDescent="0.3">
      <c r="A2046" s="8">
        <f t="shared" si="31"/>
        <v>40990.281249995045</v>
      </c>
      <c r="B2046" s="51">
        <v>916</v>
      </c>
      <c r="C2046" s="51">
        <v>131</v>
      </c>
      <c r="D2046" s="52">
        <v>18.899999999999999</v>
      </c>
    </row>
    <row r="2047" spans="1:4" s="9" customFormat="1" x14ac:dyDescent="0.3">
      <c r="A2047" s="8">
        <f t="shared" si="31"/>
        <v>40990.291666661709</v>
      </c>
      <c r="B2047" s="51">
        <v>901</v>
      </c>
      <c r="C2047" s="51">
        <v>131</v>
      </c>
      <c r="D2047" s="52">
        <v>18.8</v>
      </c>
    </row>
    <row r="2048" spans="1:4" s="9" customFormat="1" x14ac:dyDescent="0.3">
      <c r="A2048" s="8">
        <f t="shared" si="31"/>
        <v>40990.302083328374</v>
      </c>
      <c r="B2048" s="51">
        <v>865</v>
      </c>
      <c r="C2048" s="51">
        <v>132</v>
      </c>
      <c r="D2048" s="52">
        <v>18.7</v>
      </c>
    </row>
    <row r="2049" spans="1:4" s="9" customFormat="1" x14ac:dyDescent="0.3">
      <c r="A2049" s="8">
        <f t="shared" si="31"/>
        <v>40990.312499995038</v>
      </c>
      <c r="B2049" s="51">
        <v>873</v>
      </c>
      <c r="C2049" s="51">
        <v>132</v>
      </c>
      <c r="D2049" s="52">
        <v>18.8</v>
      </c>
    </row>
    <row r="2050" spans="1:4" s="9" customFormat="1" x14ac:dyDescent="0.3">
      <c r="A2050" s="8">
        <f t="shared" si="31"/>
        <v>40990.322916661702</v>
      </c>
      <c r="B2050" s="51">
        <v>882</v>
      </c>
      <c r="C2050" s="51">
        <v>132</v>
      </c>
      <c r="D2050" s="52">
        <v>18.7</v>
      </c>
    </row>
    <row r="2051" spans="1:4" s="9" customFormat="1" x14ac:dyDescent="0.3">
      <c r="A2051" s="8">
        <f t="shared" si="31"/>
        <v>40990.333333328366</v>
      </c>
      <c r="B2051" s="51">
        <v>873</v>
      </c>
      <c r="C2051" s="51">
        <v>131</v>
      </c>
      <c r="D2051" s="52">
        <v>19.2</v>
      </c>
    </row>
    <row r="2052" spans="1:4" s="9" customFormat="1" x14ac:dyDescent="0.3">
      <c r="A2052" s="8">
        <f t="shared" si="31"/>
        <v>40990.343749995031</v>
      </c>
      <c r="B2052" s="51">
        <v>900</v>
      </c>
      <c r="C2052" s="51">
        <v>130</v>
      </c>
      <c r="D2052" s="52">
        <v>19</v>
      </c>
    </row>
    <row r="2053" spans="1:4" s="9" customFormat="1" x14ac:dyDescent="0.3">
      <c r="A2053" s="8">
        <f t="shared" ref="A2053:A2116" si="32">A2052+1/24/4</f>
        <v>40990.354166661695</v>
      </c>
      <c r="B2053" s="51">
        <v>890</v>
      </c>
      <c r="C2053" s="51">
        <v>131</v>
      </c>
      <c r="D2053" s="52">
        <v>18.8</v>
      </c>
    </row>
    <row r="2054" spans="1:4" s="9" customFormat="1" x14ac:dyDescent="0.3">
      <c r="A2054" s="8">
        <f t="shared" si="32"/>
        <v>40990.364583328359</v>
      </c>
      <c r="B2054" s="51">
        <v>846</v>
      </c>
      <c r="C2054" s="51">
        <v>131</v>
      </c>
      <c r="D2054" s="52">
        <v>18.899999999999999</v>
      </c>
    </row>
    <row r="2055" spans="1:4" s="9" customFormat="1" x14ac:dyDescent="0.3">
      <c r="A2055" s="8">
        <f t="shared" si="32"/>
        <v>40990.374999995023</v>
      </c>
      <c r="B2055" s="51">
        <v>860</v>
      </c>
      <c r="C2055" s="51">
        <v>132</v>
      </c>
      <c r="D2055" s="52">
        <v>18.899999999999999</v>
      </c>
    </row>
    <row r="2056" spans="1:4" s="9" customFormat="1" x14ac:dyDescent="0.3">
      <c r="A2056" s="8">
        <f t="shared" si="32"/>
        <v>40990.385416661687</v>
      </c>
      <c r="B2056" s="51">
        <v>882</v>
      </c>
      <c r="C2056" s="51">
        <v>130</v>
      </c>
      <c r="D2056" s="52">
        <v>19</v>
      </c>
    </row>
    <row r="2057" spans="1:4" s="9" customFormat="1" x14ac:dyDescent="0.3">
      <c r="A2057" s="8">
        <f t="shared" si="32"/>
        <v>40990.395833328352</v>
      </c>
      <c r="B2057" s="51">
        <v>871</v>
      </c>
      <c r="C2057" s="51">
        <v>132</v>
      </c>
      <c r="D2057" s="52">
        <v>19.100000000000001</v>
      </c>
    </row>
    <row r="2058" spans="1:4" s="9" customFormat="1" x14ac:dyDescent="0.3">
      <c r="A2058" s="8">
        <f t="shared" si="32"/>
        <v>40990.406249995016</v>
      </c>
      <c r="B2058" s="51">
        <v>873</v>
      </c>
      <c r="C2058" s="51">
        <v>129</v>
      </c>
      <c r="D2058" s="52">
        <v>19.100000000000001</v>
      </c>
    </row>
    <row r="2059" spans="1:4" s="9" customFormat="1" x14ac:dyDescent="0.3">
      <c r="A2059" s="8">
        <f t="shared" si="32"/>
        <v>40990.41666666168</v>
      </c>
      <c r="B2059" s="51">
        <v>876</v>
      </c>
      <c r="C2059" s="51">
        <v>131</v>
      </c>
      <c r="D2059" s="52">
        <v>19.100000000000001</v>
      </c>
    </row>
    <row r="2060" spans="1:4" s="9" customFormat="1" x14ac:dyDescent="0.3">
      <c r="A2060" s="8">
        <f t="shared" si="32"/>
        <v>40990.427083328344</v>
      </c>
      <c r="B2060" s="51">
        <v>887</v>
      </c>
      <c r="C2060" s="51">
        <v>132</v>
      </c>
      <c r="D2060" s="52">
        <v>18.899999999999999</v>
      </c>
    </row>
    <row r="2061" spans="1:4" s="9" customFormat="1" x14ac:dyDescent="0.3">
      <c r="A2061" s="8">
        <f t="shared" si="32"/>
        <v>40990.437499995009</v>
      </c>
      <c r="B2061" s="51">
        <v>881</v>
      </c>
      <c r="C2061" s="51">
        <v>132</v>
      </c>
      <c r="D2061" s="52">
        <v>18.8</v>
      </c>
    </row>
    <row r="2062" spans="1:4" s="9" customFormat="1" x14ac:dyDescent="0.3">
      <c r="A2062" s="8">
        <f t="shared" si="32"/>
        <v>40990.447916661673</v>
      </c>
      <c r="B2062" s="51">
        <v>855</v>
      </c>
      <c r="C2062" s="51">
        <v>130</v>
      </c>
      <c r="D2062" s="52">
        <v>18.8</v>
      </c>
    </row>
    <row r="2063" spans="1:4" s="9" customFormat="1" x14ac:dyDescent="0.3">
      <c r="A2063" s="8">
        <f t="shared" si="32"/>
        <v>40990.458333328337</v>
      </c>
      <c r="B2063" s="51">
        <v>888</v>
      </c>
      <c r="C2063" s="51">
        <v>132</v>
      </c>
      <c r="D2063" s="52">
        <v>18.8</v>
      </c>
    </row>
    <row r="2064" spans="1:4" s="9" customFormat="1" x14ac:dyDescent="0.3">
      <c r="A2064" s="8">
        <f t="shared" si="32"/>
        <v>40990.468749995001</v>
      </c>
      <c r="B2064" s="51">
        <v>872</v>
      </c>
      <c r="C2064" s="51">
        <v>131</v>
      </c>
      <c r="D2064" s="52">
        <v>18.899999999999999</v>
      </c>
    </row>
    <row r="2065" spans="1:4" s="9" customFormat="1" x14ac:dyDescent="0.3">
      <c r="A2065" s="8">
        <f t="shared" si="32"/>
        <v>40990.479166661666</v>
      </c>
      <c r="B2065" s="51">
        <v>848</v>
      </c>
      <c r="C2065" s="51">
        <v>131</v>
      </c>
      <c r="D2065" s="52">
        <v>19.3</v>
      </c>
    </row>
    <row r="2066" spans="1:4" s="9" customFormat="1" x14ac:dyDescent="0.3">
      <c r="A2066" s="8">
        <f t="shared" si="32"/>
        <v>40990.48958332833</v>
      </c>
      <c r="B2066" s="51">
        <v>903</v>
      </c>
      <c r="C2066" s="51">
        <v>130</v>
      </c>
      <c r="D2066" s="52">
        <v>19</v>
      </c>
    </row>
    <row r="2067" spans="1:4" s="9" customFormat="1" x14ac:dyDescent="0.3">
      <c r="A2067" s="8">
        <f t="shared" si="32"/>
        <v>40990.499999994994</v>
      </c>
      <c r="B2067" s="51">
        <v>887</v>
      </c>
      <c r="C2067" s="51">
        <v>130</v>
      </c>
      <c r="D2067" s="52">
        <v>19.2</v>
      </c>
    </row>
    <row r="2068" spans="1:4" s="9" customFormat="1" x14ac:dyDescent="0.3">
      <c r="A2068" s="8">
        <f t="shared" si="32"/>
        <v>40990.510416661658</v>
      </c>
      <c r="B2068" s="51">
        <v>891</v>
      </c>
      <c r="C2068" s="51">
        <v>131</v>
      </c>
      <c r="D2068" s="52">
        <v>19</v>
      </c>
    </row>
    <row r="2069" spans="1:4" s="9" customFormat="1" x14ac:dyDescent="0.3">
      <c r="A2069" s="8">
        <f t="shared" si="32"/>
        <v>40990.520833328323</v>
      </c>
      <c r="B2069" s="51">
        <v>886</v>
      </c>
      <c r="C2069" s="51">
        <v>129</v>
      </c>
      <c r="D2069" s="52">
        <v>19</v>
      </c>
    </row>
    <row r="2070" spans="1:4" s="9" customFormat="1" x14ac:dyDescent="0.3">
      <c r="A2070" s="8">
        <f t="shared" si="32"/>
        <v>40990.531249994987</v>
      </c>
      <c r="B2070" s="51">
        <v>896</v>
      </c>
      <c r="C2070" s="51">
        <v>129</v>
      </c>
      <c r="D2070" s="52">
        <v>18.899999999999999</v>
      </c>
    </row>
    <row r="2071" spans="1:4" s="9" customFormat="1" x14ac:dyDescent="0.3">
      <c r="A2071" s="8">
        <f t="shared" si="32"/>
        <v>40990.541666661651</v>
      </c>
      <c r="B2071" s="51">
        <v>900</v>
      </c>
      <c r="C2071" s="51">
        <v>129</v>
      </c>
      <c r="D2071" s="52">
        <v>18.899999999999999</v>
      </c>
    </row>
    <row r="2072" spans="1:4" s="9" customFormat="1" x14ac:dyDescent="0.3">
      <c r="A2072" s="8">
        <f t="shared" si="32"/>
        <v>40990.552083328315</v>
      </c>
      <c r="B2072" s="51">
        <v>916</v>
      </c>
      <c r="C2072" s="51">
        <v>129</v>
      </c>
      <c r="D2072" s="52">
        <v>18.8</v>
      </c>
    </row>
    <row r="2073" spans="1:4" s="9" customFormat="1" x14ac:dyDescent="0.3">
      <c r="A2073" s="8">
        <f t="shared" si="32"/>
        <v>40990.56249999498</v>
      </c>
      <c r="B2073" s="51">
        <v>891</v>
      </c>
      <c r="C2073" s="51">
        <v>130</v>
      </c>
      <c r="D2073" s="52">
        <v>18.600000000000001</v>
      </c>
    </row>
    <row r="2074" spans="1:4" s="9" customFormat="1" x14ac:dyDescent="0.3">
      <c r="A2074" s="8">
        <f t="shared" si="32"/>
        <v>40990.572916661644</v>
      </c>
      <c r="B2074" s="51">
        <v>883</v>
      </c>
      <c r="C2074" s="51">
        <v>128</v>
      </c>
      <c r="D2074" s="52">
        <v>18.5</v>
      </c>
    </row>
    <row r="2075" spans="1:4" s="9" customFormat="1" x14ac:dyDescent="0.3">
      <c r="A2075" s="8">
        <f t="shared" si="32"/>
        <v>40990.583333328308</v>
      </c>
      <c r="B2075" s="51">
        <v>906</v>
      </c>
      <c r="C2075" s="51">
        <v>129</v>
      </c>
      <c r="D2075" s="52">
        <v>18.3</v>
      </c>
    </row>
    <row r="2076" spans="1:4" s="9" customFormat="1" x14ac:dyDescent="0.3">
      <c r="A2076" s="8">
        <f t="shared" si="32"/>
        <v>40990.593749994972</v>
      </c>
      <c r="B2076" s="51">
        <v>909</v>
      </c>
      <c r="C2076" s="51">
        <v>128</v>
      </c>
      <c r="D2076" s="52">
        <v>18.399999999999999</v>
      </c>
    </row>
    <row r="2077" spans="1:4" s="9" customFormat="1" x14ac:dyDescent="0.3">
      <c r="A2077" s="8">
        <f t="shared" si="32"/>
        <v>40990.604166661637</v>
      </c>
      <c r="B2077" s="51">
        <v>905</v>
      </c>
      <c r="C2077" s="51">
        <v>129</v>
      </c>
      <c r="D2077" s="52">
        <v>18.5</v>
      </c>
    </row>
    <row r="2078" spans="1:4" s="9" customFormat="1" x14ac:dyDescent="0.3">
      <c r="A2078" s="8">
        <f t="shared" si="32"/>
        <v>40990.614583328301</v>
      </c>
      <c r="B2078" s="51">
        <v>893</v>
      </c>
      <c r="C2078" s="51">
        <v>128</v>
      </c>
      <c r="D2078" s="52">
        <v>18.3</v>
      </c>
    </row>
    <row r="2079" spans="1:4" s="9" customFormat="1" x14ac:dyDescent="0.3">
      <c r="A2079" s="8">
        <f t="shared" si="32"/>
        <v>40990.624999994965</v>
      </c>
      <c r="B2079" s="51">
        <v>900</v>
      </c>
      <c r="C2079" s="51">
        <v>127</v>
      </c>
      <c r="D2079" s="52">
        <v>18.2</v>
      </c>
    </row>
    <row r="2080" spans="1:4" s="9" customFormat="1" x14ac:dyDescent="0.3">
      <c r="A2080" s="8">
        <f t="shared" si="32"/>
        <v>40990.635416661629</v>
      </c>
      <c r="B2080" s="51">
        <v>904</v>
      </c>
      <c r="C2080" s="51">
        <v>128</v>
      </c>
      <c r="D2080" s="52">
        <v>18.100000000000001</v>
      </c>
    </row>
    <row r="2081" spans="1:4" s="9" customFormat="1" x14ac:dyDescent="0.3">
      <c r="A2081" s="8">
        <f t="shared" si="32"/>
        <v>40990.645833328294</v>
      </c>
      <c r="B2081" s="51">
        <v>903</v>
      </c>
      <c r="C2081" s="51">
        <v>126</v>
      </c>
      <c r="D2081" s="52">
        <v>18.100000000000001</v>
      </c>
    </row>
    <row r="2082" spans="1:4" s="9" customFormat="1" x14ac:dyDescent="0.3">
      <c r="A2082" s="8">
        <f t="shared" si="32"/>
        <v>40990.656249994958</v>
      </c>
      <c r="B2082" s="51">
        <v>897</v>
      </c>
      <c r="C2082" s="51">
        <v>126</v>
      </c>
      <c r="D2082" s="52">
        <v>17.8</v>
      </c>
    </row>
    <row r="2083" spans="1:4" s="9" customFormat="1" x14ac:dyDescent="0.3">
      <c r="A2083" s="8">
        <f t="shared" si="32"/>
        <v>40990.666666661622</v>
      </c>
      <c r="B2083" s="51">
        <v>898</v>
      </c>
      <c r="C2083" s="51">
        <v>125</v>
      </c>
      <c r="D2083" s="52">
        <v>17.8</v>
      </c>
    </row>
    <row r="2084" spans="1:4" s="9" customFormat="1" x14ac:dyDescent="0.3">
      <c r="A2084" s="8">
        <f t="shared" si="32"/>
        <v>40990.677083328286</v>
      </c>
      <c r="B2084" s="51">
        <v>900</v>
      </c>
      <c r="C2084" s="51">
        <v>125</v>
      </c>
      <c r="D2084" s="52">
        <v>17.899999999999999</v>
      </c>
    </row>
    <row r="2085" spans="1:4" s="9" customFormat="1" x14ac:dyDescent="0.3">
      <c r="A2085" s="8">
        <f t="shared" si="32"/>
        <v>40990.68749999495</v>
      </c>
      <c r="B2085" s="51">
        <v>892</v>
      </c>
      <c r="C2085" s="51">
        <v>125</v>
      </c>
      <c r="D2085" s="52">
        <v>17.7</v>
      </c>
    </row>
    <row r="2086" spans="1:4" s="9" customFormat="1" x14ac:dyDescent="0.3">
      <c r="A2086" s="8">
        <f t="shared" si="32"/>
        <v>40990.697916661615</v>
      </c>
      <c r="B2086" s="51">
        <v>909</v>
      </c>
      <c r="C2086" s="51">
        <v>126</v>
      </c>
      <c r="D2086" s="52">
        <v>17.8</v>
      </c>
    </row>
    <row r="2087" spans="1:4" s="9" customFormat="1" x14ac:dyDescent="0.3">
      <c r="A2087" s="8">
        <f t="shared" si="32"/>
        <v>40990.708333328279</v>
      </c>
      <c r="B2087" s="51">
        <v>906</v>
      </c>
      <c r="C2087" s="51">
        <v>125</v>
      </c>
      <c r="D2087" s="52">
        <v>17.600000000000001</v>
      </c>
    </row>
    <row r="2088" spans="1:4" s="9" customFormat="1" x14ac:dyDescent="0.3">
      <c r="A2088" s="8">
        <f t="shared" si="32"/>
        <v>40990.718749994943</v>
      </c>
      <c r="B2088" s="51">
        <v>896</v>
      </c>
      <c r="C2088" s="51">
        <v>125</v>
      </c>
      <c r="D2088" s="52">
        <v>17.7</v>
      </c>
    </row>
    <row r="2089" spans="1:4" s="9" customFormat="1" x14ac:dyDescent="0.3">
      <c r="A2089" s="8">
        <f t="shared" si="32"/>
        <v>40990.729166661607</v>
      </c>
      <c r="B2089" s="51">
        <v>900</v>
      </c>
      <c r="C2089" s="51">
        <v>129</v>
      </c>
      <c r="D2089" s="52">
        <v>18</v>
      </c>
    </row>
    <row r="2090" spans="1:4" s="9" customFormat="1" x14ac:dyDescent="0.3">
      <c r="A2090" s="8">
        <f t="shared" si="32"/>
        <v>40990.739583328272</v>
      </c>
      <c r="B2090" s="51">
        <v>904</v>
      </c>
      <c r="C2090" s="51">
        <v>130</v>
      </c>
      <c r="D2090" s="52">
        <v>17.600000000000001</v>
      </c>
    </row>
    <row r="2091" spans="1:4" s="9" customFormat="1" x14ac:dyDescent="0.3">
      <c r="A2091" s="8">
        <f t="shared" si="32"/>
        <v>40990.749999994936</v>
      </c>
      <c r="B2091" s="51">
        <v>907</v>
      </c>
      <c r="C2091" s="51">
        <v>130</v>
      </c>
      <c r="D2091" s="52">
        <v>17.8</v>
      </c>
    </row>
    <row r="2092" spans="1:4" s="9" customFormat="1" x14ac:dyDescent="0.3">
      <c r="A2092" s="8">
        <f t="shared" si="32"/>
        <v>40990.7604166616</v>
      </c>
      <c r="B2092" s="51">
        <v>878</v>
      </c>
      <c r="C2092" s="51">
        <v>131</v>
      </c>
      <c r="D2092" s="52">
        <v>17.600000000000001</v>
      </c>
    </row>
    <row r="2093" spans="1:4" s="9" customFormat="1" x14ac:dyDescent="0.3">
      <c r="A2093" s="8">
        <f t="shared" si="32"/>
        <v>40990.770833328264</v>
      </c>
      <c r="B2093" s="51">
        <v>878</v>
      </c>
      <c r="C2093" s="51">
        <v>134</v>
      </c>
      <c r="D2093" s="52">
        <v>17.8</v>
      </c>
    </row>
    <row r="2094" spans="1:4" s="9" customFormat="1" x14ac:dyDescent="0.3">
      <c r="A2094" s="8">
        <f t="shared" si="32"/>
        <v>40990.781249994929</v>
      </c>
      <c r="B2094" s="51">
        <v>871</v>
      </c>
      <c r="C2094" s="51">
        <v>132</v>
      </c>
      <c r="D2094" s="52">
        <v>17.600000000000001</v>
      </c>
    </row>
    <row r="2095" spans="1:4" s="9" customFormat="1" x14ac:dyDescent="0.3">
      <c r="A2095" s="8">
        <f t="shared" si="32"/>
        <v>40990.791666661593</v>
      </c>
      <c r="B2095" s="51">
        <v>890</v>
      </c>
      <c r="C2095" s="51">
        <v>132</v>
      </c>
      <c r="D2095" s="52">
        <v>17.8</v>
      </c>
    </row>
    <row r="2096" spans="1:4" s="9" customFormat="1" x14ac:dyDescent="0.3">
      <c r="A2096" s="8">
        <f t="shared" si="32"/>
        <v>40990.802083328257</v>
      </c>
      <c r="B2096" s="51">
        <v>854</v>
      </c>
      <c r="C2096" s="51">
        <v>134</v>
      </c>
      <c r="D2096" s="52">
        <v>17.600000000000001</v>
      </c>
    </row>
    <row r="2097" spans="1:4" s="9" customFormat="1" x14ac:dyDescent="0.3">
      <c r="A2097" s="8">
        <f t="shared" si="32"/>
        <v>40990.812499994921</v>
      </c>
      <c r="B2097" s="51">
        <v>906</v>
      </c>
      <c r="C2097" s="51">
        <v>133</v>
      </c>
      <c r="D2097" s="52">
        <v>17.8</v>
      </c>
    </row>
    <row r="2098" spans="1:4" s="9" customFormat="1" x14ac:dyDescent="0.3">
      <c r="A2098" s="8">
        <f t="shared" si="32"/>
        <v>40990.822916661586</v>
      </c>
      <c r="B2098" s="51">
        <v>913</v>
      </c>
      <c r="C2098" s="51">
        <v>136</v>
      </c>
      <c r="D2098" s="52">
        <v>17.7</v>
      </c>
    </row>
    <row r="2099" spans="1:4" s="9" customFormat="1" x14ac:dyDescent="0.3">
      <c r="A2099" s="8">
        <f t="shared" si="32"/>
        <v>40990.83333332825</v>
      </c>
      <c r="B2099" s="51">
        <v>888</v>
      </c>
      <c r="C2099" s="51">
        <v>133</v>
      </c>
      <c r="D2099" s="52">
        <v>17.7</v>
      </c>
    </row>
    <row r="2100" spans="1:4" s="9" customFormat="1" x14ac:dyDescent="0.3">
      <c r="A2100" s="8">
        <f t="shared" si="32"/>
        <v>40990.843749994914</v>
      </c>
      <c r="B2100" s="51">
        <v>898</v>
      </c>
      <c r="C2100" s="51">
        <v>134</v>
      </c>
      <c r="D2100" s="52">
        <v>17.5</v>
      </c>
    </row>
    <row r="2101" spans="1:4" s="9" customFormat="1" x14ac:dyDescent="0.3">
      <c r="A2101" s="8">
        <f t="shared" si="32"/>
        <v>40990.854166661578</v>
      </c>
      <c r="B2101" s="51">
        <v>937</v>
      </c>
      <c r="C2101" s="51">
        <v>134</v>
      </c>
      <c r="D2101" s="52">
        <v>17.399999999999999</v>
      </c>
    </row>
    <row r="2102" spans="1:4" s="9" customFormat="1" x14ac:dyDescent="0.3">
      <c r="A2102" s="8">
        <f t="shared" si="32"/>
        <v>40990.864583328243</v>
      </c>
      <c r="B2102" s="51">
        <v>875</v>
      </c>
      <c r="C2102" s="51">
        <v>134</v>
      </c>
      <c r="D2102" s="52">
        <v>17.7</v>
      </c>
    </row>
    <row r="2103" spans="1:4" s="9" customFormat="1" x14ac:dyDescent="0.3">
      <c r="A2103" s="8">
        <f t="shared" si="32"/>
        <v>40990.874999994907</v>
      </c>
      <c r="B2103" s="51">
        <v>899</v>
      </c>
      <c r="C2103" s="51">
        <v>134</v>
      </c>
      <c r="D2103" s="52">
        <v>17.600000000000001</v>
      </c>
    </row>
    <row r="2104" spans="1:4" s="9" customFormat="1" x14ac:dyDescent="0.3">
      <c r="A2104" s="8">
        <f t="shared" si="32"/>
        <v>40990.885416661571</v>
      </c>
      <c r="B2104" s="51">
        <v>884</v>
      </c>
      <c r="C2104" s="51">
        <v>134</v>
      </c>
      <c r="D2104" s="52">
        <v>17.600000000000001</v>
      </c>
    </row>
    <row r="2105" spans="1:4" s="9" customFormat="1" x14ac:dyDescent="0.3">
      <c r="A2105" s="8">
        <f t="shared" si="32"/>
        <v>40990.895833328235</v>
      </c>
      <c r="B2105" s="51">
        <v>896</v>
      </c>
      <c r="C2105" s="51">
        <v>134</v>
      </c>
      <c r="D2105" s="52">
        <v>17.600000000000001</v>
      </c>
    </row>
    <row r="2106" spans="1:4" s="9" customFormat="1" x14ac:dyDescent="0.3">
      <c r="A2106" s="8">
        <f t="shared" si="32"/>
        <v>40990.9062499949</v>
      </c>
      <c r="B2106" s="51">
        <v>895</v>
      </c>
      <c r="C2106" s="51">
        <v>135</v>
      </c>
      <c r="D2106" s="52">
        <v>17.399999999999999</v>
      </c>
    </row>
    <row r="2107" spans="1:4" s="9" customFormat="1" x14ac:dyDescent="0.3">
      <c r="A2107" s="8">
        <f t="shared" si="32"/>
        <v>40990.916666661564</v>
      </c>
      <c r="B2107" s="51">
        <v>888</v>
      </c>
      <c r="C2107" s="51">
        <v>136</v>
      </c>
      <c r="D2107" s="52">
        <v>17.5</v>
      </c>
    </row>
    <row r="2108" spans="1:4" s="9" customFormat="1" x14ac:dyDescent="0.3">
      <c r="A2108" s="8">
        <f t="shared" si="32"/>
        <v>40990.927083328228</v>
      </c>
      <c r="B2108" s="51">
        <v>908</v>
      </c>
      <c r="C2108" s="51">
        <v>134</v>
      </c>
      <c r="D2108" s="52">
        <v>17.600000000000001</v>
      </c>
    </row>
    <row r="2109" spans="1:4" s="9" customFormat="1" x14ac:dyDescent="0.3">
      <c r="A2109" s="8">
        <f t="shared" si="32"/>
        <v>40990.937499994892</v>
      </c>
      <c r="B2109" s="51">
        <v>851</v>
      </c>
      <c r="C2109" s="51">
        <v>133</v>
      </c>
      <c r="D2109" s="52">
        <v>17.399999999999999</v>
      </c>
    </row>
    <row r="2110" spans="1:4" s="9" customFormat="1" x14ac:dyDescent="0.3">
      <c r="A2110" s="8">
        <f t="shared" si="32"/>
        <v>40990.947916661557</v>
      </c>
      <c r="B2110" s="51">
        <v>888</v>
      </c>
      <c r="C2110" s="51">
        <v>134</v>
      </c>
      <c r="D2110" s="52">
        <v>17.3</v>
      </c>
    </row>
    <row r="2111" spans="1:4" s="9" customFormat="1" x14ac:dyDescent="0.3">
      <c r="A2111" s="8">
        <f t="shared" si="32"/>
        <v>40990.958333328221</v>
      </c>
      <c r="B2111" s="51">
        <v>871</v>
      </c>
      <c r="C2111" s="51">
        <v>135</v>
      </c>
      <c r="D2111" s="52">
        <v>17.5</v>
      </c>
    </row>
    <row r="2112" spans="1:4" s="9" customFormat="1" x14ac:dyDescent="0.3">
      <c r="A2112" s="8">
        <f t="shared" si="32"/>
        <v>40990.968749994885</v>
      </c>
      <c r="B2112" s="51">
        <v>853</v>
      </c>
      <c r="C2112" s="51">
        <v>136</v>
      </c>
      <c r="D2112" s="52">
        <v>17.7</v>
      </c>
    </row>
    <row r="2113" spans="1:4" s="9" customFormat="1" x14ac:dyDescent="0.3">
      <c r="A2113" s="8">
        <f t="shared" si="32"/>
        <v>40990.979166661549</v>
      </c>
      <c r="B2113" s="51">
        <v>853</v>
      </c>
      <c r="C2113" s="51">
        <v>135</v>
      </c>
      <c r="D2113" s="52">
        <v>17.3</v>
      </c>
    </row>
    <row r="2114" spans="1:4" s="9" customFormat="1" x14ac:dyDescent="0.3">
      <c r="A2114" s="8">
        <f t="shared" si="32"/>
        <v>40990.989583328213</v>
      </c>
      <c r="B2114" s="51">
        <v>878</v>
      </c>
      <c r="C2114" s="51">
        <v>136</v>
      </c>
      <c r="D2114" s="52">
        <v>17.600000000000001</v>
      </c>
    </row>
    <row r="2115" spans="1:4" s="9" customFormat="1" x14ac:dyDescent="0.3">
      <c r="A2115" s="8">
        <f t="shared" si="32"/>
        <v>40990.999999994878</v>
      </c>
      <c r="B2115" s="51">
        <v>840</v>
      </c>
      <c r="C2115" s="51">
        <v>135</v>
      </c>
      <c r="D2115" s="52">
        <v>17.5</v>
      </c>
    </row>
    <row r="2116" spans="1:4" s="9" customFormat="1" x14ac:dyDescent="0.3">
      <c r="A2116" s="8">
        <f t="shared" si="32"/>
        <v>40991.010416661542</v>
      </c>
      <c r="B2116" s="51">
        <v>868</v>
      </c>
      <c r="C2116" s="51">
        <v>135</v>
      </c>
      <c r="D2116" s="52">
        <v>17.5</v>
      </c>
    </row>
    <row r="2117" spans="1:4" s="9" customFormat="1" x14ac:dyDescent="0.3">
      <c r="A2117" s="8">
        <f t="shared" ref="A2117:A2180" si="33">A2116+1/24/4</f>
        <v>40991.020833328206</v>
      </c>
      <c r="B2117" s="51">
        <v>850</v>
      </c>
      <c r="C2117" s="51">
        <v>134</v>
      </c>
      <c r="D2117" s="52">
        <v>17.600000000000001</v>
      </c>
    </row>
    <row r="2118" spans="1:4" s="9" customFormat="1" x14ac:dyDescent="0.3">
      <c r="A2118" s="8">
        <f t="shared" si="33"/>
        <v>40991.03124999487</v>
      </c>
      <c r="B2118" s="51">
        <v>918</v>
      </c>
      <c r="C2118" s="51">
        <v>134</v>
      </c>
      <c r="D2118" s="52">
        <v>17.399999999999999</v>
      </c>
    </row>
    <row r="2119" spans="1:4" s="9" customFormat="1" x14ac:dyDescent="0.3">
      <c r="A2119" s="8">
        <f t="shared" si="33"/>
        <v>40991.041666661535</v>
      </c>
      <c r="B2119" s="51">
        <v>870</v>
      </c>
      <c r="C2119" s="51">
        <v>134</v>
      </c>
      <c r="D2119" s="52">
        <v>17.399999999999999</v>
      </c>
    </row>
    <row r="2120" spans="1:4" s="9" customFormat="1" x14ac:dyDescent="0.3">
      <c r="A2120" s="8">
        <f t="shared" si="33"/>
        <v>40991.052083328199</v>
      </c>
      <c r="B2120" s="51">
        <v>859</v>
      </c>
      <c r="C2120" s="51">
        <v>135</v>
      </c>
      <c r="D2120" s="52">
        <v>17.5</v>
      </c>
    </row>
    <row r="2121" spans="1:4" s="9" customFormat="1" x14ac:dyDescent="0.3">
      <c r="A2121" s="8">
        <f t="shared" si="33"/>
        <v>40991.062499994863</v>
      </c>
      <c r="B2121" s="51">
        <v>919</v>
      </c>
      <c r="C2121" s="51">
        <v>137</v>
      </c>
      <c r="D2121" s="52">
        <v>17.5</v>
      </c>
    </row>
    <row r="2122" spans="1:4" s="9" customFormat="1" x14ac:dyDescent="0.3">
      <c r="A2122" s="8">
        <f t="shared" si="33"/>
        <v>40991.072916661527</v>
      </c>
      <c r="B2122" s="51">
        <v>906</v>
      </c>
      <c r="C2122" s="51">
        <v>135</v>
      </c>
      <c r="D2122" s="52">
        <v>17.3</v>
      </c>
    </row>
    <row r="2123" spans="1:4" s="9" customFormat="1" x14ac:dyDescent="0.3">
      <c r="A2123" s="8">
        <f t="shared" si="33"/>
        <v>40991.083333328192</v>
      </c>
      <c r="B2123" s="51">
        <v>889</v>
      </c>
      <c r="C2123" s="51">
        <v>134</v>
      </c>
      <c r="D2123" s="52">
        <v>17.5</v>
      </c>
    </row>
    <row r="2124" spans="1:4" s="9" customFormat="1" x14ac:dyDescent="0.3">
      <c r="A2124" s="8">
        <f t="shared" si="33"/>
        <v>40991.093749994856</v>
      </c>
      <c r="B2124" s="51">
        <v>854</v>
      </c>
      <c r="C2124" s="51">
        <v>135</v>
      </c>
      <c r="D2124" s="52">
        <v>17.3</v>
      </c>
    </row>
    <row r="2125" spans="1:4" s="9" customFormat="1" x14ac:dyDescent="0.3">
      <c r="A2125" s="8">
        <f t="shared" si="33"/>
        <v>40991.10416666152</v>
      </c>
      <c r="B2125" s="51">
        <v>873</v>
      </c>
      <c r="C2125" s="51">
        <v>135</v>
      </c>
      <c r="D2125" s="52">
        <v>17.399999999999999</v>
      </c>
    </row>
    <row r="2126" spans="1:4" s="9" customFormat="1" x14ac:dyDescent="0.3">
      <c r="A2126" s="8">
        <f t="shared" si="33"/>
        <v>40991.114583328184</v>
      </c>
      <c r="B2126" s="51">
        <v>827</v>
      </c>
      <c r="C2126" s="51">
        <v>136</v>
      </c>
      <c r="D2126" s="52">
        <v>17.5</v>
      </c>
    </row>
    <row r="2127" spans="1:4" s="9" customFormat="1" x14ac:dyDescent="0.3">
      <c r="A2127" s="8">
        <f t="shared" si="33"/>
        <v>40991.124999994849</v>
      </c>
      <c r="B2127" s="51">
        <v>855</v>
      </c>
      <c r="C2127" s="51">
        <v>136</v>
      </c>
      <c r="D2127" s="52">
        <v>17.3</v>
      </c>
    </row>
    <row r="2128" spans="1:4" s="9" customFormat="1" x14ac:dyDescent="0.3">
      <c r="A2128" s="8">
        <f t="shared" si="33"/>
        <v>40991.135416661513</v>
      </c>
      <c r="B2128" s="51">
        <v>873</v>
      </c>
      <c r="C2128" s="51">
        <v>134</v>
      </c>
      <c r="D2128" s="52">
        <v>17.5</v>
      </c>
    </row>
    <row r="2129" spans="1:4" s="9" customFormat="1" x14ac:dyDescent="0.3">
      <c r="A2129" s="8">
        <f t="shared" si="33"/>
        <v>40991.145833328177</v>
      </c>
      <c r="B2129" s="51">
        <v>893</v>
      </c>
      <c r="C2129" s="51">
        <v>137</v>
      </c>
      <c r="D2129" s="52">
        <v>17.5</v>
      </c>
    </row>
    <row r="2130" spans="1:4" s="9" customFormat="1" x14ac:dyDescent="0.3">
      <c r="A2130" s="8">
        <f t="shared" si="33"/>
        <v>40991.156249994841</v>
      </c>
      <c r="B2130" s="51">
        <v>832</v>
      </c>
      <c r="C2130" s="51">
        <v>136</v>
      </c>
      <c r="D2130" s="52">
        <v>17.399999999999999</v>
      </c>
    </row>
    <row r="2131" spans="1:4" s="9" customFormat="1" x14ac:dyDescent="0.3">
      <c r="A2131" s="8">
        <f t="shared" si="33"/>
        <v>40991.166666661506</v>
      </c>
      <c r="B2131" s="51">
        <v>871</v>
      </c>
      <c r="C2131" s="51">
        <v>136</v>
      </c>
      <c r="D2131" s="52">
        <v>17.399999999999999</v>
      </c>
    </row>
    <row r="2132" spans="1:4" s="9" customFormat="1" x14ac:dyDescent="0.3">
      <c r="A2132" s="8">
        <f t="shared" si="33"/>
        <v>40991.17708332817</v>
      </c>
      <c r="B2132" s="51">
        <v>902</v>
      </c>
      <c r="C2132" s="51">
        <v>136</v>
      </c>
      <c r="D2132" s="52">
        <v>17.3</v>
      </c>
    </row>
    <row r="2133" spans="1:4" s="9" customFormat="1" x14ac:dyDescent="0.3">
      <c r="A2133" s="8">
        <f t="shared" si="33"/>
        <v>40991.187499994834</v>
      </c>
      <c r="B2133" s="51">
        <v>873</v>
      </c>
      <c r="C2133" s="51">
        <v>136</v>
      </c>
      <c r="D2133" s="52">
        <v>17.399999999999999</v>
      </c>
    </row>
    <row r="2134" spans="1:4" s="9" customFormat="1" x14ac:dyDescent="0.3">
      <c r="A2134" s="8">
        <f t="shared" si="33"/>
        <v>40991.197916661498</v>
      </c>
      <c r="B2134" s="51">
        <v>866</v>
      </c>
      <c r="C2134" s="51">
        <v>135</v>
      </c>
      <c r="D2134" s="52">
        <v>17.3</v>
      </c>
    </row>
    <row r="2135" spans="1:4" s="9" customFormat="1" x14ac:dyDescent="0.3">
      <c r="A2135" s="8">
        <f t="shared" si="33"/>
        <v>40991.208333328163</v>
      </c>
      <c r="B2135" s="51">
        <v>859</v>
      </c>
      <c r="C2135" s="51">
        <v>135</v>
      </c>
      <c r="D2135" s="52">
        <v>17.2</v>
      </c>
    </row>
    <row r="2136" spans="1:4" s="9" customFormat="1" x14ac:dyDescent="0.3">
      <c r="A2136" s="8">
        <f t="shared" si="33"/>
        <v>40991.218749994827</v>
      </c>
      <c r="B2136" s="51">
        <v>886</v>
      </c>
      <c r="C2136" s="51">
        <v>134</v>
      </c>
      <c r="D2136" s="52">
        <v>17.3</v>
      </c>
    </row>
    <row r="2137" spans="1:4" s="9" customFormat="1" x14ac:dyDescent="0.3">
      <c r="A2137" s="8">
        <f t="shared" si="33"/>
        <v>40991.229166661491</v>
      </c>
      <c r="B2137" s="51">
        <v>893</v>
      </c>
      <c r="C2137" s="51">
        <v>134</v>
      </c>
      <c r="D2137" s="52">
        <v>17.2</v>
      </c>
    </row>
    <row r="2138" spans="1:4" s="9" customFormat="1" x14ac:dyDescent="0.3">
      <c r="A2138" s="8">
        <f t="shared" si="33"/>
        <v>40991.239583328155</v>
      </c>
      <c r="B2138" s="51">
        <v>873</v>
      </c>
      <c r="C2138" s="51">
        <v>134</v>
      </c>
      <c r="D2138" s="52">
        <v>17.399999999999999</v>
      </c>
    </row>
    <row r="2139" spans="1:4" s="9" customFormat="1" x14ac:dyDescent="0.3">
      <c r="A2139" s="8">
        <f t="shared" si="33"/>
        <v>40991.24999999482</v>
      </c>
      <c r="B2139" s="51">
        <v>840</v>
      </c>
      <c r="C2139" s="51">
        <v>136</v>
      </c>
      <c r="D2139" s="52">
        <v>17.399999999999999</v>
      </c>
    </row>
    <row r="2140" spans="1:4" s="9" customFormat="1" x14ac:dyDescent="0.3">
      <c r="A2140" s="8">
        <f t="shared" si="33"/>
        <v>40991.260416661484</v>
      </c>
      <c r="B2140" s="51">
        <v>893</v>
      </c>
      <c r="C2140" s="51">
        <v>134</v>
      </c>
      <c r="D2140" s="52">
        <v>17.2</v>
      </c>
    </row>
    <row r="2141" spans="1:4" s="9" customFormat="1" x14ac:dyDescent="0.3">
      <c r="A2141" s="8">
        <f t="shared" si="33"/>
        <v>40991.270833328148</v>
      </c>
      <c r="B2141" s="51">
        <v>874</v>
      </c>
      <c r="C2141" s="51">
        <v>134</v>
      </c>
      <c r="D2141" s="52">
        <v>17.3</v>
      </c>
    </row>
    <row r="2142" spans="1:4" s="9" customFormat="1" x14ac:dyDescent="0.3">
      <c r="A2142" s="8">
        <f t="shared" si="33"/>
        <v>40991.281249994812</v>
      </c>
      <c r="B2142" s="51">
        <v>857</v>
      </c>
      <c r="C2142" s="51">
        <v>135</v>
      </c>
      <c r="D2142" s="52">
        <v>17.100000000000001</v>
      </c>
    </row>
    <row r="2143" spans="1:4" s="9" customFormat="1" x14ac:dyDescent="0.3">
      <c r="A2143" s="8">
        <f t="shared" si="33"/>
        <v>40991.291666661476</v>
      </c>
      <c r="B2143" s="51">
        <v>859</v>
      </c>
      <c r="C2143" s="51">
        <v>134</v>
      </c>
      <c r="D2143" s="52">
        <v>17.3</v>
      </c>
    </row>
    <row r="2144" spans="1:4" s="9" customFormat="1" x14ac:dyDescent="0.3">
      <c r="A2144" s="8">
        <f t="shared" si="33"/>
        <v>40991.302083328141</v>
      </c>
      <c r="B2144" s="51">
        <v>905</v>
      </c>
      <c r="C2144" s="51">
        <v>136</v>
      </c>
      <c r="D2144" s="52">
        <v>17.5</v>
      </c>
    </row>
    <row r="2145" spans="1:4" s="9" customFormat="1" x14ac:dyDescent="0.3">
      <c r="A2145" s="8">
        <f t="shared" si="33"/>
        <v>40991.312499994805</v>
      </c>
      <c r="B2145" s="51">
        <v>865</v>
      </c>
      <c r="C2145" s="51">
        <v>135</v>
      </c>
      <c r="D2145" s="52">
        <v>17.399999999999999</v>
      </c>
    </row>
    <row r="2146" spans="1:4" s="9" customFormat="1" x14ac:dyDescent="0.3">
      <c r="A2146" s="8">
        <f t="shared" si="33"/>
        <v>40991.322916661469</v>
      </c>
      <c r="B2146" s="51">
        <v>855</v>
      </c>
      <c r="C2146" s="51">
        <v>135</v>
      </c>
      <c r="D2146" s="52">
        <v>17.5</v>
      </c>
    </row>
    <row r="2147" spans="1:4" s="9" customFormat="1" x14ac:dyDescent="0.3">
      <c r="A2147" s="8">
        <f t="shared" si="33"/>
        <v>40991.333333328133</v>
      </c>
      <c r="B2147" s="51">
        <v>841</v>
      </c>
      <c r="C2147" s="51">
        <v>134</v>
      </c>
      <c r="D2147" s="52">
        <v>17.399999999999999</v>
      </c>
    </row>
    <row r="2148" spans="1:4" s="9" customFormat="1" x14ac:dyDescent="0.3">
      <c r="A2148" s="8">
        <f t="shared" si="33"/>
        <v>40991.343749994798</v>
      </c>
      <c r="B2148" s="51">
        <v>855</v>
      </c>
      <c r="C2148" s="51">
        <v>134</v>
      </c>
      <c r="D2148" s="52">
        <v>17.5</v>
      </c>
    </row>
    <row r="2149" spans="1:4" s="9" customFormat="1" x14ac:dyDescent="0.3">
      <c r="A2149" s="8">
        <f t="shared" si="33"/>
        <v>40991.354166661462</v>
      </c>
      <c r="B2149" s="51">
        <v>860</v>
      </c>
      <c r="C2149" s="51">
        <v>135</v>
      </c>
      <c r="D2149" s="52">
        <v>17.399999999999999</v>
      </c>
    </row>
    <row r="2150" spans="1:4" s="9" customFormat="1" x14ac:dyDescent="0.3">
      <c r="A2150" s="8">
        <f t="shared" si="33"/>
        <v>40991.364583328126</v>
      </c>
      <c r="B2150" s="51">
        <v>861</v>
      </c>
      <c r="C2150" s="51">
        <v>134</v>
      </c>
      <c r="D2150" s="52">
        <v>17.3</v>
      </c>
    </row>
    <row r="2151" spans="1:4" s="9" customFormat="1" x14ac:dyDescent="0.3">
      <c r="A2151" s="8">
        <f t="shared" si="33"/>
        <v>40991.37499999479</v>
      </c>
      <c r="B2151" s="51">
        <v>864</v>
      </c>
      <c r="C2151" s="51">
        <v>133</v>
      </c>
      <c r="D2151" s="52">
        <v>17.399999999999999</v>
      </c>
    </row>
    <row r="2152" spans="1:4" s="9" customFormat="1" x14ac:dyDescent="0.3">
      <c r="A2152" s="8">
        <f t="shared" si="33"/>
        <v>40991.385416661455</v>
      </c>
      <c r="B2152" s="51">
        <v>834</v>
      </c>
      <c r="C2152" s="51">
        <v>134</v>
      </c>
      <c r="D2152" s="52">
        <v>17.3</v>
      </c>
    </row>
    <row r="2153" spans="1:4" s="9" customFormat="1" x14ac:dyDescent="0.3">
      <c r="A2153" s="8">
        <f t="shared" si="33"/>
        <v>40991.395833328119</v>
      </c>
      <c r="B2153" s="51">
        <v>853</v>
      </c>
      <c r="C2153" s="51">
        <v>133</v>
      </c>
      <c r="D2153" s="52">
        <v>17.600000000000001</v>
      </c>
    </row>
    <row r="2154" spans="1:4" s="9" customFormat="1" x14ac:dyDescent="0.3">
      <c r="A2154" s="8">
        <f t="shared" si="33"/>
        <v>40991.406249994783</v>
      </c>
      <c r="B2154" s="51">
        <v>832</v>
      </c>
      <c r="C2154" s="51">
        <v>134</v>
      </c>
      <c r="D2154" s="52">
        <v>17.399999999999999</v>
      </c>
    </row>
    <row r="2155" spans="1:4" s="9" customFormat="1" x14ac:dyDescent="0.3">
      <c r="A2155" s="8">
        <f t="shared" si="33"/>
        <v>40991.416666661447</v>
      </c>
      <c r="B2155" s="51">
        <v>845</v>
      </c>
      <c r="C2155" s="51">
        <v>133</v>
      </c>
      <c r="D2155" s="52">
        <v>17.3</v>
      </c>
    </row>
    <row r="2156" spans="1:4" s="9" customFormat="1" x14ac:dyDescent="0.3">
      <c r="A2156" s="8">
        <f t="shared" si="33"/>
        <v>40991.427083328112</v>
      </c>
      <c r="B2156" s="51">
        <v>864</v>
      </c>
      <c r="C2156" s="51">
        <v>134</v>
      </c>
      <c r="D2156" s="52">
        <v>17.5</v>
      </c>
    </row>
    <row r="2157" spans="1:4" s="9" customFormat="1" x14ac:dyDescent="0.3">
      <c r="A2157" s="8">
        <f t="shared" si="33"/>
        <v>40991.437499994776</v>
      </c>
      <c r="B2157" s="51">
        <v>864</v>
      </c>
      <c r="C2157" s="51">
        <v>134</v>
      </c>
      <c r="D2157" s="52">
        <v>17.600000000000001</v>
      </c>
    </row>
    <row r="2158" spans="1:4" s="9" customFormat="1" x14ac:dyDescent="0.3">
      <c r="A2158" s="8">
        <f t="shared" si="33"/>
        <v>40991.44791666144</v>
      </c>
      <c r="B2158" s="51">
        <v>889</v>
      </c>
      <c r="C2158" s="51">
        <v>133</v>
      </c>
      <c r="D2158" s="52">
        <v>17.3</v>
      </c>
    </row>
    <row r="2159" spans="1:4" s="9" customFormat="1" x14ac:dyDescent="0.3">
      <c r="A2159" s="8">
        <f t="shared" si="33"/>
        <v>40991.458333328104</v>
      </c>
      <c r="B2159" s="51">
        <v>866</v>
      </c>
      <c r="C2159" s="51">
        <v>133</v>
      </c>
      <c r="D2159" s="52">
        <v>17.5</v>
      </c>
    </row>
    <row r="2160" spans="1:4" s="9" customFormat="1" x14ac:dyDescent="0.3">
      <c r="A2160" s="8">
        <f t="shared" si="33"/>
        <v>40991.468749994769</v>
      </c>
      <c r="B2160" s="51">
        <v>908</v>
      </c>
      <c r="C2160" s="51">
        <v>132</v>
      </c>
      <c r="D2160" s="52">
        <v>17.399999999999999</v>
      </c>
    </row>
    <row r="2161" spans="1:4" s="9" customFormat="1" x14ac:dyDescent="0.3">
      <c r="A2161" s="8">
        <f t="shared" si="33"/>
        <v>40991.479166661433</v>
      </c>
      <c r="B2161" s="51">
        <v>864</v>
      </c>
      <c r="C2161" s="51">
        <v>133</v>
      </c>
      <c r="D2161" s="52">
        <v>17.600000000000001</v>
      </c>
    </row>
    <row r="2162" spans="1:4" s="9" customFormat="1" x14ac:dyDescent="0.3">
      <c r="A2162" s="8">
        <f t="shared" si="33"/>
        <v>40991.489583328097</v>
      </c>
      <c r="B2162" s="51">
        <v>869</v>
      </c>
      <c r="C2162" s="51">
        <v>132</v>
      </c>
      <c r="D2162" s="52">
        <v>17.5</v>
      </c>
    </row>
    <row r="2163" spans="1:4" s="9" customFormat="1" x14ac:dyDescent="0.3">
      <c r="A2163" s="8">
        <f t="shared" si="33"/>
        <v>40991.499999994761</v>
      </c>
      <c r="B2163" s="51">
        <v>865</v>
      </c>
      <c r="C2163" s="51">
        <v>134</v>
      </c>
      <c r="D2163" s="52">
        <v>17.600000000000001</v>
      </c>
    </row>
    <row r="2164" spans="1:4" s="9" customFormat="1" x14ac:dyDescent="0.3">
      <c r="A2164" s="8">
        <f t="shared" si="33"/>
        <v>40991.510416661426</v>
      </c>
      <c r="B2164" s="51">
        <v>873</v>
      </c>
      <c r="C2164" s="51">
        <v>130</v>
      </c>
      <c r="D2164" s="52">
        <v>17.399999999999999</v>
      </c>
    </row>
    <row r="2165" spans="1:4" s="9" customFormat="1" x14ac:dyDescent="0.3">
      <c r="A2165" s="8">
        <f t="shared" si="33"/>
        <v>40991.52083332809</v>
      </c>
      <c r="B2165" s="51">
        <v>900</v>
      </c>
      <c r="C2165" s="51">
        <v>132</v>
      </c>
      <c r="D2165" s="52">
        <v>17.399999999999999</v>
      </c>
    </row>
    <row r="2166" spans="1:4" s="9" customFormat="1" x14ac:dyDescent="0.3">
      <c r="A2166" s="8">
        <f t="shared" si="33"/>
        <v>40991.531249994754</v>
      </c>
      <c r="B2166" s="51">
        <v>885</v>
      </c>
      <c r="C2166" s="51">
        <v>132</v>
      </c>
      <c r="D2166" s="52">
        <v>17.3</v>
      </c>
    </row>
    <row r="2167" spans="1:4" s="9" customFormat="1" x14ac:dyDescent="0.3">
      <c r="A2167" s="8">
        <f t="shared" si="33"/>
        <v>40991.541666661418</v>
      </c>
      <c r="B2167" s="51">
        <v>875</v>
      </c>
      <c r="C2167" s="51">
        <v>132</v>
      </c>
      <c r="D2167" s="52">
        <v>17.2</v>
      </c>
    </row>
    <row r="2168" spans="1:4" s="9" customFormat="1" x14ac:dyDescent="0.3">
      <c r="A2168" s="8">
        <f t="shared" si="33"/>
        <v>40991.552083328083</v>
      </c>
      <c r="B2168" s="51">
        <v>888</v>
      </c>
      <c r="C2168" s="51">
        <v>132</v>
      </c>
      <c r="D2168" s="52">
        <v>17.600000000000001</v>
      </c>
    </row>
    <row r="2169" spans="1:4" s="9" customFormat="1" x14ac:dyDescent="0.3">
      <c r="A2169" s="8">
        <f t="shared" si="33"/>
        <v>40991.562499994747</v>
      </c>
      <c r="B2169" s="51">
        <v>913</v>
      </c>
      <c r="C2169" s="51">
        <v>132</v>
      </c>
      <c r="D2169" s="52">
        <v>17.2</v>
      </c>
    </row>
    <row r="2170" spans="1:4" s="9" customFormat="1" x14ac:dyDescent="0.3">
      <c r="A2170" s="8">
        <f t="shared" si="33"/>
        <v>40991.572916661411</v>
      </c>
      <c r="B2170" s="51">
        <v>920</v>
      </c>
      <c r="C2170" s="51">
        <v>133</v>
      </c>
      <c r="D2170" s="52">
        <v>17.5</v>
      </c>
    </row>
    <row r="2171" spans="1:4" s="9" customFormat="1" x14ac:dyDescent="0.3">
      <c r="A2171" s="8">
        <f t="shared" si="33"/>
        <v>40991.583333328075</v>
      </c>
      <c r="B2171" s="51">
        <v>887</v>
      </c>
      <c r="C2171" s="51">
        <v>132</v>
      </c>
      <c r="D2171" s="52">
        <v>17.2</v>
      </c>
    </row>
    <row r="2172" spans="1:4" s="9" customFormat="1" x14ac:dyDescent="0.3">
      <c r="A2172" s="8">
        <f t="shared" si="33"/>
        <v>40991.593749994739</v>
      </c>
      <c r="B2172" s="51">
        <v>884</v>
      </c>
      <c r="C2172" s="51">
        <v>132</v>
      </c>
      <c r="D2172" s="52">
        <v>17.2</v>
      </c>
    </row>
    <row r="2173" spans="1:4" s="9" customFormat="1" x14ac:dyDescent="0.3">
      <c r="A2173" s="8">
        <f t="shared" si="33"/>
        <v>40991.604166661404</v>
      </c>
      <c r="B2173" s="51">
        <v>862</v>
      </c>
      <c r="C2173" s="51">
        <v>134</v>
      </c>
      <c r="D2173" s="52">
        <v>17.2</v>
      </c>
    </row>
    <row r="2174" spans="1:4" s="9" customFormat="1" x14ac:dyDescent="0.3">
      <c r="A2174" s="8">
        <f t="shared" si="33"/>
        <v>40991.614583328068</v>
      </c>
      <c r="B2174" s="51">
        <v>897</v>
      </c>
      <c r="C2174" s="51">
        <v>133</v>
      </c>
      <c r="D2174" s="52">
        <v>17.100000000000001</v>
      </c>
    </row>
    <row r="2175" spans="1:4" s="9" customFormat="1" x14ac:dyDescent="0.3">
      <c r="A2175" s="8">
        <f t="shared" si="33"/>
        <v>40991.624999994732</v>
      </c>
      <c r="B2175" s="51">
        <v>874</v>
      </c>
      <c r="C2175" s="51">
        <v>134</v>
      </c>
      <c r="D2175" s="52">
        <v>17.3</v>
      </c>
    </row>
    <row r="2176" spans="1:4" s="9" customFormat="1" x14ac:dyDescent="0.3">
      <c r="A2176" s="8">
        <f t="shared" si="33"/>
        <v>40991.635416661396</v>
      </c>
      <c r="B2176" s="51">
        <v>913</v>
      </c>
      <c r="C2176" s="51">
        <v>135</v>
      </c>
      <c r="D2176" s="52">
        <v>17.3</v>
      </c>
    </row>
    <row r="2177" spans="1:4" s="9" customFormat="1" x14ac:dyDescent="0.3">
      <c r="A2177" s="8">
        <f t="shared" si="33"/>
        <v>40991.645833328061</v>
      </c>
      <c r="B2177" s="51">
        <v>881</v>
      </c>
      <c r="C2177" s="51">
        <v>134</v>
      </c>
      <c r="D2177" s="52">
        <v>17.600000000000001</v>
      </c>
    </row>
    <row r="2178" spans="1:4" s="9" customFormat="1" x14ac:dyDescent="0.3">
      <c r="A2178" s="8">
        <f t="shared" si="33"/>
        <v>40991.656249994725</v>
      </c>
      <c r="B2178" s="51">
        <v>867</v>
      </c>
      <c r="C2178" s="51">
        <v>133</v>
      </c>
      <c r="D2178" s="52">
        <v>17.3</v>
      </c>
    </row>
    <row r="2179" spans="1:4" s="9" customFormat="1" x14ac:dyDescent="0.3">
      <c r="A2179" s="8">
        <f t="shared" si="33"/>
        <v>40991.666666661389</v>
      </c>
      <c r="B2179" s="51">
        <v>905</v>
      </c>
      <c r="C2179" s="51">
        <v>134</v>
      </c>
      <c r="D2179" s="52">
        <v>17.2</v>
      </c>
    </row>
    <row r="2180" spans="1:4" s="9" customFormat="1" x14ac:dyDescent="0.3">
      <c r="A2180" s="8">
        <f t="shared" si="33"/>
        <v>40991.677083328053</v>
      </c>
      <c r="B2180" s="51">
        <v>898</v>
      </c>
      <c r="C2180" s="51">
        <v>135</v>
      </c>
      <c r="D2180" s="52">
        <v>17.399999999999999</v>
      </c>
    </row>
    <row r="2181" spans="1:4" s="9" customFormat="1" x14ac:dyDescent="0.3">
      <c r="A2181" s="8">
        <f t="shared" ref="A2181:A2244" si="34">A2180+1/24/4</f>
        <v>40991.687499994718</v>
      </c>
      <c r="B2181" s="51">
        <v>898</v>
      </c>
      <c r="C2181" s="51">
        <v>134</v>
      </c>
      <c r="D2181" s="52">
        <v>17.8</v>
      </c>
    </row>
    <row r="2182" spans="1:4" s="9" customFormat="1" x14ac:dyDescent="0.3">
      <c r="A2182" s="8">
        <f t="shared" si="34"/>
        <v>40991.697916661382</v>
      </c>
      <c r="B2182" s="51">
        <v>931</v>
      </c>
      <c r="C2182" s="51">
        <v>132</v>
      </c>
      <c r="D2182" s="52">
        <v>17.100000000000001</v>
      </c>
    </row>
    <row r="2183" spans="1:4" s="9" customFormat="1" x14ac:dyDescent="0.3">
      <c r="A2183" s="8">
        <f t="shared" si="34"/>
        <v>40991.708333328046</v>
      </c>
      <c r="B2183" s="51">
        <v>900</v>
      </c>
      <c r="C2183" s="51">
        <v>135</v>
      </c>
      <c r="D2183" s="52">
        <v>17.399999999999999</v>
      </c>
    </row>
    <row r="2184" spans="1:4" s="9" customFormat="1" x14ac:dyDescent="0.3">
      <c r="A2184" s="8">
        <f t="shared" si="34"/>
        <v>40991.71874999471</v>
      </c>
      <c r="B2184" s="51">
        <v>883</v>
      </c>
      <c r="C2184" s="51">
        <v>136</v>
      </c>
      <c r="D2184" s="52">
        <v>17.2</v>
      </c>
    </row>
    <row r="2185" spans="1:4" s="9" customFormat="1" x14ac:dyDescent="0.3">
      <c r="A2185" s="8">
        <f t="shared" si="34"/>
        <v>40991.729166661375</v>
      </c>
      <c r="B2185" s="51">
        <v>883</v>
      </c>
      <c r="C2185" s="51">
        <v>135</v>
      </c>
      <c r="D2185" s="52">
        <v>17.3</v>
      </c>
    </row>
    <row r="2186" spans="1:4" s="9" customFormat="1" x14ac:dyDescent="0.3">
      <c r="A2186" s="8">
        <f t="shared" si="34"/>
        <v>40991.739583328039</v>
      </c>
      <c r="B2186" s="51">
        <v>942</v>
      </c>
      <c r="C2186" s="51">
        <v>134</v>
      </c>
      <c r="D2186" s="52">
        <v>17.3</v>
      </c>
    </row>
    <row r="2187" spans="1:4" s="9" customFormat="1" x14ac:dyDescent="0.3">
      <c r="A2187" s="8">
        <f t="shared" si="34"/>
        <v>40991.749999994703</v>
      </c>
      <c r="B2187" s="51">
        <v>887</v>
      </c>
      <c r="C2187" s="51">
        <v>135</v>
      </c>
      <c r="D2187" s="52">
        <v>16.899999999999999</v>
      </c>
    </row>
    <row r="2188" spans="1:4" s="9" customFormat="1" x14ac:dyDescent="0.3">
      <c r="A2188" s="8">
        <f t="shared" si="34"/>
        <v>40991.760416661367</v>
      </c>
      <c r="B2188" s="51">
        <v>887</v>
      </c>
      <c r="C2188" s="51">
        <v>133</v>
      </c>
      <c r="D2188" s="52">
        <v>16.899999999999999</v>
      </c>
    </row>
    <row r="2189" spans="1:4" s="9" customFormat="1" x14ac:dyDescent="0.3">
      <c r="A2189" s="8">
        <f t="shared" si="34"/>
        <v>40991.770833328032</v>
      </c>
      <c r="B2189" s="51">
        <v>912</v>
      </c>
      <c r="C2189" s="51">
        <v>133</v>
      </c>
      <c r="D2189" s="52">
        <v>17.100000000000001</v>
      </c>
    </row>
    <row r="2190" spans="1:4" s="9" customFormat="1" x14ac:dyDescent="0.3">
      <c r="A2190" s="8">
        <f t="shared" si="34"/>
        <v>40991.781249994696</v>
      </c>
      <c r="B2190" s="51">
        <v>865</v>
      </c>
      <c r="C2190" s="51">
        <v>133</v>
      </c>
      <c r="D2190" s="52">
        <v>16.899999999999999</v>
      </c>
    </row>
    <row r="2191" spans="1:4" s="9" customFormat="1" x14ac:dyDescent="0.3">
      <c r="A2191" s="8">
        <f t="shared" si="34"/>
        <v>40991.79166666136</v>
      </c>
      <c r="B2191" s="51">
        <v>905</v>
      </c>
      <c r="C2191" s="51">
        <v>134</v>
      </c>
      <c r="D2191" s="52">
        <v>16.8</v>
      </c>
    </row>
    <row r="2192" spans="1:4" s="9" customFormat="1" x14ac:dyDescent="0.3">
      <c r="A2192" s="8">
        <f t="shared" si="34"/>
        <v>40991.802083328024</v>
      </c>
      <c r="B2192" s="51">
        <v>869</v>
      </c>
      <c r="C2192" s="51">
        <v>134</v>
      </c>
      <c r="D2192" s="52">
        <v>16.7</v>
      </c>
    </row>
    <row r="2193" spans="1:4" s="9" customFormat="1" x14ac:dyDescent="0.3">
      <c r="A2193" s="8">
        <f t="shared" si="34"/>
        <v>40991.812499994689</v>
      </c>
      <c r="B2193" s="51">
        <v>856</v>
      </c>
      <c r="C2193" s="51">
        <v>132</v>
      </c>
      <c r="D2193" s="52">
        <v>17</v>
      </c>
    </row>
    <row r="2194" spans="1:4" s="9" customFormat="1" x14ac:dyDescent="0.3">
      <c r="A2194" s="8">
        <f t="shared" si="34"/>
        <v>40991.822916661353</v>
      </c>
      <c r="B2194" s="51">
        <v>853</v>
      </c>
      <c r="C2194" s="51">
        <v>134</v>
      </c>
      <c r="D2194" s="52">
        <v>16.8</v>
      </c>
    </row>
    <row r="2195" spans="1:4" s="9" customFormat="1" x14ac:dyDescent="0.3">
      <c r="A2195" s="8">
        <f t="shared" si="34"/>
        <v>40991.833333328017</v>
      </c>
      <c r="B2195" s="51">
        <v>857</v>
      </c>
      <c r="C2195" s="51">
        <v>133</v>
      </c>
      <c r="D2195" s="52">
        <v>16.8</v>
      </c>
    </row>
    <row r="2196" spans="1:4" s="9" customFormat="1" x14ac:dyDescent="0.3">
      <c r="A2196" s="8">
        <f t="shared" si="34"/>
        <v>40991.843749994681</v>
      </c>
      <c r="B2196" s="51">
        <v>876</v>
      </c>
      <c r="C2196" s="51">
        <v>133</v>
      </c>
      <c r="D2196" s="52">
        <v>16.8</v>
      </c>
    </row>
    <row r="2197" spans="1:4" s="9" customFormat="1" x14ac:dyDescent="0.3">
      <c r="A2197" s="8">
        <f t="shared" si="34"/>
        <v>40991.854166661346</v>
      </c>
      <c r="B2197" s="51">
        <v>868</v>
      </c>
      <c r="C2197" s="51">
        <v>132</v>
      </c>
      <c r="D2197" s="52">
        <v>17.100000000000001</v>
      </c>
    </row>
    <row r="2198" spans="1:4" s="9" customFormat="1" x14ac:dyDescent="0.3">
      <c r="A2198" s="8">
        <f t="shared" si="34"/>
        <v>40991.86458332801</v>
      </c>
      <c r="B2198" s="51">
        <v>852</v>
      </c>
      <c r="C2198" s="51">
        <v>132</v>
      </c>
      <c r="D2198" s="52">
        <v>17.100000000000001</v>
      </c>
    </row>
    <row r="2199" spans="1:4" s="9" customFormat="1" x14ac:dyDescent="0.3">
      <c r="A2199" s="8">
        <f t="shared" si="34"/>
        <v>40991.874999994674</v>
      </c>
      <c r="B2199" s="51">
        <v>857</v>
      </c>
      <c r="C2199" s="51">
        <v>134</v>
      </c>
      <c r="D2199" s="52">
        <v>16.600000000000001</v>
      </c>
    </row>
    <row r="2200" spans="1:4" s="9" customFormat="1" x14ac:dyDescent="0.3">
      <c r="A2200" s="8">
        <f t="shared" si="34"/>
        <v>40991.885416661338</v>
      </c>
      <c r="B2200" s="51">
        <v>871</v>
      </c>
      <c r="C2200" s="51">
        <v>134</v>
      </c>
      <c r="D2200" s="52">
        <v>17</v>
      </c>
    </row>
    <row r="2201" spans="1:4" s="9" customFormat="1" x14ac:dyDescent="0.3">
      <c r="A2201" s="8">
        <f t="shared" si="34"/>
        <v>40991.895833328002</v>
      </c>
      <c r="B2201" s="51">
        <v>835</v>
      </c>
      <c r="C2201" s="51">
        <v>132</v>
      </c>
      <c r="D2201" s="52">
        <v>16.8</v>
      </c>
    </row>
    <row r="2202" spans="1:4" s="9" customFormat="1" x14ac:dyDescent="0.3">
      <c r="A2202" s="8">
        <f t="shared" si="34"/>
        <v>40991.906249994667</v>
      </c>
      <c r="B2202" s="51">
        <v>860</v>
      </c>
      <c r="C2202" s="51">
        <v>133</v>
      </c>
      <c r="D2202" s="52">
        <v>16.899999999999999</v>
      </c>
    </row>
    <row r="2203" spans="1:4" s="9" customFormat="1" x14ac:dyDescent="0.3">
      <c r="A2203" s="8">
        <f t="shared" si="34"/>
        <v>40991.916666661331</v>
      </c>
      <c r="B2203" s="51">
        <v>854</v>
      </c>
      <c r="C2203" s="51">
        <v>134</v>
      </c>
      <c r="D2203" s="52">
        <v>16.899999999999999</v>
      </c>
    </row>
    <row r="2204" spans="1:4" s="9" customFormat="1" x14ac:dyDescent="0.3">
      <c r="A2204" s="8">
        <f t="shared" si="34"/>
        <v>40991.927083327995</v>
      </c>
      <c r="B2204" s="51">
        <v>868</v>
      </c>
      <c r="C2204" s="51">
        <v>133</v>
      </c>
      <c r="D2204" s="52">
        <v>17.100000000000001</v>
      </c>
    </row>
    <row r="2205" spans="1:4" s="9" customFormat="1" x14ac:dyDescent="0.3">
      <c r="A2205" s="8">
        <f t="shared" si="34"/>
        <v>40991.937499994659</v>
      </c>
      <c r="B2205" s="51">
        <v>820</v>
      </c>
      <c r="C2205" s="51">
        <v>132</v>
      </c>
      <c r="D2205" s="52">
        <v>16.899999999999999</v>
      </c>
    </row>
    <row r="2206" spans="1:4" s="9" customFormat="1" x14ac:dyDescent="0.3">
      <c r="A2206" s="8">
        <f t="shared" si="34"/>
        <v>40991.947916661324</v>
      </c>
      <c r="B2206" s="51">
        <v>825</v>
      </c>
      <c r="C2206" s="51">
        <v>132</v>
      </c>
      <c r="D2206" s="52">
        <v>16.8</v>
      </c>
    </row>
    <row r="2207" spans="1:4" s="9" customFormat="1" x14ac:dyDescent="0.3">
      <c r="A2207" s="8">
        <f t="shared" si="34"/>
        <v>40991.958333327988</v>
      </c>
      <c r="B2207" s="51">
        <v>846</v>
      </c>
      <c r="C2207" s="51">
        <v>132</v>
      </c>
      <c r="D2207" s="52">
        <v>16.8</v>
      </c>
    </row>
    <row r="2208" spans="1:4" s="9" customFormat="1" x14ac:dyDescent="0.3">
      <c r="A2208" s="8">
        <f t="shared" si="34"/>
        <v>40991.968749994652</v>
      </c>
      <c r="B2208" s="51">
        <v>851</v>
      </c>
      <c r="C2208" s="51">
        <v>133</v>
      </c>
      <c r="D2208" s="52">
        <v>17.100000000000001</v>
      </c>
    </row>
    <row r="2209" spans="1:4" s="9" customFormat="1" x14ac:dyDescent="0.3">
      <c r="A2209" s="8">
        <f t="shared" si="34"/>
        <v>40991.979166661316</v>
      </c>
      <c r="B2209" s="51">
        <v>862</v>
      </c>
      <c r="C2209" s="51">
        <v>132</v>
      </c>
      <c r="D2209" s="52">
        <v>17.2</v>
      </c>
    </row>
    <row r="2210" spans="1:4" s="9" customFormat="1" x14ac:dyDescent="0.3">
      <c r="A2210" s="8">
        <f t="shared" si="34"/>
        <v>40991.989583327981</v>
      </c>
      <c r="B2210" s="51">
        <v>816</v>
      </c>
      <c r="C2210" s="51">
        <v>134</v>
      </c>
      <c r="D2210" s="52">
        <v>16.899999999999999</v>
      </c>
    </row>
    <row r="2211" spans="1:4" s="9" customFormat="1" x14ac:dyDescent="0.3">
      <c r="A2211" s="8">
        <f t="shared" si="34"/>
        <v>40991.999999994645</v>
      </c>
      <c r="B2211" s="51">
        <v>826</v>
      </c>
      <c r="C2211" s="51">
        <v>134</v>
      </c>
      <c r="D2211" s="52">
        <v>17</v>
      </c>
    </row>
    <row r="2212" spans="1:4" s="9" customFormat="1" x14ac:dyDescent="0.3">
      <c r="A2212" s="8">
        <f t="shared" si="34"/>
        <v>40992.010416661309</v>
      </c>
      <c r="B2212" s="51">
        <v>874</v>
      </c>
      <c r="C2212" s="51">
        <v>134</v>
      </c>
      <c r="D2212" s="52">
        <v>16.8</v>
      </c>
    </row>
    <row r="2213" spans="1:4" s="9" customFormat="1" x14ac:dyDescent="0.3">
      <c r="A2213" s="8">
        <f t="shared" si="34"/>
        <v>40992.020833327973</v>
      </c>
      <c r="B2213" s="51">
        <v>871</v>
      </c>
      <c r="C2213" s="51">
        <v>133</v>
      </c>
      <c r="D2213" s="52">
        <v>16.899999999999999</v>
      </c>
    </row>
    <row r="2214" spans="1:4" s="9" customFormat="1" x14ac:dyDescent="0.3">
      <c r="A2214" s="8">
        <f t="shared" si="34"/>
        <v>40992.031249994638</v>
      </c>
      <c r="B2214" s="51">
        <v>885</v>
      </c>
      <c r="C2214" s="51">
        <v>134</v>
      </c>
      <c r="D2214" s="52">
        <v>17.100000000000001</v>
      </c>
    </row>
    <row r="2215" spans="1:4" s="9" customFormat="1" x14ac:dyDescent="0.3">
      <c r="A2215" s="8">
        <f t="shared" si="34"/>
        <v>40992.041666661302</v>
      </c>
      <c r="B2215" s="51">
        <v>894</v>
      </c>
      <c r="C2215" s="51">
        <v>133</v>
      </c>
      <c r="D2215" s="52">
        <v>17</v>
      </c>
    </row>
    <row r="2216" spans="1:4" s="9" customFormat="1" x14ac:dyDescent="0.3">
      <c r="A2216" s="8">
        <f t="shared" si="34"/>
        <v>40992.052083327966</v>
      </c>
      <c r="B2216" s="51">
        <v>866</v>
      </c>
      <c r="C2216" s="51">
        <v>134</v>
      </c>
      <c r="D2216" s="52">
        <v>16.899999999999999</v>
      </c>
    </row>
    <row r="2217" spans="1:4" s="9" customFormat="1" x14ac:dyDescent="0.3">
      <c r="A2217" s="8">
        <f t="shared" si="34"/>
        <v>40992.06249999463</v>
      </c>
      <c r="B2217" s="51">
        <v>918</v>
      </c>
      <c r="C2217" s="51">
        <v>134</v>
      </c>
      <c r="D2217" s="52">
        <v>16.8</v>
      </c>
    </row>
    <row r="2218" spans="1:4" s="9" customFormat="1" x14ac:dyDescent="0.3">
      <c r="A2218" s="8">
        <f t="shared" si="34"/>
        <v>40992.072916661295</v>
      </c>
      <c r="B2218" s="51">
        <v>919</v>
      </c>
      <c r="C2218" s="51">
        <v>133</v>
      </c>
      <c r="D2218" s="52">
        <v>17.3</v>
      </c>
    </row>
    <row r="2219" spans="1:4" s="9" customFormat="1" x14ac:dyDescent="0.3">
      <c r="A2219" s="8">
        <f t="shared" si="34"/>
        <v>40992.083333327959</v>
      </c>
      <c r="B2219" s="51">
        <v>843</v>
      </c>
      <c r="C2219" s="51">
        <v>134</v>
      </c>
      <c r="D2219" s="52">
        <v>17</v>
      </c>
    </row>
    <row r="2220" spans="1:4" s="9" customFormat="1" x14ac:dyDescent="0.3">
      <c r="A2220" s="8">
        <f t="shared" si="34"/>
        <v>40992.093749994623</v>
      </c>
      <c r="B2220" s="51">
        <v>869</v>
      </c>
      <c r="C2220" s="51">
        <v>134</v>
      </c>
      <c r="D2220" s="52">
        <v>17</v>
      </c>
    </row>
    <row r="2221" spans="1:4" s="9" customFormat="1" x14ac:dyDescent="0.3">
      <c r="A2221" s="8">
        <f t="shared" si="34"/>
        <v>40992.104166661287</v>
      </c>
      <c r="B2221" s="51">
        <v>864</v>
      </c>
      <c r="C2221" s="51">
        <v>134</v>
      </c>
      <c r="D2221" s="52">
        <v>16.899999999999999</v>
      </c>
    </row>
    <row r="2222" spans="1:4" s="9" customFormat="1" x14ac:dyDescent="0.3">
      <c r="A2222" s="8">
        <f t="shared" si="34"/>
        <v>40992.114583327952</v>
      </c>
      <c r="B2222" s="51">
        <v>836</v>
      </c>
      <c r="C2222" s="51">
        <v>134</v>
      </c>
      <c r="D2222" s="52">
        <v>17.100000000000001</v>
      </c>
    </row>
    <row r="2223" spans="1:4" s="9" customFormat="1" x14ac:dyDescent="0.3">
      <c r="A2223" s="8">
        <f t="shared" si="34"/>
        <v>40992.124999994616</v>
      </c>
      <c r="B2223" s="51">
        <v>815</v>
      </c>
      <c r="C2223" s="51">
        <v>132</v>
      </c>
      <c r="D2223" s="52">
        <v>16.899999999999999</v>
      </c>
    </row>
    <row r="2224" spans="1:4" s="9" customFormat="1" x14ac:dyDescent="0.3">
      <c r="A2224" s="8">
        <f t="shared" si="34"/>
        <v>40992.13541666128</v>
      </c>
      <c r="B2224" s="51">
        <v>871</v>
      </c>
      <c r="C2224" s="51">
        <v>132</v>
      </c>
      <c r="D2224" s="52">
        <v>16.8</v>
      </c>
    </row>
    <row r="2225" spans="1:4" s="9" customFormat="1" x14ac:dyDescent="0.3">
      <c r="A2225" s="8">
        <f t="shared" si="34"/>
        <v>40992.145833327944</v>
      </c>
      <c r="B2225" s="51">
        <v>853</v>
      </c>
      <c r="C2225" s="51">
        <v>132</v>
      </c>
      <c r="D2225" s="52">
        <v>17</v>
      </c>
    </row>
    <row r="2226" spans="1:4" s="9" customFormat="1" x14ac:dyDescent="0.3">
      <c r="A2226" s="8">
        <f t="shared" si="34"/>
        <v>40992.156249994609</v>
      </c>
      <c r="B2226" s="51">
        <v>797</v>
      </c>
      <c r="C2226" s="51">
        <v>134</v>
      </c>
      <c r="D2226" s="52">
        <v>17</v>
      </c>
    </row>
    <row r="2227" spans="1:4" s="9" customFormat="1" x14ac:dyDescent="0.3">
      <c r="A2227" s="8">
        <f t="shared" si="34"/>
        <v>40992.166666661273</v>
      </c>
      <c r="B2227" s="51">
        <v>842</v>
      </c>
      <c r="C2227" s="51">
        <v>134</v>
      </c>
      <c r="D2227" s="52">
        <v>16.899999999999999</v>
      </c>
    </row>
    <row r="2228" spans="1:4" s="9" customFormat="1" x14ac:dyDescent="0.3">
      <c r="A2228" s="8">
        <f t="shared" si="34"/>
        <v>40992.177083327937</v>
      </c>
      <c r="B2228" s="51">
        <v>831</v>
      </c>
      <c r="C2228" s="51">
        <v>135</v>
      </c>
      <c r="D2228" s="52">
        <v>17</v>
      </c>
    </row>
    <row r="2229" spans="1:4" s="9" customFormat="1" x14ac:dyDescent="0.3">
      <c r="A2229" s="8">
        <f t="shared" si="34"/>
        <v>40992.187499994601</v>
      </c>
      <c r="B2229" s="51">
        <v>860</v>
      </c>
      <c r="C2229" s="51">
        <v>132</v>
      </c>
      <c r="D2229" s="52">
        <v>16.8</v>
      </c>
    </row>
    <row r="2230" spans="1:4" s="9" customFormat="1" x14ac:dyDescent="0.3">
      <c r="A2230" s="8">
        <f t="shared" si="34"/>
        <v>40992.197916661265</v>
      </c>
      <c r="B2230" s="51">
        <v>836</v>
      </c>
      <c r="C2230" s="51">
        <v>134</v>
      </c>
      <c r="D2230" s="52">
        <v>16.899999999999999</v>
      </c>
    </row>
    <row r="2231" spans="1:4" s="9" customFormat="1" x14ac:dyDescent="0.3">
      <c r="A2231" s="8">
        <f t="shared" si="34"/>
        <v>40992.20833332793</v>
      </c>
      <c r="B2231" s="51">
        <v>826</v>
      </c>
      <c r="C2231" s="51">
        <v>134</v>
      </c>
      <c r="D2231" s="52">
        <v>16.899999999999999</v>
      </c>
    </row>
    <row r="2232" spans="1:4" s="9" customFormat="1" x14ac:dyDescent="0.3">
      <c r="A2232" s="8">
        <f t="shared" si="34"/>
        <v>40992.218749994594</v>
      </c>
      <c r="B2232" s="51">
        <v>862</v>
      </c>
      <c r="C2232" s="51">
        <v>134</v>
      </c>
      <c r="D2232" s="52">
        <v>16.8</v>
      </c>
    </row>
    <row r="2233" spans="1:4" s="9" customFormat="1" x14ac:dyDescent="0.3">
      <c r="A2233" s="8">
        <f t="shared" si="34"/>
        <v>40992.229166661258</v>
      </c>
      <c r="B2233" s="51">
        <v>859</v>
      </c>
      <c r="C2233" s="51">
        <v>134</v>
      </c>
      <c r="D2233" s="52">
        <v>16.899999999999999</v>
      </c>
    </row>
    <row r="2234" spans="1:4" s="9" customFormat="1" x14ac:dyDescent="0.3">
      <c r="A2234" s="8">
        <f t="shared" si="34"/>
        <v>40992.239583327922</v>
      </c>
      <c r="B2234" s="51">
        <v>826</v>
      </c>
      <c r="C2234" s="51">
        <v>134</v>
      </c>
      <c r="D2234" s="52">
        <v>16.899999999999999</v>
      </c>
    </row>
    <row r="2235" spans="1:4" s="9" customFormat="1" x14ac:dyDescent="0.3">
      <c r="A2235" s="8">
        <f t="shared" si="34"/>
        <v>40992.249999994587</v>
      </c>
      <c r="B2235" s="51">
        <v>848</v>
      </c>
      <c r="C2235" s="51">
        <v>133</v>
      </c>
      <c r="D2235" s="52">
        <v>16.8</v>
      </c>
    </row>
    <row r="2236" spans="1:4" s="9" customFormat="1" x14ac:dyDescent="0.3">
      <c r="A2236" s="8">
        <f t="shared" si="34"/>
        <v>40992.260416661251</v>
      </c>
      <c r="B2236" s="51">
        <v>848</v>
      </c>
      <c r="C2236" s="51">
        <v>135</v>
      </c>
      <c r="D2236" s="52">
        <v>17.100000000000001</v>
      </c>
    </row>
    <row r="2237" spans="1:4" s="9" customFormat="1" x14ac:dyDescent="0.3">
      <c r="A2237" s="8">
        <f t="shared" si="34"/>
        <v>40992.270833327915</v>
      </c>
      <c r="B2237" s="51">
        <v>854</v>
      </c>
      <c r="C2237" s="51">
        <v>134</v>
      </c>
      <c r="D2237" s="52">
        <v>17</v>
      </c>
    </row>
    <row r="2238" spans="1:4" s="9" customFormat="1" x14ac:dyDescent="0.3">
      <c r="A2238" s="8">
        <f t="shared" si="34"/>
        <v>40992.281249994579</v>
      </c>
      <c r="B2238" s="51">
        <v>815</v>
      </c>
      <c r="C2238" s="51">
        <v>133</v>
      </c>
      <c r="D2238" s="52">
        <v>17</v>
      </c>
    </row>
    <row r="2239" spans="1:4" s="9" customFormat="1" x14ac:dyDescent="0.3">
      <c r="A2239" s="8">
        <f t="shared" si="34"/>
        <v>40992.291666661244</v>
      </c>
      <c r="B2239" s="51">
        <v>817</v>
      </c>
      <c r="C2239" s="51">
        <v>135</v>
      </c>
      <c r="D2239" s="52">
        <v>16.8</v>
      </c>
    </row>
    <row r="2240" spans="1:4" s="9" customFormat="1" x14ac:dyDescent="0.3">
      <c r="A2240" s="8">
        <f t="shared" si="34"/>
        <v>40992.302083327908</v>
      </c>
      <c r="B2240" s="51">
        <v>848</v>
      </c>
      <c r="C2240" s="51">
        <v>134</v>
      </c>
      <c r="D2240" s="52">
        <v>16.7</v>
      </c>
    </row>
    <row r="2241" spans="1:4" s="9" customFormat="1" x14ac:dyDescent="0.3">
      <c r="A2241" s="8">
        <f t="shared" si="34"/>
        <v>40992.312499994572</v>
      </c>
      <c r="B2241" s="51">
        <v>854</v>
      </c>
      <c r="C2241" s="51">
        <v>133</v>
      </c>
      <c r="D2241" s="52">
        <v>16.7</v>
      </c>
    </row>
    <row r="2242" spans="1:4" s="9" customFormat="1" x14ac:dyDescent="0.3">
      <c r="A2242" s="8">
        <f t="shared" si="34"/>
        <v>40992.322916661236</v>
      </c>
      <c r="B2242" s="51">
        <v>827</v>
      </c>
      <c r="C2242" s="51">
        <v>134</v>
      </c>
      <c r="D2242" s="52">
        <v>16.8</v>
      </c>
    </row>
    <row r="2243" spans="1:4" s="9" customFormat="1" x14ac:dyDescent="0.3">
      <c r="A2243" s="8">
        <f t="shared" si="34"/>
        <v>40992.333333327901</v>
      </c>
      <c r="B2243" s="51">
        <v>853</v>
      </c>
      <c r="C2243" s="51">
        <v>134</v>
      </c>
      <c r="D2243" s="52">
        <v>16.7</v>
      </c>
    </row>
    <row r="2244" spans="1:4" s="9" customFormat="1" x14ac:dyDescent="0.3">
      <c r="A2244" s="8">
        <f t="shared" si="34"/>
        <v>40992.343749994565</v>
      </c>
      <c r="B2244" s="51">
        <v>840</v>
      </c>
      <c r="C2244" s="51">
        <v>133</v>
      </c>
      <c r="D2244" s="52">
        <v>16.7</v>
      </c>
    </row>
    <row r="2245" spans="1:4" s="9" customFormat="1" x14ac:dyDescent="0.3">
      <c r="A2245" s="8">
        <f t="shared" ref="A2245:A2308" si="35">A2244+1/24/4</f>
        <v>40992.354166661229</v>
      </c>
      <c r="B2245" s="51">
        <v>857</v>
      </c>
      <c r="C2245" s="51">
        <v>132</v>
      </c>
      <c r="D2245" s="52">
        <v>16.899999999999999</v>
      </c>
    </row>
    <row r="2246" spans="1:4" s="9" customFormat="1" x14ac:dyDescent="0.3">
      <c r="A2246" s="8">
        <f t="shared" si="35"/>
        <v>40992.364583327893</v>
      </c>
      <c r="B2246" s="51">
        <v>819</v>
      </c>
      <c r="C2246" s="51">
        <v>132</v>
      </c>
      <c r="D2246" s="52">
        <v>17.100000000000001</v>
      </c>
    </row>
    <row r="2247" spans="1:4" s="9" customFormat="1" x14ac:dyDescent="0.3">
      <c r="A2247" s="8">
        <f t="shared" si="35"/>
        <v>40992.374999994558</v>
      </c>
      <c r="B2247" s="51">
        <v>842</v>
      </c>
      <c r="C2247" s="51">
        <v>133</v>
      </c>
      <c r="D2247" s="52">
        <v>16.8</v>
      </c>
    </row>
    <row r="2248" spans="1:4" s="9" customFormat="1" x14ac:dyDescent="0.3">
      <c r="A2248" s="8">
        <f t="shared" si="35"/>
        <v>40992.385416661222</v>
      </c>
      <c r="B2248" s="51">
        <v>833</v>
      </c>
      <c r="C2248" s="51">
        <v>134</v>
      </c>
      <c r="D2248" s="52">
        <v>16.899999999999999</v>
      </c>
    </row>
    <row r="2249" spans="1:4" s="9" customFormat="1" x14ac:dyDescent="0.3">
      <c r="A2249" s="8">
        <f t="shared" si="35"/>
        <v>40992.395833327886</v>
      </c>
      <c r="B2249" s="51">
        <v>844</v>
      </c>
      <c r="C2249" s="51">
        <v>136</v>
      </c>
      <c r="D2249" s="52">
        <v>16.7</v>
      </c>
    </row>
    <row r="2250" spans="1:4" s="9" customFormat="1" x14ac:dyDescent="0.3">
      <c r="A2250" s="8">
        <f t="shared" si="35"/>
        <v>40992.40624999455</v>
      </c>
      <c r="B2250" s="51">
        <v>838</v>
      </c>
      <c r="C2250" s="51">
        <v>132</v>
      </c>
      <c r="D2250" s="52">
        <v>16.8</v>
      </c>
    </row>
    <row r="2251" spans="1:4" s="9" customFormat="1" x14ac:dyDescent="0.3">
      <c r="A2251" s="8">
        <f t="shared" si="35"/>
        <v>40992.416666661215</v>
      </c>
      <c r="B2251" s="51">
        <v>885</v>
      </c>
      <c r="C2251" s="51">
        <v>133</v>
      </c>
      <c r="D2251" s="52">
        <v>16.7</v>
      </c>
    </row>
    <row r="2252" spans="1:4" s="9" customFormat="1" x14ac:dyDescent="0.3">
      <c r="A2252" s="8">
        <f t="shared" si="35"/>
        <v>40992.427083327879</v>
      </c>
      <c r="B2252" s="51">
        <v>891</v>
      </c>
      <c r="C2252" s="51">
        <v>134</v>
      </c>
      <c r="D2252" s="52">
        <v>16.600000000000001</v>
      </c>
    </row>
    <row r="2253" spans="1:4" s="9" customFormat="1" x14ac:dyDescent="0.3">
      <c r="A2253" s="8">
        <f t="shared" si="35"/>
        <v>40992.437499994543</v>
      </c>
      <c r="B2253" s="51">
        <v>806</v>
      </c>
      <c r="C2253" s="51">
        <v>132</v>
      </c>
      <c r="D2253" s="52">
        <v>17</v>
      </c>
    </row>
    <row r="2254" spans="1:4" s="9" customFormat="1" x14ac:dyDescent="0.3">
      <c r="A2254" s="8">
        <f t="shared" si="35"/>
        <v>40992.447916661207</v>
      </c>
      <c r="B2254" s="51">
        <v>845</v>
      </c>
      <c r="C2254" s="51">
        <v>132</v>
      </c>
      <c r="D2254" s="52">
        <v>16.7</v>
      </c>
    </row>
    <row r="2255" spans="1:4" s="9" customFormat="1" x14ac:dyDescent="0.3">
      <c r="A2255" s="8">
        <f t="shared" si="35"/>
        <v>40992.458333327872</v>
      </c>
      <c r="B2255" s="51">
        <v>828</v>
      </c>
      <c r="C2255" s="51">
        <v>134</v>
      </c>
      <c r="D2255" s="52">
        <v>16.899999999999999</v>
      </c>
    </row>
    <row r="2256" spans="1:4" s="9" customFormat="1" x14ac:dyDescent="0.3">
      <c r="A2256" s="8">
        <f t="shared" si="35"/>
        <v>40992.468749994536</v>
      </c>
      <c r="B2256" s="51">
        <v>822</v>
      </c>
      <c r="C2256" s="51">
        <v>134</v>
      </c>
      <c r="D2256" s="52">
        <v>16.899999999999999</v>
      </c>
    </row>
    <row r="2257" spans="1:4" s="9" customFormat="1" x14ac:dyDescent="0.3">
      <c r="A2257" s="8">
        <f t="shared" si="35"/>
        <v>40992.4791666612</v>
      </c>
      <c r="B2257" s="51">
        <v>854</v>
      </c>
      <c r="C2257" s="51">
        <v>132</v>
      </c>
      <c r="D2257" s="52">
        <v>16.8</v>
      </c>
    </row>
    <row r="2258" spans="1:4" s="9" customFormat="1" x14ac:dyDescent="0.3">
      <c r="A2258" s="8">
        <f t="shared" si="35"/>
        <v>40992.489583327864</v>
      </c>
      <c r="B2258" s="51">
        <v>874</v>
      </c>
      <c r="C2258" s="51">
        <v>134</v>
      </c>
      <c r="D2258" s="52">
        <v>16.899999999999999</v>
      </c>
    </row>
    <row r="2259" spans="1:4" s="9" customFormat="1" x14ac:dyDescent="0.3">
      <c r="A2259" s="8">
        <f t="shared" si="35"/>
        <v>40992.499999994528</v>
      </c>
      <c r="B2259" s="51">
        <v>872</v>
      </c>
      <c r="C2259" s="51">
        <v>132</v>
      </c>
      <c r="D2259" s="52">
        <v>16.7</v>
      </c>
    </row>
    <row r="2260" spans="1:4" s="9" customFormat="1" x14ac:dyDescent="0.3">
      <c r="A2260" s="8">
        <f t="shared" si="35"/>
        <v>40992.510416661193</v>
      </c>
      <c r="B2260" s="51">
        <v>869</v>
      </c>
      <c r="C2260" s="51">
        <v>132</v>
      </c>
      <c r="D2260" s="52">
        <v>16.7</v>
      </c>
    </row>
    <row r="2261" spans="1:4" s="9" customFormat="1" x14ac:dyDescent="0.3">
      <c r="A2261" s="8">
        <f t="shared" si="35"/>
        <v>40992.520833327857</v>
      </c>
      <c r="B2261" s="51">
        <v>859</v>
      </c>
      <c r="C2261" s="51">
        <v>130</v>
      </c>
      <c r="D2261" s="52">
        <v>16.899999999999999</v>
      </c>
    </row>
    <row r="2262" spans="1:4" s="9" customFormat="1" x14ac:dyDescent="0.3">
      <c r="A2262" s="8">
        <f t="shared" si="35"/>
        <v>40992.531249994521</v>
      </c>
      <c r="B2262" s="51">
        <v>283</v>
      </c>
      <c r="C2262" s="51">
        <v>0</v>
      </c>
      <c r="D2262" s="52">
        <v>17.899999999999999</v>
      </c>
    </row>
    <row r="2263" spans="1:4" s="9" customFormat="1" x14ac:dyDescent="0.3">
      <c r="A2263" s="8">
        <f t="shared" si="35"/>
        <v>40992.541666661185</v>
      </c>
      <c r="B2263" s="51">
        <v>170</v>
      </c>
      <c r="C2263" s="51">
        <v>0</v>
      </c>
      <c r="D2263" s="52">
        <v>17.7</v>
      </c>
    </row>
    <row r="2264" spans="1:4" s="9" customFormat="1" x14ac:dyDescent="0.3">
      <c r="A2264" s="8">
        <f t="shared" si="35"/>
        <v>40992.55208332785</v>
      </c>
      <c r="B2264" s="51">
        <v>118</v>
      </c>
      <c r="C2264" s="51">
        <v>0</v>
      </c>
      <c r="D2264" s="52">
        <v>17.899999999999999</v>
      </c>
    </row>
    <row r="2265" spans="1:4" s="9" customFormat="1" x14ac:dyDescent="0.3">
      <c r="A2265" s="8">
        <f t="shared" si="35"/>
        <v>40992.562499994514</v>
      </c>
      <c r="B2265" s="51">
        <v>89</v>
      </c>
      <c r="C2265" s="51">
        <v>0</v>
      </c>
      <c r="D2265" s="52">
        <v>17.8</v>
      </c>
    </row>
    <row r="2266" spans="1:4" s="9" customFormat="1" x14ac:dyDescent="0.3">
      <c r="A2266" s="8">
        <f t="shared" si="35"/>
        <v>40992.572916661178</v>
      </c>
      <c r="B2266" s="51">
        <v>71</v>
      </c>
      <c r="C2266" s="51">
        <v>0</v>
      </c>
      <c r="D2266" s="52">
        <v>17.899999999999999</v>
      </c>
    </row>
    <row r="2267" spans="1:4" s="9" customFormat="1" x14ac:dyDescent="0.3">
      <c r="A2267" s="8">
        <f t="shared" si="35"/>
        <v>40992.583333327842</v>
      </c>
      <c r="B2267" s="51">
        <v>55</v>
      </c>
      <c r="C2267" s="51">
        <v>0</v>
      </c>
      <c r="D2267" s="52">
        <v>17.899999999999999</v>
      </c>
    </row>
    <row r="2268" spans="1:4" s="9" customFormat="1" x14ac:dyDescent="0.3">
      <c r="A2268" s="8">
        <f t="shared" si="35"/>
        <v>40992.593749994507</v>
      </c>
      <c r="B2268" s="51">
        <v>34</v>
      </c>
      <c r="C2268" s="51">
        <v>0</v>
      </c>
      <c r="D2268" s="52">
        <v>17.7</v>
      </c>
    </row>
    <row r="2269" spans="1:4" s="9" customFormat="1" x14ac:dyDescent="0.3">
      <c r="A2269" s="8">
        <f t="shared" si="35"/>
        <v>40992.604166661171</v>
      </c>
      <c r="B2269" s="51">
        <v>29</v>
      </c>
      <c r="C2269" s="51">
        <v>0</v>
      </c>
      <c r="D2269" s="52">
        <v>18</v>
      </c>
    </row>
    <row r="2270" spans="1:4" s="9" customFormat="1" x14ac:dyDescent="0.3">
      <c r="A2270" s="8">
        <f t="shared" si="35"/>
        <v>40992.614583327835</v>
      </c>
      <c r="B2270" s="51">
        <v>24</v>
      </c>
      <c r="C2270" s="51">
        <v>0</v>
      </c>
      <c r="D2270" s="52">
        <v>18.3</v>
      </c>
    </row>
    <row r="2271" spans="1:4" s="9" customFormat="1" x14ac:dyDescent="0.3">
      <c r="A2271" s="8">
        <f t="shared" si="35"/>
        <v>40992.624999994499</v>
      </c>
      <c r="B2271" s="51">
        <v>26</v>
      </c>
      <c r="C2271" s="51">
        <v>0</v>
      </c>
      <c r="D2271" s="52">
        <v>18.2</v>
      </c>
    </row>
    <row r="2272" spans="1:4" s="9" customFormat="1" x14ac:dyDescent="0.3">
      <c r="A2272" s="8">
        <f t="shared" si="35"/>
        <v>40992.635416661164</v>
      </c>
      <c r="B2272" s="51">
        <v>16</v>
      </c>
      <c r="C2272" s="51">
        <v>0</v>
      </c>
      <c r="D2272" s="52">
        <v>18.600000000000001</v>
      </c>
    </row>
    <row r="2273" spans="1:4" s="9" customFormat="1" x14ac:dyDescent="0.3">
      <c r="A2273" s="8">
        <f t="shared" si="35"/>
        <v>40992.645833327828</v>
      </c>
      <c r="B2273" s="51">
        <v>12</v>
      </c>
      <c r="C2273" s="51">
        <v>0</v>
      </c>
      <c r="D2273" s="52">
        <v>18.5</v>
      </c>
    </row>
    <row r="2274" spans="1:4" s="9" customFormat="1" x14ac:dyDescent="0.3">
      <c r="A2274" s="8">
        <f t="shared" si="35"/>
        <v>40992.656249994492</v>
      </c>
      <c r="B2274" s="51">
        <v>14</v>
      </c>
      <c r="C2274" s="51">
        <v>0</v>
      </c>
      <c r="D2274" s="52">
        <v>18.8</v>
      </c>
    </row>
    <row r="2275" spans="1:4" s="9" customFormat="1" x14ac:dyDescent="0.3">
      <c r="A2275" s="8">
        <f t="shared" si="35"/>
        <v>40992.666666661156</v>
      </c>
      <c r="B2275" s="51">
        <v>12</v>
      </c>
      <c r="C2275" s="51">
        <v>0</v>
      </c>
      <c r="D2275" s="52">
        <v>18.899999999999999</v>
      </c>
    </row>
    <row r="2276" spans="1:4" s="9" customFormat="1" x14ac:dyDescent="0.3">
      <c r="A2276" s="8">
        <f t="shared" si="35"/>
        <v>40992.677083327821</v>
      </c>
      <c r="B2276" s="51">
        <v>10</v>
      </c>
      <c r="C2276" s="51">
        <v>0</v>
      </c>
      <c r="D2276" s="52">
        <v>18.899999999999999</v>
      </c>
    </row>
    <row r="2277" spans="1:4" s="9" customFormat="1" x14ac:dyDescent="0.3">
      <c r="A2277" s="8">
        <f t="shared" si="35"/>
        <v>40992.687499994485</v>
      </c>
      <c r="B2277" s="51">
        <v>6</v>
      </c>
      <c r="C2277" s="51">
        <v>0</v>
      </c>
      <c r="D2277" s="52">
        <v>19.399999999999999</v>
      </c>
    </row>
    <row r="2278" spans="1:4" s="9" customFormat="1" x14ac:dyDescent="0.3">
      <c r="A2278" s="8">
        <f t="shared" si="35"/>
        <v>40992.697916661149</v>
      </c>
      <c r="B2278" s="51">
        <v>7</v>
      </c>
      <c r="C2278" s="51">
        <v>0</v>
      </c>
      <c r="D2278" s="52">
        <v>19.3</v>
      </c>
    </row>
    <row r="2279" spans="1:4" s="9" customFormat="1" x14ac:dyDescent="0.3">
      <c r="A2279" s="8">
        <f t="shared" si="35"/>
        <v>40992.708333327813</v>
      </c>
      <c r="B2279" s="51">
        <v>5</v>
      </c>
      <c r="C2279" s="51">
        <v>0</v>
      </c>
      <c r="D2279" s="52">
        <v>19.7</v>
      </c>
    </row>
    <row r="2280" spans="1:4" s="9" customFormat="1" x14ac:dyDescent="0.3">
      <c r="A2280" s="8">
        <f t="shared" si="35"/>
        <v>40992.718749994478</v>
      </c>
      <c r="B2280" s="51">
        <v>4</v>
      </c>
      <c r="C2280" s="51">
        <v>0</v>
      </c>
      <c r="D2280" s="52">
        <v>20</v>
      </c>
    </row>
    <row r="2281" spans="1:4" s="9" customFormat="1" x14ac:dyDescent="0.3">
      <c r="A2281" s="8">
        <f t="shared" si="35"/>
        <v>40992.729166661142</v>
      </c>
      <c r="B2281" s="51">
        <v>4</v>
      </c>
      <c r="C2281" s="51">
        <v>0</v>
      </c>
      <c r="D2281" s="52">
        <v>20.2</v>
      </c>
    </row>
    <row r="2282" spans="1:4" s="9" customFormat="1" x14ac:dyDescent="0.3">
      <c r="A2282" s="8">
        <f t="shared" si="35"/>
        <v>40992.739583327806</v>
      </c>
      <c r="B2282" s="51">
        <v>3</v>
      </c>
      <c r="C2282" s="51">
        <v>0</v>
      </c>
      <c r="D2282" s="52">
        <v>20.5</v>
      </c>
    </row>
    <row r="2283" spans="1:4" s="9" customFormat="1" x14ac:dyDescent="0.3">
      <c r="A2283" s="8">
        <f t="shared" si="35"/>
        <v>40992.74999999447</v>
      </c>
      <c r="B2283" s="51">
        <v>2</v>
      </c>
      <c r="C2283" s="51">
        <v>0</v>
      </c>
      <c r="D2283" s="52">
        <v>20.399999999999999</v>
      </c>
    </row>
    <row r="2284" spans="1:4" s="9" customFormat="1" x14ac:dyDescent="0.3">
      <c r="A2284" s="8">
        <f t="shared" si="35"/>
        <v>40992.760416661135</v>
      </c>
      <c r="B2284" s="51">
        <v>1</v>
      </c>
      <c r="C2284" s="51">
        <v>0</v>
      </c>
      <c r="D2284" s="52">
        <v>20.5</v>
      </c>
    </row>
    <row r="2285" spans="1:4" s="9" customFormat="1" x14ac:dyDescent="0.3">
      <c r="A2285" s="8">
        <f t="shared" si="35"/>
        <v>40992.770833327799</v>
      </c>
      <c r="B2285" s="51">
        <v>1</v>
      </c>
      <c r="C2285" s="51">
        <v>0</v>
      </c>
      <c r="D2285" s="52">
        <v>20.7</v>
      </c>
    </row>
    <row r="2286" spans="1:4" s="9" customFormat="1" x14ac:dyDescent="0.3">
      <c r="A2286" s="8">
        <f t="shared" si="35"/>
        <v>40992.781249994463</v>
      </c>
      <c r="B2286" s="51">
        <v>0</v>
      </c>
      <c r="C2286" s="51">
        <v>0</v>
      </c>
      <c r="D2286" s="52">
        <v>21</v>
      </c>
    </row>
    <row r="2287" spans="1:4" s="9" customFormat="1" x14ac:dyDescent="0.3">
      <c r="A2287" s="8">
        <f t="shared" si="35"/>
        <v>40992.791666661127</v>
      </c>
      <c r="B2287" s="51">
        <v>1</v>
      </c>
      <c r="C2287" s="51">
        <v>0</v>
      </c>
      <c r="D2287" s="52">
        <v>21.3</v>
      </c>
    </row>
    <row r="2288" spans="1:4" s="9" customFormat="1" x14ac:dyDescent="0.3">
      <c r="A2288" s="8">
        <f t="shared" si="35"/>
        <v>40992.802083327791</v>
      </c>
      <c r="B2288" s="51">
        <v>0</v>
      </c>
      <c r="C2288" s="51">
        <v>0</v>
      </c>
      <c r="D2288" s="52">
        <v>21.3</v>
      </c>
    </row>
    <row r="2289" spans="1:4" s="9" customFormat="1" x14ac:dyDescent="0.3">
      <c r="A2289" s="8">
        <f t="shared" si="35"/>
        <v>40992.812499994456</v>
      </c>
      <c r="B2289" s="51">
        <v>0</v>
      </c>
      <c r="C2289" s="51">
        <v>0</v>
      </c>
      <c r="D2289" s="52">
        <v>21.4</v>
      </c>
    </row>
    <row r="2290" spans="1:4" s="9" customFormat="1" x14ac:dyDescent="0.3">
      <c r="A2290" s="8">
        <f t="shared" si="35"/>
        <v>40992.82291666112</v>
      </c>
      <c r="B2290" s="51">
        <v>0</v>
      </c>
      <c r="C2290" s="51">
        <v>0</v>
      </c>
      <c r="D2290" s="52">
        <v>21.9</v>
      </c>
    </row>
    <row r="2291" spans="1:4" s="9" customFormat="1" x14ac:dyDescent="0.3">
      <c r="A2291" s="8">
        <f t="shared" si="35"/>
        <v>40992.833333327784</v>
      </c>
      <c r="B2291" s="51">
        <v>0</v>
      </c>
      <c r="C2291" s="51">
        <v>0</v>
      </c>
      <c r="D2291" s="52">
        <v>21.9</v>
      </c>
    </row>
    <row r="2292" spans="1:4" s="9" customFormat="1" x14ac:dyDescent="0.3">
      <c r="A2292" s="8">
        <f t="shared" si="35"/>
        <v>40992.843749994448</v>
      </c>
      <c r="B2292" s="51">
        <v>0</v>
      </c>
      <c r="C2292" s="51">
        <v>0</v>
      </c>
      <c r="D2292" s="52">
        <v>22</v>
      </c>
    </row>
    <row r="2293" spans="1:4" s="9" customFormat="1" x14ac:dyDescent="0.3">
      <c r="A2293" s="8">
        <f t="shared" si="35"/>
        <v>40992.854166661113</v>
      </c>
      <c r="B2293" s="51">
        <v>0</v>
      </c>
      <c r="C2293" s="51">
        <v>0</v>
      </c>
      <c r="D2293" s="52">
        <v>22.5</v>
      </c>
    </row>
    <row r="2294" spans="1:4" s="9" customFormat="1" x14ac:dyDescent="0.3">
      <c r="A2294" s="8">
        <f t="shared" si="35"/>
        <v>40992.864583327777</v>
      </c>
      <c r="B2294" s="51">
        <v>0</v>
      </c>
      <c r="C2294" s="51">
        <v>0</v>
      </c>
      <c r="D2294" s="52">
        <v>22.6</v>
      </c>
    </row>
    <row r="2295" spans="1:4" s="9" customFormat="1" x14ac:dyDescent="0.3">
      <c r="A2295" s="8">
        <f t="shared" si="35"/>
        <v>40992.874999994441</v>
      </c>
      <c r="B2295" s="51">
        <v>0</v>
      </c>
      <c r="C2295" s="51">
        <v>0</v>
      </c>
      <c r="D2295" s="52">
        <v>22.6</v>
      </c>
    </row>
    <row r="2296" spans="1:4" s="9" customFormat="1" x14ac:dyDescent="0.3">
      <c r="A2296" s="8">
        <f t="shared" si="35"/>
        <v>40992.885416661105</v>
      </c>
      <c r="B2296" s="51">
        <v>0</v>
      </c>
      <c r="C2296" s="51">
        <v>0</v>
      </c>
      <c r="D2296" s="52">
        <v>22.9</v>
      </c>
    </row>
    <row r="2297" spans="1:4" s="9" customFormat="1" x14ac:dyDescent="0.3">
      <c r="A2297" s="8">
        <f t="shared" si="35"/>
        <v>40992.89583332777</v>
      </c>
      <c r="B2297" s="51">
        <v>0</v>
      </c>
      <c r="C2297" s="51">
        <v>0</v>
      </c>
      <c r="D2297" s="52">
        <v>22.8</v>
      </c>
    </row>
    <row r="2298" spans="1:4" s="9" customFormat="1" x14ac:dyDescent="0.3">
      <c r="A2298" s="8">
        <f t="shared" si="35"/>
        <v>40992.906249994434</v>
      </c>
      <c r="B2298" s="51">
        <v>0</v>
      </c>
      <c r="C2298" s="51">
        <v>0</v>
      </c>
      <c r="D2298" s="52">
        <v>22.8</v>
      </c>
    </row>
    <row r="2299" spans="1:4" s="9" customFormat="1" x14ac:dyDescent="0.3">
      <c r="A2299" s="8">
        <f t="shared" si="35"/>
        <v>40992.916666661098</v>
      </c>
      <c r="B2299" s="51">
        <v>0</v>
      </c>
      <c r="C2299" s="51">
        <v>0</v>
      </c>
      <c r="D2299" s="52">
        <v>23.1</v>
      </c>
    </row>
    <row r="2300" spans="1:4" s="9" customFormat="1" x14ac:dyDescent="0.3">
      <c r="A2300" s="8">
        <f t="shared" si="35"/>
        <v>40992.927083327762</v>
      </c>
      <c r="B2300" s="51">
        <v>0</v>
      </c>
      <c r="C2300" s="51">
        <v>0</v>
      </c>
      <c r="D2300" s="52">
        <v>23.1</v>
      </c>
    </row>
    <row r="2301" spans="1:4" s="9" customFormat="1" x14ac:dyDescent="0.3">
      <c r="A2301" s="8">
        <f t="shared" si="35"/>
        <v>40992.937499994427</v>
      </c>
      <c r="B2301" s="51">
        <v>0</v>
      </c>
      <c r="C2301" s="51">
        <v>0</v>
      </c>
      <c r="D2301" s="52">
        <v>23.5</v>
      </c>
    </row>
    <row r="2302" spans="1:4" s="9" customFormat="1" x14ac:dyDescent="0.3">
      <c r="A2302" s="8">
        <f t="shared" si="35"/>
        <v>40992.947916661091</v>
      </c>
      <c r="B2302" s="51">
        <v>0</v>
      </c>
      <c r="C2302" s="51">
        <v>0</v>
      </c>
      <c r="D2302" s="52">
        <v>23.9</v>
      </c>
    </row>
    <row r="2303" spans="1:4" s="9" customFormat="1" x14ac:dyDescent="0.3">
      <c r="A2303" s="8">
        <f t="shared" si="35"/>
        <v>40992.958333327755</v>
      </c>
      <c r="B2303" s="51">
        <v>0</v>
      </c>
      <c r="C2303" s="51">
        <v>0</v>
      </c>
      <c r="D2303" s="52">
        <v>23.3</v>
      </c>
    </row>
    <row r="2304" spans="1:4" s="9" customFormat="1" x14ac:dyDescent="0.3">
      <c r="A2304" s="8">
        <f t="shared" si="35"/>
        <v>40992.968749994419</v>
      </c>
      <c r="B2304" s="51">
        <v>0</v>
      </c>
      <c r="C2304" s="51">
        <v>0</v>
      </c>
      <c r="D2304" s="52">
        <v>23.3</v>
      </c>
    </row>
    <row r="2305" spans="1:4" s="9" customFormat="1" x14ac:dyDescent="0.3">
      <c r="A2305" s="8">
        <f t="shared" si="35"/>
        <v>40992.979166661084</v>
      </c>
      <c r="B2305" s="51">
        <v>0</v>
      </c>
      <c r="C2305" s="51">
        <v>0</v>
      </c>
      <c r="D2305" s="52">
        <v>23.4</v>
      </c>
    </row>
    <row r="2306" spans="1:4" s="9" customFormat="1" x14ac:dyDescent="0.3">
      <c r="A2306" s="8">
        <f t="shared" si="35"/>
        <v>40992.989583327748</v>
      </c>
      <c r="B2306" s="51">
        <v>0</v>
      </c>
      <c r="C2306" s="51">
        <v>0</v>
      </c>
      <c r="D2306" s="52">
        <v>23.5</v>
      </c>
    </row>
    <row r="2307" spans="1:4" s="9" customFormat="1" x14ac:dyDescent="0.3">
      <c r="A2307" s="8">
        <f t="shared" si="35"/>
        <v>40992.999999994412</v>
      </c>
      <c r="B2307" s="51">
        <v>0</v>
      </c>
      <c r="C2307" s="51">
        <v>0</v>
      </c>
      <c r="D2307" s="52">
        <v>23.5</v>
      </c>
    </row>
    <row r="2308" spans="1:4" s="9" customFormat="1" x14ac:dyDescent="0.3">
      <c r="A2308" s="8">
        <f t="shared" si="35"/>
        <v>40993.010416661076</v>
      </c>
      <c r="B2308" s="51">
        <v>0</v>
      </c>
      <c r="C2308" s="51">
        <v>0</v>
      </c>
      <c r="D2308" s="52">
        <v>23.6</v>
      </c>
    </row>
    <row r="2309" spans="1:4" s="9" customFormat="1" x14ac:dyDescent="0.3">
      <c r="A2309" s="8">
        <f t="shared" ref="A2309:A2372" si="36">A2308+1/24/4</f>
        <v>40993.020833327741</v>
      </c>
      <c r="B2309" s="51">
        <v>0</v>
      </c>
      <c r="C2309" s="51">
        <v>0</v>
      </c>
      <c r="D2309" s="52">
        <v>23.6</v>
      </c>
    </row>
    <row r="2310" spans="1:4" s="9" customFormat="1" x14ac:dyDescent="0.3">
      <c r="A2310" s="8">
        <f t="shared" si="36"/>
        <v>40993.031249994405</v>
      </c>
      <c r="B2310" s="51">
        <v>0</v>
      </c>
      <c r="C2310" s="51">
        <v>0</v>
      </c>
      <c r="D2310" s="52">
        <v>23.7</v>
      </c>
    </row>
    <row r="2311" spans="1:4" s="9" customFormat="1" x14ac:dyDescent="0.3">
      <c r="A2311" s="8">
        <f t="shared" si="36"/>
        <v>40993.041666661069</v>
      </c>
      <c r="B2311" s="51">
        <v>0</v>
      </c>
      <c r="C2311" s="51">
        <v>0</v>
      </c>
      <c r="D2311" s="52">
        <v>23.6</v>
      </c>
    </row>
    <row r="2312" spans="1:4" s="9" customFormat="1" x14ac:dyDescent="0.3">
      <c r="A2312" s="8">
        <f t="shared" si="36"/>
        <v>40993.052083327733</v>
      </c>
      <c r="B2312" s="51">
        <v>0</v>
      </c>
      <c r="C2312" s="51">
        <v>0</v>
      </c>
      <c r="D2312" s="52">
        <v>23.7</v>
      </c>
    </row>
    <row r="2313" spans="1:4" s="9" customFormat="1" x14ac:dyDescent="0.3">
      <c r="A2313" s="8">
        <f t="shared" si="36"/>
        <v>40993.062499994398</v>
      </c>
      <c r="B2313" s="51">
        <v>0</v>
      </c>
      <c r="C2313" s="51">
        <v>0</v>
      </c>
      <c r="D2313" s="52">
        <v>23.8</v>
      </c>
    </row>
    <row r="2314" spans="1:4" s="9" customFormat="1" x14ac:dyDescent="0.3">
      <c r="A2314" s="8">
        <f t="shared" si="36"/>
        <v>40993.072916661062</v>
      </c>
      <c r="B2314" s="51">
        <v>0</v>
      </c>
      <c r="C2314" s="51">
        <v>0</v>
      </c>
      <c r="D2314" s="52">
        <v>23.7</v>
      </c>
    </row>
    <row r="2315" spans="1:4" s="9" customFormat="1" x14ac:dyDescent="0.3">
      <c r="A2315" s="8">
        <f t="shared" si="36"/>
        <v>40993.083333327726</v>
      </c>
      <c r="B2315" s="51">
        <v>0</v>
      </c>
      <c r="C2315" s="51">
        <v>0</v>
      </c>
      <c r="D2315" s="52">
        <v>23.8</v>
      </c>
    </row>
    <row r="2316" spans="1:4" s="9" customFormat="1" x14ac:dyDescent="0.3">
      <c r="A2316" s="8">
        <f t="shared" si="36"/>
        <v>40993.09374999439</v>
      </c>
      <c r="B2316" s="51">
        <v>0</v>
      </c>
      <c r="C2316" s="51">
        <v>0</v>
      </c>
      <c r="D2316" s="52">
        <v>23.7</v>
      </c>
    </row>
    <row r="2317" spans="1:4" s="9" customFormat="1" x14ac:dyDescent="0.3">
      <c r="A2317" s="8">
        <f t="shared" si="36"/>
        <v>40993.104166661054</v>
      </c>
      <c r="B2317" s="51">
        <v>0</v>
      </c>
      <c r="C2317" s="51">
        <v>0</v>
      </c>
      <c r="D2317" s="52">
        <v>23.7</v>
      </c>
    </row>
    <row r="2318" spans="1:4" s="9" customFormat="1" x14ac:dyDescent="0.3">
      <c r="A2318" s="8">
        <f t="shared" si="36"/>
        <v>40993.114583327719</v>
      </c>
      <c r="B2318" s="51">
        <v>0</v>
      </c>
      <c r="C2318" s="51">
        <v>0</v>
      </c>
      <c r="D2318" s="52">
        <v>23.8</v>
      </c>
    </row>
    <row r="2319" spans="1:4" s="9" customFormat="1" x14ac:dyDescent="0.3">
      <c r="A2319" s="8">
        <f t="shared" si="36"/>
        <v>40993.124999994383</v>
      </c>
      <c r="B2319" s="51">
        <v>0</v>
      </c>
      <c r="C2319" s="51">
        <v>0</v>
      </c>
      <c r="D2319" s="52">
        <v>23.8</v>
      </c>
    </row>
    <row r="2320" spans="1:4" s="9" customFormat="1" x14ac:dyDescent="0.3">
      <c r="A2320" s="8">
        <f t="shared" si="36"/>
        <v>40993.135416661047</v>
      </c>
      <c r="B2320" s="51">
        <v>0</v>
      </c>
      <c r="C2320" s="51">
        <v>0</v>
      </c>
      <c r="D2320" s="52">
        <v>23.9</v>
      </c>
    </row>
    <row r="2321" spans="1:4" s="9" customFormat="1" x14ac:dyDescent="0.3">
      <c r="A2321" s="8">
        <f t="shared" si="36"/>
        <v>40993.145833327711</v>
      </c>
      <c r="B2321" s="51">
        <v>0</v>
      </c>
      <c r="C2321" s="51">
        <v>0</v>
      </c>
      <c r="D2321" s="52">
        <v>24</v>
      </c>
    </row>
    <row r="2322" spans="1:4" s="9" customFormat="1" x14ac:dyDescent="0.3">
      <c r="A2322" s="8">
        <f t="shared" si="36"/>
        <v>40993.156249994376</v>
      </c>
      <c r="B2322" s="51">
        <v>0</v>
      </c>
      <c r="C2322" s="51">
        <v>0</v>
      </c>
      <c r="D2322" s="52">
        <v>24</v>
      </c>
    </row>
    <row r="2323" spans="1:4" s="9" customFormat="1" x14ac:dyDescent="0.3">
      <c r="A2323" s="8">
        <f t="shared" si="36"/>
        <v>40993.16666666104</v>
      </c>
      <c r="B2323" s="51">
        <v>0</v>
      </c>
      <c r="C2323" s="51">
        <v>0</v>
      </c>
      <c r="D2323" s="52">
        <v>23.7</v>
      </c>
    </row>
    <row r="2324" spans="1:4" s="9" customFormat="1" x14ac:dyDescent="0.3">
      <c r="A2324" s="8">
        <f t="shared" si="36"/>
        <v>40993.177083327704</v>
      </c>
      <c r="B2324" s="51">
        <v>0</v>
      </c>
      <c r="C2324" s="51">
        <v>0</v>
      </c>
      <c r="D2324" s="52">
        <v>23.9</v>
      </c>
    </row>
    <row r="2325" spans="1:4" s="9" customFormat="1" x14ac:dyDescent="0.3">
      <c r="A2325" s="8">
        <f t="shared" si="36"/>
        <v>40993.187499994368</v>
      </c>
      <c r="B2325" s="51">
        <v>0</v>
      </c>
      <c r="C2325" s="51">
        <v>0</v>
      </c>
      <c r="D2325" s="52">
        <v>24.2</v>
      </c>
    </row>
    <row r="2326" spans="1:4" s="9" customFormat="1" x14ac:dyDescent="0.3">
      <c r="A2326" s="8">
        <f t="shared" si="36"/>
        <v>40993.197916661033</v>
      </c>
      <c r="B2326" s="51">
        <v>0</v>
      </c>
      <c r="C2326" s="51">
        <v>0</v>
      </c>
      <c r="D2326" s="52">
        <v>23.9</v>
      </c>
    </row>
    <row r="2327" spans="1:4" s="9" customFormat="1" x14ac:dyDescent="0.3">
      <c r="A2327" s="8">
        <f t="shared" si="36"/>
        <v>40993.208333327697</v>
      </c>
      <c r="B2327" s="51">
        <v>0</v>
      </c>
      <c r="C2327" s="51">
        <v>0</v>
      </c>
      <c r="D2327" s="52">
        <v>23.9</v>
      </c>
    </row>
    <row r="2328" spans="1:4" s="9" customFormat="1" x14ac:dyDescent="0.3">
      <c r="A2328" s="8">
        <f t="shared" si="36"/>
        <v>40993.218749994361</v>
      </c>
      <c r="B2328" s="51">
        <v>0</v>
      </c>
      <c r="C2328" s="51">
        <v>0</v>
      </c>
      <c r="D2328" s="52">
        <v>24</v>
      </c>
    </row>
    <row r="2329" spans="1:4" s="9" customFormat="1" x14ac:dyDescent="0.3">
      <c r="A2329" s="8">
        <f t="shared" si="36"/>
        <v>40993.229166661025</v>
      </c>
      <c r="B2329" s="51">
        <v>0</v>
      </c>
      <c r="C2329" s="51">
        <v>0</v>
      </c>
      <c r="D2329" s="52">
        <v>24.2</v>
      </c>
    </row>
    <row r="2330" spans="1:4" s="9" customFormat="1" x14ac:dyDescent="0.3">
      <c r="A2330" s="8">
        <f t="shared" si="36"/>
        <v>40993.23958332769</v>
      </c>
      <c r="B2330" s="51">
        <v>0</v>
      </c>
      <c r="C2330" s="51">
        <v>0</v>
      </c>
      <c r="D2330" s="52">
        <v>23.9</v>
      </c>
    </row>
    <row r="2331" spans="1:4" s="9" customFormat="1" x14ac:dyDescent="0.3">
      <c r="A2331" s="8">
        <f t="shared" si="36"/>
        <v>40993.249999994354</v>
      </c>
      <c r="B2331" s="51">
        <v>0</v>
      </c>
      <c r="C2331" s="51">
        <v>0</v>
      </c>
      <c r="D2331" s="52">
        <v>24</v>
      </c>
    </row>
    <row r="2332" spans="1:4" s="9" customFormat="1" x14ac:dyDescent="0.3">
      <c r="A2332" s="8">
        <f t="shared" si="36"/>
        <v>40993.260416661018</v>
      </c>
      <c r="B2332" s="51">
        <v>0</v>
      </c>
      <c r="C2332" s="51">
        <v>0</v>
      </c>
      <c r="D2332" s="52">
        <v>24</v>
      </c>
    </row>
    <row r="2333" spans="1:4" s="9" customFormat="1" x14ac:dyDescent="0.3">
      <c r="A2333" s="8">
        <f t="shared" si="36"/>
        <v>40993.270833327682</v>
      </c>
      <c r="B2333" s="51">
        <v>0</v>
      </c>
      <c r="C2333" s="51">
        <v>0</v>
      </c>
      <c r="D2333" s="52">
        <v>24.2</v>
      </c>
    </row>
    <row r="2334" spans="1:4" s="9" customFormat="1" x14ac:dyDescent="0.3">
      <c r="A2334" s="8">
        <f t="shared" si="36"/>
        <v>40993.281249994347</v>
      </c>
      <c r="B2334" s="51">
        <v>0</v>
      </c>
      <c r="C2334" s="51">
        <v>0</v>
      </c>
      <c r="D2334" s="52">
        <v>24</v>
      </c>
    </row>
    <row r="2335" spans="1:4" s="9" customFormat="1" x14ac:dyDescent="0.3">
      <c r="A2335" s="8">
        <f t="shared" si="36"/>
        <v>40993.291666661011</v>
      </c>
      <c r="B2335" s="51">
        <v>0</v>
      </c>
      <c r="C2335" s="51">
        <v>0</v>
      </c>
      <c r="D2335" s="52">
        <v>24.2</v>
      </c>
    </row>
    <row r="2336" spans="1:4" s="9" customFormat="1" x14ac:dyDescent="0.3">
      <c r="A2336" s="8">
        <f t="shared" si="36"/>
        <v>40993.302083327675</v>
      </c>
      <c r="B2336" s="51">
        <v>0</v>
      </c>
      <c r="C2336" s="51">
        <v>0</v>
      </c>
      <c r="D2336" s="52">
        <v>24.5</v>
      </c>
    </row>
    <row r="2337" spans="1:4" s="9" customFormat="1" x14ac:dyDescent="0.3">
      <c r="A2337" s="8">
        <f t="shared" si="36"/>
        <v>40993.312499994339</v>
      </c>
      <c r="B2337" s="51">
        <v>0</v>
      </c>
      <c r="C2337" s="51">
        <v>0</v>
      </c>
      <c r="D2337" s="52">
        <v>24.1</v>
      </c>
    </row>
    <row r="2338" spans="1:4" s="9" customFormat="1" x14ac:dyDescent="0.3">
      <c r="A2338" s="8">
        <f t="shared" si="36"/>
        <v>40993.322916661004</v>
      </c>
      <c r="B2338" s="51">
        <v>0</v>
      </c>
      <c r="C2338" s="51">
        <v>0</v>
      </c>
      <c r="D2338" s="52">
        <v>24.1</v>
      </c>
    </row>
    <row r="2339" spans="1:4" s="9" customFormat="1" x14ac:dyDescent="0.3">
      <c r="A2339" s="8">
        <f t="shared" si="36"/>
        <v>40993.333333327668</v>
      </c>
      <c r="B2339" s="51">
        <v>0</v>
      </c>
      <c r="C2339" s="51">
        <v>0</v>
      </c>
      <c r="D2339" s="52">
        <v>24.3</v>
      </c>
    </row>
    <row r="2340" spans="1:4" s="9" customFormat="1" x14ac:dyDescent="0.3">
      <c r="A2340" s="8">
        <f t="shared" si="36"/>
        <v>40993.343749994332</v>
      </c>
      <c r="B2340" s="51">
        <v>0</v>
      </c>
      <c r="C2340" s="51">
        <v>0</v>
      </c>
      <c r="D2340" s="52">
        <v>24.1</v>
      </c>
    </row>
    <row r="2341" spans="1:4" s="9" customFormat="1" x14ac:dyDescent="0.3">
      <c r="A2341" s="8">
        <f t="shared" si="36"/>
        <v>40993.354166660996</v>
      </c>
      <c r="B2341" s="51">
        <v>963</v>
      </c>
      <c r="C2341" s="51">
        <v>145</v>
      </c>
      <c r="D2341" s="52">
        <v>36.5</v>
      </c>
    </row>
    <row r="2342" spans="1:4" s="9" customFormat="1" x14ac:dyDescent="0.3">
      <c r="A2342" s="8">
        <f t="shared" si="36"/>
        <v>40993.364583327661</v>
      </c>
      <c r="B2342" s="51">
        <v>999</v>
      </c>
      <c r="C2342" s="51">
        <v>135</v>
      </c>
      <c r="D2342" s="52">
        <v>29.1</v>
      </c>
    </row>
    <row r="2343" spans="1:4" s="9" customFormat="1" x14ac:dyDescent="0.3">
      <c r="A2343" s="8">
        <f t="shared" si="36"/>
        <v>40993.374999994325</v>
      </c>
      <c r="B2343" s="51">
        <v>983</v>
      </c>
      <c r="C2343" s="51">
        <v>133</v>
      </c>
      <c r="D2343" s="52">
        <v>27.3</v>
      </c>
    </row>
    <row r="2344" spans="1:4" s="9" customFormat="1" x14ac:dyDescent="0.3">
      <c r="A2344" s="8">
        <f t="shared" si="36"/>
        <v>40993.385416660989</v>
      </c>
      <c r="B2344" s="51">
        <v>994</v>
      </c>
      <c r="C2344" s="51">
        <v>132</v>
      </c>
      <c r="D2344" s="52">
        <v>26.7</v>
      </c>
    </row>
    <row r="2345" spans="1:4" s="9" customFormat="1" x14ac:dyDescent="0.3">
      <c r="A2345" s="8">
        <f t="shared" si="36"/>
        <v>40993.395833327653</v>
      </c>
      <c r="B2345" s="51">
        <v>938</v>
      </c>
      <c r="C2345" s="51">
        <v>131</v>
      </c>
      <c r="D2345" s="52">
        <v>26.6</v>
      </c>
    </row>
    <row r="2346" spans="1:4" s="9" customFormat="1" x14ac:dyDescent="0.3">
      <c r="A2346" s="8">
        <f t="shared" si="36"/>
        <v>40993.406249994317</v>
      </c>
      <c r="B2346" s="51">
        <v>938</v>
      </c>
      <c r="C2346" s="51">
        <v>129</v>
      </c>
      <c r="D2346" s="52">
        <v>26.4</v>
      </c>
    </row>
    <row r="2347" spans="1:4" s="9" customFormat="1" x14ac:dyDescent="0.3">
      <c r="A2347" s="8">
        <f t="shared" si="36"/>
        <v>40993.416666660982</v>
      </c>
      <c r="B2347" s="51">
        <v>921</v>
      </c>
      <c r="C2347" s="51">
        <v>129</v>
      </c>
      <c r="D2347" s="52">
        <v>26.6</v>
      </c>
    </row>
    <row r="2348" spans="1:4" s="9" customFormat="1" x14ac:dyDescent="0.3">
      <c r="A2348" s="8">
        <f t="shared" si="36"/>
        <v>40993.427083327646</v>
      </c>
      <c r="B2348" s="51">
        <v>919</v>
      </c>
      <c r="C2348" s="51">
        <v>130</v>
      </c>
      <c r="D2348" s="52">
        <v>26</v>
      </c>
    </row>
    <row r="2349" spans="1:4" s="9" customFormat="1" x14ac:dyDescent="0.3">
      <c r="A2349" s="8">
        <f t="shared" si="36"/>
        <v>40993.43749999431</v>
      </c>
      <c r="B2349" s="51">
        <v>934</v>
      </c>
      <c r="C2349" s="51">
        <v>129</v>
      </c>
      <c r="D2349" s="52">
        <v>25.8</v>
      </c>
    </row>
    <row r="2350" spans="1:4" s="9" customFormat="1" x14ac:dyDescent="0.3">
      <c r="A2350" s="8">
        <f t="shared" si="36"/>
        <v>40993.447916660974</v>
      </c>
      <c r="B2350" s="51">
        <v>904</v>
      </c>
      <c r="C2350" s="51">
        <v>128</v>
      </c>
      <c r="D2350" s="52">
        <v>25.3</v>
      </c>
    </row>
    <row r="2351" spans="1:4" s="9" customFormat="1" x14ac:dyDescent="0.3">
      <c r="A2351" s="8">
        <f t="shared" si="36"/>
        <v>40993.458333327639</v>
      </c>
      <c r="B2351" s="51">
        <v>939</v>
      </c>
      <c r="C2351" s="51">
        <v>127</v>
      </c>
      <c r="D2351" s="52">
        <v>25.3</v>
      </c>
    </row>
    <row r="2352" spans="1:4" s="9" customFormat="1" x14ac:dyDescent="0.3">
      <c r="A2352" s="8">
        <f t="shared" si="36"/>
        <v>40993.468749994303</v>
      </c>
      <c r="B2352" s="51">
        <v>943</v>
      </c>
      <c r="C2352" s="51">
        <v>128</v>
      </c>
      <c r="D2352" s="52">
        <v>24.9</v>
      </c>
    </row>
    <row r="2353" spans="1:4" s="9" customFormat="1" x14ac:dyDescent="0.3">
      <c r="A2353" s="8">
        <f t="shared" si="36"/>
        <v>40993.479166660967</v>
      </c>
      <c r="B2353" s="51">
        <v>932</v>
      </c>
      <c r="C2353" s="51">
        <v>127</v>
      </c>
      <c r="D2353" s="52">
        <v>25.1</v>
      </c>
    </row>
    <row r="2354" spans="1:4" s="9" customFormat="1" x14ac:dyDescent="0.3">
      <c r="A2354" s="8">
        <f t="shared" si="36"/>
        <v>40993.489583327631</v>
      </c>
      <c r="B2354" s="51">
        <v>932</v>
      </c>
      <c r="C2354" s="51">
        <v>129</v>
      </c>
      <c r="D2354" s="52">
        <v>25.1</v>
      </c>
    </row>
    <row r="2355" spans="1:4" s="9" customFormat="1" x14ac:dyDescent="0.3">
      <c r="A2355" s="8">
        <f t="shared" si="36"/>
        <v>40993.499999994296</v>
      </c>
      <c r="B2355" s="51">
        <v>928</v>
      </c>
      <c r="C2355" s="51">
        <v>128</v>
      </c>
      <c r="D2355" s="52">
        <v>24.6</v>
      </c>
    </row>
    <row r="2356" spans="1:4" s="9" customFormat="1" x14ac:dyDescent="0.3">
      <c r="A2356" s="8">
        <f t="shared" si="36"/>
        <v>40993.51041666096</v>
      </c>
      <c r="B2356" s="51">
        <v>928</v>
      </c>
      <c r="C2356" s="51">
        <v>126</v>
      </c>
      <c r="D2356" s="52">
        <v>24.7</v>
      </c>
    </row>
    <row r="2357" spans="1:4" s="9" customFormat="1" x14ac:dyDescent="0.3">
      <c r="A2357" s="8">
        <f t="shared" si="36"/>
        <v>40993.520833327624</v>
      </c>
      <c r="B2357" s="51">
        <v>925</v>
      </c>
      <c r="C2357" s="51">
        <v>125</v>
      </c>
      <c r="D2357" s="52">
        <v>24.7</v>
      </c>
    </row>
    <row r="2358" spans="1:4" s="9" customFormat="1" x14ac:dyDescent="0.3">
      <c r="A2358" s="8">
        <f t="shared" si="36"/>
        <v>40993.531249994288</v>
      </c>
      <c r="B2358" s="51">
        <v>914</v>
      </c>
      <c r="C2358" s="51">
        <v>125</v>
      </c>
      <c r="D2358" s="52">
        <v>24</v>
      </c>
    </row>
    <row r="2359" spans="1:4" s="9" customFormat="1" x14ac:dyDescent="0.3">
      <c r="A2359" s="8">
        <f t="shared" si="36"/>
        <v>40993.541666660953</v>
      </c>
      <c r="B2359" s="51">
        <v>920</v>
      </c>
      <c r="C2359" s="51">
        <v>126</v>
      </c>
      <c r="D2359" s="52">
        <v>23.7</v>
      </c>
    </row>
    <row r="2360" spans="1:4" s="9" customFormat="1" x14ac:dyDescent="0.3">
      <c r="A2360" s="8">
        <f t="shared" si="36"/>
        <v>40993.552083327617</v>
      </c>
      <c r="B2360" s="51">
        <v>912</v>
      </c>
      <c r="C2360" s="51">
        <v>125</v>
      </c>
      <c r="D2360" s="52">
        <v>23.3</v>
      </c>
    </row>
    <row r="2361" spans="1:4" s="9" customFormat="1" x14ac:dyDescent="0.3">
      <c r="A2361" s="8">
        <f t="shared" si="36"/>
        <v>40993.562499994281</v>
      </c>
      <c r="B2361" s="51">
        <v>895</v>
      </c>
      <c r="C2361" s="51">
        <v>124</v>
      </c>
      <c r="D2361" s="52">
        <v>23.5</v>
      </c>
    </row>
    <row r="2362" spans="1:4" s="9" customFormat="1" x14ac:dyDescent="0.3">
      <c r="A2362" s="8">
        <f t="shared" si="36"/>
        <v>40993.572916660945</v>
      </c>
      <c r="B2362" s="51">
        <v>890</v>
      </c>
      <c r="C2362" s="51">
        <v>123</v>
      </c>
      <c r="D2362" s="52">
        <v>23.3</v>
      </c>
    </row>
    <row r="2363" spans="1:4" s="9" customFormat="1" x14ac:dyDescent="0.3">
      <c r="A2363" s="8">
        <f t="shared" si="36"/>
        <v>40993.58333332761</v>
      </c>
      <c r="B2363" s="51">
        <v>897</v>
      </c>
      <c r="C2363" s="51">
        <v>122</v>
      </c>
      <c r="D2363" s="52">
        <v>22.9</v>
      </c>
    </row>
    <row r="2364" spans="1:4" s="9" customFormat="1" x14ac:dyDescent="0.3">
      <c r="A2364" s="8">
        <f t="shared" si="36"/>
        <v>40993.593749994274</v>
      </c>
      <c r="B2364" s="51">
        <v>895</v>
      </c>
      <c r="C2364" s="51">
        <v>122</v>
      </c>
      <c r="D2364" s="52">
        <v>22.7</v>
      </c>
    </row>
    <row r="2365" spans="1:4" s="9" customFormat="1" x14ac:dyDescent="0.3">
      <c r="A2365" s="8">
        <f t="shared" si="36"/>
        <v>40993.604166660938</v>
      </c>
      <c r="B2365" s="51">
        <v>898</v>
      </c>
      <c r="C2365" s="51">
        <v>123</v>
      </c>
      <c r="D2365" s="52">
        <v>22.1</v>
      </c>
    </row>
    <row r="2366" spans="1:4" s="9" customFormat="1" x14ac:dyDescent="0.3">
      <c r="A2366" s="8">
        <f t="shared" si="36"/>
        <v>40993.614583327602</v>
      </c>
      <c r="B2366" s="51">
        <v>904</v>
      </c>
      <c r="C2366" s="51">
        <v>119</v>
      </c>
      <c r="D2366" s="52">
        <v>22.2</v>
      </c>
    </row>
    <row r="2367" spans="1:4" s="9" customFormat="1" x14ac:dyDescent="0.3">
      <c r="A2367" s="8">
        <f t="shared" si="36"/>
        <v>40993.624999994267</v>
      </c>
      <c r="B2367" s="51">
        <v>898</v>
      </c>
      <c r="C2367" s="51">
        <v>121</v>
      </c>
      <c r="D2367" s="52">
        <v>22.3</v>
      </c>
    </row>
    <row r="2368" spans="1:4" s="9" customFormat="1" x14ac:dyDescent="0.3">
      <c r="A2368" s="8">
        <f t="shared" si="36"/>
        <v>40993.635416660931</v>
      </c>
      <c r="B2368" s="51">
        <v>889</v>
      </c>
      <c r="C2368" s="51">
        <v>119</v>
      </c>
      <c r="D2368" s="52">
        <v>21.9</v>
      </c>
    </row>
    <row r="2369" spans="1:4" s="9" customFormat="1" x14ac:dyDescent="0.3">
      <c r="A2369" s="8">
        <f t="shared" si="36"/>
        <v>40993.645833327595</v>
      </c>
      <c r="B2369" s="51">
        <v>906</v>
      </c>
      <c r="C2369" s="51">
        <v>118</v>
      </c>
      <c r="D2369" s="52">
        <v>21.6</v>
      </c>
    </row>
    <row r="2370" spans="1:4" s="9" customFormat="1" x14ac:dyDescent="0.3">
      <c r="A2370" s="8">
        <f t="shared" si="36"/>
        <v>40993.656249994259</v>
      </c>
      <c r="B2370" s="51">
        <v>895</v>
      </c>
      <c r="C2370" s="51">
        <v>118</v>
      </c>
      <c r="D2370" s="52">
        <v>21.8</v>
      </c>
    </row>
    <row r="2371" spans="1:4" s="9" customFormat="1" x14ac:dyDescent="0.3">
      <c r="A2371" s="8">
        <f t="shared" si="36"/>
        <v>40993.666666660924</v>
      </c>
      <c r="B2371" s="51">
        <v>891</v>
      </c>
      <c r="C2371" s="51">
        <v>118</v>
      </c>
      <c r="D2371" s="52">
        <v>21.4</v>
      </c>
    </row>
    <row r="2372" spans="1:4" s="9" customFormat="1" x14ac:dyDescent="0.3">
      <c r="A2372" s="8">
        <f t="shared" si="36"/>
        <v>40993.677083327588</v>
      </c>
      <c r="B2372" s="51">
        <v>891</v>
      </c>
      <c r="C2372" s="51">
        <v>118</v>
      </c>
      <c r="D2372" s="52">
        <v>21.4</v>
      </c>
    </row>
    <row r="2373" spans="1:4" s="9" customFormat="1" x14ac:dyDescent="0.3">
      <c r="A2373" s="8">
        <f t="shared" ref="A2373:A2436" si="37">A2372+1/24/4</f>
        <v>40993.687499994252</v>
      </c>
      <c r="B2373" s="51">
        <v>912</v>
      </c>
      <c r="C2373" s="51">
        <v>118</v>
      </c>
      <c r="D2373" s="52">
        <v>21.4</v>
      </c>
    </row>
    <row r="2374" spans="1:4" s="9" customFormat="1" x14ac:dyDescent="0.3">
      <c r="A2374" s="8">
        <f t="shared" si="37"/>
        <v>40993.697916660916</v>
      </c>
      <c r="B2374" s="51">
        <v>936</v>
      </c>
      <c r="C2374" s="51">
        <v>116</v>
      </c>
      <c r="D2374" s="52">
        <v>21.1</v>
      </c>
    </row>
    <row r="2375" spans="1:4" s="9" customFormat="1" x14ac:dyDescent="0.3">
      <c r="A2375" s="8">
        <f t="shared" si="37"/>
        <v>40993.70833332758</v>
      </c>
      <c r="B2375" s="51">
        <v>883</v>
      </c>
      <c r="C2375" s="51">
        <v>115</v>
      </c>
      <c r="D2375" s="52">
        <v>21.1</v>
      </c>
    </row>
    <row r="2376" spans="1:4" s="9" customFormat="1" x14ac:dyDescent="0.3">
      <c r="A2376" s="8">
        <f t="shared" si="37"/>
        <v>40993.718749994245</v>
      </c>
      <c r="B2376" s="51">
        <v>890</v>
      </c>
      <c r="C2376" s="51">
        <v>118</v>
      </c>
      <c r="D2376" s="52">
        <v>21.1</v>
      </c>
    </row>
    <row r="2377" spans="1:4" s="9" customFormat="1" x14ac:dyDescent="0.3">
      <c r="A2377" s="8">
        <f t="shared" si="37"/>
        <v>40993.729166660909</v>
      </c>
      <c r="B2377" s="51">
        <v>885</v>
      </c>
      <c r="C2377" s="51">
        <v>117</v>
      </c>
      <c r="D2377" s="52">
        <v>21</v>
      </c>
    </row>
    <row r="2378" spans="1:4" s="9" customFormat="1" x14ac:dyDescent="0.3">
      <c r="A2378" s="8">
        <f t="shared" si="37"/>
        <v>40993.739583327573</v>
      </c>
      <c r="B2378" s="51">
        <v>896</v>
      </c>
      <c r="C2378" s="51">
        <v>119</v>
      </c>
      <c r="D2378" s="52">
        <v>20.7</v>
      </c>
    </row>
    <row r="2379" spans="1:4" s="9" customFormat="1" x14ac:dyDescent="0.3">
      <c r="A2379" s="8">
        <f t="shared" si="37"/>
        <v>40993.749999994237</v>
      </c>
      <c r="B2379" s="51">
        <v>888</v>
      </c>
      <c r="C2379" s="51">
        <v>120</v>
      </c>
      <c r="D2379" s="52">
        <v>20.5</v>
      </c>
    </row>
    <row r="2380" spans="1:4" s="9" customFormat="1" x14ac:dyDescent="0.3">
      <c r="A2380" s="8">
        <f t="shared" si="37"/>
        <v>40993.760416660902</v>
      </c>
      <c r="B2380" s="51">
        <v>905</v>
      </c>
      <c r="C2380" s="51">
        <v>120</v>
      </c>
      <c r="D2380" s="52">
        <v>20.399999999999999</v>
      </c>
    </row>
    <row r="2381" spans="1:4" s="9" customFormat="1" x14ac:dyDescent="0.3">
      <c r="A2381" s="8">
        <f t="shared" si="37"/>
        <v>40993.770833327566</v>
      </c>
      <c r="B2381" s="51">
        <v>908</v>
      </c>
      <c r="C2381" s="51">
        <v>119</v>
      </c>
      <c r="D2381" s="52">
        <v>20.100000000000001</v>
      </c>
    </row>
    <row r="2382" spans="1:4" s="9" customFormat="1" x14ac:dyDescent="0.3">
      <c r="A2382" s="8">
        <f t="shared" si="37"/>
        <v>40993.78124999423</v>
      </c>
      <c r="B2382" s="51">
        <v>883</v>
      </c>
      <c r="C2382" s="51">
        <v>119</v>
      </c>
      <c r="D2382" s="52">
        <v>20.100000000000001</v>
      </c>
    </row>
    <row r="2383" spans="1:4" s="9" customFormat="1" x14ac:dyDescent="0.3">
      <c r="A2383" s="8">
        <f t="shared" si="37"/>
        <v>40993.791666660894</v>
      </c>
      <c r="B2383" s="51">
        <v>898</v>
      </c>
      <c r="C2383" s="51">
        <v>120</v>
      </c>
      <c r="D2383" s="52">
        <v>20</v>
      </c>
    </row>
    <row r="2384" spans="1:4" s="9" customFormat="1" x14ac:dyDescent="0.3">
      <c r="A2384" s="8">
        <f t="shared" si="37"/>
        <v>40993.802083327559</v>
      </c>
      <c r="B2384" s="51">
        <v>901</v>
      </c>
      <c r="C2384" s="51">
        <v>120</v>
      </c>
      <c r="D2384" s="52">
        <v>20</v>
      </c>
    </row>
    <row r="2385" spans="1:4" s="9" customFormat="1" x14ac:dyDescent="0.3">
      <c r="A2385" s="8">
        <f t="shared" si="37"/>
        <v>40993.812499994223</v>
      </c>
      <c r="B2385" s="51">
        <v>900</v>
      </c>
      <c r="C2385" s="51">
        <v>121</v>
      </c>
      <c r="D2385" s="52">
        <v>20.2</v>
      </c>
    </row>
    <row r="2386" spans="1:4" s="9" customFormat="1" x14ac:dyDescent="0.3">
      <c r="A2386" s="8">
        <f t="shared" si="37"/>
        <v>40993.822916660887</v>
      </c>
      <c r="B2386" s="51">
        <v>900</v>
      </c>
      <c r="C2386" s="51">
        <v>120</v>
      </c>
      <c r="D2386" s="52">
        <v>20</v>
      </c>
    </row>
    <row r="2387" spans="1:4" s="9" customFormat="1" x14ac:dyDescent="0.3">
      <c r="A2387" s="8">
        <f t="shared" si="37"/>
        <v>40993.833333327551</v>
      </c>
      <c r="B2387" s="51">
        <v>891</v>
      </c>
      <c r="C2387" s="51">
        <v>121</v>
      </c>
      <c r="D2387" s="52">
        <v>19.899999999999999</v>
      </c>
    </row>
    <row r="2388" spans="1:4" s="9" customFormat="1" x14ac:dyDescent="0.3">
      <c r="A2388" s="8">
        <f t="shared" si="37"/>
        <v>40993.843749994216</v>
      </c>
      <c r="B2388" s="51">
        <v>893</v>
      </c>
      <c r="C2388" s="51">
        <v>120</v>
      </c>
      <c r="D2388" s="52">
        <v>20</v>
      </c>
    </row>
    <row r="2389" spans="1:4" s="9" customFormat="1" x14ac:dyDescent="0.3">
      <c r="A2389" s="8">
        <f t="shared" si="37"/>
        <v>40993.85416666088</v>
      </c>
      <c r="B2389" s="51">
        <v>921</v>
      </c>
      <c r="C2389" s="51">
        <v>120</v>
      </c>
      <c r="D2389" s="52">
        <v>19.899999999999999</v>
      </c>
    </row>
    <row r="2390" spans="1:4" s="9" customFormat="1" x14ac:dyDescent="0.3">
      <c r="A2390" s="8">
        <f t="shared" si="37"/>
        <v>40993.864583327544</v>
      </c>
      <c r="B2390" s="51">
        <v>934</v>
      </c>
      <c r="C2390" s="51">
        <v>121</v>
      </c>
      <c r="D2390" s="52">
        <v>19.8</v>
      </c>
    </row>
    <row r="2391" spans="1:4" s="9" customFormat="1" x14ac:dyDescent="0.3">
      <c r="A2391" s="8">
        <f t="shared" si="37"/>
        <v>40993.874999994208</v>
      </c>
      <c r="B2391" s="51">
        <v>863</v>
      </c>
      <c r="C2391" s="51">
        <v>120</v>
      </c>
      <c r="D2391" s="52">
        <v>19.600000000000001</v>
      </c>
    </row>
    <row r="2392" spans="1:4" s="9" customFormat="1" x14ac:dyDescent="0.3">
      <c r="A2392" s="8">
        <f t="shared" si="37"/>
        <v>40993.885416660873</v>
      </c>
      <c r="B2392" s="51">
        <v>893</v>
      </c>
      <c r="C2392" s="51">
        <v>117</v>
      </c>
      <c r="D2392" s="52">
        <v>19.8</v>
      </c>
    </row>
    <row r="2393" spans="1:4" s="9" customFormat="1" x14ac:dyDescent="0.3">
      <c r="A2393" s="8">
        <f t="shared" si="37"/>
        <v>40993.895833327537</v>
      </c>
      <c r="B2393" s="51">
        <v>892</v>
      </c>
      <c r="C2393" s="51">
        <v>117</v>
      </c>
      <c r="D2393" s="52">
        <v>19.600000000000001</v>
      </c>
    </row>
    <row r="2394" spans="1:4" s="9" customFormat="1" x14ac:dyDescent="0.3">
      <c r="A2394" s="8">
        <f t="shared" si="37"/>
        <v>40993.906249994201</v>
      </c>
      <c r="B2394" s="51">
        <v>897</v>
      </c>
      <c r="C2394" s="51">
        <v>121</v>
      </c>
      <c r="D2394" s="52">
        <v>19.5</v>
      </c>
    </row>
    <row r="2395" spans="1:4" s="9" customFormat="1" x14ac:dyDescent="0.3">
      <c r="A2395" s="8">
        <f t="shared" si="37"/>
        <v>40993.916666660865</v>
      </c>
      <c r="B2395" s="51">
        <v>878</v>
      </c>
      <c r="C2395" s="51">
        <v>119</v>
      </c>
      <c r="D2395" s="52">
        <v>19.600000000000001</v>
      </c>
    </row>
    <row r="2396" spans="1:4" s="9" customFormat="1" x14ac:dyDescent="0.3">
      <c r="A2396" s="8">
        <f t="shared" si="37"/>
        <v>40993.92708332753</v>
      </c>
      <c r="B2396" s="51">
        <v>862</v>
      </c>
      <c r="C2396" s="51">
        <v>119</v>
      </c>
      <c r="D2396" s="52">
        <v>19.600000000000001</v>
      </c>
    </row>
    <row r="2397" spans="1:4" s="9" customFormat="1" x14ac:dyDescent="0.3">
      <c r="A2397" s="8">
        <f t="shared" si="37"/>
        <v>40993.937499994194</v>
      </c>
      <c r="B2397" s="51">
        <v>898</v>
      </c>
      <c r="C2397" s="51">
        <v>118</v>
      </c>
      <c r="D2397" s="52">
        <v>19.7</v>
      </c>
    </row>
    <row r="2398" spans="1:4" s="9" customFormat="1" x14ac:dyDescent="0.3">
      <c r="A2398" s="8">
        <f t="shared" si="37"/>
        <v>40993.947916660858</v>
      </c>
      <c r="B2398" s="51">
        <v>884</v>
      </c>
      <c r="C2398" s="51">
        <v>119</v>
      </c>
      <c r="D2398" s="52">
        <v>19.600000000000001</v>
      </c>
    </row>
    <row r="2399" spans="1:4" s="9" customFormat="1" x14ac:dyDescent="0.3">
      <c r="A2399" s="8">
        <f t="shared" si="37"/>
        <v>40993.958333327522</v>
      </c>
      <c r="B2399" s="51">
        <v>860</v>
      </c>
      <c r="C2399" s="51">
        <v>119</v>
      </c>
      <c r="D2399" s="52">
        <v>19.8</v>
      </c>
    </row>
    <row r="2400" spans="1:4" s="9" customFormat="1" x14ac:dyDescent="0.3">
      <c r="A2400" s="8">
        <f t="shared" si="37"/>
        <v>40993.968749994187</v>
      </c>
      <c r="B2400" s="51">
        <v>881</v>
      </c>
      <c r="C2400" s="51">
        <v>119</v>
      </c>
      <c r="D2400" s="52">
        <v>19.600000000000001</v>
      </c>
    </row>
    <row r="2401" spans="1:4" s="9" customFormat="1" x14ac:dyDescent="0.3">
      <c r="A2401" s="8">
        <f t="shared" si="37"/>
        <v>40993.979166660851</v>
      </c>
      <c r="B2401" s="51">
        <v>953</v>
      </c>
      <c r="C2401" s="51">
        <v>117</v>
      </c>
      <c r="D2401" s="52">
        <v>19.600000000000001</v>
      </c>
    </row>
    <row r="2402" spans="1:4" s="9" customFormat="1" x14ac:dyDescent="0.3">
      <c r="A2402" s="8">
        <f t="shared" si="37"/>
        <v>40993.989583327515</v>
      </c>
      <c r="B2402" s="51">
        <v>853</v>
      </c>
      <c r="C2402" s="51">
        <v>119</v>
      </c>
      <c r="D2402" s="52">
        <v>19.600000000000001</v>
      </c>
    </row>
    <row r="2403" spans="1:4" s="9" customFormat="1" x14ac:dyDescent="0.3">
      <c r="A2403" s="8">
        <f t="shared" si="37"/>
        <v>40993.999999994179</v>
      </c>
      <c r="B2403" s="51">
        <v>915</v>
      </c>
      <c r="C2403" s="51">
        <v>120</v>
      </c>
      <c r="D2403" s="52">
        <v>19.600000000000001</v>
      </c>
    </row>
    <row r="2404" spans="1:4" s="9" customFormat="1" x14ac:dyDescent="0.3">
      <c r="A2404" s="8">
        <f t="shared" si="37"/>
        <v>40994.010416660843</v>
      </c>
      <c r="B2404" s="51">
        <v>857</v>
      </c>
      <c r="C2404" s="51">
        <v>118</v>
      </c>
      <c r="D2404" s="52">
        <v>19.600000000000001</v>
      </c>
    </row>
    <row r="2405" spans="1:4" s="9" customFormat="1" x14ac:dyDescent="0.3">
      <c r="A2405" s="8">
        <f t="shared" si="37"/>
        <v>40994.020833327508</v>
      </c>
      <c r="B2405" s="51">
        <v>868</v>
      </c>
      <c r="C2405" s="51">
        <v>120</v>
      </c>
      <c r="D2405" s="52">
        <v>19.8</v>
      </c>
    </row>
    <row r="2406" spans="1:4" s="9" customFormat="1" x14ac:dyDescent="0.3">
      <c r="A2406" s="8">
        <f t="shared" si="37"/>
        <v>40994.031249994172</v>
      </c>
      <c r="B2406" s="51">
        <v>877</v>
      </c>
      <c r="C2406" s="51">
        <v>119</v>
      </c>
      <c r="D2406" s="52">
        <v>19.5</v>
      </c>
    </row>
    <row r="2407" spans="1:4" s="9" customFormat="1" x14ac:dyDescent="0.3">
      <c r="A2407" s="8">
        <f t="shared" si="37"/>
        <v>40994.041666660836</v>
      </c>
      <c r="B2407" s="51">
        <v>851</v>
      </c>
      <c r="C2407" s="51">
        <v>116</v>
      </c>
      <c r="D2407" s="52">
        <v>19.5</v>
      </c>
    </row>
    <row r="2408" spans="1:4" s="9" customFormat="1" x14ac:dyDescent="0.3">
      <c r="A2408" s="8">
        <f t="shared" si="37"/>
        <v>40994.0520833275</v>
      </c>
      <c r="B2408" s="51">
        <v>887</v>
      </c>
      <c r="C2408" s="51">
        <v>118</v>
      </c>
      <c r="D2408" s="52">
        <v>19.5</v>
      </c>
    </row>
    <row r="2409" spans="1:4" s="9" customFormat="1" x14ac:dyDescent="0.3">
      <c r="A2409" s="8">
        <f t="shared" si="37"/>
        <v>40994.062499994165</v>
      </c>
      <c r="B2409" s="51">
        <v>857</v>
      </c>
      <c r="C2409" s="51">
        <v>120</v>
      </c>
      <c r="D2409" s="52">
        <v>19.600000000000001</v>
      </c>
    </row>
    <row r="2410" spans="1:4" s="9" customFormat="1" x14ac:dyDescent="0.3">
      <c r="A2410" s="8">
        <f t="shared" si="37"/>
        <v>40994.072916660829</v>
      </c>
      <c r="B2410" s="51">
        <v>865</v>
      </c>
      <c r="C2410" s="51">
        <v>119</v>
      </c>
      <c r="D2410" s="52">
        <v>19.399999999999999</v>
      </c>
    </row>
    <row r="2411" spans="1:4" s="9" customFormat="1" x14ac:dyDescent="0.3">
      <c r="A2411" s="8">
        <f t="shared" si="37"/>
        <v>40994.083333327493</v>
      </c>
      <c r="B2411" s="51">
        <v>914</v>
      </c>
      <c r="C2411" s="51">
        <v>120</v>
      </c>
      <c r="D2411" s="52">
        <v>19.3</v>
      </c>
    </row>
    <row r="2412" spans="1:4" s="9" customFormat="1" x14ac:dyDescent="0.3">
      <c r="A2412" s="8">
        <f t="shared" si="37"/>
        <v>40994.093749994157</v>
      </c>
      <c r="B2412" s="51">
        <v>873</v>
      </c>
      <c r="C2412" s="51">
        <v>119</v>
      </c>
      <c r="D2412" s="52">
        <v>19.2</v>
      </c>
    </row>
    <row r="2413" spans="1:4" s="9" customFormat="1" x14ac:dyDescent="0.3">
      <c r="A2413" s="8">
        <f t="shared" si="37"/>
        <v>40994.104166660822</v>
      </c>
      <c r="B2413" s="51">
        <v>887</v>
      </c>
      <c r="C2413" s="51">
        <v>118</v>
      </c>
      <c r="D2413" s="52">
        <v>19.2</v>
      </c>
    </row>
    <row r="2414" spans="1:4" s="9" customFormat="1" x14ac:dyDescent="0.3">
      <c r="A2414" s="8">
        <f t="shared" si="37"/>
        <v>40994.114583327486</v>
      </c>
      <c r="B2414" s="51">
        <v>872</v>
      </c>
      <c r="C2414" s="51">
        <v>119</v>
      </c>
      <c r="D2414" s="52">
        <v>19.100000000000001</v>
      </c>
    </row>
    <row r="2415" spans="1:4" s="9" customFormat="1" x14ac:dyDescent="0.3">
      <c r="A2415" s="8">
        <f t="shared" si="37"/>
        <v>40994.12499999415</v>
      </c>
      <c r="B2415" s="51">
        <v>849</v>
      </c>
      <c r="C2415" s="51">
        <v>119</v>
      </c>
      <c r="D2415" s="52">
        <v>19.2</v>
      </c>
    </row>
    <row r="2416" spans="1:4" s="9" customFormat="1" x14ac:dyDescent="0.3">
      <c r="A2416" s="8">
        <f t="shared" si="37"/>
        <v>40994.135416660814</v>
      </c>
      <c r="B2416" s="51">
        <v>848</v>
      </c>
      <c r="C2416" s="51">
        <v>118</v>
      </c>
      <c r="D2416" s="52">
        <v>19.2</v>
      </c>
    </row>
    <row r="2417" spans="1:4" s="9" customFormat="1" x14ac:dyDescent="0.3">
      <c r="A2417" s="8">
        <f t="shared" si="37"/>
        <v>40994.145833327479</v>
      </c>
      <c r="B2417" s="51">
        <v>867</v>
      </c>
      <c r="C2417" s="51">
        <v>119</v>
      </c>
      <c r="D2417" s="52">
        <v>19.2</v>
      </c>
    </row>
    <row r="2418" spans="1:4" s="9" customFormat="1" x14ac:dyDescent="0.3">
      <c r="A2418" s="8">
        <f t="shared" si="37"/>
        <v>40994.156249994143</v>
      </c>
      <c r="B2418" s="51">
        <v>859</v>
      </c>
      <c r="C2418" s="51">
        <v>119</v>
      </c>
      <c r="D2418" s="52">
        <v>19.2</v>
      </c>
    </row>
    <row r="2419" spans="1:4" s="9" customFormat="1" x14ac:dyDescent="0.3">
      <c r="A2419" s="8">
        <f t="shared" si="37"/>
        <v>40994.166666660807</v>
      </c>
      <c r="B2419" s="51">
        <v>872</v>
      </c>
      <c r="C2419" s="51">
        <v>118</v>
      </c>
      <c r="D2419" s="52">
        <v>19.2</v>
      </c>
    </row>
    <row r="2420" spans="1:4" s="9" customFormat="1" x14ac:dyDescent="0.3">
      <c r="A2420" s="8">
        <f t="shared" si="37"/>
        <v>40994.177083327471</v>
      </c>
      <c r="B2420" s="51">
        <v>862</v>
      </c>
      <c r="C2420" s="51">
        <v>119</v>
      </c>
      <c r="D2420" s="52">
        <v>19.399999999999999</v>
      </c>
    </row>
    <row r="2421" spans="1:4" s="9" customFormat="1" x14ac:dyDescent="0.3">
      <c r="A2421" s="8">
        <f t="shared" si="37"/>
        <v>40994.187499994136</v>
      </c>
      <c r="B2421" s="51">
        <v>847</v>
      </c>
      <c r="C2421" s="51">
        <v>119</v>
      </c>
      <c r="D2421" s="52">
        <v>19.3</v>
      </c>
    </row>
    <row r="2422" spans="1:4" s="9" customFormat="1" x14ac:dyDescent="0.3">
      <c r="A2422" s="8">
        <f t="shared" si="37"/>
        <v>40994.1979166608</v>
      </c>
      <c r="B2422" s="51">
        <v>845</v>
      </c>
      <c r="C2422" s="51">
        <v>119</v>
      </c>
      <c r="D2422" s="52">
        <v>19.2</v>
      </c>
    </row>
    <row r="2423" spans="1:4" s="9" customFormat="1" x14ac:dyDescent="0.3">
      <c r="A2423" s="8">
        <f t="shared" si="37"/>
        <v>40994.208333327464</v>
      </c>
      <c r="B2423" s="51">
        <v>871</v>
      </c>
      <c r="C2423" s="51">
        <v>119</v>
      </c>
      <c r="D2423" s="52">
        <v>19.3</v>
      </c>
    </row>
    <row r="2424" spans="1:4" s="9" customFormat="1" x14ac:dyDescent="0.3">
      <c r="A2424" s="8">
        <f t="shared" si="37"/>
        <v>40994.218749994128</v>
      </c>
      <c r="B2424" s="51">
        <v>887</v>
      </c>
      <c r="C2424" s="51">
        <v>120</v>
      </c>
      <c r="D2424" s="52">
        <v>19.399999999999999</v>
      </c>
    </row>
    <row r="2425" spans="1:4" s="9" customFormat="1" x14ac:dyDescent="0.3">
      <c r="A2425" s="8">
        <f t="shared" si="37"/>
        <v>40994.229166660793</v>
      </c>
      <c r="B2425" s="51">
        <v>861</v>
      </c>
      <c r="C2425" s="51">
        <v>120</v>
      </c>
      <c r="D2425" s="52">
        <v>19.3</v>
      </c>
    </row>
    <row r="2426" spans="1:4" s="9" customFormat="1" x14ac:dyDescent="0.3">
      <c r="A2426" s="8">
        <f t="shared" si="37"/>
        <v>40994.239583327457</v>
      </c>
      <c r="B2426" s="51">
        <v>858</v>
      </c>
      <c r="C2426" s="51">
        <v>120</v>
      </c>
      <c r="D2426" s="52">
        <v>19.2</v>
      </c>
    </row>
    <row r="2427" spans="1:4" s="9" customFormat="1" x14ac:dyDescent="0.3">
      <c r="A2427" s="8">
        <f t="shared" si="37"/>
        <v>40994.249999994121</v>
      </c>
      <c r="B2427" s="51">
        <v>852</v>
      </c>
      <c r="C2427" s="51">
        <v>119</v>
      </c>
      <c r="D2427" s="52">
        <v>19.3</v>
      </c>
    </row>
    <row r="2428" spans="1:4" s="9" customFormat="1" x14ac:dyDescent="0.3">
      <c r="A2428" s="8">
        <f t="shared" si="37"/>
        <v>40994.260416660785</v>
      </c>
      <c r="B2428" s="51">
        <v>840</v>
      </c>
      <c r="C2428" s="51">
        <v>119</v>
      </c>
      <c r="D2428" s="52">
        <v>19</v>
      </c>
    </row>
    <row r="2429" spans="1:4" s="9" customFormat="1" x14ac:dyDescent="0.3">
      <c r="A2429" s="8">
        <f t="shared" si="37"/>
        <v>40994.27083332745</v>
      </c>
      <c r="B2429" s="51">
        <v>837</v>
      </c>
      <c r="C2429" s="51">
        <v>121</v>
      </c>
      <c r="D2429" s="52">
        <v>19</v>
      </c>
    </row>
    <row r="2430" spans="1:4" s="9" customFormat="1" x14ac:dyDescent="0.3">
      <c r="A2430" s="8">
        <f t="shared" si="37"/>
        <v>40994.281249994114</v>
      </c>
      <c r="B2430" s="51">
        <v>816</v>
      </c>
      <c r="C2430" s="51">
        <v>118</v>
      </c>
      <c r="D2430" s="52">
        <v>19.2</v>
      </c>
    </row>
    <row r="2431" spans="1:4" s="9" customFormat="1" x14ac:dyDescent="0.3">
      <c r="A2431" s="8">
        <f t="shared" si="37"/>
        <v>40994.291666660778</v>
      </c>
      <c r="B2431" s="51">
        <v>859</v>
      </c>
      <c r="C2431" s="51">
        <v>119</v>
      </c>
      <c r="D2431" s="52">
        <v>18.899999999999999</v>
      </c>
    </row>
    <row r="2432" spans="1:4" s="9" customFormat="1" x14ac:dyDescent="0.3">
      <c r="A2432" s="8">
        <f t="shared" si="37"/>
        <v>40994.302083327442</v>
      </c>
      <c r="B2432" s="51">
        <v>875</v>
      </c>
      <c r="C2432" s="51">
        <v>119</v>
      </c>
      <c r="D2432" s="52">
        <v>18.8</v>
      </c>
    </row>
    <row r="2433" spans="1:4" s="9" customFormat="1" x14ac:dyDescent="0.3">
      <c r="A2433" s="8">
        <f t="shared" si="37"/>
        <v>40994.312499994106</v>
      </c>
      <c r="B2433" s="51">
        <v>855</v>
      </c>
      <c r="C2433" s="51">
        <v>119</v>
      </c>
      <c r="D2433" s="52">
        <v>18.899999999999999</v>
      </c>
    </row>
    <row r="2434" spans="1:4" s="9" customFormat="1" x14ac:dyDescent="0.3">
      <c r="A2434" s="8">
        <f t="shared" si="37"/>
        <v>40994.322916660771</v>
      </c>
      <c r="B2434" s="51">
        <v>868</v>
      </c>
      <c r="C2434" s="51">
        <v>121</v>
      </c>
      <c r="D2434" s="52">
        <v>19</v>
      </c>
    </row>
    <row r="2435" spans="1:4" s="9" customFormat="1" x14ac:dyDescent="0.3">
      <c r="A2435" s="8">
        <f t="shared" si="37"/>
        <v>40994.333333327435</v>
      </c>
      <c r="B2435" s="51">
        <v>827</v>
      </c>
      <c r="C2435" s="51">
        <v>119</v>
      </c>
      <c r="D2435" s="52">
        <v>18.8</v>
      </c>
    </row>
    <row r="2436" spans="1:4" s="9" customFormat="1" x14ac:dyDescent="0.3">
      <c r="A2436" s="8">
        <f t="shared" si="37"/>
        <v>40994.343749994099</v>
      </c>
      <c r="B2436" s="51">
        <v>863</v>
      </c>
      <c r="C2436" s="51">
        <v>121</v>
      </c>
      <c r="D2436" s="52">
        <v>19</v>
      </c>
    </row>
    <row r="2437" spans="1:4" s="9" customFormat="1" x14ac:dyDescent="0.3">
      <c r="A2437" s="8">
        <f t="shared" ref="A2437:A2500" si="38">A2436+1/24/4</f>
        <v>40994.354166660763</v>
      </c>
      <c r="B2437" s="51">
        <v>830</v>
      </c>
      <c r="C2437" s="51">
        <v>118</v>
      </c>
      <c r="D2437" s="52">
        <v>19.3</v>
      </c>
    </row>
    <row r="2438" spans="1:4" s="9" customFormat="1" x14ac:dyDescent="0.3">
      <c r="A2438" s="8">
        <f t="shared" si="38"/>
        <v>40994.364583327428</v>
      </c>
      <c r="B2438" s="51">
        <v>834</v>
      </c>
      <c r="C2438" s="51">
        <v>119</v>
      </c>
      <c r="D2438" s="52">
        <v>18.7</v>
      </c>
    </row>
    <row r="2439" spans="1:4" s="9" customFormat="1" x14ac:dyDescent="0.3">
      <c r="A2439" s="8">
        <f t="shared" si="38"/>
        <v>40994.374999994092</v>
      </c>
      <c r="B2439" s="51">
        <v>821</v>
      </c>
      <c r="C2439" s="51">
        <v>118</v>
      </c>
      <c r="D2439" s="52">
        <v>18.7</v>
      </c>
    </row>
    <row r="2440" spans="1:4" s="9" customFormat="1" x14ac:dyDescent="0.3">
      <c r="A2440" s="8">
        <f t="shared" si="38"/>
        <v>40994.385416660756</v>
      </c>
      <c r="B2440" s="51">
        <v>871</v>
      </c>
      <c r="C2440" s="51">
        <v>119</v>
      </c>
      <c r="D2440" s="52">
        <v>18.8</v>
      </c>
    </row>
    <row r="2441" spans="1:4" s="9" customFormat="1" x14ac:dyDescent="0.3">
      <c r="A2441" s="8">
        <f t="shared" si="38"/>
        <v>40994.39583332742</v>
      </c>
      <c r="B2441" s="51">
        <v>833</v>
      </c>
      <c r="C2441" s="51">
        <v>119</v>
      </c>
      <c r="D2441" s="52">
        <v>18.8</v>
      </c>
    </row>
    <row r="2442" spans="1:4" s="9" customFormat="1" x14ac:dyDescent="0.3">
      <c r="A2442" s="8">
        <f t="shared" si="38"/>
        <v>40994.406249994085</v>
      </c>
      <c r="B2442" s="51">
        <v>873</v>
      </c>
      <c r="C2442" s="51">
        <v>120</v>
      </c>
      <c r="D2442" s="52">
        <v>18.8</v>
      </c>
    </row>
    <row r="2443" spans="1:4" s="9" customFormat="1" x14ac:dyDescent="0.3">
      <c r="A2443" s="8">
        <f t="shared" si="38"/>
        <v>40994.416666660749</v>
      </c>
      <c r="B2443" s="51">
        <v>866</v>
      </c>
      <c r="C2443" s="51">
        <v>119</v>
      </c>
      <c r="D2443" s="52">
        <v>18.7</v>
      </c>
    </row>
    <row r="2444" spans="1:4" s="9" customFormat="1" x14ac:dyDescent="0.3">
      <c r="A2444" s="8">
        <f t="shared" si="38"/>
        <v>40994.427083327413</v>
      </c>
      <c r="B2444" s="51">
        <v>860</v>
      </c>
      <c r="C2444" s="51">
        <v>119</v>
      </c>
      <c r="D2444" s="52">
        <v>18.7</v>
      </c>
    </row>
    <row r="2445" spans="1:4" s="9" customFormat="1" x14ac:dyDescent="0.3">
      <c r="A2445" s="8">
        <f t="shared" si="38"/>
        <v>40994.437499994077</v>
      </c>
      <c r="B2445" s="51">
        <v>843</v>
      </c>
      <c r="C2445" s="51">
        <v>118</v>
      </c>
      <c r="D2445" s="52">
        <v>18.8</v>
      </c>
    </row>
    <row r="2446" spans="1:4" s="9" customFormat="1" x14ac:dyDescent="0.3">
      <c r="A2446" s="8">
        <f t="shared" si="38"/>
        <v>40994.447916660742</v>
      </c>
      <c r="B2446" s="51">
        <v>846</v>
      </c>
      <c r="C2446" s="51">
        <v>121</v>
      </c>
      <c r="D2446" s="52">
        <v>18.7</v>
      </c>
    </row>
    <row r="2447" spans="1:4" s="9" customFormat="1" x14ac:dyDescent="0.3">
      <c r="A2447" s="8">
        <f t="shared" si="38"/>
        <v>40994.458333327406</v>
      </c>
      <c r="B2447" s="51">
        <v>887</v>
      </c>
      <c r="C2447" s="51">
        <v>119</v>
      </c>
      <c r="D2447" s="52">
        <v>18.600000000000001</v>
      </c>
    </row>
    <row r="2448" spans="1:4" s="9" customFormat="1" x14ac:dyDescent="0.3">
      <c r="A2448" s="8">
        <f t="shared" si="38"/>
        <v>40994.46874999407</v>
      </c>
      <c r="B2448" s="51">
        <v>936</v>
      </c>
      <c r="C2448" s="51">
        <v>120</v>
      </c>
      <c r="D2448" s="52">
        <v>18.600000000000001</v>
      </c>
    </row>
    <row r="2449" spans="1:4" s="9" customFormat="1" x14ac:dyDescent="0.3">
      <c r="A2449" s="8">
        <f t="shared" si="38"/>
        <v>40994.479166660734</v>
      </c>
      <c r="B2449" s="51">
        <v>889</v>
      </c>
      <c r="C2449" s="51">
        <v>121</v>
      </c>
      <c r="D2449" s="52">
        <v>18.600000000000001</v>
      </c>
    </row>
    <row r="2450" spans="1:4" s="9" customFormat="1" x14ac:dyDescent="0.3">
      <c r="A2450" s="8">
        <f t="shared" si="38"/>
        <v>40994.489583327399</v>
      </c>
      <c r="B2450" s="51">
        <v>896</v>
      </c>
      <c r="C2450" s="51">
        <v>118</v>
      </c>
      <c r="D2450" s="52">
        <v>18.7</v>
      </c>
    </row>
    <row r="2451" spans="1:4" s="9" customFormat="1" x14ac:dyDescent="0.3">
      <c r="A2451" s="8">
        <f t="shared" si="38"/>
        <v>40994.499999994063</v>
      </c>
      <c r="B2451" s="51">
        <v>891</v>
      </c>
      <c r="C2451" s="51">
        <v>120</v>
      </c>
      <c r="D2451" s="52">
        <v>18.7</v>
      </c>
    </row>
    <row r="2452" spans="1:4" s="9" customFormat="1" x14ac:dyDescent="0.3">
      <c r="A2452" s="8">
        <f t="shared" si="38"/>
        <v>40994.510416660727</v>
      </c>
      <c r="B2452" s="51">
        <v>907</v>
      </c>
      <c r="C2452" s="51">
        <v>121</v>
      </c>
      <c r="D2452" s="52">
        <v>18.7</v>
      </c>
    </row>
    <row r="2453" spans="1:4" s="9" customFormat="1" x14ac:dyDescent="0.3">
      <c r="A2453" s="8">
        <f t="shared" si="38"/>
        <v>40994.520833327391</v>
      </c>
      <c r="B2453" s="51">
        <v>902</v>
      </c>
      <c r="C2453" s="51">
        <v>120</v>
      </c>
      <c r="D2453" s="52">
        <v>18.5</v>
      </c>
    </row>
    <row r="2454" spans="1:4" s="9" customFormat="1" x14ac:dyDescent="0.3">
      <c r="A2454" s="8">
        <f t="shared" si="38"/>
        <v>40994.531249994056</v>
      </c>
      <c r="B2454" s="51">
        <v>903</v>
      </c>
      <c r="C2454" s="51">
        <v>121</v>
      </c>
      <c r="D2454" s="52">
        <v>18.600000000000001</v>
      </c>
    </row>
    <row r="2455" spans="1:4" s="9" customFormat="1" x14ac:dyDescent="0.3">
      <c r="A2455" s="8">
        <f t="shared" si="38"/>
        <v>40994.54166666072</v>
      </c>
      <c r="B2455" s="51">
        <v>899</v>
      </c>
      <c r="C2455" s="51">
        <v>119</v>
      </c>
      <c r="D2455" s="52">
        <v>18.600000000000001</v>
      </c>
    </row>
    <row r="2456" spans="1:4" s="9" customFormat="1" x14ac:dyDescent="0.3">
      <c r="A2456" s="8">
        <f t="shared" si="38"/>
        <v>40994.552083327384</v>
      </c>
      <c r="B2456" s="51">
        <v>900</v>
      </c>
      <c r="C2456" s="51">
        <v>119</v>
      </c>
      <c r="D2456" s="52">
        <v>18.5</v>
      </c>
    </row>
    <row r="2457" spans="1:4" s="9" customFormat="1" x14ac:dyDescent="0.3">
      <c r="A2457" s="8">
        <f t="shared" si="38"/>
        <v>40994.562499994048</v>
      </c>
      <c r="B2457" s="51">
        <v>902</v>
      </c>
      <c r="C2457" s="51">
        <v>119</v>
      </c>
      <c r="D2457" s="52">
        <v>18.7</v>
      </c>
    </row>
    <row r="2458" spans="1:4" s="9" customFormat="1" x14ac:dyDescent="0.3">
      <c r="A2458" s="8">
        <f t="shared" si="38"/>
        <v>40994.572916660713</v>
      </c>
      <c r="B2458" s="51">
        <v>903</v>
      </c>
      <c r="C2458" s="51">
        <v>118</v>
      </c>
      <c r="D2458" s="52">
        <v>18.5</v>
      </c>
    </row>
    <row r="2459" spans="1:4" s="9" customFormat="1" x14ac:dyDescent="0.3">
      <c r="A2459" s="8">
        <f t="shared" si="38"/>
        <v>40994.583333327377</v>
      </c>
      <c r="B2459" s="51">
        <v>890</v>
      </c>
      <c r="C2459" s="51">
        <v>118</v>
      </c>
      <c r="D2459" s="52">
        <v>18.399999999999999</v>
      </c>
    </row>
    <row r="2460" spans="1:4" s="9" customFormat="1" x14ac:dyDescent="0.3">
      <c r="A2460" s="8">
        <f t="shared" si="38"/>
        <v>40994.593749994041</v>
      </c>
      <c r="B2460" s="51">
        <v>895</v>
      </c>
      <c r="C2460" s="51">
        <v>116</v>
      </c>
      <c r="D2460" s="52">
        <v>18.399999999999999</v>
      </c>
    </row>
    <row r="2461" spans="1:4" s="9" customFormat="1" x14ac:dyDescent="0.3">
      <c r="A2461" s="8">
        <f t="shared" si="38"/>
        <v>40994.604166660705</v>
      </c>
      <c r="B2461" s="51">
        <v>821</v>
      </c>
      <c r="C2461" s="51">
        <v>117</v>
      </c>
      <c r="D2461" s="52">
        <v>18.399999999999999</v>
      </c>
    </row>
    <row r="2462" spans="1:4" s="9" customFormat="1" x14ac:dyDescent="0.3">
      <c r="A2462" s="8">
        <f t="shared" si="38"/>
        <v>40994.614583327369</v>
      </c>
      <c r="B2462" s="51">
        <v>839</v>
      </c>
      <c r="C2462" s="51">
        <v>116</v>
      </c>
      <c r="D2462" s="52">
        <v>18.2</v>
      </c>
    </row>
    <row r="2463" spans="1:4" s="9" customFormat="1" x14ac:dyDescent="0.3">
      <c r="A2463" s="8">
        <f t="shared" si="38"/>
        <v>40994.624999994034</v>
      </c>
      <c r="B2463" s="51">
        <v>866</v>
      </c>
      <c r="C2463" s="51">
        <v>115</v>
      </c>
      <c r="D2463" s="52">
        <v>18.600000000000001</v>
      </c>
    </row>
    <row r="2464" spans="1:4" s="9" customFormat="1" x14ac:dyDescent="0.3">
      <c r="A2464" s="8">
        <f t="shared" si="38"/>
        <v>40994.635416660698</v>
      </c>
      <c r="B2464" s="51">
        <v>863</v>
      </c>
      <c r="C2464" s="51">
        <v>116</v>
      </c>
      <c r="D2464" s="52">
        <v>18.3</v>
      </c>
    </row>
    <row r="2465" spans="1:4" s="9" customFormat="1" x14ac:dyDescent="0.3">
      <c r="A2465" s="8">
        <f t="shared" si="38"/>
        <v>40994.645833327362</v>
      </c>
      <c r="B2465" s="51">
        <v>864</v>
      </c>
      <c r="C2465" s="51">
        <v>119</v>
      </c>
      <c r="D2465" s="52">
        <v>18.2</v>
      </c>
    </row>
    <row r="2466" spans="1:4" s="9" customFormat="1" x14ac:dyDescent="0.3">
      <c r="A2466" s="8">
        <f t="shared" si="38"/>
        <v>40994.656249994026</v>
      </c>
      <c r="B2466" s="51">
        <v>904</v>
      </c>
      <c r="C2466" s="51">
        <v>118</v>
      </c>
      <c r="D2466" s="52">
        <v>18.3</v>
      </c>
    </row>
    <row r="2467" spans="1:4" s="9" customFormat="1" x14ac:dyDescent="0.3">
      <c r="A2467" s="8">
        <f t="shared" si="38"/>
        <v>40994.666666660691</v>
      </c>
      <c r="B2467" s="51">
        <v>895</v>
      </c>
      <c r="C2467" s="51">
        <v>120</v>
      </c>
      <c r="D2467" s="52">
        <v>18.399999999999999</v>
      </c>
    </row>
    <row r="2468" spans="1:4" s="9" customFormat="1" x14ac:dyDescent="0.3">
      <c r="A2468" s="8">
        <f t="shared" si="38"/>
        <v>40994.677083327355</v>
      </c>
      <c r="B2468" s="51">
        <v>909</v>
      </c>
      <c r="C2468" s="51">
        <v>120</v>
      </c>
      <c r="D2468" s="52">
        <v>17.899999999999999</v>
      </c>
    </row>
    <row r="2469" spans="1:4" s="9" customFormat="1" x14ac:dyDescent="0.3">
      <c r="A2469" s="8">
        <f t="shared" si="38"/>
        <v>40994.687499994019</v>
      </c>
      <c r="B2469" s="51">
        <v>865</v>
      </c>
      <c r="C2469" s="51">
        <v>118</v>
      </c>
      <c r="D2469" s="52">
        <v>18.100000000000001</v>
      </c>
    </row>
    <row r="2470" spans="1:4" s="9" customFormat="1" x14ac:dyDescent="0.3">
      <c r="A2470" s="8">
        <f t="shared" si="38"/>
        <v>40994.697916660683</v>
      </c>
      <c r="B2470" s="51">
        <v>828</v>
      </c>
      <c r="C2470" s="51">
        <v>119</v>
      </c>
      <c r="D2470" s="52">
        <v>18.2</v>
      </c>
    </row>
    <row r="2471" spans="1:4" s="9" customFormat="1" x14ac:dyDescent="0.3">
      <c r="A2471" s="8">
        <f t="shared" si="38"/>
        <v>40994.708333327348</v>
      </c>
      <c r="B2471" s="51">
        <v>873</v>
      </c>
      <c r="C2471" s="51">
        <v>121</v>
      </c>
      <c r="D2471" s="52">
        <v>18</v>
      </c>
    </row>
    <row r="2472" spans="1:4" s="9" customFormat="1" x14ac:dyDescent="0.3">
      <c r="A2472" s="8">
        <f t="shared" si="38"/>
        <v>40994.718749994012</v>
      </c>
      <c r="B2472" s="51">
        <v>850</v>
      </c>
      <c r="C2472" s="51">
        <v>119</v>
      </c>
      <c r="D2472" s="52">
        <v>17.8</v>
      </c>
    </row>
    <row r="2473" spans="1:4" s="9" customFormat="1" x14ac:dyDescent="0.3">
      <c r="A2473" s="8">
        <f t="shared" si="38"/>
        <v>40994.729166660676</v>
      </c>
      <c r="B2473" s="51">
        <v>912</v>
      </c>
      <c r="C2473" s="51">
        <v>119</v>
      </c>
      <c r="D2473" s="52">
        <v>17.7</v>
      </c>
    </row>
    <row r="2474" spans="1:4" s="9" customFormat="1" x14ac:dyDescent="0.3">
      <c r="A2474" s="8">
        <f t="shared" si="38"/>
        <v>40994.73958332734</v>
      </c>
      <c r="B2474" s="51">
        <v>870</v>
      </c>
      <c r="C2474" s="51">
        <v>119</v>
      </c>
      <c r="D2474" s="52">
        <v>17.899999999999999</v>
      </c>
    </row>
    <row r="2475" spans="1:4" s="9" customFormat="1" x14ac:dyDescent="0.3">
      <c r="A2475" s="8">
        <f t="shared" si="38"/>
        <v>40994.749999994005</v>
      </c>
      <c r="B2475" s="51">
        <v>868</v>
      </c>
      <c r="C2475" s="51">
        <v>120</v>
      </c>
      <c r="D2475" s="52">
        <v>18</v>
      </c>
    </row>
    <row r="2476" spans="1:4" s="9" customFormat="1" x14ac:dyDescent="0.3">
      <c r="A2476" s="8">
        <f t="shared" si="38"/>
        <v>40994.760416660669</v>
      </c>
      <c r="B2476" s="51">
        <v>889</v>
      </c>
      <c r="C2476" s="51">
        <v>118</v>
      </c>
      <c r="D2476" s="52">
        <v>17.600000000000001</v>
      </c>
    </row>
    <row r="2477" spans="1:4" s="9" customFormat="1" x14ac:dyDescent="0.3">
      <c r="A2477" s="8">
        <f t="shared" si="38"/>
        <v>40994.770833327333</v>
      </c>
      <c r="B2477" s="51">
        <v>866</v>
      </c>
      <c r="C2477" s="51">
        <v>119</v>
      </c>
      <c r="D2477" s="52">
        <v>17.7</v>
      </c>
    </row>
    <row r="2478" spans="1:4" s="9" customFormat="1" x14ac:dyDescent="0.3">
      <c r="A2478" s="8">
        <f t="shared" si="38"/>
        <v>40994.781249993997</v>
      </c>
      <c r="B2478" s="51">
        <v>901</v>
      </c>
      <c r="C2478" s="51">
        <v>119</v>
      </c>
      <c r="D2478" s="52">
        <v>17.5</v>
      </c>
    </row>
    <row r="2479" spans="1:4" s="9" customFormat="1" x14ac:dyDescent="0.3">
      <c r="A2479" s="8">
        <f t="shared" si="38"/>
        <v>40994.791666660662</v>
      </c>
      <c r="B2479" s="51">
        <v>874</v>
      </c>
      <c r="C2479" s="51">
        <v>119</v>
      </c>
      <c r="D2479" s="52">
        <v>17.399999999999999</v>
      </c>
    </row>
    <row r="2480" spans="1:4" s="9" customFormat="1" x14ac:dyDescent="0.3">
      <c r="A2480" s="8">
        <f t="shared" si="38"/>
        <v>40994.802083327326</v>
      </c>
      <c r="B2480" s="51">
        <v>895</v>
      </c>
      <c r="C2480" s="51">
        <v>120</v>
      </c>
      <c r="D2480" s="52">
        <v>17.399999999999999</v>
      </c>
    </row>
    <row r="2481" spans="1:4" s="9" customFormat="1" x14ac:dyDescent="0.3">
      <c r="A2481" s="8">
        <f t="shared" si="38"/>
        <v>40994.81249999399</v>
      </c>
      <c r="B2481" s="51">
        <v>831</v>
      </c>
      <c r="C2481" s="51">
        <v>118</v>
      </c>
      <c r="D2481" s="52">
        <v>17.399999999999999</v>
      </c>
    </row>
    <row r="2482" spans="1:4" s="9" customFormat="1" x14ac:dyDescent="0.3">
      <c r="A2482" s="8">
        <f t="shared" si="38"/>
        <v>40994.822916660654</v>
      </c>
      <c r="B2482" s="51">
        <v>903</v>
      </c>
      <c r="C2482" s="51">
        <v>119</v>
      </c>
      <c r="D2482" s="52">
        <v>17.399999999999999</v>
      </c>
    </row>
    <row r="2483" spans="1:4" s="9" customFormat="1" x14ac:dyDescent="0.3">
      <c r="A2483" s="8">
        <f t="shared" si="38"/>
        <v>40994.833333327319</v>
      </c>
      <c r="B2483" s="51">
        <v>818</v>
      </c>
      <c r="C2483" s="51">
        <v>120</v>
      </c>
      <c r="D2483" s="52">
        <v>17.100000000000001</v>
      </c>
    </row>
    <row r="2484" spans="1:4" s="9" customFormat="1" x14ac:dyDescent="0.3">
      <c r="A2484" s="8">
        <f t="shared" si="38"/>
        <v>40994.843749993983</v>
      </c>
      <c r="B2484" s="51">
        <v>851</v>
      </c>
      <c r="C2484" s="51">
        <v>119</v>
      </c>
      <c r="D2484" s="52">
        <v>17.2</v>
      </c>
    </row>
    <row r="2485" spans="1:4" s="9" customFormat="1" x14ac:dyDescent="0.3">
      <c r="A2485" s="8">
        <f t="shared" si="38"/>
        <v>40994.854166660647</v>
      </c>
      <c r="B2485" s="51">
        <v>855</v>
      </c>
      <c r="C2485" s="51">
        <v>121</v>
      </c>
      <c r="D2485" s="52">
        <v>17.3</v>
      </c>
    </row>
    <row r="2486" spans="1:4" s="9" customFormat="1" x14ac:dyDescent="0.3">
      <c r="A2486" s="8">
        <f t="shared" si="38"/>
        <v>40994.864583327311</v>
      </c>
      <c r="B2486" s="51">
        <v>811</v>
      </c>
      <c r="C2486" s="51">
        <v>118</v>
      </c>
      <c r="D2486" s="52">
        <v>17</v>
      </c>
    </row>
    <row r="2487" spans="1:4" s="9" customFormat="1" x14ac:dyDescent="0.3">
      <c r="A2487" s="8">
        <f t="shared" si="38"/>
        <v>40994.874999993976</v>
      </c>
      <c r="B2487" s="51">
        <v>808</v>
      </c>
      <c r="C2487" s="51">
        <v>119</v>
      </c>
      <c r="D2487" s="52">
        <v>17</v>
      </c>
    </row>
    <row r="2488" spans="1:4" s="9" customFormat="1" x14ac:dyDescent="0.3">
      <c r="A2488" s="8">
        <f t="shared" si="38"/>
        <v>40994.88541666064</v>
      </c>
      <c r="B2488" s="51">
        <v>817</v>
      </c>
      <c r="C2488" s="51">
        <v>119</v>
      </c>
      <c r="D2488" s="52">
        <v>17.3</v>
      </c>
    </row>
    <row r="2489" spans="1:4" s="9" customFormat="1" x14ac:dyDescent="0.3">
      <c r="A2489" s="8">
        <f t="shared" si="38"/>
        <v>40994.895833327304</v>
      </c>
      <c r="B2489" s="51">
        <v>834</v>
      </c>
      <c r="C2489" s="51">
        <v>120</v>
      </c>
      <c r="D2489" s="52">
        <v>17.100000000000001</v>
      </c>
    </row>
    <row r="2490" spans="1:4" s="9" customFormat="1" x14ac:dyDescent="0.3">
      <c r="A2490" s="8">
        <f t="shared" si="38"/>
        <v>40994.906249993968</v>
      </c>
      <c r="B2490" s="51">
        <v>817</v>
      </c>
      <c r="C2490" s="51">
        <v>120</v>
      </c>
      <c r="D2490" s="52">
        <v>17</v>
      </c>
    </row>
    <row r="2491" spans="1:4" s="9" customFormat="1" x14ac:dyDescent="0.3">
      <c r="A2491" s="8">
        <f t="shared" si="38"/>
        <v>40994.916666660632</v>
      </c>
      <c r="B2491" s="51">
        <v>864</v>
      </c>
      <c r="C2491" s="51">
        <v>120</v>
      </c>
      <c r="D2491" s="52">
        <v>17.100000000000001</v>
      </c>
    </row>
    <row r="2492" spans="1:4" s="9" customFormat="1" x14ac:dyDescent="0.3">
      <c r="A2492" s="8">
        <f t="shared" si="38"/>
        <v>40994.927083327297</v>
      </c>
      <c r="B2492" s="51">
        <v>848</v>
      </c>
      <c r="C2492" s="51">
        <v>119</v>
      </c>
      <c r="D2492" s="52">
        <v>17.2</v>
      </c>
    </row>
    <row r="2493" spans="1:4" s="9" customFormat="1" x14ac:dyDescent="0.3">
      <c r="A2493" s="8">
        <f t="shared" si="38"/>
        <v>40994.937499993961</v>
      </c>
      <c r="B2493" s="51">
        <v>820</v>
      </c>
      <c r="C2493" s="51">
        <v>120</v>
      </c>
      <c r="D2493" s="52">
        <v>17.2</v>
      </c>
    </row>
    <row r="2494" spans="1:4" s="9" customFormat="1" x14ac:dyDescent="0.3">
      <c r="A2494" s="8">
        <f t="shared" si="38"/>
        <v>40994.947916660625</v>
      </c>
      <c r="B2494" s="51">
        <v>800</v>
      </c>
      <c r="C2494" s="51">
        <v>120</v>
      </c>
      <c r="D2494" s="52">
        <v>16.899999999999999</v>
      </c>
    </row>
    <row r="2495" spans="1:4" s="9" customFormat="1" x14ac:dyDescent="0.3">
      <c r="A2495" s="8">
        <f t="shared" si="38"/>
        <v>40994.958333327289</v>
      </c>
      <c r="B2495" s="51">
        <v>798</v>
      </c>
      <c r="C2495" s="51">
        <v>120</v>
      </c>
      <c r="D2495" s="52">
        <v>17</v>
      </c>
    </row>
    <row r="2496" spans="1:4" s="9" customFormat="1" x14ac:dyDescent="0.3">
      <c r="A2496" s="8">
        <f t="shared" si="38"/>
        <v>40994.968749993954</v>
      </c>
      <c r="B2496" s="51">
        <v>859</v>
      </c>
      <c r="C2496" s="51">
        <v>120</v>
      </c>
      <c r="D2496" s="52">
        <v>17.100000000000001</v>
      </c>
    </row>
    <row r="2497" spans="1:4" s="9" customFormat="1" x14ac:dyDescent="0.3">
      <c r="A2497" s="8">
        <f t="shared" si="38"/>
        <v>40994.979166660618</v>
      </c>
      <c r="B2497" s="51">
        <v>843</v>
      </c>
      <c r="C2497" s="51">
        <v>120</v>
      </c>
      <c r="D2497" s="52">
        <v>16.899999999999999</v>
      </c>
    </row>
    <row r="2498" spans="1:4" s="9" customFormat="1" x14ac:dyDescent="0.3">
      <c r="A2498" s="8">
        <f t="shared" si="38"/>
        <v>40994.989583327282</v>
      </c>
      <c r="B2498" s="51">
        <v>816</v>
      </c>
      <c r="C2498" s="51">
        <v>120</v>
      </c>
      <c r="D2498" s="52">
        <v>17.100000000000001</v>
      </c>
    </row>
    <row r="2499" spans="1:4" s="9" customFormat="1" x14ac:dyDescent="0.3">
      <c r="A2499" s="8">
        <f t="shared" si="38"/>
        <v>40994.999999993946</v>
      </c>
      <c r="B2499" s="51">
        <v>836</v>
      </c>
      <c r="C2499" s="51">
        <v>121</v>
      </c>
      <c r="D2499" s="52">
        <v>17.100000000000001</v>
      </c>
    </row>
    <row r="2500" spans="1:4" s="9" customFormat="1" x14ac:dyDescent="0.3">
      <c r="A2500" s="8">
        <f t="shared" si="38"/>
        <v>40995.010416660611</v>
      </c>
      <c r="B2500" s="51">
        <v>836</v>
      </c>
      <c r="C2500" s="51">
        <v>120</v>
      </c>
      <c r="D2500" s="52">
        <v>17.2</v>
      </c>
    </row>
    <row r="2501" spans="1:4" s="9" customFormat="1" x14ac:dyDescent="0.3">
      <c r="A2501" s="8">
        <f t="shared" ref="A2501:A2564" si="39">A2500+1/24/4</f>
        <v>40995.020833327275</v>
      </c>
      <c r="B2501" s="51">
        <v>823</v>
      </c>
      <c r="C2501" s="51">
        <v>120</v>
      </c>
      <c r="D2501" s="52">
        <v>17.2</v>
      </c>
    </row>
    <row r="2502" spans="1:4" s="9" customFormat="1" x14ac:dyDescent="0.3">
      <c r="A2502" s="8">
        <f t="shared" si="39"/>
        <v>40995.031249993939</v>
      </c>
      <c r="B2502" s="51">
        <v>828</v>
      </c>
      <c r="C2502" s="51">
        <v>118</v>
      </c>
      <c r="D2502" s="52">
        <v>17.100000000000001</v>
      </c>
    </row>
    <row r="2503" spans="1:4" s="9" customFormat="1" x14ac:dyDescent="0.3">
      <c r="A2503" s="8">
        <f t="shared" si="39"/>
        <v>40995.041666660603</v>
      </c>
      <c r="B2503" s="51">
        <v>794</v>
      </c>
      <c r="C2503" s="51">
        <v>121</v>
      </c>
      <c r="D2503" s="52">
        <v>17.100000000000001</v>
      </c>
    </row>
    <row r="2504" spans="1:4" s="9" customFormat="1" x14ac:dyDescent="0.3">
      <c r="A2504" s="8">
        <f t="shared" si="39"/>
        <v>40995.052083327268</v>
      </c>
      <c r="B2504" s="51">
        <v>779</v>
      </c>
      <c r="C2504" s="51">
        <v>120</v>
      </c>
      <c r="D2504" s="52">
        <v>17.100000000000001</v>
      </c>
    </row>
    <row r="2505" spans="1:4" s="9" customFormat="1" x14ac:dyDescent="0.3">
      <c r="A2505" s="8">
        <f t="shared" si="39"/>
        <v>40995.062499993932</v>
      </c>
      <c r="B2505" s="51">
        <v>851</v>
      </c>
      <c r="C2505" s="51">
        <v>120</v>
      </c>
      <c r="D2505" s="52">
        <v>17.399999999999999</v>
      </c>
    </row>
    <row r="2506" spans="1:4" s="9" customFormat="1" x14ac:dyDescent="0.3">
      <c r="A2506" s="8">
        <f t="shared" si="39"/>
        <v>40995.072916660596</v>
      </c>
      <c r="B2506" s="51">
        <v>834</v>
      </c>
      <c r="C2506" s="51">
        <v>119</v>
      </c>
      <c r="D2506" s="52">
        <v>17.5</v>
      </c>
    </row>
    <row r="2507" spans="1:4" s="9" customFormat="1" x14ac:dyDescent="0.3">
      <c r="A2507" s="8">
        <f t="shared" si="39"/>
        <v>40995.08333332726</v>
      </c>
      <c r="B2507" s="51">
        <v>848</v>
      </c>
      <c r="C2507" s="51">
        <v>119</v>
      </c>
      <c r="D2507" s="52">
        <v>17.3</v>
      </c>
    </row>
    <row r="2508" spans="1:4" s="9" customFormat="1" x14ac:dyDescent="0.3">
      <c r="A2508" s="8">
        <f t="shared" si="39"/>
        <v>40995.093749993925</v>
      </c>
      <c r="B2508" s="51">
        <v>838</v>
      </c>
      <c r="C2508" s="51">
        <v>121</v>
      </c>
      <c r="D2508" s="52">
        <v>17.399999999999999</v>
      </c>
    </row>
    <row r="2509" spans="1:4" s="9" customFormat="1" x14ac:dyDescent="0.3">
      <c r="A2509" s="8">
        <f t="shared" si="39"/>
        <v>40995.104166660589</v>
      </c>
      <c r="B2509" s="51">
        <v>813</v>
      </c>
      <c r="C2509" s="51">
        <v>119</v>
      </c>
      <c r="D2509" s="52">
        <v>17.2</v>
      </c>
    </row>
    <row r="2510" spans="1:4" s="9" customFormat="1" x14ac:dyDescent="0.3">
      <c r="A2510" s="8">
        <f t="shared" si="39"/>
        <v>40995.114583327253</v>
      </c>
      <c r="B2510" s="51">
        <v>798</v>
      </c>
      <c r="C2510" s="51">
        <v>121</v>
      </c>
      <c r="D2510" s="52">
        <v>17.399999999999999</v>
      </c>
    </row>
    <row r="2511" spans="1:4" s="9" customFormat="1" x14ac:dyDescent="0.3">
      <c r="A2511" s="8">
        <f t="shared" si="39"/>
        <v>40995.124999993917</v>
      </c>
      <c r="B2511" s="51">
        <v>813</v>
      </c>
      <c r="C2511" s="51">
        <v>121</v>
      </c>
      <c r="D2511" s="52">
        <v>17.399999999999999</v>
      </c>
    </row>
    <row r="2512" spans="1:4" s="9" customFormat="1" x14ac:dyDescent="0.3">
      <c r="A2512" s="8">
        <f t="shared" si="39"/>
        <v>40995.135416660582</v>
      </c>
      <c r="B2512" s="51">
        <v>801</v>
      </c>
      <c r="C2512" s="51">
        <v>121</v>
      </c>
      <c r="D2512" s="52">
        <v>17.399999999999999</v>
      </c>
    </row>
    <row r="2513" spans="1:4" s="9" customFormat="1" x14ac:dyDescent="0.3">
      <c r="A2513" s="8">
        <f t="shared" si="39"/>
        <v>40995.145833327246</v>
      </c>
      <c r="B2513" s="51">
        <v>816</v>
      </c>
      <c r="C2513" s="51">
        <v>121</v>
      </c>
      <c r="D2513" s="52">
        <v>17.5</v>
      </c>
    </row>
    <row r="2514" spans="1:4" s="9" customFormat="1" x14ac:dyDescent="0.3">
      <c r="A2514" s="8">
        <f t="shared" si="39"/>
        <v>40995.15624999391</v>
      </c>
      <c r="B2514" s="51">
        <v>792</v>
      </c>
      <c r="C2514" s="51">
        <v>121</v>
      </c>
      <c r="D2514" s="52">
        <v>17.600000000000001</v>
      </c>
    </row>
    <row r="2515" spans="1:4" s="9" customFormat="1" x14ac:dyDescent="0.3">
      <c r="A2515" s="8">
        <f t="shared" si="39"/>
        <v>40995.166666660574</v>
      </c>
      <c r="B2515" s="51">
        <v>802</v>
      </c>
      <c r="C2515" s="51">
        <v>122</v>
      </c>
      <c r="D2515" s="52">
        <v>17.600000000000001</v>
      </c>
    </row>
    <row r="2516" spans="1:4" s="9" customFormat="1" x14ac:dyDescent="0.3">
      <c r="A2516" s="8">
        <f t="shared" si="39"/>
        <v>40995.177083327239</v>
      </c>
      <c r="B2516" s="51">
        <v>818</v>
      </c>
      <c r="C2516" s="51">
        <v>119</v>
      </c>
      <c r="D2516" s="52">
        <v>17.5</v>
      </c>
    </row>
    <row r="2517" spans="1:4" s="9" customFormat="1" x14ac:dyDescent="0.3">
      <c r="A2517" s="8">
        <f t="shared" si="39"/>
        <v>40995.187499993903</v>
      </c>
      <c r="B2517" s="51">
        <v>862</v>
      </c>
      <c r="C2517" s="51">
        <v>120</v>
      </c>
      <c r="D2517" s="52">
        <v>17.7</v>
      </c>
    </row>
    <row r="2518" spans="1:4" s="9" customFormat="1" x14ac:dyDescent="0.3">
      <c r="A2518" s="8">
        <f t="shared" si="39"/>
        <v>40995.197916660567</v>
      </c>
      <c r="B2518" s="51">
        <v>794</v>
      </c>
      <c r="C2518" s="51">
        <v>119</v>
      </c>
      <c r="D2518" s="52">
        <v>17.600000000000001</v>
      </c>
    </row>
    <row r="2519" spans="1:4" s="9" customFormat="1" x14ac:dyDescent="0.3">
      <c r="A2519" s="8">
        <f t="shared" si="39"/>
        <v>40995.208333327231</v>
      </c>
      <c r="B2519" s="51">
        <v>831</v>
      </c>
      <c r="C2519" s="51">
        <v>119</v>
      </c>
      <c r="D2519" s="52">
        <v>17.7</v>
      </c>
    </row>
    <row r="2520" spans="1:4" s="9" customFormat="1" x14ac:dyDescent="0.3">
      <c r="A2520" s="8">
        <f t="shared" si="39"/>
        <v>40995.218749993895</v>
      </c>
      <c r="B2520" s="51">
        <v>804</v>
      </c>
      <c r="C2520" s="51">
        <v>121</v>
      </c>
      <c r="D2520" s="52">
        <v>17.7</v>
      </c>
    </row>
    <row r="2521" spans="1:4" s="9" customFormat="1" x14ac:dyDescent="0.3">
      <c r="A2521" s="8">
        <f t="shared" si="39"/>
        <v>40995.22916666056</v>
      </c>
      <c r="B2521" s="51">
        <v>855</v>
      </c>
      <c r="C2521" s="51">
        <v>121</v>
      </c>
      <c r="D2521" s="52">
        <v>17.7</v>
      </c>
    </row>
    <row r="2522" spans="1:4" s="9" customFormat="1" x14ac:dyDescent="0.3">
      <c r="A2522" s="8">
        <f t="shared" si="39"/>
        <v>40995.239583327224</v>
      </c>
      <c r="B2522" s="51">
        <v>815</v>
      </c>
      <c r="C2522" s="51">
        <v>120</v>
      </c>
      <c r="D2522" s="52">
        <v>17.8</v>
      </c>
    </row>
    <row r="2523" spans="1:4" s="9" customFormat="1" x14ac:dyDescent="0.3">
      <c r="A2523" s="8">
        <f t="shared" si="39"/>
        <v>40995.249999993888</v>
      </c>
      <c r="B2523" s="51">
        <v>807</v>
      </c>
      <c r="C2523" s="51">
        <v>120</v>
      </c>
      <c r="D2523" s="52">
        <v>17.5</v>
      </c>
    </row>
    <row r="2524" spans="1:4" s="9" customFormat="1" x14ac:dyDescent="0.3">
      <c r="A2524" s="8">
        <f t="shared" si="39"/>
        <v>40995.260416660552</v>
      </c>
      <c r="B2524" s="51">
        <v>828</v>
      </c>
      <c r="C2524" s="51">
        <v>122</v>
      </c>
      <c r="D2524" s="52">
        <v>17.5</v>
      </c>
    </row>
    <row r="2525" spans="1:4" s="9" customFormat="1" x14ac:dyDescent="0.3">
      <c r="A2525" s="8">
        <f t="shared" si="39"/>
        <v>40995.270833327217</v>
      </c>
      <c r="B2525" s="51">
        <v>784</v>
      </c>
      <c r="C2525" s="51">
        <v>121</v>
      </c>
      <c r="D2525" s="52">
        <v>17.399999999999999</v>
      </c>
    </row>
    <row r="2526" spans="1:4" s="9" customFormat="1" x14ac:dyDescent="0.3">
      <c r="A2526" s="8">
        <f t="shared" si="39"/>
        <v>40995.281249993881</v>
      </c>
      <c r="B2526" s="51">
        <v>827</v>
      </c>
      <c r="C2526" s="51">
        <v>121</v>
      </c>
      <c r="D2526" s="52">
        <v>17.7</v>
      </c>
    </row>
    <row r="2527" spans="1:4" s="9" customFormat="1" x14ac:dyDescent="0.3">
      <c r="A2527" s="8">
        <f t="shared" si="39"/>
        <v>40995.291666660545</v>
      </c>
      <c r="B2527" s="51">
        <v>784</v>
      </c>
      <c r="C2527" s="51">
        <v>123</v>
      </c>
      <c r="D2527" s="52">
        <v>17.399999999999999</v>
      </c>
    </row>
    <row r="2528" spans="1:4" s="9" customFormat="1" x14ac:dyDescent="0.3">
      <c r="A2528" s="8">
        <f t="shared" si="39"/>
        <v>40995.302083327209</v>
      </c>
      <c r="B2528" s="51">
        <v>794</v>
      </c>
      <c r="C2528" s="51">
        <v>121</v>
      </c>
      <c r="D2528" s="52">
        <v>17.399999999999999</v>
      </c>
    </row>
    <row r="2529" spans="1:4" s="9" customFormat="1" x14ac:dyDescent="0.3">
      <c r="A2529" s="8">
        <f t="shared" si="39"/>
        <v>40995.312499993874</v>
      </c>
      <c r="B2529" s="51">
        <v>269</v>
      </c>
      <c r="C2529" s="51">
        <v>0</v>
      </c>
      <c r="D2529" s="52">
        <v>18.399999999999999</v>
      </c>
    </row>
    <row r="2530" spans="1:4" s="9" customFormat="1" x14ac:dyDescent="0.3">
      <c r="A2530" s="8">
        <f t="shared" si="39"/>
        <v>40995.322916660538</v>
      </c>
      <c r="B2530" s="51">
        <v>139</v>
      </c>
      <c r="C2530" s="51">
        <v>0</v>
      </c>
      <c r="D2530" s="52">
        <v>18.5</v>
      </c>
    </row>
    <row r="2531" spans="1:4" s="9" customFormat="1" x14ac:dyDescent="0.3">
      <c r="A2531" s="8">
        <f t="shared" si="39"/>
        <v>40995.333333327202</v>
      </c>
      <c r="B2531" s="51">
        <v>89</v>
      </c>
      <c r="C2531" s="51">
        <v>0</v>
      </c>
      <c r="D2531" s="52">
        <v>18.5</v>
      </c>
    </row>
    <row r="2532" spans="1:4" s="9" customFormat="1" x14ac:dyDescent="0.3">
      <c r="A2532" s="8">
        <f t="shared" si="39"/>
        <v>40995.343749993866</v>
      </c>
      <c r="B2532" s="51">
        <v>63</v>
      </c>
      <c r="C2532" s="51">
        <v>0</v>
      </c>
      <c r="D2532" s="52">
        <v>18.5</v>
      </c>
    </row>
    <row r="2533" spans="1:4" s="9" customFormat="1" x14ac:dyDescent="0.3">
      <c r="A2533" s="8">
        <f t="shared" si="39"/>
        <v>40995.354166660531</v>
      </c>
      <c r="B2533" s="51">
        <v>46</v>
      </c>
      <c r="C2533" s="51">
        <v>0</v>
      </c>
      <c r="D2533" s="52">
        <v>18.5</v>
      </c>
    </row>
    <row r="2534" spans="1:4" s="9" customFormat="1" x14ac:dyDescent="0.3">
      <c r="A2534" s="8">
        <f t="shared" si="39"/>
        <v>40995.364583327195</v>
      </c>
      <c r="B2534" s="51">
        <v>34</v>
      </c>
      <c r="C2534" s="51">
        <v>0</v>
      </c>
      <c r="D2534" s="52">
        <v>18.600000000000001</v>
      </c>
    </row>
    <row r="2535" spans="1:4" s="9" customFormat="1" x14ac:dyDescent="0.3">
      <c r="A2535" s="8">
        <f t="shared" si="39"/>
        <v>40995.374999993859</v>
      </c>
      <c r="B2535" s="51">
        <v>26</v>
      </c>
      <c r="C2535" s="51">
        <v>0</v>
      </c>
      <c r="D2535" s="52">
        <v>18.600000000000001</v>
      </c>
    </row>
    <row r="2536" spans="1:4" s="9" customFormat="1" x14ac:dyDescent="0.3">
      <c r="A2536" s="8">
        <f t="shared" si="39"/>
        <v>40995.385416660523</v>
      </c>
      <c r="B2536" s="51">
        <v>21</v>
      </c>
      <c r="C2536" s="51">
        <v>0</v>
      </c>
      <c r="D2536" s="52">
        <v>18.7</v>
      </c>
    </row>
    <row r="2537" spans="1:4" s="9" customFormat="1" x14ac:dyDescent="0.3">
      <c r="A2537" s="8">
        <f t="shared" si="39"/>
        <v>40995.395833327188</v>
      </c>
      <c r="B2537" s="51">
        <v>17</v>
      </c>
      <c r="C2537" s="51">
        <v>0</v>
      </c>
      <c r="D2537" s="52">
        <v>18.7</v>
      </c>
    </row>
    <row r="2538" spans="1:4" s="9" customFormat="1" x14ac:dyDescent="0.3">
      <c r="A2538" s="8">
        <f t="shared" si="39"/>
        <v>40995.406249993852</v>
      </c>
      <c r="B2538" s="51">
        <v>13</v>
      </c>
      <c r="C2538" s="51">
        <v>0</v>
      </c>
      <c r="D2538" s="52">
        <v>18.600000000000001</v>
      </c>
    </row>
    <row r="2539" spans="1:4" s="9" customFormat="1" x14ac:dyDescent="0.3">
      <c r="A2539" s="8">
        <f t="shared" si="39"/>
        <v>40995.416666660516</v>
      </c>
      <c r="B2539" s="51">
        <v>10</v>
      </c>
      <c r="C2539" s="51">
        <v>0</v>
      </c>
      <c r="D2539" s="52">
        <v>18.8</v>
      </c>
    </row>
    <row r="2540" spans="1:4" s="9" customFormat="1" x14ac:dyDescent="0.3">
      <c r="A2540" s="8">
        <f t="shared" si="39"/>
        <v>40995.42708332718</v>
      </c>
      <c r="B2540" s="51">
        <v>9</v>
      </c>
      <c r="C2540" s="51">
        <v>0</v>
      </c>
      <c r="D2540" s="52">
        <v>19.100000000000001</v>
      </c>
    </row>
    <row r="2541" spans="1:4" s="9" customFormat="1" x14ac:dyDescent="0.3">
      <c r="A2541" s="8">
        <f t="shared" si="39"/>
        <v>40995.437499993845</v>
      </c>
      <c r="B2541" s="51">
        <v>8</v>
      </c>
      <c r="C2541" s="51">
        <v>0</v>
      </c>
      <c r="D2541" s="52">
        <v>19.100000000000001</v>
      </c>
    </row>
    <row r="2542" spans="1:4" s="9" customFormat="1" x14ac:dyDescent="0.3">
      <c r="A2542" s="8">
        <f t="shared" si="39"/>
        <v>40995.447916660509</v>
      </c>
      <c r="B2542" s="51">
        <v>7</v>
      </c>
      <c r="C2542" s="51">
        <v>0</v>
      </c>
      <c r="D2542" s="52">
        <v>19.3</v>
      </c>
    </row>
    <row r="2543" spans="1:4" s="9" customFormat="1" x14ac:dyDescent="0.3">
      <c r="A2543" s="8">
        <f t="shared" si="39"/>
        <v>40995.458333327173</v>
      </c>
      <c r="B2543" s="51">
        <v>8</v>
      </c>
      <c r="C2543" s="51">
        <v>0</v>
      </c>
      <c r="D2543" s="52">
        <v>19.3</v>
      </c>
    </row>
    <row r="2544" spans="1:4" s="9" customFormat="1" x14ac:dyDescent="0.3">
      <c r="A2544" s="8">
        <f t="shared" si="39"/>
        <v>40995.468749993837</v>
      </c>
      <c r="B2544" s="51">
        <v>10</v>
      </c>
      <c r="C2544" s="51">
        <v>0</v>
      </c>
      <c r="D2544" s="52">
        <v>19.5</v>
      </c>
    </row>
    <row r="2545" spans="1:4" s="9" customFormat="1" x14ac:dyDescent="0.3">
      <c r="A2545" s="8">
        <f t="shared" si="39"/>
        <v>40995.479166660502</v>
      </c>
      <c r="B2545" s="51">
        <v>10</v>
      </c>
      <c r="C2545" s="51">
        <v>0</v>
      </c>
      <c r="D2545" s="52">
        <v>19.8</v>
      </c>
    </row>
    <row r="2546" spans="1:4" s="9" customFormat="1" x14ac:dyDescent="0.3">
      <c r="A2546" s="8">
        <f t="shared" si="39"/>
        <v>40995.489583327166</v>
      </c>
      <c r="B2546" s="51">
        <v>9</v>
      </c>
      <c r="C2546" s="51">
        <v>0</v>
      </c>
      <c r="D2546" s="52">
        <v>19.8</v>
      </c>
    </row>
    <row r="2547" spans="1:4" s="9" customFormat="1" x14ac:dyDescent="0.3">
      <c r="A2547" s="8">
        <f t="shared" si="39"/>
        <v>40995.49999999383</v>
      </c>
      <c r="B2547" s="51">
        <v>7</v>
      </c>
      <c r="C2547" s="51">
        <v>0</v>
      </c>
      <c r="D2547" s="52">
        <v>19.899999999999999</v>
      </c>
    </row>
    <row r="2548" spans="1:4" s="9" customFormat="1" x14ac:dyDescent="0.3">
      <c r="A2548" s="8">
        <f t="shared" si="39"/>
        <v>40995.510416660494</v>
      </c>
      <c r="B2548" s="51">
        <v>7</v>
      </c>
      <c r="C2548" s="51">
        <v>0</v>
      </c>
      <c r="D2548" s="52">
        <v>20.399999999999999</v>
      </c>
    </row>
    <row r="2549" spans="1:4" s="9" customFormat="1" x14ac:dyDescent="0.3">
      <c r="A2549" s="8">
        <f t="shared" si="39"/>
        <v>40995.520833327158</v>
      </c>
      <c r="B2549" s="51">
        <v>6</v>
      </c>
      <c r="C2549" s="51">
        <v>0</v>
      </c>
      <c r="D2549" s="52">
        <v>20.5</v>
      </c>
    </row>
    <row r="2550" spans="1:4" s="9" customFormat="1" x14ac:dyDescent="0.3">
      <c r="A2550" s="8">
        <f t="shared" si="39"/>
        <v>40995.531249993823</v>
      </c>
      <c r="B2550" s="51">
        <v>6</v>
      </c>
      <c r="C2550" s="51">
        <v>0</v>
      </c>
      <c r="D2550" s="52">
        <v>20.7</v>
      </c>
    </row>
    <row r="2551" spans="1:4" s="9" customFormat="1" x14ac:dyDescent="0.3">
      <c r="A2551" s="8">
        <f t="shared" si="39"/>
        <v>40995.541666660487</v>
      </c>
      <c r="B2551" s="51">
        <v>9</v>
      </c>
      <c r="C2551" s="51">
        <v>0</v>
      </c>
      <c r="D2551" s="52">
        <v>20.7</v>
      </c>
    </row>
    <row r="2552" spans="1:4" s="9" customFormat="1" x14ac:dyDescent="0.3">
      <c r="A2552" s="8">
        <f t="shared" si="39"/>
        <v>40995.552083327151</v>
      </c>
      <c r="B2552" s="51">
        <v>8</v>
      </c>
      <c r="C2552" s="51">
        <v>0</v>
      </c>
      <c r="D2552" s="52">
        <v>20.8</v>
      </c>
    </row>
    <row r="2553" spans="1:4" s="9" customFormat="1" x14ac:dyDescent="0.3">
      <c r="A2553" s="8">
        <f t="shared" si="39"/>
        <v>40995.562499993815</v>
      </c>
      <c r="B2553" s="51">
        <v>10</v>
      </c>
      <c r="C2553" s="51">
        <v>0</v>
      </c>
      <c r="D2553" s="52">
        <v>20.9</v>
      </c>
    </row>
    <row r="2554" spans="1:4" s="9" customFormat="1" x14ac:dyDescent="0.3">
      <c r="A2554" s="8">
        <f t="shared" si="39"/>
        <v>40995.57291666048</v>
      </c>
      <c r="B2554" s="51">
        <v>9</v>
      </c>
      <c r="C2554" s="51">
        <v>0</v>
      </c>
      <c r="D2554" s="52">
        <v>21</v>
      </c>
    </row>
    <row r="2555" spans="1:4" s="9" customFormat="1" x14ac:dyDescent="0.3">
      <c r="A2555" s="8">
        <f t="shared" si="39"/>
        <v>40995.583333327144</v>
      </c>
      <c r="B2555" s="51">
        <v>9</v>
      </c>
      <c r="C2555" s="51">
        <v>0</v>
      </c>
      <c r="D2555" s="52">
        <v>21.2</v>
      </c>
    </row>
    <row r="2556" spans="1:4" s="9" customFormat="1" x14ac:dyDescent="0.3">
      <c r="A2556" s="8">
        <f t="shared" si="39"/>
        <v>40995.593749993808</v>
      </c>
      <c r="B2556" s="51">
        <v>10</v>
      </c>
      <c r="C2556" s="51">
        <v>0</v>
      </c>
      <c r="D2556" s="52">
        <v>21.1</v>
      </c>
    </row>
    <row r="2557" spans="1:4" s="9" customFormat="1" x14ac:dyDescent="0.3">
      <c r="A2557" s="8">
        <f t="shared" si="39"/>
        <v>40995.604166660472</v>
      </c>
      <c r="B2557" s="51">
        <v>11</v>
      </c>
      <c r="C2557" s="51">
        <v>0</v>
      </c>
      <c r="D2557" s="52">
        <v>21.3</v>
      </c>
    </row>
    <row r="2558" spans="1:4" s="9" customFormat="1" x14ac:dyDescent="0.3">
      <c r="A2558" s="8">
        <f t="shared" si="39"/>
        <v>40995.614583327137</v>
      </c>
      <c r="B2558" s="51">
        <v>10</v>
      </c>
      <c r="C2558" s="51">
        <v>0</v>
      </c>
      <c r="D2558" s="52">
        <v>21.6</v>
      </c>
    </row>
    <row r="2559" spans="1:4" s="9" customFormat="1" x14ac:dyDescent="0.3">
      <c r="A2559" s="8">
        <f t="shared" si="39"/>
        <v>40995.624999993801</v>
      </c>
      <c r="B2559" s="51">
        <v>8</v>
      </c>
      <c r="C2559" s="51">
        <v>0</v>
      </c>
      <c r="D2559" s="52">
        <v>21.7</v>
      </c>
    </row>
    <row r="2560" spans="1:4" s="9" customFormat="1" x14ac:dyDescent="0.3">
      <c r="A2560" s="8">
        <f t="shared" si="39"/>
        <v>40995.635416660465</v>
      </c>
      <c r="B2560" s="51">
        <v>10</v>
      </c>
      <c r="C2560" s="51">
        <v>0</v>
      </c>
      <c r="D2560" s="52">
        <v>21.8</v>
      </c>
    </row>
    <row r="2561" spans="1:4" s="9" customFormat="1" x14ac:dyDescent="0.3">
      <c r="A2561" s="8">
        <f t="shared" si="39"/>
        <v>40995.645833327129</v>
      </c>
      <c r="B2561" s="51">
        <v>9</v>
      </c>
      <c r="C2561" s="51">
        <v>0</v>
      </c>
      <c r="D2561" s="52">
        <v>21.8</v>
      </c>
    </row>
    <row r="2562" spans="1:4" s="9" customFormat="1" x14ac:dyDescent="0.3">
      <c r="A2562" s="8">
        <f t="shared" si="39"/>
        <v>40995.656249993794</v>
      </c>
      <c r="B2562" s="51">
        <v>7</v>
      </c>
      <c r="C2562" s="51">
        <v>0</v>
      </c>
      <c r="D2562" s="52">
        <v>21.7</v>
      </c>
    </row>
    <row r="2563" spans="1:4" s="9" customFormat="1" x14ac:dyDescent="0.3">
      <c r="A2563" s="8">
        <f t="shared" si="39"/>
        <v>40995.666666660458</v>
      </c>
      <c r="B2563" s="51">
        <v>8</v>
      </c>
      <c r="C2563" s="51">
        <v>0</v>
      </c>
      <c r="D2563" s="52">
        <v>22</v>
      </c>
    </row>
    <row r="2564" spans="1:4" s="9" customFormat="1" x14ac:dyDescent="0.3">
      <c r="A2564" s="8">
        <f t="shared" si="39"/>
        <v>40995.677083327122</v>
      </c>
      <c r="B2564" s="51">
        <v>7</v>
      </c>
      <c r="C2564" s="51">
        <v>0</v>
      </c>
      <c r="D2564" s="52">
        <v>22.8</v>
      </c>
    </row>
    <row r="2565" spans="1:4" s="9" customFormat="1" x14ac:dyDescent="0.3">
      <c r="A2565" s="8">
        <f t="shared" ref="A2565:A2628" si="40">A2564+1/24/4</f>
        <v>40995.687499993786</v>
      </c>
      <c r="B2565" s="51">
        <v>8</v>
      </c>
      <c r="C2565" s="51">
        <v>0</v>
      </c>
      <c r="D2565" s="52">
        <v>22.2</v>
      </c>
    </row>
    <row r="2566" spans="1:4" s="9" customFormat="1" x14ac:dyDescent="0.3">
      <c r="A2566" s="8">
        <f t="shared" si="40"/>
        <v>40995.697916660451</v>
      </c>
      <c r="B2566" s="51">
        <v>7</v>
      </c>
      <c r="C2566" s="51">
        <v>0</v>
      </c>
      <c r="D2566" s="52">
        <v>22</v>
      </c>
    </row>
    <row r="2567" spans="1:4" s="9" customFormat="1" x14ac:dyDescent="0.3">
      <c r="A2567" s="8">
        <f t="shared" si="40"/>
        <v>40995.708333327115</v>
      </c>
      <c r="B2567" s="51">
        <v>7</v>
      </c>
      <c r="C2567" s="51">
        <v>0</v>
      </c>
      <c r="D2567" s="52">
        <v>22.3</v>
      </c>
    </row>
    <row r="2568" spans="1:4" s="9" customFormat="1" x14ac:dyDescent="0.3">
      <c r="A2568" s="8">
        <f t="shared" si="40"/>
        <v>40995.718749993779</v>
      </c>
      <c r="B2568" s="51">
        <v>7</v>
      </c>
      <c r="C2568" s="51">
        <v>0</v>
      </c>
      <c r="D2568" s="52">
        <v>22.4</v>
      </c>
    </row>
    <row r="2569" spans="1:4" s="9" customFormat="1" x14ac:dyDescent="0.3">
      <c r="A2569" s="8">
        <f t="shared" si="40"/>
        <v>40995.729166660443</v>
      </c>
      <c r="B2569" s="51">
        <v>6</v>
      </c>
      <c r="C2569" s="51">
        <v>0</v>
      </c>
      <c r="D2569" s="52">
        <v>22.2</v>
      </c>
    </row>
    <row r="2570" spans="1:4" s="9" customFormat="1" x14ac:dyDescent="0.3">
      <c r="A2570" s="8">
        <f t="shared" si="40"/>
        <v>40995.739583327108</v>
      </c>
      <c r="B2570" s="51">
        <v>5</v>
      </c>
      <c r="C2570" s="51">
        <v>0</v>
      </c>
      <c r="D2570" s="52">
        <v>22.1</v>
      </c>
    </row>
    <row r="2571" spans="1:4" s="9" customFormat="1" x14ac:dyDescent="0.3">
      <c r="A2571" s="8">
        <f t="shared" si="40"/>
        <v>40995.749999993772</v>
      </c>
      <c r="B2571" s="51">
        <v>4</v>
      </c>
      <c r="C2571" s="51">
        <v>0</v>
      </c>
      <c r="D2571" s="52">
        <v>22.1</v>
      </c>
    </row>
    <row r="2572" spans="1:4" s="9" customFormat="1" x14ac:dyDescent="0.3">
      <c r="A2572" s="8">
        <f t="shared" si="40"/>
        <v>40995.760416660436</v>
      </c>
      <c r="B2572" s="51">
        <v>4</v>
      </c>
      <c r="C2572" s="51">
        <v>0</v>
      </c>
      <c r="D2572" s="52">
        <v>22.1</v>
      </c>
    </row>
    <row r="2573" spans="1:4" s="9" customFormat="1" x14ac:dyDescent="0.3">
      <c r="A2573" s="8">
        <f t="shared" si="40"/>
        <v>40995.7708333271</v>
      </c>
      <c r="B2573" s="51">
        <v>4</v>
      </c>
      <c r="C2573" s="51">
        <v>0</v>
      </c>
      <c r="D2573" s="52">
        <v>22.1</v>
      </c>
    </row>
    <row r="2574" spans="1:4" s="9" customFormat="1" x14ac:dyDescent="0.3">
      <c r="A2574" s="8">
        <f t="shared" si="40"/>
        <v>40995.781249993765</v>
      </c>
      <c r="B2574" s="51">
        <v>2</v>
      </c>
      <c r="C2574" s="51">
        <v>0</v>
      </c>
      <c r="D2574" s="52">
        <v>22</v>
      </c>
    </row>
    <row r="2575" spans="1:4" s="9" customFormat="1" x14ac:dyDescent="0.3">
      <c r="A2575" s="8">
        <f t="shared" si="40"/>
        <v>40995.791666660429</v>
      </c>
      <c r="B2575" s="51">
        <v>2</v>
      </c>
      <c r="C2575" s="51">
        <v>0</v>
      </c>
      <c r="D2575" s="52">
        <v>22.2</v>
      </c>
    </row>
    <row r="2576" spans="1:4" s="9" customFormat="1" x14ac:dyDescent="0.3">
      <c r="A2576" s="8">
        <f t="shared" si="40"/>
        <v>40995.802083327093</v>
      </c>
      <c r="B2576" s="51">
        <v>938</v>
      </c>
      <c r="C2576" s="51">
        <v>159</v>
      </c>
      <c r="D2576" s="52">
        <v>31.4</v>
      </c>
    </row>
    <row r="2577" spans="1:4" s="9" customFormat="1" x14ac:dyDescent="0.3">
      <c r="A2577" s="8">
        <f t="shared" si="40"/>
        <v>40995.812499993757</v>
      </c>
      <c r="B2577" s="51">
        <v>1044</v>
      </c>
      <c r="C2577" s="51">
        <v>148</v>
      </c>
      <c r="D2577" s="52">
        <v>24.5</v>
      </c>
    </row>
    <row r="2578" spans="1:4" s="9" customFormat="1" x14ac:dyDescent="0.3">
      <c r="A2578" s="8">
        <f t="shared" si="40"/>
        <v>40995.822916660421</v>
      </c>
      <c r="B2578" s="51">
        <v>1015</v>
      </c>
      <c r="C2578" s="51">
        <v>143</v>
      </c>
      <c r="D2578" s="52">
        <v>23</v>
      </c>
    </row>
    <row r="2579" spans="1:4" s="9" customFormat="1" x14ac:dyDescent="0.3">
      <c r="A2579" s="8">
        <f t="shared" si="40"/>
        <v>40995.833333327086</v>
      </c>
      <c r="B2579" s="51">
        <v>990</v>
      </c>
      <c r="C2579" s="51">
        <v>141</v>
      </c>
      <c r="D2579" s="52">
        <v>22.7</v>
      </c>
    </row>
    <row r="2580" spans="1:4" s="9" customFormat="1" x14ac:dyDescent="0.3">
      <c r="A2580" s="8">
        <f t="shared" si="40"/>
        <v>40995.84374999375</v>
      </c>
      <c r="B2580" s="51">
        <v>985</v>
      </c>
      <c r="C2580" s="51">
        <v>138</v>
      </c>
      <c r="D2580" s="52">
        <v>22.6</v>
      </c>
    </row>
    <row r="2581" spans="1:4" s="9" customFormat="1" x14ac:dyDescent="0.3">
      <c r="A2581" s="8">
        <f t="shared" si="40"/>
        <v>40995.854166660414</v>
      </c>
      <c r="B2581" s="51">
        <v>967</v>
      </c>
      <c r="C2581" s="51">
        <v>138</v>
      </c>
      <c r="D2581" s="52">
        <v>22.4</v>
      </c>
    </row>
    <row r="2582" spans="1:4" s="9" customFormat="1" x14ac:dyDescent="0.3">
      <c r="A2582" s="8">
        <f t="shared" si="40"/>
        <v>40995.864583327078</v>
      </c>
      <c r="B2582" s="51">
        <v>927</v>
      </c>
      <c r="C2582" s="51">
        <v>134</v>
      </c>
      <c r="D2582" s="52">
        <v>22.4</v>
      </c>
    </row>
    <row r="2583" spans="1:4" s="9" customFormat="1" x14ac:dyDescent="0.3">
      <c r="A2583" s="8">
        <f t="shared" si="40"/>
        <v>40995.874999993743</v>
      </c>
      <c r="B2583" s="51">
        <v>932</v>
      </c>
      <c r="C2583" s="51">
        <v>134</v>
      </c>
      <c r="D2583" s="52">
        <v>22.2</v>
      </c>
    </row>
    <row r="2584" spans="1:4" s="9" customFormat="1" x14ac:dyDescent="0.3">
      <c r="A2584" s="8">
        <f t="shared" si="40"/>
        <v>40995.885416660407</v>
      </c>
      <c r="B2584" s="51">
        <v>927</v>
      </c>
      <c r="C2584" s="51">
        <v>133</v>
      </c>
      <c r="D2584" s="52">
        <v>21.8</v>
      </c>
    </row>
    <row r="2585" spans="1:4" s="9" customFormat="1" x14ac:dyDescent="0.3">
      <c r="A2585" s="8">
        <f t="shared" si="40"/>
        <v>40995.895833327071</v>
      </c>
      <c r="B2585" s="51">
        <v>927</v>
      </c>
      <c r="C2585" s="51">
        <v>133</v>
      </c>
      <c r="D2585" s="52">
        <v>21.6</v>
      </c>
    </row>
    <row r="2586" spans="1:4" s="9" customFormat="1" x14ac:dyDescent="0.3">
      <c r="A2586" s="8">
        <f t="shared" si="40"/>
        <v>40995.906249993735</v>
      </c>
      <c r="B2586" s="51">
        <v>932</v>
      </c>
      <c r="C2586" s="51">
        <v>134</v>
      </c>
      <c r="D2586" s="52">
        <v>21.3</v>
      </c>
    </row>
    <row r="2587" spans="1:4" s="9" customFormat="1" x14ac:dyDescent="0.3">
      <c r="A2587" s="8">
        <f t="shared" si="40"/>
        <v>40995.9166666604</v>
      </c>
      <c r="B2587" s="51">
        <v>900</v>
      </c>
      <c r="C2587" s="51">
        <v>133</v>
      </c>
      <c r="D2587" s="52">
        <v>21.1</v>
      </c>
    </row>
    <row r="2588" spans="1:4" s="9" customFormat="1" x14ac:dyDescent="0.3">
      <c r="A2588" s="8">
        <f t="shared" si="40"/>
        <v>40995.927083327064</v>
      </c>
      <c r="B2588" s="51">
        <v>893</v>
      </c>
      <c r="C2588" s="51">
        <v>134</v>
      </c>
      <c r="D2588" s="52">
        <v>21.3</v>
      </c>
    </row>
    <row r="2589" spans="1:4" s="9" customFormat="1" x14ac:dyDescent="0.3">
      <c r="A2589" s="8">
        <f t="shared" si="40"/>
        <v>40995.937499993728</v>
      </c>
      <c r="B2589" s="51">
        <v>908</v>
      </c>
      <c r="C2589" s="51">
        <v>133</v>
      </c>
      <c r="D2589" s="52">
        <v>21.1</v>
      </c>
    </row>
    <row r="2590" spans="1:4" s="9" customFormat="1" x14ac:dyDescent="0.3">
      <c r="A2590" s="8">
        <f t="shared" si="40"/>
        <v>40995.947916660392</v>
      </c>
      <c r="B2590" s="51">
        <v>878</v>
      </c>
      <c r="C2590" s="51">
        <v>132</v>
      </c>
      <c r="D2590" s="52">
        <v>20.9</v>
      </c>
    </row>
    <row r="2591" spans="1:4" s="9" customFormat="1" x14ac:dyDescent="0.3">
      <c r="A2591" s="8">
        <f t="shared" si="40"/>
        <v>40995.958333327057</v>
      </c>
      <c r="B2591" s="51">
        <v>910</v>
      </c>
      <c r="C2591" s="51">
        <v>132</v>
      </c>
      <c r="D2591" s="52">
        <v>21.2</v>
      </c>
    </row>
    <row r="2592" spans="1:4" s="9" customFormat="1" x14ac:dyDescent="0.3">
      <c r="A2592" s="8">
        <f t="shared" si="40"/>
        <v>40995.968749993721</v>
      </c>
      <c r="B2592" s="51">
        <v>902</v>
      </c>
      <c r="C2592" s="51">
        <v>134</v>
      </c>
      <c r="D2592" s="52">
        <v>20.7</v>
      </c>
    </row>
    <row r="2593" spans="1:4" s="9" customFormat="1" x14ac:dyDescent="0.3">
      <c r="A2593" s="8">
        <f t="shared" si="40"/>
        <v>40995.979166660385</v>
      </c>
      <c r="B2593" s="51">
        <v>924</v>
      </c>
      <c r="C2593" s="51">
        <v>132</v>
      </c>
      <c r="D2593" s="52">
        <v>20.7</v>
      </c>
    </row>
    <row r="2594" spans="1:4" s="9" customFormat="1" x14ac:dyDescent="0.3">
      <c r="A2594" s="8">
        <f t="shared" si="40"/>
        <v>40995.989583327049</v>
      </c>
      <c r="B2594" s="51">
        <v>905</v>
      </c>
      <c r="C2594" s="51">
        <v>134</v>
      </c>
      <c r="D2594" s="52">
        <v>20.6</v>
      </c>
    </row>
    <row r="2595" spans="1:4" s="9" customFormat="1" x14ac:dyDescent="0.3">
      <c r="A2595" s="8">
        <f t="shared" si="40"/>
        <v>40995.999999993714</v>
      </c>
      <c r="B2595" s="51">
        <v>881</v>
      </c>
      <c r="C2595" s="51">
        <v>132</v>
      </c>
      <c r="D2595" s="52">
        <v>20.6</v>
      </c>
    </row>
    <row r="2596" spans="1:4" s="9" customFormat="1" x14ac:dyDescent="0.3">
      <c r="A2596" s="8">
        <f t="shared" si="40"/>
        <v>40996.010416660378</v>
      </c>
      <c r="B2596" s="51">
        <v>900</v>
      </c>
      <c r="C2596" s="51">
        <v>133</v>
      </c>
      <c r="D2596" s="52">
        <v>20.7</v>
      </c>
    </row>
    <row r="2597" spans="1:4" s="9" customFormat="1" x14ac:dyDescent="0.3">
      <c r="A2597" s="8">
        <f t="shared" si="40"/>
        <v>40996.020833327042</v>
      </c>
      <c r="B2597" s="51">
        <v>936</v>
      </c>
      <c r="C2597" s="51">
        <v>131</v>
      </c>
      <c r="D2597" s="52">
        <v>20.5</v>
      </c>
    </row>
    <row r="2598" spans="1:4" s="9" customFormat="1" x14ac:dyDescent="0.3">
      <c r="A2598" s="8">
        <f t="shared" si="40"/>
        <v>40996.031249993706</v>
      </c>
      <c r="B2598" s="51">
        <v>879</v>
      </c>
      <c r="C2598" s="51">
        <v>132</v>
      </c>
      <c r="D2598" s="52">
        <v>20.5</v>
      </c>
    </row>
    <row r="2599" spans="1:4" s="9" customFormat="1" x14ac:dyDescent="0.3">
      <c r="A2599" s="8">
        <f t="shared" si="40"/>
        <v>40996.041666660371</v>
      </c>
      <c r="B2599" s="51">
        <v>911</v>
      </c>
      <c r="C2599" s="51">
        <v>132</v>
      </c>
      <c r="D2599" s="52">
        <v>20.5</v>
      </c>
    </row>
    <row r="2600" spans="1:4" s="9" customFormat="1" x14ac:dyDescent="0.3">
      <c r="A2600" s="8">
        <f t="shared" si="40"/>
        <v>40996.052083327035</v>
      </c>
      <c r="B2600" s="51">
        <v>918</v>
      </c>
      <c r="C2600" s="51">
        <v>132</v>
      </c>
      <c r="D2600" s="52">
        <v>20.399999999999999</v>
      </c>
    </row>
    <row r="2601" spans="1:4" s="9" customFormat="1" x14ac:dyDescent="0.3">
      <c r="A2601" s="8">
        <f t="shared" si="40"/>
        <v>40996.062499993699</v>
      </c>
      <c r="B2601" s="51">
        <v>904</v>
      </c>
      <c r="C2601" s="51">
        <v>129</v>
      </c>
      <c r="D2601" s="52">
        <v>20.2</v>
      </c>
    </row>
    <row r="2602" spans="1:4" s="9" customFormat="1" x14ac:dyDescent="0.3">
      <c r="A2602" s="8">
        <f t="shared" si="40"/>
        <v>40996.072916660363</v>
      </c>
      <c r="B2602" s="51">
        <v>888</v>
      </c>
      <c r="C2602" s="51">
        <v>129</v>
      </c>
      <c r="D2602" s="52">
        <v>20</v>
      </c>
    </row>
    <row r="2603" spans="1:4" s="9" customFormat="1" x14ac:dyDescent="0.3">
      <c r="A2603" s="8">
        <f t="shared" si="40"/>
        <v>40996.083333327028</v>
      </c>
      <c r="B2603" s="51">
        <v>894</v>
      </c>
      <c r="C2603" s="51">
        <v>129</v>
      </c>
      <c r="D2603" s="52">
        <v>20</v>
      </c>
    </row>
    <row r="2604" spans="1:4" s="9" customFormat="1" x14ac:dyDescent="0.3">
      <c r="A2604" s="8">
        <f t="shared" si="40"/>
        <v>40996.093749993692</v>
      </c>
      <c r="B2604" s="51">
        <v>878</v>
      </c>
      <c r="C2604" s="51">
        <v>129</v>
      </c>
      <c r="D2604" s="52">
        <v>20</v>
      </c>
    </row>
    <row r="2605" spans="1:4" s="9" customFormat="1" x14ac:dyDescent="0.3">
      <c r="A2605" s="8">
        <f t="shared" si="40"/>
        <v>40996.104166660356</v>
      </c>
      <c r="B2605" s="51">
        <v>904</v>
      </c>
      <c r="C2605" s="51">
        <v>130</v>
      </c>
      <c r="D2605" s="52">
        <v>20</v>
      </c>
    </row>
    <row r="2606" spans="1:4" s="9" customFormat="1" x14ac:dyDescent="0.3">
      <c r="A2606" s="8">
        <f t="shared" si="40"/>
        <v>40996.11458332702</v>
      </c>
      <c r="B2606" s="51">
        <v>932</v>
      </c>
      <c r="C2606" s="51">
        <v>129</v>
      </c>
      <c r="D2606" s="52">
        <v>20</v>
      </c>
    </row>
    <row r="2607" spans="1:4" s="9" customFormat="1" x14ac:dyDescent="0.3">
      <c r="A2607" s="8">
        <f t="shared" si="40"/>
        <v>40996.124999993684</v>
      </c>
      <c r="B2607" s="51">
        <v>920</v>
      </c>
      <c r="C2607" s="51">
        <v>129</v>
      </c>
      <c r="D2607" s="52">
        <v>19.8</v>
      </c>
    </row>
    <row r="2608" spans="1:4" s="9" customFormat="1" x14ac:dyDescent="0.3">
      <c r="A2608" s="8">
        <f t="shared" si="40"/>
        <v>40996.135416660349</v>
      </c>
      <c r="B2608" s="51">
        <v>862</v>
      </c>
      <c r="C2608" s="51">
        <v>132</v>
      </c>
      <c r="D2608" s="52">
        <v>19.8</v>
      </c>
    </row>
    <row r="2609" spans="1:4" s="9" customFormat="1" x14ac:dyDescent="0.3">
      <c r="A2609" s="8">
        <f t="shared" si="40"/>
        <v>40996.145833327013</v>
      </c>
      <c r="B2609" s="51">
        <v>918</v>
      </c>
      <c r="C2609" s="51">
        <v>129</v>
      </c>
      <c r="D2609" s="52">
        <v>19.7</v>
      </c>
    </row>
    <row r="2610" spans="1:4" s="9" customFormat="1" x14ac:dyDescent="0.3">
      <c r="A2610" s="8">
        <f t="shared" si="40"/>
        <v>40996.156249993677</v>
      </c>
      <c r="B2610" s="51">
        <v>902</v>
      </c>
      <c r="C2610" s="51">
        <v>129</v>
      </c>
      <c r="D2610" s="52">
        <v>19.7</v>
      </c>
    </row>
    <row r="2611" spans="1:4" s="9" customFormat="1" x14ac:dyDescent="0.3">
      <c r="A2611" s="8">
        <f t="shared" si="40"/>
        <v>40996.166666660341</v>
      </c>
      <c r="B2611" s="51">
        <v>879</v>
      </c>
      <c r="C2611" s="51">
        <v>129</v>
      </c>
      <c r="D2611" s="52">
        <v>19.3</v>
      </c>
    </row>
    <row r="2612" spans="1:4" s="9" customFormat="1" x14ac:dyDescent="0.3">
      <c r="A2612" s="8">
        <f t="shared" si="40"/>
        <v>40996.177083327006</v>
      </c>
      <c r="B2612" s="51">
        <v>891</v>
      </c>
      <c r="C2612" s="51">
        <v>129</v>
      </c>
      <c r="D2612" s="52">
        <v>19.399999999999999</v>
      </c>
    </row>
    <row r="2613" spans="1:4" s="9" customFormat="1" x14ac:dyDescent="0.3">
      <c r="A2613" s="8">
        <f t="shared" si="40"/>
        <v>40996.18749999367</v>
      </c>
      <c r="B2613" s="51">
        <v>869</v>
      </c>
      <c r="C2613" s="51">
        <v>129</v>
      </c>
      <c r="D2613" s="52">
        <v>19.2</v>
      </c>
    </row>
    <row r="2614" spans="1:4" s="9" customFormat="1" x14ac:dyDescent="0.3">
      <c r="A2614" s="8">
        <f t="shared" si="40"/>
        <v>40996.197916660334</v>
      </c>
      <c r="B2614" s="51">
        <v>894</v>
      </c>
      <c r="C2614" s="51">
        <v>129</v>
      </c>
      <c r="D2614" s="52">
        <v>19.100000000000001</v>
      </c>
    </row>
    <row r="2615" spans="1:4" s="9" customFormat="1" x14ac:dyDescent="0.3">
      <c r="A2615" s="8">
        <f t="shared" si="40"/>
        <v>40996.208333326998</v>
      </c>
      <c r="B2615" s="51">
        <v>937</v>
      </c>
      <c r="C2615" s="51">
        <v>129</v>
      </c>
      <c r="D2615" s="52">
        <v>19.100000000000001</v>
      </c>
    </row>
    <row r="2616" spans="1:4" s="9" customFormat="1" x14ac:dyDescent="0.3">
      <c r="A2616" s="8">
        <f t="shared" si="40"/>
        <v>40996.218749993663</v>
      </c>
      <c r="B2616" s="51">
        <v>900</v>
      </c>
      <c r="C2616" s="51">
        <v>128</v>
      </c>
      <c r="D2616" s="52">
        <v>19.2</v>
      </c>
    </row>
    <row r="2617" spans="1:4" s="9" customFormat="1" x14ac:dyDescent="0.3">
      <c r="A2617" s="8">
        <f t="shared" si="40"/>
        <v>40996.229166660327</v>
      </c>
      <c r="B2617" s="51">
        <v>903</v>
      </c>
      <c r="C2617" s="51">
        <v>129</v>
      </c>
      <c r="D2617" s="52">
        <v>19.100000000000001</v>
      </c>
    </row>
    <row r="2618" spans="1:4" s="9" customFormat="1" x14ac:dyDescent="0.3">
      <c r="A2618" s="8">
        <f t="shared" si="40"/>
        <v>40996.239583326991</v>
      </c>
      <c r="B2618" s="51">
        <v>951</v>
      </c>
      <c r="C2618" s="51">
        <v>128</v>
      </c>
      <c r="D2618" s="52">
        <v>19.3</v>
      </c>
    </row>
    <row r="2619" spans="1:4" s="9" customFormat="1" x14ac:dyDescent="0.3">
      <c r="A2619" s="8">
        <f t="shared" si="40"/>
        <v>40996.249999993655</v>
      </c>
      <c r="B2619" s="51">
        <v>860</v>
      </c>
      <c r="C2619" s="51">
        <v>129</v>
      </c>
      <c r="D2619" s="52">
        <v>19</v>
      </c>
    </row>
    <row r="2620" spans="1:4" s="9" customFormat="1" x14ac:dyDescent="0.3">
      <c r="A2620" s="8">
        <f t="shared" si="40"/>
        <v>40996.26041666032</v>
      </c>
      <c r="B2620" s="51">
        <v>853</v>
      </c>
      <c r="C2620" s="51">
        <v>127</v>
      </c>
      <c r="D2620" s="52">
        <v>18.899999999999999</v>
      </c>
    </row>
    <row r="2621" spans="1:4" s="9" customFormat="1" x14ac:dyDescent="0.3">
      <c r="A2621" s="8">
        <f t="shared" si="40"/>
        <v>40996.270833326984</v>
      </c>
      <c r="B2621" s="51">
        <v>868</v>
      </c>
      <c r="C2621" s="51">
        <v>127</v>
      </c>
      <c r="D2621" s="52">
        <v>18.899999999999999</v>
      </c>
    </row>
    <row r="2622" spans="1:4" s="9" customFormat="1" x14ac:dyDescent="0.3">
      <c r="A2622" s="8">
        <f t="shared" si="40"/>
        <v>40996.281249993648</v>
      </c>
      <c r="B2622" s="51">
        <v>878</v>
      </c>
      <c r="C2622" s="51">
        <v>129</v>
      </c>
      <c r="D2622" s="52">
        <v>19.3</v>
      </c>
    </row>
    <row r="2623" spans="1:4" s="9" customFormat="1" x14ac:dyDescent="0.3">
      <c r="A2623" s="8">
        <f t="shared" si="40"/>
        <v>40996.291666660312</v>
      </c>
      <c r="B2623" s="51">
        <v>874</v>
      </c>
      <c r="C2623" s="51">
        <v>127</v>
      </c>
      <c r="D2623" s="52">
        <v>18.8</v>
      </c>
    </row>
    <row r="2624" spans="1:4" s="9" customFormat="1" x14ac:dyDescent="0.3">
      <c r="A2624" s="8">
        <f t="shared" si="40"/>
        <v>40996.302083326977</v>
      </c>
      <c r="B2624" s="51">
        <v>909</v>
      </c>
      <c r="C2624" s="51">
        <v>127</v>
      </c>
      <c r="D2624" s="52">
        <v>18.7</v>
      </c>
    </row>
    <row r="2625" spans="1:4" s="9" customFormat="1" x14ac:dyDescent="0.3">
      <c r="A2625" s="8">
        <f t="shared" si="40"/>
        <v>40996.312499993641</v>
      </c>
      <c r="B2625" s="51">
        <v>932</v>
      </c>
      <c r="C2625" s="51">
        <v>127</v>
      </c>
      <c r="D2625" s="52">
        <v>18.8</v>
      </c>
    </row>
    <row r="2626" spans="1:4" s="9" customFormat="1" x14ac:dyDescent="0.3">
      <c r="A2626" s="8">
        <f t="shared" si="40"/>
        <v>40996.322916660305</v>
      </c>
      <c r="B2626" s="51">
        <v>893</v>
      </c>
      <c r="C2626" s="51">
        <v>127</v>
      </c>
      <c r="D2626" s="52">
        <v>18.5</v>
      </c>
    </row>
    <row r="2627" spans="1:4" s="9" customFormat="1" x14ac:dyDescent="0.3">
      <c r="A2627" s="8">
        <f t="shared" si="40"/>
        <v>40996.333333326969</v>
      </c>
      <c r="B2627" s="51">
        <v>850</v>
      </c>
      <c r="C2627" s="51">
        <v>127</v>
      </c>
      <c r="D2627" s="52">
        <v>18.5</v>
      </c>
    </row>
    <row r="2628" spans="1:4" s="9" customFormat="1" x14ac:dyDescent="0.3">
      <c r="A2628" s="8">
        <f t="shared" si="40"/>
        <v>40996.343749993634</v>
      </c>
      <c r="B2628" s="51">
        <v>866</v>
      </c>
      <c r="C2628" s="51">
        <v>127</v>
      </c>
      <c r="D2628" s="52">
        <v>18.399999999999999</v>
      </c>
    </row>
    <row r="2629" spans="1:4" s="9" customFormat="1" x14ac:dyDescent="0.3">
      <c r="A2629" s="8">
        <f t="shared" ref="A2629:A2692" si="41">A2628+1/24/4</f>
        <v>40996.354166660298</v>
      </c>
      <c r="B2629" s="51">
        <v>893</v>
      </c>
      <c r="C2629" s="51">
        <v>129</v>
      </c>
      <c r="D2629" s="52">
        <v>18.5</v>
      </c>
    </row>
    <row r="2630" spans="1:4" s="9" customFormat="1" x14ac:dyDescent="0.3">
      <c r="A2630" s="8">
        <f t="shared" si="41"/>
        <v>40996.364583326962</v>
      </c>
      <c r="B2630" s="51">
        <v>902</v>
      </c>
      <c r="C2630" s="51">
        <v>127</v>
      </c>
      <c r="D2630" s="52">
        <v>18.2</v>
      </c>
    </row>
    <row r="2631" spans="1:4" s="9" customFormat="1" x14ac:dyDescent="0.3">
      <c r="A2631" s="8">
        <f t="shared" si="41"/>
        <v>40996.374999993626</v>
      </c>
      <c r="B2631" s="51">
        <v>869</v>
      </c>
      <c r="C2631" s="51">
        <v>127</v>
      </c>
      <c r="D2631" s="52">
        <v>18.3</v>
      </c>
    </row>
    <row r="2632" spans="1:4" s="9" customFormat="1" x14ac:dyDescent="0.3">
      <c r="A2632" s="8">
        <f t="shared" si="41"/>
        <v>40996.385416660291</v>
      </c>
      <c r="B2632" s="51">
        <v>886</v>
      </c>
      <c r="C2632" s="51">
        <v>125</v>
      </c>
      <c r="D2632" s="52">
        <v>18.2</v>
      </c>
    </row>
    <row r="2633" spans="1:4" s="9" customFormat="1" x14ac:dyDescent="0.3">
      <c r="A2633" s="8">
        <f t="shared" si="41"/>
        <v>40996.395833326955</v>
      </c>
      <c r="B2633" s="51">
        <v>891</v>
      </c>
      <c r="C2633" s="51">
        <v>127</v>
      </c>
      <c r="D2633" s="52">
        <v>18.399999999999999</v>
      </c>
    </row>
    <row r="2634" spans="1:4" s="9" customFormat="1" x14ac:dyDescent="0.3">
      <c r="A2634" s="8">
        <f t="shared" si="41"/>
        <v>40996.406249993619</v>
      </c>
      <c r="B2634" s="51">
        <v>881</v>
      </c>
      <c r="C2634" s="51">
        <v>128</v>
      </c>
      <c r="D2634" s="52">
        <v>18.399999999999999</v>
      </c>
    </row>
    <row r="2635" spans="1:4" s="9" customFormat="1" x14ac:dyDescent="0.3">
      <c r="A2635" s="8">
        <f t="shared" si="41"/>
        <v>40996.416666660283</v>
      </c>
      <c r="B2635" s="51">
        <v>916</v>
      </c>
      <c r="C2635" s="51">
        <v>127</v>
      </c>
      <c r="D2635" s="52">
        <v>18.2</v>
      </c>
    </row>
    <row r="2636" spans="1:4" s="9" customFormat="1" x14ac:dyDescent="0.3">
      <c r="A2636" s="8">
        <f t="shared" si="41"/>
        <v>40996.427083326947</v>
      </c>
      <c r="B2636" s="51">
        <v>916</v>
      </c>
      <c r="C2636" s="51">
        <v>127</v>
      </c>
      <c r="D2636" s="52">
        <v>18.3</v>
      </c>
    </row>
    <row r="2637" spans="1:4" s="9" customFormat="1" x14ac:dyDescent="0.3">
      <c r="A2637" s="8">
        <f t="shared" si="41"/>
        <v>40996.437499993612</v>
      </c>
      <c r="B2637" s="51">
        <v>866</v>
      </c>
      <c r="C2637" s="51">
        <v>129</v>
      </c>
      <c r="D2637" s="52">
        <v>18.5</v>
      </c>
    </row>
    <row r="2638" spans="1:4" s="9" customFormat="1" x14ac:dyDescent="0.3">
      <c r="A2638" s="8">
        <f t="shared" si="41"/>
        <v>40996.447916660276</v>
      </c>
      <c r="B2638" s="51">
        <v>881</v>
      </c>
      <c r="C2638" s="51">
        <v>126</v>
      </c>
      <c r="D2638" s="52">
        <v>18.100000000000001</v>
      </c>
    </row>
    <row r="2639" spans="1:4" s="9" customFormat="1" x14ac:dyDescent="0.3">
      <c r="A2639" s="8">
        <f t="shared" si="41"/>
        <v>40996.45833332694</v>
      </c>
      <c r="B2639" s="51">
        <v>881</v>
      </c>
      <c r="C2639" s="51">
        <v>126</v>
      </c>
      <c r="D2639" s="52">
        <v>18</v>
      </c>
    </row>
    <row r="2640" spans="1:4" s="9" customFormat="1" x14ac:dyDescent="0.3">
      <c r="A2640" s="8">
        <f t="shared" si="41"/>
        <v>40996.468749993604</v>
      </c>
      <c r="B2640" s="51">
        <v>910</v>
      </c>
      <c r="C2640" s="51">
        <v>126</v>
      </c>
      <c r="D2640" s="52">
        <v>18.2</v>
      </c>
    </row>
    <row r="2641" spans="1:4" s="9" customFormat="1" x14ac:dyDescent="0.3">
      <c r="A2641" s="8">
        <f t="shared" si="41"/>
        <v>40996.479166660269</v>
      </c>
      <c r="B2641" s="51">
        <v>893</v>
      </c>
      <c r="C2641" s="51">
        <v>127</v>
      </c>
      <c r="D2641" s="52">
        <v>18</v>
      </c>
    </row>
    <row r="2642" spans="1:4" s="9" customFormat="1" x14ac:dyDescent="0.3">
      <c r="A2642" s="8">
        <f t="shared" si="41"/>
        <v>40996.489583326933</v>
      </c>
      <c r="B2642" s="51">
        <v>893</v>
      </c>
      <c r="C2642" s="51">
        <v>127</v>
      </c>
      <c r="D2642" s="52">
        <v>18.100000000000001</v>
      </c>
    </row>
    <row r="2643" spans="1:4" s="9" customFormat="1" x14ac:dyDescent="0.3">
      <c r="A2643" s="8">
        <f t="shared" si="41"/>
        <v>40996.499999993597</v>
      </c>
      <c r="B2643" s="51">
        <v>932</v>
      </c>
      <c r="C2643" s="51">
        <v>126</v>
      </c>
      <c r="D2643" s="52">
        <v>18</v>
      </c>
    </row>
    <row r="2644" spans="1:4" s="9" customFormat="1" x14ac:dyDescent="0.3">
      <c r="A2644" s="8">
        <f t="shared" si="41"/>
        <v>40996.510416660261</v>
      </c>
      <c r="B2644" s="51">
        <v>880</v>
      </c>
      <c r="C2644" s="51">
        <v>127</v>
      </c>
      <c r="D2644" s="52">
        <v>18.2</v>
      </c>
    </row>
    <row r="2645" spans="1:4" s="9" customFormat="1" x14ac:dyDescent="0.3">
      <c r="A2645" s="8">
        <f t="shared" si="41"/>
        <v>40996.520833326926</v>
      </c>
      <c r="B2645" s="51">
        <v>900</v>
      </c>
      <c r="C2645" s="51">
        <v>127</v>
      </c>
      <c r="D2645" s="52">
        <v>18.399999999999999</v>
      </c>
    </row>
    <row r="2646" spans="1:4" s="9" customFormat="1" x14ac:dyDescent="0.3">
      <c r="A2646" s="8">
        <f t="shared" si="41"/>
        <v>40996.53124999359</v>
      </c>
      <c r="B2646" s="51">
        <v>887</v>
      </c>
      <c r="C2646" s="51">
        <v>125</v>
      </c>
      <c r="D2646" s="52">
        <v>18</v>
      </c>
    </row>
    <row r="2647" spans="1:4" s="9" customFormat="1" x14ac:dyDescent="0.3">
      <c r="A2647" s="8">
        <f t="shared" si="41"/>
        <v>40996.541666660254</v>
      </c>
      <c r="B2647" s="51">
        <v>872</v>
      </c>
      <c r="C2647" s="51">
        <v>127</v>
      </c>
      <c r="D2647" s="52">
        <v>18.100000000000001</v>
      </c>
    </row>
    <row r="2648" spans="1:4" s="9" customFormat="1" x14ac:dyDescent="0.3">
      <c r="A2648" s="8">
        <f t="shared" si="41"/>
        <v>40996.552083326918</v>
      </c>
      <c r="B2648" s="51">
        <v>895</v>
      </c>
      <c r="C2648" s="51">
        <v>125</v>
      </c>
      <c r="D2648" s="52">
        <v>18</v>
      </c>
    </row>
    <row r="2649" spans="1:4" s="9" customFormat="1" x14ac:dyDescent="0.3">
      <c r="A2649" s="8">
        <f t="shared" si="41"/>
        <v>40996.562499993583</v>
      </c>
      <c r="B2649" s="51">
        <v>889</v>
      </c>
      <c r="C2649" s="51">
        <v>125</v>
      </c>
      <c r="D2649" s="52">
        <v>18.2</v>
      </c>
    </row>
    <row r="2650" spans="1:4" s="9" customFormat="1" x14ac:dyDescent="0.3">
      <c r="A2650" s="8">
        <f t="shared" si="41"/>
        <v>40996.572916660247</v>
      </c>
      <c r="B2650" s="51">
        <v>903</v>
      </c>
      <c r="C2650" s="51">
        <v>126</v>
      </c>
      <c r="D2650" s="52">
        <v>18</v>
      </c>
    </row>
    <row r="2651" spans="1:4" s="9" customFormat="1" x14ac:dyDescent="0.3">
      <c r="A2651" s="8">
        <f t="shared" si="41"/>
        <v>40996.583333326911</v>
      </c>
      <c r="B2651" s="51">
        <v>855</v>
      </c>
      <c r="C2651" s="51">
        <v>125</v>
      </c>
      <c r="D2651" s="52">
        <v>17.899999999999999</v>
      </c>
    </row>
    <row r="2652" spans="1:4" s="9" customFormat="1" x14ac:dyDescent="0.3">
      <c r="A2652" s="8">
        <f t="shared" si="41"/>
        <v>40996.593749993575</v>
      </c>
      <c r="B2652" s="51">
        <v>879</v>
      </c>
      <c r="C2652" s="51">
        <v>126</v>
      </c>
      <c r="D2652" s="52">
        <v>18.2</v>
      </c>
    </row>
    <row r="2653" spans="1:4" s="9" customFormat="1" x14ac:dyDescent="0.3">
      <c r="A2653" s="8">
        <f t="shared" si="41"/>
        <v>40996.60416666024</v>
      </c>
      <c r="B2653" s="51">
        <v>880</v>
      </c>
      <c r="C2653" s="51">
        <v>126</v>
      </c>
      <c r="D2653" s="52">
        <v>17.8</v>
      </c>
    </row>
    <row r="2654" spans="1:4" s="9" customFormat="1" x14ac:dyDescent="0.3">
      <c r="A2654" s="8">
        <f t="shared" si="41"/>
        <v>40996.614583326904</v>
      </c>
      <c r="B2654" s="51">
        <v>896</v>
      </c>
      <c r="C2654" s="51">
        <v>125</v>
      </c>
      <c r="D2654" s="52">
        <v>18</v>
      </c>
    </row>
    <row r="2655" spans="1:4" s="9" customFormat="1" x14ac:dyDescent="0.3">
      <c r="A2655" s="8">
        <f t="shared" si="41"/>
        <v>40996.624999993568</v>
      </c>
      <c r="B2655" s="51">
        <v>880</v>
      </c>
      <c r="C2655" s="51">
        <v>125</v>
      </c>
      <c r="D2655" s="52">
        <v>18.100000000000001</v>
      </c>
    </row>
    <row r="2656" spans="1:4" s="9" customFormat="1" x14ac:dyDescent="0.3">
      <c r="A2656" s="8">
        <f t="shared" si="41"/>
        <v>40996.635416660232</v>
      </c>
      <c r="B2656" s="51">
        <v>902</v>
      </c>
      <c r="C2656" s="51">
        <v>125</v>
      </c>
      <c r="D2656" s="52">
        <v>18</v>
      </c>
    </row>
    <row r="2657" spans="1:4" s="9" customFormat="1" x14ac:dyDescent="0.3">
      <c r="A2657" s="8">
        <f t="shared" si="41"/>
        <v>40996.645833326897</v>
      </c>
      <c r="B2657" s="51">
        <v>890</v>
      </c>
      <c r="C2657" s="51">
        <v>126</v>
      </c>
      <c r="D2657" s="52">
        <v>18.2</v>
      </c>
    </row>
    <row r="2658" spans="1:4" s="9" customFormat="1" x14ac:dyDescent="0.3">
      <c r="A2658" s="8">
        <f t="shared" si="41"/>
        <v>40996.656249993561</v>
      </c>
      <c r="B2658" s="51">
        <v>919</v>
      </c>
      <c r="C2658" s="51">
        <v>126</v>
      </c>
      <c r="D2658" s="52">
        <v>17.8</v>
      </c>
    </row>
    <row r="2659" spans="1:4" s="9" customFormat="1" x14ac:dyDescent="0.3">
      <c r="A2659" s="8">
        <f t="shared" si="41"/>
        <v>40996.666666660225</v>
      </c>
      <c r="B2659" s="51">
        <v>876</v>
      </c>
      <c r="C2659" s="51">
        <v>127</v>
      </c>
      <c r="D2659" s="52">
        <v>18</v>
      </c>
    </row>
    <row r="2660" spans="1:4" s="9" customFormat="1" x14ac:dyDescent="0.3">
      <c r="A2660" s="8">
        <f t="shared" si="41"/>
        <v>40996.677083326889</v>
      </c>
      <c r="B2660" s="51">
        <v>916</v>
      </c>
      <c r="C2660" s="51">
        <v>125</v>
      </c>
      <c r="D2660" s="52">
        <v>18</v>
      </c>
    </row>
    <row r="2661" spans="1:4" s="9" customFormat="1" x14ac:dyDescent="0.3">
      <c r="A2661" s="8">
        <f t="shared" si="41"/>
        <v>40996.687499993554</v>
      </c>
      <c r="B2661" s="51">
        <v>909</v>
      </c>
      <c r="C2661" s="51">
        <v>127</v>
      </c>
      <c r="D2661" s="52">
        <v>18</v>
      </c>
    </row>
    <row r="2662" spans="1:4" s="9" customFormat="1" x14ac:dyDescent="0.3">
      <c r="A2662" s="8">
        <f t="shared" si="41"/>
        <v>40996.697916660218</v>
      </c>
      <c r="B2662" s="51">
        <v>918</v>
      </c>
      <c r="C2662" s="51">
        <v>126</v>
      </c>
      <c r="D2662" s="52">
        <v>17.899999999999999</v>
      </c>
    </row>
    <row r="2663" spans="1:4" s="9" customFormat="1" x14ac:dyDescent="0.3">
      <c r="A2663" s="8">
        <f t="shared" si="41"/>
        <v>40996.708333326882</v>
      </c>
      <c r="B2663" s="51">
        <v>883</v>
      </c>
      <c r="C2663" s="51">
        <v>126</v>
      </c>
      <c r="D2663" s="52">
        <v>17.899999999999999</v>
      </c>
    </row>
    <row r="2664" spans="1:4" s="9" customFormat="1" x14ac:dyDescent="0.3">
      <c r="A2664" s="8">
        <f t="shared" si="41"/>
        <v>40996.718749993546</v>
      </c>
      <c r="B2664" s="51">
        <v>914</v>
      </c>
      <c r="C2664" s="51">
        <v>125</v>
      </c>
      <c r="D2664" s="52">
        <v>17.899999999999999</v>
      </c>
    </row>
    <row r="2665" spans="1:4" s="9" customFormat="1" x14ac:dyDescent="0.3">
      <c r="A2665" s="8">
        <f t="shared" si="41"/>
        <v>40996.72916666021</v>
      </c>
      <c r="B2665" s="51">
        <v>921</v>
      </c>
      <c r="C2665" s="51">
        <v>127</v>
      </c>
      <c r="D2665" s="52">
        <v>17.899999999999999</v>
      </c>
    </row>
    <row r="2666" spans="1:4" s="9" customFormat="1" x14ac:dyDescent="0.3">
      <c r="A2666" s="8">
        <f t="shared" si="41"/>
        <v>40996.739583326875</v>
      </c>
      <c r="B2666" s="51">
        <v>923</v>
      </c>
      <c r="C2666" s="51">
        <v>127</v>
      </c>
      <c r="D2666" s="52">
        <v>17.8</v>
      </c>
    </row>
    <row r="2667" spans="1:4" s="9" customFormat="1" x14ac:dyDescent="0.3">
      <c r="A2667" s="8">
        <f t="shared" si="41"/>
        <v>40996.749999993539</v>
      </c>
      <c r="B2667" s="51">
        <v>903</v>
      </c>
      <c r="C2667" s="51">
        <v>127</v>
      </c>
      <c r="D2667" s="52">
        <v>17.7</v>
      </c>
    </row>
    <row r="2668" spans="1:4" s="9" customFormat="1" x14ac:dyDescent="0.3">
      <c r="A2668" s="8">
        <f t="shared" si="41"/>
        <v>40996.760416660203</v>
      </c>
      <c r="B2668" s="51">
        <v>909</v>
      </c>
      <c r="C2668" s="51">
        <v>128</v>
      </c>
      <c r="D2668" s="52">
        <v>17.7</v>
      </c>
    </row>
    <row r="2669" spans="1:4" s="9" customFormat="1" x14ac:dyDescent="0.3">
      <c r="A2669" s="8">
        <f t="shared" si="41"/>
        <v>40996.770833326867</v>
      </c>
      <c r="B2669" s="51">
        <v>864</v>
      </c>
      <c r="C2669" s="51">
        <v>127</v>
      </c>
      <c r="D2669" s="52">
        <v>17.7</v>
      </c>
    </row>
    <row r="2670" spans="1:4" s="9" customFormat="1" x14ac:dyDescent="0.3">
      <c r="A2670" s="8">
        <f t="shared" si="41"/>
        <v>40996.781249993532</v>
      </c>
      <c r="B2670" s="51">
        <v>915</v>
      </c>
      <c r="C2670" s="51">
        <v>126</v>
      </c>
      <c r="D2670" s="52">
        <v>17.600000000000001</v>
      </c>
    </row>
    <row r="2671" spans="1:4" s="9" customFormat="1" x14ac:dyDescent="0.3">
      <c r="A2671" s="8">
        <f t="shared" si="41"/>
        <v>40996.791666660196</v>
      </c>
      <c r="B2671" s="51">
        <v>891</v>
      </c>
      <c r="C2671" s="51">
        <v>127</v>
      </c>
      <c r="D2671" s="52">
        <v>17.5</v>
      </c>
    </row>
    <row r="2672" spans="1:4" s="9" customFormat="1" x14ac:dyDescent="0.3">
      <c r="A2672" s="8">
        <f t="shared" si="41"/>
        <v>40996.80208332686</v>
      </c>
      <c r="B2672" s="51">
        <v>923</v>
      </c>
      <c r="C2672" s="51">
        <v>125</v>
      </c>
      <c r="D2672" s="52">
        <v>17.600000000000001</v>
      </c>
    </row>
    <row r="2673" spans="1:4" s="9" customFormat="1" x14ac:dyDescent="0.3">
      <c r="A2673" s="8">
        <f t="shared" si="41"/>
        <v>40996.812499993524</v>
      </c>
      <c r="B2673" s="51">
        <v>674</v>
      </c>
      <c r="C2673" s="51">
        <v>0</v>
      </c>
      <c r="D2673" s="52">
        <v>18.2</v>
      </c>
    </row>
    <row r="2674" spans="1:4" s="9" customFormat="1" x14ac:dyDescent="0.3">
      <c r="A2674" s="8">
        <f t="shared" si="41"/>
        <v>40996.822916660189</v>
      </c>
      <c r="B2674" s="51">
        <v>228</v>
      </c>
      <c r="C2674" s="51">
        <v>0</v>
      </c>
      <c r="D2674" s="52">
        <v>18.100000000000001</v>
      </c>
    </row>
    <row r="2675" spans="1:4" s="9" customFormat="1" x14ac:dyDescent="0.3">
      <c r="A2675" s="8">
        <f t="shared" si="41"/>
        <v>40996.833333326853</v>
      </c>
      <c r="B2675" s="51">
        <v>139</v>
      </c>
      <c r="C2675" s="51">
        <v>0</v>
      </c>
      <c r="D2675" s="52">
        <v>18.100000000000001</v>
      </c>
    </row>
    <row r="2676" spans="1:4" s="9" customFormat="1" x14ac:dyDescent="0.3">
      <c r="A2676" s="8">
        <f t="shared" si="41"/>
        <v>40996.843749993517</v>
      </c>
      <c r="B2676" s="51">
        <v>97</v>
      </c>
      <c r="C2676" s="51">
        <v>0</v>
      </c>
      <c r="D2676" s="52">
        <v>18.100000000000001</v>
      </c>
    </row>
    <row r="2677" spans="1:4" s="9" customFormat="1" x14ac:dyDescent="0.3">
      <c r="A2677" s="8">
        <f t="shared" si="41"/>
        <v>40996.854166660181</v>
      </c>
      <c r="B2677" s="51">
        <v>71</v>
      </c>
      <c r="C2677" s="51">
        <v>0</v>
      </c>
      <c r="D2677" s="52">
        <v>18.5</v>
      </c>
    </row>
    <row r="2678" spans="1:4" s="9" customFormat="1" x14ac:dyDescent="0.3">
      <c r="A2678" s="8">
        <f t="shared" si="41"/>
        <v>40996.864583326846</v>
      </c>
      <c r="B2678" s="51">
        <v>54</v>
      </c>
      <c r="C2678" s="51">
        <v>0</v>
      </c>
      <c r="D2678" s="52">
        <v>18</v>
      </c>
    </row>
    <row r="2679" spans="1:4" s="9" customFormat="1" x14ac:dyDescent="0.3">
      <c r="A2679" s="8">
        <f t="shared" si="41"/>
        <v>40996.87499999351</v>
      </c>
      <c r="B2679" s="51">
        <v>41</v>
      </c>
      <c r="C2679" s="51">
        <v>0</v>
      </c>
      <c r="D2679" s="52">
        <v>18.2</v>
      </c>
    </row>
    <row r="2680" spans="1:4" s="9" customFormat="1" x14ac:dyDescent="0.3">
      <c r="A2680" s="8">
        <f t="shared" si="41"/>
        <v>40996.885416660174</v>
      </c>
      <c r="B2680" s="51">
        <v>34</v>
      </c>
      <c r="C2680" s="51">
        <v>0</v>
      </c>
      <c r="D2680" s="52">
        <v>18.100000000000001</v>
      </c>
    </row>
    <row r="2681" spans="1:4" s="9" customFormat="1" x14ac:dyDescent="0.3">
      <c r="A2681" s="8">
        <f t="shared" si="41"/>
        <v>40996.895833326838</v>
      </c>
      <c r="B2681" s="51">
        <v>27</v>
      </c>
      <c r="C2681" s="51">
        <v>0</v>
      </c>
      <c r="D2681" s="52">
        <v>18.3</v>
      </c>
    </row>
    <row r="2682" spans="1:4" s="9" customFormat="1" x14ac:dyDescent="0.3">
      <c r="A2682" s="8">
        <f t="shared" si="41"/>
        <v>40996.906249993503</v>
      </c>
      <c r="B2682" s="51">
        <v>21</v>
      </c>
      <c r="C2682" s="51">
        <v>0</v>
      </c>
      <c r="D2682" s="52">
        <v>18.399999999999999</v>
      </c>
    </row>
    <row r="2683" spans="1:4" s="9" customFormat="1" x14ac:dyDescent="0.3">
      <c r="A2683" s="8">
        <f t="shared" si="41"/>
        <v>40996.916666660167</v>
      </c>
      <c r="B2683" s="51">
        <v>17</v>
      </c>
      <c r="C2683" s="51">
        <v>0</v>
      </c>
      <c r="D2683" s="52">
        <v>18.2</v>
      </c>
    </row>
    <row r="2684" spans="1:4" s="9" customFormat="1" x14ac:dyDescent="0.3">
      <c r="A2684" s="8">
        <f t="shared" si="41"/>
        <v>40996.927083326831</v>
      </c>
      <c r="B2684" s="51">
        <v>12</v>
      </c>
      <c r="C2684" s="51">
        <v>0</v>
      </c>
      <c r="D2684" s="52">
        <v>18.5</v>
      </c>
    </row>
    <row r="2685" spans="1:4" s="9" customFormat="1" x14ac:dyDescent="0.3">
      <c r="A2685" s="8">
        <f t="shared" si="41"/>
        <v>40996.937499993495</v>
      </c>
      <c r="B2685" s="51">
        <v>11</v>
      </c>
      <c r="C2685" s="51">
        <v>0</v>
      </c>
      <c r="D2685" s="52">
        <v>18.399999999999999</v>
      </c>
    </row>
    <row r="2686" spans="1:4" s="9" customFormat="1" x14ac:dyDescent="0.3">
      <c r="A2686" s="8">
        <f t="shared" si="41"/>
        <v>40996.94791666016</v>
      </c>
      <c r="B2686" s="51">
        <v>7</v>
      </c>
      <c r="C2686" s="51">
        <v>0</v>
      </c>
      <c r="D2686" s="52">
        <v>18.399999999999999</v>
      </c>
    </row>
    <row r="2687" spans="1:4" s="9" customFormat="1" x14ac:dyDescent="0.3">
      <c r="A2687" s="8">
        <f t="shared" si="41"/>
        <v>40996.958333326824</v>
      </c>
      <c r="B2687" s="51">
        <v>6</v>
      </c>
      <c r="C2687" s="51">
        <v>0</v>
      </c>
      <c r="D2687" s="52">
        <v>18.600000000000001</v>
      </c>
    </row>
    <row r="2688" spans="1:4" s="9" customFormat="1" x14ac:dyDescent="0.3">
      <c r="A2688" s="8">
        <f t="shared" si="41"/>
        <v>40996.968749993488</v>
      </c>
      <c r="B2688" s="51">
        <v>4</v>
      </c>
      <c r="C2688" s="51">
        <v>0</v>
      </c>
      <c r="D2688" s="52">
        <v>18.7</v>
      </c>
    </row>
    <row r="2689" spans="1:4" s="9" customFormat="1" x14ac:dyDescent="0.3">
      <c r="A2689" s="8">
        <f t="shared" si="41"/>
        <v>40996.979166660152</v>
      </c>
      <c r="B2689" s="51">
        <v>2</v>
      </c>
      <c r="C2689" s="51">
        <v>0</v>
      </c>
      <c r="D2689" s="52">
        <v>18.899999999999999</v>
      </c>
    </row>
    <row r="2690" spans="1:4" s="9" customFormat="1" x14ac:dyDescent="0.3">
      <c r="A2690" s="8">
        <f t="shared" si="41"/>
        <v>40996.989583326817</v>
      </c>
      <c r="B2690" s="51">
        <v>1</v>
      </c>
      <c r="C2690" s="51">
        <v>0</v>
      </c>
      <c r="D2690" s="52">
        <v>19.100000000000001</v>
      </c>
    </row>
    <row r="2691" spans="1:4" s="9" customFormat="1" x14ac:dyDescent="0.3">
      <c r="A2691" s="8">
        <f t="shared" si="41"/>
        <v>40996.999999993481</v>
      </c>
      <c r="B2691" s="51">
        <v>0</v>
      </c>
      <c r="C2691" s="51">
        <v>0</v>
      </c>
      <c r="D2691" s="52">
        <v>19</v>
      </c>
    </row>
    <row r="2692" spans="1:4" s="9" customFormat="1" x14ac:dyDescent="0.3">
      <c r="A2692" s="8">
        <f t="shared" si="41"/>
        <v>40997.010416660145</v>
      </c>
      <c r="B2692" s="51">
        <v>0</v>
      </c>
      <c r="C2692" s="51">
        <v>0</v>
      </c>
      <c r="D2692" s="52">
        <v>19.2</v>
      </c>
    </row>
    <row r="2693" spans="1:4" s="9" customFormat="1" x14ac:dyDescent="0.3">
      <c r="A2693" s="8">
        <f t="shared" ref="A2693:A2756" si="42">A2692+1/24/4</f>
        <v>40997.020833326809</v>
      </c>
      <c r="B2693" s="51">
        <v>0</v>
      </c>
      <c r="C2693" s="51">
        <v>0</v>
      </c>
      <c r="D2693" s="52">
        <v>19.8</v>
      </c>
    </row>
    <row r="2694" spans="1:4" s="9" customFormat="1" x14ac:dyDescent="0.3">
      <c r="A2694" s="8">
        <f t="shared" si="42"/>
        <v>40997.031249993473</v>
      </c>
      <c r="B2694" s="51">
        <v>0</v>
      </c>
      <c r="C2694" s="51">
        <v>0</v>
      </c>
      <c r="D2694" s="52">
        <v>20</v>
      </c>
    </row>
    <row r="2695" spans="1:4" s="9" customFormat="1" x14ac:dyDescent="0.3">
      <c r="A2695" s="8">
        <f t="shared" si="42"/>
        <v>40997.041666660138</v>
      </c>
      <c r="B2695" s="51">
        <v>0</v>
      </c>
      <c r="C2695" s="51">
        <v>0</v>
      </c>
      <c r="D2695" s="52">
        <v>20.100000000000001</v>
      </c>
    </row>
    <row r="2696" spans="1:4" s="9" customFormat="1" x14ac:dyDescent="0.3">
      <c r="A2696" s="8">
        <f t="shared" si="42"/>
        <v>40997.052083326802</v>
      </c>
      <c r="B2696" s="51">
        <v>0</v>
      </c>
      <c r="C2696" s="51">
        <v>0</v>
      </c>
      <c r="D2696" s="52">
        <v>20.100000000000001</v>
      </c>
    </row>
    <row r="2697" spans="1:4" s="9" customFormat="1" x14ac:dyDescent="0.3">
      <c r="A2697" s="8">
        <f t="shared" si="42"/>
        <v>40997.062499993466</v>
      </c>
      <c r="B2697" s="51">
        <v>0</v>
      </c>
      <c r="C2697" s="51">
        <v>0</v>
      </c>
      <c r="D2697" s="52">
        <v>20.3</v>
      </c>
    </row>
    <row r="2698" spans="1:4" s="9" customFormat="1" x14ac:dyDescent="0.3">
      <c r="A2698" s="8">
        <f t="shared" si="42"/>
        <v>40997.07291666013</v>
      </c>
      <c r="B2698" s="51">
        <v>0</v>
      </c>
      <c r="C2698" s="51">
        <v>0</v>
      </c>
      <c r="D2698" s="52">
        <v>20.5</v>
      </c>
    </row>
    <row r="2699" spans="1:4" s="9" customFormat="1" x14ac:dyDescent="0.3">
      <c r="A2699" s="8">
        <f t="shared" si="42"/>
        <v>40997.083333326795</v>
      </c>
      <c r="B2699" s="51">
        <v>0</v>
      </c>
      <c r="C2699" s="51">
        <v>0</v>
      </c>
      <c r="D2699" s="52">
        <v>20.8</v>
      </c>
    </row>
    <row r="2700" spans="1:4" s="9" customFormat="1" x14ac:dyDescent="0.3">
      <c r="A2700" s="8">
        <f t="shared" si="42"/>
        <v>40997.093749993459</v>
      </c>
      <c r="B2700" s="51">
        <v>0</v>
      </c>
      <c r="C2700" s="51">
        <v>0</v>
      </c>
      <c r="D2700" s="52">
        <v>20.9</v>
      </c>
    </row>
    <row r="2701" spans="1:4" s="9" customFormat="1" x14ac:dyDescent="0.3">
      <c r="A2701" s="8">
        <f t="shared" si="42"/>
        <v>40997.104166660123</v>
      </c>
      <c r="B2701" s="51">
        <v>0</v>
      </c>
      <c r="C2701" s="51">
        <v>0</v>
      </c>
      <c r="D2701" s="52">
        <v>21.1</v>
      </c>
    </row>
    <row r="2702" spans="1:4" s="9" customFormat="1" x14ac:dyDescent="0.3">
      <c r="A2702" s="8">
        <f t="shared" si="42"/>
        <v>40997.114583326787</v>
      </c>
      <c r="B2702" s="51">
        <v>0</v>
      </c>
      <c r="C2702" s="51">
        <v>0</v>
      </c>
      <c r="D2702" s="52">
        <v>21.2</v>
      </c>
    </row>
    <row r="2703" spans="1:4" s="9" customFormat="1" x14ac:dyDescent="0.3">
      <c r="A2703" s="8">
        <f t="shared" si="42"/>
        <v>40997.124999993452</v>
      </c>
      <c r="B2703" s="51">
        <v>0</v>
      </c>
      <c r="C2703" s="51">
        <v>0</v>
      </c>
      <c r="D2703" s="52">
        <v>21.3</v>
      </c>
    </row>
    <row r="2704" spans="1:4" s="9" customFormat="1" x14ac:dyDescent="0.3">
      <c r="A2704" s="8">
        <f t="shared" si="42"/>
        <v>40997.135416660116</v>
      </c>
      <c r="B2704" s="51">
        <v>0</v>
      </c>
      <c r="C2704" s="51">
        <v>0</v>
      </c>
      <c r="D2704" s="52">
        <v>21.2</v>
      </c>
    </row>
    <row r="2705" spans="1:4" s="9" customFormat="1" x14ac:dyDescent="0.3">
      <c r="A2705" s="8">
        <f t="shared" si="42"/>
        <v>40997.14583332678</v>
      </c>
      <c r="B2705" s="51">
        <v>0</v>
      </c>
      <c r="C2705" s="51">
        <v>0</v>
      </c>
      <c r="D2705" s="52">
        <v>21.2</v>
      </c>
    </row>
    <row r="2706" spans="1:4" s="9" customFormat="1" x14ac:dyDescent="0.3">
      <c r="A2706" s="8">
        <f t="shared" si="42"/>
        <v>40997.156249993444</v>
      </c>
      <c r="B2706" s="51">
        <v>0</v>
      </c>
      <c r="C2706" s="51">
        <v>0</v>
      </c>
      <c r="D2706" s="52">
        <v>21.3</v>
      </c>
    </row>
    <row r="2707" spans="1:4" s="9" customFormat="1" x14ac:dyDescent="0.3">
      <c r="A2707" s="8">
        <f t="shared" si="42"/>
        <v>40997.166666660109</v>
      </c>
      <c r="B2707" s="51">
        <v>0</v>
      </c>
      <c r="C2707" s="51">
        <v>0</v>
      </c>
      <c r="D2707" s="52">
        <v>21.5</v>
      </c>
    </row>
    <row r="2708" spans="1:4" s="9" customFormat="1" x14ac:dyDescent="0.3">
      <c r="A2708" s="8">
        <f t="shared" si="42"/>
        <v>40997.177083326773</v>
      </c>
      <c r="B2708" s="51">
        <v>0</v>
      </c>
      <c r="C2708" s="51">
        <v>0</v>
      </c>
      <c r="D2708" s="52">
        <v>21.7</v>
      </c>
    </row>
    <row r="2709" spans="1:4" s="9" customFormat="1" x14ac:dyDescent="0.3">
      <c r="A2709" s="8">
        <f t="shared" si="42"/>
        <v>40997.187499993437</v>
      </c>
      <c r="B2709" s="51">
        <v>0</v>
      </c>
      <c r="C2709" s="51">
        <v>0</v>
      </c>
      <c r="D2709" s="52">
        <v>21.8</v>
      </c>
    </row>
    <row r="2710" spans="1:4" s="9" customFormat="1" x14ac:dyDescent="0.3">
      <c r="A2710" s="8">
        <f t="shared" si="42"/>
        <v>40997.197916660101</v>
      </c>
      <c r="B2710" s="51">
        <v>0</v>
      </c>
      <c r="C2710" s="51">
        <v>0</v>
      </c>
      <c r="D2710" s="52">
        <v>21.8</v>
      </c>
    </row>
    <row r="2711" spans="1:4" s="9" customFormat="1" x14ac:dyDescent="0.3">
      <c r="A2711" s="8">
        <f t="shared" si="42"/>
        <v>40997.208333326766</v>
      </c>
      <c r="B2711" s="51">
        <v>0</v>
      </c>
      <c r="C2711" s="51">
        <v>0</v>
      </c>
      <c r="D2711" s="52">
        <v>21.7</v>
      </c>
    </row>
    <row r="2712" spans="1:4" s="9" customFormat="1" x14ac:dyDescent="0.3">
      <c r="A2712" s="8">
        <f t="shared" si="42"/>
        <v>40997.21874999343</v>
      </c>
      <c r="B2712" s="51">
        <v>0</v>
      </c>
      <c r="C2712" s="51">
        <v>0</v>
      </c>
      <c r="D2712" s="52">
        <v>21.7</v>
      </c>
    </row>
    <row r="2713" spans="1:4" s="9" customFormat="1" x14ac:dyDescent="0.3">
      <c r="A2713" s="8">
        <f t="shared" si="42"/>
        <v>40997.229166660094</v>
      </c>
      <c r="B2713" s="51">
        <v>0</v>
      </c>
      <c r="C2713" s="51">
        <v>0</v>
      </c>
      <c r="D2713" s="52">
        <v>21.8</v>
      </c>
    </row>
    <row r="2714" spans="1:4" s="9" customFormat="1" x14ac:dyDescent="0.3">
      <c r="A2714" s="8">
        <f t="shared" si="42"/>
        <v>40997.239583326758</v>
      </c>
      <c r="B2714" s="51">
        <v>0</v>
      </c>
      <c r="C2714" s="51">
        <v>0</v>
      </c>
      <c r="D2714" s="52">
        <v>21.3</v>
      </c>
    </row>
    <row r="2715" spans="1:4" s="9" customFormat="1" x14ac:dyDescent="0.3">
      <c r="A2715" s="8">
        <f t="shared" si="42"/>
        <v>40997.249999993423</v>
      </c>
      <c r="B2715" s="51">
        <v>0</v>
      </c>
      <c r="C2715" s="51">
        <v>0</v>
      </c>
      <c r="D2715" s="52">
        <v>21.3</v>
      </c>
    </row>
    <row r="2716" spans="1:4" s="9" customFormat="1" x14ac:dyDescent="0.3">
      <c r="A2716" s="8">
        <f t="shared" si="42"/>
        <v>40997.260416660087</v>
      </c>
      <c r="B2716" s="51">
        <v>1013</v>
      </c>
      <c r="C2716" s="51">
        <v>150</v>
      </c>
      <c r="D2716" s="52">
        <v>27.4</v>
      </c>
    </row>
    <row r="2717" spans="1:4" s="9" customFormat="1" x14ac:dyDescent="0.3">
      <c r="A2717" s="8">
        <f t="shared" si="42"/>
        <v>40997.270833326751</v>
      </c>
      <c r="B2717" s="51">
        <v>978</v>
      </c>
      <c r="C2717" s="51">
        <v>143</v>
      </c>
      <c r="D2717" s="52">
        <v>23.5</v>
      </c>
    </row>
    <row r="2718" spans="1:4" s="9" customFormat="1" x14ac:dyDescent="0.3">
      <c r="A2718" s="8">
        <f t="shared" si="42"/>
        <v>40997.281249993415</v>
      </c>
      <c r="B2718" s="51">
        <v>873</v>
      </c>
      <c r="C2718" s="51">
        <v>109</v>
      </c>
      <c r="D2718" s="52">
        <v>22.7</v>
      </c>
    </row>
    <row r="2719" spans="1:4" s="9" customFormat="1" x14ac:dyDescent="0.3">
      <c r="A2719" s="8">
        <f t="shared" si="42"/>
        <v>40997.291666660079</v>
      </c>
      <c r="B2719" s="51">
        <v>887</v>
      </c>
      <c r="C2719" s="51">
        <v>108</v>
      </c>
      <c r="D2719" s="52">
        <v>22.7</v>
      </c>
    </row>
    <row r="2720" spans="1:4" s="9" customFormat="1" x14ac:dyDescent="0.3">
      <c r="A2720" s="8">
        <f t="shared" si="42"/>
        <v>40997.302083326744</v>
      </c>
      <c r="B2720" s="51">
        <v>924</v>
      </c>
      <c r="C2720" s="51">
        <v>107</v>
      </c>
      <c r="D2720" s="52">
        <v>22.5</v>
      </c>
    </row>
    <row r="2721" spans="1:4" s="9" customFormat="1" x14ac:dyDescent="0.3">
      <c r="A2721" s="8">
        <f t="shared" si="42"/>
        <v>40997.312499993408</v>
      </c>
      <c r="B2721" s="51">
        <v>878</v>
      </c>
      <c r="C2721" s="51">
        <v>110</v>
      </c>
      <c r="D2721" s="52">
        <v>22.3</v>
      </c>
    </row>
    <row r="2722" spans="1:4" s="9" customFormat="1" x14ac:dyDescent="0.3">
      <c r="A2722" s="8">
        <f t="shared" si="42"/>
        <v>40997.322916660072</v>
      </c>
      <c r="B2722" s="51">
        <v>883</v>
      </c>
      <c r="C2722" s="51">
        <v>108</v>
      </c>
      <c r="D2722" s="52">
        <v>22.3</v>
      </c>
    </row>
    <row r="2723" spans="1:4" s="9" customFormat="1" x14ac:dyDescent="0.3">
      <c r="A2723" s="8">
        <f t="shared" si="42"/>
        <v>40997.333333326736</v>
      </c>
      <c r="B2723" s="51">
        <v>952</v>
      </c>
      <c r="C2723" s="51">
        <v>108</v>
      </c>
      <c r="D2723" s="52">
        <v>22.2</v>
      </c>
    </row>
    <row r="2724" spans="1:4" s="9" customFormat="1" x14ac:dyDescent="0.3">
      <c r="A2724" s="8">
        <f t="shared" si="42"/>
        <v>40997.343749993401</v>
      </c>
      <c r="B2724" s="51">
        <v>881</v>
      </c>
      <c r="C2724" s="51">
        <v>108</v>
      </c>
      <c r="D2724" s="52">
        <v>21.9</v>
      </c>
    </row>
    <row r="2725" spans="1:4" s="9" customFormat="1" x14ac:dyDescent="0.3">
      <c r="A2725" s="8">
        <f t="shared" si="42"/>
        <v>40997.354166660065</v>
      </c>
      <c r="B2725" s="51">
        <v>884</v>
      </c>
      <c r="C2725" s="51">
        <v>107</v>
      </c>
      <c r="D2725" s="52">
        <v>21.8</v>
      </c>
    </row>
    <row r="2726" spans="1:4" s="9" customFormat="1" x14ac:dyDescent="0.3">
      <c r="A2726" s="8">
        <f t="shared" si="42"/>
        <v>40997.364583326729</v>
      </c>
      <c r="B2726" s="51">
        <v>865</v>
      </c>
      <c r="C2726" s="51">
        <v>107</v>
      </c>
      <c r="D2726" s="52">
        <v>21.7</v>
      </c>
    </row>
    <row r="2727" spans="1:4" s="9" customFormat="1" x14ac:dyDescent="0.3">
      <c r="A2727" s="8">
        <f t="shared" si="42"/>
        <v>40997.374999993393</v>
      </c>
      <c r="B2727" s="51">
        <v>902</v>
      </c>
      <c r="C2727" s="51">
        <v>108</v>
      </c>
      <c r="D2727" s="52">
        <v>21.6</v>
      </c>
    </row>
    <row r="2728" spans="1:4" s="9" customFormat="1" x14ac:dyDescent="0.3">
      <c r="A2728" s="8">
        <f t="shared" si="42"/>
        <v>40997.385416660058</v>
      </c>
      <c r="B2728" s="51">
        <v>871</v>
      </c>
      <c r="C2728" s="51">
        <v>109</v>
      </c>
      <c r="D2728" s="52">
        <v>21.6</v>
      </c>
    </row>
    <row r="2729" spans="1:4" s="9" customFormat="1" x14ac:dyDescent="0.3">
      <c r="A2729" s="8">
        <f t="shared" si="42"/>
        <v>40997.395833326722</v>
      </c>
      <c r="B2729" s="51">
        <v>893</v>
      </c>
      <c r="C2729" s="51">
        <v>108</v>
      </c>
      <c r="D2729" s="52">
        <v>21.4</v>
      </c>
    </row>
    <row r="2730" spans="1:4" s="9" customFormat="1" x14ac:dyDescent="0.3">
      <c r="A2730" s="8">
        <f t="shared" si="42"/>
        <v>40997.406249993386</v>
      </c>
      <c r="B2730" s="51">
        <v>898</v>
      </c>
      <c r="C2730" s="51">
        <v>108</v>
      </c>
      <c r="D2730" s="52">
        <v>21.5</v>
      </c>
    </row>
    <row r="2731" spans="1:4" s="9" customFormat="1" x14ac:dyDescent="0.3">
      <c r="A2731" s="8">
        <f t="shared" si="42"/>
        <v>40997.41666666005</v>
      </c>
      <c r="B2731" s="51">
        <v>947</v>
      </c>
      <c r="C2731" s="51">
        <v>108</v>
      </c>
      <c r="D2731" s="52">
        <v>21.5</v>
      </c>
    </row>
    <row r="2732" spans="1:4" s="9" customFormat="1" x14ac:dyDescent="0.3">
      <c r="A2732" s="8">
        <f t="shared" si="42"/>
        <v>40997.427083326715</v>
      </c>
      <c r="B2732" s="51">
        <v>921</v>
      </c>
      <c r="C2732" s="51">
        <v>108</v>
      </c>
      <c r="D2732" s="52">
        <v>21.3</v>
      </c>
    </row>
    <row r="2733" spans="1:4" s="9" customFormat="1" x14ac:dyDescent="0.3">
      <c r="A2733" s="8">
        <f t="shared" si="42"/>
        <v>40997.437499993379</v>
      </c>
      <c r="B2733" s="51">
        <v>912</v>
      </c>
      <c r="C2733" s="51">
        <v>107</v>
      </c>
      <c r="D2733" s="52">
        <v>21.5</v>
      </c>
    </row>
    <row r="2734" spans="1:4" s="9" customFormat="1" x14ac:dyDescent="0.3">
      <c r="A2734" s="8">
        <f t="shared" si="42"/>
        <v>40997.447916660043</v>
      </c>
      <c r="B2734" s="51">
        <v>898</v>
      </c>
      <c r="C2734" s="51">
        <v>110</v>
      </c>
      <c r="D2734" s="52">
        <v>21.5</v>
      </c>
    </row>
    <row r="2735" spans="1:4" s="9" customFormat="1" x14ac:dyDescent="0.3">
      <c r="A2735" s="8">
        <f t="shared" si="42"/>
        <v>40997.458333326707</v>
      </c>
      <c r="B2735" s="51">
        <v>900</v>
      </c>
      <c r="C2735" s="51">
        <v>108</v>
      </c>
      <c r="D2735" s="52">
        <v>21.3</v>
      </c>
    </row>
    <row r="2736" spans="1:4" s="9" customFormat="1" x14ac:dyDescent="0.3">
      <c r="A2736" s="8">
        <f t="shared" si="42"/>
        <v>40997.468749993372</v>
      </c>
      <c r="B2736" s="51">
        <v>901</v>
      </c>
      <c r="C2736" s="51">
        <v>110</v>
      </c>
      <c r="D2736" s="52">
        <v>21.6</v>
      </c>
    </row>
    <row r="2737" spans="1:4" s="9" customFormat="1" x14ac:dyDescent="0.3">
      <c r="A2737" s="8">
        <f t="shared" si="42"/>
        <v>40997.479166660036</v>
      </c>
      <c r="B2737" s="51">
        <v>899</v>
      </c>
      <c r="C2737" s="51">
        <v>108</v>
      </c>
      <c r="D2737" s="52">
        <v>21.4</v>
      </c>
    </row>
    <row r="2738" spans="1:4" s="9" customFormat="1" x14ac:dyDescent="0.3">
      <c r="A2738" s="8">
        <f t="shared" si="42"/>
        <v>40997.4895833267</v>
      </c>
      <c r="B2738" s="51">
        <v>867</v>
      </c>
      <c r="C2738" s="51">
        <v>110</v>
      </c>
      <c r="D2738" s="52">
        <v>21.4</v>
      </c>
    </row>
    <row r="2739" spans="1:4" s="9" customFormat="1" x14ac:dyDescent="0.3">
      <c r="A2739" s="8">
        <f t="shared" si="42"/>
        <v>40997.499999993364</v>
      </c>
      <c r="B2739" s="51">
        <v>933</v>
      </c>
      <c r="C2739" s="51">
        <v>107</v>
      </c>
      <c r="D2739" s="52">
        <v>21.2</v>
      </c>
    </row>
    <row r="2740" spans="1:4" s="9" customFormat="1" x14ac:dyDescent="0.3">
      <c r="A2740" s="8">
        <f t="shared" si="42"/>
        <v>40997.510416660029</v>
      </c>
      <c r="B2740" s="51">
        <v>956</v>
      </c>
      <c r="C2740" s="51">
        <v>107</v>
      </c>
      <c r="D2740" s="52">
        <v>21.4</v>
      </c>
    </row>
    <row r="2741" spans="1:4" s="9" customFormat="1" x14ac:dyDescent="0.3">
      <c r="A2741" s="8">
        <f t="shared" si="42"/>
        <v>40997.520833326693</v>
      </c>
      <c r="B2741" s="51">
        <v>871</v>
      </c>
      <c r="C2741" s="51">
        <v>107</v>
      </c>
      <c r="D2741" s="52">
        <v>21.1</v>
      </c>
    </row>
    <row r="2742" spans="1:4" s="9" customFormat="1" x14ac:dyDescent="0.3">
      <c r="A2742" s="8">
        <f t="shared" si="42"/>
        <v>40997.531249993357</v>
      </c>
      <c r="B2742" s="51">
        <v>919</v>
      </c>
      <c r="C2742" s="51">
        <v>107</v>
      </c>
      <c r="D2742" s="52">
        <v>20.8</v>
      </c>
    </row>
    <row r="2743" spans="1:4" s="9" customFormat="1" x14ac:dyDescent="0.3">
      <c r="A2743" s="8">
        <f t="shared" si="42"/>
        <v>40997.541666660021</v>
      </c>
      <c r="B2743" s="51">
        <v>891</v>
      </c>
      <c r="C2743" s="51">
        <v>106</v>
      </c>
      <c r="D2743" s="52">
        <v>21</v>
      </c>
    </row>
    <row r="2744" spans="1:4" s="9" customFormat="1" x14ac:dyDescent="0.3">
      <c r="A2744" s="8">
        <f t="shared" si="42"/>
        <v>40997.552083326686</v>
      </c>
      <c r="B2744" s="51">
        <v>884</v>
      </c>
      <c r="C2744" s="51">
        <v>107</v>
      </c>
      <c r="D2744" s="52">
        <v>20.8</v>
      </c>
    </row>
    <row r="2745" spans="1:4" s="9" customFormat="1" x14ac:dyDescent="0.3">
      <c r="A2745" s="8">
        <f t="shared" si="42"/>
        <v>40997.56249999335</v>
      </c>
      <c r="B2745" s="51">
        <v>901</v>
      </c>
      <c r="C2745" s="51">
        <v>106</v>
      </c>
      <c r="D2745" s="52">
        <v>20.8</v>
      </c>
    </row>
    <row r="2746" spans="1:4" s="9" customFormat="1" x14ac:dyDescent="0.3">
      <c r="A2746" s="8">
        <f t="shared" si="42"/>
        <v>40997.572916660014</v>
      </c>
      <c r="B2746" s="51">
        <v>883</v>
      </c>
      <c r="C2746" s="51">
        <v>107</v>
      </c>
      <c r="D2746" s="52">
        <v>20.9</v>
      </c>
    </row>
    <row r="2747" spans="1:4" s="9" customFormat="1" x14ac:dyDescent="0.3">
      <c r="A2747" s="8">
        <f t="shared" si="42"/>
        <v>40997.583333326678</v>
      </c>
      <c r="B2747" s="51">
        <v>910</v>
      </c>
      <c r="C2747" s="51">
        <v>108</v>
      </c>
      <c r="D2747" s="52">
        <v>20.8</v>
      </c>
    </row>
    <row r="2748" spans="1:4" s="9" customFormat="1" x14ac:dyDescent="0.3">
      <c r="A2748" s="8">
        <f t="shared" si="42"/>
        <v>40997.593749993342</v>
      </c>
      <c r="B2748" s="51">
        <v>930</v>
      </c>
      <c r="C2748" s="51">
        <v>105</v>
      </c>
      <c r="D2748" s="52">
        <v>20.9</v>
      </c>
    </row>
    <row r="2749" spans="1:4" s="9" customFormat="1" x14ac:dyDescent="0.3">
      <c r="A2749" s="8">
        <f t="shared" si="42"/>
        <v>40997.604166660007</v>
      </c>
      <c r="B2749" s="51">
        <v>910</v>
      </c>
      <c r="C2749" s="51">
        <v>107</v>
      </c>
      <c r="D2749" s="52">
        <v>20.7</v>
      </c>
    </row>
    <row r="2750" spans="1:4" s="9" customFormat="1" x14ac:dyDescent="0.3">
      <c r="A2750" s="8">
        <f t="shared" si="42"/>
        <v>40997.614583326671</v>
      </c>
      <c r="B2750" s="51">
        <v>866</v>
      </c>
      <c r="C2750" s="51">
        <v>106</v>
      </c>
      <c r="D2750" s="52">
        <v>20.9</v>
      </c>
    </row>
    <row r="2751" spans="1:4" s="9" customFormat="1" x14ac:dyDescent="0.3">
      <c r="A2751" s="8">
        <f t="shared" si="42"/>
        <v>40997.624999993335</v>
      </c>
      <c r="B2751" s="51">
        <v>894</v>
      </c>
      <c r="C2751" s="51">
        <v>105</v>
      </c>
      <c r="D2751" s="52">
        <v>20.8</v>
      </c>
    </row>
    <row r="2752" spans="1:4" s="9" customFormat="1" x14ac:dyDescent="0.3">
      <c r="A2752" s="8">
        <f t="shared" si="42"/>
        <v>40997.635416659999</v>
      </c>
      <c r="B2752" s="51">
        <v>917</v>
      </c>
      <c r="C2752" s="51">
        <v>105</v>
      </c>
      <c r="D2752" s="52">
        <v>20.5</v>
      </c>
    </row>
    <row r="2753" spans="1:4" s="9" customFormat="1" x14ac:dyDescent="0.3">
      <c r="A2753" s="8">
        <f t="shared" si="42"/>
        <v>40997.645833326664</v>
      </c>
      <c r="B2753" s="51">
        <v>952</v>
      </c>
      <c r="C2753" s="51">
        <v>105</v>
      </c>
      <c r="D2753" s="52">
        <v>20.399999999999999</v>
      </c>
    </row>
    <row r="2754" spans="1:4" s="9" customFormat="1" x14ac:dyDescent="0.3">
      <c r="A2754" s="8">
        <f t="shared" si="42"/>
        <v>40997.656249993328</v>
      </c>
      <c r="B2754" s="51">
        <v>886</v>
      </c>
      <c r="C2754" s="51">
        <v>105</v>
      </c>
      <c r="D2754" s="52">
        <v>20.5</v>
      </c>
    </row>
    <row r="2755" spans="1:4" s="9" customFormat="1" x14ac:dyDescent="0.3">
      <c r="A2755" s="8">
        <f t="shared" si="42"/>
        <v>40997.666666659992</v>
      </c>
      <c r="B2755" s="51">
        <v>910</v>
      </c>
      <c r="C2755" s="51">
        <v>107</v>
      </c>
      <c r="D2755" s="52">
        <v>20.6</v>
      </c>
    </row>
    <row r="2756" spans="1:4" s="9" customFormat="1" x14ac:dyDescent="0.3">
      <c r="A2756" s="8">
        <f t="shared" si="42"/>
        <v>40997.677083326656</v>
      </c>
      <c r="B2756" s="51">
        <v>845</v>
      </c>
      <c r="C2756" s="51">
        <v>107</v>
      </c>
      <c r="D2756" s="52">
        <v>20.399999999999999</v>
      </c>
    </row>
    <row r="2757" spans="1:4" s="9" customFormat="1" x14ac:dyDescent="0.3">
      <c r="A2757" s="8">
        <f t="shared" ref="A2757:A2820" si="43">A2756+1/24/4</f>
        <v>40997.687499993321</v>
      </c>
      <c r="B2757" s="51">
        <v>899</v>
      </c>
      <c r="C2757" s="51">
        <v>105</v>
      </c>
      <c r="D2757" s="52">
        <v>20.399999999999999</v>
      </c>
    </row>
    <row r="2758" spans="1:4" s="9" customFormat="1" x14ac:dyDescent="0.3">
      <c r="A2758" s="8">
        <f t="shared" si="43"/>
        <v>40997.697916659985</v>
      </c>
      <c r="B2758" s="51">
        <v>890</v>
      </c>
      <c r="C2758" s="51">
        <v>108</v>
      </c>
      <c r="D2758" s="52">
        <v>20.5</v>
      </c>
    </row>
    <row r="2759" spans="1:4" s="9" customFormat="1" x14ac:dyDescent="0.3">
      <c r="A2759" s="8">
        <f t="shared" si="43"/>
        <v>40997.708333326649</v>
      </c>
      <c r="B2759" s="51">
        <v>932</v>
      </c>
      <c r="C2759" s="51">
        <v>118</v>
      </c>
      <c r="D2759" s="52">
        <v>20.399999999999999</v>
      </c>
    </row>
    <row r="2760" spans="1:4" s="9" customFormat="1" x14ac:dyDescent="0.3">
      <c r="A2760" s="8">
        <f t="shared" si="43"/>
        <v>40997.718749993313</v>
      </c>
      <c r="B2760" s="51">
        <v>900</v>
      </c>
      <c r="C2760" s="51">
        <v>116</v>
      </c>
      <c r="D2760" s="52">
        <v>20.100000000000001</v>
      </c>
    </row>
    <row r="2761" spans="1:4" s="9" customFormat="1" x14ac:dyDescent="0.3">
      <c r="A2761" s="8">
        <f t="shared" si="43"/>
        <v>40997.729166659978</v>
      </c>
      <c r="B2761" s="51">
        <v>889</v>
      </c>
      <c r="C2761" s="51">
        <v>116</v>
      </c>
      <c r="D2761" s="52">
        <v>19.899999999999999</v>
      </c>
    </row>
    <row r="2762" spans="1:4" s="9" customFormat="1" x14ac:dyDescent="0.3">
      <c r="A2762" s="8">
        <f t="shared" si="43"/>
        <v>40997.739583326642</v>
      </c>
      <c r="B2762" s="51">
        <v>908</v>
      </c>
      <c r="C2762" s="51">
        <v>116</v>
      </c>
      <c r="D2762" s="52">
        <v>19.5</v>
      </c>
    </row>
    <row r="2763" spans="1:4" s="9" customFormat="1" x14ac:dyDescent="0.3">
      <c r="A2763" s="8">
        <f t="shared" si="43"/>
        <v>40997.749999993306</v>
      </c>
      <c r="B2763" s="51">
        <v>915</v>
      </c>
      <c r="C2763" s="51">
        <v>116</v>
      </c>
      <c r="D2763" s="52">
        <v>19.3</v>
      </c>
    </row>
    <row r="2764" spans="1:4" s="9" customFormat="1" x14ac:dyDescent="0.3">
      <c r="A2764" s="8">
        <f t="shared" si="43"/>
        <v>40997.76041665997</v>
      </c>
      <c r="B2764" s="51">
        <v>898</v>
      </c>
      <c r="C2764" s="51">
        <v>116</v>
      </c>
      <c r="D2764" s="52">
        <v>19.100000000000001</v>
      </c>
    </row>
    <row r="2765" spans="1:4" s="9" customFormat="1" x14ac:dyDescent="0.3">
      <c r="A2765" s="8">
        <f t="shared" si="43"/>
        <v>40997.770833326635</v>
      </c>
      <c r="B2765" s="51">
        <v>900</v>
      </c>
      <c r="C2765" s="51">
        <v>117</v>
      </c>
      <c r="D2765" s="52">
        <v>19</v>
      </c>
    </row>
    <row r="2766" spans="1:4" s="9" customFormat="1" x14ac:dyDescent="0.3">
      <c r="A2766" s="8">
        <f t="shared" si="43"/>
        <v>40997.781249993299</v>
      </c>
      <c r="B2766" s="51">
        <v>866</v>
      </c>
      <c r="C2766" s="51">
        <v>116</v>
      </c>
      <c r="D2766" s="52">
        <v>18.8</v>
      </c>
    </row>
    <row r="2767" spans="1:4" s="9" customFormat="1" x14ac:dyDescent="0.3">
      <c r="A2767" s="8">
        <f t="shared" si="43"/>
        <v>40997.791666659963</v>
      </c>
      <c r="B2767" s="51">
        <v>887</v>
      </c>
      <c r="C2767" s="51">
        <v>115</v>
      </c>
      <c r="D2767" s="52">
        <v>18.8</v>
      </c>
    </row>
    <row r="2768" spans="1:4" s="9" customFormat="1" x14ac:dyDescent="0.3">
      <c r="A2768" s="8">
        <f t="shared" si="43"/>
        <v>40997.802083326627</v>
      </c>
      <c r="B2768" s="51">
        <v>909</v>
      </c>
      <c r="C2768" s="51">
        <v>116</v>
      </c>
      <c r="D2768" s="52">
        <v>18.8</v>
      </c>
    </row>
    <row r="2769" spans="1:4" s="9" customFormat="1" x14ac:dyDescent="0.3">
      <c r="A2769" s="8">
        <f t="shared" si="43"/>
        <v>40997.812499993292</v>
      </c>
      <c r="B2769" s="51">
        <v>899</v>
      </c>
      <c r="C2769" s="51">
        <v>114</v>
      </c>
      <c r="D2769" s="52">
        <v>18.600000000000001</v>
      </c>
    </row>
    <row r="2770" spans="1:4" s="9" customFormat="1" x14ac:dyDescent="0.3">
      <c r="A2770" s="8">
        <f t="shared" si="43"/>
        <v>40997.822916659956</v>
      </c>
      <c r="B2770" s="51">
        <v>917</v>
      </c>
      <c r="C2770" s="51">
        <v>116</v>
      </c>
      <c r="D2770" s="52">
        <v>18.600000000000001</v>
      </c>
    </row>
    <row r="2771" spans="1:4" s="9" customFormat="1" x14ac:dyDescent="0.3">
      <c r="A2771" s="8">
        <f t="shared" si="43"/>
        <v>40997.83333332662</v>
      </c>
      <c r="B2771" s="51">
        <v>894</v>
      </c>
      <c r="C2771" s="51">
        <v>115</v>
      </c>
      <c r="D2771" s="52">
        <v>18.7</v>
      </c>
    </row>
    <row r="2772" spans="1:4" s="9" customFormat="1" x14ac:dyDescent="0.3">
      <c r="A2772" s="8">
        <f t="shared" si="43"/>
        <v>40997.843749993284</v>
      </c>
      <c r="B2772" s="51">
        <v>911</v>
      </c>
      <c r="C2772" s="51">
        <v>115</v>
      </c>
      <c r="D2772" s="52">
        <v>18.5</v>
      </c>
    </row>
    <row r="2773" spans="1:4" s="9" customFormat="1" x14ac:dyDescent="0.3">
      <c r="A2773" s="8">
        <f t="shared" si="43"/>
        <v>40997.854166659949</v>
      </c>
      <c r="B2773" s="51">
        <v>910</v>
      </c>
      <c r="C2773" s="51">
        <v>116</v>
      </c>
      <c r="D2773" s="52">
        <v>18.600000000000001</v>
      </c>
    </row>
    <row r="2774" spans="1:4" s="9" customFormat="1" x14ac:dyDescent="0.3">
      <c r="A2774" s="8">
        <f t="shared" si="43"/>
        <v>40997.864583326613</v>
      </c>
      <c r="B2774" s="51">
        <v>915</v>
      </c>
      <c r="C2774" s="51">
        <v>115</v>
      </c>
      <c r="D2774" s="52">
        <v>18.5</v>
      </c>
    </row>
    <row r="2775" spans="1:4" s="9" customFormat="1" x14ac:dyDescent="0.3">
      <c r="A2775" s="8">
        <f t="shared" si="43"/>
        <v>40997.874999993277</v>
      </c>
      <c r="B2775" s="51">
        <v>912</v>
      </c>
      <c r="C2775" s="51">
        <v>117</v>
      </c>
      <c r="D2775" s="52">
        <v>18.399999999999999</v>
      </c>
    </row>
    <row r="2776" spans="1:4" s="9" customFormat="1" x14ac:dyDescent="0.3">
      <c r="A2776" s="8">
        <f t="shared" si="43"/>
        <v>40997.885416659941</v>
      </c>
      <c r="B2776" s="51">
        <v>886</v>
      </c>
      <c r="C2776" s="51">
        <v>115</v>
      </c>
      <c r="D2776" s="52">
        <v>18.5</v>
      </c>
    </row>
    <row r="2777" spans="1:4" s="9" customFormat="1" x14ac:dyDescent="0.3">
      <c r="A2777" s="8">
        <f t="shared" si="43"/>
        <v>40997.895833326605</v>
      </c>
      <c r="B2777" s="51">
        <v>902</v>
      </c>
      <c r="C2777" s="51">
        <v>115</v>
      </c>
      <c r="D2777" s="52">
        <v>18.3</v>
      </c>
    </row>
    <row r="2778" spans="1:4" s="9" customFormat="1" x14ac:dyDescent="0.3">
      <c r="A2778" s="8">
        <f t="shared" si="43"/>
        <v>40997.90624999327</v>
      </c>
      <c r="B2778" s="51">
        <v>898</v>
      </c>
      <c r="C2778" s="51">
        <v>116</v>
      </c>
      <c r="D2778" s="52">
        <v>18.3</v>
      </c>
    </row>
    <row r="2779" spans="1:4" s="9" customFormat="1" x14ac:dyDescent="0.3">
      <c r="A2779" s="8">
        <f t="shared" si="43"/>
        <v>40997.916666659934</v>
      </c>
      <c r="B2779" s="51">
        <v>907</v>
      </c>
      <c r="C2779" s="51">
        <v>116</v>
      </c>
      <c r="D2779" s="52">
        <v>18.2</v>
      </c>
    </row>
    <row r="2780" spans="1:4" s="9" customFormat="1" x14ac:dyDescent="0.3">
      <c r="A2780" s="8">
        <f t="shared" si="43"/>
        <v>40997.927083326598</v>
      </c>
      <c r="B2780" s="51">
        <v>893</v>
      </c>
      <c r="C2780" s="51">
        <v>116</v>
      </c>
      <c r="D2780" s="52">
        <v>18.399999999999999</v>
      </c>
    </row>
    <row r="2781" spans="1:4" s="9" customFormat="1" x14ac:dyDescent="0.3">
      <c r="A2781" s="8">
        <f t="shared" si="43"/>
        <v>40997.937499993262</v>
      </c>
      <c r="B2781" s="51">
        <v>900</v>
      </c>
      <c r="C2781" s="51">
        <v>118</v>
      </c>
      <c r="D2781" s="52">
        <v>18.100000000000001</v>
      </c>
    </row>
    <row r="2782" spans="1:4" s="9" customFormat="1" x14ac:dyDescent="0.3">
      <c r="A2782" s="8">
        <f t="shared" si="43"/>
        <v>40997.947916659927</v>
      </c>
      <c r="B2782" s="51">
        <v>897</v>
      </c>
      <c r="C2782" s="51">
        <v>115</v>
      </c>
      <c r="D2782" s="52">
        <v>18</v>
      </c>
    </row>
    <row r="2783" spans="1:4" s="9" customFormat="1" x14ac:dyDescent="0.3">
      <c r="A2783" s="8">
        <f t="shared" si="43"/>
        <v>40997.958333326591</v>
      </c>
      <c r="B2783" s="51">
        <v>904</v>
      </c>
      <c r="C2783" s="51">
        <v>115</v>
      </c>
      <c r="D2783" s="52">
        <v>18.100000000000001</v>
      </c>
    </row>
    <row r="2784" spans="1:4" s="9" customFormat="1" x14ac:dyDescent="0.3">
      <c r="A2784" s="8">
        <f t="shared" si="43"/>
        <v>40997.968749993255</v>
      </c>
      <c r="B2784" s="51">
        <v>898</v>
      </c>
      <c r="C2784" s="51">
        <v>115</v>
      </c>
      <c r="D2784" s="52">
        <v>18.2</v>
      </c>
    </row>
    <row r="2785" spans="1:4" s="9" customFormat="1" x14ac:dyDescent="0.3">
      <c r="A2785" s="8">
        <f t="shared" si="43"/>
        <v>40997.979166659919</v>
      </c>
      <c r="B2785" s="51">
        <v>893</v>
      </c>
      <c r="C2785" s="51">
        <v>116</v>
      </c>
      <c r="D2785" s="52">
        <v>17.899999999999999</v>
      </c>
    </row>
    <row r="2786" spans="1:4" s="9" customFormat="1" x14ac:dyDescent="0.3">
      <c r="A2786" s="8">
        <f t="shared" si="43"/>
        <v>40997.989583326584</v>
      </c>
      <c r="B2786" s="51">
        <v>875</v>
      </c>
      <c r="C2786" s="51">
        <v>116</v>
      </c>
      <c r="D2786" s="52">
        <v>18</v>
      </c>
    </row>
    <row r="2787" spans="1:4" s="9" customFormat="1" x14ac:dyDescent="0.3">
      <c r="A2787" s="8">
        <f t="shared" si="43"/>
        <v>40997.999999993248</v>
      </c>
      <c r="B2787" s="51">
        <v>908</v>
      </c>
      <c r="C2787" s="51">
        <v>116</v>
      </c>
      <c r="D2787" s="52">
        <v>18.100000000000001</v>
      </c>
    </row>
    <row r="2788" spans="1:4" s="9" customFormat="1" x14ac:dyDescent="0.3">
      <c r="A2788" s="8">
        <f t="shared" si="43"/>
        <v>40998.010416659912</v>
      </c>
      <c r="B2788" s="51">
        <v>869</v>
      </c>
      <c r="C2788" s="51">
        <v>116</v>
      </c>
      <c r="D2788" s="52">
        <v>18</v>
      </c>
    </row>
    <row r="2789" spans="1:4" s="9" customFormat="1" x14ac:dyDescent="0.3">
      <c r="A2789" s="8">
        <f t="shared" si="43"/>
        <v>40998.020833326576</v>
      </c>
      <c r="B2789" s="51">
        <v>899</v>
      </c>
      <c r="C2789" s="51">
        <v>118</v>
      </c>
      <c r="D2789" s="52">
        <v>18</v>
      </c>
    </row>
    <row r="2790" spans="1:4" s="9" customFormat="1" x14ac:dyDescent="0.3">
      <c r="A2790" s="8">
        <f t="shared" si="43"/>
        <v>40998.031249993241</v>
      </c>
      <c r="B2790" s="51">
        <v>907</v>
      </c>
      <c r="C2790" s="51">
        <v>115</v>
      </c>
      <c r="D2790" s="52">
        <v>17.899999999999999</v>
      </c>
    </row>
    <row r="2791" spans="1:4" s="9" customFormat="1" x14ac:dyDescent="0.3">
      <c r="A2791" s="8">
        <f t="shared" si="43"/>
        <v>40998.041666659905</v>
      </c>
      <c r="B2791" s="51">
        <v>904</v>
      </c>
      <c r="C2791" s="51">
        <v>118</v>
      </c>
      <c r="D2791" s="52">
        <v>17.899999999999999</v>
      </c>
    </row>
    <row r="2792" spans="1:4" s="9" customFormat="1" x14ac:dyDescent="0.3">
      <c r="A2792" s="8">
        <f t="shared" si="43"/>
        <v>40998.052083326569</v>
      </c>
      <c r="B2792" s="51">
        <v>885</v>
      </c>
      <c r="C2792" s="51">
        <v>116</v>
      </c>
      <c r="D2792" s="52">
        <v>18.2</v>
      </c>
    </row>
    <row r="2793" spans="1:4" s="9" customFormat="1" x14ac:dyDescent="0.3">
      <c r="A2793" s="8">
        <f t="shared" si="43"/>
        <v>40998.062499993233</v>
      </c>
      <c r="B2793" s="51">
        <v>900</v>
      </c>
      <c r="C2793" s="51">
        <v>116</v>
      </c>
      <c r="D2793" s="52">
        <v>18.3</v>
      </c>
    </row>
    <row r="2794" spans="1:4" s="9" customFormat="1" x14ac:dyDescent="0.3">
      <c r="A2794" s="8">
        <f t="shared" si="43"/>
        <v>40998.072916659898</v>
      </c>
      <c r="B2794" s="51">
        <v>905</v>
      </c>
      <c r="C2794" s="51">
        <v>115</v>
      </c>
      <c r="D2794" s="52">
        <v>18.399999999999999</v>
      </c>
    </row>
    <row r="2795" spans="1:4" s="9" customFormat="1" x14ac:dyDescent="0.3">
      <c r="A2795" s="8">
        <f t="shared" si="43"/>
        <v>40998.083333326562</v>
      </c>
      <c r="B2795" s="51">
        <v>887</v>
      </c>
      <c r="C2795" s="51">
        <v>117</v>
      </c>
      <c r="D2795" s="52">
        <v>18.2</v>
      </c>
    </row>
    <row r="2796" spans="1:4" s="9" customFormat="1" x14ac:dyDescent="0.3">
      <c r="A2796" s="8">
        <f t="shared" si="43"/>
        <v>40998.093749993226</v>
      </c>
      <c r="B2796" s="51">
        <v>913</v>
      </c>
      <c r="C2796" s="51">
        <v>116</v>
      </c>
      <c r="D2796" s="52">
        <v>18.2</v>
      </c>
    </row>
    <row r="2797" spans="1:4" s="9" customFormat="1" x14ac:dyDescent="0.3">
      <c r="A2797" s="8">
        <f t="shared" si="43"/>
        <v>40998.10416665989</v>
      </c>
      <c r="B2797" s="51">
        <v>832</v>
      </c>
      <c r="C2797" s="51">
        <v>115</v>
      </c>
      <c r="D2797" s="52">
        <v>18.100000000000001</v>
      </c>
    </row>
    <row r="2798" spans="1:4" s="9" customFormat="1" x14ac:dyDescent="0.3">
      <c r="A2798" s="8">
        <f t="shared" si="43"/>
        <v>40998.114583326555</v>
      </c>
      <c r="B2798" s="51">
        <v>920</v>
      </c>
      <c r="C2798" s="51">
        <v>116</v>
      </c>
      <c r="D2798" s="52">
        <v>18.100000000000001</v>
      </c>
    </row>
    <row r="2799" spans="1:4" s="9" customFormat="1" x14ac:dyDescent="0.3">
      <c r="A2799" s="8">
        <f t="shared" si="43"/>
        <v>40998.124999993219</v>
      </c>
      <c r="B2799" s="51">
        <v>891</v>
      </c>
      <c r="C2799" s="51">
        <v>115</v>
      </c>
      <c r="D2799" s="52">
        <v>18.3</v>
      </c>
    </row>
    <row r="2800" spans="1:4" s="9" customFormat="1" x14ac:dyDescent="0.3">
      <c r="A2800" s="8">
        <f t="shared" si="43"/>
        <v>40998.135416659883</v>
      </c>
      <c r="B2800" s="51">
        <v>918</v>
      </c>
      <c r="C2800" s="51">
        <v>114</v>
      </c>
      <c r="D2800" s="52">
        <v>18.100000000000001</v>
      </c>
    </row>
    <row r="2801" spans="1:4" s="9" customFormat="1" x14ac:dyDescent="0.3">
      <c r="A2801" s="8">
        <f t="shared" si="43"/>
        <v>40998.145833326547</v>
      </c>
      <c r="B2801" s="51">
        <v>898</v>
      </c>
      <c r="C2801" s="51">
        <v>115</v>
      </c>
      <c r="D2801" s="52">
        <v>18.2</v>
      </c>
    </row>
    <row r="2802" spans="1:4" s="9" customFormat="1" x14ac:dyDescent="0.3">
      <c r="A2802" s="8">
        <f t="shared" si="43"/>
        <v>40998.156249993212</v>
      </c>
      <c r="B2802" s="51">
        <v>896</v>
      </c>
      <c r="C2802" s="51">
        <v>115</v>
      </c>
      <c r="D2802" s="52">
        <v>18.3</v>
      </c>
    </row>
    <row r="2803" spans="1:4" s="9" customFormat="1" x14ac:dyDescent="0.3">
      <c r="A2803" s="8">
        <f t="shared" si="43"/>
        <v>40998.166666659876</v>
      </c>
      <c r="B2803" s="51">
        <v>818</v>
      </c>
      <c r="C2803" s="51">
        <v>115</v>
      </c>
      <c r="D2803" s="52">
        <v>18.2</v>
      </c>
    </row>
    <row r="2804" spans="1:4" s="9" customFormat="1" x14ac:dyDescent="0.3">
      <c r="A2804" s="8">
        <f t="shared" si="43"/>
        <v>40998.17708332654</v>
      </c>
      <c r="B2804" s="51">
        <v>889</v>
      </c>
      <c r="C2804" s="51">
        <v>114</v>
      </c>
      <c r="D2804" s="52">
        <v>18.2</v>
      </c>
    </row>
    <row r="2805" spans="1:4" s="9" customFormat="1" x14ac:dyDescent="0.3">
      <c r="A2805" s="8">
        <f t="shared" si="43"/>
        <v>40998.187499993204</v>
      </c>
      <c r="B2805" s="51">
        <v>930</v>
      </c>
      <c r="C2805" s="51">
        <v>114</v>
      </c>
      <c r="D2805" s="52">
        <v>18</v>
      </c>
    </row>
    <row r="2806" spans="1:4" s="9" customFormat="1" x14ac:dyDescent="0.3">
      <c r="A2806" s="8">
        <f t="shared" si="43"/>
        <v>40998.197916659868</v>
      </c>
      <c r="B2806" s="51">
        <v>924</v>
      </c>
      <c r="C2806" s="51">
        <v>115</v>
      </c>
      <c r="D2806" s="52">
        <v>17.8</v>
      </c>
    </row>
    <row r="2807" spans="1:4" s="9" customFormat="1" x14ac:dyDescent="0.3">
      <c r="A2807" s="8">
        <f t="shared" si="43"/>
        <v>40998.208333326533</v>
      </c>
      <c r="B2807" s="51">
        <v>849</v>
      </c>
      <c r="C2807" s="51">
        <v>115</v>
      </c>
      <c r="D2807" s="52">
        <v>18</v>
      </c>
    </row>
    <row r="2808" spans="1:4" s="9" customFormat="1" x14ac:dyDescent="0.3">
      <c r="A2808" s="8">
        <f t="shared" si="43"/>
        <v>40998.218749993197</v>
      </c>
      <c r="B2808" s="51">
        <v>840</v>
      </c>
      <c r="C2808" s="51">
        <v>115</v>
      </c>
      <c r="D2808" s="52">
        <v>18.399999999999999</v>
      </c>
    </row>
    <row r="2809" spans="1:4" s="9" customFormat="1" x14ac:dyDescent="0.3">
      <c r="A2809" s="8">
        <f t="shared" si="43"/>
        <v>40998.229166659861</v>
      </c>
      <c r="B2809" s="51">
        <v>878</v>
      </c>
      <c r="C2809" s="51">
        <v>114</v>
      </c>
      <c r="D2809" s="52">
        <v>18.100000000000001</v>
      </c>
    </row>
    <row r="2810" spans="1:4" s="9" customFormat="1" x14ac:dyDescent="0.3">
      <c r="A2810" s="8">
        <f t="shared" si="43"/>
        <v>40998.239583326525</v>
      </c>
      <c r="B2810" s="51">
        <v>912</v>
      </c>
      <c r="C2810" s="51">
        <v>115</v>
      </c>
      <c r="D2810" s="52">
        <v>18</v>
      </c>
    </row>
    <row r="2811" spans="1:4" s="9" customFormat="1" x14ac:dyDescent="0.3">
      <c r="A2811" s="8">
        <f t="shared" si="43"/>
        <v>40998.24999999319</v>
      </c>
      <c r="B2811" s="51">
        <v>865</v>
      </c>
      <c r="C2811" s="51">
        <v>114</v>
      </c>
      <c r="D2811" s="52">
        <v>17.899999999999999</v>
      </c>
    </row>
    <row r="2812" spans="1:4" s="9" customFormat="1" x14ac:dyDescent="0.3">
      <c r="A2812" s="8">
        <f t="shared" si="43"/>
        <v>40998.260416659854</v>
      </c>
      <c r="B2812" s="51">
        <v>923</v>
      </c>
      <c r="C2812" s="51">
        <v>114</v>
      </c>
      <c r="D2812" s="52">
        <v>17.8</v>
      </c>
    </row>
    <row r="2813" spans="1:4" s="9" customFormat="1" x14ac:dyDescent="0.3">
      <c r="A2813" s="8">
        <f t="shared" si="43"/>
        <v>40998.270833326518</v>
      </c>
      <c r="B2813" s="51">
        <v>913</v>
      </c>
      <c r="C2813" s="51">
        <v>114</v>
      </c>
      <c r="D2813" s="52">
        <v>17.7</v>
      </c>
    </row>
    <row r="2814" spans="1:4" s="9" customFormat="1" x14ac:dyDescent="0.3">
      <c r="A2814" s="8">
        <f t="shared" si="43"/>
        <v>40998.281249993182</v>
      </c>
      <c r="B2814" s="51">
        <v>929</v>
      </c>
      <c r="C2814" s="51">
        <v>115</v>
      </c>
      <c r="D2814" s="52">
        <v>18</v>
      </c>
    </row>
    <row r="2815" spans="1:4" s="9" customFormat="1" x14ac:dyDescent="0.3">
      <c r="A2815" s="8">
        <f t="shared" si="43"/>
        <v>40998.291666659847</v>
      </c>
      <c r="B2815" s="51">
        <v>909</v>
      </c>
      <c r="C2815" s="51">
        <v>116</v>
      </c>
      <c r="D2815" s="52">
        <v>17.600000000000001</v>
      </c>
    </row>
    <row r="2816" spans="1:4" s="9" customFormat="1" x14ac:dyDescent="0.3">
      <c r="A2816" s="8">
        <f t="shared" si="43"/>
        <v>40998.302083326511</v>
      </c>
      <c r="B2816" s="51">
        <v>881</v>
      </c>
      <c r="C2816" s="51">
        <v>114</v>
      </c>
      <c r="D2816" s="52">
        <v>17.7</v>
      </c>
    </row>
    <row r="2817" spans="1:4" s="9" customFormat="1" x14ac:dyDescent="0.3">
      <c r="A2817" s="8">
        <f t="shared" si="43"/>
        <v>40998.312499993175</v>
      </c>
      <c r="B2817" s="51">
        <v>883</v>
      </c>
      <c r="C2817" s="51">
        <v>115</v>
      </c>
      <c r="D2817" s="52">
        <v>17.5</v>
      </c>
    </row>
    <row r="2818" spans="1:4" s="9" customFormat="1" x14ac:dyDescent="0.3">
      <c r="A2818" s="8">
        <f t="shared" si="43"/>
        <v>40998.322916659839</v>
      </c>
      <c r="B2818" s="51">
        <v>891</v>
      </c>
      <c r="C2818" s="51">
        <v>114</v>
      </c>
      <c r="D2818" s="52">
        <v>17.600000000000001</v>
      </c>
    </row>
    <row r="2819" spans="1:4" s="9" customFormat="1" x14ac:dyDescent="0.3">
      <c r="A2819" s="8">
        <f t="shared" si="43"/>
        <v>40998.333333326504</v>
      </c>
      <c r="B2819" s="51">
        <v>888</v>
      </c>
      <c r="C2819" s="51">
        <v>114</v>
      </c>
      <c r="D2819" s="52">
        <v>17.7</v>
      </c>
    </row>
    <row r="2820" spans="1:4" s="9" customFormat="1" x14ac:dyDescent="0.3">
      <c r="A2820" s="8">
        <f t="shared" si="43"/>
        <v>40998.343749993168</v>
      </c>
      <c r="B2820" s="51">
        <v>879</v>
      </c>
      <c r="C2820" s="51">
        <v>112</v>
      </c>
      <c r="D2820" s="52">
        <v>17.399999999999999</v>
      </c>
    </row>
    <row r="2821" spans="1:4" s="9" customFormat="1" x14ac:dyDescent="0.3">
      <c r="A2821" s="8">
        <f t="shared" ref="A2821:A2884" si="44">A2820+1/24/4</f>
        <v>40998.354166659832</v>
      </c>
      <c r="B2821" s="51">
        <v>818</v>
      </c>
      <c r="C2821" s="51">
        <v>115</v>
      </c>
      <c r="D2821" s="52">
        <v>17.399999999999999</v>
      </c>
    </row>
    <row r="2822" spans="1:4" s="9" customFormat="1" x14ac:dyDescent="0.3">
      <c r="A2822" s="8">
        <f t="shared" si="44"/>
        <v>40998.364583326496</v>
      </c>
      <c r="B2822" s="51">
        <v>878</v>
      </c>
      <c r="C2822" s="51">
        <v>115</v>
      </c>
      <c r="D2822" s="52">
        <v>17.399999999999999</v>
      </c>
    </row>
    <row r="2823" spans="1:4" s="9" customFormat="1" x14ac:dyDescent="0.3">
      <c r="A2823" s="8">
        <f t="shared" si="44"/>
        <v>40998.374999993161</v>
      </c>
      <c r="B2823" s="51">
        <v>862</v>
      </c>
      <c r="C2823" s="51">
        <v>112</v>
      </c>
      <c r="D2823" s="52">
        <v>17.2</v>
      </c>
    </row>
    <row r="2824" spans="1:4" s="9" customFormat="1" x14ac:dyDescent="0.3">
      <c r="A2824" s="8">
        <f t="shared" si="44"/>
        <v>40998.385416659825</v>
      </c>
      <c r="B2824" s="51">
        <v>866</v>
      </c>
      <c r="C2824" s="51">
        <v>114</v>
      </c>
      <c r="D2824" s="52">
        <v>17.5</v>
      </c>
    </row>
    <row r="2825" spans="1:4" s="9" customFormat="1" x14ac:dyDescent="0.3">
      <c r="A2825" s="8">
        <f t="shared" si="44"/>
        <v>40998.395833326489</v>
      </c>
      <c r="B2825" s="51">
        <v>897</v>
      </c>
      <c r="C2825" s="51">
        <v>115</v>
      </c>
      <c r="D2825" s="52">
        <v>17.399999999999999</v>
      </c>
    </row>
    <row r="2826" spans="1:4" s="9" customFormat="1" x14ac:dyDescent="0.3">
      <c r="A2826" s="8">
        <f t="shared" si="44"/>
        <v>40998.406249993153</v>
      </c>
      <c r="B2826" s="51">
        <v>887</v>
      </c>
      <c r="C2826" s="51">
        <v>115</v>
      </c>
      <c r="D2826" s="52">
        <v>17</v>
      </c>
    </row>
    <row r="2827" spans="1:4" s="9" customFormat="1" x14ac:dyDescent="0.3">
      <c r="A2827" s="8">
        <f t="shared" si="44"/>
        <v>40998.416666659818</v>
      </c>
      <c r="B2827" s="51">
        <v>864</v>
      </c>
      <c r="C2827" s="51">
        <v>115</v>
      </c>
      <c r="D2827" s="52">
        <v>17.5</v>
      </c>
    </row>
    <row r="2828" spans="1:4" s="9" customFormat="1" x14ac:dyDescent="0.3">
      <c r="A2828" s="8">
        <f t="shared" si="44"/>
        <v>40998.427083326482</v>
      </c>
      <c r="B2828" s="51">
        <v>864</v>
      </c>
      <c r="C2828" s="51">
        <v>114</v>
      </c>
      <c r="D2828" s="52">
        <v>17.100000000000001</v>
      </c>
    </row>
    <row r="2829" spans="1:4" s="9" customFormat="1" x14ac:dyDescent="0.3">
      <c r="A2829" s="8">
        <f t="shared" si="44"/>
        <v>40998.437499993146</v>
      </c>
      <c r="B2829" s="51">
        <v>910</v>
      </c>
      <c r="C2829" s="51">
        <v>115</v>
      </c>
      <c r="D2829" s="52">
        <v>17.3</v>
      </c>
    </row>
    <row r="2830" spans="1:4" s="9" customFormat="1" x14ac:dyDescent="0.3">
      <c r="A2830" s="8">
        <f t="shared" si="44"/>
        <v>40998.44791665981</v>
      </c>
      <c r="B2830" s="51">
        <v>856</v>
      </c>
      <c r="C2830" s="51">
        <v>115</v>
      </c>
      <c r="D2830" s="52">
        <v>17.100000000000001</v>
      </c>
    </row>
    <row r="2831" spans="1:4" s="9" customFormat="1" x14ac:dyDescent="0.3">
      <c r="A2831" s="8">
        <f t="shared" si="44"/>
        <v>40998.458333326475</v>
      </c>
      <c r="B2831" s="51">
        <v>843</v>
      </c>
      <c r="C2831" s="51">
        <v>114</v>
      </c>
      <c r="D2831" s="52">
        <v>17.100000000000001</v>
      </c>
    </row>
    <row r="2832" spans="1:4" s="9" customFormat="1" x14ac:dyDescent="0.3">
      <c r="A2832" s="8">
        <f t="shared" si="44"/>
        <v>40998.468749993139</v>
      </c>
      <c r="B2832" s="51">
        <v>919</v>
      </c>
      <c r="C2832" s="51">
        <v>114</v>
      </c>
      <c r="D2832" s="52">
        <v>17.2</v>
      </c>
    </row>
    <row r="2833" spans="1:4" s="9" customFormat="1" x14ac:dyDescent="0.3">
      <c r="A2833" s="8">
        <f t="shared" si="44"/>
        <v>40998.479166659803</v>
      </c>
      <c r="B2833" s="51">
        <v>921</v>
      </c>
      <c r="C2833" s="51">
        <v>114</v>
      </c>
      <c r="D2833" s="52">
        <v>17.2</v>
      </c>
    </row>
    <row r="2834" spans="1:4" s="9" customFormat="1" x14ac:dyDescent="0.3">
      <c r="A2834" s="8">
        <f t="shared" si="44"/>
        <v>40998.489583326467</v>
      </c>
      <c r="B2834" s="51">
        <v>937</v>
      </c>
      <c r="C2834" s="51">
        <v>114</v>
      </c>
      <c r="D2834" s="52">
        <v>17</v>
      </c>
    </row>
    <row r="2835" spans="1:4" s="9" customFormat="1" x14ac:dyDescent="0.3">
      <c r="A2835" s="8">
        <f t="shared" si="44"/>
        <v>40998.499999993131</v>
      </c>
      <c r="B2835" s="51">
        <v>897</v>
      </c>
      <c r="C2835" s="51">
        <v>115</v>
      </c>
      <c r="D2835" s="52">
        <v>17.100000000000001</v>
      </c>
    </row>
    <row r="2836" spans="1:4" s="9" customFormat="1" x14ac:dyDescent="0.3">
      <c r="A2836" s="8">
        <f t="shared" si="44"/>
        <v>40998.510416659796</v>
      </c>
      <c r="B2836" s="51">
        <v>895</v>
      </c>
      <c r="C2836" s="51">
        <v>115</v>
      </c>
      <c r="D2836" s="52">
        <v>17.2</v>
      </c>
    </row>
    <row r="2837" spans="1:4" s="9" customFormat="1" x14ac:dyDescent="0.3">
      <c r="A2837" s="8">
        <f t="shared" si="44"/>
        <v>40998.52083332646</v>
      </c>
      <c r="B2837" s="51">
        <v>881</v>
      </c>
      <c r="C2837" s="51">
        <v>114</v>
      </c>
      <c r="D2837" s="52">
        <v>16.899999999999999</v>
      </c>
    </row>
    <row r="2838" spans="1:4" s="9" customFormat="1" x14ac:dyDescent="0.3">
      <c r="A2838" s="8">
        <f t="shared" si="44"/>
        <v>40998.531249993124</v>
      </c>
      <c r="B2838" s="51">
        <v>891</v>
      </c>
      <c r="C2838" s="51">
        <v>116</v>
      </c>
      <c r="D2838" s="52">
        <v>16.899999999999999</v>
      </c>
    </row>
    <row r="2839" spans="1:4" s="9" customFormat="1" x14ac:dyDescent="0.3">
      <c r="A2839" s="8">
        <f t="shared" si="44"/>
        <v>40998.541666659788</v>
      </c>
      <c r="B2839" s="51">
        <v>876</v>
      </c>
      <c r="C2839" s="51">
        <v>115</v>
      </c>
      <c r="D2839" s="52">
        <v>16.899999999999999</v>
      </c>
    </row>
    <row r="2840" spans="1:4" s="9" customFormat="1" x14ac:dyDescent="0.3">
      <c r="A2840" s="8">
        <f t="shared" si="44"/>
        <v>40998.552083326453</v>
      </c>
      <c r="B2840" s="51">
        <v>848</v>
      </c>
      <c r="C2840" s="51">
        <v>116</v>
      </c>
      <c r="D2840" s="52">
        <v>16.8</v>
      </c>
    </row>
    <row r="2841" spans="1:4" s="9" customFormat="1" x14ac:dyDescent="0.3">
      <c r="A2841" s="8">
        <f t="shared" si="44"/>
        <v>40998.562499993117</v>
      </c>
      <c r="B2841" s="51">
        <v>880</v>
      </c>
      <c r="C2841" s="51">
        <v>115</v>
      </c>
      <c r="D2841" s="52">
        <v>17.100000000000001</v>
      </c>
    </row>
    <row r="2842" spans="1:4" s="9" customFormat="1" x14ac:dyDescent="0.3">
      <c r="A2842" s="8">
        <f t="shared" si="44"/>
        <v>40998.572916659781</v>
      </c>
      <c r="B2842" s="51">
        <v>851</v>
      </c>
      <c r="C2842" s="51">
        <v>115</v>
      </c>
      <c r="D2842" s="52">
        <v>16.899999999999999</v>
      </c>
    </row>
    <row r="2843" spans="1:4" s="9" customFormat="1" x14ac:dyDescent="0.3">
      <c r="A2843" s="8">
        <f t="shared" si="44"/>
        <v>40998.583333326445</v>
      </c>
      <c r="B2843" s="51">
        <v>840</v>
      </c>
      <c r="C2843" s="51">
        <v>114</v>
      </c>
      <c r="D2843" s="52">
        <v>16.899999999999999</v>
      </c>
    </row>
    <row r="2844" spans="1:4" s="9" customFormat="1" x14ac:dyDescent="0.3">
      <c r="A2844" s="8">
        <f t="shared" si="44"/>
        <v>40998.59374999311</v>
      </c>
      <c r="B2844" s="51">
        <v>905</v>
      </c>
      <c r="C2844" s="51">
        <v>113</v>
      </c>
      <c r="D2844" s="52">
        <v>16.8</v>
      </c>
    </row>
    <row r="2845" spans="1:4" s="9" customFormat="1" x14ac:dyDescent="0.3">
      <c r="A2845" s="8">
        <f t="shared" si="44"/>
        <v>40998.604166659774</v>
      </c>
      <c r="B2845" s="51">
        <v>921</v>
      </c>
      <c r="C2845" s="51">
        <v>113</v>
      </c>
      <c r="D2845" s="52">
        <v>16.600000000000001</v>
      </c>
    </row>
    <row r="2846" spans="1:4" s="9" customFormat="1" x14ac:dyDescent="0.3">
      <c r="A2846" s="8">
        <f t="shared" si="44"/>
        <v>40998.614583326438</v>
      </c>
      <c r="B2846" s="51">
        <v>897</v>
      </c>
      <c r="C2846" s="51">
        <v>114</v>
      </c>
      <c r="D2846" s="52">
        <v>16.899999999999999</v>
      </c>
    </row>
    <row r="2847" spans="1:4" s="9" customFormat="1" x14ac:dyDescent="0.3">
      <c r="A2847" s="8">
        <f t="shared" si="44"/>
        <v>40998.624999993102</v>
      </c>
      <c r="B2847" s="51">
        <v>889</v>
      </c>
      <c r="C2847" s="51">
        <v>115</v>
      </c>
      <c r="D2847" s="52">
        <v>16.7</v>
      </c>
    </row>
    <row r="2848" spans="1:4" s="9" customFormat="1" x14ac:dyDescent="0.3">
      <c r="A2848" s="8">
        <f t="shared" si="44"/>
        <v>40998.635416659767</v>
      </c>
      <c r="B2848" s="51">
        <v>903</v>
      </c>
      <c r="C2848" s="51">
        <v>114</v>
      </c>
      <c r="D2848" s="52">
        <v>16.8</v>
      </c>
    </row>
    <row r="2849" spans="1:4" s="9" customFormat="1" x14ac:dyDescent="0.3">
      <c r="A2849" s="8">
        <f t="shared" si="44"/>
        <v>40998.645833326431</v>
      </c>
      <c r="B2849" s="51">
        <v>908</v>
      </c>
      <c r="C2849" s="51">
        <v>115</v>
      </c>
      <c r="D2849" s="52">
        <v>16.899999999999999</v>
      </c>
    </row>
    <row r="2850" spans="1:4" s="9" customFormat="1" x14ac:dyDescent="0.3">
      <c r="A2850" s="8">
        <f t="shared" si="44"/>
        <v>40998.656249993095</v>
      </c>
      <c r="B2850" s="51">
        <v>896</v>
      </c>
      <c r="C2850" s="51">
        <v>113</v>
      </c>
      <c r="D2850" s="52">
        <v>16.7</v>
      </c>
    </row>
    <row r="2851" spans="1:4" s="9" customFormat="1" x14ac:dyDescent="0.3">
      <c r="A2851" s="8">
        <f t="shared" si="44"/>
        <v>40998.666666659759</v>
      </c>
      <c r="B2851" s="51">
        <v>893</v>
      </c>
      <c r="C2851" s="51">
        <v>114</v>
      </c>
      <c r="D2851" s="52">
        <v>16.8</v>
      </c>
    </row>
    <row r="2852" spans="1:4" s="9" customFormat="1" x14ac:dyDescent="0.3">
      <c r="A2852" s="8">
        <f t="shared" si="44"/>
        <v>40998.677083326424</v>
      </c>
      <c r="B2852" s="51">
        <v>905</v>
      </c>
      <c r="C2852" s="51">
        <v>116</v>
      </c>
      <c r="D2852" s="52">
        <v>16.7</v>
      </c>
    </row>
    <row r="2853" spans="1:4" s="9" customFormat="1" x14ac:dyDescent="0.3">
      <c r="A2853" s="8">
        <f t="shared" si="44"/>
        <v>40998.687499993088</v>
      </c>
      <c r="B2853" s="51">
        <v>897</v>
      </c>
      <c r="C2853" s="51">
        <v>116</v>
      </c>
      <c r="D2853" s="52">
        <v>16.600000000000001</v>
      </c>
    </row>
    <row r="2854" spans="1:4" s="9" customFormat="1" x14ac:dyDescent="0.3">
      <c r="A2854" s="8">
        <f t="shared" si="44"/>
        <v>40998.697916659752</v>
      </c>
      <c r="B2854" s="51">
        <v>902</v>
      </c>
      <c r="C2854" s="51">
        <v>114</v>
      </c>
      <c r="D2854" s="52">
        <v>16.899999999999999</v>
      </c>
    </row>
    <row r="2855" spans="1:4" s="9" customFormat="1" x14ac:dyDescent="0.3">
      <c r="A2855" s="8">
        <f t="shared" si="44"/>
        <v>40998.708333326416</v>
      </c>
      <c r="B2855" s="51">
        <v>882</v>
      </c>
      <c r="C2855" s="51">
        <v>115</v>
      </c>
      <c r="D2855" s="52">
        <v>16.8</v>
      </c>
    </row>
    <row r="2856" spans="1:4" s="9" customFormat="1" x14ac:dyDescent="0.3">
      <c r="A2856" s="8">
        <f t="shared" si="44"/>
        <v>40998.718749993081</v>
      </c>
      <c r="B2856" s="51">
        <v>827</v>
      </c>
      <c r="C2856" s="51">
        <v>113</v>
      </c>
      <c r="D2856" s="52">
        <v>16.8</v>
      </c>
    </row>
    <row r="2857" spans="1:4" s="9" customFormat="1" x14ac:dyDescent="0.3">
      <c r="A2857" s="8">
        <f t="shared" si="44"/>
        <v>40998.729166659745</v>
      </c>
      <c r="B2857" s="51">
        <v>871</v>
      </c>
      <c r="C2857" s="51">
        <v>114</v>
      </c>
      <c r="D2857" s="52">
        <v>16.8</v>
      </c>
    </row>
    <row r="2858" spans="1:4" s="9" customFormat="1" x14ac:dyDescent="0.3">
      <c r="A2858" s="8">
        <f t="shared" si="44"/>
        <v>40998.739583326409</v>
      </c>
      <c r="B2858" s="51">
        <v>854</v>
      </c>
      <c r="C2858" s="51">
        <v>114</v>
      </c>
      <c r="D2858" s="52">
        <v>16.8</v>
      </c>
    </row>
    <row r="2859" spans="1:4" s="9" customFormat="1" x14ac:dyDescent="0.3">
      <c r="A2859" s="8">
        <f t="shared" si="44"/>
        <v>40998.749999993073</v>
      </c>
      <c r="B2859" s="51">
        <v>851</v>
      </c>
      <c r="C2859" s="51">
        <v>114</v>
      </c>
      <c r="D2859" s="52">
        <v>16.600000000000001</v>
      </c>
    </row>
    <row r="2860" spans="1:4" s="9" customFormat="1" x14ac:dyDescent="0.3">
      <c r="A2860" s="8">
        <f t="shared" si="44"/>
        <v>40998.760416659738</v>
      </c>
      <c r="B2860" s="51">
        <v>845</v>
      </c>
      <c r="C2860" s="51">
        <v>114</v>
      </c>
      <c r="D2860" s="52">
        <v>16.7</v>
      </c>
    </row>
    <row r="2861" spans="1:4" s="9" customFormat="1" x14ac:dyDescent="0.3">
      <c r="A2861" s="8">
        <f t="shared" si="44"/>
        <v>40998.770833326402</v>
      </c>
      <c r="B2861" s="51">
        <v>858</v>
      </c>
      <c r="C2861" s="51">
        <v>113</v>
      </c>
      <c r="D2861" s="52">
        <v>16.600000000000001</v>
      </c>
    </row>
    <row r="2862" spans="1:4" s="9" customFormat="1" x14ac:dyDescent="0.3">
      <c r="A2862" s="8">
        <f t="shared" si="44"/>
        <v>40998.781249993066</v>
      </c>
      <c r="B2862" s="51">
        <v>889</v>
      </c>
      <c r="C2862" s="51">
        <v>114</v>
      </c>
      <c r="D2862" s="52">
        <v>16.600000000000001</v>
      </c>
    </row>
    <row r="2863" spans="1:4" s="9" customFormat="1" x14ac:dyDescent="0.3">
      <c r="A2863" s="8">
        <f t="shared" si="44"/>
        <v>40998.79166665973</v>
      </c>
      <c r="B2863" s="51">
        <v>895</v>
      </c>
      <c r="C2863" s="51">
        <v>114</v>
      </c>
      <c r="D2863" s="52">
        <v>16.5</v>
      </c>
    </row>
    <row r="2864" spans="1:4" s="9" customFormat="1" x14ac:dyDescent="0.3">
      <c r="A2864" s="8">
        <f t="shared" si="44"/>
        <v>40998.802083326394</v>
      </c>
      <c r="B2864" s="51">
        <v>829</v>
      </c>
      <c r="C2864" s="51">
        <v>115</v>
      </c>
      <c r="D2864" s="52">
        <v>16.5</v>
      </c>
    </row>
    <row r="2865" spans="1:4" s="9" customFormat="1" x14ac:dyDescent="0.3">
      <c r="A2865" s="8">
        <f t="shared" si="44"/>
        <v>40998.812499993059</v>
      </c>
      <c r="B2865" s="51">
        <v>852</v>
      </c>
      <c r="C2865" s="51">
        <v>114</v>
      </c>
      <c r="D2865" s="52">
        <v>16.600000000000001</v>
      </c>
    </row>
    <row r="2866" spans="1:4" s="9" customFormat="1" x14ac:dyDescent="0.3">
      <c r="A2866" s="8">
        <f t="shared" si="44"/>
        <v>40998.822916659723</v>
      </c>
      <c r="B2866" s="51">
        <v>859</v>
      </c>
      <c r="C2866" s="51">
        <v>114</v>
      </c>
      <c r="D2866" s="52">
        <v>16.3</v>
      </c>
    </row>
    <row r="2867" spans="1:4" s="9" customFormat="1" x14ac:dyDescent="0.3">
      <c r="A2867" s="8">
        <f t="shared" si="44"/>
        <v>40998.833333326387</v>
      </c>
      <c r="B2867" s="51">
        <v>857</v>
      </c>
      <c r="C2867" s="51">
        <v>114</v>
      </c>
      <c r="D2867" s="52">
        <v>16.7</v>
      </c>
    </row>
    <row r="2868" spans="1:4" s="9" customFormat="1" x14ac:dyDescent="0.3">
      <c r="A2868" s="8">
        <f t="shared" si="44"/>
        <v>40998.843749993051</v>
      </c>
      <c r="B2868" s="51">
        <v>822</v>
      </c>
      <c r="C2868" s="51">
        <v>114</v>
      </c>
      <c r="D2868" s="52">
        <v>16.5</v>
      </c>
    </row>
    <row r="2869" spans="1:4" s="9" customFormat="1" x14ac:dyDescent="0.3">
      <c r="A2869" s="8">
        <f t="shared" si="44"/>
        <v>40998.854166659716</v>
      </c>
      <c r="B2869" s="51">
        <v>933</v>
      </c>
      <c r="C2869" s="51">
        <v>115</v>
      </c>
      <c r="D2869" s="52">
        <v>16.7</v>
      </c>
    </row>
    <row r="2870" spans="1:4" s="9" customFormat="1" x14ac:dyDescent="0.3">
      <c r="A2870" s="8">
        <f t="shared" si="44"/>
        <v>40998.86458332638</v>
      </c>
      <c r="B2870" s="51">
        <v>905</v>
      </c>
      <c r="C2870" s="51">
        <v>115</v>
      </c>
      <c r="D2870" s="52">
        <v>16.399999999999999</v>
      </c>
    </row>
    <row r="2871" spans="1:4" s="9" customFormat="1" x14ac:dyDescent="0.3">
      <c r="A2871" s="8">
        <f t="shared" si="44"/>
        <v>40998.874999993044</v>
      </c>
      <c r="B2871" s="51">
        <v>507</v>
      </c>
      <c r="C2871" s="51">
        <v>0</v>
      </c>
      <c r="D2871" s="52">
        <v>17.399999999999999</v>
      </c>
    </row>
    <row r="2872" spans="1:4" s="9" customFormat="1" x14ac:dyDescent="0.3">
      <c r="A2872" s="8">
        <f t="shared" si="44"/>
        <v>40998.885416659708</v>
      </c>
      <c r="B2872" s="51">
        <v>198</v>
      </c>
      <c r="C2872" s="51">
        <v>0</v>
      </c>
      <c r="D2872" s="52">
        <v>17.2</v>
      </c>
    </row>
    <row r="2873" spans="1:4" s="9" customFormat="1" x14ac:dyDescent="0.3">
      <c r="A2873" s="8">
        <f t="shared" si="44"/>
        <v>40998.895833326373</v>
      </c>
      <c r="B2873" s="51">
        <v>123</v>
      </c>
      <c r="C2873" s="51">
        <v>0</v>
      </c>
      <c r="D2873" s="52">
        <v>17.5</v>
      </c>
    </row>
    <row r="2874" spans="1:4" s="9" customFormat="1" x14ac:dyDescent="0.3">
      <c r="A2874" s="8">
        <f t="shared" si="44"/>
        <v>40998.906249993037</v>
      </c>
      <c r="B2874" s="51">
        <v>85</v>
      </c>
      <c r="C2874" s="51">
        <v>0</v>
      </c>
      <c r="D2874" s="52">
        <v>17.600000000000001</v>
      </c>
    </row>
    <row r="2875" spans="1:4" s="9" customFormat="1" x14ac:dyDescent="0.3">
      <c r="A2875" s="8">
        <f t="shared" si="44"/>
        <v>40998.916666659701</v>
      </c>
      <c r="B2875" s="51">
        <v>66</v>
      </c>
      <c r="C2875" s="51">
        <v>0</v>
      </c>
      <c r="D2875" s="52">
        <v>17.5</v>
      </c>
    </row>
    <row r="2876" spans="1:4" s="9" customFormat="1" x14ac:dyDescent="0.3">
      <c r="A2876" s="8">
        <f t="shared" si="44"/>
        <v>40998.927083326365</v>
      </c>
      <c r="B2876" s="51">
        <v>51</v>
      </c>
      <c r="C2876" s="51">
        <v>0</v>
      </c>
      <c r="D2876" s="52">
        <v>17.7</v>
      </c>
    </row>
    <row r="2877" spans="1:4" s="9" customFormat="1" x14ac:dyDescent="0.3">
      <c r="A2877" s="8">
        <f t="shared" si="44"/>
        <v>40998.93749999303</v>
      </c>
      <c r="B2877" s="51">
        <v>38</v>
      </c>
      <c r="C2877" s="51">
        <v>0</v>
      </c>
      <c r="D2877" s="52">
        <v>17.8</v>
      </c>
    </row>
    <row r="2878" spans="1:4" s="9" customFormat="1" x14ac:dyDescent="0.3">
      <c r="A2878" s="8">
        <f t="shared" si="44"/>
        <v>40998.947916659694</v>
      </c>
      <c r="B2878" s="51">
        <v>29</v>
      </c>
      <c r="C2878" s="51">
        <v>0</v>
      </c>
      <c r="D2878" s="52">
        <v>17.7</v>
      </c>
    </row>
    <row r="2879" spans="1:4" s="9" customFormat="1" x14ac:dyDescent="0.3">
      <c r="A2879" s="8">
        <f t="shared" si="44"/>
        <v>40998.958333326358</v>
      </c>
      <c r="B2879" s="51">
        <v>23</v>
      </c>
      <c r="C2879" s="51">
        <v>0</v>
      </c>
      <c r="D2879" s="52">
        <v>17.8</v>
      </c>
    </row>
    <row r="2880" spans="1:4" s="9" customFormat="1" x14ac:dyDescent="0.3">
      <c r="A2880" s="8">
        <f t="shared" si="44"/>
        <v>40998.968749993022</v>
      </c>
      <c r="B2880" s="51">
        <v>19</v>
      </c>
      <c r="C2880" s="51">
        <v>0</v>
      </c>
      <c r="D2880" s="52">
        <v>18</v>
      </c>
    </row>
    <row r="2881" spans="1:4" s="9" customFormat="1" x14ac:dyDescent="0.3">
      <c r="A2881" s="8">
        <f t="shared" si="44"/>
        <v>40998.979166659687</v>
      </c>
      <c r="B2881" s="51">
        <v>13</v>
      </c>
      <c r="C2881" s="51">
        <v>0</v>
      </c>
      <c r="D2881" s="52">
        <v>18.100000000000001</v>
      </c>
    </row>
    <row r="2882" spans="1:4" s="9" customFormat="1" x14ac:dyDescent="0.3">
      <c r="A2882" s="8">
        <f t="shared" si="44"/>
        <v>40998.989583326351</v>
      </c>
      <c r="B2882" s="51">
        <v>10</v>
      </c>
      <c r="C2882" s="51">
        <v>0</v>
      </c>
      <c r="D2882" s="52">
        <v>18.2</v>
      </c>
    </row>
    <row r="2883" spans="1:4" s="9" customFormat="1" x14ac:dyDescent="0.3">
      <c r="A2883" s="8">
        <f t="shared" si="44"/>
        <v>40998.999999993015</v>
      </c>
      <c r="B2883" s="51">
        <v>9</v>
      </c>
      <c r="C2883" s="51">
        <v>0</v>
      </c>
      <c r="D2883" s="52">
        <v>18.5</v>
      </c>
    </row>
    <row r="2884" spans="1:4" s="9" customFormat="1" x14ac:dyDescent="0.3">
      <c r="A2884" s="8">
        <f t="shared" si="44"/>
        <v>40999.010416659679</v>
      </c>
      <c r="B2884" s="51">
        <v>5</v>
      </c>
      <c r="C2884" s="51">
        <v>0</v>
      </c>
      <c r="D2884" s="52">
        <v>18.7</v>
      </c>
    </row>
    <row r="2885" spans="1:4" s="9" customFormat="1" x14ac:dyDescent="0.3">
      <c r="A2885" s="8">
        <f t="shared" ref="A2885:A2948" si="45">A2884+1/24/4</f>
        <v>40999.020833326344</v>
      </c>
      <c r="B2885" s="51">
        <v>5</v>
      </c>
      <c r="C2885" s="51">
        <v>0</v>
      </c>
      <c r="D2885" s="52">
        <v>18.899999999999999</v>
      </c>
    </row>
    <row r="2886" spans="1:4" s="9" customFormat="1" x14ac:dyDescent="0.3">
      <c r="A2886" s="8">
        <f t="shared" si="45"/>
        <v>40999.031249993008</v>
      </c>
      <c r="B2886" s="51">
        <v>2</v>
      </c>
      <c r="C2886" s="51">
        <v>0</v>
      </c>
      <c r="D2886" s="52">
        <v>19</v>
      </c>
    </row>
    <row r="2887" spans="1:4" s="9" customFormat="1" x14ac:dyDescent="0.3">
      <c r="A2887" s="8">
        <f t="shared" si="45"/>
        <v>40999.041666659672</v>
      </c>
      <c r="B2887" s="51">
        <v>0</v>
      </c>
      <c r="C2887" s="51">
        <v>0</v>
      </c>
      <c r="D2887" s="52">
        <v>18.8</v>
      </c>
    </row>
    <row r="2888" spans="1:4" s="9" customFormat="1" x14ac:dyDescent="0.3">
      <c r="A2888" s="8">
        <f t="shared" si="45"/>
        <v>40999.052083326336</v>
      </c>
      <c r="B2888" s="51">
        <v>0</v>
      </c>
      <c r="C2888" s="51">
        <v>0</v>
      </c>
      <c r="D2888" s="52">
        <v>19.100000000000001</v>
      </c>
    </row>
    <row r="2889" spans="1:4" s="9" customFormat="1" x14ac:dyDescent="0.3">
      <c r="A2889" s="8">
        <f t="shared" si="45"/>
        <v>40999.062499993001</v>
      </c>
      <c r="B2889" s="51">
        <v>0</v>
      </c>
      <c r="C2889" s="51">
        <v>0</v>
      </c>
      <c r="D2889" s="52">
        <v>19.3</v>
      </c>
    </row>
    <row r="2890" spans="1:4" s="9" customFormat="1" x14ac:dyDescent="0.3">
      <c r="A2890" s="8">
        <f t="shared" si="45"/>
        <v>40999.072916659665</v>
      </c>
      <c r="B2890" s="51">
        <v>0</v>
      </c>
      <c r="C2890" s="51">
        <v>0</v>
      </c>
      <c r="D2890" s="52">
        <v>19.399999999999999</v>
      </c>
    </row>
    <row r="2891" spans="1:4" s="9" customFormat="1" x14ac:dyDescent="0.3">
      <c r="A2891" s="8">
        <f t="shared" si="45"/>
        <v>40999.083333326329</v>
      </c>
      <c r="B2891" s="51">
        <v>0</v>
      </c>
      <c r="C2891" s="51">
        <v>0</v>
      </c>
      <c r="D2891" s="52">
        <v>19.8</v>
      </c>
    </row>
    <row r="2892" spans="1:4" s="9" customFormat="1" x14ac:dyDescent="0.3">
      <c r="A2892" s="8">
        <f t="shared" si="45"/>
        <v>40999.093749992993</v>
      </c>
      <c r="B2892" s="51">
        <v>0</v>
      </c>
      <c r="C2892" s="51">
        <v>0</v>
      </c>
      <c r="D2892" s="52">
        <v>19.7</v>
      </c>
    </row>
    <row r="2893" spans="1:4" s="9" customFormat="1" x14ac:dyDescent="0.3">
      <c r="A2893" s="8">
        <f t="shared" si="45"/>
        <v>40999.104166659657</v>
      </c>
      <c r="B2893" s="51">
        <v>0</v>
      </c>
      <c r="C2893" s="51">
        <v>0</v>
      </c>
      <c r="D2893" s="52">
        <v>19.899999999999999</v>
      </c>
    </row>
    <row r="2894" spans="1:4" s="9" customFormat="1" x14ac:dyDescent="0.3">
      <c r="A2894" s="8">
        <f t="shared" si="45"/>
        <v>40999.114583326322</v>
      </c>
      <c r="B2894" s="51">
        <v>0</v>
      </c>
      <c r="C2894" s="51">
        <v>0</v>
      </c>
      <c r="D2894" s="52">
        <v>19.899999999999999</v>
      </c>
    </row>
    <row r="2895" spans="1:4" s="9" customFormat="1" x14ac:dyDescent="0.3">
      <c r="A2895" s="8">
        <f t="shared" si="45"/>
        <v>40999.124999992986</v>
      </c>
      <c r="B2895" s="51">
        <v>0</v>
      </c>
      <c r="C2895" s="51">
        <v>0</v>
      </c>
      <c r="D2895" s="52">
        <v>20.5</v>
      </c>
    </row>
    <row r="2896" spans="1:4" s="9" customFormat="1" x14ac:dyDescent="0.3">
      <c r="A2896" s="8">
        <f t="shared" si="45"/>
        <v>40999.13541665965</v>
      </c>
      <c r="B2896" s="51">
        <v>0</v>
      </c>
      <c r="C2896" s="51">
        <v>0</v>
      </c>
      <c r="D2896" s="52">
        <v>20</v>
      </c>
    </row>
    <row r="2897" spans="1:4" s="9" customFormat="1" x14ac:dyDescent="0.3">
      <c r="A2897" s="8">
        <f t="shared" si="45"/>
        <v>40999.145833326314</v>
      </c>
      <c r="B2897" s="51">
        <v>0</v>
      </c>
      <c r="C2897" s="51">
        <v>0</v>
      </c>
      <c r="D2897" s="52">
        <v>20.100000000000001</v>
      </c>
    </row>
    <row r="2898" spans="1:4" s="9" customFormat="1" x14ac:dyDescent="0.3">
      <c r="A2898" s="8">
        <f t="shared" si="45"/>
        <v>40999.156249992979</v>
      </c>
      <c r="B2898" s="51">
        <v>0</v>
      </c>
      <c r="C2898" s="51">
        <v>0</v>
      </c>
      <c r="D2898" s="52">
        <v>20.100000000000001</v>
      </c>
    </row>
    <row r="2899" spans="1:4" s="9" customFormat="1" x14ac:dyDescent="0.3">
      <c r="A2899" s="8">
        <f t="shared" si="45"/>
        <v>40999.166666659643</v>
      </c>
      <c r="B2899" s="51">
        <v>0</v>
      </c>
      <c r="C2899" s="51">
        <v>0</v>
      </c>
      <c r="D2899" s="52">
        <v>20.100000000000001</v>
      </c>
    </row>
    <row r="2900" spans="1:4" s="9" customFormat="1" x14ac:dyDescent="0.3">
      <c r="A2900" s="8">
        <f t="shared" si="45"/>
        <v>40999.177083326307</v>
      </c>
      <c r="B2900" s="51">
        <v>0</v>
      </c>
      <c r="C2900" s="51">
        <v>0</v>
      </c>
      <c r="D2900" s="52">
        <v>20.2</v>
      </c>
    </row>
    <row r="2901" spans="1:4" s="9" customFormat="1" x14ac:dyDescent="0.3">
      <c r="A2901" s="8">
        <f t="shared" si="45"/>
        <v>40999.187499992971</v>
      </c>
      <c r="B2901" s="51">
        <v>0</v>
      </c>
      <c r="C2901" s="51">
        <v>0</v>
      </c>
      <c r="D2901" s="52">
        <v>20.100000000000001</v>
      </c>
    </row>
    <row r="2902" spans="1:4" s="9" customFormat="1" x14ac:dyDescent="0.3">
      <c r="A2902" s="8">
        <f t="shared" si="45"/>
        <v>40999.197916659636</v>
      </c>
      <c r="B2902" s="51">
        <v>0</v>
      </c>
      <c r="C2902" s="51">
        <v>0</v>
      </c>
      <c r="D2902" s="52">
        <v>20.100000000000001</v>
      </c>
    </row>
    <row r="2903" spans="1:4" s="9" customFormat="1" x14ac:dyDescent="0.3">
      <c r="A2903" s="8">
        <f t="shared" si="45"/>
        <v>40999.2083333263</v>
      </c>
      <c r="B2903" s="51">
        <v>0</v>
      </c>
      <c r="C2903" s="51">
        <v>0</v>
      </c>
      <c r="D2903" s="52">
        <v>20.100000000000001</v>
      </c>
    </row>
    <row r="2904" spans="1:4" s="9" customFormat="1" x14ac:dyDescent="0.3">
      <c r="A2904" s="8">
        <f t="shared" si="45"/>
        <v>40999.218749992964</v>
      </c>
      <c r="B2904" s="51">
        <v>0</v>
      </c>
      <c r="C2904" s="51">
        <v>0</v>
      </c>
      <c r="D2904" s="52">
        <v>20.2</v>
      </c>
    </row>
    <row r="2905" spans="1:4" s="9" customFormat="1" x14ac:dyDescent="0.3">
      <c r="A2905" s="8">
        <f t="shared" si="45"/>
        <v>40999.229166659628</v>
      </c>
      <c r="B2905" s="51">
        <v>0</v>
      </c>
      <c r="C2905" s="51">
        <v>0</v>
      </c>
      <c r="D2905" s="52">
        <v>20.2</v>
      </c>
    </row>
    <row r="2906" spans="1:4" s="9" customFormat="1" x14ac:dyDescent="0.3">
      <c r="A2906" s="8">
        <f t="shared" si="45"/>
        <v>40999.239583326293</v>
      </c>
      <c r="B2906" s="51">
        <v>0</v>
      </c>
      <c r="C2906" s="51">
        <v>0</v>
      </c>
      <c r="D2906" s="52">
        <v>20.100000000000001</v>
      </c>
    </row>
    <row r="2907" spans="1:4" s="9" customFormat="1" x14ac:dyDescent="0.3">
      <c r="A2907" s="8">
        <f t="shared" si="45"/>
        <v>40999.249999992957</v>
      </c>
      <c r="B2907" s="51">
        <v>0</v>
      </c>
      <c r="C2907" s="51">
        <v>0</v>
      </c>
      <c r="D2907" s="52">
        <v>20.2</v>
      </c>
    </row>
    <row r="2908" spans="1:4" s="9" customFormat="1" x14ac:dyDescent="0.3">
      <c r="A2908" s="8">
        <f t="shared" si="45"/>
        <v>40999.260416659621</v>
      </c>
      <c r="B2908" s="51">
        <v>0</v>
      </c>
      <c r="C2908" s="51">
        <v>0</v>
      </c>
      <c r="D2908" s="52">
        <v>19.399999999999999</v>
      </c>
    </row>
    <row r="2909" spans="1:4" s="9" customFormat="1" x14ac:dyDescent="0.3">
      <c r="A2909" s="8">
        <f t="shared" si="45"/>
        <v>40999.270833326285</v>
      </c>
      <c r="B2909" s="51">
        <v>0</v>
      </c>
      <c r="C2909" s="51">
        <v>0</v>
      </c>
      <c r="D2909" s="52">
        <v>19.600000000000001</v>
      </c>
    </row>
    <row r="2910" spans="1:4" s="9" customFormat="1" x14ac:dyDescent="0.3">
      <c r="A2910" s="8">
        <f t="shared" si="45"/>
        <v>40999.28124999295</v>
      </c>
      <c r="B2910" s="51">
        <v>0</v>
      </c>
      <c r="C2910" s="51">
        <v>0</v>
      </c>
      <c r="D2910" s="52">
        <v>19.3</v>
      </c>
    </row>
    <row r="2911" spans="1:4" s="9" customFormat="1" x14ac:dyDescent="0.3">
      <c r="A2911" s="8">
        <f t="shared" si="45"/>
        <v>40999.291666659614</v>
      </c>
      <c r="B2911" s="51">
        <v>0</v>
      </c>
      <c r="C2911" s="51">
        <v>0</v>
      </c>
      <c r="D2911" s="52">
        <v>19.399999999999999</v>
      </c>
    </row>
    <row r="2912" spans="1:4" s="9" customFormat="1" x14ac:dyDescent="0.3">
      <c r="A2912" s="8">
        <f t="shared" si="45"/>
        <v>40999.302083326278</v>
      </c>
      <c r="B2912" s="51">
        <v>0</v>
      </c>
      <c r="C2912" s="51">
        <v>0</v>
      </c>
      <c r="D2912" s="52">
        <v>19.5</v>
      </c>
    </row>
    <row r="2913" spans="1:4" s="9" customFormat="1" x14ac:dyDescent="0.3">
      <c r="A2913" s="8">
        <f t="shared" si="45"/>
        <v>40999.312499992942</v>
      </c>
      <c r="B2913" s="51">
        <v>0</v>
      </c>
      <c r="C2913" s="51">
        <v>0</v>
      </c>
      <c r="D2913" s="52">
        <v>19.5</v>
      </c>
    </row>
    <row r="2914" spans="1:4" s="9" customFormat="1" x14ac:dyDescent="0.3">
      <c r="A2914" s="8">
        <f t="shared" si="45"/>
        <v>40999.322916659607</v>
      </c>
      <c r="B2914" s="51">
        <v>0</v>
      </c>
      <c r="C2914" s="51">
        <v>0</v>
      </c>
      <c r="D2914" s="52">
        <v>19.100000000000001</v>
      </c>
    </row>
    <row r="2915" spans="1:4" s="9" customFormat="1" x14ac:dyDescent="0.3">
      <c r="A2915" s="8">
        <f t="shared" si="45"/>
        <v>40999.333333326271</v>
      </c>
      <c r="B2915" s="51">
        <v>0</v>
      </c>
      <c r="C2915" s="51">
        <v>0</v>
      </c>
      <c r="D2915" s="52">
        <v>19.399999999999999</v>
      </c>
    </row>
    <row r="2916" spans="1:4" s="9" customFormat="1" x14ac:dyDescent="0.3">
      <c r="A2916" s="8">
        <f t="shared" si="45"/>
        <v>40999.343749992935</v>
      </c>
      <c r="B2916" s="51">
        <v>391</v>
      </c>
      <c r="C2916" s="51">
        <v>176</v>
      </c>
      <c r="D2916" s="52">
        <v>43.4</v>
      </c>
    </row>
    <row r="2917" spans="1:4" s="9" customFormat="1" x14ac:dyDescent="0.3">
      <c r="A2917" s="8">
        <f t="shared" si="45"/>
        <v>40999.354166659599</v>
      </c>
      <c r="B2917" s="51">
        <v>1014</v>
      </c>
      <c r="C2917" s="51">
        <v>130</v>
      </c>
      <c r="D2917" s="52">
        <v>26.5</v>
      </c>
    </row>
    <row r="2918" spans="1:4" s="9" customFormat="1" x14ac:dyDescent="0.3">
      <c r="A2918" s="8">
        <f t="shared" si="45"/>
        <v>40999.364583326264</v>
      </c>
      <c r="B2918" s="51">
        <v>954</v>
      </c>
      <c r="C2918" s="51">
        <v>127</v>
      </c>
      <c r="D2918" s="52">
        <v>24.9</v>
      </c>
    </row>
    <row r="2919" spans="1:4" s="9" customFormat="1" x14ac:dyDescent="0.3">
      <c r="A2919" s="8">
        <f t="shared" si="45"/>
        <v>40999.374999992928</v>
      </c>
      <c r="B2919" s="51">
        <v>979</v>
      </c>
      <c r="C2919" s="51">
        <v>126</v>
      </c>
      <c r="D2919" s="52">
        <v>24</v>
      </c>
    </row>
    <row r="2920" spans="1:4" s="9" customFormat="1" x14ac:dyDescent="0.3">
      <c r="A2920" s="8">
        <f t="shared" si="45"/>
        <v>40999.385416659592</v>
      </c>
      <c r="B2920" s="51">
        <v>981</v>
      </c>
      <c r="C2920" s="51">
        <v>125</v>
      </c>
      <c r="D2920" s="52">
        <v>24</v>
      </c>
    </row>
    <row r="2921" spans="1:4" s="9" customFormat="1" x14ac:dyDescent="0.3">
      <c r="A2921" s="8">
        <f t="shared" si="45"/>
        <v>40999.395833326256</v>
      </c>
      <c r="B2921" s="51">
        <v>935</v>
      </c>
      <c r="C2921" s="51">
        <v>125</v>
      </c>
      <c r="D2921" s="52">
        <v>23.7</v>
      </c>
    </row>
    <row r="2922" spans="1:4" s="9" customFormat="1" x14ac:dyDescent="0.3">
      <c r="A2922" s="8">
        <f t="shared" si="45"/>
        <v>40999.40624999292</v>
      </c>
      <c r="B2922" s="51">
        <v>961</v>
      </c>
      <c r="C2922" s="51">
        <v>125</v>
      </c>
      <c r="D2922" s="52">
        <v>23.6</v>
      </c>
    </row>
    <row r="2923" spans="1:4" s="9" customFormat="1" x14ac:dyDescent="0.3">
      <c r="A2923" s="8">
        <f t="shared" si="45"/>
        <v>40999.416666659585</v>
      </c>
      <c r="B2923" s="51">
        <v>941</v>
      </c>
      <c r="C2923" s="51">
        <v>124</v>
      </c>
      <c r="D2923" s="52">
        <v>23.2</v>
      </c>
    </row>
    <row r="2924" spans="1:4" s="9" customFormat="1" x14ac:dyDescent="0.3">
      <c r="A2924" s="8">
        <f t="shared" si="45"/>
        <v>40999.427083326249</v>
      </c>
      <c r="B2924" s="51">
        <v>924</v>
      </c>
      <c r="C2924" s="51">
        <v>124</v>
      </c>
      <c r="D2924" s="52">
        <v>22.9</v>
      </c>
    </row>
    <row r="2925" spans="1:4" s="9" customFormat="1" x14ac:dyDescent="0.3">
      <c r="A2925" s="8">
        <f t="shared" si="45"/>
        <v>40999.437499992913</v>
      </c>
      <c r="B2925" s="51">
        <v>934</v>
      </c>
      <c r="C2925" s="51">
        <v>125</v>
      </c>
      <c r="D2925" s="52">
        <v>22.8</v>
      </c>
    </row>
    <row r="2926" spans="1:4" s="9" customFormat="1" x14ac:dyDescent="0.3">
      <c r="A2926" s="8">
        <f t="shared" si="45"/>
        <v>40999.447916659577</v>
      </c>
      <c r="B2926" s="51">
        <v>942</v>
      </c>
      <c r="C2926" s="51">
        <v>125</v>
      </c>
      <c r="D2926" s="52">
        <v>22.9</v>
      </c>
    </row>
    <row r="2927" spans="1:4" s="9" customFormat="1" x14ac:dyDescent="0.3">
      <c r="A2927" s="8">
        <f t="shared" si="45"/>
        <v>40999.458333326242</v>
      </c>
      <c r="B2927" s="51">
        <v>942</v>
      </c>
      <c r="C2927" s="51">
        <v>125</v>
      </c>
      <c r="D2927" s="52">
        <v>22.7</v>
      </c>
    </row>
    <row r="2928" spans="1:4" s="9" customFormat="1" x14ac:dyDescent="0.3">
      <c r="A2928" s="8">
        <f t="shared" si="45"/>
        <v>40999.468749992906</v>
      </c>
      <c r="B2928" s="51">
        <v>936</v>
      </c>
      <c r="C2928" s="51">
        <v>123</v>
      </c>
      <c r="D2928" s="52">
        <v>22.6</v>
      </c>
    </row>
    <row r="2929" spans="1:4" s="9" customFormat="1" x14ac:dyDescent="0.3">
      <c r="A2929" s="8">
        <f t="shared" si="45"/>
        <v>40999.47916665957</v>
      </c>
      <c r="B2929" s="51">
        <v>939</v>
      </c>
      <c r="C2929" s="51">
        <v>124</v>
      </c>
      <c r="D2929" s="52">
        <v>22.5</v>
      </c>
    </row>
    <row r="2930" spans="1:4" s="9" customFormat="1" x14ac:dyDescent="0.3">
      <c r="A2930" s="8">
        <f t="shared" si="45"/>
        <v>40999.489583326234</v>
      </c>
      <c r="B2930" s="51">
        <v>935</v>
      </c>
      <c r="C2930" s="51">
        <v>122</v>
      </c>
      <c r="D2930" s="52">
        <v>22.4</v>
      </c>
    </row>
    <row r="2931" spans="1:4" s="9" customFormat="1" x14ac:dyDescent="0.3">
      <c r="A2931" s="8">
        <f t="shared" si="45"/>
        <v>40999.499999992899</v>
      </c>
      <c r="B2931" s="51">
        <v>918</v>
      </c>
      <c r="C2931" s="51">
        <v>123</v>
      </c>
      <c r="D2931" s="52">
        <v>22.5</v>
      </c>
    </row>
    <row r="2932" spans="1:4" s="9" customFormat="1" x14ac:dyDescent="0.3">
      <c r="A2932" s="8">
        <f t="shared" si="45"/>
        <v>40999.510416659563</v>
      </c>
      <c r="B2932" s="51">
        <v>939</v>
      </c>
      <c r="C2932" s="51">
        <v>125</v>
      </c>
      <c r="D2932" s="52">
        <v>22.2</v>
      </c>
    </row>
    <row r="2933" spans="1:4" s="9" customFormat="1" x14ac:dyDescent="0.3">
      <c r="A2933" s="8">
        <f t="shared" si="45"/>
        <v>40999.520833326227</v>
      </c>
      <c r="B2933" s="51">
        <v>917</v>
      </c>
      <c r="C2933" s="51">
        <v>123</v>
      </c>
      <c r="D2933" s="52">
        <v>22</v>
      </c>
    </row>
    <row r="2934" spans="1:4" s="9" customFormat="1" x14ac:dyDescent="0.3">
      <c r="A2934" s="8">
        <f t="shared" si="45"/>
        <v>40999.531249992891</v>
      </c>
      <c r="B2934" s="51">
        <v>913</v>
      </c>
      <c r="C2934" s="51">
        <v>114</v>
      </c>
      <c r="D2934" s="52">
        <v>21.5</v>
      </c>
    </row>
    <row r="2935" spans="1:4" s="9" customFormat="1" x14ac:dyDescent="0.3">
      <c r="A2935" s="8">
        <f t="shared" si="45"/>
        <v>40999.541666659556</v>
      </c>
      <c r="B2935" s="51">
        <v>902</v>
      </c>
      <c r="C2935" s="51">
        <v>114</v>
      </c>
      <c r="D2935" s="52">
        <v>21.4</v>
      </c>
    </row>
    <row r="2936" spans="1:4" s="9" customFormat="1" x14ac:dyDescent="0.3">
      <c r="A2936" s="8">
        <f t="shared" si="45"/>
        <v>40999.55208332622</v>
      </c>
      <c r="B2936" s="51">
        <v>922</v>
      </c>
      <c r="C2936" s="51">
        <v>115</v>
      </c>
      <c r="D2936" s="52">
        <v>21.5</v>
      </c>
    </row>
    <row r="2937" spans="1:4" s="9" customFormat="1" x14ac:dyDescent="0.3">
      <c r="A2937" s="8">
        <f t="shared" si="45"/>
        <v>40999.562499992884</v>
      </c>
      <c r="B2937" s="51">
        <v>907</v>
      </c>
      <c r="C2937" s="51">
        <v>114</v>
      </c>
      <c r="D2937" s="52">
        <v>21.6</v>
      </c>
    </row>
    <row r="2938" spans="1:4" s="9" customFormat="1" x14ac:dyDescent="0.3">
      <c r="A2938" s="8">
        <f t="shared" si="45"/>
        <v>40999.572916659548</v>
      </c>
      <c r="B2938" s="51">
        <v>896</v>
      </c>
      <c r="C2938" s="51">
        <v>113</v>
      </c>
      <c r="D2938" s="52">
        <v>21.1</v>
      </c>
    </row>
    <row r="2939" spans="1:4" s="9" customFormat="1" x14ac:dyDescent="0.3">
      <c r="A2939" s="8">
        <f t="shared" si="45"/>
        <v>40999.583333326213</v>
      </c>
      <c r="B2939" s="51">
        <v>903</v>
      </c>
      <c r="C2939" s="51">
        <v>113</v>
      </c>
      <c r="D2939" s="52">
        <v>21</v>
      </c>
    </row>
    <row r="2940" spans="1:4" s="9" customFormat="1" x14ac:dyDescent="0.3">
      <c r="A2940" s="8">
        <f t="shared" si="45"/>
        <v>40999.593749992877</v>
      </c>
      <c r="B2940" s="51">
        <v>900</v>
      </c>
      <c r="C2940" s="51">
        <v>113</v>
      </c>
      <c r="D2940" s="52">
        <v>20.9</v>
      </c>
    </row>
    <row r="2941" spans="1:4" s="9" customFormat="1" x14ac:dyDescent="0.3">
      <c r="A2941" s="8">
        <f t="shared" si="45"/>
        <v>40999.604166659541</v>
      </c>
      <c r="B2941" s="51">
        <v>894</v>
      </c>
      <c r="C2941" s="51">
        <v>113</v>
      </c>
      <c r="D2941" s="52">
        <v>20.9</v>
      </c>
    </row>
    <row r="2942" spans="1:4" s="9" customFormat="1" x14ac:dyDescent="0.3">
      <c r="A2942" s="8">
        <f t="shared" si="45"/>
        <v>40999.614583326205</v>
      </c>
      <c r="B2942" s="51">
        <v>888</v>
      </c>
      <c r="C2942" s="51">
        <v>112</v>
      </c>
      <c r="D2942" s="52">
        <v>20.8</v>
      </c>
    </row>
    <row r="2943" spans="1:4" s="9" customFormat="1" x14ac:dyDescent="0.3">
      <c r="A2943" s="8">
        <f t="shared" si="45"/>
        <v>40999.62499999287</v>
      </c>
      <c r="B2943" s="51">
        <v>901</v>
      </c>
      <c r="C2943" s="51">
        <v>112</v>
      </c>
      <c r="D2943" s="52">
        <v>20.8</v>
      </c>
    </row>
    <row r="2944" spans="1:4" s="9" customFormat="1" x14ac:dyDescent="0.3">
      <c r="A2944" s="8">
        <f t="shared" si="45"/>
        <v>40999.635416659534</v>
      </c>
      <c r="B2944" s="51">
        <v>908</v>
      </c>
      <c r="C2944" s="51">
        <v>113</v>
      </c>
      <c r="D2944" s="52">
        <v>20.7</v>
      </c>
    </row>
    <row r="2945" spans="1:4" s="9" customFormat="1" x14ac:dyDescent="0.3">
      <c r="A2945" s="8">
        <f t="shared" si="45"/>
        <v>40999.645833326198</v>
      </c>
      <c r="B2945" s="51">
        <v>860</v>
      </c>
      <c r="C2945" s="51">
        <v>112</v>
      </c>
      <c r="D2945" s="52">
        <v>20.5</v>
      </c>
    </row>
    <row r="2946" spans="1:4" s="9" customFormat="1" x14ac:dyDescent="0.3">
      <c r="A2946" s="8">
        <f t="shared" si="45"/>
        <v>40999.656249992862</v>
      </c>
      <c r="B2946" s="51">
        <v>912</v>
      </c>
      <c r="C2946" s="51">
        <v>111</v>
      </c>
      <c r="D2946" s="52">
        <v>20.399999999999999</v>
      </c>
    </row>
    <row r="2947" spans="1:4" s="9" customFormat="1" x14ac:dyDescent="0.3">
      <c r="A2947" s="8">
        <f t="shared" si="45"/>
        <v>40999.666666659527</v>
      </c>
      <c r="B2947" s="51">
        <v>908</v>
      </c>
      <c r="C2947" s="51">
        <v>111</v>
      </c>
      <c r="D2947" s="52">
        <v>20.5</v>
      </c>
    </row>
    <row r="2948" spans="1:4" s="9" customFormat="1" x14ac:dyDescent="0.3">
      <c r="A2948" s="8">
        <f t="shared" si="45"/>
        <v>40999.677083326191</v>
      </c>
      <c r="B2948" s="51">
        <v>905</v>
      </c>
      <c r="C2948" s="51">
        <v>111</v>
      </c>
      <c r="D2948" s="52">
        <v>20.2</v>
      </c>
    </row>
    <row r="2949" spans="1:4" s="9" customFormat="1" x14ac:dyDescent="0.3">
      <c r="A2949" s="8">
        <f t="shared" ref="A2949:A2978" si="46">A2948+1/24/4</f>
        <v>40999.687499992855</v>
      </c>
      <c r="B2949" s="51">
        <v>933</v>
      </c>
      <c r="C2949" s="51">
        <v>112</v>
      </c>
      <c r="D2949" s="52">
        <v>20.100000000000001</v>
      </c>
    </row>
    <row r="2950" spans="1:4" s="9" customFormat="1" x14ac:dyDescent="0.3">
      <c r="A2950" s="8">
        <f t="shared" si="46"/>
        <v>40999.697916659519</v>
      </c>
      <c r="B2950" s="51">
        <v>892</v>
      </c>
      <c r="C2950" s="51">
        <v>112</v>
      </c>
      <c r="D2950" s="52">
        <v>20</v>
      </c>
    </row>
    <row r="2951" spans="1:4" s="9" customFormat="1" x14ac:dyDescent="0.3">
      <c r="A2951" s="8">
        <f t="shared" si="46"/>
        <v>40999.708333326183</v>
      </c>
      <c r="B2951" s="51">
        <v>898</v>
      </c>
      <c r="C2951" s="51">
        <v>112</v>
      </c>
      <c r="D2951" s="52">
        <v>19.899999999999999</v>
      </c>
    </row>
    <row r="2952" spans="1:4" s="9" customFormat="1" x14ac:dyDescent="0.3">
      <c r="A2952" s="8">
        <f t="shared" si="46"/>
        <v>40999.718749992848</v>
      </c>
      <c r="B2952" s="51">
        <v>876</v>
      </c>
      <c r="C2952" s="51">
        <v>110</v>
      </c>
      <c r="D2952" s="52">
        <v>19.7</v>
      </c>
    </row>
    <row r="2953" spans="1:4" s="9" customFormat="1" x14ac:dyDescent="0.3">
      <c r="A2953" s="8">
        <f t="shared" si="46"/>
        <v>40999.729166659512</v>
      </c>
      <c r="B2953" s="51">
        <v>871</v>
      </c>
      <c r="C2953" s="51">
        <v>113</v>
      </c>
      <c r="D2953" s="52">
        <v>19.899999999999999</v>
      </c>
    </row>
    <row r="2954" spans="1:4" s="9" customFormat="1" x14ac:dyDescent="0.3">
      <c r="A2954" s="8">
        <f t="shared" si="46"/>
        <v>40999.739583326176</v>
      </c>
      <c r="B2954" s="51">
        <v>903</v>
      </c>
      <c r="C2954" s="51">
        <v>110</v>
      </c>
      <c r="D2954" s="52">
        <v>19.7</v>
      </c>
    </row>
    <row r="2955" spans="1:4" s="9" customFormat="1" x14ac:dyDescent="0.3">
      <c r="A2955" s="8">
        <f t="shared" si="46"/>
        <v>40999.74999999284</v>
      </c>
      <c r="B2955" s="51">
        <v>865</v>
      </c>
      <c r="C2955" s="51">
        <v>111</v>
      </c>
      <c r="D2955" s="52">
        <v>19.7</v>
      </c>
    </row>
    <row r="2956" spans="1:4" s="9" customFormat="1" x14ac:dyDescent="0.3">
      <c r="A2956" s="8">
        <f t="shared" si="46"/>
        <v>40999.760416659505</v>
      </c>
      <c r="B2956" s="51">
        <v>930</v>
      </c>
      <c r="C2956" s="51">
        <v>110</v>
      </c>
      <c r="D2956" s="52">
        <v>19.3</v>
      </c>
    </row>
    <row r="2957" spans="1:4" s="9" customFormat="1" x14ac:dyDescent="0.3">
      <c r="A2957" s="8">
        <f t="shared" si="46"/>
        <v>40999.770833326169</v>
      </c>
      <c r="B2957" s="51">
        <v>892</v>
      </c>
      <c r="C2957" s="51">
        <v>111</v>
      </c>
      <c r="D2957" s="52">
        <v>19.3</v>
      </c>
    </row>
    <row r="2958" spans="1:4" s="9" customFormat="1" x14ac:dyDescent="0.3">
      <c r="A2958" s="8">
        <f t="shared" si="46"/>
        <v>40999.781249992833</v>
      </c>
      <c r="B2958" s="51">
        <v>910</v>
      </c>
      <c r="C2958" s="51">
        <v>110</v>
      </c>
      <c r="D2958" s="52">
        <v>19.399999999999999</v>
      </c>
    </row>
    <row r="2959" spans="1:4" s="9" customFormat="1" x14ac:dyDescent="0.3">
      <c r="A2959" s="8">
        <f t="shared" si="46"/>
        <v>40999.791666659497</v>
      </c>
      <c r="B2959" s="51">
        <v>926</v>
      </c>
      <c r="C2959" s="51">
        <v>110</v>
      </c>
      <c r="D2959" s="52">
        <v>19</v>
      </c>
    </row>
    <row r="2960" spans="1:4" s="9" customFormat="1" x14ac:dyDescent="0.3">
      <c r="A2960" s="8">
        <f t="shared" si="46"/>
        <v>40999.802083326162</v>
      </c>
      <c r="B2960" s="51">
        <v>886</v>
      </c>
      <c r="C2960" s="51">
        <v>112</v>
      </c>
      <c r="D2960" s="52">
        <v>19</v>
      </c>
    </row>
    <row r="2961" spans="1:4" s="9" customFormat="1" x14ac:dyDescent="0.3">
      <c r="A2961" s="8">
        <f t="shared" si="46"/>
        <v>40999.812499992826</v>
      </c>
      <c r="B2961" s="51">
        <v>897</v>
      </c>
      <c r="C2961" s="51">
        <v>110</v>
      </c>
      <c r="D2961" s="52">
        <v>18.899999999999999</v>
      </c>
    </row>
    <row r="2962" spans="1:4" s="9" customFormat="1" x14ac:dyDescent="0.3">
      <c r="A2962" s="8">
        <f t="shared" si="46"/>
        <v>40999.82291665949</v>
      </c>
      <c r="B2962" s="51">
        <v>917</v>
      </c>
      <c r="C2962" s="51">
        <v>110</v>
      </c>
      <c r="D2962" s="52">
        <v>18.7</v>
      </c>
    </row>
    <row r="2963" spans="1:4" s="9" customFormat="1" x14ac:dyDescent="0.3">
      <c r="A2963" s="8">
        <f t="shared" si="46"/>
        <v>40999.833333326154</v>
      </c>
      <c r="B2963" s="51">
        <v>891</v>
      </c>
      <c r="C2963" s="51">
        <v>111</v>
      </c>
      <c r="D2963" s="52">
        <v>19</v>
      </c>
    </row>
    <row r="2964" spans="1:4" s="9" customFormat="1" x14ac:dyDescent="0.3">
      <c r="A2964" s="8">
        <f t="shared" si="46"/>
        <v>40999.843749992819</v>
      </c>
      <c r="B2964" s="51">
        <v>923</v>
      </c>
      <c r="C2964" s="51">
        <v>109</v>
      </c>
      <c r="D2964" s="52">
        <v>18.7</v>
      </c>
    </row>
    <row r="2965" spans="1:4" s="9" customFormat="1" x14ac:dyDescent="0.3">
      <c r="A2965" s="8">
        <f t="shared" si="46"/>
        <v>40999.854166659483</v>
      </c>
      <c r="B2965" s="51">
        <v>889</v>
      </c>
      <c r="C2965" s="51">
        <v>110</v>
      </c>
      <c r="D2965" s="52">
        <v>18.8</v>
      </c>
    </row>
    <row r="2966" spans="1:4" s="9" customFormat="1" x14ac:dyDescent="0.3">
      <c r="A2966" s="8">
        <f t="shared" si="46"/>
        <v>40999.864583326147</v>
      </c>
      <c r="B2966" s="51">
        <v>906</v>
      </c>
      <c r="C2966" s="51">
        <v>110</v>
      </c>
      <c r="D2966" s="52">
        <v>19</v>
      </c>
    </row>
    <row r="2967" spans="1:4" s="9" customFormat="1" x14ac:dyDescent="0.3">
      <c r="A2967" s="8">
        <f t="shared" si="46"/>
        <v>40999.874999992811</v>
      </c>
      <c r="B2967" s="51">
        <v>908</v>
      </c>
      <c r="C2967" s="51">
        <v>110</v>
      </c>
      <c r="D2967" s="52">
        <v>18.7</v>
      </c>
    </row>
    <row r="2968" spans="1:4" s="9" customFormat="1" x14ac:dyDescent="0.3">
      <c r="A2968" s="8">
        <f t="shared" si="46"/>
        <v>40999.885416659476</v>
      </c>
      <c r="B2968" s="51">
        <v>897</v>
      </c>
      <c r="C2968" s="51">
        <v>110</v>
      </c>
      <c r="D2968" s="52">
        <v>18.7</v>
      </c>
    </row>
    <row r="2969" spans="1:4" s="9" customFormat="1" x14ac:dyDescent="0.3">
      <c r="A2969" s="8">
        <f t="shared" si="46"/>
        <v>40999.89583332614</v>
      </c>
      <c r="B2969" s="51">
        <v>909</v>
      </c>
      <c r="C2969" s="51">
        <v>110</v>
      </c>
      <c r="D2969" s="52">
        <v>18.7</v>
      </c>
    </row>
    <row r="2970" spans="1:4" s="9" customFormat="1" x14ac:dyDescent="0.3">
      <c r="A2970" s="8">
        <f t="shared" si="46"/>
        <v>40999.906249992804</v>
      </c>
      <c r="B2970" s="51">
        <v>896</v>
      </c>
      <c r="C2970" s="51">
        <v>110</v>
      </c>
      <c r="D2970" s="52">
        <v>18.600000000000001</v>
      </c>
    </row>
    <row r="2971" spans="1:4" s="9" customFormat="1" x14ac:dyDescent="0.3">
      <c r="A2971" s="8">
        <f t="shared" si="46"/>
        <v>40999.916666659468</v>
      </c>
      <c r="B2971" s="51">
        <v>898</v>
      </c>
      <c r="C2971" s="51">
        <v>112</v>
      </c>
      <c r="D2971" s="52">
        <v>18.7</v>
      </c>
    </row>
    <row r="2972" spans="1:4" s="9" customFormat="1" x14ac:dyDescent="0.3">
      <c r="A2972" s="8">
        <f t="shared" si="46"/>
        <v>40999.927083326133</v>
      </c>
      <c r="B2972" s="51">
        <v>900</v>
      </c>
      <c r="C2972" s="51">
        <v>111</v>
      </c>
      <c r="D2972" s="52">
        <v>18.5</v>
      </c>
    </row>
    <row r="2973" spans="1:4" s="9" customFormat="1" x14ac:dyDescent="0.3">
      <c r="A2973" s="8">
        <f t="shared" si="46"/>
        <v>40999.937499992797</v>
      </c>
      <c r="B2973" s="51">
        <v>816</v>
      </c>
      <c r="C2973" s="51">
        <v>110</v>
      </c>
      <c r="D2973" s="52">
        <v>18.899999999999999</v>
      </c>
    </row>
    <row r="2974" spans="1:4" s="9" customFormat="1" x14ac:dyDescent="0.3">
      <c r="A2974" s="8">
        <f t="shared" si="46"/>
        <v>40999.947916659461</v>
      </c>
      <c r="B2974" s="51">
        <v>927</v>
      </c>
      <c r="C2974" s="51">
        <v>109</v>
      </c>
      <c r="D2974" s="52">
        <v>18.5</v>
      </c>
    </row>
    <row r="2975" spans="1:4" s="9" customFormat="1" x14ac:dyDescent="0.3">
      <c r="A2975" s="8">
        <f t="shared" si="46"/>
        <v>40999.958333326125</v>
      </c>
      <c r="B2975" s="51">
        <v>905</v>
      </c>
      <c r="C2975" s="51">
        <v>110</v>
      </c>
      <c r="D2975" s="52">
        <v>18.7</v>
      </c>
    </row>
    <row r="2976" spans="1:4" s="9" customFormat="1" x14ac:dyDescent="0.3">
      <c r="A2976" s="8">
        <f t="shared" si="46"/>
        <v>40999.96874999279</v>
      </c>
      <c r="B2976" s="51">
        <v>957</v>
      </c>
      <c r="C2976" s="51">
        <v>110</v>
      </c>
      <c r="D2976" s="52">
        <v>18.5</v>
      </c>
    </row>
    <row r="2977" spans="1:4" s="9" customFormat="1" x14ac:dyDescent="0.3">
      <c r="A2977" s="8">
        <f t="shared" si="46"/>
        <v>40999.979166659454</v>
      </c>
      <c r="B2977" s="51">
        <v>869</v>
      </c>
      <c r="C2977" s="51">
        <v>110</v>
      </c>
      <c r="D2977" s="52">
        <v>18.600000000000001</v>
      </c>
    </row>
    <row r="2978" spans="1:4" s="9" customFormat="1" ht="15" thickBot="1" x14ac:dyDescent="0.35">
      <c r="A2978" s="4">
        <f t="shared" si="46"/>
        <v>40999.989583326118</v>
      </c>
      <c r="B2978" s="53">
        <v>930</v>
      </c>
      <c r="C2978" s="53">
        <v>110</v>
      </c>
      <c r="D2978" s="54">
        <v>18.5</v>
      </c>
    </row>
    <row r="2979" spans="1:4" ht="15" thickTop="1" x14ac:dyDescent="0.3"/>
    <row r="2980" spans="1:4" x14ac:dyDescent="0.3">
      <c r="A2980" s="11" t="s">
        <v>9</v>
      </c>
      <c r="B2980" s="10">
        <f>SUM(B3:B2978)/COUNTIF(B3:B2978,"&gt;25")</f>
        <v>837.83745733788396</v>
      </c>
      <c r="C2980" s="10">
        <f>SUM(C3:C2978)/COUNTIF(C3:C2978,"&gt;0")</f>
        <v>127.97194570135747</v>
      </c>
      <c r="D2980" s="2">
        <f>SUM(D3:D2978)/COUNTIF(D3:D2978,"&gt;0")</f>
        <v>20.839818548387068</v>
      </c>
    </row>
    <row r="2982" spans="1:4" x14ac:dyDescent="0.3">
      <c r="A2982" s="66" t="s">
        <v>10</v>
      </c>
    </row>
    <row r="2983" spans="1:4" x14ac:dyDescent="0.3">
      <c r="A2983" s="67" t="s">
        <v>23</v>
      </c>
    </row>
    <row r="2984" spans="1:4" x14ac:dyDescent="0.3">
      <c r="A2984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F101"/>
  <sheetViews>
    <sheetView workbookViewId="0">
      <pane xSplit="1" ySplit="2" topLeftCell="B63" activePane="bottomRight" state="frozen"/>
      <selection sqref="A1:A2"/>
      <selection pane="topRight" sqref="A1:A2"/>
      <selection pane="bottomLeft" sqref="A1:A2"/>
      <selection pane="bottomRight" activeCell="D97" sqref="D97"/>
    </sheetView>
  </sheetViews>
  <sheetFormatPr baseColWidth="10" defaultColWidth="11.44140625" defaultRowHeight="14.4" x14ac:dyDescent="0.3"/>
  <cols>
    <col min="1" max="1" width="13.88671875" style="1" customWidth="1"/>
    <col min="2" max="5" width="19.5546875" style="14" customWidth="1"/>
    <col min="6" max="16384" width="11.44140625" style="14"/>
  </cols>
  <sheetData>
    <row r="1" spans="1:6" s="15" customFormat="1" ht="26.4" x14ac:dyDescent="0.25">
      <c r="A1" s="124" t="s">
        <v>0</v>
      </c>
      <c r="B1" s="62" t="s">
        <v>1</v>
      </c>
      <c r="C1" s="62" t="s">
        <v>2</v>
      </c>
      <c r="D1" s="62" t="s">
        <v>3</v>
      </c>
      <c r="E1" s="62" t="s">
        <v>5</v>
      </c>
      <c r="F1" s="65"/>
    </row>
    <row r="2" spans="1:6" s="15" customFormat="1" ht="15" thickBot="1" x14ac:dyDescent="0.3">
      <c r="A2" s="124"/>
      <c r="B2" s="64" t="s">
        <v>6</v>
      </c>
      <c r="C2" s="64" t="s">
        <v>7</v>
      </c>
      <c r="D2" s="64" t="s">
        <v>8</v>
      </c>
      <c r="E2" s="63" t="s">
        <v>4</v>
      </c>
      <c r="F2" s="65"/>
    </row>
    <row r="3" spans="1:6" ht="15" thickTop="1" x14ac:dyDescent="0.3">
      <c r="A3" s="7">
        <v>40969.260416666664</v>
      </c>
      <c r="B3" s="48">
        <v>21.9</v>
      </c>
      <c r="C3" s="55">
        <v>16.2</v>
      </c>
      <c r="D3" s="55">
        <v>21.4</v>
      </c>
      <c r="E3" s="58">
        <f>IF(B3,IF(OR(AND(C3&lt;D3,B3&lt;D3),AND(C3&gt;D3,B3&gt;D3)),1,(C3-D3)/(C3-B3)),1)</f>
        <v>0.91228070175438591</v>
      </c>
      <c r="F3" s="61"/>
    </row>
    <row r="4" spans="1:6" x14ac:dyDescent="0.3">
      <c r="A4" s="8">
        <f>A3+8/24</f>
        <v>40969.59375</v>
      </c>
      <c r="B4" s="50">
        <v>21.9</v>
      </c>
      <c r="C4" s="56">
        <v>16.2</v>
      </c>
      <c r="D4" s="56">
        <v>21.4</v>
      </c>
      <c r="E4" s="59">
        <f t="shared" ref="E4:E67" si="0">IF(B4,IF(OR(AND(C4&lt;D4,B4&lt;D4),AND(C4&gt;D4,B4&gt;D4)),1,(C4-D4)/(C4-B4)),1)</f>
        <v>0.91228070175438591</v>
      </c>
      <c r="F4" s="61"/>
    </row>
    <row r="5" spans="1:6" x14ac:dyDescent="0.3">
      <c r="A5" s="8">
        <f t="shared" ref="A5:A68" si="1">A4+8/24</f>
        <v>40969.927083333336</v>
      </c>
      <c r="B5" s="50">
        <v>19.7</v>
      </c>
      <c r="C5" s="56">
        <v>10.199999999999999</v>
      </c>
      <c r="D5" s="56">
        <v>19.5</v>
      </c>
      <c r="E5" s="59">
        <f t="shared" si="0"/>
        <v>0.97894736842105268</v>
      </c>
      <c r="F5" s="61"/>
    </row>
    <row r="6" spans="1:6" x14ac:dyDescent="0.3">
      <c r="A6" s="8">
        <f t="shared" si="1"/>
        <v>40970.260416666672</v>
      </c>
      <c r="B6" s="50">
        <v>19.100000000000001</v>
      </c>
      <c r="C6" s="56">
        <v>53.7</v>
      </c>
      <c r="D6" s="56">
        <v>20.6</v>
      </c>
      <c r="E6" s="59">
        <f t="shared" si="0"/>
        <v>0.95664739884393069</v>
      </c>
      <c r="F6" s="61"/>
    </row>
    <row r="7" spans="1:6" x14ac:dyDescent="0.3">
      <c r="A7" s="8">
        <f t="shared" si="1"/>
        <v>40970.593750000007</v>
      </c>
      <c r="B7" s="50">
        <v>22.3</v>
      </c>
      <c r="C7" s="56">
        <v>31.6</v>
      </c>
      <c r="D7" s="56">
        <v>14.9</v>
      </c>
      <c r="E7" s="59">
        <f t="shared" si="0"/>
        <v>1</v>
      </c>
      <c r="F7" s="61"/>
    </row>
    <row r="8" spans="1:6" x14ac:dyDescent="0.3">
      <c r="A8" s="8">
        <f t="shared" si="1"/>
        <v>40970.927083333343</v>
      </c>
      <c r="B8" s="50">
        <v>23.1</v>
      </c>
      <c r="C8" s="56">
        <v>27.4</v>
      </c>
      <c r="D8" s="56">
        <v>16.3</v>
      </c>
      <c r="E8" s="59">
        <f t="shared" si="0"/>
        <v>1</v>
      </c>
      <c r="F8" s="61"/>
    </row>
    <row r="9" spans="1:6" x14ac:dyDescent="0.3">
      <c r="A9" s="8">
        <f t="shared" si="1"/>
        <v>40971.260416666679</v>
      </c>
      <c r="B9" s="50">
        <v>24.4</v>
      </c>
      <c r="C9" s="56">
        <v>28.1</v>
      </c>
      <c r="D9" s="56">
        <v>15.6</v>
      </c>
      <c r="E9" s="59">
        <f t="shared" si="0"/>
        <v>1</v>
      </c>
      <c r="F9" s="61"/>
    </row>
    <row r="10" spans="1:6" x14ac:dyDescent="0.3">
      <c r="A10" s="8">
        <f t="shared" si="1"/>
        <v>40971.593750000015</v>
      </c>
      <c r="B10" s="50">
        <v>23.3</v>
      </c>
      <c r="C10" s="56">
        <v>48.7</v>
      </c>
      <c r="D10" s="56">
        <v>23.8</v>
      </c>
      <c r="E10" s="59">
        <f t="shared" si="0"/>
        <v>0.98031496062992129</v>
      </c>
      <c r="F10" s="61"/>
    </row>
    <row r="11" spans="1:6" x14ac:dyDescent="0.3">
      <c r="A11" s="8">
        <f t="shared" si="1"/>
        <v>40971.92708333335</v>
      </c>
      <c r="B11" s="50">
        <v>15.4</v>
      </c>
      <c r="C11" s="56">
        <v>33.4</v>
      </c>
      <c r="D11" s="56">
        <v>14.5</v>
      </c>
      <c r="E11" s="59">
        <f t="shared" si="0"/>
        <v>1</v>
      </c>
      <c r="F11" s="61"/>
    </row>
    <row r="12" spans="1:6" x14ac:dyDescent="0.3">
      <c r="A12" s="8">
        <f t="shared" si="1"/>
        <v>40972.260416666686</v>
      </c>
      <c r="B12" s="50">
        <v>27.3</v>
      </c>
      <c r="C12" s="56">
        <v>44.9</v>
      </c>
      <c r="D12" s="56">
        <v>27.2</v>
      </c>
      <c r="E12" s="59">
        <f t="shared" si="0"/>
        <v>1</v>
      </c>
      <c r="F12" s="61"/>
    </row>
    <row r="13" spans="1:6" x14ac:dyDescent="0.3">
      <c r="A13" s="8">
        <f t="shared" si="1"/>
        <v>40972.593750000022</v>
      </c>
      <c r="B13" s="50">
        <v>21.9</v>
      </c>
      <c r="C13" s="56">
        <v>46.2</v>
      </c>
      <c r="D13" s="56">
        <v>22.6</v>
      </c>
      <c r="E13" s="59">
        <f t="shared" si="0"/>
        <v>0.97119341563785999</v>
      </c>
      <c r="F13" s="61"/>
    </row>
    <row r="14" spans="1:6" x14ac:dyDescent="0.3">
      <c r="A14" s="8">
        <f t="shared" si="1"/>
        <v>40972.927083333358</v>
      </c>
      <c r="B14" s="50">
        <v>14.8</v>
      </c>
      <c r="C14" s="56">
        <v>30.2</v>
      </c>
      <c r="D14" s="56">
        <v>16.8</v>
      </c>
      <c r="E14" s="59">
        <f t="shared" si="0"/>
        <v>0.87012987012987009</v>
      </c>
      <c r="F14" s="61"/>
    </row>
    <row r="15" spans="1:6" x14ac:dyDescent="0.3">
      <c r="A15" s="8">
        <f t="shared" si="1"/>
        <v>40973.260416666693</v>
      </c>
      <c r="B15" s="50">
        <v>23.9</v>
      </c>
      <c r="C15" s="56">
        <v>52.4</v>
      </c>
      <c r="D15" s="56">
        <v>24.1</v>
      </c>
      <c r="E15" s="59">
        <f t="shared" si="0"/>
        <v>0.99298245614035074</v>
      </c>
      <c r="F15" s="61"/>
    </row>
    <row r="16" spans="1:6" x14ac:dyDescent="0.3">
      <c r="A16" s="8">
        <f t="shared" si="1"/>
        <v>40973.593750000029</v>
      </c>
      <c r="B16" s="50">
        <v>39.200000000000003</v>
      </c>
      <c r="C16" s="56">
        <v>41.1</v>
      </c>
      <c r="D16" s="56">
        <v>23.4</v>
      </c>
      <c r="E16" s="59">
        <f t="shared" si="0"/>
        <v>1</v>
      </c>
      <c r="F16" s="61"/>
    </row>
    <row r="17" spans="1:6" x14ac:dyDescent="0.3">
      <c r="A17" s="8">
        <f t="shared" si="1"/>
        <v>40973.927083333365</v>
      </c>
      <c r="B17" s="50"/>
      <c r="C17" s="56"/>
      <c r="D17" s="56"/>
      <c r="E17" s="59">
        <f t="shared" si="0"/>
        <v>1</v>
      </c>
      <c r="F17" s="61"/>
    </row>
    <row r="18" spans="1:6" x14ac:dyDescent="0.3">
      <c r="A18" s="8">
        <f t="shared" si="1"/>
        <v>40974.260416666701</v>
      </c>
      <c r="B18" s="50">
        <v>27.2</v>
      </c>
      <c r="C18" s="56">
        <v>47.6</v>
      </c>
      <c r="D18" s="56">
        <v>27.6</v>
      </c>
      <c r="E18" s="59">
        <f t="shared" si="0"/>
        <v>0.98039215686274495</v>
      </c>
      <c r="F18" s="61"/>
    </row>
    <row r="19" spans="1:6" x14ac:dyDescent="0.3">
      <c r="A19" s="8">
        <f t="shared" si="1"/>
        <v>40974.593750000036</v>
      </c>
      <c r="B19" s="50">
        <v>23.3</v>
      </c>
      <c r="C19" s="56">
        <v>43.7</v>
      </c>
      <c r="D19" s="56">
        <v>23.6</v>
      </c>
      <c r="E19" s="59">
        <f t="shared" si="0"/>
        <v>0.98529411764705876</v>
      </c>
      <c r="F19" s="61"/>
    </row>
    <row r="20" spans="1:6" x14ac:dyDescent="0.3">
      <c r="A20" s="8">
        <f t="shared" si="1"/>
        <v>40974.927083333372</v>
      </c>
      <c r="B20" s="50">
        <v>33.4</v>
      </c>
      <c r="C20" s="56">
        <v>34</v>
      </c>
      <c r="D20" s="56">
        <v>30.8</v>
      </c>
      <c r="E20" s="59">
        <f t="shared" si="0"/>
        <v>1</v>
      </c>
      <c r="F20" s="61"/>
    </row>
    <row r="21" spans="1:6" x14ac:dyDescent="0.3">
      <c r="A21" s="8">
        <f t="shared" si="1"/>
        <v>40975.260416666708</v>
      </c>
      <c r="B21" s="50"/>
      <c r="C21" s="56"/>
      <c r="D21" s="56"/>
      <c r="E21" s="59">
        <f t="shared" si="0"/>
        <v>1</v>
      </c>
      <c r="F21" s="61"/>
    </row>
    <row r="22" spans="1:6" x14ac:dyDescent="0.3">
      <c r="A22" s="8">
        <f t="shared" si="1"/>
        <v>40975.593750000044</v>
      </c>
      <c r="B22" s="50">
        <v>26.7</v>
      </c>
      <c r="C22" s="56">
        <v>36</v>
      </c>
      <c r="D22" s="56">
        <v>25</v>
      </c>
      <c r="E22" s="59">
        <f t="shared" si="0"/>
        <v>1</v>
      </c>
      <c r="F22" s="61"/>
    </row>
    <row r="23" spans="1:6" x14ac:dyDescent="0.3">
      <c r="A23" s="8">
        <f t="shared" si="1"/>
        <v>40975.927083333379</v>
      </c>
      <c r="B23" s="50">
        <v>25</v>
      </c>
      <c r="C23" s="56">
        <v>47.1</v>
      </c>
      <c r="D23" s="56">
        <v>25.3</v>
      </c>
      <c r="E23" s="59">
        <f t="shared" si="0"/>
        <v>0.98642533936651577</v>
      </c>
      <c r="F23" s="61"/>
    </row>
    <row r="24" spans="1:6" x14ac:dyDescent="0.3">
      <c r="A24" s="8">
        <f t="shared" si="1"/>
        <v>40976.260416666715</v>
      </c>
      <c r="B24" s="50">
        <v>22</v>
      </c>
      <c r="C24" s="56">
        <v>44.5</v>
      </c>
      <c r="D24" s="56">
        <v>22.3</v>
      </c>
      <c r="E24" s="59">
        <f t="shared" si="0"/>
        <v>0.98666666666666658</v>
      </c>
      <c r="F24" s="61"/>
    </row>
    <row r="25" spans="1:6" x14ac:dyDescent="0.3">
      <c r="A25" s="8">
        <f t="shared" si="1"/>
        <v>40976.593750000051</v>
      </c>
      <c r="B25" s="50">
        <v>22</v>
      </c>
      <c r="C25" s="56">
        <v>41.1</v>
      </c>
      <c r="D25" s="56">
        <v>22.4</v>
      </c>
      <c r="E25" s="59">
        <f t="shared" si="0"/>
        <v>0.97905759162303674</v>
      </c>
      <c r="F25" s="61"/>
    </row>
    <row r="26" spans="1:6" x14ac:dyDescent="0.3">
      <c r="A26" s="8">
        <f t="shared" si="1"/>
        <v>40976.927083333387</v>
      </c>
      <c r="B26" s="50">
        <v>20.2</v>
      </c>
      <c r="C26" s="56">
        <v>41.3</v>
      </c>
      <c r="D26" s="56">
        <v>20.8</v>
      </c>
      <c r="E26" s="59">
        <f t="shared" si="0"/>
        <v>0.97156398104265396</v>
      </c>
      <c r="F26" s="61"/>
    </row>
    <row r="27" spans="1:6" x14ac:dyDescent="0.3">
      <c r="A27" s="8">
        <f t="shared" si="1"/>
        <v>40977.260416666722</v>
      </c>
      <c r="B27" s="50">
        <v>19.899999999999999</v>
      </c>
      <c r="C27" s="56">
        <v>40.9</v>
      </c>
      <c r="D27" s="56">
        <v>19.5</v>
      </c>
      <c r="E27" s="59">
        <f t="shared" si="0"/>
        <v>1</v>
      </c>
      <c r="F27" s="61"/>
    </row>
    <row r="28" spans="1:6" x14ac:dyDescent="0.3">
      <c r="A28" s="8">
        <f t="shared" si="1"/>
        <v>40977.593750000058</v>
      </c>
      <c r="B28" s="50">
        <v>17.899999999999999</v>
      </c>
      <c r="C28" s="56">
        <v>40</v>
      </c>
      <c r="D28" s="56">
        <v>18.3</v>
      </c>
      <c r="E28" s="59">
        <f t="shared" si="0"/>
        <v>0.98190045248868774</v>
      </c>
      <c r="F28" s="61"/>
    </row>
    <row r="29" spans="1:6" x14ac:dyDescent="0.3">
      <c r="A29" s="8">
        <f t="shared" si="1"/>
        <v>40977.927083333394</v>
      </c>
      <c r="B29" s="50"/>
      <c r="C29" s="56"/>
      <c r="D29" s="56"/>
      <c r="E29" s="59">
        <f t="shared" si="0"/>
        <v>1</v>
      </c>
      <c r="F29" s="61"/>
    </row>
    <row r="30" spans="1:6" x14ac:dyDescent="0.3">
      <c r="A30" s="8">
        <f t="shared" si="1"/>
        <v>40978.26041666673</v>
      </c>
      <c r="B30" s="50"/>
      <c r="C30" s="56"/>
      <c r="D30" s="56"/>
      <c r="E30" s="59">
        <f t="shared" si="0"/>
        <v>1</v>
      </c>
      <c r="F30" s="61"/>
    </row>
    <row r="31" spans="1:6" x14ac:dyDescent="0.3">
      <c r="A31" s="8">
        <f t="shared" si="1"/>
        <v>40978.593750000065</v>
      </c>
      <c r="B31" s="50">
        <v>17.3</v>
      </c>
      <c r="C31" s="56">
        <v>38</v>
      </c>
      <c r="D31" s="56">
        <v>17.7</v>
      </c>
      <c r="E31" s="59">
        <f t="shared" si="0"/>
        <v>0.98067632850241548</v>
      </c>
      <c r="F31" s="61"/>
    </row>
    <row r="32" spans="1:6" x14ac:dyDescent="0.3">
      <c r="A32" s="8">
        <f t="shared" si="1"/>
        <v>40978.927083333401</v>
      </c>
      <c r="B32" s="50">
        <v>16.8</v>
      </c>
      <c r="C32" s="56">
        <v>36.9</v>
      </c>
      <c r="D32" s="56">
        <v>16.899999999999999</v>
      </c>
      <c r="E32" s="59">
        <f t="shared" si="0"/>
        <v>0.99502487562189068</v>
      </c>
      <c r="F32" s="61"/>
    </row>
    <row r="33" spans="1:6" x14ac:dyDescent="0.3">
      <c r="A33" s="8">
        <f t="shared" si="1"/>
        <v>40979.260416666737</v>
      </c>
      <c r="B33" s="50">
        <v>16.8</v>
      </c>
      <c r="C33" s="56">
        <v>36.9</v>
      </c>
      <c r="D33" s="56">
        <v>16.899999999999999</v>
      </c>
      <c r="E33" s="59">
        <f t="shared" si="0"/>
        <v>0.99502487562189068</v>
      </c>
      <c r="F33" s="61"/>
    </row>
    <row r="34" spans="1:6" x14ac:dyDescent="0.3">
      <c r="A34" s="8">
        <f t="shared" si="1"/>
        <v>40979.593750000073</v>
      </c>
      <c r="B34" s="50">
        <v>16.399999999999999</v>
      </c>
      <c r="C34" s="56">
        <v>35.5</v>
      </c>
      <c r="D34" s="56">
        <v>17</v>
      </c>
      <c r="E34" s="59">
        <f t="shared" si="0"/>
        <v>0.96858638743455494</v>
      </c>
      <c r="F34" s="61"/>
    </row>
    <row r="35" spans="1:6" x14ac:dyDescent="0.3">
      <c r="A35" s="8">
        <f t="shared" si="1"/>
        <v>40979.927083333409</v>
      </c>
      <c r="B35" s="50">
        <v>15.9</v>
      </c>
      <c r="C35" s="56">
        <v>35.6</v>
      </c>
      <c r="D35" s="56">
        <v>16.7</v>
      </c>
      <c r="E35" s="59">
        <f t="shared" si="0"/>
        <v>0.95939086294416243</v>
      </c>
      <c r="F35" s="61"/>
    </row>
    <row r="36" spans="1:6" x14ac:dyDescent="0.3">
      <c r="A36" s="8">
        <f t="shared" si="1"/>
        <v>40980.260416666744</v>
      </c>
      <c r="B36" s="50">
        <v>15.9</v>
      </c>
      <c r="C36" s="56">
        <v>35.6</v>
      </c>
      <c r="D36" s="56">
        <v>17.3</v>
      </c>
      <c r="E36" s="59">
        <f t="shared" si="0"/>
        <v>0.92893401015228416</v>
      </c>
      <c r="F36" s="61"/>
    </row>
    <row r="37" spans="1:6" x14ac:dyDescent="0.3">
      <c r="A37" s="8">
        <f t="shared" si="1"/>
        <v>40980.59375000008</v>
      </c>
      <c r="B37" s="50">
        <v>15.9</v>
      </c>
      <c r="C37" s="56">
        <v>35.6</v>
      </c>
      <c r="D37" s="56">
        <v>17.3</v>
      </c>
      <c r="E37" s="59">
        <f t="shared" si="0"/>
        <v>0.92893401015228416</v>
      </c>
      <c r="F37" s="61"/>
    </row>
    <row r="38" spans="1:6" x14ac:dyDescent="0.3">
      <c r="A38" s="8">
        <f t="shared" si="1"/>
        <v>40980.927083333416</v>
      </c>
      <c r="B38" s="50">
        <v>15.9</v>
      </c>
      <c r="C38" s="56">
        <v>35.6</v>
      </c>
      <c r="D38" s="56">
        <v>17.3</v>
      </c>
      <c r="E38" s="59">
        <f t="shared" si="0"/>
        <v>0.92893401015228416</v>
      </c>
      <c r="F38" s="61"/>
    </row>
    <row r="39" spans="1:6" x14ac:dyDescent="0.3">
      <c r="A39" s="8">
        <f t="shared" si="1"/>
        <v>40981.260416666752</v>
      </c>
      <c r="B39" s="50">
        <v>15.9</v>
      </c>
      <c r="C39" s="56">
        <v>35.6</v>
      </c>
      <c r="D39" s="56">
        <v>17.3</v>
      </c>
      <c r="E39" s="59">
        <f t="shared" si="0"/>
        <v>0.92893401015228416</v>
      </c>
      <c r="F39" s="61"/>
    </row>
    <row r="40" spans="1:6" x14ac:dyDescent="0.3">
      <c r="A40" s="8">
        <f t="shared" si="1"/>
        <v>40981.593750000087</v>
      </c>
      <c r="B40" s="50">
        <v>15.6</v>
      </c>
      <c r="C40" s="56">
        <v>34</v>
      </c>
      <c r="D40" s="56">
        <v>15.6</v>
      </c>
      <c r="E40" s="59">
        <f t="shared" si="0"/>
        <v>1</v>
      </c>
      <c r="F40" s="61"/>
    </row>
    <row r="41" spans="1:6" x14ac:dyDescent="0.3">
      <c r="A41" s="8">
        <f t="shared" si="1"/>
        <v>40981.927083333423</v>
      </c>
      <c r="B41" s="50">
        <v>15.6</v>
      </c>
      <c r="C41" s="56">
        <v>34</v>
      </c>
      <c r="D41" s="56">
        <v>15.6</v>
      </c>
      <c r="E41" s="59">
        <f t="shared" si="0"/>
        <v>1</v>
      </c>
      <c r="F41" s="61"/>
    </row>
    <row r="42" spans="1:6" x14ac:dyDescent="0.3">
      <c r="A42" s="8">
        <f t="shared" si="1"/>
        <v>40982.260416666759</v>
      </c>
      <c r="B42" s="50">
        <v>15.6</v>
      </c>
      <c r="C42" s="56">
        <v>34</v>
      </c>
      <c r="D42" s="56">
        <v>15.6</v>
      </c>
      <c r="E42" s="59">
        <f t="shared" si="0"/>
        <v>1</v>
      </c>
      <c r="F42" s="61"/>
    </row>
    <row r="43" spans="1:6" x14ac:dyDescent="0.3">
      <c r="A43" s="8">
        <f t="shared" si="1"/>
        <v>40982.593750000095</v>
      </c>
      <c r="B43" s="50">
        <v>17.8</v>
      </c>
      <c r="C43" s="56">
        <v>21.5</v>
      </c>
      <c r="D43" s="56">
        <v>16.399999999999999</v>
      </c>
      <c r="E43" s="59">
        <f t="shared" si="0"/>
        <v>1</v>
      </c>
      <c r="F43" s="61"/>
    </row>
    <row r="44" spans="1:6" x14ac:dyDescent="0.3">
      <c r="A44" s="8">
        <f t="shared" si="1"/>
        <v>40982.92708333343</v>
      </c>
      <c r="B44" s="50">
        <v>17.8</v>
      </c>
      <c r="C44" s="56">
        <v>21.5</v>
      </c>
      <c r="D44" s="56">
        <v>16.399999999999999</v>
      </c>
      <c r="E44" s="59">
        <f t="shared" si="0"/>
        <v>1</v>
      </c>
      <c r="F44" s="61"/>
    </row>
    <row r="45" spans="1:6" x14ac:dyDescent="0.3">
      <c r="A45" s="8">
        <f t="shared" si="1"/>
        <v>40983.260416666766</v>
      </c>
      <c r="B45" s="50">
        <v>17.8</v>
      </c>
      <c r="C45" s="56">
        <v>21.5</v>
      </c>
      <c r="D45" s="56">
        <v>16.399999999999999</v>
      </c>
      <c r="E45" s="59">
        <f t="shared" si="0"/>
        <v>1</v>
      </c>
      <c r="F45" s="61"/>
    </row>
    <row r="46" spans="1:6" x14ac:dyDescent="0.3">
      <c r="A46" s="8">
        <f t="shared" si="1"/>
        <v>40983.593750000102</v>
      </c>
      <c r="B46" s="50">
        <v>17.8</v>
      </c>
      <c r="C46" s="56">
        <v>21.5</v>
      </c>
      <c r="D46" s="56">
        <v>16.399999999999999</v>
      </c>
      <c r="E46" s="59">
        <f t="shared" si="0"/>
        <v>1</v>
      </c>
      <c r="F46" s="61"/>
    </row>
    <row r="47" spans="1:6" x14ac:dyDescent="0.3">
      <c r="A47" s="8">
        <f t="shared" si="1"/>
        <v>40983.927083333438</v>
      </c>
      <c r="B47" s="50">
        <v>17.8</v>
      </c>
      <c r="C47" s="56">
        <v>21.5</v>
      </c>
      <c r="D47" s="56">
        <v>16.399999999999999</v>
      </c>
      <c r="E47" s="59">
        <f t="shared" si="0"/>
        <v>1</v>
      </c>
      <c r="F47" s="61"/>
    </row>
    <row r="48" spans="1:6" x14ac:dyDescent="0.3">
      <c r="A48" s="8">
        <f t="shared" si="1"/>
        <v>40984.260416666773</v>
      </c>
      <c r="B48" s="50">
        <v>17.8</v>
      </c>
      <c r="C48" s="56">
        <v>21.5</v>
      </c>
      <c r="D48" s="56">
        <v>16.399999999999999</v>
      </c>
      <c r="E48" s="59">
        <f t="shared" si="0"/>
        <v>1</v>
      </c>
      <c r="F48" s="61"/>
    </row>
    <row r="49" spans="1:6" x14ac:dyDescent="0.3">
      <c r="A49" s="8">
        <f t="shared" si="1"/>
        <v>40984.593750000109</v>
      </c>
      <c r="B49" s="50">
        <v>19.5</v>
      </c>
      <c r="C49" s="56">
        <v>34.799999999999997</v>
      </c>
      <c r="D49" s="56">
        <v>20.100000000000001</v>
      </c>
      <c r="E49" s="59">
        <f t="shared" si="0"/>
        <v>0.96078431372549011</v>
      </c>
      <c r="F49" s="61"/>
    </row>
    <row r="50" spans="1:6" x14ac:dyDescent="0.3">
      <c r="A50" s="8">
        <f t="shared" si="1"/>
        <v>40984.927083333445</v>
      </c>
      <c r="B50" s="50">
        <v>19.5</v>
      </c>
      <c r="C50" s="56">
        <v>34.799999999999997</v>
      </c>
      <c r="D50" s="56">
        <v>20.100000000000001</v>
      </c>
      <c r="E50" s="59">
        <f t="shared" si="0"/>
        <v>0.96078431372549011</v>
      </c>
      <c r="F50" s="61"/>
    </row>
    <row r="51" spans="1:6" x14ac:dyDescent="0.3">
      <c r="A51" s="8">
        <f t="shared" si="1"/>
        <v>40985.260416666781</v>
      </c>
      <c r="B51" s="50">
        <v>16.7</v>
      </c>
      <c r="C51" s="56">
        <v>32.4</v>
      </c>
      <c r="D51" s="56">
        <v>17.2</v>
      </c>
      <c r="E51" s="59">
        <f t="shared" si="0"/>
        <v>0.96815286624203822</v>
      </c>
      <c r="F51" s="61"/>
    </row>
    <row r="52" spans="1:6" x14ac:dyDescent="0.3">
      <c r="A52" s="8">
        <f t="shared" si="1"/>
        <v>40985.593750000116</v>
      </c>
      <c r="B52" s="50">
        <v>16.7</v>
      </c>
      <c r="C52" s="56">
        <v>32.4</v>
      </c>
      <c r="D52" s="56">
        <v>17.2</v>
      </c>
      <c r="E52" s="59">
        <f t="shared" si="0"/>
        <v>0.96815286624203822</v>
      </c>
      <c r="F52" s="61"/>
    </row>
    <row r="53" spans="1:6" x14ac:dyDescent="0.3">
      <c r="A53" s="8">
        <f t="shared" si="1"/>
        <v>40985.927083333452</v>
      </c>
      <c r="B53" s="50">
        <v>16.7</v>
      </c>
      <c r="C53" s="56">
        <v>32.4</v>
      </c>
      <c r="D53" s="56">
        <v>17.2</v>
      </c>
      <c r="E53" s="59">
        <f t="shared" si="0"/>
        <v>0.96815286624203822</v>
      </c>
      <c r="F53" s="61"/>
    </row>
    <row r="54" spans="1:6" x14ac:dyDescent="0.3">
      <c r="A54" s="8">
        <f t="shared" si="1"/>
        <v>40986.260416666788</v>
      </c>
      <c r="B54" s="50">
        <v>22.5</v>
      </c>
      <c r="C54" s="56">
        <v>24</v>
      </c>
      <c r="D54" s="56">
        <v>20.399999999999999</v>
      </c>
      <c r="E54" s="59">
        <f t="shared" si="0"/>
        <v>1</v>
      </c>
      <c r="F54" s="61"/>
    </row>
    <row r="55" spans="1:6" x14ac:dyDescent="0.3">
      <c r="A55" s="8">
        <f t="shared" si="1"/>
        <v>40986.593750000124</v>
      </c>
      <c r="B55" s="50">
        <v>19.8</v>
      </c>
      <c r="C55" s="56">
        <v>34.700000000000003</v>
      </c>
      <c r="D55" s="56">
        <v>20</v>
      </c>
      <c r="E55" s="59">
        <f t="shared" si="0"/>
        <v>0.98657718120805371</v>
      </c>
      <c r="F55" s="61"/>
    </row>
    <row r="56" spans="1:6" x14ac:dyDescent="0.3">
      <c r="A56" s="8">
        <f t="shared" si="1"/>
        <v>40986.927083333459</v>
      </c>
      <c r="B56" s="50">
        <v>19.8</v>
      </c>
      <c r="C56" s="56">
        <v>34.700000000000003</v>
      </c>
      <c r="D56" s="56">
        <v>20</v>
      </c>
      <c r="E56" s="59">
        <f t="shared" si="0"/>
        <v>0.98657718120805371</v>
      </c>
      <c r="F56" s="61"/>
    </row>
    <row r="57" spans="1:6" x14ac:dyDescent="0.3">
      <c r="A57" s="8">
        <f t="shared" si="1"/>
        <v>40987.260416666795</v>
      </c>
      <c r="B57" s="50">
        <v>19.8</v>
      </c>
      <c r="C57" s="56">
        <v>34.700000000000003</v>
      </c>
      <c r="D57" s="56">
        <v>20</v>
      </c>
      <c r="E57" s="59">
        <f t="shared" si="0"/>
        <v>0.98657718120805371</v>
      </c>
      <c r="F57" s="61"/>
    </row>
    <row r="58" spans="1:6" x14ac:dyDescent="0.3">
      <c r="A58" s="8">
        <f t="shared" si="1"/>
        <v>40987.593750000131</v>
      </c>
      <c r="B58" s="50">
        <v>19.8</v>
      </c>
      <c r="C58" s="56">
        <v>34.700000000000003</v>
      </c>
      <c r="D58" s="56">
        <v>20</v>
      </c>
      <c r="E58" s="59">
        <f t="shared" si="0"/>
        <v>0.98657718120805371</v>
      </c>
      <c r="F58" s="61"/>
    </row>
    <row r="59" spans="1:6" x14ac:dyDescent="0.3">
      <c r="A59" s="8">
        <f t="shared" si="1"/>
        <v>40987.927083333467</v>
      </c>
      <c r="B59" s="50">
        <v>19.8</v>
      </c>
      <c r="C59" s="56">
        <v>34.700000000000003</v>
      </c>
      <c r="D59" s="56">
        <v>20</v>
      </c>
      <c r="E59" s="59">
        <f t="shared" si="0"/>
        <v>0.98657718120805371</v>
      </c>
      <c r="F59" s="61"/>
    </row>
    <row r="60" spans="1:6" x14ac:dyDescent="0.3">
      <c r="A60" s="8">
        <f t="shared" si="1"/>
        <v>40988.260416666802</v>
      </c>
      <c r="B60" s="50">
        <v>19.8</v>
      </c>
      <c r="C60" s="56">
        <v>34.700000000000003</v>
      </c>
      <c r="D60" s="56">
        <v>20</v>
      </c>
      <c r="E60" s="59">
        <f t="shared" si="0"/>
        <v>0.98657718120805371</v>
      </c>
      <c r="F60" s="61"/>
    </row>
    <row r="61" spans="1:6" x14ac:dyDescent="0.3">
      <c r="A61" s="8">
        <f t="shared" si="1"/>
        <v>40988.593750000138</v>
      </c>
      <c r="B61" s="50">
        <v>11.3</v>
      </c>
      <c r="C61" s="56">
        <v>19.899999999999999</v>
      </c>
      <c r="D61" s="56">
        <v>11.4</v>
      </c>
      <c r="E61" s="59">
        <f t="shared" si="0"/>
        <v>0.9883720930232559</v>
      </c>
      <c r="F61" s="61"/>
    </row>
    <row r="62" spans="1:6" x14ac:dyDescent="0.3">
      <c r="A62" s="8">
        <f t="shared" si="1"/>
        <v>40988.927083333474</v>
      </c>
      <c r="B62" s="50">
        <v>11.3</v>
      </c>
      <c r="C62" s="56">
        <v>19.899999999999999</v>
      </c>
      <c r="D62" s="56">
        <v>11.4</v>
      </c>
      <c r="E62" s="59">
        <f t="shared" si="0"/>
        <v>0.9883720930232559</v>
      </c>
      <c r="F62" s="61"/>
    </row>
    <row r="63" spans="1:6" x14ac:dyDescent="0.3">
      <c r="A63" s="8">
        <f t="shared" si="1"/>
        <v>40989.26041666681</v>
      </c>
      <c r="B63" s="50">
        <v>11.3</v>
      </c>
      <c r="C63" s="56">
        <v>19.899999999999999</v>
      </c>
      <c r="D63" s="56">
        <v>11.4</v>
      </c>
      <c r="E63" s="59">
        <f t="shared" si="0"/>
        <v>0.9883720930232559</v>
      </c>
      <c r="F63" s="61"/>
    </row>
    <row r="64" spans="1:6" x14ac:dyDescent="0.3">
      <c r="A64" s="8">
        <f t="shared" si="1"/>
        <v>40989.593750000146</v>
      </c>
      <c r="B64" s="50">
        <v>11.3</v>
      </c>
      <c r="C64" s="56">
        <v>19.899999999999999</v>
      </c>
      <c r="D64" s="56">
        <v>11.4</v>
      </c>
      <c r="E64" s="59">
        <f t="shared" si="0"/>
        <v>0.9883720930232559</v>
      </c>
      <c r="F64" s="61"/>
    </row>
    <row r="65" spans="1:6" x14ac:dyDescent="0.3">
      <c r="A65" s="8">
        <f t="shared" si="1"/>
        <v>40989.927083333481</v>
      </c>
      <c r="B65" s="50">
        <v>11.3</v>
      </c>
      <c r="C65" s="56">
        <v>19.899999999999999</v>
      </c>
      <c r="D65" s="56">
        <v>11.4</v>
      </c>
      <c r="E65" s="59">
        <f t="shared" si="0"/>
        <v>0.9883720930232559</v>
      </c>
      <c r="F65" s="61"/>
    </row>
    <row r="66" spans="1:6" x14ac:dyDescent="0.3">
      <c r="A66" s="8">
        <f t="shared" si="1"/>
        <v>40990.260416666817</v>
      </c>
      <c r="B66" s="50">
        <v>11.3</v>
      </c>
      <c r="C66" s="56">
        <v>19.899999999999999</v>
      </c>
      <c r="D66" s="56">
        <v>11.4</v>
      </c>
      <c r="E66" s="59">
        <f t="shared" si="0"/>
        <v>0.9883720930232559</v>
      </c>
      <c r="F66" s="61"/>
    </row>
    <row r="67" spans="1:6" x14ac:dyDescent="0.3">
      <c r="A67" s="8">
        <f t="shared" si="1"/>
        <v>40990.593750000153</v>
      </c>
      <c r="B67" s="50">
        <v>11.3</v>
      </c>
      <c r="C67" s="56">
        <v>19.899999999999999</v>
      </c>
      <c r="D67" s="56">
        <v>11.4</v>
      </c>
      <c r="E67" s="59">
        <f t="shared" si="0"/>
        <v>0.9883720930232559</v>
      </c>
      <c r="F67" s="61"/>
    </row>
    <row r="68" spans="1:6" x14ac:dyDescent="0.3">
      <c r="A68" s="8">
        <f t="shared" si="1"/>
        <v>40990.927083333489</v>
      </c>
      <c r="B68" s="50"/>
      <c r="C68" s="56"/>
      <c r="D68" s="56"/>
      <c r="E68" s="59">
        <f t="shared" ref="E68:E95" si="2">IF(B68,IF(OR(AND(C68&lt;D68,B68&lt;D68),AND(C68&gt;D68,B68&gt;D68)),1,(C68-D68)/(C68-B68)),1)</f>
        <v>1</v>
      </c>
      <c r="F68" s="61"/>
    </row>
    <row r="69" spans="1:6" x14ac:dyDescent="0.3">
      <c r="A69" s="8">
        <f t="shared" ref="A69:A95" si="3">A68+8/24</f>
        <v>40991.260416666824</v>
      </c>
      <c r="B69" s="50"/>
      <c r="C69" s="56"/>
      <c r="D69" s="56"/>
      <c r="E69" s="59">
        <f t="shared" si="2"/>
        <v>1</v>
      </c>
      <c r="F69" s="61"/>
    </row>
    <row r="70" spans="1:6" x14ac:dyDescent="0.3">
      <c r="A70" s="8">
        <f t="shared" si="3"/>
        <v>40991.59375000016</v>
      </c>
      <c r="B70" s="50"/>
      <c r="C70" s="56"/>
      <c r="D70" s="56"/>
      <c r="E70" s="59">
        <f t="shared" si="2"/>
        <v>1</v>
      </c>
      <c r="F70" s="61"/>
    </row>
    <row r="71" spans="1:6" x14ac:dyDescent="0.3">
      <c r="A71" s="8">
        <f t="shared" si="3"/>
        <v>40991.927083333496</v>
      </c>
      <c r="B71" s="50"/>
      <c r="C71" s="56"/>
      <c r="D71" s="56"/>
      <c r="E71" s="59">
        <f t="shared" si="2"/>
        <v>1</v>
      </c>
      <c r="F71" s="61"/>
    </row>
    <row r="72" spans="1:6" x14ac:dyDescent="0.3">
      <c r="A72" s="8">
        <f t="shared" si="3"/>
        <v>40992.260416666832</v>
      </c>
      <c r="B72" s="50"/>
      <c r="C72" s="56"/>
      <c r="D72" s="56"/>
      <c r="E72" s="59">
        <f t="shared" si="2"/>
        <v>1</v>
      </c>
      <c r="F72" s="61"/>
    </row>
    <row r="73" spans="1:6" x14ac:dyDescent="0.3">
      <c r="A73" s="8">
        <f t="shared" si="3"/>
        <v>40992.593750000167</v>
      </c>
      <c r="B73" s="50"/>
      <c r="C73" s="56"/>
      <c r="D73" s="56"/>
      <c r="E73" s="59">
        <f t="shared" si="2"/>
        <v>1</v>
      </c>
      <c r="F73" s="61"/>
    </row>
    <row r="74" spans="1:6" x14ac:dyDescent="0.3">
      <c r="A74" s="8">
        <f t="shared" si="3"/>
        <v>40992.927083333503</v>
      </c>
      <c r="B74" s="50"/>
      <c r="C74" s="56"/>
      <c r="D74" s="56"/>
      <c r="E74" s="59">
        <f t="shared" si="2"/>
        <v>1</v>
      </c>
      <c r="F74" s="61"/>
    </row>
    <row r="75" spans="1:6" x14ac:dyDescent="0.3">
      <c r="A75" s="8">
        <f t="shared" si="3"/>
        <v>40993.260416666839</v>
      </c>
      <c r="B75" s="50"/>
      <c r="C75" s="56"/>
      <c r="D75" s="56"/>
      <c r="E75" s="59">
        <f t="shared" si="2"/>
        <v>1</v>
      </c>
      <c r="F75" s="61"/>
    </row>
    <row r="76" spans="1:6" x14ac:dyDescent="0.3">
      <c r="A76" s="8">
        <f t="shared" si="3"/>
        <v>40993.593750000175</v>
      </c>
      <c r="B76" s="50">
        <v>19</v>
      </c>
      <c r="C76" s="56">
        <v>35.299999999999997</v>
      </c>
      <c r="D76" s="56">
        <v>19.3</v>
      </c>
      <c r="E76" s="59">
        <f t="shared" si="2"/>
        <v>0.98159509202453987</v>
      </c>
      <c r="F76" s="61"/>
    </row>
    <row r="77" spans="1:6" x14ac:dyDescent="0.3">
      <c r="A77" s="8">
        <f t="shared" si="3"/>
        <v>40993.92708333351</v>
      </c>
      <c r="B77" s="50">
        <v>19</v>
      </c>
      <c r="C77" s="56">
        <v>35.299999999999997</v>
      </c>
      <c r="D77" s="56">
        <v>19.3</v>
      </c>
      <c r="E77" s="59">
        <f t="shared" si="2"/>
        <v>0.98159509202453987</v>
      </c>
      <c r="F77" s="61"/>
    </row>
    <row r="78" spans="1:6" x14ac:dyDescent="0.3">
      <c r="A78" s="8">
        <f t="shared" si="3"/>
        <v>40994.260416666846</v>
      </c>
      <c r="B78" s="50">
        <v>19</v>
      </c>
      <c r="C78" s="56">
        <v>35.299999999999997</v>
      </c>
      <c r="D78" s="56">
        <v>19.3</v>
      </c>
      <c r="E78" s="59">
        <f t="shared" si="2"/>
        <v>0.98159509202453987</v>
      </c>
      <c r="F78" s="61"/>
    </row>
    <row r="79" spans="1:6" x14ac:dyDescent="0.3">
      <c r="A79" s="8">
        <f t="shared" si="3"/>
        <v>40994.593750000182</v>
      </c>
      <c r="B79" s="50">
        <v>19</v>
      </c>
      <c r="C79" s="56">
        <v>35.299999999999997</v>
      </c>
      <c r="D79" s="56">
        <v>19.3</v>
      </c>
      <c r="E79" s="59">
        <f t="shared" si="2"/>
        <v>0.98159509202453987</v>
      </c>
      <c r="F79" s="61"/>
    </row>
    <row r="80" spans="1:6" x14ac:dyDescent="0.3">
      <c r="A80" s="8">
        <f t="shared" si="3"/>
        <v>40994.927083333518</v>
      </c>
      <c r="B80" s="50">
        <v>19</v>
      </c>
      <c r="C80" s="56">
        <v>35.299999999999997</v>
      </c>
      <c r="D80" s="56">
        <v>19.3</v>
      </c>
      <c r="E80" s="59">
        <f t="shared" si="2"/>
        <v>0.98159509202453987</v>
      </c>
      <c r="F80" s="61"/>
    </row>
    <row r="81" spans="1:6" x14ac:dyDescent="0.3">
      <c r="A81" s="8">
        <f t="shared" si="3"/>
        <v>40995.260416666853</v>
      </c>
      <c r="B81" s="50">
        <v>19</v>
      </c>
      <c r="C81" s="56">
        <v>35.299999999999997</v>
      </c>
      <c r="D81" s="56">
        <v>19.3</v>
      </c>
      <c r="E81" s="59">
        <f t="shared" si="2"/>
        <v>0.98159509202453987</v>
      </c>
      <c r="F81" s="61"/>
    </row>
    <row r="82" spans="1:6" x14ac:dyDescent="0.3">
      <c r="A82" s="8">
        <f t="shared" si="3"/>
        <v>40995.593750000189</v>
      </c>
      <c r="B82" s="50">
        <v>19</v>
      </c>
      <c r="C82" s="56">
        <v>35.299999999999997</v>
      </c>
      <c r="D82" s="56">
        <v>19.3</v>
      </c>
      <c r="E82" s="59">
        <f t="shared" si="2"/>
        <v>0.98159509202453987</v>
      </c>
      <c r="F82" s="61"/>
    </row>
    <row r="83" spans="1:6" x14ac:dyDescent="0.3">
      <c r="A83" s="8">
        <f t="shared" si="3"/>
        <v>40995.927083333525</v>
      </c>
      <c r="B83" s="50">
        <v>19</v>
      </c>
      <c r="C83" s="56">
        <v>35.299999999999997</v>
      </c>
      <c r="D83" s="56">
        <v>19.3</v>
      </c>
      <c r="E83" s="59">
        <f t="shared" si="2"/>
        <v>0.98159509202453987</v>
      </c>
      <c r="F83" s="61"/>
    </row>
    <row r="84" spans="1:6" x14ac:dyDescent="0.3">
      <c r="A84" s="8">
        <f t="shared" si="3"/>
        <v>40996.260416666861</v>
      </c>
      <c r="B84" s="50">
        <v>19</v>
      </c>
      <c r="C84" s="56">
        <v>35.299999999999997</v>
      </c>
      <c r="D84" s="56">
        <v>19.3</v>
      </c>
      <c r="E84" s="59">
        <f t="shared" si="2"/>
        <v>0.98159509202453987</v>
      </c>
      <c r="F84" s="61"/>
    </row>
    <row r="85" spans="1:6" x14ac:dyDescent="0.3">
      <c r="A85" s="8">
        <f t="shared" si="3"/>
        <v>40996.593750000196</v>
      </c>
      <c r="B85" s="50">
        <v>19</v>
      </c>
      <c r="C85" s="56">
        <v>35.299999999999997</v>
      </c>
      <c r="D85" s="56">
        <v>19.3</v>
      </c>
      <c r="E85" s="59">
        <f t="shared" si="2"/>
        <v>0.98159509202453987</v>
      </c>
      <c r="F85" s="61"/>
    </row>
    <row r="86" spans="1:6" x14ac:dyDescent="0.3">
      <c r="A86" s="8">
        <f t="shared" si="3"/>
        <v>40996.927083333532</v>
      </c>
      <c r="B86" s="50">
        <v>19</v>
      </c>
      <c r="C86" s="56">
        <v>35.299999999999997</v>
      </c>
      <c r="D86" s="56">
        <v>19.3</v>
      </c>
      <c r="E86" s="59">
        <f t="shared" si="2"/>
        <v>0.98159509202453987</v>
      </c>
      <c r="F86" s="61"/>
    </row>
    <row r="87" spans="1:6" x14ac:dyDescent="0.3">
      <c r="A87" s="8">
        <f t="shared" si="3"/>
        <v>40997.260416666868</v>
      </c>
      <c r="B87" s="50">
        <v>19</v>
      </c>
      <c r="C87" s="56">
        <v>35.299999999999997</v>
      </c>
      <c r="D87" s="56">
        <v>19.3</v>
      </c>
      <c r="E87" s="59">
        <f t="shared" si="2"/>
        <v>0.98159509202453987</v>
      </c>
      <c r="F87" s="61"/>
    </row>
    <row r="88" spans="1:6" x14ac:dyDescent="0.3">
      <c r="A88" s="8">
        <f t="shared" si="3"/>
        <v>40997.593750000204</v>
      </c>
      <c r="B88" s="50">
        <v>19</v>
      </c>
      <c r="C88" s="56">
        <v>35.299999999999997</v>
      </c>
      <c r="D88" s="56">
        <v>19.3</v>
      </c>
      <c r="E88" s="59">
        <f t="shared" si="2"/>
        <v>0.98159509202453987</v>
      </c>
      <c r="F88" s="61"/>
    </row>
    <row r="89" spans="1:6" x14ac:dyDescent="0.3">
      <c r="A89" s="8">
        <f t="shared" si="3"/>
        <v>40997.927083333539</v>
      </c>
      <c r="B89" s="50">
        <v>16.899999999999999</v>
      </c>
      <c r="C89" s="56">
        <v>26.6</v>
      </c>
      <c r="D89" s="56">
        <v>17.100000000000001</v>
      </c>
      <c r="E89" s="59">
        <f t="shared" si="2"/>
        <v>0.97938144329896881</v>
      </c>
      <c r="F89" s="61"/>
    </row>
    <row r="90" spans="1:6" x14ac:dyDescent="0.3">
      <c r="A90" s="8">
        <f t="shared" si="3"/>
        <v>40998.260416666875</v>
      </c>
      <c r="B90" s="50">
        <v>16.7</v>
      </c>
      <c r="C90" s="56">
        <v>26.4</v>
      </c>
      <c r="D90" s="56">
        <v>16.899999999999999</v>
      </c>
      <c r="E90" s="59">
        <f t="shared" si="2"/>
        <v>0.97938144329896915</v>
      </c>
      <c r="F90" s="61"/>
    </row>
    <row r="91" spans="1:6" x14ac:dyDescent="0.3">
      <c r="A91" s="8">
        <f t="shared" si="3"/>
        <v>40998.593750000211</v>
      </c>
      <c r="B91" s="50">
        <v>16.399999999999999</v>
      </c>
      <c r="C91" s="56">
        <v>29.6</v>
      </c>
      <c r="D91" s="56">
        <v>16.399999999999999</v>
      </c>
      <c r="E91" s="59">
        <f t="shared" si="2"/>
        <v>1</v>
      </c>
      <c r="F91" s="61"/>
    </row>
    <row r="92" spans="1:6" x14ac:dyDescent="0.3">
      <c r="A92" s="8">
        <f t="shared" si="3"/>
        <v>40998.927083333547</v>
      </c>
      <c r="B92" s="50">
        <v>24</v>
      </c>
      <c r="C92" s="56">
        <v>17.7</v>
      </c>
      <c r="D92" s="56">
        <v>18.399999999999999</v>
      </c>
      <c r="E92" s="59">
        <f t="shared" si="2"/>
        <v>0.11111111111111098</v>
      </c>
      <c r="F92" s="61"/>
    </row>
    <row r="93" spans="1:6" x14ac:dyDescent="0.3">
      <c r="A93" s="8">
        <f t="shared" si="3"/>
        <v>40999.260416666883</v>
      </c>
      <c r="B93" s="50">
        <v>22.1</v>
      </c>
      <c r="C93" s="56">
        <v>48.4</v>
      </c>
      <c r="D93" s="56">
        <v>22.8</v>
      </c>
      <c r="E93" s="59">
        <f t="shared" si="2"/>
        <v>0.97338403041825095</v>
      </c>
      <c r="F93" s="61"/>
    </row>
    <row r="94" spans="1:6" x14ac:dyDescent="0.3">
      <c r="A94" s="8">
        <f t="shared" si="3"/>
        <v>40999.593750000218</v>
      </c>
      <c r="B94" s="50">
        <v>19.100000000000001</v>
      </c>
      <c r="C94" s="56">
        <v>31.4</v>
      </c>
      <c r="D94" s="56">
        <v>19.3</v>
      </c>
      <c r="E94" s="59">
        <f t="shared" si="2"/>
        <v>0.98373983739837401</v>
      </c>
      <c r="F94" s="61"/>
    </row>
    <row r="95" spans="1:6" ht="15" thickBot="1" x14ac:dyDescent="0.35">
      <c r="A95" s="8">
        <f t="shared" si="3"/>
        <v>40999.927083333554</v>
      </c>
      <c r="B95" s="54">
        <v>17.8</v>
      </c>
      <c r="C95" s="57">
        <v>30.1</v>
      </c>
      <c r="D95" s="57">
        <v>17.899999999999999</v>
      </c>
      <c r="E95" s="60">
        <f t="shared" si="2"/>
        <v>0.99186991869918717</v>
      </c>
      <c r="F95" s="61"/>
    </row>
    <row r="96" spans="1:6" ht="15" thickTop="1" x14ac:dyDescent="0.3"/>
    <row r="97" spans="1:5" x14ac:dyDescent="0.3">
      <c r="A97" s="11" t="s">
        <v>9</v>
      </c>
      <c r="B97" s="2">
        <f>AVERAGE(B3:B95)</f>
        <v>19.082716049382704</v>
      </c>
      <c r="C97" s="2">
        <f>AVERAGE(C3:C95)</f>
        <v>32.841975308642006</v>
      </c>
      <c r="D97" s="2">
        <f>AVERAGE(D3:D95)</f>
        <v>18.629629629629633</v>
      </c>
      <c r="E97" s="3">
        <f>AVERAGE(E3:E95)</f>
        <v>0.97316360747177633</v>
      </c>
    </row>
    <row r="99" spans="1:5" x14ac:dyDescent="0.3">
      <c r="A99" s="66" t="s">
        <v>10</v>
      </c>
    </row>
    <row r="100" spans="1:5" x14ac:dyDescent="0.3">
      <c r="A100" s="67" t="s">
        <v>23</v>
      </c>
    </row>
    <row r="101" spans="1:5" x14ac:dyDescent="0.3">
      <c r="A101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T746"/>
  <sheetViews>
    <sheetView workbookViewId="0">
      <pane xSplit="1" ySplit="2" topLeftCell="B3" activePane="bottomRight" state="frozen"/>
      <selection sqref="A1:A2"/>
      <selection pane="topRight" sqref="A1:A2"/>
      <selection pane="bottomLeft" sqref="A1:A2"/>
      <selection pane="bottomRight" activeCell="A729" sqref="A729:A739"/>
    </sheetView>
  </sheetViews>
  <sheetFormatPr baseColWidth="10" defaultColWidth="11.44140625" defaultRowHeight="14.4" x14ac:dyDescent="0.3"/>
  <cols>
    <col min="1" max="1" width="13.88671875" style="1" customWidth="1"/>
    <col min="2" max="4" width="12" style="12" customWidth="1"/>
    <col min="5" max="5" width="1.109375" style="17" customWidth="1"/>
    <col min="6" max="7" width="12" style="12" customWidth="1"/>
    <col min="8" max="8" width="1.109375" style="17" customWidth="1"/>
    <col min="9" max="11" width="12" style="12" customWidth="1"/>
    <col min="12" max="12" width="1.109375" style="17" customWidth="1"/>
    <col min="13" max="17" width="12" style="12" customWidth="1"/>
    <col min="18" max="18" width="1.109375" style="17" customWidth="1"/>
    <col min="19" max="20" width="12" style="12" customWidth="1"/>
    <col min="21" max="16384" width="11.44140625" style="14"/>
  </cols>
  <sheetData>
    <row r="1" spans="1:20" s="15" customFormat="1" ht="49.5" customHeight="1" x14ac:dyDescent="0.25">
      <c r="A1" s="124" t="s">
        <v>0</v>
      </c>
      <c r="B1" s="23" t="s">
        <v>81</v>
      </c>
      <c r="C1" s="23" t="s">
        <v>77</v>
      </c>
      <c r="D1" s="23" t="s">
        <v>32</v>
      </c>
      <c r="E1" s="20"/>
      <c r="F1" s="6" t="s">
        <v>24</v>
      </c>
      <c r="G1" s="6" t="s">
        <v>25</v>
      </c>
      <c r="H1" s="20"/>
      <c r="I1" s="21" t="s">
        <v>33</v>
      </c>
      <c r="J1" s="6" t="s">
        <v>26</v>
      </c>
      <c r="K1" s="22" t="s">
        <v>31</v>
      </c>
      <c r="L1" s="20"/>
      <c r="M1" s="23" t="s">
        <v>78</v>
      </c>
      <c r="N1" s="6" t="s">
        <v>27</v>
      </c>
      <c r="O1" s="23" t="s">
        <v>79</v>
      </c>
      <c r="P1" s="6" t="s">
        <v>34</v>
      </c>
      <c r="Q1" s="6" t="s">
        <v>28</v>
      </c>
      <c r="R1" s="20"/>
      <c r="S1" s="22" t="s">
        <v>17</v>
      </c>
      <c r="T1" s="21" t="s">
        <v>29</v>
      </c>
    </row>
    <row r="2" spans="1:20" s="15" customFormat="1" ht="15" thickBot="1" x14ac:dyDescent="0.3">
      <c r="A2" s="124"/>
      <c r="B2" s="21" t="s">
        <v>30</v>
      </c>
      <c r="C2" s="21" t="s">
        <v>30</v>
      </c>
      <c r="D2" s="21" t="s">
        <v>30</v>
      </c>
      <c r="E2" s="20"/>
      <c r="F2" s="6" t="s">
        <v>19</v>
      </c>
      <c r="G2" s="6" t="s">
        <v>20</v>
      </c>
      <c r="H2" s="20"/>
      <c r="I2" s="21" t="s">
        <v>18</v>
      </c>
      <c r="J2" s="21" t="s">
        <v>18</v>
      </c>
      <c r="K2" s="6" t="s">
        <v>21</v>
      </c>
      <c r="L2" s="20"/>
      <c r="M2" s="21" t="s">
        <v>21</v>
      </c>
      <c r="N2" s="21" t="s">
        <v>21</v>
      </c>
      <c r="O2" s="116" t="s">
        <v>21</v>
      </c>
      <c r="P2" s="21" t="s">
        <v>21</v>
      </c>
      <c r="Q2" s="21" t="s">
        <v>21</v>
      </c>
      <c r="R2" s="20"/>
      <c r="S2" s="6" t="s">
        <v>21</v>
      </c>
      <c r="T2" s="21" t="s">
        <v>22</v>
      </c>
    </row>
    <row r="3" spans="1:20" ht="15.6" thickTop="1" thickBot="1" x14ac:dyDescent="0.35">
      <c r="A3" s="7">
        <v>41000.041666666664</v>
      </c>
      <c r="B3" s="25">
        <f ca="1">C3-D3</f>
        <v>0.26617229173770962</v>
      </c>
      <c r="C3" s="26">
        <f ca="1">I3*M3/100*F3*G3</f>
        <v>0.29574699081967737</v>
      </c>
      <c r="D3" s="26">
        <f ca="1">C3*(1-S3)</f>
        <v>2.9574699081967731E-2</v>
      </c>
      <c r="E3" s="16"/>
      <c r="F3" s="45">
        <v>7.18E-4</v>
      </c>
      <c r="G3" s="45">
        <v>21</v>
      </c>
      <c r="H3" s="16"/>
      <c r="I3" s="29">
        <f ca="1">J3*K3</f>
        <v>107.58266129032258</v>
      </c>
      <c r="J3" s="41">
        <f t="shared" ref="J3:J66" ca="1" si="0">AVERAGE(INDIRECT("Mess04!C"&amp;(ROW(F3)*4-9)),INDIRECT("Mess04!C"&amp;(ROW(F3)*4-8)),INDIRECT("Mess04!C"&amp;(ROW(F3)*4-7)),INDIRECT("Mess04!C"&amp;(ROW(F3)*4-6)))</f>
        <v>110.25</v>
      </c>
      <c r="K3" s="32">
        <f t="shared" ref="K3:K66" ca="1" si="1">INDIRECT("Methan04!E"&amp;(ROUND((ROW(A3)+1)/8+2,0)))</f>
        <v>0.97580645161290314</v>
      </c>
      <c r="L3" s="16"/>
      <c r="M3" s="35">
        <f ca="1">IF(N3=0,P3,N3*O3)</f>
        <v>18.231999999999999</v>
      </c>
      <c r="N3" s="38">
        <f t="shared" ref="N3:N66" ca="1" si="2">INDIRECT("Methan04!B"&amp;(ROUND((ROW(A3)+1)/8+2,0)))</f>
        <v>17.2</v>
      </c>
      <c r="O3" s="120">
        <f ca="1">IF(Q3=0,1,P3/Q3)</f>
        <v>1.06</v>
      </c>
      <c r="P3" s="38">
        <f t="shared" ref="P3:P66" ca="1" si="3">AVERAGE(INDIRECT("Mess04!D"&amp;(ROW(F3)*4-9)),INDIRECT("Mess04!D"&amp;(ROW(F3)*4-8)),INDIRECT("Mess04!D"&amp;(ROW(F3)*4-7)),INDIRECT("Mess04!D"&amp;(ROW(F3)*4-6)))</f>
        <v>18.55</v>
      </c>
      <c r="Q3" s="38">
        <f t="shared" ref="Q3:Q66" ca="1" si="4">INDIRECT("Methan04!D"&amp;(ROUND((ROW(A3)+1)/8+2,0)))</f>
        <v>17.5</v>
      </c>
      <c r="R3" s="16"/>
      <c r="S3" s="32">
        <f ca="1">IF(T3&gt;=30,0.9,0)</f>
        <v>0.9</v>
      </c>
      <c r="T3" s="29">
        <f ca="1">COUNTIF(INDIRECT("Mess04!B"&amp;(ROW(A3)*4-9)):INDIRECT("Mess04!B"&amp;(ROW(A3)*4-6)),"&gt;=500")*15</f>
        <v>60</v>
      </c>
    </row>
    <row r="4" spans="1:20" ht="15.6" thickTop="1" thickBot="1" x14ac:dyDescent="0.35">
      <c r="A4" s="8">
        <f>A3+1/24</f>
        <v>41000.083333333328</v>
      </c>
      <c r="B4" s="27">
        <f t="shared" ref="B4:B67" ca="1" si="5">C4-D4</f>
        <v>0.26461863985238704</v>
      </c>
      <c r="C4" s="27">
        <f t="shared" ref="C4:C67" ca="1" si="6">I4*M4/100*F4*G4</f>
        <v>0.2940207109470967</v>
      </c>
      <c r="D4" s="27">
        <f t="shared" ref="D4:D67" ca="1" si="7">C4*(1-S4)</f>
        <v>2.9402071094709662E-2</v>
      </c>
      <c r="E4" s="16"/>
      <c r="F4" s="46">
        <v>7.18E-4</v>
      </c>
      <c r="G4" s="46">
        <v>21</v>
      </c>
      <c r="H4" s="16"/>
      <c r="I4" s="30">
        <f t="shared" ref="I4:I67" ca="1" si="8">J4*K4</f>
        <v>107.82661290322579</v>
      </c>
      <c r="J4" s="42">
        <f t="shared" ca="1" si="0"/>
        <v>110.5</v>
      </c>
      <c r="K4" s="33">
        <f t="shared" ca="1" si="1"/>
        <v>0.97580645161290314</v>
      </c>
      <c r="L4" s="16"/>
      <c r="M4" s="36">
        <f t="shared" ref="M4:M67" ca="1" si="9">IF(N4=0,P4,N4*O4)</f>
        <v>18.084571428571426</v>
      </c>
      <c r="N4" s="39">
        <f t="shared" ca="1" si="2"/>
        <v>17.2</v>
      </c>
      <c r="O4" s="120">
        <f t="shared" ref="O4:O67" ca="1" si="10">IF(Q4=0,1,P4/Q4)</f>
        <v>1.0514285714285714</v>
      </c>
      <c r="P4" s="39">
        <f t="shared" ca="1" si="3"/>
        <v>18.399999999999999</v>
      </c>
      <c r="Q4" s="39">
        <f t="shared" ca="1" si="4"/>
        <v>17.5</v>
      </c>
      <c r="R4" s="16"/>
      <c r="S4" s="33">
        <f t="shared" ref="S4:S67" ca="1" si="11">IF(T4&gt;=30,0.9,0)</f>
        <v>0.9</v>
      </c>
      <c r="T4" s="30">
        <f ca="1">COUNTIF(INDIRECT("Mess04!B"&amp;(ROW(A4)*4-9)):INDIRECT("Mess04!B"&amp;(ROW(A4)*4-6)),"&gt;=500")*15</f>
        <v>60</v>
      </c>
    </row>
    <row r="5" spans="1:20" ht="15.6" thickTop="1" thickBot="1" x14ac:dyDescent="0.35">
      <c r="A5" s="8">
        <f t="shared" ref="A5:A68" si="12">A4+1/24</f>
        <v>41000.124999999993</v>
      </c>
      <c r="B5" s="27">
        <f t="shared" ca="1" si="5"/>
        <v>0.26282258573574185</v>
      </c>
      <c r="C5" s="27">
        <f ca="1">I5*M5/100*F5*G5</f>
        <v>0.29202509526193537</v>
      </c>
      <c r="D5" s="27">
        <f t="shared" ca="1" si="7"/>
        <v>2.9202509526193531E-2</v>
      </c>
      <c r="E5" s="16"/>
      <c r="F5" s="46">
        <v>7.18E-4</v>
      </c>
      <c r="G5" s="46">
        <v>21</v>
      </c>
      <c r="H5" s="16"/>
      <c r="I5" s="30">
        <f t="shared" ca="1" si="8"/>
        <v>107.09475806451611</v>
      </c>
      <c r="J5" s="42">
        <f t="shared" ca="1" si="0"/>
        <v>109.75</v>
      </c>
      <c r="K5" s="33">
        <f t="shared" ca="1" si="1"/>
        <v>0.97580645161290314</v>
      </c>
      <c r="L5" s="16"/>
      <c r="M5" s="36">
        <f t="shared" ca="1" si="9"/>
        <v>18.084571428571426</v>
      </c>
      <c r="N5" s="39">
        <f t="shared" ca="1" si="2"/>
        <v>17.2</v>
      </c>
      <c r="O5" s="120">
        <f t="shared" ca="1" si="10"/>
        <v>1.0514285714285714</v>
      </c>
      <c r="P5" s="39">
        <f t="shared" ca="1" si="3"/>
        <v>18.399999999999999</v>
      </c>
      <c r="Q5" s="39">
        <f t="shared" ca="1" si="4"/>
        <v>17.5</v>
      </c>
      <c r="R5" s="16"/>
      <c r="S5" s="33">
        <f t="shared" ca="1" si="11"/>
        <v>0.9</v>
      </c>
      <c r="T5" s="30">
        <f ca="1">COUNTIF(INDIRECT("Mess04!B"&amp;(ROW(A5)*4-9)):INDIRECT("Mess04!B"&amp;(ROW(A5)*4-6)),"&gt;=500")*15</f>
        <v>60</v>
      </c>
    </row>
    <row r="6" spans="1:20" ht="15.6" thickTop="1" thickBot="1" x14ac:dyDescent="0.35">
      <c r="A6" s="8">
        <f t="shared" si="12"/>
        <v>41000.166666666657</v>
      </c>
      <c r="B6" s="27">
        <f t="shared" ca="1" si="5"/>
        <v>0.25818928671019359</v>
      </c>
      <c r="C6" s="27">
        <f t="shared" ca="1" si="6"/>
        <v>0.28687698523354843</v>
      </c>
      <c r="D6" s="27">
        <f t="shared" ca="1" si="7"/>
        <v>2.8687698523354836E-2</v>
      </c>
      <c r="E6" s="16"/>
      <c r="F6" s="46">
        <v>7.18E-4</v>
      </c>
      <c r="G6" s="46">
        <v>21</v>
      </c>
      <c r="H6" s="16"/>
      <c r="I6" s="30">
        <f t="shared" ca="1" si="8"/>
        <v>106.36290322580645</v>
      </c>
      <c r="J6" s="42">
        <f t="shared" ca="1" si="0"/>
        <v>109</v>
      </c>
      <c r="K6" s="33">
        <f t="shared" ca="1" si="1"/>
        <v>0.97580645161290314</v>
      </c>
      <c r="L6" s="16"/>
      <c r="M6" s="36">
        <f t="shared" ca="1" si="9"/>
        <v>17.888000000000005</v>
      </c>
      <c r="N6" s="39">
        <f t="shared" ca="1" si="2"/>
        <v>17.2</v>
      </c>
      <c r="O6" s="120">
        <f t="shared" ca="1" si="10"/>
        <v>1.0400000000000003</v>
      </c>
      <c r="P6" s="39">
        <f t="shared" ca="1" si="3"/>
        <v>18.200000000000003</v>
      </c>
      <c r="Q6" s="39">
        <f t="shared" ca="1" si="4"/>
        <v>17.5</v>
      </c>
      <c r="R6" s="16"/>
      <c r="S6" s="33">
        <f t="shared" ca="1" si="11"/>
        <v>0.9</v>
      </c>
      <c r="T6" s="30">
        <f ca="1">COUNTIF(INDIRECT("Mess04!B"&amp;(ROW(A6)*4-9)):INDIRECT("Mess04!B"&amp;(ROW(A6)*4-6)),"&gt;=500")*15</f>
        <v>60</v>
      </c>
    </row>
    <row r="7" spans="1:20" ht="15.6" thickTop="1" thickBot="1" x14ac:dyDescent="0.35">
      <c r="A7" s="8">
        <f t="shared" si="12"/>
        <v>41000.208333333321</v>
      </c>
      <c r="B7" s="27">
        <f t="shared" ca="1" si="5"/>
        <v>0.25912635842322584</v>
      </c>
      <c r="C7" s="27">
        <f t="shared" ca="1" si="6"/>
        <v>0.28791817602580649</v>
      </c>
      <c r="D7" s="27">
        <f t="shared" ca="1" si="7"/>
        <v>2.8791817602580642E-2</v>
      </c>
      <c r="E7" s="16"/>
      <c r="F7" s="46">
        <v>7.18E-4</v>
      </c>
      <c r="G7" s="46">
        <v>21</v>
      </c>
      <c r="H7" s="16"/>
      <c r="I7" s="30">
        <f t="shared" ca="1" si="8"/>
        <v>107.33870967741935</v>
      </c>
      <c r="J7" s="42">
        <f t="shared" ca="1" si="0"/>
        <v>110</v>
      </c>
      <c r="K7" s="33">
        <f t="shared" ca="1" si="1"/>
        <v>0.97580645161290314</v>
      </c>
      <c r="L7" s="16"/>
      <c r="M7" s="36">
        <f t="shared" ca="1" si="9"/>
        <v>17.78971428571429</v>
      </c>
      <c r="N7" s="39">
        <f t="shared" ca="1" si="2"/>
        <v>17.2</v>
      </c>
      <c r="O7" s="120">
        <f t="shared" ca="1" si="10"/>
        <v>1.0342857142857145</v>
      </c>
      <c r="P7" s="39">
        <f t="shared" ca="1" si="3"/>
        <v>18.100000000000001</v>
      </c>
      <c r="Q7" s="39">
        <f t="shared" ca="1" si="4"/>
        <v>17.5</v>
      </c>
      <c r="R7" s="16"/>
      <c r="S7" s="33">
        <f t="shared" ca="1" si="11"/>
        <v>0.9</v>
      </c>
      <c r="T7" s="30">
        <f ca="1">COUNTIF(INDIRECT("Mess04!B"&amp;(ROW(A7)*4-9)):INDIRECT("Mess04!B"&amp;(ROW(A7)*4-6)),"&gt;=500")*15</f>
        <v>60</v>
      </c>
    </row>
    <row r="8" spans="1:20" ht="15.6" thickTop="1" thickBot="1" x14ac:dyDescent="0.35">
      <c r="A8" s="8">
        <f t="shared" si="12"/>
        <v>41000.249999999985</v>
      </c>
      <c r="B8" s="27">
        <f t="shared" ca="1" si="5"/>
        <v>0.26030420550696781</v>
      </c>
      <c r="C8" s="27">
        <f t="shared" ca="1" si="6"/>
        <v>0.28922689500774201</v>
      </c>
      <c r="D8" s="27">
        <f t="shared" ca="1" si="7"/>
        <v>2.8922689500774194E-2</v>
      </c>
      <c r="E8" s="16"/>
      <c r="F8" s="46">
        <v>7.18E-4</v>
      </c>
      <c r="G8" s="46">
        <v>21</v>
      </c>
      <c r="H8" s="16"/>
      <c r="I8" s="30">
        <f t="shared" ca="1" si="8"/>
        <v>107.82661290322579</v>
      </c>
      <c r="J8" s="42">
        <f t="shared" ca="1" si="0"/>
        <v>110.5</v>
      </c>
      <c r="K8" s="33">
        <f t="shared" ca="1" si="1"/>
        <v>0.97580645161290314</v>
      </c>
      <c r="L8" s="16"/>
      <c r="M8" s="36">
        <f t="shared" ca="1" si="9"/>
        <v>17.78971428571429</v>
      </c>
      <c r="N8" s="39">
        <f t="shared" ca="1" si="2"/>
        <v>17.2</v>
      </c>
      <c r="O8" s="120">
        <f t="shared" ca="1" si="10"/>
        <v>1.0342857142857145</v>
      </c>
      <c r="P8" s="39">
        <f t="shared" ca="1" si="3"/>
        <v>18.100000000000001</v>
      </c>
      <c r="Q8" s="39">
        <f t="shared" ca="1" si="4"/>
        <v>17.5</v>
      </c>
      <c r="R8" s="16"/>
      <c r="S8" s="33">
        <f t="shared" ca="1" si="11"/>
        <v>0.9</v>
      </c>
      <c r="T8" s="30">
        <f ca="1">COUNTIF(INDIRECT("Mess04!B"&amp;(ROW(A8)*4-9)):INDIRECT("Mess04!B"&amp;(ROW(A8)*4-6)),"&gt;=500")*15</f>
        <v>60</v>
      </c>
    </row>
    <row r="9" spans="1:20" ht="15.6" thickTop="1" thickBot="1" x14ac:dyDescent="0.35">
      <c r="A9" s="8">
        <f t="shared" si="12"/>
        <v>41000.29166666665</v>
      </c>
      <c r="B9" s="27">
        <f t="shared" ca="1" si="5"/>
        <v>0.25634930735699996</v>
      </c>
      <c r="C9" s="27">
        <f t="shared" ca="1" si="6"/>
        <v>0.28483256372999993</v>
      </c>
      <c r="D9" s="27">
        <f t="shared" ca="1" si="7"/>
        <v>2.8483256372999987E-2</v>
      </c>
      <c r="E9" s="16"/>
      <c r="F9" s="46">
        <v>7.18E-4</v>
      </c>
      <c r="G9" s="46">
        <v>21</v>
      </c>
      <c r="H9" s="16"/>
      <c r="I9" s="30">
        <f t="shared" ca="1" si="8"/>
        <v>107.82661290322579</v>
      </c>
      <c r="J9" s="42">
        <f t="shared" ca="1" si="0"/>
        <v>110.5</v>
      </c>
      <c r="K9" s="33">
        <f t="shared" ca="1" si="1"/>
        <v>0.97580645161290314</v>
      </c>
      <c r="L9" s="16"/>
      <c r="M9" s="36">
        <f t="shared" ca="1" si="9"/>
        <v>17.51942857142857</v>
      </c>
      <c r="N9" s="39">
        <f t="shared" ca="1" si="2"/>
        <v>17.2</v>
      </c>
      <c r="O9" s="120">
        <f t="shared" ca="1" si="10"/>
        <v>1.0185714285714285</v>
      </c>
      <c r="P9" s="39">
        <f t="shared" ca="1" si="3"/>
        <v>17.824999999999999</v>
      </c>
      <c r="Q9" s="39">
        <f t="shared" ca="1" si="4"/>
        <v>17.5</v>
      </c>
      <c r="R9" s="16"/>
      <c r="S9" s="33">
        <f t="shared" ca="1" si="11"/>
        <v>0.9</v>
      </c>
      <c r="T9" s="30">
        <f ca="1">COUNTIF(INDIRECT("Mess04!B"&amp;(ROW(A9)*4-9)):INDIRECT("Mess04!B"&amp;(ROW(A9)*4-6)),"&gt;=500")*15</f>
        <v>60</v>
      </c>
    </row>
    <row r="10" spans="1:20" ht="15.6" thickTop="1" thickBot="1" x14ac:dyDescent="0.35">
      <c r="A10" s="8">
        <f t="shared" si="12"/>
        <v>41000.333333333314</v>
      </c>
      <c r="B10" s="27">
        <f t="shared" ca="1" si="5"/>
        <v>0.25339980906580645</v>
      </c>
      <c r="C10" s="27">
        <f t="shared" ca="1" si="6"/>
        <v>0.28155534340645161</v>
      </c>
      <c r="D10" s="27">
        <f t="shared" ca="1" si="7"/>
        <v>2.8155534340645154E-2</v>
      </c>
      <c r="E10" s="16"/>
      <c r="F10" s="46">
        <v>7.18E-4</v>
      </c>
      <c r="G10" s="46">
        <v>21</v>
      </c>
      <c r="H10" s="16"/>
      <c r="I10" s="30">
        <f t="shared" ca="1" si="8"/>
        <v>107.33870967741935</v>
      </c>
      <c r="J10" s="42">
        <f t="shared" ca="1" si="0"/>
        <v>110</v>
      </c>
      <c r="K10" s="33">
        <f t="shared" ca="1" si="1"/>
        <v>0.97580645161290314</v>
      </c>
      <c r="L10" s="16"/>
      <c r="M10" s="36">
        <f t="shared" ca="1" si="9"/>
        <v>17.396571428571431</v>
      </c>
      <c r="N10" s="39">
        <f t="shared" ca="1" si="2"/>
        <v>17.2</v>
      </c>
      <c r="O10" s="120">
        <f t="shared" ca="1" si="10"/>
        <v>1.0114285714285716</v>
      </c>
      <c r="P10" s="39">
        <f t="shared" ca="1" si="3"/>
        <v>17.700000000000003</v>
      </c>
      <c r="Q10" s="39">
        <f t="shared" ca="1" si="4"/>
        <v>17.5</v>
      </c>
      <c r="R10" s="16"/>
      <c r="S10" s="33">
        <f t="shared" ca="1" si="11"/>
        <v>0.9</v>
      </c>
      <c r="T10" s="30">
        <f ca="1">COUNTIF(INDIRECT("Mess04!B"&amp;(ROW(A10)*4-9)):INDIRECT("Mess04!B"&amp;(ROW(A10)*4-6)),"&gt;=500")*15</f>
        <v>60</v>
      </c>
    </row>
    <row r="11" spans="1:20" ht="15.6" thickTop="1" thickBot="1" x14ac:dyDescent="0.35">
      <c r="A11" s="8">
        <f t="shared" si="12"/>
        <v>41000.374999999978</v>
      </c>
      <c r="B11" s="27">
        <f t="shared" ca="1" si="5"/>
        <v>0.25887017939019308</v>
      </c>
      <c r="C11" s="27">
        <f t="shared" ca="1" si="6"/>
        <v>0.28763353265577007</v>
      </c>
      <c r="D11" s="27">
        <f t="shared" ca="1" si="7"/>
        <v>2.8763353265577E-2</v>
      </c>
      <c r="E11" s="16"/>
      <c r="F11" s="46">
        <v>7.18E-4</v>
      </c>
      <c r="G11" s="46">
        <v>21</v>
      </c>
      <c r="H11" s="16"/>
      <c r="I11" s="30">
        <f t="shared" ca="1" si="8"/>
        <v>109.05916030534353</v>
      </c>
      <c r="J11" s="42">
        <f t="shared" ca="1" si="0"/>
        <v>110.75</v>
      </c>
      <c r="K11" s="33">
        <f t="shared" ca="1" si="1"/>
        <v>0.984732824427481</v>
      </c>
      <c r="L11" s="16"/>
      <c r="M11" s="36">
        <f t="shared" ca="1" si="9"/>
        <v>17.49176470588235</v>
      </c>
      <c r="N11" s="39">
        <f t="shared" ca="1" si="2"/>
        <v>16.8</v>
      </c>
      <c r="O11" s="120">
        <f t="shared" ca="1" si="10"/>
        <v>1.0411764705882351</v>
      </c>
      <c r="P11" s="39">
        <f t="shared" ca="1" si="3"/>
        <v>17.7</v>
      </c>
      <c r="Q11" s="39">
        <f t="shared" ca="1" si="4"/>
        <v>17</v>
      </c>
      <c r="R11" s="16"/>
      <c r="S11" s="33">
        <f t="shared" ca="1" si="11"/>
        <v>0.9</v>
      </c>
      <c r="T11" s="30">
        <f ca="1">COUNTIF(INDIRECT("Mess04!B"&amp;(ROW(A11)*4-9)):INDIRECT("Mess04!B"&amp;(ROW(A11)*4-6)),"&gt;=500")*15</f>
        <v>60</v>
      </c>
    </row>
    <row r="12" spans="1:20" ht="15.6" thickTop="1" thickBot="1" x14ac:dyDescent="0.35">
      <c r="A12" s="8">
        <f t="shared" si="12"/>
        <v>41000.416666666642</v>
      </c>
      <c r="B12" s="27">
        <f t="shared" ca="1" si="5"/>
        <v>0.25118109689156709</v>
      </c>
      <c r="C12" s="27">
        <f t="shared" ca="1" si="6"/>
        <v>0.27909010765729675</v>
      </c>
      <c r="D12" s="27">
        <f t="shared" ca="1" si="7"/>
        <v>2.7909010765729669E-2</v>
      </c>
      <c r="E12" s="16"/>
      <c r="F12" s="46">
        <v>7.18E-4</v>
      </c>
      <c r="G12" s="46">
        <v>21</v>
      </c>
      <c r="H12" s="16"/>
      <c r="I12" s="30">
        <f t="shared" ca="1" si="8"/>
        <v>107.33587786259542</v>
      </c>
      <c r="J12" s="42">
        <f t="shared" ca="1" si="0"/>
        <v>109</v>
      </c>
      <c r="K12" s="33">
        <f t="shared" ca="1" si="1"/>
        <v>0.984732824427481</v>
      </c>
      <c r="L12" s="16"/>
      <c r="M12" s="36">
        <f t="shared" ca="1" si="9"/>
        <v>17.244705882352939</v>
      </c>
      <c r="N12" s="39">
        <f t="shared" ca="1" si="2"/>
        <v>16.8</v>
      </c>
      <c r="O12" s="120">
        <f t="shared" ca="1" si="10"/>
        <v>1.026470588235294</v>
      </c>
      <c r="P12" s="39">
        <f t="shared" ca="1" si="3"/>
        <v>17.45</v>
      </c>
      <c r="Q12" s="39">
        <f t="shared" ca="1" si="4"/>
        <v>17</v>
      </c>
      <c r="R12" s="16"/>
      <c r="S12" s="33">
        <f t="shared" ca="1" si="11"/>
        <v>0.9</v>
      </c>
      <c r="T12" s="30">
        <f ca="1">COUNTIF(INDIRECT("Mess04!B"&amp;(ROW(A12)*4-9)):INDIRECT("Mess04!B"&amp;(ROW(A12)*4-6)),"&gt;=500")*15</f>
        <v>60</v>
      </c>
    </row>
    <row r="13" spans="1:20" ht="15.6" thickTop="1" thickBot="1" x14ac:dyDescent="0.35">
      <c r="A13" s="8">
        <f t="shared" si="12"/>
        <v>41000.458333333307</v>
      </c>
      <c r="B13" s="27">
        <f t="shared" ca="1" si="5"/>
        <v>0.25146006961425238</v>
      </c>
      <c r="C13" s="27">
        <f t="shared" ca="1" si="6"/>
        <v>0.27940007734916933</v>
      </c>
      <c r="D13" s="27">
        <f t="shared" ca="1" si="7"/>
        <v>2.7940007734916925E-2</v>
      </c>
      <c r="E13" s="16"/>
      <c r="F13" s="46">
        <v>7.18E-4</v>
      </c>
      <c r="G13" s="46">
        <v>21</v>
      </c>
      <c r="H13" s="16"/>
      <c r="I13" s="30">
        <f t="shared" ca="1" si="8"/>
        <v>108.07442748091604</v>
      </c>
      <c r="J13" s="42">
        <f t="shared" ca="1" si="0"/>
        <v>109.75</v>
      </c>
      <c r="K13" s="33">
        <f t="shared" ca="1" si="1"/>
        <v>0.984732824427481</v>
      </c>
      <c r="L13" s="16"/>
      <c r="M13" s="36">
        <f t="shared" ca="1" si="9"/>
        <v>17.145882352941175</v>
      </c>
      <c r="N13" s="39">
        <f t="shared" ca="1" si="2"/>
        <v>16.8</v>
      </c>
      <c r="O13" s="120">
        <f t="shared" ca="1" si="10"/>
        <v>1.0205882352941176</v>
      </c>
      <c r="P13" s="39">
        <f t="shared" ca="1" si="3"/>
        <v>17.349999999999998</v>
      </c>
      <c r="Q13" s="39">
        <f t="shared" ca="1" si="4"/>
        <v>17</v>
      </c>
      <c r="R13" s="16"/>
      <c r="S13" s="33">
        <f t="shared" ca="1" si="11"/>
        <v>0.9</v>
      </c>
      <c r="T13" s="30">
        <f ca="1">COUNTIF(INDIRECT("Mess04!B"&amp;(ROW(A13)*4-9)):INDIRECT("Mess04!B"&amp;(ROW(A13)*4-6)),"&gt;=500")*15</f>
        <v>60</v>
      </c>
    </row>
    <row r="14" spans="1:20" ht="15.6" thickTop="1" thickBot="1" x14ac:dyDescent="0.35">
      <c r="A14" s="8">
        <f t="shared" si="12"/>
        <v>41000.499999999971</v>
      </c>
      <c r="B14" s="27">
        <f t="shared" ca="1" si="5"/>
        <v>0.24859605970976201</v>
      </c>
      <c r="C14" s="27">
        <f t="shared" ca="1" si="6"/>
        <v>0.27621784412195777</v>
      </c>
      <c r="D14" s="27">
        <f t="shared" ca="1" si="7"/>
        <v>2.762178441219577E-2</v>
      </c>
      <c r="E14" s="16"/>
      <c r="F14" s="46">
        <v>7.18E-4</v>
      </c>
      <c r="G14" s="46">
        <v>21</v>
      </c>
      <c r="H14" s="16"/>
      <c r="I14" s="30">
        <f t="shared" ca="1" si="8"/>
        <v>106.84351145038168</v>
      </c>
      <c r="J14" s="42">
        <f t="shared" ca="1" si="0"/>
        <v>108.5</v>
      </c>
      <c r="K14" s="33">
        <f t="shared" ca="1" si="1"/>
        <v>0.984732824427481</v>
      </c>
      <c r="L14" s="16"/>
      <c r="M14" s="36">
        <f t="shared" ca="1" si="9"/>
        <v>17.145882352941175</v>
      </c>
      <c r="N14" s="39">
        <f t="shared" ca="1" si="2"/>
        <v>16.8</v>
      </c>
      <c r="O14" s="120">
        <f t="shared" ca="1" si="10"/>
        <v>1.0205882352941176</v>
      </c>
      <c r="P14" s="39">
        <f t="shared" ca="1" si="3"/>
        <v>17.349999999999998</v>
      </c>
      <c r="Q14" s="39">
        <f t="shared" ca="1" si="4"/>
        <v>17</v>
      </c>
      <c r="R14" s="16"/>
      <c r="S14" s="33">
        <f t="shared" ca="1" si="11"/>
        <v>0.9</v>
      </c>
      <c r="T14" s="30">
        <f ca="1">COUNTIF(INDIRECT("Mess04!B"&amp;(ROW(A14)*4-9)):INDIRECT("Mess04!B"&amp;(ROW(A14)*4-6)),"&gt;=500")*15</f>
        <v>60</v>
      </c>
    </row>
    <row r="15" spans="1:20" ht="15.6" thickTop="1" thickBot="1" x14ac:dyDescent="0.35">
      <c r="A15" s="8">
        <f t="shared" si="12"/>
        <v>41000.541666666635</v>
      </c>
      <c r="B15" s="27">
        <f t="shared" ca="1" si="5"/>
        <v>0.24598626163541087</v>
      </c>
      <c r="C15" s="27">
        <f t="shared" ca="1" si="6"/>
        <v>0.27331806848378987</v>
      </c>
      <c r="D15" s="27">
        <f t="shared" ca="1" si="7"/>
        <v>2.7331806848378982E-2</v>
      </c>
      <c r="E15" s="16"/>
      <c r="F15" s="46">
        <v>7.18E-4</v>
      </c>
      <c r="G15" s="46">
        <v>21</v>
      </c>
      <c r="H15" s="16"/>
      <c r="I15" s="30">
        <f t="shared" ca="1" si="8"/>
        <v>107.5820610687023</v>
      </c>
      <c r="J15" s="42">
        <f t="shared" ca="1" si="0"/>
        <v>109.25</v>
      </c>
      <c r="K15" s="33">
        <f t="shared" ca="1" si="1"/>
        <v>0.984732824427481</v>
      </c>
      <c r="L15" s="16"/>
      <c r="M15" s="36">
        <f t="shared" ca="1" si="9"/>
        <v>16.849411764705884</v>
      </c>
      <c r="N15" s="39">
        <f t="shared" ca="1" si="2"/>
        <v>16.8</v>
      </c>
      <c r="O15" s="120">
        <f t="shared" ca="1" si="10"/>
        <v>1.0029411764705882</v>
      </c>
      <c r="P15" s="39">
        <f t="shared" ca="1" si="3"/>
        <v>17.05</v>
      </c>
      <c r="Q15" s="39">
        <f t="shared" ca="1" si="4"/>
        <v>17</v>
      </c>
      <c r="R15" s="16"/>
      <c r="S15" s="33">
        <f t="shared" ca="1" si="11"/>
        <v>0.9</v>
      </c>
      <c r="T15" s="30">
        <f ca="1">COUNTIF(INDIRECT("Mess04!B"&amp;(ROW(A15)*4-9)):INDIRECT("Mess04!B"&amp;(ROW(A15)*4-6)),"&gt;=500")*15</f>
        <v>60</v>
      </c>
    </row>
    <row r="16" spans="1:20" ht="15.6" thickTop="1" thickBot="1" x14ac:dyDescent="0.35">
      <c r="A16" s="8">
        <f t="shared" si="12"/>
        <v>41000.583333333299</v>
      </c>
      <c r="B16" s="27">
        <f t="shared" ca="1" si="5"/>
        <v>0.24629659815532109</v>
      </c>
      <c r="C16" s="27">
        <f t="shared" ca="1" si="6"/>
        <v>0.27366288683924567</v>
      </c>
      <c r="D16" s="27">
        <f t="shared" ca="1" si="7"/>
        <v>2.7366288683924562E-2</v>
      </c>
      <c r="E16" s="16"/>
      <c r="F16" s="46">
        <v>7.18E-4</v>
      </c>
      <c r="G16" s="46">
        <v>21</v>
      </c>
      <c r="H16" s="16"/>
      <c r="I16" s="30">
        <f t="shared" ca="1" si="8"/>
        <v>107.08969465648856</v>
      </c>
      <c r="J16" s="42">
        <f t="shared" ca="1" si="0"/>
        <v>108.75</v>
      </c>
      <c r="K16" s="33">
        <f t="shared" ca="1" si="1"/>
        <v>0.984732824427481</v>
      </c>
      <c r="L16" s="16"/>
      <c r="M16" s="36">
        <f t="shared" ca="1" si="9"/>
        <v>16.948235294117648</v>
      </c>
      <c r="N16" s="39">
        <f t="shared" ca="1" si="2"/>
        <v>16.8</v>
      </c>
      <c r="O16" s="120">
        <f t="shared" ca="1" si="10"/>
        <v>1.0088235294117647</v>
      </c>
      <c r="P16" s="39">
        <f t="shared" ca="1" si="3"/>
        <v>17.149999999999999</v>
      </c>
      <c r="Q16" s="39">
        <f t="shared" ca="1" si="4"/>
        <v>17</v>
      </c>
      <c r="R16" s="16"/>
      <c r="S16" s="33">
        <f t="shared" ca="1" si="11"/>
        <v>0.9</v>
      </c>
      <c r="T16" s="30">
        <f ca="1">COUNTIF(INDIRECT("Mess04!B"&amp;(ROW(A16)*4-9)):INDIRECT("Mess04!B"&amp;(ROW(A16)*4-6)),"&gt;=500")*15</f>
        <v>60</v>
      </c>
    </row>
    <row r="17" spans="1:20" ht="15.6" thickTop="1" thickBot="1" x14ac:dyDescent="0.35">
      <c r="A17" s="8">
        <f t="shared" si="12"/>
        <v>41000.624999999964</v>
      </c>
      <c r="B17" s="27">
        <f t="shared" ca="1" si="5"/>
        <v>0.24959309831628201</v>
      </c>
      <c r="C17" s="27">
        <f t="shared" ca="1" si="6"/>
        <v>0.2773256647958689</v>
      </c>
      <c r="D17" s="27">
        <f t="shared" ca="1" si="7"/>
        <v>2.7732566479586884E-2</v>
      </c>
      <c r="E17" s="16"/>
      <c r="F17" s="46">
        <v>7.18E-4</v>
      </c>
      <c r="G17" s="46">
        <v>21</v>
      </c>
      <c r="H17" s="16"/>
      <c r="I17" s="30">
        <f t="shared" ca="1" si="8"/>
        <v>107.5820610687023</v>
      </c>
      <c r="J17" s="42">
        <f t="shared" ca="1" si="0"/>
        <v>109.25</v>
      </c>
      <c r="K17" s="33">
        <f t="shared" ca="1" si="1"/>
        <v>0.984732824427481</v>
      </c>
      <c r="L17" s="16"/>
      <c r="M17" s="36">
        <f t="shared" ca="1" si="9"/>
        <v>17.096470588235295</v>
      </c>
      <c r="N17" s="39">
        <f t="shared" ca="1" si="2"/>
        <v>16.8</v>
      </c>
      <c r="O17" s="120">
        <f t="shared" ca="1" si="10"/>
        <v>1.0176470588235293</v>
      </c>
      <c r="P17" s="39">
        <f t="shared" ca="1" si="3"/>
        <v>17.299999999999997</v>
      </c>
      <c r="Q17" s="39">
        <f t="shared" ca="1" si="4"/>
        <v>17</v>
      </c>
      <c r="R17" s="16"/>
      <c r="S17" s="33">
        <f t="shared" ca="1" si="11"/>
        <v>0.9</v>
      </c>
      <c r="T17" s="30">
        <f ca="1">COUNTIF(INDIRECT("Mess04!B"&amp;(ROW(A17)*4-9)):INDIRECT("Mess04!B"&amp;(ROW(A17)*4-6)),"&gt;=500")*15</f>
        <v>60</v>
      </c>
    </row>
    <row r="18" spans="1:20" ht="15.6" thickTop="1" thickBot="1" x14ac:dyDescent="0.35">
      <c r="A18" s="8">
        <f t="shared" si="12"/>
        <v>41000.666666666628</v>
      </c>
      <c r="B18" s="27">
        <f t="shared" ca="1" si="5"/>
        <v>0.25703292116327797</v>
      </c>
      <c r="C18" s="27">
        <f t="shared" ca="1" si="6"/>
        <v>0.28559213462586441</v>
      </c>
      <c r="D18" s="27">
        <f t="shared" ca="1" si="7"/>
        <v>2.8559213462586434E-2</v>
      </c>
      <c r="E18" s="16"/>
      <c r="F18" s="46">
        <v>7.18E-4</v>
      </c>
      <c r="G18" s="46">
        <v>21</v>
      </c>
      <c r="H18" s="16"/>
      <c r="I18" s="30">
        <f t="shared" ca="1" si="8"/>
        <v>107.82824427480917</v>
      </c>
      <c r="J18" s="42">
        <f t="shared" ca="1" si="0"/>
        <v>109.5</v>
      </c>
      <c r="K18" s="33">
        <f t="shared" ca="1" si="1"/>
        <v>0.984732824427481</v>
      </c>
      <c r="L18" s="16"/>
      <c r="M18" s="36">
        <f t="shared" ca="1" si="9"/>
        <v>17.565882352941177</v>
      </c>
      <c r="N18" s="39">
        <f t="shared" ca="1" si="2"/>
        <v>16.8</v>
      </c>
      <c r="O18" s="120">
        <f t="shared" ca="1" si="10"/>
        <v>1.0455882352941177</v>
      </c>
      <c r="P18" s="39">
        <f t="shared" ca="1" si="3"/>
        <v>17.775000000000002</v>
      </c>
      <c r="Q18" s="39">
        <f t="shared" ca="1" si="4"/>
        <v>17</v>
      </c>
      <c r="R18" s="16"/>
      <c r="S18" s="33">
        <f t="shared" ca="1" si="11"/>
        <v>0.9</v>
      </c>
      <c r="T18" s="30">
        <f ca="1">COUNTIF(INDIRECT("Mess04!B"&amp;(ROW(A18)*4-9)):INDIRECT("Mess04!B"&amp;(ROW(A18)*4-6)),"&gt;=500")*15</f>
        <v>60</v>
      </c>
    </row>
    <row r="19" spans="1:20" ht="15.6" thickTop="1" thickBot="1" x14ac:dyDescent="0.35">
      <c r="A19" s="8">
        <f t="shared" si="12"/>
        <v>41000.708333333292</v>
      </c>
      <c r="B19" s="27">
        <f t="shared" ca="1" si="5"/>
        <v>0.23536238527565453</v>
      </c>
      <c r="C19" s="27">
        <f t="shared" ca="1" si="6"/>
        <v>0.26151376141739391</v>
      </c>
      <c r="D19" s="27">
        <f t="shared" ca="1" si="7"/>
        <v>2.6151376141739385E-2</v>
      </c>
      <c r="E19" s="16"/>
      <c r="F19" s="46">
        <v>7.18E-4</v>
      </c>
      <c r="G19" s="46">
        <v>21</v>
      </c>
      <c r="H19" s="16"/>
      <c r="I19" s="30">
        <f t="shared" ca="1" si="8"/>
        <v>103.98561151079137</v>
      </c>
      <c r="J19" s="42">
        <f t="shared" ca="1" si="0"/>
        <v>109.5</v>
      </c>
      <c r="K19" s="33">
        <f t="shared" ca="1" si="1"/>
        <v>0.94964028776978426</v>
      </c>
      <c r="L19" s="16"/>
      <c r="M19" s="36">
        <f t="shared" ca="1" si="9"/>
        <v>16.679289940828401</v>
      </c>
      <c r="N19" s="39">
        <f t="shared" ca="1" si="2"/>
        <v>16.2</v>
      </c>
      <c r="O19" s="120">
        <f t="shared" ca="1" si="10"/>
        <v>1.029585798816568</v>
      </c>
      <c r="P19" s="39">
        <f t="shared" ca="1" si="3"/>
        <v>17.399999999999999</v>
      </c>
      <c r="Q19" s="39">
        <f t="shared" ca="1" si="4"/>
        <v>16.899999999999999</v>
      </c>
      <c r="R19" s="16"/>
      <c r="S19" s="33">
        <f t="shared" ca="1" si="11"/>
        <v>0.9</v>
      </c>
      <c r="T19" s="30">
        <f ca="1">COUNTIF(INDIRECT("Mess04!B"&amp;(ROW(A19)*4-9)):INDIRECT("Mess04!B"&amp;(ROW(A19)*4-6)),"&gt;=500")*15</f>
        <v>60</v>
      </c>
    </row>
    <row r="20" spans="1:20" ht="15.6" thickTop="1" thickBot="1" x14ac:dyDescent="0.35">
      <c r="A20" s="8">
        <f t="shared" si="12"/>
        <v>41000.749999999956</v>
      </c>
      <c r="B20" s="27">
        <f t="shared" ca="1" si="5"/>
        <v>0.22813585951140442</v>
      </c>
      <c r="C20" s="27">
        <f t="shared" ca="1" si="6"/>
        <v>0.25348428834600489</v>
      </c>
      <c r="D20" s="27">
        <f t="shared" ca="1" si="7"/>
        <v>2.5348428834600485E-2</v>
      </c>
      <c r="E20" s="16"/>
      <c r="F20" s="46">
        <v>7.18E-4</v>
      </c>
      <c r="G20" s="46">
        <v>21</v>
      </c>
      <c r="H20" s="16"/>
      <c r="I20" s="30">
        <f t="shared" ca="1" si="8"/>
        <v>102.56115107913671</v>
      </c>
      <c r="J20" s="42">
        <f t="shared" ca="1" si="0"/>
        <v>108</v>
      </c>
      <c r="K20" s="33">
        <f t="shared" ca="1" si="1"/>
        <v>0.94964028776978426</v>
      </c>
      <c r="L20" s="16"/>
      <c r="M20" s="36">
        <f t="shared" ca="1" si="9"/>
        <v>16.391715976331362</v>
      </c>
      <c r="N20" s="39">
        <f t="shared" ca="1" si="2"/>
        <v>16.2</v>
      </c>
      <c r="O20" s="120">
        <f t="shared" ca="1" si="10"/>
        <v>1.0118343195266273</v>
      </c>
      <c r="P20" s="39">
        <f t="shared" ca="1" si="3"/>
        <v>17.100000000000001</v>
      </c>
      <c r="Q20" s="39">
        <f t="shared" ca="1" si="4"/>
        <v>16.899999999999999</v>
      </c>
      <c r="R20" s="16"/>
      <c r="S20" s="33">
        <f t="shared" ca="1" si="11"/>
        <v>0.9</v>
      </c>
      <c r="T20" s="30">
        <f ca="1">COUNTIF(INDIRECT("Mess04!B"&amp;(ROW(A20)*4-9)):INDIRECT("Mess04!B"&amp;(ROW(A20)*4-6)),"&gt;=500")*15</f>
        <v>60</v>
      </c>
    </row>
    <row r="21" spans="1:20" ht="15.6" thickTop="1" thickBot="1" x14ac:dyDescent="0.35">
      <c r="A21" s="8">
        <f t="shared" si="12"/>
        <v>41000.791666666621</v>
      </c>
      <c r="B21" s="27">
        <f t="shared" ca="1" si="5"/>
        <v>0.2241659027293772</v>
      </c>
      <c r="C21" s="27">
        <f t="shared" ca="1" si="6"/>
        <v>0.24907322525486356</v>
      </c>
      <c r="D21" s="27">
        <f t="shared" ca="1" si="7"/>
        <v>2.4907322525486351E-2</v>
      </c>
      <c r="E21" s="16"/>
      <c r="F21" s="46">
        <v>7.18E-4</v>
      </c>
      <c r="G21" s="46">
        <v>21</v>
      </c>
      <c r="H21" s="16"/>
      <c r="I21" s="30">
        <f t="shared" ca="1" si="8"/>
        <v>103.03597122302159</v>
      </c>
      <c r="J21" s="42">
        <f t="shared" ca="1" si="0"/>
        <v>108.5</v>
      </c>
      <c r="K21" s="33">
        <f t="shared" ca="1" si="1"/>
        <v>0.94964028776978426</v>
      </c>
      <c r="L21" s="16"/>
      <c r="M21" s="36">
        <f t="shared" ca="1" si="9"/>
        <v>16.032248520710059</v>
      </c>
      <c r="N21" s="39">
        <f t="shared" ca="1" si="2"/>
        <v>16.2</v>
      </c>
      <c r="O21" s="120">
        <f t="shared" ca="1" si="10"/>
        <v>0.9896449704142013</v>
      </c>
      <c r="P21" s="39">
        <f t="shared" ca="1" si="3"/>
        <v>16.725000000000001</v>
      </c>
      <c r="Q21" s="39">
        <f t="shared" ca="1" si="4"/>
        <v>16.899999999999999</v>
      </c>
      <c r="R21" s="16"/>
      <c r="S21" s="33">
        <f t="shared" ca="1" si="11"/>
        <v>0.9</v>
      </c>
      <c r="T21" s="30">
        <f ca="1">COUNTIF(INDIRECT("Mess04!B"&amp;(ROW(A21)*4-9)):INDIRECT("Mess04!B"&amp;(ROW(A21)*4-6)),"&gt;=500")*15</f>
        <v>60</v>
      </c>
    </row>
    <row r="22" spans="1:20" ht="15.6" thickTop="1" thickBot="1" x14ac:dyDescent="0.35">
      <c r="A22" s="8">
        <f t="shared" si="12"/>
        <v>41000.833333333285</v>
      </c>
      <c r="B22" s="27">
        <f t="shared" ca="1" si="5"/>
        <v>0.22249052229044319</v>
      </c>
      <c r="C22" s="27">
        <f t="shared" ca="1" si="6"/>
        <v>0.24721169143382576</v>
      </c>
      <c r="D22" s="27">
        <f t="shared" ca="1" si="7"/>
        <v>2.4721169143382571E-2</v>
      </c>
      <c r="E22" s="16"/>
      <c r="F22" s="46">
        <v>7.18E-4</v>
      </c>
      <c r="G22" s="46">
        <v>21</v>
      </c>
      <c r="H22" s="16"/>
      <c r="I22" s="30">
        <f t="shared" ca="1" si="8"/>
        <v>103.03597122302159</v>
      </c>
      <c r="J22" s="42">
        <f t="shared" ca="1" si="0"/>
        <v>108.5</v>
      </c>
      <c r="K22" s="33">
        <f t="shared" ca="1" si="1"/>
        <v>0.94964028776978426</v>
      </c>
      <c r="L22" s="16"/>
      <c r="M22" s="36">
        <f t="shared" ca="1" si="9"/>
        <v>15.912426035502961</v>
      </c>
      <c r="N22" s="39">
        <f t="shared" ca="1" si="2"/>
        <v>16.2</v>
      </c>
      <c r="O22" s="120">
        <f t="shared" ca="1" si="10"/>
        <v>0.9822485207100593</v>
      </c>
      <c r="P22" s="39">
        <f t="shared" ca="1" si="3"/>
        <v>16.600000000000001</v>
      </c>
      <c r="Q22" s="39">
        <f t="shared" ca="1" si="4"/>
        <v>16.899999999999999</v>
      </c>
      <c r="R22" s="16"/>
      <c r="S22" s="33">
        <f t="shared" ca="1" si="11"/>
        <v>0.9</v>
      </c>
      <c r="T22" s="30">
        <f ca="1">COUNTIF(INDIRECT("Mess04!B"&amp;(ROW(A22)*4-9)):INDIRECT("Mess04!B"&amp;(ROW(A22)*4-6)),"&gt;=500")*15</f>
        <v>60</v>
      </c>
    </row>
    <row r="23" spans="1:20" ht="15.6" thickTop="1" thickBot="1" x14ac:dyDescent="0.35">
      <c r="A23" s="8">
        <f t="shared" si="12"/>
        <v>41000.874999999949</v>
      </c>
      <c r="B23" s="27">
        <f t="shared" ca="1" si="5"/>
        <v>0.2231792040192585</v>
      </c>
      <c r="C23" s="27">
        <f t="shared" ca="1" si="6"/>
        <v>0.24797689335473166</v>
      </c>
      <c r="D23" s="27">
        <f t="shared" ca="1" si="7"/>
        <v>2.4797689335473161E-2</v>
      </c>
      <c r="E23" s="16"/>
      <c r="F23" s="46">
        <v>7.18E-4</v>
      </c>
      <c r="G23" s="46">
        <v>21</v>
      </c>
      <c r="H23" s="16"/>
      <c r="I23" s="30">
        <f t="shared" ca="1" si="8"/>
        <v>103.51079136690649</v>
      </c>
      <c r="J23" s="42">
        <f t="shared" ca="1" si="0"/>
        <v>109</v>
      </c>
      <c r="K23" s="33">
        <f t="shared" ca="1" si="1"/>
        <v>0.94964028776978426</v>
      </c>
      <c r="L23" s="16"/>
      <c r="M23" s="36">
        <f t="shared" ca="1" si="9"/>
        <v>15.88846153846154</v>
      </c>
      <c r="N23" s="39">
        <f t="shared" ca="1" si="2"/>
        <v>16.2</v>
      </c>
      <c r="O23" s="120">
        <f t="shared" ca="1" si="10"/>
        <v>0.98076923076923084</v>
      </c>
      <c r="P23" s="39">
        <f t="shared" ca="1" si="3"/>
        <v>16.574999999999999</v>
      </c>
      <c r="Q23" s="39">
        <f t="shared" ca="1" si="4"/>
        <v>16.899999999999999</v>
      </c>
      <c r="R23" s="16"/>
      <c r="S23" s="33">
        <f t="shared" ca="1" si="11"/>
        <v>0.9</v>
      </c>
      <c r="T23" s="30">
        <f ca="1">COUNTIF(INDIRECT("Mess04!B"&amp;(ROW(A23)*4-9)):INDIRECT("Mess04!B"&amp;(ROW(A23)*4-6)),"&gt;=500")*15</f>
        <v>60</v>
      </c>
    </row>
    <row r="24" spans="1:20" ht="15.6" thickTop="1" thickBot="1" x14ac:dyDescent="0.35">
      <c r="A24" s="8">
        <f t="shared" si="12"/>
        <v>41000.916666666613</v>
      </c>
      <c r="B24" s="27">
        <f t="shared" ca="1" si="5"/>
        <v>0.221995628805947</v>
      </c>
      <c r="C24" s="27">
        <f t="shared" ca="1" si="6"/>
        <v>0.24666180978438557</v>
      </c>
      <c r="D24" s="27">
        <f t="shared" ca="1" si="7"/>
        <v>2.4666180978438552E-2</v>
      </c>
      <c r="E24" s="16"/>
      <c r="F24" s="46">
        <v>7.18E-4</v>
      </c>
      <c r="G24" s="46">
        <v>21</v>
      </c>
      <c r="H24" s="16"/>
      <c r="I24" s="30">
        <f t="shared" ca="1" si="8"/>
        <v>103.27338129496404</v>
      </c>
      <c r="J24" s="42">
        <f t="shared" ca="1" si="0"/>
        <v>108.75</v>
      </c>
      <c r="K24" s="33">
        <f t="shared" ca="1" si="1"/>
        <v>0.94964028776978426</v>
      </c>
      <c r="L24" s="16"/>
      <c r="M24" s="36">
        <f t="shared" ca="1" si="9"/>
        <v>15.840532544378698</v>
      </c>
      <c r="N24" s="39">
        <f t="shared" ca="1" si="2"/>
        <v>16.2</v>
      </c>
      <c r="O24" s="120">
        <f t="shared" ca="1" si="10"/>
        <v>0.97781065088757402</v>
      </c>
      <c r="P24" s="39">
        <f t="shared" ca="1" si="3"/>
        <v>16.524999999999999</v>
      </c>
      <c r="Q24" s="39">
        <f t="shared" ca="1" si="4"/>
        <v>16.899999999999999</v>
      </c>
      <c r="R24" s="16"/>
      <c r="S24" s="33">
        <f t="shared" ca="1" si="11"/>
        <v>0.9</v>
      </c>
      <c r="T24" s="30">
        <f ca="1">COUNTIF(INDIRECT("Mess04!B"&amp;(ROW(A24)*4-9)):INDIRECT("Mess04!B"&amp;(ROW(A24)*4-6)),"&gt;=500")*15</f>
        <v>60</v>
      </c>
    </row>
    <row r="25" spans="1:20" ht="15.6" thickTop="1" thickBot="1" x14ac:dyDescent="0.35">
      <c r="A25" s="8">
        <f t="shared" si="12"/>
        <v>41000.958333333278</v>
      </c>
      <c r="B25" s="27">
        <f t="shared" ca="1" si="5"/>
        <v>0.22605282890115366</v>
      </c>
      <c r="C25" s="27">
        <f t="shared" ca="1" si="6"/>
        <v>0.25116980989017074</v>
      </c>
      <c r="D25" s="27">
        <f t="shared" ca="1" si="7"/>
        <v>2.5116980989017067E-2</v>
      </c>
      <c r="E25" s="16"/>
      <c r="F25" s="46">
        <v>7.18E-4</v>
      </c>
      <c r="G25" s="46">
        <v>21</v>
      </c>
      <c r="H25" s="16"/>
      <c r="I25" s="30">
        <f t="shared" ca="1" si="8"/>
        <v>103.74820143884894</v>
      </c>
      <c r="J25" s="42">
        <f t="shared" ca="1" si="0"/>
        <v>109.25</v>
      </c>
      <c r="K25" s="33">
        <f t="shared" ca="1" si="1"/>
        <v>0.94964028776978426</v>
      </c>
      <c r="L25" s="16"/>
      <c r="M25" s="36">
        <f t="shared" ca="1" si="9"/>
        <v>16.056213017751478</v>
      </c>
      <c r="N25" s="39">
        <f t="shared" ca="1" si="2"/>
        <v>16.2</v>
      </c>
      <c r="O25" s="120">
        <f t="shared" ca="1" si="10"/>
        <v>0.99112426035502965</v>
      </c>
      <c r="P25" s="39">
        <f t="shared" ca="1" si="3"/>
        <v>16.75</v>
      </c>
      <c r="Q25" s="39">
        <f t="shared" ca="1" si="4"/>
        <v>16.899999999999999</v>
      </c>
      <c r="R25" s="16"/>
      <c r="S25" s="33">
        <f t="shared" ca="1" si="11"/>
        <v>0.9</v>
      </c>
      <c r="T25" s="30">
        <f ca="1">COUNTIF(INDIRECT("Mess04!B"&amp;(ROW(A25)*4-9)):INDIRECT("Mess04!B"&amp;(ROW(A25)*4-6)),"&gt;=500")*15</f>
        <v>60</v>
      </c>
    </row>
    <row r="26" spans="1:20" ht="15.6" thickTop="1" thickBot="1" x14ac:dyDescent="0.35">
      <c r="A26" s="8">
        <f t="shared" si="12"/>
        <v>41000.999999999942</v>
      </c>
      <c r="B26" s="27">
        <f t="shared" ca="1" si="5"/>
        <v>0.22385244445370575</v>
      </c>
      <c r="C26" s="27">
        <f t="shared" ca="1" si="6"/>
        <v>0.24872493828189526</v>
      </c>
      <c r="D26" s="27">
        <f t="shared" ca="1" si="7"/>
        <v>2.4872493828189519E-2</v>
      </c>
      <c r="E26" s="16"/>
      <c r="F26" s="46">
        <v>7.18E-4</v>
      </c>
      <c r="G26" s="46">
        <v>21</v>
      </c>
      <c r="H26" s="16"/>
      <c r="I26" s="30">
        <f t="shared" ca="1" si="8"/>
        <v>103.51079136690649</v>
      </c>
      <c r="J26" s="42">
        <f t="shared" ca="1" si="0"/>
        <v>109</v>
      </c>
      <c r="K26" s="33">
        <f t="shared" ca="1" si="1"/>
        <v>0.94964028776978426</v>
      </c>
      <c r="L26" s="16"/>
      <c r="M26" s="36">
        <f t="shared" ca="1" si="9"/>
        <v>15.93639053254438</v>
      </c>
      <c r="N26" s="39">
        <f t="shared" ca="1" si="2"/>
        <v>16.2</v>
      </c>
      <c r="O26" s="120">
        <f t="shared" ca="1" si="10"/>
        <v>0.98372781065088766</v>
      </c>
      <c r="P26" s="39">
        <f t="shared" ca="1" si="3"/>
        <v>16.625</v>
      </c>
      <c r="Q26" s="39">
        <f t="shared" ca="1" si="4"/>
        <v>16.899999999999999</v>
      </c>
      <c r="R26" s="16"/>
      <c r="S26" s="33">
        <f t="shared" ca="1" si="11"/>
        <v>0.9</v>
      </c>
      <c r="T26" s="30">
        <f ca="1">COUNTIF(INDIRECT("Mess04!B"&amp;(ROW(A26)*4-9)):INDIRECT("Mess04!B"&amp;(ROW(A26)*4-6)),"&gt;=500")*15</f>
        <v>60</v>
      </c>
    </row>
    <row r="27" spans="1:20" ht="15.6" thickTop="1" thickBot="1" x14ac:dyDescent="0.35">
      <c r="A27" s="8">
        <f t="shared" si="12"/>
        <v>41001.041666666606</v>
      </c>
      <c r="B27" s="27">
        <f t="shared" ca="1" si="5"/>
        <v>0.23843505565484913</v>
      </c>
      <c r="C27" s="27">
        <f t="shared" ca="1" si="6"/>
        <v>0.26492783961649902</v>
      </c>
      <c r="D27" s="27">
        <f t="shared" ca="1" si="7"/>
        <v>2.6492783961649898E-2</v>
      </c>
      <c r="E27" s="16"/>
      <c r="F27" s="46">
        <v>7.18E-4</v>
      </c>
      <c r="G27" s="46">
        <v>21</v>
      </c>
      <c r="H27" s="16"/>
      <c r="I27" s="30">
        <f t="shared" ca="1" si="8"/>
        <v>107.66090909090909</v>
      </c>
      <c r="J27" s="42">
        <f t="shared" ca="1" si="0"/>
        <v>109.25</v>
      </c>
      <c r="K27" s="33">
        <f t="shared" ca="1" si="1"/>
        <v>0.98545454545454536</v>
      </c>
      <c r="L27" s="16"/>
      <c r="M27" s="36">
        <f t="shared" ca="1" si="9"/>
        <v>16.320212765957447</v>
      </c>
      <c r="N27" s="39">
        <f t="shared" ca="1" si="2"/>
        <v>18.399999999999999</v>
      </c>
      <c r="O27" s="120">
        <f t="shared" ca="1" si="10"/>
        <v>0.88696808510638303</v>
      </c>
      <c r="P27" s="39">
        <f t="shared" ca="1" si="3"/>
        <v>16.675000000000001</v>
      </c>
      <c r="Q27" s="39">
        <f t="shared" ca="1" si="4"/>
        <v>18.8</v>
      </c>
      <c r="R27" s="16"/>
      <c r="S27" s="33">
        <f t="shared" ca="1" si="11"/>
        <v>0.9</v>
      </c>
      <c r="T27" s="30">
        <f ca="1">COUNTIF(INDIRECT("Mess04!B"&amp;(ROW(A27)*4-9)):INDIRECT("Mess04!B"&amp;(ROW(A27)*4-6)),"&gt;=500")*15</f>
        <v>60</v>
      </c>
    </row>
    <row r="28" spans="1:20" ht="15.6" thickTop="1" thickBot="1" x14ac:dyDescent="0.35">
      <c r="A28" s="8">
        <f t="shared" si="12"/>
        <v>41001.08333333327</v>
      </c>
      <c r="B28" s="27">
        <f t="shared" ca="1" si="5"/>
        <v>0.24169976531529977</v>
      </c>
      <c r="C28" s="27">
        <f t="shared" ca="1" si="6"/>
        <v>0.26855529479477752</v>
      </c>
      <c r="D28" s="27">
        <f t="shared" ca="1" si="7"/>
        <v>2.6855529479477745E-2</v>
      </c>
      <c r="E28" s="16"/>
      <c r="F28" s="46">
        <v>7.18E-4</v>
      </c>
      <c r="G28" s="46">
        <v>21</v>
      </c>
      <c r="H28" s="16"/>
      <c r="I28" s="30">
        <f t="shared" ca="1" si="8"/>
        <v>108.64636363636363</v>
      </c>
      <c r="J28" s="42">
        <f t="shared" ca="1" si="0"/>
        <v>110.25</v>
      </c>
      <c r="K28" s="33">
        <f t="shared" ca="1" si="1"/>
        <v>0.98545454545454536</v>
      </c>
      <c r="L28" s="16"/>
      <c r="M28" s="36">
        <f t="shared" ca="1" si="9"/>
        <v>16.393617021276594</v>
      </c>
      <c r="N28" s="39">
        <f t="shared" ca="1" si="2"/>
        <v>18.399999999999999</v>
      </c>
      <c r="O28" s="120">
        <f t="shared" ca="1" si="10"/>
        <v>0.89095744680851063</v>
      </c>
      <c r="P28" s="39">
        <f t="shared" ca="1" si="3"/>
        <v>16.75</v>
      </c>
      <c r="Q28" s="39">
        <f t="shared" ca="1" si="4"/>
        <v>18.8</v>
      </c>
      <c r="R28" s="16"/>
      <c r="S28" s="33">
        <f t="shared" ca="1" si="11"/>
        <v>0.9</v>
      </c>
      <c r="T28" s="30">
        <f ca="1">COUNTIF(INDIRECT("Mess04!B"&amp;(ROW(A28)*4-9)):INDIRECT("Mess04!B"&amp;(ROW(A28)*4-6)),"&gt;=500")*15</f>
        <v>60</v>
      </c>
    </row>
    <row r="29" spans="1:20" ht="15.6" thickTop="1" thickBot="1" x14ac:dyDescent="0.35">
      <c r="A29" s="8">
        <f t="shared" si="12"/>
        <v>41001.124999999935</v>
      </c>
      <c r="B29" s="27">
        <f t="shared" ca="1" si="5"/>
        <v>0.2386223817666614</v>
      </c>
      <c r="C29" s="27">
        <f t="shared" ca="1" si="6"/>
        <v>0.26513597974073488</v>
      </c>
      <c r="D29" s="27">
        <f t="shared" ca="1" si="7"/>
        <v>2.6513597974073481E-2</v>
      </c>
      <c r="E29" s="16"/>
      <c r="F29" s="46">
        <v>7.18E-4</v>
      </c>
      <c r="G29" s="46">
        <v>21</v>
      </c>
      <c r="H29" s="16"/>
      <c r="I29" s="30">
        <f t="shared" ca="1" si="8"/>
        <v>107.90727272727271</v>
      </c>
      <c r="J29" s="42">
        <f t="shared" ca="1" si="0"/>
        <v>109.5</v>
      </c>
      <c r="K29" s="33">
        <f t="shared" ca="1" si="1"/>
        <v>0.98545454545454536</v>
      </c>
      <c r="L29" s="16"/>
      <c r="M29" s="36">
        <f t="shared" ca="1" si="9"/>
        <v>16.295744680851058</v>
      </c>
      <c r="N29" s="39">
        <f t="shared" ca="1" si="2"/>
        <v>18.399999999999999</v>
      </c>
      <c r="O29" s="120">
        <f t="shared" ca="1" si="10"/>
        <v>0.88563829787234027</v>
      </c>
      <c r="P29" s="39">
        <f t="shared" ca="1" si="3"/>
        <v>16.649999999999999</v>
      </c>
      <c r="Q29" s="39">
        <f t="shared" ca="1" si="4"/>
        <v>18.8</v>
      </c>
      <c r="R29" s="16"/>
      <c r="S29" s="33">
        <f t="shared" ca="1" si="11"/>
        <v>0.9</v>
      </c>
      <c r="T29" s="30">
        <f ca="1">COUNTIF(INDIRECT("Mess04!B"&amp;(ROW(A29)*4-9)):INDIRECT("Mess04!B"&amp;(ROW(A29)*4-6)),"&gt;=500")*15</f>
        <v>60</v>
      </c>
    </row>
    <row r="30" spans="1:20" ht="15.6" thickTop="1" thickBot="1" x14ac:dyDescent="0.35">
      <c r="A30" s="8">
        <f t="shared" si="12"/>
        <v>41001.166666666599</v>
      </c>
      <c r="B30" s="27">
        <f t="shared" ca="1" si="5"/>
        <v>0.23824609350712564</v>
      </c>
      <c r="C30" s="27">
        <f t="shared" ca="1" si="6"/>
        <v>0.26471788167458404</v>
      </c>
      <c r="D30" s="27">
        <f t="shared" ca="1" si="7"/>
        <v>2.6471788167458397E-2</v>
      </c>
      <c r="E30" s="16"/>
      <c r="F30" s="46">
        <v>7.18E-4</v>
      </c>
      <c r="G30" s="46">
        <v>21</v>
      </c>
      <c r="H30" s="16"/>
      <c r="I30" s="30">
        <f t="shared" ca="1" si="8"/>
        <v>107.41454545454545</v>
      </c>
      <c r="J30" s="42">
        <f t="shared" ca="1" si="0"/>
        <v>109</v>
      </c>
      <c r="K30" s="33">
        <f t="shared" ca="1" si="1"/>
        <v>0.98545454545454536</v>
      </c>
      <c r="L30" s="16"/>
      <c r="M30" s="36">
        <f t="shared" ca="1" si="9"/>
        <v>16.344680851063828</v>
      </c>
      <c r="N30" s="39">
        <f t="shared" ca="1" si="2"/>
        <v>18.399999999999999</v>
      </c>
      <c r="O30" s="120">
        <f t="shared" ca="1" si="10"/>
        <v>0.88829787234042545</v>
      </c>
      <c r="P30" s="39">
        <f t="shared" ca="1" si="3"/>
        <v>16.7</v>
      </c>
      <c r="Q30" s="39">
        <f t="shared" ca="1" si="4"/>
        <v>18.8</v>
      </c>
      <c r="R30" s="16"/>
      <c r="S30" s="33">
        <f t="shared" ca="1" si="11"/>
        <v>0.9</v>
      </c>
      <c r="T30" s="30">
        <f ca="1">COUNTIF(INDIRECT("Mess04!B"&amp;(ROW(A30)*4-9)):INDIRECT("Mess04!B"&amp;(ROW(A30)*4-6)),"&gt;=500")*15</f>
        <v>60</v>
      </c>
    </row>
    <row r="31" spans="1:20" ht="15.6" thickTop="1" thickBot="1" x14ac:dyDescent="0.35">
      <c r="A31" s="8">
        <f t="shared" si="12"/>
        <v>41001.208333333263</v>
      </c>
      <c r="B31" s="27">
        <f t="shared" ca="1" si="5"/>
        <v>0</v>
      </c>
      <c r="C31" s="27">
        <f t="shared" ca="1" si="6"/>
        <v>0</v>
      </c>
      <c r="D31" s="27">
        <f t="shared" ca="1" si="7"/>
        <v>0</v>
      </c>
      <c r="E31" s="16"/>
      <c r="F31" s="46">
        <v>7.18E-4</v>
      </c>
      <c r="G31" s="46">
        <v>21</v>
      </c>
      <c r="H31" s="16"/>
      <c r="I31" s="30">
        <f t="shared" ca="1" si="8"/>
        <v>0</v>
      </c>
      <c r="J31" s="42">
        <f t="shared" ca="1" si="0"/>
        <v>0</v>
      </c>
      <c r="K31" s="33">
        <f t="shared" ca="1" si="1"/>
        <v>0.98545454545454536</v>
      </c>
      <c r="L31" s="16"/>
      <c r="M31" s="36">
        <f t="shared" ca="1" si="9"/>
        <v>17.568085106382981</v>
      </c>
      <c r="N31" s="39">
        <f t="shared" ca="1" si="2"/>
        <v>18.399999999999999</v>
      </c>
      <c r="O31" s="120">
        <f t="shared" ca="1" si="10"/>
        <v>0.95478723404255328</v>
      </c>
      <c r="P31" s="39">
        <f t="shared" ca="1" si="3"/>
        <v>17.950000000000003</v>
      </c>
      <c r="Q31" s="39">
        <f t="shared" ca="1" si="4"/>
        <v>18.8</v>
      </c>
      <c r="R31" s="16"/>
      <c r="S31" s="33">
        <f t="shared" ca="1" si="11"/>
        <v>0</v>
      </c>
      <c r="T31" s="30">
        <f ca="1">COUNTIF(INDIRECT("Mess04!B"&amp;(ROW(A31)*4-9)):INDIRECT("Mess04!B"&amp;(ROW(A31)*4-6)),"&gt;=500")*15</f>
        <v>0</v>
      </c>
    </row>
    <row r="32" spans="1:20" ht="15.6" thickTop="1" thickBot="1" x14ac:dyDescent="0.35">
      <c r="A32" s="8">
        <f t="shared" si="12"/>
        <v>41001.249999999927</v>
      </c>
      <c r="B32" s="27">
        <f t="shared" ca="1" si="5"/>
        <v>0</v>
      </c>
      <c r="C32" s="27">
        <f t="shared" ca="1" si="6"/>
        <v>0</v>
      </c>
      <c r="D32" s="27">
        <f t="shared" ca="1" si="7"/>
        <v>0</v>
      </c>
      <c r="E32" s="16"/>
      <c r="F32" s="46">
        <v>7.18E-4</v>
      </c>
      <c r="G32" s="46">
        <v>21</v>
      </c>
      <c r="H32" s="16"/>
      <c r="I32" s="30">
        <f t="shared" ca="1" si="8"/>
        <v>0</v>
      </c>
      <c r="J32" s="42">
        <f t="shared" ca="1" si="0"/>
        <v>0</v>
      </c>
      <c r="K32" s="33">
        <f t="shared" ca="1" si="1"/>
        <v>0.98545454545454536</v>
      </c>
      <c r="L32" s="16"/>
      <c r="M32" s="36">
        <f t="shared" ca="1" si="9"/>
        <v>17.739361702127656</v>
      </c>
      <c r="N32" s="39">
        <f t="shared" ca="1" si="2"/>
        <v>18.399999999999999</v>
      </c>
      <c r="O32" s="120">
        <f t="shared" ca="1" si="10"/>
        <v>0.96409574468085102</v>
      </c>
      <c r="P32" s="39">
        <f t="shared" ca="1" si="3"/>
        <v>18.125</v>
      </c>
      <c r="Q32" s="39">
        <f t="shared" ca="1" si="4"/>
        <v>18.8</v>
      </c>
      <c r="R32" s="16"/>
      <c r="S32" s="33">
        <f t="shared" ca="1" si="11"/>
        <v>0</v>
      </c>
      <c r="T32" s="30">
        <f ca="1">COUNTIF(INDIRECT("Mess04!B"&amp;(ROW(A32)*4-9)):INDIRECT("Mess04!B"&amp;(ROW(A32)*4-6)),"&gt;=500")*15</f>
        <v>0</v>
      </c>
    </row>
    <row r="33" spans="1:20" ht="15.6" thickTop="1" thickBot="1" x14ac:dyDescent="0.35">
      <c r="A33" s="8">
        <f t="shared" si="12"/>
        <v>41001.291666666591</v>
      </c>
      <c r="B33" s="27">
        <f t="shared" ca="1" si="5"/>
        <v>0</v>
      </c>
      <c r="C33" s="27">
        <f t="shared" ca="1" si="6"/>
        <v>0</v>
      </c>
      <c r="D33" s="27">
        <f t="shared" ca="1" si="7"/>
        <v>0</v>
      </c>
      <c r="E33" s="16"/>
      <c r="F33" s="46">
        <v>7.18E-4</v>
      </c>
      <c r="G33" s="46">
        <v>21</v>
      </c>
      <c r="H33" s="16"/>
      <c r="I33" s="30">
        <f t="shared" ca="1" si="8"/>
        <v>0</v>
      </c>
      <c r="J33" s="42">
        <f t="shared" ca="1" si="0"/>
        <v>0</v>
      </c>
      <c r="K33" s="33">
        <f t="shared" ca="1" si="1"/>
        <v>0.98545454545454536</v>
      </c>
      <c r="L33" s="16"/>
      <c r="M33" s="36">
        <f t="shared" ca="1" si="9"/>
        <v>18.106382978723403</v>
      </c>
      <c r="N33" s="39">
        <f t="shared" ca="1" si="2"/>
        <v>18.399999999999999</v>
      </c>
      <c r="O33" s="120">
        <f t="shared" ca="1" si="10"/>
        <v>0.98404255319148937</v>
      </c>
      <c r="P33" s="39">
        <f t="shared" ca="1" si="3"/>
        <v>18.5</v>
      </c>
      <c r="Q33" s="39">
        <f t="shared" ca="1" si="4"/>
        <v>18.8</v>
      </c>
      <c r="R33" s="16"/>
      <c r="S33" s="33">
        <f t="shared" ca="1" si="11"/>
        <v>0</v>
      </c>
      <c r="T33" s="30">
        <f ca="1">COUNTIF(INDIRECT("Mess04!B"&amp;(ROW(A33)*4-9)):INDIRECT("Mess04!B"&amp;(ROW(A33)*4-6)),"&gt;=500")*15</f>
        <v>0</v>
      </c>
    </row>
    <row r="34" spans="1:20" ht="15.6" thickTop="1" thickBot="1" x14ac:dyDescent="0.35">
      <c r="A34" s="8">
        <f t="shared" si="12"/>
        <v>41001.333333333256</v>
      </c>
      <c r="B34" s="27">
        <f t="shared" ca="1" si="5"/>
        <v>0.24082448610290133</v>
      </c>
      <c r="C34" s="27">
        <f t="shared" ca="1" si="6"/>
        <v>0.26758276233655703</v>
      </c>
      <c r="D34" s="27">
        <f t="shared" ca="1" si="7"/>
        <v>2.6758276233655696E-2</v>
      </c>
      <c r="E34" s="16"/>
      <c r="F34" s="46">
        <v>7.18E-4</v>
      </c>
      <c r="G34" s="46">
        <v>21</v>
      </c>
      <c r="H34" s="16"/>
      <c r="I34" s="30">
        <f t="shared" ca="1" si="8"/>
        <v>90.661818181818177</v>
      </c>
      <c r="J34" s="42">
        <f t="shared" ca="1" si="0"/>
        <v>92</v>
      </c>
      <c r="K34" s="33">
        <f t="shared" ca="1" si="1"/>
        <v>0.98545454545454536</v>
      </c>
      <c r="L34" s="16"/>
      <c r="M34" s="36">
        <f t="shared" ca="1" si="9"/>
        <v>19.574468085106382</v>
      </c>
      <c r="N34" s="39">
        <f t="shared" ca="1" si="2"/>
        <v>18.399999999999999</v>
      </c>
      <c r="O34" s="120">
        <f t="shared" ca="1" si="10"/>
        <v>1.0638297872340425</v>
      </c>
      <c r="P34" s="39">
        <f t="shared" ca="1" si="3"/>
        <v>20</v>
      </c>
      <c r="Q34" s="39">
        <f t="shared" ca="1" si="4"/>
        <v>18.8</v>
      </c>
      <c r="R34" s="16"/>
      <c r="S34" s="33">
        <f t="shared" ca="1" si="11"/>
        <v>0.9</v>
      </c>
      <c r="T34" s="30">
        <f ca="1">COUNTIF(INDIRECT("Mess04!B"&amp;(ROW(A34)*4-9)):INDIRECT("Mess04!B"&amp;(ROW(A34)*4-6)),"&gt;=500")*15</f>
        <v>45</v>
      </c>
    </row>
    <row r="35" spans="1:20" ht="15.6" thickTop="1" thickBot="1" x14ac:dyDescent="0.35">
      <c r="A35" s="8">
        <f t="shared" si="12"/>
        <v>41001.37499999992</v>
      </c>
      <c r="B35" s="27">
        <f t="shared" ca="1" si="5"/>
        <v>0.30209300729999999</v>
      </c>
      <c r="C35" s="27">
        <f t="shared" ca="1" si="6"/>
        <v>0.33565889699999996</v>
      </c>
      <c r="D35" s="27">
        <f t="shared" ca="1" si="7"/>
        <v>3.356588969999999E-2</v>
      </c>
      <c r="E35" s="16"/>
      <c r="F35" s="46">
        <v>7.18E-4</v>
      </c>
      <c r="G35" s="46">
        <v>21</v>
      </c>
      <c r="H35" s="16"/>
      <c r="I35" s="30">
        <f t="shared" ca="1" si="8"/>
        <v>114.75</v>
      </c>
      <c r="J35" s="42">
        <f t="shared" ca="1" si="0"/>
        <v>114.75</v>
      </c>
      <c r="K35" s="33">
        <f t="shared" ca="1" si="1"/>
        <v>1</v>
      </c>
      <c r="L35" s="16"/>
      <c r="M35" s="36">
        <f t="shared" ca="1" si="9"/>
        <v>19.399999999999999</v>
      </c>
      <c r="N35" s="39">
        <f t="shared" ca="1" si="2"/>
        <v>17.100000000000001</v>
      </c>
      <c r="O35" s="120">
        <f t="shared" ca="1" si="10"/>
        <v>1.134502923976608</v>
      </c>
      <c r="P35" s="39">
        <f t="shared" ca="1" si="3"/>
        <v>19.399999999999999</v>
      </c>
      <c r="Q35" s="39">
        <f t="shared" ca="1" si="4"/>
        <v>17.100000000000001</v>
      </c>
      <c r="R35" s="16"/>
      <c r="S35" s="33">
        <f t="shared" ca="1" si="11"/>
        <v>0.9</v>
      </c>
      <c r="T35" s="30">
        <f ca="1">COUNTIF(INDIRECT("Mess04!B"&amp;(ROW(A35)*4-9)):INDIRECT("Mess04!B"&amp;(ROW(A35)*4-6)),"&gt;=500")*15</f>
        <v>60</v>
      </c>
    </row>
    <row r="36" spans="1:20" ht="15.6" thickTop="1" thickBot="1" x14ac:dyDescent="0.35">
      <c r="A36" s="8">
        <f t="shared" si="12"/>
        <v>41001.416666666584</v>
      </c>
      <c r="B36" s="27">
        <f t="shared" ca="1" si="5"/>
        <v>0.29158967250000001</v>
      </c>
      <c r="C36" s="27">
        <f t="shared" ca="1" si="6"/>
        <v>0.32398852499999997</v>
      </c>
      <c r="D36" s="27">
        <f t="shared" ca="1" si="7"/>
        <v>3.2398852499999992E-2</v>
      </c>
      <c r="E36" s="16"/>
      <c r="F36" s="46">
        <v>7.18E-4</v>
      </c>
      <c r="G36" s="46">
        <v>21</v>
      </c>
      <c r="H36" s="16"/>
      <c r="I36" s="30">
        <f t="shared" ca="1" si="8"/>
        <v>112.5</v>
      </c>
      <c r="J36" s="42">
        <f t="shared" ca="1" si="0"/>
        <v>112.5</v>
      </c>
      <c r="K36" s="33">
        <f t="shared" ca="1" si="1"/>
        <v>1</v>
      </c>
      <c r="L36" s="16"/>
      <c r="M36" s="36">
        <f t="shared" ca="1" si="9"/>
        <v>19.100000000000001</v>
      </c>
      <c r="N36" s="39">
        <f t="shared" ca="1" si="2"/>
        <v>17.100000000000001</v>
      </c>
      <c r="O36" s="120">
        <f t="shared" ca="1" si="10"/>
        <v>1.1169590643274854</v>
      </c>
      <c r="P36" s="39">
        <f t="shared" ca="1" si="3"/>
        <v>19.100000000000001</v>
      </c>
      <c r="Q36" s="39">
        <f t="shared" ca="1" si="4"/>
        <v>17.100000000000001</v>
      </c>
      <c r="R36" s="16"/>
      <c r="S36" s="33">
        <f t="shared" ca="1" si="11"/>
        <v>0.9</v>
      </c>
      <c r="T36" s="30">
        <f ca="1">COUNTIF(INDIRECT("Mess04!B"&amp;(ROW(A36)*4-9)):INDIRECT("Mess04!B"&amp;(ROW(A36)*4-6)),"&gt;=500")*15</f>
        <v>60</v>
      </c>
    </row>
    <row r="37" spans="1:20" ht="15.6" thickTop="1" thickBot="1" x14ac:dyDescent="0.35">
      <c r="A37" s="8">
        <f t="shared" si="12"/>
        <v>41001.458333333248</v>
      </c>
      <c r="B37" s="27">
        <f t="shared" ca="1" si="5"/>
        <v>0.28657209104999998</v>
      </c>
      <c r="C37" s="27">
        <f t="shared" ca="1" si="6"/>
        <v>0.31841343449999998</v>
      </c>
      <c r="D37" s="27">
        <f t="shared" ca="1" si="7"/>
        <v>3.184134344999999E-2</v>
      </c>
      <c r="E37" s="16"/>
      <c r="F37" s="46">
        <v>7.18E-4</v>
      </c>
      <c r="G37" s="46">
        <v>21</v>
      </c>
      <c r="H37" s="16"/>
      <c r="I37" s="30">
        <f t="shared" ca="1" si="8"/>
        <v>111</v>
      </c>
      <c r="J37" s="42">
        <f t="shared" ca="1" si="0"/>
        <v>111</v>
      </c>
      <c r="K37" s="33">
        <f t="shared" ca="1" si="1"/>
        <v>1</v>
      </c>
      <c r="L37" s="16"/>
      <c r="M37" s="36">
        <f t="shared" ca="1" si="9"/>
        <v>19.025000000000002</v>
      </c>
      <c r="N37" s="39">
        <f t="shared" ca="1" si="2"/>
        <v>17.100000000000001</v>
      </c>
      <c r="O37" s="120">
        <f t="shared" ca="1" si="10"/>
        <v>1.1125730994152048</v>
      </c>
      <c r="P37" s="39">
        <f t="shared" ca="1" si="3"/>
        <v>19.025000000000002</v>
      </c>
      <c r="Q37" s="39">
        <f t="shared" ca="1" si="4"/>
        <v>17.100000000000001</v>
      </c>
      <c r="R37" s="16"/>
      <c r="S37" s="33">
        <f t="shared" ca="1" si="11"/>
        <v>0.9</v>
      </c>
      <c r="T37" s="30">
        <f ca="1">COUNTIF(INDIRECT("Mess04!B"&amp;(ROW(A37)*4-9)):INDIRECT("Mess04!B"&amp;(ROW(A37)*4-6)),"&gt;=500")*15</f>
        <v>60</v>
      </c>
    </row>
    <row r="38" spans="1:20" ht="15.6" thickTop="1" thickBot="1" x14ac:dyDescent="0.35">
      <c r="A38" s="8">
        <f t="shared" si="12"/>
        <v>41001.499999999913</v>
      </c>
      <c r="B38" s="27">
        <f t="shared" ca="1" si="5"/>
        <v>0.27738761006250001</v>
      </c>
      <c r="C38" s="27">
        <f t="shared" ca="1" si="6"/>
        <v>0.30820845562499999</v>
      </c>
      <c r="D38" s="27">
        <f t="shared" ca="1" si="7"/>
        <v>3.0820845562499991E-2</v>
      </c>
      <c r="E38" s="16"/>
      <c r="F38" s="46">
        <v>7.18E-4</v>
      </c>
      <c r="G38" s="46">
        <v>21</v>
      </c>
      <c r="H38" s="16"/>
      <c r="I38" s="30">
        <f t="shared" ca="1" si="8"/>
        <v>109.75</v>
      </c>
      <c r="J38" s="42">
        <f t="shared" ca="1" si="0"/>
        <v>109.75</v>
      </c>
      <c r="K38" s="33">
        <f t="shared" ca="1" si="1"/>
        <v>1</v>
      </c>
      <c r="L38" s="16"/>
      <c r="M38" s="36">
        <f t="shared" ca="1" si="9"/>
        <v>18.625</v>
      </c>
      <c r="N38" s="39">
        <f t="shared" ca="1" si="2"/>
        <v>17.100000000000001</v>
      </c>
      <c r="O38" s="120">
        <f t="shared" ca="1" si="10"/>
        <v>1.0891812865497075</v>
      </c>
      <c r="P38" s="39">
        <f t="shared" ca="1" si="3"/>
        <v>18.625</v>
      </c>
      <c r="Q38" s="39">
        <f t="shared" ca="1" si="4"/>
        <v>17.100000000000001</v>
      </c>
      <c r="R38" s="16"/>
      <c r="S38" s="33">
        <f t="shared" ca="1" si="11"/>
        <v>0.9</v>
      </c>
      <c r="T38" s="30">
        <f ca="1">COUNTIF(INDIRECT("Mess04!B"&amp;(ROW(A38)*4-9)):INDIRECT("Mess04!B"&amp;(ROW(A38)*4-6)),"&gt;=500")*15</f>
        <v>60</v>
      </c>
    </row>
    <row r="39" spans="1:20" ht="15.6" thickTop="1" thickBot="1" x14ac:dyDescent="0.35">
      <c r="A39" s="8">
        <f t="shared" si="12"/>
        <v>41001.541666666577</v>
      </c>
      <c r="B39" s="27">
        <f t="shared" ca="1" si="5"/>
        <v>0.27315879648750002</v>
      </c>
      <c r="C39" s="27">
        <f t="shared" ca="1" si="6"/>
        <v>0.303509773875</v>
      </c>
      <c r="D39" s="27">
        <f t="shared" ca="1" si="7"/>
        <v>3.0350977387499992E-2</v>
      </c>
      <c r="E39" s="16"/>
      <c r="F39" s="46">
        <v>7.18E-4</v>
      </c>
      <c r="G39" s="46">
        <v>21</v>
      </c>
      <c r="H39" s="16"/>
      <c r="I39" s="30">
        <f t="shared" ca="1" si="8"/>
        <v>109.25</v>
      </c>
      <c r="J39" s="42">
        <f t="shared" ca="1" si="0"/>
        <v>109.25</v>
      </c>
      <c r="K39" s="33">
        <f t="shared" ca="1" si="1"/>
        <v>1</v>
      </c>
      <c r="L39" s="16"/>
      <c r="M39" s="36">
        <f t="shared" ca="1" si="9"/>
        <v>18.425000000000001</v>
      </c>
      <c r="N39" s="39">
        <f t="shared" ca="1" si="2"/>
        <v>17.100000000000001</v>
      </c>
      <c r="O39" s="120">
        <f t="shared" ca="1" si="10"/>
        <v>1.077485380116959</v>
      </c>
      <c r="P39" s="39">
        <f t="shared" ca="1" si="3"/>
        <v>18.425000000000001</v>
      </c>
      <c r="Q39" s="39">
        <f t="shared" ca="1" si="4"/>
        <v>17.100000000000001</v>
      </c>
      <c r="R39" s="16"/>
      <c r="S39" s="33">
        <f t="shared" ca="1" si="11"/>
        <v>0.9</v>
      </c>
      <c r="T39" s="30">
        <f ca="1">COUNTIF(INDIRECT("Mess04!B"&amp;(ROW(A39)*4-9)):INDIRECT("Mess04!B"&amp;(ROW(A39)*4-6)),"&gt;=500")*15</f>
        <v>60</v>
      </c>
    </row>
    <row r="40" spans="1:20" ht="15.6" thickTop="1" thickBot="1" x14ac:dyDescent="0.35">
      <c r="A40" s="8">
        <f t="shared" si="12"/>
        <v>41001.583333333241</v>
      </c>
      <c r="B40" s="27">
        <f t="shared" ca="1" si="5"/>
        <v>0.26502176531250005</v>
      </c>
      <c r="C40" s="27">
        <f t="shared" ca="1" si="6"/>
        <v>0.29446862812500002</v>
      </c>
      <c r="D40" s="27">
        <f t="shared" ca="1" si="7"/>
        <v>2.9446862812499995E-2</v>
      </c>
      <c r="E40" s="16"/>
      <c r="F40" s="46">
        <v>7.18E-4</v>
      </c>
      <c r="G40" s="46">
        <v>21</v>
      </c>
      <c r="H40" s="16"/>
      <c r="I40" s="30">
        <f t="shared" ca="1" si="8"/>
        <v>107.75</v>
      </c>
      <c r="J40" s="42">
        <f t="shared" ca="1" si="0"/>
        <v>107.75</v>
      </c>
      <c r="K40" s="33">
        <f t="shared" ca="1" si="1"/>
        <v>1</v>
      </c>
      <c r="L40" s="16"/>
      <c r="M40" s="36">
        <f t="shared" ca="1" si="9"/>
        <v>18.125</v>
      </c>
      <c r="N40" s="39">
        <f t="shared" ca="1" si="2"/>
        <v>17.100000000000001</v>
      </c>
      <c r="O40" s="120">
        <f t="shared" ca="1" si="10"/>
        <v>1.0599415204678362</v>
      </c>
      <c r="P40" s="39">
        <f t="shared" ca="1" si="3"/>
        <v>18.125</v>
      </c>
      <c r="Q40" s="39">
        <f t="shared" ca="1" si="4"/>
        <v>17.100000000000001</v>
      </c>
      <c r="R40" s="16"/>
      <c r="S40" s="33">
        <f t="shared" ca="1" si="11"/>
        <v>0.9</v>
      </c>
      <c r="T40" s="30">
        <f ca="1">COUNTIF(INDIRECT("Mess04!B"&amp;(ROW(A40)*4-9)):INDIRECT("Mess04!B"&amp;(ROW(A40)*4-6)),"&gt;=500")*15</f>
        <v>60</v>
      </c>
    </row>
    <row r="41" spans="1:20" ht="15.6" thickTop="1" thickBot="1" x14ac:dyDescent="0.35">
      <c r="A41" s="8">
        <f t="shared" si="12"/>
        <v>41001.624999999905</v>
      </c>
      <c r="B41" s="27">
        <f t="shared" ca="1" si="5"/>
        <v>0.26112457349999996</v>
      </c>
      <c r="C41" s="27">
        <f t="shared" ca="1" si="6"/>
        <v>0.29013841499999993</v>
      </c>
      <c r="D41" s="27">
        <f t="shared" ca="1" si="7"/>
        <v>2.9013841499999988E-2</v>
      </c>
      <c r="E41" s="16"/>
      <c r="F41" s="46">
        <v>7.18E-4</v>
      </c>
      <c r="G41" s="46">
        <v>21</v>
      </c>
      <c r="H41" s="16"/>
      <c r="I41" s="30">
        <f t="shared" ca="1" si="8"/>
        <v>107.5</v>
      </c>
      <c r="J41" s="42">
        <f t="shared" ca="1" si="0"/>
        <v>107.5</v>
      </c>
      <c r="K41" s="33">
        <f t="shared" ca="1" si="1"/>
        <v>1</v>
      </c>
      <c r="L41" s="16"/>
      <c r="M41" s="36">
        <f t="shared" ca="1" si="9"/>
        <v>17.899999999999999</v>
      </c>
      <c r="N41" s="39">
        <f t="shared" ca="1" si="2"/>
        <v>17.100000000000001</v>
      </c>
      <c r="O41" s="120">
        <f t="shared" ca="1" si="10"/>
        <v>1.0467836257309939</v>
      </c>
      <c r="P41" s="39">
        <f t="shared" ca="1" si="3"/>
        <v>17.899999999999999</v>
      </c>
      <c r="Q41" s="39">
        <f t="shared" ca="1" si="4"/>
        <v>17.100000000000001</v>
      </c>
      <c r="R41" s="16"/>
      <c r="S41" s="33">
        <f t="shared" ca="1" si="11"/>
        <v>0.9</v>
      </c>
      <c r="T41" s="30">
        <f ca="1">COUNTIF(INDIRECT("Mess04!B"&amp;(ROW(A41)*4-9)):INDIRECT("Mess04!B"&amp;(ROW(A41)*4-6)),"&gt;=500")*15</f>
        <v>60</v>
      </c>
    </row>
    <row r="42" spans="1:20" ht="15.6" thickTop="1" thickBot="1" x14ac:dyDescent="0.35">
      <c r="A42" s="8">
        <f t="shared" si="12"/>
        <v>41001.66666666657</v>
      </c>
      <c r="B42" s="27">
        <f t="shared" ca="1" si="5"/>
        <v>0.25784228137500009</v>
      </c>
      <c r="C42" s="27">
        <f t="shared" ca="1" si="6"/>
        <v>0.28649142375000008</v>
      </c>
      <c r="D42" s="27">
        <f t="shared" ca="1" si="7"/>
        <v>2.8649142375000002E-2</v>
      </c>
      <c r="E42" s="16"/>
      <c r="F42" s="46">
        <v>7.18E-4</v>
      </c>
      <c r="G42" s="46">
        <v>21</v>
      </c>
      <c r="H42" s="16"/>
      <c r="I42" s="30">
        <f t="shared" ca="1" si="8"/>
        <v>107.5</v>
      </c>
      <c r="J42" s="42">
        <f t="shared" ca="1" si="0"/>
        <v>107.5</v>
      </c>
      <c r="K42" s="33">
        <f t="shared" ca="1" si="1"/>
        <v>1</v>
      </c>
      <c r="L42" s="16"/>
      <c r="M42" s="36">
        <f t="shared" ca="1" si="9"/>
        <v>17.675000000000004</v>
      </c>
      <c r="N42" s="39">
        <f t="shared" ca="1" si="2"/>
        <v>17.100000000000001</v>
      </c>
      <c r="O42" s="120">
        <f t="shared" ca="1" si="10"/>
        <v>1.0336257309941521</v>
      </c>
      <c r="P42" s="39">
        <f t="shared" ca="1" si="3"/>
        <v>17.675000000000004</v>
      </c>
      <c r="Q42" s="39">
        <f t="shared" ca="1" si="4"/>
        <v>17.100000000000001</v>
      </c>
      <c r="R42" s="16"/>
      <c r="S42" s="33">
        <f t="shared" ca="1" si="11"/>
        <v>0.9</v>
      </c>
      <c r="T42" s="30">
        <f ca="1">COUNTIF(INDIRECT("Mess04!B"&amp;(ROW(A42)*4-9)):INDIRECT("Mess04!B"&amp;(ROW(A42)*4-6)),"&gt;=500")*15</f>
        <v>60</v>
      </c>
    </row>
    <row r="43" spans="1:20" ht="15.6" thickTop="1" thickBot="1" x14ac:dyDescent="0.35">
      <c r="A43" s="8">
        <f t="shared" si="12"/>
        <v>41001.708333333234</v>
      </c>
      <c r="B43" s="27">
        <f t="shared" ca="1" si="5"/>
        <v>0.23939039931761513</v>
      </c>
      <c r="C43" s="27">
        <f t="shared" ca="1" si="6"/>
        <v>0.26598933257512791</v>
      </c>
      <c r="D43" s="27">
        <f t="shared" ca="1" si="7"/>
        <v>2.6598933257512784E-2</v>
      </c>
      <c r="E43" s="16"/>
      <c r="F43" s="46">
        <v>7.18E-4</v>
      </c>
      <c r="G43" s="46">
        <v>21</v>
      </c>
      <c r="H43" s="16"/>
      <c r="I43" s="30">
        <f t="shared" ca="1" si="8"/>
        <v>103.12318840579709</v>
      </c>
      <c r="J43" s="42">
        <f t="shared" ca="1" si="0"/>
        <v>107</v>
      </c>
      <c r="K43" s="33">
        <f t="shared" ca="1" si="1"/>
        <v>0.96376811594202894</v>
      </c>
      <c r="L43" s="16"/>
      <c r="M43" s="36">
        <f t="shared" ca="1" si="9"/>
        <v>17.106617647058826</v>
      </c>
      <c r="N43" s="39">
        <f t="shared" ca="1" si="2"/>
        <v>16.5</v>
      </c>
      <c r="O43" s="120">
        <f t="shared" ca="1" si="10"/>
        <v>1.036764705882353</v>
      </c>
      <c r="P43" s="39">
        <f t="shared" ca="1" si="3"/>
        <v>17.625</v>
      </c>
      <c r="Q43" s="39">
        <f t="shared" ca="1" si="4"/>
        <v>17</v>
      </c>
      <c r="R43" s="16"/>
      <c r="S43" s="33">
        <f t="shared" ca="1" si="11"/>
        <v>0.9</v>
      </c>
      <c r="T43" s="30">
        <f ca="1">COUNTIF(INDIRECT("Mess04!B"&amp;(ROW(A43)*4-9)):INDIRECT("Mess04!B"&amp;(ROW(A43)*4-6)),"&gt;=500")*15</f>
        <v>60</v>
      </c>
    </row>
    <row r="44" spans="1:20" ht="15.6" thickTop="1" thickBot="1" x14ac:dyDescent="0.35">
      <c r="A44" s="8">
        <f t="shared" si="12"/>
        <v>41001.749999999898</v>
      </c>
      <c r="B44" s="27">
        <f t="shared" ca="1" si="5"/>
        <v>0.23743871779603576</v>
      </c>
      <c r="C44" s="27">
        <f t="shared" ca="1" si="6"/>
        <v>0.26382079755115084</v>
      </c>
      <c r="D44" s="27">
        <f t="shared" ca="1" si="7"/>
        <v>2.6382079755115077E-2</v>
      </c>
      <c r="E44" s="16"/>
      <c r="F44" s="46">
        <v>7.18E-4</v>
      </c>
      <c r="G44" s="46">
        <v>21</v>
      </c>
      <c r="H44" s="16"/>
      <c r="I44" s="30">
        <f t="shared" ca="1" si="8"/>
        <v>103.60507246376811</v>
      </c>
      <c r="J44" s="42">
        <f t="shared" ca="1" si="0"/>
        <v>107.5</v>
      </c>
      <c r="K44" s="33">
        <f t="shared" ca="1" si="1"/>
        <v>0.96376811594202894</v>
      </c>
      <c r="L44" s="16"/>
      <c r="M44" s="36">
        <f t="shared" ca="1" si="9"/>
        <v>16.888235294117646</v>
      </c>
      <c r="N44" s="39">
        <f t="shared" ca="1" si="2"/>
        <v>16.5</v>
      </c>
      <c r="O44" s="120">
        <f t="shared" ca="1" si="10"/>
        <v>1.0235294117647058</v>
      </c>
      <c r="P44" s="39">
        <f t="shared" ca="1" si="3"/>
        <v>17.399999999999999</v>
      </c>
      <c r="Q44" s="39">
        <f t="shared" ca="1" si="4"/>
        <v>17</v>
      </c>
      <c r="R44" s="16"/>
      <c r="S44" s="33">
        <f t="shared" ca="1" si="11"/>
        <v>0.9</v>
      </c>
      <c r="T44" s="30">
        <f ca="1">COUNTIF(INDIRECT("Mess04!B"&amp;(ROW(A44)*4-9)):INDIRECT("Mess04!B"&amp;(ROW(A44)*4-6)),"&gt;=500")*15</f>
        <v>60</v>
      </c>
    </row>
    <row r="45" spans="1:20" ht="15.6" thickTop="1" thickBot="1" x14ac:dyDescent="0.35">
      <c r="A45" s="8">
        <f t="shared" si="12"/>
        <v>41001.791666666562</v>
      </c>
      <c r="B45" s="27">
        <f t="shared" ca="1" si="5"/>
        <v>0.23539183229779406</v>
      </c>
      <c r="C45" s="27">
        <f t="shared" ca="1" si="6"/>
        <v>0.26154648033088229</v>
      </c>
      <c r="D45" s="27">
        <f t="shared" ca="1" si="7"/>
        <v>2.6154648033088222E-2</v>
      </c>
      <c r="E45" s="16"/>
      <c r="F45" s="46">
        <v>7.18E-4</v>
      </c>
      <c r="G45" s="46">
        <v>21</v>
      </c>
      <c r="H45" s="16"/>
      <c r="I45" s="30">
        <f t="shared" ca="1" si="8"/>
        <v>103.60507246376811</v>
      </c>
      <c r="J45" s="42">
        <f t="shared" ca="1" si="0"/>
        <v>107.5</v>
      </c>
      <c r="K45" s="33">
        <f t="shared" ca="1" si="1"/>
        <v>0.96376811594202894</v>
      </c>
      <c r="L45" s="16"/>
      <c r="M45" s="36">
        <f t="shared" ca="1" si="9"/>
        <v>16.742647058823529</v>
      </c>
      <c r="N45" s="39">
        <f t="shared" ca="1" si="2"/>
        <v>16.5</v>
      </c>
      <c r="O45" s="120">
        <f t="shared" ca="1" si="10"/>
        <v>1.0147058823529411</v>
      </c>
      <c r="P45" s="39">
        <f t="shared" ca="1" si="3"/>
        <v>17.25</v>
      </c>
      <c r="Q45" s="39">
        <f t="shared" ca="1" si="4"/>
        <v>17</v>
      </c>
      <c r="R45" s="16"/>
      <c r="S45" s="33">
        <f t="shared" ca="1" si="11"/>
        <v>0.9</v>
      </c>
      <c r="T45" s="30">
        <f ca="1">COUNTIF(INDIRECT("Mess04!B"&amp;(ROW(A45)*4-9)):INDIRECT("Mess04!B"&amp;(ROW(A45)*4-6)),"&gt;=500")*15</f>
        <v>60</v>
      </c>
    </row>
    <row r="46" spans="1:20" ht="15.6" thickTop="1" thickBot="1" x14ac:dyDescent="0.35">
      <c r="A46" s="8">
        <f t="shared" si="12"/>
        <v>41001.833333333227</v>
      </c>
      <c r="B46" s="27">
        <f t="shared" ca="1" si="5"/>
        <v>0.23505068471475385</v>
      </c>
      <c r="C46" s="27">
        <f t="shared" ca="1" si="6"/>
        <v>0.2611674274608376</v>
      </c>
      <c r="D46" s="27">
        <f t="shared" ca="1" si="7"/>
        <v>2.6116742746083756E-2</v>
      </c>
      <c r="E46" s="16"/>
      <c r="F46" s="46">
        <v>7.18E-4</v>
      </c>
      <c r="G46" s="46">
        <v>21</v>
      </c>
      <c r="H46" s="16"/>
      <c r="I46" s="30">
        <f t="shared" ca="1" si="8"/>
        <v>103.60507246376811</v>
      </c>
      <c r="J46" s="42">
        <f t="shared" ca="1" si="0"/>
        <v>107.5</v>
      </c>
      <c r="K46" s="33">
        <f t="shared" ca="1" si="1"/>
        <v>0.96376811594202894</v>
      </c>
      <c r="L46" s="16"/>
      <c r="M46" s="36">
        <f t="shared" ca="1" si="9"/>
        <v>16.71838235294118</v>
      </c>
      <c r="N46" s="39">
        <f t="shared" ca="1" si="2"/>
        <v>16.5</v>
      </c>
      <c r="O46" s="120">
        <f t="shared" ca="1" si="10"/>
        <v>1.0132352941176472</v>
      </c>
      <c r="P46" s="39">
        <f t="shared" ca="1" si="3"/>
        <v>17.225000000000001</v>
      </c>
      <c r="Q46" s="39">
        <f t="shared" ca="1" si="4"/>
        <v>17</v>
      </c>
      <c r="R46" s="16"/>
      <c r="S46" s="33">
        <f t="shared" ca="1" si="11"/>
        <v>0.9</v>
      </c>
      <c r="T46" s="30">
        <f ca="1">COUNTIF(INDIRECT("Mess04!B"&amp;(ROW(A46)*4-9)):INDIRECT("Mess04!B"&amp;(ROW(A46)*4-6)),"&gt;=500")*15</f>
        <v>60</v>
      </c>
    </row>
    <row r="47" spans="1:20" ht="15.6" thickTop="1" thickBot="1" x14ac:dyDescent="0.35">
      <c r="A47" s="8">
        <f t="shared" si="12"/>
        <v>41001.874999999891</v>
      </c>
      <c r="B47" s="27">
        <f t="shared" ca="1" si="5"/>
        <v>0.23436838954867326</v>
      </c>
      <c r="C47" s="27">
        <f t="shared" ca="1" si="6"/>
        <v>0.26040932172074804</v>
      </c>
      <c r="D47" s="27">
        <f t="shared" ca="1" si="7"/>
        <v>2.6040932172074798E-2</v>
      </c>
      <c r="E47" s="16"/>
      <c r="F47" s="46">
        <v>7.18E-4</v>
      </c>
      <c r="G47" s="46">
        <v>21</v>
      </c>
      <c r="H47" s="16"/>
      <c r="I47" s="30">
        <f t="shared" ca="1" si="8"/>
        <v>103.60507246376811</v>
      </c>
      <c r="J47" s="42">
        <f t="shared" ca="1" si="0"/>
        <v>107.5</v>
      </c>
      <c r="K47" s="33">
        <f t="shared" ca="1" si="1"/>
        <v>0.96376811594202894</v>
      </c>
      <c r="L47" s="16"/>
      <c r="M47" s="36">
        <f t="shared" ca="1" si="9"/>
        <v>16.669852941176469</v>
      </c>
      <c r="N47" s="39">
        <f t="shared" ca="1" si="2"/>
        <v>16.5</v>
      </c>
      <c r="O47" s="120">
        <f t="shared" ca="1" si="10"/>
        <v>1.0102941176470588</v>
      </c>
      <c r="P47" s="39">
        <f t="shared" ca="1" si="3"/>
        <v>17.175000000000001</v>
      </c>
      <c r="Q47" s="39">
        <f t="shared" ca="1" si="4"/>
        <v>17</v>
      </c>
      <c r="R47" s="16"/>
      <c r="S47" s="33">
        <f t="shared" ca="1" si="11"/>
        <v>0.9</v>
      </c>
      <c r="T47" s="30">
        <f ca="1">COUNTIF(INDIRECT("Mess04!B"&amp;(ROW(A47)*4-9)):INDIRECT("Mess04!B"&amp;(ROW(A47)*4-6)),"&gt;=500")*15</f>
        <v>60</v>
      </c>
    </row>
    <row r="48" spans="1:20" ht="15.6" thickTop="1" thickBot="1" x14ac:dyDescent="0.35">
      <c r="A48" s="8">
        <f t="shared" si="12"/>
        <v>41001.916666666555</v>
      </c>
      <c r="B48" s="27">
        <f t="shared" ca="1" si="5"/>
        <v>0.23614394371342717</v>
      </c>
      <c r="C48" s="27">
        <f t="shared" ca="1" si="6"/>
        <v>0.26238215968158574</v>
      </c>
      <c r="D48" s="27">
        <f t="shared" ca="1" si="7"/>
        <v>2.6238215968158569E-2</v>
      </c>
      <c r="E48" s="16"/>
      <c r="F48" s="46">
        <v>7.18E-4</v>
      </c>
      <c r="G48" s="46">
        <v>21</v>
      </c>
      <c r="H48" s="16"/>
      <c r="I48" s="30">
        <f t="shared" ca="1" si="8"/>
        <v>104.08695652173913</v>
      </c>
      <c r="J48" s="42">
        <f t="shared" ca="1" si="0"/>
        <v>108</v>
      </c>
      <c r="K48" s="33">
        <f t="shared" ca="1" si="1"/>
        <v>0.96376811594202894</v>
      </c>
      <c r="L48" s="16"/>
      <c r="M48" s="36">
        <f t="shared" ca="1" si="9"/>
        <v>16.71838235294118</v>
      </c>
      <c r="N48" s="39">
        <f t="shared" ca="1" si="2"/>
        <v>16.5</v>
      </c>
      <c r="O48" s="120">
        <f t="shared" ca="1" si="10"/>
        <v>1.0132352941176472</v>
      </c>
      <c r="P48" s="39">
        <f t="shared" ca="1" si="3"/>
        <v>17.225000000000001</v>
      </c>
      <c r="Q48" s="39">
        <f t="shared" ca="1" si="4"/>
        <v>17</v>
      </c>
      <c r="R48" s="16"/>
      <c r="S48" s="33">
        <f t="shared" ca="1" si="11"/>
        <v>0.9</v>
      </c>
      <c r="T48" s="30">
        <f ca="1">COUNTIF(INDIRECT("Mess04!B"&amp;(ROW(A48)*4-9)):INDIRECT("Mess04!B"&amp;(ROW(A48)*4-6)),"&gt;=500")*15</f>
        <v>60</v>
      </c>
    </row>
    <row r="49" spans="1:20" ht="15.6" thickTop="1" thickBot="1" x14ac:dyDescent="0.35">
      <c r="A49" s="8">
        <f t="shared" si="12"/>
        <v>41001.958333333219</v>
      </c>
      <c r="B49" s="27">
        <f t="shared" ca="1" si="5"/>
        <v>0.23785761529335042</v>
      </c>
      <c r="C49" s="27">
        <f t="shared" ca="1" si="6"/>
        <v>0.2642862392148338</v>
      </c>
      <c r="D49" s="27">
        <f t="shared" ca="1" si="7"/>
        <v>2.6428623921483374E-2</v>
      </c>
      <c r="E49" s="16"/>
      <c r="F49" s="46">
        <v>7.18E-4</v>
      </c>
      <c r="G49" s="46">
        <v>21</v>
      </c>
      <c r="H49" s="16"/>
      <c r="I49" s="30">
        <f t="shared" ca="1" si="8"/>
        <v>104.08695652173913</v>
      </c>
      <c r="J49" s="42">
        <f t="shared" ca="1" si="0"/>
        <v>108</v>
      </c>
      <c r="K49" s="33">
        <f t="shared" ca="1" si="1"/>
        <v>0.96376811594202894</v>
      </c>
      <c r="L49" s="16"/>
      <c r="M49" s="36">
        <f t="shared" ca="1" si="9"/>
        <v>16.839705882352941</v>
      </c>
      <c r="N49" s="39">
        <f t="shared" ca="1" si="2"/>
        <v>16.5</v>
      </c>
      <c r="O49" s="120">
        <f t="shared" ca="1" si="10"/>
        <v>1.0205882352941176</v>
      </c>
      <c r="P49" s="39">
        <f t="shared" ca="1" si="3"/>
        <v>17.349999999999998</v>
      </c>
      <c r="Q49" s="39">
        <f t="shared" ca="1" si="4"/>
        <v>17</v>
      </c>
      <c r="R49" s="16"/>
      <c r="S49" s="33">
        <f t="shared" ca="1" si="11"/>
        <v>0.9</v>
      </c>
      <c r="T49" s="30">
        <f ca="1">COUNTIF(INDIRECT("Mess04!B"&amp;(ROW(A49)*4-9)):INDIRECT("Mess04!B"&amp;(ROW(A49)*4-6)),"&gt;=500")*15</f>
        <v>60</v>
      </c>
    </row>
    <row r="50" spans="1:20" ht="15.6" thickTop="1" thickBot="1" x14ac:dyDescent="0.35">
      <c r="A50" s="8">
        <f t="shared" si="12"/>
        <v>41001.999999999884</v>
      </c>
      <c r="B50" s="27">
        <f t="shared" ca="1" si="5"/>
        <v>0.23620582629825768</v>
      </c>
      <c r="C50" s="27">
        <f t="shared" ca="1" si="6"/>
        <v>0.2624509181091752</v>
      </c>
      <c r="D50" s="27">
        <f t="shared" ca="1" si="7"/>
        <v>2.6245091810917515E-2</v>
      </c>
      <c r="E50" s="16"/>
      <c r="F50" s="46">
        <v>7.18E-4</v>
      </c>
      <c r="G50" s="46">
        <v>21</v>
      </c>
      <c r="H50" s="16"/>
      <c r="I50" s="30">
        <f t="shared" ca="1" si="8"/>
        <v>103.36413043478261</v>
      </c>
      <c r="J50" s="42">
        <f t="shared" ca="1" si="0"/>
        <v>107.25</v>
      </c>
      <c r="K50" s="33">
        <f t="shared" ca="1" si="1"/>
        <v>0.96376811594202894</v>
      </c>
      <c r="L50" s="16"/>
      <c r="M50" s="36">
        <f t="shared" ca="1" si="9"/>
        <v>16.839705882352941</v>
      </c>
      <c r="N50" s="39">
        <f t="shared" ca="1" si="2"/>
        <v>16.5</v>
      </c>
      <c r="O50" s="120">
        <f t="shared" ca="1" si="10"/>
        <v>1.0205882352941176</v>
      </c>
      <c r="P50" s="39">
        <f t="shared" ca="1" si="3"/>
        <v>17.349999999999998</v>
      </c>
      <c r="Q50" s="39">
        <f t="shared" ca="1" si="4"/>
        <v>17</v>
      </c>
      <c r="R50" s="16"/>
      <c r="S50" s="33">
        <f t="shared" ca="1" si="11"/>
        <v>0.9</v>
      </c>
      <c r="T50" s="30">
        <f ca="1">COUNTIF(INDIRECT("Mess04!B"&amp;(ROW(A50)*4-9)):INDIRECT("Mess04!B"&amp;(ROW(A50)*4-6)),"&gt;=500")*15</f>
        <v>60</v>
      </c>
    </row>
    <row r="51" spans="1:20" ht="15.6" thickTop="1" thickBot="1" x14ac:dyDescent="0.35">
      <c r="A51" s="8">
        <f t="shared" si="12"/>
        <v>41002.041666666548</v>
      </c>
      <c r="B51" s="27">
        <f t="shared" ca="1" si="5"/>
        <v>0.25020949026315781</v>
      </c>
      <c r="C51" s="27">
        <f t="shared" ca="1" si="6"/>
        <v>0.278010544736842</v>
      </c>
      <c r="D51" s="27">
        <f t="shared" ca="1" si="7"/>
        <v>2.7801054473684195E-2</v>
      </c>
      <c r="E51" s="16"/>
      <c r="F51" s="46">
        <v>7.18E-4</v>
      </c>
      <c r="G51" s="46">
        <v>21</v>
      </c>
      <c r="H51" s="16"/>
      <c r="I51" s="30">
        <f t="shared" ca="1" si="8"/>
        <v>107.20588235294117</v>
      </c>
      <c r="J51" s="42">
        <f t="shared" ca="1" si="0"/>
        <v>108</v>
      </c>
      <c r="K51" s="33">
        <f t="shared" ca="1" si="1"/>
        <v>0.99264705882352933</v>
      </c>
      <c r="L51" s="16"/>
      <c r="M51" s="36">
        <f t="shared" ca="1" si="9"/>
        <v>17.19883040935672</v>
      </c>
      <c r="N51" s="39">
        <f t="shared" ca="1" si="2"/>
        <v>17</v>
      </c>
      <c r="O51" s="120">
        <f t="shared" ca="1" si="10"/>
        <v>1.0116959064327482</v>
      </c>
      <c r="P51" s="39">
        <f t="shared" ca="1" si="3"/>
        <v>17.299999999999997</v>
      </c>
      <c r="Q51" s="39">
        <f t="shared" ca="1" si="4"/>
        <v>17.100000000000001</v>
      </c>
      <c r="R51" s="16"/>
      <c r="S51" s="33">
        <f t="shared" ca="1" si="11"/>
        <v>0.9</v>
      </c>
      <c r="T51" s="30">
        <f ca="1">COUNTIF(INDIRECT("Mess04!B"&amp;(ROW(A51)*4-9)):INDIRECT("Mess04!B"&amp;(ROW(A51)*4-6)),"&gt;=500")*15</f>
        <v>60</v>
      </c>
    </row>
    <row r="52" spans="1:20" ht="15.6" thickTop="1" thickBot="1" x14ac:dyDescent="0.35">
      <c r="A52" s="8">
        <f t="shared" si="12"/>
        <v>41002.083333333212</v>
      </c>
      <c r="B52" s="27">
        <f t="shared" ca="1" si="5"/>
        <v>0.24860918871710519</v>
      </c>
      <c r="C52" s="27">
        <f t="shared" ca="1" si="6"/>
        <v>0.27623243190789465</v>
      </c>
      <c r="D52" s="27">
        <f t="shared" ca="1" si="7"/>
        <v>2.7623243190789459E-2</v>
      </c>
      <c r="E52" s="16"/>
      <c r="F52" s="46">
        <v>7.18E-4</v>
      </c>
      <c r="G52" s="46">
        <v>21</v>
      </c>
      <c r="H52" s="16"/>
      <c r="I52" s="30">
        <f t="shared" ca="1" si="8"/>
        <v>106.21323529411764</v>
      </c>
      <c r="J52" s="42">
        <f t="shared" ca="1" si="0"/>
        <v>107</v>
      </c>
      <c r="K52" s="33">
        <f t="shared" ca="1" si="1"/>
        <v>0.99264705882352933</v>
      </c>
      <c r="L52" s="16"/>
      <c r="M52" s="36">
        <f t="shared" ca="1" si="9"/>
        <v>17.248538011695903</v>
      </c>
      <c r="N52" s="39">
        <f t="shared" ca="1" si="2"/>
        <v>17</v>
      </c>
      <c r="O52" s="120">
        <f t="shared" ca="1" si="10"/>
        <v>1.0146198830409354</v>
      </c>
      <c r="P52" s="39">
        <f t="shared" ca="1" si="3"/>
        <v>17.349999999999998</v>
      </c>
      <c r="Q52" s="39">
        <f t="shared" ca="1" si="4"/>
        <v>17.100000000000001</v>
      </c>
      <c r="R52" s="16"/>
      <c r="S52" s="33">
        <f t="shared" ca="1" si="11"/>
        <v>0.9</v>
      </c>
      <c r="T52" s="30">
        <f ca="1">COUNTIF(INDIRECT("Mess04!B"&amp;(ROW(A52)*4-9)):INDIRECT("Mess04!B"&amp;(ROW(A52)*4-6)),"&gt;=500")*15</f>
        <v>60</v>
      </c>
    </row>
    <row r="53" spans="1:20" ht="15.6" thickTop="1" thickBot="1" x14ac:dyDescent="0.35">
      <c r="A53" s="8">
        <f t="shared" si="12"/>
        <v>41002.124999999876</v>
      </c>
      <c r="B53" s="27">
        <f t="shared" ca="1" si="5"/>
        <v>0.25173111589638153</v>
      </c>
      <c r="C53" s="27">
        <f t="shared" ca="1" si="6"/>
        <v>0.27970123988486839</v>
      </c>
      <c r="D53" s="27">
        <f t="shared" ca="1" si="7"/>
        <v>2.7970123988486834E-2</v>
      </c>
      <c r="E53" s="16"/>
      <c r="F53" s="46">
        <v>7.18E-4</v>
      </c>
      <c r="G53" s="46">
        <v>21</v>
      </c>
      <c r="H53" s="16"/>
      <c r="I53" s="30">
        <f t="shared" ca="1" si="8"/>
        <v>107.70220588235293</v>
      </c>
      <c r="J53" s="42">
        <f t="shared" ca="1" si="0"/>
        <v>108.5</v>
      </c>
      <c r="K53" s="33">
        <f t="shared" ca="1" si="1"/>
        <v>0.99264705882352933</v>
      </c>
      <c r="L53" s="16"/>
      <c r="M53" s="36">
        <f t="shared" ca="1" si="9"/>
        <v>17.223684210526315</v>
      </c>
      <c r="N53" s="39">
        <f t="shared" ca="1" si="2"/>
        <v>17</v>
      </c>
      <c r="O53" s="120">
        <f t="shared" ca="1" si="10"/>
        <v>1.013157894736842</v>
      </c>
      <c r="P53" s="39">
        <f t="shared" ca="1" si="3"/>
        <v>17.324999999999999</v>
      </c>
      <c r="Q53" s="39">
        <f t="shared" ca="1" si="4"/>
        <v>17.100000000000001</v>
      </c>
      <c r="R53" s="16"/>
      <c r="S53" s="33">
        <f t="shared" ca="1" si="11"/>
        <v>0.9</v>
      </c>
      <c r="T53" s="30">
        <f ca="1">COUNTIF(INDIRECT("Mess04!B"&amp;(ROW(A53)*4-9)):INDIRECT("Mess04!B"&amp;(ROW(A53)*4-6)),"&gt;=500")*15</f>
        <v>60</v>
      </c>
    </row>
    <row r="54" spans="1:20" ht="15.6" thickTop="1" thickBot="1" x14ac:dyDescent="0.35">
      <c r="A54" s="8">
        <f t="shared" si="12"/>
        <v>41002.166666666541</v>
      </c>
      <c r="B54" s="27">
        <f t="shared" ca="1" si="5"/>
        <v>0.24725161073190785</v>
      </c>
      <c r="C54" s="27">
        <f t="shared" ca="1" si="6"/>
        <v>0.27472401192434204</v>
      </c>
      <c r="D54" s="27">
        <f t="shared" ca="1" si="7"/>
        <v>2.7472401192434198E-2</v>
      </c>
      <c r="E54" s="16"/>
      <c r="F54" s="46">
        <v>7.18E-4</v>
      </c>
      <c r="G54" s="46">
        <v>21</v>
      </c>
      <c r="H54" s="16"/>
      <c r="I54" s="30">
        <f t="shared" ca="1" si="8"/>
        <v>106.70955882352941</v>
      </c>
      <c r="J54" s="42">
        <f t="shared" ca="1" si="0"/>
        <v>107.5</v>
      </c>
      <c r="K54" s="33">
        <f t="shared" ca="1" si="1"/>
        <v>0.99264705882352933</v>
      </c>
      <c r="L54" s="16"/>
      <c r="M54" s="36">
        <f t="shared" ca="1" si="9"/>
        <v>17.07456140350877</v>
      </c>
      <c r="N54" s="39">
        <f t="shared" ca="1" si="2"/>
        <v>17</v>
      </c>
      <c r="O54" s="120">
        <f t="shared" ca="1" si="10"/>
        <v>1.0043859649122806</v>
      </c>
      <c r="P54" s="39">
        <f t="shared" ca="1" si="3"/>
        <v>17.175000000000001</v>
      </c>
      <c r="Q54" s="39">
        <f t="shared" ca="1" si="4"/>
        <v>17.100000000000001</v>
      </c>
      <c r="R54" s="16"/>
      <c r="S54" s="33">
        <f t="shared" ca="1" si="11"/>
        <v>0.9</v>
      </c>
      <c r="T54" s="30">
        <f ca="1">COUNTIF(INDIRECT("Mess04!B"&amp;(ROW(A54)*4-9)):INDIRECT("Mess04!B"&amp;(ROW(A54)*4-6)),"&gt;=500")*15</f>
        <v>60</v>
      </c>
    </row>
    <row r="55" spans="1:20" ht="15.6" thickTop="1" thickBot="1" x14ac:dyDescent="0.35">
      <c r="A55" s="8">
        <f t="shared" si="12"/>
        <v>41002.208333333205</v>
      </c>
      <c r="B55" s="27">
        <f t="shared" ca="1" si="5"/>
        <v>0.24782661447779605</v>
      </c>
      <c r="C55" s="27">
        <f t="shared" ca="1" si="6"/>
        <v>0.27536290497532895</v>
      </c>
      <c r="D55" s="27">
        <f t="shared" ca="1" si="7"/>
        <v>2.7536290497532888E-2</v>
      </c>
      <c r="E55" s="16"/>
      <c r="F55" s="46">
        <v>7.18E-4</v>
      </c>
      <c r="G55" s="46">
        <v>21</v>
      </c>
      <c r="H55" s="16"/>
      <c r="I55" s="30">
        <f t="shared" ca="1" si="8"/>
        <v>106.95772058823529</v>
      </c>
      <c r="J55" s="42">
        <f t="shared" ca="1" si="0"/>
        <v>107.75</v>
      </c>
      <c r="K55" s="33">
        <f t="shared" ca="1" si="1"/>
        <v>0.99264705882352933</v>
      </c>
      <c r="L55" s="16"/>
      <c r="M55" s="36">
        <f t="shared" ca="1" si="9"/>
        <v>17.07456140350877</v>
      </c>
      <c r="N55" s="39">
        <f t="shared" ca="1" si="2"/>
        <v>17</v>
      </c>
      <c r="O55" s="120">
        <f t="shared" ca="1" si="10"/>
        <v>1.0043859649122806</v>
      </c>
      <c r="P55" s="39">
        <f t="shared" ca="1" si="3"/>
        <v>17.175000000000001</v>
      </c>
      <c r="Q55" s="39">
        <f t="shared" ca="1" si="4"/>
        <v>17.100000000000001</v>
      </c>
      <c r="R55" s="16"/>
      <c r="S55" s="33">
        <f t="shared" ca="1" si="11"/>
        <v>0.9</v>
      </c>
      <c r="T55" s="30">
        <f ca="1">COUNTIF(INDIRECT("Mess04!B"&amp;(ROW(A55)*4-9)):INDIRECT("Mess04!B"&amp;(ROW(A55)*4-6)),"&gt;=500")*15</f>
        <v>60</v>
      </c>
    </row>
    <row r="56" spans="1:20" ht="15.6" thickTop="1" thickBot="1" x14ac:dyDescent="0.35">
      <c r="A56" s="8">
        <f t="shared" si="12"/>
        <v>41002.249999999869</v>
      </c>
      <c r="B56" s="27">
        <f t="shared" ca="1" si="5"/>
        <v>0.25035177648848678</v>
      </c>
      <c r="C56" s="27">
        <f t="shared" ca="1" si="6"/>
        <v>0.27816864054276308</v>
      </c>
      <c r="D56" s="27">
        <f t="shared" ca="1" si="7"/>
        <v>2.7816864054276302E-2</v>
      </c>
      <c r="E56" s="16"/>
      <c r="F56" s="46">
        <v>7.18E-4</v>
      </c>
      <c r="G56" s="46">
        <v>21</v>
      </c>
      <c r="H56" s="16"/>
      <c r="I56" s="30">
        <f t="shared" ca="1" si="8"/>
        <v>106.95772058823529</v>
      </c>
      <c r="J56" s="42">
        <f t="shared" ca="1" si="0"/>
        <v>107.75</v>
      </c>
      <c r="K56" s="33">
        <f t="shared" ca="1" si="1"/>
        <v>0.99264705882352933</v>
      </c>
      <c r="L56" s="16"/>
      <c r="M56" s="36">
        <f t="shared" ca="1" si="9"/>
        <v>17.248538011695903</v>
      </c>
      <c r="N56" s="39">
        <f t="shared" ca="1" si="2"/>
        <v>17</v>
      </c>
      <c r="O56" s="120">
        <f t="shared" ca="1" si="10"/>
        <v>1.0146198830409354</v>
      </c>
      <c r="P56" s="39">
        <f t="shared" ca="1" si="3"/>
        <v>17.349999999999998</v>
      </c>
      <c r="Q56" s="39">
        <f t="shared" ca="1" si="4"/>
        <v>17.100000000000001</v>
      </c>
      <c r="R56" s="16"/>
      <c r="S56" s="33">
        <f t="shared" ca="1" si="11"/>
        <v>0.9</v>
      </c>
      <c r="T56" s="30">
        <f ca="1">COUNTIF(INDIRECT("Mess04!B"&amp;(ROW(A56)*4-9)):INDIRECT("Mess04!B"&amp;(ROW(A56)*4-6)),"&gt;=500")*15</f>
        <v>60</v>
      </c>
    </row>
    <row r="57" spans="1:20" ht="15.6" thickTop="1" thickBot="1" x14ac:dyDescent="0.35">
      <c r="A57" s="8">
        <f t="shared" si="12"/>
        <v>41002.291666666533</v>
      </c>
      <c r="B57" s="27">
        <f t="shared" ca="1" si="5"/>
        <v>0.24746587704769732</v>
      </c>
      <c r="C57" s="27">
        <f t="shared" ca="1" si="6"/>
        <v>0.27496208560855256</v>
      </c>
      <c r="D57" s="27">
        <f t="shared" ca="1" si="7"/>
        <v>2.7496208560855249E-2</v>
      </c>
      <c r="E57" s="16"/>
      <c r="F57" s="46">
        <v>7.18E-4</v>
      </c>
      <c r="G57" s="46">
        <v>21</v>
      </c>
      <c r="H57" s="16"/>
      <c r="I57" s="30">
        <f t="shared" ca="1" si="8"/>
        <v>106.95772058823529</v>
      </c>
      <c r="J57" s="42">
        <f t="shared" ca="1" si="0"/>
        <v>107.75</v>
      </c>
      <c r="K57" s="33">
        <f t="shared" ca="1" si="1"/>
        <v>0.99264705882352933</v>
      </c>
      <c r="L57" s="16"/>
      <c r="M57" s="36">
        <f t="shared" ca="1" si="9"/>
        <v>17.049707602339179</v>
      </c>
      <c r="N57" s="39">
        <f t="shared" ca="1" si="2"/>
        <v>17</v>
      </c>
      <c r="O57" s="120">
        <f t="shared" ca="1" si="10"/>
        <v>1.002923976608187</v>
      </c>
      <c r="P57" s="39">
        <f t="shared" ca="1" si="3"/>
        <v>17.149999999999999</v>
      </c>
      <c r="Q57" s="39">
        <f t="shared" ca="1" si="4"/>
        <v>17.100000000000001</v>
      </c>
      <c r="R57" s="16"/>
      <c r="S57" s="33">
        <f t="shared" ca="1" si="11"/>
        <v>0.9</v>
      </c>
      <c r="T57" s="30">
        <f ca="1">COUNTIF(INDIRECT("Mess04!B"&amp;(ROW(A57)*4-9)):INDIRECT("Mess04!B"&amp;(ROW(A57)*4-6)),"&gt;=500")*15</f>
        <v>60</v>
      </c>
    </row>
    <row r="58" spans="1:20" ht="15.6" thickTop="1" thickBot="1" x14ac:dyDescent="0.35">
      <c r="A58" s="8">
        <f t="shared" si="12"/>
        <v>41002.333333333198</v>
      </c>
      <c r="B58" s="27">
        <f t="shared" ca="1" si="5"/>
        <v>0.24623217177631573</v>
      </c>
      <c r="C58" s="27">
        <f t="shared" ca="1" si="6"/>
        <v>0.27359130197368414</v>
      </c>
      <c r="D58" s="27">
        <f t="shared" ca="1" si="7"/>
        <v>2.7359130197368409E-2</v>
      </c>
      <c r="E58" s="16"/>
      <c r="F58" s="46">
        <v>7.18E-4</v>
      </c>
      <c r="G58" s="46">
        <v>21</v>
      </c>
      <c r="H58" s="16"/>
      <c r="I58" s="30">
        <f t="shared" ca="1" si="8"/>
        <v>107.20588235294117</v>
      </c>
      <c r="J58" s="42">
        <f t="shared" ca="1" si="0"/>
        <v>108</v>
      </c>
      <c r="K58" s="33">
        <f t="shared" ca="1" si="1"/>
        <v>0.99264705882352933</v>
      </c>
      <c r="L58" s="16"/>
      <c r="M58" s="36">
        <f t="shared" ca="1" si="9"/>
        <v>16.925438596491226</v>
      </c>
      <c r="N58" s="39">
        <f t="shared" ca="1" si="2"/>
        <v>17</v>
      </c>
      <c r="O58" s="120">
        <f t="shared" ca="1" si="10"/>
        <v>0.99561403508771917</v>
      </c>
      <c r="P58" s="39">
        <f t="shared" ca="1" si="3"/>
        <v>17.024999999999999</v>
      </c>
      <c r="Q58" s="39">
        <f t="shared" ca="1" si="4"/>
        <v>17.100000000000001</v>
      </c>
      <c r="R58" s="16"/>
      <c r="S58" s="33">
        <f t="shared" ca="1" si="11"/>
        <v>0.9</v>
      </c>
      <c r="T58" s="30">
        <f ca="1">COUNTIF(INDIRECT("Mess04!B"&amp;(ROW(A58)*4-9)):INDIRECT("Mess04!B"&amp;(ROW(A58)*4-6)),"&gt;=500")*15</f>
        <v>60</v>
      </c>
    </row>
    <row r="59" spans="1:20" ht="15.6" thickTop="1" thickBot="1" x14ac:dyDescent="0.35">
      <c r="A59" s="8">
        <f t="shared" si="12"/>
        <v>41002.374999999862</v>
      </c>
      <c r="B59" s="27">
        <f t="shared" ca="1" si="5"/>
        <v>0.24216021900000004</v>
      </c>
      <c r="C59" s="27">
        <f t="shared" ca="1" si="6"/>
        <v>0.26906691000000005</v>
      </c>
      <c r="D59" s="27">
        <f t="shared" ca="1" si="7"/>
        <v>2.6906691E-2</v>
      </c>
      <c r="E59" s="16"/>
      <c r="F59" s="46">
        <v>7.18E-4</v>
      </c>
      <c r="G59" s="46">
        <v>21</v>
      </c>
      <c r="H59" s="16"/>
      <c r="I59" s="30">
        <f t="shared" ca="1" si="8"/>
        <v>107.5</v>
      </c>
      <c r="J59" s="42">
        <f t="shared" ca="1" si="0"/>
        <v>107.5</v>
      </c>
      <c r="K59" s="33">
        <f t="shared" ca="1" si="1"/>
        <v>1</v>
      </c>
      <c r="L59" s="16"/>
      <c r="M59" s="36">
        <f t="shared" ca="1" si="9"/>
        <v>16.600000000000001</v>
      </c>
      <c r="N59" s="39">
        <f t="shared" ca="1" si="2"/>
        <v>16.600000000000001</v>
      </c>
      <c r="O59" s="120">
        <f t="shared" ca="1" si="10"/>
        <v>1</v>
      </c>
      <c r="P59" s="39">
        <f t="shared" ca="1" si="3"/>
        <v>17.100000000000001</v>
      </c>
      <c r="Q59" s="39">
        <f t="shared" ca="1" si="4"/>
        <v>0</v>
      </c>
      <c r="R59" s="16"/>
      <c r="S59" s="33">
        <f t="shared" ca="1" si="11"/>
        <v>0.9</v>
      </c>
      <c r="T59" s="30">
        <f ca="1">COUNTIF(INDIRECT("Mess04!B"&amp;(ROW(A59)*4-9)):INDIRECT("Mess04!B"&amp;(ROW(A59)*4-6)),"&gt;=500")*15</f>
        <v>60</v>
      </c>
    </row>
    <row r="60" spans="1:20" ht="15.6" thickTop="1" thickBot="1" x14ac:dyDescent="0.35">
      <c r="A60" s="8">
        <f t="shared" si="12"/>
        <v>41002.416666666526</v>
      </c>
      <c r="B60" s="27">
        <f t="shared" ca="1" si="5"/>
        <v>0.24103389240000003</v>
      </c>
      <c r="C60" s="27">
        <f t="shared" ca="1" si="6"/>
        <v>0.26781543600000002</v>
      </c>
      <c r="D60" s="27">
        <f t="shared" ca="1" si="7"/>
        <v>2.6781543599999996E-2</v>
      </c>
      <c r="E60" s="16"/>
      <c r="F60" s="46">
        <v>7.18E-4</v>
      </c>
      <c r="G60" s="46">
        <v>21</v>
      </c>
      <c r="H60" s="16"/>
      <c r="I60" s="30">
        <f t="shared" ca="1" si="8"/>
        <v>107</v>
      </c>
      <c r="J60" s="42">
        <f t="shared" ca="1" si="0"/>
        <v>107</v>
      </c>
      <c r="K60" s="33">
        <f t="shared" ca="1" si="1"/>
        <v>1</v>
      </c>
      <c r="L60" s="16"/>
      <c r="M60" s="36">
        <f t="shared" ca="1" si="9"/>
        <v>16.600000000000001</v>
      </c>
      <c r="N60" s="39">
        <f t="shared" ca="1" si="2"/>
        <v>16.600000000000001</v>
      </c>
      <c r="O60" s="120">
        <f t="shared" ca="1" si="10"/>
        <v>1</v>
      </c>
      <c r="P60" s="39">
        <f t="shared" ca="1" si="3"/>
        <v>16.950000000000003</v>
      </c>
      <c r="Q60" s="39">
        <f t="shared" ca="1" si="4"/>
        <v>0</v>
      </c>
      <c r="R60" s="16"/>
      <c r="S60" s="33">
        <f t="shared" ca="1" si="11"/>
        <v>0.9</v>
      </c>
      <c r="T60" s="30">
        <f ca="1">COUNTIF(INDIRECT("Mess04!B"&amp;(ROW(A60)*4-9)):INDIRECT("Mess04!B"&amp;(ROW(A60)*4-6)),"&gt;=500")*15</f>
        <v>60</v>
      </c>
    </row>
    <row r="61" spans="1:20" ht="15.6" thickTop="1" thickBot="1" x14ac:dyDescent="0.35">
      <c r="A61" s="8">
        <f t="shared" si="12"/>
        <v>41002.45833333319</v>
      </c>
      <c r="B61" s="27">
        <f t="shared" ca="1" si="5"/>
        <v>0.24328654560000001</v>
      </c>
      <c r="C61" s="27">
        <f t="shared" ca="1" si="6"/>
        <v>0.27031838400000002</v>
      </c>
      <c r="D61" s="27">
        <f t="shared" ca="1" si="7"/>
        <v>2.7031838399999997E-2</v>
      </c>
      <c r="E61" s="16"/>
      <c r="F61" s="46">
        <v>7.18E-4</v>
      </c>
      <c r="G61" s="46">
        <v>21</v>
      </c>
      <c r="H61" s="16"/>
      <c r="I61" s="30">
        <f t="shared" ca="1" si="8"/>
        <v>108</v>
      </c>
      <c r="J61" s="42">
        <f t="shared" ca="1" si="0"/>
        <v>108</v>
      </c>
      <c r="K61" s="33">
        <f t="shared" ca="1" si="1"/>
        <v>1</v>
      </c>
      <c r="L61" s="16"/>
      <c r="M61" s="36">
        <f t="shared" ca="1" si="9"/>
        <v>16.600000000000001</v>
      </c>
      <c r="N61" s="39">
        <f t="shared" ca="1" si="2"/>
        <v>16.600000000000001</v>
      </c>
      <c r="O61" s="120">
        <f t="shared" ca="1" si="10"/>
        <v>1</v>
      </c>
      <c r="P61" s="39">
        <f t="shared" ca="1" si="3"/>
        <v>17.025000000000002</v>
      </c>
      <c r="Q61" s="39">
        <f t="shared" ca="1" si="4"/>
        <v>0</v>
      </c>
      <c r="R61" s="16"/>
      <c r="S61" s="33">
        <f t="shared" ca="1" si="11"/>
        <v>0.9</v>
      </c>
      <c r="T61" s="30">
        <f ca="1">COUNTIF(INDIRECT("Mess04!B"&amp;(ROW(A61)*4-9)):INDIRECT("Mess04!B"&amp;(ROW(A61)*4-6)),"&gt;=500")*15</f>
        <v>60</v>
      </c>
    </row>
    <row r="62" spans="1:20" ht="15.6" thickTop="1" thickBot="1" x14ac:dyDescent="0.35">
      <c r="A62" s="8">
        <f t="shared" si="12"/>
        <v>41002.499999999854</v>
      </c>
      <c r="B62" s="27">
        <f t="shared" ca="1" si="5"/>
        <v>0.24159705569999998</v>
      </c>
      <c r="C62" s="27">
        <f t="shared" ca="1" si="6"/>
        <v>0.26844117299999998</v>
      </c>
      <c r="D62" s="27">
        <f t="shared" ca="1" si="7"/>
        <v>2.6844117299999991E-2</v>
      </c>
      <c r="E62" s="16"/>
      <c r="F62" s="46">
        <v>7.18E-4</v>
      </c>
      <c r="G62" s="46">
        <v>21</v>
      </c>
      <c r="H62" s="16"/>
      <c r="I62" s="30">
        <f t="shared" ca="1" si="8"/>
        <v>107.25</v>
      </c>
      <c r="J62" s="42">
        <f t="shared" ca="1" si="0"/>
        <v>107.25</v>
      </c>
      <c r="K62" s="33">
        <f t="shared" ca="1" si="1"/>
        <v>1</v>
      </c>
      <c r="L62" s="16"/>
      <c r="M62" s="36">
        <f t="shared" ca="1" si="9"/>
        <v>16.600000000000001</v>
      </c>
      <c r="N62" s="39">
        <f t="shared" ca="1" si="2"/>
        <v>16.600000000000001</v>
      </c>
      <c r="O62" s="120">
        <f t="shared" ca="1" si="10"/>
        <v>1</v>
      </c>
      <c r="P62" s="39">
        <f t="shared" ca="1" si="3"/>
        <v>17.149999999999999</v>
      </c>
      <c r="Q62" s="39">
        <f t="shared" ca="1" si="4"/>
        <v>0</v>
      </c>
      <c r="R62" s="16"/>
      <c r="S62" s="33">
        <f t="shared" ca="1" si="11"/>
        <v>0.9</v>
      </c>
      <c r="T62" s="30">
        <f ca="1">COUNTIF(INDIRECT("Mess04!B"&amp;(ROW(A62)*4-9)):INDIRECT("Mess04!B"&amp;(ROW(A62)*4-6)),"&gt;=500")*15</f>
        <v>60</v>
      </c>
    </row>
    <row r="63" spans="1:20" ht="15.6" thickTop="1" thickBot="1" x14ac:dyDescent="0.35">
      <c r="A63" s="8">
        <f t="shared" si="12"/>
        <v>41002.541666666519</v>
      </c>
      <c r="B63" s="27">
        <f t="shared" ca="1" si="5"/>
        <v>0.2404707291</v>
      </c>
      <c r="C63" s="27">
        <f t="shared" ca="1" si="6"/>
        <v>0.267189699</v>
      </c>
      <c r="D63" s="27">
        <f t="shared" ca="1" si="7"/>
        <v>2.6718969899999993E-2</v>
      </c>
      <c r="E63" s="16"/>
      <c r="F63" s="46">
        <v>7.18E-4</v>
      </c>
      <c r="G63" s="46">
        <v>21</v>
      </c>
      <c r="H63" s="16"/>
      <c r="I63" s="30">
        <f t="shared" ca="1" si="8"/>
        <v>106.75</v>
      </c>
      <c r="J63" s="42">
        <f t="shared" ca="1" si="0"/>
        <v>106.75</v>
      </c>
      <c r="K63" s="33">
        <f t="shared" ca="1" si="1"/>
        <v>1</v>
      </c>
      <c r="L63" s="16"/>
      <c r="M63" s="36">
        <f t="shared" ca="1" si="9"/>
        <v>16.600000000000001</v>
      </c>
      <c r="N63" s="39">
        <f t="shared" ca="1" si="2"/>
        <v>16.600000000000001</v>
      </c>
      <c r="O63" s="120">
        <f t="shared" ca="1" si="10"/>
        <v>1</v>
      </c>
      <c r="P63" s="39">
        <f t="shared" ca="1" si="3"/>
        <v>17.149999999999999</v>
      </c>
      <c r="Q63" s="39">
        <f t="shared" ca="1" si="4"/>
        <v>0</v>
      </c>
      <c r="R63" s="16"/>
      <c r="S63" s="33">
        <f t="shared" ca="1" si="11"/>
        <v>0.9</v>
      </c>
      <c r="T63" s="30">
        <f ca="1">COUNTIF(INDIRECT("Mess04!B"&amp;(ROW(A63)*4-9)):INDIRECT("Mess04!B"&amp;(ROW(A63)*4-6)),"&gt;=500")*15</f>
        <v>60</v>
      </c>
    </row>
    <row r="64" spans="1:20" ht="15.6" thickTop="1" thickBot="1" x14ac:dyDescent="0.35">
      <c r="A64" s="8">
        <f t="shared" si="12"/>
        <v>41002.583333333183</v>
      </c>
      <c r="B64" s="27">
        <f t="shared" ca="1" si="5"/>
        <v>0.23934440250000003</v>
      </c>
      <c r="C64" s="27">
        <f t="shared" ca="1" si="6"/>
        <v>0.26593822500000003</v>
      </c>
      <c r="D64" s="27">
        <f t="shared" ca="1" si="7"/>
        <v>2.6593822499999996E-2</v>
      </c>
      <c r="E64" s="16"/>
      <c r="F64" s="46">
        <v>7.18E-4</v>
      </c>
      <c r="G64" s="46">
        <v>21</v>
      </c>
      <c r="H64" s="16"/>
      <c r="I64" s="30">
        <f t="shared" ca="1" si="8"/>
        <v>106.25</v>
      </c>
      <c r="J64" s="42">
        <f t="shared" ca="1" si="0"/>
        <v>106.25</v>
      </c>
      <c r="K64" s="33">
        <f t="shared" ca="1" si="1"/>
        <v>1</v>
      </c>
      <c r="L64" s="16"/>
      <c r="M64" s="36">
        <f t="shared" ca="1" si="9"/>
        <v>16.600000000000001</v>
      </c>
      <c r="N64" s="39">
        <f t="shared" ca="1" si="2"/>
        <v>16.600000000000001</v>
      </c>
      <c r="O64" s="120">
        <f t="shared" ca="1" si="10"/>
        <v>1</v>
      </c>
      <c r="P64" s="39">
        <f t="shared" ca="1" si="3"/>
        <v>17.049999999999997</v>
      </c>
      <c r="Q64" s="39">
        <f t="shared" ca="1" si="4"/>
        <v>0</v>
      </c>
      <c r="R64" s="16"/>
      <c r="S64" s="33">
        <f t="shared" ca="1" si="11"/>
        <v>0.9</v>
      </c>
      <c r="T64" s="30">
        <f ca="1">COUNTIF(INDIRECT("Mess04!B"&amp;(ROW(A64)*4-9)):INDIRECT("Mess04!B"&amp;(ROW(A64)*4-6)),"&gt;=500")*15</f>
        <v>60</v>
      </c>
    </row>
    <row r="65" spans="1:20" ht="15.6" thickTop="1" thickBot="1" x14ac:dyDescent="0.35">
      <c r="A65" s="8">
        <f t="shared" si="12"/>
        <v>41002.624999999847</v>
      </c>
      <c r="B65" s="27">
        <f t="shared" ca="1" si="5"/>
        <v>0.2404707291</v>
      </c>
      <c r="C65" s="27">
        <f t="shared" ca="1" si="6"/>
        <v>0.267189699</v>
      </c>
      <c r="D65" s="27">
        <f t="shared" ca="1" si="7"/>
        <v>2.6718969899999993E-2</v>
      </c>
      <c r="E65" s="16"/>
      <c r="F65" s="46">
        <v>7.18E-4</v>
      </c>
      <c r="G65" s="46">
        <v>21</v>
      </c>
      <c r="H65" s="16"/>
      <c r="I65" s="30">
        <f t="shared" ca="1" si="8"/>
        <v>106.75</v>
      </c>
      <c r="J65" s="42">
        <f t="shared" ca="1" si="0"/>
        <v>106.75</v>
      </c>
      <c r="K65" s="33">
        <f t="shared" ca="1" si="1"/>
        <v>1</v>
      </c>
      <c r="L65" s="16"/>
      <c r="M65" s="36">
        <f t="shared" ca="1" si="9"/>
        <v>16.600000000000001</v>
      </c>
      <c r="N65" s="39">
        <f t="shared" ca="1" si="2"/>
        <v>16.600000000000001</v>
      </c>
      <c r="O65" s="120">
        <f t="shared" ca="1" si="10"/>
        <v>1</v>
      </c>
      <c r="P65" s="39">
        <f t="shared" ca="1" si="3"/>
        <v>17.05</v>
      </c>
      <c r="Q65" s="39">
        <f t="shared" ca="1" si="4"/>
        <v>0</v>
      </c>
      <c r="R65" s="16"/>
      <c r="S65" s="33">
        <f t="shared" ca="1" si="11"/>
        <v>0.9</v>
      </c>
      <c r="T65" s="30">
        <f ca="1">COUNTIF(INDIRECT("Mess04!B"&amp;(ROW(A65)*4-9)):INDIRECT("Mess04!B"&amp;(ROW(A65)*4-6)),"&gt;=500")*15</f>
        <v>60</v>
      </c>
    </row>
    <row r="66" spans="1:20" ht="15.6" thickTop="1" thickBot="1" x14ac:dyDescent="0.35">
      <c r="A66" s="8">
        <f t="shared" si="12"/>
        <v>41002.666666666511</v>
      </c>
      <c r="B66" s="27">
        <f t="shared" ca="1" si="5"/>
        <v>0.24159705569999998</v>
      </c>
      <c r="C66" s="27">
        <f t="shared" ca="1" si="6"/>
        <v>0.26844117299999998</v>
      </c>
      <c r="D66" s="27">
        <f t="shared" ca="1" si="7"/>
        <v>2.6844117299999991E-2</v>
      </c>
      <c r="E66" s="16"/>
      <c r="F66" s="46">
        <v>7.18E-4</v>
      </c>
      <c r="G66" s="46">
        <v>21</v>
      </c>
      <c r="H66" s="16"/>
      <c r="I66" s="30">
        <f t="shared" ca="1" si="8"/>
        <v>107.25</v>
      </c>
      <c r="J66" s="42">
        <f t="shared" ca="1" si="0"/>
        <v>107.25</v>
      </c>
      <c r="K66" s="33">
        <f t="shared" ca="1" si="1"/>
        <v>1</v>
      </c>
      <c r="L66" s="16"/>
      <c r="M66" s="36">
        <f t="shared" ca="1" si="9"/>
        <v>16.600000000000001</v>
      </c>
      <c r="N66" s="39">
        <f t="shared" ca="1" si="2"/>
        <v>16.600000000000001</v>
      </c>
      <c r="O66" s="120">
        <f t="shared" ca="1" si="10"/>
        <v>1</v>
      </c>
      <c r="P66" s="39">
        <f t="shared" ca="1" si="3"/>
        <v>17.175000000000001</v>
      </c>
      <c r="Q66" s="39">
        <f t="shared" ca="1" si="4"/>
        <v>0</v>
      </c>
      <c r="R66" s="16"/>
      <c r="S66" s="33">
        <f t="shared" ca="1" si="11"/>
        <v>0.9</v>
      </c>
      <c r="T66" s="30">
        <f ca="1">COUNTIF(INDIRECT("Mess04!B"&amp;(ROW(A66)*4-9)):INDIRECT("Mess04!B"&amp;(ROW(A66)*4-6)),"&gt;=500")*15</f>
        <v>60</v>
      </c>
    </row>
    <row r="67" spans="1:20" ht="15.6" thickTop="1" thickBot="1" x14ac:dyDescent="0.35">
      <c r="A67" s="8">
        <f t="shared" si="12"/>
        <v>41002.708333333176</v>
      </c>
      <c r="B67" s="27">
        <f t="shared" ca="1" si="5"/>
        <v>0.23857011049723348</v>
      </c>
      <c r="C67" s="27">
        <f t="shared" ca="1" si="6"/>
        <v>0.26507790055248165</v>
      </c>
      <c r="D67" s="27">
        <f t="shared" ca="1" si="7"/>
        <v>2.650779005524816E-2</v>
      </c>
      <c r="E67" s="16"/>
      <c r="F67" s="46">
        <v>7.18E-4</v>
      </c>
      <c r="G67" s="46">
        <v>21</v>
      </c>
      <c r="H67" s="16"/>
      <c r="I67" s="30">
        <f t="shared" ca="1" si="8"/>
        <v>105.16304347826086</v>
      </c>
      <c r="J67" s="42">
        <f t="shared" ref="J67:J130" ca="1" si="13">AVERAGE(INDIRECT("Mess04!C"&amp;(ROW(F67)*4-9)),INDIRECT("Mess04!C"&amp;(ROW(F67)*4-8)),INDIRECT("Mess04!C"&amp;(ROW(F67)*4-7)),INDIRECT("Mess04!C"&amp;(ROW(F67)*4-6)))</f>
        <v>107.5</v>
      </c>
      <c r="K67" s="33">
        <f t="shared" ref="K67:K130" ca="1" si="14">INDIRECT("Methan04!E"&amp;(ROUND((ROW(A67)+1)/8+2,0)))</f>
        <v>0.97826086956521729</v>
      </c>
      <c r="L67" s="16"/>
      <c r="M67" s="36">
        <f t="shared" ca="1" si="9"/>
        <v>16.717319277108434</v>
      </c>
      <c r="N67" s="39">
        <f t="shared" ref="N67:N130" ca="1" si="15">INDIRECT("Methan04!B"&amp;(ROUND((ROW(A67)+1)/8+2,0)))</f>
        <v>16.3</v>
      </c>
      <c r="O67" s="120">
        <f t="shared" ca="1" si="10"/>
        <v>1.0256024096385541</v>
      </c>
      <c r="P67" s="39">
        <f t="shared" ref="P67:P130" ca="1" si="16">AVERAGE(INDIRECT("Mess04!D"&amp;(ROW(F67)*4-9)),INDIRECT("Mess04!D"&amp;(ROW(F67)*4-8)),INDIRECT("Mess04!D"&amp;(ROW(F67)*4-7)),INDIRECT("Mess04!D"&amp;(ROW(F67)*4-6)))</f>
        <v>17.024999999999999</v>
      </c>
      <c r="Q67" s="39">
        <f t="shared" ref="Q67:Q130" ca="1" si="17">INDIRECT("Methan04!D"&amp;(ROUND((ROW(A67)+1)/8+2,0)))</f>
        <v>16.600000000000001</v>
      </c>
      <c r="R67" s="16"/>
      <c r="S67" s="33">
        <f t="shared" ca="1" si="11"/>
        <v>0.9</v>
      </c>
      <c r="T67" s="30">
        <f ca="1">COUNTIF(INDIRECT("Mess04!B"&amp;(ROW(A67)*4-9)):INDIRECT("Mess04!B"&amp;(ROW(A67)*4-6)),"&gt;=500")*15</f>
        <v>60</v>
      </c>
    </row>
    <row r="68" spans="1:20" ht="15.6" thickTop="1" thickBot="1" x14ac:dyDescent="0.35">
      <c r="A68" s="8">
        <f t="shared" si="12"/>
        <v>41002.74999999984</v>
      </c>
      <c r="B68" s="27">
        <f t="shared" ref="B68:B131" ca="1" si="18">C68-D68</f>
        <v>0.23766578777534039</v>
      </c>
      <c r="C68" s="27">
        <f t="shared" ref="C68:C131" ca="1" si="19">I68*M68/100*F68*G68</f>
        <v>0.264073097528156</v>
      </c>
      <c r="D68" s="27">
        <f t="shared" ref="D68:D131" ca="1" si="20">C68*(1-S68)</f>
        <v>2.6407309752815595E-2</v>
      </c>
      <c r="E68" s="16"/>
      <c r="F68" s="46">
        <v>7.18E-4</v>
      </c>
      <c r="G68" s="46">
        <v>21</v>
      </c>
      <c r="H68" s="16"/>
      <c r="I68" s="30">
        <f t="shared" ref="I68:I131" ca="1" si="21">J68*K68</f>
        <v>104.91847826086955</v>
      </c>
      <c r="J68" s="42">
        <f t="shared" ca="1" si="13"/>
        <v>107.25</v>
      </c>
      <c r="K68" s="33">
        <f t="shared" ca="1" si="14"/>
        <v>0.97826086956521729</v>
      </c>
      <c r="L68" s="16"/>
      <c r="M68" s="36">
        <f t="shared" ref="M68:M131" ca="1" si="22">IF(N68=0,P68,N68*O68)</f>
        <v>16.692771084337348</v>
      </c>
      <c r="N68" s="39">
        <f t="shared" ca="1" si="15"/>
        <v>16.3</v>
      </c>
      <c r="O68" s="120">
        <f t="shared" ref="O68:O131" ca="1" si="23">IF(Q68=0,1,P68/Q68)</f>
        <v>1.0240963855421685</v>
      </c>
      <c r="P68" s="39">
        <f t="shared" ca="1" si="16"/>
        <v>17</v>
      </c>
      <c r="Q68" s="39">
        <f t="shared" ca="1" si="17"/>
        <v>16.600000000000001</v>
      </c>
      <c r="R68" s="16"/>
      <c r="S68" s="33">
        <f t="shared" ref="S68:S131" ca="1" si="24">IF(T68&gt;=30,0.9,0)</f>
        <v>0.9</v>
      </c>
      <c r="T68" s="30">
        <f ca="1">COUNTIF(INDIRECT("Mess04!B"&amp;(ROW(A68)*4-9)):INDIRECT("Mess04!B"&amp;(ROW(A68)*4-6)),"&gt;=500")*15</f>
        <v>60</v>
      </c>
    </row>
    <row r="69" spans="1:20" ht="15.6" thickTop="1" thickBot="1" x14ac:dyDescent="0.35">
      <c r="A69" s="8">
        <f t="shared" ref="A69:A132" si="25">A68+1/24</f>
        <v>41002.791666666504</v>
      </c>
      <c r="B69" s="27">
        <f t="shared" ca="1" si="18"/>
        <v>0.23725354696698189</v>
      </c>
      <c r="C69" s="27">
        <f t="shared" ca="1" si="19"/>
        <v>0.26361505218553544</v>
      </c>
      <c r="D69" s="27">
        <f t="shared" ca="1" si="20"/>
        <v>2.6361505218553537E-2</v>
      </c>
      <c r="E69" s="16"/>
      <c r="F69" s="46">
        <v>7.18E-4</v>
      </c>
      <c r="G69" s="46">
        <v>21</v>
      </c>
      <c r="H69" s="16"/>
      <c r="I69" s="30">
        <f t="shared" ca="1" si="21"/>
        <v>104.42934782608694</v>
      </c>
      <c r="J69" s="42">
        <f t="shared" ca="1" si="13"/>
        <v>106.75</v>
      </c>
      <c r="K69" s="33">
        <f t="shared" ca="1" si="14"/>
        <v>0.97826086956521729</v>
      </c>
      <c r="L69" s="16"/>
      <c r="M69" s="36">
        <f t="shared" ca="1" si="22"/>
        <v>16.741867469879512</v>
      </c>
      <c r="N69" s="39">
        <f t="shared" ca="1" si="15"/>
        <v>16.3</v>
      </c>
      <c r="O69" s="120">
        <f t="shared" ca="1" si="23"/>
        <v>1.0271084337349394</v>
      </c>
      <c r="P69" s="39">
        <f t="shared" ca="1" si="16"/>
        <v>17.049999999999997</v>
      </c>
      <c r="Q69" s="39">
        <f t="shared" ca="1" si="17"/>
        <v>16.600000000000001</v>
      </c>
      <c r="R69" s="16"/>
      <c r="S69" s="33">
        <f t="shared" ca="1" si="24"/>
        <v>0.9</v>
      </c>
      <c r="T69" s="30">
        <f ca="1">COUNTIF(INDIRECT("Mess04!B"&amp;(ROW(A69)*4-9)):INDIRECT("Mess04!B"&amp;(ROW(A69)*4-6)),"&gt;=500")*15</f>
        <v>60</v>
      </c>
    </row>
    <row r="70" spans="1:20" ht="15.6" thickTop="1" thickBot="1" x14ac:dyDescent="0.35">
      <c r="A70" s="8">
        <f t="shared" si="25"/>
        <v>41002.833333333168</v>
      </c>
      <c r="B70" s="27">
        <f t="shared" ca="1" si="18"/>
        <v>0.23882348380039453</v>
      </c>
      <c r="C70" s="27">
        <f t="shared" ca="1" si="19"/>
        <v>0.26535942644488281</v>
      </c>
      <c r="D70" s="27">
        <f t="shared" ca="1" si="20"/>
        <v>2.6535942644488275E-2</v>
      </c>
      <c r="E70" s="16"/>
      <c r="F70" s="46">
        <v>7.18E-4</v>
      </c>
      <c r="G70" s="46">
        <v>21</v>
      </c>
      <c r="H70" s="16"/>
      <c r="I70" s="30">
        <f t="shared" ca="1" si="21"/>
        <v>105.89673913043477</v>
      </c>
      <c r="J70" s="42">
        <f t="shared" ca="1" si="13"/>
        <v>108.25</v>
      </c>
      <c r="K70" s="33">
        <f t="shared" ca="1" si="14"/>
        <v>0.97826086956521729</v>
      </c>
      <c r="L70" s="16"/>
      <c r="M70" s="36">
        <f t="shared" ca="1" si="22"/>
        <v>16.619126506024099</v>
      </c>
      <c r="N70" s="39">
        <f t="shared" ca="1" si="15"/>
        <v>16.3</v>
      </c>
      <c r="O70" s="120">
        <f t="shared" ca="1" si="23"/>
        <v>1.0195783132530121</v>
      </c>
      <c r="P70" s="39">
        <f t="shared" ca="1" si="16"/>
        <v>16.925000000000001</v>
      </c>
      <c r="Q70" s="39">
        <f t="shared" ca="1" si="17"/>
        <v>16.600000000000001</v>
      </c>
      <c r="R70" s="16"/>
      <c r="S70" s="33">
        <f t="shared" ca="1" si="24"/>
        <v>0.9</v>
      </c>
      <c r="T70" s="30">
        <f ca="1">COUNTIF(INDIRECT("Mess04!B"&amp;(ROW(A70)*4-9)):INDIRECT("Mess04!B"&amp;(ROW(A70)*4-6)),"&gt;=500")*15</f>
        <v>60</v>
      </c>
    </row>
    <row r="71" spans="1:20" ht="15.6" thickTop="1" thickBot="1" x14ac:dyDescent="0.35">
      <c r="A71" s="8">
        <f t="shared" si="25"/>
        <v>41002.874999999833</v>
      </c>
      <c r="B71" s="27">
        <f t="shared" ca="1" si="18"/>
        <v>0.23436623189816333</v>
      </c>
      <c r="C71" s="27">
        <f t="shared" ca="1" si="19"/>
        <v>0.26040692433129259</v>
      </c>
      <c r="D71" s="27">
        <f t="shared" ca="1" si="20"/>
        <v>2.6040692433129252E-2</v>
      </c>
      <c r="E71" s="16"/>
      <c r="F71" s="46">
        <v>7.18E-4</v>
      </c>
      <c r="G71" s="46">
        <v>21</v>
      </c>
      <c r="H71" s="16"/>
      <c r="I71" s="30">
        <f t="shared" ca="1" si="21"/>
        <v>105.16304347826086</v>
      </c>
      <c r="J71" s="42">
        <f t="shared" ca="1" si="13"/>
        <v>107.5</v>
      </c>
      <c r="K71" s="33">
        <f t="shared" ca="1" si="14"/>
        <v>0.97826086956521729</v>
      </c>
      <c r="L71" s="16"/>
      <c r="M71" s="36">
        <f t="shared" ca="1" si="22"/>
        <v>16.422740963855425</v>
      </c>
      <c r="N71" s="39">
        <f t="shared" ca="1" si="15"/>
        <v>16.3</v>
      </c>
      <c r="O71" s="120">
        <f t="shared" ca="1" si="23"/>
        <v>1.0075301204819278</v>
      </c>
      <c r="P71" s="39">
        <f t="shared" ca="1" si="16"/>
        <v>16.725000000000001</v>
      </c>
      <c r="Q71" s="39">
        <f t="shared" ca="1" si="17"/>
        <v>16.600000000000001</v>
      </c>
      <c r="R71" s="16"/>
      <c r="S71" s="33">
        <f t="shared" ca="1" si="24"/>
        <v>0.9</v>
      </c>
      <c r="T71" s="30">
        <f ca="1">COUNTIF(INDIRECT("Mess04!B"&amp;(ROW(A71)*4-9)):INDIRECT("Mess04!B"&amp;(ROW(A71)*4-6)),"&gt;=500")*15</f>
        <v>60</v>
      </c>
    </row>
    <row r="72" spans="1:20" ht="15.6" thickTop="1" thickBot="1" x14ac:dyDescent="0.35">
      <c r="A72" s="8">
        <f t="shared" si="25"/>
        <v>41002.916666666497</v>
      </c>
      <c r="B72" s="27">
        <f t="shared" ca="1" si="18"/>
        <v>0.23580826002226293</v>
      </c>
      <c r="C72" s="27">
        <f t="shared" ca="1" si="19"/>
        <v>0.26200917780251437</v>
      </c>
      <c r="D72" s="27">
        <f t="shared" ca="1" si="20"/>
        <v>2.620091778025143E-2</v>
      </c>
      <c r="E72" s="16"/>
      <c r="F72" s="46">
        <v>7.18E-4</v>
      </c>
      <c r="G72" s="46">
        <v>21</v>
      </c>
      <c r="H72" s="16"/>
      <c r="I72" s="30">
        <f t="shared" ca="1" si="21"/>
        <v>105.65217391304347</v>
      </c>
      <c r="J72" s="42">
        <f t="shared" ca="1" si="13"/>
        <v>108</v>
      </c>
      <c r="K72" s="33">
        <f t="shared" ca="1" si="14"/>
        <v>0.97826086956521729</v>
      </c>
      <c r="L72" s="16"/>
      <c r="M72" s="36">
        <f t="shared" ca="1" si="22"/>
        <v>16.447289156626503</v>
      </c>
      <c r="N72" s="39">
        <f t="shared" ca="1" si="15"/>
        <v>16.3</v>
      </c>
      <c r="O72" s="120">
        <f t="shared" ca="1" si="23"/>
        <v>1.0090361445783131</v>
      </c>
      <c r="P72" s="39">
        <f t="shared" ca="1" si="16"/>
        <v>16.75</v>
      </c>
      <c r="Q72" s="39">
        <f t="shared" ca="1" si="17"/>
        <v>16.600000000000001</v>
      </c>
      <c r="R72" s="16"/>
      <c r="S72" s="33">
        <f t="shared" ca="1" si="24"/>
        <v>0.9</v>
      </c>
      <c r="T72" s="30">
        <f ca="1">COUNTIF(INDIRECT("Mess04!B"&amp;(ROW(A72)*4-9)):INDIRECT("Mess04!B"&amp;(ROW(A72)*4-6)),"&gt;=500")*15</f>
        <v>60</v>
      </c>
    </row>
    <row r="73" spans="1:20" ht="15.6" thickTop="1" thickBot="1" x14ac:dyDescent="0.35">
      <c r="A73" s="8">
        <f t="shared" si="25"/>
        <v>41002.958333333161</v>
      </c>
      <c r="B73" s="27">
        <f t="shared" ca="1" si="18"/>
        <v>0.23475240214156623</v>
      </c>
      <c r="C73" s="27">
        <f t="shared" ca="1" si="19"/>
        <v>0.26083600237951804</v>
      </c>
      <c r="D73" s="27">
        <f t="shared" ca="1" si="20"/>
        <v>2.6083600237951799E-2</v>
      </c>
      <c r="E73" s="16"/>
      <c r="F73" s="46">
        <v>7.18E-4</v>
      </c>
      <c r="G73" s="46">
        <v>21</v>
      </c>
      <c r="H73" s="16"/>
      <c r="I73" s="30">
        <f t="shared" ca="1" si="21"/>
        <v>105.65217391304347</v>
      </c>
      <c r="J73" s="42">
        <f t="shared" ca="1" si="13"/>
        <v>108</v>
      </c>
      <c r="K73" s="33">
        <f t="shared" ca="1" si="14"/>
        <v>0.97826086956521729</v>
      </c>
      <c r="L73" s="16"/>
      <c r="M73" s="36">
        <f t="shared" ca="1" si="22"/>
        <v>16.373644578313254</v>
      </c>
      <c r="N73" s="39">
        <f t="shared" ca="1" si="15"/>
        <v>16.3</v>
      </c>
      <c r="O73" s="120">
        <f t="shared" ca="1" si="23"/>
        <v>1.0045180722891567</v>
      </c>
      <c r="P73" s="39">
        <f t="shared" ca="1" si="16"/>
        <v>16.675000000000001</v>
      </c>
      <c r="Q73" s="39">
        <f t="shared" ca="1" si="17"/>
        <v>16.600000000000001</v>
      </c>
      <c r="R73" s="16"/>
      <c r="S73" s="33">
        <f t="shared" ca="1" si="24"/>
        <v>0.9</v>
      </c>
      <c r="T73" s="30">
        <f ca="1">COUNTIF(INDIRECT("Mess04!B"&amp;(ROW(A73)*4-9)):INDIRECT("Mess04!B"&amp;(ROW(A73)*4-6)),"&gt;=500")*15</f>
        <v>60</v>
      </c>
    </row>
    <row r="74" spans="1:20" ht="15.6" thickTop="1" thickBot="1" x14ac:dyDescent="0.35">
      <c r="A74" s="8">
        <f t="shared" si="25"/>
        <v>41002.999999999825</v>
      </c>
      <c r="B74" s="27">
        <f t="shared" ca="1" si="18"/>
        <v>0.23510435476846511</v>
      </c>
      <c r="C74" s="27">
        <f t="shared" ca="1" si="19"/>
        <v>0.26122706085385011</v>
      </c>
      <c r="D74" s="27">
        <f t="shared" ca="1" si="20"/>
        <v>2.6122706085385007E-2</v>
      </c>
      <c r="E74" s="16"/>
      <c r="F74" s="46">
        <v>7.18E-4</v>
      </c>
      <c r="G74" s="46">
        <v>21</v>
      </c>
      <c r="H74" s="16"/>
      <c r="I74" s="30">
        <f t="shared" ca="1" si="21"/>
        <v>105.65217391304347</v>
      </c>
      <c r="J74" s="42">
        <f t="shared" ca="1" si="13"/>
        <v>108</v>
      </c>
      <c r="K74" s="33">
        <f t="shared" ca="1" si="14"/>
        <v>0.97826086956521729</v>
      </c>
      <c r="L74" s="16"/>
      <c r="M74" s="36">
        <f t="shared" ca="1" si="22"/>
        <v>16.398192771084336</v>
      </c>
      <c r="N74" s="39">
        <f t="shared" ca="1" si="15"/>
        <v>16.3</v>
      </c>
      <c r="O74" s="120">
        <f t="shared" ca="1" si="23"/>
        <v>1.006024096385542</v>
      </c>
      <c r="P74" s="39">
        <f t="shared" ca="1" si="16"/>
        <v>16.7</v>
      </c>
      <c r="Q74" s="39">
        <f t="shared" ca="1" si="17"/>
        <v>16.600000000000001</v>
      </c>
      <c r="R74" s="16"/>
      <c r="S74" s="33">
        <f t="shared" ca="1" si="24"/>
        <v>0.9</v>
      </c>
      <c r="T74" s="30">
        <f ca="1">COUNTIF(INDIRECT("Mess04!B"&amp;(ROW(A74)*4-9)):INDIRECT("Mess04!B"&amp;(ROW(A74)*4-6)),"&gt;=500")*15</f>
        <v>60</v>
      </c>
    </row>
    <row r="75" spans="1:20" ht="15.6" thickTop="1" thickBot="1" x14ac:dyDescent="0.35">
      <c r="A75" s="8">
        <f t="shared" si="25"/>
        <v>41003.04166666649</v>
      </c>
      <c r="B75" s="27">
        <f t="shared" ca="1" si="18"/>
        <v>0.23853802664381557</v>
      </c>
      <c r="C75" s="27">
        <f t="shared" ca="1" si="19"/>
        <v>0.26504225182646174</v>
      </c>
      <c r="D75" s="27">
        <f t="shared" ca="1" si="20"/>
        <v>2.6504225182646168E-2</v>
      </c>
      <c r="E75" s="16"/>
      <c r="F75" s="46">
        <v>7.18E-4</v>
      </c>
      <c r="G75" s="46">
        <v>21</v>
      </c>
      <c r="H75" s="16"/>
      <c r="I75" s="30">
        <f t="shared" ca="1" si="21"/>
        <v>106.26379310344828</v>
      </c>
      <c r="J75" s="42">
        <f t="shared" ca="1" si="13"/>
        <v>107.75</v>
      </c>
      <c r="K75" s="33">
        <f t="shared" ca="1" si="14"/>
        <v>0.98620689655172411</v>
      </c>
      <c r="L75" s="16"/>
      <c r="M75" s="36">
        <f t="shared" ca="1" si="22"/>
        <v>16.541925465838506</v>
      </c>
      <c r="N75" s="39">
        <f t="shared" ca="1" si="15"/>
        <v>15.9</v>
      </c>
      <c r="O75" s="120">
        <f t="shared" ca="1" si="23"/>
        <v>1.0403726708074532</v>
      </c>
      <c r="P75" s="39">
        <f t="shared" ca="1" si="16"/>
        <v>16.75</v>
      </c>
      <c r="Q75" s="39">
        <f t="shared" ca="1" si="17"/>
        <v>16.100000000000001</v>
      </c>
      <c r="R75" s="16"/>
      <c r="S75" s="33">
        <f t="shared" ca="1" si="24"/>
        <v>0.9</v>
      </c>
      <c r="T75" s="30">
        <f ca="1">COUNTIF(INDIRECT("Mess04!B"&amp;(ROW(A75)*4-9)):INDIRECT("Mess04!B"&amp;(ROW(A75)*4-6)),"&gt;=500")*15</f>
        <v>60</v>
      </c>
    </row>
    <row r="76" spans="1:20" ht="15.6" thickTop="1" thickBot="1" x14ac:dyDescent="0.35">
      <c r="A76" s="8">
        <f t="shared" si="25"/>
        <v>41003.083333333154</v>
      </c>
      <c r="B76" s="27">
        <f t="shared" ca="1" si="18"/>
        <v>0.2379845741458021</v>
      </c>
      <c r="C76" s="27">
        <f t="shared" ca="1" si="19"/>
        <v>0.26442730460644676</v>
      </c>
      <c r="D76" s="27">
        <f t="shared" ca="1" si="20"/>
        <v>2.6442730460644669E-2</v>
      </c>
      <c r="E76" s="16"/>
      <c r="F76" s="46">
        <v>7.18E-4</v>
      </c>
      <c r="G76" s="46">
        <v>21</v>
      </c>
      <c r="H76" s="16"/>
      <c r="I76" s="30">
        <f t="shared" ca="1" si="21"/>
        <v>106.01724137931035</v>
      </c>
      <c r="J76" s="42">
        <f t="shared" ca="1" si="13"/>
        <v>107.5</v>
      </c>
      <c r="K76" s="33">
        <f t="shared" ca="1" si="14"/>
        <v>0.98620689655172411</v>
      </c>
      <c r="L76" s="16"/>
      <c r="M76" s="36">
        <f t="shared" ca="1" si="22"/>
        <v>16.541925465838506</v>
      </c>
      <c r="N76" s="39">
        <f t="shared" ca="1" si="15"/>
        <v>15.9</v>
      </c>
      <c r="O76" s="120">
        <f t="shared" ca="1" si="23"/>
        <v>1.0403726708074532</v>
      </c>
      <c r="P76" s="39">
        <f t="shared" ca="1" si="16"/>
        <v>16.75</v>
      </c>
      <c r="Q76" s="39">
        <f t="shared" ca="1" si="17"/>
        <v>16.100000000000001</v>
      </c>
      <c r="R76" s="16"/>
      <c r="S76" s="33">
        <f t="shared" ca="1" si="24"/>
        <v>0.9</v>
      </c>
      <c r="T76" s="30">
        <f ca="1">COUNTIF(INDIRECT("Mess04!B"&amp;(ROW(A76)*4-9)):INDIRECT("Mess04!B"&amp;(ROW(A76)*4-6)),"&gt;=500")*15</f>
        <v>60</v>
      </c>
    </row>
    <row r="77" spans="1:20" ht="15.6" thickTop="1" thickBot="1" x14ac:dyDescent="0.35">
      <c r="A77" s="8">
        <f t="shared" si="25"/>
        <v>41003.124999999818</v>
      </c>
      <c r="B77" s="27">
        <f t="shared" ca="1" si="18"/>
        <v>0.23762937328886807</v>
      </c>
      <c r="C77" s="27">
        <f t="shared" ca="1" si="19"/>
        <v>0.26403263698763119</v>
      </c>
      <c r="D77" s="27">
        <f t="shared" ca="1" si="20"/>
        <v>2.6403263698763113E-2</v>
      </c>
      <c r="E77" s="16"/>
      <c r="F77" s="46">
        <v>7.18E-4</v>
      </c>
      <c r="G77" s="46">
        <v>21</v>
      </c>
      <c r="H77" s="16"/>
      <c r="I77" s="30">
        <f t="shared" ca="1" si="21"/>
        <v>106.01724137931035</v>
      </c>
      <c r="J77" s="42">
        <f t="shared" ca="1" si="13"/>
        <v>107.5</v>
      </c>
      <c r="K77" s="33">
        <f t="shared" ca="1" si="14"/>
        <v>0.98620689655172411</v>
      </c>
      <c r="L77" s="16"/>
      <c r="M77" s="36">
        <f t="shared" ca="1" si="22"/>
        <v>16.517236024844721</v>
      </c>
      <c r="N77" s="39">
        <f t="shared" ca="1" si="15"/>
        <v>15.9</v>
      </c>
      <c r="O77" s="120">
        <f t="shared" ca="1" si="23"/>
        <v>1.0388198757763976</v>
      </c>
      <c r="P77" s="39">
        <f t="shared" ca="1" si="16"/>
        <v>16.725000000000001</v>
      </c>
      <c r="Q77" s="39">
        <f t="shared" ca="1" si="17"/>
        <v>16.100000000000001</v>
      </c>
      <c r="R77" s="16"/>
      <c r="S77" s="33">
        <f t="shared" ca="1" si="24"/>
        <v>0.9</v>
      </c>
      <c r="T77" s="30">
        <f ca="1">COUNTIF(INDIRECT("Mess04!B"&amp;(ROW(A77)*4-9)):INDIRECT("Mess04!B"&amp;(ROW(A77)*4-6)),"&gt;=500")*15</f>
        <v>60</v>
      </c>
    </row>
    <row r="78" spans="1:20" ht="15.6" thickTop="1" thickBot="1" x14ac:dyDescent="0.35">
      <c r="A78" s="8">
        <f t="shared" si="25"/>
        <v>41003.166666666482</v>
      </c>
      <c r="B78" s="27">
        <f t="shared" ca="1" si="18"/>
        <v>0.23818199973837706</v>
      </c>
      <c r="C78" s="27">
        <f t="shared" ca="1" si="19"/>
        <v>0.2646466663759745</v>
      </c>
      <c r="D78" s="27">
        <f t="shared" ca="1" si="20"/>
        <v>2.6464666637597445E-2</v>
      </c>
      <c r="E78" s="16"/>
      <c r="F78" s="46">
        <v>7.18E-4</v>
      </c>
      <c r="G78" s="46">
        <v>21</v>
      </c>
      <c r="H78" s="16"/>
      <c r="I78" s="30">
        <f t="shared" ca="1" si="21"/>
        <v>106.26379310344828</v>
      </c>
      <c r="J78" s="42">
        <f t="shared" ca="1" si="13"/>
        <v>107.75</v>
      </c>
      <c r="K78" s="33">
        <f t="shared" ca="1" si="14"/>
        <v>0.98620689655172411</v>
      </c>
      <c r="L78" s="16"/>
      <c r="M78" s="36">
        <f t="shared" ca="1" si="22"/>
        <v>16.517236024844721</v>
      </c>
      <c r="N78" s="39">
        <f t="shared" ca="1" si="15"/>
        <v>15.9</v>
      </c>
      <c r="O78" s="120">
        <f t="shared" ca="1" si="23"/>
        <v>1.0388198757763976</v>
      </c>
      <c r="P78" s="39">
        <f t="shared" ca="1" si="16"/>
        <v>16.725000000000001</v>
      </c>
      <c r="Q78" s="39">
        <f t="shared" ca="1" si="17"/>
        <v>16.100000000000001</v>
      </c>
      <c r="R78" s="16"/>
      <c r="S78" s="33">
        <f t="shared" ca="1" si="24"/>
        <v>0.9</v>
      </c>
      <c r="T78" s="30">
        <f ca="1">COUNTIF(INDIRECT("Mess04!B"&amp;(ROW(A78)*4-9)):INDIRECT("Mess04!B"&amp;(ROW(A78)*4-6)),"&gt;=500")*15</f>
        <v>60</v>
      </c>
    </row>
    <row r="79" spans="1:20" ht="15.6" thickTop="1" thickBot="1" x14ac:dyDescent="0.35">
      <c r="A79" s="8">
        <f t="shared" si="25"/>
        <v>41003.208333333147</v>
      </c>
      <c r="B79" s="27">
        <f t="shared" ca="1" si="18"/>
        <v>0.24067418807644675</v>
      </c>
      <c r="C79" s="27">
        <f t="shared" ca="1" si="19"/>
        <v>0.26741576452938526</v>
      </c>
      <c r="D79" s="27">
        <f t="shared" ca="1" si="20"/>
        <v>2.674157645293852E-2</v>
      </c>
      <c r="E79" s="16"/>
      <c r="F79" s="46">
        <v>7.18E-4</v>
      </c>
      <c r="G79" s="46">
        <v>21</v>
      </c>
      <c r="H79" s="16"/>
      <c r="I79" s="30">
        <f t="shared" ca="1" si="21"/>
        <v>106.26379310344828</v>
      </c>
      <c r="J79" s="42">
        <f t="shared" ca="1" si="13"/>
        <v>107.75</v>
      </c>
      <c r="K79" s="33">
        <f t="shared" ca="1" si="14"/>
        <v>0.98620689655172411</v>
      </c>
      <c r="L79" s="16"/>
      <c r="M79" s="36">
        <f t="shared" ca="1" si="22"/>
        <v>16.69006211180124</v>
      </c>
      <c r="N79" s="39">
        <f t="shared" ca="1" si="15"/>
        <v>15.9</v>
      </c>
      <c r="O79" s="120">
        <f t="shared" ca="1" si="23"/>
        <v>1.0496894409937887</v>
      </c>
      <c r="P79" s="39">
        <f t="shared" ca="1" si="16"/>
        <v>16.899999999999999</v>
      </c>
      <c r="Q79" s="39">
        <f t="shared" ca="1" si="17"/>
        <v>16.100000000000001</v>
      </c>
      <c r="R79" s="16"/>
      <c r="S79" s="33">
        <f t="shared" ca="1" si="24"/>
        <v>0.9</v>
      </c>
      <c r="T79" s="30">
        <f ca="1">COUNTIF(INDIRECT("Mess04!B"&amp;(ROW(A79)*4-9)):INDIRECT("Mess04!B"&amp;(ROW(A79)*4-6)),"&gt;=500")*15</f>
        <v>60</v>
      </c>
    </row>
    <row r="80" spans="1:20" ht="15.6" thickTop="1" thickBot="1" x14ac:dyDescent="0.35">
      <c r="A80" s="8">
        <f t="shared" si="25"/>
        <v>41003.249999999811</v>
      </c>
      <c r="B80" s="27">
        <f t="shared" ca="1" si="18"/>
        <v>0.23849424607307723</v>
      </c>
      <c r="C80" s="27">
        <f t="shared" ca="1" si="19"/>
        <v>0.2649936067478636</v>
      </c>
      <c r="D80" s="27">
        <f t="shared" ca="1" si="20"/>
        <v>2.6499360674786355E-2</v>
      </c>
      <c r="E80" s="16"/>
      <c r="F80" s="46">
        <v>7.18E-4</v>
      </c>
      <c r="G80" s="46">
        <v>21</v>
      </c>
      <c r="H80" s="16"/>
      <c r="I80" s="30">
        <f t="shared" ca="1" si="21"/>
        <v>105.7706896551724</v>
      </c>
      <c r="J80" s="42">
        <f t="shared" ca="1" si="13"/>
        <v>107.25</v>
      </c>
      <c r="K80" s="33">
        <f t="shared" ca="1" si="14"/>
        <v>0.98620689655172411</v>
      </c>
      <c r="L80" s="16"/>
      <c r="M80" s="36">
        <f t="shared" ca="1" si="22"/>
        <v>16.615993788819878</v>
      </c>
      <c r="N80" s="39">
        <f t="shared" ca="1" si="15"/>
        <v>15.9</v>
      </c>
      <c r="O80" s="120">
        <f t="shared" ca="1" si="23"/>
        <v>1.0450310559006213</v>
      </c>
      <c r="P80" s="39">
        <f t="shared" ca="1" si="16"/>
        <v>16.825000000000003</v>
      </c>
      <c r="Q80" s="39">
        <f t="shared" ca="1" si="17"/>
        <v>16.100000000000001</v>
      </c>
      <c r="R80" s="16"/>
      <c r="S80" s="33">
        <f t="shared" ca="1" si="24"/>
        <v>0.9</v>
      </c>
      <c r="T80" s="30">
        <f ca="1">COUNTIF(INDIRECT("Mess04!B"&amp;(ROW(A80)*4-9)):INDIRECT("Mess04!B"&amp;(ROW(A80)*4-6)),"&gt;=500")*15</f>
        <v>60</v>
      </c>
    </row>
    <row r="81" spans="1:20" ht="15.6" thickTop="1" thickBot="1" x14ac:dyDescent="0.35">
      <c r="A81" s="8">
        <f t="shared" si="25"/>
        <v>41003.291666666475</v>
      </c>
      <c r="B81" s="27">
        <f t="shared" ca="1" si="18"/>
        <v>0.24087574391154426</v>
      </c>
      <c r="C81" s="27">
        <f t="shared" ca="1" si="19"/>
        <v>0.26763971545727139</v>
      </c>
      <c r="D81" s="27">
        <f t="shared" ca="1" si="20"/>
        <v>2.6763971545727131E-2</v>
      </c>
      <c r="E81" s="16"/>
      <c r="F81" s="46">
        <v>7.18E-4</v>
      </c>
      <c r="G81" s="46">
        <v>21</v>
      </c>
      <c r="H81" s="16"/>
      <c r="I81" s="30">
        <f t="shared" ca="1" si="21"/>
        <v>106.51034482758621</v>
      </c>
      <c r="J81" s="42">
        <f t="shared" ca="1" si="13"/>
        <v>108</v>
      </c>
      <c r="K81" s="33">
        <f t="shared" ca="1" si="14"/>
        <v>0.98620689655172411</v>
      </c>
      <c r="L81" s="16"/>
      <c r="M81" s="36">
        <f t="shared" ca="1" si="22"/>
        <v>16.665372670807454</v>
      </c>
      <c r="N81" s="39">
        <f t="shared" ca="1" si="15"/>
        <v>15.9</v>
      </c>
      <c r="O81" s="120">
        <f t="shared" ca="1" si="23"/>
        <v>1.0481366459627328</v>
      </c>
      <c r="P81" s="39">
        <f t="shared" ca="1" si="16"/>
        <v>16.875</v>
      </c>
      <c r="Q81" s="39">
        <f t="shared" ca="1" si="17"/>
        <v>16.100000000000001</v>
      </c>
      <c r="R81" s="16"/>
      <c r="S81" s="33">
        <f t="shared" ca="1" si="24"/>
        <v>0.9</v>
      </c>
      <c r="T81" s="30">
        <f ca="1">COUNTIF(INDIRECT("Mess04!B"&amp;(ROW(A81)*4-9)):INDIRECT("Mess04!B"&amp;(ROW(A81)*4-6)),"&gt;=500")*15</f>
        <v>60</v>
      </c>
    </row>
    <row r="82" spans="1:20" ht="15.6" thickTop="1" thickBot="1" x14ac:dyDescent="0.35">
      <c r="A82" s="8">
        <f t="shared" si="25"/>
        <v>41003.333333333139</v>
      </c>
      <c r="B82" s="27">
        <f t="shared" ca="1" si="18"/>
        <v>0.23869497585967017</v>
      </c>
      <c r="C82" s="27">
        <f t="shared" ca="1" si="19"/>
        <v>0.26521663984407795</v>
      </c>
      <c r="D82" s="27">
        <f t="shared" ca="1" si="20"/>
        <v>2.6521663984407789E-2</v>
      </c>
      <c r="E82" s="16"/>
      <c r="F82" s="46">
        <v>7.18E-4</v>
      </c>
      <c r="G82" s="46">
        <v>21</v>
      </c>
      <c r="H82" s="16"/>
      <c r="I82" s="30">
        <f t="shared" ca="1" si="21"/>
        <v>106.01724137931035</v>
      </c>
      <c r="J82" s="42">
        <f t="shared" ca="1" si="13"/>
        <v>107.5</v>
      </c>
      <c r="K82" s="33">
        <f t="shared" ca="1" si="14"/>
        <v>0.98620689655172411</v>
      </c>
      <c r="L82" s="16"/>
      <c r="M82" s="36">
        <f t="shared" ca="1" si="22"/>
        <v>16.591304347826085</v>
      </c>
      <c r="N82" s="39">
        <f t="shared" ca="1" si="15"/>
        <v>15.9</v>
      </c>
      <c r="O82" s="120">
        <f t="shared" ca="1" si="23"/>
        <v>1.0434782608695652</v>
      </c>
      <c r="P82" s="39">
        <f t="shared" ca="1" si="16"/>
        <v>16.8</v>
      </c>
      <c r="Q82" s="39">
        <f t="shared" ca="1" si="17"/>
        <v>16.100000000000001</v>
      </c>
      <c r="R82" s="16"/>
      <c r="S82" s="33">
        <f t="shared" ca="1" si="24"/>
        <v>0.9</v>
      </c>
      <c r="T82" s="30">
        <f ca="1">COUNTIF(INDIRECT("Mess04!B"&amp;(ROW(A82)*4-9)):INDIRECT("Mess04!B"&amp;(ROW(A82)*4-6)),"&gt;=500")*15</f>
        <v>60</v>
      </c>
    </row>
    <row r="83" spans="1:20" ht="15.6" thickTop="1" thickBot="1" x14ac:dyDescent="0.35">
      <c r="A83" s="8">
        <f t="shared" si="25"/>
        <v>41003.374999999804</v>
      </c>
      <c r="B83" s="27">
        <f t="shared" ca="1" si="18"/>
        <v>0.22645847351908235</v>
      </c>
      <c r="C83" s="27">
        <f t="shared" ca="1" si="19"/>
        <v>0.25162052613231373</v>
      </c>
      <c r="D83" s="27">
        <f t="shared" ca="1" si="20"/>
        <v>2.5162052613231366E-2</v>
      </c>
      <c r="E83" s="16"/>
      <c r="F83" s="46">
        <v>7.18E-4</v>
      </c>
      <c r="G83" s="46">
        <v>21</v>
      </c>
      <c r="H83" s="16"/>
      <c r="I83" s="30">
        <f t="shared" ca="1" si="21"/>
        <v>103.9290780141844</v>
      </c>
      <c r="J83" s="42">
        <f t="shared" ca="1" si="13"/>
        <v>107.75</v>
      </c>
      <c r="K83" s="33">
        <f t="shared" ca="1" si="14"/>
        <v>0.96453900709219853</v>
      </c>
      <c r="L83" s="16"/>
      <c r="M83" s="36">
        <f t="shared" ca="1" si="22"/>
        <v>16.057031249999998</v>
      </c>
      <c r="N83" s="39">
        <f t="shared" ca="1" si="15"/>
        <v>15.5</v>
      </c>
      <c r="O83" s="120">
        <f t="shared" ca="1" si="23"/>
        <v>1.0359375</v>
      </c>
      <c r="P83" s="39">
        <f t="shared" ca="1" si="16"/>
        <v>16.574999999999999</v>
      </c>
      <c r="Q83" s="39">
        <f t="shared" ca="1" si="17"/>
        <v>16</v>
      </c>
      <c r="R83" s="16"/>
      <c r="S83" s="33">
        <f t="shared" ca="1" si="24"/>
        <v>0.9</v>
      </c>
      <c r="T83" s="30">
        <f ca="1">COUNTIF(INDIRECT("Mess04!B"&amp;(ROW(A83)*4-9)):INDIRECT("Mess04!B"&amp;(ROW(A83)*4-6)),"&gt;=500")*15</f>
        <v>60</v>
      </c>
    </row>
    <row r="84" spans="1:20" ht="15.6" thickTop="1" thickBot="1" x14ac:dyDescent="0.35">
      <c r="A84" s="8">
        <f t="shared" si="25"/>
        <v>41003.416666666468</v>
      </c>
      <c r="B84" s="27">
        <f t="shared" ca="1" si="18"/>
        <v>0.22577534086894946</v>
      </c>
      <c r="C84" s="27">
        <f t="shared" ca="1" si="19"/>
        <v>0.25086148985438828</v>
      </c>
      <c r="D84" s="27">
        <f t="shared" ca="1" si="20"/>
        <v>2.5086148985438823E-2</v>
      </c>
      <c r="E84" s="16"/>
      <c r="F84" s="46">
        <v>7.18E-4</v>
      </c>
      <c r="G84" s="46">
        <v>21</v>
      </c>
      <c r="H84" s="16"/>
      <c r="I84" s="30">
        <f t="shared" ca="1" si="21"/>
        <v>103.9290780141844</v>
      </c>
      <c r="J84" s="42">
        <f t="shared" ca="1" si="13"/>
        <v>107.75</v>
      </c>
      <c r="K84" s="33">
        <f t="shared" ca="1" si="14"/>
        <v>0.96453900709219853</v>
      </c>
      <c r="L84" s="16"/>
      <c r="M84" s="36">
        <f t="shared" ca="1" si="22"/>
        <v>16.008593749999999</v>
      </c>
      <c r="N84" s="39">
        <f t="shared" ca="1" si="15"/>
        <v>15.5</v>
      </c>
      <c r="O84" s="120">
        <f t="shared" ca="1" si="23"/>
        <v>1.0328124999999999</v>
      </c>
      <c r="P84" s="39">
        <f t="shared" ca="1" si="16"/>
        <v>16.524999999999999</v>
      </c>
      <c r="Q84" s="39">
        <f t="shared" ca="1" si="17"/>
        <v>16</v>
      </c>
      <c r="R84" s="16"/>
      <c r="S84" s="33">
        <f t="shared" ca="1" si="24"/>
        <v>0.9</v>
      </c>
      <c r="T84" s="30">
        <f ca="1">COUNTIF(INDIRECT("Mess04!B"&amp;(ROW(A84)*4-9)):INDIRECT("Mess04!B"&amp;(ROW(A84)*4-6)),"&gt;=500")*15</f>
        <v>60</v>
      </c>
    </row>
    <row r="85" spans="1:20" ht="15.6" thickTop="1" thickBot="1" x14ac:dyDescent="0.35">
      <c r="A85" s="8">
        <f t="shared" si="25"/>
        <v>41003.458333333132</v>
      </c>
      <c r="B85" s="27">
        <f t="shared" ca="1" si="18"/>
        <v>0.22320685720412237</v>
      </c>
      <c r="C85" s="27">
        <f t="shared" ca="1" si="19"/>
        <v>0.2480076191156915</v>
      </c>
      <c r="D85" s="27">
        <f t="shared" ca="1" si="20"/>
        <v>2.4800761911569144E-2</v>
      </c>
      <c r="E85" s="16"/>
      <c r="F85" s="46">
        <v>7.18E-4</v>
      </c>
      <c r="G85" s="46">
        <v>21</v>
      </c>
      <c r="H85" s="16"/>
      <c r="I85" s="30">
        <f t="shared" ca="1" si="21"/>
        <v>103.68794326241134</v>
      </c>
      <c r="J85" s="42">
        <f t="shared" ca="1" si="13"/>
        <v>107.5</v>
      </c>
      <c r="K85" s="33">
        <f t="shared" ca="1" si="14"/>
        <v>0.96453900709219853</v>
      </c>
      <c r="L85" s="16"/>
      <c r="M85" s="36">
        <f t="shared" ca="1" si="22"/>
        <v>15.86328125</v>
      </c>
      <c r="N85" s="39">
        <f t="shared" ca="1" si="15"/>
        <v>15.5</v>
      </c>
      <c r="O85" s="120">
        <f t="shared" ca="1" si="23"/>
        <v>1.0234375</v>
      </c>
      <c r="P85" s="39">
        <f t="shared" ca="1" si="16"/>
        <v>16.375</v>
      </c>
      <c r="Q85" s="39">
        <f t="shared" ca="1" si="17"/>
        <v>16</v>
      </c>
      <c r="R85" s="16"/>
      <c r="S85" s="33">
        <f t="shared" ca="1" si="24"/>
        <v>0.9</v>
      </c>
      <c r="T85" s="30">
        <f ca="1">COUNTIF(INDIRECT("Mess04!B"&amp;(ROW(A85)*4-9)):INDIRECT("Mess04!B"&amp;(ROW(A85)*4-6)),"&gt;=500")*15</f>
        <v>60</v>
      </c>
    </row>
    <row r="86" spans="1:20" ht="15.6" thickTop="1" thickBot="1" x14ac:dyDescent="0.35">
      <c r="A86" s="8">
        <f t="shared" si="25"/>
        <v>41003.499999999796</v>
      </c>
      <c r="B86" s="27">
        <f t="shared" ca="1" si="18"/>
        <v>0.2240675092436171</v>
      </c>
      <c r="C86" s="27">
        <f t="shared" ca="1" si="19"/>
        <v>0.24896389915957454</v>
      </c>
      <c r="D86" s="27">
        <f t="shared" ca="1" si="20"/>
        <v>2.4896389915957447E-2</v>
      </c>
      <c r="E86" s="16"/>
      <c r="F86" s="46">
        <v>7.18E-4</v>
      </c>
      <c r="G86" s="46">
        <v>21</v>
      </c>
      <c r="H86" s="16"/>
      <c r="I86" s="30">
        <f t="shared" ca="1" si="21"/>
        <v>103.9290780141844</v>
      </c>
      <c r="J86" s="42">
        <f t="shared" ca="1" si="13"/>
        <v>107.75</v>
      </c>
      <c r="K86" s="33">
        <f t="shared" ca="1" si="14"/>
        <v>0.96453900709219853</v>
      </c>
      <c r="L86" s="16"/>
      <c r="M86" s="36">
        <f t="shared" ca="1" si="22"/>
        <v>15.887500000000003</v>
      </c>
      <c r="N86" s="39">
        <f t="shared" ca="1" si="15"/>
        <v>15.5</v>
      </c>
      <c r="O86" s="120">
        <f t="shared" ca="1" si="23"/>
        <v>1.0250000000000001</v>
      </c>
      <c r="P86" s="39">
        <f t="shared" ca="1" si="16"/>
        <v>16.400000000000002</v>
      </c>
      <c r="Q86" s="39">
        <f t="shared" ca="1" si="17"/>
        <v>16</v>
      </c>
      <c r="R86" s="16"/>
      <c r="S86" s="33">
        <f t="shared" ca="1" si="24"/>
        <v>0.9</v>
      </c>
      <c r="T86" s="30">
        <f ca="1">COUNTIF(INDIRECT("Mess04!B"&amp;(ROW(A86)*4-9)):INDIRECT("Mess04!B"&amp;(ROW(A86)*4-6)),"&gt;=500")*15</f>
        <v>60</v>
      </c>
    </row>
    <row r="87" spans="1:20" ht="15.6" thickTop="1" thickBot="1" x14ac:dyDescent="0.35">
      <c r="A87" s="8">
        <f t="shared" si="25"/>
        <v>41003.541666666461</v>
      </c>
      <c r="B87" s="27">
        <f t="shared" ca="1" si="18"/>
        <v>0.22234779015917552</v>
      </c>
      <c r="C87" s="27">
        <f t="shared" ca="1" si="19"/>
        <v>0.24705310017686169</v>
      </c>
      <c r="D87" s="27">
        <f t="shared" ca="1" si="20"/>
        <v>2.4705310017686163E-2</v>
      </c>
      <c r="E87" s="16"/>
      <c r="F87" s="46">
        <v>7.18E-4</v>
      </c>
      <c r="G87" s="46">
        <v>21</v>
      </c>
      <c r="H87" s="16"/>
      <c r="I87" s="30">
        <f t="shared" ca="1" si="21"/>
        <v>103.44680851063829</v>
      </c>
      <c r="J87" s="42">
        <f t="shared" ca="1" si="13"/>
        <v>107.25</v>
      </c>
      <c r="K87" s="33">
        <f t="shared" ca="1" si="14"/>
        <v>0.96453900709219853</v>
      </c>
      <c r="L87" s="16"/>
      <c r="M87" s="36">
        <f t="shared" ca="1" si="22"/>
        <v>15.839062500000001</v>
      </c>
      <c r="N87" s="39">
        <f t="shared" ca="1" si="15"/>
        <v>15.5</v>
      </c>
      <c r="O87" s="120">
        <f t="shared" ca="1" si="23"/>
        <v>1.0218750000000001</v>
      </c>
      <c r="P87" s="39">
        <f t="shared" ca="1" si="16"/>
        <v>16.350000000000001</v>
      </c>
      <c r="Q87" s="39">
        <f t="shared" ca="1" si="17"/>
        <v>16</v>
      </c>
      <c r="R87" s="16"/>
      <c r="S87" s="33">
        <f t="shared" ca="1" si="24"/>
        <v>0.9</v>
      </c>
      <c r="T87" s="30">
        <f ca="1">COUNTIF(INDIRECT("Mess04!B"&amp;(ROW(A87)*4-9)):INDIRECT("Mess04!B"&amp;(ROW(A87)*4-6)),"&gt;=500")*15</f>
        <v>60</v>
      </c>
    </row>
    <row r="88" spans="1:20" ht="15.6" thickTop="1" thickBot="1" x14ac:dyDescent="0.35">
      <c r="A88" s="8">
        <f t="shared" si="25"/>
        <v>41003.583333333125</v>
      </c>
      <c r="B88" s="27">
        <f t="shared" ca="1" si="18"/>
        <v>0.22386462994148937</v>
      </c>
      <c r="C88" s="27">
        <f t="shared" ca="1" si="19"/>
        <v>0.24873847771276594</v>
      </c>
      <c r="D88" s="27">
        <f t="shared" ca="1" si="20"/>
        <v>2.4873847771276589E-2</v>
      </c>
      <c r="E88" s="16"/>
      <c r="F88" s="46">
        <v>7.18E-4</v>
      </c>
      <c r="G88" s="46">
        <v>21</v>
      </c>
      <c r="H88" s="16"/>
      <c r="I88" s="30">
        <f t="shared" ca="1" si="21"/>
        <v>103.20567375886525</v>
      </c>
      <c r="J88" s="42">
        <f t="shared" ca="1" si="13"/>
        <v>107</v>
      </c>
      <c r="K88" s="33">
        <f t="shared" ca="1" si="14"/>
        <v>0.96453900709219853</v>
      </c>
      <c r="L88" s="16"/>
      <c r="M88" s="36">
        <f t="shared" ca="1" si="22"/>
        <v>15.984375</v>
      </c>
      <c r="N88" s="39">
        <f t="shared" ca="1" si="15"/>
        <v>15.5</v>
      </c>
      <c r="O88" s="120">
        <f t="shared" ca="1" si="23"/>
        <v>1.03125</v>
      </c>
      <c r="P88" s="39">
        <f t="shared" ca="1" si="16"/>
        <v>16.5</v>
      </c>
      <c r="Q88" s="39">
        <f t="shared" ca="1" si="17"/>
        <v>16</v>
      </c>
      <c r="R88" s="16"/>
      <c r="S88" s="33">
        <f t="shared" ca="1" si="24"/>
        <v>0.9</v>
      </c>
      <c r="T88" s="30">
        <f ca="1">COUNTIF(INDIRECT("Mess04!B"&amp;(ROW(A88)*4-9)):INDIRECT("Mess04!B"&amp;(ROW(A88)*4-6)),"&gt;=500")*15</f>
        <v>60</v>
      </c>
    </row>
    <row r="89" spans="1:20" ht="15.6" thickTop="1" thickBot="1" x14ac:dyDescent="0.35">
      <c r="A89" s="8">
        <f t="shared" si="25"/>
        <v>41003.624999999789</v>
      </c>
      <c r="B89" s="27">
        <f t="shared" ca="1" si="18"/>
        <v>0.22115111927553194</v>
      </c>
      <c r="C89" s="27">
        <f t="shared" ca="1" si="19"/>
        <v>0.24572346586170216</v>
      </c>
      <c r="D89" s="27">
        <f t="shared" ca="1" si="20"/>
        <v>2.4572346586170211E-2</v>
      </c>
      <c r="E89" s="16"/>
      <c r="F89" s="46">
        <v>7.18E-4</v>
      </c>
      <c r="G89" s="46">
        <v>21</v>
      </c>
      <c r="H89" s="16"/>
      <c r="I89" s="30">
        <f t="shared" ca="1" si="21"/>
        <v>103.20567375886525</v>
      </c>
      <c r="J89" s="42">
        <f t="shared" ca="1" si="13"/>
        <v>107</v>
      </c>
      <c r="K89" s="33">
        <f t="shared" ca="1" si="14"/>
        <v>0.96453900709219853</v>
      </c>
      <c r="L89" s="16"/>
      <c r="M89" s="36">
        <f t="shared" ca="1" si="22"/>
        <v>15.790625</v>
      </c>
      <c r="N89" s="39">
        <f t="shared" ca="1" si="15"/>
        <v>15.5</v>
      </c>
      <c r="O89" s="120">
        <f t="shared" ca="1" si="23"/>
        <v>1.01875</v>
      </c>
      <c r="P89" s="39">
        <f t="shared" ca="1" si="16"/>
        <v>16.3</v>
      </c>
      <c r="Q89" s="39">
        <f t="shared" ca="1" si="17"/>
        <v>16</v>
      </c>
      <c r="R89" s="16"/>
      <c r="S89" s="33">
        <f t="shared" ca="1" si="24"/>
        <v>0.9</v>
      </c>
      <c r="T89" s="30">
        <f ca="1">COUNTIF(INDIRECT("Mess04!B"&amp;(ROW(A89)*4-9)):INDIRECT("Mess04!B"&amp;(ROW(A89)*4-6)),"&gt;=500")*15</f>
        <v>60</v>
      </c>
    </row>
    <row r="90" spans="1:20" ht="15.6" thickTop="1" thickBot="1" x14ac:dyDescent="0.35">
      <c r="A90" s="8">
        <f t="shared" si="25"/>
        <v>41003.666666666453</v>
      </c>
      <c r="B90" s="27">
        <f t="shared" ca="1" si="18"/>
        <v>0.21926418326628988</v>
      </c>
      <c r="C90" s="27">
        <f t="shared" ca="1" si="19"/>
        <v>0.24362687029587765</v>
      </c>
      <c r="D90" s="27">
        <f t="shared" ca="1" si="20"/>
        <v>2.436268702958776E-2</v>
      </c>
      <c r="E90" s="16"/>
      <c r="F90" s="46">
        <v>7.18E-4</v>
      </c>
      <c r="G90" s="46">
        <v>21</v>
      </c>
      <c r="H90" s="16"/>
      <c r="I90" s="30">
        <f t="shared" ca="1" si="21"/>
        <v>102.48226950354609</v>
      </c>
      <c r="J90" s="42">
        <f t="shared" ca="1" si="13"/>
        <v>106.25</v>
      </c>
      <c r="K90" s="33">
        <f t="shared" ca="1" si="14"/>
        <v>0.96453900709219853</v>
      </c>
      <c r="L90" s="16"/>
      <c r="M90" s="36">
        <f t="shared" ca="1" si="22"/>
        <v>15.766406250000003</v>
      </c>
      <c r="N90" s="39">
        <f t="shared" ca="1" si="15"/>
        <v>15.5</v>
      </c>
      <c r="O90" s="120">
        <f t="shared" ca="1" si="23"/>
        <v>1.0171875000000001</v>
      </c>
      <c r="P90" s="39">
        <f t="shared" ca="1" si="16"/>
        <v>16.275000000000002</v>
      </c>
      <c r="Q90" s="39">
        <f t="shared" ca="1" si="17"/>
        <v>16</v>
      </c>
      <c r="R90" s="16"/>
      <c r="S90" s="33">
        <f t="shared" ca="1" si="24"/>
        <v>0.9</v>
      </c>
      <c r="T90" s="30">
        <f ca="1">COUNTIF(INDIRECT("Mess04!B"&amp;(ROW(A90)*4-9)):INDIRECT("Mess04!B"&amp;(ROW(A90)*4-6)),"&gt;=500")*15</f>
        <v>60</v>
      </c>
    </row>
    <row r="91" spans="1:20" ht="15.6" thickTop="1" thickBot="1" x14ac:dyDescent="0.35">
      <c r="A91" s="8">
        <f t="shared" si="25"/>
        <v>41003.708333333117</v>
      </c>
      <c r="B91" s="27">
        <f t="shared" ca="1" si="18"/>
        <v>0.23412666060000004</v>
      </c>
      <c r="C91" s="27">
        <f t="shared" ca="1" si="19"/>
        <v>0.26014073400000004</v>
      </c>
      <c r="D91" s="27">
        <f t="shared" ca="1" si="20"/>
        <v>2.6014073399999997E-2</v>
      </c>
      <c r="E91" s="16"/>
      <c r="F91" s="46">
        <v>7.18E-4</v>
      </c>
      <c r="G91" s="46">
        <v>21</v>
      </c>
      <c r="H91" s="16"/>
      <c r="I91" s="30">
        <f t="shared" ca="1" si="21"/>
        <v>106.5</v>
      </c>
      <c r="J91" s="42">
        <f t="shared" ca="1" si="13"/>
        <v>106.5</v>
      </c>
      <c r="K91" s="33">
        <f t="shared" ca="1" si="14"/>
        <v>1</v>
      </c>
      <c r="L91" s="16"/>
      <c r="M91" s="36">
        <f t="shared" ca="1" si="22"/>
        <v>16.200000000000003</v>
      </c>
      <c r="N91" s="39">
        <f t="shared" ca="1" si="15"/>
        <v>17</v>
      </c>
      <c r="O91" s="120">
        <f t="shared" ca="1" si="23"/>
        <v>0.9529411764705884</v>
      </c>
      <c r="P91" s="39">
        <f t="shared" ca="1" si="16"/>
        <v>16.200000000000003</v>
      </c>
      <c r="Q91" s="39">
        <f t="shared" ca="1" si="17"/>
        <v>17</v>
      </c>
      <c r="R91" s="16"/>
      <c r="S91" s="33">
        <f t="shared" ca="1" si="24"/>
        <v>0.9</v>
      </c>
      <c r="T91" s="30">
        <f ca="1">COUNTIF(INDIRECT("Mess04!B"&amp;(ROW(A91)*4-9)):INDIRECT("Mess04!B"&amp;(ROW(A91)*4-6)),"&gt;=500")*15</f>
        <v>60</v>
      </c>
    </row>
    <row r="92" spans="1:20" ht="15.6" thickTop="1" thickBot="1" x14ac:dyDescent="0.35">
      <c r="A92" s="8">
        <f t="shared" si="25"/>
        <v>41003.749999999782</v>
      </c>
      <c r="B92" s="27">
        <f t="shared" ca="1" si="18"/>
        <v>0.23177477531249996</v>
      </c>
      <c r="C92" s="27">
        <f t="shared" ca="1" si="19"/>
        <v>0.25752752812499996</v>
      </c>
      <c r="D92" s="27">
        <f t="shared" ca="1" si="20"/>
        <v>2.5752752812499991E-2</v>
      </c>
      <c r="E92" s="16"/>
      <c r="F92" s="46">
        <v>7.18E-4</v>
      </c>
      <c r="G92" s="46">
        <v>21</v>
      </c>
      <c r="H92" s="16"/>
      <c r="I92" s="30">
        <f t="shared" ca="1" si="21"/>
        <v>106.25</v>
      </c>
      <c r="J92" s="42">
        <f t="shared" ca="1" si="13"/>
        <v>106.25</v>
      </c>
      <c r="K92" s="33">
        <f t="shared" ca="1" si="14"/>
        <v>1</v>
      </c>
      <c r="L92" s="16"/>
      <c r="M92" s="36">
        <f t="shared" ca="1" si="22"/>
        <v>16.074999999999999</v>
      </c>
      <c r="N92" s="39">
        <f t="shared" ca="1" si="15"/>
        <v>17</v>
      </c>
      <c r="O92" s="120">
        <f t="shared" ca="1" si="23"/>
        <v>0.94558823529411762</v>
      </c>
      <c r="P92" s="39">
        <f t="shared" ca="1" si="16"/>
        <v>16.074999999999999</v>
      </c>
      <c r="Q92" s="39">
        <f t="shared" ca="1" si="17"/>
        <v>17</v>
      </c>
      <c r="R92" s="16"/>
      <c r="S92" s="33">
        <f t="shared" ca="1" si="24"/>
        <v>0.9</v>
      </c>
      <c r="T92" s="30">
        <f ca="1">COUNTIF(INDIRECT("Mess04!B"&amp;(ROW(A92)*4-9)):INDIRECT("Mess04!B"&amp;(ROW(A92)*4-6)),"&gt;=500")*15</f>
        <v>60</v>
      </c>
    </row>
    <row r="93" spans="1:20" ht="15.6" thickTop="1" thickBot="1" x14ac:dyDescent="0.35">
      <c r="A93" s="8">
        <f t="shared" si="25"/>
        <v>41003.791666666446</v>
      </c>
      <c r="B93" s="27">
        <f t="shared" ca="1" si="18"/>
        <v>0.23069255186250001</v>
      </c>
      <c r="C93" s="27">
        <f t="shared" ca="1" si="19"/>
        <v>0.25632505762500002</v>
      </c>
      <c r="D93" s="27">
        <f t="shared" ca="1" si="20"/>
        <v>2.5632505762499997E-2</v>
      </c>
      <c r="E93" s="16"/>
      <c r="F93" s="46">
        <v>7.18E-4</v>
      </c>
      <c r="G93" s="46">
        <v>21</v>
      </c>
      <c r="H93" s="16"/>
      <c r="I93" s="30">
        <f t="shared" ca="1" si="21"/>
        <v>106.75</v>
      </c>
      <c r="J93" s="42">
        <f t="shared" ca="1" si="13"/>
        <v>106.75</v>
      </c>
      <c r="K93" s="33">
        <f t="shared" ca="1" si="14"/>
        <v>1</v>
      </c>
      <c r="L93" s="16"/>
      <c r="M93" s="36">
        <f t="shared" ca="1" si="22"/>
        <v>15.925000000000001</v>
      </c>
      <c r="N93" s="39">
        <f t="shared" ca="1" si="15"/>
        <v>17</v>
      </c>
      <c r="O93" s="120">
        <f t="shared" ca="1" si="23"/>
        <v>0.93676470588235294</v>
      </c>
      <c r="P93" s="39">
        <f t="shared" ca="1" si="16"/>
        <v>15.925000000000001</v>
      </c>
      <c r="Q93" s="39">
        <f t="shared" ca="1" si="17"/>
        <v>17</v>
      </c>
      <c r="R93" s="16"/>
      <c r="S93" s="33">
        <f t="shared" ca="1" si="24"/>
        <v>0.9</v>
      </c>
      <c r="T93" s="30">
        <f ca="1">COUNTIF(INDIRECT("Mess04!B"&amp;(ROW(A93)*4-9)):INDIRECT("Mess04!B"&amp;(ROW(A93)*4-6)),"&gt;=500")*15</f>
        <v>60</v>
      </c>
    </row>
    <row r="94" spans="1:20" ht="15.6" thickTop="1" thickBot="1" x14ac:dyDescent="0.35">
      <c r="A94" s="8">
        <f t="shared" si="25"/>
        <v>41003.83333333311</v>
      </c>
      <c r="B94" s="27">
        <f t="shared" ca="1" si="18"/>
        <v>0.22780973250000003</v>
      </c>
      <c r="C94" s="27">
        <f t="shared" ca="1" si="19"/>
        <v>0.25312192500000003</v>
      </c>
      <c r="D94" s="27">
        <f t="shared" ca="1" si="20"/>
        <v>2.5312192499999997E-2</v>
      </c>
      <c r="E94" s="16"/>
      <c r="F94" s="46">
        <v>7.18E-4</v>
      </c>
      <c r="G94" s="46">
        <v>21</v>
      </c>
      <c r="H94" s="16"/>
      <c r="I94" s="30">
        <f t="shared" ca="1" si="21"/>
        <v>106.25</v>
      </c>
      <c r="J94" s="42">
        <f t="shared" ca="1" si="13"/>
        <v>106.25</v>
      </c>
      <c r="K94" s="33">
        <f t="shared" ca="1" si="14"/>
        <v>1</v>
      </c>
      <c r="L94" s="16"/>
      <c r="M94" s="36">
        <f t="shared" ca="1" si="22"/>
        <v>15.799999999999999</v>
      </c>
      <c r="N94" s="39">
        <f t="shared" ca="1" si="15"/>
        <v>17</v>
      </c>
      <c r="O94" s="120">
        <f t="shared" ca="1" si="23"/>
        <v>0.92941176470588227</v>
      </c>
      <c r="P94" s="39">
        <f t="shared" ca="1" si="16"/>
        <v>15.799999999999999</v>
      </c>
      <c r="Q94" s="39">
        <f t="shared" ca="1" si="17"/>
        <v>17</v>
      </c>
      <c r="R94" s="16"/>
      <c r="S94" s="33">
        <f t="shared" ca="1" si="24"/>
        <v>0.9</v>
      </c>
      <c r="T94" s="30">
        <f ca="1">COUNTIF(INDIRECT("Mess04!B"&amp;(ROW(A94)*4-9)):INDIRECT("Mess04!B"&amp;(ROW(A94)*4-6)),"&gt;=500")*15</f>
        <v>60</v>
      </c>
    </row>
    <row r="95" spans="1:20" ht="15.6" thickTop="1" thickBot="1" x14ac:dyDescent="0.35">
      <c r="A95" s="8">
        <f t="shared" si="25"/>
        <v>41003.874999999774</v>
      </c>
      <c r="B95" s="27">
        <f t="shared" ca="1" si="18"/>
        <v>0.22815746887500002</v>
      </c>
      <c r="C95" s="27">
        <f t="shared" ca="1" si="19"/>
        <v>0.25350829875000003</v>
      </c>
      <c r="D95" s="27">
        <f t="shared" ca="1" si="20"/>
        <v>2.5350829874999998E-2</v>
      </c>
      <c r="E95" s="16"/>
      <c r="F95" s="46">
        <v>7.18E-4</v>
      </c>
      <c r="G95" s="46">
        <v>21</v>
      </c>
      <c r="H95" s="16"/>
      <c r="I95" s="30">
        <f t="shared" ca="1" si="21"/>
        <v>106.75</v>
      </c>
      <c r="J95" s="42">
        <f t="shared" ca="1" si="13"/>
        <v>106.75</v>
      </c>
      <c r="K95" s="33">
        <f t="shared" ca="1" si="14"/>
        <v>1</v>
      </c>
      <c r="L95" s="16"/>
      <c r="M95" s="36">
        <f t="shared" ca="1" si="22"/>
        <v>15.75</v>
      </c>
      <c r="N95" s="39">
        <f t="shared" ca="1" si="15"/>
        <v>17</v>
      </c>
      <c r="O95" s="120">
        <f t="shared" ca="1" si="23"/>
        <v>0.92647058823529416</v>
      </c>
      <c r="P95" s="39">
        <f t="shared" ca="1" si="16"/>
        <v>15.75</v>
      </c>
      <c r="Q95" s="39">
        <f t="shared" ca="1" si="17"/>
        <v>17</v>
      </c>
      <c r="R95" s="16"/>
      <c r="S95" s="33">
        <f t="shared" ca="1" si="24"/>
        <v>0.9</v>
      </c>
      <c r="T95" s="30">
        <f ca="1">COUNTIF(INDIRECT("Mess04!B"&amp;(ROW(A95)*4-9)):INDIRECT("Mess04!B"&amp;(ROW(A95)*4-6)),"&gt;=500")*15</f>
        <v>60</v>
      </c>
    </row>
    <row r="96" spans="1:20" ht="15.6" thickTop="1" thickBot="1" x14ac:dyDescent="0.35">
      <c r="A96" s="8">
        <f t="shared" si="25"/>
        <v>41003.916666666439</v>
      </c>
      <c r="B96" s="27">
        <f t="shared" ca="1" si="18"/>
        <v>0</v>
      </c>
      <c r="C96" s="27">
        <f t="shared" ca="1" si="19"/>
        <v>6.6028446749999997E-2</v>
      </c>
      <c r="D96" s="27">
        <f t="shared" ca="1" si="20"/>
        <v>6.6028446749999997E-2</v>
      </c>
      <c r="E96" s="16"/>
      <c r="F96" s="46">
        <v>7.18E-4</v>
      </c>
      <c r="G96" s="46">
        <v>21</v>
      </c>
      <c r="H96" s="16"/>
      <c r="I96" s="30">
        <f t="shared" ca="1" si="21"/>
        <v>26.5</v>
      </c>
      <c r="J96" s="42">
        <f t="shared" ca="1" si="13"/>
        <v>26.5</v>
      </c>
      <c r="K96" s="33">
        <f t="shared" ca="1" si="14"/>
        <v>1</v>
      </c>
      <c r="L96" s="16"/>
      <c r="M96" s="36">
        <f t="shared" ca="1" si="22"/>
        <v>16.524999999999999</v>
      </c>
      <c r="N96" s="39">
        <f t="shared" ca="1" si="15"/>
        <v>17</v>
      </c>
      <c r="O96" s="120">
        <f t="shared" ca="1" si="23"/>
        <v>0.97205882352941164</v>
      </c>
      <c r="P96" s="39">
        <f t="shared" ca="1" si="16"/>
        <v>16.524999999999999</v>
      </c>
      <c r="Q96" s="39">
        <f t="shared" ca="1" si="17"/>
        <v>17</v>
      </c>
      <c r="R96" s="16"/>
      <c r="S96" s="33">
        <f t="shared" ca="1" si="24"/>
        <v>0</v>
      </c>
      <c r="T96" s="30">
        <f ca="1">COUNTIF(INDIRECT("Mess04!B"&amp;(ROW(A96)*4-9)):INDIRECT("Mess04!B"&amp;(ROW(A96)*4-6)),"&gt;=500")*15</f>
        <v>15</v>
      </c>
    </row>
    <row r="97" spans="1:20" ht="15.6" thickTop="1" thickBot="1" x14ac:dyDescent="0.35">
      <c r="A97" s="8">
        <f t="shared" si="25"/>
        <v>41003.958333333103</v>
      </c>
      <c r="B97" s="27">
        <f t="shared" ca="1" si="18"/>
        <v>0</v>
      </c>
      <c r="C97" s="27">
        <f t="shared" ca="1" si="19"/>
        <v>0</v>
      </c>
      <c r="D97" s="27">
        <f t="shared" ca="1" si="20"/>
        <v>0</v>
      </c>
      <c r="E97" s="16"/>
      <c r="F97" s="46">
        <v>7.18E-4</v>
      </c>
      <c r="G97" s="46">
        <v>21</v>
      </c>
      <c r="H97" s="16"/>
      <c r="I97" s="30">
        <f t="shared" ca="1" si="21"/>
        <v>0</v>
      </c>
      <c r="J97" s="42">
        <f t="shared" ca="1" si="13"/>
        <v>0</v>
      </c>
      <c r="K97" s="33">
        <f t="shared" ca="1" si="14"/>
        <v>1</v>
      </c>
      <c r="L97" s="16"/>
      <c r="M97" s="36">
        <f t="shared" ca="1" si="22"/>
        <v>16.55</v>
      </c>
      <c r="N97" s="39">
        <f t="shared" ca="1" si="15"/>
        <v>17</v>
      </c>
      <c r="O97" s="120">
        <f t="shared" ca="1" si="23"/>
        <v>0.97352941176470598</v>
      </c>
      <c r="P97" s="39">
        <f t="shared" ca="1" si="16"/>
        <v>16.55</v>
      </c>
      <c r="Q97" s="39">
        <f t="shared" ca="1" si="17"/>
        <v>17</v>
      </c>
      <c r="R97" s="16"/>
      <c r="S97" s="33">
        <f t="shared" ca="1" si="24"/>
        <v>0</v>
      </c>
      <c r="T97" s="30">
        <f ca="1">COUNTIF(INDIRECT("Mess04!B"&amp;(ROW(A97)*4-9)):INDIRECT("Mess04!B"&amp;(ROW(A97)*4-6)),"&gt;=500")*15</f>
        <v>0</v>
      </c>
    </row>
    <row r="98" spans="1:20" ht="15.6" thickTop="1" thickBot="1" x14ac:dyDescent="0.35">
      <c r="A98" s="8">
        <f t="shared" si="25"/>
        <v>41003.999999999767</v>
      </c>
      <c r="B98" s="27">
        <f t="shared" ca="1" si="18"/>
        <v>0</v>
      </c>
      <c r="C98" s="27">
        <f t="shared" ca="1" si="19"/>
        <v>0</v>
      </c>
      <c r="D98" s="27">
        <f t="shared" ca="1" si="20"/>
        <v>0</v>
      </c>
      <c r="E98" s="16"/>
      <c r="F98" s="46">
        <v>7.18E-4</v>
      </c>
      <c r="G98" s="46">
        <v>21</v>
      </c>
      <c r="H98" s="16"/>
      <c r="I98" s="30">
        <f t="shared" ca="1" si="21"/>
        <v>0</v>
      </c>
      <c r="J98" s="42">
        <f t="shared" ca="1" si="13"/>
        <v>0</v>
      </c>
      <c r="K98" s="33">
        <f t="shared" ca="1" si="14"/>
        <v>1</v>
      </c>
      <c r="L98" s="16"/>
      <c r="M98" s="36">
        <f t="shared" ca="1" si="22"/>
        <v>16.95</v>
      </c>
      <c r="N98" s="39">
        <f t="shared" ca="1" si="15"/>
        <v>17</v>
      </c>
      <c r="O98" s="120">
        <f t="shared" ca="1" si="23"/>
        <v>0.99705882352941178</v>
      </c>
      <c r="P98" s="39">
        <f t="shared" ca="1" si="16"/>
        <v>16.95</v>
      </c>
      <c r="Q98" s="39">
        <f t="shared" ca="1" si="17"/>
        <v>17</v>
      </c>
      <c r="R98" s="16"/>
      <c r="S98" s="33">
        <f t="shared" ca="1" si="24"/>
        <v>0</v>
      </c>
      <c r="T98" s="30">
        <f ca="1">COUNTIF(INDIRECT("Mess04!B"&amp;(ROW(A98)*4-9)):INDIRECT("Mess04!B"&amp;(ROW(A98)*4-6)),"&gt;=500")*15</f>
        <v>0</v>
      </c>
    </row>
    <row r="99" spans="1:20" ht="15.6" thickTop="1" thickBot="1" x14ac:dyDescent="0.35">
      <c r="A99" s="8">
        <f t="shared" si="25"/>
        <v>41004.041666666431</v>
      </c>
      <c r="B99" s="27">
        <f t="shared" ca="1" si="18"/>
        <v>0</v>
      </c>
      <c r="C99" s="27">
        <f t="shared" ca="1" si="19"/>
        <v>0</v>
      </c>
      <c r="D99" s="27">
        <f t="shared" ca="1" si="20"/>
        <v>0</v>
      </c>
      <c r="E99" s="16"/>
      <c r="F99" s="46">
        <v>7.18E-4</v>
      </c>
      <c r="G99" s="46">
        <v>21</v>
      </c>
      <c r="H99" s="16"/>
      <c r="I99" s="30">
        <f t="shared" ca="1" si="21"/>
        <v>0</v>
      </c>
      <c r="J99" s="42">
        <f t="shared" ca="1" si="13"/>
        <v>0</v>
      </c>
      <c r="K99" s="33">
        <f t="shared" ca="1" si="14"/>
        <v>0.9908675799086758</v>
      </c>
      <c r="L99" s="16"/>
      <c r="M99" s="36">
        <f t="shared" ca="1" si="22"/>
        <v>17.278921568627453</v>
      </c>
      <c r="N99" s="39">
        <f t="shared" ca="1" si="15"/>
        <v>20.2</v>
      </c>
      <c r="O99" s="120">
        <f t="shared" ca="1" si="23"/>
        <v>0.85539215686274528</v>
      </c>
      <c r="P99" s="39">
        <f t="shared" ca="1" si="16"/>
        <v>17.450000000000003</v>
      </c>
      <c r="Q99" s="39">
        <f t="shared" ca="1" si="17"/>
        <v>20.399999999999999</v>
      </c>
      <c r="R99" s="16"/>
      <c r="S99" s="33">
        <f t="shared" ca="1" si="24"/>
        <v>0</v>
      </c>
      <c r="T99" s="30">
        <f ca="1">COUNTIF(INDIRECT("Mess04!B"&amp;(ROW(A99)*4-9)):INDIRECT("Mess04!B"&amp;(ROW(A99)*4-6)),"&gt;=500")*15</f>
        <v>0</v>
      </c>
    </row>
    <row r="100" spans="1:20" ht="15.6" thickTop="1" thickBot="1" x14ac:dyDescent="0.35">
      <c r="A100" s="8">
        <f t="shared" si="25"/>
        <v>41004.083333333096</v>
      </c>
      <c r="B100" s="27">
        <f t="shared" ca="1" si="18"/>
        <v>0</v>
      </c>
      <c r="C100" s="27">
        <f t="shared" ca="1" si="19"/>
        <v>0</v>
      </c>
      <c r="D100" s="27">
        <f t="shared" ca="1" si="20"/>
        <v>0</v>
      </c>
      <c r="E100" s="16"/>
      <c r="F100" s="46">
        <v>7.18E-4</v>
      </c>
      <c r="G100" s="46">
        <v>21</v>
      </c>
      <c r="H100" s="16"/>
      <c r="I100" s="30">
        <f t="shared" ca="1" si="21"/>
        <v>0</v>
      </c>
      <c r="J100" s="42">
        <f t="shared" ca="1" si="13"/>
        <v>0</v>
      </c>
      <c r="K100" s="33">
        <f t="shared" ca="1" si="14"/>
        <v>0.9908675799086758</v>
      </c>
      <c r="L100" s="16"/>
      <c r="M100" s="36">
        <f t="shared" ca="1" si="22"/>
        <v>17.402696078431376</v>
      </c>
      <c r="N100" s="39">
        <f t="shared" ca="1" si="15"/>
        <v>20.2</v>
      </c>
      <c r="O100" s="120">
        <f t="shared" ca="1" si="23"/>
        <v>0.86151960784313741</v>
      </c>
      <c r="P100" s="39">
        <f t="shared" ca="1" si="16"/>
        <v>17.575000000000003</v>
      </c>
      <c r="Q100" s="39">
        <f t="shared" ca="1" si="17"/>
        <v>20.399999999999999</v>
      </c>
      <c r="R100" s="16"/>
      <c r="S100" s="33">
        <f t="shared" ca="1" si="24"/>
        <v>0</v>
      </c>
      <c r="T100" s="30">
        <f ca="1">COUNTIF(INDIRECT("Mess04!B"&amp;(ROW(A100)*4-9)):INDIRECT("Mess04!B"&amp;(ROW(A100)*4-6)),"&gt;=500")*15</f>
        <v>0</v>
      </c>
    </row>
    <row r="101" spans="1:20" ht="15.6" thickTop="1" thickBot="1" x14ac:dyDescent="0.35">
      <c r="A101" s="8">
        <f t="shared" si="25"/>
        <v>41004.12499999976</v>
      </c>
      <c r="B101" s="27">
        <f t="shared" ca="1" si="18"/>
        <v>0</v>
      </c>
      <c r="C101" s="27">
        <f t="shared" ca="1" si="19"/>
        <v>0</v>
      </c>
      <c r="D101" s="27">
        <f t="shared" ca="1" si="20"/>
        <v>0</v>
      </c>
      <c r="E101" s="16"/>
      <c r="F101" s="46">
        <v>7.18E-4</v>
      </c>
      <c r="G101" s="46">
        <v>21</v>
      </c>
      <c r="H101" s="16"/>
      <c r="I101" s="30">
        <f t="shared" ca="1" si="21"/>
        <v>0</v>
      </c>
      <c r="J101" s="42">
        <f t="shared" ca="1" si="13"/>
        <v>0</v>
      </c>
      <c r="K101" s="33">
        <f t="shared" ca="1" si="14"/>
        <v>0.9908675799086758</v>
      </c>
      <c r="L101" s="16"/>
      <c r="M101" s="36">
        <f t="shared" ca="1" si="22"/>
        <v>17.675000000000001</v>
      </c>
      <c r="N101" s="39">
        <f t="shared" ca="1" si="15"/>
        <v>20.2</v>
      </c>
      <c r="O101" s="120">
        <f t="shared" ca="1" si="23"/>
        <v>0.87500000000000011</v>
      </c>
      <c r="P101" s="39">
        <f t="shared" ca="1" si="16"/>
        <v>17.850000000000001</v>
      </c>
      <c r="Q101" s="39">
        <f t="shared" ca="1" si="17"/>
        <v>20.399999999999999</v>
      </c>
      <c r="R101" s="16"/>
      <c r="S101" s="33">
        <f t="shared" ca="1" si="24"/>
        <v>0</v>
      </c>
      <c r="T101" s="30">
        <f ca="1">COUNTIF(INDIRECT("Mess04!B"&amp;(ROW(A101)*4-9)):INDIRECT("Mess04!B"&amp;(ROW(A101)*4-6)),"&gt;=500")*15</f>
        <v>0</v>
      </c>
    </row>
    <row r="102" spans="1:20" ht="15.6" thickTop="1" thickBot="1" x14ac:dyDescent="0.35">
      <c r="A102" s="8">
        <f t="shared" si="25"/>
        <v>41004.166666666424</v>
      </c>
      <c r="B102" s="27">
        <f t="shared" ca="1" si="18"/>
        <v>0</v>
      </c>
      <c r="C102" s="27">
        <f t="shared" ca="1" si="19"/>
        <v>0</v>
      </c>
      <c r="D102" s="27">
        <f t="shared" ca="1" si="20"/>
        <v>0</v>
      </c>
      <c r="E102" s="16"/>
      <c r="F102" s="46">
        <v>7.18E-4</v>
      </c>
      <c r="G102" s="46">
        <v>21</v>
      </c>
      <c r="H102" s="16"/>
      <c r="I102" s="30">
        <f t="shared" ca="1" si="21"/>
        <v>0</v>
      </c>
      <c r="J102" s="42">
        <f t="shared" ca="1" si="13"/>
        <v>0</v>
      </c>
      <c r="K102" s="33">
        <f t="shared" ca="1" si="14"/>
        <v>0.9908675799086758</v>
      </c>
      <c r="L102" s="16"/>
      <c r="M102" s="36">
        <f t="shared" ca="1" si="22"/>
        <v>17.724509803921567</v>
      </c>
      <c r="N102" s="39">
        <f t="shared" ca="1" si="15"/>
        <v>20.2</v>
      </c>
      <c r="O102" s="120">
        <f t="shared" ca="1" si="23"/>
        <v>0.87745098039215685</v>
      </c>
      <c r="P102" s="39">
        <f t="shared" ca="1" si="16"/>
        <v>17.899999999999999</v>
      </c>
      <c r="Q102" s="39">
        <f t="shared" ca="1" si="17"/>
        <v>20.399999999999999</v>
      </c>
      <c r="R102" s="16"/>
      <c r="S102" s="33">
        <f t="shared" ca="1" si="24"/>
        <v>0</v>
      </c>
      <c r="T102" s="30">
        <f ca="1">COUNTIF(INDIRECT("Mess04!B"&amp;(ROW(A102)*4-9)):INDIRECT("Mess04!B"&amp;(ROW(A102)*4-6)),"&gt;=500")*15</f>
        <v>0</v>
      </c>
    </row>
    <row r="103" spans="1:20" ht="15.6" thickTop="1" thickBot="1" x14ac:dyDescent="0.35">
      <c r="A103" s="8">
        <f t="shared" si="25"/>
        <v>41004.208333333088</v>
      </c>
      <c r="B103" s="27">
        <f t="shared" ca="1" si="18"/>
        <v>0</v>
      </c>
      <c r="C103" s="27">
        <f t="shared" ca="1" si="19"/>
        <v>0</v>
      </c>
      <c r="D103" s="27">
        <f t="shared" ca="1" si="20"/>
        <v>0</v>
      </c>
      <c r="E103" s="16"/>
      <c r="F103" s="46">
        <v>7.18E-4</v>
      </c>
      <c r="G103" s="46">
        <v>21</v>
      </c>
      <c r="H103" s="16"/>
      <c r="I103" s="30">
        <f t="shared" ca="1" si="21"/>
        <v>0</v>
      </c>
      <c r="J103" s="42">
        <f t="shared" ca="1" si="13"/>
        <v>0</v>
      </c>
      <c r="K103" s="33">
        <f t="shared" ca="1" si="14"/>
        <v>0.9908675799086758</v>
      </c>
      <c r="L103" s="16"/>
      <c r="M103" s="36">
        <f t="shared" ca="1" si="22"/>
        <v>17.625490196078434</v>
      </c>
      <c r="N103" s="39">
        <f t="shared" ca="1" si="15"/>
        <v>20.2</v>
      </c>
      <c r="O103" s="120">
        <f t="shared" ca="1" si="23"/>
        <v>0.87254901960784326</v>
      </c>
      <c r="P103" s="39">
        <f t="shared" ca="1" si="16"/>
        <v>17.8</v>
      </c>
      <c r="Q103" s="39">
        <f t="shared" ca="1" si="17"/>
        <v>20.399999999999999</v>
      </c>
      <c r="R103" s="16"/>
      <c r="S103" s="33">
        <f t="shared" ca="1" si="24"/>
        <v>0</v>
      </c>
      <c r="T103" s="30">
        <f ca="1">COUNTIF(INDIRECT("Mess04!B"&amp;(ROW(A103)*4-9)):INDIRECT("Mess04!B"&amp;(ROW(A103)*4-6)),"&gt;=500")*15</f>
        <v>0</v>
      </c>
    </row>
    <row r="104" spans="1:20" ht="15.6" thickTop="1" thickBot="1" x14ac:dyDescent="0.35">
      <c r="A104" s="8">
        <f t="shared" si="25"/>
        <v>41004.249999999753</v>
      </c>
      <c r="B104" s="27">
        <f t="shared" ca="1" si="18"/>
        <v>0</v>
      </c>
      <c r="C104" s="27">
        <f t="shared" ca="1" si="19"/>
        <v>0</v>
      </c>
      <c r="D104" s="27">
        <f t="shared" ca="1" si="20"/>
        <v>0</v>
      </c>
      <c r="E104" s="16"/>
      <c r="F104" s="46">
        <v>7.18E-4</v>
      </c>
      <c r="G104" s="46">
        <v>21</v>
      </c>
      <c r="H104" s="16"/>
      <c r="I104" s="30">
        <f t="shared" ca="1" si="21"/>
        <v>0</v>
      </c>
      <c r="J104" s="42">
        <f t="shared" ca="1" si="13"/>
        <v>0</v>
      </c>
      <c r="K104" s="33">
        <f t="shared" ca="1" si="14"/>
        <v>0.9908675799086758</v>
      </c>
      <c r="L104" s="16"/>
      <c r="M104" s="36">
        <f t="shared" ca="1" si="22"/>
        <v>17.749264705882354</v>
      </c>
      <c r="N104" s="39">
        <f t="shared" ca="1" si="15"/>
        <v>20.2</v>
      </c>
      <c r="O104" s="120">
        <f t="shared" ca="1" si="23"/>
        <v>0.87867647058823539</v>
      </c>
      <c r="P104" s="39">
        <f t="shared" ca="1" si="16"/>
        <v>17.925000000000001</v>
      </c>
      <c r="Q104" s="39">
        <f t="shared" ca="1" si="17"/>
        <v>20.399999999999999</v>
      </c>
      <c r="R104" s="16"/>
      <c r="S104" s="33">
        <f t="shared" ca="1" si="24"/>
        <v>0</v>
      </c>
      <c r="T104" s="30">
        <f ca="1">COUNTIF(INDIRECT("Mess04!B"&amp;(ROW(A104)*4-9)):INDIRECT("Mess04!B"&amp;(ROW(A104)*4-6)),"&gt;=500")*15</f>
        <v>0</v>
      </c>
    </row>
    <row r="105" spans="1:20" ht="15.6" thickTop="1" thickBot="1" x14ac:dyDescent="0.35">
      <c r="A105" s="8">
        <f t="shared" si="25"/>
        <v>41004.291666666417</v>
      </c>
      <c r="B105" s="27">
        <f t="shared" ca="1" si="18"/>
        <v>0</v>
      </c>
      <c r="C105" s="27">
        <f t="shared" ca="1" si="19"/>
        <v>0</v>
      </c>
      <c r="D105" s="27">
        <f t="shared" ca="1" si="20"/>
        <v>0</v>
      </c>
      <c r="E105" s="16"/>
      <c r="F105" s="46">
        <v>7.18E-4</v>
      </c>
      <c r="G105" s="46">
        <v>21</v>
      </c>
      <c r="H105" s="16"/>
      <c r="I105" s="30">
        <f t="shared" ca="1" si="21"/>
        <v>0</v>
      </c>
      <c r="J105" s="42">
        <f t="shared" ca="1" si="13"/>
        <v>0</v>
      </c>
      <c r="K105" s="33">
        <f t="shared" ca="1" si="14"/>
        <v>0.9908675799086758</v>
      </c>
      <c r="L105" s="16"/>
      <c r="M105" s="36">
        <f t="shared" ca="1" si="22"/>
        <v>18.541421568627452</v>
      </c>
      <c r="N105" s="39">
        <f t="shared" ca="1" si="15"/>
        <v>20.2</v>
      </c>
      <c r="O105" s="120">
        <f t="shared" ca="1" si="23"/>
        <v>0.91789215686274528</v>
      </c>
      <c r="P105" s="39">
        <f t="shared" ca="1" si="16"/>
        <v>18.725000000000001</v>
      </c>
      <c r="Q105" s="39">
        <f t="shared" ca="1" si="17"/>
        <v>20.399999999999999</v>
      </c>
      <c r="R105" s="16"/>
      <c r="S105" s="33">
        <f t="shared" ca="1" si="24"/>
        <v>0</v>
      </c>
      <c r="T105" s="30">
        <f ca="1">COUNTIF(INDIRECT("Mess04!B"&amp;(ROW(A105)*4-9)):INDIRECT("Mess04!B"&amp;(ROW(A105)*4-6)),"&gt;=500")*15</f>
        <v>0</v>
      </c>
    </row>
    <row r="106" spans="1:20" ht="15.6" thickTop="1" thickBot="1" x14ac:dyDescent="0.35">
      <c r="A106" s="8">
        <f t="shared" si="25"/>
        <v>41004.333333333081</v>
      </c>
      <c r="B106" s="27">
        <f t="shared" ca="1" si="18"/>
        <v>0.27377827622381151</v>
      </c>
      <c r="C106" s="27">
        <f t="shared" ca="1" si="19"/>
        <v>0.30419808469312387</v>
      </c>
      <c r="D106" s="27">
        <f t="shared" ca="1" si="20"/>
        <v>3.041980846931238E-2</v>
      </c>
      <c r="E106" s="16"/>
      <c r="F106" s="46">
        <v>7.18E-4</v>
      </c>
      <c r="G106" s="46">
        <v>21</v>
      </c>
      <c r="H106" s="16"/>
      <c r="I106" s="30">
        <f t="shared" ca="1" si="21"/>
        <v>86.700913242009136</v>
      </c>
      <c r="J106" s="42">
        <f t="shared" ca="1" si="13"/>
        <v>87.5</v>
      </c>
      <c r="K106" s="33">
        <f t="shared" ca="1" si="14"/>
        <v>0.9908675799086758</v>
      </c>
      <c r="L106" s="16"/>
      <c r="M106" s="36">
        <f t="shared" ca="1" si="22"/>
        <v>23.269607843137258</v>
      </c>
      <c r="N106" s="39">
        <f t="shared" ca="1" si="15"/>
        <v>20.2</v>
      </c>
      <c r="O106" s="120">
        <f t="shared" ca="1" si="23"/>
        <v>1.1519607843137256</v>
      </c>
      <c r="P106" s="39">
        <f t="shared" ca="1" si="16"/>
        <v>23.5</v>
      </c>
      <c r="Q106" s="39">
        <f t="shared" ca="1" si="17"/>
        <v>20.399999999999999</v>
      </c>
      <c r="R106" s="16"/>
      <c r="S106" s="33">
        <f t="shared" ca="1" si="24"/>
        <v>0.9</v>
      </c>
      <c r="T106" s="30">
        <f ca="1">COUNTIF(INDIRECT("Mess04!B"&amp;(ROW(A106)*4-9)):INDIRECT("Mess04!B"&amp;(ROW(A106)*4-6)),"&gt;=500")*15</f>
        <v>45</v>
      </c>
    </row>
    <row r="107" spans="1:20" ht="15.6" thickTop="1" thickBot="1" x14ac:dyDescent="0.35">
      <c r="A107" s="8">
        <f t="shared" si="25"/>
        <v>41004.374999999745</v>
      </c>
      <c r="B107" s="27">
        <f t="shared" ca="1" si="18"/>
        <v>0.30703346032188339</v>
      </c>
      <c r="C107" s="27">
        <f t="shared" ca="1" si="19"/>
        <v>0.34114828924653706</v>
      </c>
      <c r="D107" s="27">
        <f t="shared" ca="1" si="20"/>
        <v>3.4114828924653701E-2</v>
      </c>
      <c r="E107" s="16"/>
      <c r="F107" s="46">
        <v>7.18E-4</v>
      </c>
      <c r="G107" s="46">
        <v>21</v>
      </c>
      <c r="H107" s="16"/>
      <c r="I107" s="30">
        <f t="shared" ca="1" si="21"/>
        <v>105.82974137931033</v>
      </c>
      <c r="J107" s="42">
        <f t="shared" ca="1" si="13"/>
        <v>106.75</v>
      </c>
      <c r="K107" s="33">
        <f t="shared" ca="1" si="14"/>
        <v>0.99137931034482751</v>
      </c>
      <c r="L107" s="16"/>
      <c r="M107" s="36">
        <f t="shared" ca="1" si="22"/>
        <v>21.37921348314606</v>
      </c>
      <c r="N107" s="39">
        <f t="shared" ca="1" si="15"/>
        <v>17.7</v>
      </c>
      <c r="O107" s="120">
        <f t="shared" ca="1" si="23"/>
        <v>1.2078651685393256</v>
      </c>
      <c r="P107" s="39">
        <f t="shared" ca="1" si="16"/>
        <v>21.499999999999996</v>
      </c>
      <c r="Q107" s="39">
        <f t="shared" ca="1" si="17"/>
        <v>17.8</v>
      </c>
      <c r="R107" s="16"/>
      <c r="S107" s="33">
        <f t="shared" ca="1" si="24"/>
        <v>0.9</v>
      </c>
      <c r="T107" s="30">
        <f ca="1">COUNTIF(INDIRECT("Mess04!B"&amp;(ROW(A107)*4-9)):INDIRECT("Mess04!B"&amp;(ROW(A107)*4-6)),"&gt;=500")*15</f>
        <v>60</v>
      </c>
    </row>
    <row r="108" spans="1:20" ht="15.6" thickTop="1" thickBot="1" x14ac:dyDescent="0.35">
      <c r="A108" s="8">
        <f t="shared" si="25"/>
        <v>41004.41666666641</v>
      </c>
      <c r="B108" s="27">
        <f t="shared" ca="1" si="18"/>
        <v>0.29321854320163271</v>
      </c>
      <c r="C108" s="27">
        <f t="shared" ca="1" si="19"/>
        <v>0.32579838133514744</v>
      </c>
      <c r="D108" s="27">
        <f t="shared" ca="1" si="20"/>
        <v>3.2579838133514734E-2</v>
      </c>
      <c r="E108" s="16"/>
      <c r="F108" s="46">
        <v>7.18E-4</v>
      </c>
      <c r="G108" s="46">
        <v>21</v>
      </c>
      <c r="H108" s="16"/>
      <c r="I108" s="30">
        <f t="shared" ca="1" si="21"/>
        <v>103.35129310344827</v>
      </c>
      <c r="J108" s="42">
        <f t="shared" ca="1" si="13"/>
        <v>104.25</v>
      </c>
      <c r="K108" s="33">
        <f t="shared" ca="1" si="14"/>
        <v>0.99137931034482751</v>
      </c>
      <c r="L108" s="16"/>
      <c r="M108" s="36">
        <f t="shared" ca="1" si="22"/>
        <v>20.906882022471908</v>
      </c>
      <c r="N108" s="39">
        <f t="shared" ca="1" si="15"/>
        <v>17.7</v>
      </c>
      <c r="O108" s="120">
        <f t="shared" ca="1" si="23"/>
        <v>1.1811797752808988</v>
      </c>
      <c r="P108" s="39">
        <f t="shared" ca="1" si="16"/>
        <v>21.024999999999999</v>
      </c>
      <c r="Q108" s="39">
        <f t="shared" ca="1" si="17"/>
        <v>17.8</v>
      </c>
      <c r="R108" s="16"/>
      <c r="S108" s="33">
        <f t="shared" ca="1" si="24"/>
        <v>0.9</v>
      </c>
      <c r="T108" s="30">
        <f ca="1">COUNTIF(INDIRECT("Mess04!B"&amp;(ROW(A108)*4-9)):INDIRECT("Mess04!B"&amp;(ROW(A108)*4-6)),"&gt;=500")*15</f>
        <v>60</v>
      </c>
    </row>
    <row r="109" spans="1:20" ht="15.6" thickTop="1" thickBot="1" x14ac:dyDescent="0.35">
      <c r="A109" s="8">
        <f t="shared" si="25"/>
        <v>41004.458333333074</v>
      </c>
      <c r="B109" s="27">
        <f t="shared" ca="1" si="18"/>
        <v>0.28279067620872783</v>
      </c>
      <c r="C109" s="27">
        <f t="shared" ca="1" si="19"/>
        <v>0.31421186245414201</v>
      </c>
      <c r="D109" s="27">
        <f t="shared" ca="1" si="20"/>
        <v>3.1421186245414193E-2</v>
      </c>
      <c r="E109" s="16"/>
      <c r="F109" s="46">
        <v>7.18E-4</v>
      </c>
      <c r="G109" s="46">
        <v>21</v>
      </c>
      <c r="H109" s="16"/>
      <c r="I109" s="30">
        <f t="shared" ca="1" si="21"/>
        <v>102.85560344827586</v>
      </c>
      <c r="J109" s="42">
        <f t="shared" ca="1" si="13"/>
        <v>103.75</v>
      </c>
      <c r="K109" s="33">
        <f t="shared" ca="1" si="14"/>
        <v>0.99137931034482751</v>
      </c>
      <c r="L109" s="16"/>
      <c r="M109" s="36">
        <f t="shared" ca="1" si="22"/>
        <v>20.260533707865168</v>
      </c>
      <c r="N109" s="39">
        <f t="shared" ca="1" si="15"/>
        <v>17.7</v>
      </c>
      <c r="O109" s="120">
        <f t="shared" ca="1" si="23"/>
        <v>1.1446629213483146</v>
      </c>
      <c r="P109" s="39">
        <f t="shared" ca="1" si="16"/>
        <v>20.375</v>
      </c>
      <c r="Q109" s="39">
        <f t="shared" ca="1" si="17"/>
        <v>17.8</v>
      </c>
      <c r="R109" s="16"/>
      <c r="S109" s="33">
        <f t="shared" ca="1" si="24"/>
        <v>0.9</v>
      </c>
      <c r="T109" s="30">
        <f ca="1">COUNTIF(INDIRECT("Mess04!B"&amp;(ROW(A109)*4-9)):INDIRECT("Mess04!B"&amp;(ROW(A109)*4-6)),"&gt;=500")*15</f>
        <v>60</v>
      </c>
    </row>
    <row r="110" spans="1:20" ht="15.6" thickTop="1" thickBot="1" x14ac:dyDescent="0.35">
      <c r="A110" s="8">
        <f t="shared" si="25"/>
        <v>41004.499999999738</v>
      </c>
      <c r="B110" s="27">
        <f t="shared" ca="1" si="18"/>
        <v>0.277932922261584</v>
      </c>
      <c r="C110" s="27">
        <f t="shared" ca="1" si="19"/>
        <v>0.30881435806842666</v>
      </c>
      <c r="D110" s="27">
        <f t="shared" ca="1" si="20"/>
        <v>3.0881435806842661E-2</v>
      </c>
      <c r="E110" s="16"/>
      <c r="F110" s="46">
        <v>7.18E-4</v>
      </c>
      <c r="G110" s="46">
        <v>21</v>
      </c>
      <c r="H110" s="16"/>
      <c r="I110" s="30">
        <f t="shared" ca="1" si="21"/>
        <v>102.85560344827586</v>
      </c>
      <c r="J110" s="42">
        <f t="shared" ca="1" si="13"/>
        <v>103.75</v>
      </c>
      <c r="K110" s="33">
        <f t="shared" ca="1" si="14"/>
        <v>0.99137931034482751</v>
      </c>
      <c r="L110" s="16"/>
      <c r="M110" s="36">
        <f t="shared" ca="1" si="22"/>
        <v>19.912499999999994</v>
      </c>
      <c r="N110" s="39">
        <f t="shared" ca="1" si="15"/>
        <v>17.7</v>
      </c>
      <c r="O110" s="120">
        <f t="shared" ca="1" si="23"/>
        <v>1.1249999999999998</v>
      </c>
      <c r="P110" s="39">
        <f t="shared" ca="1" si="16"/>
        <v>20.024999999999999</v>
      </c>
      <c r="Q110" s="39">
        <f t="shared" ca="1" si="17"/>
        <v>17.8</v>
      </c>
      <c r="R110" s="16"/>
      <c r="S110" s="33">
        <f t="shared" ca="1" si="24"/>
        <v>0.9</v>
      </c>
      <c r="T110" s="30">
        <f ca="1">COUNTIF(INDIRECT("Mess04!B"&amp;(ROW(A110)*4-9)):INDIRECT("Mess04!B"&amp;(ROW(A110)*4-6)),"&gt;=500")*15</f>
        <v>60</v>
      </c>
    </row>
    <row r="111" spans="1:20" ht="15.6" thickTop="1" thickBot="1" x14ac:dyDescent="0.35">
      <c r="A111" s="8">
        <f t="shared" si="25"/>
        <v>41004.541666666402</v>
      </c>
      <c r="B111" s="27">
        <f t="shared" ca="1" si="18"/>
        <v>0.27025499549796589</v>
      </c>
      <c r="C111" s="27">
        <f t="shared" ca="1" si="19"/>
        <v>0.30028332833107318</v>
      </c>
      <c r="D111" s="27">
        <f t="shared" ca="1" si="20"/>
        <v>3.002833283310731E-2</v>
      </c>
      <c r="E111" s="16"/>
      <c r="F111" s="46">
        <v>7.18E-4</v>
      </c>
      <c r="G111" s="46">
        <v>21</v>
      </c>
      <c r="H111" s="16"/>
      <c r="I111" s="30">
        <f t="shared" ca="1" si="21"/>
        <v>103.10344827586206</v>
      </c>
      <c r="J111" s="42">
        <f t="shared" ca="1" si="13"/>
        <v>104</v>
      </c>
      <c r="K111" s="33">
        <f t="shared" ca="1" si="14"/>
        <v>0.99137931034482751</v>
      </c>
      <c r="L111" s="16"/>
      <c r="M111" s="36">
        <f t="shared" ca="1" si="22"/>
        <v>19.31587078651685</v>
      </c>
      <c r="N111" s="39">
        <f t="shared" ca="1" si="15"/>
        <v>17.7</v>
      </c>
      <c r="O111" s="120">
        <f t="shared" ca="1" si="23"/>
        <v>1.0912921348314606</v>
      </c>
      <c r="P111" s="39">
        <f t="shared" ca="1" si="16"/>
        <v>19.425000000000001</v>
      </c>
      <c r="Q111" s="39">
        <f t="shared" ca="1" si="17"/>
        <v>17.8</v>
      </c>
      <c r="R111" s="16"/>
      <c r="S111" s="33">
        <f t="shared" ca="1" si="24"/>
        <v>0.9</v>
      </c>
      <c r="T111" s="30">
        <f ca="1">COUNTIF(INDIRECT("Mess04!B"&amp;(ROW(A111)*4-9)):INDIRECT("Mess04!B"&amp;(ROW(A111)*4-6)),"&gt;=500")*15</f>
        <v>60</v>
      </c>
    </row>
    <row r="112" spans="1:20" ht="15.6" thickTop="1" thickBot="1" x14ac:dyDescent="0.35">
      <c r="A112" s="8">
        <f t="shared" si="25"/>
        <v>41004.583333333067</v>
      </c>
      <c r="B112" s="27">
        <f t="shared" ca="1" si="18"/>
        <v>0.26567482749065885</v>
      </c>
      <c r="C112" s="27">
        <f t="shared" ca="1" si="19"/>
        <v>0.29519425276739875</v>
      </c>
      <c r="D112" s="27">
        <f t="shared" ca="1" si="20"/>
        <v>2.9519425276739869E-2</v>
      </c>
      <c r="E112" s="16"/>
      <c r="F112" s="46">
        <v>7.18E-4</v>
      </c>
      <c r="G112" s="46">
        <v>21</v>
      </c>
      <c r="H112" s="16"/>
      <c r="I112" s="30">
        <f t="shared" ca="1" si="21"/>
        <v>103.35129310344827</v>
      </c>
      <c r="J112" s="42">
        <f t="shared" ca="1" si="13"/>
        <v>104.25</v>
      </c>
      <c r="K112" s="33">
        <f t="shared" ca="1" si="14"/>
        <v>0.99137931034482751</v>
      </c>
      <c r="L112" s="16"/>
      <c r="M112" s="36">
        <f t="shared" ca="1" si="22"/>
        <v>18.942977528089884</v>
      </c>
      <c r="N112" s="39">
        <f t="shared" ca="1" si="15"/>
        <v>17.7</v>
      </c>
      <c r="O112" s="120">
        <f t="shared" ca="1" si="23"/>
        <v>1.0702247191011234</v>
      </c>
      <c r="P112" s="39">
        <f t="shared" ca="1" si="16"/>
        <v>19.049999999999997</v>
      </c>
      <c r="Q112" s="39">
        <f t="shared" ca="1" si="17"/>
        <v>17.8</v>
      </c>
      <c r="R112" s="16"/>
      <c r="S112" s="33">
        <f t="shared" ca="1" si="24"/>
        <v>0.9</v>
      </c>
      <c r="T112" s="30">
        <f ca="1">COUNTIF(INDIRECT("Mess04!B"&amp;(ROW(A112)*4-9)):INDIRECT("Mess04!B"&amp;(ROW(A112)*4-6)),"&gt;=500")*15</f>
        <v>60</v>
      </c>
    </row>
    <row r="113" spans="1:20" ht="15.6" thickTop="1" thickBot="1" x14ac:dyDescent="0.35">
      <c r="A113" s="8">
        <f t="shared" si="25"/>
        <v>41004.624999999731</v>
      </c>
      <c r="B113" s="27">
        <f t="shared" ca="1" si="18"/>
        <v>0.25954285374739683</v>
      </c>
      <c r="C113" s="27">
        <f t="shared" ca="1" si="19"/>
        <v>0.28838094860821867</v>
      </c>
      <c r="D113" s="27">
        <f t="shared" ca="1" si="20"/>
        <v>2.883809486082186E-2</v>
      </c>
      <c r="E113" s="16"/>
      <c r="F113" s="46">
        <v>7.18E-4</v>
      </c>
      <c r="G113" s="46">
        <v>21</v>
      </c>
      <c r="H113" s="16"/>
      <c r="I113" s="30">
        <f t="shared" ca="1" si="21"/>
        <v>102.85560344827586</v>
      </c>
      <c r="J113" s="42">
        <f t="shared" ca="1" si="13"/>
        <v>103.75</v>
      </c>
      <c r="K113" s="33">
        <f t="shared" ca="1" si="14"/>
        <v>0.99137931034482751</v>
      </c>
      <c r="L113" s="16"/>
      <c r="M113" s="36">
        <f t="shared" ca="1" si="22"/>
        <v>18.594943820224717</v>
      </c>
      <c r="N113" s="39">
        <f t="shared" ca="1" si="15"/>
        <v>17.7</v>
      </c>
      <c r="O113" s="120">
        <f t="shared" ca="1" si="23"/>
        <v>1.050561797752809</v>
      </c>
      <c r="P113" s="39">
        <f t="shared" ca="1" si="16"/>
        <v>18.7</v>
      </c>
      <c r="Q113" s="39">
        <f t="shared" ca="1" si="17"/>
        <v>17.8</v>
      </c>
      <c r="R113" s="16"/>
      <c r="S113" s="33">
        <f t="shared" ca="1" si="24"/>
        <v>0.9</v>
      </c>
      <c r="T113" s="30">
        <f ca="1">COUNTIF(INDIRECT("Mess04!B"&amp;(ROW(A113)*4-9)):INDIRECT("Mess04!B"&amp;(ROW(A113)*4-6)),"&gt;=500")*15</f>
        <v>60</v>
      </c>
    </row>
    <row r="114" spans="1:20" ht="15.6" thickTop="1" thickBot="1" x14ac:dyDescent="0.35">
      <c r="A114" s="8">
        <f t="shared" si="25"/>
        <v>41004.666666666395</v>
      </c>
      <c r="B114" s="27">
        <f t="shared" ca="1" si="18"/>
        <v>0.2544175470871573</v>
      </c>
      <c r="C114" s="27">
        <f t="shared" ca="1" si="19"/>
        <v>0.28268616343017477</v>
      </c>
      <c r="D114" s="27">
        <f t="shared" ca="1" si="20"/>
        <v>2.8268616343017472E-2</v>
      </c>
      <c r="E114" s="16"/>
      <c r="F114" s="46">
        <v>7.18E-4</v>
      </c>
      <c r="G114" s="46">
        <v>21</v>
      </c>
      <c r="H114" s="16"/>
      <c r="I114" s="30">
        <f t="shared" ca="1" si="21"/>
        <v>102.60775862068965</v>
      </c>
      <c r="J114" s="42">
        <f t="shared" ca="1" si="13"/>
        <v>103.5</v>
      </c>
      <c r="K114" s="33">
        <f t="shared" ca="1" si="14"/>
        <v>0.99137931034482751</v>
      </c>
      <c r="L114" s="16"/>
      <c r="M114" s="36">
        <f t="shared" ca="1" si="22"/>
        <v>18.271769662921347</v>
      </c>
      <c r="N114" s="39">
        <f t="shared" ca="1" si="15"/>
        <v>17.7</v>
      </c>
      <c r="O114" s="120">
        <f t="shared" ca="1" si="23"/>
        <v>1.0323033707865168</v>
      </c>
      <c r="P114" s="39">
        <f t="shared" ca="1" si="16"/>
        <v>18.375</v>
      </c>
      <c r="Q114" s="39">
        <f t="shared" ca="1" si="17"/>
        <v>17.8</v>
      </c>
      <c r="R114" s="16"/>
      <c r="S114" s="33">
        <f t="shared" ca="1" si="24"/>
        <v>0.9</v>
      </c>
      <c r="T114" s="30">
        <f ca="1">COUNTIF(INDIRECT("Mess04!B"&amp;(ROW(A114)*4-9)):INDIRECT("Mess04!B"&amp;(ROW(A114)*4-6)),"&gt;=500")*15</f>
        <v>60</v>
      </c>
    </row>
    <row r="115" spans="1:20" ht="15.6" thickTop="1" thickBot="1" x14ac:dyDescent="0.35">
      <c r="A115" s="8">
        <f t="shared" si="25"/>
        <v>41004.708333333059</v>
      </c>
      <c r="B115" s="27">
        <f t="shared" ca="1" si="18"/>
        <v>0.24857844702475351</v>
      </c>
      <c r="C115" s="27">
        <f t="shared" ca="1" si="19"/>
        <v>0.27619827447194834</v>
      </c>
      <c r="D115" s="27">
        <f t="shared" ca="1" si="20"/>
        <v>2.7619827447194826E-2</v>
      </c>
      <c r="E115" s="16"/>
      <c r="F115" s="46">
        <v>7.18E-4</v>
      </c>
      <c r="G115" s="46">
        <v>21</v>
      </c>
      <c r="H115" s="16"/>
      <c r="I115" s="30">
        <f t="shared" ca="1" si="21"/>
        <v>101.26890756302521</v>
      </c>
      <c r="J115" s="42">
        <f t="shared" ca="1" si="13"/>
        <v>103</v>
      </c>
      <c r="K115" s="33">
        <f t="shared" ca="1" si="14"/>
        <v>0.98319327731092443</v>
      </c>
      <c r="L115" s="16"/>
      <c r="M115" s="36">
        <f t="shared" ca="1" si="22"/>
        <v>18.088439306358385</v>
      </c>
      <c r="N115" s="39">
        <f t="shared" ca="1" si="15"/>
        <v>17.100000000000001</v>
      </c>
      <c r="O115" s="120">
        <f t="shared" ca="1" si="23"/>
        <v>1.0578034682080926</v>
      </c>
      <c r="P115" s="39">
        <f t="shared" ca="1" si="16"/>
        <v>18.3</v>
      </c>
      <c r="Q115" s="39">
        <f t="shared" ca="1" si="17"/>
        <v>17.3</v>
      </c>
      <c r="R115" s="16"/>
      <c r="S115" s="33">
        <f t="shared" ca="1" si="24"/>
        <v>0.9</v>
      </c>
      <c r="T115" s="30">
        <f ca="1">COUNTIF(INDIRECT("Mess04!B"&amp;(ROW(A115)*4-9)):INDIRECT("Mess04!B"&amp;(ROW(A115)*4-6)),"&gt;=500")*15</f>
        <v>60</v>
      </c>
    </row>
    <row r="116" spans="1:20" ht="15.6" thickTop="1" thickBot="1" x14ac:dyDescent="0.35">
      <c r="A116" s="8">
        <f t="shared" si="25"/>
        <v>41004.749999999724</v>
      </c>
      <c r="B116" s="27">
        <f t="shared" ca="1" si="18"/>
        <v>0.24654091877045226</v>
      </c>
      <c r="C116" s="27">
        <f t="shared" ca="1" si="19"/>
        <v>0.27393435418939138</v>
      </c>
      <c r="D116" s="27">
        <f t="shared" ca="1" si="20"/>
        <v>2.7393435418939131E-2</v>
      </c>
      <c r="E116" s="16"/>
      <c r="F116" s="46">
        <v>7.18E-4</v>
      </c>
      <c r="G116" s="46">
        <v>21</v>
      </c>
      <c r="H116" s="16"/>
      <c r="I116" s="30">
        <f t="shared" ca="1" si="21"/>
        <v>101.26890756302521</v>
      </c>
      <c r="J116" s="42">
        <f t="shared" ca="1" si="13"/>
        <v>103</v>
      </c>
      <c r="K116" s="33">
        <f t="shared" ca="1" si="14"/>
        <v>0.98319327731092443</v>
      </c>
      <c r="L116" s="16"/>
      <c r="M116" s="36">
        <f t="shared" ca="1" si="22"/>
        <v>17.940173410404626</v>
      </c>
      <c r="N116" s="39">
        <f t="shared" ca="1" si="15"/>
        <v>17.100000000000001</v>
      </c>
      <c r="O116" s="120">
        <f t="shared" ca="1" si="23"/>
        <v>1.0491329479768785</v>
      </c>
      <c r="P116" s="39">
        <f t="shared" ca="1" si="16"/>
        <v>18.149999999999999</v>
      </c>
      <c r="Q116" s="39">
        <f t="shared" ca="1" si="17"/>
        <v>17.3</v>
      </c>
      <c r="R116" s="16"/>
      <c r="S116" s="33">
        <f t="shared" ca="1" si="24"/>
        <v>0.9</v>
      </c>
      <c r="T116" s="30">
        <f ca="1">COUNTIF(INDIRECT("Mess04!B"&amp;(ROW(A116)*4-9)):INDIRECT("Mess04!B"&amp;(ROW(A116)*4-6)),"&gt;=500")*15</f>
        <v>60</v>
      </c>
    </row>
    <row r="117" spans="1:20" ht="15.6" thickTop="1" thickBot="1" x14ac:dyDescent="0.35">
      <c r="A117" s="8">
        <f t="shared" si="25"/>
        <v>41004.791666666388</v>
      </c>
      <c r="B117" s="27">
        <f t="shared" ca="1" si="18"/>
        <v>0.24508283321953844</v>
      </c>
      <c r="C117" s="27">
        <f t="shared" ca="1" si="19"/>
        <v>0.27231425913282048</v>
      </c>
      <c r="D117" s="27">
        <f t="shared" ca="1" si="20"/>
        <v>2.723142591328204E-2</v>
      </c>
      <c r="E117" s="16"/>
      <c r="F117" s="46">
        <v>7.18E-4</v>
      </c>
      <c r="G117" s="46">
        <v>21</v>
      </c>
      <c r="H117" s="16"/>
      <c r="I117" s="30">
        <f t="shared" ca="1" si="21"/>
        <v>100.53151260504202</v>
      </c>
      <c r="J117" s="42">
        <f t="shared" ca="1" si="13"/>
        <v>102.25</v>
      </c>
      <c r="K117" s="33">
        <f t="shared" ca="1" si="14"/>
        <v>0.98319327731092443</v>
      </c>
      <c r="L117" s="16"/>
      <c r="M117" s="36">
        <f t="shared" ca="1" si="22"/>
        <v>17.964884393063585</v>
      </c>
      <c r="N117" s="39">
        <f t="shared" ca="1" si="15"/>
        <v>17.100000000000001</v>
      </c>
      <c r="O117" s="120">
        <f t="shared" ca="1" si="23"/>
        <v>1.050578034682081</v>
      </c>
      <c r="P117" s="39">
        <f t="shared" ca="1" si="16"/>
        <v>18.175000000000001</v>
      </c>
      <c r="Q117" s="39">
        <f t="shared" ca="1" si="17"/>
        <v>17.3</v>
      </c>
      <c r="R117" s="16"/>
      <c r="S117" s="33">
        <f t="shared" ca="1" si="24"/>
        <v>0.9</v>
      </c>
      <c r="T117" s="30">
        <f ca="1">COUNTIF(INDIRECT("Mess04!B"&amp;(ROW(A117)*4-9)):INDIRECT("Mess04!B"&amp;(ROW(A117)*4-6)),"&gt;=500")*15</f>
        <v>60</v>
      </c>
    </row>
    <row r="118" spans="1:20" ht="15.6" thickTop="1" thickBot="1" x14ac:dyDescent="0.35">
      <c r="A118" s="8">
        <f t="shared" si="25"/>
        <v>41004.833333333052</v>
      </c>
      <c r="B118" s="27">
        <f t="shared" ca="1" si="18"/>
        <v>0.24399235996693308</v>
      </c>
      <c r="C118" s="27">
        <f t="shared" ca="1" si="19"/>
        <v>0.2711026221854812</v>
      </c>
      <c r="D118" s="27">
        <f t="shared" ca="1" si="20"/>
        <v>2.7110262218548113E-2</v>
      </c>
      <c r="E118" s="16"/>
      <c r="F118" s="46">
        <v>7.18E-4</v>
      </c>
      <c r="G118" s="46">
        <v>21</v>
      </c>
      <c r="H118" s="16"/>
      <c r="I118" s="30">
        <f t="shared" ca="1" si="21"/>
        <v>100.77731092436976</v>
      </c>
      <c r="J118" s="42">
        <f t="shared" ca="1" si="13"/>
        <v>102.5</v>
      </c>
      <c r="K118" s="33">
        <f t="shared" ca="1" si="14"/>
        <v>0.98319327731092443</v>
      </c>
      <c r="L118" s="16"/>
      <c r="M118" s="36">
        <f t="shared" ca="1" si="22"/>
        <v>17.841329479768788</v>
      </c>
      <c r="N118" s="39">
        <f t="shared" ca="1" si="15"/>
        <v>17.100000000000001</v>
      </c>
      <c r="O118" s="120">
        <f t="shared" ca="1" si="23"/>
        <v>1.0433526011560694</v>
      </c>
      <c r="P118" s="39">
        <f t="shared" ca="1" si="16"/>
        <v>18.05</v>
      </c>
      <c r="Q118" s="39">
        <f t="shared" ca="1" si="17"/>
        <v>17.3</v>
      </c>
      <c r="R118" s="16"/>
      <c r="S118" s="33">
        <f t="shared" ca="1" si="24"/>
        <v>0.9</v>
      </c>
      <c r="T118" s="30">
        <f ca="1">COUNTIF(INDIRECT("Mess04!B"&amp;(ROW(A118)*4-9)):INDIRECT("Mess04!B"&amp;(ROW(A118)*4-6)),"&gt;=500")*15</f>
        <v>60</v>
      </c>
    </row>
    <row r="119" spans="1:20" ht="15.6" thickTop="1" thickBot="1" x14ac:dyDescent="0.35">
      <c r="A119" s="8">
        <f t="shared" si="25"/>
        <v>41004.874999999716</v>
      </c>
      <c r="B119" s="27">
        <f t="shared" ca="1" si="18"/>
        <v>0.23809407833757229</v>
      </c>
      <c r="C119" s="27">
        <f t="shared" ca="1" si="19"/>
        <v>0.26454897593063587</v>
      </c>
      <c r="D119" s="27">
        <f t="shared" ca="1" si="20"/>
        <v>2.6454897593063582E-2</v>
      </c>
      <c r="E119" s="16"/>
      <c r="F119" s="46">
        <v>7.18E-4</v>
      </c>
      <c r="G119" s="46">
        <v>21</v>
      </c>
      <c r="H119" s="16"/>
      <c r="I119" s="30">
        <f t="shared" ca="1" si="21"/>
        <v>100.28571428571429</v>
      </c>
      <c r="J119" s="42">
        <f t="shared" ca="1" si="13"/>
        <v>102</v>
      </c>
      <c r="K119" s="33">
        <f t="shared" ca="1" si="14"/>
        <v>0.98319327731092443</v>
      </c>
      <c r="L119" s="16"/>
      <c r="M119" s="36">
        <f t="shared" ca="1" si="22"/>
        <v>17.495375722543354</v>
      </c>
      <c r="N119" s="39">
        <f t="shared" ca="1" si="15"/>
        <v>17.100000000000001</v>
      </c>
      <c r="O119" s="120">
        <f t="shared" ca="1" si="23"/>
        <v>1.023121387283237</v>
      </c>
      <c r="P119" s="39">
        <f t="shared" ca="1" si="16"/>
        <v>17.7</v>
      </c>
      <c r="Q119" s="39">
        <f t="shared" ca="1" si="17"/>
        <v>17.3</v>
      </c>
      <c r="R119" s="16"/>
      <c r="S119" s="33">
        <f t="shared" ca="1" si="24"/>
        <v>0.9</v>
      </c>
      <c r="T119" s="30">
        <f ca="1">COUNTIF(INDIRECT("Mess04!B"&amp;(ROW(A119)*4-9)):INDIRECT("Mess04!B"&amp;(ROW(A119)*4-6)),"&gt;=500")*15</f>
        <v>60</v>
      </c>
    </row>
    <row r="120" spans="1:20" ht="15.6" thickTop="1" thickBot="1" x14ac:dyDescent="0.35">
      <c r="A120" s="8">
        <f t="shared" si="25"/>
        <v>41004.91666666638</v>
      </c>
      <c r="B120" s="27">
        <f t="shared" ca="1" si="18"/>
        <v>0.23742149619537573</v>
      </c>
      <c r="C120" s="27">
        <f t="shared" ca="1" si="19"/>
        <v>0.26380166243930636</v>
      </c>
      <c r="D120" s="27">
        <f t="shared" ca="1" si="20"/>
        <v>2.6380166243930629E-2</v>
      </c>
      <c r="E120" s="16"/>
      <c r="F120" s="46">
        <v>7.18E-4</v>
      </c>
      <c r="G120" s="46">
        <v>21</v>
      </c>
      <c r="H120" s="16"/>
      <c r="I120" s="30">
        <f t="shared" ca="1" si="21"/>
        <v>100.28571428571429</v>
      </c>
      <c r="J120" s="42">
        <f t="shared" ca="1" si="13"/>
        <v>102</v>
      </c>
      <c r="K120" s="33">
        <f t="shared" ca="1" si="14"/>
        <v>0.98319327731092443</v>
      </c>
      <c r="L120" s="16"/>
      <c r="M120" s="36">
        <f t="shared" ca="1" si="22"/>
        <v>17.445953757225432</v>
      </c>
      <c r="N120" s="39">
        <f t="shared" ca="1" si="15"/>
        <v>17.100000000000001</v>
      </c>
      <c r="O120" s="120">
        <f t="shared" ca="1" si="23"/>
        <v>1.0202312138728322</v>
      </c>
      <c r="P120" s="39">
        <f t="shared" ca="1" si="16"/>
        <v>17.649999999999999</v>
      </c>
      <c r="Q120" s="39">
        <f t="shared" ca="1" si="17"/>
        <v>17.3</v>
      </c>
      <c r="R120" s="16"/>
      <c r="S120" s="33">
        <f t="shared" ca="1" si="24"/>
        <v>0.9</v>
      </c>
      <c r="T120" s="30">
        <f ca="1">COUNTIF(INDIRECT("Mess04!B"&amp;(ROW(A120)*4-9)):INDIRECT("Mess04!B"&amp;(ROW(A120)*4-6)),"&gt;=500")*15</f>
        <v>60</v>
      </c>
    </row>
    <row r="121" spans="1:20" ht="15.6" thickTop="1" thickBot="1" x14ac:dyDescent="0.35">
      <c r="A121" s="8">
        <f t="shared" si="25"/>
        <v>41004.958333333045</v>
      </c>
      <c r="B121" s="27">
        <f t="shared" ca="1" si="18"/>
        <v>0.24008874596516491</v>
      </c>
      <c r="C121" s="27">
        <f t="shared" ca="1" si="19"/>
        <v>0.26676527329462768</v>
      </c>
      <c r="D121" s="27">
        <f t="shared" ca="1" si="20"/>
        <v>2.6676527329462761E-2</v>
      </c>
      <c r="E121" s="16"/>
      <c r="F121" s="46">
        <v>7.18E-4</v>
      </c>
      <c r="G121" s="46">
        <v>21</v>
      </c>
      <c r="H121" s="16"/>
      <c r="I121" s="30">
        <f t="shared" ca="1" si="21"/>
        <v>101.26890756302521</v>
      </c>
      <c r="J121" s="42">
        <f t="shared" ca="1" si="13"/>
        <v>103</v>
      </c>
      <c r="K121" s="33">
        <f t="shared" ca="1" si="14"/>
        <v>0.98319327731092443</v>
      </c>
      <c r="L121" s="16"/>
      <c r="M121" s="36">
        <f t="shared" ca="1" si="22"/>
        <v>17.470664739884395</v>
      </c>
      <c r="N121" s="39">
        <f t="shared" ca="1" si="15"/>
        <v>17.100000000000001</v>
      </c>
      <c r="O121" s="120">
        <f t="shared" ca="1" si="23"/>
        <v>1.0216763005780347</v>
      </c>
      <c r="P121" s="39">
        <f t="shared" ca="1" si="16"/>
        <v>17.675000000000001</v>
      </c>
      <c r="Q121" s="39">
        <f t="shared" ca="1" si="17"/>
        <v>17.3</v>
      </c>
      <c r="R121" s="16"/>
      <c r="S121" s="33">
        <f t="shared" ca="1" si="24"/>
        <v>0.9</v>
      </c>
      <c r="T121" s="30">
        <f ca="1">COUNTIF(INDIRECT("Mess04!B"&amp;(ROW(A121)*4-9)):INDIRECT("Mess04!B"&amp;(ROW(A121)*4-6)),"&gt;=500")*15</f>
        <v>60</v>
      </c>
    </row>
    <row r="122" spans="1:20" ht="15.6" thickTop="1" thickBot="1" x14ac:dyDescent="0.35">
      <c r="A122" s="8">
        <f t="shared" si="25"/>
        <v>41004.999999999709</v>
      </c>
      <c r="B122" s="27">
        <f t="shared" ca="1" si="18"/>
        <v>0.24057175225845803</v>
      </c>
      <c r="C122" s="27">
        <f t="shared" ca="1" si="19"/>
        <v>0.26730194695384224</v>
      </c>
      <c r="D122" s="27">
        <f t="shared" ca="1" si="20"/>
        <v>2.6730194695384218E-2</v>
      </c>
      <c r="E122" s="16"/>
      <c r="F122" s="46">
        <v>7.18E-4</v>
      </c>
      <c r="G122" s="46">
        <v>21</v>
      </c>
      <c r="H122" s="16"/>
      <c r="I122" s="30">
        <f t="shared" ca="1" si="21"/>
        <v>101.76050420168067</v>
      </c>
      <c r="J122" s="42">
        <f t="shared" ca="1" si="13"/>
        <v>103.5</v>
      </c>
      <c r="K122" s="33">
        <f t="shared" ca="1" si="14"/>
        <v>0.98319327731092443</v>
      </c>
      <c r="L122" s="16"/>
      <c r="M122" s="36">
        <f t="shared" ca="1" si="22"/>
        <v>17.421242774566473</v>
      </c>
      <c r="N122" s="39">
        <f t="shared" ca="1" si="15"/>
        <v>17.100000000000001</v>
      </c>
      <c r="O122" s="120">
        <f t="shared" ca="1" si="23"/>
        <v>1.01878612716763</v>
      </c>
      <c r="P122" s="39">
        <f t="shared" ca="1" si="16"/>
        <v>17.625</v>
      </c>
      <c r="Q122" s="39">
        <f t="shared" ca="1" si="17"/>
        <v>17.3</v>
      </c>
      <c r="R122" s="16"/>
      <c r="S122" s="33">
        <f t="shared" ca="1" si="24"/>
        <v>0.9</v>
      </c>
      <c r="T122" s="30">
        <f ca="1">COUNTIF(INDIRECT("Mess04!B"&amp;(ROW(A122)*4-9)):INDIRECT("Mess04!B"&amp;(ROW(A122)*4-6)),"&gt;=500")*15</f>
        <v>60</v>
      </c>
    </row>
    <row r="123" spans="1:20" ht="15.6" thickTop="1" thickBot="1" x14ac:dyDescent="0.35">
      <c r="A123" s="8">
        <f t="shared" si="25"/>
        <v>41005.041666666373</v>
      </c>
      <c r="B123" s="27">
        <f t="shared" ca="1" si="18"/>
        <v>0.25325389764852069</v>
      </c>
      <c r="C123" s="27">
        <f t="shared" ca="1" si="19"/>
        <v>0.28139321960946745</v>
      </c>
      <c r="D123" s="27">
        <f t="shared" ca="1" si="20"/>
        <v>2.8139321960946737E-2</v>
      </c>
      <c r="E123" s="16"/>
      <c r="F123" s="46">
        <v>7.18E-4</v>
      </c>
      <c r="G123" s="46">
        <v>21</v>
      </c>
      <c r="H123" s="16"/>
      <c r="I123" s="30">
        <f t="shared" ca="1" si="21"/>
        <v>103</v>
      </c>
      <c r="J123" s="42">
        <f t="shared" ca="1" si="13"/>
        <v>103</v>
      </c>
      <c r="K123" s="33">
        <f t="shared" ca="1" si="14"/>
        <v>1</v>
      </c>
      <c r="L123" s="16"/>
      <c r="M123" s="36">
        <f t="shared" ca="1" si="22"/>
        <v>18.118934911242604</v>
      </c>
      <c r="N123" s="39">
        <f t="shared" ca="1" si="15"/>
        <v>17.3</v>
      </c>
      <c r="O123" s="120">
        <f t="shared" ca="1" si="23"/>
        <v>1.0473372781065089</v>
      </c>
      <c r="P123" s="39">
        <f t="shared" ca="1" si="16"/>
        <v>17.7</v>
      </c>
      <c r="Q123" s="39">
        <f t="shared" ca="1" si="17"/>
        <v>16.899999999999999</v>
      </c>
      <c r="R123" s="16"/>
      <c r="S123" s="33">
        <f t="shared" ca="1" si="24"/>
        <v>0.9</v>
      </c>
      <c r="T123" s="30">
        <f ca="1">COUNTIF(INDIRECT("Mess04!B"&amp;(ROW(A123)*4-9)):INDIRECT("Mess04!B"&amp;(ROW(A123)*4-6)),"&gt;=500")*15</f>
        <v>60</v>
      </c>
    </row>
    <row r="124" spans="1:20" ht="15.6" thickTop="1" thickBot="1" x14ac:dyDescent="0.35">
      <c r="A124" s="8">
        <f t="shared" si="25"/>
        <v>41005.083333333037</v>
      </c>
      <c r="B124" s="27">
        <f t="shared" ca="1" si="18"/>
        <v>0.25166854297411245</v>
      </c>
      <c r="C124" s="27">
        <f t="shared" ca="1" si="19"/>
        <v>0.27963171441568047</v>
      </c>
      <c r="D124" s="27">
        <f t="shared" ca="1" si="20"/>
        <v>2.7963171441568041E-2</v>
      </c>
      <c r="E124" s="16"/>
      <c r="F124" s="46">
        <v>7.18E-4</v>
      </c>
      <c r="G124" s="46">
        <v>21</v>
      </c>
      <c r="H124" s="16"/>
      <c r="I124" s="30">
        <f t="shared" ca="1" si="21"/>
        <v>102.5</v>
      </c>
      <c r="J124" s="42">
        <f t="shared" ca="1" si="13"/>
        <v>102.5</v>
      </c>
      <c r="K124" s="33">
        <f t="shared" ca="1" si="14"/>
        <v>1</v>
      </c>
      <c r="L124" s="16"/>
      <c r="M124" s="36">
        <f t="shared" ca="1" si="22"/>
        <v>18.093343195266272</v>
      </c>
      <c r="N124" s="39">
        <f t="shared" ca="1" si="15"/>
        <v>17.3</v>
      </c>
      <c r="O124" s="120">
        <f t="shared" ca="1" si="23"/>
        <v>1.0458579881656804</v>
      </c>
      <c r="P124" s="39">
        <f t="shared" ca="1" si="16"/>
        <v>17.674999999999997</v>
      </c>
      <c r="Q124" s="39">
        <f t="shared" ca="1" si="17"/>
        <v>16.899999999999999</v>
      </c>
      <c r="R124" s="16"/>
      <c r="S124" s="33">
        <f t="shared" ca="1" si="24"/>
        <v>0.9</v>
      </c>
      <c r="T124" s="30">
        <f ca="1">COUNTIF(INDIRECT("Mess04!B"&amp;(ROW(A124)*4-9)):INDIRECT("Mess04!B"&amp;(ROW(A124)*4-6)),"&gt;=500")*15</f>
        <v>60</v>
      </c>
    </row>
    <row r="125" spans="1:20" ht="15.6" thickTop="1" thickBot="1" x14ac:dyDescent="0.35">
      <c r="A125" s="8">
        <f t="shared" si="25"/>
        <v>41005.124999999702</v>
      </c>
      <c r="B125" s="27">
        <f t="shared" ca="1" si="18"/>
        <v>0.25146538142218938</v>
      </c>
      <c r="C125" s="27">
        <f t="shared" ca="1" si="19"/>
        <v>0.27940597935798822</v>
      </c>
      <c r="D125" s="27">
        <f t="shared" ca="1" si="20"/>
        <v>2.7940597935798814E-2</v>
      </c>
      <c r="E125" s="16"/>
      <c r="F125" s="46">
        <v>7.18E-4</v>
      </c>
      <c r="G125" s="46">
        <v>21</v>
      </c>
      <c r="H125" s="16"/>
      <c r="I125" s="30">
        <f t="shared" ca="1" si="21"/>
        <v>103</v>
      </c>
      <c r="J125" s="42">
        <f t="shared" ca="1" si="13"/>
        <v>103</v>
      </c>
      <c r="K125" s="33">
        <f t="shared" ca="1" si="14"/>
        <v>1</v>
      </c>
      <c r="L125" s="16"/>
      <c r="M125" s="36">
        <f t="shared" ca="1" si="22"/>
        <v>17.990976331360951</v>
      </c>
      <c r="N125" s="39">
        <f t="shared" ca="1" si="15"/>
        <v>17.3</v>
      </c>
      <c r="O125" s="120">
        <f t="shared" ca="1" si="23"/>
        <v>1.039940828402367</v>
      </c>
      <c r="P125" s="39">
        <f t="shared" ca="1" si="16"/>
        <v>17.574999999999999</v>
      </c>
      <c r="Q125" s="39">
        <f t="shared" ca="1" si="17"/>
        <v>16.899999999999999</v>
      </c>
      <c r="R125" s="16"/>
      <c r="S125" s="33">
        <f t="shared" ca="1" si="24"/>
        <v>0.9</v>
      </c>
      <c r="T125" s="30">
        <f ca="1">COUNTIF(INDIRECT("Mess04!B"&amp;(ROW(A125)*4-9)):INDIRECT("Mess04!B"&amp;(ROW(A125)*4-6)),"&gt;=500")*15</f>
        <v>60</v>
      </c>
    </row>
    <row r="126" spans="1:20" ht="15.6" thickTop="1" thickBot="1" x14ac:dyDescent="0.35">
      <c r="A126" s="8">
        <f t="shared" si="25"/>
        <v>41005.166666666366</v>
      </c>
      <c r="B126" s="27">
        <f t="shared" ca="1" si="18"/>
        <v>0.25028287700458579</v>
      </c>
      <c r="C126" s="27">
        <f t="shared" ca="1" si="19"/>
        <v>0.27809208556065085</v>
      </c>
      <c r="D126" s="27">
        <f t="shared" ca="1" si="20"/>
        <v>2.7809208556065078E-2</v>
      </c>
      <c r="E126" s="16"/>
      <c r="F126" s="46">
        <v>7.18E-4</v>
      </c>
      <c r="G126" s="46">
        <v>21</v>
      </c>
      <c r="H126" s="16"/>
      <c r="I126" s="30">
        <f t="shared" ca="1" si="21"/>
        <v>103.25</v>
      </c>
      <c r="J126" s="42">
        <f t="shared" ca="1" si="13"/>
        <v>103.25</v>
      </c>
      <c r="K126" s="33">
        <f t="shared" ca="1" si="14"/>
        <v>1</v>
      </c>
      <c r="L126" s="16"/>
      <c r="M126" s="36">
        <f t="shared" ca="1" si="22"/>
        <v>17.86301775147929</v>
      </c>
      <c r="N126" s="39">
        <f t="shared" ca="1" si="15"/>
        <v>17.3</v>
      </c>
      <c r="O126" s="120">
        <f t="shared" ca="1" si="23"/>
        <v>1.0325443786982249</v>
      </c>
      <c r="P126" s="39">
        <f t="shared" ca="1" si="16"/>
        <v>17.45</v>
      </c>
      <c r="Q126" s="39">
        <f t="shared" ca="1" si="17"/>
        <v>16.899999999999999</v>
      </c>
      <c r="R126" s="16"/>
      <c r="S126" s="33">
        <f t="shared" ca="1" si="24"/>
        <v>0.9</v>
      </c>
      <c r="T126" s="30">
        <f ca="1">COUNTIF(INDIRECT("Mess04!B"&amp;(ROW(A126)*4-9)):INDIRECT("Mess04!B"&amp;(ROW(A126)*4-6)),"&gt;=500")*15</f>
        <v>60</v>
      </c>
    </row>
    <row r="127" spans="1:20" ht="15.6" thickTop="1" thickBot="1" x14ac:dyDescent="0.35">
      <c r="A127" s="8">
        <f t="shared" si="25"/>
        <v>41005.20833333303</v>
      </c>
      <c r="B127" s="27">
        <f t="shared" ca="1" si="18"/>
        <v>0.24750373115968943</v>
      </c>
      <c r="C127" s="27">
        <f t="shared" ca="1" si="19"/>
        <v>0.27500414573298826</v>
      </c>
      <c r="D127" s="27">
        <f t="shared" ca="1" si="20"/>
        <v>2.7500414573298819E-2</v>
      </c>
      <c r="E127" s="16"/>
      <c r="F127" s="46">
        <v>7.18E-4</v>
      </c>
      <c r="G127" s="46">
        <v>21</v>
      </c>
      <c r="H127" s="16"/>
      <c r="I127" s="30">
        <f t="shared" ca="1" si="21"/>
        <v>102.25</v>
      </c>
      <c r="J127" s="42">
        <f t="shared" ca="1" si="13"/>
        <v>102.25</v>
      </c>
      <c r="K127" s="33">
        <f t="shared" ca="1" si="14"/>
        <v>1</v>
      </c>
      <c r="L127" s="16"/>
      <c r="M127" s="36">
        <f t="shared" ca="1" si="22"/>
        <v>17.837426035502965</v>
      </c>
      <c r="N127" s="39">
        <f t="shared" ca="1" si="15"/>
        <v>17.3</v>
      </c>
      <c r="O127" s="120">
        <f t="shared" ca="1" si="23"/>
        <v>1.0310650887573967</v>
      </c>
      <c r="P127" s="39">
        <f t="shared" ca="1" si="16"/>
        <v>17.425000000000001</v>
      </c>
      <c r="Q127" s="39">
        <f t="shared" ca="1" si="17"/>
        <v>16.899999999999999</v>
      </c>
      <c r="R127" s="16"/>
      <c r="S127" s="33">
        <f t="shared" ca="1" si="24"/>
        <v>0.9</v>
      </c>
      <c r="T127" s="30">
        <f ca="1">COUNTIF(INDIRECT("Mess04!B"&amp;(ROW(A127)*4-9)):INDIRECT("Mess04!B"&amp;(ROW(A127)*4-6)),"&gt;=500")*15</f>
        <v>60</v>
      </c>
    </row>
    <row r="128" spans="1:20" ht="15.6" thickTop="1" thickBot="1" x14ac:dyDescent="0.35">
      <c r="A128" s="8">
        <f t="shared" si="25"/>
        <v>41005.249999999694</v>
      </c>
      <c r="B128" s="27">
        <f t="shared" ca="1" si="18"/>
        <v>0.25028287700458579</v>
      </c>
      <c r="C128" s="27">
        <f t="shared" ca="1" si="19"/>
        <v>0.27809208556065085</v>
      </c>
      <c r="D128" s="27">
        <f t="shared" ca="1" si="20"/>
        <v>2.7809208556065078E-2</v>
      </c>
      <c r="E128" s="16"/>
      <c r="F128" s="46">
        <v>7.18E-4</v>
      </c>
      <c r="G128" s="46">
        <v>21</v>
      </c>
      <c r="H128" s="16"/>
      <c r="I128" s="30">
        <f t="shared" ca="1" si="21"/>
        <v>103.25</v>
      </c>
      <c r="J128" s="42">
        <f t="shared" ca="1" si="13"/>
        <v>103.25</v>
      </c>
      <c r="K128" s="33">
        <f t="shared" ca="1" si="14"/>
        <v>1</v>
      </c>
      <c r="L128" s="16"/>
      <c r="M128" s="36">
        <f t="shared" ca="1" si="22"/>
        <v>17.86301775147929</v>
      </c>
      <c r="N128" s="39">
        <f t="shared" ca="1" si="15"/>
        <v>17.3</v>
      </c>
      <c r="O128" s="120">
        <f t="shared" ca="1" si="23"/>
        <v>1.0325443786982249</v>
      </c>
      <c r="P128" s="39">
        <f t="shared" ca="1" si="16"/>
        <v>17.45</v>
      </c>
      <c r="Q128" s="39">
        <f t="shared" ca="1" si="17"/>
        <v>16.899999999999999</v>
      </c>
      <c r="R128" s="16"/>
      <c r="S128" s="33">
        <f t="shared" ca="1" si="24"/>
        <v>0.9</v>
      </c>
      <c r="T128" s="30">
        <f ca="1">COUNTIF(INDIRECT("Mess04!B"&amp;(ROW(A128)*4-9)):INDIRECT("Mess04!B"&amp;(ROW(A128)*4-6)),"&gt;=500")*15</f>
        <v>60</v>
      </c>
    </row>
    <row r="129" spans="1:20" ht="15.6" thickTop="1" thickBot="1" x14ac:dyDescent="0.35">
      <c r="A129" s="8">
        <f t="shared" si="25"/>
        <v>41005.291666666359</v>
      </c>
      <c r="B129" s="27">
        <f t="shared" ca="1" si="18"/>
        <v>0.2512483284821006</v>
      </c>
      <c r="C129" s="27">
        <f t="shared" ca="1" si="19"/>
        <v>0.27916480942455624</v>
      </c>
      <c r="D129" s="27">
        <f t="shared" ca="1" si="20"/>
        <v>2.7916480942455617E-2</v>
      </c>
      <c r="E129" s="16"/>
      <c r="F129" s="46">
        <v>7.18E-4</v>
      </c>
      <c r="G129" s="46">
        <v>21</v>
      </c>
      <c r="H129" s="16"/>
      <c r="I129" s="30">
        <f t="shared" ca="1" si="21"/>
        <v>103.5</v>
      </c>
      <c r="J129" s="42">
        <f t="shared" ca="1" si="13"/>
        <v>103.5</v>
      </c>
      <c r="K129" s="33">
        <f t="shared" ca="1" si="14"/>
        <v>1</v>
      </c>
      <c r="L129" s="16"/>
      <c r="M129" s="36">
        <f t="shared" ca="1" si="22"/>
        <v>17.888609467455623</v>
      </c>
      <c r="N129" s="39">
        <f t="shared" ca="1" si="15"/>
        <v>17.3</v>
      </c>
      <c r="O129" s="120">
        <f t="shared" ca="1" si="23"/>
        <v>1.0340236686390534</v>
      </c>
      <c r="P129" s="39">
        <f t="shared" ca="1" si="16"/>
        <v>17.475000000000001</v>
      </c>
      <c r="Q129" s="39">
        <f t="shared" ca="1" si="17"/>
        <v>16.899999999999999</v>
      </c>
      <c r="R129" s="16"/>
      <c r="S129" s="33">
        <f t="shared" ca="1" si="24"/>
        <v>0.9</v>
      </c>
      <c r="T129" s="30">
        <f ca="1">COUNTIF(INDIRECT("Mess04!B"&amp;(ROW(A129)*4-9)):INDIRECT("Mess04!B"&amp;(ROW(A129)*4-6)),"&gt;=500")*15</f>
        <v>60</v>
      </c>
    </row>
    <row r="130" spans="1:20" ht="15.6" thickTop="1" thickBot="1" x14ac:dyDescent="0.35">
      <c r="A130" s="8">
        <f t="shared" si="25"/>
        <v>41005.333333333023</v>
      </c>
      <c r="B130" s="27">
        <f t="shared" ca="1" si="18"/>
        <v>0.24741430534837275</v>
      </c>
      <c r="C130" s="27">
        <f t="shared" ca="1" si="19"/>
        <v>0.27490478372041416</v>
      </c>
      <c r="D130" s="27">
        <f t="shared" ca="1" si="20"/>
        <v>2.749047837204141E-2</v>
      </c>
      <c r="E130" s="16"/>
      <c r="F130" s="46">
        <v>7.18E-4</v>
      </c>
      <c r="G130" s="46">
        <v>21</v>
      </c>
      <c r="H130" s="16"/>
      <c r="I130" s="30">
        <f t="shared" ca="1" si="21"/>
        <v>103.25</v>
      </c>
      <c r="J130" s="42">
        <f t="shared" ca="1" si="13"/>
        <v>103.25</v>
      </c>
      <c r="K130" s="33">
        <f t="shared" ca="1" si="14"/>
        <v>1</v>
      </c>
      <c r="L130" s="16"/>
      <c r="M130" s="36">
        <f t="shared" ca="1" si="22"/>
        <v>17.658284023668639</v>
      </c>
      <c r="N130" s="39">
        <f t="shared" ca="1" si="15"/>
        <v>17.3</v>
      </c>
      <c r="O130" s="120">
        <f t="shared" ca="1" si="23"/>
        <v>1.0207100591715976</v>
      </c>
      <c r="P130" s="39">
        <f t="shared" ca="1" si="16"/>
        <v>17.25</v>
      </c>
      <c r="Q130" s="39">
        <f t="shared" ca="1" si="17"/>
        <v>16.899999999999999</v>
      </c>
      <c r="R130" s="16"/>
      <c r="S130" s="33">
        <f t="shared" ca="1" si="24"/>
        <v>0.9</v>
      </c>
      <c r="T130" s="30">
        <f ca="1">COUNTIF(INDIRECT("Mess04!B"&amp;(ROW(A130)*4-9)):INDIRECT("Mess04!B"&amp;(ROW(A130)*4-6)),"&gt;=500")*15</f>
        <v>60</v>
      </c>
    </row>
    <row r="131" spans="1:20" ht="15.6" thickTop="1" thickBot="1" x14ac:dyDescent="0.35">
      <c r="A131" s="8">
        <f t="shared" si="25"/>
        <v>41005.374999999687</v>
      </c>
      <c r="B131" s="27">
        <f t="shared" ca="1" si="18"/>
        <v>0.22830654019377014</v>
      </c>
      <c r="C131" s="27">
        <f t="shared" ca="1" si="19"/>
        <v>0.25367393354863349</v>
      </c>
      <c r="D131" s="27">
        <f t="shared" ca="1" si="20"/>
        <v>2.5367393354863342E-2</v>
      </c>
      <c r="E131" s="16"/>
      <c r="F131" s="46">
        <v>7.18E-4</v>
      </c>
      <c r="G131" s="46">
        <v>21</v>
      </c>
      <c r="H131" s="16"/>
      <c r="I131" s="30">
        <f t="shared" ca="1" si="21"/>
        <v>99.650406504065018</v>
      </c>
      <c r="J131" s="42">
        <f t="shared" ref="J131:J194" ca="1" si="26">AVERAGE(INDIRECT("Mess04!C"&amp;(ROW(F131)*4-9)),INDIRECT("Mess04!C"&amp;(ROW(F131)*4-8)),INDIRECT("Mess04!C"&amp;(ROW(F131)*4-7)),INDIRECT("Mess04!C"&amp;(ROW(F131)*4-6)))</f>
        <v>103</v>
      </c>
      <c r="K131" s="33">
        <f t="shared" ref="K131:K194" ca="1" si="27">INDIRECT("Methan04!E"&amp;(ROUND((ROW(A131)+1)/8+2,0)))</f>
        <v>0.96747967479674779</v>
      </c>
      <c r="L131" s="16"/>
      <c r="M131" s="36">
        <f t="shared" ca="1" si="22"/>
        <v>16.883132530120481</v>
      </c>
      <c r="N131" s="39">
        <f t="shared" ref="N131:N194" ca="1" si="28">INDIRECT("Methan04!B"&amp;(ROUND((ROW(A131)+1)/8+2,0)))</f>
        <v>16.2</v>
      </c>
      <c r="O131" s="120">
        <f t="shared" ca="1" si="23"/>
        <v>1.042168674698795</v>
      </c>
      <c r="P131" s="39">
        <f t="shared" ref="P131:P194" ca="1" si="29">AVERAGE(INDIRECT("Mess04!D"&amp;(ROW(F131)*4-9)),INDIRECT("Mess04!D"&amp;(ROW(F131)*4-8)),INDIRECT("Mess04!D"&amp;(ROW(F131)*4-7)),INDIRECT("Mess04!D"&amp;(ROW(F131)*4-6)))</f>
        <v>17.3</v>
      </c>
      <c r="Q131" s="39">
        <f t="shared" ref="Q131:Q194" ca="1" si="30">INDIRECT("Methan04!D"&amp;(ROUND((ROW(A131)+1)/8+2,0)))</f>
        <v>16.600000000000001</v>
      </c>
      <c r="R131" s="16"/>
      <c r="S131" s="33">
        <f t="shared" ca="1" si="24"/>
        <v>0.9</v>
      </c>
      <c r="T131" s="30">
        <f ca="1">COUNTIF(INDIRECT("Mess04!B"&amp;(ROW(A131)*4-9)):INDIRECT("Mess04!B"&amp;(ROW(A131)*4-6)),"&gt;=500")*15</f>
        <v>60</v>
      </c>
    </row>
    <row r="132" spans="1:20" ht="15.6" thickTop="1" thickBot="1" x14ac:dyDescent="0.35">
      <c r="A132" s="8">
        <f t="shared" si="25"/>
        <v>41005.416666666351</v>
      </c>
      <c r="B132" s="27">
        <f t="shared" ref="B132:B195" ca="1" si="31">C132-D132</f>
        <v>0.22852995875231039</v>
      </c>
      <c r="C132" s="27">
        <f t="shared" ref="C132:C195" ca="1" si="32">I132*M132/100*F132*G132</f>
        <v>0.25392217639145598</v>
      </c>
      <c r="D132" s="27">
        <f t="shared" ref="D132:D195" ca="1" si="33">C132*(1-S132)</f>
        <v>2.5392217639145592E-2</v>
      </c>
      <c r="E132" s="16"/>
      <c r="F132" s="46">
        <v>7.18E-4</v>
      </c>
      <c r="G132" s="46">
        <v>21</v>
      </c>
      <c r="H132" s="16"/>
      <c r="I132" s="30">
        <f t="shared" ref="I132:I195" ca="1" si="34">J132*K132</f>
        <v>99.892276422764212</v>
      </c>
      <c r="J132" s="42">
        <f t="shared" ca="1" si="26"/>
        <v>103.25</v>
      </c>
      <c r="K132" s="33">
        <f t="shared" ca="1" si="27"/>
        <v>0.96747967479674779</v>
      </c>
      <c r="L132" s="16"/>
      <c r="M132" s="36">
        <f t="shared" ref="M132:M195" ca="1" si="35">IF(N132=0,P132,N132*O132)</f>
        <v>16.858734939759032</v>
      </c>
      <c r="N132" s="39">
        <f t="shared" ca="1" si="28"/>
        <v>16.2</v>
      </c>
      <c r="O132" s="120">
        <f t="shared" ref="O132:O195" ca="1" si="36">IF(Q132=0,1,P132/Q132)</f>
        <v>1.0406626506024095</v>
      </c>
      <c r="P132" s="39">
        <f t="shared" ca="1" si="29"/>
        <v>17.274999999999999</v>
      </c>
      <c r="Q132" s="39">
        <f t="shared" ca="1" si="30"/>
        <v>16.600000000000001</v>
      </c>
      <c r="R132" s="16"/>
      <c r="S132" s="33">
        <f t="shared" ref="S132:S195" ca="1" si="37">IF(T132&gt;=30,0.9,0)</f>
        <v>0.9</v>
      </c>
      <c r="T132" s="30">
        <f ca="1">COUNTIF(INDIRECT("Mess04!B"&amp;(ROW(A132)*4-9)):INDIRECT("Mess04!B"&amp;(ROW(A132)*4-6)),"&gt;=500")*15</f>
        <v>60</v>
      </c>
    </row>
    <row r="133" spans="1:20" ht="15.6" thickTop="1" thickBot="1" x14ac:dyDescent="0.35">
      <c r="A133" s="8">
        <f t="shared" ref="A133:A196" si="38">A132+1/24</f>
        <v>41005.458333333016</v>
      </c>
      <c r="B133" s="27">
        <f t="shared" ca="1" si="31"/>
        <v>0.2254365326173963</v>
      </c>
      <c r="C133" s="27">
        <f t="shared" ca="1" si="32"/>
        <v>0.25048503624155144</v>
      </c>
      <c r="D133" s="27">
        <f t="shared" ca="1" si="33"/>
        <v>2.5048503624155137E-2</v>
      </c>
      <c r="E133" s="16"/>
      <c r="F133" s="46">
        <v>7.18E-4</v>
      </c>
      <c r="G133" s="46">
        <v>21</v>
      </c>
      <c r="H133" s="16"/>
      <c r="I133" s="30">
        <f t="shared" ca="1" si="34"/>
        <v>98.682926829268268</v>
      </c>
      <c r="J133" s="42">
        <f t="shared" ca="1" si="26"/>
        <v>102</v>
      </c>
      <c r="K133" s="33">
        <f t="shared" ca="1" si="27"/>
        <v>0.96747967479674779</v>
      </c>
      <c r="L133" s="16"/>
      <c r="M133" s="36">
        <f t="shared" ca="1" si="35"/>
        <v>16.834337349397586</v>
      </c>
      <c r="N133" s="39">
        <f t="shared" ca="1" si="28"/>
        <v>16.2</v>
      </c>
      <c r="O133" s="120">
        <f t="shared" ca="1" si="36"/>
        <v>1.0391566265060239</v>
      </c>
      <c r="P133" s="39">
        <f t="shared" ca="1" si="29"/>
        <v>17.25</v>
      </c>
      <c r="Q133" s="39">
        <f t="shared" ca="1" si="30"/>
        <v>16.600000000000001</v>
      </c>
      <c r="R133" s="16"/>
      <c r="S133" s="33">
        <f t="shared" ca="1" si="37"/>
        <v>0.9</v>
      </c>
      <c r="T133" s="30">
        <f ca="1">COUNTIF(INDIRECT("Mess04!B"&amp;(ROW(A133)*4-9)):INDIRECT("Mess04!B"&amp;(ROW(A133)*4-6)),"&gt;=500")*15</f>
        <v>60</v>
      </c>
    </row>
    <row r="134" spans="1:20" ht="15.6" thickTop="1" thickBot="1" x14ac:dyDescent="0.35">
      <c r="A134" s="8">
        <f t="shared" si="38"/>
        <v>41005.49999999968</v>
      </c>
      <c r="B134" s="27">
        <f t="shared" ca="1" si="31"/>
        <v>0.22358031677977513</v>
      </c>
      <c r="C134" s="27">
        <f t="shared" ca="1" si="32"/>
        <v>0.24842257419975014</v>
      </c>
      <c r="D134" s="27">
        <f t="shared" ca="1" si="33"/>
        <v>2.4842257419975009E-2</v>
      </c>
      <c r="E134" s="16"/>
      <c r="F134" s="46">
        <v>7.18E-4</v>
      </c>
      <c r="G134" s="46">
        <v>21</v>
      </c>
      <c r="H134" s="16"/>
      <c r="I134" s="30">
        <f t="shared" ca="1" si="34"/>
        <v>98.441056910569088</v>
      </c>
      <c r="J134" s="42">
        <f t="shared" ca="1" si="26"/>
        <v>101.75</v>
      </c>
      <c r="K134" s="33">
        <f t="shared" ca="1" si="27"/>
        <v>0.96747967479674779</v>
      </c>
      <c r="L134" s="16"/>
      <c r="M134" s="36">
        <f t="shared" ca="1" si="35"/>
        <v>16.736746987951804</v>
      </c>
      <c r="N134" s="39">
        <f t="shared" ca="1" si="28"/>
        <v>16.2</v>
      </c>
      <c r="O134" s="120">
        <f t="shared" ca="1" si="36"/>
        <v>1.0331325301204817</v>
      </c>
      <c r="P134" s="39">
        <f t="shared" ca="1" si="29"/>
        <v>17.149999999999999</v>
      </c>
      <c r="Q134" s="39">
        <f t="shared" ca="1" si="30"/>
        <v>16.600000000000001</v>
      </c>
      <c r="R134" s="16"/>
      <c r="S134" s="33">
        <f t="shared" ca="1" si="37"/>
        <v>0.9</v>
      </c>
      <c r="T134" s="30">
        <f ca="1">COUNTIF(INDIRECT("Mess04!B"&amp;(ROW(A134)*4-9)):INDIRECT("Mess04!B"&amp;(ROW(A134)*4-6)),"&gt;=500")*15</f>
        <v>60</v>
      </c>
    </row>
    <row r="135" spans="1:20" ht="15.6" thickTop="1" thickBot="1" x14ac:dyDescent="0.35">
      <c r="A135" s="8">
        <f t="shared" si="38"/>
        <v>41005.541666666344</v>
      </c>
      <c r="B135" s="27">
        <f t="shared" ca="1" si="31"/>
        <v>0.22358672304668667</v>
      </c>
      <c r="C135" s="27">
        <f t="shared" ca="1" si="32"/>
        <v>0.24842969227409628</v>
      </c>
      <c r="D135" s="27">
        <f t="shared" ca="1" si="33"/>
        <v>2.4842969227409622E-2</v>
      </c>
      <c r="E135" s="16"/>
      <c r="F135" s="46">
        <v>7.18E-4</v>
      </c>
      <c r="G135" s="46">
        <v>21</v>
      </c>
      <c r="H135" s="16"/>
      <c r="I135" s="30">
        <f t="shared" ca="1" si="34"/>
        <v>99.166666666666643</v>
      </c>
      <c r="J135" s="42">
        <f t="shared" ca="1" si="26"/>
        <v>102.5</v>
      </c>
      <c r="K135" s="33">
        <f t="shared" ca="1" si="27"/>
        <v>0.96747967479674779</v>
      </c>
      <c r="L135" s="16"/>
      <c r="M135" s="36">
        <f t="shared" ca="1" si="35"/>
        <v>16.614759036144576</v>
      </c>
      <c r="N135" s="39">
        <f t="shared" ca="1" si="28"/>
        <v>16.2</v>
      </c>
      <c r="O135" s="120">
        <f t="shared" ca="1" si="36"/>
        <v>1.0256024096385541</v>
      </c>
      <c r="P135" s="39">
        <f t="shared" ca="1" si="29"/>
        <v>17.024999999999999</v>
      </c>
      <c r="Q135" s="39">
        <f t="shared" ca="1" si="30"/>
        <v>16.600000000000001</v>
      </c>
      <c r="R135" s="16"/>
      <c r="S135" s="33">
        <f t="shared" ca="1" si="37"/>
        <v>0.9</v>
      </c>
      <c r="T135" s="30">
        <f ca="1">COUNTIF(INDIRECT("Mess04!B"&amp;(ROW(A135)*4-9)):INDIRECT("Mess04!B"&amp;(ROW(A135)*4-6)),"&gt;=500")*15</f>
        <v>60</v>
      </c>
    </row>
    <row r="136" spans="1:20" ht="15.6" thickTop="1" thickBot="1" x14ac:dyDescent="0.35">
      <c r="A136" s="8">
        <f t="shared" si="38"/>
        <v>41005.583333333008</v>
      </c>
      <c r="B136" s="27">
        <f t="shared" ca="1" si="31"/>
        <v>0.22173130799242938</v>
      </c>
      <c r="C136" s="27">
        <f t="shared" ca="1" si="32"/>
        <v>0.2463681199915882</v>
      </c>
      <c r="D136" s="27">
        <f t="shared" ca="1" si="33"/>
        <v>2.4636811999158813E-2</v>
      </c>
      <c r="E136" s="16"/>
      <c r="F136" s="46">
        <v>7.18E-4</v>
      </c>
      <c r="G136" s="46">
        <v>21</v>
      </c>
      <c r="H136" s="16"/>
      <c r="I136" s="30">
        <f t="shared" ca="1" si="34"/>
        <v>98.924796747967463</v>
      </c>
      <c r="J136" s="42">
        <f t="shared" ca="1" si="26"/>
        <v>102.25</v>
      </c>
      <c r="K136" s="33">
        <f t="shared" ca="1" si="27"/>
        <v>0.96747967479674779</v>
      </c>
      <c r="L136" s="16"/>
      <c r="M136" s="36">
        <f t="shared" ca="1" si="35"/>
        <v>16.517168674698791</v>
      </c>
      <c r="N136" s="39">
        <f t="shared" ca="1" si="28"/>
        <v>16.2</v>
      </c>
      <c r="O136" s="120">
        <f t="shared" ca="1" si="36"/>
        <v>1.0195783132530118</v>
      </c>
      <c r="P136" s="39">
        <f t="shared" ca="1" si="29"/>
        <v>16.924999999999997</v>
      </c>
      <c r="Q136" s="39">
        <f t="shared" ca="1" si="30"/>
        <v>16.600000000000001</v>
      </c>
      <c r="R136" s="16"/>
      <c r="S136" s="33">
        <f t="shared" ca="1" si="37"/>
        <v>0.9</v>
      </c>
      <c r="T136" s="30">
        <f ca="1">COUNTIF(INDIRECT("Mess04!B"&amp;(ROW(A136)*4-9)):INDIRECT("Mess04!B"&amp;(ROW(A136)*4-6)),"&gt;=500")*15</f>
        <v>60</v>
      </c>
    </row>
    <row r="137" spans="1:20" ht="15.6" thickTop="1" thickBot="1" x14ac:dyDescent="0.35">
      <c r="A137" s="8">
        <f t="shared" si="38"/>
        <v>41005.624999999673</v>
      </c>
      <c r="B137" s="27">
        <f t="shared" ca="1" si="31"/>
        <v>0.21999520965939978</v>
      </c>
      <c r="C137" s="27">
        <f t="shared" ca="1" si="32"/>
        <v>0.24443912184377753</v>
      </c>
      <c r="D137" s="27">
        <f t="shared" ca="1" si="33"/>
        <v>2.4443912184377747E-2</v>
      </c>
      <c r="E137" s="16"/>
      <c r="F137" s="46">
        <v>7.18E-4</v>
      </c>
      <c r="G137" s="46">
        <v>21</v>
      </c>
      <c r="H137" s="16"/>
      <c r="I137" s="30">
        <f t="shared" ca="1" si="34"/>
        <v>98.441056910569088</v>
      </c>
      <c r="J137" s="42">
        <f t="shared" ca="1" si="26"/>
        <v>101.75</v>
      </c>
      <c r="K137" s="33">
        <f t="shared" ca="1" si="27"/>
        <v>0.96747967479674779</v>
      </c>
      <c r="L137" s="16"/>
      <c r="M137" s="36">
        <f t="shared" ca="1" si="35"/>
        <v>16.468373493975903</v>
      </c>
      <c r="N137" s="39">
        <f t="shared" ca="1" si="28"/>
        <v>16.2</v>
      </c>
      <c r="O137" s="120">
        <f t="shared" ca="1" si="36"/>
        <v>1.0165662650602409</v>
      </c>
      <c r="P137" s="39">
        <f t="shared" ca="1" si="29"/>
        <v>16.875</v>
      </c>
      <c r="Q137" s="39">
        <f t="shared" ca="1" si="30"/>
        <v>16.600000000000001</v>
      </c>
      <c r="R137" s="16"/>
      <c r="S137" s="33">
        <f t="shared" ca="1" si="37"/>
        <v>0.9</v>
      </c>
      <c r="T137" s="30">
        <f ca="1">COUNTIF(INDIRECT("Mess04!B"&amp;(ROW(A137)*4-9)):INDIRECT("Mess04!B"&amp;(ROW(A137)*4-6)),"&gt;=500")*15</f>
        <v>60</v>
      </c>
    </row>
    <row r="138" spans="1:20" ht="15.6" thickTop="1" thickBot="1" x14ac:dyDescent="0.35">
      <c r="A138" s="8">
        <f t="shared" si="38"/>
        <v>41005.666666666337</v>
      </c>
      <c r="B138" s="27">
        <f t="shared" ca="1" si="31"/>
        <v>0.21608418370989929</v>
      </c>
      <c r="C138" s="27">
        <f t="shared" ca="1" si="32"/>
        <v>0.24009353745544365</v>
      </c>
      <c r="D138" s="27">
        <f t="shared" ca="1" si="33"/>
        <v>2.400935374554436E-2</v>
      </c>
      <c r="E138" s="16"/>
      <c r="F138" s="46">
        <v>7.18E-4</v>
      </c>
      <c r="G138" s="46">
        <v>21</v>
      </c>
      <c r="H138" s="16"/>
      <c r="I138" s="30">
        <f t="shared" ca="1" si="34"/>
        <v>98.441056910569088</v>
      </c>
      <c r="J138" s="42">
        <f t="shared" ca="1" si="26"/>
        <v>101.75</v>
      </c>
      <c r="K138" s="33">
        <f t="shared" ca="1" si="27"/>
        <v>0.96747967479674779</v>
      </c>
      <c r="L138" s="16"/>
      <c r="M138" s="36">
        <f t="shared" ca="1" si="35"/>
        <v>16.17560240963855</v>
      </c>
      <c r="N138" s="39">
        <f t="shared" ca="1" si="28"/>
        <v>16.2</v>
      </c>
      <c r="O138" s="120">
        <f t="shared" ca="1" si="36"/>
        <v>0.99849397590361433</v>
      </c>
      <c r="P138" s="39">
        <f t="shared" ca="1" si="29"/>
        <v>16.574999999999999</v>
      </c>
      <c r="Q138" s="39">
        <f t="shared" ca="1" si="30"/>
        <v>16.600000000000001</v>
      </c>
      <c r="R138" s="16"/>
      <c r="S138" s="33">
        <f t="shared" ca="1" si="37"/>
        <v>0.9</v>
      </c>
      <c r="T138" s="30">
        <f ca="1">COUNTIF(INDIRECT("Mess04!B"&amp;(ROW(A138)*4-9)):INDIRECT("Mess04!B"&amp;(ROW(A138)*4-6)),"&gt;=500")*15</f>
        <v>60</v>
      </c>
    </row>
    <row r="139" spans="1:20" ht="15.6" thickTop="1" thickBot="1" x14ac:dyDescent="0.35">
      <c r="A139" s="8">
        <f t="shared" si="38"/>
        <v>41005.708333333001</v>
      </c>
      <c r="B139" s="27">
        <f t="shared" ca="1" si="31"/>
        <v>0.22815733092492466</v>
      </c>
      <c r="C139" s="27">
        <f t="shared" ca="1" si="32"/>
        <v>0.25350814547213851</v>
      </c>
      <c r="D139" s="27">
        <f t="shared" ca="1" si="33"/>
        <v>2.5350814547213846E-2</v>
      </c>
      <c r="E139" s="16"/>
      <c r="F139" s="46">
        <v>7.18E-4</v>
      </c>
      <c r="G139" s="46">
        <v>21</v>
      </c>
      <c r="H139" s="16"/>
      <c r="I139" s="30">
        <f t="shared" ca="1" si="34"/>
        <v>101.75</v>
      </c>
      <c r="J139" s="42">
        <f t="shared" ca="1" si="26"/>
        <v>101.75</v>
      </c>
      <c r="K139" s="33">
        <f t="shared" ca="1" si="27"/>
        <v>1</v>
      </c>
      <c r="L139" s="16"/>
      <c r="M139" s="36">
        <f t="shared" ca="1" si="35"/>
        <v>16.523945783132529</v>
      </c>
      <c r="N139" s="39">
        <f t="shared" ca="1" si="28"/>
        <v>16.7</v>
      </c>
      <c r="O139" s="120">
        <f t="shared" ca="1" si="36"/>
        <v>0.98945783132530118</v>
      </c>
      <c r="P139" s="39">
        <f t="shared" ca="1" si="29"/>
        <v>16.425000000000001</v>
      </c>
      <c r="Q139" s="39">
        <f t="shared" ca="1" si="30"/>
        <v>16.600000000000001</v>
      </c>
      <c r="R139" s="16"/>
      <c r="S139" s="33">
        <f t="shared" ca="1" si="37"/>
        <v>0.9</v>
      </c>
      <c r="T139" s="30">
        <f ca="1">COUNTIF(INDIRECT("Mess04!B"&amp;(ROW(A139)*4-9)):INDIRECT("Mess04!B"&amp;(ROW(A139)*4-6)),"&gt;=500")*15</f>
        <v>60</v>
      </c>
    </row>
    <row r="140" spans="1:20" ht="15.6" thickTop="1" thickBot="1" x14ac:dyDescent="0.35">
      <c r="A140" s="8">
        <f t="shared" si="38"/>
        <v>41005.749999999665</v>
      </c>
      <c r="B140" s="27">
        <f t="shared" ca="1" si="31"/>
        <v>0.2257861581731927</v>
      </c>
      <c r="C140" s="27">
        <f t="shared" ca="1" si="32"/>
        <v>0.25087350908132522</v>
      </c>
      <c r="D140" s="27">
        <f t="shared" ca="1" si="33"/>
        <v>2.5087350908132515E-2</v>
      </c>
      <c r="E140" s="16"/>
      <c r="F140" s="46">
        <v>7.18E-4</v>
      </c>
      <c r="G140" s="46">
        <v>21</v>
      </c>
      <c r="H140" s="16"/>
      <c r="I140" s="30">
        <f t="shared" ca="1" si="34"/>
        <v>101</v>
      </c>
      <c r="J140" s="42">
        <f t="shared" ca="1" si="26"/>
        <v>101</v>
      </c>
      <c r="K140" s="33">
        <f t="shared" ca="1" si="27"/>
        <v>1</v>
      </c>
      <c r="L140" s="16"/>
      <c r="M140" s="36">
        <f t="shared" ca="1" si="35"/>
        <v>16.473644578313252</v>
      </c>
      <c r="N140" s="39">
        <f t="shared" ca="1" si="28"/>
        <v>16.7</v>
      </c>
      <c r="O140" s="120">
        <f t="shared" ca="1" si="36"/>
        <v>0.98644578313253006</v>
      </c>
      <c r="P140" s="39">
        <f t="shared" ca="1" si="29"/>
        <v>16.375</v>
      </c>
      <c r="Q140" s="39">
        <f t="shared" ca="1" si="30"/>
        <v>16.600000000000001</v>
      </c>
      <c r="R140" s="16"/>
      <c r="S140" s="33">
        <f t="shared" ca="1" si="37"/>
        <v>0.9</v>
      </c>
      <c r="T140" s="30">
        <f ca="1">COUNTIF(INDIRECT("Mess04!B"&amp;(ROW(A140)*4-9)):INDIRECT("Mess04!B"&amp;(ROW(A140)*4-6)),"&gt;=500")*15</f>
        <v>60</v>
      </c>
    </row>
    <row r="141" spans="1:20" ht="15.6" thickTop="1" thickBot="1" x14ac:dyDescent="0.35">
      <c r="A141" s="8">
        <f t="shared" si="38"/>
        <v>41005.79166666633</v>
      </c>
      <c r="B141" s="27">
        <f t="shared" ca="1" si="31"/>
        <v>0.22488342309894577</v>
      </c>
      <c r="C141" s="27">
        <f t="shared" ca="1" si="32"/>
        <v>0.24987047010993974</v>
      </c>
      <c r="D141" s="27">
        <f t="shared" ca="1" si="33"/>
        <v>2.4987047010993968E-2</v>
      </c>
      <c r="E141" s="16"/>
      <c r="F141" s="46">
        <v>7.18E-4</v>
      </c>
      <c r="G141" s="46">
        <v>21</v>
      </c>
      <c r="H141" s="16"/>
      <c r="I141" s="30">
        <f t="shared" ca="1" si="34"/>
        <v>100.75</v>
      </c>
      <c r="J141" s="42">
        <f t="shared" ca="1" si="26"/>
        <v>100.75</v>
      </c>
      <c r="K141" s="33">
        <f t="shared" ca="1" si="27"/>
        <v>1</v>
      </c>
      <c r="L141" s="16"/>
      <c r="M141" s="36">
        <f t="shared" ca="1" si="35"/>
        <v>16.448493975903613</v>
      </c>
      <c r="N141" s="39">
        <f t="shared" ca="1" si="28"/>
        <v>16.7</v>
      </c>
      <c r="O141" s="120">
        <f t="shared" ca="1" si="36"/>
        <v>0.98493975903614461</v>
      </c>
      <c r="P141" s="39">
        <f t="shared" ca="1" si="29"/>
        <v>16.350000000000001</v>
      </c>
      <c r="Q141" s="39">
        <f t="shared" ca="1" si="30"/>
        <v>16.600000000000001</v>
      </c>
      <c r="R141" s="16"/>
      <c r="S141" s="33">
        <f t="shared" ca="1" si="37"/>
        <v>0.9</v>
      </c>
      <c r="T141" s="30">
        <f ca="1">COUNTIF(INDIRECT("Mess04!B"&amp;(ROW(A141)*4-9)):INDIRECT("Mess04!B"&amp;(ROW(A141)*4-6)),"&gt;=500")*15</f>
        <v>60</v>
      </c>
    </row>
    <row r="142" spans="1:20" ht="15.6" thickTop="1" thickBot="1" x14ac:dyDescent="0.35">
      <c r="A142" s="8">
        <f t="shared" si="38"/>
        <v>41005.833333332994</v>
      </c>
      <c r="B142" s="27">
        <f t="shared" ca="1" si="31"/>
        <v>0.22302846463825299</v>
      </c>
      <c r="C142" s="27">
        <f t="shared" ca="1" si="32"/>
        <v>0.24780940515361441</v>
      </c>
      <c r="D142" s="27">
        <f t="shared" ca="1" si="33"/>
        <v>2.4780940515361435E-2</v>
      </c>
      <c r="E142" s="16"/>
      <c r="F142" s="46">
        <v>7.18E-4</v>
      </c>
      <c r="G142" s="46">
        <v>21</v>
      </c>
      <c r="H142" s="16"/>
      <c r="I142" s="30">
        <f t="shared" ca="1" si="34"/>
        <v>101</v>
      </c>
      <c r="J142" s="42">
        <f t="shared" ca="1" si="26"/>
        <v>101</v>
      </c>
      <c r="K142" s="33">
        <f t="shared" ca="1" si="27"/>
        <v>1</v>
      </c>
      <c r="L142" s="16"/>
      <c r="M142" s="36">
        <f t="shared" ca="1" si="35"/>
        <v>16.272439759036143</v>
      </c>
      <c r="N142" s="39">
        <f t="shared" ca="1" si="28"/>
        <v>16.7</v>
      </c>
      <c r="O142" s="120">
        <f t="shared" ca="1" si="36"/>
        <v>0.9743975903614458</v>
      </c>
      <c r="P142" s="39">
        <f t="shared" ca="1" si="29"/>
        <v>16.175000000000001</v>
      </c>
      <c r="Q142" s="39">
        <f t="shared" ca="1" si="30"/>
        <v>16.600000000000001</v>
      </c>
      <c r="R142" s="16"/>
      <c r="S142" s="33">
        <f t="shared" ca="1" si="37"/>
        <v>0.9</v>
      </c>
      <c r="T142" s="30">
        <f ca="1">COUNTIF(INDIRECT("Mess04!B"&amp;(ROW(A142)*4-9)):INDIRECT("Mess04!B"&amp;(ROW(A142)*4-6)),"&gt;=500")*15</f>
        <v>60</v>
      </c>
    </row>
    <row r="143" spans="1:20" ht="15.6" thickTop="1" thickBot="1" x14ac:dyDescent="0.35">
      <c r="A143" s="8">
        <f t="shared" si="38"/>
        <v>41005.874999999658</v>
      </c>
      <c r="B143" s="27">
        <f t="shared" ca="1" si="31"/>
        <v>0.22586465687530116</v>
      </c>
      <c r="C143" s="27">
        <f t="shared" ca="1" si="32"/>
        <v>0.25096072986144574</v>
      </c>
      <c r="D143" s="27">
        <f t="shared" ca="1" si="33"/>
        <v>2.5096072986144569E-2</v>
      </c>
      <c r="E143" s="16"/>
      <c r="F143" s="46">
        <v>7.18E-4</v>
      </c>
      <c r="G143" s="46">
        <v>21</v>
      </c>
      <c r="H143" s="16"/>
      <c r="I143" s="30">
        <f t="shared" ca="1" si="34"/>
        <v>101.5</v>
      </c>
      <c r="J143" s="42">
        <f t="shared" ca="1" si="26"/>
        <v>101.5</v>
      </c>
      <c r="K143" s="33">
        <f t="shared" ca="1" si="27"/>
        <v>1</v>
      </c>
      <c r="L143" s="16"/>
      <c r="M143" s="36">
        <f t="shared" ca="1" si="35"/>
        <v>16.398192771084336</v>
      </c>
      <c r="N143" s="39">
        <f t="shared" ca="1" si="28"/>
        <v>16.7</v>
      </c>
      <c r="O143" s="120">
        <f t="shared" ca="1" si="36"/>
        <v>0.98192771084337349</v>
      </c>
      <c r="P143" s="39">
        <f t="shared" ca="1" si="29"/>
        <v>16.3</v>
      </c>
      <c r="Q143" s="39">
        <f t="shared" ca="1" si="30"/>
        <v>16.600000000000001</v>
      </c>
      <c r="R143" s="16"/>
      <c r="S143" s="33">
        <f t="shared" ca="1" si="37"/>
        <v>0.9</v>
      </c>
      <c r="T143" s="30">
        <f ca="1">COUNTIF(INDIRECT("Mess04!B"&amp;(ROW(A143)*4-9)):INDIRECT("Mess04!B"&amp;(ROW(A143)*4-6)),"&gt;=500")*15</f>
        <v>60</v>
      </c>
    </row>
    <row r="144" spans="1:20" ht="15.6" thickTop="1" thickBot="1" x14ac:dyDescent="0.35">
      <c r="A144" s="8">
        <f t="shared" si="38"/>
        <v>41005.916666666322</v>
      </c>
      <c r="B144" s="27">
        <f t="shared" ca="1" si="31"/>
        <v>0.22509673478945783</v>
      </c>
      <c r="C144" s="27">
        <f t="shared" ca="1" si="32"/>
        <v>0.25010748309939757</v>
      </c>
      <c r="D144" s="27">
        <f t="shared" ca="1" si="33"/>
        <v>2.501074830993975E-2</v>
      </c>
      <c r="E144" s="16"/>
      <c r="F144" s="46">
        <v>7.18E-4</v>
      </c>
      <c r="G144" s="46">
        <v>21</v>
      </c>
      <c r="H144" s="16"/>
      <c r="I144" s="30">
        <f t="shared" ca="1" si="34"/>
        <v>101</v>
      </c>
      <c r="J144" s="42">
        <f t="shared" ca="1" si="26"/>
        <v>101</v>
      </c>
      <c r="K144" s="33">
        <f t="shared" ca="1" si="27"/>
        <v>1</v>
      </c>
      <c r="L144" s="16"/>
      <c r="M144" s="36">
        <f t="shared" ca="1" si="35"/>
        <v>16.423343373493974</v>
      </c>
      <c r="N144" s="39">
        <f t="shared" ca="1" si="28"/>
        <v>16.7</v>
      </c>
      <c r="O144" s="120">
        <f t="shared" ca="1" si="36"/>
        <v>0.98343373493975894</v>
      </c>
      <c r="P144" s="39">
        <f t="shared" ca="1" si="29"/>
        <v>16.324999999999999</v>
      </c>
      <c r="Q144" s="39">
        <f t="shared" ca="1" si="30"/>
        <v>16.600000000000001</v>
      </c>
      <c r="R144" s="16"/>
      <c r="S144" s="33">
        <f t="shared" ca="1" si="37"/>
        <v>0.9</v>
      </c>
      <c r="T144" s="30">
        <f ca="1">COUNTIF(INDIRECT("Mess04!B"&amp;(ROW(A144)*4-9)):INDIRECT("Mess04!B"&amp;(ROW(A144)*4-6)),"&gt;=500")*15</f>
        <v>60</v>
      </c>
    </row>
    <row r="145" spans="1:20" ht="15.6" thickTop="1" thickBot="1" x14ac:dyDescent="0.35">
      <c r="A145" s="8">
        <f t="shared" si="38"/>
        <v>41005.958333332987</v>
      </c>
      <c r="B145" s="27">
        <f t="shared" ca="1" si="31"/>
        <v>0.22878958677560235</v>
      </c>
      <c r="C145" s="27">
        <f t="shared" ca="1" si="32"/>
        <v>0.2542106519728915</v>
      </c>
      <c r="D145" s="27">
        <f t="shared" ca="1" si="33"/>
        <v>2.5421065197289143E-2</v>
      </c>
      <c r="E145" s="16"/>
      <c r="F145" s="46">
        <v>7.18E-4</v>
      </c>
      <c r="G145" s="46">
        <v>21</v>
      </c>
      <c r="H145" s="16"/>
      <c r="I145" s="30">
        <f t="shared" ca="1" si="34"/>
        <v>102.5</v>
      </c>
      <c r="J145" s="42">
        <f t="shared" ca="1" si="26"/>
        <v>102.5</v>
      </c>
      <c r="K145" s="33">
        <f t="shared" ca="1" si="27"/>
        <v>1</v>
      </c>
      <c r="L145" s="16"/>
      <c r="M145" s="36">
        <f t="shared" ca="1" si="35"/>
        <v>16.44849397590361</v>
      </c>
      <c r="N145" s="39">
        <f t="shared" ca="1" si="28"/>
        <v>16.7</v>
      </c>
      <c r="O145" s="120">
        <f t="shared" ca="1" si="36"/>
        <v>0.98493975903614439</v>
      </c>
      <c r="P145" s="39">
        <f t="shared" ca="1" si="29"/>
        <v>16.349999999999998</v>
      </c>
      <c r="Q145" s="39">
        <f t="shared" ca="1" si="30"/>
        <v>16.600000000000001</v>
      </c>
      <c r="R145" s="16"/>
      <c r="S145" s="33">
        <f t="shared" ca="1" si="37"/>
        <v>0.9</v>
      </c>
      <c r="T145" s="30">
        <f ca="1">COUNTIF(INDIRECT("Mess04!B"&amp;(ROW(A145)*4-9)):INDIRECT("Mess04!B"&amp;(ROW(A145)*4-6)),"&gt;=500")*15</f>
        <v>60</v>
      </c>
    </row>
    <row r="146" spans="1:20" ht="15.6" thickTop="1" thickBot="1" x14ac:dyDescent="0.35">
      <c r="A146" s="8">
        <f t="shared" si="38"/>
        <v>41005.999999999651</v>
      </c>
      <c r="B146" s="27">
        <f t="shared" ca="1" si="31"/>
        <v>0.22892951924457824</v>
      </c>
      <c r="C146" s="27">
        <f t="shared" ca="1" si="32"/>
        <v>0.25436613249397583</v>
      </c>
      <c r="D146" s="27">
        <f t="shared" ca="1" si="33"/>
        <v>2.5436613249397576E-2</v>
      </c>
      <c r="E146" s="16"/>
      <c r="F146" s="46">
        <v>7.18E-4</v>
      </c>
      <c r="G146" s="46">
        <v>21</v>
      </c>
      <c r="H146" s="16"/>
      <c r="I146" s="30">
        <f t="shared" ca="1" si="34"/>
        <v>102.25</v>
      </c>
      <c r="J146" s="42">
        <f t="shared" ca="1" si="26"/>
        <v>102.25</v>
      </c>
      <c r="K146" s="33">
        <f t="shared" ca="1" si="27"/>
        <v>1</v>
      </c>
      <c r="L146" s="16"/>
      <c r="M146" s="36">
        <f t="shared" ca="1" si="35"/>
        <v>16.498795180722887</v>
      </c>
      <c r="N146" s="39">
        <f t="shared" ca="1" si="28"/>
        <v>16.7</v>
      </c>
      <c r="O146" s="120">
        <f t="shared" ca="1" si="36"/>
        <v>0.98795180722891551</v>
      </c>
      <c r="P146" s="39">
        <f t="shared" ca="1" si="29"/>
        <v>16.399999999999999</v>
      </c>
      <c r="Q146" s="39">
        <f t="shared" ca="1" si="30"/>
        <v>16.600000000000001</v>
      </c>
      <c r="R146" s="16"/>
      <c r="S146" s="33">
        <f t="shared" ca="1" si="37"/>
        <v>0.9</v>
      </c>
      <c r="T146" s="30">
        <f ca="1">COUNTIF(INDIRECT("Mess04!B"&amp;(ROW(A146)*4-9)):INDIRECT("Mess04!B"&amp;(ROW(A146)*4-6)),"&gt;=500")*15</f>
        <v>60</v>
      </c>
    </row>
    <row r="147" spans="1:20" ht="15.6" thickTop="1" thickBot="1" x14ac:dyDescent="0.35">
      <c r="A147" s="8">
        <f t="shared" si="38"/>
        <v>41006.041666666315</v>
      </c>
      <c r="B147" s="27">
        <f t="shared" ca="1" si="31"/>
        <v>0.22280967386043651</v>
      </c>
      <c r="C147" s="27">
        <f t="shared" ca="1" si="32"/>
        <v>0.2475663042893739</v>
      </c>
      <c r="D147" s="27">
        <f t="shared" ca="1" si="33"/>
        <v>2.4756630428937384E-2</v>
      </c>
      <c r="E147" s="16"/>
      <c r="F147" s="46">
        <v>7.18E-4</v>
      </c>
      <c r="G147" s="46">
        <v>21</v>
      </c>
      <c r="H147" s="16"/>
      <c r="I147" s="30">
        <f t="shared" ca="1" si="34"/>
        <v>100.84677419354838</v>
      </c>
      <c r="J147" s="42">
        <f t="shared" ca="1" si="26"/>
        <v>102.5</v>
      </c>
      <c r="K147" s="33">
        <f t="shared" ca="1" si="27"/>
        <v>0.9838709677419355</v>
      </c>
      <c r="L147" s="16"/>
      <c r="M147" s="36">
        <f t="shared" ca="1" si="35"/>
        <v>16.281176470588239</v>
      </c>
      <c r="N147" s="39">
        <f t="shared" ca="1" si="28"/>
        <v>16.8</v>
      </c>
      <c r="O147" s="120">
        <f t="shared" ca="1" si="36"/>
        <v>0.96911764705882364</v>
      </c>
      <c r="P147" s="39">
        <f t="shared" ca="1" si="29"/>
        <v>16.475000000000001</v>
      </c>
      <c r="Q147" s="39">
        <f t="shared" ca="1" si="30"/>
        <v>17</v>
      </c>
      <c r="R147" s="16"/>
      <c r="S147" s="33">
        <f t="shared" ca="1" si="37"/>
        <v>0.9</v>
      </c>
      <c r="T147" s="30">
        <f ca="1">COUNTIF(INDIRECT("Mess04!B"&amp;(ROW(A147)*4-9)):INDIRECT("Mess04!B"&amp;(ROW(A147)*4-6)),"&gt;=500")*15</f>
        <v>60</v>
      </c>
    </row>
    <row r="148" spans="1:20" ht="15.6" thickTop="1" thickBot="1" x14ac:dyDescent="0.35">
      <c r="A148" s="8">
        <f t="shared" si="38"/>
        <v>41006.083333332979</v>
      </c>
      <c r="B148" s="27">
        <f t="shared" ca="1" si="31"/>
        <v>0.22462718198874765</v>
      </c>
      <c r="C148" s="27">
        <f t="shared" ca="1" si="32"/>
        <v>0.24958575776527517</v>
      </c>
      <c r="D148" s="27">
        <f t="shared" ca="1" si="33"/>
        <v>2.4958575776527513E-2</v>
      </c>
      <c r="E148" s="16"/>
      <c r="F148" s="46">
        <v>7.18E-4</v>
      </c>
      <c r="G148" s="46">
        <v>21</v>
      </c>
      <c r="H148" s="16"/>
      <c r="I148" s="30">
        <f t="shared" ca="1" si="34"/>
        <v>100.60080645161291</v>
      </c>
      <c r="J148" s="42">
        <f t="shared" ca="1" si="26"/>
        <v>102.25</v>
      </c>
      <c r="K148" s="33">
        <f t="shared" ca="1" si="27"/>
        <v>0.9838709677419355</v>
      </c>
      <c r="L148" s="16"/>
      <c r="M148" s="36">
        <f t="shared" ca="1" si="35"/>
        <v>16.454117647058823</v>
      </c>
      <c r="N148" s="39">
        <f t="shared" ca="1" si="28"/>
        <v>16.8</v>
      </c>
      <c r="O148" s="120">
        <f t="shared" ca="1" si="36"/>
        <v>0.97941176470588232</v>
      </c>
      <c r="P148" s="39">
        <f t="shared" ca="1" si="29"/>
        <v>16.649999999999999</v>
      </c>
      <c r="Q148" s="39">
        <f t="shared" ca="1" si="30"/>
        <v>17</v>
      </c>
      <c r="R148" s="16"/>
      <c r="S148" s="33">
        <f t="shared" ca="1" si="37"/>
        <v>0.9</v>
      </c>
      <c r="T148" s="30">
        <f ca="1">COUNTIF(INDIRECT("Mess04!B"&amp;(ROW(A148)*4-9)):INDIRECT("Mess04!B"&amp;(ROW(A148)*4-6)),"&gt;=500")*15</f>
        <v>60</v>
      </c>
    </row>
    <row r="149" spans="1:20" ht="15.6" thickTop="1" thickBot="1" x14ac:dyDescent="0.35">
      <c r="A149" s="8">
        <f t="shared" si="38"/>
        <v>41006.124999999643</v>
      </c>
      <c r="B149" s="27">
        <f t="shared" ca="1" si="31"/>
        <v>0.22491580623779897</v>
      </c>
      <c r="C149" s="27">
        <f t="shared" ca="1" si="32"/>
        <v>0.24990645137533218</v>
      </c>
      <c r="D149" s="27">
        <f t="shared" ca="1" si="33"/>
        <v>2.4990645137533213E-2</v>
      </c>
      <c r="E149" s="16"/>
      <c r="F149" s="46">
        <v>7.18E-4</v>
      </c>
      <c r="G149" s="46">
        <v>21</v>
      </c>
      <c r="H149" s="16"/>
      <c r="I149" s="30">
        <f t="shared" ca="1" si="34"/>
        <v>101.33870967741936</v>
      </c>
      <c r="J149" s="42">
        <f t="shared" ca="1" si="26"/>
        <v>103</v>
      </c>
      <c r="K149" s="33">
        <f t="shared" ca="1" si="27"/>
        <v>0.9838709677419355</v>
      </c>
      <c r="L149" s="16"/>
      <c r="M149" s="36">
        <f t="shared" ca="1" si="35"/>
        <v>16.355294117647063</v>
      </c>
      <c r="N149" s="39">
        <f t="shared" ca="1" si="28"/>
        <v>16.8</v>
      </c>
      <c r="O149" s="120">
        <f t="shared" ca="1" si="36"/>
        <v>0.97352941176470598</v>
      </c>
      <c r="P149" s="39">
        <f t="shared" ca="1" si="29"/>
        <v>16.55</v>
      </c>
      <c r="Q149" s="39">
        <f t="shared" ca="1" si="30"/>
        <v>17</v>
      </c>
      <c r="R149" s="16"/>
      <c r="S149" s="33">
        <f t="shared" ca="1" si="37"/>
        <v>0.9</v>
      </c>
      <c r="T149" s="30">
        <f ca="1">COUNTIF(INDIRECT("Mess04!B"&amp;(ROW(A149)*4-9)):INDIRECT("Mess04!B"&amp;(ROW(A149)*4-6)),"&gt;=500")*15</f>
        <v>60</v>
      </c>
    </row>
    <row r="150" spans="1:20" ht="15.6" thickTop="1" thickBot="1" x14ac:dyDescent="0.35">
      <c r="A150" s="8">
        <f t="shared" si="38"/>
        <v>41006.166666666308</v>
      </c>
      <c r="B150" s="27">
        <f t="shared" ca="1" si="31"/>
        <v>0.22483829001091085</v>
      </c>
      <c r="C150" s="27">
        <f t="shared" ca="1" si="32"/>
        <v>0.24982032223434539</v>
      </c>
      <c r="D150" s="27">
        <f t="shared" ca="1" si="33"/>
        <v>2.4982032223434533E-2</v>
      </c>
      <c r="E150" s="16"/>
      <c r="F150" s="46">
        <v>7.18E-4</v>
      </c>
      <c r="G150" s="46">
        <v>21</v>
      </c>
      <c r="H150" s="16"/>
      <c r="I150" s="30">
        <f t="shared" ca="1" si="34"/>
        <v>100.84677419354838</v>
      </c>
      <c r="J150" s="42">
        <f t="shared" ca="1" si="26"/>
        <v>102.5</v>
      </c>
      <c r="K150" s="33">
        <f t="shared" ca="1" si="27"/>
        <v>0.9838709677419355</v>
      </c>
      <c r="L150" s="16"/>
      <c r="M150" s="36">
        <f t="shared" ca="1" si="35"/>
        <v>16.429411764705883</v>
      </c>
      <c r="N150" s="39">
        <f t="shared" ca="1" si="28"/>
        <v>16.8</v>
      </c>
      <c r="O150" s="120">
        <f t="shared" ca="1" si="36"/>
        <v>0.9779411764705882</v>
      </c>
      <c r="P150" s="39">
        <f t="shared" ca="1" si="29"/>
        <v>16.625</v>
      </c>
      <c r="Q150" s="39">
        <f t="shared" ca="1" si="30"/>
        <v>17</v>
      </c>
      <c r="R150" s="16"/>
      <c r="S150" s="33">
        <f t="shared" ca="1" si="37"/>
        <v>0.9</v>
      </c>
      <c r="T150" s="30">
        <f ca="1">COUNTIF(INDIRECT("Mess04!B"&amp;(ROW(A150)*4-9)):INDIRECT("Mess04!B"&amp;(ROW(A150)*4-6)),"&gt;=500")*15</f>
        <v>60</v>
      </c>
    </row>
    <row r="151" spans="1:20" ht="15.6" thickTop="1" thickBot="1" x14ac:dyDescent="0.35">
      <c r="A151" s="8">
        <f t="shared" si="38"/>
        <v>41006.208333332972</v>
      </c>
      <c r="B151" s="27">
        <f t="shared" ca="1" si="31"/>
        <v>0.22386438933054081</v>
      </c>
      <c r="C151" s="27">
        <f t="shared" ca="1" si="32"/>
        <v>0.24873821036726756</v>
      </c>
      <c r="D151" s="27">
        <f t="shared" ca="1" si="33"/>
        <v>2.4873821036726751E-2</v>
      </c>
      <c r="E151" s="16"/>
      <c r="F151" s="46">
        <v>7.18E-4</v>
      </c>
      <c r="G151" s="46">
        <v>21</v>
      </c>
      <c r="H151" s="16"/>
      <c r="I151" s="30">
        <f t="shared" ca="1" si="34"/>
        <v>100.10887096774194</v>
      </c>
      <c r="J151" s="42">
        <f t="shared" ca="1" si="26"/>
        <v>101.75</v>
      </c>
      <c r="K151" s="33">
        <f t="shared" ca="1" si="27"/>
        <v>0.9838709677419355</v>
      </c>
      <c r="L151" s="16"/>
      <c r="M151" s="36">
        <f t="shared" ca="1" si="35"/>
        <v>16.478823529411766</v>
      </c>
      <c r="N151" s="39">
        <f t="shared" ca="1" si="28"/>
        <v>16.8</v>
      </c>
      <c r="O151" s="120">
        <f t="shared" ca="1" si="36"/>
        <v>0.98088235294117654</v>
      </c>
      <c r="P151" s="39">
        <f t="shared" ca="1" si="29"/>
        <v>16.675000000000001</v>
      </c>
      <c r="Q151" s="39">
        <f t="shared" ca="1" si="30"/>
        <v>17</v>
      </c>
      <c r="R151" s="16"/>
      <c r="S151" s="33">
        <f t="shared" ca="1" si="37"/>
        <v>0.9</v>
      </c>
      <c r="T151" s="30">
        <f ca="1">COUNTIF(INDIRECT("Mess04!B"&amp;(ROW(A151)*4-9)):INDIRECT("Mess04!B"&amp;(ROW(A151)*4-6)),"&gt;=500")*15</f>
        <v>60</v>
      </c>
    </row>
    <row r="152" spans="1:20" ht="15.6" thickTop="1" thickBot="1" x14ac:dyDescent="0.35">
      <c r="A152" s="8">
        <f t="shared" si="38"/>
        <v>41006.249999999636</v>
      </c>
      <c r="B152" s="27">
        <f t="shared" ca="1" si="31"/>
        <v>0.22420001810015186</v>
      </c>
      <c r="C152" s="27">
        <f t="shared" ca="1" si="32"/>
        <v>0.24911113122239095</v>
      </c>
      <c r="D152" s="27">
        <f t="shared" ca="1" si="33"/>
        <v>2.4911113122239089E-2</v>
      </c>
      <c r="E152" s="16"/>
      <c r="F152" s="46">
        <v>7.18E-4</v>
      </c>
      <c r="G152" s="46">
        <v>21</v>
      </c>
      <c r="H152" s="16"/>
      <c r="I152" s="30">
        <f t="shared" ca="1" si="34"/>
        <v>100.10887096774194</v>
      </c>
      <c r="J152" s="42">
        <f t="shared" ca="1" si="26"/>
        <v>101.75</v>
      </c>
      <c r="K152" s="33">
        <f t="shared" ca="1" si="27"/>
        <v>0.9838709677419355</v>
      </c>
      <c r="L152" s="16"/>
      <c r="M152" s="36">
        <f t="shared" ca="1" si="35"/>
        <v>16.50352941176471</v>
      </c>
      <c r="N152" s="39">
        <f t="shared" ca="1" si="28"/>
        <v>16.8</v>
      </c>
      <c r="O152" s="120">
        <f t="shared" ca="1" si="36"/>
        <v>0.98235294117647076</v>
      </c>
      <c r="P152" s="39">
        <f t="shared" ca="1" si="29"/>
        <v>16.700000000000003</v>
      </c>
      <c r="Q152" s="39">
        <f t="shared" ca="1" si="30"/>
        <v>17</v>
      </c>
      <c r="R152" s="16"/>
      <c r="S152" s="33">
        <f t="shared" ca="1" si="37"/>
        <v>0.9</v>
      </c>
      <c r="T152" s="30">
        <f ca="1">COUNTIF(INDIRECT("Mess04!B"&amp;(ROW(A152)*4-9)):INDIRECT("Mess04!B"&amp;(ROW(A152)*4-6)),"&gt;=500")*15</f>
        <v>60</v>
      </c>
    </row>
    <row r="153" spans="1:20" ht="15.6" thickTop="1" thickBot="1" x14ac:dyDescent="0.35">
      <c r="A153" s="8">
        <f t="shared" si="38"/>
        <v>41006.2916666663</v>
      </c>
      <c r="B153" s="27">
        <f t="shared" ca="1" si="31"/>
        <v>0.22475087809548397</v>
      </c>
      <c r="C153" s="27">
        <f t="shared" ca="1" si="32"/>
        <v>0.24972319788387107</v>
      </c>
      <c r="D153" s="27">
        <f t="shared" ca="1" si="33"/>
        <v>2.4972319788387102E-2</v>
      </c>
      <c r="E153" s="16"/>
      <c r="F153" s="46">
        <v>7.18E-4</v>
      </c>
      <c r="G153" s="46">
        <v>21</v>
      </c>
      <c r="H153" s="16"/>
      <c r="I153" s="30">
        <f t="shared" ca="1" si="34"/>
        <v>100.35483870967742</v>
      </c>
      <c r="J153" s="42">
        <f t="shared" ca="1" si="26"/>
        <v>102</v>
      </c>
      <c r="K153" s="33">
        <f t="shared" ca="1" si="27"/>
        <v>0.9838709677419355</v>
      </c>
      <c r="L153" s="16"/>
      <c r="M153" s="36">
        <f t="shared" ca="1" si="35"/>
        <v>16.50352941176471</v>
      </c>
      <c r="N153" s="39">
        <f t="shared" ca="1" si="28"/>
        <v>16.8</v>
      </c>
      <c r="O153" s="120">
        <f t="shared" ca="1" si="36"/>
        <v>0.98235294117647076</v>
      </c>
      <c r="P153" s="39">
        <f t="shared" ca="1" si="29"/>
        <v>16.700000000000003</v>
      </c>
      <c r="Q153" s="39">
        <f t="shared" ca="1" si="30"/>
        <v>17</v>
      </c>
      <c r="R153" s="16"/>
      <c r="S153" s="33">
        <f t="shared" ca="1" si="37"/>
        <v>0.9</v>
      </c>
      <c r="T153" s="30">
        <f ca="1">COUNTIF(INDIRECT("Mess04!B"&amp;(ROW(A153)*4-9)):INDIRECT("Mess04!B"&amp;(ROW(A153)*4-6)),"&gt;=500")*15</f>
        <v>60</v>
      </c>
    </row>
    <row r="154" spans="1:20" ht="15.6" thickTop="1" thickBot="1" x14ac:dyDescent="0.35">
      <c r="A154" s="8">
        <f t="shared" si="38"/>
        <v>41006.333333332965</v>
      </c>
      <c r="B154" s="27">
        <f t="shared" ca="1" si="31"/>
        <v>0.22538667608410817</v>
      </c>
      <c r="C154" s="27">
        <f t="shared" ca="1" si="32"/>
        <v>0.25042964009345353</v>
      </c>
      <c r="D154" s="27">
        <f t="shared" ca="1" si="33"/>
        <v>2.5042964009345348E-2</v>
      </c>
      <c r="E154" s="16"/>
      <c r="F154" s="46">
        <v>7.18E-4</v>
      </c>
      <c r="G154" s="46">
        <v>21</v>
      </c>
      <c r="H154" s="16"/>
      <c r="I154" s="30">
        <f t="shared" ca="1" si="34"/>
        <v>101.09274193548387</v>
      </c>
      <c r="J154" s="42">
        <f t="shared" ca="1" si="26"/>
        <v>102.75</v>
      </c>
      <c r="K154" s="33">
        <f t="shared" ca="1" si="27"/>
        <v>0.9838709677419355</v>
      </c>
      <c r="L154" s="16"/>
      <c r="M154" s="36">
        <f t="shared" ca="1" si="35"/>
        <v>16.429411764705883</v>
      </c>
      <c r="N154" s="39">
        <f t="shared" ca="1" si="28"/>
        <v>16.8</v>
      </c>
      <c r="O154" s="120">
        <f t="shared" ca="1" si="36"/>
        <v>0.9779411764705882</v>
      </c>
      <c r="P154" s="39">
        <f t="shared" ca="1" si="29"/>
        <v>16.625</v>
      </c>
      <c r="Q154" s="39">
        <f t="shared" ca="1" si="30"/>
        <v>17</v>
      </c>
      <c r="R154" s="16"/>
      <c r="S154" s="33">
        <f t="shared" ca="1" si="37"/>
        <v>0.9</v>
      </c>
      <c r="T154" s="30">
        <f ca="1">COUNTIF(INDIRECT("Mess04!B"&amp;(ROW(A154)*4-9)):INDIRECT("Mess04!B"&amp;(ROW(A154)*4-6)),"&gt;=500")*15</f>
        <v>60</v>
      </c>
    </row>
    <row r="155" spans="1:20" ht="15.6" thickTop="1" thickBot="1" x14ac:dyDescent="0.35">
      <c r="A155" s="8">
        <f t="shared" si="38"/>
        <v>41006.374999999629</v>
      </c>
      <c r="B155" s="27">
        <f t="shared" ca="1" si="31"/>
        <v>0.231027566175</v>
      </c>
      <c r="C155" s="27">
        <f t="shared" ca="1" si="32"/>
        <v>0.25669729575</v>
      </c>
      <c r="D155" s="27">
        <f t="shared" ca="1" si="33"/>
        <v>2.5669729574999994E-2</v>
      </c>
      <c r="E155" s="16"/>
      <c r="F155" s="46">
        <v>7.18E-4</v>
      </c>
      <c r="G155" s="46">
        <v>21</v>
      </c>
      <c r="H155" s="16"/>
      <c r="I155" s="30">
        <f t="shared" ca="1" si="34"/>
        <v>102.25</v>
      </c>
      <c r="J155" s="42">
        <f t="shared" ca="1" si="26"/>
        <v>102.25</v>
      </c>
      <c r="K155" s="33">
        <f t="shared" ca="1" si="27"/>
        <v>1</v>
      </c>
      <c r="L155" s="16"/>
      <c r="M155" s="36">
        <f t="shared" ca="1" si="35"/>
        <v>16.649999999999999</v>
      </c>
      <c r="N155" s="39">
        <f t="shared" ca="1" si="28"/>
        <v>16.600000000000001</v>
      </c>
      <c r="O155" s="120">
        <f t="shared" ca="1" si="36"/>
        <v>1.0030120481927709</v>
      </c>
      <c r="P155" s="39">
        <f t="shared" ca="1" si="29"/>
        <v>16.649999999999999</v>
      </c>
      <c r="Q155" s="39">
        <f t="shared" ca="1" si="30"/>
        <v>16.600000000000001</v>
      </c>
      <c r="R155" s="16"/>
      <c r="S155" s="33">
        <f t="shared" ca="1" si="37"/>
        <v>0.9</v>
      </c>
      <c r="T155" s="30">
        <f ca="1">COUNTIF(INDIRECT("Mess04!B"&amp;(ROW(A155)*4-9)):INDIRECT("Mess04!B"&amp;(ROW(A155)*4-6)),"&gt;=500")*15</f>
        <v>60</v>
      </c>
    </row>
    <row r="156" spans="1:20" ht="15.6" thickTop="1" thickBot="1" x14ac:dyDescent="0.35">
      <c r="A156" s="8">
        <f t="shared" si="38"/>
        <v>41006.416666666293</v>
      </c>
      <c r="B156" s="27">
        <f t="shared" ca="1" si="31"/>
        <v>0.22886227113750007</v>
      </c>
      <c r="C156" s="27">
        <f t="shared" ca="1" si="32"/>
        <v>0.25429141237500008</v>
      </c>
      <c r="D156" s="27">
        <f t="shared" ca="1" si="33"/>
        <v>2.5429141237500001E-2</v>
      </c>
      <c r="E156" s="16"/>
      <c r="F156" s="46">
        <v>7.18E-4</v>
      </c>
      <c r="G156" s="46">
        <v>21</v>
      </c>
      <c r="H156" s="16"/>
      <c r="I156" s="30">
        <f t="shared" ca="1" si="34"/>
        <v>101.75</v>
      </c>
      <c r="J156" s="42">
        <f t="shared" ca="1" si="26"/>
        <v>101.75</v>
      </c>
      <c r="K156" s="33">
        <f t="shared" ca="1" si="27"/>
        <v>1</v>
      </c>
      <c r="L156" s="16"/>
      <c r="M156" s="36">
        <f t="shared" ca="1" si="35"/>
        <v>16.575000000000003</v>
      </c>
      <c r="N156" s="39">
        <f t="shared" ca="1" si="28"/>
        <v>16.600000000000001</v>
      </c>
      <c r="O156" s="120">
        <f t="shared" ca="1" si="36"/>
        <v>0.99849397590361455</v>
      </c>
      <c r="P156" s="39">
        <f t="shared" ca="1" si="29"/>
        <v>16.575000000000003</v>
      </c>
      <c r="Q156" s="39">
        <f t="shared" ca="1" si="30"/>
        <v>16.600000000000001</v>
      </c>
      <c r="R156" s="16"/>
      <c r="S156" s="33">
        <f t="shared" ca="1" si="37"/>
        <v>0.9</v>
      </c>
      <c r="T156" s="30">
        <f ca="1">COUNTIF(INDIRECT("Mess04!B"&amp;(ROW(A156)*4-9)):INDIRECT("Mess04!B"&amp;(ROW(A156)*4-6)),"&gt;=500")*15</f>
        <v>60</v>
      </c>
    </row>
    <row r="157" spans="1:20" ht="15.6" thickTop="1" thickBot="1" x14ac:dyDescent="0.35">
      <c r="A157" s="8">
        <f t="shared" si="38"/>
        <v>41006.458333332957</v>
      </c>
      <c r="B157" s="27">
        <f t="shared" ca="1" si="31"/>
        <v>0.23089695300000002</v>
      </c>
      <c r="C157" s="27">
        <f t="shared" ca="1" si="32"/>
        <v>0.25655217000000002</v>
      </c>
      <c r="D157" s="27">
        <f t="shared" ca="1" si="33"/>
        <v>2.5655216999999998E-2</v>
      </c>
      <c r="E157" s="16"/>
      <c r="F157" s="46">
        <v>7.18E-4</v>
      </c>
      <c r="G157" s="46">
        <v>21</v>
      </c>
      <c r="H157" s="16"/>
      <c r="I157" s="30">
        <f t="shared" ca="1" si="34"/>
        <v>102.5</v>
      </c>
      <c r="J157" s="42">
        <f t="shared" ca="1" si="26"/>
        <v>102.5</v>
      </c>
      <c r="K157" s="33">
        <f t="shared" ca="1" si="27"/>
        <v>1</v>
      </c>
      <c r="L157" s="16"/>
      <c r="M157" s="36">
        <f t="shared" ca="1" si="35"/>
        <v>16.600000000000001</v>
      </c>
      <c r="N157" s="39">
        <f t="shared" ca="1" si="28"/>
        <v>16.600000000000001</v>
      </c>
      <c r="O157" s="120">
        <f t="shared" ca="1" si="36"/>
        <v>1</v>
      </c>
      <c r="P157" s="39">
        <f t="shared" ca="1" si="29"/>
        <v>16.600000000000001</v>
      </c>
      <c r="Q157" s="39">
        <f t="shared" ca="1" si="30"/>
        <v>16.600000000000001</v>
      </c>
      <c r="R157" s="16"/>
      <c r="S157" s="33">
        <f t="shared" ca="1" si="37"/>
        <v>0.9</v>
      </c>
      <c r="T157" s="30">
        <f ca="1">COUNTIF(INDIRECT("Mess04!B"&amp;(ROW(A157)*4-9)):INDIRECT("Mess04!B"&amp;(ROW(A157)*4-6)),"&gt;=500")*15</f>
        <v>60</v>
      </c>
    </row>
    <row r="158" spans="1:20" ht="15.6" thickTop="1" thickBot="1" x14ac:dyDescent="0.35">
      <c r="A158" s="8">
        <f t="shared" si="38"/>
        <v>41006.499999999622</v>
      </c>
      <c r="B158" s="27">
        <f t="shared" ca="1" si="31"/>
        <v>0.22950600750000003</v>
      </c>
      <c r="C158" s="27">
        <f t="shared" ca="1" si="32"/>
        <v>0.25500667500000002</v>
      </c>
      <c r="D158" s="27">
        <f t="shared" ca="1" si="33"/>
        <v>2.5500667499999997E-2</v>
      </c>
      <c r="E158" s="16"/>
      <c r="F158" s="46">
        <v>7.18E-4</v>
      </c>
      <c r="G158" s="46">
        <v>21</v>
      </c>
      <c r="H158" s="16"/>
      <c r="I158" s="30">
        <f t="shared" ca="1" si="34"/>
        <v>102.5</v>
      </c>
      <c r="J158" s="42">
        <f t="shared" ca="1" si="26"/>
        <v>102.5</v>
      </c>
      <c r="K158" s="33">
        <f t="shared" ca="1" si="27"/>
        <v>1</v>
      </c>
      <c r="L158" s="16"/>
      <c r="M158" s="36">
        <f t="shared" ca="1" si="35"/>
        <v>16.5</v>
      </c>
      <c r="N158" s="39">
        <f t="shared" ca="1" si="28"/>
        <v>16.600000000000001</v>
      </c>
      <c r="O158" s="120">
        <f t="shared" ca="1" si="36"/>
        <v>0.99397590361445776</v>
      </c>
      <c r="P158" s="39">
        <f t="shared" ca="1" si="29"/>
        <v>16.5</v>
      </c>
      <c r="Q158" s="39">
        <f t="shared" ca="1" si="30"/>
        <v>16.600000000000001</v>
      </c>
      <c r="R158" s="16"/>
      <c r="S158" s="33">
        <f t="shared" ca="1" si="37"/>
        <v>0.9</v>
      </c>
      <c r="T158" s="30">
        <f ca="1">COUNTIF(INDIRECT("Mess04!B"&amp;(ROW(A158)*4-9)):INDIRECT("Mess04!B"&amp;(ROW(A158)*4-6)),"&gt;=500")*15</f>
        <v>60</v>
      </c>
    </row>
    <row r="159" spans="1:20" ht="15.6" thickTop="1" thickBot="1" x14ac:dyDescent="0.35">
      <c r="A159" s="8">
        <f t="shared" si="38"/>
        <v>41006.541666666286</v>
      </c>
      <c r="B159" s="27">
        <f t="shared" ca="1" si="31"/>
        <v>0.22989784702499996</v>
      </c>
      <c r="C159" s="27">
        <f t="shared" ca="1" si="32"/>
        <v>0.25544205224999994</v>
      </c>
      <c r="D159" s="27">
        <f t="shared" ca="1" si="33"/>
        <v>2.5544205224999988E-2</v>
      </c>
      <c r="E159" s="16"/>
      <c r="F159" s="46">
        <v>7.18E-4</v>
      </c>
      <c r="G159" s="46">
        <v>21</v>
      </c>
      <c r="H159" s="16"/>
      <c r="I159" s="30">
        <f t="shared" ca="1" si="34"/>
        <v>101.75</v>
      </c>
      <c r="J159" s="42">
        <f t="shared" ca="1" si="26"/>
        <v>101.75</v>
      </c>
      <c r="K159" s="33">
        <f t="shared" ca="1" si="27"/>
        <v>1</v>
      </c>
      <c r="L159" s="16"/>
      <c r="M159" s="36">
        <f t="shared" ca="1" si="35"/>
        <v>16.649999999999999</v>
      </c>
      <c r="N159" s="39">
        <f t="shared" ca="1" si="28"/>
        <v>16.600000000000001</v>
      </c>
      <c r="O159" s="120">
        <f t="shared" ca="1" si="36"/>
        <v>1.0030120481927709</v>
      </c>
      <c r="P159" s="39">
        <f t="shared" ca="1" si="29"/>
        <v>16.649999999999999</v>
      </c>
      <c r="Q159" s="39">
        <f t="shared" ca="1" si="30"/>
        <v>16.600000000000001</v>
      </c>
      <c r="R159" s="16"/>
      <c r="S159" s="33">
        <f t="shared" ca="1" si="37"/>
        <v>0.9</v>
      </c>
      <c r="T159" s="30">
        <f ca="1">COUNTIF(INDIRECT("Mess04!B"&amp;(ROW(A159)*4-9)):INDIRECT("Mess04!B"&amp;(ROW(A159)*4-6)),"&gt;=500")*15</f>
        <v>60</v>
      </c>
    </row>
    <row r="160" spans="1:20" ht="15.6" thickTop="1" thickBot="1" x14ac:dyDescent="0.35">
      <c r="A160" s="8">
        <f t="shared" si="38"/>
        <v>41006.58333333295</v>
      </c>
      <c r="B160" s="27">
        <f t="shared" ca="1" si="31"/>
        <v>0.22985374387500002</v>
      </c>
      <c r="C160" s="27">
        <f t="shared" ca="1" si="32"/>
        <v>0.25539304875000002</v>
      </c>
      <c r="D160" s="27">
        <f t="shared" ca="1" si="33"/>
        <v>2.5539304874999995E-2</v>
      </c>
      <c r="E160" s="16"/>
      <c r="F160" s="46">
        <v>7.18E-4</v>
      </c>
      <c r="G160" s="46">
        <v>21</v>
      </c>
      <c r="H160" s="16"/>
      <c r="I160" s="30">
        <f t="shared" ca="1" si="34"/>
        <v>102.5</v>
      </c>
      <c r="J160" s="42">
        <f t="shared" ca="1" si="26"/>
        <v>102.5</v>
      </c>
      <c r="K160" s="33">
        <f t="shared" ca="1" si="27"/>
        <v>1</v>
      </c>
      <c r="L160" s="16"/>
      <c r="M160" s="36">
        <f t="shared" ca="1" si="35"/>
        <v>16.524999999999999</v>
      </c>
      <c r="N160" s="39">
        <f t="shared" ca="1" si="28"/>
        <v>16.600000000000001</v>
      </c>
      <c r="O160" s="120">
        <f t="shared" ca="1" si="36"/>
        <v>0.99548192771084321</v>
      </c>
      <c r="P160" s="39">
        <f t="shared" ca="1" si="29"/>
        <v>16.524999999999999</v>
      </c>
      <c r="Q160" s="39">
        <f t="shared" ca="1" si="30"/>
        <v>16.600000000000001</v>
      </c>
      <c r="R160" s="16"/>
      <c r="S160" s="33">
        <f t="shared" ca="1" si="37"/>
        <v>0.9</v>
      </c>
      <c r="T160" s="30">
        <f ca="1">COUNTIF(INDIRECT("Mess04!B"&amp;(ROW(A160)*4-9)):INDIRECT("Mess04!B"&amp;(ROW(A160)*4-6)),"&gt;=500")*15</f>
        <v>60</v>
      </c>
    </row>
    <row r="161" spans="1:20" ht="15.6" thickTop="1" thickBot="1" x14ac:dyDescent="0.35">
      <c r="A161" s="8">
        <f t="shared" si="38"/>
        <v>41006.624999999614</v>
      </c>
      <c r="B161" s="27">
        <f t="shared" ca="1" si="31"/>
        <v>0.22898864362499999</v>
      </c>
      <c r="C161" s="27">
        <f t="shared" ca="1" si="32"/>
        <v>0.25443182624999999</v>
      </c>
      <c r="D161" s="27">
        <f t="shared" ca="1" si="33"/>
        <v>2.5443182624999994E-2</v>
      </c>
      <c r="E161" s="16"/>
      <c r="F161" s="46">
        <v>7.18E-4</v>
      </c>
      <c r="G161" s="46">
        <v>21</v>
      </c>
      <c r="H161" s="16"/>
      <c r="I161" s="30">
        <f t="shared" ca="1" si="34"/>
        <v>101.5</v>
      </c>
      <c r="J161" s="42">
        <f t="shared" ca="1" si="26"/>
        <v>101.5</v>
      </c>
      <c r="K161" s="33">
        <f t="shared" ca="1" si="27"/>
        <v>1</v>
      </c>
      <c r="L161" s="16"/>
      <c r="M161" s="36">
        <f t="shared" ca="1" si="35"/>
        <v>16.625</v>
      </c>
      <c r="N161" s="39">
        <f t="shared" ca="1" si="28"/>
        <v>16.600000000000001</v>
      </c>
      <c r="O161" s="120">
        <f t="shared" ca="1" si="36"/>
        <v>1.0015060240963856</v>
      </c>
      <c r="P161" s="39">
        <f t="shared" ca="1" si="29"/>
        <v>16.625</v>
      </c>
      <c r="Q161" s="39">
        <f t="shared" ca="1" si="30"/>
        <v>16.600000000000001</v>
      </c>
      <c r="R161" s="16"/>
      <c r="S161" s="33">
        <f t="shared" ca="1" si="37"/>
        <v>0.9</v>
      </c>
      <c r="T161" s="30">
        <f ca="1">COUNTIF(INDIRECT("Mess04!B"&amp;(ROW(A161)*4-9)):INDIRECT("Mess04!B"&amp;(ROW(A161)*4-6)),"&gt;=500")*15</f>
        <v>60</v>
      </c>
    </row>
    <row r="162" spans="1:20" ht="15.6" thickTop="1" thickBot="1" x14ac:dyDescent="0.35">
      <c r="A162" s="8">
        <f t="shared" si="38"/>
        <v>41006.666666666279</v>
      </c>
      <c r="B162" s="27">
        <f t="shared" ca="1" si="31"/>
        <v>0.23124468937499998</v>
      </c>
      <c r="C162" s="27">
        <f t="shared" ca="1" si="32"/>
        <v>0.25693854374999997</v>
      </c>
      <c r="D162" s="27">
        <f t="shared" ca="1" si="33"/>
        <v>2.5693854374999991E-2</v>
      </c>
      <c r="E162" s="16"/>
      <c r="F162" s="46">
        <v>7.18E-4</v>
      </c>
      <c r="G162" s="46">
        <v>21</v>
      </c>
      <c r="H162" s="16"/>
      <c r="I162" s="30">
        <f t="shared" ca="1" si="34"/>
        <v>102.5</v>
      </c>
      <c r="J162" s="42">
        <f t="shared" ca="1" si="26"/>
        <v>102.5</v>
      </c>
      <c r="K162" s="33">
        <f t="shared" ca="1" si="27"/>
        <v>1</v>
      </c>
      <c r="L162" s="16"/>
      <c r="M162" s="36">
        <f t="shared" ca="1" si="35"/>
        <v>16.625</v>
      </c>
      <c r="N162" s="39">
        <f t="shared" ca="1" si="28"/>
        <v>16.600000000000001</v>
      </c>
      <c r="O162" s="120">
        <f t="shared" ca="1" si="36"/>
        <v>1.0015060240963856</v>
      </c>
      <c r="P162" s="39">
        <f t="shared" ca="1" si="29"/>
        <v>16.625</v>
      </c>
      <c r="Q162" s="39">
        <f t="shared" ca="1" si="30"/>
        <v>16.600000000000001</v>
      </c>
      <c r="R162" s="16"/>
      <c r="S162" s="33">
        <f t="shared" ca="1" si="37"/>
        <v>0.9</v>
      </c>
      <c r="T162" s="30">
        <f ca="1">COUNTIF(INDIRECT("Mess04!B"&amp;(ROW(A162)*4-9)):INDIRECT("Mess04!B"&amp;(ROW(A162)*4-6)),"&gt;=500")*15</f>
        <v>60</v>
      </c>
    </row>
    <row r="163" spans="1:20" ht="15.6" thickTop="1" thickBot="1" x14ac:dyDescent="0.35">
      <c r="A163" s="8">
        <f t="shared" si="38"/>
        <v>41006.708333332943</v>
      </c>
      <c r="B163" s="27">
        <f t="shared" ca="1" si="31"/>
        <v>0.21553052476262025</v>
      </c>
      <c r="C163" s="27">
        <f t="shared" ca="1" si="32"/>
        <v>0.23947836084735583</v>
      </c>
      <c r="D163" s="27">
        <f t="shared" ca="1" si="33"/>
        <v>2.3947836084735576E-2</v>
      </c>
      <c r="E163" s="16"/>
      <c r="F163" s="46">
        <v>7.18E-4</v>
      </c>
      <c r="G163" s="46">
        <v>21</v>
      </c>
      <c r="H163" s="16"/>
      <c r="I163" s="30">
        <f t="shared" ca="1" si="34"/>
        <v>98.317307692307693</v>
      </c>
      <c r="J163" s="42">
        <f t="shared" ca="1" si="26"/>
        <v>102.25</v>
      </c>
      <c r="K163" s="33">
        <f t="shared" ca="1" si="27"/>
        <v>0.96153846153846156</v>
      </c>
      <c r="L163" s="16"/>
      <c r="M163" s="36">
        <f t="shared" ca="1" si="35"/>
        <v>16.154464285714287</v>
      </c>
      <c r="N163" s="39">
        <f t="shared" ca="1" si="28"/>
        <v>16.3</v>
      </c>
      <c r="O163" s="120">
        <f t="shared" ca="1" si="36"/>
        <v>0.99107142857142849</v>
      </c>
      <c r="P163" s="39">
        <f t="shared" ca="1" si="29"/>
        <v>16.649999999999999</v>
      </c>
      <c r="Q163" s="39">
        <f t="shared" ca="1" si="30"/>
        <v>16.8</v>
      </c>
      <c r="R163" s="16"/>
      <c r="S163" s="33">
        <f t="shared" ca="1" si="37"/>
        <v>0.9</v>
      </c>
      <c r="T163" s="30">
        <f ca="1">COUNTIF(INDIRECT("Mess04!B"&amp;(ROW(A163)*4-9)):INDIRECT("Mess04!B"&amp;(ROW(A163)*4-6)),"&gt;=500")*15</f>
        <v>60</v>
      </c>
    </row>
    <row r="164" spans="1:20" ht="15.6" thickTop="1" thickBot="1" x14ac:dyDescent="0.35">
      <c r="A164" s="8">
        <f t="shared" si="38"/>
        <v>41006.749999999607</v>
      </c>
      <c r="B164" s="27">
        <f t="shared" ca="1" si="31"/>
        <v>0.21338941445913462</v>
      </c>
      <c r="C164" s="27">
        <f t="shared" ca="1" si="32"/>
        <v>0.23709934939903846</v>
      </c>
      <c r="D164" s="27">
        <f t="shared" ca="1" si="33"/>
        <v>2.3709934939903841E-2</v>
      </c>
      <c r="E164" s="16"/>
      <c r="F164" s="46">
        <v>7.18E-4</v>
      </c>
      <c r="G164" s="46">
        <v>21</v>
      </c>
      <c r="H164" s="16"/>
      <c r="I164" s="30">
        <f t="shared" ca="1" si="34"/>
        <v>98.07692307692308</v>
      </c>
      <c r="J164" s="42">
        <f t="shared" ca="1" si="26"/>
        <v>102</v>
      </c>
      <c r="K164" s="33">
        <f t="shared" ca="1" si="27"/>
        <v>0.96153846153846156</v>
      </c>
      <c r="L164" s="16"/>
      <c r="M164" s="36">
        <f t="shared" ca="1" si="35"/>
        <v>16.033184523809524</v>
      </c>
      <c r="N164" s="39">
        <f t="shared" ca="1" si="28"/>
        <v>16.3</v>
      </c>
      <c r="O164" s="120">
        <f t="shared" ca="1" si="36"/>
        <v>0.98363095238095244</v>
      </c>
      <c r="P164" s="39">
        <f t="shared" ca="1" si="29"/>
        <v>16.525000000000002</v>
      </c>
      <c r="Q164" s="39">
        <f t="shared" ca="1" si="30"/>
        <v>16.8</v>
      </c>
      <c r="R164" s="16"/>
      <c r="S164" s="33">
        <f t="shared" ca="1" si="37"/>
        <v>0.9</v>
      </c>
      <c r="T164" s="30">
        <f ca="1">COUNTIF(INDIRECT("Mess04!B"&amp;(ROW(A164)*4-9)):INDIRECT("Mess04!B"&amp;(ROW(A164)*4-6)),"&gt;=500")*15</f>
        <v>60</v>
      </c>
    </row>
    <row r="165" spans="1:20" ht="15.6" thickTop="1" thickBot="1" x14ac:dyDescent="0.35">
      <c r="A165" s="8">
        <f t="shared" si="38"/>
        <v>41006.791666666271</v>
      </c>
      <c r="B165" s="27">
        <f t="shared" ca="1" si="31"/>
        <v>0.21222232735727165</v>
      </c>
      <c r="C165" s="27">
        <f t="shared" ca="1" si="32"/>
        <v>0.23580258595252404</v>
      </c>
      <c r="D165" s="27">
        <f t="shared" ca="1" si="33"/>
        <v>2.3580258595252399E-2</v>
      </c>
      <c r="E165" s="16"/>
      <c r="F165" s="46">
        <v>7.18E-4</v>
      </c>
      <c r="G165" s="46">
        <v>21</v>
      </c>
      <c r="H165" s="16"/>
      <c r="I165" s="30">
        <f t="shared" ca="1" si="34"/>
        <v>97.836538461538467</v>
      </c>
      <c r="J165" s="42">
        <f t="shared" ca="1" si="26"/>
        <v>101.75</v>
      </c>
      <c r="K165" s="33">
        <f t="shared" ca="1" si="27"/>
        <v>0.96153846153846156</v>
      </c>
      <c r="L165" s="16"/>
      <c r="M165" s="36">
        <f t="shared" ca="1" si="35"/>
        <v>15.984672619047616</v>
      </c>
      <c r="N165" s="39">
        <f t="shared" ca="1" si="28"/>
        <v>16.3</v>
      </c>
      <c r="O165" s="120">
        <f t="shared" ca="1" si="36"/>
        <v>0.98065476190476175</v>
      </c>
      <c r="P165" s="39">
        <f t="shared" ca="1" si="29"/>
        <v>16.474999999999998</v>
      </c>
      <c r="Q165" s="39">
        <f t="shared" ca="1" si="30"/>
        <v>16.8</v>
      </c>
      <c r="R165" s="16"/>
      <c r="S165" s="33">
        <f t="shared" ca="1" si="37"/>
        <v>0.9</v>
      </c>
      <c r="T165" s="30">
        <f ca="1">COUNTIF(INDIRECT("Mess04!B"&amp;(ROW(A165)*4-9)):INDIRECT("Mess04!B"&amp;(ROW(A165)*4-6)),"&gt;=500")*15</f>
        <v>60</v>
      </c>
    </row>
    <row r="166" spans="1:20" ht="15.6" thickTop="1" thickBot="1" x14ac:dyDescent="0.35">
      <c r="A166" s="8">
        <f t="shared" si="38"/>
        <v>41006.833333332936</v>
      </c>
      <c r="B166" s="27">
        <f t="shared" ca="1" si="31"/>
        <v>0.21346220904447114</v>
      </c>
      <c r="C166" s="27">
        <f t="shared" ca="1" si="32"/>
        <v>0.23718023227163459</v>
      </c>
      <c r="D166" s="27">
        <f t="shared" ca="1" si="33"/>
        <v>2.3718023227163453E-2</v>
      </c>
      <c r="E166" s="16"/>
      <c r="F166" s="46">
        <v>7.18E-4</v>
      </c>
      <c r="G166" s="46">
        <v>21</v>
      </c>
      <c r="H166" s="16"/>
      <c r="I166" s="30">
        <f t="shared" ca="1" si="34"/>
        <v>98.557692307692307</v>
      </c>
      <c r="J166" s="42">
        <f t="shared" ca="1" si="26"/>
        <v>102.5</v>
      </c>
      <c r="K166" s="33">
        <f t="shared" ca="1" si="27"/>
        <v>0.96153846153846156</v>
      </c>
      <c r="L166" s="16"/>
      <c r="M166" s="36">
        <f t="shared" ca="1" si="35"/>
        <v>15.960416666666667</v>
      </c>
      <c r="N166" s="39">
        <f t="shared" ca="1" si="28"/>
        <v>16.3</v>
      </c>
      <c r="O166" s="120">
        <f t="shared" ca="1" si="36"/>
        <v>0.97916666666666663</v>
      </c>
      <c r="P166" s="39">
        <f t="shared" ca="1" si="29"/>
        <v>16.45</v>
      </c>
      <c r="Q166" s="39">
        <f t="shared" ca="1" si="30"/>
        <v>16.8</v>
      </c>
      <c r="R166" s="16"/>
      <c r="S166" s="33">
        <f t="shared" ca="1" si="37"/>
        <v>0.9</v>
      </c>
      <c r="T166" s="30">
        <f ca="1">COUNTIF(INDIRECT("Mess04!B"&amp;(ROW(A166)*4-9)):INDIRECT("Mess04!B"&amp;(ROW(A166)*4-6)),"&gt;=500")*15</f>
        <v>60</v>
      </c>
    </row>
    <row r="167" spans="1:20" ht="15.6" thickTop="1" thickBot="1" x14ac:dyDescent="0.35">
      <c r="A167" s="8">
        <f t="shared" si="38"/>
        <v>41006.8749999996</v>
      </c>
      <c r="B167" s="27">
        <f t="shared" ca="1" si="31"/>
        <v>0.21029010586388217</v>
      </c>
      <c r="C167" s="27">
        <f t="shared" ca="1" si="32"/>
        <v>0.23365567318209129</v>
      </c>
      <c r="D167" s="27">
        <f t="shared" ca="1" si="33"/>
        <v>2.3365567318209126E-2</v>
      </c>
      <c r="E167" s="16"/>
      <c r="F167" s="46">
        <v>7.18E-4</v>
      </c>
      <c r="G167" s="46">
        <v>21</v>
      </c>
      <c r="H167" s="16"/>
      <c r="I167" s="30">
        <f t="shared" ca="1" si="34"/>
        <v>97.836538461538467</v>
      </c>
      <c r="J167" s="42">
        <f t="shared" ca="1" si="26"/>
        <v>101.75</v>
      </c>
      <c r="K167" s="33">
        <f t="shared" ca="1" si="27"/>
        <v>0.96153846153846156</v>
      </c>
      <c r="L167" s="16"/>
      <c r="M167" s="36">
        <f t="shared" ca="1" si="35"/>
        <v>15.839136904761899</v>
      </c>
      <c r="N167" s="39">
        <f t="shared" ca="1" si="28"/>
        <v>16.3</v>
      </c>
      <c r="O167" s="120">
        <f t="shared" ca="1" si="36"/>
        <v>0.97172619047619013</v>
      </c>
      <c r="P167" s="39">
        <f t="shared" ca="1" si="29"/>
        <v>16.324999999999996</v>
      </c>
      <c r="Q167" s="39">
        <f t="shared" ca="1" si="30"/>
        <v>16.8</v>
      </c>
      <c r="R167" s="16"/>
      <c r="S167" s="33">
        <f t="shared" ca="1" si="37"/>
        <v>0.9</v>
      </c>
      <c r="T167" s="30">
        <f ca="1">COUNTIF(INDIRECT("Mess04!B"&amp;(ROW(A167)*4-9)):INDIRECT("Mess04!B"&amp;(ROW(A167)*4-6)),"&gt;=500")*15</f>
        <v>60</v>
      </c>
    </row>
    <row r="168" spans="1:20" ht="15.6" thickTop="1" thickBot="1" x14ac:dyDescent="0.35">
      <c r="A168" s="8">
        <f t="shared" si="38"/>
        <v>41006.916666666264</v>
      </c>
      <c r="B168" s="27">
        <f t="shared" ca="1" si="31"/>
        <v>0.21099985307091346</v>
      </c>
      <c r="C168" s="27">
        <f t="shared" ca="1" si="32"/>
        <v>0.23444428118990385</v>
      </c>
      <c r="D168" s="27">
        <f t="shared" ca="1" si="33"/>
        <v>2.344442811899038E-2</v>
      </c>
      <c r="E168" s="16"/>
      <c r="F168" s="46">
        <v>7.18E-4</v>
      </c>
      <c r="G168" s="46">
        <v>21</v>
      </c>
      <c r="H168" s="16"/>
      <c r="I168" s="30">
        <f t="shared" ca="1" si="34"/>
        <v>98.317307692307693</v>
      </c>
      <c r="J168" s="42">
        <f t="shared" ca="1" si="26"/>
        <v>102.25</v>
      </c>
      <c r="K168" s="33">
        <f t="shared" ca="1" si="27"/>
        <v>0.96153846153846156</v>
      </c>
      <c r="L168" s="16"/>
      <c r="M168" s="36">
        <f t="shared" ca="1" si="35"/>
        <v>15.814880952380953</v>
      </c>
      <c r="N168" s="39">
        <f t="shared" ca="1" si="28"/>
        <v>16.3</v>
      </c>
      <c r="O168" s="120">
        <f t="shared" ca="1" si="36"/>
        <v>0.97023809523809523</v>
      </c>
      <c r="P168" s="39">
        <f t="shared" ca="1" si="29"/>
        <v>16.3</v>
      </c>
      <c r="Q168" s="39">
        <f t="shared" ca="1" si="30"/>
        <v>16.8</v>
      </c>
      <c r="R168" s="16"/>
      <c r="S168" s="33">
        <f t="shared" ca="1" si="37"/>
        <v>0.9</v>
      </c>
      <c r="T168" s="30">
        <f ca="1">COUNTIF(INDIRECT("Mess04!B"&amp;(ROW(A168)*4-9)):INDIRECT("Mess04!B"&amp;(ROW(A168)*4-6)),"&gt;=500")*15</f>
        <v>60</v>
      </c>
    </row>
    <row r="169" spans="1:20" ht="15.6" thickTop="1" thickBot="1" x14ac:dyDescent="0.35">
      <c r="A169" s="8">
        <f t="shared" si="38"/>
        <v>41006.958333332928</v>
      </c>
      <c r="B169" s="27">
        <f t="shared" ca="1" si="31"/>
        <v>0.21138123339843751</v>
      </c>
      <c r="C169" s="27">
        <f t="shared" ca="1" si="32"/>
        <v>0.23486803710937501</v>
      </c>
      <c r="D169" s="27">
        <f t="shared" ca="1" si="33"/>
        <v>2.3486803710937497E-2</v>
      </c>
      <c r="E169" s="16"/>
      <c r="F169" s="46">
        <v>7.18E-4</v>
      </c>
      <c r="G169" s="46">
        <v>21</v>
      </c>
      <c r="H169" s="16"/>
      <c r="I169" s="30">
        <f t="shared" ca="1" si="34"/>
        <v>98.79807692307692</v>
      </c>
      <c r="J169" s="42">
        <f t="shared" ca="1" si="26"/>
        <v>102.75</v>
      </c>
      <c r="K169" s="33">
        <f t="shared" ca="1" si="27"/>
        <v>0.96153846153846156</v>
      </c>
      <c r="L169" s="16"/>
      <c r="M169" s="36">
        <f t="shared" ca="1" si="35"/>
        <v>15.766369047619049</v>
      </c>
      <c r="N169" s="39">
        <f t="shared" ca="1" si="28"/>
        <v>16.3</v>
      </c>
      <c r="O169" s="120">
        <f t="shared" ca="1" si="36"/>
        <v>0.96726190476190477</v>
      </c>
      <c r="P169" s="39">
        <f t="shared" ca="1" si="29"/>
        <v>16.25</v>
      </c>
      <c r="Q169" s="39">
        <f t="shared" ca="1" si="30"/>
        <v>16.8</v>
      </c>
      <c r="R169" s="16"/>
      <c r="S169" s="33">
        <f t="shared" ca="1" si="37"/>
        <v>0.9</v>
      </c>
      <c r="T169" s="30">
        <f ca="1">COUNTIF(INDIRECT("Mess04!B"&amp;(ROW(A169)*4-9)):INDIRECT("Mess04!B"&amp;(ROW(A169)*4-6)),"&gt;=500")*15</f>
        <v>60</v>
      </c>
    </row>
    <row r="170" spans="1:20" ht="15.6" thickTop="1" thickBot="1" x14ac:dyDescent="0.35">
      <c r="A170" s="8">
        <f t="shared" si="38"/>
        <v>41006.999999999593</v>
      </c>
      <c r="B170" s="27">
        <f t="shared" ca="1" si="31"/>
        <v>0.21029010586388217</v>
      </c>
      <c r="C170" s="27">
        <f t="shared" ca="1" si="32"/>
        <v>0.23365567318209129</v>
      </c>
      <c r="D170" s="27">
        <f t="shared" ca="1" si="33"/>
        <v>2.3365567318209126E-2</v>
      </c>
      <c r="E170" s="16"/>
      <c r="F170" s="46">
        <v>7.18E-4</v>
      </c>
      <c r="G170" s="46">
        <v>21</v>
      </c>
      <c r="H170" s="16"/>
      <c r="I170" s="30">
        <f t="shared" ca="1" si="34"/>
        <v>97.836538461538467</v>
      </c>
      <c r="J170" s="42">
        <f t="shared" ca="1" si="26"/>
        <v>101.75</v>
      </c>
      <c r="K170" s="33">
        <f t="shared" ca="1" si="27"/>
        <v>0.96153846153846156</v>
      </c>
      <c r="L170" s="16"/>
      <c r="M170" s="36">
        <f t="shared" ca="1" si="35"/>
        <v>15.839136904761903</v>
      </c>
      <c r="N170" s="39">
        <f t="shared" ca="1" si="28"/>
        <v>16.3</v>
      </c>
      <c r="O170" s="120">
        <f t="shared" ca="1" si="36"/>
        <v>0.97172619047619035</v>
      </c>
      <c r="P170" s="39">
        <f t="shared" ca="1" si="29"/>
        <v>16.324999999999999</v>
      </c>
      <c r="Q170" s="39">
        <f t="shared" ca="1" si="30"/>
        <v>16.8</v>
      </c>
      <c r="R170" s="16"/>
      <c r="S170" s="33">
        <f t="shared" ca="1" si="37"/>
        <v>0.9</v>
      </c>
      <c r="T170" s="30">
        <f ca="1">COUNTIF(INDIRECT("Mess04!B"&amp;(ROW(A170)*4-9)):INDIRECT("Mess04!B"&amp;(ROW(A170)*4-6)),"&gt;=500")*15</f>
        <v>60</v>
      </c>
    </row>
    <row r="171" spans="1:20" ht="15.6" thickTop="1" thickBot="1" x14ac:dyDescent="0.35">
      <c r="A171" s="8">
        <f t="shared" si="38"/>
        <v>41007.041666666257</v>
      </c>
      <c r="B171" s="27">
        <f t="shared" ca="1" si="31"/>
        <v>0.22803279266250007</v>
      </c>
      <c r="C171" s="27">
        <f t="shared" ca="1" si="32"/>
        <v>0.25336976962500007</v>
      </c>
      <c r="D171" s="27">
        <f t="shared" ca="1" si="33"/>
        <v>2.53369769625E-2</v>
      </c>
      <c r="E171" s="16"/>
      <c r="F171" s="46">
        <v>7.18E-4</v>
      </c>
      <c r="G171" s="46">
        <v>21</v>
      </c>
      <c r="H171" s="16"/>
      <c r="I171" s="30">
        <f t="shared" ca="1" si="34"/>
        <v>103.25</v>
      </c>
      <c r="J171" s="42">
        <f t="shared" ca="1" si="26"/>
        <v>103.25</v>
      </c>
      <c r="K171" s="33">
        <f t="shared" ca="1" si="27"/>
        <v>1</v>
      </c>
      <c r="L171" s="16"/>
      <c r="M171" s="36">
        <f t="shared" ca="1" si="35"/>
        <v>16.275000000000002</v>
      </c>
      <c r="N171" s="39">
        <f t="shared" ca="1" si="28"/>
        <v>15.9</v>
      </c>
      <c r="O171" s="120">
        <f t="shared" ca="1" si="36"/>
        <v>1.0235849056603774</v>
      </c>
      <c r="P171" s="39">
        <f t="shared" ca="1" si="29"/>
        <v>16.275000000000002</v>
      </c>
      <c r="Q171" s="39">
        <f t="shared" ca="1" si="30"/>
        <v>15.9</v>
      </c>
      <c r="R171" s="16"/>
      <c r="S171" s="33">
        <f t="shared" ca="1" si="37"/>
        <v>0.9</v>
      </c>
      <c r="T171" s="30">
        <f ca="1">COUNTIF(INDIRECT("Mess04!B"&amp;(ROW(A171)*4-9)):INDIRECT("Mess04!B"&amp;(ROW(A171)*4-6)),"&gt;=500")*15</f>
        <v>60</v>
      </c>
    </row>
    <row r="172" spans="1:20" ht="15.6" thickTop="1" thickBot="1" x14ac:dyDescent="0.35">
      <c r="A172" s="8">
        <f t="shared" si="38"/>
        <v>41007.083333332921</v>
      </c>
      <c r="B172" s="27">
        <f t="shared" ca="1" si="31"/>
        <v>0.22707185287500001</v>
      </c>
      <c r="C172" s="27">
        <f t="shared" ca="1" si="32"/>
        <v>0.25230205875</v>
      </c>
      <c r="D172" s="27">
        <f t="shared" ca="1" si="33"/>
        <v>2.5230205874999995E-2</v>
      </c>
      <c r="E172" s="16"/>
      <c r="F172" s="46">
        <v>7.18E-4</v>
      </c>
      <c r="G172" s="46">
        <v>21</v>
      </c>
      <c r="H172" s="16"/>
      <c r="I172" s="30">
        <f t="shared" ca="1" si="34"/>
        <v>102.5</v>
      </c>
      <c r="J172" s="42">
        <f t="shared" ca="1" si="26"/>
        <v>102.5</v>
      </c>
      <c r="K172" s="33">
        <f t="shared" ca="1" si="27"/>
        <v>1</v>
      </c>
      <c r="L172" s="16"/>
      <c r="M172" s="36">
        <f t="shared" ca="1" si="35"/>
        <v>16.324999999999999</v>
      </c>
      <c r="N172" s="39">
        <f t="shared" ca="1" si="28"/>
        <v>15.9</v>
      </c>
      <c r="O172" s="120">
        <f t="shared" ca="1" si="36"/>
        <v>1.0267295597484276</v>
      </c>
      <c r="P172" s="39">
        <f t="shared" ca="1" si="29"/>
        <v>16.324999999999999</v>
      </c>
      <c r="Q172" s="39">
        <f t="shared" ca="1" si="30"/>
        <v>15.9</v>
      </c>
      <c r="R172" s="16"/>
      <c r="S172" s="33">
        <f t="shared" ca="1" si="37"/>
        <v>0.9</v>
      </c>
      <c r="T172" s="30">
        <f ca="1">COUNTIF(INDIRECT("Mess04!B"&amp;(ROW(A172)*4-9)):INDIRECT("Mess04!B"&amp;(ROW(A172)*4-6)),"&gt;=500")*15</f>
        <v>60</v>
      </c>
    </row>
    <row r="173" spans="1:20" ht="15.6" thickTop="1" thickBot="1" x14ac:dyDescent="0.35">
      <c r="A173" s="8">
        <f t="shared" si="38"/>
        <v>41007.124999999585</v>
      </c>
      <c r="B173" s="27">
        <f t="shared" ca="1" si="31"/>
        <v>0.22748065515000002</v>
      </c>
      <c r="C173" s="27">
        <f t="shared" ca="1" si="32"/>
        <v>0.25275628350000001</v>
      </c>
      <c r="D173" s="27">
        <f t="shared" ca="1" si="33"/>
        <v>2.5275628349999996E-2</v>
      </c>
      <c r="E173" s="16"/>
      <c r="F173" s="46">
        <v>7.18E-4</v>
      </c>
      <c r="G173" s="46">
        <v>21</v>
      </c>
      <c r="H173" s="16"/>
      <c r="I173" s="30">
        <f t="shared" ca="1" si="34"/>
        <v>103</v>
      </c>
      <c r="J173" s="42">
        <f t="shared" ca="1" si="26"/>
        <v>103</v>
      </c>
      <c r="K173" s="33">
        <f t="shared" ca="1" si="27"/>
        <v>1</v>
      </c>
      <c r="L173" s="16"/>
      <c r="M173" s="36">
        <f t="shared" ca="1" si="35"/>
        <v>16.274999999999999</v>
      </c>
      <c r="N173" s="39">
        <f t="shared" ca="1" si="28"/>
        <v>15.9</v>
      </c>
      <c r="O173" s="120">
        <f t="shared" ca="1" si="36"/>
        <v>1.0235849056603772</v>
      </c>
      <c r="P173" s="39">
        <f t="shared" ca="1" si="29"/>
        <v>16.274999999999999</v>
      </c>
      <c r="Q173" s="39">
        <f t="shared" ca="1" si="30"/>
        <v>15.9</v>
      </c>
      <c r="R173" s="16"/>
      <c r="S173" s="33">
        <f t="shared" ca="1" si="37"/>
        <v>0.9</v>
      </c>
      <c r="T173" s="30">
        <f ca="1">COUNTIF(INDIRECT("Mess04!B"&amp;(ROW(A173)*4-9)):INDIRECT("Mess04!B"&amp;(ROW(A173)*4-6)),"&gt;=500")*15</f>
        <v>60</v>
      </c>
    </row>
    <row r="174" spans="1:20" ht="15.6" thickTop="1" thickBot="1" x14ac:dyDescent="0.35">
      <c r="A174" s="8">
        <f t="shared" si="38"/>
        <v>41007.16666666625</v>
      </c>
      <c r="B174" s="27">
        <f t="shared" ca="1" si="31"/>
        <v>0.22623134861249999</v>
      </c>
      <c r="C174" s="27">
        <f t="shared" ca="1" si="32"/>
        <v>0.25136816512499999</v>
      </c>
      <c r="D174" s="27">
        <f t="shared" ca="1" si="33"/>
        <v>2.5136816512499993E-2</v>
      </c>
      <c r="E174" s="16"/>
      <c r="F174" s="46">
        <v>7.18E-4</v>
      </c>
      <c r="G174" s="46">
        <v>21</v>
      </c>
      <c r="H174" s="16"/>
      <c r="I174" s="30">
        <f t="shared" ca="1" si="34"/>
        <v>102.75</v>
      </c>
      <c r="J174" s="42">
        <f t="shared" ca="1" si="26"/>
        <v>102.75</v>
      </c>
      <c r="K174" s="33">
        <f t="shared" ca="1" si="27"/>
        <v>1</v>
      </c>
      <c r="L174" s="16"/>
      <c r="M174" s="36">
        <f t="shared" ca="1" si="35"/>
        <v>16.224999999999998</v>
      </c>
      <c r="N174" s="39">
        <f t="shared" ca="1" si="28"/>
        <v>15.9</v>
      </c>
      <c r="O174" s="120">
        <f t="shared" ca="1" si="36"/>
        <v>1.020440251572327</v>
      </c>
      <c r="P174" s="39">
        <f t="shared" ca="1" si="29"/>
        <v>16.224999999999998</v>
      </c>
      <c r="Q174" s="39">
        <f t="shared" ca="1" si="30"/>
        <v>15.9</v>
      </c>
      <c r="R174" s="16"/>
      <c r="S174" s="33">
        <f t="shared" ca="1" si="37"/>
        <v>0.9</v>
      </c>
      <c r="T174" s="30">
        <f ca="1">COUNTIF(INDIRECT("Mess04!B"&amp;(ROW(A174)*4-9)):INDIRECT("Mess04!B"&amp;(ROW(A174)*4-6)),"&gt;=500")*15</f>
        <v>60</v>
      </c>
    </row>
    <row r="175" spans="1:20" ht="15.6" thickTop="1" thickBot="1" x14ac:dyDescent="0.35">
      <c r="A175" s="8">
        <f t="shared" si="38"/>
        <v>41007.208333332914</v>
      </c>
      <c r="B175" s="27">
        <f t="shared" ca="1" si="31"/>
        <v>0.22755868380000005</v>
      </c>
      <c r="C175" s="27">
        <f t="shared" ca="1" si="32"/>
        <v>0.25284298200000005</v>
      </c>
      <c r="D175" s="27">
        <f t="shared" ca="1" si="33"/>
        <v>2.5284298199999999E-2</v>
      </c>
      <c r="E175" s="16"/>
      <c r="F175" s="46">
        <v>7.18E-4</v>
      </c>
      <c r="G175" s="46">
        <v>21</v>
      </c>
      <c r="H175" s="16"/>
      <c r="I175" s="30">
        <f t="shared" ca="1" si="34"/>
        <v>102.25</v>
      </c>
      <c r="J175" s="42">
        <f t="shared" ca="1" si="26"/>
        <v>102.25</v>
      </c>
      <c r="K175" s="33">
        <f t="shared" ca="1" si="27"/>
        <v>1</v>
      </c>
      <c r="L175" s="16"/>
      <c r="M175" s="36">
        <f t="shared" ca="1" si="35"/>
        <v>16.400000000000002</v>
      </c>
      <c r="N175" s="39">
        <f t="shared" ca="1" si="28"/>
        <v>15.9</v>
      </c>
      <c r="O175" s="120">
        <f t="shared" ca="1" si="36"/>
        <v>1.0314465408805034</v>
      </c>
      <c r="P175" s="39">
        <f t="shared" ca="1" si="29"/>
        <v>16.400000000000002</v>
      </c>
      <c r="Q175" s="39">
        <f t="shared" ca="1" si="30"/>
        <v>15.9</v>
      </c>
      <c r="R175" s="16"/>
      <c r="S175" s="33">
        <f t="shared" ca="1" si="37"/>
        <v>0.9</v>
      </c>
      <c r="T175" s="30">
        <f ca="1">COUNTIF(INDIRECT("Mess04!B"&amp;(ROW(A175)*4-9)):INDIRECT("Mess04!B"&amp;(ROW(A175)*4-6)),"&gt;=500")*15</f>
        <v>60</v>
      </c>
    </row>
    <row r="176" spans="1:20" ht="15.6" thickTop="1" thickBot="1" x14ac:dyDescent="0.35">
      <c r="A176" s="8">
        <f t="shared" si="38"/>
        <v>41007.249999999578</v>
      </c>
      <c r="B176" s="27">
        <f t="shared" ca="1" si="31"/>
        <v>0.22755868379999999</v>
      </c>
      <c r="C176" s="27">
        <f t="shared" ca="1" si="32"/>
        <v>0.25284298199999999</v>
      </c>
      <c r="D176" s="27">
        <f t="shared" ca="1" si="33"/>
        <v>2.5284298199999992E-2</v>
      </c>
      <c r="E176" s="16"/>
      <c r="F176" s="46">
        <v>7.18E-4</v>
      </c>
      <c r="G176" s="46">
        <v>21</v>
      </c>
      <c r="H176" s="16"/>
      <c r="I176" s="30">
        <f t="shared" ca="1" si="34"/>
        <v>102.25</v>
      </c>
      <c r="J176" s="42">
        <f t="shared" ca="1" si="26"/>
        <v>102.25</v>
      </c>
      <c r="K176" s="33">
        <f t="shared" ca="1" si="27"/>
        <v>1</v>
      </c>
      <c r="L176" s="16"/>
      <c r="M176" s="36">
        <f t="shared" ca="1" si="35"/>
        <v>16.399999999999999</v>
      </c>
      <c r="N176" s="39">
        <f t="shared" ca="1" si="28"/>
        <v>15.9</v>
      </c>
      <c r="O176" s="120">
        <f t="shared" ca="1" si="36"/>
        <v>1.0314465408805031</v>
      </c>
      <c r="P176" s="39">
        <f t="shared" ca="1" si="29"/>
        <v>16.399999999999999</v>
      </c>
      <c r="Q176" s="39">
        <f t="shared" ca="1" si="30"/>
        <v>15.9</v>
      </c>
      <c r="R176" s="16"/>
      <c r="S176" s="33">
        <f t="shared" ca="1" si="37"/>
        <v>0.9</v>
      </c>
      <c r="T176" s="30">
        <f ca="1">COUNTIF(INDIRECT("Mess04!B"&amp;(ROW(A176)*4-9)):INDIRECT("Mess04!B"&amp;(ROW(A176)*4-6)),"&gt;=500")*15</f>
        <v>60</v>
      </c>
    </row>
    <row r="177" spans="1:20" ht="15.6" thickTop="1" thickBot="1" x14ac:dyDescent="0.35">
      <c r="A177" s="8">
        <f t="shared" si="38"/>
        <v>41007.291666666242</v>
      </c>
      <c r="B177" s="27">
        <f t="shared" ca="1" si="31"/>
        <v>0.22547735437500002</v>
      </c>
      <c r="C177" s="27">
        <f t="shared" ca="1" si="32"/>
        <v>0.25053039375000002</v>
      </c>
      <c r="D177" s="27">
        <f t="shared" ca="1" si="33"/>
        <v>2.5053039374999996E-2</v>
      </c>
      <c r="E177" s="16"/>
      <c r="F177" s="46">
        <v>7.18E-4</v>
      </c>
      <c r="G177" s="46">
        <v>21</v>
      </c>
      <c r="H177" s="16"/>
      <c r="I177" s="30">
        <f t="shared" ca="1" si="34"/>
        <v>102.25</v>
      </c>
      <c r="J177" s="42">
        <f t="shared" ca="1" si="26"/>
        <v>102.25</v>
      </c>
      <c r="K177" s="33">
        <f t="shared" ca="1" si="27"/>
        <v>1</v>
      </c>
      <c r="L177" s="16"/>
      <c r="M177" s="36">
        <f t="shared" ca="1" si="35"/>
        <v>16.25</v>
      </c>
      <c r="N177" s="39">
        <f t="shared" ca="1" si="28"/>
        <v>15.9</v>
      </c>
      <c r="O177" s="120">
        <f t="shared" ca="1" si="36"/>
        <v>1.0220125786163521</v>
      </c>
      <c r="P177" s="39">
        <f t="shared" ca="1" si="29"/>
        <v>16.25</v>
      </c>
      <c r="Q177" s="39">
        <f t="shared" ca="1" si="30"/>
        <v>15.9</v>
      </c>
      <c r="R177" s="16"/>
      <c r="S177" s="33">
        <f t="shared" ca="1" si="37"/>
        <v>0.9</v>
      </c>
      <c r="T177" s="30">
        <f ca="1">COUNTIF(INDIRECT("Mess04!B"&amp;(ROW(A177)*4-9)):INDIRECT("Mess04!B"&amp;(ROW(A177)*4-6)),"&gt;=500")*15</f>
        <v>60</v>
      </c>
    </row>
    <row r="178" spans="1:20" ht="15.6" thickTop="1" thickBot="1" x14ac:dyDescent="0.35">
      <c r="A178" s="8">
        <f t="shared" si="38"/>
        <v>41007.333333332906</v>
      </c>
      <c r="B178" s="27">
        <f t="shared" ca="1" si="31"/>
        <v>0.22547735437500002</v>
      </c>
      <c r="C178" s="27">
        <f t="shared" ca="1" si="32"/>
        <v>0.25053039375000002</v>
      </c>
      <c r="D178" s="27">
        <f t="shared" ca="1" si="33"/>
        <v>2.5053039374999996E-2</v>
      </c>
      <c r="E178" s="16"/>
      <c r="F178" s="46">
        <v>7.18E-4</v>
      </c>
      <c r="G178" s="46">
        <v>21</v>
      </c>
      <c r="H178" s="16"/>
      <c r="I178" s="30">
        <f t="shared" ca="1" si="34"/>
        <v>102.25</v>
      </c>
      <c r="J178" s="42">
        <f t="shared" ca="1" si="26"/>
        <v>102.25</v>
      </c>
      <c r="K178" s="33">
        <f t="shared" ca="1" si="27"/>
        <v>1</v>
      </c>
      <c r="L178" s="16"/>
      <c r="M178" s="36">
        <f t="shared" ca="1" si="35"/>
        <v>16.25</v>
      </c>
      <c r="N178" s="39">
        <f t="shared" ca="1" si="28"/>
        <v>15.9</v>
      </c>
      <c r="O178" s="120">
        <f t="shared" ca="1" si="36"/>
        <v>1.0220125786163521</v>
      </c>
      <c r="P178" s="39">
        <f t="shared" ca="1" si="29"/>
        <v>16.25</v>
      </c>
      <c r="Q178" s="39">
        <f t="shared" ca="1" si="30"/>
        <v>15.9</v>
      </c>
      <c r="R178" s="16"/>
      <c r="S178" s="33">
        <f t="shared" ca="1" si="37"/>
        <v>0.9</v>
      </c>
      <c r="T178" s="30">
        <f ca="1">COUNTIF(INDIRECT("Mess04!B"&amp;(ROW(A178)*4-9)):INDIRECT("Mess04!B"&amp;(ROW(A178)*4-6)),"&gt;=500")*15</f>
        <v>60</v>
      </c>
    </row>
    <row r="179" spans="1:20" ht="15.6" thickTop="1" thickBot="1" x14ac:dyDescent="0.35">
      <c r="A179" s="8">
        <f t="shared" si="38"/>
        <v>41007.374999999571</v>
      </c>
      <c r="B179" s="27">
        <f t="shared" ca="1" si="31"/>
        <v>0.22328746335000005</v>
      </c>
      <c r="C179" s="27">
        <f t="shared" ca="1" si="32"/>
        <v>0.24809718150000004</v>
      </c>
      <c r="D179" s="27">
        <f t="shared" ca="1" si="33"/>
        <v>2.480971815E-2</v>
      </c>
      <c r="E179" s="16"/>
      <c r="F179" s="46">
        <v>7.18E-4</v>
      </c>
      <c r="G179" s="46">
        <v>21</v>
      </c>
      <c r="H179" s="16"/>
      <c r="I179" s="30">
        <f t="shared" ca="1" si="34"/>
        <v>103</v>
      </c>
      <c r="J179" s="42">
        <f t="shared" ca="1" si="26"/>
        <v>103</v>
      </c>
      <c r="K179" s="33">
        <f t="shared" ca="1" si="27"/>
        <v>1</v>
      </c>
      <c r="L179" s="16"/>
      <c r="M179" s="36">
        <f t="shared" ca="1" si="35"/>
        <v>15.975000000000001</v>
      </c>
      <c r="N179" s="39">
        <f t="shared" ca="1" si="28"/>
        <v>0</v>
      </c>
      <c r="O179" s="120">
        <f t="shared" ca="1" si="36"/>
        <v>1</v>
      </c>
      <c r="P179" s="39">
        <f t="shared" ca="1" si="29"/>
        <v>15.975000000000001</v>
      </c>
      <c r="Q179" s="39">
        <f t="shared" ca="1" si="30"/>
        <v>0</v>
      </c>
      <c r="R179" s="16"/>
      <c r="S179" s="33">
        <f t="shared" ca="1" si="37"/>
        <v>0.9</v>
      </c>
      <c r="T179" s="30">
        <f ca="1">COUNTIF(INDIRECT("Mess04!B"&amp;(ROW(A179)*4-9)):INDIRECT("Mess04!B"&amp;(ROW(A179)*4-6)),"&gt;=500")*15</f>
        <v>60</v>
      </c>
    </row>
    <row r="180" spans="1:20" ht="15.6" thickTop="1" thickBot="1" x14ac:dyDescent="0.35">
      <c r="A180" s="8">
        <f t="shared" si="38"/>
        <v>41007.416666666235</v>
      </c>
      <c r="B180" s="27">
        <f t="shared" ca="1" si="31"/>
        <v>0.2203054119</v>
      </c>
      <c r="C180" s="27">
        <f t="shared" ca="1" si="32"/>
        <v>0.244783791</v>
      </c>
      <c r="D180" s="27">
        <f t="shared" ca="1" si="33"/>
        <v>2.4478379099999996E-2</v>
      </c>
      <c r="E180" s="16"/>
      <c r="F180" s="46">
        <v>7.18E-4</v>
      </c>
      <c r="G180" s="46">
        <v>21</v>
      </c>
      <c r="H180" s="16"/>
      <c r="I180" s="30">
        <f t="shared" ca="1" si="34"/>
        <v>102.75</v>
      </c>
      <c r="J180" s="42">
        <f t="shared" ca="1" si="26"/>
        <v>102.75</v>
      </c>
      <c r="K180" s="33">
        <f t="shared" ca="1" si="27"/>
        <v>1</v>
      </c>
      <c r="L180" s="16"/>
      <c r="M180" s="36">
        <f t="shared" ca="1" si="35"/>
        <v>15.8</v>
      </c>
      <c r="N180" s="39">
        <f t="shared" ca="1" si="28"/>
        <v>0</v>
      </c>
      <c r="O180" s="120">
        <f t="shared" ca="1" si="36"/>
        <v>1</v>
      </c>
      <c r="P180" s="39">
        <f t="shared" ca="1" si="29"/>
        <v>15.8</v>
      </c>
      <c r="Q180" s="39">
        <f t="shared" ca="1" si="30"/>
        <v>0</v>
      </c>
      <c r="R180" s="16"/>
      <c r="S180" s="33">
        <f t="shared" ca="1" si="37"/>
        <v>0.9</v>
      </c>
      <c r="T180" s="30">
        <f ca="1">COUNTIF(INDIRECT("Mess04!B"&amp;(ROW(A180)*4-9)):INDIRECT("Mess04!B"&amp;(ROW(A180)*4-6)),"&gt;=500")*15</f>
        <v>60</v>
      </c>
    </row>
    <row r="181" spans="1:20" ht="15.6" thickTop="1" thickBot="1" x14ac:dyDescent="0.35">
      <c r="A181" s="8">
        <f t="shared" si="38"/>
        <v>41007.458333332899</v>
      </c>
      <c r="B181" s="27">
        <f t="shared" ca="1" si="31"/>
        <v>0.22046486175000005</v>
      </c>
      <c r="C181" s="27">
        <f t="shared" ca="1" si="32"/>
        <v>0.24496095750000005</v>
      </c>
      <c r="D181" s="27">
        <f t="shared" ca="1" si="33"/>
        <v>2.4496095749999999E-2</v>
      </c>
      <c r="E181" s="16"/>
      <c r="F181" s="46">
        <v>7.18E-4</v>
      </c>
      <c r="G181" s="46">
        <v>21</v>
      </c>
      <c r="H181" s="16"/>
      <c r="I181" s="30">
        <f t="shared" ca="1" si="34"/>
        <v>102.5</v>
      </c>
      <c r="J181" s="42">
        <f t="shared" ca="1" si="26"/>
        <v>102.5</v>
      </c>
      <c r="K181" s="33">
        <f t="shared" ca="1" si="27"/>
        <v>1</v>
      </c>
      <c r="L181" s="16"/>
      <c r="M181" s="36">
        <f t="shared" ca="1" si="35"/>
        <v>15.850000000000001</v>
      </c>
      <c r="N181" s="39">
        <f t="shared" ca="1" si="28"/>
        <v>0</v>
      </c>
      <c r="O181" s="120">
        <f t="shared" ca="1" si="36"/>
        <v>1</v>
      </c>
      <c r="P181" s="39">
        <f t="shared" ca="1" si="29"/>
        <v>15.850000000000001</v>
      </c>
      <c r="Q181" s="39">
        <f t="shared" ca="1" si="30"/>
        <v>0</v>
      </c>
      <c r="R181" s="16"/>
      <c r="S181" s="33">
        <f t="shared" ca="1" si="37"/>
        <v>0.9</v>
      </c>
      <c r="T181" s="30">
        <f ca="1">COUNTIF(INDIRECT("Mess04!B"&amp;(ROW(A181)*4-9)):INDIRECT("Mess04!B"&amp;(ROW(A181)*4-6)),"&gt;=500")*15</f>
        <v>60</v>
      </c>
    </row>
    <row r="182" spans="1:20" ht="15.6" thickTop="1" thickBot="1" x14ac:dyDescent="0.35">
      <c r="A182" s="8">
        <f t="shared" si="38"/>
        <v>41007.499999999563</v>
      </c>
      <c r="B182" s="27">
        <f t="shared" ca="1" si="31"/>
        <v>0.21821390482499997</v>
      </c>
      <c r="C182" s="27">
        <f t="shared" ca="1" si="32"/>
        <v>0.24245989424999997</v>
      </c>
      <c r="D182" s="27">
        <f t="shared" ca="1" si="33"/>
        <v>2.4245989424999993E-2</v>
      </c>
      <c r="E182" s="16"/>
      <c r="F182" s="46">
        <v>7.18E-4</v>
      </c>
      <c r="G182" s="46">
        <v>21</v>
      </c>
      <c r="H182" s="16"/>
      <c r="I182" s="30">
        <f t="shared" ca="1" si="34"/>
        <v>102.75</v>
      </c>
      <c r="J182" s="42">
        <f t="shared" ca="1" si="26"/>
        <v>102.75</v>
      </c>
      <c r="K182" s="33">
        <f t="shared" ca="1" si="27"/>
        <v>1</v>
      </c>
      <c r="L182" s="16"/>
      <c r="M182" s="36">
        <f t="shared" ca="1" si="35"/>
        <v>15.65</v>
      </c>
      <c r="N182" s="39">
        <f t="shared" ca="1" si="28"/>
        <v>0</v>
      </c>
      <c r="O182" s="120">
        <f t="shared" ca="1" si="36"/>
        <v>1</v>
      </c>
      <c r="P182" s="39">
        <f t="shared" ca="1" si="29"/>
        <v>15.65</v>
      </c>
      <c r="Q182" s="39">
        <f t="shared" ca="1" si="30"/>
        <v>0</v>
      </c>
      <c r="R182" s="16"/>
      <c r="S182" s="33">
        <f t="shared" ca="1" si="37"/>
        <v>0.9</v>
      </c>
      <c r="T182" s="30">
        <f ca="1">COUNTIF(INDIRECT("Mess04!B"&amp;(ROW(A182)*4-9)):INDIRECT("Mess04!B"&amp;(ROW(A182)*4-6)),"&gt;=500")*15</f>
        <v>60</v>
      </c>
    </row>
    <row r="183" spans="1:20" ht="15.6" thickTop="1" thickBot="1" x14ac:dyDescent="0.35">
      <c r="A183" s="8">
        <f t="shared" si="38"/>
        <v>41007.541666666228</v>
      </c>
      <c r="B183" s="27">
        <f t="shared" ca="1" si="31"/>
        <v>0.21927577297500001</v>
      </c>
      <c r="C183" s="27">
        <f t="shared" ca="1" si="32"/>
        <v>0.24363974775</v>
      </c>
      <c r="D183" s="27">
        <f t="shared" ca="1" si="33"/>
        <v>2.4363974774999995E-2</v>
      </c>
      <c r="E183" s="16"/>
      <c r="F183" s="46">
        <v>7.18E-4</v>
      </c>
      <c r="G183" s="46">
        <v>21</v>
      </c>
      <c r="H183" s="16"/>
      <c r="I183" s="30">
        <f t="shared" ca="1" si="34"/>
        <v>103.25</v>
      </c>
      <c r="J183" s="42">
        <f t="shared" ca="1" si="26"/>
        <v>103.25</v>
      </c>
      <c r="K183" s="33">
        <f t="shared" ca="1" si="27"/>
        <v>1</v>
      </c>
      <c r="L183" s="16"/>
      <c r="M183" s="36">
        <f t="shared" ca="1" si="35"/>
        <v>15.649999999999999</v>
      </c>
      <c r="N183" s="39">
        <f t="shared" ca="1" si="28"/>
        <v>0</v>
      </c>
      <c r="O183" s="120">
        <f t="shared" ca="1" si="36"/>
        <v>1</v>
      </c>
      <c r="P183" s="39">
        <f t="shared" ca="1" si="29"/>
        <v>15.649999999999999</v>
      </c>
      <c r="Q183" s="39">
        <f t="shared" ca="1" si="30"/>
        <v>0</v>
      </c>
      <c r="R183" s="16"/>
      <c r="S183" s="33">
        <f t="shared" ca="1" si="37"/>
        <v>0.9</v>
      </c>
      <c r="T183" s="30">
        <f ca="1">COUNTIF(INDIRECT("Mess04!B"&amp;(ROW(A183)*4-9)):INDIRECT("Mess04!B"&amp;(ROW(A183)*4-6)),"&gt;=500")*15</f>
        <v>60</v>
      </c>
    </row>
    <row r="184" spans="1:20" ht="15.6" thickTop="1" thickBot="1" x14ac:dyDescent="0.35">
      <c r="A184" s="8">
        <f t="shared" si="38"/>
        <v>41007.583333332892</v>
      </c>
      <c r="B184" s="27">
        <f t="shared" ca="1" si="31"/>
        <v>0.21699767564999997</v>
      </c>
      <c r="C184" s="27">
        <f t="shared" ca="1" si="32"/>
        <v>0.24110852849999997</v>
      </c>
      <c r="D184" s="27">
        <f t="shared" ca="1" si="33"/>
        <v>2.4110852849999993E-2</v>
      </c>
      <c r="E184" s="16"/>
      <c r="F184" s="46">
        <v>7.18E-4</v>
      </c>
      <c r="G184" s="46">
        <v>21</v>
      </c>
      <c r="H184" s="16"/>
      <c r="I184" s="30">
        <f t="shared" ca="1" si="34"/>
        <v>103</v>
      </c>
      <c r="J184" s="42">
        <f t="shared" ca="1" si="26"/>
        <v>103</v>
      </c>
      <c r="K184" s="33">
        <f t="shared" ca="1" si="27"/>
        <v>1</v>
      </c>
      <c r="L184" s="16"/>
      <c r="M184" s="36">
        <f t="shared" ca="1" si="35"/>
        <v>15.524999999999999</v>
      </c>
      <c r="N184" s="39">
        <f t="shared" ca="1" si="28"/>
        <v>0</v>
      </c>
      <c r="O184" s="120">
        <f t="shared" ca="1" si="36"/>
        <v>1</v>
      </c>
      <c r="P184" s="39">
        <f t="shared" ca="1" si="29"/>
        <v>15.524999999999999</v>
      </c>
      <c r="Q184" s="39">
        <f t="shared" ca="1" si="30"/>
        <v>0</v>
      </c>
      <c r="R184" s="16"/>
      <c r="S184" s="33">
        <f t="shared" ca="1" si="37"/>
        <v>0.9</v>
      </c>
      <c r="T184" s="30">
        <f ca="1">COUNTIF(INDIRECT("Mess04!B"&amp;(ROW(A184)*4-9)):INDIRECT("Mess04!B"&amp;(ROW(A184)*4-6)),"&gt;=500")*15</f>
        <v>60</v>
      </c>
    </row>
    <row r="185" spans="1:20" ht="15.6" thickTop="1" thickBot="1" x14ac:dyDescent="0.35">
      <c r="A185" s="8">
        <f t="shared" si="38"/>
        <v>41007.624999999556</v>
      </c>
      <c r="B185" s="27">
        <f t="shared" ca="1" si="31"/>
        <v>0.21524881612499999</v>
      </c>
      <c r="C185" s="27">
        <f t="shared" ca="1" si="32"/>
        <v>0.23916535124999999</v>
      </c>
      <c r="D185" s="27">
        <f t="shared" ca="1" si="33"/>
        <v>2.3916535124999992E-2</v>
      </c>
      <c r="E185" s="16"/>
      <c r="F185" s="46">
        <v>7.18E-4</v>
      </c>
      <c r="G185" s="46">
        <v>21</v>
      </c>
      <c r="H185" s="16"/>
      <c r="I185" s="30">
        <f t="shared" ca="1" si="34"/>
        <v>102.5</v>
      </c>
      <c r="J185" s="42">
        <f t="shared" ca="1" si="26"/>
        <v>102.5</v>
      </c>
      <c r="K185" s="33">
        <f t="shared" ca="1" si="27"/>
        <v>1</v>
      </c>
      <c r="L185" s="16"/>
      <c r="M185" s="36">
        <f t="shared" ca="1" si="35"/>
        <v>15.475</v>
      </c>
      <c r="N185" s="39">
        <f t="shared" ca="1" si="28"/>
        <v>0</v>
      </c>
      <c r="O185" s="120">
        <f t="shared" ca="1" si="36"/>
        <v>1</v>
      </c>
      <c r="P185" s="39">
        <f t="shared" ca="1" si="29"/>
        <v>15.475</v>
      </c>
      <c r="Q185" s="39">
        <f t="shared" ca="1" si="30"/>
        <v>0</v>
      </c>
      <c r="R185" s="16"/>
      <c r="S185" s="33">
        <f t="shared" ca="1" si="37"/>
        <v>0.9</v>
      </c>
      <c r="T185" s="30">
        <f ca="1">COUNTIF(INDIRECT("Mess04!B"&amp;(ROW(A185)*4-9)):INDIRECT("Mess04!B"&amp;(ROW(A185)*4-6)),"&gt;=500")*15</f>
        <v>60</v>
      </c>
    </row>
    <row r="186" spans="1:20" ht="15.6" thickTop="1" thickBot="1" x14ac:dyDescent="0.35">
      <c r="A186" s="8">
        <f t="shared" si="38"/>
        <v>41007.66666666622</v>
      </c>
      <c r="B186" s="27">
        <f t="shared" ca="1" si="31"/>
        <v>0.21367128037500002</v>
      </c>
      <c r="C186" s="27">
        <f t="shared" ca="1" si="32"/>
        <v>0.23741253375000002</v>
      </c>
      <c r="D186" s="27">
        <f t="shared" ca="1" si="33"/>
        <v>2.3741253374999997E-2</v>
      </c>
      <c r="E186" s="16"/>
      <c r="F186" s="46">
        <v>7.18E-4</v>
      </c>
      <c r="G186" s="46">
        <v>21</v>
      </c>
      <c r="H186" s="16"/>
      <c r="I186" s="30">
        <f t="shared" ca="1" si="34"/>
        <v>103.25</v>
      </c>
      <c r="J186" s="42">
        <f t="shared" ca="1" si="26"/>
        <v>103.25</v>
      </c>
      <c r="K186" s="33">
        <f t="shared" ca="1" si="27"/>
        <v>1</v>
      </c>
      <c r="L186" s="16"/>
      <c r="M186" s="36">
        <f t="shared" ca="1" si="35"/>
        <v>15.25</v>
      </c>
      <c r="N186" s="39">
        <f t="shared" ca="1" si="28"/>
        <v>0</v>
      </c>
      <c r="O186" s="120">
        <f t="shared" ca="1" si="36"/>
        <v>1</v>
      </c>
      <c r="P186" s="39">
        <f t="shared" ca="1" si="29"/>
        <v>15.25</v>
      </c>
      <c r="Q186" s="39">
        <f t="shared" ca="1" si="30"/>
        <v>0</v>
      </c>
      <c r="R186" s="16"/>
      <c r="S186" s="33">
        <f t="shared" ca="1" si="37"/>
        <v>0.9</v>
      </c>
      <c r="T186" s="30">
        <f ca="1">COUNTIF(INDIRECT("Mess04!B"&amp;(ROW(A186)*4-9)):INDIRECT("Mess04!B"&amp;(ROW(A186)*4-6)),"&gt;=500")*15</f>
        <v>60</v>
      </c>
    </row>
    <row r="187" spans="1:20" ht="15.6" thickTop="1" thickBot="1" x14ac:dyDescent="0.35">
      <c r="A187" s="8">
        <f t="shared" si="38"/>
        <v>41007.708333332885</v>
      </c>
      <c r="B187" s="27">
        <f t="shared" ca="1" si="31"/>
        <v>0.2133209995875</v>
      </c>
      <c r="C187" s="27">
        <f t="shared" ca="1" si="32"/>
        <v>0.23702333287499999</v>
      </c>
      <c r="D187" s="27">
        <f t="shared" ca="1" si="33"/>
        <v>2.3702333287499995E-2</v>
      </c>
      <c r="E187" s="16"/>
      <c r="F187" s="46">
        <v>7.18E-4</v>
      </c>
      <c r="G187" s="46">
        <v>21</v>
      </c>
      <c r="H187" s="16"/>
      <c r="I187" s="30">
        <f t="shared" ca="1" si="34"/>
        <v>103.25</v>
      </c>
      <c r="J187" s="42">
        <f t="shared" ca="1" si="26"/>
        <v>103.25</v>
      </c>
      <c r="K187" s="33">
        <f t="shared" ca="1" si="27"/>
        <v>1</v>
      </c>
      <c r="L187" s="16"/>
      <c r="M187" s="36">
        <f t="shared" ca="1" si="35"/>
        <v>15.225000000000001</v>
      </c>
      <c r="N187" s="39">
        <f t="shared" ca="1" si="28"/>
        <v>0</v>
      </c>
      <c r="O187" s="120">
        <f t="shared" ca="1" si="36"/>
        <v>1</v>
      </c>
      <c r="P187" s="39">
        <f t="shared" ca="1" si="29"/>
        <v>15.225000000000001</v>
      </c>
      <c r="Q187" s="39">
        <f t="shared" ca="1" si="30"/>
        <v>0</v>
      </c>
      <c r="R187" s="16"/>
      <c r="S187" s="33">
        <f t="shared" ca="1" si="37"/>
        <v>0.9</v>
      </c>
      <c r="T187" s="30">
        <f ca="1">COUNTIF(INDIRECT("Mess04!B"&amp;(ROW(A187)*4-9)):INDIRECT("Mess04!B"&amp;(ROW(A187)*4-6)),"&gt;=500")*15</f>
        <v>60</v>
      </c>
    </row>
    <row r="188" spans="1:20" ht="15.6" thickTop="1" thickBot="1" x14ac:dyDescent="0.35">
      <c r="A188" s="8">
        <f t="shared" si="38"/>
        <v>41007.749999999549</v>
      </c>
      <c r="B188" s="27">
        <f t="shared" ca="1" si="31"/>
        <v>0.2131064208</v>
      </c>
      <c r="C188" s="27">
        <f t="shared" ca="1" si="32"/>
        <v>0.23678491199999999</v>
      </c>
      <c r="D188" s="27">
        <f t="shared" ca="1" si="33"/>
        <v>2.3678491199999992E-2</v>
      </c>
      <c r="E188" s="16"/>
      <c r="F188" s="46">
        <v>7.18E-4</v>
      </c>
      <c r="G188" s="46">
        <v>21</v>
      </c>
      <c r="H188" s="16"/>
      <c r="I188" s="30">
        <f t="shared" ca="1" si="34"/>
        <v>104</v>
      </c>
      <c r="J188" s="42">
        <f t="shared" ca="1" si="26"/>
        <v>104</v>
      </c>
      <c r="K188" s="33">
        <f t="shared" ca="1" si="27"/>
        <v>1</v>
      </c>
      <c r="L188" s="16"/>
      <c r="M188" s="36">
        <f t="shared" ca="1" si="35"/>
        <v>15.1</v>
      </c>
      <c r="N188" s="39">
        <f t="shared" ca="1" si="28"/>
        <v>0</v>
      </c>
      <c r="O188" s="120">
        <f t="shared" ca="1" si="36"/>
        <v>1</v>
      </c>
      <c r="P188" s="39">
        <f t="shared" ca="1" si="29"/>
        <v>15.1</v>
      </c>
      <c r="Q188" s="39">
        <f t="shared" ca="1" si="30"/>
        <v>0</v>
      </c>
      <c r="R188" s="16"/>
      <c r="S188" s="33">
        <f t="shared" ca="1" si="37"/>
        <v>0.9</v>
      </c>
      <c r="T188" s="30">
        <f ca="1">COUNTIF(INDIRECT("Mess04!B"&amp;(ROW(A188)*4-9)):INDIRECT("Mess04!B"&amp;(ROW(A188)*4-6)),"&gt;=500")*15</f>
        <v>60</v>
      </c>
    </row>
    <row r="189" spans="1:20" ht="15.6" thickTop="1" thickBot="1" x14ac:dyDescent="0.35">
      <c r="A189" s="8">
        <f t="shared" si="38"/>
        <v>41007.791666666213</v>
      </c>
      <c r="B189" s="27">
        <f t="shared" ca="1" si="31"/>
        <v>0.21487054680000001</v>
      </c>
      <c r="C189" s="27">
        <f t="shared" ca="1" si="32"/>
        <v>0.23874505200000001</v>
      </c>
      <c r="D189" s="27">
        <f t="shared" ca="1" si="33"/>
        <v>2.3874505199999996E-2</v>
      </c>
      <c r="E189" s="16"/>
      <c r="F189" s="46">
        <v>7.18E-4</v>
      </c>
      <c r="G189" s="46">
        <v>21</v>
      </c>
      <c r="H189" s="16"/>
      <c r="I189" s="30">
        <f t="shared" ca="1" si="34"/>
        <v>104</v>
      </c>
      <c r="J189" s="42">
        <f t="shared" ca="1" si="26"/>
        <v>104</v>
      </c>
      <c r="K189" s="33">
        <f t="shared" ca="1" si="27"/>
        <v>1</v>
      </c>
      <c r="L189" s="16"/>
      <c r="M189" s="36">
        <f t="shared" ca="1" si="35"/>
        <v>15.225000000000001</v>
      </c>
      <c r="N189" s="39">
        <f t="shared" ca="1" si="28"/>
        <v>0</v>
      </c>
      <c r="O189" s="120">
        <f t="shared" ca="1" si="36"/>
        <v>1</v>
      </c>
      <c r="P189" s="39">
        <f t="shared" ca="1" si="29"/>
        <v>15.225000000000001</v>
      </c>
      <c r="Q189" s="39">
        <f t="shared" ca="1" si="30"/>
        <v>0</v>
      </c>
      <c r="R189" s="16"/>
      <c r="S189" s="33">
        <f t="shared" ca="1" si="37"/>
        <v>0.9</v>
      </c>
      <c r="T189" s="30">
        <f ca="1">COUNTIF(INDIRECT("Mess04!B"&amp;(ROW(A189)*4-9)):INDIRECT("Mess04!B"&amp;(ROW(A189)*4-6)),"&gt;=500")*15</f>
        <v>60</v>
      </c>
    </row>
    <row r="190" spans="1:20" ht="15.6" thickTop="1" thickBot="1" x14ac:dyDescent="0.35">
      <c r="A190" s="8">
        <f t="shared" si="38"/>
        <v>41007.833333332877</v>
      </c>
      <c r="B190" s="27">
        <f t="shared" ca="1" si="31"/>
        <v>0.21240077040000002</v>
      </c>
      <c r="C190" s="27">
        <f t="shared" ca="1" si="32"/>
        <v>0.23600085600000001</v>
      </c>
      <c r="D190" s="27">
        <f t="shared" ca="1" si="33"/>
        <v>2.3600085599999994E-2</v>
      </c>
      <c r="E190" s="16"/>
      <c r="F190" s="46">
        <v>7.18E-4</v>
      </c>
      <c r="G190" s="46">
        <v>21</v>
      </c>
      <c r="H190" s="16"/>
      <c r="I190" s="30">
        <f t="shared" ca="1" si="34"/>
        <v>104</v>
      </c>
      <c r="J190" s="42">
        <f t="shared" ca="1" si="26"/>
        <v>104</v>
      </c>
      <c r="K190" s="33">
        <f t="shared" ca="1" si="27"/>
        <v>1</v>
      </c>
      <c r="L190" s="16"/>
      <c r="M190" s="36">
        <f t="shared" ca="1" si="35"/>
        <v>15.05</v>
      </c>
      <c r="N190" s="39">
        <f t="shared" ca="1" si="28"/>
        <v>0</v>
      </c>
      <c r="O190" s="120">
        <f t="shared" ca="1" si="36"/>
        <v>1</v>
      </c>
      <c r="P190" s="39">
        <f t="shared" ca="1" si="29"/>
        <v>15.05</v>
      </c>
      <c r="Q190" s="39">
        <f t="shared" ca="1" si="30"/>
        <v>0</v>
      </c>
      <c r="R190" s="16"/>
      <c r="S190" s="33">
        <f t="shared" ca="1" si="37"/>
        <v>0.9</v>
      </c>
      <c r="T190" s="30">
        <f ca="1">COUNTIF(INDIRECT("Mess04!B"&amp;(ROW(A190)*4-9)):INDIRECT("Mess04!B"&amp;(ROW(A190)*4-6)),"&gt;=500")*15</f>
        <v>60</v>
      </c>
    </row>
    <row r="191" spans="1:20" ht="15.6" thickTop="1" thickBot="1" x14ac:dyDescent="0.35">
      <c r="A191" s="8">
        <f t="shared" si="38"/>
        <v>41007.874999999542</v>
      </c>
      <c r="B191" s="27">
        <f t="shared" ca="1" si="31"/>
        <v>0.2131064208</v>
      </c>
      <c r="C191" s="27">
        <f t="shared" ca="1" si="32"/>
        <v>0.23678491199999999</v>
      </c>
      <c r="D191" s="27">
        <f t="shared" ca="1" si="33"/>
        <v>2.3678491199999992E-2</v>
      </c>
      <c r="E191" s="16"/>
      <c r="F191" s="46">
        <v>7.18E-4</v>
      </c>
      <c r="G191" s="46">
        <v>21</v>
      </c>
      <c r="H191" s="16"/>
      <c r="I191" s="30">
        <f t="shared" ca="1" si="34"/>
        <v>104</v>
      </c>
      <c r="J191" s="42">
        <f t="shared" ca="1" si="26"/>
        <v>104</v>
      </c>
      <c r="K191" s="33">
        <f t="shared" ca="1" si="27"/>
        <v>1</v>
      </c>
      <c r="L191" s="16"/>
      <c r="M191" s="36">
        <f t="shared" ca="1" si="35"/>
        <v>15.100000000000001</v>
      </c>
      <c r="N191" s="39">
        <f t="shared" ca="1" si="28"/>
        <v>0</v>
      </c>
      <c r="O191" s="120">
        <f t="shared" ca="1" si="36"/>
        <v>1</v>
      </c>
      <c r="P191" s="39">
        <f t="shared" ca="1" si="29"/>
        <v>15.100000000000001</v>
      </c>
      <c r="Q191" s="39">
        <f t="shared" ca="1" si="30"/>
        <v>0</v>
      </c>
      <c r="R191" s="16"/>
      <c r="S191" s="33">
        <f t="shared" ca="1" si="37"/>
        <v>0.9</v>
      </c>
      <c r="T191" s="30">
        <f ca="1">COUNTIF(INDIRECT("Mess04!B"&amp;(ROW(A191)*4-9)):INDIRECT("Mess04!B"&amp;(ROW(A191)*4-6)),"&gt;=500")*15</f>
        <v>60</v>
      </c>
    </row>
    <row r="192" spans="1:20" ht="15.6" thickTop="1" thickBot="1" x14ac:dyDescent="0.35">
      <c r="A192" s="8">
        <f t="shared" si="38"/>
        <v>41007.916666666206</v>
      </c>
      <c r="B192" s="27">
        <f t="shared" ca="1" si="31"/>
        <v>0.21503338919999998</v>
      </c>
      <c r="C192" s="27">
        <f t="shared" ca="1" si="32"/>
        <v>0.23892598799999998</v>
      </c>
      <c r="D192" s="27">
        <f t="shared" ca="1" si="33"/>
        <v>2.3892598799999991E-2</v>
      </c>
      <c r="E192" s="16"/>
      <c r="F192" s="46">
        <v>7.18E-4</v>
      </c>
      <c r="G192" s="46">
        <v>21</v>
      </c>
      <c r="H192" s="16"/>
      <c r="I192" s="30">
        <f t="shared" ca="1" si="34"/>
        <v>104.25</v>
      </c>
      <c r="J192" s="42">
        <f t="shared" ca="1" si="26"/>
        <v>104.25</v>
      </c>
      <c r="K192" s="33">
        <f t="shared" ca="1" si="27"/>
        <v>1</v>
      </c>
      <c r="L192" s="16"/>
      <c r="M192" s="36">
        <f t="shared" ca="1" si="35"/>
        <v>15.2</v>
      </c>
      <c r="N192" s="39">
        <f t="shared" ca="1" si="28"/>
        <v>0</v>
      </c>
      <c r="O192" s="120">
        <f t="shared" ca="1" si="36"/>
        <v>1</v>
      </c>
      <c r="P192" s="39">
        <f t="shared" ca="1" si="29"/>
        <v>15.2</v>
      </c>
      <c r="Q192" s="39">
        <f t="shared" ca="1" si="30"/>
        <v>0</v>
      </c>
      <c r="R192" s="16"/>
      <c r="S192" s="33">
        <f t="shared" ca="1" si="37"/>
        <v>0.9</v>
      </c>
      <c r="T192" s="30">
        <f ca="1">COUNTIF(INDIRECT("Mess04!B"&amp;(ROW(A192)*4-9)):INDIRECT("Mess04!B"&amp;(ROW(A192)*4-6)),"&gt;=500")*15</f>
        <v>60</v>
      </c>
    </row>
    <row r="193" spans="1:20" ht="15.6" thickTop="1" thickBot="1" x14ac:dyDescent="0.35">
      <c r="A193" s="8">
        <f t="shared" si="38"/>
        <v>41007.95833333287</v>
      </c>
      <c r="B193" s="27">
        <f t="shared" ca="1" si="31"/>
        <v>0.21365007693750002</v>
      </c>
      <c r="C193" s="27">
        <f t="shared" ca="1" si="32"/>
        <v>0.23738897437500001</v>
      </c>
      <c r="D193" s="27">
        <f t="shared" ca="1" si="33"/>
        <v>2.3738897437499996E-2</v>
      </c>
      <c r="E193" s="16"/>
      <c r="F193" s="46">
        <v>7.18E-4</v>
      </c>
      <c r="G193" s="46">
        <v>21</v>
      </c>
      <c r="H193" s="16"/>
      <c r="I193" s="30">
        <f t="shared" ca="1" si="34"/>
        <v>103.75</v>
      </c>
      <c r="J193" s="42">
        <f t="shared" ca="1" si="26"/>
        <v>103.75</v>
      </c>
      <c r="K193" s="33">
        <f t="shared" ca="1" si="27"/>
        <v>1</v>
      </c>
      <c r="L193" s="16"/>
      <c r="M193" s="36">
        <f t="shared" ca="1" si="35"/>
        <v>15.175000000000001</v>
      </c>
      <c r="N193" s="39">
        <f t="shared" ca="1" si="28"/>
        <v>0</v>
      </c>
      <c r="O193" s="120">
        <f t="shared" ca="1" si="36"/>
        <v>1</v>
      </c>
      <c r="P193" s="39">
        <f t="shared" ca="1" si="29"/>
        <v>15.175000000000001</v>
      </c>
      <c r="Q193" s="39">
        <f t="shared" ca="1" si="30"/>
        <v>0</v>
      </c>
      <c r="R193" s="16"/>
      <c r="S193" s="33">
        <f t="shared" ca="1" si="37"/>
        <v>0.9</v>
      </c>
      <c r="T193" s="30">
        <f ca="1">COUNTIF(INDIRECT("Mess04!B"&amp;(ROW(A193)*4-9)):INDIRECT("Mess04!B"&amp;(ROW(A193)*4-6)),"&gt;=500")*15</f>
        <v>60</v>
      </c>
    </row>
    <row r="194" spans="1:20" ht="15.6" thickTop="1" thickBot="1" x14ac:dyDescent="0.35">
      <c r="A194" s="8">
        <f t="shared" si="38"/>
        <v>41007.999999999534</v>
      </c>
      <c r="B194" s="27">
        <f t="shared" ca="1" si="31"/>
        <v>0.2168017558875</v>
      </c>
      <c r="C194" s="27">
        <f t="shared" ca="1" si="32"/>
        <v>0.24089083987499998</v>
      </c>
      <c r="D194" s="27">
        <f t="shared" ca="1" si="33"/>
        <v>2.4089083987499992E-2</v>
      </c>
      <c r="E194" s="16"/>
      <c r="F194" s="46">
        <v>7.18E-4</v>
      </c>
      <c r="G194" s="46">
        <v>21</v>
      </c>
      <c r="H194" s="16"/>
      <c r="I194" s="30">
        <f t="shared" ca="1" si="34"/>
        <v>104.25</v>
      </c>
      <c r="J194" s="42">
        <f t="shared" ca="1" si="26"/>
        <v>104.25</v>
      </c>
      <c r="K194" s="33">
        <f t="shared" ca="1" si="27"/>
        <v>1</v>
      </c>
      <c r="L194" s="16"/>
      <c r="M194" s="36">
        <f t="shared" ca="1" si="35"/>
        <v>15.324999999999999</v>
      </c>
      <c r="N194" s="39">
        <f t="shared" ca="1" si="28"/>
        <v>0</v>
      </c>
      <c r="O194" s="120">
        <f t="shared" ca="1" si="36"/>
        <v>1</v>
      </c>
      <c r="P194" s="39">
        <f t="shared" ca="1" si="29"/>
        <v>15.324999999999999</v>
      </c>
      <c r="Q194" s="39">
        <f t="shared" ca="1" si="30"/>
        <v>0</v>
      </c>
      <c r="R194" s="16"/>
      <c r="S194" s="33">
        <f t="shared" ca="1" si="37"/>
        <v>0.9</v>
      </c>
      <c r="T194" s="30">
        <f ca="1">COUNTIF(INDIRECT("Mess04!B"&amp;(ROW(A194)*4-9)):INDIRECT("Mess04!B"&amp;(ROW(A194)*4-6)),"&gt;=500")*15</f>
        <v>60</v>
      </c>
    </row>
    <row r="195" spans="1:20" ht="15.6" thickTop="1" thickBot="1" x14ac:dyDescent="0.35">
      <c r="A195" s="8">
        <f t="shared" si="38"/>
        <v>41008.041666666199</v>
      </c>
      <c r="B195" s="27">
        <f t="shared" ca="1" si="31"/>
        <v>0.21713083323749996</v>
      </c>
      <c r="C195" s="27">
        <f t="shared" ca="1" si="32"/>
        <v>0.24125648137499994</v>
      </c>
      <c r="D195" s="27">
        <f t="shared" ca="1" si="33"/>
        <v>2.412564813749999E-2</v>
      </c>
      <c r="E195" s="16"/>
      <c r="F195" s="46">
        <v>7.18E-4</v>
      </c>
      <c r="G195" s="46">
        <v>21</v>
      </c>
      <c r="H195" s="16"/>
      <c r="I195" s="30">
        <f t="shared" ca="1" si="34"/>
        <v>104.75</v>
      </c>
      <c r="J195" s="42">
        <f t="shared" ref="J195:J258" ca="1" si="39">AVERAGE(INDIRECT("Mess04!C"&amp;(ROW(F195)*4-9)),INDIRECT("Mess04!C"&amp;(ROW(F195)*4-8)),INDIRECT("Mess04!C"&amp;(ROW(F195)*4-7)),INDIRECT("Mess04!C"&amp;(ROW(F195)*4-6)))</f>
        <v>104.75</v>
      </c>
      <c r="K195" s="33">
        <f t="shared" ref="K195:K258" ca="1" si="40">INDIRECT("Methan04!E"&amp;(ROUND((ROW(A195)+1)/8+2,0)))</f>
        <v>1</v>
      </c>
      <c r="L195" s="16"/>
      <c r="M195" s="36">
        <f t="shared" ca="1" si="35"/>
        <v>15.274999999999999</v>
      </c>
      <c r="N195" s="39">
        <f t="shared" ref="N195:N258" ca="1" si="41">INDIRECT("Methan04!B"&amp;(ROUND((ROW(A195)+1)/8+2,0)))</f>
        <v>0</v>
      </c>
      <c r="O195" s="120">
        <f t="shared" ca="1" si="36"/>
        <v>1</v>
      </c>
      <c r="P195" s="39">
        <f t="shared" ref="P195:P258" ca="1" si="42">AVERAGE(INDIRECT("Mess04!D"&amp;(ROW(F195)*4-9)),INDIRECT("Mess04!D"&amp;(ROW(F195)*4-8)),INDIRECT("Mess04!D"&amp;(ROW(F195)*4-7)),INDIRECT("Mess04!D"&amp;(ROW(F195)*4-6)))</f>
        <v>15.274999999999999</v>
      </c>
      <c r="Q195" s="39">
        <f t="shared" ref="Q195:Q258" ca="1" si="43">INDIRECT("Methan04!D"&amp;(ROUND((ROW(A195)+1)/8+2,0)))</f>
        <v>0</v>
      </c>
      <c r="R195" s="16"/>
      <c r="S195" s="33">
        <f t="shared" ca="1" si="37"/>
        <v>0.9</v>
      </c>
      <c r="T195" s="30">
        <f ca="1">COUNTIF(INDIRECT("Mess04!B"&amp;(ROW(A195)*4-9)):INDIRECT("Mess04!B"&amp;(ROW(A195)*4-6)),"&gt;=500")*15</f>
        <v>60</v>
      </c>
    </row>
    <row r="196" spans="1:20" ht="15.6" thickTop="1" thickBot="1" x14ac:dyDescent="0.35">
      <c r="A196" s="8">
        <f t="shared" si="38"/>
        <v>41008.083333332863</v>
      </c>
      <c r="B196" s="27">
        <f t="shared" ref="B196:B259" ca="1" si="44">C196-D196</f>
        <v>0.2219066955</v>
      </c>
      <c r="C196" s="27">
        <f t="shared" ref="C196:C259" ca="1" si="45">I196*M196/100*F196*G196</f>
        <v>0.24656299500000001</v>
      </c>
      <c r="D196" s="27">
        <f t="shared" ref="D196:D259" ca="1" si="46">C196*(1-S196)</f>
        <v>2.4656299499999996E-2</v>
      </c>
      <c r="E196" s="16"/>
      <c r="F196" s="46">
        <v>7.18E-4</v>
      </c>
      <c r="G196" s="46">
        <v>21</v>
      </c>
      <c r="H196" s="16"/>
      <c r="I196" s="30">
        <f t="shared" ref="I196:I259" ca="1" si="47">J196*K196</f>
        <v>105.5</v>
      </c>
      <c r="J196" s="42">
        <f t="shared" ca="1" si="39"/>
        <v>105.5</v>
      </c>
      <c r="K196" s="33">
        <f t="shared" ca="1" si="40"/>
        <v>1</v>
      </c>
      <c r="L196" s="16"/>
      <c r="M196" s="36">
        <f t="shared" ref="M196:M259" ca="1" si="48">IF(N196=0,P196,N196*O196)</f>
        <v>15.5</v>
      </c>
      <c r="N196" s="39">
        <f t="shared" ca="1" si="41"/>
        <v>0</v>
      </c>
      <c r="O196" s="120">
        <f t="shared" ref="O196:O259" ca="1" si="49">IF(Q196=0,1,P196/Q196)</f>
        <v>1</v>
      </c>
      <c r="P196" s="39">
        <f t="shared" ca="1" si="42"/>
        <v>15.5</v>
      </c>
      <c r="Q196" s="39">
        <f t="shared" ca="1" si="43"/>
        <v>0</v>
      </c>
      <c r="R196" s="16"/>
      <c r="S196" s="33">
        <f t="shared" ref="S196:S259" ca="1" si="50">IF(T196&gt;=30,0.9,0)</f>
        <v>0.9</v>
      </c>
      <c r="T196" s="30">
        <f ca="1">COUNTIF(INDIRECT("Mess04!B"&amp;(ROW(A196)*4-9)):INDIRECT("Mess04!B"&amp;(ROW(A196)*4-6)),"&gt;=500")*15</f>
        <v>60</v>
      </c>
    </row>
    <row r="197" spans="1:20" ht="15.6" thickTop="1" thickBot="1" x14ac:dyDescent="0.35">
      <c r="A197" s="8">
        <f t="shared" ref="A197:A260" si="51">A196+1/24</f>
        <v>41008.124999999527</v>
      </c>
      <c r="B197" s="27">
        <f t="shared" ca="1" si="44"/>
        <v>0.22192365825000004</v>
      </c>
      <c r="C197" s="27">
        <f t="shared" ca="1" si="45"/>
        <v>0.24658184250000004</v>
      </c>
      <c r="D197" s="27">
        <f t="shared" ca="1" si="46"/>
        <v>2.465818425E-2</v>
      </c>
      <c r="E197" s="16"/>
      <c r="F197" s="46">
        <v>7.18E-4</v>
      </c>
      <c r="G197" s="46">
        <v>21</v>
      </c>
      <c r="H197" s="16"/>
      <c r="I197" s="30">
        <f t="shared" ca="1" si="47"/>
        <v>105</v>
      </c>
      <c r="J197" s="42">
        <f t="shared" ca="1" si="39"/>
        <v>105</v>
      </c>
      <c r="K197" s="33">
        <f t="shared" ca="1" si="40"/>
        <v>1</v>
      </c>
      <c r="L197" s="16"/>
      <c r="M197" s="36">
        <f t="shared" ca="1" si="48"/>
        <v>15.575000000000001</v>
      </c>
      <c r="N197" s="39">
        <f t="shared" ca="1" si="41"/>
        <v>0</v>
      </c>
      <c r="O197" s="120">
        <f t="shared" ca="1" si="49"/>
        <v>1</v>
      </c>
      <c r="P197" s="39">
        <f t="shared" ca="1" si="42"/>
        <v>15.575000000000001</v>
      </c>
      <c r="Q197" s="39">
        <f t="shared" ca="1" si="43"/>
        <v>0</v>
      </c>
      <c r="R197" s="16"/>
      <c r="S197" s="33">
        <f t="shared" ca="1" si="50"/>
        <v>0.9</v>
      </c>
      <c r="T197" s="30">
        <f ca="1">COUNTIF(INDIRECT("Mess04!B"&amp;(ROW(A197)*4-9)):INDIRECT("Mess04!B"&amp;(ROW(A197)*4-6)),"&gt;=500")*15</f>
        <v>60</v>
      </c>
    </row>
    <row r="198" spans="1:20" ht="15.6" thickTop="1" thickBot="1" x14ac:dyDescent="0.35">
      <c r="A198" s="8">
        <f t="shared" si="51"/>
        <v>41008.166666666191</v>
      </c>
      <c r="B198" s="27">
        <f t="shared" ca="1" si="44"/>
        <v>0</v>
      </c>
      <c r="C198" s="27">
        <f t="shared" ca="1" si="45"/>
        <v>6.4020245625E-2</v>
      </c>
      <c r="D198" s="27">
        <f t="shared" ca="1" si="46"/>
        <v>6.4020245625E-2</v>
      </c>
      <c r="E198" s="16"/>
      <c r="F198" s="46">
        <v>7.18E-4</v>
      </c>
      <c r="G198" s="46">
        <v>21</v>
      </c>
      <c r="H198" s="16"/>
      <c r="I198" s="30">
        <f t="shared" ca="1" si="47"/>
        <v>26.25</v>
      </c>
      <c r="J198" s="42">
        <f t="shared" ca="1" si="39"/>
        <v>26.25</v>
      </c>
      <c r="K198" s="33">
        <f t="shared" ca="1" si="40"/>
        <v>1</v>
      </c>
      <c r="L198" s="16"/>
      <c r="M198" s="36">
        <f t="shared" ca="1" si="48"/>
        <v>16.175000000000001</v>
      </c>
      <c r="N198" s="39">
        <f t="shared" ca="1" si="41"/>
        <v>0</v>
      </c>
      <c r="O198" s="120">
        <f t="shared" ca="1" si="49"/>
        <v>1</v>
      </c>
      <c r="P198" s="39">
        <f t="shared" ca="1" si="42"/>
        <v>16.175000000000001</v>
      </c>
      <c r="Q198" s="39">
        <f t="shared" ca="1" si="43"/>
        <v>0</v>
      </c>
      <c r="R198" s="16"/>
      <c r="S198" s="33">
        <f t="shared" ca="1" si="50"/>
        <v>0</v>
      </c>
      <c r="T198" s="30">
        <f ca="1">COUNTIF(INDIRECT("Mess04!B"&amp;(ROW(A198)*4-9)):INDIRECT("Mess04!B"&amp;(ROW(A198)*4-6)),"&gt;=500")*15</f>
        <v>15</v>
      </c>
    </row>
    <row r="199" spans="1:20" ht="15.6" thickTop="1" thickBot="1" x14ac:dyDescent="0.35">
      <c r="A199" s="8">
        <f t="shared" si="51"/>
        <v>41008.208333332856</v>
      </c>
      <c r="B199" s="27">
        <f t="shared" ca="1" si="44"/>
        <v>0</v>
      </c>
      <c r="C199" s="27">
        <f t="shared" ca="1" si="45"/>
        <v>0</v>
      </c>
      <c r="D199" s="27">
        <f t="shared" ca="1" si="46"/>
        <v>0</v>
      </c>
      <c r="E199" s="16"/>
      <c r="F199" s="46">
        <v>7.18E-4</v>
      </c>
      <c r="G199" s="46">
        <v>21</v>
      </c>
      <c r="H199" s="16"/>
      <c r="I199" s="30">
        <f t="shared" ca="1" si="47"/>
        <v>0</v>
      </c>
      <c r="J199" s="42">
        <f t="shared" ca="1" si="39"/>
        <v>0</v>
      </c>
      <c r="K199" s="33">
        <f t="shared" ca="1" si="40"/>
        <v>1</v>
      </c>
      <c r="L199" s="16"/>
      <c r="M199" s="36">
        <f t="shared" ca="1" si="48"/>
        <v>16.125</v>
      </c>
      <c r="N199" s="39">
        <f t="shared" ca="1" si="41"/>
        <v>0</v>
      </c>
      <c r="O199" s="120">
        <f t="shared" ca="1" si="49"/>
        <v>1</v>
      </c>
      <c r="P199" s="39">
        <f t="shared" ca="1" si="42"/>
        <v>16.125</v>
      </c>
      <c r="Q199" s="39">
        <f t="shared" ca="1" si="43"/>
        <v>0</v>
      </c>
      <c r="R199" s="16"/>
      <c r="S199" s="33">
        <f t="shared" ca="1" si="50"/>
        <v>0</v>
      </c>
      <c r="T199" s="30">
        <f ca="1">COUNTIF(INDIRECT("Mess04!B"&amp;(ROW(A199)*4-9)):INDIRECT("Mess04!B"&amp;(ROW(A199)*4-6)),"&gt;=500")*15</f>
        <v>0</v>
      </c>
    </row>
    <row r="200" spans="1:20" ht="15.6" thickTop="1" thickBot="1" x14ac:dyDescent="0.35">
      <c r="A200" s="8">
        <f t="shared" si="51"/>
        <v>41008.24999999952</v>
      </c>
      <c r="B200" s="27">
        <f t="shared" ca="1" si="44"/>
        <v>0</v>
      </c>
      <c r="C200" s="27">
        <f t="shared" ca="1" si="45"/>
        <v>0</v>
      </c>
      <c r="D200" s="27">
        <f t="shared" ca="1" si="46"/>
        <v>0</v>
      </c>
      <c r="E200" s="16"/>
      <c r="F200" s="46">
        <v>7.18E-4</v>
      </c>
      <c r="G200" s="46">
        <v>21</v>
      </c>
      <c r="H200" s="16"/>
      <c r="I200" s="30">
        <f t="shared" ca="1" si="47"/>
        <v>0</v>
      </c>
      <c r="J200" s="42">
        <f t="shared" ca="1" si="39"/>
        <v>0</v>
      </c>
      <c r="K200" s="33">
        <f t="shared" ca="1" si="40"/>
        <v>1</v>
      </c>
      <c r="L200" s="16"/>
      <c r="M200" s="36">
        <f t="shared" ca="1" si="48"/>
        <v>16.774999999999999</v>
      </c>
      <c r="N200" s="39">
        <f t="shared" ca="1" si="41"/>
        <v>0</v>
      </c>
      <c r="O200" s="120">
        <f t="shared" ca="1" si="49"/>
        <v>1</v>
      </c>
      <c r="P200" s="39">
        <f t="shared" ca="1" si="42"/>
        <v>16.774999999999999</v>
      </c>
      <c r="Q200" s="39">
        <f t="shared" ca="1" si="43"/>
        <v>0</v>
      </c>
      <c r="R200" s="16"/>
      <c r="S200" s="33">
        <f t="shared" ca="1" si="50"/>
        <v>0</v>
      </c>
      <c r="T200" s="30">
        <f ca="1">COUNTIF(INDIRECT("Mess04!B"&amp;(ROW(A200)*4-9)):INDIRECT("Mess04!B"&amp;(ROW(A200)*4-6)),"&gt;=500")*15</f>
        <v>0</v>
      </c>
    </row>
    <row r="201" spans="1:20" ht="15.6" thickTop="1" thickBot="1" x14ac:dyDescent="0.35">
      <c r="A201" s="8">
        <f t="shared" si="51"/>
        <v>41008.291666666184</v>
      </c>
      <c r="B201" s="27">
        <f t="shared" ca="1" si="44"/>
        <v>0</v>
      </c>
      <c r="C201" s="27">
        <f t="shared" ca="1" si="45"/>
        <v>0</v>
      </c>
      <c r="D201" s="27">
        <f t="shared" ca="1" si="46"/>
        <v>0</v>
      </c>
      <c r="E201" s="16"/>
      <c r="F201" s="46">
        <v>7.18E-4</v>
      </c>
      <c r="G201" s="46">
        <v>21</v>
      </c>
      <c r="H201" s="16"/>
      <c r="I201" s="30">
        <f t="shared" ca="1" si="47"/>
        <v>0</v>
      </c>
      <c r="J201" s="42">
        <f t="shared" ca="1" si="39"/>
        <v>0</v>
      </c>
      <c r="K201" s="33">
        <f t="shared" ca="1" si="40"/>
        <v>1</v>
      </c>
      <c r="L201" s="16"/>
      <c r="M201" s="36">
        <f t="shared" ca="1" si="48"/>
        <v>18.975000000000001</v>
      </c>
      <c r="N201" s="39">
        <f t="shared" ca="1" si="41"/>
        <v>0</v>
      </c>
      <c r="O201" s="120">
        <f t="shared" ca="1" si="49"/>
        <v>1</v>
      </c>
      <c r="P201" s="39">
        <f t="shared" ca="1" si="42"/>
        <v>18.975000000000001</v>
      </c>
      <c r="Q201" s="39">
        <f t="shared" ca="1" si="43"/>
        <v>0</v>
      </c>
      <c r="R201" s="16"/>
      <c r="S201" s="33">
        <f t="shared" ca="1" si="50"/>
        <v>0</v>
      </c>
      <c r="T201" s="30">
        <f ca="1">COUNTIF(INDIRECT("Mess04!B"&amp;(ROW(A201)*4-9)):INDIRECT("Mess04!B"&amp;(ROW(A201)*4-6)),"&gt;=500")*15</f>
        <v>0</v>
      </c>
    </row>
    <row r="202" spans="1:20" ht="15.6" thickTop="1" thickBot="1" x14ac:dyDescent="0.35">
      <c r="A202" s="8">
        <f t="shared" si="51"/>
        <v>41008.333333332848</v>
      </c>
      <c r="B202" s="27">
        <f t="shared" ca="1" si="44"/>
        <v>0</v>
      </c>
      <c r="C202" s="27">
        <f t="shared" ca="1" si="45"/>
        <v>0.10121672924999998</v>
      </c>
      <c r="D202" s="27">
        <f t="shared" ca="1" si="46"/>
        <v>0.10121672924999998</v>
      </c>
      <c r="E202" s="16"/>
      <c r="F202" s="46">
        <v>7.18E-4</v>
      </c>
      <c r="G202" s="46">
        <v>21</v>
      </c>
      <c r="H202" s="16"/>
      <c r="I202" s="30">
        <f t="shared" ca="1" si="47"/>
        <v>25.5</v>
      </c>
      <c r="J202" s="42">
        <f t="shared" ca="1" si="39"/>
        <v>25.5</v>
      </c>
      <c r="K202" s="33">
        <f t="shared" ca="1" si="40"/>
        <v>1</v>
      </c>
      <c r="L202" s="16"/>
      <c r="M202" s="36">
        <f t="shared" ca="1" si="48"/>
        <v>26.324999999999996</v>
      </c>
      <c r="N202" s="39">
        <f t="shared" ca="1" si="41"/>
        <v>0</v>
      </c>
      <c r="O202" s="120">
        <f t="shared" ca="1" si="49"/>
        <v>1</v>
      </c>
      <c r="P202" s="39">
        <f t="shared" ca="1" si="42"/>
        <v>26.324999999999996</v>
      </c>
      <c r="Q202" s="39">
        <f t="shared" ca="1" si="43"/>
        <v>0</v>
      </c>
      <c r="R202" s="16"/>
      <c r="S202" s="33">
        <f t="shared" ca="1" si="50"/>
        <v>0</v>
      </c>
      <c r="T202" s="30">
        <f ca="1">COUNTIF(INDIRECT("Mess04!B"&amp;(ROW(A202)*4-9)):INDIRECT("Mess04!B"&amp;(ROW(A202)*4-6)),"&gt;=500")*15</f>
        <v>15</v>
      </c>
    </row>
    <row r="203" spans="1:20" ht="15.6" thickTop="1" thickBot="1" x14ac:dyDescent="0.35">
      <c r="A203" s="8">
        <f t="shared" si="51"/>
        <v>41008.374999999513</v>
      </c>
      <c r="B203" s="27">
        <f t="shared" ca="1" si="44"/>
        <v>0.24280301403511464</v>
      </c>
      <c r="C203" s="27">
        <f t="shared" ca="1" si="45"/>
        <v>0.26978112670568294</v>
      </c>
      <c r="D203" s="27">
        <f t="shared" ca="1" si="46"/>
        <v>2.6978112670568287E-2</v>
      </c>
      <c r="E203" s="16"/>
      <c r="F203" s="46">
        <v>7.18E-4</v>
      </c>
      <c r="G203" s="46">
        <v>21</v>
      </c>
      <c r="H203" s="16"/>
      <c r="I203" s="30">
        <f t="shared" ca="1" si="47"/>
        <v>99.417293233082702</v>
      </c>
      <c r="J203" s="42">
        <f t="shared" ca="1" si="39"/>
        <v>102.5</v>
      </c>
      <c r="K203" s="33">
        <f t="shared" ca="1" si="40"/>
        <v>0.96992481203007519</v>
      </c>
      <c r="L203" s="16"/>
      <c r="M203" s="36">
        <f t="shared" ca="1" si="48"/>
        <v>17.997239263803682</v>
      </c>
      <c r="N203" s="39">
        <f t="shared" ca="1" si="41"/>
        <v>15.9</v>
      </c>
      <c r="O203" s="120">
        <f t="shared" ca="1" si="49"/>
        <v>1.1319018404907975</v>
      </c>
      <c r="P203" s="39">
        <f t="shared" ca="1" si="42"/>
        <v>18.45</v>
      </c>
      <c r="Q203" s="39">
        <f t="shared" ca="1" si="43"/>
        <v>16.3</v>
      </c>
      <c r="R203" s="16"/>
      <c r="S203" s="33">
        <f t="shared" ca="1" si="50"/>
        <v>0.9</v>
      </c>
      <c r="T203" s="30">
        <f ca="1">COUNTIF(INDIRECT("Mess04!B"&amp;(ROW(A203)*4-9)):INDIRECT("Mess04!B"&amp;(ROW(A203)*4-6)),"&gt;=500")*15</f>
        <v>60</v>
      </c>
    </row>
    <row r="204" spans="1:20" ht="15.6" thickTop="1" thickBot="1" x14ac:dyDescent="0.35">
      <c r="A204" s="8">
        <f t="shared" si="51"/>
        <v>41008.416666666177</v>
      </c>
      <c r="B204" s="27">
        <f t="shared" ca="1" si="44"/>
        <v>0.23290408488865033</v>
      </c>
      <c r="C204" s="27">
        <f t="shared" ca="1" si="45"/>
        <v>0.25878231654294481</v>
      </c>
      <c r="D204" s="27">
        <f t="shared" ca="1" si="46"/>
        <v>2.5878231654294474E-2</v>
      </c>
      <c r="E204" s="16"/>
      <c r="F204" s="46">
        <v>7.18E-4</v>
      </c>
      <c r="G204" s="46">
        <v>21</v>
      </c>
      <c r="H204" s="16"/>
      <c r="I204" s="30">
        <f t="shared" ca="1" si="47"/>
        <v>97.477443609022558</v>
      </c>
      <c r="J204" s="42">
        <f t="shared" ca="1" si="39"/>
        <v>100.5</v>
      </c>
      <c r="K204" s="33">
        <f t="shared" ca="1" si="40"/>
        <v>0.96992481203007519</v>
      </c>
      <c r="L204" s="16"/>
      <c r="M204" s="36">
        <f t="shared" ca="1" si="48"/>
        <v>17.607055214723928</v>
      </c>
      <c r="N204" s="39">
        <f t="shared" ca="1" si="41"/>
        <v>15.9</v>
      </c>
      <c r="O204" s="120">
        <f t="shared" ca="1" si="49"/>
        <v>1.1073619631901841</v>
      </c>
      <c r="P204" s="39">
        <f t="shared" ca="1" si="42"/>
        <v>18.05</v>
      </c>
      <c r="Q204" s="39">
        <f t="shared" ca="1" si="43"/>
        <v>16.3</v>
      </c>
      <c r="R204" s="16"/>
      <c r="S204" s="33">
        <f t="shared" ca="1" si="50"/>
        <v>0.9</v>
      </c>
      <c r="T204" s="30">
        <f ca="1">COUNTIF(INDIRECT("Mess04!B"&amp;(ROW(A204)*4-9)):INDIRECT("Mess04!B"&amp;(ROW(A204)*4-6)),"&gt;=500")*15</f>
        <v>60</v>
      </c>
    </row>
    <row r="205" spans="1:20" ht="15.6" thickTop="1" thickBot="1" x14ac:dyDescent="0.35">
      <c r="A205" s="8">
        <f t="shared" si="51"/>
        <v>41008.458333332841</v>
      </c>
      <c r="B205" s="27">
        <f t="shared" ca="1" si="44"/>
        <v>0.23082094448136897</v>
      </c>
      <c r="C205" s="27">
        <f t="shared" ca="1" si="45"/>
        <v>0.25646771609040997</v>
      </c>
      <c r="D205" s="27">
        <f t="shared" ca="1" si="46"/>
        <v>2.564677160904099E-2</v>
      </c>
      <c r="E205" s="16"/>
      <c r="F205" s="46">
        <v>7.18E-4</v>
      </c>
      <c r="G205" s="46">
        <v>21</v>
      </c>
      <c r="H205" s="16"/>
      <c r="I205" s="30">
        <f t="shared" ca="1" si="47"/>
        <v>97.962406015037601</v>
      </c>
      <c r="J205" s="42">
        <f t="shared" ca="1" si="39"/>
        <v>101</v>
      </c>
      <c r="K205" s="33">
        <f t="shared" ca="1" si="40"/>
        <v>0.96992481203007519</v>
      </c>
      <c r="L205" s="16"/>
      <c r="M205" s="36">
        <f t="shared" ca="1" si="48"/>
        <v>17.363190184049074</v>
      </c>
      <c r="N205" s="39">
        <f t="shared" ca="1" si="41"/>
        <v>15.9</v>
      </c>
      <c r="O205" s="120">
        <f t="shared" ca="1" si="49"/>
        <v>1.0920245398773003</v>
      </c>
      <c r="P205" s="39">
        <f t="shared" ca="1" si="42"/>
        <v>17.799999999999997</v>
      </c>
      <c r="Q205" s="39">
        <f t="shared" ca="1" si="43"/>
        <v>16.3</v>
      </c>
      <c r="R205" s="16"/>
      <c r="S205" s="33">
        <f t="shared" ca="1" si="50"/>
        <v>0.9</v>
      </c>
      <c r="T205" s="30">
        <f ca="1">COUNTIF(INDIRECT("Mess04!B"&amp;(ROW(A205)*4-9)):INDIRECT("Mess04!B"&amp;(ROW(A205)*4-6)),"&gt;=500")*15</f>
        <v>60</v>
      </c>
    </row>
    <row r="206" spans="1:20" ht="15.6" thickTop="1" thickBot="1" x14ac:dyDescent="0.35">
      <c r="A206" s="8">
        <f t="shared" si="51"/>
        <v>41008.499999999505</v>
      </c>
      <c r="B206" s="27">
        <f t="shared" ca="1" si="44"/>
        <v>0.22132484140749922</v>
      </c>
      <c r="C206" s="27">
        <f t="shared" ca="1" si="45"/>
        <v>0.24591649045277691</v>
      </c>
      <c r="D206" s="27">
        <f t="shared" ca="1" si="46"/>
        <v>2.4591649045277685E-2</v>
      </c>
      <c r="E206" s="16"/>
      <c r="F206" s="46">
        <v>7.18E-4</v>
      </c>
      <c r="G206" s="46">
        <v>21</v>
      </c>
      <c r="H206" s="16"/>
      <c r="I206" s="30">
        <f t="shared" ca="1" si="47"/>
        <v>96.507518796992485</v>
      </c>
      <c r="J206" s="42">
        <f t="shared" ca="1" si="39"/>
        <v>99.5</v>
      </c>
      <c r="K206" s="33">
        <f t="shared" ca="1" si="40"/>
        <v>0.96992481203007519</v>
      </c>
      <c r="L206" s="16"/>
      <c r="M206" s="36">
        <f t="shared" ca="1" si="48"/>
        <v>16.89984662576687</v>
      </c>
      <c r="N206" s="39">
        <f t="shared" ca="1" si="41"/>
        <v>15.9</v>
      </c>
      <c r="O206" s="120">
        <f t="shared" ca="1" si="49"/>
        <v>1.0628834355828221</v>
      </c>
      <c r="P206" s="39">
        <f t="shared" ca="1" si="42"/>
        <v>17.324999999999999</v>
      </c>
      <c r="Q206" s="39">
        <f t="shared" ca="1" si="43"/>
        <v>16.3</v>
      </c>
      <c r="R206" s="16"/>
      <c r="S206" s="33">
        <f t="shared" ca="1" si="50"/>
        <v>0.9</v>
      </c>
      <c r="T206" s="30">
        <f ca="1">COUNTIF(INDIRECT("Mess04!B"&amp;(ROW(A206)*4-9)):INDIRECT("Mess04!B"&amp;(ROW(A206)*4-6)),"&gt;=500")*15</f>
        <v>60</v>
      </c>
    </row>
    <row r="207" spans="1:20" ht="15.6" thickTop="1" thickBot="1" x14ac:dyDescent="0.35">
      <c r="A207" s="8">
        <f t="shared" si="51"/>
        <v>41008.541666666169</v>
      </c>
      <c r="B207" s="27">
        <f t="shared" ca="1" si="44"/>
        <v>0.2173984908632669</v>
      </c>
      <c r="C207" s="27">
        <f t="shared" ca="1" si="45"/>
        <v>0.24155387873696321</v>
      </c>
      <c r="D207" s="27">
        <f t="shared" ca="1" si="46"/>
        <v>2.4155387873696317E-2</v>
      </c>
      <c r="E207" s="16"/>
      <c r="F207" s="46">
        <v>7.18E-4</v>
      </c>
      <c r="G207" s="46">
        <v>21</v>
      </c>
      <c r="H207" s="16"/>
      <c r="I207" s="30">
        <f t="shared" ca="1" si="47"/>
        <v>96.75</v>
      </c>
      <c r="J207" s="42">
        <f t="shared" ca="1" si="39"/>
        <v>99.75</v>
      </c>
      <c r="K207" s="33">
        <f t="shared" ca="1" si="40"/>
        <v>0.96992481203007519</v>
      </c>
      <c r="L207" s="16"/>
      <c r="M207" s="36">
        <f t="shared" ca="1" si="48"/>
        <v>16.558435582822089</v>
      </c>
      <c r="N207" s="39">
        <f t="shared" ca="1" si="41"/>
        <v>15.9</v>
      </c>
      <c r="O207" s="120">
        <f t="shared" ca="1" si="49"/>
        <v>1.0414110429447854</v>
      </c>
      <c r="P207" s="39">
        <f t="shared" ca="1" si="42"/>
        <v>16.975000000000001</v>
      </c>
      <c r="Q207" s="39">
        <f t="shared" ca="1" si="43"/>
        <v>16.3</v>
      </c>
      <c r="R207" s="16"/>
      <c r="S207" s="33">
        <f t="shared" ca="1" si="50"/>
        <v>0.9</v>
      </c>
      <c r="T207" s="30">
        <f ca="1">COUNTIF(INDIRECT("Mess04!B"&amp;(ROW(A207)*4-9)):INDIRECT("Mess04!B"&amp;(ROW(A207)*4-6)),"&gt;=500")*15</f>
        <v>60</v>
      </c>
    </row>
    <row r="208" spans="1:20" ht="15.6" thickTop="1" thickBot="1" x14ac:dyDescent="0.35">
      <c r="A208" s="8">
        <f t="shared" si="51"/>
        <v>41008.583333332834</v>
      </c>
      <c r="B208" s="27">
        <f t="shared" ca="1" si="44"/>
        <v>0.21429865596599126</v>
      </c>
      <c r="C208" s="27">
        <f t="shared" ca="1" si="45"/>
        <v>0.23810961773999029</v>
      </c>
      <c r="D208" s="27">
        <f t="shared" ca="1" si="46"/>
        <v>2.3810961773999023E-2</v>
      </c>
      <c r="E208" s="16"/>
      <c r="F208" s="46">
        <v>7.18E-4</v>
      </c>
      <c r="G208" s="46">
        <v>21</v>
      </c>
      <c r="H208" s="16"/>
      <c r="I208" s="30">
        <f t="shared" ca="1" si="47"/>
        <v>96.507518796992485</v>
      </c>
      <c r="J208" s="42">
        <f t="shared" ca="1" si="39"/>
        <v>99.5</v>
      </c>
      <c r="K208" s="33">
        <f t="shared" ca="1" si="40"/>
        <v>0.96992481203007519</v>
      </c>
      <c r="L208" s="16"/>
      <c r="M208" s="36">
        <f t="shared" ca="1" si="48"/>
        <v>16.363343558282207</v>
      </c>
      <c r="N208" s="39">
        <f t="shared" ca="1" si="41"/>
        <v>15.9</v>
      </c>
      <c r="O208" s="120">
        <f t="shared" ca="1" si="49"/>
        <v>1.0291411042944785</v>
      </c>
      <c r="P208" s="39">
        <f t="shared" ca="1" si="42"/>
        <v>16.774999999999999</v>
      </c>
      <c r="Q208" s="39">
        <f t="shared" ca="1" si="43"/>
        <v>16.3</v>
      </c>
      <c r="R208" s="16"/>
      <c r="S208" s="33">
        <f t="shared" ca="1" si="50"/>
        <v>0.9</v>
      </c>
      <c r="T208" s="30">
        <f ca="1">COUNTIF(INDIRECT("Mess04!B"&amp;(ROW(A208)*4-9)):INDIRECT("Mess04!B"&amp;(ROW(A208)*4-6)),"&gt;=500")*15</f>
        <v>60</v>
      </c>
    </row>
    <row r="209" spans="1:20" ht="15.6" thickTop="1" thickBot="1" x14ac:dyDescent="0.35">
      <c r="A209" s="8">
        <f t="shared" si="51"/>
        <v>41008.624999999498</v>
      </c>
      <c r="B209" s="27">
        <f t="shared" ca="1" si="44"/>
        <v>0.21173244524854701</v>
      </c>
      <c r="C209" s="27">
        <f t="shared" ca="1" si="45"/>
        <v>0.23525827249838557</v>
      </c>
      <c r="D209" s="27">
        <f t="shared" ca="1" si="46"/>
        <v>2.3525827249838552E-2</v>
      </c>
      <c r="E209" s="16"/>
      <c r="F209" s="46">
        <v>7.18E-4</v>
      </c>
      <c r="G209" s="46">
        <v>21</v>
      </c>
      <c r="H209" s="16"/>
      <c r="I209" s="30">
        <f t="shared" ca="1" si="47"/>
        <v>95.780075187969928</v>
      </c>
      <c r="J209" s="42">
        <f t="shared" ca="1" si="39"/>
        <v>98.75</v>
      </c>
      <c r="K209" s="33">
        <f t="shared" ca="1" si="40"/>
        <v>0.96992481203007519</v>
      </c>
      <c r="L209" s="16"/>
      <c r="M209" s="36">
        <f t="shared" ca="1" si="48"/>
        <v>16.290184049079755</v>
      </c>
      <c r="N209" s="39">
        <f t="shared" ca="1" si="41"/>
        <v>15.9</v>
      </c>
      <c r="O209" s="120">
        <f t="shared" ca="1" si="49"/>
        <v>1.0245398773006136</v>
      </c>
      <c r="P209" s="39">
        <f t="shared" ca="1" si="42"/>
        <v>16.700000000000003</v>
      </c>
      <c r="Q209" s="39">
        <f t="shared" ca="1" si="43"/>
        <v>16.3</v>
      </c>
      <c r="R209" s="16"/>
      <c r="S209" s="33">
        <f t="shared" ca="1" si="50"/>
        <v>0.9</v>
      </c>
      <c r="T209" s="30">
        <f ca="1">COUNTIF(INDIRECT("Mess04!B"&amp;(ROW(A209)*4-9)):INDIRECT("Mess04!B"&amp;(ROW(A209)*4-6)),"&gt;=500")*15</f>
        <v>60</v>
      </c>
    </row>
    <row r="210" spans="1:20" ht="15.6" thickTop="1" thickBot="1" x14ac:dyDescent="0.35">
      <c r="A210" s="8">
        <f t="shared" si="51"/>
        <v>41008.666666666162</v>
      </c>
      <c r="B210" s="27">
        <f t="shared" ca="1" si="44"/>
        <v>0.20687606399089439</v>
      </c>
      <c r="C210" s="27">
        <f t="shared" ca="1" si="45"/>
        <v>0.22986229332321598</v>
      </c>
      <c r="D210" s="27">
        <f t="shared" ca="1" si="46"/>
        <v>2.2986229332321594E-2</v>
      </c>
      <c r="E210" s="16"/>
      <c r="F210" s="46">
        <v>7.18E-4</v>
      </c>
      <c r="G210" s="46">
        <v>21</v>
      </c>
      <c r="H210" s="16"/>
      <c r="I210" s="30">
        <f t="shared" ca="1" si="47"/>
        <v>95.295112781954884</v>
      </c>
      <c r="J210" s="42">
        <f t="shared" ca="1" si="39"/>
        <v>98.25</v>
      </c>
      <c r="K210" s="33">
        <f t="shared" ca="1" si="40"/>
        <v>0.96992481203007519</v>
      </c>
      <c r="L210" s="16"/>
      <c r="M210" s="36">
        <f t="shared" ca="1" si="48"/>
        <v>15.997546012269938</v>
      </c>
      <c r="N210" s="39">
        <f t="shared" ca="1" si="41"/>
        <v>15.9</v>
      </c>
      <c r="O210" s="120">
        <f t="shared" ca="1" si="49"/>
        <v>1.0061349693251533</v>
      </c>
      <c r="P210" s="39">
        <f t="shared" ca="1" si="42"/>
        <v>16.399999999999999</v>
      </c>
      <c r="Q210" s="39">
        <f t="shared" ca="1" si="43"/>
        <v>16.3</v>
      </c>
      <c r="R210" s="16"/>
      <c r="S210" s="33">
        <f t="shared" ca="1" si="50"/>
        <v>0.9</v>
      </c>
      <c r="T210" s="30">
        <f ca="1">COUNTIF(INDIRECT("Mess04!B"&amp;(ROW(A210)*4-9)):INDIRECT("Mess04!B"&amp;(ROW(A210)*4-6)),"&gt;=500")*15</f>
        <v>60</v>
      </c>
    </row>
    <row r="211" spans="1:20" ht="15.6" thickTop="1" thickBot="1" x14ac:dyDescent="0.35">
      <c r="A211" s="8">
        <f t="shared" si="51"/>
        <v>41008.708333332826</v>
      </c>
      <c r="B211" s="27">
        <f t="shared" ca="1" si="44"/>
        <v>0.20688877013486845</v>
      </c>
      <c r="C211" s="27">
        <f t="shared" ca="1" si="45"/>
        <v>0.22987641126096495</v>
      </c>
      <c r="D211" s="27">
        <f t="shared" ca="1" si="46"/>
        <v>2.2987641126096491E-2</v>
      </c>
      <c r="E211" s="16"/>
      <c r="F211" s="46">
        <v>7.18E-4</v>
      </c>
      <c r="G211" s="46">
        <v>21</v>
      </c>
      <c r="H211" s="16"/>
      <c r="I211" s="30">
        <f t="shared" ca="1" si="47"/>
        <v>96.03383458646617</v>
      </c>
      <c r="J211" s="42">
        <f t="shared" ca="1" si="39"/>
        <v>98.25</v>
      </c>
      <c r="K211" s="33">
        <f t="shared" ca="1" si="40"/>
        <v>0.97744360902255645</v>
      </c>
      <c r="L211" s="16"/>
      <c r="M211" s="36">
        <f t="shared" ca="1" si="48"/>
        <v>15.875462962962965</v>
      </c>
      <c r="N211" s="39">
        <f t="shared" ca="1" si="41"/>
        <v>15.9</v>
      </c>
      <c r="O211" s="120">
        <f t="shared" ca="1" si="49"/>
        <v>0.99845679012345689</v>
      </c>
      <c r="P211" s="39">
        <f t="shared" ca="1" si="42"/>
        <v>16.175000000000001</v>
      </c>
      <c r="Q211" s="39">
        <f t="shared" ca="1" si="43"/>
        <v>16.2</v>
      </c>
      <c r="R211" s="16"/>
      <c r="S211" s="33">
        <f t="shared" ca="1" si="50"/>
        <v>0.9</v>
      </c>
      <c r="T211" s="30">
        <f ca="1">COUNTIF(INDIRECT("Mess04!B"&amp;(ROW(A211)*4-9)):INDIRECT("Mess04!B"&amp;(ROW(A211)*4-6)),"&gt;=500")*15</f>
        <v>60</v>
      </c>
    </row>
    <row r="212" spans="1:20" ht="15.6" thickTop="1" thickBot="1" x14ac:dyDescent="0.35">
      <c r="A212" s="8">
        <f t="shared" si="51"/>
        <v>41008.749999999491</v>
      </c>
      <c r="B212" s="27">
        <f t="shared" ca="1" si="44"/>
        <v>0.20444861997368421</v>
      </c>
      <c r="C212" s="27">
        <f t="shared" ca="1" si="45"/>
        <v>0.22716513330409357</v>
      </c>
      <c r="D212" s="27">
        <f t="shared" ca="1" si="46"/>
        <v>2.2716513330409353E-2</v>
      </c>
      <c r="E212" s="16"/>
      <c r="F212" s="46">
        <v>7.18E-4</v>
      </c>
      <c r="G212" s="46">
        <v>21</v>
      </c>
      <c r="H212" s="16"/>
      <c r="I212" s="30">
        <f t="shared" ca="1" si="47"/>
        <v>95.789473684210535</v>
      </c>
      <c r="J212" s="42">
        <f t="shared" ca="1" si="39"/>
        <v>98</v>
      </c>
      <c r="K212" s="33">
        <f t="shared" ca="1" si="40"/>
        <v>0.97744360902255645</v>
      </c>
      <c r="L212" s="16"/>
      <c r="M212" s="36">
        <f t="shared" ca="1" si="48"/>
        <v>15.728240740740741</v>
      </c>
      <c r="N212" s="39">
        <f t="shared" ca="1" si="41"/>
        <v>15.9</v>
      </c>
      <c r="O212" s="120">
        <f t="shared" ca="1" si="49"/>
        <v>0.98919753086419748</v>
      </c>
      <c r="P212" s="39">
        <f t="shared" ca="1" si="42"/>
        <v>16.024999999999999</v>
      </c>
      <c r="Q212" s="39">
        <f t="shared" ca="1" si="43"/>
        <v>16.2</v>
      </c>
      <c r="R212" s="16"/>
      <c r="S212" s="33">
        <f t="shared" ca="1" si="50"/>
        <v>0.9</v>
      </c>
      <c r="T212" s="30">
        <f ca="1">COUNTIF(INDIRECT("Mess04!B"&amp;(ROW(A212)*4-9)):INDIRECT("Mess04!B"&amp;(ROW(A212)*4-6)),"&gt;=500")*15</f>
        <v>60</v>
      </c>
    </row>
    <row r="213" spans="1:20" ht="15.6" thickTop="1" thickBot="1" x14ac:dyDescent="0.35">
      <c r="A213" s="8">
        <f t="shared" si="51"/>
        <v>41008.791666666155</v>
      </c>
      <c r="B213" s="27">
        <f t="shared" ca="1" si="44"/>
        <v>0.19921437989802637</v>
      </c>
      <c r="C213" s="27">
        <f t="shared" ca="1" si="45"/>
        <v>0.22134931099780708</v>
      </c>
      <c r="D213" s="27">
        <f t="shared" ca="1" si="46"/>
        <v>2.2134931099780705E-2</v>
      </c>
      <c r="E213" s="16"/>
      <c r="F213" s="46">
        <v>7.18E-4</v>
      </c>
      <c r="G213" s="46">
        <v>21</v>
      </c>
      <c r="H213" s="16"/>
      <c r="I213" s="30">
        <f t="shared" ca="1" si="47"/>
        <v>96.03383458646617</v>
      </c>
      <c r="J213" s="42">
        <f t="shared" ca="1" si="39"/>
        <v>98.25</v>
      </c>
      <c r="K213" s="33">
        <f t="shared" ca="1" si="40"/>
        <v>0.97744360902255645</v>
      </c>
      <c r="L213" s="16"/>
      <c r="M213" s="36">
        <f t="shared" ca="1" si="48"/>
        <v>15.286574074074077</v>
      </c>
      <c r="N213" s="39">
        <f t="shared" ca="1" si="41"/>
        <v>15.9</v>
      </c>
      <c r="O213" s="120">
        <f t="shared" ca="1" si="49"/>
        <v>0.96141975308641991</v>
      </c>
      <c r="P213" s="39">
        <f t="shared" ca="1" si="42"/>
        <v>15.575000000000001</v>
      </c>
      <c r="Q213" s="39">
        <f t="shared" ca="1" si="43"/>
        <v>16.2</v>
      </c>
      <c r="R213" s="16"/>
      <c r="S213" s="33">
        <f t="shared" ca="1" si="50"/>
        <v>0.9</v>
      </c>
      <c r="T213" s="30">
        <f ca="1">COUNTIF(INDIRECT("Mess04!B"&amp;(ROW(A213)*4-9)):INDIRECT("Mess04!B"&amp;(ROW(A213)*4-6)),"&gt;=500")*15</f>
        <v>60</v>
      </c>
    </row>
    <row r="214" spans="1:20" ht="15.6" thickTop="1" thickBot="1" x14ac:dyDescent="0.35">
      <c r="A214" s="8">
        <f t="shared" si="51"/>
        <v>41008.833333332819</v>
      </c>
      <c r="B214" s="27">
        <f t="shared" ca="1" si="44"/>
        <v>0.19743166265789475</v>
      </c>
      <c r="C214" s="27">
        <f t="shared" ca="1" si="45"/>
        <v>0.2193685140643275</v>
      </c>
      <c r="D214" s="27">
        <f t="shared" ca="1" si="46"/>
        <v>2.1936851406432745E-2</v>
      </c>
      <c r="E214" s="16"/>
      <c r="F214" s="46">
        <v>7.18E-4</v>
      </c>
      <c r="G214" s="46">
        <v>21</v>
      </c>
      <c r="H214" s="16"/>
      <c r="I214" s="30">
        <f t="shared" ca="1" si="47"/>
        <v>95.789473684210535</v>
      </c>
      <c r="J214" s="42">
        <f t="shared" ca="1" si="39"/>
        <v>98</v>
      </c>
      <c r="K214" s="33">
        <f t="shared" ca="1" si="40"/>
        <v>0.97744360902255645</v>
      </c>
      <c r="L214" s="16"/>
      <c r="M214" s="36">
        <f t="shared" ca="1" si="48"/>
        <v>15.188425925925927</v>
      </c>
      <c r="N214" s="39">
        <f t="shared" ca="1" si="41"/>
        <v>15.9</v>
      </c>
      <c r="O214" s="120">
        <f t="shared" ca="1" si="49"/>
        <v>0.95524691358024694</v>
      </c>
      <c r="P214" s="39">
        <f t="shared" ca="1" si="42"/>
        <v>15.475</v>
      </c>
      <c r="Q214" s="39">
        <f t="shared" ca="1" si="43"/>
        <v>16.2</v>
      </c>
      <c r="R214" s="16"/>
      <c r="S214" s="33">
        <f t="shared" ca="1" si="50"/>
        <v>0.9</v>
      </c>
      <c r="T214" s="30">
        <f ca="1">COUNTIF(INDIRECT("Mess04!B"&amp;(ROW(A214)*4-9)):INDIRECT("Mess04!B"&amp;(ROW(A214)*4-6)),"&gt;=500")*15</f>
        <v>60</v>
      </c>
    </row>
    <row r="215" spans="1:20" ht="15.6" thickTop="1" thickBot="1" x14ac:dyDescent="0.35">
      <c r="A215" s="8">
        <f t="shared" si="51"/>
        <v>41008.874999999483</v>
      </c>
      <c r="B215" s="27">
        <f t="shared" ca="1" si="44"/>
        <v>0.19825508111842108</v>
      </c>
      <c r="C215" s="27">
        <f t="shared" ca="1" si="45"/>
        <v>0.22028342346491231</v>
      </c>
      <c r="D215" s="27">
        <f t="shared" ca="1" si="46"/>
        <v>2.2028342346491227E-2</v>
      </c>
      <c r="E215" s="16"/>
      <c r="F215" s="46">
        <v>7.18E-4</v>
      </c>
      <c r="G215" s="46">
        <v>21</v>
      </c>
      <c r="H215" s="16"/>
      <c r="I215" s="30">
        <f t="shared" ca="1" si="47"/>
        <v>96.03383458646617</v>
      </c>
      <c r="J215" s="42">
        <f t="shared" ca="1" si="39"/>
        <v>98.25</v>
      </c>
      <c r="K215" s="33">
        <f t="shared" ca="1" si="40"/>
        <v>0.97744360902255645</v>
      </c>
      <c r="L215" s="16"/>
      <c r="M215" s="36">
        <f t="shared" ca="1" si="48"/>
        <v>15.212962962962964</v>
      </c>
      <c r="N215" s="39">
        <f t="shared" ca="1" si="41"/>
        <v>15.9</v>
      </c>
      <c r="O215" s="120">
        <f t="shared" ca="1" si="49"/>
        <v>0.95679012345679015</v>
      </c>
      <c r="P215" s="39">
        <f t="shared" ca="1" si="42"/>
        <v>15.5</v>
      </c>
      <c r="Q215" s="39">
        <f t="shared" ca="1" si="43"/>
        <v>16.2</v>
      </c>
      <c r="R215" s="16"/>
      <c r="S215" s="33">
        <f t="shared" ca="1" si="50"/>
        <v>0.9</v>
      </c>
      <c r="T215" s="30">
        <f ca="1">COUNTIF(INDIRECT("Mess04!B"&amp;(ROW(A215)*4-9)):INDIRECT("Mess04!B"&amp;(ROW(A215)*4-6)),"&gt;=500")*15</f>
        <v>60</v>
      </c>
    </row>
    <row r="216" spans="1:20" ht="15.6" thickTop="1" thickBot="1" x14ac:dyDescent="0.35">
      <c r="A216" s="8">
        <f t="shared" si="51"/>
        <v>41008.916666666148</v>
      </c>
      <c r="B216" s="27">
        <f t="shared" ca="1" si="44"/>
        <v>0.2015650280526316</v>
      </c>
      <c r="C216" s="27">
        <f t="shared" ca="1" si="45"/>
        <v>0.22396114228070177</v>
      </c>
      <c r="D216" s="27">
        <f t="shared" ca="1" si="46"/>
        <v>2.2396114228070172E-2</v>
      </c>
      <c r="E216" s="16"/>
      <c r="F216" s="46">
        <v>7.18E-4</v>
      </c>
      <c r="G216" s="46">
        <v>21</v>
      </c>
      <c r="H216" s="16"/>
      <c r="I216" s="30">
        <f t="shared" ca="1" si="47"/>
        <v>97.011278195488728</v>
      </c>
      <c r="J216" s="42">
        <f t="shared" ca="1" si="39"/>
        <v>99.25</v>
      </c>
      <c r="K216" s="33">
        <f t="shared" ca="1" si="40"/>
        <v>0.97744360902255645</v>
      </c>
      <c r="L216" s="16"/>
      <c r="M216" s="36">
        <f t="shared" ca="1" si="48"/>
        <v>15.311111111111112</v>
      </c>
      <c r="N216" s="39">
        <f t="shared" ca="1" si="41"/>
        <v>15.9</v>
      </c>
      <c r="O216" s="120">
        <f t="shared" ca="1" si="49"/>
        <v>0.96296296296296302</v>
      </c>
      <c r="P216" s="39">
        <f t="shared" ca="1" si="42"/>
        <v>15.6</v>
      </c>
      <c r="Q216" s="39">
        <f t="shared" ca="1" si="43"/>
        <v>16.2</v>
      </c>
      <c r="R216" s="16"/>
      <c r="S216" s="33">
        <f t="shared" ca="1" si="50"/>
        <v>0.9</v>
      </c>
      <c r="T216" s="30">
        <f ca="1">COUNTIF(INDIRECT("Mess04!B"&amp;(ROW(A216)*4-9)):INDIRECT("Mess04!B"&amp;(ROW(A216)*4-6)),"&gt;=500")*15</f>
        <v>60</v>
      </c>
    </row>
    <row r="217" spans="1:20" ht="15.6" thickTop="1" thickBot="1" x14ac:dyDescent="0.35">
      <c r="A217" s="8">
        <f t="shared" si="51"/>
        <v>41008.958333332812</v>
      </c>
      <c r="B217" s="27">
        <f t="shared" ca="1" si="44"/>
        <v>0.20160652443749999</v>
      </c>
      <c r="C217" s="27">
        <f t="shared" ca="1" si="45"/>
        <v>0.22400724937499999</v>
      </c>
      <c r="D217" s="27">
        <f t="shared" ca="1" si="46"/>
        <v>2.2400724937499995E-2</v>
      </c>
      <c r="E217" s="16"/>
      <c r="F217" s="46">
        <v>7.18E-4</v>
      </c>
      <c r="G217" s="46">
        <v>21</v>
      </c>
      <c r="H217" s="16"/>
      <c r="I217" s="30">
        <f t="shared" ca="1" si="47"/>
        <v>97.5</v>
      </c>
      <c r="J217" s="42">
        <f t="shared" ca="1" si="39"/>
        <v>99.75</v>
      </c>
      <c r="K217" s="33">
        <f t="shared" ca="1" si="40"/>
        <v>0.97744360902255645</v>
      </c>
      <c r="L217" s="16"/>
      <c r="M217" s="36">
        <f t="shared" ca="1" si="48"/>
        <v>15.237500000000001</v>
      </c>
      <c r="N217" s="39">
        <f t="shared" ca="1" si="41"/>
        <v>15.9</v>
      </c>
      <c r="O217" s="120">
        <f t="shared" ca="1" si="49"/>
        <v>0.95833333333333337</v>
      </c>
      <c r="P217" s="39">
        <f t="shared" ca="1" si="42"/>
        <v>15.525</v>
      </c>
      <c r="Q217" s="39">
        <f t="shared" ca="1" si="43"/>
        <v>16.2</v>
      </c>
      <c r="R217" s="16"/>
      <c r="S217" s="33">
        <f t="shared" ca="1" si="50"/>
        <v>0.9</v>
      </c>
      <c r="T217" s="30">
        <f ca="1">COUNTIF(INDIRECT("Mess04!B"&amp;(ROW(A217)*4-9)):INDIRECT("Mess04!B"&amp;(ROW(A217)*4-6)),"&gt;=500")*15</f>
        <v>60</v>
      </c>
    </row>
    <row r="218" spans="1:20" ht="15.6" thickTop="1" thickBot="1" x14ac:dyDescent="0.35">
      <c r="A218" s="8">
        <f t="shared" si="51"/>
        <v>41008.999999999476</v>
      </c>
      <c r="B218" s="27">
        <f t="shared" ca="1" si="44"/>
        <v>0.19990679996710528</v>
      </c>
      <c r="C218" s="27">
        <f t="shared" ca="1" si="45"/>
        <v>0.22211866663011698</v>
      </c>
      <c r="D218" s="27">
        <f t="shared" ca="1" si="46"/>
        <v>2.2211866663011694E-2</v>
      </c>
      <c r="E218" s="16"/>
      <c r="F218" s="46">
        <v>7.18E-4</v>
      </c>
      <c r="G218" s="46">
        <v>21</v>
      </c>
      <c r="H218" s="16"/>
      <c r="I218" s="30">
        <f t="shared" ca="1" si="47"/>
        <v>96.522556390977442</v>
      </c>
      <c r="J218" s="42">
        <f t="shared" ca="1" si="39"/>
        <v>98.75</v>
      </c>
      <c r="K218" s="33">
        <f t="shared" ca="1" si="40"/>
        <v>0.97744360902255645</v>
      </c>
      <c r="L218" s="16"/>
      <c r="M218" s="36">
        <f t="shared" ca="1" si="48"/>
        <v>15.262037037037038</v>
      </c>
      <c r="N218" s="39">
        <f t="shared" ca="1" si="41"/>
        <v>15.9</v>
      </c>
      <c r="O218" s="120">
        <f t="shared" ca="1" si="49"/>
        <v>0.95987654320987659</v>
      </c>
      <c r="P218" s="39">
        <f t="shared" ca="1" si="42"/>
        <v>15.55</v>
      </c>
      <c r="Q218" s="39">
        <f t="shared" ca="1" si="43"/>
        <v>16.2</v>
      </c>
      <c r="R218" s="16"/>
      <c r="S218" s="33">
        <f t="shared" ca="1" si="50"/>
        <v>0.9</v>
      </c>
      <c r="T218" s="30">
        <f ca="1">COUNTIF(INDIRECT("Mess04!B"&amp;(ROW(A218)*4-9)):INDIRECT("Mess04!B"&amp;(ROW(A218)*4-6)),"&gt;=500")*15</f>
        <v>60</v>
      </c>
    </row>
    <row r="219" spans="1:20" ht="15.6" thickTop="1" thickBot="1" x14ac:dyDescent="0.35">
      <c r="A219" s="8">
        <f t="shared" si="51"/>
        <v>41009.04166666614</v>
      </c>
      <c r="B219" s="27">
        <f t="shared" ca="1" si="44"/>
        <v>0.19549349384420034</v>
      </c>
      <c r="C219" s="27">
        <f t="shared" ca="1" si="45"/>
        <v>0.21721499316022258</v>
      </c>
      <c r="D219" s="27">
        <f t="shared" ca="1" si="46"/>
        <v>2.1721499316022252E-2</v>
      </c>
      <c r="E219" s="16"/>
      <c r="F219" s="46">
        <v>7.18E-4</v>
      </c>
      <c r="G219" s="46">
        <v>21</v>
      </c>
      <c r="H219" s="16"/>
      <c r="I219" s="30">
        <f t="shared" ca="1" si="47"/>
        <v>95.883720930232556</v>
      </c>
      <c r="J219" s="42">
        <f t="shared" ca="1" si="39"/>
        <v>99.75</v>
      </c>
      <c r="K219" s="33">
        <f t="shared" ca="1" si="40"/>
        <v>0.96124031007751942</v>
      </c>
      <c r="L219" s="16"/>
      <c r="M219" s="36">
        <f t="shared" ca="1" si="48"/>
        <v>15.024539877300613</v>
      </c>
      <c r="N219" s="39">
        <f t="shared" ca="1" si="41"/>
        <v>15.8</v>
      </c>
      <c r="O219" s="120">
        <f t="shared" ca="1" si="49"/>
        <v>0.95092024539877296</v>
      </c>
      <c r="P219" s="39">
        <f t="shared" ca="1" si="42"/>
        <v>15.5</v>
      </c>
      <c r="Q219" s="39">
        <f t="shared" ca="1" si="43"/>
        <v>16.3</v>
      </c>
      <c r="R219" s="16"/>
      <c r="S219" s="33">
        <f t="shared" ca="1" si="50"/>
        <v>0.9</v>
      </c>
      <c r="T219" s="30">
        <f ca="1">COUNTIF(INDIRECT("Mess04!B"&amp;(ROW(A219)*4-9)):INDIRECT("Mess04!B"&amp;(ROW(A219)*4-6)),"&gt;=500")*15</f>
        <v>60</v>
      </c>
    </row>
    <row r="220" spans="1:20" ht="15.6" thickTop="1" thickBot="1" x14ac:dyDescent="0.35">
      <c r="A220" s="8">
        <f t="shared" si="51"/>
        <v>41009.083333332805</v>
      </c>
      <c r="B220" s="27">
        <f t="shared" ca="1" si="44"/>
        <v>0.19299312431342561</v>
      </c>
      <c r="C220" s="27">
        <f t="shared" ca="1" si="45"/>
        <v>0.21443680479269511</v>
      </c>
      <c r="D220" s="27">
        <f t="shared" ca="1" si="46"/>
        <v>2.1443680479269506E-2</v>
      </c>
      <c r="E220" s="16"/>
      <c r="F220" s="46">
        <v>7.18E-4</v>
      </c>
      <c r="G220" s="46">
        <v>21</v>
      </c>
      <c r="H220" s="16"/>
      <c r="I220" s="30">
        <f t="shared" ca="1" si="47"/>
        <v>94.20155038759691</v>
      </c>
      <c r="J220" s="42">
        <f t="shared" ca="1" si="39"/>
        <v>98</v>
      </c>
      <c r="K220" s="33">
        <f t="shared" ca="1" si="40"/>
        <v>0.96124031007751942</v>
      </c>
      <c r="L220" s="16"/>
      <c r="M220" s="36">
        <f t="shared" ca="1" si="48"/>
        <v>15.097239263803681</v>
      </c>
      <c r="N220" s="39">
        <f t="shared" ca="1" si="41"/>
        <v>15.8</v>
      </c>
      <c r="O220" s="120">
        <f t="shared" ca="1" si="49"/>
        <v>0.95552147239263796</v>
      </c>
      <c r="P220" s="39">
        <f t="shared" ca="1" si="42"/>
        <v>15.574999999999999</v>
      </c>
      <c r="Q220" s="39">
        <f t="shared" ca="1" si="43"/>
        <v>16.3</v>
      </c>
      <c r="R220" s="16"/>
      <c r="S220" s="33">
        <f t="shared" ca="1" si="50"/>
        <v>0.9</v>
      </c>
      <c r="T220" s="30">
        <f ca="1">COUNTIF(INDIRECT("Mess04!B"&amp;(ROW(A220)*4-9)):INDIRECT("Mess04!B"&amp;(ROW(A220)*4-6)),"&gt;=500")*15</f>
        <v>60</v>
      </c>
    </row>
    <row r="221" spans="1:20" ht="15.6" thickTop="1" thickBot="1" x14ac:dyDescent="0.35">
      <c r="A221" s="8">
        <f t="shared" si="51"/>
        <v>41009.124999999469</v>
      </c>
      <c r="B221" s="27">
        <f t="shared" ca="1" si="44"/>
        <v>0.19590126586628626</v>
      </c>
      <c r="C221" s="27">
        <f t="shared" ca="1" si="45"/>
        <v>0.2176680731847625</v>
      </c>
      <c r="D221" s="27">
        <f t="shared" ca="1" si="46"/>
        <v>2.1766807318476245E-2</v>
      </c>
      <c r="E221" s="16"/>
      <c r="F221" s="46">
        <v>7.18E-4</v>
      </c>
      <c r="G221" s="46">
        <v>21</v>
      </c>
      <c r="H221" s="16"/>
      <c r="I221" s="30">
        <f t="shared" ca="1" si="47"/>
        <v>95.162790697674424</v>
      </c>
      <c r="J221" s="42">
        <f t="shared" ca="1" si="39"/>
        <v>99</v>
      </c>
      <c r="K221" s="33">
        <f t="shared" ca="1" si="40"/>
        <v>0.96124031007751942</v>
      </c>
      <c r="L221" s="16"/>
      <c r="M221" s="36">
        <f t="shared" ca="1" si="48"/>
        <v>15.169938650306751</v>
      </c>
      <c r="N221" s="39">
        <f t="shared" ca="1" si="41"/>
        <v>15.8</v>
      </c>
      <c r="O221" s="120">
        <f t="shared" ca="1" si="49"/>
        <v>0.96012269938650319</v>
      </c>
      <c r="P221" s="39">
        <f t="shared" ca="1" si="42"/>
        <v>15.650000000000002</v>
      </c>
      <c r="Q221" s="39">
        <f t="shared" ca="1" si="43"/>
        <v>16.3</v>
      </c>
      <c r="R221" s="16"/>
      <c r="S221" s="33">
        <f t="shared" ca="1" si="50"/>
        <v>0.9</v>
      </c>
      <c r="T221" s="30">
        <f ca="1">COUNTIF(INDIRECT("Mess04!B"&amp;(ROW(A221)*4-9)):INDIRECT("Mess04!B"&amp;(ROW(A221)*4-6)),"&gt;=500")*15</f>
        <v>60</v>
      </c>
    </row>
    <row r="222" spans="1:20" ht="15.6" thickTop="1" thickBot="1" x14ac:dyDescent="0.35">
      <c r="A222" s="8">
        <f t="shared" si="51"/>
        <v>41009.166666666133</v>
      </c>
      <c r="B222" s="27">
        <f t="shared" ca="1" si="44"/>
        <v>0.19496244190846057</v>
      </c>
      <c r="C222" s="27">
        <f t="shared" ca="1" si="45"/>
        <v>0.21662493545384506</v>
      </c>
      <c r="D222" s="27">
        <f t="shared" ca="1" si="46"/>
        <v>2.1662493545384503E-2</v>
      </c>
      <c r="E222" s="16"/>
      <c r="F222" s="46">
        <v>7.18E-4</v>
      </c>
      <c r="G222" s="46">
        <v>21</v>
      </c>
      <c r="H222" s="16"/>
      <c r="I222" s="30">
        <f t="shared" ca="1" si="47"/>
        <v>95.162790697674424</v>
      </c>
      <c r="J222" s="42">
        <f t="shared" ca="1" si="39"/>
        <v>99</v>
      </c>
      <c r="K222" s="33">
        <f t="shared" ca="1" si="40"/>
        <v>0.96124031007751942</v>
      </c>
      <c r="L222" s="16"/>
      <c r="M222" s="36">
        <f t="shared" ca="1" si="48"/>
        <v>15.097239263803681</v>
      </c>
      <c r="N222" s="39">
        <f t="shared" ca="1" si="41"/>
        <v>15.8</v>
      </c>
      <c r="O222" s="120">
        <f t="shared" ca="1" si="49"/>
        <v>0.95552147239263796</v>
      </c>
      <c r="P222" s="39">
        <f t="shared" ca="1" si="42"/>
        <v>15.574999999999999</v>
      </c>
      <c r="Q222" s="39">
        <f t="shared" ca="1" si="43"/>
        <v>16.3</v>
      </c>
      <c r="R222" s="16"/>
      <c r="S222" s="33">
        <f t="shared" ca="1" si="50"/>
        <v>0.9</v>
      </c>
      <c r="T222" s="30">
        <f ca="1">COUNTIF(INDIRECT("Mess04!B"&amp;(ROW(A222)*4-9)):INDIRECT("Mess04!B"&amp;(ROW(A222)*4-6)),"&gt;=500")*15</f>
        <v>60</v>
      </c>
    </row>
    <row r="223" spans="1:20" ht="15.6" thickTop="1" thickBot="1" x14ac:dyDescent="0.35">
      <c r="A223" s="8">
        <f t="shared" si="51"/>
        <v>41009.208333332797</v>
      </c>
      <c r="B223" s="27">
        <f t="shared" ca="1" si="44"/>
        <v>0.19531805704400057</v>
      </c>
      <c r="C223" s="27">
        <f t="shared" ca="1" si="45"/>
        <v>0.21702006338222285</v>
      </c>
      <c r="D223" s="27">
        <f t="shared" ca="1" si="46"/>
        <v>2.1702006338222279E-2</v>
      </c>
      <c r="E223" s="16"/>
      <c r="F223" s="46">
        <v>7.18E-4</v>
      </c>
      <c r="G223" s="46">
        <v>21</v>
      </c>
      <c r="H223" s="16"/>
      <c r="I223" s="30">
        <f t="shared" ca="1" si="47"/>
        <v>95.643410852713188</v>
      </c>
      <c r="J223" s="42">
        <f t="shared" ca="1" si="39"/>
        <v>99.5</v>
      </c>
      <c r="K223" s="33">
        <f t="shared" ca="1" si="40"/>
        <v>0.96124031007751942</v>
      </c>
      <c r="L223" s="16"/>
      <c r="M223" s="36">
        <f t="shared" ca="1" si="48"/>
        <v>15.048773006134969</v>
      </c>
      <c r="N223" s="39">
        <f t="shared" ca="1" si="41"/>
        <v>15.8</v>
      </c>
      <c r="O223" s="120">
        <f t="shared" ca="1" si="49"/>
        <v>0.95245398773006129</v>
      </c>
      <c r="P223" s="39">
        <f t="shared" ca="1" si="42"/>
        <v>15.525</v>
      </c>
      <c r="Q223" s="39">
        <f t="shared" ca="1" si="43"/>
        <v>16.3</v>
      </c>
      <c r="R223" s="16"/>
      <c r="S223" s="33">
        <f t="shared" ca="1" si="50"/>
        <v>0.9</v>
      </c>
      <c r="T223" s="30">
        <f ca="1">COUNTIF(INDIRECT("Mess04!B"&amp;(ROW(A223)*4-9)):INDIRECT("Mess04!B"&amp;(ROW(A223)*4-6)),"&gt;=500")*15</f>
        <v>60</v>
      </c>
    </row>
    <row r="224" spans="1:20" ht="15.6" thickTop="1" thickBot="1" x14ac:dyDescent="0.35">
      <c r="A224" s="8">
        <f t="shared" si="51"/>
        <v>41009.249999999462</v>
      </c>
      <c r="B224" s="27">
        <f t="shared" ca="1" si="44"/>
        <v>0.19415796144628336</v>
      </c>
      <c r="C224" s="27">
        <f t="shared" ca="1" si="45"/>
        <v>0.21573106827364819</v>
      </c>
      <c r="D224" s="27">
        <f t="shared" ca="1" si="46"/>
        <v>2.1573106827364814E-2</v>
      </c>
      <c r="E224" s="16"/>
      <c r="F224" s="46">
        <v>7.18E-4</v>
      </c>
      <c r="G224" s="46">
        <v>21</v>
      </c>
      <c r="H224" s="16"/>
      <c r="I224" s="30">
        <f t="shared" ca="1" si="47"/>
        <v>94.922480620155042</v>
      </c>
      <c r="J224" s="42">
        <f t="shared" ca="1" si="39"/>
        <v>98.75</v>
      </c>
      <c r="K224" s="33">
        <f t="shared" ca="1" si="40"/>
        <v>0.96124031007751942</v>
      </c>
      <c r="L224" s="16"/>
      <c r="M224" s="36">
        <f t="shared" ca="1" si="48"/>
        <v>15.073006134969326</v>
      </c>
      <c r="N224" s="39">
        <f t="shared" ca="1" si="41"/>
        <v>15.8</v>
      </c>
      <c r="O224" s="120">
        <f t="shared" ca="1" si="49"/>
        <v>0.95398773006134974</v>
      </c>
      <c r="P224" s="39">
        <f t="shared" ca="1" si="42"/>
        <v>15.55</v>
      </c>
      <c r="Q224" s="39">
        <f t="shared" ca="1" si="43"/>
        <v>16.3</v>
      </c>
      <c r="R224" s="16"/>
      <c r="S224" s="33">
        <f t="shared" ca="1" si="50"/>
        <v>0.9</v>
      </c>
      <c r="T224" s="30">
        <f ca="1">COUNTIF(INDIRECT("Mess04!B"&amp;(ROW(A224)*4-9)):INDIRECT("Mess04!B"&amp;(ROW(A224)*4-6)),"&gt;=500")*15</f>
        <v>60</v>
      </c>
    </row>
    <row r="225" spans="1:20" ht="15.6" thickTop="1" thickBot="1" x14ac:dyDescent="0.35">
      <c r="A225" s="8">
        <f t="shared" si="51"/>
        <v>41009.291666666126</v>
      </c>
      <c r="B225" s="27">
        <f t="shared" ca="1" si="44"/>
        <v>0.19724786184619775</v>
      </c>
      <c r="C225" s="27">
        <f t="shared" ca="1" si="45"/>
        <v>0.21916429094021972</v>
      </c>
      <c r="D225" s="27">
        <f t="shared" ca="1" si="46"/>
        <v>2.1916429094021968E-2</v>
      </c>
      <c r="E225" s="16"/>
      <c r="F225" s="46">
        <v>7.18E-4</v>
      </c>
      <c r="G225" s="46">
        <v>21</v>
      </c>
      <c r="H225" s="16"/>
      <c r="I225" s="30">
        <f t="shared" ca="1" si="47"/>
        <v>96.124031007751938</v>
      </c>
      <c r="J225" s="42">
        <f t="shared" ca="1" si="39"/>
        <v>100</v>
      </c>
      <c r="K225" s="33">
        <f t="shared" ca="1" si="40"/>
        <v>0.96124031007751942</v>
      </c>
      <c r="L225" s="16"/>
      <c r="M225" s="36">
        <f t="shared" ca="1" si="48"/>
        <v>15.121472392638037</v>
      </c>
      <c r="N225" s="39">
        <f t="shared" ca="1" si="41"/>
        <v>15.8</v>
      </c>
      <c r="O225" s="120">
        <f t="shared" ca="1" si="49"/>
        <v>0.9570552147239263</v>
      </c>
      <c r="P225" s="39">
        <f t="shared" ca="1" si="42"/>
        <v>15.6</v>
      </c>
      <c r="Q225" s="39">
        <f t="shared" ca="1" si="43"/>
        <v>16.3</v>
      </c>
      <c r="R225" s="16"/>
      <c r="S225" s="33">
        <f t="shared" ca="1" si="50"/>
        <v>0.9</v>
      </c>
      <c r="T225" s="30">
        <f ca="1">COUNTIF(INDIRECT("Mess04!B"&amp;(ROW(A225)*4-9)):INDIRECT("Mess04!B"&amp;(ROW(A225)*4-6)),"&gt;=500")*15</f>
        <v>60</v>
      </c>
    </row>
    <row r="226" spans="1:20" ht="15.6" thickTop="1" thickBot="1" x14ac:dyDescent="0.35">
      <c r="A226" s="8">
        <f t="shared" si="51"/>
        <v>41009.33333333279</v>
      </c>
      <c r="B226" s="27">
        <f t="shared" ca="1" si="44"/>
        <v>0.20217905839235267</v>
      </c>
      <c r="C226" s="27">
        <f t="shared" ca="1" si="45"/>
        <v>0.2246433982137252</v>
      </c>
      <c r="D226" s="27">
        <f t="shared" ca="1" si="46"/>
        <v>2.2464339821372515E-2</v>
      </c>
      <c r="E226" s="16"/>
      <c r="F226" s="46">
        <v>7.18E-4</v>
      </c>
      <c r="G226" s="46">
        <v>21</v>
      </c>
      <c r="H226" s="16"/>
      <c r="I226" s="30">
        <f t="shared" ca="1" si="47"/>
        <v>98.527131782945744</v>
      </c>
      <c r="J226" s="42">
        <f t="shared" ca="1" si="39"/>
        <v>102.5</v>
      </c>
      <c r="K226" s="33">
        <f t="shared" ca="1" si="40"/>
        <v>0.96124031007751942</v>
      </c>
      <c r="L226" s="16"/>
      <c r="M226" s="36">
        <f t="shared" ca="1" si="48"/>
        <v>15.121472392638037</v>
      </c>
      <c r="N226" s="39">
        <f t="shared" ca="1" si="41"/>
        <v>15.8</v>
      </c>
      <c r="O226" s="120">
        <f t="shared" ca="1" si="49"/>
        <v>0.9570552147239263</v>
      </c>
      <c r="P226" s="39">
        <f t="shared" ca="1" si="42"/>
        <v>15.6</v>
      </c>
      <c r="Q226" s="39">
        <f t="shared" ca="1" si="43"/>
        <v>16.3</v>
      </c>
      <c r="R226" s="16"/>
      <c r="S226" s="33">
        <f t="shared" ca="1" si="50"/>
        <v>0.9</v>
      </c>
      <c r="T226" s="30">
        <f ca="1">COUNTIF(INDIRECT("Mess04!B"&amp;(ROW(A226)*4-9)):INDIRECT("Mess04!B"&amp;(ROW(A226)*4-6)),"&gt;=500")*15</f>
        <v>60</v>
      </c>
    </row>
    <row r="227" spans="1:20" ht="15.6" thickTop="1" thickBot="1" x14ac:dyDescent="0.35">
      <c r="A227" s="8">
        <f t="shared" si="51"/>
        <v>41009.374999999454</v>
      </c>
      <c r="B227" s="27">
        <f t="shared" ca="1" si="44"/>
        <v>0.20790108456476103</v>
      </c>
      <c r="C227" s="27">
        <f t="shared" ca="1" si="45"/>
        <v>0.23100120507195671</v>
      </c>
      <c r="D227" s="27">
        <f t="shared" ca="1" si="46"/>
        <v>2.3100120507195666E-2</v>
      </c>
      <c r="E227" s="16"/>
      <c r="F227" s="46">
        <v>7.18E-4</v>
      </c>
      <c r="G227" s="46">
        <v>21</v>
      </c>
      <c r="H227" s="16"/>
      <c r="I227" s="30">
        <f t="shared" ca="1" si="47"/>
        <v>100.53294573643412</v>
      </c>
      <c r="J227" s="42">
        <f t="shared" ca="1" si="39"/>
        <v>103.75</v>
      </c>
      <c r="K227" s="33">
        <f t="shared" ca="1" si="40"/>
        <v>0.96899224806201556</v>
      </c>
      <c r="L227" s="16"/>
      <c r="M227" s="36">
        <f t="shared" ca="1" si="48"/>
        <v>15.2391975308642</v>
      </c>
      <c r="N227" s="39">
        <f t="shared" ca="1" si="41"/>
        <v>15.8</v>
      </c>
      <c r="O227" s="120">
        <f t="shared" ca="1" si="49"/>
        <v>0.96450617283950624</v>
      </c>
      <c r="P227" s="39">
        <f t="shared" ca="1" si="42"/>
        <v>15.625</v>
      </c>
      <c r="Q227" s="39">
        <f t="shared" ca="1" si="43"/>
        <v>16.2</v>
      </c>
      <c r="R227" s="16"/>
      <c r="S227" s="33">
        <f t="shared" ca="1" si="50"/>
        <v>0.9</v>
      </c>
      <c r="T227" s="30">
        <f ca="1">COUNTIF(INDIRECT("Mess04!B"&amp;(ROW(A227)*4-9)):INDIRECT("Mess04!B"&amp;(ROW(A227)*4-6)),"&gt;=500")*15</f>
        <v>60</v>
      </c>
    </row>
    <row r="228" spans="1:20" ht="15.6" thickTop="1" thickBot="1" x14ac:dyDescent="0.35">
      <c r="A228" s="8">
        <f t="shared" si="51"/>
        <v>41009.416666666119</v>
      </c>
      <c r="B228" s="27">
        <f t="shared" ca="1" si="44"/>
        <v>0.20822330619751295</v>
      </c>
      <c r="C228" s="27">
        <f t="shared" ca="1" si="45"/>
        <v>0.23135922910834772</v>
      </c>
      <c r="D228" s="27">
        <f t="shared" ca="1" si="46"/>
        <v>2.3135922910834768E-2</v>
      </c>
      <c r="E228" s="16"/>
      <c r="F228" s="46">
        <v>7.18E-4</v>
      </c>
      <c r="G228" s="46">
        <v>21</v>
      </c>
      <c r="H228" s="16"/>
      <c r="I228" s="30">
        <f t="shared" ca="1" si="47"/>
        <v>100.0484496124031</v>
      </c>
      <c r="J228" s="42">
        <f t="shared" ca="1" si="39"/>
        <v>103.25</v>
      </c>
      <c r="K228" s="33">
        <f t="shared" ca="1" si="40"/>
        <v>0.96899224806201556</v>
      </c>
      <c r="L228" s="16"/>
      <c r="M228" s="36">
        <f t="shared" ca="1" si="48"/>
        <v>15.336728395061728</v>
      </c>
      <c r="N228" s="39">
        <f t="shared" ca="1" si="41"/>
        <v>15.8</v>
      </c>
      <c r="O228" s="120">
        <f t="shared" ca="1" si="49"/>
        <v>0.97067901234567899</v>
      </c>
      <c r="P228" s="39">
        <f t="shared" ca="1" si="42"/>
        <v>15.725</v>
      </c>
      <c r="Q228" s="39">
        <f t="shared" ca="1" si="43"/>
        <v>16.2</v>
      </c>
      <c r="R228" s="16"/>
      <c r="S228" s="33">
        <f t="shared" ca="1" si="50"/>
        <v>0.9</v>
      </c>
      <c r="T228" s="30">
        <f ca="1">COUNTIF(INDIRECT("Mess04!B"&amp;(ROW(A228)*4-9)):INDIRECT("Mess04!B"&amp;(ROW(A228)*4-6)),"&gt;=500")*15</f>
        <v>60</v>
      </c>
    </row>
    <row r="229" spans="1:20" ht="15.6" thickTop="1" thickBot="1" x14ac:dyDescent="0.35">
      <c r="A229" s="8">
        <f t="shared" si="51"/>
        <v>41009.458333332783</v>
      </c>
      <c r="B229" s="27">
        <f t="shared" ca="1" si="44"/>
        <v>0.20589721868943803</v>
      </c>
      <c r="C229" s="27">
        <f t="shared" ca="1" si="45"/>
        <v>0.2287746874327089</v>
      </c>
      <c r="D229" s="27">
        <f t="shared" ca="1" si="46"/>
        <v>2.2877468743270884E-2</v>
      </c>
      <c r="E229" s="16"/>
      <c r="F229" s="46">
        <v>7.18E-4</v>
      </c>
      <c r="G229" s="46">
        <v>21</v>
      </c>
      <c r="H229" s="16"/>
      <c r="I229" s="30">
        <f t="shared" ca="1" si="47"/>
        <v>99.563953488372093</v>
      </c>
      <c r="J229" s="42">
        <f t="shared" ca="1" si="39"/>
        <v>102.75</v>
      </c>
      <c r="K229" s="33">
        <f t="shared" ca="1" si="40"/>
        <v>0.96899224806201556</v>
      </c>
      <c r="L229" s="16"/>
      <c r="M229" s="36">
        <f t="shared" ca="1" si="48"/>
        <v>15.2391975308642</v>
      </c>
      <c r="N229" s="39">
        <f t="shared" ca="1" si="41"/>
        <v>15.8</v>
      </c>
      <c r="O229" s="120">
        <f t="shared" ca="1" si="49"/>
        <v>0.96450617283950624</v>
      </c>
      <c r="P229" s="39">
        <f t="shared" ca="1" si="42"/>
        <v>15.625</v>
      </c>
      <c r="Q229" s="39">
        <f t="shared" ca="1" si="43"/>
        <v>16.2</v>
      </c>
      <c r="R229" s="16"/>
      <c r="S229" s="33">
        <f t="shared" ca="1" si="50"/>
        <v>0.9</v>
      </c>
      <c r="T229" s="30">
        <f ca="1">COUNTIF(INDIRECT("Mess04!B"&amp;(ROW(A229)*4-9)):INDIRECT("Mess04!B"&amp;(ROW(A229)*4-6)),"&gt;=500")*15</f>
        <v>60</v>
      </c>
    </row>
    <row r="230" spans="1:20" ht="15.6" thickTop="1" thickBot="1" x14ac:dyDescent="0.35">
      <c r="A230" s="8">
        <f t="shared" si="51"/>
        <v>41009.499999999447</v>
      </c>
      <c r="B230" s="27">
        <f t="shared" ca="1" si="44"/>
        <v>0.20506761821705433</v>
      </c>
      <c r="C230" s="27">
        <f t="shared" ca="1" si="45"/>
        <v>0.22785290913006034</v>
      </c>
      <c r="D230" s="27">
        <f t="shared" ca="1" si="46"/>
        <v>2.2785290913006028E-2</v>
      </c>
      <c r="E230" s="16"/>
      <c r="F230" s="46">
        <v>7.18E-4</v>
      </c>
      <c r="G230" s="46">
        <v>21</v>
      </c>
      <c r="H230" s="16"/>
      <c r="I230" s="30">
        <f t="shared" ca="1" si="47"/>
        <v>99.321705426356601</v>
      </c>
      <c r="J230" s="42">
        <f t="shared" ca="1" si="39"/>
        <v>102.5</v>
      </c>
      <c r="K230" s="33">
        <f t="shared" ca="1" si="40"/>
        <v>0.96899224806201556</v>
      </c>
      <c r="L230" s="16"/>
      <c r="M230" s="36">
        <f t="shared" ca="1" si="48"/>
        <v>15.214814814814817</v>
      </c>
      <c r="N230" s="39">
        <f t="shared" ca="1" si="41"/>
        <v>15.8</v>
      </c>
      <c r="O230" s="120">
        <f t="shared" ca="1" si="49"/>
        <v>0.96296296296296302</v>
      </c>
      <c r="P230" s="39">
        <f t="shared" ca="1" si="42"/>
        <v>15.6</v>
      </c>
      <c r="Q230" s="39">
        <f t="shared" ca="1" si="43"/>
        <v>16.2</v>
      </c>
      <c r="R230" s="16"/>
      <c r="S230" s="33">
        <f t="shared" ca="1" si="50"/>
        <v>0.9</v>
      </c>
      <c r="T230" s="30">
        <f ca="1">COUNTIF(INDIRECT("Mess04!B"&amp;(ROW(A230)*4-9)):INDIRECT("Mess04!B"&amp;(ROW(A230)*4-6)),"&gt;=500")*15</f>
        <v>60</v>
      </c>
    </row>
    <row r="231" spans="1:20" ht="15.6" thickTop="1" thickBot="1" x14ac:dyDescent="0.35">
      <c r="A231" s="8">
        <f t="shared" si="51"/>
        <v>41009.541666666111</v>
      </c>
      <c r="B231" s="27">
        <f t="shared" ca="1" si="44"/>
        <v>0.20589721868943803</v>
      </c>
      <c r="C231" s="27">
        <f t="shared" ca="1" si="45"/>
        <v>0.2287746874327089</v>
      </c>
      <c r="D231" s="27">
        <f t="shared" ca="1" si="46"/>
        <v>2.2877468743270884E-2</v>
      </c>
      <c r="E231" s="16"/>
      <c r="F231" s="46">
        <v>7.18E-4</v>
      </c>
      <c r="G231" s="46">
        <v>21</v>
      </c>
      <c r="H231" s="16"/>
      <c r="I231" s="30">
        <f t="shared" ca="1" si="47"/>
        <v>99.563953488372093</v>
      </c>
      <c r="J231" s="42">
        <f t="shared" ca="1" si="39"/>
        <v>102.75</v>
      </c>
      <c r="K231" s="33">
        <f t="shared" ca="1" si="40"/>
        <v>0.96899224806201556</v>
      </c>
      <c r="L231" s="16"/>
      <c r="M231" s="36">
        <f t="shared" ca="1" si="48"/>
        <v>15.2391975308642</v>
      </c>
      <c r="N231" s="39">
        <f t="shared" ca="1" si="41"/>
        <v>15.8</v>
      </c>
      <c r="O231" s="120">
        <f t="shared" ca="1" si="49"/>
        <v>0.96450617283950624</v>
      </c>
      <c r="P231" s="39">
        <f t="shared" ca="1" si="42"/>
        <v>15.625</v>
      </c>
      <c r="Q231" s="39">
        <f t="shared" ca="1" si="43"/>
        <v>16.2</v>
      </c>
      <c r="R231" s="16"/>
      <c r="S231" s="33">
        <f t="shared" ca="1" si="50"/>
        <v>0.9</v>
      </c>
      <c r="T231" s="30">
        <f ca="1">COUNTIF(INDIRECT("Mess04!B"&amp;(ROW(A231)*4-9)):INDIRECT("Mess04!B"&amp;(ROW(A231)*4-6)),"&gt;=500")*15</f>
        <v>60</v>
      </c>
    </row>
    <row r="232" spans="1:20" ht="15.6" thickTop="1" thickBot="1" x14ac:dyDescent="0.35">
      <c r="A232" s="8">
        <f t="shared" si="51"/>
        <v>41009.583333332776</v>
      </c>
      <c r="B232" s="27">
        <f t="shared" ca="1" si="44"/>
        <v>0.20522311820897937</v>
      </c>
      <c r="C232" s="27">
        <f t="shared" ca="1" si="45"/>
        <v>0.22802568689886596</v>
      </c>
      <c r="D232" s="27">
        <f t="shared" ca="1" si="46"/>
        <v>2.2802568689886591E-2</v>
      </c>
      <c r="E232" s="16"/>
      <c r="F232" s="46">
        <v>7.18E-4</v>
      </c>
      <c r="G232" s="46">
        <v>21</v>
      </c>
      <c r="H232" s="16"/>
      <c r="I232" s="30">
        <f t="shared" ca="1" si="47"/>
        <v>99.079457364341096</v>
      </c>
      <c r="J232" s="42">
        <f t="shared" ca="1" si="39"/>
        <v>102.25</v>
      </c>
      <c r="K232" s="33">
        <f t="shared" ca="1" si="40"/>
        <v>0.96899224806201556</v>
      </c>
      <c r="L232" s="16"/>
      <c r="M232" s="36">
        <f t="shared" ca="1" si="48"/>
        <v>15.263580246913582</v>
      </c>
      <c r="N232" s="39">
        <f t="shared" ca="1" si="41"/>
        <v>15.8</v>
      </c>
      <c r="O232" s="120">
        <f t="shared" ca="1" si="49"/>
        <v>0.96604938271604945</v>
      </c>
      <c r="P232" s="39">
        <f t="shared" ca="1" si="42"/>
        <v>15.65</v>
      </c>
      <c r="Q232" s="39">
        <f t="shared" ca="1" si="43"/>
        <v>16.2</v>
      </c>
      <c r="R232" s="16"/>
      <c r="S232" s="33">
        <f t="shared" ca="1" si="50"/>
        <v>0.9</v>
      </c>
      <c r="T232" s="30">
        <f ca="1">COUNTIF(INDIRECT("Mess04!B"&amp;(ROW(A232)*4-9)):INDIRECT("Mess04!B"&amp;(ROW(A232)*4-6)),"&gt;=500")*15</f>
        <v>60</v>
      </c>
    </row>
    <row r="233" spans="1:20" ht="15.6" thickTop="1" thickBot="1" x14ac:dyDescent="0.35">
      <c r="A233" s="8">
        <f t="shared" si="51"/>
        <v>41009.62499999944</v>
      </c>
      <c r="B233" s="27">
        <f t="shared" ca="1" si="44"/>
        <v>0.20672842225452198</v>
      </c>
      <c r="C233" s="27">
        <f t="shared" ca="1" si="45"/>
        <v>0.22969824694946886</v>
      </c>
      <c r="D233" s="27">
        <f t="shared" ca="1" si="46"/>
        <v>2.2969824694946881E-2</v>
      </c>
      <c r="E233" s="16"/>
      <c r="F233" s="46">
        <v>7.18E-4</v>
      </c>
      <c r="G233" s="46">
        <v>21</v>
      </c>
      <c r="H233" s="16"/>
      <c r="I233" s="30">
        <f t="shared" ca="1" si="47"/>
        <v>99.806201550387598</v>
      </c>
      <c r="J233" s="42">
        <f t="shared" ca="1" si="39"/>
        <v>103</v>
      </c>
      <c r="K233" s="33">
        <f t="shared" ca="1" si="40"/>
        <v>0.96899224806201556</v>
      </c>
      <c r="L233" s="16"/>
      <c r="M233" s="36">
        <f t="shared" ca="1" si="48"/>
        <v>15.26358024691358</v>
      </c>
      <c r="N233" s="39">
        <f t="shared" ca="1" si="41"/>
        <v>15.8</v>
      </c>
      <c r="O233" s="120">
        <f t="shared" ca="1" si="49"/>
        <v>0.96604938271604934</v>
      </c>
      <c r="P233" s="39">
        <f t="shared" ca="1" si="42"/>
        <v>15.649999999999999</v>
      </c>
      <c r="Q233" s="39">
        <f t="shared" ca="1" si="43"/>
        <v>16.2</v>
      </c>
      <c r="R233" s="16"/>
      <c r="S233" s="33">
        <f t="shared" ca="1" si="50"/>
        <v>0.9</v>
      </c>
      <c r="T233" s="30">
        <f ca="1">COUNTIF(INDIRECT("Mess04!B"&amp;(ROW(A233)*4-9)):INDIRECT("Mess04!B"&amp;(ROW(A233)*4-6)),"&gt;=500")*15</f>
        <v>60</v>
      </c>
    </row>
    <row r="234" spans="1:20" ht="15.6" thickTop="1" thickBot="1" x14ac:dyDescent="0.35">
      <c r="A234" s="8">
        <f t="shared" si="51"/>
        <v>41009.666666666104</v>
      </c>
      <c r="B234" s="27">
        <f t="shared" ca="1" si="44"/>
        <v>0.20406728837209309</v>
      </c>
      <c r="C234" s="27">
        <f t="shared" ca="1" si="45"/>
        <v>0.22674143152454787</v>
      </c>
      <c r="D234" s="27">
        <f t="shared" ca="1" si="46"/>
        <v>2.2674143152454782E-2</v>
      </c>
      <c r="E234" s="16"/>
      <c r="F234" s="46">
        <v>7.18E-4</v>
      </c>
      <c r="G234" s="46">
        <v>21</v>
      </c>
      <c r="H234" s="16"/>
      <c r="I234" s="30">
        <f t="shared" ca="1" si="47"/>
        <v>98.83720930232559</v>
      </c>
      <c r="J234" s="42">
        <f t="shared" ca="1" si="39"/>
        <v>102</v>
      </c>
      <c r="K234" s="33">
        <f t="shared" ca="1" si="40"/>
        <v>0.96899224806201556</v>
      </c>
      <c r="L234" s="16"/>
      <c r="M234" s="36">
        <f t="shared" ca="1" si="48"/>
        <v>15.214814814814817</v>
      </c>
      <c r="N234" s="39">
        <f t="shared" ca="1" si="41"/>
        <v>15.8</v>
      </c>
      <c r="O234" s="120">
        <f t="shared" ca="1" si="49"/>
        <v>0.96296296296296302</v>
      </c>
      <c r="P234" s="39">
        <f t="shared" ca="1" si="42"/>
        <v>15.6</v>
      </c>
      <c r="Q234" s="39">
        <f t="shared" ca="1" si="43"/>
        <v>16.2</v>
      </c>
      <c r="R234" s="16"/>
      <c r="S234" s="33">
        <f t="shared" ca="1" si="50"/>
        <v>0.9</v>
      </c>
      <c r="T234" s="30">
        <f ca="1">COUNTIF(INDIRECT("Mess04!B"&amp;(ROW(A234)*4-9)):INDIRECT("Mess04!B"&amp;(ROW(A234)*4-6)),"&gt;=500")*15</f>
        <v>60</v>
      </c>
    </row>
    <row r="235" spans="1:20" ht="15.6" thickTop="1" thickBot="1" x14ac:dyDescent="0.35">
      <c r="A235" s="8">
        <f t="shared" si="51"/>
        <v>41009.708333332768</v>
      </c>
      <c r="B235" s="27">
        <f t="shared" ca="1" si="44"/>
        <v>0.19629615870213066</v>
      </c>
      <c r="C235" s="27">
        <f t="shared" ca="1" si="45"/>
        <v>0.21810684300236738</v>
      </c>
      <c r="D235" s="27">
        <f t="shared" ca="1" si="46"/>
        <v>2.1810684300236732E-2</v>
      </c>
      <c r="E235" s="16"/>
      <c r="F235" s="46">
        <v>7.18E-4</v>
      </c>
      <c r="G235" s="46">
        <v>21</v>
      </c>
      <c r="H235" s="16"/>
      <c r="I235" s="30">
        <f t="shared" ca="1" si="47"/>
        <v>96.937984496124031</v>
      </c>
      <c r="J235" s="42">
        <f t="shared" ca="1" si="39"/>
        <v>102.5</v>
      </c>
      <c r="K235" s="33">
        <f t="shared" ca="1" si="40"/>
        <v>0.94573643410852715</v>
      </c>
      <c r="L235" s="16"/>
      <c r="M235" s="36">
        <f t="shared" ca="1" si="48"/>
        <v>14.922155688622755</v>
      </c>
      <c r="N235" s="39">
        <f t="shared" ca="1" si="41"/>
        <v>16</v>
      </c>
      <c r="O235" s="120">
        <f t="shared" ca="1" si="49"/>
        <v>0.93263473053892221</v>
      </c>
      <c r="P235" s="39">
        <f t="shared" ca="1" si="42"/>
        <v>15.574999999999999</v>
      </c>
      <c r="Q235" s="39">
        <f t="shared" ca="1" si="43"/>
        <v>16.7</v>
      </c>
      <c r="R235" s="16"/>
      <c r="S235" s="33">
        <f t="shared" ca="1" si="50"/>
        <v>0.9</v>
      </c>
      <c r="T235" s="30">
        <f ca="1">COUNTIF(INDIRECT("Mess04!B"&amp;(ROW(A235)*4-9)):INDIRECT("Mess04!B"&amp;(ROW(A235)*4-6)),"&gt;=500")*15</f>
        <v>60</v>
      </c>
    </row>
    <row r="236" spans="1:20" ht="15.6" thickTop="1" thickBot="1" x14ac:dyDescent="0.35">
      <c r="A236" s="8">
        <f t="shared" si="51"/>
        <v>41009.749999999432</v>
      </c>
      <c r="B236" s="27">
        <f t="shared" ca="1" si="44"/>
        <v>0.19709769686728867</v>
      </c>
      <c r="C236" s="27">
        <f t="shared" ca="1" si="45"/>
        <v>0.21899744096365409</v>
      </c>
      <c r="D236" s="27">
        <f t="shared" ca="1" si="46"/>
        <v>2.1899744096365404E-2</v>
      </c>
      <c r="E236" s="16"/>
      <c r="F236" s="46">
        <v>7.18E-4</v>
      </c>
      <c r="G236" s="46">
        <v>21</v>
      </c>
      <c r="H236" s="16"/>
      <c r="I236" s="30">
        <f t="shared" ca="1" si="47"/>
        <v>97.647286821705421</v>
      </c>
      <c r="J236" s="42">
        <f t="shared" ca="1" si="39"/>
        <v>103.25</v>
      </c>
      <c r="K236" s="33">
        <f t="shared" ca="1" si="40"/>
        <v>0.94573643410852715</v>
      </c>
      <c r="L236" s="16"/>
      <c r="M236" s="36">
        <f t="shared" ca="1" si="48"/>
        <v>14.874251497005989</v>
      </c>
      <c r="N236" s="39">
        <f t="shared" ca="1" si="41"/>
        <v>16</v>
      </c>
      <c r="O236" s="120">
        <f t="shared" ca="1" si="49"/>
        <v>0.92964071856287434</v>
      </c>
      <c r="P236" s="39">
        <f t="shared" ca="1" si="42"/>
        <v>15.525</v>
      </c>
      <c r="Q236" s="39">
        <f t="shared" ca="1" si="43"/>
        <v>16.7</v>
      </c>
      <c r="R236" s="16"/>
      <c r="S236" s="33">
        <f t="shared" ca="1" si="50"/>
        <v>0.9</v>
      </c>
      <c r="T236" s="30">
        <f ca="1">COUNTIF(INDIRECT("Mess04!B"&amp;(ROW(A236)*4-9)):INDIRECT("Mess04!B"&amp;(ROW(A236)*4-6)),"&gt;=500")*15</f>
        <v>60</v>
      </c>
    </row>
    <row r="237" spans="1:20" ht="15.6" thickTop="1" thickBot="1" x14ac:dyDescent="0.35">
      <c r="A237" s="8">
        <f t="shared" si="51"/>
        <v>41009.791666666097</v>
      </c>
      <c r="B237" s="27">
        <f t="shared" ca="1" si="44"/>
        <v>0.19456013308842782</v>
      </c>
      <c r="C237" s="27">
        <f t="shared" ca="1" si="45"/>
        <v>0.21617792565380867</v>
      </c>
      <c r="D237" s="27">
        <f t="shared" ca="1" si="46"/>
        <v>2.161779256538086E-2</v>
      </c>
      <c r="E237" s="16"/>
      <c r="F237" s="46">
        <v>7.18E-4</v>
      </c>
      <c r="G237" s="46">
        <v>21</v>
      </c>
      <c r="H237" s="16"/>
      <c r="I237" s="30">
        <f t="shared" ca="1" si="47"/>
        <v>96.701550387596896</v>
      </c>
      <c r="J237" s="42">
        <f t="shared" ca="1" si="39"/>
        <v>102.25</v>
      </c>
      <c r="K237" s="33">
        <f t="shared" ca="1" si="40"/>
        <v>0.94573643410852715</v>
      </c>
      <c r="L237" s="16"/>
      <c r="M237" s="36">
        <f t="shared" ca="1" si="48"/>
        <v>14.826347305389222</v>
      </c>
      <c r="N237" s="39">
        <f t="shared" ca="1" si="41"/>
        <v>16</v>
      </c>
      <c r="O237" s="120">
        <f t="shared" ca="1" si="49"/>
        <v>0.92664670658682635</v>
      </c>
      <c r="P237" s="39">
        <f t="shared" ca="1" si="42"/>
        <v>15.475</v>
      </c>
      <c r="Q237" s="39">
        <f t="shared" ca="1" si="43"/>
        <v>16.7</v>
      </c>
      <c r="R237" s="16"/>
      <c r="S237" s="33">
        <f t="shared" ca="1" si="50"/>
        <v>0.9</v>
      </c>
      <c r="T237" s="30">
        <f ca="1">COUNTIF(INDIRECT("Mess04!B"&amp;(ROW(A237)*4-9)):INDIRECT("Mess04!B"&amp;(ROW(A237)*4-6)),"&gt;=500")*15</f>
        <v>60</v>
      </c>
    </row>
    <row r="238" spans="1:20" ht="15.6" thickTop="1" thickBot="1" x14ac:dyDescent="0.35">
      <c r="A238" s="8">
        <f t="shared" si="51"/>
        <v>41009.833333332761</v>
      </c>
      <c r="B238" s="27">
        <f t="shared" ca="1" si="44"/>
        <v>0.19725677491157217</v>
      </c>
      <c r="C238" s="27">
        <f t="shared" ca="1" si="45"/>
        <v>0.21917419434619131</v>
      </c>
      <c r="D238" s="27">
        <f t="shared" ca="1" si="46"/>
        <v>2.1917419434619126E-2</v>
      </c>
      <c r="E238" s="16"/>
      <c r="F238" s="46">
        <v>7.18E-4</v>
      </c>
      <c r="G238" s="46">
        <v>21</v>
      </c>
      <c r="H238" s="16"/>
      <c r="I238" s="30">
        <f t="shared" ca="1" si="47"/>
        <v>97.883720930232556</v>
      </c>
      <c r="J238" s="42">
        <f t="shared" ca="1" si="39"/>
        <v>103.5</v>
      </c>
      <c r="K238" s="33">
        <f t="shared" ca="1" si="40"/>
        <v>0.94573643410852715</v>
      </c>
      <c r="L238" s="16"/>
      <c r="M238" s="36">
        <f t="shared" ca="1" si="48"/>
        <v>14.850299401197605</v>
      </c>
      <c r="N238" s="39">
        <f t="shared" ca="1" si="41"/>
        <v>16</v>
      </c>
      <c r="O238" s="120">
        <f t="shared" ca="1" si="49"/>
        <v>0.92814371257485029</v>
      </c>
      <c r="P238" s="39">
        <f t="shared" ca="1" si="42"/>
        <v>15.5</v>
      </c>
      <c r="Q238" s="39">
        <f t="shared" ca="1" si="43"/>
        <v>16.7</v>
      </c>
      <c r="R238" s="16"/>
      <c r="S238" s="33">
        <f t="shared" ca="1" si="50"/>
        <v>0.9</v>
      </c>
      <c r="T238" s="30">
        <f ca="1">COUNTIF(INDIRECT("Mess04!B"&amp;(ROW(A238)*4-9)):INDIRECT("Mess04!B"&amp;(ROW(A238)*4-6)),"&gt;=500")*15</f>
        <v>60</v>
      </c>
    </row>
    <row r="239" spans="1:20" ht="15.6" thickTop="1" thickBot="1" x14ac:dyDescent="0.35">
      <c r="A239" s="8">
        <f t="shared" si="51"/>
        <v>41009.874999999425</v>
      </c>
      <c r="B239" s="27">
        <f t="shared" ca="1" si="44"/>
        <v>0.19440566600194964</v>
      </c>
      <c r="C239" s="27">
        <f t="shared" ca="1" si="45"/>
        <v>0.2160062955577218</v>
      </c>
      <c r="D239" s="27">
        <f t="shared" ca="1" si="46"/>
        <v>2.1600629555772174E-2</v>
      </c>
      <c r="E239" s="16"/>
      <c r="F239" s="46">
        <v>7.18E-4</v>
      </c>
      <c r="G239" s="46">
        <v>21</v>
      </c>
      <c r="H239" s="16"/>
      <c r="I239" s="30">
        <f t="shared" ca="1" si="47"/>
        <v>96.937984496124031</v>
      </c>
      <c r="J239" s="42">
        <f t="shared" ca="1" si="39"/>
        <v>102.5</v>
      </c>
      <c r="K239" s="33">
        <f t="shared" ca="1" si="40"/>
        <v>0.94573643410852715</v>
      </c>
      <c r="L239" s="16"/>
      <c r="M239" s="36">
        <f t="shared" ca="1" si="48"/>
        <v>14.778443113772456</v>
      </c>
      <c r="N239" s="39">
        <f t="shared" ca="1" si="41"/>
        <v>16</v>
      </c>
      <c r="O239" s="120">
        <f t="shared" ca="1" si="49"/>
        <v>0.92365269461077848</v>
      </c>
      <c r="P239" s="39">
        <f t="shared" ca="1" si="42"/>
        <v>15.425000000000001</v>
      </c>
      <c r="Q239" s="39">
        <f t="shared" ca="1" si="43"/>
        <v>16.7</v>
      </c>
      <c r="R239" s="16"/>
      <c r="S239" s="33">
        <f t="shared" ca="1" si="50"/>
        <v>0.9</v>
      </c>
      <c r="T239" s="30">
        <f ca="1">COUNTIF(INDIRECT("Mess04!B"&amp;(ROW(A239)*4-9)):INDIRECT("Mess04!B"&amp;(ROW(A239)*4-6)),"&gt;=500")*15</f>
        <v>60</v>
      </c>
    </row>
    <row r="240" spans="1:20" ht="15.6" thickTop="1" thickBot="1" x14ac:dyDescent="0.35">
      <c r="A240" s="8">
        <f t="shared" si="51"/>
        <v>41009.916666666089</v>
      </c>
      <c r="B240" s="27">
        <f t="shared" ca="1" si="44"/>
        <v>0.19533861646455924</v>
      </c>
      <c r="C240" s="27">
        <f t="shared" ca="1" si="45"/>
        <v>0.21704290718284361</v>
      </c>
      <c r="D240" s="27">
        <f t="shared" ca="1" si="46"/>
        <v>2.1704290718284357E-2</v>
      </c>
      <c r="E240" s="16"/>
      <c r="F240" s="46">
        <v>7.18E-4</v>
      </c>
      <c r="G240" s="46">
        <v>21</v>
      </c>
      <c r="H240" s="16"/>
      <c r="I240" s="30">
        <f t="shared" ca="1" si="47"/>
        <v>96.465116279069775</v>
      </c>
      <c r="J240" s="42">
        <f t="shared" ca="1" si="39"/>
        <v>102</v>
      </c>
      <c r="K240" s="33">
        <f t="shared" ca="1" si="40"/>
        <v>0.94573643410852715</v>
      </c>
      <c r="L240" s="16"/>
      <c r="M240" s="36">
        <f t="shared" ca="1" si="48"/>
        <v>14.922155688622755</v>
      </c>
      <c r="N240" s="39">
        <f t="shared" ca="1" si="41"/>
        <v>16</v>
      </c>
      <c r="O240" s="120">
        <f t="shared" ca="1" si="49"/>
        <v>0.93263473053892221</v>
      </c>
      <c r="P240" s="39">
        <f t="shared" ca="1" si="42"/>
        <v>15.574999999999999</v>
      </c>
      <c r="Q240" s="39">
        <f t="shared" ca="1" si="43"/>
        <v>16.7</v>
      </c>
      <c r="R240" s="16"/>
      <c r="S240" s="33">
        <f t="shared" ca="1" si="50"/>
        <v>0.9</v>
      </c>
      <c r="T240" s="30">
        <f ca="1">COUNTIF(INDIRECT("Mess04!B"&amp;(ROW(A240)*4-9)):INDIRECT("Mess04!B"&amp;(ROW(A240)*4-6)),"&gt;=500")*15</f>
        <v>60</v>
      </c>
    </row>
    <row r="241" spans="1:20" ht="15.6" thickTop="1" thickBot="1" x14ac:dyDescent="0.35">
      <c r="A241" s="8">
        <f t="shared" si="51"/>
        <v>41009.958333332754</v>
      </c>
      <c r="B241" s="27">
        <f t="shared" ca="1" si="44"/>
        <v>0.19472074811864645</v>
      </c>
      <c r="C241" s="27">
        <f t="shared" ca="1" si="45"/>
        <v>0.21635638679849606</v>
      </c>
      <c r="D241" s="27">
        <f t="shared" ca="1" si="46"/>
        <v>2.1635638679849602E-2</v>
      </c>
      <c r="E241" s="16"/>
      <c r="F241" s="46">
        <v>7.18E-4</v>
      </c>
      <c r="G241" s="46">
        <v>21</v>
      </c>
      <c r="H241" s="16"/>
      <c r="I241" s="30">
        <f t="shared" ca="1" si="47"/>
        <v>96.937984496124031</v>
      </c>
      <c r="J241" s="42">
        <f t="shared" ca="1" si="39"/>
        <v>102.5</v>
      </c>
      <c r="K241" s="33">
        <f t="shared" ca="1" si="40"/>
        <v>0.94573643410852715</v>
      </c>
      <c r="L241" s="16"/>
      <c r="M241" s="36">
        <f t="shared" ca="1" si="48"/>
        <v>14.80239520958084</v>
      </c>
      <c r="N241" s="39">
        <f t="shared" ca="1" si="41"/>
        <v>16</v>
      </c>
      <c r="O241" s="120">
        <f t="shared" ca="1" si="49"/>
        <v>0.92514970059880253</v>
      </c>
      <c r="P241" s="39">
        <f t="shared" ca="1" si="42"/>
        <v>15.450000000000001</v>
      </c>
      <c r="Q241" s="39">
        <f t="shared" ca="1" si="43"/>
        <v>16.7</v>
      </c>
      <c r="R241" s="16"/>
      <c r="S241" s="33">
        <f t="shared" ca="1" si="50"/>
        <v>0.9</v>
      </c>
      <c r="T241" s="30">
        <f ca="1">COUNTIF(INDIRECT("Mess04!B"&amp;(ROW(A241)*4-9)):INDIRECT("Mess04!B"&amp;(ROW(A241)*4-6)),"&gt;=500")*15</f>
        <v>60</v>
      </c>
    </row>
    <row r="242" spans="1:20" ht="15.6" thickTop="1" thickBot="1" x14ac:dyDescent="0.35">
      <c r="A242" s="8">
        <f t="shared" si="51"/>
        <v>41009.999999999418</v>
      </c>
      <c r="B242" s="27">
        <f t="shared" ca="1" si="44"/>
        <v>0.19788693914496591</v>
      </c>
      <c r="C242" s="27">
        <f t="shared" ca="1" si="45"/>
        <v>0.21987437682773989</v>
      </c>
      <c r="D242" s="27">
        <f t="shared" ca="1" si="46"/>
        <v>2.1987437682773985E-2</v>
      </c>
      <c r="E242" s="16"/>
      <c r="F242" s="46">
        <v>7.18E-4</v>
      </c>
      <c r="G242" s="46">
        <v>21</v>
      </c>
      <c r="H242" s="16"/>
      <c r="I242" s="30">
        <f t="shared" ca="1" si="47"/>
        <v>97.410852713178301</v>
      </c>
      <c r="J242" s="42">
        <f t="shared" ca="1" si="39"/>
        <v>103</v>
      </c>
      <c r="K242" s="33">
        <f t="shared" ca="1" si="40"/>
        <v>0.94573643410852715</v>
      </c>
      <c r="L242" s="16"/>
      <c r="M242" s="36">
        <f t="shared" ca="1" si="48"/>
        <v>14.970059880239521</v>
      </c>
      <c r="N242" s="39">
        <f t="shared" ca="1" si="41"/>
        <v>16</v>
      </c>
      <c r="O242" s="120">
        <f t="shared" ca="1" si="49"/>
        <v>0.93562874251497008</v>
      </c>
      <c r="P242" s="39">
        <f t="shared" ca="1" si="42"/>
        <v>15.625</v>
      </c>
      <c r="Q242" s="39">
        <f t="shared" ca="1" si="43"/>
        <v>16.7</v>
      </c>
      <c r="R242" s="16"/>
      <c r="S242" s="33">
        <f t="shared" ca="1" si="50"/>
        <v>0.9</v>
      </c>
      <c r="T242" s="30">
        <f ca="1">COUNTIF(INDIRECT("Mess04!B"&amp;(ROW(A242)*4-9)):INDIRECT("Mess04!B"&amp;(ROW(A242)*4-6)),"&gt;=500")*15</f>
        <v>60</v>
      </c>
    </row>
    <row r="243" spans="1:20" ht="15.6" thickTop="1" thickBot="1" x14ac:dyDescent="0.35">
      <c r="A243" s="8">
        <f t="shared" si="51"/>
        <v>41010.041666666082</v>
      </c>
      <c r="B243" s="27">
        <f t="shared" ca="1" si="44"/>
        <v>0.22386045895059883</v>
      </c>
      <c r="C243" s="27">
        <f t="shared" ca="1" si="45"/>
        <v>0.24873384327844314</v>
      </c>
      <c r="D243" s="27">
        <f t="shared" ca="1" si="46"/>
        <v>2.4873384327844309E-2</v>
      </c>
      <c r="E243" s="16"/>
      <c r="F243" s="46">
        <v>7.18E-4</v>
      </c>
      <c r="G243" s="46">
        <v>21</v>
      </c>
      <c r="H243" s="16"/>
      <c r="I243" s="30">
        <f t="shared" ca="1" si="47"/>
        <v>103.5</v>
      </c>
      <c r="J243" s="42">
        <f t="shared" ca="1" si="39"/>
        <v>103.5</v>
      </c>
      <c r="K243" s="33">
        <f t="shared" ca="1" si="40"/>
        <v>1</v>
      </c>
      <c r="L243" s="16"/>
      <c r="M243" s="36">
        <f t="shared" ca="1" si="48"/>
        <v>15.93862275449102</v>
      </c>
      <c r="N243" s="39">
        <f t="shared" ca="1" si="41"/>
        <v>16.899999999999999</v>
      </c>
      <c r="O243" s="120">
        <f t="shared" ca="1" si="49"/>
        <v>0.94311377245508998</v>
      </c>
      <c r="P243" s="39">
        <f t="shared" ca="1" si="42"/>
        <v>15.750000000000002</v>
      </c>
      <c r="Q243" s="39">
        <f t="shared" ca="1" si="43"/>
        <v>16.7</v>
      </c>
      <c r="R243" s="16"/>
      <c r="S243" s="33">
        <f t="shared" ca="1" si="50"/>
        <v>0.9</v>
      </c>
      <c r="T243" s="30">
        <f ca="1">COUNTIF(INDIRECT("Mess04!B"&amp;(ROW(A243)*4-9)):INDIRECT("Mess04!B"&amp;(ROW(A243)*4-6)),"&gt;=500")*15</f>
        <v>60</v>
      </c>
    </row>
    <row r="244" spans="1:20" ht="15.6" thickTop="1" thickBot="1" x14ac:dyDescent="0.35">
      <c r="A244" s="8">
        <f t="shared" si="51"/>
        <v>41010.083333332746</v>
      </c>
      <c r="B244" s="27">
        <f t="shared" ca="1" si="44"/>
        <v>0.22101092009730536</v>
      </c>
      <c r="C244" s="27">
        <f t="shared" ca="1" si="45"/>
        <v>0.24556768899700596</v>
      </c>
      <c r="D244" s="27">
        <f t="shared" ca="1" si="46"/>
        <v>2.4556768899700591E-2</v>
      </c>
      <c r="E244" s="16"/>
      <c r="F244" s="46">
        <v>7.18E-4</v>
      </c>
      <c r="G244" s="46">
        <v>21</v>
      </c>
      <c r="H244" s="16"/>
      <c r="I244" s="30">
        <f t="shared" ca="1" si="47"/>
        <v>103</v>
      </c>
      <c r="J244" s="42">
        <f t="shared" ca="1" si="39"/>
        <v>103</v>
      </c>
      <c r="K244" s="33">
        <f t="shared" ca="1" si="40"/>
        <v>1</v>
      </c>
      <c r="L244" s="16"/>
      <c r="M244" s="36">
        <f t="shared" ca="1" si="48"/>
        <v>15.812125748502993</v>
      </c>
      <c r="N244" s="39">
        <f t="shared" ca="1" si="41"/>
        <v>16.899999999999999</v>
      </c>
      <c r="O244" s="120">
        <f t="shared" ca="1" si="49"/>
        <v>0.93562874251497008</v>
      </c>
      <c r="P244" s="39">
        <f t="shared" ca="1" si="42"/>
        <v>15.625</v>
      </c>
      <c r="Q244" s="39">
        <f t="shared" ca="1" si="43"/>
        <v>16.7</v>
      </c>
      <c r="R244" s="16"/>
      <c r="S244" s="33">
        <f t="shared" ca="1" si="50"/>
        <v>0.9</v>
      </c>
      <c r="T244" s="30">
        <f ca="1">COUNTIF(INDIRECT("Mess04!B"&amp;(ROW(A244)*4-9)):INDIRECT("Mess04!B"&amp;(ROW(A244)*4-6)),"&gt;=500")*15</f>
        <v>60</v>
      </c>
    </row>
    <row r="245" spans="1:20" ht="15.6" thickTop="1" thickBot="1" x14ac:dyDescent="0.35">
      <c r="A245" s="8">
        <f t="shared" si="51"/>
        <v>41010.124999999411</v>
      </c>
      <c r="B245" s="27">
        <f t="shared" ca="1" si="44"/>
        <v>0.21958615067065868</v>
      </c>
      <c r="C245" s="27">
        <f t="shared" ca="1" si="45"/>
        <v>0.24398461185628742</v>
      </c>
      <c r="D245" s="27">
        <f t="shared" ca="1" si="46"/>
        <v>2.4398461185628738E-2</v>
      </c>
      <c r="E245" s="16"/>
      <c r="F245" s="46">
        <v>7.18E-4</v>
      </c>
      <c r="G245" s="46">
        <v>21</v>
      </c>
      <c r="H245" s="16"/>
      <c r="I245" s="30">
        <f t="shared" ca="1" si="47"/>
        <v>102.5</v>
      </c>
      <c r="J245" s="42">
        <f t="shared" ca="1" si="39"/>
        <v>102.5</v>
      </c>
      <c r="K245" s="33">
        <f t="shared" ca="1" si="40"/>
        <v>1</v>
      </c>
      <c r="L245" s="16"/>
      <c r="M245" s="36">
        <f t="shared" ca="1" si="48"/>
        <v>15.786826347305391</v>
      </c>
      <c r="N245" s="39">
        <f t="shared" ca="1" si="41"/>
        <v>16.899999999999999</v>
      </c>
      <c r="O245" s="120">
        <f t="shared" ca="1" si="49"/>
        <v>0.93413173652694625</v>
      </c>
      <c r="P245" s="39">
        <f t="shared" ca="1" si="42"/>
        <v>15.600000000000001</v>
      </c>
      <c r="Q245" s="39">
        <f t="shared" ca="1" si="43"/>
        <v>16.7</v>
      </c>
      <c r="R245" s="16"/>
      <c r="S245" s="33">
        <f t="shared" ca="1" si="50"/>
        <v>0.9</v>
      </c>
      <c r="T245" s="30">
        <f ca="1">COUNTIF(INDIRECT("Mess04!B"&amp;(ROW(A245)*4-9)):INDIRECT("Mess04!B"&amp;(ROW(A245)*4-6)),"&gt;=500")*15</f>
        <v>60</v>
      </c>
    </row>
    <row r="246" spans="1:20" ht="15.6" thickTop="1" thickBot="1" x14ac:dyDescent="0.35">
      <c r="A246" s="8">
        <f t="shared" si="51"/>
        <v>41010.166666666075</v>
      </c>
      <c r="B246" s="27">
        <f t="shared" ca="1" si="44"/>
        <v>0.22670313144520959</v>
      </c>
      <c r="C246" s="27">
        <f t="shared" ca="1" si="45"/>
        <v>0.25189236827245509</v>
      </c>
      <c r="D246" s="27">
        <f t="shared" ca="1" si="46"/>
        <v>2.5189236827245505E-2</v>
      </c>
      <c r="E246" s="16"/>
      <c r="F246" s="46">
        <v>7.18E-4</v>
      </c>
      <c r="G246" s="46">
        <v>21</v>
      </c>
      <c r="H246" s="16"/>
      <c r="I246" s="30">
        <f t="shared" ca="1" si="47"/>
        <v>103.5</v>
      </c>
      <c r="J246" s="42">
        <f t="shared" ca="1" si="39"/>
        <v>103.5</v>
      </c>
      <c r="K246" s="33">
        <f t="shared" ca="1" si="40"/>
        <v>1</v>
      </c>
      <c r="L246" s="16"/>
      <c r="M246" s="36">
        <f t="shared" ca="1" si="48"/>
        <v>16.141017964071857</v>
      </c>
      <c r="N246" s="39">
        <f t="shared" ca="1" si="41"/>
        <v>16.899999999999999</v>
      </c>
      <c r="O246" s="120">
        <f t="shared" ca="1" si="49"/>
        <v>0.95508982035928158</v>
      </c>
      <c r="P246" s="39">
        <f t="shared" ca="1" si="42"/>
        <v>15.950000000000001</v>
      </c>
      <c r="Q246" s="39">
        <f t="shared" ca="1" si="43"/>
        <v>16.7</v>
      </c>
      <c r="R246" s="16"/>
      <c r="S246" s="33">
        <f t="shared" ca="1" si="50"/>
        <v>0.9</v>
      </c>
      <c r="T246" s="30">
        <f ca="1">COUNTIF(INDIRECT("Mess04!B"&amp;(ROW(A246)*4-9)):INDIRECT("Mess04!B"&amp;(ROW(A246)*4-6)),"&gt;=500")*15</f>
        <v>60</v>
      </c>
    </row>
    <row r="247" spans="1:20" ht="15.6" thickTop="1" thickBot="1" x14ac:dyDescent="0.35">
      <c r="A247" s="8">
        <f t="shared" si="51"/>
        <v>41010.208333332739</v>
      </c>
      <c r="B247" s="27">
        <f t="shared" ca="1" si="44"/>
        <v>0.22400207759842813</v>
      </c>
      <c r="C247" s="27">
        <f t="shared" ca="1" si="45"/>
        <v>0.24889119733158682</v>
      </c>
      <c r="D247" s="27">
        <f t="shared" ca="1" si="46"/>
        <v>2.4889119733158677E-2</v>
      </c>
      <c r="E247" s="16"/>
      <c r="F247" s="46">
        <v>7.18E-4</v>
      </c>
      <c r="G247" s="46">
        <v>21</v>
      </c>
      <c r="H247" s="16"/>
      <c r="I247" s="30">
        <f t="shared" ca="1" si="47"/>
        <v>102.75</v>
      </c>
      <c r="J247" s="42">
        <f t="shared" ca="1" si="39"/>
        <v>102.75</v>
      </c>
      <c r="K247" s="33">
        <f t="shared" ca="1" si="40"/>
        <v>1</v>
      </c>
      <c r="L247" s="16"/>
      <c r="M247" s="36">
        <f t="shared" ca="1" si="48"/>
        <v>16.065119760479043</v>
      </c>
      <c r="N247" s="39">
        <f t="shared" ca="1" si="41"/>
        <v>16.899999999999999</v>
      </c>
      <c r="O247" s="120">
        <f t="shared" ca="1" si="49"/>
        <v>0.95059880239520966</v>
      </c>
      <c r="P247" s="39">
        <f t="shared" ca="1" si="42"/>
        <v>15.875</v>
      </c>
      <c r="Q247" s="39">
        <f t="shared" ca="1" si="43"/>
        <v>16.7</v>
      </c>
      <c r="R247" s="16"/>
      <c r="S247" s="33">
        <f t="shared" ca="1" si="50"/>
        <v>0.9</v>
      </c>
      <c r="T247" s="30">
        <f ca="1">COUNTIF(INDIRECT("Mess04!B"&amp;(ROW(A247)*4-9)):INDIRECT("Mess04!B"&amp;(ROW(A247)*4-6)),"&gt;=500")*15</f>
        <v>60</v>
      </c>
    </row>
    <row r="248" spans="1:20" ht="15.6" thickTop="1" thickBot="1" x14ac:dyDescent="0.35">
      <c r="A248" s="8">
        <f t="shared" si="51"/>
        <v>41010.249999999403</v>
      </c>
      <c r="B248" s="27">
        <f t="shared" ca="1" si="44"/>
        <v>0.22277900745808385</v>
      </c>
      <c r="C248" s="27">
        <f t="shared" ca="1" si="45"/>
        <v>0.24753223050898204</v>
      </c>
      <c r="D248" s="27">
        <f t="shared" ca="1" si="46"/>
        <v>2.47532230508982E-2</v>
      </c>
      <c r="E248" s="16"/>
      <c r="F248" s="46">
        <v>7.18E-4</v>
      </c>
      <c r="G248" s="46">
        <v>21</v>
      </c>
      <c r="H248" s="16"/>
      <c r="I248" s="30">
        <f t="shared" ca="1" si="47"/>
        <v>103</v>
      </c>
      <c r="J248" s="42">
        <f t="shared" ca="1" si="39"/>
        <v>103</v>
      </c>
      <c r="K248" s="33">
        <f t="shared" ca="1" si="40"/>
        <v>1</v>
      </c>
      <c r="L248" s="16"/>
      <c r="M248" s="36">
        <f t="shared" ca="1" si="48"/>
        <v>15.938622754491018</v>
      </c>
      <c r="N248" s="39">
        <f t="shared" ca="1" si="41"/>
        <v>16.899999999999999</v>
      </c>
      <c r="O248" s="120">
        <f t="shared" ca="1" si="49"/>
        <v>0.94311377245508987</v>
      </c>
      <c r="P248" s="39">
        <f t="shared" ca="1" si="42"/>
        <v>15.75</v>
      </c>
      <c r="Q248" s="39">
        <f t="shared" ca="1" si="43"/>
        <v>16.7</v>
      </c>
      <c r="R248" s="16"/>
      <c r="S248" s="33">
        <f t="shared" ca="1" si="50"/>
        <v>0.9</v>
      </c>
      <c r="T248" s="30">
        <f ca="1">COUNTIF(INDIRECT("Mess04!B"&amp;(ROW(A248)*4-9)):INDIRECT("Mess04!B"&amp;(ROW(A248)*4-6)),"&gt;=500")*15</f>
        <v>60</v>
      </c>
    </row>
    <row r="249" spans="1:20" ht="15.6" thickTop="1" thickBot="1" x14ac:dyDescent="0.35">
      <c r="A249" s="8">
        <f t="shared" si="51"/>
        <v>41010.291666666068</v>
      </c>
      <c r="B249" s="27">
        <f t="shared" ca="1" si="44"/>
        <v>0.22259104088914669</v>
      </c>
      <c r="C249" s="27">
        <f t="shared" ca="1" si="45"/>
        <v>0.24732337876571853</v>
      </c>
      <c r="D249" s="27">
        <f t="shared" ca="1" si="46"/>
        <v>2.4732337876571846E-2</v>
      </c>
      <c r="E249" s="16"/>
      <c r="F249" s="46">
        <v>7.18E-4</v>
      </c>
      <c r="G249" s="46">
        <v>21</v>
      </c>
      <c r="H249" s="16"/>
      <c r="I249" s="30">
        <f t="shared" ca="1" si="47"/>
        <v>102.75</v>
      </c>
      <c r="J249" s="42">
        <f t="shared" ca="1" si="39"/>
        <v>102.75</v>
      </c>
      <c r="K249" s="33">
        <f t="shared" ca="1" si="40"/>
        <v>1</v>
      </c>
      <c r="L249" s="16"/>
      <c r="M249" s="36">
        <f t="shared" ca="1" si="48"/>
        <v>15.963922155688619</v>
      </c>
      <c r="N249" s="39">
        <f t="shared" ca="1" si="41"/>
        <v>16.899999999999999</v>
      </c>
      <c r="O249" s="120">
        <f t="shared" ca="1" si="49"/>
        <v>0.9446107784431137</v>
      </c>
      <c r="P249" s="39">
        <f t="shared" ca="1" si="42"/>
        <v>15.774999999999999</v>
      </c>
      <c r="Q249" s="39">
        <f t="shared" ca="1" si="43"/>
        <v>16.7</v>
      </c>
      <c r="R249" s="16"/>
      <c r="S249" s="33">
        <f t="shared" ca="1" si="50"/>
        <v>0.9</v>
      </c>
      <c r="T249" s="30">
        <f ca="1">COUNTIF(INDIRECT("Mess04!B"&amp;(ROW(A249)*4-9)):INDIRECT("Mess04!B"&amp;(ROW(A249)*4-6)),"&gt;=500")*15</f>
        <v>60</v>
      </c>
    </row>
    <row r="250" spans="1:20" ht="15.6" thickTop="1" thickBot="1" x14ac:dyDescent="0.35">
      <c r="A250" s="8">
        <f t="shared" si="51"/>
        <v>41010.333333332732</v>
      </c>
      <c r="B250" s="27">
        <f t="shared" ca="1" si="44"/>
        <v>0.22834590776002997</v>
      </c>
      <c r="C250" s="27">
        <f t="shared" ca="1" si="45"/>
        <v>0.2537176752889222</v>
      </c>
      <c r="D250" s="27">
        <f t="shared" ca="1" si="46"/>
        <v>2.5371767528892215E-2</v>
      </c>
      <c r="E250" s="16"/>
      <c r="F250" s="46">
        <v>7.18E-4</v>
      </c>
      <c r="G250" s="46">
        <v>21</v>
      </c>
      <c r="H250" s="16"/>
      <c r="I250" s="30">
        <f t="shared" ca="1" si="47"/>
        <v>104.25</v>
      </c>
      <c r="J250" s="42">
        <f t="shared" ca="1" si="39"/>
        <v>104.25</v>
      </c>
      <c r="K250" s="33">
        <f t="shared" ca="1" si="40"/>
        <v>1</v>
      </c>
      <c r="L250" s="16"/>
      <c r="M250" s="36">
        <f t="shared" ca="1" si="48"/>
        <v>16.141017964071857</v>
      </c>
      <c r="N250" s="39">
        <f t="shared" ca="1" si="41"/>
        <v>16.899999999999999</v>
      </c>
      <c r="O250" s="120">
        <f t="shared" ca="1" si="49"/>
        <v>0.95508982035928147</v>
      </c>
      <c r="P250" s="39">
        <f t="shared" ca="1" si="42"/>
        <v>15.95</v>
      </c>
      <c r="Q250" s="39">
        <f t="shared" ca="1" si="43"/>
        <v>16.7</v>
      </c>
      <c r="R250" s="16"/>
      <c r="S250" s="33">
        <f t="shared" ca="1" si="50"/>
        <v>0.9</v>
      </c>
      <c r="T250" s="30">
        <f ca="1">COUNTIF(INDIRECT("Mess04!B"&amp;(ROW(A250)*4-9)):INDIRECT("Mess04!B"&amp;(ROW(A250)*4-6)),"&gt;=500")*15</f>
        <v>60</v>
      </c>
    </row>
    <row r="251" spans="1:20" ht="15.6" thickTop="1" thickBot="1" x14ac:dyDescent="0.35">
      <c r="A251" s="8">
        <f t="shared" si="51"/>
        <v>41010.374999999396</v>
      </c>
      <c r="B251" s="27">
        <f t="shared" ca="1" si="44"/>
        <v>0.20269662617786111</v>
      </c>
      <c r="C251" s="27">
        <f t="shared" ca="1" si="45"/>
        <v>0.22521847353095678</v>
      </c>
      <c r="D251" s="27">
        <f t="shared" ca="1" si="46"/>
        <v>2.2521847353095672E-2</v>
      </c>
      <c r="E251" s="16"/>
      <c r="F251" s="46">
        <v>7.18E-4</v>
      </c>
      <c r="G251" s="46">
        <v>21</v>
      </c>
      <c r="H251" s="16"/>
      <c r="I251" s="30">
        <f t="shared" ca="1" si="47"/>
        <v>89.815384615384588</v>
      </c>
      <c r="J251" s="42">
        <f t="shared" ca="1" si="39"/>
        <v>104.25</v>
      </c>
      <c r="K251" s="33">
        <f t="shared" ca="1" si="40"/>
        <v>0.86153846153846125</v>
      </c>
      <c r="L251" s="16"/>
      <c r="M251" s="36">
        <f t="shared" ca="1" si="48"/>
        <v>16.630662020905923</v>
      </c>
      <c r="N251" s="39">
        <f t="shared" ca="1" si="41"/>
        <v>29.6</v>
      </c>
      <c r="O251" s="120">
        <f t="shared" ca="1" si="49"/>
        <v>0.56184668989547037</v>
      </c>
      <c r="P251" s="39">
        <f t="shared" ca="1" si="42"/>
        <v>16.125</v>
      </c>
      <c r="Q251" s="39">
        <f t="shared" ca="1" si="43"/>
        <v>28.7</v>
      </c>
      <c r="R251" s="16"/>
      <c r="S251" s="33">
        <f t="shared" ca="1" si="50"/>
        <v>0.9</v>
      </c>
      <c r="T251" s="30">
        <f ca="1">COUNTIF(INDIRECT("Mess04!B"&amp;(ROW(A251)*4-9)):INDIRECT("Mess04!B"&amp;(ROW(A251)*4-6)),"&gt;=500")*15</f>
        <v>60</v>
      </c>
    </row>
    <row r="252" spans="1:20" ht="15.6" thickTop="1" thickBot="1" x14ac:dyDescent="0.35">
      <c r="A252" s="8">
        <f t="shared" si="51"/>
        <v>41010.41666666606</v>
      </c>
      <c r="B252" s="27">
        <f t="shared" ca="1" si="44"/>
        <v>0.19857358696525323</v>
      </c>
      <c r="C252" s="27">
        <f t="shared" ca="1" si="45"/>
        <v>0.22063731885028137</v>
      </c>
      <c r="D252" s="27">
        <f t="shared" ca="1" si="46"/>
        <v>2.2063731885028134E-2</v>
      </c>
      <c r="E252" s="16"/>
      <c r="F252" s="46">
        <v>7.18E-4</v>
      </c>
      <c r="G252" s="46">
        <v>21</v>
      </c>
      <c r="H252" s="16"/>
      <c r="I252" s="30">
        <f t="shared" ca="1" si="47"/>
        <v>88.953846153846129</v>
      </c>
      <c r="J252" s="42">
        <f t="shared" ca="1" si="39"/>
        <v>103.25</v>
      </c>
      <c r="K252" s="33">
        <f t="shared" ca="1" si="40"/>
        <v>0.86153846153846125</v>
      </c>
      <c r="L252" s="16"/>
      <c r="M252" s="36">
        <f t="shared" ca="1" si="48"/>
        <v>16.450174216027875</v>
      </c>
      <c r="N252" s="39">
        <f t="shared" ca="1" si="41"/>
        <v>29.6</v>
      </c>
      <c r="O252" s="120">
        <f t="shared" ca="1" si="49"/>
        <v>0.55574912891986061</v>
      </c>
      <c r="P252" s="39">
        <f t="shared" ca="1" si="42"/>
        <v>15.95</v>
      </c>
      <c r="Q252" s="39">
        <f t="shared" ca="1" si="43"/>
        <v>28.7</v>
      </c>
      <c r="R252" s="16"/>
      <c r="S252" s="33">
        <f t="shared" ca="1" si="50"/>
        <v>0.9</v>
      </c>
      <c r="T252" s="30">
        <f ca="1">COUNTIF(INDIRECT("Mess04!B"&amp;(ROW(A252)*4-9)):INDIRECT("Mess04!B"&amp;(ROW(A252)*4-6)),"&gt;=500")*15</f>
        <v>60</v>
      </c>
    </row>
    <row r="253" spans="1:20" ht="15.6" thickTop="1" thickBot="1" x14ac:dyDescent="0.35">
      <c r="A253" s="8">
        <f t="shared" si="51"/>
        <v>41010.458333332725</v>
      </c>
      <c r="B253" s="27">
        <f t="shared" ca="1" si="44"/>
        <v>0.19905439468187613</v>
      </c>
      <c r="C253" s="27">
        <f t="shared" ca="1" si="45"/>
        <v>0.22117154964652902</v>
      </c>
      <c r="D253" s="27">
        <f t="shared" ca="1" si="46"/>
        <v>2.2117154964652896E-2</v>
      </c>
      <c r="E253" s="16"/>
      <c r="F253" s="46">
        <v>7.18E-4</v>
      </c>
      <c r="G253" s="46">
        <v>21</v>
      </c>
      <c r="H253" s="16"/>
      <c r="I253" s="30">
        <f t="shared" ca="1" si="47"/>
        <v>89.169230769230737</v>
      </c>
      <c r="J253" s="42">
        <f t="shared" ca="1" si="39"/>
        <v>103.5</v>
      </c>
      <c r="K253" s="33">
        <f t="shared" ca="1" si="40"/>
        <v>0.86153846153846125</v>
      </c>
      <c r="L253" s="16"/>
      <c r="M253" s="36">
        <f t="shared" ca="1" si="48"/>
        <v>16.450174216027875</v>
      </c>
      <c r="N253" s="39">
        <f t="shared" ca="1" si="41"/>
        <v>29.6</v>
      </c>
      <c r="O253" s="120">
        <f t="shared" ca="1" si="49"/>
        <v>0.55574912891986061</v>
      </c>
      <c r="P253" s="39">
        <f t="shared" ca="1" si="42"/>
        <v>15.95</v>
      </c>
      <c r="Q253" s="39">
        <f t="shared" ca="1" si="43"/>
        <v>28.7</v>
      </c>
      <c r="R253" s="16"/>
      <c r="S253" s="33">
        <f t="shared" ca="1" si="50"/>
        <v>0.9</v>
      </c>
      <c r="T253" s="30">
        <f ca="1">COUNTIF(INDIRECT("Mess04!B"&amp;(ROW(A253)*4-9)):INDIRECT("Mess04!B"&amp;(ROW(A253)*4-6)),"&gt;=500")*15</f>
        <v>60</v>
      </c>
    </row>
    <row r="254" spans="1:20" ht="15.6" thickTop="1" thickBot="1" x14ac:dyDescent="0.35">
      <c r="A254" s="8">
        <f t="shared" si="51"/>
        <v>41010.499999999389</v>
      </c>
      <c r="B254" s="27">
        <f t="shared" ca="1" si="44"/>
        <v>0.19577239216480297</v>
      </c>
      <c r="C254" s="27">
        <f t="shared" ca="1" si="45"/>
        <v>0.21752488018311439</v>
      </c>
      <c r="D254" s="27">
        <f t="shared" ca="1" si="46"/>
        <v>2.1752488018311433E-2</v>
      </c>
      <c r="E254" s="16"/>
      <c r="F254" s="46">
        <v>7.18E-4</v>
      </c>
      <c r="G254" s="46">
        <v>21</v>
      </c>
      <c r="H254" s="16"/>
      <c r="I254" s="30">
        <f t="shared" ca="1" si="47"/>
        <v>88.953846153846129</v>
      </c>
      <c r="J254" s="42">
        <f t="shared" ca="1" si="39"/>
        <v>103.25</v>
      </c>
      <c r="K254" s="33">
        <f t="shared" ca="1" si="40"/>
        <v>0.86153846153846125</v>
      </c>
      <c r="L254" s="16"/>
      <c r="M254" s="36">
        <f t="shared" ca="1" si="48"/>
        <v>16.218118466898957</v>
      </c>
      <c r="N254" s="39">
        <f t="shared" ca="1" si="41"/>
        <v>29.6</v>
      </c>
      <c r="O254" s="120">
        <f t="shared" ca="1" si="49"/>
        <v>0.54790940766550533</v>
      </c>
      <c r="P254" s="39">
        <f t="shared" ca="1" si="42"/>
        <v>15.725000000000001</v>
      </c>
      <c r="Q254" s="39">
        <f t="shared" ca="1" si="43"/>
        <v>28.7</v>
      </c>
      <c r="R254" s="16"/>
      <c r="S254" s="33">
        <f t="shared" ca="1" si="50"/>
        <v>0.9</v>
      </c>
      <c r="T254" s="30">
        <f ca="1">COUNTIF(INDIRECT("Mess04!B"&amp;(ROW(A254)*4-9)):INDIRECT("Mess04!B"&amp;(ROW(A254)*4-6)),"&gt;=500")*15</f>
        <v>60</v>
      </c>
    </row>
    <row r="255" spans="1:20" ht="15.6" thickTop="1" thickBot="1" x14ac:dyDescent="0.35">
      <c r="A255" s="8">
        <f t="shared" si="51"/>
        <v>41010.541666666053</v>
      </c>
      <c r="B255" s="27">
        <f t="shared" ca="1" si="44"/>
        <v>0.19483866056465293</v>
      </c>
      <c r="C255" s="27">
        <f t="shared" ca="1" si="45"/>
        <v>0.21648740062739213</v>
      </c>
      <c r="D255" s="27">
        <f t="shared" ca="1" si="46"/>
        <v>2.1648740062739209E-2</v>
      </c>
      <c r="E255" s="16"/>
      <c r="F255" s="46">
        <v>7.18E-4</v>
      </c>
      <c r="G255" s="46">
        <v>21</v>
      </c>
      <c r="H255" s="16"/>
      <c r="I255" s="30">
        <f t="shared" ca="1" si="47"/>
        <v>88.953846153846129</v>
      </c>
      <c r="J255" s="42">
        <f t="shared" ca="1" si="39"/>
        <v>103.25</v>
      </c>
      <c r="K255" s="33">
        <f t="shared" ca="1" si="40"/>
        <v>0.86153846153846125</v>
      </c>
      <c r="L255" s="16"/>
      <c r="M255" s="36">
        <f t="shared" ca="1" si="48"/>
        <v>16.140766550522653</v>
      </c>
      <c r="N255" s="39">
        <f t="shared" ca="1" si="41"/>
        <v>29.6</v>
      </c>
      <c r="O255" s="120">
        <f t="shared" ca="1" si="49"/>
        <v>0.54529616724738683</v>
      </c>
      <c r="P255" s="39">
        <f t="shared" ca="1" si="42"/>
        <v>15.65</v>
      </c>
      <c r="Q255" s="39">
        <f t="shared" ca="1" si="43"/>
        <v>28.7</v>
      </c>
      <c r="R255" s="16"/>
      <c r="S255" s="33">
        <f t="shared" ca="1" si="50"/>
        <v>0.9</v>
      </c>
      <c r="T255" s="30">
        <f ca="1">COUNTIF(INDIRECT("Mess04!B"&amp;(ROW(A255)*4-9)):INDIRECT("Mess04!B"&amp;(ROW(A255)*4-6)),"&gt;=500")*15</f>
        <v>60</v>
      </c>
    </row>
    <row r="256" spans="1:20" ht="15.6" thickTop="1" thickBot="1" x14ac:dyDescent="0.35">
      <c r="A256" s="8">
        <f t="shared" si="51"/>
        <v>41010.583333332717</v>
      </c>
      <c r="B256" s="27">
        <f t="shared" ca="1" si="44"/>
        <v>0.19265467817786111</v>
      </c>
      <c r="C256" s="27">
        <f t="shared" ca="1" si="45"/>
        <v>0.21406075353095677</v>
      </c>
      <c r="D256" s="27">
        <f t="shared" ca="1" si="46"/>
        <v>2.1406075353095671E-2</v>
      </c>
      <c r="E256" s="16"/>
      <c r="F256" s="46">
        <v>7.18E-4</v>
      </c>
      <c r="G256" s="46">
        <v>21</v>
      </c>
      <c r="H256" s="16"/>
      <c r="I256" s="30">
        <f t="shared" ca="1" si="47"/>
        <v>89.384615384615358</v>
      </c>
      <c r="J256" s="42">
        <f t="shared" ca="1" si="39"/>
        <v>103.75</v>
      </c>
      <c r="K256" s="33">
        <f t="shared" ca="1" si="40"/>
        <v>0.86153846153846125</v>
      </c>
      <c r="L256" s="16"/>
      <c r="M256" s="36">
        <f t="shared" ca="1" si="48"/>
        <v>15.882926829268294</v>
      </c>
      <c r="N256" s="39">
        <f t="shared" ca="1" si="41"/>
        <v>29.6</v>
      </c>
      <c r="O256" s="120">
        <f t="shared" ca="1" si="49"/>
        <v>0.53658536585365857</v>
      </c>
      <c r="P256" s="39">
        <f t="shared" ca="1" si="42"/>
        <v>15.4</v>
      </c>
      <c r="Q256" s="39">
        <f t="shared" ca="1" si="43"/>
        <v>28.7</v>
      </c>
      <c r="R256" s="16"/>
      <c r="S256" s="33">
        <f t="shared" ca="1" si="50"/>
        <v>0.9</v>
      </c>
      <c r="T256" s="30">
        <f ca="1">COUNTIF(INDIRECT("Mess04!B"&amp;(ROW(A256)*4-9)):INDIRECT("Mess04!B"&amp;(ROW(A256)*4-6)),"&gt;=500")*15</f>
        <v>60</v>
      </c>
    </row>
    <row r="257" spans="1:20" ht="15.6" thickTop="1" thickBot="1" x14ac:dyDescent="0.35">
      <c r="A257" s="8">
        <f t="shared" si="51"/>
        <v>41010.624999999382</v>
      </c>
      <c r="B257" s="27">
        <f t="shared" ca="1" si="44"/>
        <v>5.0405680448780479E-2</v>
      </c>
      <c r="C257" s="27">
        <f t="shared" ca="1" si="45"/>
        <v>5.6006311609756089E-2</v>
      </c>
      <c r="D257" s="27">
        <f t="shared" ca="1" si="46"/>
        <v>5.6006311609756079E-3</v>
      </c>
      <c r="E257" s="16"/>
      <c r="F257" s="46">
        <v>7.18E-4</v>
      </c>
      <c r="G257" s="46">
        <v>21</v>
      </c>
      <c r="H257" s="16"/>
      <c r="I257" s="30">
        <f t="shared" ca="1" si="47"/>
        <v>22.61538461538461</v>
      </c>
      <c r="J257" s="42">
        <f t="shared" ca="1" si="39"/>
        <v>26.25</v>
      </c>
      <c r="K257" s="33">
        <f t="shared" ca="1" si="40"/>
        <v>0.86153846153846125</v>
      </c>
      <c r="L257" s="16"/>
      <c r="M257" s="36">
        <f t="shared" ca="1" si="48"/>
        <v>16.42439024390244</v>
      </c>
      <c r="N257" s="39">
        <f t="shared" ca="1" si="41"/>
        <v>29.6</v>
      </c>
      <c r="O257" s="120">
        <f t="shared" ca="1" si="49"/>
        <v>0.55487804878048785</v>
      </c>
      <c r="P257" s="39">
        <f t="shared" ca="1" si="42"/>
        <v>15.925000000000001</v>
      </c>
      <c r="Q257" s="39">
        <f t="shared" ca="1" si="43"/>
        <v>28.7</v>
      </c>
      <c r="R257" s="16"/>
      <c r="S257" s="33">
        <f t="shared" ca="1" si="50"/>
        <v>0.9</v>
      </c>
      <c r="T257" s="30">
        <f ca="1">COUNTIF(INDIRECT("Mess04!B"&amp;(ROW(A257)*4-9)):INDIRECT("Mess04!B"&amp;(ROW(A257)*4-6)),"&gt;=500")*15</f>
        <v>30</v>
      </c>
    </row>
    <row r="258" spans="1:20" ht="15.6" thickTop="1" thickBot="1" x14ac:dyDescent="0.35">
      <c r="A258" s="8">
        <f t="shared" si="51"/>
        <v>41010.666666666046</v>
      </c>
      <c r="B258" s="27">
        <f t="shared" ca="1" si="44"/>
        <v>0</v>
      </c>
      <c r="C258" s="27">
        <f t="shared" ca="1" si="45"/>
        <v>0</v>
      </c>
      <c r="D258" s="27">
        <f t="shared" ca="1" si="46"/>
        <v>0</v>
      </c>
      <c r="E258" s="16"/>
      <c r="F258" s="46">
        <v>7.18E-4</v>
      </c>
      <c r="G258" s="46">
        <v>21</v>
      </c>
      <c r="H258" s="16"/>
      <c r="I258" s="30">
        <f t="shared" ca="1" si="47"/>
        <v>0</v>
      </c>
      <c r="J258" s="42">
        <f t="shared" ca="1" si="39"/>
        <v>0</v>
      </c>
      <c r="K258" s="33">
        <f t="shared" ca="1" si="40"/>
        <v>0.86153846153846125</v>
      </c>
      <c r="L258" s="16"/>
      <c r="M258" s="36">
        <f t="shared" ca="1" si="48"/>
        <v>17.120557491289201</v>
      </c>
      <c r="N258" s="39">
        <f t="shared" ca="1" si="41"/>
        <v>29.6</v>
      </c>
      <c r="O258" s="120">
        <f t="shared" ca="1" si="49"/>
        <v>0.57839721254355403</v>
      </c>
      <c r="P258" s="39">
        <f t="shared" ca="1" si="42"/>
        <v>16.600000000000001</v>
      </c>
      <c r="Q258" s="39">
        <f t="shared" ca="1" si="43"/>
        <v>28.7</v>
      </c>
      <c r="R258" s="16"/>
      <c r="S258" s="33">
        <f t="shared" ca="1" si="50"/>
        <v>0</v>
      </c>
      <c r="T258" s="30">
        <f ca="1">COUNTIF(INDIRECT("Mess04!B"&amp;(ROW(A258)*4-9)):INDIRECT("Mess04!B"&amp;(ROW(A258)*4-6)),"&gt;=500")*15</f>
        <v>0</v>
      </c>
    </row>
    <row r="259" spans="1:20" ht="15.6" thickTop="1" thickBot="1" x14ac:dyDescent="0.35">
      <c r="A259" s="8">
        <f t="shared" si="51"/>
        <v>41010.70833333271</v>
      </c>
      <c r="B259" s="27">
        <f t="shared" ca="1" si="44"/>
        <v>0</v>
      </c>
      <c r="C259" s="27">
        <f t="shared" ca="1" si="45"/>
        <v>0</v>
      </c>
      <c r="D259" s="27">
        <f t="shared" ca="1" si="46"/>
        <v>0</v>
      </c>
      <c r="E259" s="16"/>
      <c r="F259" s="46">
        <v>7.18E-4</v>
      </c>
      <c r="G259" s="46">
        <v>21</v>
      </c>
      <c r="H259" s="16"/>
      <c r="I259" s="30">
        <f t="shared" ca="1" si="47"/>
        <v>0</v>
      </c>
      <c r="J259" s="42">
        <f t="shared" ref="J259:J322" ca="1" si="52">AVERAGE(INDIRECT("Mess04!C"&amp;(ROW(F259)*4-9)),INDIRECT("Mess04!C"&amp;(ROW(F259)*4-8)),INDIRECT("Mess04!C"&amp;(ROW(F259)*4-7)),INDIRECT("Mess04!C"&amp;(ROW(F259)*4-6)))</f>
        <v>0</v>
      </c>
      <c r="K259" s="33">
        <f t="shared" ref="K259:K322" ca="1" si="53">INDIRECT("Methan04!E"&amp;(ROUND((ROW(A259)+1)/8+2,0)))</f>
        <v>1</v>
      </c>
      <c r="L259" s="16"/>
      <c r="M259" s="36">
        <f t="shared" ca="1" si="48"/>
        <v>22.074999999999999</v>
      </c>
      <c r="N259" s="39">
        <f t="shared" ref="N259:N322" ca="1" si="54">INDIRECT("Methan04!B"&amp;(ROUND((ROW(A259)+1)/8+2,0)))</f>
        <v>0</v>
      </c>
      <c r="O259" s="120">
        <f t="shared" ca="1" si="49"/>
        <v>1</v>
      </c>
      <c r="P259" s="39">
        <f t="shared" ref="P259:P322" ca="1" si="55">AVERAGE(INDIRECT("Mess04!D"&amp;(ROW(F259)*4-9)),INDIRECT("Mess04!D"&amp;(ROW(F259)*4-8)),INDIRECT("Mess04!D"&amp;(ROW(F259)*4-7)),INDIRECT("Mess04!D"&amp;(ROW(F259)*4-6)))</f>
        <v>22.074999999999999</v>
      </c>
      <c r="Q259" s="39">
        <f t="shared" ref="Q259:Q322" ca="1" si="56">INDIRECT("Methan04!D"&amp;(ROUND((ROW(A259)+1)/8+2,0)))</f>
        <v>0</v>
      </c>
      <c r="R259" s="16"/>
      <c r="S259" s="33">
        <f t="shared" ca="1" si="50"/>
        <v>0</v>
      </c>
      <c r="T259" s="30">
        <f ca="1">COUNTIF(INDIRECT("Mess04!B"&amp;(ROW(A259)*4-9)):INDIRECT("Mess04!B"&amp;(ROW(A259)*4-6)),"&gt;=500")*15</f>
        <v>0</v>
      </c>
    </row>
    <row r="260" spans="1:20" ht="15.6" thickTop="1" thickBot="1" x14ac:dyDescent="0.35">
      <c r="A260" s="8">
        <f t="shared" si="51"/>
        <v>41010.749999999374</v>
      </c>
      <c r="B260" s="27">
        <f t="shared" ref="B260:B323" ca="1" si="57">C260-D260</f>
        <v>0</v>
      </c>
      <c r="C260" s="27">
        <f t="shared" ref="C260:C323" ca="1" si="58">I260*M260/100*F260*G260</f>
        <v>0</v>
      </c>
      <c r="D260" s="27">
        <f t="shared" ref="D260:D323" ca="1" si="59">C260*(1-S260)</f>
        <v>0</v>
      </c>
      <c r="E260" s="16"/>
      <c r="F260" s="46">
        <v>7.18E-4</v>
      </c>
      <c r="G260" s="46">
        <v>21</v>
      </c>
      <c r="H260" s="16"/>
      <c r="I260" s="30">
        <f t="shared" ref="I260:I323" ca="1" si="60">J260*K260</f>
        <v>0</v>
      </c>
      <c r="J260" s="42">
        <f t="shared" ca="1" si="52"/>
        <v>0</v>
      </c>
      <c r="K260" s="33">
        <f t="shared" ca="1" si="53"/>
        <v>1</v>
      </c>
      <c r="L260" s="16"/>
      <c r="M260" s="36">
        <f t="shared" ref="M260:M323" ca="1" si="61">IF(N260=0,P260,N260*O260)</f>
        <v>23.35</v>
      </c>
      <c r="N260" s="39">
        <f t="shared" ca="1" si="54"/>
        <v>0</v>
      </c>
      <c r="O260" s="120">
        <f t="shared" ref="O260:O323" ca="1" si="62">IF(Q260=0,1,P260/Q260)</f>
        <v>1</v>
      </c>
      <c r="P260" s="39">
        <f t="shared" ca="1" si="55"/>
        <v>23.35</v>
      </c>
      <c r="Q260" s="39">
        <f t="shared" ca="1" si="56"/>
        <v>0</v>
      </c>
      <c r="R260" s="16"/>
      <c r="S260" s="33">
        <f t="shared" ref="S260:S323" ca="1" si="63">IF(T260&gt;=30,0.9,0)</f>
        <v>0</v>
      </c>
      <c r="T260" s="30">
        <f ca="1">COUNTIF(INDIRECT("Mess04!B"&amp;(ROW(A260)*4-9)):INDIRECT("Mess04!B"&amp;(ROW(A260)*4-6)),"&gt;=500")*15</f>
        <v>0</v>
      </c>
    </row>
    <row r="261" spans="1:20" ht="15.6" thickTop="1" thickBot="1" x14ac:dyDescent="0.35">
      <c r="A261" s="8">
        <f t="shared" ref="A261:A324" si="64">A260+1/24</f>
        <v>41010.791666666039</v>
      </c>
      <c r="B261" s="27">
        <f t="shared" ca="1" si="57"/>
        <v>0</v>
      </c>
      <c r="C261" s="27">
        <f t="shared" ca="1" si="58"/>
        <v>6.0766224749999979E-2</v>
      </c>
      <c r="D261" s="27">
        <f t="shared" ca="1" si="59"/>
        <v>6.0766224749999979E-2</v>
      </c>
      <c r="E261" s="16"/>
      <c r="F261" s="46">
        <v>7.18E-4</v>
      </c>
      <c r="G261" s="46">
        <v>21</v>
      </c>
      <c r="H261" s="16"/>
      <c r="I261" s="30">
        <f t="shared" ca="1" si="60"/>
        <v>16.5</v>
      </c>
      <c r="J261" s="42">
        <f t="shared" ca="1" si="52"/>
        <v>16.5</v>
      </c>
      <c r="K261" s="33">
        <f t="shared" ca="1" si="53"/>
        <v>1</v>
      </c>
      <c r="L261" s="16"/>
      <c r="M261" s="36">
        <f t="shared" ca="1" si="61"/>
        <v>24.424999999999997</v>
      </c>
      <c r="N261" s="39">
        <f t="shared" ca="1" si="54"/>
        <v>0</v>
      </c>
      <c r="O261" s="120">
        <f t="shared" ca="1" si="62"/>
        <v>1</v>
      </c>
      <c r="P261" s="39">
        <f t="shared" ca="1" si="55"/>
        <v>24.424999999999997</v>
      </c>
      <c r="Q261" s="39">
        <f t="shared" ca="1" si="56"/>
        <v>0</v>
      </c>
      <c r="R261" s="16"/>
      <c r="S261" s="33">
        <f t="shared" ca="1" si="63"/>
        <v>0</v>
      </c>
      <c r="T261" s="30">
        <f ca="1">COUNTIF(INDIRECT("Mess04!B"&amp;(ROW(A261)*4-9)):INDIRECT("Mess04!B"&amp;(ROW(A261)*4-6)),"&gt;=500")*15</f>
        <v>0</v>
      </c>
    </row>
    <row r="262" spans="1:20" ht="15.6" thickTop="1" thickBot="1" x14ac:dyDescent="0.35">
      <c r="A262" s="8">
        <f t="shared" si="64"/>
        <v>41010.833333332703</v>
      </c>
      <c r="B262" s="27">
        <f t="shared" ca="1" si="57"/>
        <v>0</v>
      </c>
      <c r="C262" s="27">
        <f t="shared" ca="1" si="58"/>
        <v>0</v>
      </c>
      <c r="D262" s="27">
        <f t="shared" ca="1" si="59"/>
        <v>0</v>
      </c>
      <c r="E262" s="16"/>
      <c r="F262" s="46">
        <v>7.18E-4</v>
      </c>
      <c r="G262" s="46">
        <v>21</v>
      </c>
      <c r="H262" s="16"/>
      <c r="I262" s="30">
        <f t="shared" ca="1" si="60"/>
        <v>0</v>
      </c>
      <c r="J262" s="42">
        <f t="shared" ca="1" si="52"/>
        <v>0</v>
      </c>
      <c r="K262" s="33">
        <f t="shared" ca="1" si="53"/>
        <v>1</v>
      </c>
      <c r="L262" s="16"/>
      <c r="M262" s="36">
        <f t="shared" ca="1" si="61"/>
        <v>21.274999999999999</v>
      </c>
      <c r="N262" s="39">
        <f t="shared" ca="1" si="54"/>
        <v>0</v>
      </c>
      <c r="O262" s="120">
        <f t="shared" ca="1" si="62"/>
        <v>1</v>
      </c>
      <c r="P262" s="39">
        <f t="shared" ca="1" si="55"/>
        <v>21.274999999999999</v>
      </c>
      <c r="Q262" s="39">
        <f t="shared" ca="1" si="56"/>
        <v>0</v>
      </c>
      <c r="R262" s="16"/>
      <c r="S262" s="33">
        <f t="shared" ca="1" si="63"/>
        <v>0</v>
      </c>
      <c r="T262" s="30">
        <f ca="1">COUNTIF(INDIRECT("Mess04!B"&amp;(ROW(A262)*4-9)):INDIRECT("Mess04!B"&amp;(ROW(A262)*4-6)),"&gt;=500")*15</f>
        <v>0</v>
      </c>
    </row>
    <row r="263" spans="1:20" ht="15.6" thickTop="1" thickBot="1" x14ac:dyDescent="0.35">
      <c r="A263" s="8">
        <f t="shared" si="64"/>
        <v>41010.874999999367</v>
      </c>
      <c r="B263" s="27">
        <f t="shared" ca="1" si="57"/>
        <v>0</v>
      </c>
      <c r="C263" s="27">
        <f t="shared" ca="1" si="58"/>
        <v>0</v>
      </c>
      <c r="D263" s="27">
        <f t="shared" ca="1" si="59"/>
        <v>0</v>
      </c>
      <c r="E263" s="16"/>
      <c r="F263" s="46">
        <v>7.18E-4</v>
      </c>
      <c r="G263" s="46">
        <v>21</v>
      </c>
      <c r="H263" s="16"/>
      <c r="I263" s="30">
        <f t="shared" ca="1" si="60"/>
        <v>0</v>
      </c>
      <c r="J263" s="42">
        <f t="shared" ca="1" si="52"/>
        <v>0</v>
      </c>
      <c r="K263" s="33">
        <f t="shared" ca="1" si="53"/>
        <v>1</v>
      </c>
      <c r="L263" s="16"/>
      <c r="M263" s="36">
        <f t="shared" ca="1" si="61"/>
        <v>23.424999999999997</v>
      </c>
      <c r="N263" s="39">
        <f t="shared" ca="1" si="54"/>
        <v>0</v>
      </c>
      <c r="O263" s="120">
        <f t="shared" ca="1" si="62"/>
        <v>1</v>
      </c>
      <c r="P263" s="39">
        <f t="shared" ca="1" si="55"/>
        <v>23.424999999999997</v>
      </c>
      <c r="Q263" s="39">
        <f t="shared" ca="1" si="56"/>
        <v>0</v>
      </c>
      <c r="R263" s="16"/>
      <c r="S263" s="33">
        <f t="shared" ca="1" si="63"/>
        <v>0</v>
      </c>
      <c r="T263" s="30">
        <f ca="1">COUNTIF(INDIRECT("Mess04!B"&amp;(ROW(A263)*4-9)):INDIRECT("Mess04!B"&amp;(ROW(A263)*4-6)),"&gt;=500")*15</f>
        <v>0</v>
      </c>
    </row>
    <row r="264" spans="1:20" ht="15.6" thickTop="1" thickBot="1" x14ac:dyDescent="0.35">
      <c r="A264" s="8">
        <f t="shared" si="64"/>
        <v>41010.916666666031</v>
      </c>
      <c r="B264" s="27">
        <f t="shared" ca="1" si="57"/>
        <v>0</v>
      </c>
      <c r="C264" s="27">
        <f t="shared" ca="1" si="58"/>
        <v>0</v>
      </c>
      <c r="D264" s="27">
        <f t="shared" ca="1" si="59"/>
        <v>0</v>
      </c>
      <c r="E264" s="16"/>
      <c r="F264" s="46">
        <v>7.18E-4</v>
      </c>
      <c r="G264" s="46">
        <v>21</v>
      </c>
      <c r="H264" s="16"/>
      <c r="I264" s="30">
        <f t="shared" ca="1" si="60"/>
        <v>0</v>
      </c>
      <c r="J264" s="42">
        <f t="shared" ca="1" si="52"/>
        <v>0</v>
      </c>
      <c r="K264" s="33">
        <f t="shared" ca="1" si="53"/>
        <v>1</v>
      </c>
      <c r="L264" s="16"/>
      <c r="M264" s="36">
        <f t="shared" ca="1" si="61"/>
        <v>23.325000000000003</v>
      </c>
      <c r="N264" s="39">
        <f t="shared" ca="1" si="54"/>
        <v>0</v>
      </c>
      <c r="O264" s="120">
        <f t="shared" ca="1" si="62"/>
        <v>1</v>
      </c>
      <c r="P264" s="39">
        <f t="shared" ca="1" si="55"/>
        <v>23.325000000000003</v>
      </c>
      <c r="Q264" s="39">
        <f t="shared" ca="1" si="56"/>
        <v>0</v>
      </c>
      <c r="R264" s="16"/>
      <c r="S264" s="33">
        <f t="shared" ca="1" si="63"/>
        <v>0</v>
      </c>
      <c r="T264" s="30">
        <f ca="1">COUNTIF(INDIRECT("Mess04!B"&amp;(ROW(A264)*4-9)):INDIRECT("Mess04!B"&amp;(ROW(A264)*4-6)),"&gt;=500")*15</f>
        <v>0</v>
      </c>
    </row>
    <row r="265" spans="1:20" ht="15.6" thickTop="1" thickBot="1" x14ac:dyDescent="0.35">
      <c r="A265" s="8">
        <f t="shared" si="64"/>
        <v>41010.958333332695</v>
      </c>
      <c r="B265" s="27">
        <f t="shared" ca="1" si="57"/>
        <v>0.26686646437500006</v>
      </c>
      <c r="C265" s="27">
        <f t="shared" ca="1" si="58"/>
        <v>0.29651829375000005</v>
      </c>
      <c r="D265" s="27">
        <f t="shared" ca="1" si="59"/>
        <v>2.9651829374999997E-2</v>
      </c>
      <c r="E265" s="16"/>
      <c r="F265" s="46">
        <v>7.18E-4</v>
      </c>
      <c r="G265" s="46">
        <v>21</v>
      </c>
      <c r="H265" s="16"/>
      <c r="I265" s="30">
        <f t="shared" ca="1" si="60"/>
        <v>87.5</v>
      </c>
      <c r="J265" s="42">
        <f t="shared" ca="1" si="52"/>
        <v>87.5</v>
      </c>
      <c r="K265" s="33">
        <f t="shared" ca="1" si="53"/>
        <v>1</v>
      </c>
      <c r="L265" s="16"/>
      <c r="M265" s="36">
        <f t="shared" ca="1" si="61"/>
        <v>22.475000000000001</v>
      </c>
      <c r="N265" s="39">
        <f t="shared" ca="1" si="54"/>
        <v>0</v>
      </c>
      <c r="O265" s="120">
        <f t="shared" ca="1" si="62"/>
        <v>1</v>
      </c>
      <c r="P265" s="39">
        <f t="shared" ca="1" si="55"/>
        <v>22.475000000000001</v>
      </c>
      <c r="Q265" s="39">
        <f t="shared" ca="1" si="56"/>
        <v>0</v>
      </c>
      <c r="R265" s="16"/>
      <c r="S265" s="33">
        <f t="shared" ca="1" si="63"/>
        <v>0.9</v>
      </c>
      <c r="T265" s="30">
        <f ca="1">COUNTIF(INDIRECT("Mess04!B"&amp;(ROW(A265)*4-9)):INDIRECT("Mess04!B"&amp;(ROW(A265)*4-6)),"&gt;=500")*15</f>
        <v>45</v>
      </c>
    </row>
    <row r="266" spans="1:20" ht="15.6" thickTop="1" thickBot="1" x14ac:dyDescent="0.35">
      <c r="A266" s="8">
        <f t="shared" si="64"/>
        <v>41010.99999999936</v>
      </c>
      <c r="B266" s="27">
        <f t="shared" ca="1" si="57"/>
        <v>0.29035308802500004</v>
      </c>
      <c r="C266" s="27">
        <f t="shared" ca="1" si="58"/>
        <v>0.32261454225000002</v>
      </c>
      <c r="D266" s="27">
        <f t="shared" ca="1" si="59"/>
        <v>3.2261454224999993E-2</v>
      </c>
      <c r="E266" s="16"/>
      <c r="F266" s="46">
        <v>7.18E-4</v>
      </c>
      <c r="G266" s="46">
        <v>21</v>
      </c>
      <c r="H266" s="16"/>
      <c r="I266" s="30">
        <f t="shared" ca="1" si="60"/>
        <v>107.25</v>
      </c>
      <c r="J266" s="42">
        <f t="shared" ca="1" si="52"/>
        <v>107.25</v>
      </c>
      <c r="K266" s="33">
        <f t="shared" ca="1" si="53"/>
        <v>1</v>
      </c>
      <c r="L266" s="16"/>
      <c r="M266" s="36">
        <f t="shared" ca="1" si="61"/>
        <v>19.950000000000003</v>
      </c>
      <c r="N266" s="39">
        <f t="shared" ca="1" si="54"/>
        <v>0</v>
      </c>
      <c r="O266" s="120">
        <f t="shared" ca="1" si="62"/>
        <v>1</v>
      </c>
      <c r="P266" s="39">
        <f t="shared" ca="1" si="55"/>
        <v>19.950000000000003</v>
      </c>
      <c r="Q266" s="39">
        <f t="shared" ca="1" si="56"/>
        <v>0</v>
      </c>
      <c r="R266" s="16"/>
      <c r="S266" s="33">
        <f t="shared" ca="1" si="63"/>
        <v>0.9</v>
      </c>
      <c r="T266" s="30">
        <f ca="1">COUNTIF(INDIRECT("Mess04!B"&amp;(ROW(A266)*4-9)):INDIRECT("Mess04!B"&amp;(ROW(A266)*4-6)),"&gt;=500")*15</f>
        <v>60</v>
      </c>
    </row>
    <row r="267" spans="1:20" ht="15.6" thickTop="1" thickBot="1" x14ac:dyDescent="0.35">
      <c r="A267" s="8">
        <f t="shared" si="64"/>
        <v>41011.041666666024</v>
      </c>
      <c r="B267" s="27">
        <f t="shared" ca="1" si="57"/>
        <v>0.28889768407500005</v>
      </c>
      <c r="C267" s="27">
        <f t="shared" ca="1" si="58"/>
        <v>0.32099742675000004</v>
      </c>
      <c r="D267" s="27">
        <f t="shared" ca="1" si="59"/>
        <v>3.2099742674999994E-2</v>
      </c>
      <c r="E267" s="16"/>
      <c r="F267" s="46">
        <v>7.18E-4</v>
      </c>
      <c r="G267" s="46">
        <v>21</v>
      </c>
      <c r="H267" s="16"/>
      <c r="I267" s="30">
        <f t="shared" ca="1" si="60"/>
        <v>107.25</v>
      </c>
      <c r="J267" s="42">
        <f t="shared" ca="1" si="52"/>
        <v>107.25</v>
      </c>
      <c r="K267" s="33">
        <f t="shared" ca="1" si="53"/>
        <v>1</v>
      </c>
      <c r="L267" s="16"/>
      <c r="M267" s="36">
        <f t="shared" ca="1" si="61"/>
        <v>19.850000000000001</v>
      </c>
      <c r="N267" s="39">
        <f t="shared" ca="1" si="54"/>
        <v>16.8</v>
      </c>
      <c r="O267" s="120">
        <f t="shared" ca="1" si="62"/>
        <v>1.1815476190476191</v>
      </c>
      <c r="P267" s="39">
        <f t="shared" ca="1" si="55"/>
        <v>19.850000000000001</v>
      </c>
      <c r="Q267" s="39">
        <f t="shared" ca="1" si="56"/>
        <v>16.8</v>
      </c>
      <c r="R267" s="16"/>
      <c r="S267" s="33">
        <f t="shared" ca="1" si="63"/>
        <v>0.9</v>
      </c>
      <c r="T267" s="30">
        <f ca="1">COUNTIF(INDIRECT("Mess04!B"&amp;(ROW(A267)*4-9)):INDIRECT("Mess04!B"&amp;(ROW(A267)*4-6)),"&gt;=500")*15</f>
        <v>60</v>
      </c>
    </row>
    <row r="268" spans="1:20" ht="15.6" thickTop="1" thickBot="1" x14ac:dyDescent="0.35">
      <c r="A268" s="8">
        <f t="shared" si="64"/>
        <v>41011.083333332688</v>
      </c>
      <c r="B268" s="27">
        <f t="shared" ca="1" si="57"/>
        <v>0.27531561014999995</v>
      </c>
      <c r="C268" s="27">
        <f t="shared" ca="1" si="58"/>
        <v>0.3059062334999999</v>
      </c>
      <c r="D268" s="27">
        <f t="shared" ca="1" si="59"/>
        <v>3.0590623349999985E-2</v>
      </c>
      <c r="E268" s="16"/>
      <c r="F268" s="46">
        <v>7.18E-4</v>
      </c>
      <c r="G268" s="46">
        <v>21</v>
      </c>
      <c r="H268" s="16"/>
      <c r="I268" s="30">
        <f t="shared" ca="1" si="60"/>
        <v>106.5</v>
      </c>
      <c r="J268" s="42">
        <f t="shared" ca="1" si="52"/>
        <v>106.5</v>
      </c>
      <c r="K268" s="33">
        <f t="shared" ca="1" si="53"/>
        <v>1</v>
      </c>
      <c r="L268" s="16"/>
      <c r="M268" s="36">
        <f t="shared" ca="1" si="61"/>
        <v>19.049999999999997</v>
      </c>
      <c r="N268" s="39">
        <f t="shared" ca="1" si="54"/>
        <v>16.8</v>
      </c>
      <c r="O268" s="120">
        <f t="shared" ca="1" si="62"/>
        <v>1.1339285714285712</v>
      </c>
      <c r="P268" s="39">
        <f t="shared" ca="1" si="55"/>
        <v>19.049999999999997</v>
      </c>
      <c r="Q268" s="39">
        <f t="shared" ca="1" si="56"/>
        <v>16.8</v>
      </c>
      <c r="R268" s="16"/>
      <c r="S268" s="33">
        <f t="shared" ca="1" si="63"/>
        <v>0.9</v>
      </c>
      <c r="T268" s="30">
        <f ca="1">COUNTIF(INDIRECT("Mess04!B"&amp;(ROW(A268)*4-9)):INDIRECT("Mess04!B"&amp;(ROW(A268)*4-6)),"&gt;=500")*15</f>
        <v>60</v>
      </c>
    </row>
    <row r="269" spans="1:20" ht="15.6" thickTop="1" thickBot="1" x14ac:dyDescent="0.35">
      <c r="A269" s="8">
        <f t="shared" si="64"/>
        <v>41011.124999999352</v>
      </c>
      <c r="B269" s="27">
        <f t="shared" ca="1" si="57"/>
        <v>0.27116312895</v>
      </c>
      <c r="C269" s="27">
        <f t="shared" ca="1" si="58"/>
        <v>0.30129236549999999</v>
      </c>
      <c r="D269" s="27">
        <f t="shared" ca="1" si="59"/>
        <v>3.0129236549999994E-2</v>
      </c>
      <c r="E269" s="16"/>
      <c r="F269" s="46">
        <v>7.18E-4</v>
      </c>
      <c r="G269" s="46">
        <v>21</v>
      </c>
      <c r="H269" s="16"/>
      <c r="I269" s="30">
        <f t="shared" ca="1" si="60"/>
        <v>107</v>
      </c>
      <c r="J269" s="42">
        <f t="shared" ca="1" si="52"/>
        <v>107</v>
      </c>
      <c r="K269" s="33">
        <f t="shared" ca="1" si="53"/>
        <v>1</v>
      </c>
      <c r="L269" s="16"/>
      <c r="M269" s="36">
        <f t="shared" ca="1" si="61"/>
        <v>18.675000000000001</v>
      </c>
      <c r="N269" s="39">
        <f t="shared" ca="1" si="54"/>
        <v>16.8</v>
      </c>
      <c r="O269" s="120">
        <f t="shared" ca="1" si="62"/>
        <v>1.1116071428571428</v>
      </c>
      <c r="P269" s="39">
        <f t="shared" ca="1" si="55"/>
        <v>18.675000000000001</v>
      </c>
      <c r="Q269" s="39">
        <f t="shared" ca="1" si="56"/>
        <v>16.8</v>
      </c>
      <c r="R269" s="16"/>
      <c r="S269" s="33">
        <f t="shared" ca="1" si="63"/>
        <v>0.9</v>
      </c>
      <c r="T269" s="30">
        <f ca="1">COUNTIF(INDIRECT("Mess04!B"&amp;(ROW(A269)*4-9)):INDIRECT("Mess04!B"&amp;(ROW(A269)*4-6)),"&gt;=500")*15</f>
        <v>60</v>
      </c>
    </row>
    <row r="270" spans="1:20" ht="15.6" thickTop="1" thickBot="1" x14ac:dyDescent="0.35">
      <c r="A270" s="8">
        <f t="shared" si="64"/>
        <v>41011.166666666017</v>
      </c>
      <c r="B270" s="27">
        <f t="shared" ca="1" si="57"/>
        <v>0.26065809787499999</v>
      </c>
      <c r="C270" s="27">
        <f t="shared" ca="1" si="58"/>
        <v>0.28962010874999999</v>
      </c>
      <c r="D270" s="27">
        <f t="shared" ca="1" si="59"/>
        <v>2.8962010874999992E-2</v>
      </c>
      <c r="E270" s="16"/>
      <c r="F270" s="46">
        <v>7.18E-4</v>
      </c>
      <c r="G270" s="46">
        <v>21</v>
      </c>
      <c r="H270" s="16"/>
      <c r="I270" s="30">
        <f t="shared" ca="1" si="60"/>
        <v>105.25</v>
      </c>
      <c r="J270" s="42">
        <f t="shared" ca="1" si="52"/>
        <v>105.25</v>
      </c>
      <c r="K270" s="33">
        <f t="shared" ca="1" si="53"/>
        <v>1</v>
      </c>
      <c r="L270" s="16"/>
      <c r="M270" s="36">
        <f t="shared" ca="1" si="61"/>
        <v>18.25</v>
      </c>
      <c r="N270" s="39">
        <f t="shared" ca="1" si="54"/>
        <v>16.8</v>
      </c>
      <c r="O270" s="120">
        <f t="shared" ca="1" si="62"/>
        <v>1.0863095238095237</v>
      </c>
      <c r="P270" s="39">
        <f t="shared" ca="1" si="55"/>
        <v>18.25</v>
      </c>
      <c r="Q270" s="39">
        <f t="shared" ca="1" si="56"/>
        <v>16.8</v>
      </c>
      <c r="R270" s="16"/>
      <c r="S270" s="33">
        <f t="shared" ca="1" si="63"/>
        <v>0.9</v>
      </c>
      <c r="T270" s="30">
        <f ca="1">COUNTIF(INDIRECT("Mess04!B"&amp;(ROW(A270)*4-9)):INDIRECT("Mess04!B"&amp;(ROW(A270)*4-6)),"&gt;=500")*15</f>
        <v>60</v>
      </c>
    </row>
    <row r="271" spans="1:20" ht="15.6" thickTop="1" thickBot="1" x14ac:dyDescent="0.35">
      <c r="A271" s="8">
        <f t="shared" si="64"/>
        <v>41011.208333332681</v>
      </c>
      <c r="B271" s="27">
        <f t="shared" ca="1" si="57"/>
        <v>0.25902628132500005</v>
      </c>
      <c r="C271" s="27">
        <f t="shared" ca="1" si="58"/>
        <v>0.28780697925000004</v>
      </c>
      <c r="D271" s="27">
        <f t="shared" ca="1" si="59"/>
        <v>2.8780697924999998E-2</v>
      </c>
      <c r="E271" s="16"/>
      <c r="F271" s="46">
        <v>7.18E-4</v>
      </c>
      <c r="G271" s="46">
        <v>21</v>
      </c>
      <c r="H271" s="16"/>
      <c r="I271" s="30">
        <f t="shared" ca="1" si="60"/>
        <v>105.75</v>
      </c>
      <c r="J271" s="42">
        <f t="shared" ca="1" si="52"/>
        <v>105.75</v>
      </c>
      <c r="K271" s="33">
        <f t="shared" ca="1" si="53"/>
        <v>1</v>
      </c>
      <c r="L271" s="16"/>
      <c r="M271" s="36">
        <f t="shared" ca="1" si="61"/>
        <v>18.05</v>
      </c>
      <c r="N271" s="39">
        <f t="shared" ca="1" si="54"/>
        <v>16.8</v>
      </c>
      <c r="O271" s="120">
        <f t="shared" ca="1" si="62"/>
        <v>1.0744047619047619</v>
      </c>
      <c r="P271" s="39">
        <f t="shared" ca="1" si="55"/>
        <v>18.05</v>
      </c>
      <c r="Q271" s="39">
        <f t="shared" ca="1" si="56"/>
        <v>16.8</v>
      </c>
      <c r="R271" s="16"/>
      <c r="S271" s="33">
        <f t="shared" ca="1" si="63"/>
        <v>0.9</v>
      </c>
      <c r="T271" s="30">
        <f ca="1">COUNTIF(INDIRECT("Mess04!B"&amp;(ROW(A271)*4-9)):INDIRECT("Mess04!B"&amp;(ROW(A271)*4-6)),"&gt;=500")*15</f>
        <v>60</v>
      </c>
    </row>
    <row r="272" spans="1:20" ht="15.6" thickTop="1" thickBot="1" x14ac:dyDescent="0.35">
      <c r="A272" s="8">
        <f t="shared" si="64"/>
        <v>41011.249999999345</v>
      </c>
      <c r="B272" s="27">
        <f t="shared" ca="1" si="57"/>
        <v>0.25673037311249991</v>
      </c>
      <c r="C272" s="27">
        <f t="shared" ca="1" si="58"/>
        <v>0.28525597012499992</v>
      </c>
      <c r="D272" s="27">
        <f t="shared" ca="1" si="59"/>
        <v>2.8525597012499987E-2</v>
      </c>
      <c r="E272" s="16"/>
      <c r="F272" s="46">
        <v>7.18E-4</v>
      </c>
      <c r="G272" s="46">
        <v>21</v>
      </c>
      <c r="H272" s="16"/>
      <c r="I272" s="30">
        <f t="shared" ca="1" si="60"/>
        <v>105.25</v>
      </c>
      <c r="J272" s="42">
        <f t="shared" ca="1" si="52"/>
        <v>105.25</v>
      </c>
      <c r="K272" s="33">
        <f t="shared" ca="1" si="53"/>
        <v>1</v>
      </c>
      <c r="L272" s="16"/>
      <c r="M272" s="36">
        <f t="shared" ca="1" si="61"/>
        <v>17.974999999999998</v>
      </c>
      <c r="N272" s="39">
        <f t="shared" ca="1" si="54"/>
        <v>16.8</v>
      </c>
      <c r="O272" s="120">
        <f t="shared" ca="1" si="62"/>
        <v>1.0699404761904761</v>
      </c>
      <c r="P272" s="39">
        <f t="shared" ca="1" si="55"/>
        <v>17.974999999999998</v>
      </c>
      <c r="Q272" s="39">
        <f t="shared" ca="1" si="56"/>
        <v>16.8</v>
      </c>
      <c r="R272" s="16"/>
      <c r="S272" s="33">
        <f t="shared" ca="1" si="63"/>
        <v>0.9</v>
      </c>
      <c r="T272" s="30">
        <f ca="1">COUNTIF(INDIRECT("Mess04!B"&amp;(ROW(A272)*4-9)):INDIRECT("Mess04!B"&amp;(ROW(A272)*4-6)),"&gt;=500")*15</f>
        <v>60</v>
      </c>
    </row>
    <row r="273" spans="1:20" ht="15.6" thickTop="1" thickBot="1" x14ac:dyDescent="0.35">
      <c r="A273" s="8">
        <f t="shared" si="64"/>
        <v>41011.291666666009</v>
      </c>
      <c r="B273" s="27">
        <f t="shared" ca="1" si="57"/>
        <v>0.24933970293749999</v>
      </c>
      <c r="C273" s="27">
        <f t="shared" ca="1" si="58"/>
        <v>0.27704411437499998</v>
      </c>
      <c r="D273" s="27">
        <f t="shared" ca="1" si="59"/>
        <v>2.7704411437499993E-2</v>
      </c>
      <c r="E273" s="16"/>
      <c r="F273" s="46">
        <v>7.18E-4</v>
      </c>
      <c r="G273" s="46">
        <v>21</v>
      </c>
      <c r="H273" s="16"/>
      <c r="I273" s="30">
        <f t="shared" ca="1" si="60"/>
        <v>104.25</v>
      </c>
      <c r="J273" s="42">
        <f t="shared" ca="1" si="52"/>
        <v>104.25</v>
      </c>
      <c r="K273" s="33">
        <f t="shared" ca="1" si="53"/>
        <v>1</v>
      </c>
      <c r="L273" s="16"/>
      <c r="M273" s="36">
        <f t="shared" ca="1" si="61"/>
        <v>17.625</v>
      </c>
      <c r="N273" s="39">
        <f t="shared" ca="1" si="54"/>
        <v>16.8</v>
      </c>
      <c r="O273" s="120">
        <f t="shared" ca="1" si="62"/>
        <v>1.0491071428571428</v>
      </c>
      <c r="P273" s="39">
        <f t="shared" ca="1" si="55"/>
        <v>17.625</v>
      </c>
      <c r="Q273" s="39">
        <f t="shared" ca="1" si="56"/>
        <v>16.8</v>
      </c>
      <c r="R273" s="16"/>
      <c r="S273" s="33">
        <f t="shared" ca="1" si="63"/>
        <v>0.9</v>
      </c>
      <c r="T273" s="30">
        <f ca="1">COUNTIF(INDIRECT("Mess04!B"&amp;(ROW(A273)*4-9)):INDIRECT("Mess04!B"&amp;(ROW(A273)*4-6)),"&gt;=500")*15</f>
        <v>60</v>
      </c>
    </row>
    <row r="274" spans="1:20" ht="15.6" thickTop="1" thickBot="1" x14ac:dyDescent="0.35">
      <c r="A274" s="8">
        <f t="shared" si="64"/>
        <v>41011.333333332674</v>
      </c>
      <c r="B274" s="27">
        <f t="shared" ca="1" si="57"/>
        <v>0.24909459119999999</v>
      </c>
      <c r="C274" s="27">
        <f t="shared" ca="1" si="58"/>
        <v>0.27677176799999997</v>
      </c>
      <c r="D274" s="27">
        <f t="shared" ca="1" si="59"/>
        <v>2.7677176799999991E-2</v>
      </c>
      <c r="E274" s="16"/>
      <c r="F274" s="46">
        <v>7.18E-4</v>
      </c>
      <c r="G274" s="46">
        <v>21</v>
      </c>
      <c r="H274" s="16"/>
      <c r="I274" s="30">
        <f t="shared" ca="1" si="60"/>
        <v>104</v>
      </c>
      <c r="J274" s="42">
        <f t="shared" ca="1" si="52"/>
        <v>104</v>
      </c>
      <c r="K274" s="33">
        <f t="shared" ca="1" si="53"/>
        <v>1</v>
      </c>
      <c r="L274" s="16"/>
      <c r="M274" s="36">
        <f t="shared" ca="1" si="61"/>
        <v>17.649999999999999</v>
      </c>
      <c r="N274" s="39">
        <f t="shared" ca="1" si="54"/>
        <v>16.8</v>
      </c>
      <c r="O274" s="120">
        <f t="shared" ca="1" si="62"/>
        <v>1.0505952380952379</v>
      </c>
      <c r="P274" s="39">
        <f t="shared" ca="1" si="55"/>
        <v>17.649999999999999</v>
      </c>
      <c r="Q274" s="39">
        <f t="shared" ca="1" si="56"/>
        <v>16.8</v>
      </c>
      <c r="R274" s="16"/>
      <c r="S274" s="33">
        <f t="shared" ca="1" si="63"/>
        <v>0.9</v>
      </c>
      <c r="T274" s="30">
        <f ca="1">COUNTIF(INDIRECT("Mess04!B"&amp;(ROW(A274)*4-9)):INDIRECT("Mess04!B"&amp;(ROW(A274)*4-6)),"&gt;=500")*15</f>
        <v>60</v>
      </c>
    </row>
    <row r="275" spans="1:20" ht="15.6" thickTop="1" thickBot="1" x14ac:dyDescent="0.35">
      <c r="A275" s="8">
        <f t="shared" si="64"/>
        <v>41011.374999999338</v>
      </c>
      <c r="B275" s="27">
        <f t="shared" ca="1" si="57"/>
        <v>0.23708281853871269</v>
      </c>
      <c r="C275" s="27">
        <f t="shared" ca="1" si="58"/>
        <v>0.26342535393190297</v>
      </c>
      <c r="D275" s="27">
        <f t="shared" ca="1" si="59"/>
        <v>2.6342535393190293E-2</v>
      </c>
      <c r="E275" s="16"/>
      <c r="F275" s="46">
        <v>7.18E-4</v>
      </c>
      <c r="G275" s="46">
        <v>21</v>
      </c>
      <c r="H275" s="16"/>
      <c r="I275" s="30">
        <f t="shared" ca="1" si="60"/>
        <v>101.42723880597015</v>
      </c>
      <c r="J275" s="42">
        <f t="shared" ca="1" si="52"/>
        <v>103.75</v>
      </c>
      <c r="K275" s="33">
        <f t="shared" ca="1" si="53"/>
        <v>0.97761194029850751</v>
      </c>
      <c r="L275" s="16"/>
      <c r="M275" s="36">
        <f t="shared" ca="1" si="61"/>
        <v>17.225000000000001</v>
      </c>
      <c r="N275" s="39">
        <f t="shared" ca="1" si="54"/>
        <v>15.9</v>
      </c>
      <c r="O275" s="120">
        <f t="shared" ca="1" si="62"/>
        <v>1.0833333333333335</v>
      </c>
      <c r="P275" s="39">
        <f t="shared" ca="1" si="55"/>
        <v>17.55</v>
      </c>
      <c r="Q275" s="39">
        <f t="shared" ca="1" si="56"/>
        <v>16.2</v>
      </c>
      <c r="R275" s="16"/>
      <c r="S275" s="33">
        <f t="shared" ca="1" si="63"/>
        <v>0.9</v>
      </c>
      <c r="T275" s="30">
        <f ca="1">COUNTIF(INDIRECT("Mess04!B"&amp;(ROW(A275)*4-9)):INDIRECT("Mess04!B"&amp;(ROW(A275)*4-6)),"&gt;=500")*15</f>
        <v>60</v>
      </c>
    </row>
    <row r="276" spans="1:20" ht="15.6" thickTop="1" thickBot="1" x14ac:dyDescent="0.35">
      <c r="A276" s="8">
        <f t="shared" si="64"/>
        <v>41011.416666666002</v>
      </c>
      <c r="B276" s="27">
        <f t="shared" ca="1" si="57"/>
        <v>0.23958279594766793</v>
      </c>
      <c r="C276" s="27">
        <f t="shared" ca="1" si="58"/>
        <v>0.26620310660851992</v>
      </c>
      <c r="D276" s="27">
        <f t="shared" ca="1" si="59"/>
        <v>2.6620310660851985E-2</v>
      </c>
      <c r="E276" s="16"/>
      <c r="F276" s="46">
        <v>7.18E-4</v>
      </c>
      <c r="G276" s="46">
        <v>21</v>
      </c>
      <c r="H276" s="16"/>
      <c r="I276" s="30">
        <f t="shared" ca="1" si="60"/>
        <v>101.91604477611941</v>
      </c>
      <c r="J276" s="42">
        <f t="shared" ca="1" si="52"/>
        <v>104.25</v>
      </c>
      <c r="K276" s="33">
        <f t="shared" ca="1" si="53"/>
        <v>0.97761194029850751</v>
      </c>
      <c r="L276" s="16"/>
      <c r="M276" s="36">
        <f t="shared" ca="1" si="61"/>
        <v>17.32314814814815</v>
      </c>
      <c r="N276" s="39">
        <f t="shared" ca="1" si="54"/>
        <v>15.9</v>
      </c>
      <c r="O276" s="120">
        <f t="shared" ca="1" si="62"/>
        <v>1.0895061728395061</v>
      </c>
      <c r="P276" s="39">
        <f t="shared" ca="1" si="55"/>
        <v>17.649999999999999</v>
      </c>
      <c r="Q276" s="39">
        <f t="shared" ca="1" si="56"/>
        <v>16.2</v>
      </c>
      <c r="R276" s="16"/>
      <c r="S276" s="33">
        <f t="shared" ca="1" si="63"/>
        <v>0.9</v>
      </c>
      <c r="T276" s="30">
        <f ca="1">COUNTIF(INDIRECT("Mess04!B"&amp;(ROW(A276)*4-9)):INDIRECT("Mess04!B"&amp;(ROW(A276)*4-6)),"&gt;=500")*15</f>
        <v>60</v>
      </c>
    </row>
    <row r="277" spans="1:20" ht="15.6" thickTop="1" thickBot="1" x14ac:dyDescent="0.35">
      <c r="A277" s="8">
        <f t="shared" si="64"/>
        <v>41011.458333332666</v>
      </c>
      <c r="B277" s="27">
        <f t="shared" ca="1" si="57"/>
        <v>0.23829293130144602</v>
      </c>
      <c r="C277" s="27">
        <f t="shared" ca="1" si="58"/>
        <v>0.26476992366827334</v>
      </c>
      <c r="D277" s="27">
        <f t="shared" ca="1" si="59"/>
        <v>2.647699236682733E-2</v>
      </c>
      <c r="E277" s="16"/>
      <c r="F277" s="46">
        <v>7.18E-4</v>
      </c>
      <c r="G277" s="46">
        <v>21</v>
      </c>
      <c r="H277" s="16"/>
      <c r="I277" s="30">
        <f t="shared" ca="1" si="60"/>
        <v>100.9384328358209</v>
      </c>
      <c r="J277" s="42">
        <f t="shared" ca="1" si="52"/>
        <v>103.25</v>
      </c>
      <c r="K277" s="33">
        <f t="shared" ca="1" si="53"/>
        <v>0.97761194029850751</v>
      </c>
      <c r="L277" s="16"/>
      <c r="M277" s="36">
        <f t="shared" ca="1" si="61"/>
        <v>17.396759259259262</v>
      </c>
      <c r="N277" s="39">
        <f t="shared" ca="1" si="54"/>
        <v>15.9</v>
      </c>
      <c r="O277" s="120">
        <f t="shared" ca="1" si="62"/>
        <v>1.0941358024691359</v>
      </c>
      <c r="P277" s="39">
        <f t="shared" ca="1" si="55"/>
        <v>17.725000000000001</v>
      </c>
      <c r="Q277" s="39">
        <f t="shared" ca="1" si="56"/>
        <v>16.2</v>
      </c>
      <c r="R277" s="16"/>
      <c r="S277" s="33">
        <f t="shared" ca="1" si="63"/>
        <v>0.9</v>
      </c>
      <c r="T277" s="30">
        <f ca="1">COUNTIF(INDIRECT("Mess04!B"&amp;(ROW(A277)*4-9)):INDIRECT("Mess04!B"&amp;(ROW(A277)*4-6)),"&gt;=500")*15</f>
        <v>60</v>
      </c>
    </row>
    <row r="278" spans="1:20" ht="15.6" thickTop="1" thickBot="1" x14ac:dyDescent="0.35">
      <c r="A278" s="8">
        <f t="shared" si="64"/>
        <v>41011.499999999331</v>
      </c>
      <c r="B278" s="27">
        <f t="shared" ca="1" si="57"/>
        <v>0.24426048805270523</v>
      </c>
      <c r="C278" s="27">
        <f t="shared" ca="1" si="58"/>
        <v>0.27140054228078359</v>
      </c>
      <c r="D278" s="27">
        <f t="shared" ca="1" si="59"/>
        <v>2.7140054228078352E-2</v>
      </c>
      <c r="E278" s="16"/>
      <c r="F278" s="46">
        <v>7.18E-4</v>
      </c>
      <c r="G278" s="46">
        <v>21</v>
      </c>
      <c r="H278" s="16"/>
      <c r="I278" s="30">
        <f t="shared" ca="1" si="60"/>
        <v>101.18283582089553</v>
      </c>
      <c r="J278" s="42">
        <f t="shared" ca="1" si="52"/>
        <v>103.5</v>
      </c>
      <c r="K278" s="33">
        <f t="shared" ca="1" si="53"/>
        <v>0.97761194029850751</v>
      </c>
      <c r="L278" s="16"/>
      <c r="M278" s="36">
        <f t="shared" ca="1" si="61"/>
        <v>17.789351851851851</v>
      </c>
      <c r="N278" s="39">
        <f t="shared" ca="1" si="54"/>
        <v>15.9</v>
      </c>
      <c r="O278" s="120">
        <f t="shared" ca="1" si="62"/>
        <v>1.1188271604938271</v>
      </c>
      <c r="P278" s="39">
        <f t="shared" ca="1" si="55"/>
        <v>18.125</v>
      </c>
      <c r="Q278" s="39">
        <f t="shared" ca="1" si="56"/>
        <v>16.2</v>
      </c>
      <c r="R278" s="16"/>
      <c r="S278" s="33">
        <f t="shared" ca="1" si="63"/>
        <v>0.9</v>
      </c>
      <c r="T278" s="30">
        <f ca="1">COUNTIF(INDIRECT("Mess04!B"&amp;(ROW(A278)*4-9)):INDIRECT("Mess04!B"&amp;(ROW(A278)*4-6)),"&gt;=500")*15</f>
        <v>60</v>
      </c>
    </row>
    <row r="279" spans="1:20" ht="15.6" thickTop="1" thickBot="1" x14ac:dyDescent="0.35">
      <c r="A279" s="8">
        <f t="shared" si="64"/>
        <v>41011.541666665995</v>
      </c>
      <c r="B279" s="27">
        <f t="shared" ca="1" si="57"/>
        <v>0.2411778336174441</v>
      </c>
      <c r="C279" s="27">
        <f t="shared" ca="1" si="58"/>
        <v>0.26797537068604899</v>
      </c>
      <c r="D279" s="27">
        <f t="shared" ca="1" si="59"/>
        <v>2.6797537068604892E-2</v>
      </c>
      <c r="E279" s="16"/>
      <c r="F279" s="46">
        <v>7.18E-4</v>
      </c>
      <c r="G279" s="46">
        <v>21</v>
      </c>
      <c r="H279" s="16"/>
      <c r="I279" s="30">
        <f t="shared" ca="1" si="60"/>
        <v>102.16044776119404</v>
      </c>
      <c r="J279" s="42">
        <f t="shared" ca="1" si="52"/>
        <v>104.5</v>
      </c>
      <c r="K279" s="33">
        <f t="shared" ca="1" si="53"/>
        <v>0.97761194029850751</v>
      </c>
      <c r="L279" s="16"/>
      <c r="M279" s="36">
        <f t="shared" ca="1" si="61"/>
        <v>17.396759259259262</v>
      </c>
      <c r="N279" s="39">
        <f t="shared" ca="1" si="54"/>
        <v>15.9</v>
      </c>
      <c r="O279" s="120">
        <f t="shared" ca="1" si="62"/>
        <v>1.0941358024691359</v>
      </c>
      <c r="P279" s="39">
        <f t="shared" ca="1" si="55"/>
        <v>17.725000000000001</v>
      </c>
      <c r="Q279" s="39">
        <f t="shared" ca="1" si="56"/>
        <v>16.2</v>
      </c>
      <c r="R279" s="16"/>
      <c r="S279" s="33">
        <f t="shared" ca="1" si="63"/>
        <v>0.9</v>
      </c>
      <c r="T279" s="30">
        <f ca="1">COUNTIF(INDIRECT("Mess04!B"&amp;(ROW(A279)*4-9)):INDIRECT("Mess04!B"&amp;(ROW(A279)*4-6)),"&gt;=500")*15</f>
        <v>60</v>
      </c>
    </row>
    <row r="280" spans="1:20" ht="15.6" thickTop="1" thickBot="1" x14ac:dyDescent="0.35">
      <c r="A280" s="8">
        <f t="shared" si="64"/>
        <v>41011.583333332659</v>
      </c>
      <c r="B280" s="27">
        <f t="shared" ca="1" si="57"/>
        <v>0.24411888776977608</v>
      </c>
      <c r="C280" s="27">
        <f t="shared" ca="1" si="58"/>
        <v>0.27124320863308454</v>
      </c>
      <c r="D280" s="27">
        <f t="shared" ca="1" si="59"/>
        <v>2.7124320863308449E-2</v>
      </c>
      <c r="E280" s="16"/>
      <c r="F280" s="46">
        <v>7.18E-4</v>
      </c>
      <c r="G280" s="46">
        <v>21</v>
      </c>
      <c r="H280" s="16"/>
      <c r="I280" s="30">
        <f t="shared" ca="1" si="60"/>
        <v>105.33768656716418</v>
      </c>
      <c r="J280" s="42">
        <f t="shared" ca="1" si="52"/>
        <v>107.75</v>
      </c>
      <c r="K280" s="33">
        <f t="shared" ca="1" si="53"/>
        <v>0.97761194029850751</v>
      </c>
      <c r="L280" s="16"/>
      <c r="M280" s="36">
        <f t="shared" ca="1" si="61"/>
        <v>17.077777777777776</v>
      </c>
      <c r="N280" s="39">
        <f t="shared" ca="1" si="54"/>
        <v>15.9</v>
      </c>
      <c r="O280" s="120">
        <f t="shared" ca="1" si="62"/>
        <v>1.074074074074074</v>
      </c>
      <c r="P280" s="39">
        <f t="shared" ca="1" si="55"/>
        <v>17.399999999999999</v>
      </c>
      <c r="Q280" s="39">
        <f t="shared" ca="1" si="56"/>
        <v>16.2</v>
      </c>
      <c r="R280" s="16"/>
      <c r="S280" s="33">
        <f t="shared" ca="1" si="63"/>
        <v>0.9</v>
      </c>
      <c r="T280" s="30">
        <f ca="1">COUNTIF(INDIRECT("Mess04!B"&amp;(ROW(A280)*4-9)):INDIRECT("Mess04!B"&amp;(ROW(A280)*4-6)),"&gt;=500")*15</f>
        <v>60</v>
      </c>
    </row>
    <row r="281" spans="1:20" ht="15.6" thickTop="1" thickBot="1" x14ac:dyDescent="0.35">
      <c r="A281" s="8">
        <f t="shared" si="64"/>
        <v>41011.624999999323</v>
      </c>
      <c r="B281" s="27">
        <f t="shared" ca="1" si="57"/>
        <v>0.22872351907751867</v>
      </c>
      <c r="C281" s="27">
        <f t="shared" ca="1" si="58"/>
        <v>0.2541372434194652</v>
      </c>
      <c r="D281" s="27">
        <f t="shared" ca="1" si="59"/>
        <v>2.5413724341946515E-2</v>
      </c>
      <c r="E281" s="16"/>
      <c r="F281" s="46">
        <v>7.18E-4</v>
      </c>
      <c r="G281" s="46">
        <v>21</v>
      </c>
      <c r="H281" s="16"/>
      <c r="I281" s="30">
        <f t="shared" ca="1" si="60"/>
        <v>101.91604477611941</v>
      </c>
      <c r="J281" s="42">
        <f t="shared" ca="1" si="52"/>
        <v>104.25</v>
      </c>
      <c r="K281" s="33">
        <f t="shared" ca="1" si="53"/>
        <v>0.97761194029850751</v>
      </c>
      <c r="L281" s="16"/>
      <c r="M281" s="36">
        <f t="shared" ca="1" si="61"/>
        <v>16.537962962962965</v>
      </c>
      <c r="N281" s="39">
        <f t="shared" ca="1" si="54"/>
        <v>15.9</v>
      </c>
      <c r="O281" s="120">
        <f t="shared" ca="1" si="62"/>
        <v>1.0401234567901236</v>
      </c>
      <c r="P281" s="39">
        <f t="shared" ca="1" si="55"/>
        <v>16.850000000000001</v>
      </c>
      <c r="Q281" s="39">
        <f t="shared" ca="1" si="56"/>
        <v>16.2</v>
      </c>
      <c r="R281" s="16"/>
      <c r="S281" s="33">
        <f t="shared" ca="1" si="63"/>
        <v>0.9</v>
      </c>
      <c r="T281" s="30">
        <f ca="1">COUNTIF(INDIRECT("Mess04!B"&amp;(ROW(A281)*4-9)):INDIRECT("Mess04!B"&amp;(ROW(A281)*4-6)),"&gt;=500")*15</f>
        <v>60</v>
      </c>
    </row>
    <row r="282" spans="1:20" ht="15.6" thickTop="1" thickBot="1" x14ac:dyDescent="0.35">
      <c r="A282" s="8">
        <f t="shared" si="64"/>
        <v>41011.666666665988</v>
      </c>
      <c r="B282" s="27">
        <f t="shared" ca="1" si="57"/>
        <v>0.21884567865111945</v>
      </c>
      <c r="C282" s="27">
        <f t="shared" ca="1" si="58"/>
        <v>0.2431618651679105</v>
      </c>
      <c r="D282" s="27">
        <f t="shared" ca="1" si="59"/>
        <v>2.4316186516791044E-2</v>
      </c>
      <c r="E282" s="16"/>
      <c r="F282" s="46">
        <v>7.18E-4</v>
      </c>
      <c r="G282" s="46">
        <v>21</v>
      </c>
      <c r="H282" s="16"/>
      <c r="I282" s="30">
        <f t="shared" ca="1" si="60"/>
        <v>98.983208955223887</v>
      </c>
      <c r="J282" s="42">
        <f t="shared" ca="1" si="52"/>
        <v>101.25</v>
      </c>
      <c r="K282" s="33">
        <f t="shared" ca="1" si="53"/>
        <v>0.97761194029850751</v>
      </c>
      <c r="L282" s="16"/>
      <c r="M282" s="36">
        <f t="shared" ca="1" si="61"/>
        <v>16.292592592592595</v>
      </c>
      <c r="N282" s="39">
        <f t="shared" ca="1" si="54"/>
        <v>15.9</v>
      </c>
      <c r="O282" s="120">
        <f t="shared" ca="1" si="62"/>
        <v>1.0246913580246915</v>
      </c>
      <c r="P282" s="39">
        <f t="shared" ca="1" si="55"/>
        <v>16.600000000000001</v>
      </c>
      <c r="Q282" s="39">
        <f t="shared" ca="1" si="56"/>
        <v>16.2</v>
      </c>
      <c r="R282" s="16"/>
      <c r="S282" s="33">
        <f t="shared" ca="1" si="63"/>
        <v>0.9</v>
      </c>
      <c r="T282" s="30">
        <f ca="1">COUNTIF(INDIRECT("Mess04!B"&amp;(ROW(A282)*4-9)):INDIRECT("Mess04!B"&amp;(ROW(A282)*4-6)),"&gt;=500")*15</f>
        <v>60</v>
      </c>
    </row>
    <row r="283" spans="1:20" ht="15.6" thickTop="1" thickBot="1" x14ac:dyDescent="0.35">
      <c r="A283" s="8">
        <f t="shared" si="64"/>
        <v>41011.708333332652</v>
      </c>
      <c r="B283" s="27">
        <f t="shared" ca="1" si="57"/>
        <v>0.11797595258967389</v>
      </c>
      <c r="C283" s="27">
        <f t="shared" ca="1" si="58"/>
        <v>0.13108439176630432</v>
      </c>
      <c r="D283" s="27">
        <f t="shared" ca="1" si="59"/>
        <v>1.3108439176630429E-2</v>
      </c>
      <c r="E283" s="16"/>
      <c r="F283" s="46">
        <v>7.18E-4</v>
      </c>
      <c r="G283" s="46">
        <v>21</v>
      </c>
      <c r="H283" s="16"/>
      <c r="I283" s="30">
        <f t="shared" ca="1" si="60"/>
        <v>65.249999999999986</v>
      </c>
      <c r="J283" s="42">
        <f t="shared" ca="1" si="52"/>
        <v>101.5</v>
      </c>
      <c r="K283" s="33">
        <f t="shared" ca="1" si="53"/>
        <v>0.64285714285714268</v>
      </c>
      <c r="L283" s="16"/>
      <c r="M283" s="36">
        <f t="shared" ca="1" si="61"/>
        <v>13.323757763975154</v>
      </c>
      <c r="N283" s="39">
        <f t="shared" ca="1" si="54"/>
        <v>13.1</v>
      </c>
      <c r="O283" s="120">
        <f t="shared" ca="1" si="62"/>
        <v>1.0170807453416149</v>
      </c>
      <c r="P283" s="39">
        <f t="shared" ca="1" si="55"/>
        <v>16.375</v>
      </c>
      <c r="Q283" s="39">
        <f t="shared" ca="1" si="56"/>
        <v>16.100000000000001</v>
      </c>
      <c r="R283" s="16"/>
      <c r="S283" s="33">
        <f t="shared" ca="1" si="63"/>
        <v>0.9</v>
      </c>
      <c r="T283" s="30">
        <f ca="1">COUNTIF(INDIRECT("Mess04!B"&amp;(ROW(A283)*4-9)):INDIRECT("Mess04!B"&amp;(ROW(A283)*4-6)),"&gt;=500")*15</f>
        <v>60</v>
      </c>
    </row>
    <row r="284" spans="1:20" ht="15.6" thickTop="1" thickBot="1" x14ac:dyDescent="0.35">
      <c r="A284" s="8">
        <f t="shared" si="64"/>
        <v>41011.749999999316</v>
      </c>
      <c r="B284" s="27">
        <f t="shared" ca="1" si="57"/>
        <v>0.11703633288680122</v>
      </c>
      <c r="C284" s="27">
        <f t="shared" ca="1" si="58"/>
        <v>0.13004036987422357</v>
      </c>
      <c r="D284" s="27">
        <f t="shared" ca="1" si="59"/>
        <v>1.3004036987422354E-2</v>
      </c>
      <c r="E284" s="16"/>
      <c r="F284" s="46">
        <v>7.18E-4</v>
      </c>
      <c r="G284" s="46">
        <v>21</v>
      </c>
      <c r="H284" s="16"/>
      <c r="I284" s="30">
        <f t="shared" ca="1" si="60"/>
        <v>64.928571428571416</v>
      </c>
      <c r="J284" s="42">
        <f t="shared" ca="1" si="52"/>
        <v>101</v>
      </c>
      <c r="K284" s="33">
        <f t="shared" ca="1" si="53"/>
        <v>0.64285714285714268</v>
      </c>
      <c r="L284" s="16"/>
      <c r="M284" s="36">
        <f t="shared" ca="1" si="61"/>
        <v>13.283074534161488</v>
      </c>
      <c r="N284" s="39">
        <f t="shared" ca="1" si="54"/>
        <v>13.1</v>
      </c>
      <c r="O284" s="120">
        <f t="shared" ca="1" si="62"/>
        <v>1.0139751552795029</v>
      </c>
      <c r="P284" s="39">
        <f t="shared" ca="1" si="55"/>
        <v>16.324999999999999</v>
      </c>
      <c r="Q284" s="39">
        <f t="shared" ca="1" si="56"/>
        <v>16.100000000000001</v>
      </c>
      <c r="R284" s="16"/>
      <c r="S284" s="33">
        <f t="shared" ca="1" si="63"/>
        <v>0.9</v>
      </c>
      <c r="T284" s="30">
        <f ca="1">COUNTIF(INDIRECT("Mess04!B"&amp;(ROW(A284)*4-9)):INDIRECT("Mess04!B"&amp;(ROW(A284)*4-6)),"&gt;=500")*15</f>
        <v>60</v>
      </c>
    </row>
    <row r="285" spans="1:20" ht="15.6" thickTop="1" thickBot="1" x14ac:dyDescent="0.35">
      <c r="A285" s="8">
        <f t="shared" si="64"/>
        <v>41011.79166666598</v>
      </c>
      <c r="B285" s="27">
        <f t="shared" ca="1" si="57"/>
        <v>0.11725548875706518</v>
      </c>
      <c r="C285" s="27">
        <f t="shared" ca="1" si="58"/>
        <v>0.13028387639673908</v>
      </c>
      <c r="D285" s="27">
        <f t="shared" ca="1" si="59"/>
        <v>1.3028387639673905E-2</v>
      </c>
      <c r="E285" s="16"/>
      <c r="F285" s="46">
        <v>7.18E-4</v>
      </c>
      <c r="G285" s="46">
        <v>21</v>
      </c>
      <c r="H285" s="16"/>
      <c r="I285" s="30">
        <f t="shared" ca="1" si="60"/>
        <v>65.249999999999986</v>
      </c>
      <c r="J285" s="42">
        <f t="shared" ca="1" si="52"/>
        <v>101.5</v>
      </c>
      <c r="K285" s="33">
        <f t="shared" ca="1" si="53"/>
        <v>0.64285714285714268</v>
      </c>
      <c r="L285" s="16"/>
      <c r="M285" s="36">
        <f t="shared" ca="1" si="61"/>
        <v>13.242391304347823</v>
      </c>
      <c r="N285" s="39">
        <f t="shared" ca="1" si="54"/>
        <v>13.1</v>
      </c>
      <c r="O285" s="120">
        <f t="shared" ca="1" si="62"/>
        <v>1.0108695652173911</v>
      </c>
      <c r="P285" s="39">
        <f t="shared" ca="1" si="55"/>
        <v>16.274999999999999</v>
      </c>
      <c r="Q285" s="39">
        <f t="shared" ca="1" si="56"/>
        <v>16.100000000000001</v>
      </c>
      <c r="R285" s="16"/>
      <c r="S285" s="33">
        <f t="shared" ca="1" si="63"/>
        <v>0.9</v>
      </c>
      <c r="T285" s="30">
        <f ca="1">COUNTIF(INDIRECT("Mess04!B"&amp;(ROW(A285)*4-9)):INDIRECT("Mess04!B"&amp;(ROW(A285)*4-6)),"&gt;=500")*15</f>
        <v>60</v>
      </c>
    </row>
    <row r="286" spans="1:20" ht="15.6" thickTop="1" thickBot="1" x14ac:dyDescent="0.35">
      <c r="A286" s="8">
        <f t="shared" si="64"/>
        <v>41011.833333332645</v>
      </c>
      <c r="B286" s="27">
        <f t="shared" ca="1" si="57"/>
        <v>0.11815251946490681</v>
      </c>
      <c r="C286" s="27">
        <f t="shared" ca="1" si="58"/>
        <v>0.13128057718322977</v>
      </c>
      <c r="D286" s="27">
        <f t="shared" ca="1" si="59"/>
        <v>1.3128057718322974E-2</v>
      </c>
      <c r="E286" s="16"/>
      <c r="F286" s="46">
        <v>7.18E-4</v>
      </c>
      <c r="G286" s="46">
        <v>21</v>
      </c>
      <c r="H286" s="16"/>
      <c r="I286" s="30">
        <f t="shared" ca="1" si="60"/>
        <v>66.053571428571416</v>
      </c>
      <c r="J286" s="42">
        <f t="shared" ca="1" si="52"/>
        <v>102.75</v>
      </c>
      <c r="K286" s="33">
        <f t="shared" ca="1" si="53"/>
        <v>0.64285714285714268</v>
      </c>
      <c r="L286" s="16"/>
      <c r="M286" s="36">
        <f t="shared" ca="1" si="61"/>
        <v>13.181366459627327</v>
      </c>
      <c r="N286" s="39">
        <f t="shared" ca="1" si="54"/>
        <v>13.1</v>
      </c>
      <c r="O286" s="120">
        <f t="shared" ca="1" si="62"/>
        <v>1.0062111801242235</v>
      </c>
      <c r="P286" s="39">
        <f t="shared" ca="1" si="55"/>
        <v>16.2</v>
      </c>
      <c r="Q286" s="39">
        <f t="shared" ca="1" si="56"/>
        <v>16.100000000000001</v>
      </c>
      <c r="R286" s="16"/>
      <c r="S286" s="33">
        <f t="shared" ca="1" si="63"/>
        <v>0.9</v>
      </c>
      <c r="T286" s="30">
        <f ca="1">COUNTIF(INDIRECT("Mess04!B"&amp;(ROW(A286)*4-9)):INDIRECT("Mess04!B"&amp;(ROW(A286)*4-6)),"&gt;=500")*15</f>
        <v>60</v>
      </c>
    </row>
    <row r="287" spans="1:20" ht="15.6" thickTop="1" thickBot="1" x14ac:dyDescent="0.35">
      <c r="A287" s="8">
        <f t="shared" si="64"/>
        <v>41011.874999999309</v>
      </c>
      <c r="B287" s="27">
        <f t="shared" ca="1" si="57"/>
        <v>0.11768315324883533</v>
      </c>
      <c r="C287" s="27">
        <f t="shared" ca="1" si="58"/>
        <v>0.13075905916537259</v>
      </c>
      <c r="D287" s="27">
        <f t="shared" ca="1" si="59"/>
        <v>1.3075905916537256E-2</v>
      </c>
      <c r="E287" s="16"/>
      <c r="F287" s="46">
        <v>7.18E-4</v>
      </c>
      <c r="G287" s="46">
        <v>21</v>
      </c>
      <c r="H287" s="16"/>
      <c r="I287" s="30">
        <f t="shared" ca="1" si="60"/>
        <v>65.892857142857125</v>
      </c>
      <c r="J287" s="42">
        <f t="shared" ca="1" si="52"/>
        <v>102.5</v>
      </c>
      <c r="K287" s="33">
        <f t="shared" ca="1" si="53"/>
        <v>0.64285714285714268</v>
      </c>
      <c r="L287" s="16"/>
      <c r="M287" s="36">
        <f t="shared" ca="1" si="61"/>
        <v>13.161024844720492</v>
      </c>
      <c r="N287" s="39">
        <f t="shared" ca="1" si="54"/>
        <v>13.1</v>
      </c>
      <c r="O287" s="120">
        <f t="shared" ca="1" si="62"/>
        <v>1.0046583850931674</v>
      </c>
      <c r="P287" s="39">
        <f t="shared" ca="1" si="55"/>
        <v>16.174999999999997</v>
      </c>
      <c r="Q287" s="39">
        <f t="shared" ca="1" si="56"/>
        <v>16.100000000000001</v>
      </c>
      <c r="R287" s="16"/>
      <c r="S287" s="33">
        <f t="shared" ca="1" si="63"/>
        <v>0.9</v>
      </c>
      <c r="T287" s="30">
        <f ca="1">COUNTIF(INDIRECT("Mess04!B"&amp;(ROW(A287)*4-9)):INDIRECT("Mess04!B"&amp;(ROW(A287)*4-6)),"&gt;=500")*15</f>
        <v>60</v>
      </c>
    </row>
    <row r="288" spans="1:20" ht="15.6" thickTop="1" thickBot="1" x14ac:dyDescent="0.35">
      <c r="A288" s="8">
        <f t="shared" si="64"/>
        <v>41011.916666665973</v>
      </c>
      <c r="B288" s="27">
        <f t="shared" ca="1" si="57"/>
        <v>0.11893420497787262</v>
      </c>
      <c r="C288" s="27">
        <f t="shared" ca="1" si="58"/>
        <v>0.13214911664208068</v>
      </c>
      <c r="D288" s="27">
        <f t="shared" ca="1" si="59"/>
        <v>1.3214911664208065E-2</v>
      </c>
      <c r="E288" s="16"/>
      <c r="F288" s="46">
        <v>7.18E-4</v>
      </c>
      <c r="G288" s="46">
        <v>21</v>
      </c>
      <c r="H288" s="16"/>
      <c r="I288" s="30">
        <f t="shared" ca="1" si="60"/>
        <v>66.696428571428555</v>
      </c>
      <c r="J288" s="42">
        <f t="shared" ca="1" si="52"/>
        <v>103.75</v>
      </c>
      <c r="K288" s="33">
        <f t="shared" ca="1" si="53"/>
        <v>0.64285714285714268</v>
      </c>
      <c r="L288" s="16"/>
      <c r="M288" s="36">
        <f t="shared" ca="1" si="61"/>
        <v>13.140683229813661</v>
      </c>
      <c r="N288" s="39">
        <f t="shared" ca="1" si="54"/>
        <v>13.1</v>
      </c>
      <c r="O288" s="120">
        <f t="shared" ca="1" si="62"/>
        <v>1.0031055900621115</v>
      </c>
      <c r="P288" s="39">
        <f t="shared" ca="1" si="55"/>
        <v>16.149999999999999</v>
      </c>
      <c r="Q288" s="39">
        <f t="shared" ca="1" si="56"/>
        <v>16.100000000000001</v>
      </c>
      <c r="R288" s="16"/>
      <c r="S288" s="33">
        <f t="shared" ca="1" si="63"/>
        <v>0.9</v>
      </c>
      <c r="T288" s="30">
        <f ca="1">COUNTIF(INDIRECT("Mess04!B"&amp;(ROW(A288)*4-9)):INDIRECT("Mess04!B"&amp;(ROW(A288)*4-6)),"&gt;=500")*15</f>
        <v>60</v>
      </c>
    </row>
    <row r="289" spans="1:20" ht="15.6" thickTop="1" thickBot="1" x14ac:dyDescent="0.35">
      <c r="A289" s="8">
        <f t="shared" si="64"/>
        <v>41011.958333332637</v>
      </c>
      <c r="B289" s="27">
        <f t="shared" ca="1" si="57"/>
        <v>0.11807443964068316</v>
      </c>
      <c r="C289" s="27">
        <f t="shared" ca="1" si="58"/>
        <v>0.13119382182298128</v>
      </c>
      <c r="D289" s="27">
        <f t="shared" ca="1" si="59"/>
        <v>1.3119382182298125E-2</v>
      </c>
      <c r="E289" s="16"/>
      <c r="F289" s="46">
        <v>7.18E-4</v>
      </c>
      <c r="G289" s="46">
        <v>21</v>
      </c>
      <c r="H289" s="16"/>
      <c r="I289" s="30">
        <f t="shared" ca="1" si="60"/>
        <v>66.214285714285694</v>
      </c>
      <c r="J289" s="42">
        <f t="shared" ca="1" si="52"/>
        <v>103</v>
      </c>
      <c r="K289" s="33">
        <f t="shared" ca="1" si="53"/>
        <v>0.64285714285714268</v>
      </c>
      <c r="L289" s="16"/>
      <c r="M289" s="36">
        <f t="shared" ca="1" si="61"/>
        <v>13.140683229813661</v>
      </c>
      <c r="N289" s="39">
        <f t="shared" ca="1" si="54"/>
        <v>13.1</v>
      </c>
      <c r="O289" s="120">
        <f t="shared" ca="1" si="62"/>
        <v>1.0031055900621115</v>
      </c>
      <c r="P289" s="39">
        <f t="shared" ca="1" si="55"/>
        <v>16.149999999999999</v>
      </c>
      <c r="Q289" s="39">
        <f t="shared" ca="1" si="56"/>
        <v>16.100000000000001</v>
      </c>
      <c r="R289" s="16"/>
      <c r="S289" s="33">
        <f t="shared" ca="1" si="63"/>
        <v>0.9</v>
      </c>
      <c r="T289" s="30">
        <f ca="1">COUNTIF(INDIRECT("Mess04!B"&amp;(ROW(A289)*4-9)):INDIRECT("Mess04!B"&amp;(ROW(A289)*4-6)),"&gt;=500")*15</f>
        <v>60</v>
      </c>
    </row>
    <row r="290" spans="1:20" ht="15.6" thickTop="1" thickBot="1" x14ac:dyDescent="0.35">
      <c r="A290" s="8">
        <f t="shared" si="64"/>
        <v>41011.999999999302</v>
      </c>
      <c r="B290" s="27">
        <f t="shared" ca="1" si="57"/>
        <v>0.11940534573540368</v>
      </c>
      <c r="C290" s="27">
        <f t="shared" ca="1" si="58"/>
        <v>0.13267260637267075</v>
      </c>
      <c r="D290" s="27">
        <f t="shared" ca="1" si="59"/>
        <v>1.3267260637267072E-2</v>
      </c>
      <c r="E290" s="16"/>
      <c r="F290" s="46">
        <v>7.18E-4</v>
      </c>
      <c r="G290" s="46">
        <v>21</v>
      </c>
      <c r="H290" s="16"/>
      <c r="I290" s="30">
        <f t="shared" ca="1" si="60"/>
        <v>66.857142857142833</v>
      </c>
      <c r="J290" s="42">
        <f t="shared" ca="1" si="52"/>
        <v>104</v>
      </c>
      <c r="K290" s="33">
        <f t="shared" ca="1" si="53"/>
        <v>0.64285714285714268</v>
      </c>
      <c r="L290" s="16"/>
      <c r="M290" s="36">
        <f t="shared" ca="1" si="61"/>
        <v>13.161024844720496</v>
      </c>
      <c r="N290" s="39">
        <f t="shared" ca="1" si="54"/>
        <v>13.1</v>
      </c>
      <c r="O290" s="120">
        <f t="shared" ca="1" si="62"/>
        <v>1.0046583850931676</v>
      </c>
      <c r="P290" s="39">
        <f t="shared" ca="1" si="55"/>
        <v>16.175000000000001</v>
      </c>
      <c r="Q290" s="39">
        <f t="shared" ca="1" si="56"/>
        <v>16.100000000000001</v>
      </c>
      <c r="R290" s="16"/>
      <c r="S290" s="33">
        <f t="shared" ca="1" si="63"/>
        <v>0.9</v>
      </c>
      <c r="T290" s="30">
        <f ca="1">COUNTIF(INDIRECT("Mess04!B"&amp;(ROW(A290)*4-9)):INDIRECT("Mess04!B"&amp;(ROW(A290)*4-6)),"&gt;=500")*15</f>
        <v>60</v>
      </c>
    </row>
    <row r="291" spans="1:20" ht="15.6" thickTop="1" thickBot="1" x14ac:dyDescent="0.35">
      <c r="A291" s="8">
        <f t="shared" si="64"/>
        <v>41012.041666665966</v>
      </c>
      <c r="B291" s="27">
        <f t="shared" ca="1" si="57"/>
        <v>0.22792507919999999</v>
      </c>
      <c r="C291" s="27">
        <f t="shared" ca="1" si="58"/>
        <v>0.25325008799999998</v>
      </c>
      <c r="D291" s="27">
        <f t="shared" ca="1" si="59"/>
        <v>2.5325008799999993E-2</v>
      </c>
      <c r="E291" s="16"/>
      <c r="F291" s="46">
        <v>7.18E-4</v>
      </c>
      <c r="G291" s="46">
        <v>21</v>
      </c>
      <c r="H291" s="16"/>
      <c r="I291" s="30">
        <f t="shared" ca="1" si="60"/>
        <v>104</v>
      </c>
      <c r="J291" s="42">
        <f t="shared" ca="1" si="52"/>
        <v>104</v>
      </c>
      <c r="K291" s="33">
        <f t="shared" ca="1" si="53"/>
        <v>1</v>
      </c>
      <c r="L291" s="16"/>
      <c r="M291" s="36">
        <f t="shared" ca="1" si="61"/>
        <v>16.149999999999999</v>
      </c>
      <c r="N291" s="39">
        <f t="shared" ca="1" si="54"/>
        <v>17.600000000000001</v>
      </c>
      <c r="O291" s="120">
        <f t="shared" ca="1" si="62"/>
        <v>0.91761363636363624</v>
      </c>
      <c r="P291" s="39">
        <f t="shared" ca="1" si="55"/>
        <v>16.149999999999999</v>
      </c>
      <c r="Q291" s="39">
        <f t="shared" ca="1" si="56"/>
        <v>17.600000000000001</v>
      </c>
      <c r="R291" s="16"/>
      <c r="S291" s="33">
        <f t="shared" ca="1" si="63"/>
        <v>0.9</v>
      </c>
      <c r="T291" s="30">
        <f ca="1">COUNTIF(INDIRECT("Mess04!B"&amp;(ROW(A291)*4-9)):INDIRECT("Mess04!B"&amp;(ROW(A291)*4-6)),"&gt;=500")*15</f>
        <v>60</v>
      </c>
    </row>
    <row r="292" spans="1:20" ht="15.6" thickTop="1" thickBot="1" x14ac:dyDescent="0.35">
      <c r="A292" s="8">
        <f t="shared" si="64"/>
        <v>41012.08333333263</v>
      </c>
      <c r="B292" s="27">
        <f t="shared" ca="1" si="57"/>
        <v>0</v>
      </c>
      <c r="C292" s="27">
        <f t="shared" ca="1" si="58"/>
        <v>6.5421557250000012E-2</v>
      </c>
      <c r="D292" s="27">
        <f t="shared" ca="1" si="59"/>
        <v>6.5421557250000012E-2</v>
      </c>
      <c r="E292" s="16"/>
      <c r="F292" s="46">
        <v>7.18E-4</v>
      </c>
      <c r="G292" s="46">
        <v>21</v>
      </c>
      <c r="H292" s="16"/>
      <c r="I292" s="30">
        <f t="shared" ca="1" si="60"/>
        <v>25.75</v>
      </c>
      <c r="J292" s="42">
        <f t="shared" ca="1" si="52"/>
        <v>25.75</v>
      </c>
      <c r="K292" s="33">
        <f t="shared" ca="1" si="53"/>
        <v>1</v>
      </c>
      <c r="L292" s="16"/>
      <c r="M292" s="36">
        <f t="shared" ca="1" si="61"/>
        <v>16.850000000000001</v>
      </c>
      <c r="N292" s="39">
        <f t="shared" ca="1" si="54"/>
        <v>17.600000000000001</v>
      </c>
      <c r="O292" s="120">
        <f t="shared" ca="1" si="62"/>
        <v>0.95738636363636365</v>
      </c>
      <c r="P292" s="39">
        <f t="shared" ca="1" si="55"/>
        <v>16.850000000000001</v>
      </c>
      <c r="Q292" s="39">
        <f t="shared" ca="1" si="56"/>
        <v>17.600000000000001</v>
      </c>
      <c r="R292" s="16"/>
      <c r="S292" s="33">
        <f t="shared" ca="1" si="63"/>
        <v>0</v>
      </c>
      <c r="T292" s="30">
        <f ca="1">COUNTIF(INDIRECT("Mess04!B"&amp;(ROW(A292)*4-9)):INDIRECT("Mess04!B"&amp;(ROW(A292)*4-6)),"&gt;=500")*15</f>
        <v>15</v>
      </c>
    </row>
    <row r="293" spans="1:20" ht="15.6" thickTop="1" thickBot="1" x14ac:dyDescent="0.35">
      <c r="A293" s="8">
        <f t="shared" si="64"/>
        <v>41012.124999999294</v>
      </c>
      <c r="B293" s="27">
        <f t="shared" ca="1" si="57"/>
        <v>0</v>
      </c>
      <c r="C293" s="27">
        <f t="shared" ca="1" si="58"/>
        <v>0</v>
      </c>
      <c r="D293" s="27">
        <f t="shared" ca="1" si="59"/>
        <v>0</v>
      </c>
      <c r="E293" s="16"/>
      <c r="F293" s="46">
        <v>7.18E-4</v>
      </c>
      <c r="G293" s="46">
        <v>21</v>
      </c>
      <c r="H293" s="16"/>
      <c r="I293" s="30">
        <f t="shared" ca="1" si="60"/>
        <v>0</v>
      </c>
      <c r="J293" s="42">
        <f t="shared" ca="1" si="52"/>
        <v>0</v>
      </c>
      <c r="K293" s="33">
        <f t="shared" ca="1" si="53"/>
        <v>1</v>
      </c>
      <c r="L293" s="16"/>
      <c r="M293" s="36">
        <f t="shared" ca="1" si="61"/>
        <v>17.074999999999999</v>
      </c>
      <c r="N293" s="39">
        <f t="shared" ca="1" si="54"/>
        <v>17.600000000000001</v>
      </c>
      <c r="O293" s="120">
        <f t="shared" ca="1" si="62"/>
        <v>0.97017045454545447</v>
      </c>
      <c r="P293" s="39">
        <f t="shared" ca="1" si="55"/>
        <v>17.074999999999999</v>
      </c>
      <c r="Q293" s="39">
        <f t="shared" ca="1" si="56"/>
        <v>17.600000000000001</v>
      </c>
      <c r="R293" s="16"/>
      <c r="S293" s="33">
        <f t="shared" ca="1" si="63"/>
        <v>0</v>
      </c>
      <c r="T293" s="30">
        <f ca="1">COUNTIF(INDIRECT("Mess04!B"&amp;(ROW(A293)*4-9)):INDIRECT("Mess04!B"&amp;(ROW(A293)*4-6)),"&gt;=500")*15</f>
        <v>0</v>
      </c>
    </row>
    <row r="294" spans="1:20" ht="15.6" thickTop="1" thickBot="1" x14ac:dyDescent="0.35">
      <c r="A294" s="8">
        <f t="shared" si="64"/>
        <v>41012.166666665958</v>
      </c>
      <c r="B294" s="27">
        <f t="shared" ca="1" si="57"/>
        <v>0</v>
      </c>
      <c r="C294" s="27">
        <f t="shared" ca="1" si="58"/>
        <v>0</v>
      </c>
      <c r="D294" s="27">
        <f t="shared" ca="1" si="59"/>
        <v>0</v>
      </c>
      <c r="E294" s="16"/>
      <c r="F294" s="46">
        <v>7.18E-4</v>
      </c>
      <c r="G294" s="46">
        <v>21</v>
      </c>
      <c r="H294" s="16"/>
      <c r="I294" s="30">
        <f t="shared" ca="1" si="60"/>
        <v>0</v>
      </c>
      <c r="J294" s="42">
        <f t="shared" ca="1" si="52"/>
        <v>0</v>
      </c>
      <c r="K294" s="33">
        <f t="shared" ca="1" si="53"/>
        <v>1</v>
      </c>
      <c r="L294" s="16"/>
      <c r="M294" s="36">
        <f t="shared" ca="1" si="61"/>
        <v>17.2</v>
      </c>
      <c r="N294" s="39">
        <f t="shared" ca="1" si="54"/>
        <v>17.600000000000001</v>
      </c>
      <c r="O294" s="120">
        <f t="shared" ca="1" si="62"/>
        <v>0.97727272727272718</v>
      </c>
      <c r="P294" s="39">
        <f t="shared" ca="1" si="55"/>
        <v>17.2</v>
      </c>
      <c r="Q294" s="39">
        <f t="shared" ca="1" si="56"/>
        <v>17.600000000000001</v>
      </c>
      <c r="R294" s="16"/>
      <c r="S294" s="33">
        <f t="shared" ca="1" si="63"/>
        <v>0</v>
      </c>
      <c r="T294" s="30">
        <f ca="1">COUNTIF(INDIRECT("Mess04!B"&amp;(ROW(A294)*4-9)):INDIRECT("Mess04!B"&amp;(ROW(A294)*4-6)),"&gt;=500")*15</f>
        <v>0</v>
      </c>
    </row>
    <row r="295" spans="1:20" ht="15.6" thickTop="1" thickBot="1" x14ac:dyDescent="0.35">
      <c r="A295" s="8">
        <f t="shared" si="64"/>
        <v>41012.208333332623</v>
      </c>
      <c r="B295" s="27">
        <f t="shared" ca="1" si="57"/>
        <v>0</v>
      </c>
      <c r="C295" s="27">
        <f t="shared" ca="1" si="58"/>
        <v>0</v>
      </c>
      <c r="D295" s="27">
        <f t="shared" ca="1" si="59"/>
        <v>0</v>
      </c>
      <c r="E295" s="16"/>
      <c r="F295" s="46">
        <v>7.18E-4</v>
      </c>
      <c r="G295" s="46">
        <v>21</v>
      </c>
      <c r="H295" s="16"/>
      <c r="I295" s="30">
        <f t="shared" ca="1" si="60"/>
        <v>0</v>
      </c>
      <c r="J295" s="42">
        <f t="shared" ca="1" si="52"/>
        <v>0</v>
      </c>
      <c r="K295" s="33">
        <f t="shared" ca="1" si="53"/>
        <v>1</v>
      </c>
      <c r="L295" s="16"/>
      <c r="M295" s="36">
        <f t="shared" ca="1" si="61"/>
        <v>17.899999999999999</v>
      </c>
      <c r="N295" s="39">
        <f t="shared" ca="1" si="54"/>
        <v>17.600000000000001</v>
      </c>
      <c r="O295" s="120">
        <f t="shared" ca="1" si="62"/>
        <v>1.0170454545454544</v>
      </c>
      <c r="P295" s="39">
        <f t="shared" ca="1" si="55"/>
        <v>17.899999999999999</v>
      </c>
      <c r="Q295" s="39">
        <f t="shared" ca="1" si="56"/>
        <v>17.600000000000001</v>
      </c>
      <c r="R295" s="16"/>
      <c r="S295" s="33">
        <f t="shared" ca="1" si="63"/>
        <v>0</v>
      </c>
      <c r="T295" s="30">
        <f ca="1">COUNTIF(INDIRECT("Mess04!B"&amp;(ROW(A295)*4-9)):INDIRECT("Mess04!B"&amp;(ROW(A295)*4-6)),"&gt;=500")*15</f>
        <v>0</v>
      </c>
    </row>
    <row r="296" spans="1:20" ht="15.6" thickTop="1" thickBot="1" x14ac:dyDescent="0.35">
      <c r="A296" s="8">
        <f t="shared" si="64"/>
        <v>41012.249999999287</v>
      </c>
      <c r="B296" s="27">
        <f t="shared" ca="1" si="57"/>
        <v>0</v>
      </c>
      <c r="C296" s="27">
        <f t="shared" ca="1" si="58"/>
        <v>0</v>
      </c>
      <c r="D296" s="27">
        <f t="shared" ca="1" si="59"/>
        <v>0</v>
      </c>
      <c r="E296" s="16"/>
      <c r="F296" s="46">
        <v>7.18E-4</v>
      </c>
      <c r="G296" s="46">
        <v>21</v>
      </c>
      <c r="H296" s="16"/>
      <c r="I296" s="30">
        <f t="shared" ca="1" si="60"/>
        <v>0</v>
      </c>
      <c r="J296" s="42">
        <f t="shared" ca="1" si="52"/>
        <v>0</v>
      </c>
      <c r="K296" s="33">
        <f t="shared" ca="1" si="53"/>
        <v>1</v>
      </c>
      <c r="L296" s="16"/>
      <c r="M296" s="36">
        <f t="shared" ca="1" si="61"/>
        <v>18.55</v>
      </c>
      <c r="N296" s="39">
        <f t="shared" ca="1" si="54"/>
        <v>17.600000000000001</v>
      </c>
      <c r="O296" s="120">
        <f t="shared" ca="1" si="62"/>
        <v>1.0539772727272727</v>
      </c>
      <c r="P296" s="39">
        <f t="shared" ca="1" si="55"/>
        <v>18.55</v>
      </c>
      <c r="Q296" s="39">
        <f t="shared" ca="1" si="56"/>
        <v>17.600000000000001</v>
      </c>
      <c r="R296" s="16"/>
      <c r="S296" s="33">
        <f t="shared" ca="1" si="63"/>
        <v>0</v>
      </c>
      <c r="T296" s="30">
        <f ca="1">COUNTIF(INDIRECT("Mess04!B"&amp;(ROW(A296)*4-9)):INDIRECT("Mess04!B"&amp;(ROW(A296)*4-6)),"&gt;=500")*15</f>
        <v>0</v>
      </c>
    </row>
    <row r="297" spans="1:20" ht="15.6" thickTop="1" thickBot="1" x14ac:dyDescent="0.35">
      <c r="A297" s="8">
        <f t="shared" si="64"/>
        <v>41012.291666665951</v>
      </c>
      <c r="B297" s="27">
        <f t="shared" ca="1" si="57"/>
        <v>0</v>
      </c>
      <c r="C297" s="27">
        <f t="shared" ca="1" si="58"/>
        <v>0</v>
      </c>
      <c r="D297" s="27">
        <f t="shared" ca="1" si="59"/>
        <v>0</v>
      </c>
      <c r="E297" s="16"/>
      <c r="F297" s="46">
        <v>7.18E-4</v>
      </c>
      <c r="G297" s="46">
        <v>21</v>
      </c>
      <c r="H297" s="16"/>
      <c r="I297" s="30">
        <f t="shared" ca="1" si="60"/>
        <v>0</v>
      </c>
      <c r="J297" s="42">
        <f t="shared" ca="1" si="52"/>
        <v>0</v>
      </c>
      <c r="K297" s="33">
        <f t="shared" ca="1" si="53"/>
        <v>1</v>
      </c>
      <c r="L297" s="16"/>
      <c r="M297" s="36">
        <f t="shared" ca="1" si="61"/>
        <v>18.75</v>
      </c>
      <c r="N297" s="39">
        <f t="shared" ca="1" si="54"/>
        <v>17.600000000000001</v>
      </c>
      <c r="O297" s="120">
        <f t="shared" ca="1" si="62"/>
        <v>1.0653409090909089</v>
      </c>
      <c r="P297" s="39">
        <f t="shared" ca="1" si="55"/>
        <v>18.75</v>
      </c>
      <c r="Q297" s="39">
        <f t="shared" ca="1" si="56"/>
        <v>17.600000000000001</v>
      </c>
      <c r="R297" s="16"/>
      <c r="S297" s="33">
        <f t="shared" ca="1" si="63"/>
        <v>0</v>
      </c>
      <c r="T297" s="30">
        <f ca="1">COUNTIF(INDIRECT("Mess04!B"&amp;(ROW(A297)*4-9)):INDIRECT("Mess04!B"&amp;(ROW(A297)*4-6)),"&gt;=500")*15</f>
        <v>0</v>
      </c>
    </row>
    <row r="298" spans="1:20" ht="15.6" thickTop="1" thickBot="1" x14ac:dyDescent="0.35">
      <c r="A298" s="8">
        <f t="shared" si="64"/>
        <v>41012.333333332615</v>
      </c>
      <c r="B298" s="27">
        <f t="shared" ca="1" si="57"/>
        <v>0.19196320106249995</v>
      </c>
      <c r="C298" s="27">
        <f t="shared" ca="1" si="58"/>
        <v>0.21329244562499994</v>
      </c>
      <c r="D298" s="27">
        <f t="shared" ca="1" si="59"/>
        <v>2.1329244562499988E-2</v>
      </c>
      <c r="E298" s="16"/>
      <c r="F298" s="46">
        <v>7.18E-4</v>
      </c>
      <c r="G298" s="46">
        <v>21</v>
      </c>
      <c r="H298" s="16"/>
      <c r="I298" s="30">
        <f t="shared" ca="1" si="60"/>
        <v>59.25</v>
      </c>
      <c r="J298" s="42">
        <f t="shared" ca="1" si="52"/>
        <v>59.25</v>
      </c>
      <c r="K298" s="33">
        <f t="shared" ca="1" si="53"/>
        <v>1</v>
      </c>
      <c r="L298" s="16"/>
      <c r="M298" s="36">
        <f t="shared" ca="1" si="61"/>
        <v>23.874999999999996</v>
      </c>
      <c r="N298" s="39">
        <f t="shared" ca="1" si="54"/>
        <v>17.600000000000001</v>
      </c>
      <c r="O298" s="120">
        <f t="shared" ca="1" si="62"/>
        <v>1.3565340909090906</v>
      </c>
      <c r="P298" s="39">
        <f t="shared" ca="1" si="55"/>
        <v>23.874999999999996</v>
      </c>
      <c r="Q298" s="39">
        <f t="shared" ca="1" si="56"/>
        <v>17.600000000000001</v>
      </c>
      <c r="R298" s="16"/>
      <c r="S298" s="33">
        <f t="shared" ca="1" si="63"/>
        <v>0.9</v>
      </c>
      <c r="T298" s="30">
        <f ca="1">COUNTIF(INDIRECT("Mess04!B"&amp;(ROW(A298)*4-9)):INDIRECT("Mess04!B"&amp;(ROW(A298)*4-6)),"&gt;=500")*15</f>
        <v>30</v>
      </c>
    </row>
    <row r="299" spans="1:20" ht="15.6" thickTop="1" thickBot="1" x14ac:dyDescent="0.35">
      <c r="A299" s="8">
        <f t="shared" si="64"/>
        <v>41012.37499999928</v>
      </c>
      <c r="B299" s="27">
        <f t="shared" ca="1" si="57"/>
        <v>0.27820090017391313</v>
      </c>
      <c r="C299" s="27">
        <f t="shared" ca="1" si="58"/>
        <v>0.3091121113043479</v>
      </c>
      <c r="D299" s="27">
        <f t="shared" ca="1" si="59"/>
        <v>3.0911211130434782E-2</v>
      </c>
      <c r="E299" s="16"/>
      <c r="F299" s="46">
        <v>7.18E-4</v>
      </c>
      <c r="G299" s="46">
        <v>21</v>
      </c>
      <c r="H299" s="16"/>
      <c r="I299" s="30">
        <f t="shared" ca="1" si="60"/>
        <v>105.25</v>
      </c>
      <c r="J299" s="42">
        <f t="shared" ca="1" si="52"/>
        <v>105.25</v>
      </c>
      <c r="K299" s="33">
        <f t="shared" ca="1" si="53"/>
        <v>1</v>
      </c>
      <c r="L299" s="16"/>
      <c r="M299" s="36">
        <f t="shared" ca="1" si="61"/>
        <v>19.478260869565219</v>
      </c>
      <c r="N299" s="39">
        <f t="shared" ca="1" si="54"/>
        <v>21</v>
      </c>
      <c r="O299" s="120">
        <f t="shared" ca="1" si="62"/>
        <v>0.92753623188405798</v>
      </c>
      <c r="P299" s="39">
        <f t="shared" ca="1" si="55"/>
        <v>19.2</v>
      </c>
      <c r="Q299" s="39">
        <f t="shared" ca="1" si="56"/>
        <v>20.7</v>
      </c>
      <c r="R299" s="16"/>
      <c r="S299" s="33">
        <f t="shared" ca="1" si="63"/>
        <v>0.9</v>
      </c>
      <c r="T299" s="30">
        <f ca="1">COUNTIF(INDIRECT("Mess04!B"&amp;(ROW(A299)*4-9)):INDIRECT("Mess04!B"&amp;(ROW(A299)*4-6)),"&gt;=500")*15</f>
        <v>60</v>
      </c>
    </row>
    <row r="300" spans="1:20" ht="15.6" thickTop="1" thickBot="1" x14ac:dyDescent="0.35">
      <c r="A300" s="8">
        <f t="shared" si="64"/>
        <v>41012.416666665944</v>
      </c>
      <c r="B300" s="27">
        <f t="shared" ca="1" si="57"/>
        <v>0.26730528334239129</v>
      </c>
      <c r="C300" s="27">
        <f t="shared" ca="1" si="58"/>
        <v>0.29700587038043474</v>
      </c>
      <c r="D300" s="27">
        <f t="shared" ca="1" si="59"/>
        <v>2.9700587038043468E-2</v>
      </c>
      <c r="E300" s="16"/>
      <c r="F300" s="46">
        <v>7.18E-4</v>
      </c>
      <c r="G300" s="46">
        <v>21</v>
      </c>
      <c r="H300" s="16"/>
      <c r="I300" s="30">
        <f t="shared" ca="1" si="60"/>
        <v>104.25</v>
      </c>
      <c r="J300" s="42">
        <f t="shared" ca="1" si="52"/>
        <v>104.25</v>
      </c>
      <c r="K300" s="33">
        <f t="shared" ca="1" si="53"/>
        <v>1</v>
      </c>
      <c r="L300" s="16"/>
      <c r="M300" s="36">
        <f t="shared" ca="1" si="61"/>
        <v>18.894927536231883</v>
      </c>
      <c r="N300" s="39">
        <f t="shared" ca="1" si="54"/>
        <v>21</v>
      </c>
      <c r="O300" s="120">
        <f t="shared" ca="1" si="62"/>
        <v>0.89975845410628019</v>
      </c>
      <c r="P300" s="39">
        <f t="shared" ca="1" si="55"/>
        <v>18.625</v>
      </c>
      <c r="Q300" s="39">
        <f t="shared" ca="1" si="56"/>
        <v>20.7</v>
      </c>
      <c r="R300" s="16"/>
      <c r="S300" s="33">
        <f t="shared" ca="1" si="63"/>
        <v>0.9</v>
      </c>
      <c r="T300" s="30">
        <f ca="1">COUNTIF(INDIRECT("Mess04!B"&amp;(ROW(A300)*4-9)):INDIRECT("Mess04!B"&amp;(ROW(A300)*4-6)),"&gt;=500")*15</f>
        <v>60</v>
      </c>
    </row>
    <row r="301" spans="1:20" ht="15.6" thickTop="1" thickBot="1" x14ac:dyDescent="0.35">
      <c r="A301" s="8">
        <f t="shared" si="64"/>
        <v>41012.458333332608</v>
      </c>
      <c r="B301" s="27">
        <f t="shared" ca="1" si="57"/>
        <v>0.25546491508695657</v>
      </c>
      <c r="C301" s="27">
        <f t="shared" ca="1" si="58"/>
        <v>0.28384990565217394</v>
      </c>
      <c r="D301" s="27">
        <f t="shared" ca="1" si="59"/>
        <v>2.8384990565217389E-2</v>
      </c>
      <c r="E301" s="16"/>
      <c r="F301" s="46">
        <v>7.18E-4</v>
      </c>
      <c r="G301" s="46">
        <v>21</v>
      </c>
      <c r="H301" s="16"/>
      <c r="I301" s="30">
        <f t="shared" ca="1" si="60"/>
        <v>104.25</v>
      </c>
      <c r="J301" s="42">
        <f t="shared" ca="1" si="52"/>
        <v>104.25</v>
      </c>
      <c r="K301" s="33">
        <f t="shared" ca="1" si="53"/>
        <v>1</v>
      </c>
      <c r="L301" s="16"/>
      <c r="M301" s="36">
        <f t="shared" ca="1" si="61"/>
        <v>18.057971014492754</v>
      </c>
      <c r="N301" s="39">
        <f t="shared" ca="1" si="54"/>
        <v>21</v>
      </c>
      <c r="O301" s="120">
        <f t="shared" ca="1" si="62"/>
        <v>0.85990338164251212</v>
      </c>
      <c r="P301" s="39">
        <f t="shared" ca="1" si="55"/>
        <v>17.8</v>
      </c>
      <c r="Q301" s="39">
        <f t="shared" ca="1" si="56"/>
        <v>20.7</v>
      </c>
      <c r="R301" s="16"/>
      <c r="S301" s="33">
        <f t="shared" ca="1" si="63"/>
        <v>0.9</v>
      </c>
      <c r="T301" s="30">
        <f ca="1">COUNTIF(INDIRECT("Mess04!B"&amp;(ROW(A301)*4-9)):INDIRECT("Mess04!B"&amp;(ROW(A301)*4-6)),"&gt;=500")*15</f>
        <v>60</v>
      </c>
    </row>
    <row r="302" spans="1:20" ht="15.6" thickTop="1" thickBot="1" x14ac:dyDescent="0.35">
      <c r="A302" s="8">
        <f t="shared" si="64"/>
        <v>41012.499999999272</v>
      </c>
      <c r="B302" s="27">
        <f t="shared" ca="1" si="57"/>
        <v>0.24781225646739125</v>
      </c>
      <c r="C302" s="27">
        <f t="shared" ca="1" si="58"/>
        <v>0.27534695163043471</v>
      </c>
      <c r="D302" s="27">
        <f t="shared" ca="1" si="59"/>
        <v>2.7534695163043466E-2</v>
      </c>
      <c r="E302" s="16"/>
      <c r="F302" s="46">
        <v>7.18E-4</v>
      </c>
      <c r="G302" s="46">
        <v>21</v>
      </c>
      <c r="H302" s="16"/>
      <c r="I302" s="30">
        <f t="shared" ca="1" si="60"/>
        <v>103.75</v>
      </c>
      <c r="J302" s="42">
        <f t="shared" ca="1" si="52"/>
        <v>103.75</v>
      </c>
      <c r="K302" s="33">
        <f t="shared" ca="1" si="53"/>
        <v>1</v>
      </c>
      <c r="L302" s="16"/>
      <c r="M302" s="36">
        <f t="shared" ca="1" si="61"/>
        <v>17.601449275362317</v>
      </c>
      <c r="N302" s="39">
        <f t="shared" ca="1" si="54"/>
        <v>21</v>
      </c>
      <c r="O302" s="120">
        <f t="shared" ca="1" si="62"/>
        <v>0.83816425120772942</v>
      </c>
      <c r="P302" s="39">
        <f t="shared" ca="1" si="55"/>
        <v>17.349999999999998</v>
      </c>
      <c r="Q302" s="39">
        <f t="shared" ca="1" si="56"/>
        <v>20.7</v>
      </c>
      <c r="R302" s="16"/>
      <c r="S302" s="33">
        <f t="shared" ca="1" si="63"/>
        <v>0.9</v>
      </c>
      <c r="T302" s="30">
        <f ca="1">COUNTIF(INDIRECT("Mess04!B"&amp;(ROW(A302)*4-9)):INDIRECT("Mess04!B"&amp;(ROW(A302)*4-6)),"&gt;=500")*15</f>
        <v>60</v>
      </c>
    </row>
    <row r="303" spans="1:20" ht="15.6" thickTop="1" thickBot="1" x14ac:dyDescent="0.35">
      <c r="A303" s="8">
        <f t="shared" si="64"/>
        <v>41012.541666665937</v>
      </c>
      <c r="B303" s="27">
        <f t="shared" ca="1" si="57"/>
        <v>0.24057690608152174</v>
      </c>
      <c r="C303" s="27">
        <f t="shared" ca="1" si="58"/>
        <v>0.26730767342391304</v>
      </c>
      <c r="D303" s="27">
        <f t="shared" ca="1" si="59"/>
        <v>2.6730767342391298E-2</v>
      </c>
      <c r="E303" s="16"/>
      <c r="F303" s="46">
        <v>7.18E-4</v>
      </c>
      <c r="G303" s="46">
        <v>21</v>
      </c>
      <c r="H303" s="16"/>
      <c r="I303" s="30">
        <f t="shared" ca="1" si="60"/>
        <v>103.25</v>
      </c>
      <c r="J303" s="42">
        <f t="shared" ca="1" si="52"/>
        <v>103.25</v>
      </c>
      <c r="K303" s="33">
        <f t="shared" ca="1" si="53"/>
        <v>1</v>
      </c>
      <c r="L303" s="16"/>
      <c r="M303" s="36">
        <f t="shared" ca="1" si="61"/>
        <v>17.170289855072465</v>
      </c>
      <c r="N303" s="39">
        <f t="shared" ca="1" si="54"/>
        <v>21</v>
      </c>
      <c r="O303" s="120">
        <f t="shared" ca="1" si="62"/>
        <v>0.81763285024154597</v>
      </c>
      <c r="P303" s="39">
        <f t="shared" ca="1" si="55"/>
        <v>16.925000000000001</v>
      </c>
      <c r="Q303" s="39">
        <f t="shared" ca="1" si="56"/>
        <v>20.7</v>
      </c>
      <c r="R303" s="16"/>
      <c r="S303" s="33">
        <f t="shared" ca="1" si="63"/>
        <v>0.9</v>
      </c>
      <c r="T303" s="30">
        <f ca="1">COUNTIF(INDIRECT("Mess04!B"&amp;(ROW(A303)*4-9)):INDIRECT("Mess04!B"&amp;(ROW(A303)*4-6)),"&gt;=500")*15</f>
        <v>60</v>
      </c>
    </row>
    <row r="304" spans="1:20" ht="15.6" thickTop="1" thickBot="1" x14ac:dyDescent="0.35">
      <c r="A304" s="8">
        <f t="shared" si="64"/>
        <v>41012.583333332601</v>
      </c>
      <c r="B304" s="27">
        <f t="shared" ca="1" si="57"/>
        <v>0.2386658925</v>
      </c>
      <c r="C304" s="27">
        <f t="shared" ca="1" si="58"/>
        <v>0.265184325</v>
      </c>
      <c r="D304" s="27">
        <f t="shared" ca="1" si="59"/>
        <v>2.6518432499999994E-2</v>
      </c>
      <c r="E304" s="16"/>
      <c r="F304" s="46">
        <v>7.18E-4</v>
      </c>
      <c r="G304" s="46">
        <v>21</v>
      </c>
      <c r="H304" s="16"/>
      <c r="I304" s="30">
        <f t="shared" ca="1" si="60"/>
        <v>103.5</v>
      </c>
      <c r="J304" s="42">
        <f t="shared" ca="1" si="52"/>
        <v>103.5</v>
      </c>
      <c r="K304" s="33">
        <f t="shared" ca="1" si="53"/>
        <v>1</v>
      </c>
      <c r="L304" s="16"/>
      <c r="M304" s="36">
        <f t="shared" ca="1" si="61"/>
        <v>16.992753623188406</v>
      </c>
      <c r="N304" s="39">
        <f t="shared" ca="1" si="54"/>
        <v>21</v>
      </c>
      <c r="O304" s="120">
        <f t="shared" ca="1" si="62"/>
        <v>0.8091787439613527</v>
      </c>
      <c r="P304" s="39">
        <f t="shared" ca="1" si="55"/>
        <v>16.75</v>
      </c>
      <c r="Q304" s="39">
        <f t="shared" ca="1" si="56"/>
        <v>20.7</v>
      </c>
      <c r="R304" s="16"/>
      <c r="S304" s="33">
        <f t="shared" ca="1" si="63"/>
        <v>0.9</v>
      </c>
      <c r="T304" s="30">
        <f ca="1">COUNTIF(INDIRECT("Mess04!B"&amp;(ROW(A304)*4-9)):INDIRECT("Mess04!B"&amp;(ROW(A304)*4-6)),"&gt;=500")*15</f>
        <v>60</v>
      </c>
    </row>
    <row r="305" spans="1:20" ht="15.6" thickTop="1" thickBot="1" x14ac:dyDescent="0.35">
      <c r="A305" s="8">
        <f t="shared" si="64"/>
        <v>41012.624999999265</v>
      </c>
      <c r="B305" s="27">
        <f t="shared" ca="1" si="57"/>
        <v>0</v>
      </c>
      <c r="C305" s="27">
        <f t="shared" ca="1" si="58"/>
        <v>0</v>
      </c>
      <c r="D305" s="27">
        <f t="shared" ca="1" si="59"/>
        <v>0</v>
      </c>
      <c r="E305" s="16"/>
      <c r="F305" s="46">
        <v>7.18E-4</v>
      </c>
      <c r="G305" s="46">
        <v>21</v>
      </c>
      <c r="H305" s="16"/>
      <c r="I305" s="30">
        <f t="shared" ca="1" si="60"/>
        <v>0</v>
      </c>
      <c r="J305" s="42">
        <f t="shared" ca="1" si="52"/>
        <v>0</v>
      </c>
      <c r="K305" s="33">
        <f t="shared" ca="1" si="53"/>
        <v>1</v>
      </c>
      <c r="L305" s="16"/>
      <c r="M305" s="36">
        <f t="shared" ca="1" si="61"/>
        <v>17.094202898550726</v>
      </c>
      <c r="N305" s="39">
        <f t="shared" ca="1" si="54"/>
        <v>21</v>
      </c>
      <c r="O305" s="120">
        <f t="shared" ca="1" si="62"/>
        <v>0.81400966183574885</v>
      </c>
      <c r="P305" s="39">
        <f t="shared" ca="1" si="55"/>
        <v>16.850000000000001</v>
      </c>
      <c r="Q305" s="39">
        <f t="shared" ca="1" si="56"/>
        <v>20.7</v>
      </c>
      <c r="R305" s="16"/>
      <c r="S305" s="33">
        <f t="shared" ca="1" si="63"/>
        <v>0</v>
      </c>
      <c r="T305" s="30">
        <f ca="1">COUNTIF(INDIRECT("Mess04!B"&amp;(ROW(A305)*4-9)):INDIRECT("Mess04!B"&amp;(ROW(A305)*4-6)),"&gt;=500")*15</f>
        <v>0</v>
      </c>
    </row>
    <row r="306" spans="1:20" ht="15.6" thickTop="1" thickBot="1" x14ac:dyDescent="0.35">
      <c r="A306" s="8">
        <f t="shared" si="64"/>
        <v>41012.666666665929</v>
      </c>
      <c r="B306" s="27">
        <f t="shared" ca="1" si="57"/>
        <v>0</v>
      </c>
      <c r="C306" s="27">
        <f t="shared" ca="1" si="58"/>
        <v>0</v>
      </c>
      <c r="D306" s="27">
        <f t="shared" ca="1" si="59"/>
        <v>0</v>
      </c>
      <c r="E306" s="16"/>
      <c r="F306" s="46">
        <v>7.18E-4</v>
      </c>
      <c r="G306" s="46">
        <v>21</v>
      </c>
      <c r="H306" s="16"/>
      <c r="I306" s="30">
        <f t="shared" ca="1" si="60"/>
        <v>0</v>
      </c>
      <c r="J306" s="42">
        <f t="shared" ca="1" si="52"/>
        <v>0</v>
      </c>
      <c r="K306" s="33">
        <f t="shared" ca="1" si="53"/>
        <v>1</v>
      </c>
      <c r="L306" s="16"/>
      <c r="M306" s="36">
        <f t="shared" ca="1" si="61"/>
        <v>17.119565217391305</v>
      </c>
      <c r="N306" s="39">
        <f t="shared" ca="1" si="54"/>
        <v>21</v>
      </c>
      <c r="O306" s="120">
        <f t="shared" ca="1" si="62"/>
        <v>0.81521739130434789</v>
      </c>
      <c r="P306" s="39">
        <f t="shared" ca="1" si="55"/>
        <v>16.875</v>
      </c>
      <c r="Q306" s="39">
        <f t="shared" ca="1" si="56"/>
        <v>20.7</v>
      </c>
      <c r="R306" s="16"/>
      <c r="S306" s="33">
        <f t="shared" ca="1" si="63"/>
        <v>0</v>
      </c>
      <c r="T306" s="30">
        <f ca="1">COUNTIF(INDIRECT("Mess04!B"&amp;(ROW(A306)*4-9)):INDIRECT("Mess04!B"&amp;(ROW(A306)*4-6)),"&gt;=500")*15</f>
        <v>0</v>
      </c>
    </row>
    <row r="307" spans="1:20" ht="15.6" thickTop="1" thickBot="1" x14ac:dyDescent="0.35">
      <c r="A307" s="8">
        <f t="shared" si="64"/>
        <v>41012.708333332594</v>
      </c>
      <c r="B307" s="27">
        <f t="shared" ca="1" si="57"/>
        <v>0</v>
      </c>
      <c r="C307" s="27">
        <f t="shared" ca="1" si="58"/>
        <v>0</v>
      </c>
      <c r="D307" s="27">
        <f t="shared" ca="1" si="59"/>
        <v>0</v>
      </c>
      <c r="E307" s="16"/>
      <c r="F307" s="46">
        <v>7.18E-4</v>
      </c>
      <c r="G307" s="46">
        <v>21</v>
      </c>
      <c r="H307" s="16"/>
      <c r="I307" s="30">
        <f t="shared" ca="1" si="60"/>
        <v>0</v>
      </c>
      <c r="J307" s="42">
        <f t="shared" ca="1" si="52"/>
        <v>0</v>
      </c>
      <c r="K307" s="33">
        <f t="shared" ca="1" si="53"/>
        <v>1</v>
      </c>
      <c r="L307" s="16"/>
      <c r="M307" s="36">
        <f t="shared" ca="1" si="61"/>
        <v>17.118459302325583</v>
      </c>
      <c r="N307" s="39">
        <f t="shared" ca="1" si="54"/>
        <v>17.5</v>
      </c>
      <c r="O307" s="120">
        <f t="shared" ca="1" si="62"/>
        <v>0.97819767441860483</v>
      </c>
      <c r="P307" s="39">
        <f t="shared" ca="1" si="55"/>
        <v>16.825000000000003</v>
      </c>
      <c r="Q307" s="39">
        <f t="shared" ca="1" si="56"/>
        <v>17.2</v>
      </c>
      <c r="R307" s="16"/>
      <c r="S307" s="33">
        <f t="shared" ca="1" si="63"/>
        <v>0</v>
      </c>
      <c r="T307" s="30">
        <f ca="1">COUNTIF(INDIRECT("Mess04!B"&amp;(ROW(A307)*4-9)):INDIRECT("Mess04!B"&amp;(ROW(A307)*4-6)),"&gt;=500")*15</f>
        <v>0</v>
      </c>
    </row>
    <row r="308" spans="1:20" ht="15.6" thickTop="1" thickBot="1" x14ac:dyDescent="0.35">
      <c r="A308" s="8">
        <f t="shared" si="64"/>
        <v>41012.749999999258</v>
      </c>
      <c r="B308" s="27">
        <f t="shared" ca="1" si="57"/>
        <v>0</v>
      </c>
      <c r="C308" s="27">
        <f t="shared" ca="1" si="58"/>
        <v>0</v>
      </c>
      <c r="D308" s="27">
        <f t="shared" ca="1" si="59"/>
        <v>0</v>
      </c>
      <c r="E308" s="16"/>
      <c r="F308" s="46">
        <v>7.18E-4</v>
      </c>
      <c r="G308" s="46">
        <v>21</v>
      </c>
      <c r="H308" s="16"/>
      <c r="I308" s="30">
        <f t="shared" ca="1" si="60"/>
        <v>0</v>
      </c>
      <c r="J308" s="42">
        <f t="shared" ca="1" si="52"/>
        <v>0</v>
      </c>
      <c r="K308" s="33">
        <f t="shared" ca="1" si="53"/>
        <v>1</v>
      </c>
      <c r="L308" s="16"/>
      <c r="M308" s="36">
        <f t="shared" ca="1" si="61"/>
        <v>23.808139534883722</v>
      </c>
      <c r="N308" s="39">
        <f t="shared" ca="1" si="54"/>
        <v>17.5</v>
      </c>
      <c r="O308" s="120">
        <f t="shared" ca="1" si="62"/>
        <v>1.3604651162790697</v>
      </c>
      <c r="P308" s="39">
        <f t="shared" ca="1" si="55"/>
        <v>23.4</v>
      </c>
      <c r="Q308" s="39">
        <f t="shared" ca="1" si="56"/>
        <v>17.2</v>
      </c>
      <c r="R308" s="16"/>
      <c r="S308" s="33">
        <f t="shared" ca="1" si="63"/>
        <v>0</v>
      </c>
      <c r="T308" s="30">
        <f ca="1">COUNTIF(INDIRECT("Mess04!B"&amp;(ROW(A308)*4-9)):INDIRECT("Mess04!B"&amp;(ROW(A308)*4-6)),"&gt;=500")*15</f>
        <v>0</v>
      </c>
    </row>
    <row r="309" spans="1:20" ht="15.6" thickTop="1" thickBot="1" x14ac:dyDescent="0.35">
      <c r="A309" s="8">
        <f t="shared" si="64"/>
        <v>41012.791666665922</v>
      </c>
      <c r="B309" s="27">
        <f t="shared" ca="1" si="57"/>
        <v>0.31369684488553778</v>
      </c>
      <c r="C309" s="27">
        <f t="shared" ca="1" si="58"/>
        <v>0.34855204987281974</v>
      </c>
      <c r="D309" s="27">
        <f t="shared" ca="1" si="59"/>
        <v>3.4855204987281965E-2</v>
      </c>
      <c r="E309" s="16"/>
      <c r="F309" s="46">
        <v>7.18E-4</v>
      </c>
      <c r="G309" s="46">
        <v>21</v>
      </c>
      <c r="H309" s="16"/>
      <c r="I309" s="30">
        <f t="shared" ca="1" si="60"/>
        <v>98.25</v>
      </c>
      <c r="J309" s="42">
        <f t="shared" ca="1" si="52"/>
        <v>98.25</v>
      </c>
      <c r="K309" s="33">
        <f t="shared" ca="1" si="53"/>
        <v>1</v>
      </c>
      <c r="L309" s="16"/>
      <c r="M309" s="36">
        <f t="shared" ca="1" si="61"/>
        <v>23.528343023255815</v>
      </c>
      <c r="N309" s="39">
        <f t="shared" ca="1" si="54"/>
        <v>17.5</v>
      </c>
      <c r="O309" s="120">
        <f t="shared" ca="1" si="62"/>
        <v>1.3444767441860466</v>
      </c>
      <c r="P309" s="39">
        <f t="shared" ca="1" si="55"/>
        <v>23.125</v>
      </c>
      <c r="Q309" s="39">
        <f t="shared" ca="1" si="56"/>
        <v>17.2</v>
      </c>
      <c r="R309" s="16"/>
      <c r="S309" s="33">
        <f t="shared" ca="1" si="63"/>
        <v>0.9</v>
      </c>
      <c r="T309" s="30">
        <f ca="1">COUNTIF(INDIRECT("Mess04!B"&amp;(ROW(A309)*4-9)):INDIRECT("Mess04!B"&amp;(ROW(A309)*4-6)),"&gt;=500")*15</f>
        <v>45</v>
      </c>
    </row>
    <row r="310" spans="1:20" ht="15.6" thickTop="1" thickBot="1" x14ac:dyDescent="0.35">
      <c r="A310" s="8">
        <f t="shared" si="64"/>
        <v>41012.833333332586</v>
      </c>
      <c r="B310" s="27">
        <f t="shared" ca="1" si="57"/>
        <v>0.29271986502906988</v>
      </c>
      <c r="C310" s="27">
        <f t="shared" ca="1" si="58"/>
        <v>0.3252442944767443</v>
      </c>
      <c r="D310" s="27">
        <f t="shared" ca="1" si="59"/>
        <v>3.2524429447674426E-2</v>
      </c>
      <c r="E310" s="16"/>
      <c r="F310" s="46">
        <v>7.18E-4</v>
      </c>
      <c r="G310" s="46">
        <v>21</v>
      </c>
      <c r="H310" s="16"/>
      <c r="I310" s="30">
        <f t="shared" ca="1" si="60"/>
        <v>111</v>
      </c>
      <c r="J310" s="42">
        <f t="shared" ca="1" si="52"/>
        <v>111</v>
      </c>
      <c r="K310" s="33">
        <f t="shared" ca="1" si="53"/>
        <v>1</v>
      </c>
      <c r="L310" s="16"/>
      <c r="M310" s="36">
        <f t="shared" ca="1" si="61"/>
        <v>19.433139534883725</v>
      </c>
      <c r="N310" s="39">
        <f t="shared" ca="1" si="54"/>
        <v>17.5</v>
      </c>
      <c r="O310" s="120">
        <f t="shared" ca="1" si="62"/>
        <v>1.11046511627907</v>
      </c>
      <c r="P310" s="39">
        <f t="shared" ca="1" si="55"/>
        <v>19.100000000000001</v>
      </c>
      <c r="Q310" s="39">
        <f t="shared" ca="1" si="56"/>
        <v>17.2</v>
      </c>
      <c r="R310" s="16"/>
      <c r="S310" s="33">
        <f t="shared" ca="1" si="63"/>
        <v>0.9</v>
      </c>
      <c r="T310" s="30">
        <f ca="1">COUNTIF(INDIRECT("Mess04!B"&amp;(ROW(A310)*4-9)):INDIRECT("Mess04!B"&amp;(ROW(A310)*4-6)),"&gt;=500")*15</f>
        <v>60</v>
      </c>
    </row>
    <row r="311" spans="1:20" ht="15.6" thickTop="1" thickBot="1" x14ac:dyDescent="0.35">
      <c r="A311" s="8">
        <f t="shared" si="64"/>
        <v>41012.874999999251</v>
      </c>
      <c r="B311" s="27">
        <f t="shared" ca="1" si="57"/>
        <v>0.2816087706758722</v>
      </c>
      <c r="C311" s="27">
        <f t="shared" ca="1" si="58"/>
        <v>0.31289863408430241</v>
      </c>
      <c r="D311" s="27">
        <f t="shared" ca="1" si="59"/>
        <v>3.1289863408430235E-2</v>
      </c>
      <c r="E311" s="16"/>
      <c r="F311" s="46">
        <v>7.18E-4</v>
      </c>
      <c r="G311" s="46">
        <v>21</v>
      </c>
      <c r="H311" s="16"/>
      <c r="I311" s="30">
        <f t="shared" ca="1" si="60"/>
        <v>111</v>
      </c>
      <c r="J311" s="42">
        <f t="shared" ca="1" si="52"/>
        <v>111</v>
      </c>
      <c r="K311" s="33">
        <f t="shared" ca="1" si="53"/>
        <v>1</v>
      </c>
      <c r="L311" s="16"/>
      <c r="M311" s="36">
        <f t="shared" ca="1" si="61"/>
        <v>18.695494186046513</v>
      </c>
      <c r="N311" s="39">
        <f t="shared" ca="1" si="54"/>
        <v>17.5</v>
      </c>
      <c r="O311" s="120">
        <f t="shared" ca="1" si="62"/>
        <v>1.0683139534883721</v>
      </c>
      <c r="P311" s="39">
        <f t="shared" ca="1" si="55"/>
        <v>18.375</v>
      </c>
      <c r="Q311" s="39">
        <f t="shared" ca="1" si="56"/>
        <v>17.2</v>
      </c>
      <c r="R311" s="16"/>
      <c r="S311" s="33">
        <f t="shared" ca="1" si="63"/>
        <v>0.9</v>
      </c>
      <c r="T311" s="30">
        <f ca="1">COUNTIF(INDIRECT("Mess04!B"&amp;(ROW(A311)*4-9)):INDIRECT("Mess04!B"&amp;(ROW(A311)*4-6)),"&gt;=500")*15</f>
        <v>60</v>
      </c>
    </row>
    <row r="312" spans="1:20" ht="15.6" thickTop="1" thickBot="1" x14ac:dyDescent="0.35">
      <c r="A312" s="8">
        <f t="shared" si="64"/>
        <v>41012.916666665915</v>
      </c>
      <c r="B312" s="27">
        <f t="shared" ca="1" si="57"/>
        <v>0.26995920763081399</v>
      </c>
      <c r="C312" s="27">
        <f t="shared" ca="1" si="58"/>
        <v>0.29995467514534885</v>
      </c>
      <c r="D312" s="27">
        <f t="shared" ca="1" si="59"/>
        <v>2.9995467514534878E-2</v>
      </c>
      <c r="E312" s="16"/>
      <c r="F312" s="46">
        <v>7.18E-4</v>
      </c>
      <c r="G312" s="46">
        <v>21</v>
      </c>
      <c r="H312" s="16"/>
      <c r="I312" s="30">
        <f t="shared" ca="1" si="60"/>
        <v>110</v>
      </c>
      <c r="J312" s="42">
        <f t="shared" ca="1" si="52"/>
        <v>110</v>
      </c>
      <c r="K312" s="33">
        <f t="shared" ca="1" si="53"/>
        <v>1</v>
      </c>
      <c r="L312" s="16"/>
      <c r="M312" s="36">
        <f t="shared" ca="1" si="61"/>
        <v>18.08502906976744</v>
      </c>
      <c r="N312" s="39">
        <f t="shared" ca="1" si="54"/>
        <v>17.5</v>
      </c>
      <c r="O312" s="120">
        <f t="shared" ca="1" si="62"/>
        <v>1.0334302325581395</v>
      </c>
      <c r="P312" s="39">
        <f t="shared" ca="1" si="55"/>
        <v>17.774999999999999</v>
      </c>
      <c r="Q312" s="39">
        <f t="shared" ca="1" si="56"/>
        <v>17.2</v>
      </c>
      <c r="R312" s="16"/>
      <c r="S312" s="33">
        <f t="shared" ca="1" si="63"/>
        <v>0.9</v>
      </c>
      <c r="T312" s="30">
        <f ca="1">COUNTIF(INDIRECT("Mess04!B"&amp;(ROW(A312)*4-9)):INDIRECT("Mess04!B"&amp;(ROW(A312)*4-6)),"&gt;=500")*15</f>
        <v>60</v>
      </c>
    </row>
    <row r="313" spans="1:20" ht="15.6" thickTop="1" thickBot="1" x14ac:dyDescent="0.35">
      <c r="A313" s="8">
        <f t="shared" si="64"/>
        <v>41012.958333332579</v>
      </c>
      <c r="B313" s="27">
        <f t="shared" ca="1" si="57"/>
        <v>0.26950616906795055</v>
      </c>
      <c r="C313" s="27">
        <f t="shared" ca="1" si="58"/>
        <v>0.29945129896438949</v>
      </c>
      <c r="D313" s="27">
        <f t="shared" ca="1" si="59"/>
        <v>2.9945129896438941E-2</v>
      </c>
      <c r="E313" s="16"/>
      <c r="F313" s="46">
        <v>7.18E-4</v>
      </c>
      <c r="G313" s="46">
        <v>21</v>
      </c>
      <c r="H313" s="16"/>
      <c r="I313" s="30">
        <f t="shared" ca="1" si="60"/>
        <v>110.75</v>
      </c>
      <c r="J313" s="42">
        <f t="shared" ca="1" si="52"/>
        <v>110.75</v>
      </c>
      <c r="K313" s="33">
        <f t="shared" ca="1" si="53"/>
        <v>1</v>
      </c>
      <c r="L313" s="16"/>
      <c r="M313" s="36">
        <f t="shared" ca="1" si="61"/>
        <v>17.932412790697672</v>
      </c>
      <c r="N313" s="39">
        <f t="shared" ca="1" si="54"/>
        <v>17.5</v>
      </c>
      <c r="O313" s="120">
        <f t="shared" ca="1" si="62"/>
        <v>1.0247093023255813</v>
      </c>
      <c r="P313" s="39">
        <f t="shared" ca="1" si="55"/>
        <v>17.625</v>
      </c>
      <c r="Q313" s="39">
        <f t="shared" ca="1" si="56"/>
        <v>17.2</v>
      </c>
      <c r="R313" s="16"/>
      <c r="S313" s="33">
        <f t="shared" ca="1" si="63"/>
        <v>0.9</v>
      </c>
      <c r="T313" s="30">
        <f ca="1">COUNTIF(INDIRECT("Mess04!B"&amp;(ROW(A313)*4-9)):INDIRECT("Mess04!B"&amp;(ROW(A313)*4-6)),"&gt;=500")*15</f>
        <v>60</v>
      </c>
    </row>
    <row r="314" spans="1:20" ht="15.6" thickTop="1" thickBot="1" x14ac:dyDescent="0.35">
      <c r="A314" s="8">
        <f t="shared" si="64"/>
        <v>41012.999999999243</v>
      </c>
      <c r="B314" s="27">
        <f t="shared" ca="1" si="57"/>
        <v>0.26464355515988375</v>
      </c>
      <c r="C314" s="27">
        <f t="shared" ca="1" si="58"/>
        <v>0.29404839462209303</v>
      </c>
      <c r="D314" s="27">
        <f t="shared" ca="1" si="59"/>
        <v>2.9404839462209297E-2</v>
      </c>
      <c r="E314" s="16"/>
      <c r="F314" s="46">
        <v>7.18E-4</v>
      </c>
      <c r="G314" s="46">
        <v>21</v>
      </c>
      <c r="H314" s="16"/>
      <c r="I314" s="30">
        <f t="shared" ca="1" si="60"/>
        <v>110</v>
      </c>
      <c r="J314" s="42">
        <f t="shared" ca="1" si="52"/>
        <v>110</v>
      </c>
      <c r="K314" s="33">
        <f t="shared" ca="1" si="53"/>
        <v>1</v>
      </c>
      <c r="L314" s="16"/>
      <c r="M314" s="36">
        <f t="shared" ca="1" si="61"/>
        <v>17.728924418604652</v>
      </c>
      <c r="N314" s="39">
        <f t="shared" ca="1" si="54"/>
        <v>17.5</v>
      </c>
      <c r="O314" s="120">
        <f t="shared" ca="1" si="62"/>
        <v>1.0130813953488373</v>
      </c>
      <c r="P314" s="39">
        <f t="shared" ca="1" si="55"/>
        <v>17.425000000000001</v>
      </c>
      <c r="Q314" s="39">
        <f t="shared" ca="1" si="56"/>
        <v>17.2</v>
      </c>
      <c r="R314" s="16"/>
      <c r="S314" s="33">
        <f t="shared" ca="1" si="63"/>
        <v>0.9</v>
      </c>
      <c r="T314" s="30">
        <f ca="1">COUNTIF(INDIRECT("Mess04!B"&amp;(ROW(A314)*4-9)):INDIRECT("Mess04!B"&amp;(ROW(A314)*4-6)),"&gt;=500")*15</f>
        <v>60</v>
      </c>
    </row>
    <row r="315" spans="1:20" ht="15.6" thickTop="1" thickBot="1" x14ac:dyDescent="0.35">
      <c r="A315" s="8">
        <f t="shared" si="64"/>
        <v>41013.041666665908</v>
      </c>
      <c r="B315" s="27">
        <f t="shared" ca="1" si="57"/>
        <v>0.23522432838885099</v>
      </c>
      <c r="C315" s="27">
        <f t="shared" ca="1" si="58"/>
        <v>0.26136036487650111</v>
      </c>
      <c r="D315" s="27">
        <f t="shared" ca="1" si="59"/>
        <v>2.6136036487650106E-2</v>
      </c>
      <c r="E315" s="16"/>
      <c r="F315" s="46">
        <v>7.18E-4</v>
      </c>
      <c r="G315" s="46">
        <v>21</v>
      </c>
      <c r="H315" s="16"/>
      <c r="I315" s="30">
        <f t="shared" ca="1" si="60"/>
        <v>103.62683823529413</v>
      </c>
      <c r="J315" s="42">
        <f t="shared" ca="1" si="52"/>
        <v>109.25</v>
      </c>
      <c r="K315" s="33">
        <f t="shared" ca="1" si="53"/>
        <v>0.94852941176470595</v>
      </c>
      <c r="L315" s="16"/>
      <c r="M315" s="36">
        <f t="shared" ca="1" si="61"/>
        <v>16.727218934911242</v>
      </c>
      <c r="N315" s="39">
        <f t="shared" ca="1" si="54"/>
        <v>16.2</v>
      </c>
      <c r="O315" s="120">
        <f t="shared" ca="1" si="62"/>
        <v>1.0325443786982249</v>
      </c>
      <c r="P315" s="39">
        <f t="shared" ca="1" si="55"/>
        <v>17.45</v>
      </c>
      <c r="Q315" s="39">
        <f t="shared" ca="1" si="56"/>
        <v>16.899999999999999</v>
      </c>
      <c r="R315" s="16"/>
      <c r="S315" s="33">
        <f t="shared" ca="1" si="63"/>
        <v>0.9</v>
      </c>
      <c r="T315" s="30">
        <f ca="1">COUNTIF(INDIRECT("Mess04!B"&amp;(ROW(A315)*4-9)):INDIRECT("Mess04!B"&amp;(ROW(A315)*4-6)),"&gt;=500")*15</f>
        <v>60</v>
      </c>
    </row>
    <row r="316" spans="1:20" ht="15.6" thickTop="1" thickBot="1" x14ac:dyDescent="0.35">
      <c r="A316" s="8">
        <f t="shared" si="64"/>
        <v>41013.083333332572</v>
      </c>
      <c r="B316" s="27">
        <f t="shared" ca="1" si="57"/>
        <v>0.23151735473229318</v>
      </c>
      <c r="C316" s="27">
        <f t="shared" ca="1" si="58"/>
        <v>0.25724150525810352</v>
      </c>
      <c r="D316" s="27">
        <f t="shared" ca="1" si="59"/>
        <v>2.5724150525810348E-2</v>
      </c>
      <c r="E316" s="16"/>
      <c r="F316" s="46">
        <v>7.18E-4</v>
      </c>
      <c r="G316" s="46">
        <v>21</v>
      </c>
      <c r="H316" s="16"/>
      <c r="I316" s="30">
        <f t="shared" ca="1" si="60"/>
        <v>103.62683823529413</v>
      </c>
      <c r="J316" s="42">
        <f t="shared" ca="1" si="52"/>
        <v>109.25</v>
      </c>
      <c r="K316" s="33">
        <f t="shared" ca="1" si="53"/>
        <v>0.94852941176470595</v>
      </c>
      <c r="L316" s="16"/>
      <c r="M316" s="36">
        <f t="shared" ca="1" si="61"/>
        <v>16.463609467455623</v>
      </c>
      <c r="N316" s="39">
        <f t="shared" ca="1" si="54"/>
        <v>16.2</v>
      </c>
      <c r="O316" s="120">
        <f t="shared" ca="1" si="62"/>
        <v>1.0162721893491125</v>
      </c>
      <c r="P316" s="39">
        <f t="shared" ca="1" si="55"/>
        <v>17.174999999999997</v>
      </c>
      <c r="Q316" s="39">
        <f t="shared" ca="1" si="56"/>
        <v>16.899999999999999</v>
      </c>
      <c r="R316" s="16"/>
      <c r="S316" s="33">
        <f t="shared" ca="1" si="63"/>
        <v>0.9</v>
      </c>
      <c r="T316" s="30">
        <f ca="1">COUNTIF(INDIRECT("Mess04!B"&amp;(ROW(A316)*4-9)):INDIRECT("Mess04!B"&amp;(ROW(A316)*4-6)),"&gt;=500")*15</f>
        <v>60</v>
      </c>
    </row>
    <row r="317" spans="1:20" ht="15.6" thickTop="1" thickBot="1" x14ac:dyDescent="0.35">
      <c r="A317" s="8">
        <f t="shared" si="64"/>
        <v>41013.124999999236</v>
      </c>
      <c r="B317" s="27">
        <f t="shared" ca="1" si="57"/>
        <v>0.23122277101338215</v>
      </c>
      <c r="C317" s="27">
        <f t="shared" ca="1" si="58"/>
        <v>0.25691419001486904</v>
      </c>
      <c r="D317" s="27">
        <f t="shared" ca="1" si="59"/>
        <v>2.5691419001486897E-2</v>
      </c>
      <c r="E317" s="16"/>
      <c r="F317" s="46">
        <v>7.18E-4</v>
      </c>
      <c r="G317" s="46">
        <v>21</v>
      </c>
      <c r="H317" s="16"/>
      <c r="I317" s="30">
        <f t="shared" ca="1" si="60"/>
        <v>104.10110294117648</v>
      </c>
      <c r="J317" s="42">
        <f t="shared" ca="1" si="52"/>
        <v>109.75</v>
      </c>
      <c r="K317" s="33">
        <f t="shared" ca="1" si="53"/>
        <v>0.94852941176470595</v>
      </c>
      <c r="L317" s="16"/>
      <c r="M317" s="36">
        <f t="shared" ca="1" si="61"/>
        <v>16.367751479289939</v>
      </c>
      <c r="N317" s="39">
        <f t="shared" ca="1" si="54"/>
        <v>16.2</v>
      </c>
      <c r="O317" s="120">
        <f t="shared" ca="1" si="62"/>
        <v>1.0103550295857988</v>
      </c>
      <c r="P317" s="39">
        <f t="shared" ca="1" si="55"/>
        <v>17.074999999999999</v>
      </c>
      <c r="Q317" s="39">
        <f t="shared" ca="1" si="56"/>
        <v>16.899999999999999</v>
      </c>
      <c r="R317" s="16"/>
      <c r="S317" s="33">
        <f t="shared" ca="1" si="63"/>
        <v>0.9</v>
      </c>
      <c r="T317" s="30">
        <f ca="1">COUNTIF(INDIRECT("Mess04!B"&amp;(ROW(A317)*4-9)):INDIRECT("Mess04!B"&amp;(ROW(A317)*4-6)),"&gt;=500")*15</f>
        <v>60</v>
      </c>
    </row>
    <row r="318" spans="1:20" ht="15.6" thickTop="1" thickBot="1" x14ac:dyDescent="0.35">
      <c r="A318" s="8">
        <f t="shared" si="64"/>
        <v>41013.1666666659</v>
      </c>
      <c r="B318" s="27">
        <f t="shared" ca="1" si="57"/>
        <v>0.22900722382900721</v>
      </c>
      <c r="C318" s="27">
        <f t="shared" ca="1" si="58"/>
        <v>0.25445247092111911</v>
      </c>
      <c r="D318" s="27">
        <f t="shared" ca="1" si="59"/>
        <v>2.5445247092111906E-2</v>
      </c>
      <c r="E318" s="16"/>
      <c r="F318" s="46">
        <v>7.18E-4</v>
      </c>
      <c r="G318" s="46">
        <v>21</v>
      </c>
      <c r="H318" s="16"/>
      <c r="I318" s="30">
        <f t="shared" ca="1" si="60"/>
        <v>103.8639705882353</v>
      </c>
      <c r="J318" s="42">
        <f t="shared" ca="1" si="52"/>
        <v>109.5</v>
      </c>
      <c r="K318" s="33">
        <f t="shared" ca="1" si="53"/>
        <v>0.94852941176470595</v>
      </c>
      <c r="L318" s="16"/>
      <c r="M318" s="36">
        <f t="shared" ca="1" si="61"/>
        <v>16.247928994082841</v>
      </c>
      <c r="N318" s="39">
        <f t="shared" ca="1" si="54"/>
        <v>16.2</v>
      </c>
      <c r="O318" s="120">
        <f t="shared" ca="1" si="62"/>
        <v>1.0029585798816569</v>
      </c>
      <c r="P318" s="39">
        <f t="shared" ca="1" si="55"/>
        <v>16.95</v>
      </c>
      <c r="Q318" s="39">
        <f t="shared" ca="1" si="56"/>
        <v>16.899999999999999</v>
      </c>
      <c r="R318" s="16"/>
      <c r="S318" s="33">
        <f t="shared" ca="1" si="63"/>
        <v>0.9</v>
      </c>
      <c r="T318" s="30">
        <f ca="1">COUNTIF(INDIRECT("Mess04!B"&amp;(ROW(A318)*4-9)):INDIRECT("Mess04!B"&amp;(ROW(A318)*4-6)),"&gt;=500")*15</f>
        <v>60</v>
      </c>
    </row>
    <row r="319" spans="1:20" ht="15.6" thickTop="1" thickBot="1" x14ac:dyDescent="0.35">
      <c r="A319" s="8">
        <f t="shared" si="64"/>
        <v>41013.208333332565</v>
      </c>
      <c r="B319" s="27">
        <f t="shared" ca="1" si="57"/>
        <v>0.22713638586545204</v>
      </c>
      <c r="C319" s="27">
        <f t="shared" ca="1" si="58"/>
        <v>0.25237376207272449</v>
      </c>
      <c r="D319" s="27">
        <f t="shared" ca="1" si="59"/>
        <v>2.5237376207272445E-2</v>
      </c>
      <c r="E319" s="16"/>
      <c r="F319" s="46">
        <v>7.18E-4</v>
      </c>
      <c r="G319" s="46">
        <v>21</v>
      </c>
      <c r="H319" s="16"/>
      <c r="I319" s="30">
        <f t="shared" ca="1" si="60"/>
        <v>103.62683823529413</v>
      </c>
      <c r="J319" s="42">
        <f t="shared" ca="1" si="52"/>
        <v>109.25</v>
      </c>
      <c r="K319" s="33">
        <f t="shared" ca="1" si="53"/>
        <v>0.94852941176470595</v>
      </c>
      <c r="L319" s="16"/>
      <c r="M319" s="36">
        <f t="shared" ca="1" si="61"/>
        <v>16.152071005917158</v>
      </c>
      <c r="N319" s="39">
        <f t="shared" ca="1" si="54"/>
        <v>16.2</v>
      </c>
      <c r="O319" s="120">
        <f t="shared" ca="1" si="62"/>
        <v>0.99704142011834318</v>
      </c>
      <c r="P319" s="39">
        <f t="shared" ca="1" si="55"/>
        <v>16.849999999999998</v>
      </c>
      <c r="Q319" s="39">
        <f t="shared" ca="1" si="56"/>
        <v>16.899999999999999</v>
      </c>
      <c r="R319" s="16"/>
      <c r="S319" s="33">
        <f t="shared" ca="1" si="63"/>
        <v>0.9</v>
      </c>
      <c r="T319" s="30">
        <f ca="1">COUNTIF(INDIRECT("Mess04!B"&amp;(ROW(A319)*4-9)):INDIRECT("Mess04!B"&amp;(ROW(A319)*4-6)),"&gt;=500")*15</f>
        <v>60</v>
      </c>
    </row>
    <row r="320" spans="1:20" ht="15.6" thickTop="1" thickBot="1" x14ac:dyDescent="0.35">
      <c r="A320" s="8">
        <f t="shared" si="64"/>
        <v>41013.249999999229</v>
      </c>
      <c r="B320" s="27">
        <f t="shared" ca="1" si="57"/>
        <v>0.22992182144845327</v>
      </c>
      <c r="C320" s="27">
        <f t="shared" ca="1" si="58"/>
        <v>0.25546869049828141</v>
      </c>
      <c r="D320" s="27">
        <f t="shared" ca="1" si="59"/>
        <v>2.5546869049828135E-2</v>
      </c>
      <c r="E320" s="16"/>
      <c r="F320" s="46">
        <v>7.18E-4</v>
      </c>
      <c r="G320" s="46">
        <v>21</v>
      </c>
      <c r="H320" s="16"/>
      <c r="I320" s="30">
        <f t="shared" ca="1" si="60"/>
        <v>105.52389705882354</v>
      </c>
      <c r="J320" s="42">
        <f t="shared" ca="1" si="52"/>
        <v>111.25</v>
      </c>
      <c r="K320" s="33">
        <f t="shared" ca="1" si="53"/>
        <v>0.94852941176470595</v>
      </c>
      <c r="L320" s="16"/>
      <c r="M320" s="36">
        <f t="shared" ca="1" si="61"/>
        <v>16.056213017751478</v>
      </c>
      <c r="N320" s="39">
        <f t="shared" ca="1" si="54"/>
        <v>16.2</v>
      </c>
      <c r="O320" s="120">
        <f t="shared" ca="1" si="62"/>
        <v>0.99112426035502965</v>
      </c>
      <c r="P320" s="39">
        <f t="shared" ca="1" si="55"/>
        <v>16.75</v>
      </c>
      <c r="Q320" s="39">
        <f t="shared" ca="1" si="56"/>
        <v>16.899999999999999</v>
      </c>
      <c r="R320" s="16"/>
      <c r="S320" s="33">
        <f t="shared" ca="1" si="63"/>
        <v>0.9</v>
      </c>
      <c r="T320" s="30">
        <f ca="1">COUNTIF(INDIRECT("Mess04!B"&amp;(ROW(A320)*4-9)):INDIRECT("Mess04!B"&amp;(ROW(A320)*4-6)),"&gt;=500")*15</f>
        <v>60</v>
      </c>
    </row>
    <row r="321" spans="1:20" ht="15.6" thickTop="1" thickBot="1" x14ac:dyDescent="0.35">
      <c r="A321" s="8">
        <f t="shared" si="64"/>
        <v>41013.291666665893</v>
      </c>
      <c r="B321" s="27">
        <f t="shared" ca="1" si="57"/>
        <v>0.22578839544488555</v>
      </c>
      <c r="C321" s="27">
        <f t="shared" ca="1" si="58"/>
        <v>0.25087599493876173</v>
      </c>
      <c r="D321" s="27">
        <f t="shared" ca="1" si="59"/>
        <v>2.5087599493876168E-2</v>
      </c>
      <c r="E321" s="16"/>
      <c r="F321" s="46">
        <v>7.18E-4</v>
      </c>
      <c r="G321" s="46">
        <v>21</v>
      </c>
      <c r="H321" s="16"/>
      <c r="I321" s="30">
        <f t="shared" ca="1" si="60"/>
        <v>103.62683823529413</v>
      </c>
      <c r="J321" s="42">
        <f t="shared" ca="1" si="52"/>
        <v>109.25</v>
      </c>
      <c r="K321" s="33">
        <f t="shared" ca="1" si="53"/>
        <v>0.94852941176470595</v>
      </c>
      <c r="L321" s="16"/>
      <c r="M321" s="36">
        <f t="shared" ca="1" si="61"/>
        <v>16.056213017751478</v>
      </c>
      <c r="N321" s="39">
        <f t="shared" ca="1" si="54"/>
        <v>16.2</v>
      </c>
      <c r="O321" s="120">
        <f t="shared" ca="1" si="62"/>
        <v>0.99112426035502965</v>
      </c>
      <c r="P321" s="39">
        <f t="shared" ca="1" si="55"/>
        <v>16.75</v>
      </c>
      <c r="Q321" s="39">
        <f t="shared" ca="1" si="56"/>
        <v>16.899999999999999</v>
      </c>
      <c r="R321" s="16"/>
      <c r="S321" s="33">
        <f t="shared" ca="1" si="63"/>
        <v>0.9</v>
      </c>
      <c r="T321" s="30">
        <f ca="1">COUNTIF(INDIRECT("Mess04!B"&amp;(ROW(A321)*4-9)):INDIRECT("Mess04!B"&amp;(ROW(A321)*4-6)),"&gt;=500")*15</f>
        <v>60</v>
      </c>
    </row>
    <row r="322" spans="1:20" ht="15.6" thickTop="1" thickBot="1" x14ac:dyDescent="0.35">
      <c r="A322" s="8">
        <f t="shared" si="64"/>
        <v>41013.333333332557</v>
      </c>
      <c r="B322" s="27">
        <f t="shared" ca="1" si="57"/>
        <v>0.22173594140594005</v>
      </c>
      <c r="C322" s="27">
        <f t="shared" ca="1" si="58"/>
        <v>0.24637326822882227</v>
      </c>
      <c r="D322" s="27">
        <f t="shared" ca="1" si="59"/>
        <v>2.4637326822882222E-2</v>
      </c>
      <c r="E322" s="16"/>
      <c r="F322" s="46">
        <v>7.18E-4</v>
      </c>
      <c r="G322" s="46">
        <v>21</v>
      </c>
      <c r="H322" s="16"/>
      <c r="I322" s="30">
        <f t="shared" ca="1" si="60"/>
        <v>103.15257352941177</v>
      </c>
      <c r="J322" s="42">
        <f t="shared" ca="1" si="52"/>
        <v>108.75</v>
      </c>
      <c r="K322" s="33">
        <f t="shared" ca="1" si="53"/>
        <v>0.94852941176470595</v>
      </c>
      <c r="L322" s="16"/>
      <c r="M322" s="36">
        <f t="shared" ca="1" si="61"/>
        <v>15.840532544378698</v>
      </c>
      <c r="N322" s="39">
        <f t="shared" ca="1" si="54"/>
        <v>16.2</v>
      </c>
      <c r="O322" s="120">
        <f t="shared" ca="1" si="62"/>
        <v>0.97781065088757402</v>
      </c>
      <c r="P322" s="39">
        <f t="shared" ca="1" si="55"/>
        <v>16.524999999999999</v>
      </c>
      <c r="Q322" s="39">
        <f t="shared" ca="1" si="56"/>
        <v>16.899999999999999</v>
      </c>
      <c r="R322" s="16"/>
      <c r="S322" s="33">
        <f t="shared" ca="1" si="63"/>
        <v>0.9</v>
      </c>
      <c r="T322" s="30">
        <f ca="1">COUNTIF(INDIRECT("Mess04!B"&amp;(ROW(A322)*4-9)):INDIRECT("Mess04!B"&amp;(ROW(A322)*4-6)),"&gt;=500")*15</f>
        <v>60</v>
      </c>
    </row>
    <row r="323" spans="1:20" ht="15.6" thickTop="1" thickBot="1" x14ac:dyDescent="0.35">
      <c r="A323" s="8">
        <f t="shared" si="64"/>
        <v>41013.374999999221</v>
      </c>
      <c r="B323" s="27">
        <f t="shared" ca="1" si="57"/>
        <v>0.23989756063707399</v>
      </c>
      <c r="C323" s="27">
        <f t="shared" ca="1" si="58"/>
        <v>0.26655284515230443</v>
      </c>
      <c r="D323" s="27">
        <f t="shared" ca="1" si="59"/>
        <v>2.6655284515230436E-2</v>
      </c>
      <c r="E323" s="16"/>
      <c r="F323" s="46">
        <v>7.18E-4</v>
      </c>
      <c r="G323" s="46">
        <v>21</v>
      </c>
      <c r="H323" s="16"/>
      <c r="I323" s="30">
        <f t="shared" ca="1" si="60"/>
        <v>108.13602941176471</v>
      </c>
      <c r="J323" s="42">
        <f t="shared" ref="J323:J386" ca="1" si="65">AVERAGE(INDIRECT("Mess04!C"&amp;(ROW(F323)*4-9)),INDIRECT("Mess04!C"&amp;(ROW(F323)*4-8)),INDIRECT("Mess04!C"&amp;(ROW(F323)*4-7)),INDIRECT("Mess04!C"&amp;(ROW(F323)*4-6)))</f>
        <v>109.75</v>
      </c>
      <c r="K323" s="33">
        <f t="shared" ref="K323:K386" ca="1" si="66">INDIRECT("Methan04!E"&amp;(ROUND((ROW(A323)+1)/8+2,0)))</f>
        <v>0.98529411764705888</v>
      </c>
      <c r="L323" s="16"/>
      <c r="M323" s="36">
        <f t="shared" ca="1" si="61"/>
        <v>16.348170731707313</v>
      </c>
      <c r="N323" s="39">
        <f t="shared" ref="N323:N386" ca="1" si="67">INDIRECT("Methan04!B"&amp;(ROUND((ROW(A323)+1)/8+2,0)))</f>
        <v>16.2</v>
      </c>
      <c r="O323" s="120">
        <f t="shared" ca="1" si="62"/>
        <v>1.0091463414634145</v>
      </c>
      <c r="P323" s="39">
        <f t="shared" ref="P323:P386" ca="1" si="68">AVERAGE(INDIRECT("Mess04!D"&amp;(ROW(F323)*4-9)),INDIRECT("Mess04!D"&amp;(ROW(F323)*4-8)),INDIRECT("Mess04!D"&amp;(ROW(F323)*4-7)),INDIRECT("Mess04!D"&amp;(ROW(F323)*4-6)))</f>
        <v>16.549999999999997</v>
      </c>
      <c r="Q323" s="39">
        <f t="shared" ref="Q323:Q386" ca="1" si="69">INDIRECT("Methan04!D"&amp;(ROUND((ROW(A323)+1)/8+2,0)))</f>
        <v>16.399999999999999</v>
      </c>
      <c r="R323" s="16"/>
      <c r="S323" s="33">
        <f t="shared" ca="1" si="63"/>
        <v>0.9</v>
      </c>
      <c r="T323" s="30">
        <f ca="1">COUNTIF(INDIRECT("Mess04!B"&amp;(ROW(A323)*4-9)):INDIRECT("Mess04!B"&amp;(ROW(A323)*4-6)),"&gt;=500")*15</f>
        <v>60</v>
      </c>
    </row>
    <row r="324" spans="1:20" ht="15.6" thickTop="1" thickBot="1" x14ac:dyDescent="0.35">
      <c r="A324" s="8">
        <f t="shared" si="64"/>
        <v>41013.416666665886</v>
      </c>
      <c r="B324" s="27">
        <f t="shared" ref="B324:B387" ca="1" si="70">C324-D324</f>
        <v>0.23772243703055737</v>
      </c>
      <c r="C324" s="27">
        <f t="shared" ref="C324:C387" ca="1" si="71">I324*M324/100*F324*G324</f>
        <v>0.26413604114506373</v>
      </c>
      <c r="D324" s="27">
        <f t="shared" ref="D324:D387" ca="1" si="72">C324*(1-S324)</f>
        <v>2.6413604114506366E-2</v>
      </c>
      <c r="E324" s="16"/>
      <c r="F324" s="46">
        <v>7.18E-4</v>
      </c>
      <c r="G324" s="46">
        <v>21</v>
      </c>
      <c r="H324" s="16"/>
      <c r="I324" s="30">
        <f t="shared" ref="I324:I387" ca="1" si="73">J324*K324</f>
        <v>107.64338235294119</v>
      </c>
      <c r="J324" s="42">
        <f t="shared" ca="1" si="65"/>
        <v>109.25</v>
      </c>
      <c r="K324" s="33">
        <f t="shared" ca="1" si="66"/>
        <v>0.98529411764705888</v>
      </c>
      <c r="L324" s="16"/>
      <c r="M324" s="36">
        <f t="shared" ref="M324:M387" ca="1" si="74">IF(N324=0,P324,N324*O324)</f>
        <v>16.274085365853662</v>
      </c>
      <c r="N324" s="39">
        <f t="shared" ca="1" si="67"/>
        <v>16.2</v>
      </c>
      <c r="O324" s="120">
        <f t="shared" ref="O324:O387" ca="1" si="75">IF(Q324=0,1,P324/Q324)</f>
        <v>1.0045731707317076</v>
      </c>
      <c r="P324" s="39">
        <f t="shared" ca="1" si="68"/>
        <v>16.475000000000001</v>
      </c>
      <c r="Q324" s="39">
        <f t="shared" ca="1" si="69"/>
        <v>16.399999999999999</v>
      </c>
      <c r="R324" s="16"/>
      <c r="S324" s="33">
        <f t="shared" ref="S324:S387" ca="1" si="76">IF(T324&gt;=30,0.9,0)</f>
        <v>0.9</v>
      </c>
      <c r="T324" s="30">
        <f ca="1">COUNTIF(INDIRECT("Mess04!B"&amp;(ROW(A324)*4-9)):INDIRECT("Mess04!B"&amp;(ROW(A324)*4-6)),"&gt;=500")*15</f>
        <v>60</v>
      </c>
    </row>
    <row r="325" spans="1:20" ht="15.6" thickTop="1" thickBot="1" x14ac:dyDescent="0.35">
      <c r="A325" s="8">
        <f t="shared" ref="A325:A388" si="77">A324+1/24</f>
        <v>41013.45833333255</v>
      </c>
      <c r="B325" s="27">
        <f t="shared" ca="1" si="70"/>
        <v>0.23681854315991757</v>
      </c>
      <c r="C325" s="27">
        <f t="shared" ca="1" si="71"/>
        <v>0.26313171462213064</v>
      </c>
      <c r="D325" s="27">
        <f t="shared" ca="1" si="72"/>
        <v>2.6313171462213059E-2</v>
      </c>
      <c r="E325" s="16"/>
      <c r="F325" s="46">
        <v>7.18E-4</v>
      </c>
      <c r="G325" s="46">
        <v>21</v>
      </c>
      <c r="H325" s="16"/>
      <c r="I325" s="30">
        <f t="shared" ca="1" si="73"/>
        <v>107.39705882352942</v>
      </c>
      <c r="J325" s="42">
        <f t="shared" ca="1" si="65"/>
        <v>109</v>
      </c>
      <c r="K325" s="33">
        <f t="shared" ca="1" si="66"/>
        <v>0.98529411764705888</v>
      </c>
      <c r="L325" s="16"/>
      <c r="M325" s="36">
        <f t="shared" ca="1" si="74"/>
        <v>16.249390243902443</v>
      </c>
      <c r="N325" s="39">
        <f t="shared" ca="1" si="67"/>
        <v>16.2</v>
      </c>
      <c r="O325" s="120">
        <f t="shared" ca="1" si="75"/>
        <v>1.0030487804878052</v>
      </c>
      <c r="P325" s="39">
        <f t="shared" ca="1" si="68"/>
        <v>16.450000000000003</v>
      </c>
      <c r="Q325" s="39">
        <f t="shared" ca="1" si="69"/>
        <v>16.399999999999999</v>
      </c>
      <c r="R325" s="16"/>
      <c r="S325" s="33">
        <f t="shared" ca="1" si="76"/>
        <v>0.9</v>
      </c>
      <c r="T325" s="30">
        <f ca="1">COUNTIF(INDIRECT("Mess04!B"&amp;(ROW(A325)*4-9)):INDIRECT("Mess04!B"&amp;(ROW(A325)*4-6)),"&gt;=500")*15</f>
        <v>60</v>
      </c>
    </row>
    <row r="326" spans="1:20" ht="15.6" thickTop="1" thickBot="1" x14ac:dyDescent="0.35">
      <c r="A326" s="8">
        <f t="shared" si="77"/>
        <v>41013.499999999214</v>
      </c>
      <c r="B326" s="27">
        <f t="shared" ca="1" si="70"/>
        <v>0.23609872995882356</v>
      </c>
      <c r="C326" s="27">
        <f t="shared" ca="1" si="71"/>
        <v>0.26233192217647061</v>
      </c>
      <c r="D326" s="27">
        <f t="shared" ca="1" si="72"/>
        <v>2.6233192217647056E-2</v>
      </c>
      <c r="E326" s="16"/>
      <c r="F326" s="46">
        <v>7.18E-4</v>
      </c>
      <c r="G326" s="46">
        <v>21</v>
      </c>
      <c r="H326" s="16"/>
      <c r="I326" s="30">
        <f t="shared" ca="1" si="73"/>
        <v>107.39705882352942</v>
      </c>
      <c r="J326" s="42">
        <f t="shared" ca="1" si="65"/>
        <v>109</v>
      </c>
      <c r="K326" s="33">
        <f t="shared" ca="1" si="66"/>
        <v>0.98529411764705888</v>
      </c>
      <c r="L326" s="16"/>
      <c r="M326" s="36">
        <f t="shared" ca="1" si="74"/>
        <v>16.2</v>
      </c>
      <c r="N326" s="39">
        <f t="shared" ca="1" si="67"/>
        <v>16.2</v>
      </c>
      <c r="O326" s="120">
        <f t="shared" ca="1" si="75"/>
        <v>1</v>
      </c>
      <c r="P326" s="39">
        <f t="shared" ca="1" si="68"/>
        <v>16.399999999999999</v>
      </c>
      <c r="Q326" s="39">
        <f t="shared" ca="1" si="69"/>
        <v>16.399999999999999</v>
      </c>
      <c r="R326" s="16"/>
      <c r="S326" s="33">
        <f t="shared" ca="1" si="76"/>
        <v>0.9</v>
      </c>
      <c r="T326" s="30">
        <f ca="1">COUNTIF(INDIRECT("Mess04!B"&amp;(ROW(A326)*4-9)):INDIRECT("Mess04!B"&amp;(ROW(A326)*4-6)),"&gt;=500")*15</f>
        <v>60</v>
      </c>
    </row>
    <row r="327" spans="1:20" ht="15.6" thickTop="1" thickBot="1" x14ac:dyDescent="0.35">
      <c r="A327" s="8">
        <f t="shared" si="77"/>
        <v>41013.541666665878</v>
      </c>
      <c r="B327" s="27">
        <f t="shared" ca="1" si="70"/>
        <v>0.23681854315991754</v>
      </c>
      <c r="C327" s="27">
        <f t="shared" ca="1" si="71"/>
        <v>0.26313171462213059</v>
      </c>
      <c r="D327" s="27">
        <f t="shared" ca="1" si="72"/>
        <v>2.6313171462213052E-2</v>
      </c>
      <c r="E327" s="16"/>
      <c r="F327" s="46">
        <v>7.18E-4</v>
      </c>
      <c r="G327" s="46">
        <v>21</v>
      </c>
      <c r="H327" s="16"/>
      <c r="I327" s="30">
        <f t="shared" ca="1" si="73"/>
        <v>107.39705882352942</v>
      </c>
      <c r="J327" s="42">
        <f t="shared" ca="1" si="65"/>
        <v>109</v>
      </c>
      <c r="K327" s="33">
        <f t="shared" ca="1" si="66"/>
        <v>0.98529411764705888</v>
      </c>
      <c r="L327" s="16"/>
      <c r="M327" s="36">
        <f t="shared" ca="1" si="74"/>
        <v>16.24939024390244</v>
      </c>
      <c r="N327" s="39">
        <f t="shared" ca="1" si="67"/>
        <v>16.2</v>
      </c>
      <c r="O327" s="120">
        <f t="shared" ca="1" si="75"/>
        <v>1.003048780487805</v>
      </c>
      <c r="P327" s="39">
        <f t="shared" ca="1" si="68"/>
        <v>16.45</v>
      </c>
      <c r="Q327" s="39">
        <f t="shared" ca="1" si="69"/>
        <v>16.399999999999999</v>
      </c>
      <c r="R327" s="16"/>
      <c r="S327" s="33">
        <f t="shared" ca="1" si="76"/>
        <v>0.9</v>
      </c>
      <c r="T327" s="30">
        <f ca="1">COUNTIF(INDIRECT("Mess04!B"&amp;(ROW(A327)*4-9)):INDIRECT("Mess04!B"&amp;(ROW(A327)*4-6)),"&gt;=500")*15</f>
        <v>60</v>
      </c>
    </row>
    <row r="328" spans="1:20" ht="15.6" thickTop="1" thickBot="1" x14ac:dyDescent="0.35">
      <c r="A328" s="8">
        <f t="shared" si="77"/>
        <v>41013.583333332543</v>
      </c>
      <c r="B328" s="27">
        <f t="shared" ca="1" si="70"/>
        <v>0.22894517353602492</v>
      </c>
      <c r="C328" s="27">
        <f t="shared" ca="1" si="71"/>
        <v>0.25438352615113879</v>
      </c>
      <c r="D328" s="27">
        <f t="shared" ca="1" si="72"/>
        <v>2.5438352615113874E-2</v>
      </c>
      <c r="E328" s="16"/>
      <c r="F328" s="46">
        <v>7.18E-4</v>
      </c>
      <c r="G328" s="46">
        <v>21</v>
      </c>
      <c r="H328" s="16"/>
      <c r="I328" s="30">
        <f t="shared" ca="1" si="73"/>
        <v>105.91911764705883</v>
      </c>
      <c r="J328" s="42">
        <f t="shared" ca="1" si="65"/>
        <v>107.5</v>
      </c>
      <c r="K328" s="33">
        <f t="shared" ca="1" si="66"/>
        <v>0.98529411764705888</v>
      </c>
      <c r="L328" s="16"/>
      <c r="M328" s="36">
        <f t="shared" ca="1" si="74"/>
        <v>15.928353658536585</v>
      </c>
      <c r="N328" s="39">
        <f t="shared" ca="1" si="67"/>
        <v>16.2</v>
      </c>
      <c r="O328" s="120">
        <f t="shared" ca="1" si="75"/>
        <v>0.98323170731707321</v>
      </c>
      <c r="P328" s="39">
        <f t="shared" ca="1" si="68"/>
        <v>16.125</v>
      </c>
      <c r="Q328" s="39">
        <f t="shared" ca="1" si="69"/>
        <v>16.399999999999999</v>
      </c>
      <c r="R328" s="16"/>
      <c r="S328" s="33">
        <f t="shared" ca="1" si="76"/>
        <v>0.9</v>
      </c>
      <c r="T328" s="30">
        <f ca="1">COUNTIF(INDIRECT("Mess04!B"&amp;(ROW(A328)*4-9)):INDIRECT("Mess04!B"&amp;(ROW(A328)*4-6)),"&gt;=500")*15</f>
        <v>60</v>
      </c>
    </row>
    <row r="329" spans="1:20" ht="15.6" thickTop="1" thickBot="1" x14ac:dyDescent="0.35">
      <c r="A329" s="8">
        <f t="shared" si="77"/>
        <v>41013.624999999207</v>
      </c>
      <c r="B329" s="27">
        <f t="shared" ca="1" si="70"/>
        <v>0.2335661761733232</v>
      </c>
      <c r="C329" s="27">
        <f t="shared" ca="1" si="71"/>
        <v>0.25951797352591466</v>
      </c>
      <c r="D329" s="27">
        <f t="shared" ca="1" si="72"/>
        <v>2.5951797352591462E-2</v>
      </c>
      <c r="E329" s="16"/>
      <c r="F329" s="46">
        <v>7.18E-4</v>
      </c>
      <c r="G329" s="46">
        <v>21</v>
      </c>
      <c r="H329" s="16"/>
      <c r="I329" s="30">
        <f t="shared" ca="1" si="73"/>
        <v>107.88970588235294</v>
      </c>
      <c r="J329" s="42">
        <f t="shared" ca="1" si="65"/>
        <v>109.5</v>
      </c>
      <c r="K329" s="33">
        <f t="shared" ca="1" si="66"/>
        <v>0.98529411764705888</v>
      </c>
      <c r="L329" s="16"/>
      <c r="M329" s="36">
        <f t="shared" ca="1" si="74"/>
        <v>15.953048780487807</v>
      </c>
      <c r="N329" s="39">
        <f t="shared" ca="1" si="67"/>
        <v>16.2</v>
      </c>
      <c r="O329" s="120">
        <f t="shared" ca="1" si="75"/>
        <v>0.98475609756097582</v>
      </c>
      <c r="P329" s="39">
        <f t="shared" ca="1" si="68"/>
        <v>16.150000000000002</v>
      </c>
      <c r="Q329" s="39">
        <f t="shared" ca="1" si="69"/>
        <v>16.399999999999999</v>
      </c>
      <c r="R329" s="16"/>
      <c r="S329" s="33">
        <f t="shared" ca="1" si="76"/>
        <v>0.9</v>
      </c>
      <c r="T329" s="30">
        <f ca="1">COUNTIF(INDIRECT("Mess04!B"&amp;(ROW(A329)*4-9)):INDIRECT("Mess04!B"&amp;(ROW(A329)*4-6)),"&gt;=500")*15</f>
        <v>60</v>
      </c>
    </row>
    <row r="330" spans="1:20" ht="15.6" thickTop="1" thickBot="1" x14ac:dyDescent="0.35">
      <c r="A330" s="8">
        <f t="shared" si="77"/>
        <v>41013.666666665871</v>
      </c>
      <c r="B330" s="27">
        <f t="shared" ca="1" si="70"/>
        <v>0.2340994322833079</v>
      </c>
      <c r="C330" s="27">
        <f t="shared" ca="1" si="71"/>
        <v>0.26011048031478656</v>
      </c>
      <c r="D330" s="27">
        <f t="shared" ca="1" si="72"/>
        <v>2.6011048031478651E-2</v>
      </c>
      <c r="E330" s="16"/>
      <c r="F330" s="46">
        <v>7.18E-4</v>
      </c>
      <c r="G330" s="46">
        <v>21</v>
      </c>
      <c r="H330" s="16"/>
      <c r="I330" s="30">
        <f t="shared" ca="1" si="73"/>
        <v>108.13602941176471</v>
      </c>
      <c r="J330" s="42">
        <f t="shared" ca="1" si="65"/>
        <v>109.75</v>
      </c>
      <c r="K330" s="33">
        <f t="shared" ca="1" si="66"/>
        <v>0.98529411764705888</v>
      </c>
      <c r="L330" s="16"/>
      <c r="M330" s="36">
        <f t="shared" ca="1" si="74"/>
        <v>15.953048780487803</v>
      </c>
      <c r="N330" s="39">
        <f t="shared" ca="1" si="67"/>
        <v>16.2</v>
      </c>
      <c r="O330" s="120">
        <f t="shared" ca="1" si="75"/>
        <v>0.9847560975609756</v>
      </c>
      <c r="P330" s="39">
        <f t="shared" ca="1" si="68"/>
        <v>16.149999999999999</v>
      </c>
      <c r="Q330" s="39">
        <f t="shared" ca="1" si="69"/>
        <v>16.399999999999999</v>
      </c>
      <c r="R330" s="16"/>
      <c r="S330" s="33">
        <f t="shared" ca="1" si="76"/>
        <v>0.9</v>
      </c>
      <c r="T330" s="30">
        <f ca="1">COUNTIF(INDIRECT("Mess04!B"&amp;(ROW(A330)*4-9)):INDIRECT("Mess04!B"&amp;(ROW(A330)*4-6)),"&gt;=500")*15</f>
        <v>60</v>
      </c>
    </row>
    <row r="331" spans="1:20" ht="15.6" thickTop="1" thickBot="1" x14ac:dyDescent="0.35">
      <c r="A331" s="8">
        <f t="shared" si="77"/>
        <v>41013.708333332535</v>
      </c>
      <c r="B331" s="27">
        <f t="shared" ca="1" si="70"/>
        <v>0.22308122099403732</v>
      </c>
      <c r="C331" s="27">
        <f t="shared" ca="1" si="71"/>
        <v>0.24786802332670813</v>
      </c>
      <c r="D331" s="27">
        <f t="shared" ca="1" si="72"/>
        <v>2.4786802332670808E-2</v>
      </c>
      <c r="E331" s="16"/>
      <c r="F331" s="46">
        <v>7.18E-4</v>
      </c>
      <c r="G331" s="46">
        <v>21</v>
      </c>
      <c r="H331" s="16"/>
      <c r="I331" s="30">
        <f t="shared" ca="1" si="73"/>
        <v>105.68571428571428</v>
      </c>
      <c r="J331" s="42">
        <f t="shared" ca="1" si="65"/>
        <v>108</v>
      </c>
      <c r="K331" s="33">
        <f t="shared" ca="1" si="66"/>
        <v>0.97857142857142854</v>
      </c>
      <c r="L331" s="16"/>
      <c r="M331" s="36">
        <f t="shared" ca="1" si="74"/>
        <v>15.55465838509317</v>
      </c>
      <c r="N331" s="39">
        <f t="shared" ca="1" si="67"/>
        <v>15.8</v>
      </c>
      <c r="O331" s="120">
        <f t="shared" ca="1" si="75"/>
        <v>0.98447204968944102</v>
      </c>
      <c r="P331" s="39">
        <f t="shared" ca="1" si="68"/>
        <v>15.850000000000001</v>
      </c>
      <c r="Q331" s="39">
        <f t="shared" ca="1" si="69"/>
        <v>16.100000000000001</v>
      </c>
      <c r="R331" s="16"/>
      <c r="S331" s="33">
        <f t="shared" ca="1" si="76"/>
        <v>0.9</v>
      </c>
      <c r="T331" s="30">
        <f ca="1">COUNTIF(INDIRECT("Mess04!B"&amp;(ROW(A331)*4-9)):INDIRECT("Mess04!B"&amp;(ROW(A331)*4-6)),"&gt;=500")*15</f>
        <v>60</v>
      </c>
    </row>
    <row r="332" spans="1:20" ht="15.6" thickTop="1" thickBot="1" x14ac:dyDescent="0.35">
      <c r="A332" s="8">
        <f t="shared" si="77"/>
        <v>41013.7499999992</v>
      </c>
      <c r="B332" s="27">
        <f t="shared" ca="1" si="70"/>
        <v>0.2216395595807609</v>
      </c>
      <c r="C332" s="27">
        <f t="shared" ca="1" si="71"/>
        <v>0.24626617731195655</v>
      </c>
      <c r="D332" s="27">
        <f t="shared" ca="1" si="72"/>
        <v>2.4626617731195649E-2</v>
      </c>
      <c r="E332" s="16"/>
      <c r="F332" s="46">
        <v>7.18E-4</v>
      </c>
      <c r="G332" s="46">
        <v>21</v>
      </c>
      <c r="H332" s="16"/>
      <c r="I332" s="30">
        <f t="shared" ca="1" si="73"/>
        <v>106.175</v>
      </c>
      <c r="J332" s="42">
        <f t="shared" ca="1" si="65"/>
        <v>108.5</v>
      </c>
      <c r="K332" s="33">
        <f t="shared" ca="1" si="66"/>
        <v>0.97857142857142854</v>
      </c>
      <c r="L332" s="16"/>
      <c r="M332" s="36">
        <f t="shared" ca="1" si="74"/>
        <v>15.382919254658386</v>
      </c>
      <c r="N332" s="39">
        <f t="shared" ca="1" si="67"/>
        <v>15.8</v>
      </c>
      <c r="O332" s="120">
        <f t="shared" ca="1" si="75"/>
        <v>0.97360248447204967</v>
      </c>
      <c r="P332" s="39">
        <f t="shared" ca="1" si="68"/>
        <v>15.675000000000001</v>
      </c>
      <c r="Q332" s="39">
        <f t="shared" ca="1" si="69"/>
        <v>16.100000000000001</v>
      </c>
      <c r="R332" s="16"/>
      <c r="S332" s="33">
        <f t="shared" ca="1" si="76"/>
        <v>0.9</v>
      </c>
      <c r="T332" s="30">
        <f ca="1">COUNTIF(INDIRECT("Mess04!B"&amp;(ROW(A332)*4-9)):INDIRECT("Mess04!B"&amp;(ROW(A332)*4-6)),"&gt;=500")*15</f>
        <v>60</v>
      </c>
    </row>
    <row r="333" spans="1:20" ht="15.6" thickTop="1" thickBot="1" x14ac:dyDescent="0.35">
      <c r="A333" s="8">
        <f t="shared" si="77"/>
        <v>41013.791666665864</v>
      </c>
      <c r="B333" s="27">
        <f t="shared" ca="1" si="70"/>
        <v>0.22042351410617236</v>
      </c>
      <c r="C333" s="27">
        <f t="shared" ca="1" si="71"/>
        <v>0.24491501567352483</v>
      </c>
      <c r="D333" s="27">
        <f t="shared" ca="1" si="72"/>
        <v>2.4491501567352476E-2</v>
      </c>
      <c r="E333" s="16"/>
      <c r="F333" s="46">
        <v>7.18E-4</v>
      </c>
      <c r="G333" s="46">
        <v>21</v>
      </c>
      <c r="H333" s="16"/>
      <c r="I333" s="30">
        <f t="shared" ca="1" si="73"/>
        <v>105.93035714285713</v>
      </c>
      <c r="J333" s="42">
        <f t="shared" ca="1" si="65"/>
        <v>108.25</v>
      </c>
      <c r="K333" s="33">
        <f t="shared" ca="1" si="66"/>
        <v>0.97857142857142854</v>
      </c>
      <c r="L333" s="16"/>
      <c r="M333" s="36">
        <f t="shared" ca="1" si="74"/>
        <v>15.333850931677018</v>
      </c>
      <c r="N333" s="39">
        <f t="shared" ca="1" si="67"/>
        <v>15.8</v>
      </c>
      <c r="O333" s="120">
        <f t="shared" ca="1" si="75"/>
        <v>0.9704968944099378</v>
      </c>
      <c r="P333" s="39">
        <f t="shared" ca="1" si="68"/>
        <v>15.625</v>
      </c>
      <c r="Q333" s="39">
        <f t="shared" ca="1" si="69"/>
        <v>16.100000000000001</v>
      </c>
      <c r="R333" s="16"/>
      <c r="S333" s="33">
        <f t="shared" ca="1" si="76"/>
        <v>0.9</v>
      </c>
      <c r="T333" s="30">
        <f ca="1">COUNTIF(INDIRECT("Mess04!B"&amp;(ROW(A333)*4-9)):INDIRECT("Mess04!B"&amp;(ROW(A333)*4-6)),"&gt;=500")*15</f>
        <v>60</v>
      </c>
    </row>
    <row r="334" spans="1:20" ht="15.6" thickTop="1" thickBot="1" x14ac:dyDescent="0.35">
      <c r="A334" s="8">
        <f t="shared" si="77"/>
        <v>41013.833333332528</v>
      </c>
      <c r="B334" s="27">
        <f t="shared" ca="1" si="70"/>
        <v>0.22022559109858691</v>
      </c>
      <c r="C334" s="27">
        <f t="shared" ca="1" si="71"/>
        <v>0.24469510122065213</v>
      </c>
      <c r="D334" s="27">
        <f t="shared" ca="1" si="72"/>
        <v>2.4469510122065209E-2</v>
      </c>
      <c r="E334" s="16"/>
      <c r="F334" s="46">
        <v>7.18E-4</v>
      </c>
      <c r="G334" s="46">
        <v>21</v>
      </c>
      <c r="H334" s="16"/>
      <c r="I334" s="30">
        <f t="shared" ca="1" si="73"/>
        <v>106.175</v>
      </c>
      <c r="J334" s="42">
        <f t="shared" ca="1" si="65"/>
        <v>108.5</v>
      </c>
      <c r="K334" s="33">
        <f t="shared" ca="1" si="66"/>
        <v>0.97857142857142854</v>
      </c>
      <c r="L334" s="16"/>
      <c r="M334" s="36">
        <f t="shared" ca="1" si="74"/>
        <v>15.28478260869565</v>
      </c>
      <c r="N334" s="39">
        <f t="shared" ca="1" si="67"/>
        <v>15.8</v>
      </c>
      <c r="O334" s="120">
        <f t="shared" ca="1" si="75"/>
        <v>0.96739130434782594</v>
      </c>
      <c r="P334" s="39">
        <f t="shared" ca="1" si="68"/>
        <v>15.574999999999999</v>
      </c>
      <c r="Q334" s="39">
        <f t="shared" ca="1" si="69"/>
        <v>16.100000000000001</v>
      </c>
      <c r="R334" s="16"/>
      <c r="S334" s="33">
        <f t="shared" ca="1" si="76"/>
        <v>0.9</v>
      </c>
      <c r="T334" s="30">
        <f ca="1">COUNTIF(INDIRECT("Mess04!B"&amp;(ROW(A334)*4-9)):INDIRECT("Mess04!B"&amp;(ROW(A334)*4-6)),"&gt;=500")*15</f>
        <v>60</v>
      </c>
    </row>
    <row r="335" spans="1:20" ht="15.6" thickTop="1" thickBot="1" x14ac:dyDescent="0.35">
      <c r="A335" s="8">
        <f t="shared" si="77"/>
        <v>41013.874999999192</v>
      </c>
      <c r="B335" s="27">
        <f t="shared" ca="1" si="70"/>
        <v>0.22032414535339279</v>
      </c>
      <c r="C335" s="27">
        <f t="shared" ca="1" si="71"/>
        <v>0.24480460594821421</v>
      </c>
      <c r="D335" s="27">
        <f t="shared" ca="1" si="72"/>
        <v>2.4480460594821417E-2</v>
      </c>
      <c r="E335" s="16"/>
      <c r="F335" s="46">
        <v>7.18E-4</v>
      </c>
      <c r="G335" s="46">
        <v>21</v>
      </c>
      <c r="H335" s="16"/>
      <c r="I335" s="30">
        <f t="shared" ca="1" si="73"/>
        <v>106.90892857142856</v>
      </c>
      <c r="J335" s="42">
        <f t="shared" ca="1" si="65"/>
        <v>109.25</v>
      </c>
      <c r="K335" s="33">
        <f t="shared" ca="1" si="66"/>
        <v>0.97857142857142854</v>
      </c>
      <c r="L335" s="16"/>
      <c r="M335" s="36">
        <f t="shared" ca="1" si="74"/>
        <v>15.186645962732918</v>
      </c>
      <c r="N335" s="39">
        <f t="shared" ca="1" si="67"/>
        <v>15.8</v>
      </c>
      <c r="O335" s="120">
        <f t="shared" ca="1" si="75"/>
        <v>0.96118012422360233</v>
      </c>
      <c r="P335" s="39">
        <f t="shared" ca="1" si="68"/>
        <v>15.475</v>
      </c>
      <c r="Q335" s="39">
        <f t="shared" ca="1" si="69"/>
        <v>16.100000000000001</v>
      </c>
      <c r="R335" s="16"/>
      <c r="S335" s="33">
        <f t="shared" ca="1" si="76"/>
        <v>0.9</v>
      </c>
      <c r="T335" s="30">
        <f ca="1">COUNTIF(INDIRECT("Mess04!B"&amp;(ROW(A335)*4-9)):INDIRECT("Mess04!B"&amp;(ROW(A335)*4-6)),"&gt;=500")*15</f>
        <v>60</v>
      </c>
    </row>
    <row r="336" spans="1:20" ht="15.6" thickTop="1" thickBot="1" x14ac:dyDescent="0.35">
      <c r="A336" s="8">
        <f t="shared" si="77"/>
        <v>41013.916666665857</v>
      </c>
      <c r="B336" s="27">
        <f t="shared" ca="1" si="70"/>
        <v>0.21780327412509318</v>
      </c>
      <c r="C336" s="27">
        <f t="shared" ca="1" si="71"/>
        <v>0.24200363791677018</v>
      </c>
      <c r="D336" s="27">
        <f t="shared" ca="1" si="72"/>
        <v>2.4200363791677011E-2</v>
      </c>
      <c r="E336" s="16"/>
      <c r="F336" s="46">
        <v>7.18E-4</v>
      </c>
      <c r="G336" s="46">
        <v>21</v>
      </c>
      <c r="H336" s="16"/>
      <c r="I336" s="30">
        <f t="shared" ca="1" si="73"/>
        <v>105.68571428571428</v>
      </c>
      <c r="J336" s="42">
        <f t="shared" ca="1" si="65"/>
        <v>108</v>
      </c>
      <c r="K336" s="33">
        <f t="shared" ca="1" si="66"/>
        <v>0.97857142857142854</v>
      </c>
      <c r="L336" s="16"/>
      <c r="M336" s="36">
        <f t="shared" ca="1" si="74"/>
        <v>15.186645962732918</v>
      </c>
      <c r="N336" s="39">
        <f t="shared" ca="1" si="67"/>
        <v>15.8</v>
      </c>
      <c r="O336" s="120">
        <f t="shared" ca="1" si="75"/>
        <v>0.96118012422360233</v>
      </c>
      <c r="P336" s="39">
        <f t="shared" ca="1" si="68"/>
        <v>15.475</v>
      </c>
      <c r="Q336" s="39">
        <f t="shared" ca="1" si="69"/>
        <v>16.100000000000001</v>
      </c>
      <c r="R336" s="16"/>
      <c r="S336" s="33">
        <f t="shared" ca="1" si="76"/>
        <v>0.9</v>
      </c>
      <c r="T336" s="30">
        <f ca="1">COUNTIF(INDIRECT("Mess04!B"&amp;(ROW(A336)*4-9)):INDIRECT("Mess04!B"&amp;(ROW(A336)*4-6)),"&gt;=500")*15</f>
        <v>60</v>
      </c>
    </row>
    <row r="337" spans="1:20" ht="15.6" thickTop="1" thickBot="1" x14ac:dyDescent="0.35">
      <c r="A337" s="8">
        <f t="shared" si="77"/>
        <v>41013.958333332521</v>
      </c>
      <c r="B337" s="27">
        <f t="shared" ca="1" si="70"/>
        <v>0.22111990987360247</v>
      </c>
      <c r="C337" s="27">
        <f t="shared" ca="1" si="71"/>
        <v>0.24568878874844718</v>
      </c>
      <c r="D337" s="27">
        <f t="shared" ca="1" si="72"/>
        <v>2.4568878874844713E-2</v>
      </c>
      <c r="E337" s="16"/>
      <c r="F337" s="46">
        <v>7.18E-4</v>
      </c>
      <c r="G337" s="46">
        <v>21</v>
      </c>
      <c r="H337" s="16"/>
      <c r="I337" s="30">
        <f t="shared" ca="1" si="73"/>
        <v>107.64285714285714</v>
      </c>
      <c r="J337" s="42">
        <f t="shared" ca="1" si="65"/>
        <v>110</v>
      </c>
      <c r="K337" s="33">
        <f t="shared" ca="1" si="66"/>
        <v>0.97857142857142854</v>
      </c>
      <c r="L337" s="16"/>
      <c r="M337" s="36">
        <f t="shared" ca="1" si="74"/>
        <v>15.137577639751553</v>
      </c>
      <c r="N337" s="39">
        <f t="shared" ca="1" si="67"/>
        <v>15.8</v>
      </c>
      <c r="O337" s="120">
        <f t="shared" ca="1" si="75"/>
        <v>0.95807453416149069</v>
      </c>
      <c r="P337" s="39">
        <f t="shared" ca="1" si="68"/>
        <v>15.425000000000001</v>
      </c>
      <c r="Q337" s="39">
        <f t="shared" ca="1" si="69"/>
        <v>16.100000000000001</v>
      </c>
      <c r="R337" s="16"/>
      <c r="S337" s="33">
        <f t="shared" ca="1" si="76"/>
        <v>0.9</v>
      </c>
      <c r="T337" s="30">
        <f ca="1">COUNTIF(INDIRECT("Mess04!B"&amp;(ROW(A337)*4-9)):INDIRECT("Mess04!B"&amp;(ROW(A337)*4-6)),"&gt;=500")*15</f>
        <v>60</v>
      </c>
    </row>
    <row r="338" spans="1:20" ht="15.6" thickTop="1" thickBot="1" x14ac:dyDescent="0.35">
      <c r="A338" s="8">
        <f t="shared" si="77"/>
        <v>41013.999999999185</v>
      </c>
      <c r="B338" s="27">
        <f t="shared" ca="1" si="70"/>
        <v>0.21868781892442549</v>
      </c>
      <c r="C338" s="27">
        <f t="shared" ca="1" si="71"/>
        <v>0.24298646547158387</v>
      </c>
      <c r="D338" s="27">
        <f t="shared" ca="1" si="72"/>
        <v>2.4298646547158381E-2</v>
      </c>
      <c r="E338" s="16"/>
      <c r="F338" s="46">
        <v>7.18E-4</v>
      </c>
      <c r="G338" s="46">
        <v>21</v>
      </c>
      <c r="H338" s="16"/>
      <c r="I338" s="30">
        <f t="shared" ca="1" si="73"/>
        <v>107.15357142857142</v>
      </c>
      <c r="J338" s="42">
        <f t="shared" ca="1" si="65"/>
        <v>109.5</v>
      </c>
      <c r="K338" s="33">
        <f t="shared" ca="1" si="66"/>
        <v>0.97857142857142854</v>
      </c>
      <c r="L338" s="16"/>
      <c r="M338" s="36">
        <f t="shared" ca="1" si="74"/>
        <v>15.039440993788819</v>
      </c>
      <c r="N338" s="39">
        <f t="shared" ca="1" si="67"/>
        <v>15.8</v>
      </c>
      <c r="O338" s="120">
        <f t="shared" ca="1" si="75"/>
        <v>0.95186335403726696</v>
      </c>
      <c r="P338" s="39">
        <f t="shared" ca="1" si="68"/>
        <v>15.324999999999999</v>
      </c>
      <c r="Q338" s="39">
        <f t="shared" ca="1" si="69"/>
        <v>16.100000000000001</v>
      </c>
      <c r="R338" s="16"/>
      <c r="S338" s="33">
        <f t="shared" ca="1" si="76"/>
        <v>0.9</v>
      </c>
      <c r="T338" s="30">
        <f ca="1">COUNTIF(INDIRECT("Mess04!B"&amp;(ROW(A338)*4-9)):INDIRECT("Mess04!B"&amp;(ROW(A338)*4-6)),"&gt;=500")*15</f>
        <v>60</v>
      </c>
    </row>
    <row r="339" spans="1:20" ht="15.6" thickTop="1" thickBot="1" x14ac:dyDescent="0.35">
      <c r="A339" s="8">
        <f t="shared" si="77"/>
        <v>41014.041666665849</v>
      </c>
      <c r="B339" s="27">
        <f t="shared" ca="1" si="70"/>
        <v>0.23891906996895698</v>
      </c>
      <c r="C339" s="27">
        <f t="shared" ca="1" si="71"/>
        <v>0.2654656332988411</v>
      </c>
      <c r="D339" s="27">
        <f t="shared" ca="1" si="72"/>
        <v>2.6546563329884105E-2</v>
      </c>
      <c r="E339" s="16"/>
      <c r="F339" s="46">
        <v>7.18E-4</v>
      </c>
      <c r="G339" s="46">
        <v>21</v>
      </c>
      <c r="H339" s="16"/>
      <c r="I339" s="30">
        <f t="shared" ca="1" si="73"/>
        <v>108.75</v>
      </c>
      <c r="J339" s="42">
        <f t="shared" ca="1" si="65"/>
        <v>108.75</v>
      </c>
      <c r="K339" s="33">
        <f t="shared" ca="1" si="66"/>
        <v>1</v>
      </c>
      <c r="L339" s="16"/>
      <c r="M339" s="36">
        <f t="shared" ca="1" si="74"/>
        <v>16.189569536423843</v>
      </c>
      <c r="N339" s="39">
        <f t="shared" ca="1" si="67"/>
        <v>15.9</v>
      </c>
      <c r="O339" s="120">
        <f t="shared" ca="1" si="75"/>
        <v>1.0182119205298015</v>
      </c>
      <c r="P339" s="39">
        <f t="shared" ca="1" si="68"/>
        <v>15.375000000000002</v>
      </c>
      <c r="Q339" s="39">
        <f t="shared" ca="1" si="69"/>
        <v>15.1</v>
      </c>
      <c r="R339" s="16"/>
      <c r="S339" s="33">
        <f t="shared" ca="1" si="76"/>
        <v>0.9</v>
      </c>
      <c r="T339" s="30">
        <f ca="1">COUNTIF(INDIRECT("Mess04!B"&amp;(ROW(A339)*4-9)):INDIRECT("Mess04!B"&amp;(ROW(A339)*4-6)),"&gt;=500")*15</f>
        <v>60</v>
      </c>
    </row>
    <row r="340" spans="1:20" ht="15.6" thickTop="1" thickBot="1" x14ac:dyDescent="0.35">
      <c r="A340" s="8">
        <f t="shared" si="77"/>
        <v>41014.083333332514</v>
      </c>
      <c r="B340" s="27">
        <f t="shared" ca="1" si="70"/>
        <v>0.23907892984569534</v>
      </c>
      <c r="C340" s="27">
        <f t="shared" ca="1" si="71"/>
        <v>0.26564325538410594</v>
      </c>
      <c r="D340" s="27">
        <f t="shared" ca="1" si="72"/>
        <v>2.6564325538410587E-2</v>
      </c>
      <c r="E340" s="16"/>
      <c r="F340" s="46">
        <v>7.18E-4</v>
      </c>
      <c r="G340" s="46">
        <v>21</v>
      </c>
      <c r="H340" s="16"/>
      <c r="I340" s="30">
        <f t="shared" ca="1" si="73"/>
        <v>109</v>
      </c>
      <c r="J340" s="42">
        <f t="shared" ca="1" si="65"/>
        <v>109</v>
      </c>
      <c r="K340" s="33">
        <f t="shared" ca="1" si="66"/>
        <v>1</v>
      </c>
      <c r="L340" s="16"/>
      <c r="M340" s="36">
        <f t="shared" ca="1" si="74"/>
        <v>16.163245033112585</v>
      </c>
      <c r="N340" s="39">
        <f t="shared" ca="1" si="67"/>
        <v>15.9</v>
      </c>
      <c r="O340" s="120">
        <f t="shared" ca="1" si="75"/>
        <v>1.0165562913907287</v>
      </c>
      <c r="P340" s="39">
        <f t="shared" ca="1" si="68"/>
        <v>15.350000000000001</v>
      </c>
      <c r="Q340" s="39">
        <f t="shared" ca="1" si="69"/>
        <v>15.1</v>
      </c>
      <c r="R340" s="16"/>
      <c r="S340" s="33">
        <f t="shared" ca="1" si="76"/>
        <v>0.9</v>
      </c>
      <c r="T340" s="30">
        <f ca="1">COUNTIF(INDIRECT("Mess04!B"&amp;(ROW(A340)*4-9)):INDIRECT("Mess04!B"&amp;(ROW(A340)*4-6)),"&gt;=500")*15</f>
        <v>60</v>
      </c>
    </row>
    <row r="341" spans="1:20" ht="15.6" thickTop="1" thickBot="1" x14ac:dyDescent="0.35">
      <c r="A341" s="8">
        <f t="shared" si="77"/>
        <v>41014.124999999178</v>
      </c>
      <c r="B341" s="27">
        <f t="shared" ca="1" si="70"/>
        <v>0.23674265365827815</v>
      </c>
      <c r="C341" s="27">
        <f t="shared" ca="1" si="71"/>
        <v>0.26304739295364238</v>
      </c>
      <c r="D341" s="27">
        <f t="shared" ca="1" si="72"/>
        <v>2.6304739295364234E-2</v>
      </c>
      <c r="E341" s="16"/>
      <c r="F341" s="46">
        <v>7.18E-4</v>
      </c>
      <c r="G341" s="46">
        <v>21</v>
      </c>
      <c r="H341" s="16"/>
      <c r="I341" s="30">
        <f t="shared" ca="1" si="73"/>
        <v>109</v>
      </c>
      <c r="J341" s="42">
        <f t="shared" ca="1" si="65"/>
        <v>109</v>
      </c>
      <c r="K341" s="33">
        <f t="shared" ca="1" si="66"/>
        <v>1</v>
      </c>
      <c r="L341" s="16"/>
      <c r="M341" s="36">
        <f t="shared" ca="1" si="74"/>
        <v>16.005298013245035</v>
      </c>
      <c r="N341" s="39">
        <f t="shared" ca="1" si="67"/>
        <v>15.9</v>
      </c>
      <c r="O341" s="120">
        <f t="shared" ca="1" si="75"/>
        <v>1.0066225165562914</v>
      </c>
      <c r="P341" s="39">
        <f t="shared" ca="1" si="68"/>
        <v>15.2</v>
      </c>
      <c r="Q341" s="39">
        <f t="shared" ca="1" si="69"/>
        <v>15.1</v>
      </c>
      <c r="R341" s="16"/>
      <c r="S341" s="33">
        <f t="shared" ca="1" si="76"/>
        <v>0.9</v>
      </c>
      <c r="T341" s="30">
        <f ca="1">COUNTIF(INDIRECT("Mess04!B"&amp;(ROW(A341)*4-9)):INDIRECT("Mess04!B"&amp;(ROW(A341)*4-6)),"&gt;=500")*15</f>
        <v>60</v>
      </c>
    </row>
    <row r="342" spans="1:20" ht="15.6" thickTop="1" thickBot="1" x14ac:dyDescent="0.35">
      <c r="A342" s="8">
        <f t="shared" si="77"/>
        <v>41014.166666665842</v>
      </c>
      <c r="B342" s="27">
        <f t="shared" ca="1" si="70"/>
        <v>0.23821979464221854</v>
      </c>
      <c r="C342" s="27">
        <f t="shared" ca="1" si="71"/>
        <v>0.26468866071357616</v>
      </c>
      <c r="D342" s="27">
        <f t="shared" ca="1" si="72"/>
        <v>2.6468866071357611E-2</v>
      </c>
      <c r="E342" s="16"/>
      <c r="F342" s="46">
        <v>7.18E-4</v>
      </c>
      <c r="G342" s="46">
        <v>21</v>
      </c>
      <c r="H342" s="16"/>
      <c r="I342" s="30">
        <f t="shared" ca="1" si="73"/>
        <v>109.5</v>
      </c>
      <c r="J342" s="42">
        <f t="shared" ca="1" si="65"/>
        <v>109.5</v>
      </c>
      <c r="K342" s="33">
        <f t="shared" ca="1" si="66"/>
        <v>1</v>
      </c>
      <c r="L342" s="16"/>
      <c r="M342" s="36">
        <f t="shared" ca="1" si="74"/>
        <v>16.03162251655629</v>
      </c>
      <c r="N342" s="39">
        <f t="shared" ca="1" si="67"/>
        <v>15.9</v>
      </c>
      <c r="O342" s="120">
        <f t="shared" ca="1" si="75"/>
        <v>1.0082781456953642</v>
      </c>
      <c r="P342" s="39">
        <f t="shared" ca="1" si="68"/>
        <v>15.224999999999998</v>
      </c>
      <c r="Q342" s="39">
        <f t="shared" ca="1" si="69"/>
        <v>15.1</v>
      </c>
      <c r="R342" s="16"/>
      <c r="S342" s="33">
        <f t="shared" ca="1" si="76"/>
        <v>0.9</v>
      </c>
      <c r="T342" s="30">
        <f ca="1">COUNTIF(INDIRECT("Mess04!B"&amp;(ROW(A342)*4-9)):INDIRECT("Mess04!B"&amp;(ROW(A342)*4-6)),"&gt;=500")*15</f>
        <v>60</v>
      </c>
    </row>
    <row r="343" spans="1:20" ht="15.6" thickTop="1" thickBot="1" x14ac:dyDescent="0.35">
      <c r="A343" s="8">
        <f t="shared" si="77"/>
        <v>41014.208333332506</v>
      </c>
      <c r="B343" s="27">
        <f t="shared" ca="1" si="70"/>
        <v>0.24111602693418871</v>
      </c>
      <c r="C343" s="27">
        <f t="shared" ca="1" si="71"/>
        <v>0.26790669659354299</v>
      </c>
      <c r="D343" s="27">
        <f t="shared" ca="1" si="72"/>
        <v>2.6790669659354293E-2</v>
      </c>
      <c r="E343" s="16"/>
      <c r="F343" s="46">
        <v>7.18E-4</v>
      </c>
      <c r="G343" s="46">
        <v>21</v>
      </c>
      <c r="H343" s="16"/>
      <c r="I343" s="30">
        <f t="shared" ca="1" si="73"/>
        <v>109.75</v>
      </c>
      <c r="J343" s="42">
        <f t="shared" ca="1" si="65"/>
        <v>109.75</v>
      </c>
      <c r="K343" s="33">
        <f t="shared" ca="1" si="66"/>
        <v>1</v>
      </c>
      <c r="L343" s="16"/>
      <c r="M343" s="36">
        <f t="shared" ca="1" si="74"/>
        <v>16.189569536423839</v>
      </c>
      <c r="N343" s="39">
        <f t="shared" ca="1" si="67"/>
        <v>15.9</v>
      </c>
      <c r="O343" s="120">
        <f t="shared" ca="1" si="75"/>
        <v>1.0182119205298013</v>
      </c>
      <c r="P343" s="39">
        <f t="shared" ca="1" si="68"/>
        <v>15.375</v>
      </c>
      <c r="Q343" s="39">
        <f t="shared" ca="1" si="69"/>
        <v>15.1</v>
      </c>
      <c r="R343" s="16"/>
      <c r="S343" s="33">
        <f t="shared" ca="1" si="76"/>
        <v>0.9</v>
      </c>
      <c r="T343" s="30">
        <f ca="1">COUNTIF(INDIRECT("Mess04!B"&amp;(ROW(A343)*4-9)):INDIRECT("Mess04!B"&amp;(ROW(A343)*4-6)),"&gt;=500")*15</f>
        <v>60</v>
      </c>
    </row>
    <row r="344" spans="1:20" ht="15.6" thickTop="1" thickBot="1" x14ac:dyDescent="0.35">
      <c r="A344" s="8">
        <f t="shared" si="77"/>
        <v>41014.249999999171</v>
      </c>
      <c r="B344" s="27">
        <f t="shared" ca="1" si="70"/>
        <v>0.23674265365827815</v>
      </c>
      <c r="C344" s="27">
        <f t="shared" ca="1" si="71"/>
        <v>0.26304739295364238</v>
      </c>
      <c r="D344" s="27">
        <f t="shared" ca="1" si="72"/>
        <v>2.6304739295364234E-2</v>
      </c>
      <c r="E344" s="16"/>
      <c r="F344" s="46">
        <v>7.18E-4</v>
      </c>
      <c r="G344" s="46">
        <v>21</v>
      </c>
      <c r="H344" s="16"/>
      <c r="I344" s="30">
        <f t="shared" ca="1" si="73"/>
        <v>109</v>
      </c>
      <c r="J344" s="42">
        <f t="shared" ca="1" si="65"/>
        <v>109</v>
      </c>
      <c r="K344" s="33">
        <f t="shared" ca="1" si="66"/>
        <v>1</v>
      </c>
      <c r="L344" s="16"/>
      <c r="M344" s="36">
        <f t="shared" ca="1" si="74"/>
        <v>16.005298013245035</v>
      </c>
      <c r="N344" s="39">
        <f t="shared" ca="1" si="67"/>
        <v>15.9</v>
      </c>
      <c r="O344" s="120">
        <f t="shared" ca="1" si="75"/>
        <v>1.0066225165562914</v>
      </c>
      <c r="P344" s="39">
        <f t="shared" ca="1" si="68"/>
        <v>15.2</v>
      </c>
      <c r="Q344" s="39">
        <f t="shared" ca="1" si="69"/>
        <v>15.1</v>
      </c>
      <c r="R344" s="16"/>
      <c r="S344" s="33">
        <f t="shared" ca="1" si="76"/>
        <v>0.9</v>
      </c>
      <c r="T344" s="30">
        <f ca="1">COUNTIF(INDIRECT("Mess04!B"&amp;(ROW(A344)*4-9)):INDIRECT("Mess04!B"&amp;(ROW(A344)*4-6)),"&gt;=500")*15</f>
        <v>60</v>
      </c>
    </row>
    <row r="345" spans="1:20" ht="15.6" thickTop="1" thickBot="1" x14ac:dyDescent="0.35">
      <c r="A345" s="8">
        <f t="shared" si="77"/>
        <v>41014.291666665835</v>
      </c>
      <c r="B345" s="27">
        <f t="shared" ca="1" si="70"/>
        <v>0.23767591383253306</v>
      </c>
      <c r="C345" s="27">
        <f t="shared" ca="1" si="71"/>
        <v>0.2640843487028145</v>
      </c>
      <c r="D345" s="27">
        <f t="shared" ca="1" si="72"/>
        <v>2.6408434870281446E-2</v>
      </c>
      <c r="E345" s="16"/>
      <c r="F345" s="46">
        <v>7.18E-4</v>
      </c>
      <c r="G345" s="46">
        <v>21</v>
      </c>
      <c r="H345" s="16"/>
      <c r="I345" s="30">
        <f t="shared" ca="1" si="73"/>
        <v>109.25</v>
      </c>
      <c r="J345" s="42">
        <f t="shared" ca="1" si="65"/>
        <v>109.25</v>
      </c>
      <c r="K345" s="33">
        <f t="shared" ca="1" si="66"/>
        <v>1</v>
      </c>
      <c r="L345" s="16"/>
      <c r="M345" s="36">
        <f t="shared" ca="1" si="74"/>
        <v>16.03162251655629</v>
      </c>
      <c r="N345" s="39">
        <f t="shared" ca="1" si="67"/>
        <v>15.9</v>
      </c>
      <c r="O345" s="120">
        <f t="shared" ca="1" si="75"/>
        <v>1.0082781456953642</v>
      </c>
      <c r="P345" s="39">
        <f t="shared" ca="1" si="68"/>
        <v>15.225</v>
      </c>
      <c r="Q345" s="39">
        <f t="shared" ca="1" si="69"/>
        <v>15.1</v>
      </c>
      <c r="R345" s="16"/>
      <c r="S345" s="33">
        <f t="shared" ca="1" si="76"/>
        <v>0.9</v>
      </c>
      <c r="T345" s="30">
        <f ca="1">COUNTIF(INDIRECT("Mess04!B"&amp;(ROW(A345)*4-9)):INDIRECT("Mess04!B"&amp;(ROW(A345)*4-6)),"&gt;=500")*15</f>
        <v>60</v>
      </c>
    </row>
    <row r="346" spans="1:20" ht="15.6" thickTop="1" thickBot="1" x14ac:dyDescent="0.35">
      <c r="A346" s="8">
        <f t="shared" si="77"/>
        <v>41014.333333332499</v>
      </c>
      <c r="B346" s="27">
        <f t="shared" ca="1" si="70"/>
        <v>0.23562720680885768</v>
      </c>
      <c r="C346" s="27">
        <f t="shared" ca="1" si="71"/>
        <v>0.2618080075653974</v>
      </c>
      <c r="D346" s="27">
        <f t="shared" ca="1" si="72"/>
        <v>2.6180800756539734E-2</v>
      </c>
      <c r="E346" s="16"/>
      <c r="F346" s="46">
        <v>7.18E-4</v>
      </c>
      <c r="G346" s="46">
        <v>21</v>
      </c>
      <c r="H346" s="16"/>
      <c r="I346" s="30">
        <f t="shared" ca="1" si="73"/>
        <v>109.75</v>
      </c>
      <c r="J346" s="42">
        <f t="shared" ca="1" si="65"/>
        <v>109.75</v>
      </c>
      <c r="K346" s="33">
        <f t="shared" ca="1" si="66"/>
        <v>1</v>
      </c>
      <c r="L346" s="16"/>
      <c r="M346" s="36">
        <f t="shared" ca="1" si="74"/>
        <v>15.821026490066226</v>
      </c>
      <c r="N346" s="39">
        <f t="shared" ca="1" si="67"/>
        <v>15.9</v>
      </c>
      <c r="O346" s="120">
        <f t="shared" ca="1" si="75"/>
        <v>0.99503311258278149</v>
      </c>
      <c r="P346" s="39">
        <f t="shared" ca="1" si="68"/>
        <v>15.025</v>
      </c>
      <c r="Q346" s="39">
        <f t="shared" ca="1" si="69"/>
        <v>15.1</v>
      </c>
      <c r="R346" s="16"/>
      <c r="S346" s="33">
        <f t="shared" ca="1" si="76"/>
        <v>0.9</v>
      </c>
      <c r="T346" s="30">
        <f ca="1">COUNTIF(INDIRECT("Mess04!B"&amp;(ROW(A346)*4-9)):INDIRECT("Mess04!B"&amp;(ROW(A346)*4-6)),"&gt;=500")*15</f>
        <v>60</v>
      </c>
    </row>
    <row r="347" spans="1:20" ht="15.6" thickTop="1" thickBot="1" x14ac:dyDescent="0.35">
      <c r="A347" s="8">
        <f t="shared" si="77"/>
        <v>41014.374999999163</v>
      </c>
      <c r="B347" s="27">
        <f t="shared" ca="1" si="70"/>
        <v>0.20525089637454549</v>
      </c>
      <c r="C347" s="27">
        <f t="shared" ca="1" si="71"/>
        <v>0.22805655152727278</v>
      </c>
      <c r="D347" s="27">
        <f t="shared" ca="1" si="72"/>
        <v>2.2805655152727273E-2</v>
      </c>
      <c r="E347" s="16"/>
      <c r="F347" s="46">
        <v>7.18E-4</v>
      </c>
      <c r="G347" s="46">
        <v>21</v>
      </c>
      <c r="H347" s="16"/>
      <c r="I347" s="30">
        <f t="shared" ca="1" si="73"/>
        <v>104.4</v>
      </c>
      <c r="J347" s="42">
        <f t="shared" ca="1" si="65"/>
        <v>108.75</v>
      </c>
      <c r="K347" s="33">
        <f t="shared" ca="1" si="66"/>
        <v>0.96000000000000008</v>
      </c>
      <c r="L347" s="16"/>
      <c r="M347" s="36">
        <f t="shared" ca="1" si="74"/>
        <v>14.487662337662339</v>
      </c>
      <c r="N347" s="39">
        <f t="shared" ca="1" si="67"/>
        <v>14.8</v>
      </c>
      <c r="O347" s="120">
        <f t="shared" ca="1" si="75"/>
        <v>0.97889610389610393</v>
      </c>
      <c r="P347" s="39">
        <f t="shared" ca="1" si="68"/>
        <v>15.075000000000001</v>
      </c>
      <c r="Q347" s="39">
        <f t="shared" ca="1" si="69"/>
        <v>15.4</v>
      </c>
      <c r="R347" s="16"/>
      <c r="S347" s="33">
        <f t="shared" ca="1" si="76"/>
        <v>0.9</v>
      </c>
      <c r="T347" s="30">
        <f ca="1">COUNTIF(INDIRECT("Mess04!B"&amp;(ROW(A347)*4-9)):INDIRECT("Mess04!B"&amp;(ROW(A347)*4-6)),"&gt;=500")*15</f>
        <v>60</v>
      </c>
    </row>
    <row r="348" spans="1:20" ht="15.6" thickTop="1" thickBot="1" x14ac:dyDescent="0.35">
      <c r="A348" s="8">
        <f t="shared" si="77"/>
        <v>41014.416666665828</v>
      </c>
      <c r="B348" s="27">
        <f t="shared" ca="1" si="70"/>
        <v>0.20653652654836369</v>
      </c>
      <c r="C348" s="27">
        <f t="shared" ca="1" si="71"/>
        <v>0.22948502949818186</v>
      </c>
      <c r="D348" s="27">
        <f t="shared" ca="1" si="72"/>
        <v>2.2948502949818182E-2</v>
      </c>
      <c r="E348" s="16"/>
      <c r="F348" s="46">
        <v>7.18E-4</v>
      </c>
      <c r="G348" s="46">
        <v>21</v>
      </c>
      <c r="H348" s="16"/>
      <c r="I348" s="30">
        <f t="shared" ca="1" si="73"/>
        <v>104.88000000000001</v>
      </c>
      <c r="J348" s="42">
        <f t="shared" ca="1" si="65"/>
        <v>109.25</v>
      </c>
      <c r="K348" s="33">
        <f t="shared" ca="1" si="66"/>
        <v>0.96000000000000008</v>
      </c>
      <c r="L348" s="16"/>
      <c r="M348" s="36">
        <f t="shared" ca="1" si="74"/>
        <v>14.511688311688312</v>
      </c>
      <c r="N348" s="39">
        <f t="shared" ca="1" si="67"/>
        <v>14.8</v>
      </c>
      <c r="O348" s="120">
        <f t="shared" ca="1" si="75"/>
        <v>0.98051948051948046</v>
      </c>
      <c r="P348" s="39">
        <f t="shared" ca="1" si="68"/>
        <v>15.1</v>
      </c>
      <c r="Q348" s="39">
        <f t="shared" ca="1" si="69"/>
        <v>15.4</v>
      </c>
      <c r="R348" s="16"/>
      <c r="S348" s="33">
        <f t="shared" ca="1" si="76"/>
        <v>0.9</v>
      </c>
      <c r="T348" s="30">
        <f ca="1">COUNTIF(INDIRECT("Mess04!B"&amp;(ROW(A348)*4-9)):INDIRECT("Mess04!B"&amp;(ROW(A348)*4-6)),"&gt;=500")*15</f>
        <v>60</v>
      </c>
    </row>
    <row r="349" spans="1:20" ht="15.6" thickTop="1" thickBot="1" x14ac:dyDescent="0.35">
      <c r="A349" s="8">
        <f t="shared" si="77"/>
        <v>41014.458333332492</v>
      </c>
      <c r="B349" s="27">
        <f t="shared" ca="1" si="70"/>
        <v>0.20261312442327278</v>
      </c>
      <c r="C349" s="27">
        <f t="shared" ca="1" si="71"/>
        <v>0.22512569380363642</v>
      </c>
      <c r="D349" s="27">
        <f t="shared" ca="1" si="72"/>
        <v>2.2512569380363636E-2</v>
      </c>
      <c r="E349" s="16"/>
      <c r="F349" s="46">
        <v>7.18E-4</v>
      </c>
      <c r="G349" s="46">
        <v>21</v>
      </c>
      <c r="H349" s="16"/>
      <c r="I349" s="30">
        <f t="shared" ca="1" si="73"/>
        <v>103.92</v>
      </c>
      <c r="J349" s="42">
        <f t="shared" ca="1" si="65"/>
        <v>108.25</v>
      </c>
      <c r="K349" s="33">
        <f t="shared" ca="1" si="66"/>
        <v>0.96000000000000008</v>
      </c>
      <c r="L349" s="16"/>
      <c r="M349" s="36">
        <f t="shared" ca="1" si="74"/>
        <v>14.367532467532468</v>
      </c>
      <c r="N349" s="39">
        <f t="shared" ca="1" si="67"/>
        <v>14.8</v>
      </c>
      <c r="O349" s="120">
        <f t="shared" ca="1" si="75"/>
        <v>0.97077922077922074</v>
      </c>
      <c r="P349" s="39">
        <f t="shared" ca="1" si="68"/>
        <v>14.95</v>
      </c>
      <c r="Q349" s="39">
        <f t="shared" ca="1" si="69"/>
        <v>15.4</v>
      </c>
      <c r="R349" s="16"/>
      <c r="S349" s="33">
        <f t="shared" ca="1" si="76"/>
        <v>0.9</v>
      </c>
      <c r="T349" s="30">
        <f ca="1">COUNTIF(INDIRECT("Mess04!B"&amp;(ROW(A349)*4-9)):INDIRECT("Mess04!B"&amp;(ROW(A349)*4-6)),"&gt;=500")*15</f>
        <v>60</v>
      </c>
    </row>
    <row r="350" spans="1:20" ht="15.6" thickTop="1" thickBot="1" x14ac:dyDescent="0.35">
      <c r="A350" s="8">
        <f t="shared" si="77"/>
        <v>41014.499999999156</v>
      </c>
      <c r="B350" s="27">
        <f t="shared" ca="1" si="70"/>
        <v>0.20653652654836369</v>
      </c>
      <c r="C350" s="27">
        <f t="shared" ca="1" si="71"/>
        <v>0.22948502949818186</v>
      </c>
      <c r="D350" s="27">
        <f t="shared" ca="1" si="72"/>
        <v>2.2948502949818182E-2</v>
      </c>
      <c r="E350" s="16"/>
      <c r="F350" s="46">
        <v>7.18E-4</v>
      </c>
      <c r="G350" s="46">
        <v>21</v>
      </c>
      <c r="H350" s="16"/>
      <c r="I350" s="30">
        <f t="shared" ca="1" si="73"/>
        <v>104.88000000000001</v>
      </c>
      <c r="J350" s="42">
        <f t="shared" ca="1" si="65"/>
        <v>109.25</v>
      </c>
      <c r="K350" s="33">
        <f t="shared" ca="1" si="66"/>
        <v>0.96000000000000008</v>
      </c>
      <c r="L350" s="16"/>
      <c r="M350" s="36">
        <f t="shared" ca="1" si="74"/>
        <v>14.511688311688312</v>
      </c>
      <c r="N350" s="39">
        <f t="shared" ca="1" si="67"/>
        <v>14.8</v>
      </c>
      <c r="O350" s="120">
        <f t="shared" ca="1" si="75"/>
        <v>0.98051948051948046</v>
      </c>
      <c r="P350" s="39">
        <f t="shared" ca="1" si="68"/>
        <v>15.1</v>
      </c>
      <c r="Q350" s="39">
        <f t="shared" ca="1" si="69"/>
        <v>15.4</v>
      </c>
      <c r="R350" s="16"/>
      <c r="S350" s="33">
        <f t="shared" ca="1" si="76"/>
        <v>0.9</v>
      </c>
      <c r="T350" s="30">
        <f ca="1">COUNTIF(INDIRECT("Mess04!B"&amp;(ROW(A350)*4-9)):INDIRECT("Mess04!B"&amp;(ROW(A350)*4-6)),"&gt;=500")*15</f>
        <v>60</v>
      </c>
    </row>
    <row r="351" spans="1:20" ht="15.6" thickTop="1" thickBot="1" x14ac:dyDescent="0.35">
      <c r="A351" s="8">
        <f t="shared" si="77"/>
        <v>41014.54166666582</v>
      </c>
      <c r="B351" s="27">
        <f t="shared" ca="1" si="70"/>
        <v>0.20320859889818185</v>
      </c>
      <c r="C351" s="27">
        <f t="shared" ca="1" si="71"/>
        <v>0.22578733210909094</v>
      </c>
      <c r="D351" s="27">
        <f t="shared" ca="1" si="72"/>
        <v>2.2578733210909089E-2</v>
      </c>
      <c r="E351" s="16"/>
      <c r="F351" s="46">
        <v>7.18E-4</v>
      </c>
      <c r="G351" s="46">
        <v>21</v>
      </c>
      <c r="H351" s="16"/>
      <c r="I351" s="30">
        <f t="shared" ca="1" si="73"/>
        <v>104.4</v>
      </c>
      <c r="J351" s="42">
        <f t="shared" ca="1" si="65"/>
        <v>108.75</v>
      </c>
      <c r="K351" s="33">
        <f t="shared" ca="1" si="66"/>
        <v>0.96000000000000008</v>
      </c>
      <c r="L351" s="16"/>
      <c r="M351" s="36">
        <f t="shared" ca="1" si="74"/>
        <v>14.343506493506494</v>
      </c>
      <c r="N351" s="39">
        <f t="shared" ca="1" si="67"/>
        <v>14.8</v>
      </c>
      <c r="O351" s="120">
        <f t="shared" ca="1" si="75"/>
        <v>0.9691558441558441</v>
      </c>
      <c r="P351" s="39">
        <f t="shared" ca="1" si="68"/>
        <v>14.924999999999999</v>
      </c>
      <c r="Q351" s="39">
        <f t="shared" ca="1" si="69"/>
        <v>15.4</v>
      </c>
      <c r="R351" s="16"/>
      <c r="S351" s="33">
        <f t="shared" ca="1" si="76"/>
        <v>0.9</v>
      </c>
      <c r="T351" s="30">
        <f ca="1">COUNTIF(INDIRECT("Mess04!B"&amp;(ROW(A351)*4-9)):INDIRECT("Mess04!B"&amp;(ROW(A351)*4-6)),"&gt;=500")*15</f>
        <v>60</v>
      </c>
    </row>
    <row r="352" spans="1:20" ht="15.6" thickTop="1" thickBot="1" x14ac:dyDescent="0.35">
      <c r="A352" s="8">
        <f t="shared" si="77"/>
        <v>41014.583333332484</v>
      </c>
      <c r="B352" s="27">
        <f t="shared" ca="1" si="70"/>
        <v>0.20354898181090911</v>
      </c>
      <c r="C352" s="27">
        <f t="shared" ca="1" si="71"/>
        <v>0.22616553534545455</v>
      </c>
      <c r="D352" s="27">
        <f t="shared" ca="1" si="72"/>
        <v>2.2616553534545451E-2</v>
      </c>
      <c r="E352" s="16"/>
      <c r="F352" s="46">
        <v>7.18E-4</v>
      </c>
      <c r="G352" s="46">
        <v>21</v>
      </c>
      <c r="H352" s="16"/>
      <c r="I352" s="30">
        <f t="shared" ca="1" si="73"/>
        <v>104.4</v>
      </c>
      <c r="J352" s="42">
        <f t="shared" ca="1" si="65"/>
        <v>108.75</v>
      </c>
      <c r="K352" s="33">
        <f t="shared" ca="1" si="66"/>
        <v>0.96000000000000008</v>
      </c>
      <c r="L352" s="16"/>
      <c r="M352" s="36">
        <f t="shared" ca="1" si="74"/>
        <v>14.367532467532468</v>
      </c>
      <c r="N352" s="39">
        <f t="shared" ca="1" si="67"/>
        <v>14.8</v>
      </c>
      <c r="O352" s="120">
        <f t="shared" ca="1" si="75"/>
        <v>0.97077922077922074</v>
      </c>
      <c r="P352" s="39">
        <f t="shared" ca="1" si="68"/>
        <v>14.95</v>
      </c>
      <c r="Q352" s="39">
        <f t="shared" ca="1" si="69"/>
        <v>15.4</v>
      </c>
      <c r="R352" s="16"/>
      <c r="S352" s="33">
        <f t="shared" ca="1" si="76"/>
        <v>0.9</v>
      </c>
      <c r="T352" s="30">
        <f ca="1">COUNTIF(INDIRECT("Mess04!B"&amp;(ROW(A352)*4-9)):INDIRECT("Mess04!B"&amp;(ROW(A352)*4-6)),"&gt;=500")*15</f>
        <v>60</v>
      </c>
    </row>
    <row r="353" spans="1:20" ht="15.6" thickTop="1" thickBot="1" x14ac:dyDescent="0.35">
      <c r="A353" s="8">
        <f t="shared" si="77"/>
        <v>41014.624999999149</v>
      </c>
      <c r="B353" s="27">
        <f t="shared" ca="1" si="70"/>
        <v>0.2009190347541818</v>
      </c>
      <c r="C353" s="27">
        <f t="shared" ca="1" si="71"/>
        <v>0.22324337194909089</v>
      </c>
      <c r="D353" s="27">
        <f t="shared" ca="1" si="72"/>
        <v>2.2324337194909085E-2</v>
      </c>
      <c r="E353" s="16"/>
      <c r="F353" s="46">
        <v>7.18E-4</v>
      </c>
      <c r="G353" s="46">
        <v>21</v>
      </c>
      <c r="H353" s="16"/>
      <c r="I353" s="30">
        <f t="shared" ca="1" si="73"/>
        <v>103.92</v>
      </c>
      <c r="J353" s="42">
        <f t="shared" ca="1" si="65"/>
        <v>108.25</v>
      </c>
      <c r="K353" s="33">
        <f t="shared" ca="1" si="66"/>
        <v>0.96000000000000008</v>
      </c>
      <c r="L353" s="16"/>
      <c r="M353" s="36">
        <f t="shared" ca="1" si="74"/>
        <v>14.247402597402596</v>
      </c>
      <c r="N353" s="39">
        <f t="shared" ca="1" si="67"/>
        <v>14.8</v>
      </c>
      <c r="O353" s="120">
        <f t="shared" ca="1" si="75"/>
        <v>0.96266233766233755</v>
      </c>
      <c r="P353" s="39">
        <f t="shared" ca="1" si="68"/>
        <v>14.824999999999999</v>
      </c>
      <c r="Q353" s="39">
        <f t="shared" ca="1" si="69"/>
        <v>15.4</v>
      </c>
      <c r="R353" s="16"/>
      <c r="S353" s="33">
        <f t="shared" ca="1" si="76"/>
        <v>0.9</v>
      </c>
      <c r="T353" s="30">
        <f ca="1">COUNTIF(INDIRECT("Mess04!B"&amp;(ROW(A353)*4-9)):INDIRECT("Mess04!B"&amp;(ROW(A353)*4-6)),"&gt;=500")*15</f>
        <v>60</v>
      </c>
    </row>
    <row r="354" spans="1:20" ht="15.6" thickTop="1" thickBot="1" x14ac:dyDescent="0.35">
      <c r="A354" s="8">
        <f t="shared" si="77"/>
        <v>41014.666666665813</v>
      </c>
      <c r="B354" s="27">
        <f t="shared" ca="1" si="70"/>
        <v>0.20002464930763642</v>
      </c>
      <c r="C354" s="27">
        <f t="shared" ca="1" si="71"/>
        <v>0.22224961034181823</v>
      </c>
      <c r="D354" s="27">
        <f t="shared" ca="1" si="72"/>
        <v>2.2224961034181819E-2</v>
      </c>
      <c r="E354" s="16"/>
      <c r="F354" s="46">
        <v>7.18E-4</v>
      </c>
      <c r="G354" s="46">
        <v>21</v>
      </c>
      <c r="H354" s="16"/>
      <c r="I354" s="30">
        <f t="shared" ca="1" si="73"/>
        <v>104.16000000000001</v>
      </c>
      <c r="J354" s="42">
        <f t="shared" ca="1" si="65"/>
        <v>108.5</v>
      </c>
      <c r="K354" s="33">
        <f t="shared" ca="1" si="66"/>
        <v>0.96000000000000008</v>
      </c>
      <c r="L354" s="16"/>
      <c r="M354" s="36">
        <f t="shared" ca="1" si="74"/>
        <v>14.151298701298703</v>
      </c>
      <c r="N354" s="39">
        <f t="shared" ca="1" si="67"/>
        <v>14.8</v>
      </c>
      <c r="O354" s="120">
        <f t="shared" ca="1" si="75"/>
        <v>0.95616883116883122</v>
      </c>
      <c r="P354" s="39">
        <f t="shared" ca="1" si="68"/>
        <v>14.725000000000001</v>
      </c>
      <c r="Q354" s="39">
        <f t="shared" ca="1" si="69"/>
        <v>15.4</v>
      </c>
      <c r="R354" s="16"/>
      <c r="S354" s="33">
        <f t="shared" ca="1" si="76"/>
        <v>0.9</v>
      </c>
      <c r="T354" s="30">
        <f ca="1">COUNTIF(INDIRECT("Mess04!B"&amp;(ROW(A354)*4-9)):INDIRECT("Mess04!B"&amp;(ROW(A354)*4-6)),"&gt;=500")*15</f>
        <v>60</v>
      </c>
    </row>
    <row r="355" spans="1:20" ht="15.6" thickTop="1" thickBot="1" x14ac:dyDescent="0.35">
      <c r="A355" s="8">
        <f t="shared" si="77"/>
        <v>41014.708333332477</v>
      </c>
      <c r="B355" s="27">
        <f t="shared" ca="1" si="70"/>
        <v>0.29884124812500007</v>
      </c>
      <c r="C355" s="27">
        <f t="shared" ca="1" si="71"/>
        <v>0.33204583125000009</v>
      </c>
      <c r="D355" s="27">
        <f t="shared" ca="1" si="72"/>
        <v>3.3204583124999999E-2</v>
      </c>
      <c r="E355" s="16"/>
      <c r="F355" s="46">
        <v>7.18E-4</v>
      </c>
      <c r="G355" s="46">
        <v>21</v>
      </c>
      <c r="H355" s="16"/>
      <c r="I355" s="30">
        <f t="shared" ca="1" si="73"/>
        <v>108.75</v>
      </c>
      <c r="J355" s="42">
        <f t="shared" ca="1" si="65"/>
        <v>108.75</v>
      </c>
      <c r="K355" s="33">
        <f t="shared" ca="1" si="66"/>
        <v>1</v>
      </c>
      <c r="L355" s="16"/>
      <c r="M355" s="36">
        <f t="shared" ca="1" si="74"/>
        <v>20.250000000000004</v>
      </c>
      <c r="N355" s="39">
        <f t="shared" ca="1" si="67"/>
        <v>27</v>
      </c>
      <c r="O355" s="120">
        <f t="shared" ca="1" si="75"/>
        <v>0.75000000000000011</v>
      </c>
      <c r="P355" s="39">
        <f t="shared" ca="1" si="68"/>
        <v>14.55</v>
      </c>
      <c r="Q355" s="39">
        <f t="shared" ca="1" si="69"/>
        <v>19.399999999999999</v>
      </c>
      <c r="R355" s="16"/>
      <c r="S355" s="33">
        <f t="shared" ca="1" si="76"/>
        <v>0.9</v>
      </c>
      <c r="T355" s="30">
        <f ca="1">COUNTIF(INDIRECT("Mess04!B"&amp;(ROW(A355)*4-9)):INDIRECT("Mess04!B"&amp;(ROW(A355)*4-6)),"&gt;=500")*15</f>
        <v>60</v>
      </c>
    </row>
    <row r="356" spans="1:20" ht="15.6" thickTop="1" thickBot="1" x14ac:dyDescent="0.35">
      <c r="A356" s="8">
        <f t="shared" si="77"/>
        <v>41014.749999999141</v>
      </c>
      <c r="B356" s="27">
        <f t="shared" ca="1" si="70"/>
        <v>0.29884124812500001</v>
      </c>
      <c r="C356" s="27">
        <f t="shared" ca="1" si="71"/>
        <v>0.33204583125000003</v>
      </c>
      <c r="D356" s="27">
        <f t="shared" ca="1" si="72"/>
        <v>3.3204583124999999E-2</v>
      </c>
      <c r="E356" s="16"/>
      <c r="F356" s="46">
        <v>7.18E-4</v>
      </c>
      <c r="G356" s="46">
        <v>21</v>
      </c>
      <c r="H356" s="16"/>
      <c r="I356" s="30">
        <f t="shared" ca="1" si="73"/>
        <v>108.75</v>
      </c>
      <c r="J356" s="42">
        <f t="shared" ca="1" si="65"/>
        <v>108.75</v>
      </c>
      <c r="K356" s="33">
        <f t="shared" ca="1" si="66"/>
        <v>1</v>
      </c>
      <c r="L356" s="16"/>
      <c r="M356" s="36">
        <f t="shared" ca="1" si="74"/>
        <v>20.25</v>
      </c>
      <c r="N356" s="39">
        <f t="shared" ca="1" si="67"/>
        <v>27</v>
      </c>
      <c r="O356" s="120">
        <f t="shared" ca="1" si="75"/>
        <v>0.75</v>
      </c>
      <c r="P356" s="39">
        <f t="shared" ca="1" si="68"/>
        <v>14.549999999999999</v>
      </c>
      <c r="Q356" s="39">
        <f t="shared" ca="1" si="69"/>
        <v>19.399999999999999</v>
      </c>
      <c r="R356" s="16"/>
      <c r="S356" s="33">
        <f t="shared" ca="1" si="76"/>
        <v>0.9</v>
      </c>
      <c r="T356" s="30">
        <f ca="1">COUNTIF(INDIRECT("Mess04!B"&amp;(ROW(A356)*4-9)):INDIRECT("Mess04!B"&amp;(ROW(A356)*4-6)),"&gt;=500")*15</f>
        <v>60</v>
      </c>
    </row>
    <row r="357" spans="1:20" ht="15.6" thickTop="1" thickBot="1" x14ac:dyDescent="0.35">
      <c r="A357" s="8">
        <f t="shared" si="77"/>
        <v>41014.791666665806</v>
      </c>
      <c r="B357" s="27">
        <f t="shared" ca="1" si="70"/>
        <v>0.29712967167525778</v>
      </c>
      <c r="C357" s="27">
        <f t="shared" ca="1" si="71"/>
        <v>0.3301440796391753</v>
      </c>
      <c r="D357" s="27">
        <f t="shared" ca="1" si="72"/>
        <v>3.3014407963917525E-2</v>
      </c>
      <c r="E357" s="16"/>
      <c r="F357" s="46">
        <v>7.18E-4</v>
      </c>
      <c r="G357" s="46">
        <v>21</v>
      </c>
      <c r="H357" s="16"/>
      <c r="I357" s="30">
        <f t="shared" ca="1" si="73"/>
        <v>108.5</v>
      </c>
      <c r="J357" s="42">
        <f t="shared" ca="1" si="65"/>
        <v>108.5</v>
      </c>
      <c r="K357" s="33">
        <f t="shared" ca="1" si="66"/>
        <v>1</v>
      </c>
      <c r="L357" s="16"/>
      <c r="M357" s="36">
        <f t="shared" ca="1" si="74"/>
        <v>20.180412371134022</v>
      </c>
      <c r="N357" s="39">
        <f t="shared" ca="1" si="67"/>
        <v>27</v>
      </c>
      <c r="O357" s="120">
        <f t="shared" ca="1" si="75"/>
        <v>0.74742268041237114</v>
      </c>
      <c r="P357" s="39">
        <f t="shared" ca="1" si="68"/>
        <v>14.5</v>
      </c>
      <c r="Q357" s="39">
        <f t="shared" ca="1" si="69"/>
        <v>19.399999999999999</v>
      </c>
      <c r="R357" s="16"/>
      <c r="S357" s="33">
        <f t="shared" ca="1" si="76"/>
        <v>0.9</v>
      </c>
      <c r="T357" s="30">
        <f ca="1">COUNTIF(INDIRECT("Mess04!B"&amp;(ROW(A357)*4-9)):INDIRECT("Mess04!B"&amp;(ROW(A357)*4-6)),"&gt;=500")*15</f>
        <v>60</v>
      </c>
    </row>
    <row r="358" spans="1:20" ht="15.6" thickTop="1" thickBot="1" x14ac:dyDescent="0.35">
      <c r="A358" s="8">
        <f t="shared" si="77"/>
        <v>41014.83333333247</v>
      </c>
      <c r="B358" s="27">
        <f t="shared" ca="1" si="70"/>
        <v>0.22519034289626289</v>
      </c>
      <c r="C358" s="27">
        <f t="shared" ca="1" si="71"/>
        <v>0.25021149210695875</v>
      </c>
      <c r="D358" s="27">
        <f t="shared" ca="1" si="72"/>
        <v>2.502114921069587E-2</v>
      </c>
      <c r="E358" s="16"/>
      <c r="F358" s="46">
        <v>7.18E-4</v>
      </c>
      <c r="G358" s="46">
        <v>21</v>
      </c>
      <c r="H358" s="16"/>
      <c r="I358" s="30">
        <f t="shared" ca="1" si="73"/>
        <v>81.25</v>
      </c>
      <c r="J358" s="42">
        <f t="shared" ca="1" si="65"/>
        <v>81.25</v>
      </c>
      <c r="K358" s="33">
        <f t="shared" ca="1" si="66"/>
        <v>1</v>
      </c>
      <c r="L358" s="16"/>
      <c r="M358" s="36">
        <f t="shared" ca="1" si="74"/>
        <v>20.423969072164951</v>
      </c>
      <c r="N358" s="39">
        <f t="shared" ca="1" si="67"/>
        <v>27</v>
      </c>
      <c r="O358" s="120">
        <f t="shared" ca="1" si="75"/>
        <v>0.75644329896907225</v>
      </c>
      <c r="P358" s="39">
        <f t="shared" ca="1" si="68"/>
        <v>14.675000000000001</v>
      </c>
      <c r="Q358" s="39">
        <f t="shared" ca="1" si="69"/>
        <v>19.399999999999999</v>
      </c>
      <c r="R358" s="16"/>
      <c r="S358" s="33">
        <f t="shared" ca="1" si="76"/>
        <v>0.9</v>
      </c>
      <c r="T358" s="30">
        <f ca="1">COUNTIF(INDIRECT("Mess04!B"&amp;(ROW(A358)*4-9)):INDIRECT("Mess04!B"&amp;(ROW(A358)*4-6)),"&gt;=500")*15</f>
        <v>45</v>
      </c>
    </row>
    <row r="359" spans="1:20" ht="15.6" thickTop="1" thickBot="1" x14ac:dyDescent="0.35">
      <c r="A359" s="8">
        <f t="shared" si="77"/>
        <v>41014.874999999134</v>
      </c>
      <c r="B359" s="27">
        <f t="shared" ca="1" si="70"/>
        <v>0</v>
      </c>
      <c r="C359" s="27">
        <f t="shared" ca="1" si="71"/>
        <v>0</v>
      </c>
      <c r="D359" s="27">
        <f t="shared" ca="1" si="72"/>
        <v>0</v>
      </c>
      <c r="E359" s="16"/>
      <c r="F359" s="46">
        <v>7.18E-4</v>
      </c>
      <c r="G359" s="46">
        <v>21</v>
      </c>
      <c r="H359" s="16"/>
      <c r="I359" s="30">
        <f t="shared" ca="1" si="73"/>
        <v>0</v>
      </c>
      <c r="J359" s="42">
        <f t="shared" ca="1" si="65"/>
        <v>0</v>
      </c>
      <c r="K359" s="33">
        <f t="shared" ca="1" si="66"/>
        <v>1</v>
      </c>
      <c r="L359" s="16"/>
      <c r="M359" s="36">
        <f t="shared" ca="1" si="74"/>
        <v>21.015463917525775</v>
      </c>
      <c r="N359" s="39">
        <f t="shared" ca="1" si="67"/>
        <v>27</v>
      </c>
      <c r="O359" s="120">
        <f t="shared" ca="1" si="75"/>
        <v>0.77835051546391765</v>
      </c>
      <c r="P359" s="39">
        <f t="shared" ca="1" si="68"/>
        <v>15.100000000000001</v>
      </c>
      <c r="Q359" s="39">
        <f t="shared" ca="1" si="69"/>
        <v>19.399999999999999</v>
      </c>
      <c r="R359" s="16"/>
      <c r="S359" s="33">
        <f t="shared" ca="1" si="76"/>
        <v>0</v>
      </c>
      <c r="T359" s="30">
        <f ca="1">COUNTIF(INDIRECT("Mess04!B"&amp;(ROW(A359)*4-9)):INDIRECT("Mess04!B"&amp;(ROW(A359)*4-6)),"&gt;=500")*15</f>
        <v>0</v>
      </c>
    </row>
    <row r="360" spans="1:20" ht="15.6" thickTop="1" thickBot="1" x14ac:dyDescent="0.35">
      <c r="A360" s="8">
        <f t="shared" si="77"/>
        <v>41014.916666665798</v>
      </c>
      <c r="B360" s="27">
        <f t="shared" ca="1" si="70"/>
        <v>0</v>
      </c>
      <c r="C360" s="27">
        <f t="shared" ca="1" si="71"/>
        <v>0</v>
      </c>
      <c r="D360" s="27">
        <f t="shared" ca="1" si="72"/>
        <v>0</v>
      </c>
      <c r="E360" s="16"/>
      <c r="F360" s="46">
        <v>7.18E-4</v>
      </c>
      <c r="G360" s="46">
        <v>21</v>
      </c>
      <c r="H360" s="16"/>
      <c r="I360" s="30">
        <f t="shared" ca="1" si="73"/>
        <v>0</v>
      </c>
      <c r="J360" s="42">
        <f t="shared" ca="1" si="65"/>
        <v>0</v>
      </c>
      <c r="K360" s="33">
        <f t="shared" ca="1" si="66"/>
        <v>1</v>
      </c>
      <c r="L360" s="16"/>
      <c r="M360" s="36">
        <f t="shared" ca="1" si="74"/>
        <v>21.154639175257731</v>
      </c>
      <c r="N360" s="39">
        <f t="shared" ca="1" si="67"/>
        <v>27</v>
      </c>
      <c r="O360" s="120">
        <f t="shared" ca="1" si="75"/>
        <v>0.78350515463917525</v>
      </c>
      <c r="P360" s="39">
        <f t="shared" ca="1" si="68"/>
        <v>15.2</v>
      </c>
      <c r="Q360" s="39">
        <f t="shared" ca="1" si="69"/>
        <v>19.399999999999999</v>
      </c>
      <c r="R360" s="16"/>
      <c r="S360" s="33">
        <f t="shared" ca="1" si="76"/>
        <v>0</v>
      </c>
      <c r="T360" s="30">
        <f ca="1">COUNTIF(INDIRECT("Mess04!B"&amp;(ROW(A360)*4-9)):INDIRECT("Mess04!B"&amp;(ROW(A360)*4-6)),"&gt;=500")*15</f>
        <v>0</v>
      </c>
    </row>
    <row r="361" spans="1:20" ht="15.6" thickTop="1" thickBot="1" x14ac:dyDescent="0.35">
      <c r="A361" s="8">
        <f t="shared" si="77"/>
        <v>41014.958333332463</v>
      </c>
      <c r="B361" s="27">
        <f t="shared" ca="1" si="70"/>
        <v>0</v>
      </c>
      <c r="C361" s="27">
        <f t="shared" ca="1" si="71"/>
        <v>0</v>
      </c>
      <c r="D361" s="27">
        <f t="shared" ca="1" si="72"/>
        <v>0</v>
      </c>
      <c r="E361" s="16"/>
      <c r="F361" s="46">
        <v>7.18E-4</v>
      </c>
      <c r="G361" s="46">
        <v>21</v>
      </c>
      <c r="H361" s="16"/>
      <c r="I361" s="30">
        <f t="shared" ca="1" si="73"/>
        <v>0</v>
      </c>
      <c r="J361" s="42">
        <f t="shared" ca="1" si="65"/>
        <v>0</v>
      </c>
      <c r="K361" s="33">
        <f t="shared" ca="1" si="66"/>
        <v>1</v>
      </c>
      <c r="L361" s="16"/>
      <c r="M361" s="36">
        <f t="shared" ca="1" si="74"/>
        <v>21.606958762886602</v>
      </c>
      <c r="N361" s="39">
        <f t="shared" ca="1" si="67"/>
        <v>27</v>
      </c>
      <c r="O361" s="120">
        <f t="shared" ca="1" si="75"/>
        <v>0.80025773195876304</v>
      </c>
      <c r="P361" s="39">
        <f t="shared" ca="1" si="68"/>
        <v>15.525000000000002</v>
      </c>
      <c r="Q361" s="39">
        <f t="shared" ca="1" si="69"/>
        <v>19.399999999999999</v>
      </c>
      <c r="R361" s="16"/>
      <c r="S361" s="33">
        <f t="shared" ca="1" si="76"/>
        <v>0</v>
      </c>
      <c r="T361" s="30">
        <f ca="1">COUNTIF(INDIRECT("Mess04!B"&amp;(ROW(A361)*4-9)):INDIRECT("Mess04!B"&amp;(ROW(A361)*4-6)),"&gt;=500")*15</f>
        <v>0</v>
      </c>
    </row>
    <row r="362" spans="1:20" ht="15.6" thickTop="1" thickBot="1" x14ac:dyDescent="0.35">
      <c r="A362" s="8">
        <f t="shared" si="77"/>
        <v>41014.999999999127</v>
      </c>
      <c r="B362" s="27">
        <f t="shared" ca="1" si="70"/>
        <v>0</v>
      </c>
      <c r="C362" s="27">
        <f t="shared" ca="1" si="71"/>
        <v>0</v>
      </c>
      <c r="D362" s="27">
        <f t="shared" ca="1" si="72"/>
        <v>0</v>
      </c>
      <c r="E362" s="16"/>
      <c r="F362" s="46">
        <v>7.18E-4</v>
      </c>
      <c r="G362" s="46">
        <v>21</v>
      </c>
      <c r="H362" s="16"/>
      <c r="I362" s="30">
        <f t="shared" ca="1" si="73"/>
        <v>0</v>
      </c>
      <c r="J362" s="42">
        <f t="shared" ca="1" si="65"/>
        <v>0</v>
      </c>
      <c r="K362" s="33">
        <f t="shared" ca="1" si="66"/>
        <v>1</v>
      </c>
      <c r="L362" s="16"/>
      <c r="M362" s="36">
        <f t="shared" ca="1" si="74"/>
        <v>22.302835051546392</v>
      </c>
      <c r="N362" s="39">
        <f t="shared" ca="1" si="67"/>
        <v>27</v>
      </c>
      <c r="O362" s="120">
        <f t="shared" ca="1" si="75"/>
        <v>0.8260309278350515</v>
      </c>
      <c r="P362" s="39">
        <f t="shared" ca="1" si="68"/>
        <v>16.024999999999999</v>
      </c>
      <c r="Q362" s="39">
        <f t="shared" ca="1" si="69"/>
        <v>19.399999999999999</v>
      </c>
      <c r="R362" s="16"/>
      <c r="S362" s="33">
        <f t="shared" ca="1" si="76"/>
        <v>0</v>
      </c>
      <c r="T362" s="30">
        <f ca="1">COUNTIF(INDIRECT("Mess04!B"&amp;(ROW(A362)*4-9)):INDIRECT("Mess04!B"&amp;(ROW(A362)*4-6)),"&gt;=500")*15</f>
        <v>0</v>
      </c>
    </row>
    <row r="363" spans="1:20" ht="15.6" thickTop="1" thickBot="1" x14ac:dyDescent="0.35">
      <c r="A363" s="8">
        <f t="shared" si="77"/>
        <v>41015.041666665791</v>
      </c>
      <c r="B363" s="27">
        <f t="shared" ca="1" si="70"/>
        <v>0</v>
      </c>
      <c r="C363" s="27">
        <f t="shared" ca="1" si="71"/>
        <v>0</v>
      </c>
      <c r="D363" s="27">
        <f t="shared" ca="1" si="72"/>
        <v>0</v>
      </c>
      <c r="E363" s="16"/>
      <c r="F363" s="46">
        <v>7.18E-4</v>
      </c>
      <c r="G363" s="46">
        <v>21</v>
      </c>
      <c r="H363" s="16"/>
      <c r="I363" s="30">
        <f t="shared" ca="1" si="73"/>
        <v>0</v>
      </c>
      <c r="J363" s="42">
        <f t="shared" ca="1" si="65"/>
        <v>0</v>
      </c>
      <c r="K363" s="33">
        <f t="shared" ca="1" si="66"/>
        <v>0.98190045248868785</v>
      </c>
      <c r="L363" s="16"/>
      <c r="M363" s="36">
        <f t="shared" ca="1" si="74"/>
        <v>16.640211640211643</v>
      </c>
      <c r="N363" s="39">
        <f t="shared" ca="1" si="67"/>
        <v>18.5</v>
      </c>
      <c r="O363" s="120">
        <f t="shared" ca="1" si="75"/>
        <v>0.89947089947089953</v>
      </c>
      <c r="P363" s="39">
        <f t="shared" ca="1" si="68"/>
        <v>17</v>
      </c>
      <c r="Q363" s="39">
        <f t="shared" ca="1" si="69"/>
        <v>18.899999999999999</v>
      </c>
      <c r="R363" s="16"/>
      <c r="S363" s="33">
        <f t="shared" ca="1" si="76"/>
        <v>0</v>
      </c>
      <c r="T363" s="30">
        <f ca="1">COUNTIF(INDIRECT("Mess04!B"&amp;(ROW(A363)*4-9)):INDIRECT("Mess04!B"&amp;(ROW(A363)*4-6)),"&gt;=500")*15</f>
        <v>0</v>
      </c>
    </row>
    <row r="364" spans="1:20" ht="15.6" thickTop="1" thickBot="1" x14ac:dyDescent="0.35">
      <c r="A364" s="8">
        <f t="shared" si="77"/>
        <v>41015.083333332455</v>
      </c>
      <c r="B364" s="27">
        <f t="shared" ca="1" si="70"/>
        <v>0</v>
      </c>
      <c r="C364" s="27">
        <f t="shared" ca="1" si="71"/>
        <v>0</v>
      </c>
      <c r="D364" s="27">
        <f t="shared" ca="1" si="72"/>
        <v>0</v>
      </c>
      <c r="E364" s="16"/>
      <c r="F364" s="46">
        <v>7.18E-4</v>
      </c>
      <c r="G364" s="46">
        <v>21</v>
      </c>
      <c r="H364" s="16"/>
      <c r="I364" s="30">
        <f t="shared" ca="1" si="73"/>
        <v>0</v>
      </c>
      <c r="J364" s="42">
        <f t="shared" ca="1" si="65"/>
        <v>0</v>
      </c>
      <c r="K364" s="33">
        <f t="shared" ca="1" si="66"/>
        <v>0.98190045248868785</v>
      </c>
      <c r="L364" s="16"/>
      <c r="M364" s="36">
        <f t="shared" ca="1" si="74"/>
        <v>17.814814814814817</v>
      </c>
      <c r="N364" s="39">
        <f t="shared" ca="1" si="67"/>
        <v>18.5</v>
      </c>
      <c r="O364" s="120">
        <f t="shared" ca="1" si="75"/>
        <v>0.96296296296296302</v>
      </c>
      <c r="P364" s="39">
        <f t="shared" ca="1" si="68"/>
        <v>18.2</v>
      </c>
      <c r="Q364" s="39">
        <f t="shared" ca="1" si="69"/>
        <v>18.899999999999999</v>
      </c>
      <c r="R364" s="16"/>
      <c r="S364" s="33">
        <f t="shared" ca="1" si="76"/>
        <v>0</v>
      </c>
      <c r="T364" s="30">
        <f ca="1">COUNTIF(INDIRECT("Mess04!B"&amp;(ROW(A364)*4-9)):INDIRECT("Mess04!B"&amp;(ROW(A364)*4-6)),"&gt;=500")*15</f>
        <v>0</v>
      </c>
    </row>
    <row r="365" spans="1:20" ht="15.6" thickTop="1" thickBot="1" x14ac:dyDescent="0.35">
      <c r="A365" s="8">
        <f t="shared" si="77"/>
        <v>41015.12499999912</v>
      </c>
      <c r="B365" s="27">
        <f t="shared" ca="1" si="70"/>
        <v>0</v>
      </c>
      <c r="C365" s="27">
        <f t="shared" ca="1" si="71"/>
        <v>0</v>
      </c>
      <c r="D365" s="27">
        <f t="shared" ca="1" si="72"/>
        <v>0</v>
      </c>
      <c r="E365" s="16"/>
      <c r="F365" s="46">
        <v>7.18E-4</v>
      </c>
      <c r="G365" s="46">
        <v>21</v>
      </c>
      <c r="H365" s="16"/>
      <c r="I365" s="30">
        <f t="shared" ca="1" si="73"/>
        <v>0</v>
      </c>
      <c r="J365" s="42">
        <f t="shared" ca="1" si="65"/>
        <v>0</v>
      </c>
      <c r="K365" s="33">
        <f t="shared" ca="1" si="66"/>
        <v>0.98190045248868785</v>
      </c>
      <c r="L365" s="16"/>
      <c r="M365" s="36">
        <f t="shared" ca="1" si="74"/>
        <v>17.594576719576718</v>
      </c>
      <c r="N365" s="39">
        <f t="shared" ca="1" si="67"/>
        <v>18.5</v>
      </c>
      <c r="O365" s="120">
        <f t="shared" ca="1" si="75"/>
        <v>0.95105820105820105</v>
      </c>
      <c r="P365" s="39">
        <f t="shared" ca="1" si="68"/>
        <v>17.974999999999998</v>
      </c>
      <c r="Q365" s="39">
        <f t="shared" ca="1" si="69"/>
        <v>18.899999999999999</v>
      </c>
      <c r="R365" s="16"/>
      <c r="S365" s="33">
        <f t="shared" ca="1" si="76"/>
        <v>0</v>
      </c>
      <c r="T365" s="30">
        <f ca="1">COUNTIF(INDIRECT("Mess04!B"&amp;(ROW(A365)*4-9)):INDIRECT("Mess04!B"&amp;(ROW(A365)*4-6)),"&gt;=500")*15</f>
        <v>0</v>
      </c>
    </row>
    <row r="366" spans="1:20" ht="15.6" thickTop="1" thickBot="1" x14ac:dyDescent="0.35">
      <c r="A366" s="8">
        <f t="shared" si="77"/>
        <v>41015.166666665784</v>
      </c>
      <c r="B366" s="27">
        <f t="shared" ca="1" si="70"/>
        <v>0</v>
      </c>
      <c r="C366" s="27">
        <f t="shared" ca="1" si="71"/>
        <v>0</v>
      </c>
      <c r="D366" s="27">
        <f t="shared" ca="1" si="72"/>
        <v>0</v>
      </c>
      <c r="E366" s="16"/>
      <c r="F366" s="46">
        <v>7.18E-4</v>
      </c>
      <c r="G366" s="46">
        <v>21</v>
      </c>
      <c r="H366" s="16"/>
      <c r="I366" s="30">
        <f t="shared" ca="1" si="73"/>
        <v>0</v>
      </c>
      <c r="J366" s="42">
        <f t="shared" ca="1" si="65"/>
        <v>0</v>
      </c>
      <c r="K366" s="33">
        <f t="shared" ca="1" si="66"/>
        <v>0.98190045248868785</v>
      </c>
      <c r="L366" s="16"/>
      <c r="M366" s="36">
        <f t="shared" ca="1" si="74"/>
        <v>17.080687830687829</v>
      </c>
      <c r="N366" s="39">
        <f t="shared" ca="1" si="67"/>
        <v>18.5</v>
      </c>
      <c r="O366" s="120">
        <f t="shared" ca="1" si="75"/>
        <v>0.92328042328042326</v>
      </c>
      <c r="P366" s="39">
        <f t="shared" ca="1" si="68"/>
        <v>17.45</v>
      </c>
      <c r="Q366" s="39">
        <f t="shared" ca="1" si="69"/>
        <v>18.899999999999999</v>
      </c>
      <c r="R366" s="16"/>
      <c r="S366" s="33">
        <f t="shared" ca="1" si="76"/>
        <v>0</v>
      </c>
      <c r="T366" s="30">
        <f ca="1">COUNTIF(INDIRECT("Mess04!B"&amp;(ROW(A366)*4-9)):INDIRECT("Mess04!B"&amp;(ROW(A366)*4-6)),"&gt;=500")*15</f>
        <v>0</v>
      </c>
    </row>
    <row r="367" spans="1:20" ht="15.6" thickTop="1" thickBot="1" x14ac:dyDescent="0.35">
      <c r="A367" s="8">
        <f t="shared" si="77"/>
        <v>41015.208333332448</v>
      </c>
      <c r="B367" s="27">
        <f t="shared" ca="1" si="70"/>
        <v>0</v>
      </c>
      <c r="C367" s="27">
        <f t="shared" ca="1" si="71"/>
        <v>0</v>
      </c>
      <c r="D367" s="27">
        <f t="shared" ca="1" si="72"/>
        <v>0</v>
      </c>
      <c r="E367" s="16"/>
      <c r="F367" s="46">
        <v>7.18E-4</v>
      </c>
      <c r="G367" s="46">
        <v>21</v>
      </c>
      <c r="H367" s="16"/>
      <c r="I367" s="30">
        <f t="shared" ca="1" si="73"/>
        <v>0</v>
      </c>
      <c r="J367" s="42">
        <f t="shared" ca="1" si="65"/>
        <v>0</v>
      </c>
      <c r="K367" s="33">
        <f t="shared" ca="1" si="66"/>
        <v>0.98190045248868785</v>
      </c>
      <c r="L367" s="16"/>
      <c r="M367" s="36">
        <f t="shared" ca="1" si="74"/>
        <v>17.472222222222225</v>
      </c>
      <c r="N367" s="39">
        <f t="shared" ca="1" si="67"/>
        <v>18.5</v>
      </c>
      <c r="O367" s="120">
        <f t="shared" ca="1" si="75"/>
        <v>0.94444444444444464</v>
      </c>
      <c r="P367" s="39">
        <f t="shared" ca="1" si="68"/>
        <v>17.850000000000001</v>
      </c>
      <c r="Q367" s="39">
        <f t="shared" ca="1" si="69"/>
        <v>18.899999999999999</v>
      </c>
      <c r="R367" s="16"/>
      <c r="S367" s="33">
        <f t="shared" ca="1" si="76"/>
        <v>0</v>
      </c>
      <c r="T367" s="30">
        <f ca="1">COUNTIF(INDIRECT("Mess04!B"&amp;(ROW(A367)*4-9)):INDIRECT("Mess04!B"&amp;(ROW(A367)*4-6)),"&gt;=500")*15</f>
        <v>0</v>
      </c>
    </row>
    <row r="368" spans="1:20" ht="15.6" thickTop="1" thickBot="1" x14ac:dyDescent="0.35">
      <c r="A368" s="8">
        <f t="shared" si="77"/>
        <v>41015.249999999112</v>
      </c>
      <c r="B368" s="27">
        <f t="shared" ca="1" si="70"/>
        <v>0</v>
      </c>
      <c r="C368" s="27">
        <f t="shared" ca="1" si="71"/>
        <v>0</v>
      </c>
      <c r="D368" s="27">
        <f t="shared" ca="1" si="72"/>
        <v>0</v>
      </c>
      <c r="E368" s="16"/>
      <c r="F368" s="46">
        <v>7.18E-4</v>
      </c>
      <c r="G368" s="46">
        <v>21</v>
      </c>
      <c r="H368" s="16"/>
      <c r="I368" s="30">
        <f t="shared" ca="1" si="73"/>
        <v>0</v>
      </c>
      <c r="J368" s="42">
        <f t="shared" ca="1" si="65"/>
        <v>0</v>
      </c>
      <c r="K368" s="33">
        <f t="shared" ca="1" si="66"/>
        <v>0.98190045248868785</v>
      </c>
      <c r="L368" s="16"/>
      <c r="M368" s="36">
        <f t="shared" ca="1" si="74"/>
        <v>17.61904761904762</v>
      </c>
      <c r="N368" s="39">
        <f t="shared" ca="1" si="67"/>
        <v>18.5</v>
      </c>
      <c r="O368" s="120">
        <f t="shared" ca="1" si="75"/>
        <v>0.95238095238095244</v>
      </c>
      <c r="P368" s="39">
        <f t="shared" ca="1" si="68"/>
        <v>18</v>
      </c>
      <c r="Q368" s="39">
        <f t="shared" ca="1" si="69"/>
        <v>18.899999999999999</v>
      </c>
      <c r="R368" s="16"/>
      <c r="S368" s="33">
        <f t="shared" ca="1" si="76"/>
        <v>0</v>
      </c>
      <c r="T368" s="30">
        <f ca="1">COUNTIF(INDIRECT("Mess04!B"&amp;(ROW(A368)*4-9)):INDIRECT("Mess04!B"&amp;(ROW(A368)*4-6)),"&gt;=500")*15</f>
        <v>0</v>
      </c>
    </row>
    <row r="369" spans="1:20" ht="15.6" thickTop="1" thickBot="1" x14ac:dyDescent="0.35">
      <c r="A369" s="8">
        <f t="shared" si="77"/>
        <v>41015.291666665777</v>
      </c>
      <c r="B369" s="27">
        <f t="shared" ca="1" si="70"/>
        <v>0</v>
      </c>
      <c r="C369" s="27">
        <f t="shared" ca="1" si="71"/>
        <v>0</v>
      </c>
      <c r="D369" s="27">
        <f t="shared" ca="1" si="72"/>
        <v>0</v>
      </c>
      <c r="E369" s="16"/>
      <c r="F369" s="46">
        <v>7.18E-4</v>
      </c>
      <c r="G369" s="46">
        <v>21</v>
      </c>
      <c r="H369" s="16"/>
      <c r="I369" s="30">
        <f t="shared" ca="1" si="73"/>
        <v>0</v>
      </c>
      <c r="J369" s="42">
        <f t="shared" ca="1" si="65"/>
        <v>0</v>
      </c>
      <c r="K369" s="33">
        <f t="shared" ca="1" si="66"/>
        <v>0.98190045248868785</v>
      </c>
      <c r="L369" s="16"/>
      <c r="M369" s="36">
        <f t="shared" ca="1" si="74"/>
        <v>17.863756613756614</v>
      </c>
      <c r="N369" s="39">
        <f t="shared" ca="1" si="67"/>
        <v>18.5</v>
      </c>
      <c r="O369" s="120">
        <f t="shared" ca="1" si="75"/>
        <v>0.96560846560846569</v>
      </c>
      <c r="P369" s="39">
        <f t="shared" ca="1" si="68"/>
        <v>18.25</v>
      </c>
      <c r="Q369" s="39">
        <f t="shared" ca="1" si="69"/>
        <v>18.899999999999999</v>
      </c>
      <c r="R369" s="16"/>
      <c r="S369" s="33">
        <f t="shared" ca="1" si="76"/>
        <v>0</v>
      </c>
      <c r="T369" s="30">
        <f ca="1">COUNTIF(INDIRECT("Mess04!B"&amp;(ROW(A369)*4-9)):INDIRECT("Mess04!B"&amp;(ROW(A369)*4-6)),"&gt;=500")*15</f>
        <v>0</v>
      </c>
    </row>
    <row r="370" spans="1:20" ht="15.6" thickTop="1" thickBot="1" x14ac:dyDescent="0.35">
      <c r="A370" s="8">
        <f t="shared" si="77"/>
        <v>41015.333333332441</v>
      </c>
      <c r="B370" s="27">
        <f t="shared" ca="1" si="70"/>
        <v>0.18778059897058824</v>
      </c>
      <c r="C370" s="27">
        <f t="shared" ca="1" si="71"/>
        <v>0.20864510996732027</v>
      </c>
      <c r="D370" s="27">
        <f t="shared" ca="1" si="72"/>
        <v>2.0864510996732023E-2</v>
      </c>
      <c r="E370" s="16"/>
      <c r="F370" s="46">
        <v>7.18E-4</v>
      </c>
      <c r="G370" s="46">
        <v>21</v>
      </c>
      <c r="H370" s="16"/>
      <c r="I370" s="30">
        <f t="shared" ca="1" si="73"/>
        <v>63.82352941176471</v>
      </c>
      <c r="J370" s="42">
        <f t="shared" ca="1" si="65"/>
        <v>65</v>
      </c>
      <c r="K370" s="33">
        <f t="shared" ca="1" si="66"/>
        <v>0.98190045248868785</v>
      </c>
      <c r="L370" s="16"/>
      <c r="M370" s="36">
        <f t="shared" ca="1" si="74"/>
        <v>21.68121693121693</v>
      </c>
      <c r="N370" s="39">
        <f t="shared" ca="1" si="67"/>
        <v>18.5</v>
      </c>
      <c r="O370" s="120">
        <f t="shared" ca="1" si="75"/>
        <v>1.1719576719576719</v>
      </c>
      <c r="P370" s="39">
        <f t="shared" ca="1" si="68"/>
        <v>22.15</v>
      </c>
      <c r="Q370" s="39">
        <f t="shared" ca="1" si="69"/>
        <v>18.899999999999999</v>
      </c>
      <c r="R370" s="16"/>
      <c r="S370" s="33">
        <f t="shared" ca="1" si="76"/>
        <v>0.9</v>
      </c>
      <c r="T370" s="30">
        <f ca="1">COUNTIF(INDIRECT("Mess04!B"&amp;(ROW(A370)*4-9)):INDIRECT("Mess04!B"&amp;(ROW(A370)*4-6)),"&gt;=500")*15</f>
        <v>30</v>
      </c>
    </row>
    <row r="371" spans="1:20" ht="15.6" thickTop="1" thickBot="1" x14ac:dyDescent="0.35">
      <c r="A371" s="8">
        <f t="shared" si="77"/>
        <v>41015.374999999105</v>
      </c>
      <c r="B371" s="27">
        <f t="shared" ca="1" si="70"/>
        <v>0.34091056440000006</v>
      </c>
      <c r="C371" s="27">
        <f t="shared" ca="1" si="71"/>
        <v>0.37878951600000005</v>
      </c>
      <c r="D371" s="27">
        <f t="shared" ca="1" si="72"/>
        <v>3.7878951599999995E-2</v>
      </c>
      <c r="E371" s="16"/>
      <c r="F371" s="46">
        <v>7.18E-4</v>
      </c>
      <c r="G371" s="46">
        <v>21</v>
      </c>
      <c r="H371" s="16"/>
      <c r="I371" s="30">
        <f t="shared" ca="1" si="73"/>
        <v>118.5</v>
      </c>
      <c r="J371" s="42">
        <f t="shared" ca="1" si="65"/>
        <v>118.5</v>
      </c>
      <c r="K371" s="33">
        <f t="shared" ca="1" si="66"/>
        <v>1</v>
      </c>
      <c r="L371" s="16"/>
      <c r="M371" s="36">
        <f t="shared" ca="1" si="74"/>
        <v>21.200000000000003</v>
      </c>
      <c r="N371" s="39">
        <f t="shared" ca="1" si="67"/>
        <v>15.9</v>
      </c>
      <c r="O371" s="120">
        <f t="shared" ca="1" si="75"/>
        <v>1.3333333333333335</v>
      </c>
      <c r="P371" s="39">
        <f t="shared" ca="1" si="68"/>
        <v>20.8</v>
      </c>
      <c r="Q371" s="39">
        <f t="shared" ca="1" si="69"/>
        <v>15.6</v>
      </c>
      <c r="R371" s="16"/>
      <c r="S371" s="33">
        <f t="shared" ca="1" si="76"/>
        <v>0.9</v>
      </c>
      <c r="T371" s="30">
        <f ca="1">COUNTIF(INDIRECT("Mess04!B"&amp;(ROW(A371)*4-9)):INDIRECT("Mess04!B"&amp;(ROW(A371)*4-6)),"&gt;=500")*15</f>
        <v>60</v>
      </c>
    </row>
    <row r="372" spans="1:20" ht="15.6" thickTop="1" thickBot="1" x14ac:dyDescent="0.35">
      <c r="A372" s="8">
        <f t="shared" si="77"/>
        <v>41015.416666665769</v>
      </c>
      <c r="B372" s="27">
        <f t="shared" ca="1" si="70"/>
        <v>0.31690225463581734</v>
      </c>
      <c r="C372" s="27">
        <f t="shared" ca="1" si="71"/>
        <v>0.35211361626201926</v>
      </c>
      <c r="D372" s="27">
        <f t="shared" ca="1" si="72"/>
        <v>3.521136162620192E-2</v>
      </c>
      <c r="E372" s="16"/>
      <c r="F372" s="46">
        <v>7.18E-4</v>
      </c>
      <c r="G372" s="46">
        <v>21</v>
      </c>
      <c r="H372" s="16"/>
      <c r="I372" s="30">
        <f t="shared" ca="1" si="73"/>
        <v>116.75</v>
      </c>
      <c r="J372" s="42">
        <f t="shared" ca="1" si="65"/>
        <v>116.75</v>
      </c>
      <c r="K372" s="33">
        <f t="shared" ca="1" si="66"/>
        <v>1</v>
      </c>
      <c r="L372" s="16"/>
      <c r="M372" s="36">
        <f t="shared" ca="1" si="74"/>
        <v>20.002403846153847</v>
      </c>
      <c r="N372" s="39">
        <f t="shared" ca="1" si="67"/>
        <v>15.9</v>
      </c>
      <c r="O372" s="120">
        <f t="shared" ca="1" si="75"/>
        <v>1.2580128205128205</v>
      </c>
      <c r="P372" s="39">
        <f t="shared" ca="1" si="68"/>
        <v>19.625</v>
      </c>
      <c r="Q372" s="39">
        <f t="shared" ca="1" si="69"/>
        <v>15.6</v>
      </c>
      <c r="R372" s="16"/>
      <c r="S372" s="33">
        <f t="shared" ca="1" si="76"/>
        <v>0.9</v>
      </c>
      <c r="T372" s="30">
        <f ca="1">COUNTIF(INDIRECT("Mess04!B"&amp;(ROW(A372)*4-9)):INDIRECT("Mess04!B"&amp;(ROW(A372)*4-6)),"&gt;=500")*15</f>
        <v>60</v>
      </c>
    </row>
    <row r="373" spans="1:20" ht="15.6" thickTop="1" thickBot="1" x14ac:dyDescent="0.35">
      <c r="A373" s="8">
        <f t="shared" si="77"/>
        <v>41015.458333332434</v>
      </c>
      <c r="B373" s="27">
        <f t="shared" ca="1" si="70"/>
        <v>0.29913180046009608</v>
      </c>
      <c r="C373" s="27">
        <f t="shared" ca="1" si="71"/>
        <v>0.33236866717788455</v>
      </c>
      <c r="D373" s="27">
        <f t="shared" ca="1" si="72"/>
        <v>3.3236866717788451E-2</v>
      </c>
      <c r="E373" s="16"/>
      <c r="F373" s="46">
        <v>7.18E-4</v>
      </c>
      <c r="G373" s="46">
        <v>21</v>
      </c>
      <c r="H373" s="16"/>
      <c r="I373" s="30">
        <f t="shared" ca="1" si="73"/>
        <v>115.5</v>
      </c>
      <c r="J373" s="42">
        <f t="shared" ca="1" si="65"/>
        <v>115.5</v>
      </c>
      <c r="K373" s="33">
        <f t="shared" ca="1" si="66"/>
        <v>1</v>
      </c>
      <c r="L373" s="16"/>
      <c r="M373" s="36">
        <f t="shared" ca="1" si="74"/>
        <v>19.085096153846155</v>
      </c>
      <c r="N373" s="39">
        <f t="shared" ca="1" si="67"/>
        <v>15.9</v>
      </c>
      <c r="O373" s="120">
        <f t="shared" ca="1" si="75"/>
        <v>1.200320512820513</v>
      </c>
      <c r="P373" s="39">
        <f t="shared" ca="1" si="68"/>
        <v>18.725000000000001</v>
      </c>
      <c r="Q373" s="39">
        <f t="shared" ca="1" si="69"/>
        <v>15.6</v>
      </c>
      <c r="R373" s="16"/>
      <c r="S373" s="33">
        <f t="shared" ca="1" si="76"/>
        <v>0.9</v>
      </c>
      <c r="T373" s="30">
        <f ca="1">COUNTIF(INDIRECT("Mess04!B"&amp;(ROW(A373)*4-9)):INDIRECT("Mess04!B"&amp;(ROW(A373)*4-6)),"&gt;=500")*15</f>
        <v>60</v>
      </c>
    </row>
    <row r="374" spans="1:20" ht="15.6" thickTop="1" thickBot="1" x14ac:dyDescent="0.35">
      <c r="A374" s="8">
        <f t="shared" si="77"/>
        <v>41015.499999999098</v>
      </c>
      <c r="B374" s="27">
        <f t="shared" ca="1" si="70"/>
        <v>0.28347665014038465</v>
      </c>
      <c r="C374" s="27">
        <f t="shared" ca="1" si="71"/>
        <v>0.31497405571153847</v>
      </c>
      <c r="D374" s="27">
        <f t="shared" ca="1" si="72"/>
        <v>3.1497405571153839E-2</v>
      </c>
      <c r="E374" s="16"/>
      <c r="F374" s="46">
        <v>7.18E-4</v>
      </c>
      <c r="G374" s="46">
        <v>21</v>
      </c>
      <c r="H374" s="16"/>
      <c r="I374" s="30">
        <f t="shared" ca="1" si="73"/>
        <v>114.5</v>
      </c>
      <c r="J374" s="42">
        <f t="shared" ca="1" si="65"/>
        <v>114.5</v>
      </c>
      <c r="K374" s="33">
        <f t="shared" ca="1" si="66"/>
        <v>1</v>
      </c>
      <c r="L374" s="16"/>
      <c r="M374" s="36">
        <f t="shared" ca="1" si="74"/>
        <v>18.244230769230768</v>
      </c>
      <c r="N374" s="39">
        <f t="shared" ca="1" si="67"/>
        <v>15.9</v>
      </c>
      <c r="O374" s="120">
        <f t="shared" ca="1" si="75"/>
        <v>1.1474358974358974</v>
      </c>
      <c r="P374" s="39">
        <f t="shared" ca="1" si="68"/>
        <v>17.899999999999999</v>
      </c>
      <c r="Q374" s="39">
        <f t="shared" ca="1" si="69"/>
        <v>15.6</v>
      </c>
      <c r="R374" s="16"/>
      <c r="S374" s="33">
        <f t="shared" ca="1" si="76"/>
        <v>0.9</v>
      </c>
      <c r="T374" s="30">
        <f ca="1">COUNTIF(INDIRECT("Mess04!B"&amp;(ROW(A374)*4-9)):INDIRECT("Mess04!B"&amp;(ROW(A374)*4-6)),"&gt;=500")*15</f>
        <v>60</v>
      </c>
    </row>
    <row r="375" spans="1:20" ht="15.6" thickTop="1" thickBot="1" x14ac:dyDescent="0.35">
      <c r="A375" s="8">
        <f t="shared" si="77"/>
        <v>41015.541666665762</v>
      </c>
      <c r="B375" s="27">
        <f t="shared" ca="1" si="70"/>
        <v>0.27576318209495188</v>
      </c>
      <c r="C375" s="27">
        <f t="shared" ca="1" si="71"/>
        <v>0.30640353566105766</v>
      </c>
      <c r="D375" s="27">
        <f t="shared" ca="1" si="72"/>
        <v>3.0640353566105758E-2</v>
      </c>
      <c r="E375" s="16"/>
      <c r="F375" s="46">
        <v>7.18E-4</v>
      </c>
      <c r="G375" s="46">
        <v>21</v>
      </c>
      <c r="H375" s="16"/>
      <c r="I375" s="30">
        <f t="shared" ca="1" si="73"/>
        <v>114.75</v>
      </c>
      <c r="J375" s="42">
        <f t="shared" ca="1" si="65"/>
        <v>114.75</v>
      </c>
      <c r="K375" s="33">
        <f t="shared" ca="1" si="66"/>
        <v>1</v>
      </c>
      <c r="L375" s="16"/>
      <c r="M375" s="36">
        <f t="shared" ca="1" si="74"/>
        <v>17.709134615384617</v>
      </c>
      <c r="N375" s="39">
        <f t="shared" ca="1" si="67"/>
        <v>15.9</v>
      </c>
      <c r="O375" s="120">
        <f t="shared" ca="1" si="75"/>
        <v>1.1137820512820513</v>
      </c>
      <c r="P375" s="39">
        <f t="shared" ca="1" si="68"/>
        <v>17.375</v>
      </c>
      <c r="Q375" s="39">
        <f t="shared" ca="1" si="69"/>
        <v>15.6</v>
      </c>
      <c r="R375" s="16"/>
      <c r="S375" s="33">
        <f t="shared" ca="1" si="76"/>
        <v>0.9</v>
      </c>
      <c r="T375" s="30">
        <f ca="1">COUNTIF(INDIRECT("Mess04!B"&amp;(ROW(A375)*4-9)):INDIRECT("Mess04!B"&amp;(ROW(A375)*4-6)),"&gt;=500")*15</f>
        <v>60</v>
      </c>
    </row>
    <row r="376" spans="1:20" ht="15.6" thickTop="1" thickBot="1" x14ac:dyDescent="0.35">
      <c r="A376" s="8">
        <f t="shared" si="77"/>
        <v>41015.583333332426</v>
      </c>
      <c r="B376" s="27">
        <f t="shared" ca="1" si="70"/>
        <v>0.26903086234399037</v>
      </c>
      <c r="C376" s="27">
        <f t="shared" ca="1" si="71"/>
        <v>0.2989231803822115</v>
      </c>
      <c r="D376" s="27">
        <f t="shared" ca="1" si="72"/>
        <v>2.9892318038221143E-2</v>
      </c>
      <c r="E376" s="16"/>
      <c r="F376" s="46">
        <v>7.18E-4</v>
      </c>
      <c r="G376" s="46">
        <v>21</v>
      </c>
      <c r="H376" s="16"/>
      <c r="I376" s="30">
        <f t="shared" ca="1" si="73"/>
        <v>114.25</v>
      </c>
      <c r="J376" s="42">
        <f t="shared" ca="1" si="65"/>
        <v>114.25</v>
      </c>
      <c r="K376" s="33">
        <f t="shared" ca="1" si="66"/>
        <v>1</v>
      </c>
      <c r="L376" s="16"/>
      <c r="M376" s="36">
        <f t="shared" ca="1" si="74"/>
        <v>17.352403846153845</v>
      </c>
      <c r="N376" s="39">
        <f t="shared" ca="1" si="67"/>
        <v>15.9</v>
      </c>
      <c r="O376" s="120">
        <f t="shared" ca="1" si="75"/>
        <v>1.0913461538461537</v>
      </c>
      <c r="P376" s="39">
        <f t="shared" ca="1" si="68"/>
        <v>17.024999999999999</v>
      </c>
      <c r="Q376" s="39">
        <f t="shared" ca="1" si="69"/>
        <v>15.6</v>
      </c>
      <c r="R376" s="16"/>
      <c r="S376" s="33">
        <f t="shared" ca="1" si="76"/>
        <v>0.9</v>
      </c>
      <c r="T376" s="30">
        <f ca="1">COUNTIF(INDIRECT("Mess04!B"&amp;(ROW(A376)*4-9)):INDIRECT("Mess04!B"&amp;(ROW(A376)*4-6)),"&gt;=500")*15</f>
        <v>60</v>
      </c>
    </row>
    <row r="377" spans="1:20" ht="15.6" thickTop="1" thickBot="1" x14ac:dyDescent="0.35">
      <c r="A377" s="8">
        <f t="shared" si="77"/>
        <v>41015.624999999091</v>
      </c>
      <c r="B377" s="27">
        <f t="shared" ca="1" si="70"/>
        <v>0.25849929435144231</v>
      </c>
      <c r="C377" s="27">
        <f t="shared" ca="1" si="71"/>
        <v>0.28722143816826923</v>
      </c>
      <c r="D377" s="27">
        <f t="shared" ca="1" si="72"/>
        <v>2.8722143816826917E-2</v>
      </c>
      <c r="E377" s="16"/>
      <c r="F377" s="46">
        <v>7.18E-4</v>
      </c>
      <c r="G377" s="46">
        <v>21</v>
      </c>
      <c r="H377" s="16"/>
      <c r="I377" s="30">
        <f t="shared" ca="1" si="73"/>
        <v>112.25</v>
      </c>
      <c r="J377" s="42">
        <f t="shared" ca="1" si="65"/>
        <v>112.25</v>
      </c>
      <c r="K377" s="33">
        <f t="shared" ca="1" si="66"/>
        <v>1</v>
      </c>
      <c r="L377" s="16"/>
      <c r="M377" s="36">
        <f t="shared" ca="1" si="74"/>
        <v>16.970192307692308</v>
      </c>
      <c r="N377" s="39">
        <f t="shared" ca="1" si="67"/>
        <v>15.9</v>
      </c>
      <c r="O377" s="120">
        <f t="shared" ca="1" si="75"/>
        <v>1.0673076923076923</v>
      </c>
      <c r="P377" s="39">
        <f t="shared" ca="1" si="68"/>
        <v>16.649999999999999</v>
      </c>
      <c r="Q377" s="39">
        <f t="shared" ca="1" si="69"/>
        <v>15.6</v>
      </c>
      <c r="R377" s="16"/>
      <c r="S377" s="33">
        <f t="shared" ca="1" si="76"/>
        <v>0.9</v>
      </c>
      <c r="T377" s="30">
        <f ca="1">COUNTIF(INDIRECT("Mess04!B"&amp;(ROW(A377)*4-9)):INDIRECT("Mess04!B"&amp;(ROW(A377)*4-6)),"&gt;=500")*15</f>
        <v>60</v>
      </c>
    </row>
    <row r="378" spans="1:20" ht="15.6" thickTop="1" thickBot="1" x14ac:dyDescent="0.35">
      <c r="A378" s="8">
        <f t="shared" si="77"/>
        <v>41015.666666665755</v>
      </c>
      <c r="B378" s="27">
        <f t="shared" ca="1" si="70"/>
        <v>0.25168398760817312</v>
      </c>
      <c r="C378" s="27">
        <f t="shared" ca="1" si="71"/>
        <v>0.27964887512019232</v>
      </c>
      <c r="D378" s="27">
        <f t="shared" ca="1" si="72"/>
        <v>2.7964887512019226E-2</v>
      </c>
      <c r="E378" s="16"/>
      <c r="F378" s="46">
        <v>7.18E-4</v>
      </c>
      <c r="G378" s="46">
        <v>21</v>
      </c>
      <c r="H378" s="16"/>
      <c r="I378" s="30">
        <f t="shared" ca="1" si="73"/>
        <v>112.5</v>
      </c>
      <c r="J378" s="42">
        <f t="shared" ca="1" si="65"/>
        <v>112.5</v>
      </c>
      <c r="K378" s="33">
        <f t="shared" ca="1" si="66"/>
        <v>1</v>
      </c>
      <c r="L378" s="16"/>
      <c r="M378" s="36">
        <f t="shared" ca="1" si="74"/>
        <v>16.486057692307693</v>
      </c>
      <c r="N378" s="39">
        <f t="shared" ca="1" si="67"/>
        <v>15.9</v>
      </c>
      <c r="O378" s="120">
        <f t="shared" ca="1" si="75"/>
        <v>1.0368589743589745</v>
      </c>
      <c r="P378" s="39">
        <f t="shared" ca="1" si="68"/>
        <v>16.175000000000001</v>
      </c>
      <c r="Q378" s="39">
        <f t="shared" ca="1" si="69"/>
        <v>15.6</v>
      </c>
      <c r="R378" s="16"/>
      <c r="S378" s="33">
        <f t="shared" ca="1" si="76"/>
        <v>0.9</v>
      </c>
      <c r="T378" s="30">
        <f ca="1">COUNTIF(INDIRECT("Mess04!B"&amp;(ROW(A378)*4-9)):INDIRECT("Mess04!B"&amp;(ROW(A378)*4-6)),"&gt;=500")*15</f>
        <v>60</v>
      </c>
    </row>
    <row r="379" spans="1:20" ht="15.6" thickTop="1" thickBot="1" x14ac:dyDescent="0.35">
      <c r="A379" s="8">
        <f t="shared" si="77"/>
        <v>41015.708333332419</v>
      </c>
      <c r="B379" s="27">
        <f t="shared" ca="1" si="70"/>
        <v>0.22703773534386787</v>
      </c>
      <c r="C379" s="27">
        <f t="shared" ca="1" si="71"/>
        <v>0.25226415038207539</v>
      </c>
      <c r="D379" s="27">
        <f t="shared" ca="1" si="72"/>
        <v>2.5226415038207533E-2</v>
      </c>
      <c r="E379" s="16"/>
      <c r="F379" s="46">
        <v>7.18E-4</v>
      </c>
      <c r="G379" s="46">
        <v>21</v>
      </c>
      <c r="H379" s="16"/>
      <c r="I379" s="30">
        <f t="shared" ca="1" si="73"/>
        <v>108.49528301886791</v>
      </c>
      <c r="J379" s="42">
        <f t="shared" ca="1" si="65"/>
        <v>112.75</v>
      </c>
      <c r="K379" s="33">
        <f t="shared" ca="1" si="66"/>
        <v>0.96226415094339612</v>
      </c>
      <c r="L379" s="16"/>
      <c r="M379" s="36">
        <f t="shared" ca="1" si="74"/>
        <v>15.420588235294117</v>
      </c>
      <c r="N379" s="39">
        <f t="shared" ca="1" si="67"/>
        <v>14.7</v>
      </c>
      <c r="O379" s="120">
        <f t="shared" ca="1" si="75"/>
        <v>1.0490196078431373</v>
      </c>
      <c r="P379" s="39">
        <f t="shared" ca="1" si="68"/>
        <v>16.05</v>
      </c>
      <c r="Q379" s="39">
        <f t="shared" ca="1" si="69"/>
        <v>15.3</v>
      </c>
      <c r="R379" s="16"/>
      <c r="S379" s="33">
        <f t="shared" ca="1" si="76"/>
        <v>0.9</v>
      </c>
      <c r="T379" s="30">
        <f ca="1">COUNTIF(INDIRECT("Mess04!B"&amp;(ROW(A379)*4-9)):INDIRECT("Mess04!B"&amp;(ROW(A379)*4-6)),"&gt;=500")*15</f>
        <v>60</v>
      </c>
    </row>
    <row r="380" spans="1:20" ht="15.6" thickTop="1" thickBot="1" x14ac:dyDescent="0.35">
      <c r="A380" s="8">
        <f t="shared" si="77"/>
        <v>41015.749999999083</v>
      </c>
      <c r="B380" s="27">
        <f t="shared" ca="1" si="70"/>
        <v>0.22102583269457537</v>
      </c>
      <c r="C380" s="27">
        <f t="shared" ca="1" si="71"/>
        <v>0.2455842585495282</v>
      </c>
      <c r="D380" s="27">
        <f t="shared" ca="1" si="72"/>
        <v>2.4558425854952815E-2</v>
      </c>
      <c r="E380" s="16"/>
      <c r="F380" s="46">
        <v>7.18E-4</v>
      </c>
      <c r="G380" s="46">
        <v>21</v>
      </c>
      <c r="H380" s="16"/>
      <c r="I380" s="30">
        <f t="shared" ca="1" si="73"/>
        <v>108.49528301886791</v>
      </c>
      <c r="J380" s="42">
        <f t="shared" ca="1" si="65"/>
        <v>112.75</v>
      </c>
      <c r="K380" s="33">
        <f t="shared" ca="1" si="66"/>
        <v>0.96226415094339612</v>
      </c>
      <c r="L380" s="16"/>
      <c r="M380" s="36">
        <f t="shared" ca="1" si="74"/>
        <v>15.012254901960782</v>
      </c>
      <c r="N380" s="39">
        <f t="shared" ca="1" si="67"/>
        <v>14.7</v>
      </c>
      <c r="O380" s="120">
        <f t="shared" ca="1" si="75"/>
        <v>1.0212418300653594</v>
      </c>
      <c r="P380" s="39">
        <f t="shared" ca="1" si="68"/>
        <v>15.624999999999998</v>
      </c>
      <c r="Q380" s="39">
        <f t="shared" ca="1" si="69"/>
        <v>15.3</v>
      </c>
      <c r="R380" s="16"/>
      <c r="S380" s="33">
        <f t="shared" ca="1" si="76"/>
        <v>0.9</v>
      </c>
      <c r="T380" s="30">
        <f ca="1">COUNTIF(INDIRECT("Mess04!B"&amp;(ROW(A380)*4-9)):INDIRECT("Mess04!B"&amp;(ROW(A380)*4-6)),"&gt;=500")*15</f>
        <v>60</v>
      </c>
    </row>
    <row r="381" spans="1:20" ht="15.6" thickTop="1" thickBot="1" x14ac:dyDescent="0.35">
      <c r="A381" s="8">
        <f t="shared" si="77"/>
        <v>41015.791666665747</v>
      </c>
      <c r="B381" s="27">
        <f t="shared" ca="1" si="70"/>
        <v>0.21983003883254715</v>
      </c>
      <c r="C381" s="27">
        <f t="shared" ca="1" si="71"/>
        <v>0.24425559870283015</v>
      </c>
      <c r="D381" s="27">
        <f t="shared" ca="1" si="72"/>
        <v>2.4425559870283008E-2</v>
      </c>
      <c r="E381" s="16"/>
      <c r="F381" s="46">
        <v>7.18E-4</v>
      </c>
      <c r="G381" s="46">
        <v>21</v>
      </c>
      <c r="H381" s="16"/>
      <c r="I381" s="30">
        <f t="shared" ca="1" si="73"/>
        <v>108.25471698113206</v>
      </c>
      <c r="J381" s="42">
        <f t="shared" ca="1" si="65"/>
        <v>112.5</v>
      </c>
      <c r="K381" s="33">
        <f t="shared" ca="1" si="66"/>
        <v>0.96226415094339612</v>
      </c>
      <c r="L381" s="16"/>
      <c r="M381" s="36">
        <f t="shared" ca="1" si="74"/>
        <v>14.964215686274509</v>
      </c>
      <c r="N381" s="39">
        <f t="shared" ca="1" si="67"/>
        <v>14.7</v>
      </c>
      <c r="O381" s="120">
        <f t="shared" ca="1" si="75"/>
        <v>1.0179738562091503</v>
      </c>
      <c r="P381" s="39">
        <f t="shared" ca="1" si="68"/>
        <v>15.575000000000001</v>
      </c>
      <c r="Q381" s="39">
        <f t="shared" ca="1" si="69"/>
        <v>15.3</v>
      </c>
      <c r="R381" s="16"/>
      <c r="S381" s="33">
        <f t="shared" ca="1" si="76"/>
        <v>0.9</v>
      </c>
      <c r="T381" s="30">
        <f ca="1">COUNTIF(INDIRECT("Mess04!B"&amp;(ROW(A381)*4-9)):INDIRECT("Mess04!B"&amp;(ROW(A381)*4-6)),"&gt;=500")*15</f>
        <v>60</v>
      </c>
    </row>
    <row r="382" spans="1:20" ht="15.6" thickTop="1" thickBot="1" x14ac:dyDescent="0.35">
      <c r="A382" s="8">
        <f t="shared" si="77"/>
        <v>41015.833333332412</v>
      </c>
      <c r="B382" s="27">
        <f t="shared" ca="1" si="70"/>
        <v>0.21786815277169805</v>
      </c>
      <c r="C382" s="27">
        <f t="shared" ca="1" si="71"/>
        <v>0.2420757253018867</v>
      </c>
      <c r="D382" s="27">
        <f t="shared" ca="1" si="72"/>
        <v>2.4207572530188664E-2</v>
      </c>
      <c r="E382" s="16"/>
      <c r="F382" s="46">
        <v>7.18E-4</v>
      </c>
      <c r="G382" s="46">
        <v>21</v>
      </c>
      <c r="H382" s="16"/>
      <c r="I382" s="30">
        <f t="shared" ca="1" si="73"/>
        <v>109.21698113207546</v>
      </c>
      <c r="J382" s="42">
        <f t="shared" ca="1" si="65"/>
        <v>113.5</v>
      </c>
      <c r="K382" s="33">
        <f t="shared" ca="1" si="66"/>
        <v>0.96226415094339612</v>
      </c>
      <c r="L382" s="16"/>
      <c r="M382" s="36">
        <f t="shared" ca="1" si="74"/>
        <v>14.699999999999998</v>
      </c>
      <c r="N382" s="39">
        <f t="shared" ca="1" si="67"/>
        <v>14.7</v>
      </c>
      <c r="O382" s="120">
        <f t="shared" ca="1" si="75"/>
        <v>0.99999999999999989</v>
      </c>
      <c r="P382" s="39">
        <f t="shared" ca="1" si="68"/>
        <v>15.299999999999999</v>
      </c>
      <c r="Q382" s="39">
        <f t="shared" ca="1" si="69"/>
        <v>15.3</v>
      </c>
      <c r="R382" s="16"/>
      <c r="S382" s="33">
        <f t="shared" ca="1" si="76"/>
        <v>0.9</v>
      </c>
      <c r="T382" s="30">
        <f ca="1">COUNTIF(INDIRECT("Mess04!B"&amp;(ROW(A382)*4-9)):INDIRECT("Mess04!B"&amp;(ROW(A382)*4-6)),"&gt;=500")*15</f>
        <v>60</v>
      </c>
    </row>
    <row r="383" spans="1:20" ht="15.6" thickTop="1" thickBot="1" x14ac:dyDescent="0.35">
      <c r="A383" s="8">
        <f t="shared" si="77"/>
        <v>41015.874999999076</v>
      </c>
      <c r="B383" s="27">
        <f t="shared" ca="1" si="70"/>
        <v>0.21549067933584903</v>
      </c>
      <c r="C383" s="27">
        <f t="shared" ca="1" si="71"/>
        <v>0.23943408815094336</v>
      </c>
      <c r="D383" s="27">
        <f t="shared" ca="1" si="72"/>
        <v>2.3943408815094332E-2</v>
      </c>
      <c r="E383" s="16"/>
      <c r="F383" s="46">
        <v>7.18E-4</v>
      </c>
      <c r="G383" s="46">
        <v>21</v>
      </c>
      <c r="H383" s="16"/>
      <c r="I383" s="30">
        <f t="shared" ca="1" si="73"/>
        <v>108.73584905660377</v>
      </c>
      <c r="J383" s="42">
        <f t="shared" ca="1" si="65"/>
        <v>113</v>
      </c>
      <c r="K383" s="33">
        <f t="shared" ca="1" si="66"/>
        <v>0.96226415094339612</v>
      </c>
      <c r="L383" s="16"/>
      <c r="M383" s="36">
        <f t="shared" ca="1" si="74"/>
        <v>14.603921568627449</v>
      </c>
      <c r="N383" s="39">
        <f t="shared" ca="1" si="67"/>
        <v>14.7</v>
      </c>
      <c r="O383" s="120">
        <f t="shared" ca="1" si="75"/>
        <v>0.99346405228758161</v>
      </c>
      <c r="P383" s="39">
        <f t="shared" ca="1" si="68"/>
        <v>15.2</v>
      </c>
      <c r="Q383" s="39">
        <f t="shared" ca="1" si="69"/>
        <v>15.3</v>
      </c>
      <c r="R383" s="16"/>
      <c r="S383" s="33">
        <f t="shared" ca="1" si="76"/>
        <v>0.9</v>
      </c>
      <c r="T383" s="30">
        <f ca="1">COUNTIF(INDIRECT("Mess04!B"&amp;(ROW(A383)*4-9)):INDIRECT("Mess04!B"&amp;(ROW(A383)*4-6)),"&gt;=500")*15</f>
        <v>60</v>
      </c>
    </row>
    <row r="384" spans="1:20" ht="15.6" thickTop="1" thickBot="1" x14ac:dyDescent="0.35">
      <c r="A384" s="8">
        <f t="shared" si="77"/>
        <v>41015.91666666574</v>
      </c>
      <c r="B384" s="27">
        <f t="shared" ca="1" si="70"/>
        <v>0.21112465951698106</v>
      </c>
      <c r="C384" s="27">
        <f t="shared" ca="1" si="71"/>
        <v>0.23458295501886783</v>
      </c>
      <c r="D384" s="27">
        <f t="shared" ca="1" si="72"/>
        <v>2.3458295501886779E-2</v>
      </c>
      <c r="E384" s="16"/>
      <c r="F384" s="46">
        <v>7.18E-4</v>
      </c>
      <c r="G384" s="46">
        <v>21</v>
      </c>
      <c r="H384" s="16"/>
      <c r="I384" s="30">
        <f t="shared" ca="1" si="73"/>
        <v>107.77358490566037</v>
      </c>
      <c r="J384" s="42">
        <f t="shared" ca="1" si="65"/>
        <v>112</v>
      </c>
      <c r="K384" s="33">
        <f t="shared" ca="1" si="66"/>
        <v>0.96226415094339612</v>
      </c>
      <c r="L384" s="16"/>
      <c r="M384" s="36">
        <f t="shared" ca="1" si="74"/>
        <v>14.435784313725486</v>
      </c>
      <c r="N384" s="39">
        <f t="shared" ca="1" si="67"/>
        <v>14.7</v>
      </c>
      <c r="O384" s="120">
        <f t="shared" ca="1" si="75"/>
        <v>0.98202614379084952</v>
      </c>
      <c r="P384" s="39">
        <f t="shared" ca="1" si="68"/>
        <v>15.024999999999999</v>
      </c>
      <c r="Q384" s="39">
        <f t="shared" ca="1" si="69"/>
        <v>15.3</v>
      </c>
      <c r="R384" s="16"/>
      <c r="S384" s="33">
        <f t="shared" ca="1" si="76"/>
        <v>0.9</v>
      </c>
      <c r="T384" s="30">
        <f ca="1">COUNTIF(INDIRECT("Mess04!B"&amp;(ROW(A384)*4-9)):INDIRECT("Mess04!B"&amp;(ROW(A384)*4-6)),"&gt;=500")*15</f>
        <v>60</v>
      </c>
    </row>
    <row r="385" spans="1:20" ht="15.6" thickTop="1" thickBot="1" x14ac:dyDescent="0.35">
      <c r="A385" s="8">
        <f t="shared" si="77"/>
        <v>41015.958333332404</v>
      </c>
      <c r="B385" s="27">
        <f t="shared" ca="1" si="70"/>
        <v>0.21407297749811319</v>
      </c>
      <c r="C385" s="27">
        <f t="shared" ca="1" si="71"/>
        <v>0.23785886388679242</v>
      </c>
      <c r="D385" s="27">
        <f t="shared" ca="1" si="72"/>
        <v>2.3785886388679237E-2</v>
      </c>
      <c r="E385" s="16"/>
      <c r="F385" s="46">
        <v>7.18E-4</v>
      </c>
      <c r="G385" s="46">
        <v>21</v>
      </c>
      <c r="H385" s="16"/>
      <c r="I385" s="30">
        <f t="shared" ca="1" si="73"/>
        <v>108.73584905660377</v>
      </c>
      <c r="J385" s="42">
        <f t="shared" ca="1" si="65"/>
        <v>113</v>
      </c>
      <c r="K385" s="33">
        <f t="shared" ca="1" si="66"/>
        <v>0.96226415094339612</v>
      </c>
      <c r="L385" s="16"/>
      <c r="M385" s="36">
        <f t="shared" ca="1" si="74"/>
        <v>14.5078431372549</v>
      </c>
      <c r="N385" s="39">
        <f t="shared" ca="1" si="67"/>
        <v>14.7</v>
      </c>
      <c r="O385" s="120">
        <f t="shared" ca="1" si="75"/>
        <v>0.98692810457516333</v>
      </c>
      <c r="P385" s="39">
        <f t="shared" ca="1" si="68"/>
        <v>15.1</v>
      </c>
      <c r="Q385" s="39">
        <f t="shared" ca="1" si="69"/>
        <v>15.3</v>
      </c>
      <c r="R385" s="16"/>
      <c r="S385" s="33">
        <f t="shared" ca="1" si="76"/>
        <v>0.9</v>
      </c>
      <c r="T385" s="30">
        <f ca="1">COUNTIF(INDIRECT("Mess04!B"&amp;(ROW(A385)*4-9)):INDIRECT("Mess04!B"&amp;(ROW(A385)*4-6)),"&gt;=500")*15</f>
        <v>60</v>
      </c>
    </row>
    <row r="386" spans="1:20" ht="15.6" thickTop="1" thickBot="1" x14ac:dyDescent="0.35">
      <c r="A386" s="8">
        <f t="shared" si="77"/>
        <v>41015.999999999069</v>
      </c>
      <c r="B386" s="27">
        <f t="shared" ca="1" si="70"/>
        <v>0.21289208205141502</v>
      </c>
      <c r="C386" s="27">
        <f t="shared" ca="1" si="71"/>
        <v>0.23654675783490559</v>
      </c>
      <c r="D386" s="27">
        <f t="shared" ca="1" si="72"/>
        <v>2.3654675783490554E-2</v>
      </c>
      <c r="E386" s="16"/>
      <c r="F386" s="46">
        <v>7.18E-4</v>
      </c>
      <c r="G386" s="46">
        <v>21</v>
      </c>
      <c r="H386" s="16"/>
      <c r="I386" s="30">
        <f t="shared" ca="1" si="73"/>
        <v>108.49528301886791</v>
      </c>
      <c r="J386" s="42">
        <f t="shared" ca="1" si="65"/>
        <v>112.75</v>
      </c>
      <c r="K386" s="33">
        <f t="shared" ca="1" si="66"/>
        <v>0.96226415094339612</v>
      </c>
      <c r="L386" s="16"/>
      <c r="M386" s="36">
        <f t="shared" ca="1" si="74"/>
        <v>14.459803921568627</v>
      </c>
      <c r="N386" s="39">
        <f t="shared" ca="1" si="67"/>
        <v>14.7</v>
      </c>
      <c r="O386" s="120">
        <f t="shared" ca="1" si="75"/>
        <v>0.9836601307189542</v>
      </c>
      <c r="P386" s="39">
        <f t="shared" ca="1" si="68"/>
        <v>15.05</v>
      </c>
      <c r="Q386" s="39">
        <f t="shared" ca="1" si="69"/>
        <v>15.3</v>
      </c>
      <c r="R386" s="16"/>
      <c r="S386" s="33">
        <f t="shared" ca="1" si="76"/>
        <v>0.9</v>
      </c>
      <c r="T386" s="30">
        <f ca="1">COUNTIF(INDIRECT("Mess04!B"&amp;(ROW(A386)*4-9)):INDIRECT("Mess04!B"&amp;(ROW(A386)*4-6)),"&gt;=500")*15</f>
        <v>60</v>
      </c>
    </row>
    <row r="387" spans="1:20" ht="15.6" thickTop="1" thickBot="1" x14ac:dyDescent="0.35">
      <c r="A387" s="8">
        <f t="shared" si="77"/>
        <v>41016.041666665733</v>
      </c>
      <c r="B387" s="27">
        <f t="shared" ca="1" si="70"/>
        <v>8.4662258723213091E-2</v>
      </c>
      <c r="C387" s="27">
        <f t="shared" ca="1" si="71"/>
        <v>9.406917635912565E-2</v>
      </c>
      <c r="D387" s="27">
        <f t="shared" ca="1" si="72"/>
        <v>9.4069176359125629E-3</v>
      </c>
      <c r="E387" s="16"/>
      <c r="F387" s="46">
        <v>7.18E-4</v>
      </c>
      <c r="G387" s="46">
        <v>21</v>
      </c>
      <c r="H387" s="16"/>
      <c r="I387" s="30">
        <f t="shared" ca="1" si="73"/>
        <v>57.43373493975902</v>
      </c>
      <c r="J387" s="42">
        <f t="shared" ref="J387:J450" ca="1" si="78">AVERAGE(INDIRECT("Mess04!C"&amp;(ROW(F387)*4-9)),INDIRECT("Mess04!C"&amp;(ROW(F387)*4-8)),INDIRECT("Mess04!C"&amp;(ROW(F387)*4-7)),INDIRECT("Mess04!C"&amp;(ROW(F387)*4-6)))</f>
        <v>113.5</v>
      </c>
      <c r="K387" s="33">
        <f t="shared" ref="K387:K450" ca="1" si="79">INDIRECT("Methan04!E"&amp;(ROUND((ROW(A387)+1)/8+2,0)))</f>
        <v>0.50602409638554202</v>
      </c>
      <c r="L387" s="16"/>
      <c r="M387" s="36">
        <f t="shared" ca="1" si="74"/>
        <v>10.862668918918917</v>
      </c>
      <c r="N387" s="39">
        <f t="shared" ref="N387:N450" ca="1" si="80">INDIRECT("Methan04!B"&amp;(ROUND((ROW(A387)+1)/8+2,0)))</f>
        <v>10.7</v>
      </c>
      <c r="O387" s="120">
        <f t="shared" ca="1" si="75"/>
        <v>1.0152027027027026</v>
      </c>
      <c r="P387" s="39">
        <f t="shared" ref="P387:P450" ca="1" si="81">AVERAGE(INDIRECT("Mess04!D"&amp;(ROW(F387)*4-9)),INDIRECT("Mess04!D"&amp;(ROW(F387)*4-8)),INDIRECT("Mess04!D"&amp;(ROW(F387)*4-7)),INDIRECT("Mess04!D"&amp;(ROW(F387)*4-6)))</f>
        <v>15.024999999999999</v>
      </c>
      <c r="Q387" s="39">
        <f t="shared" ref="Q387:Q450" ca="1" si="82">INDIRECT("Methan04!D"&amp;(ROUND((ROW(A387)+1)/8+2,0)))</f>
        <v>14.8</v>
      </c>
      <c r="R387" s="16"/>
      <c r="S387" s="33">
        <f t="shared" ca="1" si="76"/>
        <v>0.9</v>
      </c>
      <c r="T387" s="30">
        <f ca="1">COUNTIF(INDIRECT("Mess04!B"&amp;(ROW(A387)*4-9)):INDIRECT("Mess04!B"&amp;(ROW(A387)*4-6)),"&gt;=500")*15</f>
        <v>60</v>
      </c>
    </row>
    <row r="388" spans="1:20" ht="15.6" thickTop="1" thickBot="1" x14ac:dyDescent="0.35">
      <c r="A388" s="8">
        <f t="shared" si="77"/>
        <v>41016.083333332397</v>
      </c>
      <c r="B388" s="27">
        <f t="shared" ref="B388:B451" ca="1" si="83">C388-D388</f>
        <v>8.5309821646810877E-2</v>
      </c>
      <c r="C388" s="27">
        <f t="shared" ref="C388:C451" ca="1" si="84">I388*M388/100*F388*G388</f>
        <v>9.478869071867875E-2</v>
      </c>
      <c r="D388" s="27">
        <f t="shared" ref="D388:D451" ca="1" si="85">C388*(1-S388)</f>
        <v>9.4788690718678736E-3</v>
      </c>
      <c r="E388" s="16"/>
      <c r="F388" s="46">
        <v>7.18E-4</v>
      </c>
      <c r="G388" s="46">
        <v>21</v>
      </c>
      <c r="H388" s="16"/>
      <c r="I388" s="30">
        <f t="shared" ref="I388:I451" ca="1" si="86">J388*K388</f>
        <v>58.066265060240944</v>
      </c>
      <c r="J388" s="42">
        <f t="shared" ca="1" si="78"/>
        <v>114.75</v>
      </c>
      <c r="K388" s="33">
        <f t="shared" ca="1" si="79"/>
        <v>0.50602409638554202</v>
      </c>
      <c r="L388" s="16"/>
      <c r="M388" s="36">
        <f t="shared" ref="M388:M451" ca="1" si="87">IF(N388=0,P388,N388*O388)</f>
        <v>10.826520270270271</v>
      </c>
      <c r="N388" s="39">
        <f t="shared" ca="1" si="80"/>
        <v>10.7</v>
      </c>
      <c r="O388" s="120">
        <f t="shared" ref="O388:O451" ca="1" si="88">IF(Q388=0,1,P388/Q388)</f>
        <v>1.0118243243243243</v>
      </c>
      <c r="P388" s="39">
        <f t="shared" ca="1" si="81"/>
        <v>14.975000000000001</v>
      </c>
      <c r="Q388" s="39">
        <f t="shared" ca="1" si="82"/>
        <v>14.8</v>
      </c>
      <c r="R388" s="16"/>
      <c r="S388" s="33">
        <f t="shared" ref="S388:S451" ca="1" si="89">IF(T388&gt;=30,0.9,0)</f>
        <v>0.9</v>
      </c>
      <c r="T388" s="30">
        <f ca="1">COUNTIF(INDIRECT("Mess04!B"&amp;(ROW(A388)*4-9)):INDIRECT("Mess04!B"&amp;(ROW(A388)*4-6)),"&gt;=500")*15</f>
        <v>60</v>
      </c>
    </row>
    <row r="389" spans="1:20" ht="15.6" thickTop="1" thickBot="1" x14ac:dyDescent="0.35">
      <c r="A389" s="8">
        <f t="shared" ref="A389:A452" si="90">A388+1/24</f>
        <v>41016.124999999061</v>
      </c>
      <c r="B389" s="27">
        <f t="shared" ca="1" si="83"/>
        <v>8.6164344067313131E-2</v>
      </c>
      <c r="C389" s="27">
        <f t="shared" ca="1" si="84"/>
        <v>9.5738160074792369E-2</v>
      </c>
      <c r="D389" s="27">
        <f t="shared" ca="1" si="85"/>
        <v>9.5738160074792349E-3</v>
      </c>
      <c r="E389" s="16"/>
      <c r="F389" s="46">
        <v>7.18E-4</v>
      </c>
      <c r="G389" s="46">
        <v>21</v>
      </c>
      <c r="H389" s="16"/>
      <c r="I389" s="30">
        <f t="shared" ca="1" si="86"/>
        <v>58.066265060240944</v>
      </c>
      <c r="J389" s="42">
        <f t="shared" ca="1" si="78"/>
        <v>114.75</v>
      </c>
      <c r="K389" s="33">
        <f t="shared" ca="1" si="79"/>
        <v>0.50602409638554202</v>
      </c>
      <c r="L389" s="16"/>
      <c r="M389" s="36">
        <f t="shared" ca="1" si="87"/>
        <v>10.934966216216216</v>
      </c>
      <c r="N389" s="39">
        <f t="shared" ca="1" si="80"/>
        <v>10.7</v>
      </c>
      <c r="O389" s="120">
        <f t="shared" ca="1" si="88"/>
        <v>1.0219594594594594</v>
      </c>
      <c r="P389" s="39">
        <f t="shared" ca="1" si="81"/>
        <v>15.125</v>
      </c>
      <c r="Q389" s="39">
        <f t="shared" ca="1" si="82"/>
        <v>14.8</v>
      </c>
      <c r="R389" s="16"/>
      <c r="S389" s="33">
        <f t="shared" ca="1" si="89"/>
        <v>0.9</v>
      </c>
      <c r="T389" s="30">
        <f ca="1">COUNTIF(INDIRECT("Mess04!B"&amp;(ROW(A389)*4-9)):INDIRECT("Mess04!B"&amp;(ROW(A389)*4-6)),"&gt;=500")*15</f>
        <v>60</v>
      </c>
    </row>
    <row r="390" spans="1:20" ht="15.6" thickTop="1" thickBot="1" x14ac:dyDescent="0.35">
      <c r="A390" s="8">
        <f t="shared" si="90"/>
        <v>41016.166666665726</v>
      </c>
      <c r="B390" s="27">
        <f t="shared" ca="1" si="83"/>
        <v>8.5131098003307121E-2</v>
      </c>
      <c r="C390" s="27">
        <f t="shared" ca="1" si="84"/>
        <v>9.459010889256346E-2</v>
      </c>
      <c r="D390" s="27">
        <f t="shared" ca="1" si="85"/>
        <v>9.4590108892563442E-3</v>
      </c>
      <c r="E390" s="16"/>
      <c r="F390" s="46">
        <v>7.18E-4</v>
      </c>
      <c r="G390" s="46">
        <v>21</v>
      </c>
      <c r="H390" s="16"/>
      <c r="I390" s="30">
        <f t="shared" ca="1" si="86"/>
        <v>57.560240963855406</v>
      </c>
      <c r="J390" s="42">
        <f t="shared" ca="1" si="78"/>
        <v>113.75</v>
      </c>
      <c r="K390" s="33">
        <f t="shared" ca="1" si="79"/>
        <v>0.50602409638554202</v>
      </c>
      <c r="L390" s="16"/>
      <c r="M390" s="36">
        <f t="shared" ca="1" si="87"/>
        <v>10.898817567567566</v>
      </c>
      <c r="N390" s="39">
        <f t="shared" ca="1" si="80"/>
        <v>10.7</v>
      </c>
      <c r="O390" s="120">
        <f t="shared" ca="1" si="88"/>
        <v>1.0185810810810809</v>
      </c>
      <c r="P390" s="39">
        <f t="shared" ca="1" si="81"/>
        <v>15.074999999999999</v>
      </c>
      <c r="Q390" s="39">
        <f t="shared" ca="1" si="82"/>
        <v>14.8</v>
      </c>
      <c r="R390" s="16"/>
      <c r="S390" s="33">
        <f t="shared" ca="1" si="89"/>
        <v>0.9</v>
      </c>
      <c r="T390" s="30">
        <f ca="1">COUNTIF(INDIRECT("Mess04!B"&amp;(ROW(A390)*4-9)):INDIRECT("Mess04!B"&amp;(ROW(A390)*4-6)),"&gt;=500")*15</f>
        <v>60</v>
      </c>
    </row>
    <row r="391" spans="1:20" ht="15.6" thickTop="1" thickBot="1" x14ac:dyDescent="0.35">
      <c r="A391" s="8">
        <f t="shared" si="90"/>
        <v>41016.20833333239</v>
      </c>
      <c r="B391" s="27">
        <f t="shared" ca="1" si="83"/>
        <v>8.5413456537314761E-2</v>
      </c>
      <c r="C391" s="27">
        <f t="shared" ca="1" si="84"/>
        <v>9.4903840597016398E-2</v>
      </c>
      <c r="D391" s="27">
        <f t="shared" ca="1" si="85"/>
        <v>9.490384059701637E-3</v>
      </c>
      <c r="E391" s="16"/>
      <c r="F391" s="46">
        <v>7.18E-4</v>
      </c>
      <c r="G391" s="46">
        <v>21</v>
      </c>
      <c r="H391" s="16"/>
      <c r="I391" s="30">
        <f t="shared" ca="1" si="86"/>
        <v>57.560240963855406</v>
      </c>
      <c r="J391" s="42">
        <f t="shared" ca="1" si="78"/>
        <v>113.75</v>
      </c>
      <c r="K391" s="33">
        <f t="shared" ca="1" si="79"/>
        <v>0.50602409638554202</v>
      </c>
      <c r="L391" s="16"/>
      <c r="M391" s="36">
        <f t="shared" ca="1" si="87"/>
        <v>10.934966216216216</v>
      </c>
      <c r="N391" s="39">
        <f t="shared" ca="1" si="80"/>
        <v>10.7</v>
      </c>
      <c r="O391" s="120">
        <f t="shared" ca="1" si="88"/>
        <v>1.0219594594594594</v>
      </c>
      <c r="P391" s="39">
        <f t="shared" ca="1" si="81"/>
        <v>15.125</v>
      </c>
      <c r="Q391" s="39">
        <f t="shared" ca="1" si="82"/>
        <v>14.8</v>
      </c>
      <c r="R391" s="16"/>
      <c r="S391" s="33">
        <f t="shared" ca="1" si="89"/>
        <v>0.9</v>
      </c>
      <c r="T391" s="30">
        <f ca="1">COUNTIF(INDIRECT("Mess04!B"&amp;(ROW(A391)*4-9)):INDIRECT("Mess04!B"&amp;(ROW(A391)*4-6)),"&gt;=500")*15</f>
        <v>60</v>
      </c>
    </row>
    <row r="392" spans="1:20" ht="15.6" thickTop="1" thickBot="1" x14ac:dyDescent="0.35">
      <c r="A392" s="8">
        <f t="shared" si="90"/>
        <v>41016.249999999054</v>
      </c>
      <c r="B392" s="27">
        <f t="shared" ca="1" si="83"/>
        <v>8.564710046710354E-2</v>
      </c>
      <c r="C392" s="27">
        <f t="shared" ca="1" si="84"/>
        <v>9.5163444963448376E-2</v>
      </c>
      <c r="D392" s="27">
        <f t="shared" ca="1" si="85"/>
        <v>9.5163444963448363E-3</v>
      </c>
      <c r="E392" s="16"/>
      <c r="F392" s="46">
        <v>7.18E-4</v>
      </c>
      <c r="G392" s="46">
        <v>21</v>
      </c>
      <c r="H392" s="16"/>
      <c r="I392" s="30">
        <f t="shared" ca="1" si="86"/>
        <v>57.813253012048179</v>
      </c>
      <c r="J392" s="42">
        <f t="shared" ca="1" si="78"/>
        <v>114.25</v>
      </c>
      <c r="K392" s="33">
        <f t="shared" ca="1" si="79"/>
        <v>0.50602409638554202</v>
      </c>
      <c r="L392" s="16"/>
      <c r="M392" s="36">
        <f t="shared" ca="1" si="87"/>
        <v>10.916891891891893</v>
      </c>
      <c r="N392" s="39">
        <f t="shared" ca="1" si="80"/>
        <v>10.7</v>
      </c>
      <c r="O392" s="120">
        <f t="shared" ca="1" si="88"/>
        <v>1.0202702702702704</v>
      </c>
      <c r="P392" s="39">
        <f t="shared" ca="1" si="81"/>
        <v>15.100000000000001</v>
      </c>
      <c r="Q392" s="39">
        <f t="shared" ca="1" si="82"/>
        <v>14.8</v>
      </c>
      <c r="R392" s="16"/>
      <c r="S392" s="33">
        <f t="shared" ca="1" si="89"/>
        <v>0.9</v>
      </c>
      <c r="T392" s="30">
        <f ca="1">COUNTIF(INDIRECT("Mess04!B"&amp;(ROW(A392)*4-9)):INDIRECT("Mess04!B"&amp;(ROW(A392)*4-6)),"&gt;=500")*15</f>
        <v>60</v>
      </c>
    </row>
    <row r="393" spans="1:20" ht="15.6" thickTop="1" thickBot="1" x14ac:dyDescent="0.35">
      <c r="A393" s="8">
        <f t="shared" si="90"/>
        <v>41016.291666665718</v>
      </c>
      <c r="B393" s="27">
        <f t="shared" ca="1" si="83"/>
        <v>8.5505300631893086E-2</v>
      </c>
      <c r="C393" s="27">
        <f t="shared" ca="1" si="84"/>
        <v>9.5005889590992321E-2</v>
      </c>
      <c r="D393" s="27">
        <f t="shared" ca="1" si="85"/>
        <v>9.5005889590992296E-3</v>
      </c>
      <c r="E393" s="16"/>
      <c r="F393" s="46">
        <v>7.18E-4</v>
      </c>
      <c r="G393" s="46">
        <v>21</v>
      </c>
      <c r="H393" s="16"/>
      <c r="I393" s="30">
        <f t="shared" ca="1" si="86"/>
        <v>57.813253012048179</v>
      </c>
      <c r="J393" s="42">
        <f t="shared" ca="1" si="78"/>
        <v>114.25</v>
      </c>
      <c r="K393" s="33">
        <f t="shared" ca="1" si="79"/>
        <v>0.50602409638554202</v>
      </c>
      <c r="L393" s="16"/>
      <c r="M393" s="36">
        <f t="shared" ca="1" si="87"/>
        <v>10.898817567567566</v>
      </c>
      <c r="N393" s="39">
        <f t="shared" ca="1" si="80"/>
        <v>10.7</v>
      </c>
      <c r="O393" s="120">
        <f t="shared" ca="1" si="88"/>
        <v>1.0185810810810809</v>
      </c>
      <c r="P393" s="39">
        <f t="shared" ca="1" si="81"/>
        <v>15.074999999999999</v>
      </c>
      <c r="Q393" s="39">
        <f t="shared" ca="1" si="82"/>
        <v>14.8</v>
      </c>
      <c r="R393" s="16"/>
      <c r="S393" s="33">
        <f t="shared" ca="1" si="89"/>
        <v>0.9</v>
      </c>
      <c r="T393" s="30">
        <f ca="1">COUNTIF(INDIRECT("Mess04!B"&amp;(ROW(A393)*4-9)):INDIRECT("Mess04!B"&amp;(ROW(A393)*4-6)),"&gt;=500")*15</f>
        <v>60</v>
      </c>
    </row>
    <row r="394" spans="1:20" ht="15.6" thickTop="1" thickBot="1" x14ac:dyDescent="0.35">
      <c r="A394" s="8">
        <f t="shared" si="90"/>
        <v>41016.333333332383</v>
      </c>
      <c r="B394" s="27">
        <f t="shared" ca="1" si="83"/>
        <v>8.5035220215385829E-2</v>
      </c>
      <c r="C394" s="27">
        <f t="shared" ca="1" si="84"/>
        <v>9.4483578017095365E-2</v>
      </c>
      <c r="D394" s="27">
        <f t="shared" ca="1" si="85"/>
        <v>9.4483578017095348E-3</v>
      </c>
      <c r="E394" s="16"/>
      <c r="F394" s="46">
        <v>7.18E-4</v>
      </c>
      <c r="G394" s="46">
        <v>21</v>
      </c>
      <c r="H394" s="16"/>
      <c r="I394" s="30">
        <f t="shared" ca="1" si="86"/>
        <v>57.686746987951793</v>
      </c>
      <c r="J394" s="42">
        <f t="shared" ca="1" si="78"/>
        <v>114</v>
      </c>
      <c r="K394" s="33">
        <f t="shared" ca="1" si="79"/>
        <v>0.50602409638554202</v>
      </c>
      <c r="L394" s="16"/>
      <c r="M394" s="36">
        <f t="shared" ca="1" si="87"/>
        <v>10.862668918918917</v>
      </c>
      <c r="N394" s="39">
        <f t="shared" ca="1" si="80"/>
        <v>10.7</v>
      </c>
      <c r="O394" s="120">
        <f t="shared" ca="1" si="88"/>
        <v>1.0152027027027026</v>
      </c>
      <c r="P394" s="39">
        <f t="shared" ca="1" si="81"/>
        <v>15.024999999999999</v>
      </c>
      <c r="Q394" s="39">
        <f t="shared" ca="1" si="82"/>
        <v>14.8</v>
      </c>
      <c r="R394" s="16"/>
      <c r="S394" s="33">
        <f t="shared" ca="1" si="89"/>
        <v>0.9</v>
      </c>
      <c r="T394" s="30">
        <f ca="1">COUNTIF(INDIRECT("Mess04!B"&amp;(ROW(A394)*4-9)):INDIRECT("Mess04!B"&amp;(ROW(A394)*4-6)),"&gt;=500")*15</f>
        <v>60</v>
      </c>
    </row>
    <row r="395" spans="1:20" ht="15.6" thickTop="1" thickBot="1" x14ac:dyDescent="0.35">
      <c r="A395" s="8">
        <f t="shared" si="90"/>
        <v>41016.374999999047</v>
      </c>
      <c r="B395" s="27">
        <f t="shared" ca="1" si="83"/>
        <v>6.1638392812500019E-2</v>
      </c>
      <c r="C395" s="27">
        <f t="shared" ca="1" si="84"/>
        <v>6.8487103125000018E-2</v>
      </c>
      <c r="D395" s="27">
        <f t="shared" ca="1" si="85"/>
        <v>6.8487103124999999E-3</v>
      </c>
      <c r="E395" s="16"/>
      <c r="F395" s="46">
        <v>7.18E-4</v>
      </c>
      <c r="G395" s="46">
        <v>21</v>
      </c>
      <c r="H395" s="16"/>
      <c r="I395" s="30">
        <f t="shared" ca="1" si="86"/>
        <v>28.5</v>
      </c>
      <c r="J395" s="42">
        <f t="shared" ca="1" si="78"/>
        <v>28.5</v>
      </c>
      <c r="K395" s="33">
        <f t="shared" ca="1" si="79"/>
        <v>1</v>
      </c>
      <c r="L395" s="16"/>
      <c r="M395" s="36">
        <f t="shared" ca="1" si="87"/>
        <v>15.937500000000002</v>
      </c>
      <c r="N395" s="39">
        <f t="shared" ca="1" si="80"/>
        <v>17</v>
      </c>
      <c r="O395" s="120">
        <f t="shared" ca="1" si="88"/>
        <v>0.93750000000000011</v>
      </c>
      <c r="P395" s="39">
        <f t="shared" ca="1" si="81"/>
        <v>15.375</v>
      </c>
      <c r="Q395" s="39">
        <f t="shared" ca="1" si="82"/>
        <v>16.399999999999999</v>
      </c>
      <c r="R395" s="16"/>
      <c r="S395" s="33">
        <f t="shared" ca="1" si="89"/>
        <v>0.9</v>
      </c>
      <c r="T395" s="30">
        <f ca="1">COUNTIF(INDIRECT("Mess04!B"&amp;(ROW(A395)*4-9)):INDIRECT("Mess04!B"&amp;(ROW(A395)*4-6)),"&gt;=500")*15</f>
        <v>30</v>
      </c>
    </row>
    <row r="396" spans="1:20" ht="15.6" thickTop="1" thickBot="1" x14ac:dyDescent="0.35">
      <c r="A396" s="8">
        <f t="shared" si="90"/>
        <v>41016.416666665711</v>
      </c>
      <c r="B396" s="27">
        <f t="shared" ca="1" si="83"/>
        <v>0</v>
      </c>
      <c r="C396" s="27">
        <f t="shared" ca="1" si="84"/>
        <v>0</v>
      </c>
      <c r="D396" s="27">
        <f t="shared" ca="1" si="85"/>
        <v>0</v>
      </c>
      <c r="E396" s="16"/>
      <c r="F396" s="46">
        <v>7.18E-4</v>
      </c>
      <c r="G396" s="46">
        <v>21</v>
      </c>
      <c r="H396" s="16"/>
      <c r="I396" s="30">
        <f t="shared" ca="1" si="86"/>
        <v>0</v>
      </c>
      <c r="J396" s="42">
        <f t="shared" ca="1" si="78"/>
        <v>0</v>
      </c>
      <c r="K396" s="33">
        <f t="shared" ca="1" si="79"/>
        <v>1</v>
      </c>
      <c r="L396" s="16"/>
      <c r="M396" s="36">
        <f t="shared" ca="1" si="87"/>
        <v>15.73018292682927</v>
      </c>
      <c r="N396" s="39">
        <f t="shared" ca="1" si="80"/>
        <v>17</v>
      </c>
      <c r="O396" s="120">
        <f t="shared" ca="1" si="88"/>
        <v>0.92530487804878059</v>
      </c>
      <c r="P396" s="39">
        <f t="shared" ca="1" si="81"/>
        <v>15.175000000000001</v>
      </c>
      <c r="Q396" s="39">
        <f t="shared" ca="1" si="82"/>
        <v>16.399999999999999</v>
      </c>
      <c r="R396" s="16"/>
      <c r="S396" s="33">
        <f t="shared" ca="1" si="89"/>
        <v>0</v>
      </c>
      <c r="T396" s="30">
        <f ca="1">COUNTIF(INDIRECT("Mess04!B"&amp;(ROW(A396)*4-9)):INDIRECT("Mess04!B"&amp;(ROW(A396)*4-6)),"&gt;=500")*15</f>
        <v>0</v>
      </c>
    </row>
    <row r="397" spans="1:20" ht="15.6" thickTop="1" thickBot="1" x14ac:dyDescent="0.35">
      <c r="A397" s="8">
        <f t="shared" si="90"/>
        <v>41016.458333332375</v>
      </c>
      <c r="B397" s="27">
        <f t="shared" ca="1" si="83"/>
        <v>0</v>
      </c>
      <c r="C397" s="27">
        <f t="shared" ca="1" si="84"/>
        <v>0</v>
      </c>
      <c r="D397" s="27">
        <f t="shared" ca="1" si="85"/>
        <v>0</v>
      </c>
      <c r="E397" s="16"/>
      <c r="F397" s="46">
        <v>7.18E-4</v>
      </c>
      <c r="G397" s="46">
        <v>21</v>
      </c>
      <c r="H397" s="16"/>
      <c r="I397" s="30">
        <f t="shared" ca="1" si="86"/>
        <v>0</v>
      </c>
      <c r="J397" s="42">
        <f t="shared" ca="1" si="78"/>
        <v>0</v>
      </c>
      <c r="K397" s="33">
        <f t="shared" ca="1" si="79"/>
        <v>1</v>
      </c>
      <c r="L397" s="16"/>
      <c r="M397" s="36">
        <f t="shared" ca="1" si="87"/>
        <v>17.699695121951226</v>
      </c>
      <c r="N397" s="39">
        <f t="shared" ca="1" si="80"/>
        <v>17</v>
      </c>
      <c r="O397" s="120">
        <f t="shared" ca="1" si="88"/>
        <v>1.0411585365853662</v>
      </c>
      <c r="P397" s="39">
        <f t="shared" ca="1" si="81"/>
        <v>17.075000000000003</v>
      </c>
      <c r="Q397" s="39">
        <f t="shared" ca="1" si="82"/>
        <v>16.399999999999999</v>
      </c>
      <c r="R397" s="16"/>
      <c r="S397" s="33">
        <f t="shared" ca="1" si="89"/>
        <v>0</v>
      </c>
      <c r="T397" s="30">
        <f ca="1">COUNTIF(INDIRECT("Mess04!B"&amp;(ROW(A397)*4-9)):INDIRECT("Mess04!B"&amp;(ROW(A397)*4-6)),"&gt;=500")*15</f>
        <v>0</v>
      </c>
    </row>
    <row r="398" spans="1:20" ht="15.6" thickTop="1" thickBot="1" x14ac:dyDescent="0.35">
      <c r="A398" s="8">
        <f t="shared" si="90"/>
        <v>41016.49999999904</v>
      </c>
      <c r="B398" s="27">
        <f t="shared" ca="1" si="83"/>
        <v>0</v>
      </c>
      <c r="C398" s="27">
        <f t="shared" ca="1" si="84"/>
        <v>0</v>
      </c>
      <c r="D398" s="27">
        <f t="shared" ca="1" si="85"/>
        <v>0</v>
      </c>
      <c r="E398" s="16"/>
      <c r="F398" s="46">
        <v>7.18E-4</v>
      </c>
      <c r="G398" s="46">
        <v>21</v>
      </c>
      <c r="H398" s="16"/>
      <c r="I398" s="30">
        <f t="shared" ca="1" si="86"/>
        <v>0</v>
      </c>
      <c r="J398" s="42">
        <f t="shared" ca="1" si="78"/>
        <v>0</v>
      </c>
      <c r="K398" s="33">
        <f t="shared" ca="1" si="79"/>
        <v>1</v>
      </c>
      <c r="L398" s="16"/>
      <c r="M398" s="36">
        <f t="shared" ca="1" si="87"/>
        <v>24.618902439024392</v>
      </c>
      <c r="N398" s="39">
        <f t="shared" ca="1" si="80"/>
        <v>17</v>
      </c>
      <c r="O398" s="120">
        <f t="shared" ca="1" si="88"/>
        <v>1.4481707317073171</v>
      </c>
      <c r="P398" s="39">
        <f t="shared" ca="1" si="81"/>
        <v>23.75</v>
      </c>
      <c r="Q398" s="39">
        <f t="shared" ca="1" si="82"/>
        <v>16.399999999999999</v>
      </c>
      <c r="R398" s="16"/>
      <c r="S398" s="33">
        <f t="shared" ca="1" si="89"/>
        <v>0</v>
      </c>
      <c r="T398" s="30">
        <f ca="1">COUNTIF(INDIRECT("Mess04!B"&amp;(ROW(A398)*4-9)):INDIRECT("Mess04!B"&amp;(ROW(A398)*4-6)),"&gt;=500")*15</f>
        <v>0</v>
      </c>
    </row>
    <row r="399" spans="1:20" ht="15.6" thickTop="1" thickBot="1" x14ac:dyDescent="0.35">
      <c r="A399" s="8">
        <f t="shared" si="90"/>
        <v>41016.541666665704</v>
      </c>
      <c r="B399" s="27">
        <f t="shared" ca="1" si="83"/>
        <v>0</v>
      </c>
      <c r="C399" s="27">
        <f t="shared" ca="1" si="84"/>
        <v>0.12923753734756099</v>
      </c>
      <c r="D399" s="27">
        <f t="shared" ca="1" si="85"/>
        <v>0.12923753734756099</v>
      </c>
      <c r="E399" s="16"/>
      <c r="F399" s="46">
        <v>7.18E-4</v>
      </c>
      <c r="G399" s="46">
        <v>21</v>
      </c>
      <c r="H399" s="16"/>
      <c r="I399" s="30">
        <f t="shared" ca="1" si="86"/>
        <v>33.75</v>
      </c>
      <c r="J399" s="42">
        <f t="shared" ca="1" si="78"/>
        <v>33.75</v>
      </c>
      <c r="K399" s="33">
        <f t="shared" ca="1" si="79"/>
        <v>1</v>
      </c>
      <c r="L399" s="16"/>
      <c r="M399" s="36">
        <f t="shared" ca="1" si="87"/>
        <v>25.396341463414636</v>
      </c>
      <c r="N399" s="39">
        <f t="shared" ca="1" si="80"/>
        <v>17</v>
      </c>
      <c r="O399" s="120">
        <f t="shared" ca="1" si="88"/>
        <v>1.4939024390243905</v>
      </c>
      <c r="P399" s="39">
        <f t="shared" ca="1" si="81"/>
        <v>24.5</v>
      </c>
      <c r="Q399" s="39">
        <f t="shared" ca="1" si="82"/>
        <v>16.399999999999999</v>
      </c>
      <c r="R399" s="16"/>
      <c r="S399" s="33">
        <f t="shared" ca="1" si="89"/>
        <v>0</v>
      </c>
      <c r="T399" s="30">
        <f ca="1">COUNTIF(INDIRECT("Mess04!B"&amp;(ROW(A399)*4-9)):INDIRECT("Mess04!B"&amp;(ROW(A399)*4-6)),"&gt;=500")*15</f>
        <v>15</v>
      </c>
    </row>
    <row r="400" spans="1:20" ht="15.6" thickTop="1" thickBot="1" x14ac:dyDescent="0.35">
      <c r="A400" s="8">
        <f t="shared" si="90"/>
        <v>41016.583333332368</v>
      </c>
      <c r="B400" s="27">
        <f t="shared" ca="1" si="83"/>
        <v>0.31452196589176828</v>
      </c>
      <c r="C400" s="27">
        <f t="shared" ca="1" si="84"/>
        <v>0.34946885099085367</v>
      </c>
      <c r="D400" s="27">
        <f t="shared" ca="1" si="85"/>
        <v>3.4946885099085362E-2</v>
      </c>
      <c r="E400" s="16"/>
      <c r="F400" s="46">
        <v>7.18E-4</v>
      </c>
      <c r="G400" s="46">
        <v>21</v>
      </c>
      <c r="H400" s="16"/>
      <c r="I400" s="30">
        <f t="shared" ca="1" si="86"/>
        <v>119.25</v>
      </c>
      <c r="J400" s="42">
        <f t="shared" ca="1" si="78"/>
        <v>119.25</v>
      </c>
      <c r="K400" s="33">
        <f t="shared" ca="1" si="79"/>
        <v>1</v>
      </c>
      <c r="L400" s="16"/>
      <c r="M400" s="36">
        <f t="shared" ca="1" si="87"/>
        <v>19.435975609756099</v>
      </c>
      <c r="N400" s="39">
        <f t="shared" ca="1" si="80"/>
        <v>17</v>
      </c>
      <c r="O400" s="120">
        <f t="shared" ca="1" si="88"/>
        <v>1.1432926829268293</v>
      </c>
      <c r="P400" s="39">
        <f t="shared" ca="1" si="81"/>
        <v>18.75</v>
      </c>
      <c r="Q400" s="39">
        <f t="shared" ca="1" si="82"/>
        <v>16.399999999999999</v>
      </c>
      <c r="R400" s="16"/>
      <c r="S400" s="33">
        <f t="shared" ca="1" si="89"/>
        <v>0.9</v>
      </c>
      <c r="T400" s="30">
        <f ca="1">COUNTIF(INDIRECT("Mess04!B"&amp;(ROW(A400)*4-9)):INDIRECT("Mess04!B"&amp;(ROW(A400)*4-6)),"&gt;=500")*15</f>
        <v>60</v>
      </c>
    </row>
    <row r="401" spans="1:20" ht="15.6" thickTop="1" thickBot="1" x14ac:dyDescent="0.35">
      <c r="A401" s="8">
        <f t="shared" si="90"/>
        <v>41016.624999999032</v>
      </c>
      <c r="B401" s="27">
        <f t="shared" ca="1" si="83"/>
        <v>0.28986133376524392</v>
      </c>
      <c r="C401" s="27">
        <f t="shared" ca="1" si="84"/>
        <v>0.32206814862804878</v>
      </c>
      <c r="D401" s="27">
        <f t="shared" ca="1" si="85"/>
        <v>3.2206814862804869E-2</v>
      </c>
      <c r="E401" s="16"/>
      <c r="F401" s="46">
        <v>7.18E-4</v>
      </c>
      <c r="G401" s="46">
        <v>21</v>
      </c>
      <c r="H401" s="16"/>
      <c r="I401" s="30">
        <f t="shared" ca="1" si="86"/>
        <v>117.75</v>
      </c>
      <c r="J401" s="42">
        <f t="shared" ca="1" si="78"/>
        <v>117.75</v>
      </c>
      <c r="K401" s="33">
        <f t="shared" ca="1" si="79"/>
        <v>1</v>
      </c>
      <c r="L401" s="16"/>
      <c r="M401" s="36">
        <f t="shared" ca="1" si="87"/>
        <v>18.140243902439025</v>
      </c>
      <c r="N401" s="39">
        <f t="shared" ca="1" si="80"/>
        <v>17</v>
      </c>
      <c r="O401" s="120">
        <f t="shared" ca="1" si="88"/>
        <v>1.0670731707317074</v>
      </c>
      <c r="P401" s="39">
        <f t="shared" ca="1" si="81"/>
        <v>17.5</v>
      </c>
      <c r="Q401" s="39">
        <f t="shared" ca="1" si="82"/>
        <v>16.399999999999999</v>
      </c>
      <c r="R401" s="16"/>
      <c r="S401" s="33">
        <f t="shared" ca="1" si="89"/>
        <v>0.9</v>
      </c>
      <c r="T401" s="30">
        <f ca="1">COUNTIF(INDIRECT("Mess04!B"&amp;(ROW(A401)*4-9)):INDIRECT("Mess04!B"&amp;(ROW(A401)*4-6)),"&gt;=500")*15</f>
        <v>60</v>
      </c>
    </row>
    <row r="402" spans="1:20" ht="15.6" thickTop="1" thickBot="1" x14ac:dyDescent="0.35">
      <c r="A402" s="8">
        <f t="shared" si="90"/>
        <v>41016.666666665697</v>
      </c>
      <c r="B402" s="27">
        <f t="shared" ca="1" si="83"/>
        <v>0.28188201479268304</v>
      </c>
      <c r="C402" s="27">
        <f t="shared" ca="1" si="84"/>
        <v>0.31320223865853669</v>
      </c>
      <c r="D402" s="27">
        <f t="shared" ca="1" si="85"/>
        <v>3.1320223865853661E-2</v>
      </c>
      <c r="E402" s="16"/>
      <c r="F402" s="46">
        <v>7.18E-4</v>
      </c>
      <c r="G402" s="46">
        <v>21</v>
      </c>
      <c r="H402" s="16"/>
      <c r="I402" s="30">
        <f t="shared" ca="1" si="86"/>
        <v>116</v>
      </c>
      <c r="J402" s="42">
        <f t="shared" ca="1" si="78"/>
        <v>116</v>
      </c>
      <c r="K402" s="33">
        <f t="shared" ca="1" si="79"/>
        <v>1</v>
      </c>
      <c r="L402" s="16"/>
      <c r="M402" s="36">
        <f t="shared" ca="1" si="87"/>
        <v>17.907012195121958</v>
      </c>
      <c r="N402" s="39">
        <f t="shared" ca="1" si="80"/>
        <v>17</v>
      </c>
      <c r="O402" s="120">
        <f t="shared" ca="1" si="88"/>
        <v>1.0533536585365857</v>
      </c>
      <c r="P402" s="39">
        <f t="shared" ca="1" si="81"/>
        <v>17.275000000000002</v>
      </c>
      <c r="Q402" s="39">
        <f t="shared" ca="1" si="82"/>
        <v>16.399999999999999</v>
      </c>
      <c r="R402" s="16"/>
      <c r="S402" s="33">
        <f t="shared" ca="1" si="89"/>
        <v>0.9</v>
      </c>
      <c r="T402" s="30">
        <f ca="1">COUNTIF(INDIRECT("Mess04!B"&amp;(ROW(A402)*4-9)):INDIRECT("Mess04!B"&amp;(ROW(A402)*4-6)),"&gt;=500")*15</f>
        <v>60</v>
      </c>
    </row>
    <row r="403" spans="1:20" ht="15.6" thickTop="1" thickBot="1" x14ac:dyDescent="0.35">
      <c r="A403" s="8">
        <f t="shared" si="90"/>
        <v>41016.708333332361</v>
      </c>
      <c r="B403" s="27">
        <f t="shared" ca="1" si="83"/>
        <v>0.2396080935717283</v>
      </c>
      <c r="C403" s="27">
        <f t="shared" ca="1" si="84"/>
        <v>0.2662312150796981</v>
      </c>
      <c r="D403" s="27">
        <f t="shared" ca="1" si="85"/>
        <v>2.6623121507969805E-2</v>
      </c>
      <c r="E403" s="16"/>
      <c r="F403" s="46">
        <v>7.18E-4</v>
      </c>
      <c r="G403" s="46">
        <v>21</v>
      </c>
      <c r="H403" s="16"/>
      <c r="I403" s="30">
        <f t="shared" ca="1" si="86"/>
        <v>109.35906040268458</v>
      </c>
      <c r="J403" s="42">
        <f t="shared" ca="1" si="78"/>
        <v>114.75</v>
      </c>
      <c r="K403" s="33">
        <f t="shared" ca="1" si="79"/>
        <v>0.95302013422818799</v>
      </c>
      <c r="L403" s="16"/>
      <c r="M403" s="36">
        <f t="shared" ca="1" si="87"/>
        <v>16.145833333333336</v>
      </c>
      <c r="N403" s="39">
        <f t="shared" ca="1" si="80"/>
        <v>15.5</v>
      </c>
      <c r="O403" s="120">
        <f t="shared" ca="1" si="88"/>
        <v>1.0416666666666667</v>
      </c>
      <c r="P403" s="39">
        <f t="shared" ca="1" si="81"/>
        <v>16.875</v>
      </c>
      <c r="Q403" s="39">
        <f t="shared" ca="1" si="82"/>
        <v>16.2</v>
      </c>
      <c r="R403" s="16"/>
      <c r="S403" s="33">
        <f t="shared" ca="1" si="89"/>
        <v>0.9</v>
      </c>
      <c r="T403" s="30">
        <f ca="1">COUNTIF(INDIRECT("Mess04!B"&amp;(ROW(A403)*4-9)):INDIRECT("Mess04!B"&amp;(ROW(A403)*4-6)),"&gt;=500")*15</f>
        <v>60</v>
      </c>
    </row>
    <row r="404" spans="1:20" ht="15.6" thickTop="1" thickBot="1" x14ac:dyDescent="0.35">
      <c r="A404" s="8">
        <f t="shared" si="90"/>
        <v>41016.749999999025</v>
      </c>
      <c r="B404" s="27">
        <f t="shared" ca="1" si="83"/>
        <v>0.23372664581375838</v>
      </c>
      <c r="C404" s="27">
        <f t="shared" ca="1" si="84"/>
        <v>0.2596962731263982</v>
      </c>
      <c r="D404" s="27">
        <f t="shared" ca="1" si="85"/>
        <v>2.5969627312639815E-2</v>
      </c>
      <c r="E404" s="16"/>
      <c r="F404" s="46">
        <v>7.18E-4</v>
      </c>
      <c r="G404" s="46">
        <v>21</v>
      </c>
      <c r="H404" s="16"/>
      <c r="I404" s="30">
        <f t="shared" ca="1" si="86"/>
        <v>109.59731543624162</v>
      </c>
      <c r="J404" s="42">
        <f t="shared" ca="1" si="78"/>
        <v>115</v>
      </c>
      <c r="K404" s="33">
        <f t="shared" ca="1" si="79"/>
        <v>0.95302013422818799</v>
      </c>
      <c r="L404" s="16"/>
      <c r="M404" s="36">
        <f t="shared" ca="1" si="87"/>
        <v>15.715277777777777</v>
      </c>
      <c r="N404" s="39">
        <f t="shared" ca="1" si="80"/>
        <v>15.5</v>
      </c>
      <c r="O404" s="120">
        <f t="shared" ca="1" si="88"/>
        <v>1.0138888888888888</v>
      </c>
      <c r="P404" s="39">
        <f t="shared" ca="1" si="81"/>
        <v>16.424999999999997</v>
      </c>
      <c r="Q404" s="39">
        <f t="shared" ca="1" si="82"/>
        <v>16.2</v>
      </c>
      <c r="R404" s="16"/>
      <c r="S404" s="33">
        <f t="shared" ca="1" si="89"/>
        <v>0.9</v>
      </c>
      <c r="T404" s="30">
        <f ca="1">COUNTIF(INDIRECT("Mess04!B"&amp;(ROW(A404)*4-9)):INDIRECT("Mess04!B"&amp;(ROW(A404)*4-6)),"&gt;=500")*15</f>
        <v>60</v>
      </c>
    </row>
    <row r="405" spans="1:20" ht="15.6" thickTop="1" thickBot="1" x14ac:dyDescent="0.35">
      <c r="A405" s="8">
        <f t="shared" si="90"/>
        <v>41016.791666665689</v>
      </c>
      <c r="B405" s="27">
        <f t="shared" ca="1" si="83"/>
        <v>0.22767892438478754</v>
      </c>
      <c r="C405" s="27">
        <f t="shared" ca="1" si="84"/>
        <v>0.25297658264976391</v>
      </c>
      <c r="D405" s="27">
        <f t="shared" ca="1" si="85"/>
        <v>2.5297658264976385E-2</v>
      </c>
      <c r="E405" s="16"/>
      <c r="F405" s="46">
        <v>7.18E-4</v>
      </c>
      <c r="G405" s="46">
        <v>21</v>
      </c>
      <c r="H405" s="16"/>
      <c r="I405" s="30">
        <f t="shared" ca="1" si="86"/>
        <v>109.59731543624162</v>
      </c>
      <c r="J405" s="42">
        <f t="shared" ca="1" si="78"/>
        <v>115</v>
      </c>
      <c r="K405" s="33">
        <f t="shared" ca="1" si="79"/>
        <v>0.95302013422818799</v>
      </c>
      <c r="L405" s="16"/>
      <c r="M405" s="36">
        <f t="shared" ca="1" si="87"/>
        <v>15.308641975308642</v>
      </c>
      <c r="N405" s="39">
        <f t="shared" ca="1" si="80"/>
        <v>15.5</v>
      </c>
      <c r="O405" s="120">
        <f t="shared" ca="1" si="88"/>
        <v>0.98765432098765438</v>
      </c>
      <c r="P405" s="39">
        <f t="shared" ca="1" si="81"/>
        <v>16</v>
      </c>
      <c r="Q405" s="39">
        <f t="shared" ca="1" si="82"/>
        <v>16.2</v>
      </c>
      <c r="R405" s="16"/>
      <c r="S405" s="33">
        <f t="shared" ca="1" si="89"/>
        <v>0.9</v>
      </c>
      <c r="T405" s="30">
        <f ca="1">COUNTIF(INDIRECT("Mess04!B"&amp;(ROW(A405)*4-9)):INDIRECT("Mess04!B"&amp;(ROW(A405)*4-6)),"&gt;=500")*15</f>
        <v>60</v>
      </c>
    </row>
    <row r="406" spans="1:20" ht="15.6" thickTop="1" thickBot="1" x14ac:dyDescent="0.35">
      <c r="A406" s="8">
        <f t="shared" si="90"/>
        <v>41016.833333332354</v>
      </c>
      <c r="B406" s="27">
        <f t="shared" ca="1" si="83"/>
        <v>0.22518868614932888</v>
      </c>
      <c r="C406" s="27">
        <f t="shared" ca="1" si="84"/>
        <v>0.2502096512770321</v>
      </c>
      <c r="D406" s="27">
        <f t="shared" ca="1" si="85"/>
        <v>2.5020965127703205E-2</v>
      </c>
      <c r="E406" s="16"/>
      <c r="F406" s="46">
        <v>7.18E-4</v>
      </c>
      <c r="G406" s="46">
        <v>21</v>
      </c>
      <c r="H406" s="16"/>
      <c r="I406" s="30">
        <f t="shared" ca="1" si="86"/>
        <v>109.59731543624162</v>
      </c>
      <c r="J406" s="42">
        <f t="shared" ca="1" si="78"/>
        <v>115</v>
      </c>
      <c r="K406" s="33">
        <f t="shared" ca="1" si="79"/>
        <v>0.95302013422818799</v>
      </c>
      <c r="L406" s="16"/>
      <c r="M406" s="36">
        <f t="shared" ca="1" si="87"/>
        <v>15.141203703703704</v>
      </c>
      <c r="N406" s="39">
        <f t="shared" ca="1" si="80"/>
        <v>15.5</v>
      </c>
      <c r="O406" s="120">
        <f t="shared" ca="1" si="88"/>
        <v>0.97685185185185186</v>
      </c>
      <c r="P406" s="39">
        <f t="shared" ca="1" si="81"/>
        <v>15.824999999999999</v>
      </c>
      <c r="Q406" s="39">
        <f t="shared" ca="1" si="82"/>
        <v>16.2</v>
      </c>
      <c r="R406" s="16"/>
      <c r="S406" s="33">
        <f t="shared" ca="1" si="89"/>
        <v>0.9</v>
      </c>
      <c r="T406" s="30">
        <f ca="1">COUNTIF(INDIRECT("Mess04!B"&amp;(ROW(A406)*4-9)):INDIRECT("Mess04!B"&amp;(ROW(A406)*4-6)),"&gt;=500")*15</f>
        <v>60</v>
      </c>
    </row>
    <row r="407" spans="1:20" ht="15.6" thickTop="1" thickBot="1" x14ac:dyDescent="0.35">
      <c r="A407" s="8">
        <f t="shared" si="90"/>
        <v>41016.874999999018</v>
      </c>
      <c r="B407" s="27">
        <f t="shared" ca="1" si="83"/>
        <v>0.21829335568120808</v>
      </c>
      <c r="C407" s="27">
        <f t="shared" ca="1" si="84"/>
        <v>0.2425481729791201</v>
      </c>
      <c r="D407" s="27">
        <f t="shared" ca="1" si="85"/>
        <v>2.4254817297912006E-2</v>
      </c>
      <c r="E407" s="16"/>
      <c r="F407" s="46">
        <v>7.18E-4</v>
      </c>
      <c r="G407" s="46">
        <v>21</v>
      </c>
      <c r="H407" s="16"/>
      <c r="I407" s="30">
        <f t="shared" ca="1" si="86"/>
        <v>108.64429530201343</v>
      </c>
      <c r="J407" s="42">
        <f t="shared" ca="1" si="78"/>
        <v>114</v>
      </c>
      <c r="K407" s="33">
        <f t="shared" ca="1" si="79"/>
        <v>0.95302013422818799</v>
      </c>
      <c r="L407" s="16"/>
      <c r="M407" s="36">
        <f t="shared" ca="1" si="87"/>
        <v>14.806327160493828</v>
      </c>
      <c r="N407" s="39">
        <f t="shared" ca="1" si="80"/>
        <v>15.5</v>
      </c>
      <c r="O407" s="120">
        <f t="shared" ca="1" si="88"/>
        <v>0.95524691358024694</v>
      </c>
      <c r="P407" s="39">
        <f t="shared" ca="1" si="81"/>
        <v>15.475</v>
      </c>
      <c r="Q407" s="39">
        <f t="shared" ca="1" si="82"/>
        <v>16.2</v>
      </c>
      <c r="R407" s="16"/>
      <c r="S407" s="33">
        <f t="shared" ca="1" si="89"/>
        <v>0.9</v>
      </c>
      <c r="T407" s="30">
        <f ca="1">COUNTIF(INDIRECT("Mess04!B"&amp;(ROW(A407)*4-9)):INDIRECT("Mess04!B"&amp;(ROW(A407)*4-6)),"&gt;=500")*15</f>
        <v>60</v>
      </c>
    </row>
    <row r="408" spans="1:20" ht="15.6" thickTop="1" thickBot="1" x14ac:dyDescent="0.35">
      <c r="A408" s="8">
        <f t="shared" si="90"/>
        <v>41016.916666665682</v>
      </c>
      <c r="B408" s="27">
        <f t="shared" ca="1" si="83"/>
        <v>0.22163120295581659</v>
      </c>
      <c r="C408" s="27">
        <f t="shared" ca="1" si="84"/>
        <v>0.24625689217312954</v>
      </c>
      <c r="D408" s="27">
        <f t="shared" ca="1" si="85"/>
        <v>2.4625689217312948E-2</v>
      </c>
      <c r="E408" s="16"/>
      <c r="F408" s="46">
        <v>7.18E-4</v>
      </c>
      <c r="G408" s="46">
        <v>21</v>
      </c>
      <c r="H408" s="16"/>
      <c r="I408" s="30">
        <f t="shared" ca="1" si="86"/>
        <v>109.59731543624162</v>
      </c>
      <c r="J408" s="42">
        <f t="shared" ca="1" si="78"/>
        <v>115</v>
      </c>
      <c r="K408" s="33">
        <f t="shared" ca="1" si="79"/>
        <v>0.95302013422818799</v>
      </c>
      <c r="L408" s="16"/>
      <c r="M408" s="36">
        <f t="shared" ca="1" si="87"/>
        <v>14.902006172839508</v>
      </c>
      <c r="N408" s="39">
        <f t="shared" ca="1" si="80"/>
        <v>15.5</v>
      </c>
      <c r="O408" s="120">
        <f t="shared" ca="1" si="88"/>
        <v>0.96141975308641991</v>
      </c>
      <c r="P408" s="39">
        <f t="shared" ca="1" si="81"/>
        <v>15.575000000000001</v>
      </c>
      <c r="Q408" s="39">
        <f t="shared" ca="1" si="82"/>
        <v>16.2</v>
      </c>
      <c r="R408" s="16"/>
      <c r="S408" s="33">
        <f t="shared" ca="1" si="89"/>
        <v>0.9</v>
      </c>
      <c r="T408" s="30">
        <f ca="1">COUNTIF(INDIRECT("Mess04!B"&amp;(ROW(A408)*4-9)):INDIRECT("Mess04!B"&amp;(ROW(A408)*4-6)),"&gt;=500")*15</f>
        <v>60</v>
      </c>
    </row>
    <row r="409" spans="1:20" ht="15.6" thickTop="1" thickBot="1" x14ac:dyDescent="0.35">
      <c r="A409" s="8">
        <f t="shared" si="90"/>
        <v>41016.958333332346</v>
      </c>
      <c r="B409" s="27">
        <f t="shared" ca="1" si="83"/>
        <v>0.22056395799776285</v>
      </c>
      <c r="C409" s="27">
        <f t="shared" ca="1" si="84"/>
        <v>0.24507106444195872</v>
      </c>
      <c r="D409" s="27">
        <f t="shared" ca="1" si="85"/>
        <v>2.4507106444195868E-2</v>
      </c>
      <c r="E409" s="16"/>
      <c r="F409" s="46">
        <v>7.18E-4</v>
      </c>
      <c r="G409" s="46">
        <v>21</v>
      </c>
      <c r="H409" s="16"/>
      <c r="I409" s="30">
        <f t="shared" ca="1" si="86"/>
        <v>109.59731543624162</v>
      </c>
      <c r="J409" s="42">
        <f t="shared" ca="1" si="78"/>
        <v>115</v>
      </c>
      <c r="K409" s="33">
        <f t="shared" ca="1" si="79"/>
        <v>0.95302013422818799</v>
      </c>
      <c r="L409" s="16"/>
      <c r="M409" s="36">
        <f t="shared" ca="1" si="87"/>
        <v>14.830246913580247</v>
      </c>
      <c r="N409" s="39">
        <f t="shared" ca="1" si="80"/>
        <v>15.5</v>
      </c>
      <c r="O409" s="120">
        <f t="shared" ca="1" si="88"/>
        <v>0.95679012345679015</v>
      </c>
      <c r="P409" s="39">
        <f t="shared" ca="1" si="81"/>
        <v>15.5</v>
      </c>
      <c r="Q409" s="39">
        <f t="shared" ca="1" si="82"/>
        <v>16.2</v>
      </c>
      <c r="R409" s="16"/>
      <c r="S409" s="33">
        <f t="shared" ca="1" si="89"/>
        <v>0.9</v>
      </c>
      <c r="T409" s="30">
        <f ca="1">COUNTIF(INDIRECT("Mess04!B"&amp;(ROW(A409)*4-9)):INDIRECT("Mess04!B"&amp;(ROW(A409)*4-6)),"&gt;=500")*15</f>
        <v>60</v>
      </c>
    </row>
    <row r="410" spans="1:20" ht="15.6" thickTop="1" thickBot="1" x14ac:dyDescent="0.35">
      <c r="A410" s="8">
        <f t="shared" si="90"/>
        <v>41016.99999999901</v>
      </c>
      <c r="B410" s="27">
        <f t="shared" ca="1" si="83"/>
        <v>0.21866457131879205</v>
      </c>
      <c r="C410" s="27">
        <f t="shared" ca="1" si="84"/>
        <v>0.24296063479865782</v>
      </c>
      <c r="D410" s="27">
        <f t="shared" ca="1" si="85"/>
        <v>2.4296063479865775E-2</v>
      </c>
      <c r="E410" s="16"/>
      <c r="F410" s="46">
        <v>7.18E-4</v>
      </c>
      <c r="G410" s="46">
        <v>21</v>
      </c>
      <c r="H410" s="16"/>
      <c r="I410" s="30">
        <f t="shared" ca="1" si="86"/>
        <v>109.35906040268458</v>
      </c>
      <c r="J410" s="42">
        <f t="shared" ca="1" si="78"/>
        <v>114.75</v>
      </c>
      <c r="K410" s="33">
        <f t="shared" ca="1" si="79"/>
        <v>0.95302013422818799</v>
      </c>
      <c r="L410" s="16"/>
      <c r="M410" s="36">
        <f t="shared" ca="1" si="87"/>
        <v>14.73456790123457</v>
      </c>
      <c r="N410" s="39">
        <f t="shared" ca="1" si="80"/>
        <v>15.5</v>
      </c>
      <c r="O410" s="120">
        <f t="shared" ca="1" si="88"/>
        <v>0.9506172839506174</v>
      </c>
      <c r="P410" s="39">
        <f t="shared" ca="1" si="81"/>
        <v>15.4</v>
      </c>
      <c r="Q410" s="39">
        <f t="shared" ca="1" si="82"/>
        <v>16.2</v>
      </c>
      <c r="R410" s="16"/>
      <c r="S410" s="33">
        <f t="shared" ca="1" si="89"/>
        <v>0.9</v>
      </c>
      <c r="T410" s="30">
        <f ca="1">COUNTIF(INDIRECT("Mess04!B"&amp;(ROW(A410)*4-9)):INDIRECT("Mess04!B"&amp;(ROW(A410)*4-6)),"&gt;=500")*15</f>
        <v>60</v>
      </c>
    </row>
    <row r="411" spans="1:20" ht="15.6" thickTop="1" thickBot="1" x14ac:dyDescent="0.35">
      <c r="A411" s="8">
        <f t="shared" si="90"/>
        <v>41017.041666665675</v>
      </c>
      <c r="B411" s="27">
        <f t="shared" ca="1" si="83"/>
        <v>0.23196822438924128</v>
      </c>
      <c r="C411" s="27">
        <f t="shared" ca="1" si="84"/>
        <v>0.25774247154360141</v>
      </c>
      <c r="D411" s="27">
        <f t="shared" ca="1" si="85"/>
        <v>2.5774247154360136E-2</v>
      </c>
      <c r="E411" s="16"/>
      <c r="F411" s="46">
        <v>7.18E-4</v>
      </c>
      <c r="G411" s="46">
        <v>21</v>
      </c>
      <c r="H411" s="16"/>
      <c r="I411" s="30">
        <f t="shared" ca="1" si="86"/>
        <v>113.30457746478872</v>
      </c>
      <c r="J411" s="42">
        <f t="shared" ca="1" si="78"/>
        <v>115.75</v>
      </c>
      <c r="K411" s="33">
        <f t="shared" ca="1" si="79"/>
        <v>0.97887323943661964</v>
      </c>
      <c r="L411" s="16"/>
      <c r="M411" s="36">
        <f t="shared" ca="1" si="87"/>
        <v>15.086718749999999</v>
      </c>
      <c r="N411" s="39">
        <f t="shared" ca="1" si="80"/>
        <v>15.7</v>
      </c>
      <c r="O411" s="120">
        <f t="shared" ca="1" si="88"/>
        <v>0.9609375</v>
      </c>
      <c r="P411" s="39">
        <f t="shared" ca="1" si="81"/>
        <v>15.375</v>
      </c>
      <c r="Q411" s="39">
        <f t="shared" ca="1" si="82"/>
        <v>16</v>
      </c>
      <c r="R411" s="16"/>
      <c r="S411" s="33">
        <f t="shared" ca="1" si="89"/>
        <v>0.9</v>
      </c>
      <c r="T411" s="30">
        <f ca="1">COUNTIF(INDIRECT("Mess04!B"&amp;(ROW(A411)*4-9)):INDIRECT("Mess04!B"&amp;(ROW(A411)*4-6)),"&gt;=500")*15</f>
        <v>60</v>
      </c>
    </row>
    <row r="412" spans="1:20" ht="15.6" thickTop="1" thickBot="1" x14ac:dyDescent="0.35">
      <c r="A412" s="8">
        <f t="shared" si="90"/>
        <v>41017.083333332339</v>
      </c>
      <c r="B412" s="27">
        <f t="shared" ca="1" si="83"/>
        <v>0.23184358255766724</v>
      </c>
      <c r="C412" s="27">
        <f t="shared" ca="1" si="84"/>
        <v>0.25760398061963025</v>
      </c>
      <c r="D412" s="27">
        <f t="shared" ca="1" si="85"/>
        <v>2.5760398061963018E-2</v>
      </c>
      <c r="E412" s="16"/>
      <c r="F412" s="46">
        <v>7.18E-4</v>
      </c>
      <c r="G412" s="46">
        <v>21</v>
      </c>
      <c r="H412" s="16"/>
      <c r="I412" s="30">
        <f t="shared" ca="1" si="86"/>
        <v>113.05985915492957</v>
      </c>
      <c r="J412" s="42">
        <f t="shared" ca="1" si="78"/>
        <v>115.5</v>
      </c>
      <c r="K412" s="33">
        <f t="shared" ca="1" si="79"/>
        <v>0.97887323943661964</v>
      </c>
      <c r="L412" s="16"/>
      <c r="M412" s="36">
        <f t="shared" ca="1" si="87"/>
        <v>15.11125</v>
      </c>
      <c r="N412" s="39">
        <f t="shared" ca="1" si="80"/>
        <v>15.7</v>
      </c>
      <c r="O412" s="120">
        <f t="shared" ca="1" si="88"/>
        <v>0.96250000000000002</v>
      </c>
      <c r="P412" s="39">
        <f t="shared" ca="1" si="81"/>
        <v>15.4</v>
      </c>
      <c r="Q412" s="39">
        <f t="shared" ca="1" si="82"/>
        <v>16</v>
      </c>
      <c r="R412" s="16"/>
      <c r="S412" s="33">
        <f t="shared" ca="1" si="89"/>
        <v>0.9</v>
      </c>
      <c r="T412" s="30">
        <f ca="1">COUNTIF(INDIRECT("Mess04!B"&amp;(ROW(A412)*4-9)):INDIRECT("Mess04!B"&amp;(ROW(A412)*4-6)),"&gt;=500")*15</f>
        <v>60</v>
      </c>
    </row>
    <row r="413" spans="1:20" ht="15.6" thickTop="1" thickBot="1" x14ac:dyDescent="0.35">
      <c r="A413" s="8">
        <f t="shared" si="90"/>
        <v>41017.124999999003</v>
      </c>
      <c r="B413" s="27">
        <f t="shared" ca="1" si="83"/>
        <v>0.23458733215728428</v>
      </c>
      <c r="C413" s="27">
        <f t="shared" ca="1" si="84"/>
        <v>0.26065259128587143</v>
      </c>
      <c r="D413" s="27">
        <f t="shared" ca="1" si="85"/>
        <v>2.6065259128587138E-2</v>
      </c>
      <c r="E413" s="16"/>
      <c r="F413" s="46">
        <v>7.18E-4</v>
      </c>
      <c r="G413" s="46">
        <v>21</v>
      </c>
      <c r="H413" s="16"/>
      <c r="I413" s="30">
        <f t="shared" ca="1" si="86"/>
        <v>112.57042253521126</v>
      </c>
      <c r="J413" s="42">
        <f t="shared" ca="1" si="78"/>
        <v>115</v>
      </c>
      <c r="K413" s="33">
        <f t="shared" ca="1" si="79"/>
        <v>0.97887323943661964</v>
      </c>
      <c r="L413" s="16"/>
      <c r="M413" s="36">
        <f t="shared" ca="1" si="87"/>
        <v>15.356562499999997</v>
      </c>
      <c r="N413" s="39">
        <f t="shared" ca="1" si="80"/>
        <v>15.7</v>
      </c>
      <c r="O413" s="120">
        <f t="shared" ca="1" si="88"/>
        <v>0.97812499999999991</v>
      </c>
      <c r="P413" s="39">
        <f t="shared" ca="1" si="81"/>
        <v>15.649999999999999</v>
      </c>
      <c r="Q413" s="39">
        <f t="shared" ca="1" si="82"/>
        <v>16</v>
      </c>
      <c r="R413" s="16"/>
      <c r="S413" s="33">
        <f t="shared" ca="1" si="89"/>
        <v>0.9</v>
      </c>
      <c r="T413" s="30">
        <f ca="1">COUNTIF(INDIRECT("Mess04!B"&amp;(ROW(A413)*4-9)):INDIRECT("Mess04!B"&amp;(ROW(A413)*4-6)),"&gt;=500")*15</f>
        <v>60</v>
      </c>
    </row>
    <row r="414" spans="1:20" ht="15.6" thickTop="1" thickBot="1" x14ac:dyDescent="0.35">
      <c r="A414" s="8">
        <f t="shared" si="90"/>
        <v>41017.166666665667</v>
      </c>
      <c r="B414" s="27">
        <f t="shared" ca="1" si="83"/>
        <v>0.23485453817529925</v>
      </c>
      <c r="C414" s="27">
        <f t="shared" ca="1" si="84"/>
        <v>0.26094948686144359</v>
      </c>
      <c r="D414" s="27">
        <f t="shared" ca="1" si="85"/>
        <v>2.6094948686144353E-2</v>
      </c>
      <c r="E414" s="16"/>
      <c r="F414" s="46">
        <v>7.18E-4</v>
      </c>
      <c r="G414" s="46">
        <v>21</v>
      </c>
      <c r="H414" s="16"/>
      <c r="I414" s="30">
        <f t="shared" ca="1" si="86"/>
        <v>113.05985915492957</v>
      </c>
      <c r="J414" s="42">
        <f t="shared" ca="1" si="78"/>
        <v>115.5</v>
      </c>
      <c r="K414" s="33">
        <f t="shared" ca="1" si="79"/>
        <v>0.97887323943661964</v>
      </c>
      <c r="L414" s="16"/>
      <c r="M414" s="36">
        <f t="shared" ca="1" si="87"/>
        <v>15.307499999999999</v>
      </c>
      <c r="N414" s="39">
        <f t="shared" ca="1" si="80"/>
        <v>15.7</v>
      </c>
      <c r="O414" s="120">
        <f t="shared" ca="1" si="88"/>
        <v>0.97499999999999998</v>
      </c>
      <c r="P414" s="39">
        <f t="shared" ca="1" si="81"/>
        <v>15.6</v>
      </c>
      <c r="Q414" s="39">
        <f t="shared" ca="1" si="82"/>
        <v>16</v>
      </c>
      <c r="R414" s="16"/>
      <c r="S414" s="33">
        <f t="shared" ca="1" si="89"/>
        <v>0.9</v>
      </c>
      <c r="T414" s="30">
        <f ca="1">COUNTIF(INDIRECT("Mess04!B"&amp;(ROW(A414)*4-9)):INDIRECT("Mess04!B"&amp;(ROW(A414)*4-6)),"&gt;=500")*15</f>
        <v>60</v>
      </c>
    </row>
    <row r="415" spans="1:20" ht="15.6" thickTop="1" thickBot="1" x14ac:dyDescent="0.35">
      <c r="A415" s="8">
        <f t="shared" si="90"/>
        <v>41017.208333332332</v>
      </c>
      <c r="B415" s="27">
        <f t="shared" ca="1" si="83"/>
        <v>0.23509730461849579</v>
      </c>
      <c r="C415" s="27">
        <f t="shared" ca="1" si="84"/>
        <v>0.2612192273538842</v>
      </c>
      <c r="D415" s="27">
        <f t="shared" ca="1" si="85"/>
        <v>2.6121922735388416E-2</v>
      </c>
      <c r="E415" s="16"/>
      <c r="F415" s="46">
        <v>7.18E-4</v>
      </c>
      <c r="G415" s="46">
        <v>21</v>
      </c>
      <c r="H415" s="16"/>
      <c r="I415" s="30">
        <f t="shared" ca="1" si="86"/>
        <v>112.81514084507042</v>
      </c>
      <c r="J415" s="42">
        <f t="shared" ca="1" si="78"/>
        <v>115.25</v>
      </c>
      <c r="K415" s="33">
        <f t="shared" ca="1" si="79"/>
        <v>0.97887323943661964</v>
      </c>
      <c r="L415" s="16"/>
      <c r="M415" s="36">
        <f t="shared" ca="1" si="87"/>
        <v>15.356562499999999</v>
      </c>
      <c r="N415" s="39">
        <f t="shared" ca="1" si="80"/>
        <v>15.7</v>
      </c>
      <c r="O415" s="120">
        <f t="shared" ca="1" si="88"/>
        <v>0.97812500000000002</v>
      </c>
      <c r="P415" s="39">
        <f t="shared" ca="1" si="81"/>
        <v>15.65</v>
      </c>
      <c r="Q415" s="39">
        <f t="shared" ca="1" si="82"/>
        <v>16</v>
      </c>
      <c r="R415" s="16"/>
      <c r="S415" s="33">
        <f t="shared" ca="1" si="89"/>
        <v>0.9</v>
      </c>
      <c r="T415" s="30">
        <f ca="1">COUNTIF(INDIRECT("Mess04!B"&amp;(ROW(A415)*4-9)):INDIRECT("Mess04!B"&amp;(ROW(A415)*4-6)),"&gt;=500")*15</f>
        <v>60</v>
      </c>
    </row>
    <row r="416" spans="1:20" ht="15.6" thickTop="1" thickBot="1" x14ac:dyDescent="0.35">
      <c r="A416" s="8">
        <f t="shared" si="90"/>
        <v>41017.249999998996</v>
      </c>
      <c r="B416" s="27">
        <f t="shared" ca="1" si="83"/>
        <v>0.23646103289336487</v>
      </c>
      <c r="C416" s="27">
        <f t="shared" ca="1" si="84"/>
        <v>0.26273448099262764</v>
      </c>
      <c r="D416" s="27">
        <f t="shared" ca="1" si="85"/>
        <v>2.6273448099262759E-2</v>
      </c>
      <c r="E416" s="16"/>
      <c r="F416" s="46">
        <v>7.18E-4</v>
      </c>
      <c r="G416" s="46">
        <v>21</v>
      </c>
      <c r="H416" s="16"/>
      <c r="I416" s="30">
        <f t="shared" ca="1" si="86"/>
        <v>112.57042253521126</v>
      </c>
      <c r="J416" s="42">
        <f t="shared" ca="1" si="78"/>
        <v>115</v>
      </c>
      <c r="K416" s="33">
        <f t="shared" ca="1" si="79"/>
        <v>0.97887323943661964</v>
      </c>
      <c r="L416" s="16"/>
      <c r="M416" s="36">
        <f t="shared" ca="1" si="87"/>
        <v>15.479218749999999</v>
      </c>
      <c r="N416" s="39">
        <f t="shared" ca="1" si="80"/>
        <v>15.7</v>
      </c>
      <c r="O416" s="120">
        <f t="shared" ca="1" si="88"/>
        <v>0.98593750000000002</v>
      </c>
      <c r="P416" s="39">
        <f t="shared" ca="1" si="81"/>
        <v>15.775</v>
      </c>
      <c r="Q416" s="39">
        <f t="shared" ca="1" si="82"/>
        <v>16</v>
      </c>
      <c r="R416" s="16"/>
      <c r="S416" s="33">
        <f t="shared" ca="1" si="89"/>
        <v>0.9</v>
      </c>
      <c r="T416" s="30">
        <f ca="1">COUNTIF(INDIRECT("Mess04!B"&amp;(ROW(A416)*4-9)):INDIRECT("Mess04!B"&amp;(ROW(A416)*4-6)),"&gt;=500")*15</f>
        <v>60</v>
      </c>
    </row>
    <row r="417" spans="1:20" ht="15.6" thickTop="1" thickBot="1" x14ac:dyDescent="0.35">
      <c r="A417" s="8">
        <f t="shared" si="90"/>
        <v>41017.29166666566</v>
      </c>
      <c r="B417" s="27">
        <f t="shared" ca="1" si="83"/>
        <v>0.23407735969607274</v>
      </c>
      <c r="C417" s="27">
        <f t="shared" ca="1" si="84"/>
        <v>0.2600859552178586</v>
      </c>
      <c r="D417" s="27">
        <f t="shared" ca="1" si="85"/>
        <v>2.6008595521785853E-2</v>
      </c>
      <c r="E417" s="16"/>
      <c r="F417" s="46">
        <v>7.18E-4</v>
      </c>
      <c r="G417" s="46">
        <v>21</v>
      </c>
      <c r="H417" s="16"/>
      <c r="I417" s="30">
        <f t="shared" ca="1" si="86"/>
        <v>112.3257042253521</v>
      </c>
      <c r="J417" s="42">
        <f t="shared" ca="1" si="78"/>
        <v>114.75</v>
      </c>
      <c r="K417" s="33">
        <f t="shared" ca="1" si="79"/>
        <v>0.97887323943661964</v>
      </c>
      <c r="L417" s="16"/>
      <c r="M417" s="36">
        <f t="shared" ca="1" si="87"/>
        <v>15.356562499999997</v>
      </c>
      <c r="N417" s="39">
        <f t="shared" ca="1" si="80"/>
        <v>15.7</v>
      </c>
      <c r="O417" s="120">
        <f t="shared" ca="1" si="88"/>
        <v>0.97812499999999991</v>
      </c>
      <c r="P417" s="39">
        <f t="shared" ca="1" si="81"/>
        <v>15.649999999999999</v>
      </c>
      <c r="Q417" s="39">
        <f t="shared" ca="1" si="82"/>
        <v>16</v>
      </c>
      <c r="R417" s="16"/>
      <c r="S417" s="33">
        <f t="shared" ca="1" si="89"/>
        <v>0.9</v>
      </c>
      <c r="T417" s="30">
        <f ca="1">COUNTIF(INDIRECT("Mess04!B"&amp;(ROW(A417)*4-9)):INDIRECT("Mess04!B"&amp;(ROW(A417)*4-6)),"&gt;=500")*15</f>
        <v>60</v>
      </c>
    </row>
    <row r="418" spans="1:20" ht="15.6" thickTop="1" thickBot="1" x14ac:dyDescent="0.35">
      <c r="A418" s="8">
        <f t="shared" si="90"/>
        <v>41017.333333332324</v>
      </c>
      <c r="B418" s="27">
        <f t="shared" ca="1" si="83"/>
        <v>0.23183380672773987</v>
      </c>
      <c r="C418" s="27">
        <f t="shared" ca="1" si="84"/>
        <v>0.25759311858637762</v>
      </c>
      <c r="D418" s="27">
        <f t="shared" ca="1" si="85"/>
        <v>2.5759311858637758E-2</v>
      </c>
      <c r="E418" s="16"/>
      <c r="F418" s="46">
        <v>7.18E-4</v>
      </c>
      <c r="G418" s="46">
        <v>21</v>
      </c>
      <c r="H418" s="16"/>
      <c r="I418" s="30">
        <f t="shared" ca="1" si="86"/>
        <v>112.3257042253521</v>
      </c>
      <c r="J418" s="42">
        <f t="shared" ca="1" si="78"/>
        <v>114.75</v>
      </c>
      <c r="K418" s="33">
        <f t="shared" ca="1" si="79"/>
        <v>0.97887323943661964</v>
      </c>
      <c r="L418" s="16"/>
      <c r="M418" s="36">
        <f t="shared" ca="1" si="87"/>
        <v>15.209375</v>
      </c>
      <c r="N418" s="39">
        <f t="shared" ca="1" si="80"/>
        <v>15.7</v>
      </c>
      <c r="O418" s="120">
        <f t="shared" ca="1" si="88"/>
        <v>0.96875</v>
      </c>
      <c r="P418" s="39">
        <f t="shared" ca="1" si="81"/>
        <v>15.5</v>
      </c>
      <c r="Q418" s="39">
        <f t="shared" ca="1" si="82"/>
        <v>16</v>
      </c>
      <c r="R418" s="16"/>
      <c r="S418" s="33">
        <f t="shared" ca="1" si="89"/>
        <v>0.9</v>
      </c>
      <c r="T418" s="30">
        <f ca="1">COUNTIF(INDIRECT("Mess04!B"&amp;(ROW(A418)*4-9)):INDIRECT("Mess04!B"&amp;(ROW(A418)*4-6)),"&gt;=500")*15</f>
        <v>60</v>
      </c>
    </row>
    <row r="419" spans="1:20" ht="15.6" thickTop="1" thickBot="1" x14ac:dyDescent="0.35">
      <c r="A419" s="8">
        <f t="shared" si="90"/>
        <v>41017.374999998989</v>
      </c>
      <c r="B419" s="27">
        <f t="shared" ca="1" si="83"/>
        <v>0.22876829128177317</v>
      </c>
      <c r="C419" s="27">
        <f t="shared" ca="1" si="84"/>
        <v>0.25418699031308128</v>
      </c>
      <c r="D419" s="27">
        <f t="shared" ca="1" si="85"/>
        <v>2.5418699031308122E-2</v>
      </c>
      <c r="E419" s="16"/>
      <c r="F419" s="46">
        <v>7.18E-4</v>
      </c>
      <c r="G419" s="46">
        <v>21</v>
      </c>
      <c r="H419" s="16"/>
      <c r="I419" s="30">
        <f t="shared" ca="1" si="86"/>
        <v>111.03169014084506</v>
      </c>
      <c r="J419" s="42">
        <f t="shared" ca="1" si="78"/>
        <v>114.25</v>
      </c>
      <c r="K419" s="33">
        <f t="shared" ca="1" si="79"/>
        <v>0.97183098591549288</v>
      </c>
      <c r="L419" s="16"/>
      <c r="M419" s="36">
        <f t="shared" ca="1" si="87"/>
        <v>15.183176100628932</v>
      </c>
      <c r="N419" s="39">
        <f t="shared" ca="1" si="80"/>
        <v>15.5</v>
      </c>
      <c r="O419" s="120">
        <f t="shared" ca="1" si="88"/>
        <v>0.97955974842767302</v>
      </c>
      <c r="P419" s="39">
        <f t="shared" ca="1" si="81"/>
        <v>15.575000000000001</v>
      </c>
      <c r="Q419" s="39">
        <f t="shared" ca="1" si="82"/>
        <v>15.9</v>
      </c>
      <c r="R419" s="16"/>
      <c r="S419" s="33">
        <f t="shared" ca="1" si="89"/>
        <v>0.9</v>
      </c>
      <c r="T419" s="30">
        <f ca="1">COUNTIF(INDIRECT("Mess04!B"&amp;(ROW(A419)*4-9)):INDIRECT("Mess04!B"&amp;(ROW(A419)*4-6)),"&gt;=500")*15</f>
        <v>60</v>
      </c>
    </row>
    <row r="420" spans="1:20" ht="15.6" thickTop="1" thickBot="1" x14ac:dyDescent="0.35">
      <c r="A420" s="8">
        <f t="shared" si="90"/>
        <v>41017.416666665653</v>
      </c>
      <c r="B420" s="27">
        <f t="shared" ca="1" si="83"/>
        <v>0.22863410502046241</v>
      </c>
      <c r="C420" s="27">
        <f t="shared" ca="1" si="84"/>
        <v>0.25403789446718045</v>
      </c>
      <c r="D420" s="27">
        <f t="shared" ca="1" si="85"/>
        <v>2.5403789446718041E-2</v>
      </c>
      <c r="E420" s="16"/>
      <c r="F420" s="46">
        <v>7.18E-4</v>
      </c>
      <c r="G420" s="46">
        <v>21</v>
      </c>
      <c r="H420" s="16"/>
      <c r="I420" s="30">
        <f t="shared" ca="1" si="86"/>
        <v>110.78873239436619</v>
      </c>
      <c r="J420" s="42">
        <f t="shared" ca="1" si="78"/>
        <v>114</v>
      </c>
      <c r="K420" s="33">
        <f t="shared" ca="1" si="79"/>
        <v>0.97183098591549288</v>
      </c>
      <c r="L420" s="16"/>
      <c r="M420" s="36">
        <f t="shared" ca="1" si="87"/>
        <v>15.20754716981132</v>
      </c>
      <c r="N420" s="39">
        <f t="shared" ca="1" si="80"/>
        <v>15.5</v>
      </c>
      <c r="O420" s="120">
        <f t="shared" ca="1" si="88"/>
        <v>0.98113207547169812</v>
      </c>
      <c r="P420" s="39">
        <f t="shared" ca="1" si="81"/>
        <v>15.6</v>
      </c>
      <c r="Q420" s="39">
        <f t="shared" ca="1" si="82"/>
        <v>15.9</v>
      </c>
      <c r="R420" s="16"/>
      <c r="S420" s="33">
        <f t="shared" ca="1" si="89"/>
        <v>0.9</v>
      </c>
      <c r="T420" s="30">
        <f ca="1">COUNTIF(INDIRECT("Mess04!B"&amp;(ROW(A420)*4-9)):INDIRECT("Mess04!B"&amp;(ROW(A420)*4-6)),"&gt;=500")*15</f>
        <v>60</v>
      </c>
    </row>
    <row r="421" spans="1:20" ht="15.6" thickTop="1" thickBot="1" x14ac:dyDescent="0.35">
      <c r="A421" s="8">
        <f t="shared" si="90"/>
        <v>41017.458333332317</v>
      </c>
      <c r="B421" s="27">
        <f t="shared" ca="1" si="83"/>
        <v>0.22926887835241164</v>
      </c>
      <c r="C421" s="27">
        <f t="shared" ca="1" si="84"/>
        <v>0.25474319816934626</v>
      </c>
      <c r="D421" s="27">
        <f t="shared" ca="1" si="85"/>
        <v>2.5474319816934619E-2</v>
      </c>
      <c r="E421" s="16"/>
      <c r="F421" s="46">
        <v>7.18E-4</v>
      </c>
      <c r="G421" s="46">
        <v>21</v>
      </c>
      <c r="H421" s="16"/>
      <c r="I421" s="30">
        <f t="shared" ca="1" si="86"/>
        <v>111.27464788732394</v>
      </c>
      <c r="J421" s="42">
        <f t="shared" ca="1" si="78"/>
        <v>114.5</v>
      </c>
      <c r="K421" s="33">
        <f t="shared" ca="1" si="79"/>
        <v>0.97183098591549288</v>
      </c>
      <c r="L421" s="16"/>
      <c r="M421" s="36">
        <f t="shared" ca="1" si="87"/>
        <v>15.183176100628931</v>
      </c>
      <c r="N421" s="39">
        <f t="shared" ca="1" si="80"/>
        <v>15.5</v>
      </c>
      <c r="O421" s="120">
        <f t="shared" ca="1" si="88"/>
        <v>0.97955974842767291</v>
      </c>
      <c r="P421" s="39">
        <f t="shared" ca="1" si="81"/>
        <v>15.574999999999999</v>
      </c>
      <c r="Q421" s="39">
        <f t="shared" ca="1" si="82"/>
        <v>15.9</v>
      </c>
      <c r="R421" s="16"/>
      <c r="S421" s="33">
        <f t="shared" ca="1" si="89"/>
        <v>0.9</v>
      </c>
      <c r="T421" s="30">
        <f ca="1">COUNTIF(INDIRECT("Mess04!B"&amp;(ROW(A421)*4-9)):INDIRECT("Mess04!B"&amp;(ROW(A421)*4-6)),"&gt;=500")*15</f>
        <v>60</v>
      </c>
    </row>
    <row r="422" spans="1:20" ht="15.6" thickTop="1" thickBot="1" x14ac:dyDescent="0.35">
      <c r="A422" s="8">
        <f t="shared" si="90"/>
        <v>41017.499999998981</v>
      </c>
      <c r="B422" s="27">
        <f t="shared" ca="1" si="83"/>
        <v>0.22617214870515548</v>
      </c>
      <c r="C422" s="27">
        <f t="shared" ca="1" si="84"/>
        <v>0.25130238745017275</v>
      </c>
      <c r="D422" s="27">
        <f t="shared" ca="1" si="85"/>
        <v>2.5130238745017269E-2</v>
      </c>
      <c r="E422" s="16"/>
      <c r="F422" s="46">
        <v>7.18E-4</v>
      </c>
      <c r="G422" s="46">
        <v>21</v>
      </c>
      <c r="H422" s="16"/>
      <c r="I422" s="30">
        <f t="shared" ca="1" si="86"/>
        <v>110.30281690140845</v>
      </c>
      <c r="J422" s="42">
        <f t="shared" ca="1" si="78"/>
        <v>113.5</v>
      </c>
      <c r="K422" s="33">
        <f t="shared" ca="1" si="79"/>
        <v>0.97183098591549288</v>
      </c>
      <c r="L422" s="16"/>
      <c r="M422" s="36">
        <f t="shared" ca="1" si="87"/>
        <v>15.110062893081761</v>
      </c>
      <c r="N422" s="39">
        <f t="shared" ca="1" si="80"/>
        <v>15.5</v>
      </c>
      <c r="O422" s="120">
        <f t="shared" ca="1" si="88"/>
        <v>0.97484276729559749</v>
      </c>
      <c r="P422" s="39">
        <f t="shared" ca="1" si="81"/>
        <v>15.5</v>
      </c>
      <c r="Q422" s="39">
        <f t="shared" ca="1" si="82"/>
        <v>15.9</v>
      </c>
      <c r="R422" s="16"/>
      <c r="S422" s="33">
        <f t="shared" ca="1" si="89"/>
        <v>0.9</v>
      </c>
      <c r="T422" s="30">
        <f ca="1">COUNTIF(INDIRECT("Mess04!B"&amp;(ROW(A422)*4-9)):INDIRECT("Mess04!B"&amp;(ROW(A422)*4-6)),"&gt;=500")*15</f>
        <v>60</v>
      </c>
    </row>
    <row r="423" spans="1:20" ht="15.6" thickTop="1" thickBot="1" x14ac:dyDescent="0.35">
      <c r="A423" s="8">
        <f t="shared" si="90"/>
        <v>41017.541666665646</v>
      </c>
      <c r="B423" s="27">
        <f t="shared" ca="1" si="83"/>
        <v>0.22849831173805807</v>
      </c>
      <c r="C423" s="27">
        <f t="shared" ca="1" si="84"/>
        <v>0.25388701304228672</v>
      </c>
      <c r="D423" s="27">
        <f t="shared" ca="1" si="85"/>
        <v>2.5388701304228666E-2</v>
      </c>
      <c r="E423" s="16"/>
      <c r="F423" s="46">
        <v>7.18E-4</v>
      </c>
      <c r="G423" s="46">
        <v>21</v>
      </c>
      <c r="H423" s="16"/>
      <c r="I423" s="30">
        <f t="shared" ca="1" si="86"/>
        <v>110.54577464788731</v>
      </c>
      <c r="J423" s="42">
        <f t="shared" ca="1" si="78"/>
        <v>113.75</v>
      </c>
      <c r="K423" s="33">
        <f t="shared" ca="1" si="79"/>
        <v>0.97183098591549288</v>
      </c>
      <c r="L423" s="16"/>
      <c r="M423" s="36">
        <f t="shared" ca="1" si="87"/>
        <v>15.23191823899371</v>
      </c>
      <c r="N423" s="39">
        <f t="shared" ca="1" si="80"/>
        <v>15.5</v>
      </c>
      <c r="O423" s="120">
        <f t="shared" ca="1" si="88"/>
        <v>0.98270440251572322</v>
      </c>
      <c r="P423" s="39">
        <f t="shared" ca="1" si="81"/>
        <v>15.625</v>
      </c>
      <c r="Q423" s="39">
        <f t="shared" ca="1" si="82"/>
        <v>15.9</v>
      </c>
      <c r="R423" s="16"/>
      <c r="S423" s="33">
        <f t="shared" ca="1" si="89"/>
        <v>0.9</v>
      </c>
      <c r="T423" s="30">
        <f ca="1">COUNTIF(INDIRECT("Mess04!B"&amp;(ROW(A423)*4-9)):INDIRECT("Mess04!B"&amp;(ROW(A423)*4-6)),"&gt;=500")*15</f>
        <v>60</v>
      </c>
    </row>
    <row r="424" spans="1:20" ht="15.6" thickTop="1" thickBot="1" x14ac:dyDescent="0.35">
      <c r="A424" s="8">
        <f t="shared" si="90"/>
        <v>41017.58333333231</v>
      </c>
      <c r="B424" s="27">
        <f t="shared" ca="1" si="83"/>
        <v>0.22544256112868716</v>
      </c>
      <c r="C424" s="27">
        <f t="shared" ca="1" si="84"/>
        <v>0.25049173458743018</v>
      </c>
      <c r="D424" s="27">
        <f t="shared" ca="1" si="85"/>
        <v>2.5049173458743013E-2</v>
      </c>
      <c r="E424" s="16"/>
      <c r="F424" s="46">
        <v>7.18E-4</v>
      </c>
      <c r="G424" s="46">
        <v>21</v>
      </c>
      <c r="H424" s="16"/>
      <c r="I424" s="30">
        <f t="shared" ca="1" si="86"/>
        <v>110.30281690140845</v>
      </c>
      <c r="J424" s="42">
        <f t="shared" ca="1" si="78"/>
        <v>113.5</v>
      </c>
      <c r="K424" s="33">
        <f t="shared" ca="1" si="79"/>
        <v>0.97183098591549288</v>
      </c>
      <c r="L424" s="16"/>
      <c r="M424" s="36">
        <f t="shared" ca="1" si="87"/>
        <v>15.061320754716979</v>
      </c>
      <c r="N424" s="39">
        <f t="shared" ca="1" si="80"/>
        <v>15.5</v>
      </c>
      <c r="O424" s="120">
        <f t="shared" ca="1" si="88"/>
        <v>0.97169811320754707</v>
      </c>
      <c r="P424" s="39">
        <f t="shared" ca="1" si="81"/>
        <v>15.45</v>
      </c>
      <c r="Q424" s="39">
        <f t="shared" ca="1" si="82"/>
        <v>15.9</v>
      </c>
      <c r="R424" s="16"/>
      <c r="S424" s="33">
        <f t="shared" ca="1" si="89"/>
        <v>0.9</v>
      </c>
      <c r="T424" s="30">
        <f ca="1">COUNTIF(INDIRECT("Mess04!B"&amp;(ROW(A424)*4-9)):INDIRECT("Mess04!B"&amp;(ROW(A424)*4-6)),"&gt;=500")*15</f>
        <v>60</v>
      </c>
    </row>
    <row r="425" spans="1:20" ht="15.6" thickTop="1" thickBot="1" x14ac:dyDescent="0.35">
      <c r="A425" s="8">
        <f t="shared" si="90"/>
        <v>41017.624999998974</v>
      </c>
      <c r="B425" s="27">
        <f t="shared" ca="1" si="83"/>
        <v>0.22517579562715917</v>
      </c>
      <c r="C425" s="27">
        <f t="shared" ca="1" si="84"/>
        <v>0.25019532847462128</v>
      </c>
      <c r="D425" s="27">
        <f t="shared" ca="1" si="85"/>
        <v>2.5019532847462122E-2</v>
      </c>
      <c r="E425" s="16"/>
      <c r="F425" s="46">
        <v>7.18E-4</v>
      </c>
      <c r="G425" s="46">
        <v>21</v>
      </c>
      <c r="H425" s="16"/>
      <c r="I425" s="30">
        <f t="shared" ca="1" si="86"/>
        <v>109.81690140845069</v>
      </c>
      <c r="J425" s="42">
        <f t="shared" ca="1" si="78"/>
        <v>113</v>
      </c>
      <c r="K425" s="33">
        <f t="shared" ca="1" si="79"/>
        <v>0.97183098591549288</v>
      </c>
      <c r="L425" s="16"/>
      <c r="M425" s="36">
        <f t="shared" ca="1" si="87"/>
        <v>15.110062893081761</v>
      </c>
      <c r="N425" s="39">
        <f t="shared" ca="1" si="80"/>
        <v>15.5</v>
      </c>
      <c r="O425" s="120">
        <f t="shared" ca="1" si="88"/>
        <v>0.97484276729559749</v>
      </c>
      <c r="P425" s="39">
        <f t="shared" ca="1" si="81"/>
        <v>15.5</v>
      </c>
      <c r="Q425" s="39">
        <f t="shared" ca="1" si="82"/>
        <v>15.9</v>
      </c>
      <c r="R425" s="16"/>
      <c r="S425" s="33">
        <f t="shared" ca="1" si="89"/>
        <v>0.9</v>
      </c>
      <c r="T425" s="30">
        <f ca="1">COUNTIF(INDIRECT("Mess04!B"&amp;(ROW(A425)*4-9)):INDIRECT("Mess04!B"&amp;(ROW(A425)*4-6)),"&gt;=500")*15</f>
        <v>60</v>
      </c>
    </row>
    <row r="426" spans="1:20" ht="15.6" thickTop="1" thickBot="1" x14ac:dyDescent="0.35">
      <c r="A426" s="8">
        <f t="shared" si="90"/>
        <v>41017.666666665638</v>
      </c>
      <c r="B426" s="27">
        <f t="shared" ca="1" si="83"/>
        <v>0.22553898239429973</v>
      </c>
      <c r="C426" s="27">
        <f t="shared" ca="1" si="84"/>
        <v>0.25059886932699971</v>
      </c>
      <c r="D426" s="27">
        <f t="shared" ca="1" si="85"/>
        <v>2.5059886932699966E-2</v>
      </c>
      <c r="E426" s="16"/>
      <c r="F426" s="46">
        <v>7.18E-4</v>
      </c>
      <c r="G426" s="46">
        <v>21</v>
      </c>
      <c r="H426" s="16"/>
      <c r="I426" s="30">
        <f t="shared" ca="1" si="86"/>
        <v>109.81690140845069</v>
      </c>
      <c r="J426" s="42">
        <f t="shared" ca="1" si="78"/>
        <v>113</v>
      </c>
      <c r="K426" s="33">
        <f t="shared" ca="1" si="79"/>
        <v>0.97183098591549288</v>
      </c>
      <c r="L426" s="16"/>
      <c r="M426" s="36">
        <f t="shared" ca="1" si="87"/>
        <v>15.134433962264151</v>
      </c>
      <c r="N426" s="39">
        <f t="shared" ca="1" si="80"/>
        <v>15.5</v>
      </c>
      <c r="O426" s="120">
        <f t="shared" ca="1" si="88"/>
        <v>0.97641509433962259</v>
      </c>
      <c r="P426" s="39">
        <f t="shared" ca="1" si="81"/>
        <v>15.525</v>
      </c>
      <c r="Q426" s="39">
        <f t="shared" ca="1" si="82"/>
        <v>15.9</v>
      </c>
      <c r="R426" s="16"/>
      <c r="S426" s="33">
        <f t="shared" ca="1" si="89"/>
        <v>0.9</v>
      </c>
      <c r="T426" s="30">
        <f ca="1">COUNTIF(INDIRECT("Mess04!B"&amp;(ROW(A426)*4-9)):INDIRECT("Mess04!B"&amp;(ROW(A426)*4-6)),"&gt;=500")*15</f>
        <v>60</v>
      </c>
    </row>
    <row r="427" spans="1:20" ht="15.6" thickTop="1" thickBot="1" x14ac:dyDescent="0.35">
      <c r="A427" s="8">
        <f t="shared" si="90"/>
        <v>41017.708333332303</v>
      </c>
      <c r="B427" s="27">
        <f t="shared" ca="1" si="83"/>
        <v>0.30649484092500007</v>
      </c>
      <c r="C427" s="27">
        <f t="shared" ca="1" si="84"/>
        <v>0.34054982325000005</v>
      </c>
      <c r="D427" s="27">
        <f t="shared" ca="1" si="85"/>
        <v>3.4054982324999997E-2</v>
      </c>
      <c r="E427" s="16"/>
      <c r="F427" s="46">
        <v>7.18E-4</v>
      </c>
      <c r="G427" s="46">
        <v>21</v>
      </c>
      <c r="H427" s="16"/>
      <c r="I427" s="30">
        <f t="shared" ca="1" si="86"/>
        <v>113</v>
      </c>
      <c r="J427" s="42">
        <f t="shared" ca="1" si="78"/>
        <v>113</v>
      </c>
      <c r="K427" s="33">
        <f t="shared" ca="1" si="79"/>
        <v>1</v>
      </c>
      <c r="L427" s="16"/>
      <c r="M427" s="36">
        <f t="shared" ca="1" si="87"/>
        <v>19.987500000000001</v>
      </c>
      <c r="N427" s="39">
        <f t="shared" ca="1" si="80"/>
        <v>22.1</v>
      </c>
      <c r="O427" s="120">
        <f t="shared" ca="1" si="88"/>
        <v>0.90441176470588236</v>
      </c>
      <c r="P427" s="39">
        <f t="shared" ca="1" si="81"/>
        <v>15.375</v>
      </c>
      <c r="Q427" s="39">
        <f t="shared" ca="1" si="82"/>
        <v>17</v>
      </c>
      <c r="R427" s="16"/>
      <c r="S427" s="33">
        <f t="shared" ca="1" si="89"/>
        <v>0.9</v>
      </c>
      <c r="T427" s="30">
        <f ca="1">COUNTIF(INDIRECT("Mess04!B"&amp;(ROW(A427)*4-9)):INDIRECT("Mess04!B"&amp;(ROW(A427)*4-6)),"&gt;=500")*15</f>
        <v>60</v>
      </c>
    </row>
    <row r="428" spans="1:20" ht="15.6" thickTop="1" thickBot="1" x14ac:dyDescent="0.35">
      <c r="A428" s="8">
        <f t="shared" si="90"/>
        <v>41017.749999998967</v>
      </c>
      <c r="B428" s="27">
        <f t="shared" ca="1" si="83"/>
        <v>0.30835158353999997</v>
      </c>
      <c r="C428" s="27">
        <f t="shared" ca="1" si="84"/>
        <v>0.34261287059999995</v>
      </c>
      <c r="D428" s="27">
        <f t="shared" ca="1" si="85"/>
        <v>3.4261287059999986E-2</v>
      </c>
      <c r="E428" s="16"/>
      <c r="F428" s="46">
        <v>7.18E-4</v>
      </c>
      <c r="G428" s="46">
        <v>21</v>
      </c>
      <c r="H428" s="16"/>
      <c r="I428" s="30">
        <f t="shared" ca="1" si="86"/>
        <v>113.5</v>
      </c>
      <c r="J428" s="42">
        <f t="shared" ca="1" si="78"/>
        <v>113.5</v>
      </c>
      <c r="K428" s="33">
        <f t="shared" ca="1" si="79"/>
        <v>1</v>
      </c>
      <c r="L428" s="16"/>
      <c r="M428" s="36">
        <f t="shared" ca="1" si="87"/>
        <v>20.02</v>
      </c>
      <c r="N428" s="39">
        <f t="shared" ca="1" si="80"/>
        <v>22.1</v>
      </c>
      <c r="O428" s="120">
        <f t="shared" ca="1" si="88"/>
        <v>0.90588235294117636</v>
      </c>
      <c r="P428" s="39">
        <f t="shared" ca="1" si="81"/>
        <v>15.399999999999999</v>
      </c>
      <c r="Q428" s="39">
        <f t="shared" ca="1" si="82"/>
        <v>17</v>
      </c>
      <c r="R428" s="16"/>
      <c r="S428" s="33">
        <f t="shared" ca="1" si="89"/>
        <v>0.9</v>
      </c>
      <c r="T428" s="30">
        <f ca="1">COUNTIF(INDIRECT("Mess04!B"&amp;(ROW(A428)*4-9)):INDIRECT("Mess04!B"&amp;(ROW(A428)*4-6)),"&gt;=500")*15</f>
        <v>60</v>
      </c>
    </row>
    <row r="429" spans="1:20" ht="15.6" thickTop="1" thickBot="1" x14ac:dyDescent="0.35">
      <c r="A429" s="8">
        <f t="shared" si="90"/>
        <v>41017.791666665631</v>
      </c>
      <c r="B429" s="27">
        <f t="shared" ca="1" si="83"/>
        <v>0.30432496594499997</v>
      </c>
      <c r="C429" s="27">
        <f t="shared" ca="1" si="84"/>
        <v>0.33813885104999997</v>
      </c>
      <c r="D429" s="27">
        <f t="shared" ca="1" si="85"/>
        <v>3.381388510499999E-2</v>
      </c>
      <c r="E429" s="16"/>
      <c r="F429" s="46">
        <v>7.18E-4</v>
      </c>
      <c r="G429" s="46">
        <v>21</v>
      </c>
      <c r="H429" s="16"/>
      <c r="I429" s="30">
        <f t="shared" ca="1" si="86"/>
        <v>112.75</v>
      </c>
      <c r="J429" s="42">
        <f t="shared" ca="1" si="78"/>
        <v>112.75</v>
      </c>
      <c r="K429" s="33">
        <f t="shared" ca="1" si="79"/>
        <v>1</v>
      </c>
      <c r="L429" s="16"/>
      <c r="M429" s="36">
        <f t="shared" ca="1" si="87"/>
        <v>19.89</v>
      </c>
      <c r="N429" s="39">
        <f t="shared" ca="1" si="80"/>
        <v>22.1</v>
      </c>
      <c r="O429" s="120">
        <f t="shared" ca="1" si="88"/>
        <v>0.9</v>
      </c>
      <c r="P429" s="39">
        <f t="shared" ca="1" si="81"/>
        <v>15.3</v>
      </c>
      <c r="Q429" s="39">
        <f t="shared" ca="1" si="82"/>
        <v>17</v>
      </c>
      <c r="R429" s="16"/>
      <c r="S429" s="33">
        <f t="shared" ca="1" si="89"/>
        <v>0.9</v>
      </c>
      <c r="T429" s="30">
        <f ca="1">COUNTIF(INDIRECT("Mess04!B"&amp;(ROW(A429)*4-9)):INDIRECT("Mess04!B"&amp;(ROW(A429)*4-6)),"&gt;=500")*15</f>
        <v>60</v>
      </c>
    </row>
    <row r="430" spans="1:20" ht="15.6" thickTop="1" thickBot="1" x14ac:dyDescent="0.35">
      <c r="A430" s="8">
        <f t="shared" si="90"/>
        <v>41017.833333332295</v>
      </c>
      <c r="B430" s="27">
        <f t="shared" ca="1" si="83"/>
        <v>0.30417611781374998</v>
      </c>
      <c r="C430" s="27">
        <f t="shared" ca="1" si="84"/>
        <v>0.33797346423749997</v>
      </c>
      <c r="D430" s="27">
        <f t="shared" ca="1" si="85"/>
        <v>3.3797346423749992E-2</v>
      </c>
      <c r="E430" s="16"/>
      <c r="F430" s="46">
        <v>7.18E-4</v>
      </c>
      <c r="G430" s="46">
        <v>21</v>
      </c>
      <c r="H430" s="16"/>
      <c r="I430" s="30">
        <f t="shared" ca="1" si="86"/>
        <v>113.25</v>
      </c>
      <c r="J430" s="42">
        <f t="shared" ca="1" si="78"/>
        <v>113.25</v>
      </c>
      <c r="K430" s="33">
        <f t="shared" ca="1" si="79"/>
        <v>1</v>
      </c>
      <c r="L430" s="16"/>
      <c r="M430" s="36">
        <f t="shared" ca="1" si="87"/>
        <v>19.7925</v>
      </c>
      <c r="N430" s="39">
        <f t="shared" ca="1" si="80"/>
        <v>22.1</v>
      </c>
      <c r="O430" s="120">
        <f t="shared" ca="1" si="88"/>
        <v>0.89558823529411768</v>
      </c>
      <c r="P430" s="39">
        <f t="shared" ca="1" si="81"/>
        <v>15.225000000000001</v>
      </c>
      <c r="Q430" s="39">
        <f t="shared" ca="1" si="82"/>
        <v>17</v>
      </c>
      <c r="R430" s="16"/>
      <c r="S430" s="33">
        <f t="shared" ca="1" si="89"/>
        <v>0.9</v>
      </c>
      <c r="T430" s="30">
        <f ca="1">COUNTIF(INDIRECT("Mess04!B"&amp;(ROW(A430)*4-9)):INDIRECT("Mess04!B"&amp;(ROW(A430)*4-6)),"&gt;=500")*15</f>
        <v>60</v>
      </c>
    </row>
    <row r="431" spans="1:20" ht="15.6" thickTop="1" thickBot="1" x14ac:dyDescent="0.35">
      <c r="A431" s="8">
        <f t="shared" si="90"/>
        <v>41017.87499999896</v>
      </c>
      <c r="B431" s="27">
        <f t="shared" ca="1" si="83"/>
        <v>0.30451571206875</v>
      </c>
      <c r="C431" s="27">
        <f t="shared" ca="1" si="84"/>
        <v>0.3383507911875</v>
      </c>
      <c r="D431" s="27">
        <f t="shared" ca="1" si="85"/>
        <v>3.3835079118749993E-2</v>
      </c>
      <c r="E431" s="16"/>
      <c r="F431" s="46">
        <v>7.18E-4</v>
      </c>
      <c r="G431" s="46">
        <v>21</v>
      </c>
      <c r="H431" s="16"/>
      <c r="I431" s="30">
        <f t="shared" ca="1" si="86"/>
        <v>113.75</v>
      </c>
      <c r="J431" s="42">
        <f t="shared" ca="1" si="78"/>
        <v>113.75</v>
      </c>
      <c r="K431" s="33">
        <f t="shared" ca="1" si="79"/>
        <v>1</v>
      </c>
      <c r="L431" s="16"/>
      <c r="M431" s="36">
        <f t="shared" ca="1" si="87"/>
        <v>19.727500000000003</v>
      </c>
      <c r="N431" s="39">
        <f t="shared" ca="1" si="80"/>
        <v>22.1</v>
      </c>
      <c r="O431" s="120">
        <f t="shared" ca="1" si="88"/>
        <v>0.89264705882352946</v>
      </c>
      <c r="P431" s="39">
        <f t="shared" ca="1" si="81"/>
        <v>15.175000000000001</v>
      </c>
      <c r="Q431" s="39">
        <f t="shared" ca="1" si="82"/>
        <v>17</v>
      </c>
      <c r="R431" s="16"/>
      <c r="S431" s="33">
        <f t="shared" ca="1" si="89"/>
        <v>0.9</v>
      </c>
      <c r="T431" s="30">
        <f ca="1">COUNTIF(INDIRECT("Mess04!B"&amp;(ROW(A431)*4-9)):INDIRECT("Mess04!B"&amp;(ROW(A431)*4-6)),"&gt;=500")*15</f>
        <v>60</v>
      </c>
    </row>
    <row r="432" spans="1:20" ht="15.6" thickTop="1" thickBot="1" x14ac:dyDescent="0.35">
      <c r="A432" s="8">
        <f t="shared" si="90"/>
        <v>41017.916666665624</v>
      </c>
      <c r="B432" s="27">
        <f t="shared" ca="1" si="83"/>
        <v>0.30216170643750001</v>
      </c>
      <c r="C432" s="27">
        <f t="shared" ca="1" si="84"/>
        <v>0.335735229375</v>
      </c>
      <c r="D432" s="27">
        <f t="shared" ca="1" si="85"/>
        <v>3.3573522937499996E-2</v>
      </c>
      <c r="E432" s="16"/>
      <c r="F432" s="46">
        <v>7.18E-4</v>
      </c>
      <c r="G432" s="46">
        <v>21</v>
      </c>
      <c r="H432" s="16"/>
      <c r="I432" s="30">
        <f t="shared" ca="1" si="86"/>
        <v>112.5</v>
      </c>
      <c r="J432" s="42">
        <f t="shared" ca="1" si="78"/>
        <v>112.5</v>
      </c>
      <c r="K432" s="33">
        <f t="shared" ca="1" si="79"/>
        <v>1</v>
      </c>
      <c r="L432" s="16"/>
      <c r="M432" s="36">
        <f t="shared" ca="1" si="87"/>
        <v>19.7925</v>
      </c>
      <c r="N432" s="39">
        <f t="shared" ca="1" si="80"/>
        <v>22.1</v>
      </c>
      <c r="O432" s="120">
        <f t="shared" ca="1" si="88"/>
        <v>0.89558823529411757</v>
      </c>
      <c r="P432" s="39">
        <f t="shared" ca="1" si="81"/>
        <v>15.224999999999998</v>
      </c>
      <c r="Q432" s="39">
        <f t="shared" ca="1" si="82"/>
        <v>17</v>
      </c>
      <c r="R432" s="16"/>
      <c r="S432" s="33">
        <f t="shared" ca="1" si="89"/>
        <v>0.9</v>
      </c>
      <c r="T432" s="30">
        <f ca="1">COUNTIF(INDIRECT("Mess04!B"&amp;(ROW(A432)*4-9)):INDIRECT("Mess04!B"&amp;(ROW(A432)*4-6)),"&gt;=500")*15</f>
        <v>60</v>
      </c>
    </row>
    <row r="433" spans="1:20" ht="15.6" thickTop="1" thickBot="1" x14ac:dyDescent="0.35">
      <c r="A433" s="8">
        <f t="shared" si="90"/>
        <v>41017.958333332288</v>
      </c>
      <c r="B433" s="27">
        <f t="shared" ca="1" si="83"/>
        <v>0.29653965739125004</v>
      </c>
      <c r="C433" s="27">
        <f t="shared" ca="1" si="84"/>
        <v>0.32948850821250003</v>
      </c>
      <c r="D433" s="27">
        <f t="shared" ca="1" si="85"/>
        <v>3.2948850821249993E-2</v>
      </c>
      <c r="E433" s="16"/>
      <c r="F433" s="46">
        <v>7.18E-4</v>
      </c>
      <c r="G433" s="46">
        <v>21</v>
      </c>
      <c r="H433" s="16"/>
      <c r="I433" s="30">
        <f t="shared" ca="1" si="86"/>
        <v>112.25</v>
      </c>
      <c r="J433" s="42">
        <f t="shared" ca="1" si="78"/>
        <v>112.25</v>
      </c>
      <c r="K433" s="33">
        <f t="shared" ca="1" si="79"/>
        <v>1</v>
      </c>
      <c r="L433" s="16"/>
      <c r="M433" s="36">
        <f t="shared" ca="1" si="87"/>
        <v>19.467500000000001</v>
      </c>
      <c r="N433" s="39">
        <f t="shared" ca="1" si="80"/>
        <v>22.1</v>
      </c>
      <c r="O433" s="120">
        <f t="shared" ca="1" si="88"/>
        <v>0.88088235294117645</v>
      </c>
      <c r="P433" s="39">
        <f t="shared" ca="1" si="81"/>
        <v>14.975</v>
      </c>
      <c r="Q433" s="39">
        <f t="shared" ca="1" si="82"/>
        <v>17</v>
      </c>
      <c r="R433" s="16"/>
      <c r="S433" s="33">
        <f t="shared" ca="1" si="89"/>
        <v>0.9</v>
      </c>
      <c r="T433" s="30">
        <f ca="1">COUNTIF(INDIRECT("Mess04!B"&amp;(ROW(A433)*4-9)):INDIRECT("Mess04!B"&amp;(ROW(A433)*4-6)),"&gt;=500")*15</f>
        <v>60</v>
      </c>
    </row>
    <row r="434" spans="1:20" ht="15.6" thickTop="1" thickBot="1" x14ac:dyDescent="0.35">
      <c r="A434" s="8">
        <f t="shared" si="90"/>
        <v>41017.999999998952</v>
      </c>
      <c r="B434" s="27">
        <f t="shared" ca="1" si="83"/>
        <v>0.15139729332000001</v>
      </c>
      <c r="C434" s="27">
        <f t="shared" ca="1" si="84"/>
        <v>0.16821921480000002</v>
      </c>
      <c r="D434" s="27">
        <f t="shared" ca="1" si="85"/>
        <v>1.6821921479999998E-2</v>
      </c>
      <c r="E434" s="16"/>
      <c r="F434" s="46">
        <v>7.18E-4</v>
      </c>
      <c r="G434" s="46">
        <v>21</v>
      </c>
      <c r="H434" s="16"/>
      <c r="I434" s="30">
        <f t="shared" ca="1" si="86"/>
        <v>56</v>
      </c>
      <c r="J434" s="42">
        <f t="shared" ca="1" si="78"/>
        <v>56</v>
      </c>
      <c r="K434" s="33">
        <f t="shared" ca="1" si="79"/>
        <v>1</v>
      </c>
      <c r="L434" s="16"/>
      <c r="M434" s="36">
        <f t="shared" ca="1" si="87"/>
        <v>19.922499999999999</v>
      </c>
      <c r="N434" s="39">
        <f t="shared" ca="1" si="80"/>
        <v>22.1</v>
      </c>
      <c r="O434" s="120">
        <f t="shared" ca="1" si="88"/>
        <v>0.90147058823529402</v>
      </c>
      <c r="P434" s="39">
        <f t="shared" ca="1" si="81"/>
        <v>15.324999999999999</v>
      </c>
      <c r="Q434" s="39">
        <f t="shared" ca="1" si="82"/>
        <v>17</v>
      </c>
      <c r="R434" s="16"/>
      <c r="S434" s="33">
        <f t="shared" ca="1" si="89"/>
        <v>0.9</v>
      </c>
      <c r="T434" s="30">
        <f ca="1">COUNTIF(INDIRECT("Mess04!B"&amp;(ROW(A434)*4-9)):INDIRECT("Mess04!B"&amp;(ROW(A434)*4-6)),"&gt;=500")*15</f>
        <v>30</v>
      </c>
    </row>
    <row r="435" spans="1:20" ht="15.6" thickTop="1" thickBot="1" x14ac:dyDescent="0.35">
      <c r="A435" s="8">
        <f t="shared" si="90"/>
        <v>41018.041666665617</v>
      </c>
      <c r="B435" s="27">
        <f t="shared" ca="1" si="83"/>
        <v>0</v>
      </c>
      <c r="C435" s="27">
        <f t="shared" ca="1" si="84"/>
        <v>0</v>
      </c>
      <c r="D435" s="27">
        <f t="shared" ca="1" si="85"/>
        <v>0</v>
      </c>
      <c r="E435" s="16"/>
      <c r="F435" s="46">
        <v>7.18E-4</v>
      </c>
      <c r="G435" s="46">
        <v>21</v>
      </c>
      <c r="H435" s="16"/>
      <c r="I435" s="30">
        <f t="shared" ca="1" si="86"/>
        <v>0</v>
      </c>
      <c r="J435" s="42">
        <f t="shared" ca="1" si="78"/>
        <v>0</v>
      </c>
      <c r="K435" s="33">
        <f t="shared" ca="1" si="79"/>
        <v>1</v>
      </c>
      <c r="L435" s="16"/>
      <c r="M435" s="36">
        <f t="shared" ca="1" si="87"/>
        <v>16.160655737704921</v>
      </c>
      <c r="N435" s="39">
        <f t="shared" ca="1" si="80"/>
        <v>18.600000000000001</v>
      </c>
      <c r="O435" s="120">
        <f t="shared" ca="1" si="88"/>
        <v>0.86885245901639352</v>
      </c>
      <c r="P435" s="39">
        <f t="shared" ca="1" si="81"/>
        <v>15.900000000000002</v>
      </c>
      <c r="Q435" s="39">
        <f t="shared" ca="1" si="82"/>
        <v>18.3</v>
      </c>
      <c r="R435" s="16"/>
      <c r="S435" s="33">
        <f t="shared" ca="1" si="89"/>
        <v>0</v>
      </c>
      <c r="T435" s="30">
        <f ca="1">COUNTIF(INDIRECT("Mess04!B"&amp;(ROW(A435)*4-9)):INDIRECT("Mess04!B"&amp;(ROW(A435)*4-6)),"&gt;=500")*15</f>
        <v>0</v>
      </c>
    </row>
    <row r="436" spans="1:20" ht="15.6" thickTop="1" thickBot="1" x14ac:dyDescent="0.35">
      <c r="A436" s="8">
        <f t="shared" si="90"/>
        <v>41018.083333332281</v>
      </c>
      <c r="B436" s="27">
        <f t="shared" ca="1" si="83"/>
        <v>0</v>
      </c>
      <c r="C436" s="27">
        <f t="shared" ca="1" si="84"/>
        <v>0</v>
      </c>
      <c r="D436" s="27">
        <f t="shared" ca="1" si="85"/>
        <v>0</v>
      </c>
      <c r="E436" s="16"/>
      <c r="F436" s="46">
        <v>7.18E-4</v>
      </c>
      <c r="G436" s="46">
        <v>21</v>
      </c>
      <c r="H436" s="16"/>
      <c r="I436" s="30">
        <f t="shared" ca="1" si="86"/>
        <v>0</v>
      </c>
      <c r="J436" s="42">
        <f t="shared" ca="1" si="78"/>
        <v>0</v>
      </c>
      <c r="K436" s="33">
        <f t="shared" ca="1" si="79"/>
        <v>1</v>
      </c>
      <c r="L436" s="16"/>
      <c r="M436" s="36">
        <f t="shared" ca="1" si="87"/>
        <v>16.338524590163939</v>
      </c>
      <c r="N436" s="39">
        <f t="shared" ca="1" si="80"/>
        <v>18.600000000000001</v>
      </c>
      <c r="O436" s="120">
        <f t="shared" ca="1" si="88"/>
        <v>0.87841530054644823</v>
      </c>
      <c r="P436" s="39">
        <f t="shared" ca="1" si="81"/>
        <v>16.075000000000003</v>
      </c>
      <c r="Q436" s="39">
        <f t="shared" ca="1" si="82"/>
        <v>18.3</v>
      </c>
      <c r="R436" s="16"/>
      <c r="S436" s="33">
        <f t="shared" ca="1" si="89"/>
        <v>0</v>
      </c>
      <c r="T436" s="30">
        <f ca="1">COUNTIF(INDIRECT("Mess04!B"&amp;(ROW(A436)*4-9)):INDIRECT("Mess04!B"&amp;(ROW(A436)*4-6)),"&gt;=500")*15</f>
        <v>0</v>
      </c>
    </row>
    <row r="437" spans="1:20" ht="15.6" thickTop="1" thickBot="1" x14ac:dyDescent="0.35">
      <c r="A437" s="8">
        <f t="shared" si="90"/>
        <v>41018.124999998945</v>
      </c>
      <c r="B437" s="27">
        <f t="shared" ca="1" si="83"/>
        <v>0</v>
      </c>
      <c r="C437" s="27">
        <f t="shared" ca="1" si="84"/>
        <v>0</v>
      </c>
      <c r="D437" s="27">
        <f t="shared" ca="1" si="85"/>
        <v>0</v>
      </c>
      <c r="E437" s="16"/>
      <c r="F437" s="46">
        <v>7.18E-4</v>
      </c>
      <c r="G437" s="46">
        <v>21</v>
      </c>
      <c r="H437" s="16"/>
      <c r="I437" s="30">
        <f t="shared" ca="1" si="86"/>
        <v>0</v>
      </c>
      <c r="J437" s="42">
        <f t="shared" ca="1" si="78"/>
        <v>0</v>
      </c>
      <c r="K437" s="33">
        <f t="shared" ca="1" si="79"/>
        <v>1</v>
      </c>
      <c r="L437" s="16"/>
      <c r="M437" s="36">
        <f t="shared" ca="1" si="87"/>
        <v>17.380327868852461</v>
      </c>
      <c r="N437" s="39">
        <f t="shared" ca="1" si="80"/>
        <v>18.600000000000001</v>
      </c>
      <c r="O437" s="120">
        <f t="shared" ca="1" si="88"/>
        <v>0.93442622950819676</v>
      </c>
      <c r="P437" s="39">
        <f t="shared" ca="1" si="81"/>
        <v>17.100000000000001</v>
      </c>
      <c r="Q437" s="39">
        <f t="shared" ca="1" si="82"/>
        <v>18.3</v>
      </c>
      <c r="R437" s="16"/>
      <c r="S437" s="33">
        <f t="shared" ca="1" si="89"/>
        <v>0</v>
      </c>
      <c r="T437" s="30">
        <f ca="1">COUNTIF(INDIRECT("Mess04!B"&amp;(ROW(A437)*4-9)):INDIRECT("Mess04!B"&amp;(ROW(A437)*4-6)),"&gt;=500")*15</f>
        <v>0</v>
      </c>
    </row>
    <row r="438" spans="1:20" ht="15.6" thickTop="1" thickBot="1" x14ac:dyDescent="0.35">
      <c r="A438" s="8">
        <f t="shared" si="90"/>
        <v>41018.166666665609</v>
      </c>
      <c r="B438" s="27">
        <f t="shared" ca="1" si="83"/>
        <v>0</v>
      </c>
      <c r="C438" s="27">
        <f t="shared" ca="1" si="84"/>
        <v>0</v>
      </c>
      <c r="D438" s="27">
        <f t="shared" ca="1" si="85"/>
        <v>0</v>
      </c>
      <c r="E438" s="16"/>
      <c r="F438" s="46">
        <v>7.18E-4</v>
      </c>
      <c r="G438" s="46">
        <v>21</v>
      </c>
      <c r="H438" s="16"/>
      <c r="I438" s="30">
        <f t="shared" ca="1" si="86"/>
        <v>0</v>
      </c>
      <c r="J438" s="42">
        <f t="shared" ca="1" si="78"/>
        <v>0</v>
      </c>
      <c r="K438" s="33">
        <f t="shared" ca="1" si="79"/>
        <v>1</v>
      </c>
      <c r="L438" s="16"/>
      <c r="M438" s="36">
        <f t="shared" ca="1" si="87"/>
        <v>19.413114754098359</v>
      </c>
      <c r="N438" s="39">
        <f t="shared" ca="1" si="80"/>
        <v>18.600000000000001</v>
      </c>
      <c r="O438" s="120">
        <f t="shared" ca="1" si="88"/>
        <v>1.0437158469945353</v>
      </c>
      <c r="P438" s="39">
        <f t="shared" ca="1" si="81"/>
        <v>19.099999999999998</v>
      </c>
      <c r="Q438" s="39">
        <f t="shared" ca="1" si="82"/>
        <v>18.3</v>
      </c>
      <c r="R438" s="16"/>
      <c r="S438" s="33">
        <f t="shared" ca="1" si="89"/>
        <v>0</v>
      </c>
      <c r="T438" s="30">
        <f ca="1">COUNTIF(INDIRECT("Mess04!B"&amp;(ROW(A438)*4-9)):INDIRECT("Mess04!B"&amp;(ROW(A438)*4-6)),"&gt;=500")*15</f>
        <v>0</v>
      </c>
    </row>
    <row r="439" spans="1:20" ht="15.6" thickTop="1" thickBot="1" x14ac:dyDescent="0.35">
      <c r="A439" s="8">
        <f t="shared" si="90"/>
        <v>41018.208333332273</v>
      </c>
      <c r="B439" s="27">
        <f t="shared" ca="1" si="83"/>
        <v>0</v>
      </c>
      <c r="C439" s="27">
        <f t="shared" ca="1" si="84"/>
        <v>0</v>
      </c>
      <c r="D439" s="27">
        <f t="shared" ca="1" si="85"/>
        <v>0</v>
      </c>
      <c r="E439" s="16"/>
      <c r="F439" s="46">
        <v>7.18E-4</v>
      </c>
      <c r="G439" s="46">
        <v>21</v>
      </c>
      <c r="H439" s="16"/>
      <c r="I439" s="30">
        <f t="shared" ca="1" si="86"/>
        <v>0</v>
      </c>
      <c r="J439" s="42">
        <f t="shared" ca="1" si="78"/>
        <v>0</v>
      </c>
      <c r="K439" s="33">
        <f t="shared" ca="1" si="79"/>
        <v>1</v>
      </c>
      <c r="L439" s="16"/>
      <c r="M439" s="36">
        <f t="shared" ca="1" si="87"/>
        <v>21.242622950819673</v>
      </c>
      <c r="N439" s="39">
        <f t="shared" ca="1" si="80"/>
        <v>18.600000000000001</v>
      </c>
      <c r="O439" s="120">
        <f t="shared" ca="1" si="88"/>
        <v>1.1420765027322404</v>
      </c>
      <c r="P439" s="39">
        <f t="shared" ca="1" si="81"/>
        <v>20.9</v>
      </c>
      <c r="Q439" s="39">
        <f t="shared" ca="1" si="82"/>
        <v>18.3</v>
      </c>
      <c r="R439" s="16"/>
      <c r="S439" s="33">
        <f t="shared" ca="1" si="89"/>
        <v>0</v>
      </c>
      <c r="T439" s="30">
        <f ca="1">COUNTIF(INDIRECT("Mess04!B"&amp;(ROW(A439)*4-9)):INDIRECT("Mess04!B"&amp;(ROW(A439)*4-6)),"&gt;=500")*15</f>
        <v>0</v>
      </c>
    </row>
    <row r="440" spans="1:20" ht="15.6" thickTop="1" thickBot="1" x14ac:dyDescent="0.35">
      <c r="A440" s="8">
        <f t="shared" si="90"/>
        <v>41018.249999998938</v>
      </c>
      <c r="B440" s="27">
        <f t="shared" ca="1" si="83"/>
        <v>0</v>
      </c>
      <c r="C440" s="27">
        <f t="shared" ca="1" si="84"/>
        <v>0</v>
      </c>
      <c r="D440" s="27">
        <f t="shared" ca="1" si="85"/>
        <v>0</v>
      </c>
      <c r="E440" s="16"/>
      <c r="F440" s="46">
        <v>7.18E-4</v>
      </c>
      <c r="G440" s="46">
        <v>21</v>
      </c>
      <c r="H440" s="16"/>
      <c r="I440" s="30">
        <f t="shared" ca="1" si="86"/>
        <v>0</v>
      </c>
      <c r="J440" s="42">
        <f t="shared" ca="1" si="78"/>
        <v>0</v>
      </c>
      <c r="K440" s="33">
        <f t="shared" ca="1" si="79"/>
        <v>1</v>
      </c>
      <c r="L440" s="16"/>
      <c r="M440" s="36">
        <f t="shared" ca="1" si="87"/>
        <v>23.072131147540983</v>
      </c>
      <c r="N440" s="39">
        <f t="shared" ca="1" si="80"/>
        <v>18.600000000000001</v>
      </c>
      <c r="O440" s="120">
        <f t="shared" ca="1" si="88"/>
        <v>1.2404371584699452</v>
      </c>
      <c r="P440" s="39">
        <f t="shared" ca="1" si="81"/>
        <v>22.699999999999996</v>
      </c>
      <c r="Q440" s="39">
        <f t="shared" ca="1" si="82"/>
        <v>18.3</v>
      </c>
      <c r="R440" s="16"/>
      <c r="S440" s="33">
        <f t="shared" ca="1" si="89"/>
        <v>0</v>
      </c>
      <c r="T440" s="30">
        <f ca="1">COUNTIF(INDIRECT("Mess04!B"&amp;(ROW(A440)*4-9)):INDIRECT("Mess04!B"&amp;(ROW(A440)*4-6)),"&gt;=500")*15</f>
        <v>0</v>
      </c>
    </row>
    <row r="441" spans="1:20" ht="15.6" thickTop="1" thickBot="1" x14ac:dyDescent="0.35">
      <c r="A441" s="8">
        <f t="shared" si="90"/>
        <v>41018.291666665602</v>
      </c>
      <c r="B441" s="27">
        <f t="shared" ca="1" si="83"/>
        <v>0</v>
      </c>
      <c r="C441" s="27">
        <f t="shared" ca="1" si="84"/>
        <v>0</v>
      </c>
      <c r="D441" s="27">
        <f t="shared" ca="1" si="85"/>
        <v>0</v>
      </c>
      <c r="E441" s="16"/>
      <c r="F441" s="46">
        <v>7.18E-4</v>
      </c>
      <c r="G441" s="46">
        <v>21</v>
      </c>
      <c r="H441" s="16"/>
      <c r="I441" s="30">
        <f t="shared" ca="1" si="86"/>
        <v>0</v>
      </c>
      <c r="J441" s="42">
        <f t="shared" ca="1" si="78"/>
        <v>0</v>
      </c>
      <c r="K441" s="33">
        <f t="shared" ca="1" si="79"/>
        <v>1</v>
      </c>
      <c r="L441" s="16"/>
      <c r="M441" s="36">
        <f t="shared" ca="1" si="87"/>
        <v>24.545901639344265</v>
      </c>
      <c r="N441" s="39">
        <f t="shared" ca="1" si="80"/>
        <v>18.600000000000001</v>
      </c>
      <c r="O441" s="120">
        <f t="shared" ca="1" si="88"/>
        <v>1.319672131147541</v>
      </c>
      <c r="P441" s="39">
        <f t="shared" ca="1" si="81"/>
        <v>24.150000000000002</v>
      </c>
      <c r="Q441" s="39">
        <f t="shared" ca="1" si="82"/>
        <v>18.3</v>
      </c>
      <c r="R441" s="16"/>
      <c r="S441" s="33">
        <f t="shared" ca="1" si="89"/>
        <v>0</v>
      </c>
      <c r="T441" s="30">
        <f ca="1">COUNTIF(INDIRECT("Mess04!B"&amp;(ROW(A441)*4-9)):INDIRECT("Mess04!B"&amp;(ROW(A441)*4-6)),"&gt;=500")*15</f>
        <v>0</v>
      </c>
    </row>
    <row r="442" spans="1:20" ht="15.6" thickTop="1" thickBot="1" x14ac:dyDescent="0.35">
      <c r="A442" s="8">
        <f t="shared" si="90"/>
        <v>41018.333333332266</v>
      </c>
      <c r="B442" s="27">
        <f t="shared" ca="1" si="83"/>
        <v>0.28757959497663937</v>
      </c>
      <c r="C442" s="27">
        <f t="shared" ca="1" si="84"/>
        <v>0.31953288330737706</v>
      </c>
      <c r="D442" s="27">
        <f t="shared" ca="1" si="85"/>
        <v>3.1953288330737697E-2</v>
      </c>
      <c r="E442" s="16"/>
      <c r="F442" s="46">
        <v>7.18E-4</v>
      </c>
      <c r="G442" s="46">
        <v>21</v>
      </c>
      <c r="H442" s="16"/>
      <c r="I442" s="30">
        <f t="shared" ca="1" si="86"/>
        <v>91.75</v>
      </c>
      <c r="J442" s="42">
        <f t="shared" ca="1" si="78"/>
        <v>91.75</v>
      </c>
      <c r="K442" s="33">
        <f t="shared" ca="1" si="79"/>
        <v>1</v>
      </c>
      <c r="L442" s="16"/>
      <c r="M442" s="36">
        <f t="shared" ca="1" si="87"/>
        <v>23.09754098360656</v>
      </c>
      <c r="N442" s="39">
        <f t="shared" ca="1" si="80"/>
        <v>18.600000000000001</v>
      </c>
      <c r="O442" s="120">
        <f t="shared" ca="1" si="88"/>
        <v>1.2418032786885247</v>
      </c>
      <c r="P442" s="39">
        <f t="shared" ca="1" si="81"/>
        <v>22.725000000000001</v>
      </c>
      <c r="Q442" s="39">
        <f t="shared" ca="1" si="82"/>
        <v>18.3</v>
      </c>
      <c r="R442" s="16"/>
      <c r="S442" s="33">
        <f t="shared" ca="1" si="89"/>
        <v>0.9</v>
      </c>
      <c r="T442" s="30">
        <f ca="1">COUNTIF(INDIRECT("Mess04!B"&amp;(ROW(A442)*4-9)):INDIRECT("Mess04!B"&amp;(ROW(A442)*4-6)),"&gt;=500")*15</f>
        <v>45</v>
      </c>
    </row>
    <row r="443" spans="1:20" ht="15.6" thickTop="1" thickBot="1" x14ac:dyDescent="0.35">
      <c r="A443" s="8">
        <f t="shared" si="90"/>
        <v>41018.37499999893</v>
      </c>
      <c r="B443" s="27">
        <f t="shared" ca="1" si="83"/>
        <v>0.29655550896703986</v>
      </c>
      <c r="C443" s="27">
        <f t="shared" ca="1" si="84"/>
        <v>0.32950612107448873</v>
      </c>
      <c r="D443" s="27">
        <f t="shared" ca="1" si="85"/>
        <v>3.2950612107448866E-2</v>
      </c>
      <c r="E443" s="16"/>
      <c r="F443" s="46">
        <v>7.18E-4</v>
      </c>
      <c r="G443" s="46">
        <v>21</v>
      </c>
      <c r="H443" s="16"/>
      <c r="I443" s="30">
        <f t="shared" ca="1" si="86"/>
        <v>113.02238805970151</v>
      </c>
      <c r="J443" s="42">
        <f t="shared" ca="1" si="78"/>
        <v>116.5</v>
      </c>
      <c r="K443" s="33">
        <f t="shared" ca="1" si="79"/>
        <v>0.97014925373134342</v>
      </c>
      <c r="L443" s="16"/>
      <c r="M443" s="36">
        <f t="shared" ca="1" si="87"/>
        <v>19.335493827160494</v>
      </c>
      <c r="N443" s="39">
        <f t="shared" ca="1" si="80"/>
        <v>15.8</v>
      </c>
      <c r="O443" s="120">
        <f t="shared" ca="1" si="88"/>
        <v>1.2237654320987654</v>
      </c>
      <c r="P443" s="39">
        <f t="shared" ca="1" si="81"/>
        <v>19.824999999999999</v>
      </c>
      <c r="Q443" s="39">
        <f t="shared" ca="1" si="82"/>
        <v>16.2</v>
      </c>
      <c r="R443" s="16"/>
      <c r="S443" s="33">
        <f t="shared" ca="1" si="89"/>
        <v>0.9</v>
      </c>
      <c r="T443" s="30">
        <f ca="1">COUNTIF(INDIRECT("Mess04!B"&amp;(ROW(A443)*4-9)):INDIRECT("Mess04!B"&amp;(ROW(A443)*4-6)),"&gt;=500")*15</f>
        <v>60</v>
      </c>
    </row>
    <row r="444" spans="1:20" ht="15.6" thickTop="1" thickBot="1" x14ac:dyDescent="0.35">
      <c r="A444" s="8">
        <f t="shared" si="90"/>
        <v>41018.416666665595</v>
      </c>
      <c r="B444" s="27">
        <f t="shared" ca="1" si="83"/>
        <v>0.27792619456592049</v>
      </c>
      <c r="C444" s="27">
        <f t="shared" ca="1" si="84"/>
        <v>0.30880688285102276</v>
      </c>
      <c r="D444" s="27">
        <f t="shared" ca="1" si="85"/>
        <v>3.0880688285102268E-2</v>
      </c>
      <c r="E444" s="16"/>
      <c r="F444" s="46">
        <v>7.18E-4</v>
      </c>
      <c r="G444" s="46">
        <v>21</v>
      </c>
      <c r="H444" s="16"/>
      <c r="I444" s="30">
        <f t="shared" ca="1" si="86"/>
        <v>112.294776119403</v>
      </c>
      <c r="J444" s="42">
        <f t="shared" ca="1" si="78"/>
        <v>115.75</v>
      </c>
      <c r="K444" s="33">
        <f t="shared" ca="1" si="79"/>
        <v>0.97014925373134342</v>
      </c>
      <c r="L444" s="16"/>
      <c r="M444" s="36">
        <f t="shared" ca="1" si="87"/>
        <v>18.238271604938276</v>
      </c>
      <c r="N444" s="39">
        <f t="shared" ca="1" si="80"/>
        <v>15.8</v>
      </c>
      <c r="O444" s="120">
        <f t="shared" ca="1" si="88"/>
        <v>1.1543209876543212</v>
      </c>
      <c r="P444" s="39">
        <f t="shared" ca="1" si="81"/>
        <v>18.700000000000003</v>
      </c>
      <c r="Q444" s="39">
        <f t="shared" ca="1" si="82"/>
        <v>16.2</v>
      </c>
      <c r="R444" s="16"/>
      <c r="S444" s="33">
        <f t="shared" ca="1" si="89"/>
        <v>0.9</v>
      </c>
      <c r="T444" s="30">
        <f ca="1">COUNTIF(INDIRECT("Mess04!B"&amp;(ROW(A444)*4-9)):INDIRECT("Mess04!B"&amp;(ROW(A444)*4-6)),"&gt;=500")*15</f>
        <v>60</v>
      </c>
    </row>
    <row r="445" spans="1:20" ht="15.6" thickTop="1" thickBot="1" x14ac:dyDescent="0.35">
      <c r="A445" s="8">
        <f t="shared" si="90"/>
        <v>41018.458333332259</v>
      </c>
      <c r="B445" s="27">
        <f t="shared" ca="1" si="83"/>
        <v>0.26636693529850758</v>
      </c>
      <c r="C445" s="27">
        <f t="shared" ca="1" si="84"/>
        <v>0.29596326144278617</v>
      </c>
      <c r="D445" s="27">
        <f t="shared" ca="1" si="85"/>
        <v>2.9596326144278613E-2</v>
      </c>
      <c r="E445" s="16"/>
      <c r="F445" s="46">
        <v>7.18E-4</v>
      </c>
      <c r="G445" s="46">
        <v>21</v>
      </c>
      <c r="H445" s="16"/>
      <c r="I445" s="30">
        <f t="shared" ca="1" si="86"/>
        <v>111.80970149253733</v>
      </c>
      <c r="J445" s="42">
        <f t="shared" ca="1" si="78"/>
        <v>115.25</v>
      </c>
      <c r="K445" s="33">
        <f t="shared" ca="1" si="79"/>
        <v>0.97014925373134342</v>
      </c>
      <c r="L445" s="16"/>
      <c r="M445" s="36">
        <f t="shared" ca="1" si="87"/>
        <v>17.555555555555557</v>
      </c>
      <c r="N445" s="39">
        <f t="shared" ca="1" si="80"/>
        <v>15.8</v>
      </c>
      <c r="O445" s="120">
        <f t="shared" ca="1" si="88"/>
        <v>1.1111111111111112</v>
      </c>
      <c r="P445" s="39">
        <f t="shared" ca="1" si="81"/>
        <v>18</v>
      </c>
      <c r="Q445" s="39">
        <f t="shared" ca="1" si="82"/>
        <v>16.2</v>
      </c>
      <c r="R445" s="16"/>
      <c r="S445" s="33">
        <f t="shared" ca="1" si="89"/>
        <v>0.9</v>
      </c>
      <c r="T445" s="30">
        <f ca="1">COUNTIF(INDIRECT("Mess04!B"&amp;(ROW(A445)*4-9)):INDIRECT("Mess04!B"&amp;(ROW(A445)*4-6)),"&gt;=500")*15</f>
        <v>60</v>
      </c>
    </row>
    <row r="446" spans="1:20" ht="15.6" thickTop="1" thickBot="1" x14ac:dyDescent="0.35">
      <c r="A446" s="8">
        <f t="shared" si="90"/>
        <v>41018.499999998923</v>
      </c>
      <c r="B446" s="27">
        <f t="shared" ca="1" si="83"/>
        <v>0.25988270766169164</v>
      </c>
      <c r="C446" s="27">
        <f t="shared" ca="1" si="84"/>
        <v>0.28875856406854628</v>
      </c>
      <c r="D446" s="27">
        <f t="shared" ca="1" si="85"/>
        <v>2.8875856406854621E-2</v>
      </c>
      <c r="E446" s="16"/>
      <c r="F446" s="46">
        <v>7.18E-4</v>
      </c>
      <c r="G446" s="46">
        <v>21</v>
      </c>
      <c r="H446" s="16"/>
      <c r="I446" s="30">
        <f t="shared" ca="1" si="86"/>
        <v>111.56716417910449</v>
      </c>
      <c r="J446" s="42">
        <f t="shared" ca="1" si="78"/>
        <v>115</v>
      </c>
      <c r="K446" s="33">
        <f t="shared" ca="1" si="79"/>
        <v>0.97014925373134342</v>
      </c>
      <c r="L446" s="16"/>
      <c r="M446" s="36">
        <f t="shared" ca="1" si="87"/>
        <v>17.165432098765436</v>
      </c>
      <c r="N446" s="39">
        <f t="shared" ca="1" si="80"/>
        <v>15.8</v>
      </c>
      <c r="O446" s="120">
        <f t="shared" ca="1" si="88"/>
        <v>1.0864197530864199</v>
      </c>
      <c r="P446" s="39">
        <f t="shared" ca="1" si="81"/>
        <v>17.600000000000001</v>
      </c>
      <c r="Q446" s="39">
        <f t="shared" ca="1" si="82"/>
        <v>16.2</v>
      </c>
      <c r="R446" s="16"/>
      <c r="S446" s="33">
        <f t="shared" ca="1" si="89"/>
        <v>0.9</v>
      </c>
      <c r="T446" s="30">
        <f ca="1">COUNTIF(INDIRECT("Mess04!B"&amp;(ROW(A446)*4-9)):INDIRECT("Mess04!B"&amp;(ROW(A446)*4-6)),"&gt;=500")*15</f>
        <v>60</v>
      </c>
    </row>
    <row r="447" spans="1:20" ht="15.6" thickTop="1" thickBot="1" x14ac:dyDescent="0.35">
      <c r="A447" s="8">
        <f t="shared" si="90"/>
        <v>41018.541666665587</v>
      </c>
      <c r="B447" s="27">
        <f t="shared" ca="1" si="83"/>
        <v>0.25321390423818413</v>
      </c>
      <c r="C447" s="27">
        <f t="shared" ca="1" si="84"/>
        <v>0.28134878248687123</v>
      </c>
      <c r="D447" s="27">
        <f t="shared" ca="1" si="85"/>
        <v>2.8134878248687118E-2</v>
      </c>
      <c r="E447" s="16"/>
      <c r="F447" s="46">
        <v>7.18E-4</v>
      </c>
      <c r="G447" s="46">
        <v>21</v>
      </c>
      <c r="H447" s="16"/>
      <c r="I447" s="30">
        <f t="shared" ca="1" si="86"/>
        <v>110.11194029850748</v>
      </c>
      <c r="J447" s="42">
        <f t="shared" ca="1" si="78"/>
        <v>113.5</v>
      </c>
      <c r="K447" s="33">
        <f t="shared" ca="1" si="79"/>
        <v>0.97014925373134342</v>
      </c>
      <c r="L447" s="16"/>
      <c r="M447" s="36">
        <f t="shared" ca="1" si="87"/>
        <v>16.945987654320987</v>
      </c>
      <c r="N447" s="39">
        <f t="shared" ca="1" si="80"/>
        <v>15.8</v>
      </c>
      <c r="O447" s="120">
        <f t="shared" ca="1" si="88"/>
        <v>1.0725308641975309</v>
      </c>
      <c r="P447" s="39">
        <f t="shared" ca="1" si="81"/>
        <v>17.375</v>
      </c>
      <c r="Q447" s="39">
        <f t="shared" ca="1" si="82"/>
        <v>16.2</v>
      </c>
      <c r="R447" s="16"/>
      <c r="S447" s="33">
        <f t="shared" ca="1" si="89"/>
        <v>0.9</v>
      </c>
      <c r="T447" s="30">
        <f ca="1">COUNTIF(INDIRECT("Mess04!B"&amp;(ROW(A447)*4-9)):INDIRECT("Mess04!B"&amp;(ROW(A447)*4-6)),"&gt;=500")*15</f>
        <v>60</v>
      </c>
    </row>
    <row r="448" spans="1:20" ht="15.6" thickTop="1" thickBot="1" x14ac:dyDescent="0.35">
      <c r="A448" s="8">
        <f t="shared" si="90"/>
        <v>41018.583333332252</v>
      </c>
      <c r="B448" s="27">
        <f t="shared" ca="1" si="83"/>
        <v>0.24447464199004981</v>
      </c>
      <c r="C448" s="27">
        <f t="shared" ca="1" si="84"/>
        <v>0.27163849110005533</v>
      </c>
      <c r="D448" s="27">
        <f t="shared" ca="1" si="85"/>
        <v>2.7163849110005526E-2</v>
      </c>
      <c r="E448" s="16"/>
      <c r="F448" s="46">
        <v>7.18E-4</v>
      </c>
      <c r="G448" s="46">
        <v>21</v>
      </c>
      <c r="H448" s="16"/>
      <c r="I448" s="30">
        <f t="shared" ca="1" si="86"/>
        <v>108.65671641791046</v>
      </c>
      <c r="J448" s="42">
        <f t="shared" ca="1" si="78"/>
        <v>112</v>
      </c>
      <c r="K448" s="33">
        <f t="shared" ca="1" si="79"/>
        <v>0.97014925373134342</v>
      </c>
      <c r="L448" s="16"/>
      <c r="M448" s="36">
        <f t="shared" ca="1" si="87"/>
        <v>16.580246913580247</v>
      </c>
      <c r="N448" s="39">
        <f t="shared" ca="1" si="80"/>
        <v>15.8</v>
      </c>
      <c r="O448" s="120">
        <f t="shared" ca="1" si="88"/>
        <v>1.0493827160493827</v>
      </c>
      <c r="P448" s="39">
        <f t="shared" ca="1" si="81"/>
        <v>17</v>
      </c>
      <c r="Q448" s="39">
        <f t="shared" ca="1" si="82"/>
        <v>16.2</v>
      </c>
      <c r="R448" s="16"/>
      <c r="S448" s="33">
        <f t="shared" ca="1" si="89"/>
        <v>0.9</v>
      </c>
      <c r="T448" s="30">
        <f ca="1">COUNTIF(INDIRECT("Mess04!B"&amp;(ROW(A448)*4-9)):INDIRECT("Mess04!B"&amp;(ROW(A448)*4-6)),"&gt;=500")*15</f>
        <v>60</v>
      </c>
    </row>
    <row r="449" spans="1:20" ht="15.6" thickTop="1" thickBot="1" x14ac:dyDescent="0.35">
      <c r="A449" s="8">
        <f t="shared" si="90"/>
        <v>41018.624999998916</v>
      </c>
      <c r="B449" s="27">
        <f t="shared" ca="1" si="83"/>
        <v>0.24195478125000017</v>
      </c>
      <c r="C449" s="27">
        <f t="shared" ca="1" si="84"/>
        <v>0.2688386458333335</v>
      </c>
      <c r="D449" s="27">
        <f t="shared" ca="1" si="85"/>
        <v>2.6883864583333344E-2</v>
      </c>
      <c r="E449" s="16"/>
      <c r="F449" s="46">
        <v>7.18E-4</v>
      </c>
      <c r="G449" s="46">
        <v>21</v>
      </c>
      <c r="H449" s="16"/>
      <c r="I449" s="30">
        <f t="shared" ca="1" si="86"/>
        <v>109.14179104477614</v>
      </c>
      <c r="J449" s="42">
        <f t="shared" ca="1" si="78"/>
        <v>112.5</v>
      </c>
      <c r="K449" s="33">
        <f t="shared" ca="1" si="79"/>
        <v>0.97014925373134342</v>
      </c>
      <c r="L449" s="16"/>
      <c r="M449" s="36">
        <f t="shared" ca="1" si="87"/>
        <v>16.336419753086425</v>
      </c>
      <c r="N449" s="39">
        <f t="shared" ca="1" si="80"/>
        <v>15.8</v>
      </c>
      <c r="O449" s="120">
        <f t="shared" ca="1" si="88"/>
        <v>1.0339506172839508</v>
      </c>
      <c r="P449" s="39">
        <f t="shared" ca="1" si="81"/>
        <v>16.75</v>
      </c>
      <c r="Q449" s="39">
        <f t="shared" ca="1" si="82"/>
        <v>16.2</v>
      </c>
      <c r="R449" s="16"/>
      <c r="S449" s="33">
        <f t="shared" ca="1" si="89"/>
        <v>0.9</v>
      </c>
      <c r="T449" s="30">
        <f ca="1">COUNTIF(INDIRECT("Mess04!B"&amp;(ROW(A449)*4-9)):INDIRECT("Mess04!B"&amp;(ROW(A449)*4-6)),"&gt;=500")*15</f>
        <v>60</v>
      </c>
    </row>
    <row r="450" spans="1:20" ht="15.6" thickTop="1" thickBot="1" x14ac:dyDescent="0.35">
      <c r="A450" s="8">
        <f t="shared" si="90"/>
        <v>41018.66666666558</v>
      </c>
      <c r="B450" s="27">
        <f t="shared" ca="1" si="83"/>
        <v>0.24032088428606971</v>
      </c>
      <c r="C450" s="27">
        <f t="shared" ca="1" si="84"/>
        <v>0.26702320476229968</v>
      </c>
      <c r="D450" s="27">
        <f t="shared" ca="1" si="85"/>
        <v>2.6702320476229963E-2</v>
      </c>
      <c r="E450" s="16"/>
      <c r="F450" s="46">
        <v>7.18E-4</v>
      </c>
      <c r="G450" s="46">
        <v>21</v>
      </c>
      <c r="H450" s="16"/>
      <c r="I450" s="30">
        <f t="shared" ca="1" si="86"/>
        <v>109.38432835820898</v>
      </c>
      <c r="J450" s="42">
        <f t="shared" ca="1" si="78"/>
        <v>112.75</v>
      </c>
      <c r="K450" s="33">
        <f t="shared" ca="1" si="79"/>
        <v>0.97014925373134342</v>
      </c>
      <c r="L450" s="16"/>
      <c r="M450" s="36">
        <f t="shared" ca="1" si="87"/>
        <v>16.190123456790126</v>
      </c>
      <c r="N450" s="39">
        <f t="shared" ca="1" si="80"/>
        <v>15.8</v>
      </c>
      <c r="O450" s="120">
        <f t="shared" ca="1" si="88"/>
        <v>1.0246913580246915</v>
      </c>
      <c r="P450" s="39">
        <f t="shared" ca="1" si="81"/>
        <v>16.600000000000001</v>
      </c>
      <c r="Q450" s="39">
        <f t="shared" ca="1" si="82"/>
        <v>16.2</v>
      </c>
      <c r="R450" s="16"/>
      <c r="S450" s="33">
        <f t="shared" ca="1" si="89"/>
        <v>0.9</v>
      </c>
      <c r="T450" s="30">
        <f ca="1">COUNTIF(INDIRECT("Mess04!B"&amp;(ROW(A450)*4-9)):INDIRECT("Mess04!B"&amp;(ROW(A450)*4-6)),"&gt;=500")*15</f>
        <v>60</v>
      </c>
    </row>
    <row r="451" spans="1:20" ht="15.6" thickTop="1" thickBot="1" x14ac:dyDescent="0.35">
      <c r="A451" s="8">
        <f t="shared" si="90"/>
        <v>41018.708333332244</v>
      </c>
      <c r="B451" s="27">
        <f t="shared" ca="1" si="83"/>
        <v>0.24017314437915627</v>
      </c>
      <c r="C451" s="27">
        <f t="shared" ca="1" si="84"/>
        <v>0.26685904931017362</v>
      </c>
      <c r="D451" s="27">
        <f t="shared" ca="1" si="85"/>
        <v>2.6685904931017357E-2</v>
      </c>
      <c r="E451" s="16"/>
      <c r="F451" s="46">
        <v>7.18E-4</v>
      </c>
      <c r="G451" s="46">
        <v>21</v>
      </c>
      <c r="H451" s="16"/>
      <c r="I451" s="30">
        <f t="shared" ca="1" si="86"/>
        <v>110.38461538461537</v>
      </c>
      <c r="J451" s="42">
        <f t="shared" ref="J451:J514" ca="1" si="91">AVERAGE(INDIRECT("Mess04!C"&amp;(ROW(F451)*4-9)),INDIRECT("Mess04!C"&amp;(ROW(F451)*4-8)),INDIRECT("Mess04!C"&amp;(ROW(F451)*4-7)),INDIRECT("Mess04!C"&amp;(ROW(F451)*4-6)))</f>
        <v>112.75</v>
      </c>
      <c r="K451" s="33">
        <f t="shared" ref="K451:K514" ca="1" si="92">INDIRECT("Methan04!E"&amp;(ROUND((ROW(A451)+1)/8+2,0)))</f>
        <v>0.97902097902097895</v>
      </c>
      <c r="L451" s="16"/>
      <c r="M451" s="36">
        <f t="shared" ca="1" si="87"/>
        <v>16.033548387096772</v>
      </c>
      <c r="N451" s="39">
        <f t="shared" ref="N451:N514" ca="1" si="93">INDIRECT("Methan04!B"&amp;(ROUND((ROW(A451)+1)/8+2,0)))</f>
        <v>15.2</v>
      </c>
      <c r="O451" s="120">
        <f t="shared" ca="1" si="88"/>
        <v>1.0548387096774192</v>
      </c>
      <c r="P451" s="39">
        <f t="shared" ref="P451:P514" ca="1" si="94">AVERAGE(INDIRECT("Mess04!D"&amp;(ROW(F451)*4-9)),INDIRECT("Mess04!D"&amp;(ROW(F451)*4-8)),INDIRECT("Mess04!D"&amp;(ROW(F451)*4-7)),INDIRECT("Mess04!D"&amp;(ROW(F451)*4-6)))</f>
        <v>16.349999999999998</v>
      </c>
      <c r="Q451" s="39">
        <f t="shared" ref="Q451:Q514" ca="1" si="95">INDIRECT("Methan04!D"&amp;(ROUND((ROW(A451)+1)/8+2,0)))</f>
        <v>15.5</v>
      </c>
      <c r="R451" s="16"/>
      <c r="S451" s="33">
        <f t="shared" ca="1" si="89"/>
        <v>0.9</v>
      </c>
      <c r="T451" s="30">
        <f ca="1">COUNTIF(INDIRECT("Mess04!B"&amp;(ROW(A451)*4-9)):INDIRECT("Mess04!B"&amp;(ROW(A451)*4-6)),"&gt;=500")*15</f>
        <v>60</v>
      </c>
    </row>
    <row r="452" spans="1:20" ht="15.6" thickTop="1" thickBot="1" x14ac:dyDescent="0.35">
      <c r="A452" s="8">
        <f t="shared" si="90"/>
        <v>41018.749999998909</v>
      </c>
      <c r="B452" s="27">
        <f t="shared" ref="B452:B515" ca="1" si="96">C452-D452</f>
        <v>0.2334684186564403</v>
      </c>
      <c r="C452" s="27">
        <f t="shared" ref="C452:C515" ca="1" si="97">I452*M452/100*F452*G452</f>
        <v>0.25940935406271143</v>
      </c>
      <c r="D452" s="27">
        <f t="shared" ref="D452:D515" ca="1" si="98">C452*(1-S452)</f>
        <v>2.5940935406271137E-2</v>
      </c>
      <c r="E452" s="16"/>
      <c r="F452" s="46">
        <v>7.18E-4</v>
      </c>
      <c r="G452" s="46">
        <v>21</v>
      </c>
      <c r="H452" s="16"/>
      <c r="I452" s="30">
        <f t="shared" ref="I452:I515" ca="1" si="99">J452*K452</f>
        <v>109.65034965034964</v>
      </c>
      <c r="J452" s="42">
        <f t="shared" ca="1" si="91"/>
        <v>112</v>
      </c>
      <c r="K452" s="33">
        <f t="shared" ca="1" si="92"/>
        <v>0.97902097902097895</v>
      </c>
      <c r="L452" s="16"/>
      <c r="M452" s="36">
        <f t="shared" ref="M452:M515" ca="1" si="100">IF(N452=0,P452,N452*O452)</f>
        <v>15.69032258064516</v>
      </c>
      <c r="N452" s="39">
        <f t="shared" ca="1" si="93"/>
        <v>15.2</v>
      </c>
      <c r="O452" s="120">
        <f t="shared" ref="O452:O515" ca="1" si="101">IF(Q452=0,1,P452/Q452)</f>
        <v>1.032258064516129</v>
      </c>
      <c r="P452" s="39">
        <f t="shared" ca="1" si="94"/>
        <v>16</v>
      </c>
      <c r="Q452" s="39">
        <f t="shared" ca="1" si="95"/>
        <v>15.5</v>
      </c>
      <c r="R452" s="16"/>
      <c r="S452" s="33">
        <f t="shared" ref="S452:S515" ca="1" si="102">IF(T452&gt;=30,0.9,0)</f>
        <v>0.9</v>
      </c>
      <c r="T452" s="30">
        <f ca="1">COUNTIF(INDIRECT("Mess04!B"&amp;(ROW(A452)*4-9)):INDIRECT("Mess04!B"&amp;(ROW(A452)*4-6)),"&gt;=500")*15</f>
        <v>60</v>
      </c>
    </row>
    <row r="453" spans="1:20" ht="15.6" thickTop="1" thickBot="1" x14ac:dyDescent="0.35">
      <c r="A453" s="8">
        <f t="shared" ref="A453:A516" si="103">A452+1/24</f>
        <v>41018.791666665573</v>
      </c>
      <c r="B453" s="27">
        <f t="shared" ca="1" si="96"/>
        <v>0.23221932353151362</v>
      </c>
      <c r="C453" s="27">
        <f t="shared" ca="1" si="97"/>
        <v>0.25802147059057068</v>
      </c>
      <c r="D453" s="27">
        <f t="shared" ca="1" si="98"/>
        <v>2.5802147059057062E-2</v>
      </c>
      <c r="E453" s="16"/>
      <c r="F453" s="46">
        <v>7.18E-4</v>
      </c>
      <c r="G453" s="46">
        <v>21</v>
      </c>
      <c r="H453" s="16"/>
      <c r="I453" s="30">
        <f t="shared" ca="1" si="99"/>
        <v>109.4055944055944</v>
      </c>
      <c r="J453" s="42">
        <f t="shared" ca="1" si="91"/>
        <v>111.75</v>
      </c>
      <c r="K453" s="33">
        <f t="shared" ca="1" si="92"/>
        <v>0.97902097902097895</v>
      </c>
      <c r="L453" s="16"/>
      <c r="M453" s="36">
        <f t="shared" ca="1" si="100"/>
        <v>15.641290322580645</v>
      </c>
      <c r="N453" s="39">
        <f t="shared" ca="1" si="93"/>
        <v>15.2</v>
      </c>
      <c r="O453" s="120">
        <f t="shared" ca="1" si="101"/>
        <v>1.0290322580645161</v>
      </c>
      <c r="P453" s="39">
        <f t="shared" ca="1" si="94"/>
        <v>15.950000000000001</v>
      </c>
      <c r="Q453" s="39">
        <f t="shared" ca="1" si="95"/>
        <v>15.5</v>
      </c>
      <c r="R453" s="16"/>
      <c r="S453" s="33">
        <f t="shared" ca="1" si="102"/>
        <v>0.9</v>
      </c>
      <c r="T453" s="30">
        <f ca="1">COUNTIF(INDIRECT("Mess04!B"&amp;(ROW(A453)*4-9)):INDIRECT("Mess04!B"&amp;(ROW(A453)*4-6)),"&gt;=500")*15</f>
        <v>60</v>
      </c>
    </row>
    <row r="454" spans="1:20" ht="15.6" thickTop="1" thickBot="1" x14ac:dyDescent="0.35">
      <c r="A454" s="8">
        <f t="shared" si="103"/>
        <v>41018.833333332237</v>
      </c>
      <c r="B454" s="27">
        <f t="shared" ca="1" si="96"/>
        <v>0.22740859732677643</v>
      </c>
      <c r="C454" s="27">
        <f t="shared" ca="1" si="97"/>
        <v>0.25267621925197381</v>
      </c>
      <c r="D454" s="27">
        <f t="shared" ca="1" si="98"/>
        <v>2.5267621925197374E-2</v>
      </c>
      <c r="E454" s="16"/>
      <c r="F454" s="46">
        <v>7.18E-4</v>
      </c>
      <c r="G454" s="46">
        <v>21</v>
      </c>
      <c r="H454" s="16"/>
      <c r="I454" s="30">
        <f t="shared" ca="1" si="99"/>
        <v>109.89510489510489</v>
      </c>
      <c r="J454" s="42">
        <f t="shared" ca="1" si="91"/>
        <v>112.25</v>
      </c>
      <c r="K454" s="33">
        <f t="shared" ca="1" si="92"/>
        <v>0.97902097902097895</v>
      </c>
      <c r="L454" s="16"/>
      <c r="M454" s="36">
        <f t="shared" ca="1" si="100"/>
        <v>15.249032258064515</v>
      </c>
      <c r="N454" s="39">
        <f t="shared" ca="1" si="93"/>
        <v>15.2</v>
      </c>
      <c r="O454" s="120">
        <f t="shared" ca="1" si="101"/>
        <v>1.0032258064516129</v>
      </c>
      <c r="P454" s="39">
        <f t="shared" ca="1" si="94"/>
        <v>15.549999999999999</v>
      </c>
      <c r="Q454" s="39">
        <f t="shared" ca="1" si="95"/>
        <v>15.5</v>
      </c>
      <c r="R454" s="16"/>
      <c r="S454" s="33">
        <f t="shared" ca="1" si="102"/>
        <v>0.9</v>
      </c>
      <c r="T454" s="30">
        <f ca="1">COUNTIF(INDIRECT("Mess04!B"&amp;(ROW(A454)*4-9)):INDIRECT("Mess04!B"&amp;(ROW(A454)*4-6)),"&gt;=500")*15</f>
        <v>60</v>
      </c>
    </row>
    <row r="455" spans="1:20" ht="15.6" thickTop="1" thickBot="1" x14ac:dyDescent="0.35">
      <c r="A455" s="8">
        <f t="shared" si="103"/>
        <v>41018.874999998901</v>
      </c>
      <c r="B455" s="27">
        <f t="shared" ca="1" si="96"/>
        <v>0.22580773616927582</v>
      </c>
      <c r="C455" s="27">
        <f t="shared" ca="1" si="97"/>
        <v>0.2508974846325287</v>
      </c>
      <c r="D455" s="27">
        <f t="shared" ca="1" si="98"/>
        <v>2.5089748463252865E-2</v>
      </c>
      <c r="E455" s="16"/>
      <c r="F455" s="46">
        <v>7.18E-4</v>
      </c>
      <c r="G455" s="46">
        <v>21</v>
      </c>
      <c r="H455" s="16"/>
      <c r="I455" s="30">
        <f t="shared" ca="1" si="99"/>
        <v>109.65034965034964</v>
      </c>
      <c r="J455" s="42">
        <f t="shared" ca="1" si="91"/>
        <v>112</v>
      </c>
      <c r="K455" s="33">
        <f t="shared" ca="1" si="92"/>
        <v>0.97902097902097895</v>
      </c>
      <c r="L455" s="16"/>
      <c r="M455" s="36">
        <f t="shared" ca="1" si="100"/>
        <v>15.175483870967742</v>
      </c>
      <c r="N455" s="39">
        <f t="shared" ca="1" si="93"/>
        <v>15.2</v>
      </c>
      <c r="O455" s="120">
        <f t="shared" ca="1" si="101"/>
        <v>0.99838709677419357</v>
      </c>
      <c r="P455" s="39">
        <f t="shared" ca="1" si="94"/>
        <v>15.475</v>
      </c>
      <c r="Q455" s="39">
        <f t="shared" ca="1" si="95"/>
        <v>15.5</v>
      </c>
      <c r="R455" s="16"/>
      <c r="S455" s="33">
        <f t="shared" ca="1" si="102"/>
        <v>0.9</v>
      </c>
      <c r="T455" s="30">
        <f ca="1">COUNTIF(INDIRECT("Mess04!B"&amp;(ROW(A455)*4-9)):INDIRECT("Mess04!B"&amp;(ROW(A455)*4-6)),"&gt;=500")*15</f>
        <v>60</v>
      </c>
    </row>
    <row r="456" spans="1:20" ht="15.6" thickTop="1" thickBot="1" x14ac:dyDescent="0.35">
      <c r="A456" s="8">
        <f t="shared" si="103"/>
        <v>41018.916666665566</v>
      </c>
      <c r="B456" s="27">
        <f t="shared" ca="1" si="96"/>
        <v>0.22791507527182489</v>
      </c>
      <c r="C456" s="27">
        <f t="shared" ca="1" si="97"/>
        <v>0.25323897252424987</v>
      </c>
      <c r="D456" s="27">
        <f t="shared" ca="1" si="98"/>
        <v>2.5323897252424982E-2</v>
      </c>
      <c r="E456" s="16"/>
      <c r="F456" s="46">
        <v>7.18E-4</v>
      </c>
      <c r="G456" s="46">
        <v>21</v>
      </c>
      <c r="H456" s="16"/>
      <c r="I456" s="30">
        <f t="shared" ca="1" si="99"/>
        <v>110.13986013986013</v>
      </c>
      <c r="J456" s="42">
        <f t="shared" ca="1" si="91"/>
        <v>112.5</v>
      </c>
      <c r="K456" s="33">
        <f t="shared" ca="1" si="92"/>
        <v>0.97902097902097895</v>
      </c>
      <c r="L456" s="16"/>
      <c r="M456" s="36">
        <f t="shared" ca="1" si="100"/>
        <v>15.249032258064515</v>
      </c>
      <c r="N456" s="39">
        <f t="shared" ca="1" si="93"/>
        <v>15.2</v>
      </c>
      <c r="O456" s="120">
        <f t="shared" ca="1" si="101"/>
        <v>1.0032258064516129</v>
      </c>
      <c r="P456" s="39">
        <f t="shared" ca="1" si="94"/>
        <v>15.549999999999999</v>
      </c>
      <c r="Q456" s="39">
        <f t="shared" ca="1" si="95"/>
        <v>15.5</v>
      </c>
      <c r="R456" s="16"/>
      <c r="S456" s="33">
        <f t="shared" ca="1" si="102"/>
        <v>0.9</v>
      </c>
      <c r="T456" s="30">
        <f ca="1">COUNTIF(INDIRECT("Mess04!B"&amp;(ROW(A456)*4-9)):INDIRECT("Mess04!B"&amp;(ROW(A456)*4-6)),"&gt;=500")*15</f>
        <v>60</v>
      </c>
    </row>
    <row r="457" spans="1:20" ht="15.6" thickTop="1" thickBot="1" x14ac:dyDescent="0.35">
      <c r="A457" s="8">
        <f t="shared" si="103"/>
        <v>41018.95833333223</v>
      </c>
      <c r="B457" s="27">
        <f t="shared" ca="1" si="96"/>
        <v>0.22835478281254229</v>
      </c>
      <c r="C457" s="27">
        <f t="shared" ca="1" si="97"/>
        <v>0.25372753645838031</v>
      </c>
      <c r="D457" s="27">
        <f t="shared" ca="1" si="98"/>
        <v>2.5372753645838027E-2</v>
      </c>
      <c r="E457" s="16"/>
      <c r="F457" s="46">
        <v>7.18E-4</v>
      </c>
      <c r="G457" s="46">
        <v>21</v>
      </c>
      <c r="H457" s="16"/>
      <c r="I457" s="30">
        <f t="shared" ca="1" si="99"/>
        <v>111.6083916083916</v>
      </c>
      <c r="J457" s="42">
        <f t="shared" ca="1" si="91"/>
        <v>114</v>
      </c>
      <c r="K457" s="33">
        <f t="shared" ca="1" si="92"/>
        <v>0.97902097902097895</v>
      </c>
      <c r="L457" s="16"/>
      <c r="M457" s="36">
        <f t="shared" ca="1" si="100"/>
        <v>15.077419354838709</v>
      </c>
      <c r="N457" s="39">
        <f t="shared" ca="1" si="93"/>
        <v>15.2</v>
      </c>
      <c r="O457" s="120">
        <f t="shared" ca="1" si="101"/>
        <v>0.99193548387096775</v>
      </c>
      <c r="P457" s="39">
        <f t="shared" ca="1" si="94"/>
        <v>15.375</v>
      </c>
      <c r="Q457" s="39">
        <f t="shared" ca="1" si="95"/>
        <v>15.5</v>
      </c>
      <c r="R457" s="16"/>
      <c r="S457" s="33">
        <f t="shared" ca="1" si="102"/>
        <v>0.9</v>
      </c>
      <c r="T457" s="30">
        <f ca="1">COUNTIF(INDIRECT("Mess04!B"&amp;(ROW(A457)*4-9)):INDIRECT("Mess04!B"&amp;(ROW(A457)*4-6)),"&gt;=500")*15</f>
        <v>60</v>
      </c>
    </row>
    <row r="458" spans="1:20" ht="15.6" thickTop="1" thickBot="1" x14ac:dyDescent="0.35">
      <c r="A458" s="8">
        <f t="shared" si="103"/>
        <v>41018.999999998894</v>
      </c>
      <c r="B458" s="27">
        <f t="shared" ca="1" si="96"/>
        <v>0.22364746930719601</v>
      </c>
      <c r="C458" s="27">
        <f t="shared" ca="1" si="97"/>
        <v>0.24849718811910668</v>
      </c>
      <c r="D458" s="27">
        <f t="shared" ca="1" si="98"/>
        <v>2.4849718811910664E-2</v>
      </c>
      <c r="E458" s="16"/>
      <c r="F458" s="46">
        <v>7.18E-4</v>
      </c>
      <c r="G458" s="46">
        <v>21</v>
      </c>
      <c r="H458" s="16"/>
      <c r="I458" s="30">
        <f t="shared" ca="1" si="99"/>
        <v>110.38461538461537</v>
      </c>
      <c r="J458" s="42">
        <f t="shared" ca="1" si="91"/>
        <v>112.75</v>
      </c>
      <c r="K458" s="33">
        <f t="shared" ca="1" si="92"/>
        <v>0.97902097902097895</v>
      </c>
      <c r="L458" s="16"/>
      <c r="M458" s="36">
        <f t="shared" ca="1" si="100"/>
        <v>14.930322580645161</v>
      </c>
      <c r="N458" s="39">
        <f t="shared" ca="1" si="93"/>
        <v>15.2</v>
      </c>
      <c r="O458" s="120">
        <f t="shared" ca="1" si="101"/>
        <v>0.98225806451612907</v>
      </c>
      <c r="P458" s="39">
        <f t="shared" ca="1" si="94"/>
        <v>15.225000000000001</v>
      </c>
      <c r="Q458" s="39">
        <f t="shared" ca="1" si="95"/>
        <v>15.5</v>
      </c>
      <c r="R458" s="16"/>
      <c r="S458" s="33">
        <f t="shared" ca="1" si="102"/>
        <v>0.9</v>
      </c>
      <c r="T458" s="30">
        <f ca="1">COUNTIF(INDIRECT("Mess04!B"&amp;(ROW(A458)*4-9)):INDIRECT("Mess04!B"&amp;(ROW(A458)*4-6)),"&gt;=500")*15</f>
        <v>60</v>
      </c>
    </row>
    <row r="459" spans="1:20" ht="15.6" thickTop="1" thickBot="1" x14ac:dyDescent="0.35">
      <c r="A459" s="8">
        <f t="shared" si="103"/>
        <v>41019.041666665558</v>
      </c>
      <c r="B459" s="27">
        <f t="shared" ca="1" si="96"/>
        <v>0.23933307380624999</v>
      </c>
      <c r="C459" s="27">
        <f t="shared" ca="1" si="97"/>
        <v>0.26592563756249998</v>
      </c>
      <c r="D459" s="27">
        <f t="shared" ca="1" si="98"/>
        <v>2.6592563756249993E-2</v>
      </c>
      <c r="E459" s="16"/>
      <c r="F459" s="46">
        <v>7.18E-4</v>
      </c>
      <c r="G459" s="46">
        <v>21</v>
      </c>
      <c r="H459" s="16"/>
      <c r="I459" s="30">
        <f t="shared" ca="1" si="99"/>
        <v>113.25</v>
      </c>
      <c r="J459" s="42">
        <f t="shared" ca="1" si="91"/>
        <v>113.25</v>
      </c>
      <c r="K459" s="33">
        <f t="shared" ca="1" si="92"/>
        <v>1</v>
      </c>
      <c r="L459" s="16"/>
      <c r="M459" s="36">
        <f t="shared" ca="1" si="100"/>
        <v>15.573214285714286</v>
      </c>
      <c r="N459" s="39">
        <f t="shared" ca="1" si="93"/>
        <v>17.100000000000001</v>
      </c>
      <c r="O459" s="120">
        <f t="shared" ca="1" si="101"/>
        <v>0.9107142857142857</v>
      </c>
      <c r="P459" s="39">
        <f t="shared" ca="1" si="94"/>
        <v>15.3</v>
      </c>
      <c r="Q459" s="39">
        <f t="shared" ca="1" si="95"/>
        <v>16.8</v>
      </c>
      <c r="R459" s="16"/>
      <c r="S459" s="33">
        <f t="shared" ca="1" si="102"/>
        <v>0.9</v>
      </c>
      <c r="T459" s="30">
        <f ca="1">COUNTIF(INDIRECT("Mess04!B"&amp;(ROW(A459)*4-9)):INDIRECT("Mess04!B"&amp;(ROW(A459)*4-6)),"&gt;=500")*15</f>
        <v>60</v>
      </c>
    </row>
    <row r="460" spans="1:20" ht="15.6" thickTop="1" thickBot="1" x14ac:dyDescent="0.35">
      <c r="A460" s="8">
        <f t="shared" si="103"/>
        <v>41019.083333332223</v>
      </c>
      <c r="B460" s="27">
        <f t="shared" ca="1" si="96"/>
        <v>0.23880474472500002</v>
      </c>
      <c r="C460" s="27">
        <f t="shared" ca="1" si="97"/>
        <v>0.26533860525000003</v>
      </c>
      <c r="D460" s="27">
        <f t="shared" ca="1" si="98"/>
        <v>2.6533860524999998E-2</v>
      </c>
      <c r="E460" s="16"/>
      <c r="F460" s="46">
        <v>7.18E-4</v>
      </c>
      <c r="G460" s="46">
        <v>21</v>
      </c>
      <c r="H460" s="16"/>
      <c r="I460" s="30">
        <f t="shared" ca="1" si="99"/>
        <v>113</v>
      </c>
      <c r="J460" s="42">
        <f t="shared" ca="1" si="91"/>
        <v>113</v>
      </c>
      <c r="K460" s="33">
        <f t="shared" ca="1" si="92"/>
        <v>1</v>
      </c>
      <c r="L460" s="16"/>
      <c r="M460" s="36">
        <f t="shared" ca="1" si="100"/>
        <v>15.573214285714286</v>
      </c>
      <c r="N460" s="39">
        <f t="shared" ca="1" si="93"/>
        <v>17.100000000000001</v>
      </c>
      <c r="O460" s="120">
        <f t="shared" ca="1" si="101"/>
        <v>0.9107142857142857</v>
      </c>
      <c r="P460" s="39">
        <f t="shared" ca="1" si="94"/>
        <v>15.3</v>
      </c>
      <c r="Q460" s="39">
        <f t="shared" ca="1" si="95"/>
        <v>16.8</v>
      </c>
      <c r="R460" s="16"/>
      <c r="S460" s="33">
        <f t="shared" ca="1" si="102"/>
        <v>0.9</v>
      </c>
      <c r="T460" s="30">
        <f ca="1">COUNTIF(INDIRECT("Mess04!B"&amp;(ROW(A460)*4-9)):INDIRECT("Mess04!B"&amp;(ROW(A460)*4-6)),"&gt;=500")*15</f>
        <v>60</v>
      </c>
    </row>
    <row r="461" spans="1:20" ht="15.6" thickTop="1" thickBot="1" x14ac:dyDescent="0.35">
      <c r="A461" s="8">
        <f t="shared" si="103"/>
        <v>41019.124999998887</v>
      </c>
      <c r="B461" s="27">
        <f t="shared" ca="1" si="96"/>
        <v>0.23711789010937495</v>
      </c>
      <c r="C461" s="27">
        <f t="shared" ca="1" si="97"/>
        <v>0.26346432234374995</v>
      </c>
      <c r="D461" s="27">
        <f t="shared" ca="1" si="98"/>
        <v>2.6346432234374988E-2</v>
      </c>
      <c r="E461" s="16"/>
      <c r="F461" s="46">
        <v>7.18E-4</v>
      </c>
      <c r="G461" s="46">
        <v>21</v>
      </c>
      <c r="H461" s="16"/>
      <c r="I461" s="30">
        <f t="shared" ca="1" si="99"/>
        <v>113.5</v>
      </c>
      <c r="J461" s="42">
        <f t="shared" ca="1" si="91"/>
        <v>113.5</v>
      </c>
      <c r="K461" s="33">
        <f t="shared" ca="1" si="92"/>
        <v>1</v>
      </c>
      <c r="L461" s="16"/>
      <c r="M461" s="36">
        <f t="shared" ca="1" si="100"/>
        <v>15.395089285714285</v>
      </c>
      <c r="N461" s="39">
        <f t="shared" ca="1" si="93"/>
        <v>17.100000000000001</v>
      </c>
      <c r="O461" s="120">
        <f t="shared" ca="1" si="101"/>
        <v>0.90029761904761896</v>
      </c>
      <c r="P461" s="39">
        <f t="shared" ca="1" si="94"/>
        <v>15.125</v>
      </c>
      <c r="Q461" s="39">
        <f t="shared" ca="1" si="95"/>
        <v>16.8</v>
      </c>
      <c r="R461" s="16"/>
      <c r="S461" s="33">
        <f t="shared" ca="1" si="102"/>
        <v>0.9</v>
      </c>
      <c r="T461" s="30">
        <f ca="1">COUNTIF(INDIRECT("Mess04!B"&amp;(ROW(A461)*4-9)):INDIRECT("Mess04!B"&amp;(ROW(A461)*4-6)),"&gt;=500")*15</f>
        <v>60</v>
      </c>
    </row>
    <row r="462" spans="1:20" ht="15.6" thickTop="1" thickBot="1" x14ac:dyDescent="0.35">
      <c r="A462" s="8">
        <f t="shared" si="103"/>
        <v>41019.166666665551</v>
      </c>
      <c r="B462" s="27">
        <f t="shared" ca="1" si="96"/>
        <v>0.23646179517187499</v>
      </c>
      <c r="C462" s="27">
        <f t="shared" ca="1" si="97"/>
        <v>0.26273532796874999</v>
      </c>
      <c r="D462" s="27">
        <f t="shared" ca="1" si="98"/>
        <v>2.6273532796874992E-2</v>
      </c>
      <c r="E462" s="16"/>
      <c r="F462" s="46">
        <v>7.18E-4</v>
      </c>
      <c r="G462" s="46">
        <v>21</v>
      </c>
      <c r="H462" s="16"/>
      <c r="I462" s="30">
        <f t="shared" ca="1" si="99"/>
        <v>113.75</v>
      </c>
      <c r="J462" s="42">
        <f t="shared" ca="1" si="91"/>
        <v>113.75</v>
      </c>
      <c r="K462" s="33">
        <f t="shared" ca="1" si="92"/>
        <v>1</v>
      </c>
      <c r="L462" s="16"/>
      <c r="M462" s="36">
        <f t="shared" ca="1" si="100"/>
        <v>15.31875</v>
      </c>
      <c r="N462" s="39">
        <f t="shared" ca="1" si="93"/>
        <v>17.100000000000001</v>
      </c>
      <c r="O462" s="120">
        <f t="shared" ca="1" si="101"/>
        <v>0.89583333333333326</v>
      </c>
      <c r="P462" s="39">
        <f t="shared" ca="1" si="94"/>
        <v>15.049999999999999</v>
      </c>
      <c r="Q462" s="39">
        <f t="shared" ca="1" si="95"/>
        <v>16.8</v>
      </c>
      <c r="R462" s="16"/>
      <c r="S462" s="33">
        <f t="shared" ca="1" si="102"/>
        <v>0.9</v>
      </c>
      <c r="T462" s="30">
        <f ca="1">COUNTIF(INDIRECT("Mess04!B"&amp;(ROW(A462)*4-9)):INDIRECT("Mess04!B"&amp;(ROW(A462)*4-6)),"&gt;=500")*15</f>
        <v>60</v>
      </c>
    </row>
    <row r="463" spans="1:20" ht="15.6" thickTop="1" thickBot="1" x14ac:dyDescent="0.35">
      <c r="A463" s="8">
        <f t="shared" si="103"/>
        <v>41019.208333332215</v>
      </c>
      <c r="B463" s="27">
        <f t="shared" ca="1" si="96"/>
        <v>0.23542240266562503</v>
      </c>
      <c r="C463" s="27">
        <f t="shared" ca="1" si="97"/>
        <v>0.26158044740625003</v>
      </c>
      <c r="D463" s="27">
        <f t="shared" ca="1" si="98"/>
        <v>2.6158044740624997E-2</v>
      </c>
      <c r="E463" s="16"/>
      <c r="F463" s="46">
        <v>7.18E-4</v>
      </c>
      <c r="G463" s="46">
        <v>21</v>
      </c>
      <c r="H463" s="16"/>
      <c r="I463" s="30">
        <f t="shared" ca="1" si="99"/>
        <v>113.25</v>
      </c>
      <c r="J463" s="42">
        <f t="shared" ca="1" si="91"/>
        <v>113.25</v>
      </c>
      <c r="K463" s="33">
        <f t="shared" ca="1" si="92"/>
        <v>1</v>
      </c>
      <c r="L463" s="16"/>
      <c r="M463" s="36">
        <f t="shared" ca="1" si="100"/>
        <v>15.31875</v>
      </c>
      <c r="N463" s="39">
        <f t="shared" ca="1" si="93"/>
        <v>17.100000000000001</v>
      </c>
      <c r="O463" s="120">
        <f t="shared" ca="1" si="101"/>
        <v>0.89583333333333326</v>
      </c>
      <c r="P463" s="39">
        <f t="shared" ca="1" si="94"/>
        <v>15.049999999999999</v>
      </c>
      <c r="Q463" s="39">
        <f t="shared" ca="1" si="95"/>
        <v>16.8</v>
      </c>
      <c r="R463" s="16"/>
      <c r="S463" s="33">
        <f t="shared" ca="1" si="102"/>
        <v>0.9</v>
      </c>
      <c r="T463" s="30">
        <f ca="1">COUNTIF(INDIRECT("Mess04!B"&amp;(ROW(A463)*4-9)):INDIRECT("Mess04!B"&amp;(ROW(A463)*4-6)),"&gt;=500")*15</f>
        <v>60</v>
      </c>
    </row>
    <row r="464" spans="1:20" ht="15.6" thickTop="1" thickBot="1" x14ac:dyDescent="0.35">
      <c r="A464" s="8">
        <f t="shared" si="103"/>
        <v>41019.24999999888</v>
      </c>
      <c r="B464" s="27">
        <f t="shared" ca="1" si="96"/>
        <v>0.23542240266562503</v>
      </c>
      <c r="C464" s="27">
        <f t="shared" ca="1" si="97"/>
        <v>0.26158044740625003</v>
      </c>
      <c r="D464" s="27">
        <f t="shared" ca="1" si="98"/>
        <v>2.6158044740624997E-2</v>
      </c>
      <c r="E464" s="16"/>
      <c r="F464" s="46">
        <v>7.18E-4</v>
      </c>
      <c r="G464" s="46">
        <v>21</v>
      </c>
      <c r="H464" s="16"/>
      <c r="I464" s="30">
        <f t="shared" ca="1" si="99"/>
        <v>113.25</v>
      </c>
      <c r="J464" s="42">
        <f t="shared" ca="1" si="91"/>
        <v>113.25</v>
      </c>
      <c r="K464" s="33">
        <f t="shared" ca="1" si="92"/>
        <v>1</v>
      </c>
      <c r="L464" s="16"/>
      <c r="M464" s="36">
        <f t="shared" ca="1" si="100"/>
        <v>15.31875</v>
      </c>
      <c r="N464" s="39">
        <f t="shared" ca="1" si="93"/>
        <v>17.100000000000001</v>
      </c>
      <c r="O464" s="120">
        <f t="shared" ca="1" si="101"/>
        <v>0.89583333333333326</v>
      </c>
      <c r="P464" s="39">
        <f t="shared" ca="1" si="94"/>
        <v>15.049999999999999</v>
      </c>
      <c r="Q464" s="39">
        <f t="shared" ca="1" si="95"/>
        <v>16.8</v>
      </c>
      <c r="R464" s="16"/>
      <c r="S464" s="33">
        <f t="shared" ca="1" si="102"/>
        <v>0.9</v>
      </c>
      <c r="T464" s="30">
        <f ca="1">COUNTIF(INDIRECT("Mess04!B"&amp;(ROW(A464)*4-9)):INDIRECT("Mess04!B"&amp;(ROW(A464)*4-6)),"&gt;=500")*15</f>
        <v>60</v>
      </c>
    </row>
    <row r="465" spans="1:20" ht="15.6" thickTop="1" thickBot="1" x14ac:dyDescent="0.35">
      <c r="A465" s="8">
        <f t="shared" si="103"/>
        <v>41019.291666665544</v>
      </c>
      <c r="B465" s="27">
        <f t="shared" ca="1" si="96"/>
        <v>0</v>
      </c>
      <c r="C465" s="27">
        <f t="shared" ca="1" si="97"/>
        <v>0</v>
      </c>
      <c r="D465" s="27">
        <f t="shared" ca="1" si="98"/>
        <v>0</v>
      </c>
      <c r="E465" s="16"/>
      <c r="F465" s="46">
        <v>7.18E-4</v>
      </c>
      <c r="G465" s="46">
        <v>21</v>
      </c>
      <c r="H465" s="16"/>
      <c r="I465" s="30">
        <f t="shared" ca="1" si="99"/>
        <v>0</v>
      </c>
      <c r="J465" s="42">
        <f t="shared" ca="1" si="91"/>
        <v>0</v>
      </c>
      <c r="K465" s="33">
        <f t="shared" ca="1" si="92"/>
        <v>1</v>
      </c>
      <c r="L465" s="16"/>
      <c r="M465" s="36">
        <f t="shared" ca="1" si="100"/>
        <v>16.362053571428575</v>
      </c>
      <c r="N465" s="39">
        <f t="shared" ca="1" si="93"/>
        <v>17.100000000000001</v>
      </c>
      <c r="O465" s="120">
        <f t="shared" ca="1" si="101"/>
        <v>0.95684523809523825</v>
      </c>
      <c r="P465" s="39">
        <f t="shared" ca="1" si="94"/>
        <v>16.075000000000003</v>
      </c>
      <c r="Q465" s="39">
        <f t="shared" ca="1" si="95"/>
        <v>16.8</v>
      </c>
      <c r="R465" s="16"/>
      <c r="S465" s="33">
        <f t="shared" ca="1" si="102"/>
        <v>0</v>
      </c>
      <c r="T465" s="30">
        <f ca="1">COUNTIF(INDIRECT("Mess04!B"&amp;(ROW(A465)*4-9)):INDIRECT("Mess04!B"&amp;(ROW(A465)*4-6)),"&gt;=500")*15</f>
        <v>0</v>
      </c>
    </row>
    <row r="466" spans="1:20" ht="15.6" thickTop="1" thickBot="1" x14ac:dyDescent="0.35">
      <c r="A466" s="8">
        <f t="shared" si="103"/>
        <v>41019.333333332208</v>
      </c>
      <c r="B466" s="27">
        <f t="shared" ca="1" si="96"/>
        <v>0</v>
      </c>
      <c r="C466" s="27">
        <f t="shared" ca="1" si="97"/>
        <v>0</v>
      </c>
      <c r="D466" s="27">
        <f t="shared" ca="1" si="98"/>
        <v>0</v>
      </c>
      <c r="E466" s="16"/>
      <c r="F466" s="46">
        <v>7.18E-4</v>
      </c>
      <c r="G466" s="46">
        <v>21</v>
      </c>
      <c r="H466" s="16"/>
      <c r="I466" s="30">
        <f t="shared" ca="1" si="99"/>
        <v>0</v>
      </c>
      <c r="J466" s="42">
        <f t="shared" ca="1" si="91"/>
        <v>0</v>
      </c>
      <c r="K466" s="33">
        <f t="shared" ca="1" si="92"/>
        <v>1</v>
      </c>
      <c r="L466" s="16"/>
      <c r="M466" s="36">
        <f t="shared" ca="1" si="100"/>
        <v>16.438392857142858</v>
      </c>
      <c r="N466" s="39">
        <f t="shared" ca="1" si="93"/>
        <v>17.100000000000001</v>
      </c>
      <c r="O466" s="120">
        <f t="shared" ca="1" si="101"/>
        <v>0.96130952380952372</v>
      </c>
      <c r="P466" s="39">
        <f t="shared" ca="1" si="94"/>
        <v>16.149999999999999</v>
      </c>
      <c r="Q466" s="39">
        <f t="shared" ca="1" si="95"/>
        <v>16.8</v>
      </c>
      <c r="R466" s="16"/>
      <c r="S466" s="33">
        <f t="shared" ca="1" si="102"/>
        <v>0</v>
      </c>
      <c r="T466" s="30">
        <f ca="1">COUNTIF(INDIRECT("Mess04!B"&amp;(ROW(A466)*4-9)):INDIRECT("Mess04!B"&amp;(ROW(A466)*4-6)),"&gt;=500")*15</f>
        <v>0</v>
      </c>
    </row>
    <row r="467" spans="1:20" ht="15.6" thickTop="1" thickBot="1" x14ac:dyDescent="0.35">
      <c r="A467" s="8">
        <f t="shared" si="103"/>
        <v>41019.374999998872</v>
      </c>
      <c r="B467" s="27">
        <f t="shared" ca="1" si="96"/>
        <v>0</v>
      </c>
      <c r="C467" s="27">
        <f t="shared" ca="1" si="97"/>
        <v>0</v>
      </c>
      <c r="D467" s="27">
        <f t="shared" ca="1" si="98"/>
        <v>0</v>
      </c>
      <c r="E467" s="16"/>
      <c r="F467" s="46">
        <v>7.18E-4</v>
      </c>
      <c r="G467" s="46">
        <v>21</v>
      </c>
      <c r="H467" s="16"/>
      <c r="I467" s="30">
        <f t="shared" ca="1" si="99"/>
        <v>0</v>
      </c>
      <c r="J467" s="42">
        <f t="shared" ca="1" si="91"/>
        <v>0</v>
      </c>
      <c r="K467" s="33">
        <f t="shared" ca="1" si="92"/>
        <v>0.39240506329113928</v>
      </c>
      <c r="L467" s="16"/>
      <c r="M467" s="36">
        <f t="shared" ca="1" si="100"/>
        <v>11.050331125827814</v>
      </c>
      <c r="N467" s="39">
        <f t="shared" ca="1" si="93"/>
        <v>10.3</v>
      </c>
      <c r="O467" s="120">
        <f t="shared" ca="1" si="101"/>
        <v>1.0728476821192052</v>
      </c>
      <c r="P467" s="39">
        <f t="shared" ca="1" si="94"/>
        <v>16.2</v>
      </c>
      <c r="Q467" s="39">
        <f t="shared" ca="1" si="95"/>
        <v>15.1</v>
      </c>
      <c r="R467" s="16"/>
      <c r="S467" s="33">
        <f t="shared" ca="1" si="102"/>
        <v>0</v>
      </c>
      <c r="T467" s="30">
        <f ca="1">COUNTIF(INDIRECT("Mess04!B"&amp;(ROW(A467)*4-9)):INDIRECT("Mess04!B"&amp;(ROW(A467)*4-6)),"&gt;=500")*15</f>
        <v>0</v>
      </c>
    </row>
    <row r="468" spans="1:20" ht="15.6" thickTop="1" thickBot="1" x14ac:dyDescent="0.35">
      <c r="A468" s="8">
        <f t="shared" si="103"/>
        <v>41019.416666665536</v>
      </c>
      <c r="B468" s="27">
        <f t="shared" ca="1" si="96"/>
        <v>8.6720365161865001E-2</v>
      </c>
      <c r="C468" s="27">
        <f t="shared" ca="1" si="97"/>
        <v>9.6355961290961106E-2</v>
      </c>
      <c r="D468" s="27">
        <f t="shared" ca="1" si="98"/>
        <v>9.6355961290961085E-3</v>
      </c>
      <c r="E468" s="16"/>
      <c r="F468" s="46">
        <v>7.18E-4</v>
      </c>
      <c r="G468" s="46">
        <v>21</v>
      </c>
      <c r="H468" s="16"/>
      <c r="I468" s="30">
        <f t="shared" ca="1" si="99"/>
        <v>44.243670886075954</v>
      </c>
      <c r="J468" s="42">
        <f t="shared" ca="1" si="91"/>
        <v>112.75</v>
      </c>
      <c r="K468" s="33">
        <f t="shared" ca="1" si="92"/>
        <v>0.39240506329113928</v>
      </c>
      <c r="L468" s="16"/>
      <c r="M468" s="36">
        <f t="shared" ca="1" si="100"/>
        <v>14.44387417218543</v>
      </c>
      <c r="N468" s="39">
        <f t="shared" ca="1" si="93"/>
        <v>10.3</v>
      </c>
      <c r="O468" s="120">
        <f t="shared" ca="1" si="101"/>
        <v>1.4023178807947019</v>
      </c>
      <c r="P468" s="39">
        <f t="shared" ca="1" si="94"/>
        <v>21.174999999999997</v>
      </c>
      <c r="Q468" s="39">
        <f t="shared" ca="1" si="95"/>
        <v>15.1</v>
      </c>
      <c r="R468" s="16"/>
      <c r="S468" s="33">
        <f t="shared" ca="1" si="102"/>
        <v>0.9</v>
      </c>
      <c r="T468" s="30">
        <f ca="1">COUNTIF(INDIRECT("Mess04!B"&amp;(ROW(A468)*4-9)):INDIRECT("Mess04!B"&amp;(ROW(A468)*4-6)),"&gt;=500")*15</f>
        <v>45</v>
      </c>
    </row>
    <row r="469" spans="1:20" ht="15.6" thickTop="1" thickBot="1" x14ac:dyDescent="0.35">
      <c r="A469" s="8">
        <f t="shared" si="103"/>
        <v>41019.458333332201</v>
      </c>
      <c r="B469" s="27">
        <f t="shared" ca="1" si="96"/>
        <v>6.9606579640703353E-2</v>
      </c>
      <c r="C469" s="27">
        <f t="shared" ca="1" si="97"/>
        <v>7.7340644045225948E-2</v>
      </c>
      <c r="D469" s="27">
        <f t="shared" ca="1" si="98"/>
        <v>7.7340644045225931E-3</v>
      </c>
      <c r="E469" s="16"/>
      <c r="F469" s="46">
        <v>7.18E-4</v>
      </c>
      <c r="G469" s="46">
        <v>21</v>
      </c>
      <c r="H469" s="16"/>
      <c r="I469" s="30">
        <f t="shared" ca="1" si="99"/>
        <v>45.028481012658233</v>
      </c>
      <c r="J469" s="42">
        <f t="shared" ca="1" si="91"/>
        <v>114.75</v>
      </c>
      <c r="K469" s="33">
        <f t="shared" ca="1" si="92"/>
        <v>0.39240506329113928</v>
      </c>
      <c r="L469" s="16"/>
      <c r="M469" s="36">
        <f t="shared" ca="1" si="100"/>
        <v>11.391390728476825</v>
      </c>
      <c r="N469" s="39">
        <f t="shared" ca="1" si="93"/>
        <v>10.3</v>
      </c>
      <c r="O469" s="120">
        <f t="shared" ca="1" si="101"/>
        <v>1.1059602649006626</v>
      </c>
      <c r="P469" s="39">
        <f t="shared" ca="1" si="94"/>
        <v>16.700000000000003</v>
      </c>
      <c r="Q469" s="39">
        <f t="shared" ca="1" si="95"/>
        <v>15.1</v>
      </c>
      <c r="R469" s="16"/>
      <c r="S469" s="33">
        <f t="shared" ca="1" si="102"/>
        <v>0.9</v>
      </c>
      <c r="T469" s="30">
        <f ca="1">COUNTIF(INDIRECT("Mess04!B"&amp;(ROW(A469)*4-9)):INDIRECT("Mess04!B"&amp;(ROW(A469)*4-6)),"&gt;=500")*15</f>
        <v>60</v>
      </c>
    </row>
    <row r="470" spans="1:20" ht="15.6" thickTop="1" thickBot="1" x14ac:dyDescent="0.35">
      <c r="A470" s="8">
        <f t="shared" si="103"/>
        <v>41019.499999998865</v>
      </c>
      <c r="B470" s="27">
        <f t="shared" ca="1" si="96"/>
        <v>6.8564564975423334E-2</v>
      </c>
      <c r="C470" s="27">
        <f t="shared" ca="1" si="97"/>
        <v>7.618284997269259E-2</v>
      </c>
      <c r="D470" s="27">
        <f t="shared" ca="1" si="98"/>
        <v>7.6182849972692571E-3</v>
      </c>
      <c r="E470" s="16"/>
      <c r="F470" s="46">
        <v>7.18E-4</v>
      </c>
      <c r="G470" s="46">
        <v>21</v>
      </c>
      <c r="H470" s="16"/>
      <c r="I470" s="30">
        <f t="shared" ca="1" si="99"/>
        <v>45.028481012658233</v>
      </c>
      <c r="J470" s="42">
        <f t="shared" ca="1" si="91"/>
        <v>114.75</v>
      </c>
      <c r="K470" s="33">
        <f t="shared" ca="1" si="92"/>
        <v>0.39240506329113928</v>
      </c>
      <c r="L470" s="16"/>
      <c r="M470" s="36">
        <f t="shared" ca="1" si="100"/>
        <v>11.220860927152318</v>
      </c>
      <c r="N470" s="39">
        <f t="shared" ca="1" si="93"/>
        <v>10.3</v>
      </c>
      <c r="O470" s="120">
        <f t="shared" ca="1" si="101"/>
        <v>1.0894039735099337</v>
      </c>
      <c r="P470" s="39">
        <f t="shared" ca="1" si="94"/>
        <v>16.45</v>
      </c>
      <c r="Q470" s="39">
        <f t="shared" ca="1" si="95"/>
        <v>15.1</v>
      </c>
      <c r="R470" s="16"/>
      <c r="S470" s="33">
        <f t="shared" ca="1" si="102"/>
        <v>0.9</v>
      </c>
      <c r="T470" s="30">
        <f ca="1">COUNTIF(INDIRECT("Mess04!B"&amp;(ROW(A470)*4-9)):INDIRECT("Mess04!B"&amp;(ROW(A470)*4-6)),"&gt;=500")*15</f>
        <v>60</v>
      </c>
    </row>
    <row r="471" spans="1:20" ht="15.6" thickTop="1" thickBot="1" x14ac:dyDescent="0.35">
      <c r="A471" s="8">
        <f t="shared" si="103"/>
        <v>41019.541666665529</v>
      </c>
      <c r="B471" s="27">
        <f t="shared" ca="1" si="96"/>
        <v>6.5817187746835468E-2</v>
      </c>
      <c r="C471" s="27">
        <f t="shared" ca="1" si="97"/>
        <v>7.3130208607594963E-2</v>
      </c>
      <c r="D471" s="27">
        <f t="shared" ca="1" si="98"/>
        <v>7.3130208607594949E-3</v>
      </c>
      <c r="E471" s="16"/>
      <c r="F471" s="46">
        <v>7.18E-4</v>
      </c>
      <c r="G471" s="46">
        <v>21</v>
      </c>
      <c r="H471" s="16"/>
      <c r="I471" s="30">
        <f t="shared" ca="1" si="99"/>
        <v>44.439873417721522</v>
      </c>
      <c r="J471" s="42">
        <f t="shared" ca="1" si="91"/>
        <v>113.25</v>
      </c>
      <c r="K471" s="33">
        <f t="shared" ca="1" si="92"/>
        <v>0.39240506329113928</v>
      </c>
      <c r="L471" s="16"/>
      <c r="M471" s="36">
        <f t="shared" ca="1" si="100"/>
        <v>10.913907284768214</v>
      </c>
      <c r="N471" s="39">
        <f t="shared" ca="1" si="93"/>
        <v>10.3</v>
      </c>
      <c r="O471" s="120">
        <f t="shared" ca="1" si="101"/>
        <v>1.0596026490066226</v>
      </c>
      <c r="P471" s="39">
        <f t="shared" ca="1" si="94"/>
        <v>16</v>
      </c>
      <c r="Q471" s="39">
        <f t="shared" ca="1" si="95"/>
        <v>15.1</v>
      </c>
      <c r="R471" s="16"/>
      <c r="S471" s="33">
        <f t="shared" ca="1" si="102"/>
        <v>0.9</v>
      </c>
      <c r="T471" s="30">
        <f ca="1">COUNTIF(INDIRECT("Mess04!B"&amp;(ROW(A471)*4-9)):INDIRECT("Mess04!B"&amp;(ROW(A471)*4-6)),"&gt;=500")*15</f>
        <v>60</v>
      </c>
    </row>
    <row r="472" spans="1:20" ht="15.6" thickTop="1" thickBot="1" x14ac:dyDescent="0.35">
      <c r="A472" s="8">
        <f t="shared" si="103"/>
        <v>41019.583333332193</v>
      </c>
      <c r="B472" s="27">
        <f t="shared" ca="1" si="96"/>
        <v>6.3106587506433914E-2</v>
      </c>
      <c r="C472" s="27">
        <f t="shared" ca="1" si="97"/>
        <v>7.0118430562704351E-2</v>
      </c>
      <c r="D472" s="27">
        <f t="shared" ca="1" si="98"/>
        <v>7.0118430562704339E-3</v>
      </c>
      <c r="E472" s="16"/>
      <c r="F472" s="46">
        <v>7.18E-4</v>
      </c>
      <c r="G472" s="46">
        <v>21</v>
      </c>
      <c r="H472" s="16"/>
      <c r="I472" s="30">
        <f t="shared" ca="1" si="99"/>
        <v>44.341772151898738</v>
      </c>
      <c r="J472" s="42">
        <f t="shared" ca="1" si="91"/>
        <v>113</v>
      </c>
      <c r="K472" s="33">
        <f t="shared" ca="1" si="92"/>
        <v>0.39240506329113928</v>
      </c>
      <c r="L472" s="16"/>
      <c r="M472" s="36">
        <f t="shared" ca="1" si="100"/>
        <v>10.487582781456954</v>
      </c>
      <c r="N472" s="39">
        <f t="shared" ca="1" si="93"/>
        <v>10.3</v>
      </c>
      <c r="O472" s="120">
        <f t="shared" ca="1" si="101"/>
        <v>1.0182119205298013</v>
      </c>
      <c r="P472" s="39">
        <f t="shared" ca="1" si="94"/>
        <v>15.375</v>
      </c>
      <c r="Q472" s="39">
        <f t="shared" ca="1" si="95"/>
        <v>15.1</v>
      </c>
      <c r="R472" s="16"/>
      <c r="S472" s="33">
        <f t="shared" ca="1" si="102"/>
        <v>0.9</v>
      </c>
      <c r="T472" s="30">
        <f ca="1">COUNTIF(INDIRECT("Mess04!B"&amp;(ROW(A472)*4-9)):INDIRECT("Mess04!B"&amp;(ROW(A472)*4-6)),"&gt;=500")*15</f>
        <v>60</v>
      </c>
    </row>
    <row r="473" spans="1:20" ht="15.6" thickTop="1" thickBot="1" x14ac:dyDescent="0.35">
      <c r="A473" s="8">
        <f t="shared" si="103"/>
        <v>41019.624999998858</v>
      </c>
      <c r="B473" s="27">
        <f t="shared" ca="1" si="96"/>
        <v>6.2423489003639254E-2</v>
      </c>
      <c r="C473" s="27">
        <f t="shared" ca="1" si="97"/>
        <v>6.9359432226265838E-2</v>
      </c>
      <c r="D473" s="27">
        <f t="shared" ca="1" si="98"/>
        <v>6.9359432226265821E-3</v>
      </c>
      <c r="E473" s="16"/>
      <c r="F473" s="46">
        <v>7.18E-4</v>
      </c>
      <c r="G473" s="46">
        <v>21</v>
      </c>
      <c r="H473" s="16"/>
      <c r="I473" s="30">
        <f t="shared" ca="1" si="99"/>
        <v>44.439873417721522</v>
      </c>
      <c r="J473" s="42">
        <f t="shared" ca="1" si="91"/>
        <v>113.25</v>
      </c>
      <c r="K473" s="33">
        <f t="shared" ca="1" si="92"/>
        <v>0.39240506329113928</v>
      </c>
      <c r="L473" s="16"/>
      <c r="M473" s="36">
        <f t="shared" ca="1" si="100"/>
        <v>10.351158940397353</v>
      </c>
      <c r="N473" s="39">
        <f t="shared" ca="1" si="93"/>
        <v>10.3</v>
      </c>
      <c r="O473" s="120">
        <f t="shared" ca="1" si="101"/>
        <v>1.0049668874172186</v>
      </c>
      <c r="P473" s="39">
        <f t="shared" ca="1" si="94"/>
        <v>15.175000000000001</v>
      </c>
      <c r="Q473" s="39">
        <f t="shared" ca="1" si="95"/>
        <v>15.1</v>
      </c>
      <c r="R473" s="16"/>
      <c r="S473" s="33">
        <f t="shared" ca="1" si="102"/>
        <v>0.9</v>
      </c>
      <c r="T473" s="30">
        <f ca="1">COUNTIF(INDIRECT("Mess04!B"&amp;(ROW(A473)*4-9)):INDIRECT("Mess04!B"&amp;(ROW(A473)*4-6)),"&gt;=500")*15</f>
        <v>60</v>
      </c>
    </row>
    <row r="474" spans="1:20" ht="15.6" thickTop="1" thickBot="1" x14ac:dyDescent="0.35">
      <c r="A474" s="8">
        <f t="shared" si="103"/>
        <v>41019.666666665522</v>
      </c>
      <c r="B474" s="27">
        <f t="shared" ca="1" si="96"/>
        <v>6.1118359959914929E-2</v>
      </c>
      <c r="C474" s="27">
        <f t="shared" ca="1" si="97"/>
        <v>6.7909288844349922E-2</v>
      </c>
      <c r="D474" s="27">
        <f t="shared" ca="1" si="98"/>
        <v>6.7909288844349904E-3</v>
      </c>
      <c r="E474" s="16"/>
      <c r="F474" s="46">
        <v>7.18E-4</v>
      </c>
      <c r="G474" s="46">
        <v>21</v>
      </c>
      <c r="H474" s="16"/>
      <c r="I474" s="30">
        <f t="shared" ca="1" si="99"/>
        <v>44.537974683544306</v>
      </c>
      <c r="J474" s="42">
        <f t="shared" ca="1" si="91"/>
        <v>113.5</v>
      </c>
      <c r="K474" s="33">
        <f t="shared" ca="1" si="92"/>
        <v>0.39240506329113928</v>
      </c>
      <c r="L474" s="16"/>
      <c r="M474" s="36">
        <f t="shared" ca="1" si="100"/>
        <v>10.112417218543047</v>
      </c>
      <c r="N474" s="39">
        <f t="shared" ca="1" si="93"/>
        <v>10.3</v>
      </c>
      <c r="O474" s="120">
        <f t="shared" ca="1" si="101"/>
        <v>0.98178807947019864</v>
      </c>
      <c r="P474" s="39">
        <f t="shared" ca="1" si="94"/>
        <v>14.824999999999999</v>
      </c>
      <c r="Q474" s="39">
        <f t="shared" ca="1" si="95"/>
        <v>15.1</v>
      </c>
      <c r="R474" s="16"/>
      <c r="S474" s="33">
        <f t="shared" ca="1" si="102"/>
        <v>0.9</v>
      </c>
      <c r="T474" s="30">
        <f ca="1">COUNTIF(INDIRECT("Mess04!B"&amp;(ROW(A474)*4-9)):INDIRECT("Mess04!B"&amp;(ROW(A474)*4-6)),"&gt;=500")*15</f>
        <v>60</v>
      </c>
    </row>
    <row r="475" spans="1:20" ht="15.6" thickTop="1" thickBot="1" x14ac:dyDescent="0.35">
      <c r="A475" s="8">
        <f t="shared" si="103"/>
        <v>41019.708333332186</v>
      </c>
      <c r="B475" s="27">
        <f t="shared" ca="1" si="96"/>
        <v>0.22762992734999998</v>
      </c>
      <c r="C475" s="27">
        <f t="shared" ca="1" si="97"/>
        <v>0.25292214149999998</v>
      </c>
      <c r="D475" s="27">
        <f t="shared" ca="1" si="98"/>
        <v>2.5292214149999992E-2</v>
      </c>
      <c r="E475" s="16"/>
      <c r="F475" s="46">
        <v>7.18E-4</v>
      </c>
      <c r="G475" s="46">
        <v>21</v>
      </c>
      <c r="H475" s="16"/>
      <c r="I475" s="30">
        <f t="shared" ca="1" si="99"/>
        <v>114.5</v>
      </c>
      <c r="J475" s="42">
        <f t="shared" ca="1" si="91"/>
        <v>114.5</v>
      </c>
      <c r="K475" s="33">
        <f t="shared" ca="1" si="92"/>
        <v>1</v>
      </c>
      <c r="L475" s="16"/>
      <c r="M475" s="36">
        <f t="shared" ca="1" si="100"/>
        <v>14.649999999999999</v>
      </c>
      <c r="N475" s="39">
        <f t="shared" ca="1" si="93"/>
        <v>0</v>
      </c>
      <c r="O475" s="120">
        <f t="shared" ca="1" si="101"/>
        <v>1</v>
      </c>
      <c r="P475" s="39">
        <f t="shared" ca="1" si="94"/>
        <v>14.649999999999999</v>
      </c>
      <c r="Q475" s="39">
        <f t="shared" ca="1" si="95"/>
        <v>0</v>
      </c>
      <c r="R475" s="16"/>
      <c r="S475" s="33">
        <f t="shared" ca="1" si="102"/>
        <v>0.9</v>
      </c>
      <c r="T475" s="30">
        <f ca="1">COUNTIF(INDIRECT("Mess04!B"&amp;(ROW(A475)*4-9)):INDIRECT("Mess04!B"&amp;(ROW(A475)*4-6)),"&gt;=500")*15</f>
        <v>60</v>
      </c>
    </row>
    <row r="476" spans="1:20" ht="15.6" thickTop="1" thickBot="1" x14ac:dyDescent="0.35">
      <c r="A476" s="8">
        <f t="shared" si="103"/>
        <v>41019.74999999885</v>
      </c>
      <c r="B476" s="27">
        <f t="shared" ca="1" si="96"/>
        <v>0</v>
      </c>
      <c r="C476" s="27">
        <f t="shared" ca="1" si="97"/>
        <v>0</v>
      </c>
      <c r="D476" s="27">
        <f t="shared" ca="1" si="98"/>
        <v>0</v>
      </c>
      <c r="E476" s="16"/>
      <c r="F476" s="46">
        <v>7.18E-4</v>
      </c>
      <c r="G476" s="46">
        <v>21</v>
      </c>
      <c r="H476" s="16"/>
      <c r="I476" s="30">
        <f t="shared" ca="1" si="99"/>
        <v>0</v>
      </c>
      <c r="J476" s="42">
        <f t="shared" ca="1" si="91"/>
        <v>0</v>
      </c>
      <c r="K476" s="33">
        <f t="shared" ca="1" si="92"/>
        <v>1</v>
      </c>
      <c r="L476" s="16"/>
      <c r="M476" s="36">
        <f t="shared" ca="1" si="100"/>
        <v>15.1</v>
      </c>
      <c r="N476" s="39">
        <f t="shared" ca="1" si="93"/>
        <v>0</v>
      </c>
      <c r="O476" s="120">
        <f t="shared" ca="1" si="101"/>
        <v>1</v>
      </c>
      <c r="P476" s="39">
        <f t="shared" ca="1" si="94"/>
        <v>15.1</v>
      </c>
      <c r="Q476" s="39">
        <f t="shared" ca="1" si="95"/>
        <v>0</v>
      </c>
      <c r="R476" s="16"/>
      <c r="S476" s="33">
        <f t="shared" ca="1" si="102"/>
        <v>0</v>
      </c>
      <c r="T476" s="30">
        <f ca="1">COUNTIF(INDIRECT("Mess04!B"&amp;(ROW(A476)*4-9)):INDIRECT("Mess04!B"&amp;(ROW(A476)*4-6)),"&gt;=500")*15</f>
        <v>0</v>
      </c>
    </row>
    <row r="477" spans="1:20" ht="15.6" thickTop="1" thickBot="1" x14ac:dyDescent="0.35">
      <c r="A477" s="8">
        <f t="shared" si="103"/>
        <v>41019.791666665515</v>
      </c>
      <c r="B477" s="27">
        <f t="shared" ca="1" si="96"/>
        <v>0</v>
      </c>
      <c r="C477" s="27">
        <f t="shared" ca="1" si="97"/>
        <v>0</v>
      </c>
      <c r="D477" s="27">
        <f t="shared" ca="1" si="98"/>
        <v>0</v>
      </c>
      <c r="E477" s="16"/>
      <c r="F477" s="46">
        <v>7.18E-4</v>
      </c>
      <c r="G477" s="46">
        <v>21</v>
      </c>
      <c r="H477" s="16"/>
      <c r="I477" s="30">
        <f t="shared" ca="1" si="99"/>
        <v>0</v>
      </c>
      <c r="J477" s="42">
        <f t="shared" ca="1" si="91"/>
        <v>0</v>
      </c>
      <c r="K477" s="33">
        <f t="shared" ca="1" si="92"/>
        <v>1</v>
      </c>
      <c r="L477" s="16"/>
      <c r="M477" s="36">
        <f t="shared" ca="1" si="100"/>
        <v>14.524999999999999</v>
      </c>
      <c r="N477" s="39">
        <f t="shared" ca="1" si="93"/>
        <v>0</v>
      </c>
      <c r="O477" s="120">
        <f t="shared" ca="1" si="101"/>
        <v>1</v>
      </c>
      <c r="P477" s="39">
        <f t="shared" ca="1" si="94"/>
        <v>14.524999999999999</v>
      </c>
      <c r="Q477" s="39">
        <f t="shared" ca="1" si="95"/>
        <v>0</v>
      </c>
      <c r="R477" s="16"/>
      <c r="S477" s="33">
        <f t="shared" ca="1" si="102"/>
        <v>0</v>
      </c>
      <c r="T477" s="30">
        <f ca="1">COUNTIF(INDIRECT("Mess04!B"&amp;(ROW(A477)*4-9)):INDIRECT("Mess04!B"&amp;(ROW(A477)*4-6)),"&gt;=500")*15</f>
        <v>0</v>
      </c>
    </row>
    <row r="478" spans="1:20" ht="15.6" thickTop="1" thickBot="1" x14ac:dyDescent="0.35">
      <c r="A478" s="8">
        <f t="shared" si="103"/>
        <v>41019.833333332179</v>
      </c>
      <c r="B478" s="27">
        <f t="shared" ca="1" si="96"/>
        <v>0</v>
      </c>
      <c r="C478" s="27">
        <f t="shared" ca="1" si="97"/>
        <v>0</v>
      </c>
      <c r="D478" s="27">
        <f t="shared" ca="1" si="98"/>
        <v>0</v>
      </c>
      <c r="E478" s="16"/>
      <c r="F478" s="46">
        <v>7.18E-4</v>
      </c>
      <c r="G478" s="46">
        <v>21</v>
      </c>
      <c r="H478" s="16"/>
      <c r="I478" s="30">
        <f t="shared" ca="1" si="99"/>
        <v>0</v>
      </c>
      <c r="J478" s="42">
        <f t="shared" ca="1" si="91"/>
        <v>0</v>
      </c>
      <c r="K478" s="33">
        <f t="shared" ca="1" si="92"/>
        <v>1</v>
      </c>
      <c r="L478" s="16"/>
      <c r="M478" s="36">
        <f t="shared" ca="1" si="100"/>
        <v>18.175000000000001</v>
      </c>
      <c r="N478" s="39">
        <f t="shared" ca="1" si="93"/>
        <v>0</v>
      </c>
      <c r="O478" s="120">
        <f t="shared" ca="1" si="101"/>
        <v>1</v>
      </c>
      <c r="P478" s="39">
        <f t="shared" ca="1" si="94"/>
        <v>18.175000000000001</v>
      </c>
      <c r="Q478" s="39">
        <f t="shared" ca="1" si="95"/>
        <v>0</v>
      </c>
      <c r="R478" s="16"/>
      <c r="S478" s="33">
        <f t="shared" ca="1" si="102"/>
        <v>0</v>
      </c>
      <c r="T478" s="30">
        <f ca="1">COUNTIF(INDIRECT("Mess04!B"&amp;(ROW(A478)*4-9)):INDIRECT("Mess04!B"&amp;(ROW(A478)*4-6)),"&gt;=500")*15</f>
        <v>0</v>
      </c>
    </row>
    <row r="479" spans="1:20" ht="15.6" thickTop="1" thickBot="1" x14ac:dyDescent="0.35">
      <c r="A479" s="8">
        <f t="shared" si="103"/>
        <v>41019.874999998843</v>
      </c>
      <c r="B479" s="27">
        <f t="shared" ca="1" si="96"/>
        <v>0</v>
      </c>
      <c r="C479" s="27">
        <f t="shared" ca="1" si="97"/>
        <v>6.26076255E-2</v>
      </c>
      <c r="D479" s="27">
        <f t="shared" ca="1" si="98"/>
        <v>6.26076255E-2</v>
      </c>
      <c r="E479" s="16"/>
      <c r="F479" s="46">
        <v>7.18E-4</v>
      </c>
      <c r="G479" s="46">
        <v>21</v>
      </c>
      <c r="H479" s="16"/>
      <c r="I479" s="30">
        <f t="shared" ca="1" si="99"/>
        <v>17</v>
      </c>
      <c r="J479" s="42">
        <f t="shared" ca="1" si="91"/>
        <v>17</v>
      </c>
      <c r="K479" s="33">
        <f t="shared" ca="1" si="92"/>
        <v>1</v>
      </c>
      <c r="L479" s="16"/>
      <c r="M479" s="36">
        <f t="shared" ca="1" si="100"/>
        <v>24.424999999999997</v>
      </c>
      <c r="N479" s="39">
        <f t="shared" ca="1" si="93"/>
        <v>0</v>
      </c>
      <c r="O479" s="120">
        <f t="shared" ca="1" si="101"/>
        <v>1</v>
      </c>
      <c r="P479" s="39">
        <f t="shared" ca="1" si="94"/>
        <v>24.424999999999997</v>
      </c>
      <c r="Q479" s="39">
        <f t="shared" ca="1" si="95"/>
        <v>0</v>
      </c>
      <c r="R479" s="16"/>
      <c r="S479" s="33">
        <f t="shared" ca="1" si="102"/>
        <v>0</v>
      </c>
      <c r="T479" s="30">
        <f ca="1">COUNTIF(INDIRECT("Mess04!B"&amp;(ROW(A479)*4-9)):INDIRECT("Mess04!B"&amp;(ROW(A479)*4-6)),"&gt;=500")*15</f>
        <v>0</v>
      </c>
    </row>
    <row r="480" spans="1:20" ht="15.6" thickTop="1" thickBot="1" x14ac:dyDescent="0.35">
      <c r="A480" s="8">
        <f t="shared" si="103"/>
        <v>41019.916666665507</v>
      </c>
      <c r="B480" s="27">
        <f t="shared" ca="1" si="96"/>
        <v>0</v>
      </c>
      <c r="C480" s="27">
        <f t="shared" ca="1" si="97"/>
        <v>0</v>
      </c>
      <c r="D480" s="27">
        <f t="shared" ca="1" si="98"/>
        <v>0</v>
      </c>
      <c r="E480" s="16"/>
      <c r="F480" s="46">
        <v>7.18E-4</v>
      </c>
      <c r="G480" s="46">
        <v>21</v>
      </c>
      <c r="H480" s="16"/>
      <c r="I480" s="30">
        <f t="shared" ca="1" si="99"/>
        <v>0</v>
      </c>
      <c r="J480" s="42">
        <f t="shared" ca="1" si="91"/>
        <v>0</v>
      </c>
      <c r="K480" s="33">
        <f t="shared" ca="1" si="92"/>
        <v>1</v>
      </c>
      <c r="L480" s="16"/>
      <c r="M480" s="36">
        <f t="shared" ca="1" si="100"/>
        <v>26.674999999999997</v>
      </c>
      <c r="N480" s="39">
        <f t="shared" ca="1" si="93"/>
        <v>0</v>
      </c>
      <c r="O480" s="120">
        <f t="shared" ca="1" si="101"/>
        <v>1</v>
      </c>
      <c r="P480" s="39">
        <f t="shared" ca="1" si="94"/>
        <v>26.674999999999997</v>
      </c>
      <c r="Q480" s="39">
        <f t="shared" ca="1" si="95"/>
        <v>0</v>
      </c>
      <c r="R480" s="16"/>
      <c r="S480" s="33">
        <f t="shared" ca="1" si="102"/>
        <v>0</v>
      </c>
      <c r="T480" s="30">
        <f ca="1">COUNTIF(INDIRECT("Mess04!B"&amp;(ROW(A480)*4-9)):INDIRECT("Mess04!B"&amp;(ROW(A480)*4-6)),"&gt;=500")*15</f>
        <v>0</v>
      </c>
    </row>
    <row r="481" spans="1:20" ht="15.6" thickTop="1" thickBot="1" x14ac:dyDescent="0.35">
      <c r="A481" s="8">
        <f t="shared" si="103"/>
        <v>41019.958333332172</v>
      </c>
      <c r="B481" s="27">
        <f t="shared" ca="1" si="96"/>
        <v>0</v>
      </c>
      <c r="C481" s="27">
        <f t="shared" ca="1" si="97"/>
        <v>0</v>
      </c>
      <c r="D481" s="27">
        <f t="shared" ca="1" si="98"/>
        <v>0</v>
      </c>
      <c r="E481" s="16"/>
      <c r="F481" s="46">
        <v>7.18E-4</v>
      </c>
      <c r="G481" s="46">
        <v>21</v>
      </c>
      <c r="H481" s="16"/>
      <c r="I481" s="30">
        <f t="shared" ca="1" si="99"/>
        <v>0</v>
      </c>
      <c r="J481" s="42">
        <f t="shared" ca="1" si="91"/>
        <v>0</v>
      </c>
      <c r="K481" s="33">
        <f t="shared" ca="1" si="92"/>
        <v>1</v>
      </c>
      <c r="L481" s="16"/>
      <c r="M481" s="36">
        <f t="shared" ca="1" si="100"/>
        <v>22.675000000000001</v>
      </c>
      <c r="N481" s="39">
        <f t="shared" ca="1" si="93"/>
        <v>0</v>
      </c>
      <c r="O481" s="120">
        <f t="shared" ca="1" si="101"/>
        <v>1</v>
      </c>
      <c r="P481" s="39">
        <f t="shared" ca="1" si="94"/>
        <v>22.675000000000001</v>
      </c>
      <c r="Q481" s="39">
        <f t="shared" ca="1" si="95"/>
        <v>0</v>
      </c>
      <c r="R481" s="16"/>
      <c r="S481" s="33">
        <f t="shared" ca="1" si="102"/>
        <v>0</v>
      </c>
      <c r="T481" s="30">
        <f ca="1">COUNTIF(INDIRECT("Mess04!B"&amp;(ROW(A481)*4-9)):INDIRECT("Mess04!B"&amp;(ROW(A481)*4-6)),"&gt;=500")*15</f>
        <v>0</v>
      </c>
    </row>
    <row r="482" spans="1:20" ht="15.6" thickTop="1" thickBot="1" x14ac:dyDescent="0.35">
      <c r="A482" s="8">
        <f t="shared" si="103"/>
        <v>41019.999999998836</v>
      </c>
      <c r="B482" s="27">
        <f t="shared" ca="1" si="96"/>
        <v>0</v>
      </c>
      <c r="C482" s="27">
        <f t="shared" ca="1" si="97"/>
        <v>0</v>
      </c>
      <c r="D482" s="27">
        <f t="shared" ca="1" si="98"/>
        <v>0</v>
      </c>
      <c r="E482" s="16"/>
      <c r="F482" s="46">
        <v>7.18E-4</v>
      </c>
      <c r="G482" s="46">
        <v>21</v>
      </c>
      <c r="H482" s="16"/>
      <c r="I482" s="30">
        <f t="shared" ca="1" si="99"/>
        <v>0</v>
      </c>
      <c r="J482" s="42">
        <f t="shared" ca="1" si="91"/>
        <v>0</v>
      </c>
      <c r="K482" s="33">
        <f t="shared" ca="1" si="92"/>
        <v>1</v>
      </c>
      <c r="L482" s="16"/>
      <c r="M482" s="36">
        <f t="shared" ca="1" si="100"/>
        <v>21.324999999999999</v>
      </c>
      <c r="N482" s="39">
        <f t="shared" ca="1" si="93"/>
        <v>0</v>
      </c>
      <c r="O482" s="120">
        <f t="shared" ca="1" si="101"/>
        <v>1</v>
      </c>
      <c r="P482" s="39">
        <f t="shared" ca="1" si="94"/>
        <v>21.324999999999999</v>
      </c>
      <c r="Q482" s="39">
        <f t="shared" ca="1" si="95"/>
        <v>0</v>
      </c>
      <c r="R482" s="16"/>
      <c r="S482" s="33">
        <f t="shared" ca="1" si="102"/>
        <v>0</v>
      </c>
      <c r="T482" s="30">
        <f ca="1">COUNTIF(INDIRECT("Mess04!B"&amp;(ROW(A482)*4-9)):INDIRECT("Mess04!B"&amp;(ROW(A482)*4-6)),"&gt;=500")*15</f>
        <v>0</v>
      </c>
    </row>
    <row r="483" spans="1:20" ht="15.6" thickTop="1" thickBot="1" x14ac:dyDescent="0.35">
      <c r="A483" s="8">
        <f t="shared" si="103"/>
        <v>41020.0416666655</v>
      </c>
      <c r="B483" s="27">
        <f t="shared" ca="1" si="96"/>
        <v>0</v>
      </c>
      <c r="C483" s="27">
        <f t="shared" ca="1" si="97"/>
        <v>7.064845854545454E-2</v>
      </c>
      <c r="D483" s="27">
        <f t="shared" ca="1" si="98"/>
        <v>7.064845854545454E-2</v>
      </c>
      <c r="E483" s="16"/>
      <c r="F483" s="46">
        <v>7.18E-4</v>
      </c>
      <c r="G483" s="46">
        <v>21</v>
      </c>
      <c r="H483" s="16"/>
      <c r="I483" s="30">
        <f t="shared" ca="1" si="99"/>
        <v>16</v>
      </c>
      <c r="J483" s="42">
        <f t="shared" ca="1" si="91"/>
        <v>16</v>
      </c>
      <c r="K483" s="33">
        <f t="shared" ca="1" si="92"/>
        <v>1</v>
      </c>
      <c r="L483" s="16"/>
      <c r="M483" s="36">
        <f t="shared" ca="1" si="100"/>
        <v>29.284577922077922</v>
      </c>
      <c r="N483" s="39">
        <f t="shared" ca="1" si="93"/>
        <v>15.7</v>
      </c>
      <c r="O483" s="120">
        <f t="shared" ca="1" si="101"/>
        <v>1.8652597402597404</v>
      </c>
      <c r="P483" s="39">
        <f t="shared" ca="1" si="94"/>
        <v>28.725000000000001</v>
      </c>
      <c r="Q483" s="39">
        <f t="shared" ca="1" si="95"/>
        <v>15.4</v>
      </c>
      <c r="R483" s="16"/>
      <c r="S483" s="33">
        <f t="shared" ca="1" si="102"/>
        <v>0</v>
      </c>
      <c r="T483" s="30">
        <f ca="1">COUNTIF(INDIRECT("Mess04!B"&amp;(ROW(A483)*4-9)):INDIRECT("Mess04!B"&amp;(ROW(A483)*4-6)),"&gt;=500")*15</f>
        <v>0</v>
      </c>
    </row>
    <row r="484" spans="1:20" ht="15.6" thickTop="1" thickBot="1" x14ac:dyDescent="0.35">
      <c r="A484" s="8">
        <f t="shared" si="103"/>
        <v>41020.083333332164</v>
      </c>
      <c r="B484" s="27">
        <f t="shared" ca="1" si="96"/>
        <v>0.3227394057136363</v>
      </c>
      <c r="C484" s="27">
        <f t="shared" ca="1" si="97"/>
        <v>0.35859933968181812</v>
      </c>
      <c r="D484" s="27">
        <f t="shared" ca="1" si="98"/>
        <v>3.5859933968181802E-2</v>
      </c>
      <c r="E484" s="16"/>
      <c r="F484" s="46">
        <v>7.18E-4</v>
      </c>
      <c r="G484" s="46">
        <v>21</v>
      </c>
      <c r="H484" s="16"/>
      <c r="I484" s="30">
        <f t="shared" ca="1" si="99"/>
        <v>120.25</v>
      </c>
      <c r="J484" s="42">
        <f t="shared" ca="1" si="91"/>
        <v>120.25</v>
      </c>
      <c r="K484" s="33">
        <f t="shared" ca="1" si="92"/>
        <v>1</v>
      </c>
      <c r="L484" s="16"/>
      <c r="M484" s="36">
        <f t="shared" ca="1" si="100"/>
        <v>19.777922077922074</v>
      </c>
      <c r="N484" s="39">
        <f t="shared" ca="1" si="93"/>
        <v>15.7</v>
      </c>
      <c r="O484" s="120">
        <f t="shared" ca="1" si="101"/>
        <v>1.2597402597402596</v>
      </c>
      <c r="P484" s="39">
        <f t="shared" ca="1" si="94"/>
        <v>19.399999999999999</v>
      </c>
      <c r="Q484" s="39">
        <f t="shared" ca="1" si="95"/>
        <v>15.4</v>
      </c>
      <c r="R484" s="16"/>
      <c r="S484" s="33">
        <f t="shared" ca="1" si="102"/>
        <v>0.9</v>
      </c>
      <c r="T484" s="30">
        <f ca="1">COUNTIF(INDIRECT("Mess04!B"&amp;(ROW(A484)*4-9)):INDIRECT("Mess04!B"&amp;(ROW(A484)*4-6)),"&gt;=500")*15</f>
        <v>60</v>
      </c>
    </row>
    <row r="485" spans="1:20" ht="15.6" thickTop="1" thickBot="1" x14ac:dyDescent="0.35">
      <c r="A485" s="8">
        <f t="shared" si="103"/>
        <v>41020.124999998829</v>
      </c>
      <c r="B485" s="27">
        <f t="shared" ca="1" si="96"/>
        <v>0.29944893313636362</v>
      </c>
      <c r="C485" s="27">
        <f t="shared" ca="1" si="97"/>
        <v>0.33272103681818177</v>
      </c>
      <c r="D485" s="27">
        <f t="shared" ca="1" si="98"/>
        <v>3.3272103681818169E-2</v>
      </c>
      <c r="E485" s="16"/>
      <c r="F485" s="46">
        <v>7.18E-4</v>
      </c>
      <c r="G485" s="46">
        <v>21</v>
      </c>
      <c r="H485" s="16"/>
      <c r="I485" s="30">
        <f t="shared" ca="1" si="99"/>
        <v>117</v>
      </c>
      <c r="J485" s="42">
        <f t="shared" ca="1" si="91"/>
        <v>117</v>
      </c>
      <c r="K485" s="33">
        <f t="shared" ca="1" si="92"/>
        <v>1</v>
      </c>
      <c r="L485" s="16"/>
      <c r="M485" s="36">
        <f t="shared" ca="1" si="100"/>
        <v>18.86038961038961</v>
      </c>
      <c r="N485" s="39">
        <f t="shared" ca="1" si="93"/>
        <v>15.7</v>
      </c>
      <c r="O485" s="120">
        <f t="shared" ca="1" si="101"/>
        <v>1.2012987012987013</v>
      </c>
      <c r="P485" s="39">
        <f t="shared" ca="1" si="94"/>
        <v>18.5</v>
      </c>
      <c r="Q485" s="39">
        <f t="shared" ca="1" si="95"/>
        <v>15.4</v>
      </c>
      <c r="R485" s="16"/>
      <c r="S485" s="33">
        <f t="shared" ca="1" si="102"/>
        <v>0.9</v>
      </c>
      <c r="T485" s="30">
        <f ca="1">COUNTIF(INDIRECT("Mess04!B"&amp;(ROW(A485)*4-9)):INDIRECT("Mess04!B"&amp;(ROW(A485)*4-6)),"&gt;=500")*15</f>
        <v>60</v>
      </c>
    </row>
    <row r="486" spans="1:20" ht="15.6" thickTop="1" thickBot="1" x14ac:dyDescent="0.35">
      <c r="A486" s="8">
        <f t="shared" si="103"/>
        <v>41020.166666665493</v>
      </c>
      <c r="B486" s="27">
        <f t="shared" ca="1" si="96"/>
        <v>0.29216504016818179</v>
      </c>
      <c r="C486" s="27">
        <f t="shared" ca="1" si="97"/>
        <v>0.32462782240909088</v>
      </c>
      <c r="D486" s="27">
        <f t="shared" ca="1" si="98"/>
        <v>3.246278224090908E-2</v>
      </c>
      <c r="E486" s="16"/>
      <c r="F486" s="46">
        <v>7.18E-4</v>
      </c>
      <c r="G486" s="46">
        <v>21</v>
      </c>
      <c r="H486" s="16"/>
      <c r="I486" s="30">
        <f t="shared" ca="1" si="99"/>
        <v>117</v>
      </c>
      <c r="J486" s="42">
        <f t="shared" ca="1" si="91"/>
        <v>117</v>
      </c>
      <c r="K486" s="33">
        <f t="shared" ca="1" si="92"/>
        <v>1</v>
      </c>
      <c r="L486" s="16"/>
      <c r="M486" s="36">
        <f t="shared" ca="1" si="100"/>
        <v>18.401623376623373</v>
      </c>
      <c r="N486" s="39">
        <f t="shared" ca="1" si="93"/>
        <v>15.7</v>
      </c>
      <c r="O486" s="120">
        <f t="shared" ca="1" si="101"/>
        <v>1.1720779220779218</v>
      </c>
      <c r="P486" s="39">
        <f t="shared" ca="1" si="94"/>
        <v>18.049999999999997</v>
      </c>
      <c r="Q486" s="39">
        <f t="shared" ca="1" si="95"/>
        <v>15.4</v>
      </c>
      <c r="R486" s="16"/>
      <c r="S486" s="33">
        <f t="shared" ca="1" si="102"/>
        <v>0.9</v>
      </c>
      <c r="T486" s="30">
        <f ca="1">COUNTIF(INDIRECT("Mess04!B"&amp;(ROW(A486)*4-9)):INDIRECT("Mess04!B"&amp;(ROW(A486)*4-6)),"&gt;=500")*15</f>
        <v>60</v>
      </c>
    </row>
    <row r="487" spans="1:20" ht="15.6" thickTop="1" thickBot="1" x14ac:dyDescent="0.35">
      <c r="A487" s="8">
        <f t="shared" si="103"/>
        <v>41020.208333332157</v>
      </c>
      <c r="B487" s="27">
        <f t="shared" ca="1" si="96"/>
        <v>0.28023619551136358</v>
      </c>
      <c r="C487" s="27">
        <f t="shared" ca="1" si="97"/>
        <v>0.31137355056818178</v>
      </c>
      <c r="D487" s="27">
        <f t="shared" ca="1" si="98"/>
        <v>3.113735505681817E-2</v>
      </c>
      <c r="E487" s="16"/>
      <c r="F487" s="46">
        <v>7.18E-4</v>
      </c>
      <c r="G487" s="46">
        <v>21</v>
      </c>
      <c r="H487" s="16"/>
      <c r="I487" s="30">
        <f t="shared" ca="1" si="99"/>
        <v>115.75</v>
      </c>
      <c r="J487" s="42">
        <f t="shared" ca="1" si="91"/>
        <v>115.75</v>
      </c>
      <c r="K487" s="33">
        <f t="shared" ca="1" si="92"/>
        <v>1</v>
      </c>
      <c r="L487" s="16"/>
      <c r="M487" s="36">
        <f t="shared" ca="1" si="100"/>
        <v>17.84090909090909</v>
      </c>
      <c r="N487" s="39">
        <f t="shared" ca="1" si="93"/>
        <v>15.7</v>
      </c>
      <c r="O487" s="120">
        <f t="shared" ca="1" si="101"/>
        <v>1.1363636363636362</v>
      </c>
      <c r="P487" s="39">
        <f t="shared" ca="1" si="94"/>
        <v>17.5</v>
      </c>
      <c r="Q487" s="39">
        <f t="shared" ca="1" si="95"/>
        <v>15.4</v>
      </c>
      <c r="R487" s="16"/>
      <c r="S487" s="33">
        <f t="shared" ca="1" si="102"/>
        <v>0.9</v>
      </c>
      <c r="T487" s="30">
        <f ca="1">COUNTIF(INDIRECT("Mess04!B"&amp;(ROW(A487)*4-9)):INDIRECT("Mess04!B"&amp;(ROW(A487)*4-6)),"&gt;=500")*15</f>
        <v>60</v>
      </c>
    </row>
    <row r="488" spans="1:20" ht="15.6" thickTop="1" thickBot="1" x14ac:dyDescent="0.35">
      <c r="A488" s="8">
        <f t="shared" si="103"/>
        <v>41020.249999998821</v>
      </c>
      <c r="B488" s="27">
        <f t="shared" ca="1" si="96"/>
        <v>0.27264794234318185</v>
      </c>
      <c r="C488" s="27">
        <f t="shared" ca="1" si="97"/>
        <v>0.30294215815909092</v>
      </c>
      <c r="D488" s="27">
        <f t="shared" ca="1" si="98"/>
        <v>3.0294215815909086E-2</v>
      </c>
      <c r="E488" s="16"/>
      <c r="F488" s="46">
        <v>7.18E-4</v>
      </c>
      <c r="G488" s="46">
        <v>21</v>
      </c>
      <c r="H488" s="16"/>
      <c r="I488" s="30">
        <f t="shared" ca="1" si="99"/>
        <v>115.25</v>
      </c>
      <c r="J488" s="42">
        <f t="shared" ca="1" si="91"/>
        <v>115.25</v>
      </c>
      <c r="K488" s="33">
        <f t="shared" ca="1" si="92"/>
        <v>1</v>
      </c>
      <c r="L488" s="16"/>
      <c r="M488" s="36">
        <f t="shared" ca="1" si="100"/>
        <v>17.433116883116885</v>
      </c>
      <c r="N488" s="39">
        <f t="shared" ca="1" si="93"/>
        <v>15.7</v>
      </c>
      <c r="O488" s="120">
        <f t="shared" ca="1" si="101"/>
        <v>1.1103896103896105</v>
      </c>
      <c r="P488" s="39">
        <f t="shared" ca="1" si="94"/>
        <v>17.100000000000001</v>
      </c>
      <c r="Q488" s="39">
        <f t="shared" ca="1" si="95"/>
        <v>15.4</v>
      </c>
      <c r="R488" s="16"/>
      <c r="S488" s="33">
        <f t="shared" ca="1" si="102"/>
        <v>0.9</v>
      </c>
      <c r="T488" s="30">
        <f ca="1">COUNTIF(INDIRECT("Mess04!B"&amp;(ROW(A488)*4-9)):INDIRECT("Mess04!B"&amp;(ROW(A488)*4-6)),"&gt;=500")*15</f>
        <v>60</v>
      </c>
    </row>
    <row r="489" spans="1:20" ht="15.6" thickTop="1" thickBot="1" x14ac:dyDescent="0.35">
      <c r="A489" s="8">
        <f t="shared" si="103"/>
        <v>41020.291666665486</v>
      </c>
      <c r="B489" s="27">
        <f t="shared" ca="1" si="96"/>
        <v>0.26789317887784092</v>
      </c>
      <c r="C489" s="27">
        <f t="shared" ca="1" si="97"/>
        <v>0.29765908764204546</v>
      </c>
      <c r="D489" s="27">
        <f t="shared" ca="1" si="98"/>
        <v>2.9765908764204541E-2</v>
      </c>
      <c r="E489" s="16"/>
      <c r="F489" s="46">
        <v>7.18E-4</v>
      </c>
      <c r="G489" s="46">
        <v>21</v>
      </c>
      <c r="H489" s="16"/>
      <c r="I489" s="30">
        <f t="shared" ca="1" si="99"/>
        <v>114.75</v>
      </c>
      <c r="J489" s="42">
        <f t="shared" ca="1" si="91"/>
        <v>114.75</v>
      </c>
      <c r="K489" s="33">
        <f t="shared" ca="1" si="92"/>
        <v>1</v>
      </c>
      <c r="L489" s="16"/>
      <c r="M489" s="36">
        <f t="shared" ca="1" si="100"/>
        <v>17.203733766233764</v>
      </c>
      <c r="N489" s="39">
        <f t="shared" ca="1" si="93"/>
        <v>15.7</v>
      </c>
      <c r="O489" s="120">
        <f t="shared" ca="1" si="101"/>
        <v>1.0957792207792207</v>
      </c>
      <c r="P489" s="39">
        <f t="shared" ca="1" si="94"/>
        <v>16.875</v>
      </c>
      <c r="Q489" s="39">
        <f t="shared" ca="1" si="95"/>
        <v>15.4</v>
      </c>
      <c r="R489" s="16"/>
      <c r="S489" s="33">
        <f t="shared" ca="1" si="102"/>
        <v>0.9</v>
      </c>
      <c r="T489" s="30">
        <f ca="1">COUNTIF(INDIRECT("Mess04!B"&amp;(ROW(A489)*4-9)):INDIRECT("Mess04!B"&amp;(ROW(A489)*4-6)),"&gt;=500")*15</f>
        <v>60</v>
      </c>
    </row>
    <row r="490" spans="1:20" ht="15.6" thickTop="1" thickBot="1" x14ac:dyDescent="0.35">
      <c r="A490" s="8">
        <f t="shared" si="103"/>
        <v>41020.33333333215</v>
      </c>
      <c r="B490" s="27">
        <f t="shared" ca="1" si="96"/>
        <v>0.26511502739318182</v>
      </c>
      <c r="C490" s="27">
        <f t="shared" ca="1" si="97"/>
        <v>0.29457225265909093</v>
      </c>
      <c r="D490" s="27">
        <f t="shared" ca="1" si="98"/>
        <v>2.9457225265909086E-2</v>
      </c>
      <c r="E490" s="16"/>
      <c r="F490" s="46">
        <v>7.18E-4</v>
      </c>
      <c r="G490" s="46">
        <v>21</v>
      </c>
      <c r="H490" s="16"/>
      <c r="I490" s="30">
        <f t="shared" ca="1" si="99"/>
        <v>114.75</v>
      </c>
      <c r="J490" s="42">
        <f t="shared" ca="1" si="91"/>
        <v>114.75</v>
      </c>
      <c r="K490" s="33">
        <f t="shared" ca="1" si="92"/>
        <v>1</v>
      </c>
      <c r="L490" s="16"/>
      <c r="M490" s="36">
        <f t="shared" ca="1" si="100"/>
        <v>17.025324675324676</v>
      </c>
      <c r="N490" s="39">
        <f t="shared" ca="1" si="93"/>
        <v>15.7</v>
      </c>
      <c r="O490" s="120">
        <f t="shared" ca="1" si="101"/>
        <v>1.0844155844155845</v>
      </c>
      <c r="P490" s="39">
        <f t="shared" ca="1" si="94"/>
        <v>16.700000000000003</v>
      </c>
      <c r="Q490" s="39">
        <f t="shared" ca="1" si="95"/>
        <v>15.4</v>
      </c>
      <c r="R490" s="16"/>
      <c r="S490" s="33">
        <f t="shared" ca="1" si="102"/>
        <v>0.9</v>
      </c>
      <c r="T490" s="30">
        <f ca="1">COUNTIF(INDIRECT("Mess04!B"&amp;(ROW(A490)*4-9)):INDIRECT("Mess04!B"&amp;(ROW(A490)*4-6)),"&gt;=500")*15</f>
        <v>60</v>
      </c>
    </row>
    <row r="491" spans="1:20" ht="15.6" thickTop="1" thickBot="1" x14ac:dyDescent="0.35">
      <c r="A491" s="8">
        <f t="shared" si="103"/>
        <v>41020.374999998814</v>
      </c>
      <c r="B491" s="27">
        <f t="shared" ca="1" si="96"/>
        <v>0.2094190512814286</v>
      </c>
      <c r="C491" s="27">
        <f t="shared" ca="1" si="97"/>
        <v>0.23268783475714289</v>
      </c>
      <c r="D491" s="27">
        <f t="shared" ca="1" si="98"/>
        <v>2.3268783475714285E-2</v>
      </c>
      <c r="E491" s="16"/>
      <c r="F491" s="46">
        <v>7.18E-4</v>
      </c>
      <c r="G491" s="46">
        <v>21</v>
      </c>
      <c r="H491" s="16"/>
      <c r="I491" s="30">
        <f t="shared" ca="1" si="99"/>
        <v>99.864285714285714</v>
      </c>
      <c r="J491" s="42">
        <f t="shared" ca="1" si="91"/>
        <v>112.75</v>
      </c>
      <c r="K491" s="33">
        <f t="shared" ca="1" si="92"/>
        <v>0.88571428571428568</v>
      </c>
      <c r="L491" s="16"/>
      <c r="M491" s="36">
        <f t="shared" ca="1" si="100"/>
        <v>15.453246753246754</v>
      </c>
      <c r="N491" s="39">
        <f t="shared" ca="1" si="93"/>
        <v>14.6</v>
      </c>
      <c r="O491" s="120">
        <f t="shared" ca="1" si="101"/>
        <v>1.0584415584415585</v>
      </c>
      <c r="P491" s="39">
        <f t="shared" ca="1" si="94"/>
        <v>16.3</v>
      </c>
      <c r="Q491" s="39">
        <f t="shared" ca="1" si="95"/>
        <v>15.4</v>
      </c>
      <c r="R491" s="16"/>
      <c r="S491" s="33">
        <f t="shared" ca="1" si="102"/>
        <v>0.9</v>
      </c>
      <c r="T491" s="30">
        <f ca="1">COUNTIF(INDIRECT("Mess04!B"&amp;(ROW(A491)*4-9)):INDIRECT("Mess04!B"&amp;(ROW(A491)*4-6)),"&gt;=500")*15</f>
        <v>60</v>
      </c>
    </row>
    <row r="492" spans="1:20" ht="15.6" thickTop="1" thickBot="1" x14ac:dyDescent="0.35">
      <c r="A492" s="8">
        <f t="shared" si="103"/>
        <v>41020.416666665478</v>
      </c>
      <c r="B492" s="27">
        <f t="shared" ca="1" si="96"/>
        <v>0.20628829158779224</v>
      </c>
      <c r="C492" s="27">
        <f t="shared" ca="1" si="97"/>
        <v>0.2292092128753247</v>
      </c>
      <c r="D492" s="27">
        <f t="shared" ca="1" si="98"/>
        <v>2.2920921287532463E-2</v>
      </c>
      <c r="E492" s="16"/>
      <c r="F492" s="46">
        <v>7.18E-4</v>
      </c>
      <c r="G492" s="46">
        <v>21</v>
      </c>
      <c r="H492" s="16"/>
      <c r="I492" s="30">
        <f t="shared" ca="1" si="99"/>
        <v>98.978571428571428</v>
      </c>
      <c r="J492" s="42">
        <f t="shared" ca="1" si="91"/>
        <v>111.75</v>
      </c>
      <c r="K492" s="33">
        <f t="shared" ca="1" si="92"/>
        <v>0.88571428571428568</v>
      </c>
      <c r="L492" s="16"/>
      <c r="M492" s="36">
        <f t="shared" ca="1" si="100"/>
        <v>15.358441558441559</v>
      </c>
      <c r="N492" s="39">
        <f t="shared" ca="1" si="93"/>
        <v>14.6</v>
      </c>
      <c r="O492" s="120">
        <f t="shared" ca="1" si="101"/>
        <v>1.051948051948052</v>
      </c>
      <c r="P492" s="39">
        <f t="shared" ca="1" si="94"/>
        <v>16.2</v>
      </c>
      <c r="Q492" s="39">
        <f t="shared" ca="1" si="95"/>
        <v>15.4</v>
      </c>
      <c r="R492" s="16"/>
      <c r="S492" s="33">
        <f t="shared" ca="1" si="102"/>
        <v>0.9</v>
      </c>
      <c r="T492" s="30">
        <f ca="1">COUNTIF(INDIRECT("Mess04!B"&amp;(ROW(A492)*4-9)):INDIRECT("Mess04!B"&amp;(ROW(A492)*4-6)),"&gt;=500")*15</f>
        <v>60</v>
      </c>
    </row>
    <row r="493" spans="1:20" ht="15.6" thickTop="1" thickBot="1" x14ac:dyDescent="0.35">
      <c r="A493" s="8">
        <f t="shared" si="103"/>
        <v>41020.458333332143</v>
      </c>
      <c r="B493" s="27">
        <f t="shared" ca="1" si="96"/>
        <v>0.20726683203798704</v>
      </c>
      <c r="C493" s="27">
        <f t="shared" ca="1" si="97"/>
        <v>0.23029648004220782</v>
      </c>
      <c r="D493" s="27">
        <f t="shared" ca="1" si="98"/>
        <v>2.3029648004220776E-2</v>
      </c>
      <c r="E493" s="16"/>
      <c r="F493" s="46">
        <v>7.18E-4</v>
      </c>
      <c r="G493" s="46">
        <v>21</v>
      </c>
      <c r="H493" s="16"/>
      <c r="I493" s="30">
        <f t="shared" ca="1" si="99"/>
        <v>98.535714285714278</v>
      </c>
      <c r="J493" s="42">
        <f t="shared" ca="1" si="91"/>
        <v>111.25</v>
      </c>
      <c r="K493" s="33">
        <f t="shared" ca="1" si="92"/>
        <v>0.88571428571428568</v>
      </c>
      <c r="L493" s="16"/>
      <c r="M493" s="36">
        <f t="shared" ca="1" si="100"/>
        <v>15.500649350649352</v>
      </c>
      <c r="N493" s="39">
        <f t="shared" ca="1" si="93"/>
        <v>14.6</v>
      </c>
      <c r="O493" s="120">
        <f t="shared" ca="1" si="101"/>
        <v>1.0616883116883118</v>
      </c>
      <c r="P493" s="39">
        <f t="shared" ca="1" si="94"/>
        <v>16.350000000000001</v>
      </c>
      <c r="Q493" s="39">
        <f t="shared" ca="1" si="95"/>
        <v>15.4</v>
      </c>
      <c r="R493" s="16"/>
      <c r="S493" s="33">
        <f t="shared" ca="1" si="102"/>
        <v>0.9</v>
      </c>
      <c r="T493" s="30">
        <f ca="1">COUNTIF(INDIRECT("Mess04!B"&amp;(ROW(A493)*4-9)):INDIRECT("Mess04!B"&amp;(ROW(A493)*4-6)),"&gt;=500")*15</f>
        <v>60</v>
      </c>
    </row>
    <row r="494" spans="1:20" ht="15.6" thickTop="1" thickBot="1" x14ac:dyDescent="0.35">
      <c r="A494" s="8">
        <f t="shared" si="103"/>
        <v>41020.499999998807</v>
      </c>
      <c r="B494" s="27">
        <f t="shared" ca="1" si="96"/>
        <v>0.20318032177363632</v>
      </c>
      <c r="C494" s="27">
        <f t="shared" ca="1" si="97"/>
        <v>0.22575591308181814</v>
      </c>
      <c r="D494" s="27">
        <f t="shared" ca="1" si="98"/>
        <v>2.2575591308181809E-2</v>
      </c>
      <c r="E494" s="16"/>
      <c r="F494" s="46">
        <v>7.18E-4</v>
      </c>
      <c r="G494" s="46">
        <v>21</v>
      </c>
      <c r="H494" s="16"/>
      <c r="I494" s="30">
        <f t="shared" ca="1" si="99"/>
        <v>98.092857142857142</v>
      </c>
      <c r="J494" s="42">
        <f t="shared" ca="1" si="91"/>
        <v>110.75</v>
      </c>
      <c r="K494" s="33">
        <f t="shared" ca="1" si="92"/>
        <v>0.88571428571428568</v>
      </c>
      <c r="L494" s="16"/>
      <c r="M494" s="36">
        <f t="shared" ca="1" si="100"/>
        <v>15.263636363636362</v>
      </c>
      <c r="N494" s="39">
        <f t="shared" ca="1" si="93"/>
        <v>14.6</v>
      </c>
      <c r="O494" s="120">
        <f t="shared" ca="1" si="101"/>
        <v>1.0454545454545454</v>
      </c>
      <c r="P494" s="39">
        <f t="shared" ca="1" si="94"/>
        <v>16.100000000000001</v>
      </c>
      <c r="Q494" s="39">
        <f t="shared" ca="1" si="95"/>
        <v>15.4</v>
      </c>
      <c r="R494" s="16"/>
      <c r="S494" s="33">
        <f t="shared" ca="1" si="102"/>
        <v>0.9</v>
      </c>
      <c r="T494" s="30">
        <f ca="1">COUNTIF(INDIRECT("Mess04!B"&amp;(ROW(A494)*4-9)):INDIRECT("Mess04!B"&amp;(ROW(A494)*4-6)),"&gt;=500")*15</f>
        <v>60</v>
      </c>
    </row>
    <row r="495" spans="1:20" ht="15.6" thickTop="1" thickBot="1" x14ac:dyDescent="0.35">
      <c r="A495" s="8">
        <f t="shared" si="103"/>
        <v>41020.541666665471</v>
      </c>
      <c r="B495" s="27">
        <f t="shared" ca="1" si="96"/>
        <v>0.19821924988422077</v>
      </c>
      <c r="C495" s="27">
        <f t="shared" ca="1" si="97"/>
        <v>0.2202436109824675</v>
      </c>
      <c r="D495" s="27">
        <f t="shared" ca="1" si="98"/>
        <v>2.2024361098246747E-2</v>
      </c>
      <c r="E495" s="16"/>
      <c r="F495" s="46">
        <v>7.18E-4</v>
      </c>
      <c r="G495" s="46">
        <v>21</v>
      </c>
      <c r="H495" s="16"/>
      <c r="I495" s="30">
        <f t="shared" ca="1" si="99"/>
        <v>97.207142857142856</v>
      </c>
      <c r="J495" s="42">
        <f t="shared" ca="1" si="91"/>
        <v>109.75</v>
      </c>
      <c r="K495" s="33">
        <f t="shared" ca="1" si="92"/>
        <v>0.88571428571428568</v>
      </c>
      <c r="L495" s="16"/>
      <c r="M495" s="36">
        <f t="shared" ca="1" si="100"/>
        <v>15.026623376623377</v>
      </c>
      <c r="N495" s="39">
        <f t="shared" ca="1" si="93"/>
        <v>14.6</v>
      </c>
      <c r="O495" s="120">
        <f t="shared" ca="1" si="101"/>
        <v>1.0292207792207793</v>
      </c>
      <c r="P495" s="39">
        <f t="shared" ca="1" si="94"/>
        <v>15.850000000000001</v>
      </c>
      <c r="Q495" s="39">
        <f t="shared" ca="1" si="95"/>
        <v>15.4</v>
      </c>
      <c r="R495" s="16"/>
      <c r="S495" s="33">
        <f t="shared" ca="1" si="102"/>
        <v>0.9</v>
      </c>
      <c r="T495" s="30">
        <f ca="1">COUNTIF(INDIRECT("Mess04!B"&amp;(ROW(A495)*4-9)):INDIRECT("Mess04!B"&amp;(ROW(A495)*4-6)),"&gt;=500")*15</f>
        <v>60</v>
      </c>
    </row>
    <row r="496" spans="1:20" ht="15.6" thickTop="1" thickBot="1" x14ac:dyDescent="0.35">
      <c r="A496" s="8">
        <f t="shared" si="103"/>
        <v>41020.583333332135</v>
      </c>
      <c r="B496" s="27">
        <f t="shared" ca="1" si="96"/>
        <v>0.19714385244623378</v>
      </c>
      <c r="C496" s="27">
        <f t="shared" ca="1" si="97"/>
        <v>0.21904872494025976</v>
      </c>
      <c r="D496" s="27">
        <f t="shared" ca="1" si="98"/>
        <v>2.1904872494025972E-2</v>
      </c>
      <c r="E496" s="16"/>
      <c r="F496" s="46">
        <v>7.18E-4</v>
      </c>
      <c r="G496" s="46">
        <v>21</v>
      </c>
      <c r="H496" s="16"/>
      <c r="I496" s="30">
        <f t="shared" ca="1" si="99"/>
        <v>96.98571428571428</v>
      </c>
      <c r="J496" s="42">
        <f t="shared" ca="1" si="91"/>
        <v>109.5</v>
      </c>
      <c r="K496" s="33">
        <f t="shared" ca="1" si="92"/>
        <v>0.88571428571428568</v>
      </c>
      <c r="L496" s="16"/>
      <c r="M496" s="36">
        <f t="shared" ca="1" si="100"/>
        <v>14.979220779220778</v>
      </c>
      <c r="N496" s="39">
        <f t="shared" ca="1" si="93"/>
        <v>14.6</v>
      </c>
      <c r="O496" s="120">
        <f t="shared" ca="1" si="101"/>
        <v>1.025974025974026</v>
      </c>
      <c r="P496" s="39">
        <f t="shared" ca="1" si="94"/>
        <v>15.8</v>
      </c>
      <c r="Q496" s="39">
        <f t="shared" ca="1" si="95"/>
        <v>15.4</v>
      </c>
      <c r="R496" s="16"/>
      <c r="S496" s="33">
        <f t="shared" ca="1" si="102"/>
        <v>0.9</v>
      </c>
      <c r="T496" s="30">
        <f ca="1">COUNTIF(INDIRECT("Mess04!B"&amp;(ROW(A496)*4-9)):INDIRECT("Mess04!B"&amp;(ROW(A496)*4-6)),"&gt;=500")*15</f>
        <v>60</v>
      </c>
    </row>
    <row r="497" spans="1:20" ht="15.6" thickTop="1" thickBot="1" x14ac:dyDescent="0.35">
      <c r="A497" s="8">
        <f t="shared" si="103"/>
        <v>41020.624999998799</v>
      </c>
      <c r="B497" s="27">
        <f t="shared" ca="1" si="96"/>
        <v>0.19710397015714287</v>
      </c>
      <c r="C497" s="27">
        <f t="shared" ca="1" si="97"/>
        <v>0.2190044112857143</v>
      </c>
      <c r="D497" s="27">
        <f t="shared" ca="1" si="98"/>
        <v>2.1900441128571424E-2</v>
      </c>
      <c r="E497" s="16"/>
      <c r="F497" s="46">
        <v>7.18E-4</v>
      </c>
      <c r="G497" s="46">
        <v>21</v>
      </c>
      <c r="H497" s="16"/>
      <c r="I497" s="30">
        <f t="shared" ca="1" si="99"/>
        <v>97.428571428571431</v>
      </c>
      <c r="J497" s="42">
        <f t="shared" ca="1" si="91"/>
        <v>110</v>
      </c>
      <c r="K497" s="33">
        <f t="shared" ca="1" si="92"/>
        <v>0.88571428571428568</v>
      </c>
      <c r="L497" s="16"/>
      <c r="M497" s="36">
        <f t="shared" ca="1" si="100"/>
        <v>14.908116883116882</v>
      </c>
      <c r="N497" s="39">
        <f t="shared" ca="1" si="93"/>
        <v>14.6</v>
      </c>
      <c r="O497" s="120">
        <f t="shared" ca="1" si="101"/>
        <v>1.0211038961038961</v>
      </c>
      <c r="P497" s="39">
        <f t="shared" ca="1" si="94"/>
        <v>15.725</v>
      </c>
      <c r="Q497" s="39">
        <f t="shared" ca="1" si="95"/>
        <v>15.4</v>
      </c>
      <c r="R497" s="16"/>
      <c r="S497" s="33">
        <f t="shared" ca="1" si="102"/>
        <v>0.9</v>
      </c>
      <c r="T497" s="30">
        <f ca="1">COUNTIF(INDIRECT("Mess04!B"&amp;(ROW(A497)*4-9)):INDIRECT("Mess04!B"&amp;(ROW(A497)*4-6)),"&gt;=500")*15</f>
        <v>60</v>
      </c>
    </row>
    <row r="498" spans="1:20" ht="15.6" thickTop="1" thickBot="1" x14ac:dyDescent="0.35">
      <c r="A498" s="8">
        <f t="shared" si="103"/>
        <v>41020.666666665464</v>
      </c>
      <c r="B498" s="27">
        <f t="shared" ca="1" si="96"/>
        <v>0.19415481731561685</v>
      </c>
      <c r="C498" s="27">
        <f t="shared" ca="1" si="97"/>
        <v>0.21572757479512983</v>
      </c>
      <c r="D498" s="27">
        <f t="shared" ca="1" si="98"/>
        <v>2.1572757479512979E-2</v>
      </c>
      <c r="E498" s="16"/>
      <c r="F498" s="46">
        <v>7.18E-4</v>
      </c>
      <c r="G498" s="46">
        <v>21</v>
      </c>
      <c r="H498" s="16"/>
      <c r="I498" s="30">
        <f t="shared" ca="1" si="99"/>
        <v>97.207142857142856</v>
      </c>
      <c r="J498" s="42">
        <f t="shared" ca="1" si="91"/>
        <v>109.75</v>
      </c>
      <c r="K498" s="33">
        <f t="shared" ca="1" si="92"/>
        <v>0.88571428571428568</v>
      </c>
      <c r="L498" s="16"/>
      <c r="M498" s="36">
        <f t="shared" ca="1" si="100"/>
        <v>14.71850649350649</v>
      </c>
      <c r="N498" s="39">
        <f t="shared" ca="1" si="93"/>
        <v>14.6</v>
      </c>
      <c r="O498" s="120">
        <f t="shared" ca="1" si="101"/>
        <v>1.008116883116883</v>
      </c>
      <c r="P498" s="39">
        <f t="shared" ca="1" si="94"/>
        <v>15.524999999999999</v>
      </c>
      <c r="Q498" s="39">
        <f t="shared" ca="1" si="95"/>
        <v>15.4</v>
      </c>
      <c r="R498" s="16"/>
      <c r="S498" s="33">
        <f t="shared" ca="1" si="102"/>
        <v>0.9</v>
      </c>
      <c r="T498" s="30">
        <f ca="1">COUNTIF(INDIRECT("Mess04!B"&amp;(ROW(A498)*4-9)):INDIRECT("Mess04!B"&amp;(ROW(A498)*4-6)),"&gt;=500")*15</f>
        <v>60</v>
      </c>
    </row>
    <row r="499" spans="1:20" ht="15.6" thickTop="1" thickBot="1" x14ac:dyDescent="0.35">
      <c r="A499" s="8">
        <f t="shared" si="103"/>
        <v>41020.708333332128</v>
      </c>
      <c r="B499" s="27">
        <f t="shared" ca="1" si="96"/>
        <v>0.21134054380645159</v>
      </c>
      <c r="C499" s="27">
        <f t="shared" ca="1" si="97"/>
        <v>0.23482282645161287</v>
      </c>
      <c r="D499" s="27">
        <f t="shared" ca="1" si="98"/>
        <v>2.3482282645161282E-2</v>
      </c>
      <c r="E499" s="16"/>
      <c r="F499" s="46">
        <v>7.18E-4</v>
      </c>
      <c r="G499" s="46">
        <v>21</v>
      </c>
      <c r="H499" s="16"/>
      <c r="I499" s="30">
        <f t="shared" ca="1" si="99"/>
        <v>110</v>
      </c>
      <c r="J499" s="42">
        <f t="shared" ca="1" si="91"/>
        <v>110</v>
      </c>
      <c r="K499" s="33">
        <f t="shared" ca="1" si="92"/>
        <v>1</v>
      </c>
      <c r="L499" s="16"/>
      <c r="M499" s="36">
        <f t="shared" ca="1" si="100"/>
        <v>14.158064516129031</v>
      </c>
      <c r="N499" s="39">
        <f t="shared" ca="1" si="93"/>
        <v>22.8</v>
      </c>
      <c r="O499" s="120">
        <f t="shared" ca="1" si="101"/>
        <v>0.62096774193548376</v>
      </c>
      <c r="P499" s="39">
        <f t="shared" ca="1" si="94"/>
        <v>15.399999999999999</v>
      </c>
      <c r="Q499" s="39">
        <f t="shared" ca="1" si="95"/>
        <v>24.8</v>
      </c>
      <c r="R499" s="16"/>
      <c r="S499" s="33">
        <f t="shared" ca="1" si="102"/>
        <v>0.9</v>
      </c>
      <c r="T499" s="30">
        <f ca="1">COUNTIF(INDIRECT("Mess04!B"&amp;(ROW(A499)*4-9)):INDIRECT("Mess04!B"&amp;(ROW(A499)*4-6)),"&gt;=500")*15</f>
        <v>60</v>
      </c>
    </row>
    <row r="500" spans="1:20" ht="15.6" thickTop="1" thickBot="1" x14ac:dyDescent="0.35">
      <c r="A500" s="8">
        <f t="shared" si="103"/>
        <v>41020.749999998792</v>
      </c>
      <c r="B500" s="27">
        <f t="shared" ca="1" si="96"/>
        <v>0.20901380169193554</v>
      </c>
      <c r="C500" s="27">
        <f t="shared" ca="1" si="97"/>
        <v>0.23223755743548391</v>
      </c>
      <c r="D500" s="27">
        <f t="shared" ca="1" si="98"/>
        <v>2.3223755743548385E-2</v>
      </c>
      <c r="E500" s="16"/>
      <c r="F500" s="46">
        <v>7.18E-4</v>
      </c>
      <c r="G500" s="46">
        <v>21</v>
      </c>
      <c r="H500" s="16"/>
      <c r="I500" s="30">
        <f t="shared" ca="1" si="99"/>
        <v>109.5</v>
      </c>
      <c r="J500" s="42">
        <f t="shared" ca="1" si="91"/>
        <v>109.5</v>
      </c>
      <c r="K500" s="33">
        <f t="shared" ca="1" si="92"/>
        <v>1</v>
      </c>
      <c r="L500" s="16"/>
      <c r="M500" s="36">
        <f t="shared" ca="1" si="100"/>
        <v>14.066129032258065</v>
      </c>
      <c r="N500" s="39">
        <f t="shared" ca="1" si="93"/>
        <v>22.8</v>
      </c>
      <c r="O500" s="120">
        <f t="shared" ca="1" si="101"/>
        <v>0.61693548387096775</v>
      </c>
      <c r="P500" s="39">
        <f t="shared" ca="1" si="94"/>
        <v>15.3</v>
      </c>
      <c r="Q500" s="39">
        <f t="shared" ca="1" si="95"/>
        <v>24.8</v>
      </c>
      <c r="R500" s="16"/>
      <c r="S500" s="33">
        <f t="shared" ca="1" si="102"/>
        <v>0.9</v>
      </c>
      <c r="T500" s="30">
        <f ca="1">COUNTIF(INDIRECT("Mess04!B"&amp;(ROW(A500)*4-9)):INDIRECT("Mess04!B"&amp;(ROW(A500)*4-6)),"&gt;=500")*15</f>
        <v>60</v>
      </c>
    </row>
    <row r="501" spans="1:20" ht="15.6" thickTop="1" thickBot="1" x14ac:dyDescent="0.35">
      <c r="A501" s="8">
        <f t="shared" si="103"/>
        <v>41020.791666665456</v>
      </c>
      <c r="B501" s="27">
        <f t="shared" ca="1" si="96"/>
        <v>0.2049154918548387</v>
      </c>
      <c r="C501" s="27">
        <f t="shared" ca="1" si="97"/>
        <v>0.22768387983870966</v>
      </c>
      <c r="D501" s="27">
        <f t="shared" ca="1" si="98"/>
        <v>2.2768387983870961E-2</v>
      </c>
      <c r="E501" s="16"/>
      <c r="F501" s="46">
        <v>7.18E-4</v>
      </c>
      <c r="G501" s="46">
        <v>21</v>
      </c>
      <c r="H501" s="16"/>
      <c r="I501" s="30">
        <f t="shared" ca="1" si="99"/>
        <v>109.5</v>
      </c>
      <c r="J501" s="42">
        <f t="shared" ca="1" si="91"/>
        <v>109.5</v>
      </c>
      <c r="K501" s="33">
        <f t="shared" ca="1" si="92"/>
        <v>1</v>
      </c>
      <c r="L501" s="16"/>
      <c r="M501" s="36">
        <f t="shared" ca="1" si="100"/>
        <v>13.790322580645162</v>
      </c>
      <c r="N501" s="39">
        <f t="shared" ca="1" si="93"/>
        <v>22.8</v>
      </c>
      <c r="O501" s="120">
        <f t="shared" ca="1" si="101"/>
        <v>0.60483870967741937</v>
      </c>
      <c r="P501" s="39">
        <f t="shared" ca="1" si="94"/>
        <v>15</v>
      </c>
      <c r="Q501" s="39">
        <f t="shared" ca="1" si="95"/>
        <v>24.8</v>
      </c>
      <c r="R501" s="16"/>
      <c r="S501" s="33">
        <f t="shared" ca="1" si="102"/>
        <v>0.9</v>
      </c>
      <c r="T501" s="30">
        <f ca="1">COUNTIF(INDIRECT("Mess04!B"&amp;(ROW(A501)*4-9)):INDIRECT("Mess04!B"&amp;(ROW(A501)*4-6)),"&gt;=500")*15</f>
        <v>60</v>
      </c>
    </row>
    <row r="502" spans="1:20" ht="15.6" thickTop="1" thickBot="1" x14ac:dyDescent="0.35">
      <c r="A502" s="8">
        <f t="shared" si="103"/>
        <v>41020.833333332121</v>
      </c>
      <c r="B502" s="27">
        <f t="shared" ca="1" si="96"/>
        <v>0.20457396603508063</v>
      </c>
      <c r="C502" s="27">
        <f t="shared" ca="1" si="97"/>
        <v>0.22730440670564514</v>
      </c>
      <c r="D502" s="27">
        <f t="shared" ca="1" si="98"/>
        <v>2.2730440670564508E-2</v>
      </c>
      <c r="E502" s="16"/>
      <c r="F502" s="46">
        <v>7.18E-4</v>
      </c>
      <c r="G502" s="46">
        <v>21</v>
      </c>
      <c r="H502" s="16"/>
      <c r="I502" s="30">
        <f t="shared" ca="1" si="99"/>
        <v>109.5</v>
      </c>
      <c r="J502" s="42">
        <f t="shared" ca="1" si="91"/>
        <v>109.5</v>
      </c>
      <c r="K502" s="33">
        <f t="shared" ca="1" si="92"/>
        <v>1</v>
      </c>
      <c r="L502" s="16"/>
      <c r="M502" s="36">
        <f t="shared" ca="1" si="100"/>
        <v>13.767338709677418</v>
      </c>
      <c r="N502" s="39">
        <f t="shared" ca="1" si="93"/>
        <v>22.8</v>
      </c>
      <c r="O502" s="120">
        <f t="shared" ca="1" si="101"/>
        <v>0.60383064516129026</v>
      </c>
      <c r="P502" s="39">
        <f t="shared" ca="1" si="94"/>
        <v>14.975</v>
      </c>
      <c r="Q502" s="39">
        <f t="shared" ca="1" si="95"/>
        <v>24.8</v>
      </c>
      <c r="R502" s="16"/>
      <c r="S502" s="33">
        <f t="shared" ca="1" si="102"/>
        <v>0.9</v>
      </c>
      <c r="T502" s="30">
        <f ca="1">COUNTIF(INDIRECT("Mess04!B"&amp;(ROW(A502)*4-9)):INDIRECT("Mess04!B"&amp;(ROW(A502)*4-6)),"&gt;=500")*15</f>
        <v>60</v>
      </c>
    </row>
    <row r="503" spans="1:20" ht="15.6" thickTop="1" thickBot="1" x14ac:dyDescent="0.35">
      <c r="A503" s="8">
        <f t="shared" si="103"/>
        <v>41020.874999998785</v>
      </c>
      <c r="B503" s="27">
        <f t="shared" ca="1" si="96"/>
        <v>0</v>
      </c>
      <c r="C503" s="27">
        <f t="shared" ca="1" si="97"/>
        <v>0</v>
      </c>
      <c r="D503" s="27">
        <f t="shared" ca="1" si="98"/>
        <v>0</v>
      </c>
      <c r="E503" s="16"/>
      <c r="F503" s="46">
        <v>7.18E-4</v>
      </c>
      <c r="G503" s="46">
        <v>21</v>
      </c>
      <c r="H503" s="16"/>
      <c r="I503" s="30">
        <f t="shared" ca="1" si="99"/>
        <v>0</v>
      </c>
      <c r="J503" s="42">
        <f t="shared" ca="1" si="91"/>
        <v>0</v>
      </c>
      <c r="K503" s="33">
        <f t="shared" ca="1" si="92"/>
        <v>1</v>
      </c>
      <c r="L503" s="16"/>
      <c r="M503" s="36">
        <f t="shared" ca="1" si="100"/>
        <v>14.640725806451613</v>
      </c>
      <c r="N503" s="39">
        <f t="shared" ca="1" si="93"/>
        <v>22.8</v>
      </c>
      <c r="O503" s="120">
        <f t="shared" ca="1" si="101"/>
        <v>0.64213709677419351</v>
      </c>
      <c r="P503" s="39">
        <f t="shared" ca="1" si="94"/>
        <v>15.925000000000001</v>
      </c>
      <c r="Q503" s="39">
        <f t="shared" ca="1" si="95"/>
        <v>24.8</v>
      </c>
      <c r="R503" s="16"/>
      <c r="S503" s="33">
        <f t="shared" ca="1" si="102"/>
        <v>0</v>
      </c>
      <c r="T503" s="30">
        <f ca="1">COUNTIF(INDIRECT("Mess04!B"&amp;(ROW(A503)*4-9)):INDIRECT("Mess04!B"&amp;(ROW(A503)*4-6)),"&gt;=500")*15</f>
        <v>0</v>
      </c>
    </row>
    <row r="504" spans="1:20" ht="15.6" thickTop="1" thickBot="1" x14ac:dyDescent="0.35">
      <c r="A504" s="8">
        <f t="shared" si="103"/>
        <v>41020.916666665449</v>
      </c>
      <c r="B504" s="27">
        <f t="shared" ca="1" si="96"/>
        <v>0</v>
      </c>
      <c r="C504" s="27">
        <f t="shared" ca="1" si="97"/>
        <v>0</v>
      </c>
      <c r="D504" s="27">
        <f t="shared" ca="1" si="98"/>
        <v>0</v>
      </c>
      <c r="E504" s="16"/>
      <c r="F504" s="46">
        <v>7.18E-4</v>
      </c>
      <c r="G504" s="46">
        <v>21</v>
      </c>
      <c r="H504" s="16"/>
      <c r="I504" s="30">
        <f t="shared" ca="1" si="99"/>
        <v>0</v>
      </c>
      <c r="J504" s="42">
        <f t="shared" ca="1" si="91"/>
        <v>0</v>
      </c>
      <c r="K504" s="33">
        <f t="shared" ca="1" si="92"/>
        <v>1</v>
      </c>
      <c r="L504" s="16"/>
      <c r="M504" s="36">
        <f t="shared" ca="1" si="100"/>
        <v>14.548790322580645</v>
      </c>
      <c r="N504" s="39">
        <f t="shared" ca="1" si="93"/>
        <v>22.8</v>
      </c>
      <c r="O504" s="120">
        <f t="shared" ca="1" si="101"/>
        <v>0.63810483870967738</v>
      </c>
      <c r="P504" s="39">
        <f t="shared" ca="1" si="94"/>
        <v>15.824999999999999</v>
      </c>
      <c r="Q504" s="39">
        <f t="shared" ca="1" si="95"/>
        <v>24.8</v>
      </c>
      <c r="R504" s="16"/>
      <c r="S504" s="33">
        <f t="shared" ca="1" si="102"/>
        <v>0</v>
      </c>
      <c r="T504" s="30">
        <f ca="1">COUNTIF(INDIRECT("Mess04!B"&amp;(ROW(A504)*4-9)):INDIRECT("Mess04!B"&amp;(ROW(A504)*4-6)),"&gt;=500")*15</f>
        <v>0</v>
      </c>
    </row>
    <row r="505" spans="1:20" ht="15.6" thickTop="1" thickBot="1" x14ac:dyDescent="0.35">
      <c r="A505" s="8">
        <f t="shared" si="103"/>
        <v>41020.958333332113</v>
      </c>
      <c r="B505" s="27">
        <f t="shared" ca="1" si="96"/>
        <v>0</v>
      </c>
      <c r="C505" s="27">
        <f t="shared" ca="1" si="97"/>
        <v>0</v>
      </c>
      <c r="D505" s="27">
        <f t="shared" ca="1" si="98"/>
        <v>0</v>
      </c>
      <c r="E505" s="16"/>
      <c r="F505" s="46">
        <v>7.18E-4</v>
      </c>
      <c r="G505" s="46">
        <v>21</v>
      </c>
      <c r="H505" s="16"/>
      <c r="I505" s="30">
        <f t="shared" ca="1" si="99"/>
        <v>0</v>
      </c>
      <c r="J505" s="42">
        <f t="shared" ca="1" si="91"/>
        <v>0</v>
      </c>
      <c r="K505" s="33">
        <f t="shared" ca="1" si="92"/>
        <v>1</v>
      </c>
      <c r="L505" s="16"/>
      <c r="M505" s="36">
        <f t="shared" ca="1" si="100"/>
        <v>15.743951612903228</v>
      </c>
      <c r="N505" s="39">
        <f t="shared" ca="1" si="93"/>
        <v>22.8</v>
      </c>
      <c r="O505" s="120">
        <f t="shared" ca="1" si="101"/>
        <v>0.69052419354838712</v>
      </c>
      <c r="P505" s="39">
        <f t="shared" ca="1" si="94"/>
        <v>17.125</v>
      </c>
      <c r="Q505" s="39">
        <f t="shared" ca="1" si="95"/>
        <v>24.8</v>
      </c>
      <c r="R505" s="16"/>
      <c r="S505" s="33">
        <f t="shared" ca="1" si="102"/>
        <v>0</v>
      </c>
      <c r="T505" s="30">
        <f ca="1">COUNTIF(INDIRECT("Mess04!B"&amp;(ROW(A505)*4-9)):INDIRECT("Mess04!B"&amp;(ROW(A505)*4-6)),"&gt;=500")*15</f>
        <v>15</v>
      </c>
    </row>
    <row r="506" spans="1:20" ht="15.6" thickTop="1" thickBot="1" x14ac:dyDescent="0.35">
      <c r="A506" s="8">
        <f t="shared" si="103"/>
        <v>41020.999999998778</v>
      </c>
      <c r="B506" s="27">
        <f t="shared" ca="1" si="96"/>
        <v>0</v>
      </c>
      <c r="C506" s="27">
        <f t="shared" ca="1" si="97"/>
        <v>0</v>
      </c>
      <c r="D506" s="27">
        <f t="shared" ca="1" si="98"/>
        <v>0</v>
      </c>
      <c r="E506" s="16"/>
      <c r="F506" s="46">
        <v>7.18E-4</v>
      </c>
      <c r="G506" s="46">
        <v>21</v>
      </c>
      <c r="H506" s="16"/>
      <c r="I506" s="30">
        <f t="shared" ca="1" si="99"/>
        <v>0</v>
      </c>
      <c r="J506" s="42">
        <f t="shared" ca="1" si="91"/>
        <v>0</v>
      </c>
      <c r="K506" s="33">
        <f t="shared" ca="1" si="92"/>
        <v>1</v>
      </c>
      <c r="L506" s="16"/>
      <c r="M506" s="36">
        <f t="shared" ca="1" si="100"/>
        <v>16.663306451612904</v>
      </c>
      <c r="N506" s="39">
        <f t="shared" ca="1" si="93"/>
        <v>22.8</v>
      </c>
      <c r="O506" s="120">
        <f t="shared" ca="1" si="101"/>
        <v>0.73084677419354838</v>
      </c>
      <c r="P506" s="39">
        <f t="shared" ca="1" si="94"/>
        <v>18.125</v>
      </c>
      <c r="Q506" s="39">
        <f t="shared" ca="1" si="95"/>
        <v>24.8</v>
      </c>
      <c r="R506" s="16"/>
      <c r="S506" s="33">
        <f t="shared" ca="1" si="102"/>
        <v>0</v>
      </c>
      <c r="T506" s="30">
        <f ca="1">COUNTIF(INDIRECT("Mess04!B"&amp;(ROW(A506)*4-9)):INDIRECT("Mess04!B"&amp;(ROW(A506)*4-6)),"&gt;=500")*15</f>
        <v>0</v>
      </c>
    </row>
    <row r="507" spans="1:20" ht="15.6" thickTop="1" thickBot="1" x14ac:dyDescent="0.35">
      <c r="A507" s="8">
        <f t="shared" si="103"/>
        <v>41021.041666665442</v>
      </c>
      <c r="B507" s="27">
        <f t="shared" ca="1" si="96"/>
        <v>0</v>
      </c>
      <c r="C507" s="27">
        <f t="shared" ca="1" si="97"/>
        <v>0</v>
      </c>
      <c r="D507" s="27">
        <f t="shared" ca="1" si="98"/>
        <v>0</v>
      </c>
      <c r="E507" s="16"/>
      <c r="F507" s="46">
        <v>7.18E-4</v>
      </c>
      <c r="G507" s="46">
        <v>21</v>
      </c>
      <c r="H507" s="16"/>
      <c r="I507" s="30">
        <f t="shared" ca="1" si="99"/>
        <v>0</v>
      </c>
      <c r="J507" s="42">
        <f t="shared" ca="1" si="91"/>
        <v>0</v>
      </c>
      <c r="K507" s="33">
        <f t="shared" ca="1" si="92"/>
        <v>1</v>
      </c>
      <c r="L507" s="16"/>
      <c r="M507" s="36">
        <f t="shared" ca="1" si="100"/>
        <v>21.424999999999997</v>
      </c>
      <c r="N507" s="39">
        <f t="shared" ca="1" si="93"/>
        <v>0</v>
      </c>
      <c r="O507" s="120">
        <f t="shared" ca="1" si="101"/>
        <v>1</v>
      </c>
      <c r="P507" s="39">
        <f t="shared" ca="1" si="94"/>
        <v>21.424999999999997</v>
      </c>
      <c r="Q507" s="39">
        <f t="shared" ca="1" si="95"/>
        <v>0</v>
      </c>
      <c r="R507" s="16"/>
      <c r="S507" s="33">
        <f t="shared" ca="1" si="102"/>
        <v>0</v>
      </c>
      <c r="T507" s="30">
        <f ca="1">COUNTIF(INDIRECT("Mess04!B"&amp;(ROW(A507)*4-9)):INDIRECT("Mess04!B"&amp;(ROW(A507)*4-6)),"&gt;=500")*15</f>
        <v>0</v>
      </c>
    </row>
    <row r="508" spans="1:20" ht="15.6" thickTop="1" thickBot="1" x14ac:dyDescent="0.35">
      <c r="A508" s="8">
        <f t="shared" si="103"/>
        <v>41021.083333332106</v>
      </c>
      <c r="B508" s="27">
        <f t="shared" ca="1" si="96"/>
        <v>0</v>
      </c>
      <c r="C508" s="27">
        <f t="shared" ca="1" si="97"/>
        <v>9.498668812500001E-2</v>
      </c>
      <c r="D508" s="27">
        <f t="shared" ca="1" si="98"/>
        <v>9.498668812500001E-2</v>
      </c>
      <c r="E508" s="16"/>
      <c r="F508" s="46">
        <v>7.18E-4</v>
      </c>
      <c r="G508" s="46">
        <v>21</v>
      </c>
      <c r="H508" s="16"/>
      <c r="I508" s="30">
        <f t="shared" ca="1" si="99"/>
        <v>23.75</v>
      </c>
      <c r="J508" s="42">
        <f t="shared" ca="1" si="91"/>
        <v>23.75</v>
      </c>
      <c r="K508" s="33">
        <f t="shared" ca="1" si="92"/>
        <v>1</v>
      </c>
      <c r="L508" s="16"/>
      <c r="M508" s="36">
        <f t="shared" ca="1" si="100"/>
        <v>26.524999999999999</v>
      </c>
      <c r="N508" s="39">
        <f t="shared" ca="1" si="93"/>
        <v>0</v>
      </c>
      <c r="O508" s="120">
        <f t="shared" ca="1" si="101"/>
        <v>1</v>
      </c>
      <c r="P508" s="39">
        <f t="shared" ca="1" si="94"/>
        <v>26.524999999999999</v>
      </c>
      <c r="Q508" s="39">
        <f t="shared" ca="1" si="95"/>
        <v>0</v>
      </c>
      <c r="R508" s="16"/>
      <c r="S508" s="33">
        <f t="shared" ca="1" si="102"/>
        <v>0</v>
      </c>
      <c r="T508" s="30">
        <f ca="1">COUNTIF(INDIRECT("Mess04!B"&amp;(ROW(A508)*4-9)):INDIRECT("Mess04!B"&amp;(ROW(A508)*4-6)),"&gt;=500")*15</f>
        <v>0</v>
      </c>
    </row>
    <row r="509" spans="1:20" ht="15.6" thickTop="1" thickBot="1" x14ac:dyDescent="0.35">
      <c r="A509" s="8">
        <f t="shared" si="103"/>
        <v>41021.12499999877</v>
      </c>
      <c r="B509" s="27">
        <f t="shared" ca="1" si="96"/>
        <v>0</v>
      </c>
      <c r="C509" s="27">
        <f t="shared" ca="1" si="97"/>
        <v>0</v>
      </c>
      <c r="D509" s="27">
        <f t="shared" ca="1" si="98"/>
        <v>0</v>
      </c>
      <c r="E509" s="16"/>
      <c r="F509" s="46">
        <v>7.18E-4</v>
      </c>
      <c r="G509" s="46">
        <v>21</v>
      </c>
      <c r="H509" s="16"/>
      <c r="I509" s="30">
        <f t="shared" ca="1" si="99"/>
        <v>0</v>
      </c>
      <c r="J509" s="42">
        <f t="shared" ca="1" si="91"/>
        <v>0</v>
      </c>
      <c r="K509" s="33">
        <f t="shared" ca="1" si="92"/>
        <v>1</v>
      </c>
      <c r="L509" s="16"/>
      <c r="M509" s="36">
        <f t="shared" ca="1" si="100"/>
        <v>23.75</v>
      </c>
      <c r="N509" s="39">
        <f t="shared" ca="1" si="93"/>
        <v>0</v>
      </c>
      <c r="O509" s="120">
        <f t="shared" ca="1" si="101"/>
        <v>1</v>
      </c>
      <c r="P509" s="39">
        <f t="shared" ca="1" si="94"/>
        <v>23.75</v>
      </c>
      <c r="Q509" s="39">
        <f t="shared" ca="1" si="95"/>
        <v>0</v>
      </c>
      <c r="R509" s="16"/>
      <c r="S509" s="33">
        <f t="shared" ca="1" si="102"/>
        <v>0</v>
      </c>
      <c r="T509" s="30">
        <f ca="1">COUNTIF(INDIRECT("Mess04!B"&amp;(ROW(A509)*4-9)):INDIRECT("Mess04!B"&amp;(ROW(A509)*4-6)),"&gt;=500")*15</f>
        <v>0</v>
      </c>
    </row>
    <row r="510" spans="1:20" ht="15.6" thickTop="1" thickBot="1" x14ac:dyDescent="0.35">
      <c r="A510" s="8">
        <f t="shared" si="103"/>
        <v>41021.166666665435</v>
      </c>
      <c r="B510" s="27">
        <f t="shared" ca="1" si="96"/>
        <v>0</v>
      </c>
      <c r="C510" s="27">
        <f t="shared" ca="1" si="97"/>
        <v>0</v>
      </c>
      <c r="D510" s="27">
        <f t="shared" ca="1" si="98"/>
        <v>0</v>
      </c>
      <c r="E510" s="16"/>
      <c r="F510" s="46">
        <v>7.18E-4</v>
      </c>
      <c r="G510" s="46">
        <v>21</v>
      </c>
      <c r="H510" s="16"/>
      <c r="I510" s="30">
        <f t="shared" ca="1" si="99"/>
        <v>0</v>
      </c>
      <c r="J510" s="42">
        <f t="shared" ca="1" si="91"/>
        <v>0</v>
      </c>
      <c r="K510" s="33">
        <f t="shared" ca="1" si="92"/>
        <v>1</v>
      </c>
      <c r="L510" s="16"/>
      <c r="M510" s="36">
        <f t="shared" ca="1" si="100"/>
        <v>22.200000000000003</v>
      </c>
      <c r="N510" s="39">
        <f t="shared" ca="1" si="93"/>
        <v>0</v>
      </c>
      <c r="O510" s="120">
        <f t="shared" ca="1" si="101"/>
        <v>1</v>
      </c>
      <c r="P510" s="39">
        <f t="shared" ca="1" si="94"/>
        <v>22.200000000000003</v>
      </c>
      <c r="Q510" s="39">
        <f t="shared" ca="1" si="95"/>
        <v>0</v>
      </c>
      <c r="R510" s="16"/>
      <c r="S510" s="33">
        <f t="shared" ca="1" si="102"/>
        <v>0</v>
      </c>
      <c r="T510" s="30">
        <f ca="1">COUNTIF(INDIRECT("Mess04!B"&amp;(ROW(A510)*4-9)):INDIRECT("Mess04!B"&amp;(ROW(A510)*4-6)),"&gt;=500")*15</f>
        <v>0</v>
      </c>
    </row>
    <row r="511" spans="1:20" ht="15.6" thickTop="1" thickBot="1" x14ac:dyDescent="0.35">
      <c r="A511" s="8">
        <f t="shared" si="103"/>
        <v>41021.208333332099</v>
      </c>
      <c r="B511" s="27">
        <f t="shared" ca="1" si="96"/>
        <v>0</v>
      </c>
      <c r="C511" s="27">
        <f t="shared" ca="1" si="97"/>
        <v>0</v>
      </c>
      <c r="D511" s="27">
        <f t="shared" ca="1" si="98"/>
        <v>0</v>
      </c>
      <c r="E511" s="16"/>
      <c r="F511" s="46">
        <v>7.18E-4</v>
      </c>
      <c r="G511" s="46">
        <v>21</v>
      </c>
      <c r="H511" s="16"/>
      <c r="I511" s="30">
        <f t="shared" ca="1" si="99"/>
        <v>0</v>
      </c>
      <c r="J511" s="42">
        <f t="shared" ca="1" si="91"/>
        <v>0</v>
      </c>
      <c r="K511" s="33">
        <f t="shared" ca="1" si="92"/>
        <v>1</v>
      </c>
      <c r="L511" s="16"/>
      <c r="M511" s="36">
        <f t="shared" ca="1" si="100"/>
        <v>22.799999999999997</v>
      </c>
      <c r="N511" s="39">
        <f t="shared" ca="1" si="93"/>
        <v>0</v>
      </c>
      <c r="O511" s="120">
        <f t="shared" ca="1" si="101"/>
        <v>1</v>
      </c>
      <c r="P511" s="39">
        <f t="shared" ca="1" si="94"/>
        <v>22.799999999999997</v>
      </c>
      <c r="Q511" s="39">
        <f t="shared" ca="1" si="95"/>
        <v>0</v>
      </c>
      <c r="R511" s="16"/>
      <c r="S511" s="33">
        <f t="shared" ca="1" si="102"/>
        <v>0</v>
      </c>
      <c r="T511" s="30">
        <f ca="1">COUNTIF(INDIRECT("Mess04!B"&amp;(ROW(A511)*4-9)):INDIRECT("Mess04!B"&amp;(ROW(A511)*4-6)),"&gt;=500")*15</f>
        <v>0</v>
      </c>
    </row>
    <row r="512" spans="1:20" ht="15.6" thickTop="1" thickBot="1" x14ac:dyDescent="0.35">
      <c r="A512" s="8">
        <f t="shared" si="103"/>
        <v>41021.249999998763</v>
      </c>
      <c r="B512" s="27">
        <f t="shared" ca="1" si="96"/>
        <v>0</v>
      </c>
      <c r="C512" s="27">
        <f t="shared" ca="1" si="97"/>
        <v>0</v>
      </c>
      <c r="D512" s="27">
        <f t="shared" ca="1" si="98"/>
        <v>0</v>
      </c>
      <c r="E512" s="16"/>
      <c r="F512" s="46">
        <v>7.18E-4</v>
      </c>
      <c r="G512" s="46">
        <v>21</v>
      </c>
      <c r="H512" s="16"/>
      <c r="I512" s="30">
        <f t="shared" ca="1" si="99"/>
        <v>0</v>
      </c>
      <c r="J512" s="42">
        <f t="shared" ca="1" si="91"/>
        <v>0</v>
      </c>
      <c r="K512" s="33">
        <f t="shared" ca="1" si="92"/>
        <v>1</v>
      </c>
      <c r="L512" s="16"/>
      <c r="M512" s="36">
        <f t="shared" ca="1" si="100"/>
        <v>23.25</v>
      </c>
      <c r="N512" s="39">
        <f t="shared" ca="1" si="93"/>
        <v>0</v>
      </c>
      <c r="O512" s="120">
        <f t="shared" ca="1" si="101"/>
        <v>1</v>
      </c>
      <c r="P512" s="39">
        <f t="shared" ca="1" si="94"/>
        <v>23.25</v>
      </c>
      <c r="Q512" s="39">
        <f t="shared" ca="1" si="95"/>
        <v>0</v>
      </c>
      <c r="R512" s="16"/>
      <c r="S512" s="33">
        <f t="shared" ca="1" si="102"/>
        <v>0</v>
      </c>
      <c r="T512" s="30">
        <f ca="1">COUNTIF(INDIRECT("Mess04!B"&amp;(ROW(A512)*4-9)):INDIRECT("Mess04!B"&amp;(ROW(A512)*4-6)),"&gt;=500")*15</f>
        <v>0</v>
      </c>
    </row>
    <row r="513" spans="1:20" ht="15.6" thickTop="1" thickBot="1" x14ac:dyDescent="0.35">
      <c r="A513" s="8">
        <f t="shared" si="103"/>
        <v>41021.291666665427</v>
      </c>
      <c r="B513" s="27">
        <f t="shared" ca="1" si="96"/>
        <v>0</v>
      </c>
      <c r="C513" s="27">
        <f t="shared" ca="1" si="97"/>
        <v>0</v>
      </c>
      <c r="D513" s="27">
        <f t="shared" ca="1" si="98"/>
        <v>0</v>
      </c>
      <c r="E513" s="16"/>
      <c r="F513" s="46">
        <v>7.18E-4</v>
      </c>
      <c r="G513" s="46">
        <v>21</v>
      </c>
      <c r="H513" s="16"/>
      <c r="I513" s="30">
        <f t="shared" ca="1" si="99"/>
        <v>0</v>
      </c>
      <c r="J513" s="42">
        <f t="shared" ca="1" si="91"/>
        <v>0</v>
      </c>
      <c r="K513" s="33">
        <f t="shared" ca="1" si="92"/>
        <v>1</v>
      </c>
      <c r="L513" s="16"/>
      <c r="M513" s="36">
        <f t="shared" ca="1" si="100"/>
        <v>26.150000000000002</v>
      </c>
      <c r="N513" s="39">
        <f t="shared" ca="1" si="93"/>
        <v>0</v>
      </c>
      <c r="O513" s="120">
        <f t="shared" ca="1" si="101"/>
        <v>1</v>
      </c>
      <c r="P513" s="39">
        <f t="shared" ca="1" si="94"/>
        <v>26.150000000000002</v>
      </c>
      <c r="Q513" s="39">
        <f t="shared" ca="1" si="95"/>
        <v>0</v>
      </c>
      <c r="R513" s="16"/>
      <c r="S513" s="33">
        <f t="shared" ca="1" si="102"/>
        <v>0</v>
      </c>
      <c r="T513" s="30">
        <f ca="1">COUNTIF(INDIRECT("Mess04!B"&amp;(ROW(A513)*4-9)):INDIRECT("Mess04!B"&amp;(ROW(A513)*4-6)),"&gt;=500")*15</f>
        <v>0</v>
      </c>
    </row>
    <row r="514" spans="1:20" ht="15.6" thickTop="1" thickBot="1" x14ac:dyDescent="0.35">
      <c r="A514" s="8">
        <f t="shared" si="103"/>
        <v>41021.333333332092</v>
      </c>
      <c r="B514" s="27">
        <f t="shared" ca="1" si="96"/>
        <v>0</v>
      </c>
      <c r="C514" s="27">
        <f t="shared" ca="1" si="97"/>
        <v>0.12970095599999998</v>
      </c>
      <c r="D514" s="27">
        <f t="shared" ca="1" si="98"/>
        <v>0.12970095599999998</v>
      </c>
      <c r="E514" s="16"/>
      <c r="F514" s="46">
        <v>7.18E-4</v>
      </c>
      <c r="G514" s="46">
        <v>21</v>
      </c>
      <c r="H514" s="16"/>
      <c r="I514" s="30">
        <f t="shared" ca="1" si="99"/>
        <v>34</v>
      </c>
      <c r="J514" s="42">
        <f t="shared" ca="1" si="91"/>
        <v>34</v>
      </c>
      <c r="K514" s="33">
        <f t="shared" ca="1" si="92"/>
        <v>1</v>
      </c>
      <c r="L514" s="16"/>
      <c r="M514" s="36">
        <f t="shared" ca="1" si="100"/>
        <v>25.299999999999997</v>
      </c>
      <c r="N514" s="39">
        <f t="shared" ca="1" si="93"/>
        <v>0</v>
      </c>
      <c r="O514" s="120">
        <f t="shared" ca="1" si="101"/>
        <v>1</v>
      </c>
      <c r="P514" s="39">
        <f t="shared" ca="1" si="94"/>
        <v>25.299999999999997</v>
      </c>
      <c r="Q514" s="39">
        <f t="shared" ca="1" si="95"/>
        <v>0</v>
      </c>
      <c r="R514" s="16"/>
      <c r="S514" s="33">
        <f t="shared" ca="1" si="102"/>
        <v>0</v>
      </c>
      <c r="T514" s="30">
        <f ca="1">COUNTIF(INDIRECT("Mess04!B"&amp;(ROW(A514)*4-9)):INDIRECT("Mess04!B"&amp;(ROW(A514)*4-6)),"&gt;=500")*15</f>
        <v>15</v>
      </c>
    </row>
    <row r="515" spans="1:20" ht="15.6" thickTop="1" thickBot="1" x14ac:dyDescent="0.35">
      <c r="A515" s="8">
        <f t="shared" si="103"/>
        <v>41021.374999998756</v>
      </c>
      <c r="B515" s="27">
        <f t="shared" ca="1" si="96"/>
        <v>0</v>
      </c>
      <c r="C515" s="27">
        <f t="shared" ca="1" si="97"/>
        <v>0</v>
      </c>
      <c r="D515" s="27">
        <f t="shared" ca="1" si="98"/>
        <v>0</v>
      </c>
      <c r="E515" s="16"/>
      <c r="F515" s="46">
        <v>7.18E-4</v>
      </c>
      <c r="G515" s="46">
        <v>21</v>
      </c>
      <c r="H515" s="16"/>
      <c r="I515" s="30">
        <f t="shared" ca="1" si="99"/>
        <v>0</v>
      </c>
      <c r="J515" s="42">
        <f t="shared" ref="J515:J578" ca="1" si="104">AVERAGE(INDIRECT("Mess04!C"&amp;(ROW(F515)*4-9)),INDIRECT("Mess04!C"&amp;(ROW(F515)*4-8)),INDIRECT("Mess04!C"&amp;(ROW(F515)*4-7)),INDIRECT("Mess04!C"&amp;(ROW(F515)*4-6)))</f>
        <v>0</v>
      </c>
      <c r="K515" s="33">
        <f t="shared" ref="K515:K578" ca="1" si="105">INDIRECT("Methan04!E"&amp;(ROUND((ROW(A515)+1)/8+2,0)))</f>
        <v>0.98113207547169823</v>
      </c>
      <c r="L515" s="16"/>
      <c r="M515" s="36">
        <f t="shared" ca="1" si="100"/>
        <v>24.523477157360411</v>
      </c>
      <c r="N515" s="39">
        <f t="shared" ref="N515:N578" ca="1" si="106">INDIRECT("Methan04!B"&amp;(ROUND((ROW(A515)+1)/8+2,0)))</f>
        <v>19.5</v>
      </c>
      <c r="O515" s="120">
        <f t="shared" ca="1" si="101"/>
        <v>1.2576142131979697</v>
      </c>
      <c r="P515" s="39">
        <f t="shared" ref="P515:P578" ca="1" si="107">AVERAGE(INDIRECT("Mess04!D"&amp;(ROW(F515)*4-9)),INDIRECT("Mess04!D"&amp;(ROW(F515)*4-8)),INDIRECT("Mess04!D"&amp;(ROW(F515)*4-7)),INDIRECT("Mess04!D"&amp;(ROW(F515)*4-6)))</f>
        <v>24.775000000000002</v>
      </c>
      <c r="Q515" s="39">
        <f t="shared" ref="Q515:Q578" ca="1" si="108">INDIRECT("Methan04!D"&amp;(ROUND((ROW(A515)+1)/8+2,0)))</f>
        <v>19.7</v>
      </c>
      <c r="R515" s="16"/>
      <c r="S515" s="33">
        <f t="shared" ca="1" si="102"/>
        <v>0</v>
      </c>
      <c r="T515" s="30">
        <f ca="1">COUNTIF(INDIRECT("Mess04!B"&amp;(ROW(A515)*4-9)):INDIRECT("Mess04!B"&amp;(ROW(A515)*4-6)),"&gt;=500")*15</f>
        <v>0</v>
      </c>
    </row>
    <row r="516" spans="1:20" ht="15.6" thickTop="1" thickBot="1" x14ac:dyDescent="0.35">
      <c r="A516" s="8">
        <f t="shared" si="103"/>
        <v>41021.41666666542</v>
      </c>
      <c r="B516" s="27">
        <f t="shared" ref="B516:B579" ca="1" si="109">C516-D516</f>
        <v>0</v>
      </c>
      <c r="C516" s="27">
        <f t="shared" ref="C516:C579" ca="1" si="110">I516*M516/100*F516*G516</f>
        <v>0</v>
      </c>
      <c r="D516" s="27">
        <f t="shared" ref="D516:D579" ca="1" si="111">C516*(1-S516)</f>
        <v>0</v>
      </c>
      <c r="E516" s="16"/>
      <c r="F516" s="46">
        <v>7.18E-4</v>
      </c>
      <c r="G516" s="46">
        <v>21</v>
      </c>
      <c r="H516" s="16"/>
      <c r="I516" s="30">
        <f t="shared" ref="I516:I579" ca="1" si="112">J516*K516</f>
        <v>0</v>
      </c>
      <c r="J516" s="42">
        <f t="shared" ca="1" si="104"/>
        <v>0</v>
      </c>
      <c r="K516" s="33">
        <f t="shared" ca="1" si="105"/>
        <v>0.98113207547169823</v>
      </c>
      <c r="L516" s="16"/>
      <c r="M516" s="36">
        <f t="shared" ref="M516:M579" ca="1" si="113">IF(N516=0,P516,N516*O516)</f>
        <v>28.458121827411169</v>
      </c>
      <c r="N516" s="39">
        <f t="shared" ca="1" si="106"/>
        <v>19.5</v>
      </c>
      <c r="O516" s="120">
        <f t="shared" ref="O516:O579" ca="1" si="114">IF(Q516=0,1,P516/Q516)</f>
        <v>1.4593908629441625</v>
      </c>
      <c r="P516" s="39">
        <f t="shared" ca="1" si="107"/>
        <v>28.75</v>
      </c>
      <c r="Q516" s="39">
        <f t="shared" ca="1" si="108"/>
        <v>19.7</v>
      </c>
      <c r="R516" s="16"/>
      <c r="S516" s="33">
        <f t="shared" ref="S516:S579" ca="1" si="115">IF(T516&gt;=30,0.9,0)</f>
        <v>0</v>
      </c>
      <c r="T516" s="30">
        <f ca="1">COUNTIF(INDIRECT("Mess04!B"&amp;(ROW(A516)*4-9)):INDIRECT("Mess04!B"&amp;(ROW(A516)*4-6)),"&gt;=500")*15</f>
        <v>0</v>
      </c>
    </row>
    <row r="517" spans="1:20" ht="15.6" thickTop="1" thickBot="1" x14ac:dyDescent="0.35">
      <c r="A517" s="8">
        <f t="shared" ref="A517:A580" si="116">A516+1/24</f>
        <v>41021.458333332084</v>
      </c>
      <c r="B517" s="27">
        <f t="shared" ca="1" si="109"/>
        <v>0</v>
      </c>
      <c r="C517" s="27">
        <f t="shared" ca="1" si="110"/>
        <v>0</v>
      </c>
      <c r="D517" s="27">
        <f t="shared" ca="1" si="111"/>
        <v>0</v>
      </c>
      <c r="E517" s="16"/>
      <c r="F517" s="46">
        <v>7.18E-4</v>
      </c>
      <c r="G517" s="46">
        <v>21</v>
      </c>
      <c r="H517" s="16"/>
      <c r="I517" s="30">
        <f t="shared" ca="1" si="112"/>
        <v>0</v>
      </c>
      <c r="J517" s="42">
        <f t="shared" ca="1" si="104"/>
        <v>0</v>
      </c>
      <c r="K517" s="33">
        <f t="shared" ca="1" si="105"/>
        <v>0.98113207547169823</v>
      </c>
      <c r="L517" s="16"/>
      <c r="M517" s="36">
        <f t="shared" ca="1" si="113"/>
        <v>23.830583756345181</v>
      </c>
      <c r="N517" s="39">
        <f t="shared" ca="1" si="106"/>
        <v>19.5</v>
      </c>
      <c r="O517" s="120">
        <f t="shared" ca="1" si="114"/>
        <v>1.2220812182741119</v>
      </c>
      <c r="P517" s="39">
        <f t="shared" ca="1" si="107"/>
        <v>24.075000000000003</v>
      </c>
      <c r="Q517" s="39">
        <f t="shared" ca="1" si="108"/>
        <v>19.7</v>
      </c>
      <c r="R517" s="16"/>
      <c r="S517" s="33">
        <f t="shared" ca="1" si="115"/>
        <v>0</v>
      </c>
      <c r="T517" s="30">
        <f ca="1">COUNTIF(INDIRECT("Mess04!B"&amp;(ROW(A517)*4-9)):INDIRECT("Mess04!B"&amp;(ROW(A517)*4-6)),"&gt;=500")*15</f>
        <v>0</v>
      </c>
    </row>
    <row r="518" spans="1:20" ht="15.6" thickTop="1" thickBot="1" x14ac:dyDescent="0.35">
      <c r="A518" s="8">
        <f t="shared" si="116"/>
        <v>41021.499999998749</v>
      </c>
      <c r="B518" s="27">
        <f t="shared" ca="1" si="109"/>
        <v>0</v>
      </c>
      <c r="C518" s="27">
        <f t="shared" ca="1" si="110"/>
        <v>0</v>
      </c>
      <c r="D518" s="27">
        <f t="shared" ca="1" si="111"/>
        <v>0</v>
      </c>
      <c r="E518" s="16"/>
      <c r="F518" s="46">
        <v>7.18E-4</v>
      </c>
      <c r="G518" s="46">
        <v>21</v>
      </c>
      <c r="H518" s="16"/>
      <c r="I518" s="30">
        <f t="shared" ca="1" si="112"/>
        <v>0</v>
      </c>
      <c r="J518" s="42">
        <f t="shared" ca="1" si="104"/>
        <v>0</v>
      </c>
      <c r="K518" s="33">
        <f t="shared" ca="1" si="105"/>
        <v>0.98113207547169823</v>
      </c>
      <c r="L518" s="16"/>
      <c r="M518" s="36">
        <f t="shared" ca="1" si="113"/>
        <v>22.618020304568532</v>
      </c>
      <c r="N518" s="39">
        <f t="shared" ca="1" si="106"/>
        <v>19.5</v>
      </c>
      <c r="O518" s="120">
        <f t="shared" ca="1" si="114"/>
        <v>1.1598984771573606</v>
      </c>
      <c r="P518" s="39">
        <f t="shared" ca="1" si="107"/>
        <v>22.85</v>
      </c>
      <c r="Q518" s="39">
        <f t="shared" ca="1" si="108"/>
        <v>19.7</v>
      </c>
      <c r="R518" s="16"/>
      <c r="S518" s="33">
        <f t="shared" ca="1" si="115"/>
        <v>0</v>
      </c>
      <c r="T518" s="30">
        <f ca="1">COUNTIF(INDIRECT("Mess04!B"&amp;(ROW(A518)*4-9)):INDIRECT("Mess04!B"&amp;(ROW(A518)*4-6)),"&gt;=500")*15</f>
        <v>0</v>
      </c>
    </row>
    <row r="519" spans="1:20" ht="15.6" thickTop="1" thickBot="1" x14ac:dyDescent="0.35">
      <c r="A519" s="8">
        <f t="shared" si="116"/>
        <v>41021.541666665413</v>
      </c>
      <c r="B519" s="27">
        <f t="shared" ca="1" si="109"/>
        <v>0</v>
      </c>
      <c r="C519" s="27">
        <f t="shared" ca="1" si="110"/>
        <v>0</v>
      </c>
      <c r="D519" s="27">
        <f t="shared" ca="1" si="111"/>
        <v>0</v>
      </c>
      <c r="E519" s="16"/>
      <c r="F519" s="46">
        <v>7.18E-4</v>
      </c>
      <c r="G519" s="46">
        <v>21</v>
      </c>
      <c r="H519" s="16"/>
      <c r="I519" s="30">
        <f t="shared" ca="1" si="112"/>
        <v>0</v>
      </c>
      <c r="J519" s="42">
        <f t="shared" ca="1" si="104"/>
        <v>0</v>
      </c>
      <c r="K519" s="33">
        <f t="shared" ca="1" si="105"/>
        <v>0.98113207547169823</v>
      </c>
      <c r="L519" s="16"/>
      <c r="M519" s="36">
        <f t="shared" ca="1" si="113"/>
        <v>23.335659898477154</v>
      </c>
      <c r="N519" s="39">
        <f t="shared" ca="1" si="106"/>
        <v>19.5</v>
      </c>
      <c r="O519" s="120">
        <f t="shared" ca="1" si="114"/>
        <v>1.196700507614213</v>
      </c>
      <c r="P519" s="39">
        <f t="shared" ca="1" si="107"/>
        <v>23.574999999999996</v>
      </c>
      <c r="Q519" s="39">
        <f t="shared" ca="1" si="108"/>
        <v>19.7</v>
      </c>
      <c r="R519" s="16"/>
      <c r="S519" s="33">
        <f t="shared" ca="1" si="115"/>
        <v>0</v>
      </c>
      <c r="T519" s="30">
        <f ca="1">COUNTIF(INDIRECT("Mess04!B"&amp;(ROW(A519)*4-9)):INDIRECT("Mess04!B"&amp;(ROW(A519)*4-6)),"&gt;=500")*15</f>
        <v>0</v>
      </c>
    </row>
    <row r="520" spans="1:20" ht="15.6" thickTop="1" thickBot="1" x14ac:dyDescent="0.35">
      <c r="A520" s="8">
        <f t="shared" si="116"/>
        <v>41021.583333332077</v>
      </c>
      <c r="B520" s="27">
        <f t="shared" ca="1" si="109"/>
        <v>0.34811064887522764</v>
      </c>
      <c r="C520" s="27">
        <f t="shared" ca="1" si="110"/>
        <v>0.38678960986136401</v>
      </c>
      <c r="D520" s="27">
        <f t="shared" ca="1" si="111"/>
        <v>3.8678960986136393E-2</v>
      </c>
      <c r="E520" s="16"/>
      <c r="F520" s="46">
        <v>7.18E-4</v>
      </c>
      <c r="G520" s="46">
        <v>21</v>
      </c>
      <c r="H520" s="16"/>
      <c r="I520" s="30">
        <f t="shared" ca="1" si="112"/>
        <v>84.622641509433976</v>
      </c>
      <c r="J520" s="42">
        <f t="shared" ca="1" si="104"/>
        <v>86.25</v>
      </c>
      <c r="K520" s="33">
        <f t="shared" ca="1" si="105"/>
        <v>0.98113207547169823</v>
      </c>
      <c r="L520" s="16"/>
      <c r="M520" s="36">
        <f t="shared" ca="1" si="113"/>
        <v>30.314086294416246</v>
      </c>
      <c r="N520" s="39">
        <f t="shared" ca="1" si="106"/>
        <v>19.5</v>
      </c>
      <c r="O520" s="120">
        <f t="shared" ca="1" si="114"/>
        <v>1.5545685279187818</v>
      </c>
      <c r="P520" s="39">
        <f t="shared" ca="1" si="107"/>
        <v>30.625</v>
      </c>
      <c r="Q520" s="39">
        <f t="shared" ca="1" si="108"/>
        <v>19.7</v>
      </c>
      <c r="R520" s="16"/>
      <c r="S520" s="33">
        <f t="shared" ca="1" si="115"/>
        <v>0.9</v>
      </c>
      <c r="T520" s="30">
        <f ca="1">COUNTIF(INDIRECT("Mess04!B"&amp;(ROW(A520)*4-9)):INDIRECT("Mess04!B"&amp;(ROW(A520)*4-6)),"&gt;=500")*15</f>
        <v>30</v>
      </c>
    </row>
    <row r="521" spans="1:20" ht="15.6" thickTop="1" thickBot="1" x14ac:dyDescent="0.35">
      <c r="A521" s="8">
        <f t="shared" si="116"/>
        <v>41021.624999998741</v>
      </c>
      <c r="B521" s="27">
        <f t="shared" ca="1" si="109"/>
        <v>0.38499122693707499</v>
      </c>
      <c r="C521" s="27">
        <f t="shared" ca="1" si="110"/>
        <v>0.42776802993008334</v>
      </c>
      <c r="D521" s="27">
        <f t="shared" ca="1" si="111"/>
        <v>4.2776802993008324E-2</v>
      </c>
      <c r="E521" s="16"/>
      <c r="F521" s="46">
        <v>7.18E-4</v>
      </c>
      <c r="G521" s="46">
        <v>21</v>
      </c>
      <c r="H521" s="16"/>
      <c r="I521" s="30">
        <f t="shared" ca="1" si="112"/>
        <v>120.67924528301889</v>
      </c>
      <c r="J521" s="42">
        <f t="shared" ca="1" si="104"/>
        <v>123</v>
      </c>
      <c r="K521" s="33">
        <f t="shared" ca="1" si="105"/>
        <v>0.98113207547169823</v>
      </c>
      <c r="L521" s="16"/>
      <c r="M521" s="36">
        <f t="shared" ca="1" si="113"/>
        <v>23.508883248730964</v>
      </c>
      <c r="N521" s="39">
        <f t="shared" ca="1" si="106"/>
        <v>19.5</v>
      </c>
      <c r="O521" s="120">
        <f t="shared" ca="1" si="114"/>
        <v>1.2055837563451777</v>
      </c>
      <c r="P521" s="39">
        <f t="shared" ca="1" si="107"/>
        <v>23.75</v>
      </c>
      <c r="Q521" s="39">
        <f t="shared" ca="1" si="108"/>
        <v>19.7</v>
      </c>
      <c r="R521" s="16"/>
      <c r="S521" s="33">
        <f t="shared" ca="1" si="115"/>
        <v>0.9</v>
      </c>
      <c r="T521" s="30">
        <f ca="1">COUNTIF(INDIRECT("Mess04!B"&amp;(ROW(A521)*4-9)):INDIRECT("Mess04!B"&amp;(ROW(A521)*4-6)),"&gt;=500")*15</f>
        <v>60</v>
      </c>
    </row>
    <row r="522" spans="1:20" ht="15.6" thickTop="1" thickBot="1" x14ac:dyDescent="0.35">
      <c r="A522" s="8">
        <f t="shared" si="116"/>
        <v>41021.666666665406</v>
      </c>
      <c r="B522" s="27">
        <f t="shared" ca="1" si="109"/>
        <v>0.35453622987937</v>
      </c>
      <c r="C522" s="27">
        <f t="shared" ca="1" si="110"/>
        <v>0.39392914431041109</v>
      </c>
      <c r="D522" s="27">
        <f t="shared" ca="1" si="111"/>
        <v>3.93929144310411E-2</v>
      </c>
      <c r="E522" s="16"/>
      <c r="F522" s="46">
        <v>7.18E-4</v>
      </c>
      <c r="G522" s="46">
        <v>21</v>
      </c>
      <c r="H522" s="16"/>
      <c r="I522" s="30">
        <f t="shared" ca="1" si="112"/>
        <v>118.22641509433964</v>
      </c>
      <c r="J522" s="42">
        <f t="shared" ca="1" si="104"/>
        <v>120.5</v>
      </c>
      <c r="K522" s="33">
        <f t="shared" ca="1" si="105"/>
        <v>0.98113207547169823</v>
      </c>
      <c r="L522" s="16"/>
      <c r="M522" s="36">
        <f t="shared" ca="1" si="113"/>
        <v>22.098350253807112</v>
      </c>
      <c r="N522" s="39">
        <f t="shared" ca="1" si="106"/>
        <v>19.5</v>
      </c>
      <c r="O522" s="120">
        <f t="shared" ca="1" si="114"/>
        <v>1.1332487309644672</v>
      </c>
      <c r="P522" s="39">
        <f t="shared" ca="1" si="107"/>
        <v>22.325000000000003</v>
      </c>
      <c r="Q522" s="39">
        <f t="shared" ca="1" si="108"/>
        <v>19.7</v>
      </c>
      <c r="R522" s="16"/>
      <c r="S522" s="33">
        <f t="shared" ca="1" si="115"/>
        <v>0.9</v>
      </c>
      <c r="T522" s="30">
        <f ca="1">COUNTIF(INDIRECT("Mess04!B"&amp;(ROW(A522)*4-9)):INDIRECT("Mess04!B"&amp;(ROW(A522)*4-6)),"&gt;=500")*15</f>
        <v>60</v>
      </c>
    </row>
    <row r="523" spans="1:20" ht="15.6" thickTop="1" thickBot="1" x14ac:dyDescent="0.35">
      <c r="A523" s="8">
        <f t="shared" si="116"/>
        <v>41021.70833333207</v>
      </c>
      <c r="B523" s="27">
        <f t="shared" ca="1" si="109"/>
        <v>0.31954884830872304</v>
      </c>
      <c r="C523" s="27">
        <f t="shared" ca="1" si="110"/>
        <v>0.35505427589858113</v>
      </c>
      <c r="D523" s="27">
        <f t="shared" ca="1" si="111"/>
        <v>3.5505427589858106E-2</v>
      </c>
      <c r="E523" s="16"/>
      <c r="F523" s="46">
        <v>7.18E-4</v>
      </c>
      <c r="G523" s="46">
        <v>21</v>
      </c>
      <c r="H523" s="16"/>
      <c r="I523" s="30">
        <f t="shared" ca="1" si="112"/>
        <v>112.63636363636363</v>
      </c>
      <c r="J523" s="42">
        <f t="shared" ca="1" si="104"/>
        <v>118</v>
      </c>
      <c r="K523" s="33">
        <f t="shared" ca="1" si="105"/>
        <v>0.95454545454545447</v>
      </c>
      <c r="L523" s="16"/>
      <c r="M523" s="36">
        <f t="shared" ca="1" si="113"/>
        <v>20.906069364161848</v>
      </c>
      <c r="N523" s="39">
        <f t="shared" ca="1" si="106"/>
        <v>17</v>
      </c>
      <c r="O523" s="120">
        <f t="shared" ca="1" si="114"/>
        <v>1.2297687861271676</v>
      </c>
      <c r="P523" s="39">
        <f t="shared" ca="1" si="107"/>
        <v>21.274999999999999</v>
      </c>
      <c r="Q523" s="39">
        <f t="shared" ca="1" si="108"/>
        <v>17.3</v>
      </c>
      <c r="R523" s="16"/>
      <c r="S523" s="33">
        <f t="shared" ca="1" si="115"/>
        <v>0.9</v>
      </c>
      <c r="T523" s="30">
        <f ca="1">COUNTIF(INDIRECT("Mess04!B"&amp;(ROW(A523)*4-9)):INDIRECT("Mess04!B"&amp;(ROW(A523)*4-6)),"&gt;=500")*15</f>
        <v>60</v>
      </c>
    </row>
    <row r="524" spans="1:20" ht="15.6" thickTop="1" thickBot="1" x14ac:dyDescent="0.35">
      <c r="A524" s="8">
        <f t="shared" si="116"/>
        <v>41021.749999998734</v>
      </c>
      <c r="B524" s="27">
        <f t="shared" ca="1" si="109"/>
        <v>0.30715741235785599</v>
      </c>
      <c r="C524" s="27">
        <f t="shared" ca="1" si="110"/>
        <v>0.34128601373095108</v>
      </c>
      <c r="D524" s="27">
        <f t="shared" ca="1" si="111"/>
        <v>3.4128601373095098E-2</v>
      </c>
      <c r="E524" s="16"/>
      <c r="F524" s="46">
        <v>7.18E-4</v>
      </c>
      <c r="G524" s="46">
        <v>21</v>
      </c>
      <c r="H524" s="16"/>
      <c r="I524" s="30">
        <f t="shared" ca="1" si="112"/>
        <v>112.63636363636363</v>
      </c>
      <c r="J524" s="42">
        <f t="shared" ca="1" si="104"/>
        <v>118</v>
      </c>
      <c r="K524" s="33">
        <f t="shared" ca="1" si="105"/>
        <v>0.95454545454545447</v>
      </c>
      <c r="L524" s="16"/>
      <c r="M524" s="36">
        <f t="shared" ca="1" si="113"/>
        <v>20.095375722543352</v>
      </c>
      <c r="N524" s="39">
        <f t="shared" ca="1" si="106"/>
        <v>17</v>
      </c>
      <c r="O524" s="120">
        <f t="shared" ca="1" si="114"/>
        <v>1.1820809248554913</v>
      </c>
      <c r="P524" s="39">
        <f t="shared" ca="1" si="107"/>
        <v>20.45</v>
      </c>
      <c r="Q524" s="39">
        <f t="shared" ca="1" si="108"/>
        <v>17.3</v>
      </c>
      <c r="R524" s="16"/>
      <c r="S524" s="33">
        <f t="shared" ca="1" si="115"/>
        <v>0.9</v>
      </c>
      <c r="T524" s="30">
        <f ca="1">COUNTIF(INDIRECT("Mess04!B"&amp;(ROW(A524)*4-9)):INDIRECT("Mess04!B"&amp;(ROW(A524)*4-6)),"&gt;=500")*15</f>
        <v>60</v>
      </c>
    </row>
    <row r="525" spans="1:20" ht="15.6" thickTop="1" thickBot="1" x14ac:dyDescent="0.35">
      <c r="A525" s="8">
        <f t="shared" si="116"/>
        <v>41021.791666665398</v>
      </c>
      <c r="B525" s="27">
        <f t="shared" ca="1" si="109"/>
        <v>0.29013907659379923</v>
      </c>
      <c r="C525" s="27">
        <f t="shared" ca="1" si="110"/>
        <v>0.32237675177088804</v>
      </c>
      <c r="D525" s="27">
        <f t="shared" ca="1" si="111"/>
        <v>3.2237675177088795E-2</v>
      </c>
      <c r="E525" s="16"/>
      <c r="F525" s="46">
        <v>7.18E-4</v>
      </c>
      <c r="G525" s="46">
        <v>21</v>
      </c>
      <c r="H525" s="16"/>
      <c r="I525" s="30">
        <f t="shared" ca="1" si="112"/>
        <v>110.72727272727272</v>
      </c>
      <c r="J525" s="42">
        <f t="shared" ca="1" si="104"/>
        <v>116</v>
      </c>
      <c r="K525" s="33">
        <f t="shared" ca="1" si="105"/>
        <v>0.95454545454545447</v>
      </c>
      <c r="L525" s="16"/>
      <c r="M525" s="36">
        <f t="shared" ca="1" si="113"/>
        <v>19.309248554913292</v>
      </c>
      <c r="N525" s="39">
        <f t="shared" ca="1" si="106"/>
        <v>17</v>
      </c>
      <c r="O525" s="120">
        <f t="shared" ca="1" si="114"/>
        <v>1.1358381502890171</v>
      </c>
      <c r="P525" s="39">
        <f t="shared" ca="1" si="107"/>
        <v>19.649999999999999</v>
      </c>
      <c r="Q525" s="39">
        <f t="shared" ca="1" si="108"/>
        <v>17.3</v>
      </c>
      <c r="R525" s="16"/>
      <c r="S525" s="33">
        <f t="shared" ca="1" si="115"/>
        <v>0.9</v>
      </c>
      <c r="T525" s="30">
        <f ca="1">COUNTIF(INDIRECT("Mess04!B"&amp;(ROW(A525)*4-9)):INDIRECT("Mess04!B"&amp;(ROW(A525)*4-6)),"&gt;=500")*15</f>
        <v>60</v>
      </c>
    </row>
    <row r="526" spans="1:20" ht="15.6" thickTop="1" thickBot="1" x14ac:dyDescent="0.35">
      <c r="A526" s="8">
        <f t="shared" si="116"/>
        <v>41021.833333332062</v>
      </c>
      <c r="B526" s="27">
        <f t="shared" ca="1" si="109"/>
        <v>0.27956864712030349</v>
      </c>
      <c r="C526" s="27">
        <f t="shared" ca="1" si="110"/>
        <v>0.31063183013367052</v>
      </c>
      <c r="D526" s="27">
        <f t="shared" ca="1" si="111"/>
        <v>3.1063183013367045E-2</v>
      </c>
      <c r="E526" s="16"/>
      <c r="F526" s="46">
        <v>7.18E-4</v>
      </c>
      <c r="G526" s="46">
        <v>21</v>
      </c>
      <c r="H526" s="16"/>
      <c r="I526" s="30">
        <f t="shared" ca="1" si="112"/>
        <v>110.48863636363636</v>
      </c>
      <c r="J526" s="42">
        <f t="shared" ca="1" si="104"/>
        <v>115.75</v>
      </c>
      <c r="K526" s="33">
        <f t="shared" ca="1" si="105"/>
        <v>0.95454545454545447</v>
      </c>
      <c r="L526" s="16"/>
      <c r="M526" s="36">
        <f t="shared" ca="1" si="113"/>
        <v>18.645953757225435</v>
      </c>
      <c r="N526" s="39">
        <f t="shared" ca="1" si="106"/>
        <v>17</v>
      </c>
      <c r="O526" s="120">
        <f t="shared" ca="1" si="114"/>
        <v>1.096820809248555</v>
      </c>
      <c r="P526" s="39">
        <f t="shared" ca="1" si="107"/>
        <v>18.975000000000001</v>
      </c>
      <c r="Q526" s="39">
        <f t="shared" ca="1" si="108"/>
        <v>17.3</v>
      </c>
      <c r="R526" s="16"/>
      <c r="S526" s="33">
        <f t="shared" ca="1" si="115"/>
        <v>0.9</v>
      </c>
      <c r="T526" s="30">
        <f ca="1">COUNTIF(INDIRECT("Mess04!B"&amp;(ROW(A526)*4-9)):INDIRECT("Mess04!B"&amp;(ROW(A526)*4-6)),"&gt;=500")*15</f>
        <v>60</v>
      </c>
    </row>
    <row r="527" spans="1:20" ht="15.6" thickTop="1" thickBot="1" x14ac:dyDescent="0.35">
      <c r="A527" s="8">
        <f t="shared" si="116"/>
        <v>41021.874999998727</v>
      </c>
      <c r="B527" s="27">
        <f t="shared" ca="1" si="109"/>
        <v>0.27146520807333818</v>
      </c>
      <c r="C527" s="27">
        <f t="shared" ca="1" si="110"/>
        <v>0.30162800897037573</v>
      </c>
      <c r="D527" s="27">
        <f t="shared" ca="1" si="111"/>
        <v>3.0162800897037566E-2</v>
      </c>
      <c r="E527" s="16"/>
      <c r="F527" s="46">
        <v>7.18E-4</v>
      </c>
      <c r="G527" s="46">
        <v>21</v>
      </c>
      <c r="H527" s="16"/>
      <c r="I527" s="30">
        <f t="shared" ca="1" si="112"/>
        <v>110.48863636363636</v>
      </c>
      <c r="J527" s="42">
        <f t="shared" ca="1" si="104"/>
        <v>115.75</v>
      </c>
      <c r="K527" s="33">
        <f t="shared" ca="1" si="105"/>
        <v>0.95454545454545447</v>
      </c>
      <c r="L527" s="16"/>
      <c r="M527" s="36">
        <f t="shared" ca="1" si="113"/>
        <v>18.105491329479769</v>
      </c>
      <c r="N527" s="39">
        <f t="shared" ca="1" si="106"/>
        <v>17</v>
      </c>
      <c r="O527" s="120">
        <f t="shared" ca="1" si="114"/>
        <v>1.0650289017341041</v>
      </c>
      <c r="P527" s="39">
        <f t="shared" ca="1" si="107"/>
        <v>18.425000000000001</v>
      </c>
      <c r="Q527" s="39">
        <f t="shared" ca="1" si="108"/>
        <v>17.3</v>
      </c>
      <c r="R527" s="16"/>
      <c r="S527" s="33">
        <f t="shared" ca="1" si="115"/>
        <v>0.9</v>
      </c>
      <c r="T527" s="30">
        <f ca="1">COUNTIF(INDIRECT("Mess04!B"&amp;(ROW(A527)*4-9)):INDIRECT("Mess04!B"&amp;(ROW(A527)*4-6)),"&gt;=500")*15</f>
        <v>60</v>
      </c>
    </row>
    <row r="528" spans="1:20" ht="15.6" thickTop="1" thickBot="1" x14ac:dyDescent="0.35">
      <c r="A528" s="8">
        <f t="shared" si="116"/>
        <v>41021.916666665391</v>
      </c>
      <c r="B528" s="27">
        <f t="shared" ca="1" si="109"/>
        <v>0.26751054525157641</v>
      </c>
      <c r="C528" s="27">
        <f t="shared" ca="1" si="110"/>
        <v>0.29723393916841823</v>
      </c>
      <c r="D528" s="27">
        <f t="shared" ca="1" si="111"/>
        <v>2.9723393916841815E-2</v>
      </c>
      <c r="E528" s="16"/>
      <c r="F528" s="46">
        <v>7.18E-4</v>
      </c>
      <c r="G528" s="46">
        <v>21</v>
      </c>
      <c r="H528" s="16"/>
      <c r="I528" s="30">
        <f t="shared" ca="1" si="112"/>
        <v>109.77272727272727</v>
      </c>
      <c r="J528" s="42">
        <f t="shared" ca="1" si="104"/>
        <v>115</v>
      </c>
      <c r="K528" s="33">
        <f t="shared" ca="1" si="105"/>
        <v>0.95454545454545447</v>
      </c>
      <c r="L528" s="16"/>
      <c r="M528" s="36">
        <f t="shared" ca="1" si="113"/>
        <v>17.95809248554913</v>
      </c>
      <c r="N528" s="39">
        <f t="shared" ca="1" si="106"/>
        <v>17</v>
      </c>
      <c r="O528" s="120">
        <f t="shared" ca="1" si="114"/>
        <v>1.0563583815028901</v>
      </c>
      <c r="P528" s="39">
        <f t="shared" ca="1" si="107"/>
        <v>18.274999999999999</v>
      </c>
      <c r="Q528" s="39">
        <f t="shared" ca="1" si="108"/>
        <v>17.3</v>
      </c>
      <c r="R528" s="16"/>
      <c r="S528" s="33">
        <f t="shared" ca="1" si="115"/>
        <v>0.9</v>
      </c>
      <c r="T528" s="30">
        <f ca="1">COUNTIF(INDIRECT("Mess04!B"&amp;(ROW(A528)*4-9)):INDIRECT("Mess04!B"&amp;(ROW(A528)*4-6)),"&gt;=500")*15</f>
        <v>60</v>
      </c>
    </row>
    <row r="529" spans="1:20" ht="15.6" thickTop="1" thickBot="1" x14ac:dyDescent="0.35">
      <c r="A529" s="8">
        <f t="shared" si="116"/>
        <v>41021.958333332055</v>
      </c>
      <c r="B529" s="27">
        <f t="shared" ca="1" si="109"/>
        <v>0.26704515041135701</v>
      </c>
      <c r="C529" s="27">
        <f t="shared" ca="1" si="110"/>
        <v>0.29671683379039671</v>
      </c>
      <c r="D529" s="27">
        <f t="shared" ca="1" si="111"/>
        <v>2.9671683379039665E-2</v>
      </c>
      <c r="E529" s="16"/>
      <c r="F529" s="46">
        <v>7.18E-4</v>
      </c>
      <c r="G529" s="46">
        <v>21</v>
      </c>
      <c r="H529" s="16"/>
      <c r="I529" s="30">
        <f t="shared" ca="1" si="112"/>
        <v>110.48863636363636</v>
      </c>
      <c r="J529" s="42">
        <f t="shared" ca="1" si="104"/>
        <v>115.75</v>
      </c>
      <c r="K529" s="33">
        <f t="shared" ca="1" si="105"/>
        <v>0.95454545454545447</v>
      </c>
      <c r="L529" s="16"/>
      <c r="M529" s="36">
        <f t="shared" ca="1" si="113"/>
        <v>17.810693641618496</v>
      </c>
      <c r="N529" s="39">
        <f t="shared" ca="1" si="106"/>
        <v>17</v>
      </c>
      <c r="O529" s="120">
        <f t="shared" ca="1" si="114"/>
        <v>1.0476878612716762</v>
      </c>
      <c r="P529" s="39">
        <f t="shared" ca="1" si="107"/>
        <v>18.125</v>
      </c>
      <c r="Q529" s="39">
        <f t="shared" ca="1" si="108"/>
        <v>17.3</v>
      </c>
      <c r="R529" s="16"/>
      <c r="S529" s="33">
        <f t="shared" ca="1" si="115"/>
        <v>0.9</v>
      </c>
      <c r="T529" s="30">
        <f ca="1">COUNTIF(INDIRECT("Mess04!B"&amp;(ROW(A529)*4-9)):INDIRECT("Mess04!B"&amp;(ROW(A529)*4-6)),"&gt;=500")*15</f>
        <v>60</v>
      </c>
    </row>
    <row r="530" spans="1:20" ht="15.6" thickTop="1" thickBot="1" x14ac:dyDescent="0.35">
      <c r="A530" s="8">
        <f t="shared" si="116"/>
        <v>41021.999999998719</v>
      </c>
      <c r="B530" s="27">
        <f t="shared" ca="1" si="109"/>
        <v>0.26254712916930506</v>
      </c>
      <c r="C530" s="27">
        <f t="shared" ca="1" si="110"/>
        <v>0.29171903241033897</v>
      </c>
      <c r="D530" s="27">
        <f t="shared" ca="1" si="111"/>
        <v>2.917190324103389E-2</v>
      </c>
      <c r="E530" s="16"/>
      <c r="F530" s="46">
        <v>7.18E-4</v>
      </c>
      <c r="G530" s="46">
        <v>21</v>
      </c>
      <c r="H530" s="16"/>
      <c r="I530" s="30">
        <f t="shared" ca="1" si="112"/>
        <v>109.53409090909091</v>
      </c>
      <c r="J530" s="42">
        <f t="shared" ca="1" si="104"/>
        <v>114.75</v>
      </c>
      <c r="K530" s="33">
        <f t="shared" ca="1" si="105"/>
        <v>0.95454545454545447</v>
      </c>
      <c r="L530" s="16"/>
      <c r="M530" s="36">
        <f t="shared" ca="1" si="113"/>
        <v>17.663294797687861</v>
      </c>
      <c r="N530" s="39">
        <f t="shared" ca="1" si="106"/>
        <v>17</v>
      </c>
      <c r="O530" s="120">
        <f t="shared" ca="1" si="114"/>
        <v>1.0390173410404624</v>
      </c>
      <c r="P530" s="39">
        <f t="shared" ca="1" si="107"/>
        <v>17.975000000000001</v>
      </c>
      <c r="Q530" s="39">
        <f t="shared" ca="1" si="108"/>
        <v>17.3</v>
      </c>
      <c r="R530" s="16"/>
      <c r="S530" s="33">
        <f t="shared" ca="1" si="115"/>
        <v>0.9</v>
      </c>
      <c r="T530" s="30">
        <f ca="1">COUNTIF(INDIRECT("Mess04!B"&amp;(ROW(A530)*4-9)):INDIRECT("Mess04!B"&amp;(ROW(A530)*4-6)),"&gt;=500")*15</f>
        <v>60</v>
      </c>
    </row>
    <row r="531" spans="1:20" ht="15.6" thickTop="1" thickBot="1" x14ac:dyDescent="0.35">
      <c r="A531" s="8">
        <f t="shared" si="116"/>
        <v>41022.041666665384</v>
      </c>
      <c r="B531" s="27">
        <f t="shared" ca="1" si="109"/>
        <v>0.27275294747076934</v>
      </c>
      <c r="C531" s="27">
        <f t="shared" ca="1" si="110"/>
        <v>0.30305883052307703</v>
      </c>
      <c r="D531" s="27">
        <f t="shared" ca="1" si="111"/>
        <v>3.0305883052307695E-2</v>
      </c>
      <c r="E531" s="16"/>
      <c r="F531" s="46">
        <v>7.18E-4</v>
      </c>
      <c r="G531" s="46">
        <v>21</v>
      </c>
      <c r="H531" s="16"/>
      <c r="I531" s="30">
        <f t="shared" ca="1" si="112"/>
        <v>112.98461538461541</v>
      </c>
      <c r="J531" s="42">
        <f t="shared" ca="1" si="104"/>
        <v>114.75</v>
      </c>
      <c r="K531" s="33">
        <f t="shared" ca="1" si="105"/>
        <v>0.98461538461538489</v>
      </c>
      <c r="L531" s="16"/>
      <c r="M531" s="36">
        <f t="shared" ca="1" si="113"/>
        <v>17.789506172839509</v>
      </c>
      <c r="N531" s="39">
        <f t="shared" ca="1" si="106"/>
        <v>16.100000000000001</v>
      </c>
      <c r="O531" s="120">
        <f t="shared" ca="1" si="114"/>
        <v>1.1049382716049383</v>
      </c>
      <c r="P531" s="39">
        <f t="shared" ca="1" si="107"/>
        <v>17.899999999999999</v>
      </c>
      <c r="Q531" s="39">
        <f t="shared" ca="1" si="108"/>
        <v>16.2</v>
      </c>
      <c r="R531" s="16"/>
      <c r="S531" s="33">
        <f t="shared" ca="1" si="115"/>
        <v>0.9</v>
      </c>
      <c r="T531" s="30">
        <f ca="1">COUNTIF(INDIRECT("Mess04!B"&amp;(ROW(A531)*4-9)):INDIRECT("Mess04!B"&amp;(ROW(A531)*4-6)),"&gt;=500")*15</f>
        <v>60</v>
      </c>
    </row>
    <row r="532" spans="1:20" ht="15.6" thickTop="1" thickBot="1" x14ac:dyDescent="0.35">
      <c r="A532" s="8">
        <f t="shared" si="116"/>
        <v>41022.083333332048</v>
      </c>
      <c r="B532" s="27">
        <f t="shared" ca="1" si="109"/>
        <v>0.26932448863384623</v>
      </c>
      <c r="C532" s="27">
        <f t="shared" ca="1" si="110"/>
        <v>0.29924943181538471</v>
      </c>
      <c r="D532" s="27">
        <f t="shared" ca="1" si="111"/>
        <v>2.9924943181538464E-2</v>
      </c>
      <c r="E532" s="16"/>
      <c r="F532" s="46">
        <v>7.18E-4</v>
      </c>
      <c r="G532" s="46">
        <v>21</v>
      </c>
      <c r="H532" s="16"/>
      <c r="I532" s="30">
        <f t="shared" ca="1" si="112"/>
        <v>112.98461538461541</v>
      </c>
      <c r="J532" s="42">
        <f t="shared" ca="1" si="104"/>
        <v>114.75</v>
      </c>
      <c r="K532" s="33">
        <f t="shared" ca="1" si="105"/>
        <v>0.98461538461538489</v>
      </c>
      <c r="L532" s="16"/>
      <c r="M532" s="36">
        <f t="shared" ca="1" si="113"/>
        <v>17.565895061728398</v>
      </c>
      <c r="N532" s="39">
        <f t="shared" ca="1" si="106"/>
        <v>16.100000000000001</v>
      </c>
      <c r="O532" s="120">
        <f t="shared" ca="1" si="114"/>
        <v>1.0910493827160495</v>
      </c>
      <c r="P532" s="39">
        <f t="shared" ca="1" si="107"/>
        <v>17.675000000000001</v>
      </c>
      <c r="Q532" s="39">
        <f t="shared" ca="1" si="108"/>
        <v>16.2</v>
      </c>
      <c r="R532" s="16"/>
      <c r="S532" s="33">
        <f t="shared" ca="1" si="115"/>
        <v>0.9</v>
      </c>
      <c r="T532" s="30">
        <f ca="1">COUNTIF(INDIRECT("Mess04!B"&amp;(ROW(A532)*4-9)):INDIRECT("Mess04!B"&amp;(ROW(A532)*4-6)),"&gt;=500")*15</f>
        <v>60</v>
      </c>
    </row>
    <row r="533" spans="1:20" ht="15.6" thickTop="1" thickBot="1" x14ac:dyDescent="0.35">
      <c r="A533" s="8">
        <f t="shared" si="116"/>
        <v>41022.124999998712</v>
      </c>
      <c r="B533" s="27">
        <f t="shared" ca="1" si="109"/>
        <v>0.26665790953846169</v>
      </c>
      <c r="C533" s="27">
        <f t="shared" ca="1" si="110"/>
        <v>0.2962865661538463</v>
      </c>
      <c r="D533" s="27">
        <f t="shared" ca="1" si="111"/>
        <v>2.9628656615384625E-2</v>
      </c>
      <c r="E533" s="16"/>
      <c r="F533" s="46">
        <v>7.18E-4</v>
      </c>
      <c r="G533" s="46">
        <v>21</v>
      </c>
      <c r="H533" s="16"/>
      <c r="I533" s="30">
        <f t="shared" ca="1" si="112"/>
        <v>112.98461538461541</v>
      </c>
      <c r="J533" s="42">
        <f t="shared" ca="1" si="104"/>
        <v>114.75</v>
      </c>
      <c r="K533" s="33">
        <f t="shared" ca="1" si="105"/>
        <v>0.98461538461538489</v>
      </c>
      <c r="L533" s="16"/>
      <c r="M533" s="36">
        <f t="shared" ca="1" si="113"/>
        <v>17.391975308641978</v>
      </c>
      <c r="N533" s="39">
        <f t="shared" ca="1" si="106"/>
        <v>16.100000000000001</v>
      </c>
      <c r="O533" s="120">
        <f t="shared" ca="1" si="114"/>
        <v>1.080246913580247</v>
      </c>
      <c r="P533" s="39">
        <f t="shared" ca="1" si="107"/>
        <v>17.5</v>
      </c>
      <c r="Q533" s="39">
        <f t="shared" ca="1" si="108"/>
        <v>16.2</v>
      </c>
      <c r="R533" s="16"/>
      <c r="S533" s="33">
        <f t="shared" ca="1" si="115"/>
        <v>0.9</v>
      </c>
      <c r="T533" s="30">
        <f ca="1">COUNTIF(INDIRECT("Mess04!B"&amp;(ROW(A533)*4-9)):INDIRECT("Mess04!B"&amp;(ROW(A533)*4-6)),"&gt;=500")*15</f>
        <v>60</v>
      </c>
    </row>
    <row r="534" spans="1:20" ht="15.6" thickTop="1" thickBot="1" x14ac:dyDescent="0.35">
      <c r="A534" s="8">
        <f t="shared" si="116"/>
        <v>41022.166666665376</v>
      </c>
      <c r="B534" s="27">
        <f t="shared" ca="1" si="109"/>
        <v>0.26815096145025652</v>
      </c>
      <c r="C534" s="27">
        <f t="shared" ca="1" si="110"/>
        <v>0.29794551272250724</v>
      </c>
      <c r="D534" s="27">
        <f t="shared" ca="1" si="111"/>
        <v>2.9794551272250717E-2</v>
      </c>
      <c r="E534" s="16"/>
      <c r="F534" s="46">
        <v>7.18E-4</v>
      </c>
      <c r="G534" s="46">
        <v>21</v>
      </c>
      <c r="H534" s="16"/>
      <c r="I534" s="30">
        <f t="shared" ca="1" si="112"/>
        <v>112.49230769230772</v>
      </c>
      <c r="J534" s="42">
        <f t="shared" ca="1" si="104"/>
        <v>114.25</v>
      </c>
      <c r="K534" s="33">
        <f t="shared" ca="1" si="105"/>
        <v>0.98461538461538489</v>
      </c>
      <c r="L534" s="16"/>
      <c r="M534" s="36">
        <f t="shared" ca="1" si="113"/>
        <v>17.565895061728401</v>
      </c>
      <c r="N534" s="39">
        <f t="shared" ca="1" si="106"/>
        <v>16.100000000000001</v>
      </c>
      <c r="O534" s="120">
        <f t="shared" ca="1" si="114"/>
        <v>1.0910493827160497</v>
      </c>
      <c r="P534" s="39">
        <f t="shared" ca="1" si="107"/>
        <v>17.675000000000004</v>
      </c>
      <c r="Q534" s="39">
        <f t="shared" ca="1" si="108"/>
        <v>16.2</v>
      </c>
      <c r="R534" s="16"/>
      <c r="S534" s="33">
        <f t="shared" ca="1" si="115"/>
        <v>0.9</v>
      </c>
      <c r="T534" s="30">
        <f ca="1">COUNTIF(INDIRECT("Mess04!B"&amp;(ROW(A534)*4-9)):INDIRECT("Mess04!B"&amp;(ROW(A534)*4-6)),"&gt;=500")*15</f>
        <v>60</v>
      </c>
    </row>
    <row r="535" spans="1:20" ht="15.6" thickTop="1" thickBot="1" x14ac:dyDescent="0.35">
      <c r="A535" s="8">
        <f t="shared" si="116"/>
        <v>41022.208333332041</v>
      </c>
      <c r="B535" s="27">
        <f t="shared" ca="1" si="109"/>
        <v>0.26718574779076931</v>
      </c>
      <c r="C535" s="27">
        <f t="shared" ca="1" si="110"/>
        <v>0.29687305310085477</v>
      </c>
      <c r="D535" s="27">
        <f t="shared" ca="1" si="111"/>
        <v>2.9687305310085468E-2</v>
      </c>
      <c r="E535" s="16"/>
      <c r="F535" s="46">
        <v>7.18E-4</v>
      </c>
      <c r="G535" s="46">
        <v>21</v>
      </c>
      <c r="H535" s="16"/>
      <c r="I535" s="30">
        <f t="shared" ca="1" si="112"/>
        <v>112.24615384615387</v>
      </c>
      <c r="J535" s="42">
        <f t="shared" ca="1" si="104"/>
        <v>114</v>
      </c>
      <c r="K535" s="33">
        <f t="shared" ca="1" si="105"/>
        <v>0.98461538461538489</v>
      </c>
      <c r="L535" s="16"/>
      <c r="M535" s="36">
        <f t="shared" ca="1" si="113"/>
        <v>17.54104938271605</v>
      </c>
      <c r="N535" s="39">
        <f t="shared" ca="1" si="106"/>
        <v>16.100000000000001</v>
      </c>
      <c r="O535" s="120">
        <f t="shared" ca="1" si="114"/>
        <v>1.0895061728395061</v>
      </c>
      <c r="P535" s="39">
        <f t="shared" ca="1" si="107"/>
        <v>17.649999999999999</v>
      </c>
      <c r="Q535" s="39">
        <f t="shared" ca="1" si="108"/>
        <v>16.2</v>
      </c>
      <c r="R535" s="16"/>
      <c r="S535" s="33">
        <f t="shared" ca="1" si="115"/>
        <v>0.9</v>
      </c>
      <c r="T535" s="30">
        <f ca="1">COUNTIF(INDIRECT("Mess04!B"&amp;(ROW(A535)*4-9)):INDIRECT("Mess04!B"&amp;(ROW(A535)*4-6)),"&gt;=500")*15</f>
        <v>60</v>
      </c>
    </row>
    <row r="536" spans="1:20" ht="15.6" thickTop="1" thickBot="1" x14ac:dyDescent="0.35">
      <c r="A536" s="8">
        <f t="shared" si="116"/>
        <v>41022.249999998705</v>
      </c>
      <c r="B536" s="27">
        <f t="shared" ca="1" si="109"/>
        <v>0.26605039758769244</v>
      </c>
      <c r="C536" s="27">
        <f t="shared" ca="1" si="110"/>
        <v>0.29561155287521385</v>
      </c>
      <c r="D536" s="27">
        <f t="shared" ca="1" si="111"/>
        <v>2.9561155287521377E-2</v>
      </c>
      <c r="E536" s="16"/>
      <c r="F536" s="46">
        <v>7.18E-4</v>
      </c>
      <c r="G536" s="46">
        <v>21</v>
      </c>
      <c r="H536" s="16"/>
      <c r="I536" s="30">
        <f t="shared" ca="1" si="112"/>
        <v>112.24615384615387</v>
      </c>
      <c r="J536" s="42">
        <f t="shared" ca="1" si="104"/>
        <v>114</v>
      </c>
      <c r="K536" s="33">
        <f t="shared" ca="1" si="105"/>
        <v>0.98461538461538489</v>
      </c>
      <c r="L536" s="16"/>
      <c r="M536" s="36">
        <f t="shared" ca="1" si="113"/>
        <v>17.466512345679018</v>
      </c>
      <c r="N536" s="39">
        <f t="shared" ca="1" si="106"/>
        <v>16.100000000000001</v>
      </c>
      <c r="O536" s="120">
        <f t="shared" ca="1" si="114"/>
        <v>1.0848765432098768</v>
      </c>
      <c r="P536" s="39">
        <f t="shared" ca="1" si="107"/>
        <v>17.575000000000003</v>
      </c>
      <c r="Q536" s="39">
        <f t="shared" ca="1" si="108"/>
        <v>16.2</v>
      </c>
      <c r="R536" s="16"/>
      <c r="S536" s="33">
        <f t="shared" ca="1" si="115"/>
        <v>0.9</v>
      </c>
      <c r="T536" s="30">
        <f ca="1">COUNTIF(INDIRECT("Mess04!B"&amp;(ROW(A536)*4-9)):INDIRECT("Mess04!B"&amp;(ROW(A536)*4-6)),"&gt;=500")*15</f>
        <v>60</v>
      </c>
    </row>
    <row r="537" spans="1:20" ht="15.6" thickTop="1" thickBot="1" x14ac:dyDescent="0.35">
      <c r="A537" s="8">
        <f t="shared" si="116"/>
        <v>41022.291666665369</v>
      </c>
      <c r="B537" s="27">
        <f t="shared" ca="1" si="109"/>
        <v>0.26811029466666675</v>
      </c>
      <c r="C537" s="27">
        <f t="shared" ca="1" si="110"/>
        <v>0.29790032740740752</v>
      </c>
      <c r="D537" s="27">
        <f t="shared" ca="1" si="111"/>
        <v>2.9790032740740744E-2</v>
      </c>
      <c r="E537" s="16"/>
      <c r="F537" s="46">
        <v>7.18E-4</v>
      </c>
      <c r="G537" s="46">
        <v>21</v>
      </c>
      <c r="H537" s="16"/>
      <c r="I537" s="30">
        <f t="shared" ca="1" si="112"/>
        <v>112.00000000000003</v>
      </c>
      <c r="J537" s="42">
        <f t="shared" ca="1" si="104"/>
        <v>113.75</v>
      </c>
      <c r="K537" s="33">
        <f t="shared" ca="1" si="105"/>
        <v>0.98461538461538489</v>
      </c>
      <c r="L537" s="16"/>
      <c r="M537" s="36">
        <f t="shared" ca="1" si="113"/>
        <v>17.640432098765434</v>
      </c>
      <c r="N537" s="39">
        <f t="shared" ca="1" si="106"/>
        <v>16.100000000000001</v>
      </c>
      <c r="O537" s="120">
        <f t="shared" ca="1" si="114"/>
        <v>1.095679012345679</v>
      </c>
      <c r="P537" s="39">
        <f t="shared" ca="1" si="107"/>
        <v>17.75</v>
      </c>
      <c r="Q537" s="39">
        <f t="shared" ca="1" si="108"/>
        <v>16.2</v>
      </c>
      <c r="R537" s="16"/>
      <c r="S537" s="33">
        <f t="shared" ca="1" si="115"/>
        <v>0.9</v>
      </c>
      <c r="T537" s="30">
        <f ca="1">COUNTIF(INDIRECT("Mess04!B"&amp;(ROW(A537)*4-9)):INDIRECT("Mess04!B"&amp;(ROW(A537)*4-6)),"&gt;=500")*15</f>
        <v>60</v>
      </c>
    </row>
    <row r="538" spans="1:20" ht="15.6" thickTop="1" thickBot="1" x14ac:dyDescent="0.35">
      <c r="A538" s="8">
        <f t="shared" si="116"/>
        <v>41022.333333332033</v>
      </c>
      <c r="B538" s="27">
        <f t="shared" ca="1" si="109"/>
        <v>0.26037115676923084</v>
      </c>
      <c r="C538" s="27">
        <f t="shared" ca="1" si="110"/>
        <v>0.28930128529914539</v>
      </c>
      <c r="D538" s="27">
        <f t="shared" ca="1" si="111"/>
        <v>2.8930128529914532E-2</v>
      </c>
      <c r="E538" s="16"/>
      <c r="F538" s="46">
        <v>7.18E-4</v>
      </c>
      <c r="G538" s="46">
        <v>21</v>
      </c>
      <c r="H538" s="16"/>
      <c r="I538" s="30">
        <f t="shared" ca="1" si="112"/>
        <v>109.53846153846158</v>
      </c>
      <c r="J538" s="42">
        <f t="shared" ca="1" si="104"/>
        <v>111.25</v>
      </c>
      <c r="K538" s="33">
        <f t="shared" ca="1" si="105"/>
        <v>0.98461538461538489</v>
      </c>
      <c r="L538" s="16"/>
      <c r="M538" s="36">
        <f t="shared" ca="1" si="113"/>
        <v>17.516203703703706</v>
      </c>
      <c r="N538" s="39">
        <f t="shared" ca="1" si="106"/>
        <v>16.100000000000001</v>
      </c>
      <c r="O538" s="120">
        <f t="shared" ca="1" si="114"/>
        <v>1.087962962962963</v>
      </c>
      <c r="P538" s="39">
        <f t="shared" ca="1" si="107"/>
        <v>17.625</v>
      </c>
      <c r="Q538" s="39">
        <f t="shared" ca="1" si="108"/>
        <v>16.2</v>
      </c>
      <c r="R538" s="16"/>
      <c r="S538" s="33">
        <f t="shared" ca="1" si="115"/>
        <v>0.9</v>
      </c>
      <c r="T538" s="30">
        <f ca="1">COUNTIF(INDIRECT("Mess04!B"&amp;(ROW(A538)*4-9)):INDIRECT("Mess04!B"&amp;(ROW(A538)*4-6)),"&gt;=500")*15</f>
        <v>60</v>
      </c>
    </row>
    <row r="539" spans="1:20" ht="15.6" thickTop="1" thickBot="1" x14ac:dyDescent="0.35">
      <c r="A539" s="8">
        <f t="shared" si="116"/>
        <v>41022.374999998698</v>
      </c>
      <c r="B539" s="27">
        <f t="shared" ca="1" si="109"/>
        <v>0.25897099961739123</v>
      </c>
      <c r="C539" s="27">
        <f t="shared" ca="1" si="110"/>
        <v>0.2877455551304347</v>
      </c>
      <c r="D539" s="27">
        <f t="shared" ca="1" si="111"/>
        <v>2.8774555513043466E-2</v>
      </c>
      <c r="E539" s="16"/>
      <c r="F539" s="46">
        <v>7.18E-4</v>
      </c>
      <c r="G539" s="46">
        <v>21</v>
      </c>
      <c r="H539" s="16"/>
      <c r="I539" s="30">
        <f t="shared" ca="1" si="112"/>
        <v>109</v>
      </c>
      <c r="J539" s="42">
        <f t="shared" ca="1" si="104"/>
        <v>109</v>
      </c>
      <c r="K539" s="33">
        <f t="shared" ca="1" si="105"/>
        <v>1</v>
      </c>
      <c r="L539" s="16"/>
      <c r="M539" s="36">
        <f t="shared" ca="1" si="113"/>
        <v>17.508074534161487</v>
      </c>
      <c r="N539" s="39">
        <f t="shared" ca="1" si="106"/>
        <v>16.2</v>
      </c>
      <c r="O539" s="120">
        <f t="shared" ca="1" si="114"/>
        <v>1.0807453416149067</v>
      </c>
      <c r="P539" s="39">
        <f t="shared" ca="1" si="107"/>
        <v>17.399999999999999</v>
      </c>
      <c r="Q539" s="39">
        <f t="shared" ca="1" si="108"/>
        <v>16.100000000000001</v>
      </c>
      <c r="R539" s="16"/>
      <c r="S539" s="33">
        <f t="shared" ca="1" si="115"/>
        <v>0.9</v>
      </c>
      <c r="T539" s="30">
        <f ca="1">COUNTIF(INDIRECT("Mess04!B"&amp;(ROW(A539)*4-9)):INDIRECT("Mess04!B"&amp;(ROW(A539)*4-6)),"&gt;=500")*15</f>
        <v>60</v>
      </c>
    </row>
    <row r="540" spans="1:20" ht="15.6" thickTop="1" thickBot="1" x14ac:dyDescent="0.35">
      <c r="A540" s="8">
        <f t="shared" si="116"/>
        <v>41022.416666665362</v>
      </c>
      <c r="B540" s="27">
        <f t="shared" ca="1" si="109"/>
        <v>0.25339484850652177</v>
      </c>
      <c r="C540" s="27">
        <f t="shared" ca="1" si="110"/>
        <v>0.28154983167391306</v>
      </c>
      <c r="D540" s="27">
        <f t="shared" ca="1" si="111"/>
        <v>2.81549831673913E-2</v>
      </c>
      <c r="E540" s="16"/>
      <c r="F540" s="46">
        <v>7.18E-4</v>
      </c>
      <c r="G540" s="46">
        <v>21</v>
      </c>
      <c r="H540" s="16"/>
      <c r="I540" s="30">
        <f t="shared" ca="1" si="112"/>
        <v>106.5</v>
      </c>
      <c r="J540" s="42">
        <f t="shared" ca="1" si="104"/>
        <v>106.5</v>
      </c>
      <c r="K540" s="33">
        <f t="shared" ca="1" si="105"/>
        <v>1</v>
      </c>
      <c r="L540" s="16"/>
      <c r="M540" s="36">
        <f t="shared" ca="1" si="113"/>
        <v>17.533229813664597</v>
      </c>
      <c r="N540" s="39">
        <f t="shared" ca="1" si="106"/>
        <v>16.2</v>
      </c>
      <c r="O540" s="120">
        <f t="shared" ca="1" si="114"/>
        <v>1.0822981366459627</v>
      </c>
      <c r="P540" s="39">
        <f t="shared" ca="1" si="107"/>
        <v>17.425000000000001</v>
      </c>
      <c r="Q540" s="39">
        <f t="shared" ca="1" si="108"/>
        <v>16.100000000000001</v>
      </c>
      <c r="R540" s="16"/>
      <c r="S540" s="33">
        <f t="shared" ca="1" si="115"/>
        <v>0.9</v>
      </c>
      <c r="T540" s="30">
        <f ca="1">COUNTIF(INDIRECT("Mess04!B"&amp;(ROW(A540)*4-9)):INDIRECT("Mess04!B"&amp;(ROW(A540)*4-6)),"&gt;=500")*15</f>
        <v>60</v>
      </c>
    </row>
    <row r="541" spans="1:20" ht="15.6" thickTop="1" thickBot="1" x14ac:dyDescent="0.35">
      <c r="A541" s="8">
        <f t="shared" si="116"/>
        <v>41022.458333332026</v>
      </c>
      <c r="B541" s="27">
        <f t="shared" ca="1" si="109"/>
        <v>0.24597363484565216</v>
      </c>
      <c r="C541" s="27">
        <f t="shared" ca="1" si="110"/>
        <v>0.27330403871739128</v>
      </c>
      <c r="D541" s="27">
        <f t="shared" ca="1" si="111"/>
        <v>2.7330403871739122E-2</v>
      </c>
      <c r="E541" s="16"/>
      <c r="F541" s="46">
        <v>7.18E-4</v>
      </c>
      <c r="G541" s="46">
        <v>21</v>
      </c>
      <c r="H541" s="16"/>
      <c r="I541" s="30">
        <f t="shared" ca="1" si="112"/>
        <v>105.5</v>
      </c>
      <c r="J541" s="42">
        <f t="shared" ca="1" si="104"/>
        <v>105.5</v>
      </c>
      <c r="K541" s="33">
        <f t="shared" ca="1" si="105"/>
        <v>1</v>
      </c>
      <c r="L541" s="16"/>
      <c r="M541" s="36">
        <f t="shared" ca="1" si="113"/>
        <v>17.181055900621114</v>
      </c>
      <c r="N541" s="39">
        <f t="shared" ca="1" si="106"/>
        <v>16.2</v>
      </c>
      <c r="O541" s="120">
        <f t="shared" ca="1" si="114"/>
        <v>1.06055900621118</v>
      </c>
      <c r="P541" s="39">
        <f t="shared" ca="1" si="107"/>
        <v>17.074999999999999</v>
      </c>
      <c r="Q541" s="39">
        <f t="shared" ca="1" si="108"/>
        <v>16.100000000000001</v>
      </c>
      <c r="R541" s="16"/>
      <c r="S541" s="33">
        <f t="shared" ca="1" si="115"/>
        <v>0.9</v>
      </c>
      <c r="T541" s="30">
        <f ca="1">COUNTIF(INDIRECT("Mess04!B"&amp;(ROW(A541)*4-9)):INDIRECT("Mess04!B"&amp;(ROW(A541)*4-6)),"&gt;=500")*15</f>
        <v>60</v>
      </c>
    </row>
    <row r="542" spans="1:20" ht="15.6" thickTop="1" thickBot="1" x14ac:dyDescent="0.35">
      <c r="A542" s="8">
        <f t="shared" si="116"/>
        <v>41022.49999999869</v>
      </c>
      <c r="B542" s="27">
        <f t="shared" ca="1" si="109"/>
        <v>0.24336989486413038</v>
      </c>
      <c r="C542" s="27">
        <f t="shared" ca="1" si="110"/>
        <v>0.2704109942934782</v>
      </c>
      <c r="D542" s="27">
        <f t="shared" ca="1" si="111"/>
        <v>2.7041099429347813E-2</v>
      </c>
      <c r="E542" s="16"/>
      <c r="F542" s="46">
        <v>7.18E-4</v>
      </c>
      <c r="G542" s="46">
        <v>21</v>
      </c>
      <c r="H542" s="16"/>
      <c r="I542" s="30">
        <f t="shared" ca="1" si="112"/>
        <v>106.25</v>
      </c>
      <c r="J542" s="42">
        <f t="shared" ca="1" si="104"/>
        <v>106.25</v>
      </c>
      <c r="K542" s="33">
        <f t="shared" ca="1" si="105"/>
        <v>1</v>
      </c>
      <c r="L542" s="16"/>
      <c r="M542" s="36">
        <f t="shared" ca="1" si="113"/>
        <v>16.879192546583848</v>
      </c>
      <c r="N542" s="39">
        <f t="shared" ca="1" si="106"/>
        <v>16.2</v>
      </c>
      <c r="O542" s="120">
        <f t="shared" ca="1" si="114"/>
        <v>1.0419254658385091</v>
      </c>
      <c r="P542" s="39">
        <f t="shared" ca="1" si="107"/>
        <v>16.774999999999999</v>
      </c>
      <c r="Q542" s="39">
        <f t="shared" ca="1" si="108"/>
        <v>16.100000000000001</v>
      </c>
      <c r="R542" s="16"/>
      <c r="S542" s="33">
        <f t="shared" ca="1" si="115"/>
        <v>0.9</v>
      </c>
      <c r="T542" s="30">
        <f ca="1">COUNTIF(INDIRECT("Mess04!B"&amp;(ROW(A542)*4-9)):INDIRECT("Mess04!B"&amp;(ROW(A542)*4-6)),"&gt;=500")*15</f>
        <v>60</v>
      </c>
    </row>
    <row r="543" spans="1:20" ht="15.6" thickTop="1" thickBot="1" x14ac:dyDescent="0.35">
      <c r="A543" s="8">
        <f t="shared" si="116"/>
        <v>41022.541666665355</v>
      </c>
      <c r="B543" s="27">
        <f t="shared" ca="1" si="109"/>
        <v>0.23993408458369556</v>
      </c>
      <c r="C543" s="27">
        <f t="shared" ca="1" si="110"/>
        <v>0.26659342731521729</v>
      </c>
      <c r="D543" s="27">
        <f t="shared" ca="1" si="111"/>
        <v>2.6659342731521724E-2</v>
      </c>
      <c r="E543" s="16"/>
      <c r="F543" s="46">
        <v>7.18E-4</v>
      </c>
      <c r="G543" s="46">
        <v>21</v>
      </c>
      <c r="H543" s="16"/>
      <c r="I543" s="30">
        <f t="shared" ca="1" si="112"/>
        <v>104.75</v>
      </c>
      <c r="J543" s="42">
        <f t="shared" ca="1" si="104"/>
        <v>104.75</v>
      </c>
      <c r="K543" s="33">
        <f t="shared" ca="1" si="105"/>
        <v>1</v>
      </c>
      <c r="L543" s="16"/>
      <c r="M543" s="36">
        <f t="shared" ca="1" si="113"/>
        <v>16.879192546583848</v>
      </c>
      <c r="N543" s="39">
        <f t="shared" ca="1" si="106"/>
        <v>16.2</v>
      </c>
      <c r="O543" s="120">
        <f t="shared" ca="1" si="114"/>
        <v>1.0419254658385091</v>
      </c>
      <c r="P543" s="39">
        <f t="shared" ca="1" si="107"/>
        <v>16.774999999999999</v>
      </c>
      <c r="Q543" s="39">
        <f t="shared" ca="1" si="108"/>
        <v>16.100000000000001</v>
      </c>
      <c r="R543" s="16"/>
      <c r="S543" s="33">
        <f t="shared" ca="1" si="115"/>
        <v>0.9</v>
      </c>
      <c r="T543" s="30">
        <f ca="1">COUNTIF(INDIRECT("Mess04!B"&amp;(ROW(A543)*4-9)):INDIRECT("Mess04!B"&amp;(ROW(A543)*4-6)),"&gt;=500")*15</f>
        <v>60</v>
      </c>
    </row>
    <row r="544" spans="1:20" ht="15.6" thickTop="1" thickBot="1" x14ac:dyDescent="0.35">
      <c r="A544" s="8">
        <f t="shared" si="116"/>
        <v>41022.583333332019</v>
      </c>
      <c r="B544" s="27">
        <f t="shared" ca="1" si="109"/>
        <v>0.23558598389347821</v>
      </c>
      <c r="C544" s="27">
        <f t="shared" ca="1" si="110"/>
        <v>0.26176220432608688</v>
      </c>
      <c r="D544" s="27">
        <f t="shared" ca="1" si="111"/>
        <v>2.6176220432608682E-2</v>
      </c>
      <c r="E544" s="16"/>
      <c r="F544" s="46">
        <v>7.18E-4</v>
      </c>
      <c r="G544" s="46">
        <v>21</v>
      </c>
      <c r="H544" s="16"/>
      <c r="I544" s="30">
        <f t="shared" ca="1" si="112"/>
        <v>104.25</v>
      </c>
      <c r="J544" s="42">
        <f t="shared" ca="1" si="104"/>
        <v>104.25</v>
      </c>
      <c r="K544" s="33">
        <f t="shared" ca="1" si="105"/>
        <v>1</v>
      </c>
      <c r="L544" s="16"/>
      <c r="M544" s="36">
        <f t="shared" ca="1" si="113"/>
        <v>16.652795031055895</v>
      </c>
      <c r="N544" s="39">
        <f t="shared" ca="1" si="106"/>
        <v>16.2</v>
      </c>
      <c r="O544" s="120">
        <f t="shared" ca="1" si="114"/>
        <v>1.027950310559006</v>
      </c>
      <c r="P544" s="39">
        <f t="shared" ca="1" si="107"/>
        <v>16.549999999999997</v>
      </c>
      <c r="Q544" s="39">
        <f t="shared" ca="1" si="108"/>
        <v>16.100000000000001</v>
      </c>
      <c r="R544" s="16"/>
      <c r="S544" s="33">
        <f t="shared" ca="1" si="115"/>
        <v>0.9</v>
      </c>
      <c r="T544" s="30">
        <f ca="1">COUNTIF(INDIRECT("Mess04!B"&amp;(ROW(A544)*4-9)):INDIRECT("Mess04!B"&amp;(ROW(A544)*4-6)),"&gt;=500")*15</f>
        <v>60</v>
      </c>
    </row>
    <row r="545" spans="1:20" ht="15.6" thickTop="1" thickBot="1" x14ac:dyDescent="0.35">
      <c r="A545" s="8">
        <f t="shared" si="116"/>
        <v>41022.624999998683</v>
      </c>
      <c r="B545" s="27">
        <f t="shared" ca="1" si="109"/>
        <v>0.22839177607826089</v>
      </c>
      <c r="C545" s="27">
        <f t="shared" ca="1" si="110"/>
        <v>0.25376864008695654</v>
      </c>
      <c r="D545" s="27">
        <f t="shared" ca="1" si="111"/>
        <v>2.5376864008695647E-2</v>
      </c>
      <c r="E545" s="16"/>
      <c r="F545" s="46">
        <v>7.18E-4</v>
      </c>
      <c r="G545" s="46">
        <v>21</v>
      </c>
      <c r="H545" s="16"/>
      <c r="I545" s="30">
        <f t="shared" ca="1" si="112"/>
        <v>103.25</v>
      </c>
      <c r="J545" s="42">
        <f t="shared" ca="1" si="104"/>
        <v>103.25</v>
      </c>
      <c r="K545" s="33">
        <f t="shared" ca="1" si="105"/>
        <v>1</v>
      </c>
      <c r="L545" s="16"/>
      <c r="M545" s="36">
        <f t="shared" ca="1" si="113"/>
        <v>16.300621118012423</v>
      </c>
      <c r="N545" s="39">
        <f t="shared" ca="1" si="106"/>
        <v>16.2</v>
      </c>
      <c r="O545" s="120">
        <f t="shared" ca="1" si="114"/>
        <v>1.0062111801242237</v>
      </c>
      <c r="P545" s="39">
        <f t="shared" ca="1" si="107"/>
        <v>16.200000000000003</v>
      </c>
      <c r="Q545" s="39">
        <f t="shared" ca="1" si="108"/>
        <v>16.100000000000001</v>
      </c>
      <c r="R545" s="16"/>
      <c r="S545" s="33">
        <f t="shared" ca="1" si="115"/>
        <v>0.9</v>
      </c>
      <c r="T545" s="30">
        <f ca="1">COUNTIF(INDIRECT("Mess04!B"&amp;(ROW(A545)*4-9)):INDIRECT("Mess04!B"&amp;(ROW(A545)*4-6)),"&gt;=500")*15</f>
        <v>60</v>
      </c>
    </row>
    <row r="546" spans="1:20" ht="15.6" thickTop="1" thickBot="1" x14ac:dyDescent="0.35">
      <c r="A546" s="8">
        <f t="shared" si="116"/>
        <v>41022.666666665347</v>
      </c>
      <c r="B546" s="27">
        <f t="shared" ca="1" si="109"/>
        <v>0.23106464189999998</v>
      </c>
      <c r="C546" s="27">
        <f t="shared" ca="1" si="110"/>
        <v>0.25673849099999996</v>
      </c>
      <c r="D546" s="27">
        <f t="shared" ca="1" si="111"/>
        <v>2.567384909999999E-2</v>
      </c>
      <c r="E546" s="16"/>
      <c r="F546" s="46">
        <v>7.18E-4</v>
      </c>
      <c r="G546" s="46">
        <v>21</v>
      </c>
      <c r="H546" s="16"/>
      <c r="I546" s="30">
        <f t="shared" ca="1" si="112"/>
        <v>103.5</v>
      </c>
      <c r="J546" s="42">
        <f t="shared" ca="1" si="104"/>
        <v>103.5</v>
      </c>
      <c r="K546" s="33">
        <f t="shared" ca="1" si="105"/>
        <v>1</v>
      </c>
      <c r="L546" s="16"/>
      <c r="M546" s="36">
        <f t="shared" ca="1" si="113"/>
        <v>16.451552795031056</v>
      </c>
      <c r="N546" s="39">
        <f t="shared" ca="1" si="106"/>
        <v>16.2</v>
      </c>
      <c r="O546" s="120">
        <f t="shared" ca="1" si="114"/>
        <v>1.015527950310559</v>
      </c>
      <c r="P546" s="39">
        <f t="shared" ca="1" si="107"/>
        <v>16.350000000000001</v>
      </c>
      <c r="Q546" s="39">
        <f t="shared" ca="1" si="108"/>
        <v>16.100000000000001</v>
      </c>
      <c r="R546" s="16"/>
      <c r="S546" s="33">
        <f t="shared" ca="1" si="115"/>
        <v>0.9</v>
      </c>
      <c r="T546" s="30">
        <f ca="1">COUNTIF(INDIRECT("Mess04!B"&amp;(ROW(A546)*4-9)):INDIRECT("Mess04!B"&amp;(ROW(A546)*4-6)),"&gt;=500")*15</f>
        <v>60</v>
      </c>
    </row>
    <row r="547" spans="1:20" ht="15.6" thickTop="1" thickBot="1" x14ac:dyDescent="0.35">
      <c r="A547" s="8">
        <f t="shared" si="116"/>
        <v>41022.708333332012</v>
      </c>
      <c r="B547" s="27">
        <f t="shared" ca="1" si="109"/>
        <v>0.22984319451041674</v>
      </c>
      <c r="C547" s="27">
        <f t="shared" ca="1" si="110"/>
        <v>0.25538132723379636</v>
      </c>
      <c r="D547" s="27">
        <f t="shared" ca="1" si="111"/>
        <v>2.5538132723379632E-2</v>
      </c>
      <c r="E547" s="16"/>
      <c r="F547" s="46">
        <v>7.18E-4</v>
      </c>
      <c r="G547" s="46">
        <v>21</v>
      </c>
      <c r="H547" s="16"/>
      <c r="I547" s="30">
        <f t="shared" ca="1" si="112"/>
        <v>103.75</v>
      </c>
      <c r="J547" s="42">
        <f t="shared" ca="1" si="104"/>
        <v>103.75</v>
      </c>
      <c r="K547" s="33">
        <f t="shared" ca="1" si="105"/>
        <v>1</v>
      </c>
      <c r="L547" s="16"/>
      <c r="M547" s="36">
        <f t="shared" ca="1" si="113"/>
        <v>16.325154320987657</v>
      </c>
      <c r="N547" s="39">
        <f t="shared" ca="1" si="106"/>
        <v>16.3</v>
      </c>
      <c r="O547" s="120">
        <f t="shared" ca="1" si="114"/>
        <v>1.0015432098765433</v>
      </c>
      <c r="P547" s="39">
        <f t="shared" ca="1" si="107"/>
        <v>16.225000000000001</v>
      </c>
      <c r="Q547" s="39">
        <f t="shared" ca="1" si="108"/>
        <v>16.2</v>
      </c>
      <c r="R547" s="16"/>
      <c r="S547" s="33">
        <f t="shared" ca="1" si="115"/>
        <v>0.9</v>
      </c>
      <c r="T547" s="30">
        <f ca="1">COUNTIF(INDIRECT("Mess04!B"&amp;(ROW(A547)*4-9)):INDIRECT("Mess04!B"&amp;(ROW(A547)*4-6)),"&gt;=500")*15</f>
        <v>60</v>
      </c>
    </row>
    <row r="548" spans="1:20" ht="15.6" thickTop="1" thickBot="1" x14ac:dyDescent="0.35">
      <c r="A548" s="8">
        <f t="shared" si="116"/>
        <v>41022.749999998676</v>
      </c>
      <c r="B548" s="27">
        <f t="shared" ca="1" si="109"/>
        <v>0.22747849815833335</v>
      </c>
      <c r="C548" s="27">
        <f t="shared" ca="1" si="110"/>
        <v>0.25275388684259259</v>
      </c>
      <c r="D548" s="27">
        <f t="shared" ca="1" si="111"/>
        <v>2.5275388684259253E-2</v>
      </c>
      <c r="E548" s="16"/>
      <c r="F548" s="46">
        <v>7.18E-4</v>
      </c>
      <c r="G548" s="46">
        <v>21</v>
      </c>
      <c r="H548" s="16"/>
      <c r="I548" s="30">
        <f t="shared" ca="1" si="112"/>
        <v>103</v>
      </c>
      <c r="J548" s="42">
        <f t="shared" ca="1" si="104"/>
        <v>103</v>
      </c>
      <c r="K548" s="33">
        <f t="shared" ca="1" si="105"/>
        <v>1</v>
      </c>
      <c r="L548" s="16"/>
      <c r="M548" s="36">
        <f t="shared" ca="1" si="113"/>
        <v>16.274845679012348</v>
      </c>
      <c r="N548" s="39">
        <f t="shared" ca="1" si="106"/>
        <v>16.3</v>
      </c>
      <c r="O548" s="120">
        <f t="shared" ca="1" si="114"/>
        <v>0.99845679012345689</v>
      </c>
      <c r="P548" s="39">
        <f t="shared" ca="1" si="107"/>
        <v>16.175000000000001</v>
      </c>
      <c r="Q548" s="39">
        <f t="shared" ca="1" si="108"/>
        <v>16.2</v>
      </c>
      <c r="R548" s="16"/>
      <c r="S548" s="33">
        <f t="shared" ca="1" si="115"/>
        <v>0.9</v>
      </c>
      <c r="T548" s="30">
        <f ca="1">COUNTIF(INDIRECT("Mess04!B"&amp;(ROW(A548)*4-9)):INDIRECT("Mess04!B"&amp;(ROW(A548)*4-6)),"&gt;=500")*15</f>
        <v>60</v>
      </c>
    </row>
    <row r="549" spans="1:20" ht="15.6" thickTop="1" thickBot="1" x14ac:dyDescent="0.35">
      <c r="A549" s="8">
        <f t="shared" si="116"/>
        <v>41022.79166666534</v>
      </c>
      <c r="B549" s="27">
        <f t="shared" ca="1" si="109"/>
        <v>0.2312597935520834</v>
      </c>
      <c r="C549" s="27">
        <f t="shared" ca="1" si="110"/>
        <v>0.25695532616898153</v>
      </c>
      <c r="D549" s="27">
        <f t="shared" ca="1" si="111"/>
        <v>2.5695532616898147E-2</v>
      </c>
      <c r="E549" s="16"/>
      <c r="F549" s="46">
        <v>7.18E-4</v>
      </c>
      <c r="G549" s="46">
        <v>21</v>
      </c>
      <c r="H549" s="16"/>
      <c r="I549" s="30">
        <f t="shared" ca="1" si="112"/>
        <v>103.75</v>
      </c>
      <c r="J549" s="42">
        <f t="shared" ca="1" si="104"/>
        <v>103.75</v>
      </c>
      <c r="K549" s="33">
        <f t="shared" ca="1" si="105"/>
        <v>1</v>
      </c>
      <c r="L549" s="16"/>
      <c r="M549" s="36">
        <f t="shared" ca="1" si="113"/>
        <v>16.425771604938273</v>
      </c>
      <c r="N549" s="39">
        <f t="shared" ca="1" si="106"/>
        <v>16.3</v>
      </c>
      <c r="O549" s="120">
        <f t="shared" ca="1" si="114"/>
        <v>1.0077160493827162</v>
      </c>
      <c r="P549" s="39">
        <f t="shared" ca="1" si="107"/>
        <v>16.325000000000003</v>
      </c>
      <c r="Q549" s="39">
        <f t="shared" ca="1" si="108"/>
        <v>16.2</v>
      </c>
      <c r="R549" s="16"/>
      <c r="S549" s="33">
        <f t="shared" ca="1" si="115"/>
        <v>0.9</v>
      </c>
      <c r="T549" s="30">
        <f ca="1">COUNTIF(INDIRECT("Mess04!B"&amp;(ROW(A549)*4-9)):INDIRECT("Mess04!B"&amp;(ROW(A549)*4-6)),"&gt;=500")*15</f>
        <v>60</v>
      </c>
    </row>
    <row r="550" spans="1:20" ht="15.6" thickTop="1" thickBot="1" x14ac:dyDescent="0.35">
      <c r="A550" s="8">
        <f t="shared" si="116"/>
        <v>41022.833333332004</v>
      </c>
      <c r="B550" s="27">
        <f t="shared" ca="1" si="109"/>
        <v>0.23095087255625002</v>
      </c>
      <c r="C550" s="27">
        <f t="shared" ca="1" si="110"/>
        <v>0.25661208061805557</v>
      </c>
      <c r="D550" s="27">
        <f t="shared" ca="1" si="111"/>
        <v>2.5661208061805552E-2</v>
      </c>
      <c r="E550" s="16"/>
      <c r="F550" s="46">
        <v>7.18E-4</v>
      </c>
      <c r="G550" s="46">
        <v>21</v>
      </c>
      <c r="H550" s="16"/>
      <c r="I550" s="30">
        <f t="shared" ca="1" si="112"/>
        <v>104.25</v>
      </c>
      <c r="J550" s="42">
        <f t="shared" ca="1" si="104"/>
        <v>104.25</v>
      </c>
      <c r="K550" s="33">
        <f t="shared" ca="1" si="105"/>
        <v>1</v>
      </c>
      <c r="L550" s="16"/>
      <c r="M550" s="36">
        <f t="shared" ca="1" si="113"/>
        <v>16.325154320987657</v>
      </c>
      <c r="N550" s="39">
        <f t="shared" ca="1" si="106"/>
        <v>16.3</v>
      </c>
      <c r="O550" s="120">
        <f t="shared" ca="1" si="114"/>
        <v>1.0015432098765433</v>
      </c>
      <c r="P550" s="39">
        <f t="shared" ca="1" si="107"/>
        <v>16.225000000000001</v>
      </c>
      <c r="Q550" s="39">
        <f t="shared" ca="1" si="108"/>
        <v>16.2</v>
      </c>
      <c r="R550" s="16"/>
      <c r="S550" s="33">
        <f t="shared" ca="1" si="115"/>
        <v>0.9</v>
      </c>
      <c r="T550" s="30">
        <f ca="1">COUNTIF(INDIRECT("Mess04!B"&amp;(ROW(A550)*4-9)):INDIRECT("Mess04!B"&amp;(ROW(A550)*4-6)),"&gt;=500")*15</f>
        <v>60</v>
      </c>
    </row>
    <row r="551" spans="1:20" ht="15.6" thickTop="1" thickBot="1" x14ac:dyDescent="0.35">
      <c r="A551" s="8">
        <f t="shared" si="116"/>
        <v>41022.874999998668</v>
      </c>
      <c r="B551" s="27">
        <f t="shared" ca="1" si="109"/>
        <v>0.23261238962499997</v>
      </c>
      <c r="C551" s="27">
        <f t="shared" ca="1" si="110"/>
        <v>0.25845821069444441</v>
      </c>
      <c r="D551" s="27">
        <f t="shared" ca="1" si="111"/>
        <v>2.5845821069444434E-2</v>
      </c>
      <c r="E551" s="16"/>
      <c r="F551" s="46">
        <v>7.18E-4</v>
      </c>
      <c r="G551" s="46">
        <v>21</v>
      </c>
      <c r="H551" s="16"/>
      <c r="I551" s="30">
        <f t="shared" ca="1" si="112"/>
        <v>105</v>
      </c>
      <c r="J551" s="42">
        <f t="shared" ca="1" si="104"/>
        <v>105</v>
      </c>
      <c r="K551" s="33">
        <f t="shared" ca="1" si="105"/>
        <v>1</v>
      </c>
      <c r="L551" s="16"/>
      <c r="M551" s="36">
        <f t="shared" ca="1" si="113"/>
        <v>16.325154320987654</v>
      </c>
      <c r="N551" s="39">
        <f t="shared" ca="1" si="106"/>
        <v>16.3</v>
      </c>
      <c r="O551" s="120">
        <f t="shared" ca="1" si="114"/>
        <v>1.0015432098765431</v>
      </c>
      <c r="P551" s="39">
        <f t="shared" ca="1" si="107"/>
        <v>16.224999999999998</v>
      </c>
      <c r="Q551" s="39">
        <f t="shared" ca="1" si="108"/>
        <v>16.2</v>
      </c>
      <c r="R551" s="16"/>
      <c r="S551" s="33">
        <f t="shared" ca="1" si="115"/>
        <v>0.9</v>
      </c>
      <c r="T551" s="30">
        <f ca="1">COUNTIF(INDIRECT("Mess04!B"&amp;(ROW(A551)*4-9)):INDIRECT("Mess04!B"&amp;(ROW(A551)*4-6)),"&gt;=500")*15</f>
        <v>60</v>
      </c>
    </row>
    <row r="552" spans="1:20" ht="15.6" thickTop="1" thickBot="1" x14ac:dyDescent="0.35">
      <c r="A552" s="8">
        <f t="shared" si="116"/>
        <v>41022.916666665333</v>
      </c>
      <c r="B552" s="27">
        <f t="shared" ca="1" si="109"/>
        <v>0.23023915954375007</v>
      </c>
      <c r="C552" s="27">
        <f t="shared" ca="1" si="110"/>
        <v>0.25582128838194451</v>
      </c>
      <c r="D552" s="27">
        <f t="shared" ca="1" si="111"/>
        <v>2.5582128838194447E-2</v>
      </c>
      <c r="E552" s="16"/>
      <c r="F552" s="46">
        <v>7.18E-4</v>
      </c>
      <c r="G552" s="46">
        <v>21</v>
      </c>
      <c r="H552" s="16"/>
      <c r="I552" s="30">
        <f t="shared" ca="1" si="112"/>
        <v>104.25</v>
      </c>
      <c r="J552" s="42">
        <f t="shared" ca="1" si="104"/>
        <v>104.25</v>
      </c>
      <c r="K552" s="33">
        <f t="shared" ca="1" si="105"/>
        <v>1</v>
      </c>
      <c r="L552" s="16"/>
      <c r="M552" s="36">
        <f t="shared" ca="1" si="113"/>
        <v>16.274845679012348</v>
      </c>
      <c r="N552" s="39">
        <f t="shared" ca="1" si="106"/>
        <v>16.3</v>
      </c>
      <c r="O552" s="120">
        <f t="shared" ca="1" si="114"/>
        <v>0.99845679012345689</v>
      </c>
      <c r="P552" s="39">
        <f t="shared" ca="1" si="107"/>
        <v>16.175000000000001</v>
      </c>
      <c r="Q552" s="39">
        <f t="shared" ca="1" si="108"/>
        <v>16.2</v>
      </c>
      <c r="R552" s="16"/>
      <c r="S552" s="33">
        <f t="shared" ca="1" si="115"/>
        <v>0.9</v>
      </c>
      <c r="T552" s="30">
        <f ca="1">COUNTIF(INDIRECT("Mess04!B"&amp;(ROW(A552)*4-9)):INDIRECT("Mess04!B"&amp;(ROW(A552)*4-6)),"&gt;=500")*15</f>
        <v>60</v>
      </c>
    </row>
    <row r="553" spans="1:20" ht="15.6" thickTop="1" thickBot="1" x14ac:dyDescent="0.35">
      <c r="A553" s="8">
        <f t="shared" si="116"/>
        <v>41022.958333331997</v>
      </c>
      <c r="B553" s="27">
        <f t="shared" ca="1" si="109"/>
        <v>0.23055149403125005</v>
      </c>
      <c r="C553" s="27">
        <f t="shared" ca="1" si="110"/>
        <v>0.25616832670138895</v>
      </c>
      <c r="D553" s="27">
        <f t="shared" ca="1" si="111"/>
        <v>2.5616832670138888E-2</v>
      </c>
      <c r="E553" s="16"/>
      <c r="F553" s="46">
        <v>7.18E-4</v>
      </c>
      <c r="G553" s="46">
        <v>21</v>
      </c>
      <c r="H553" s="16"/>
      <c r="I553" s="30">
        <f t="shared" ca="1" si="112"/>
        <v>103.75</v>
      </c>
      <c r="J553" s="42">
        <f t="shared" ca="1" si="104"/>
        <v>103.75</v>
      </c>
      <c r="K553" s="33">
        <f t="shared" ca="1" si="105"/>
        <v>1</v>
      </c>
      <c r="L553" s="16"/>
      <c r="M553" s="36">
        <f t="shared" ca="1" si="113"/>
        <v>16.375462962962967</v>
      </c>
      <c r="N553" s="39">
        <f t="shared" ca="1" si="106"/>
        <v>16.3</v>
      </c>
      <c r="O553" s="120">
        <f t="shared" ca="1" si="114"/>
        <v>1.0046296296296298</v>
      </c>
      <c r="P553" s="39">
        <f t="shared" ca="1" si="107"/>
        <v>16.275000000000002</v>
      </c>
      <c r="Q553" s="39">
        <f t="shared" ca="1" si="108"/>
        <v>16.2</v>
      </c>
      <c r="R553" s="16"/>
      <c r="S553" s="33">
        <f t="shared" ca="1" si="115"/>
        <v>0.9</v>
      </c>
      <c r="T553" s="30">
        <f ca="1">COUNTIF(INDIRECT("Mess04!B"&amp;(ROW(A553)*4-9)):INDIRECT("Mess04!B"&amp;(ROW(A553)*4-6)),"&gt;=500")*15</f>
        <v>60</v>
      </c>
    </row>
    <row r="554" spans="1:20" ht="15.6" thickTop="1" thickBot="1" x14ac:dyDescent="0.35">
      <c r="A554" s="8">
        <f t="shared" si="116"/>
        <v>41022.999999998661</v>
      </c>
      <c r="B554" s="27">
        <f t="shared" ca="1" si="109"/>
        <v>0.23130672906250008</v>
      </c>
      <c r="C554" s="27">
        <f t="shared" ca="1" si="110"/>
        <v>0.25700747673611118</v>
      </c>
      <c r="D554" s="27">
        <f t="shared" ca="1" si="111"/>
        <v>2.5700747673611114E-2</v>
      </c>
      <c r="E554" s="16"/>
      <c r="F554" s="46">
        <v>7.18E-4</v>
      </c>
      <c r="G554" s="46">
        <v>21</v>
      </c>
      <c r="H554" s="16"/>
      <c r="I554" s="30">
        <f t="shared" ca="1" si="112"/>
        <v>104.25</v>
      </c>
      <c r="J554" s="42">
        <f t="shared" ca="1" si="104"/>
        <v>104.25</v>
      </c>
      <c r="K554" s="33">
        <f t="shared" ca="1" si="105"/>
        <v>1</v>
      </c>
      <c r="L554" s="16"/>
      <c r="M554" s="36">
        <f t="shared" ca="1" si="113"/>
        <v>16.35030864197531</v>
      </c>
      <c r="N554" s="39">
        <f t="shared" ca="1" si="106"/>
        <v>16.3</v>
      </c>
      <c r="O554" s="120">
        <f t="shared" ca="1" si="114"/>
        <v>1.0030864197530864</v>
      </c>
      <c r="P554" s="39">
        <f t="shared" ca="1" si="107"/>
        <v>16.25</v>
      </c>
      <c r="Q554" s="39">
        <f t="shared" ca="1" si="108"/>
        <v>16.2</v>
      </c>
      <c r="R554" s="16"/>
      <c r="S554" s="33">
        <f t="shared" ca="1" si="115"/>
        <v>0.9</v>
      </c>
      <c r="T554" s="30">
        <f ca="1">COUNTIF(INDIRECT("Mess04!B"&amp;(ROW(A554)*4-9)):INDIRECT("Mess04!B"&amp;(ROW(A554)*4-6)),"&gt;=500")*15</f>
        <v>60</v>
      </c>
    </row>
    <row r="555" spans="1:20" ht="15.6" thickTop="1" thickBot="1" x14ac:dyDescent="0.35">
      <c r="A555" s="8">
        <f t="shared" si="116"/>
        <v>41023.041666665325</v>
      </c>
      <c r="B555" s="27">
        <f t="shared" ca="1" si="109"/>
        <v>0.23326223886000005</v>
      </c>
      <c r="C555" s="27">
        <f t="shared" ca="1" si="110"/>
        <v>0.25918026540000005</v>
      </c>
      <c r="D555" s="27">
        <f t="shared" ca="1" si="111"/>
        <v>2.591802654E-2</v>
      </c>
      <c r="E555" s="16"/>
      <c r="F555" s="46">
        <v>7.18E-4</v>
      </c>
      <c r="G555" s="46">
        <v>21</v>
      </c>
      <c r="H555" s="16"/>
      <c r="I555" s="30">
        <f t="shared" ca="1" si="112"/>
        <v>104.5</v>
      </c>
      <c r="J555" s="42">
        <f t="shared" ca="1" si="104"/>
        <v>104.5</v>
      </c>
      <c r="K555" s="33">
        <f t="shared" ca="1" si="105"/>
        <v>1</v>
      </c>
      <c r="L555" s="16"/>
      <c r="M555" s="36">
        <f t="shared" ca="1" si="113"/>
        <v>16.449090909090913</v>
      </c>
      <c r="N555" s="39">
        <f t="shared" ca="1" si="106"/>
        <v>16.600000000000001</v>
      </c>
      <c r="O555" s="120">
        <f t="shared" ca="1" si="114"/>
        <v>0.99090909090909096</v>
      </c>
      <c r="P555" s="39">
        <f t="shared" ca="1" si="107"/>
        <v>16.350000000000001</v>
      </c>
      <c r="Q555" s="39">
        <f t="shared" ca="1" si="108"/>
        <v>16.5</v>
      </c>
      <c r="R555" s="16"/>
      <c r="S555" s="33">
        <f t="shared" ca="1" si="115"/>
        <v>0.9</v>
      </c>
      <c r="T555" s="30">
        <f ca="1">COUNTIF(INDIRECT("Mess04!B"&amp;(ROW(A555)*4-9)):INDIRECT("Mess04!B"&amp;(ROW(A555)*4-6)),"&gt;=500")*15</f>
        <v>60</v>
      </c>
    </row>
    <row r="556" spans="1:20" ht="15.6" thickTop="1" thickBot="1" x14ac:dyDescent="0.35">
      <c r="A556" s="8">
        <f t="shared" si="116"/>
        <v>41023.08333333199</v>
      </c>
      <c r="B556" s="27">
        <f t="shared" ca="1" si="109"/>
        <v>0.23453532922909096</v>
      </c>
      <c r="C556" s="27">
        <f t="shared" ca="1" si="110"/>
        <v>0.26059481025454551</v>
      </c>
      <c r="D556" s="27">
        <f t="shared" ca="1" si="111"/>
        <v>2.6059481025454544E-2</v>
      </c>
      <c r="E556" s="16"/>
      <c r="F556" s="46">
        <v>7.18E-4</v>
      </c>
      <c r="G556" s="46">
        <v>21</v>
      </c>
      <c r="H556" s="16"/>
      <c r="I556" s="30">
        <f t="shared" ca="1" si="112"/>
        <v>104.75</v>
      </c>
      <c r="J556" s="42">
        <f t="shared" ca="1" si="104"/>
        <v>104.75</v>
      </c>
      <c r="K556" s="33">
        <f t="shared" ca="1" si="105"/>
        <v>1</v>
      </c>
      <c r="L556" s="16"/>
      <c r="M556" s="36">
        <f t="shared" ca="1" si="113"/>
        <v>16.49939393939394</v>
      </c>
      <c r="N556" s="39">
        <f t="shared" ca="1" si="106"/>
        <v>16.600000000000001</v>
      </c>
      <c r="O556" s="120">
        <f t="shared" ca="1" si="114"/>
        <v>0.9939393939393939</v>
      </c>
      <c r="P556" s="39">
        <f t="shared" ca="1" si="107"/>
        <v>16.399999999999999</v>
      </c>
      <c r="Q556" s="39">
        <f t="shared" ca="1" si="108"/>
        <v>16.5</v>
      </c>
      <c r="R556" s="16"/>
      <c r="S556" s="33">
        <f t="shared" ca="1" si="115"/>
        <v>0.9</v>
      </c>
      <c r="T556" s="30">
        <f ca="1">COUNTIF(INDIRECT("Mess04!B"&amp;(ROW(A556)*4-9)):INDIRECT("Mess04!B"&amp;(ROW(A556)*4-6)),"&gt;=500")*15</f>
        <v>60</v>
      </c>
    </row>
    <row r="557" spans="1:20" ht="15.6" thickTop="1" thickBot="1" x14ac:dyDescent="0.35">
      <c r="A557" s="8">
        <f t="shared" si="116"/>
        <v>41023.124999998654</v>
      </c>
      <c r="B557" s="27">
        <f t="shared" ca="1" si="109"/>
        <v>0.23214615159272733</v>
      </c>
      <c r="C557" s="27">
        <f t="shared" ca="1" si="110"/>
        <v>0.25794016843636369</v>
      </c>
      <c r="D557" s="27">
        <f t="shared" ca="1" si="111"/>
        <v>2.5794016843636365E-2</v>
      </c>
      <c r="E557" s="16"/>
      <c r="F557" s="46">
        <v>7.18E-4</v>
      </c>
      <c r="G557" s="46">
        <v>21</v>
      </c>
      <c r="H557" s="16"/>
      <c r="I557" s="30">
        <f t="shared" ca="1" si="112"/>
        <v>104</v>
      </c>
      <c r="J557" s="42">
        <f t="shared" ca="1" si="104"/>
        <v>104</v>
      </c>
      <c r="K557" s="33">
        <f t="shared" ca="1" si="105"/>
        <v>1</v>
      </c>
      <c r="L557" s="16"/>
      <c r="M557" s="36">
        <f t="shared" ca="1" si="113"/>
        <v>16.449090909090913</v>
      </c>
      <c r="N557" s="39">
        <f t="shared" ca="1" si="106"/>
        <v>16.600000000000001</v>
      </c>
      <c r="O557" s="120">
        <f t="shared" ca="1" si="114"/>
        <v>0.99090909090909096</v>
      </c>
      <c r="P557" s="39">
        <f t="shared" ca="1" si="107"/>
        <v>16.350000000000001</v>
      </c>
      <c r="Q557" s="39">
        <f t="shared" ca="1" si="108"/>
        <v>16.5</v>
      </c>
      <c r="R557" s="16"/>
      <c r="S557" s="33">
        <f t="shared" ca="1" si="115"/>
        <v>0.9</v>
      </c>
      <c r="T557" s="30">
        <f ca="1">COUNTIF(INDIRECT("Mess04!B"&amp;(ROW(A557)*4-9)):INDIRECT("Mess04!B"&amp;(ROW(A557)*4-6)),"&gt;=500")*15</f>
        <v>60</v>
      </c>
    </row>
    <row r="558" spans="1:20" ht="15.6" thickTop="1" thickBot="1" x14ac:dyDescent="0.35">
      <c r="A558" s="8">
        <f t="shared" si="116"/>
        <v>41023.166666665318</v>
      </c>
      <c r="B558" s="27">
        <f t="shared" ca="1" si="109"/>
        <v>0.23852866899272732</v>
      </c>
      <c r="C558" s="27">
        <f t="shared" ca="1" si="110"/>
        <v>0.26503185443636368</v>
      </c>
      <c r="D558" s="27">
        <f t="shared" ca="1" si="111"/>
        <v>2.6503185443636362E-2</v>
      </c>
      <c r="E558" s="16"/>
      <c r="F558" s="46">
        <v>7.18E-4</v>
      </c>
      <c r="G558" s="46">
        <v>21</v>
      </c>
      <c r="H558" s="16"/>
      <c r="I558" s="30">
        <f t="shared" ca="1" si="112"/>
        <v>105.25</v>
      </c>
      <c r="J558" s="42">
        <f t="shared" ca="1" si="104"/>
        <v>105.25</v>
      </c>
      <c r="K558" s="33">
        <f t="shared" ca="1" si="105"/>
        <v>1</v>
      </c>
      <c r="L558" s="16"/>
      <c r="M558" s="36">
        <f t="shared" ca="1" si="113"/>
        <v>16.700606060606063</v>
      </c>
      <c r="N558" s="39">
        <f t="shared" ca="1" si="106"/>
        <v>16.600000000000001</v>
      </c>
      <c r="O558" s="120">
        <f t="shared" ca="1" si="114"/>
        <v>1.0060606060606061</v>
      </c>
      <c r="P558" s="39">
        <f t="shared" ca="1" si="107"/>
        <v>16.600000000000001</v>
      </c>
      <c r="Q558" s="39">
        <f t="shared" ca="1" si="108"/>
        <v>16.5</v>
      </c>
      <c r="R558" s="16"/>
      <c r="S558" s="33">
        <f t="shared" ca="1" si="115"/>
        <v>0.9</v>
      </c>
      <c r="T558" s="30">
        <f ca="1">COUNTIF(INDIRECT("Mess04!B"&amp;(ROW(A558)*4-9)):INDIRECT("Mess04!B"&amp;(ROW(A558)*4-6)),"&gt;=500")*15</f>
        <v>60</v>
      </c>
    </row>
    <row r="559" spans="1:20" ht="15.6" thickTop="1" thickBot="1" x14ac:dyDescent="0.35">
      <c r="A559" s="8">
        <f t="shared" si="116"/>
        <v>41023.208333331982</v>
      </c>
      <c r="B559" s="27">
        <f t="shared" ca="1" si="109"/>
        <v>0.23910889784727279</v>
      </c>
      <c r="C559" s="27">
        <f t="shared" ca="1" si="110"/>
        <v>0.26567655316363642</v>
      </c>
      <c r="D559" s="27">
        <f t="shared" ca="1" si="111"/>
        <v>2.6567655316363636E-2</v>
      </c>
      <c r="E559" s="16"/>
      <c r="F559" s="46">
        <v>7.18E-4</v>
      </c>
      <c r="G559" s="46">
        <v>21</v>
      </c>
      <c r="H559" s="16"/>
      <c r="I559" s="30">
        <f t="shared" ca="1" si="112"/>
        <v>104.25</v>
      </c>
      <c r="J559" s="42">
        <f t="shared" ca="1" si="104"/>
        <v>104.25</v>
      </c>
      <c r="K559" s="33">
        <f t="shared" ca="1" si="105"/>
        <v>1</v>
      </c>
      <c r="L559" s="16"/>
      <c r="M559" s="36">
        <f t="shared" ca="1" si="113"/>
        <v>16.901818181818186</v>
      </c>
      <c r="N559" s="39">
        <f t="shared" ca="1" si="106"/>
        <v>16.600000000000001</v>
      </c>
      <c r="O559" s="120">
        <f t="shared" ca="1" si="114"/>
        <v>1.0181818181818183</v>
      </c>
      <c r="P559" s="39">
        <f t="shared" ca="1" si="107"/>
        <v>16.8</v>
      </c>
      <c r="Q559" s="39">
        <f t="shared" ca="1" si="108"/>
        <v>16.5</v>
      </c>
      <c r="R559" s="16"/>
      <c r="S559" s="33">
        <f t="shared" ca="1" si="115"/>
        <v>0.9</v>
      </c>
      <c r="T559" s="30">
        <f ca="1">COUNTIF(INDIRECT("Mess04!B"&amp;(ROW(A559)*4-9)):INDIRECT("Mess04!B"&amp;(ROW(A559)*4-6)),"&gt;=500")*15</f>
        <v>60</v>
      </c>
    </row>
    <row r="560" spans="1:20" ht="15.6" thickTop="1" thickBot="1" x14ac:dyDescent="0.35">
      <c r="A560" s="8">
        <f t="shared" si="116"/>
        <v>41023.249999998647</v>
      </c>
      <c r="B560" s="27">
        <f t="shared" ca="1" si="109"/>
        <v>0.2406652764218182</v>
      </c>
      <c r="C560" s="27">
        <f t="shared" ca="1" si="110"/>
        <v>0.2674058626909091</v>
      </c>
      <c r="D560" s="27">
        <f t="shared" ca="1" si="111"/>
        <v>2.6740586269090903E-2</v>
      </c>
      <c r="E560" s="16"/>
      <c r="F560" s="46">
        <v>7.18E-4</v>
      </c>
      <c r="G560" s="46">
        <v>21</v>
      </c>
      <c r="H560" s="16"/>
      <c r="I560" s="30">
        <f t="shared" ca="1" si="112"/>
        <v>104</v>
      </c>
      <c r="J560" s="42">
        <f t="shared" ca="1" si="104"/>
        <v>104</v>
      </c>
      <c r="K560" s="33">
        <f t="shared" ca="1" si="105"/>
        <v>1</v>
      </c>
      <c r="L560" s="16"/>
      <c r="M560" s="36">
        <f t="shared" ca="1" si="113"/>
        <v>17.052727272727275</v>
      </c>
      <c r="N560" s="39">
        <f t="shared" ca="1" si="106"/>
        <v>16.600000000000001</v>
      </c>
      <c r="O560" s="120">
        <f t="shared" ca="1" si="114"/>
        <v>1.0272727272727273</v>
      </c>
      <c r="P560" s="39">
        <f t="shared" ca="1" si="107"/>
        <v>16.95</v>
      </c>
      <c r="Q560" s="39">
        <f t="shared" ca="1" si="108"/>
        <v>16.5</v>
      </c>
      <c r="R560" s="16"/>
      <c r="S560" s="33">
        <f t="shared" ca="1" si="115"/>
        <v>0.9</v>
      </c>
      <c r="T560" s="30">
        <f ca="1">COUNTIF(INDIRECT("Mess04!B"&amp;(ROW(A560)*4-9)):INDIRECT("Mess04!B"&amp;(ROW(A560)*4-6)),"&gt;=500")*15</f>
        <v>60</v>
      </c>
    </row>
    <row r="561" spans="1:20" ht="15.6" thickTop="1" thickBot="1" x14ac:dyDescent="0.35">
      <c r="A561" s="8">
        <f t="shared" si="116"/>
        <v>41023.291666665311</v>
      </c>
      <c r="B561" s="27">
        <f t="shared" ca="1" si="109"/>
        <v>0.2366821759909091</v>
      </c>
      <c r="C561" s="27">
        <f t="shared" ca="1" si="110"/>
        <v>0.26298019554545454</v>
      </c>
      <c r="D561" s="27">
        <f t="shared" ca="1" si="111"/>
        <v>2.629801955454545E-2</v>
      </c>
      <c r="E561" s="16"/>
      <c r="F561" s="46">
        <v>7.18E-4</v>
      </c>
      <c r="G561" s="46">
        <v>21</v>
      </c>
      <c r="H561" s="16"/>
      <c r="I561" s="30">
        <f t="shared" ca="1" si="112"/>
        <v>103.5</v>
      </c>
      <c r="J561" s="42">
        <f t="shared" ca="1" si="104"/>
        <v>103.5</v>
      </c>
      <c r="K561" s="33">
        <f t="shared" ca="1" si="105"/>
        <v>1</v>
      </c>
      <c r="L561" s="16"/>
      <c r="M561" s="36">
        <f t="shared" ca="1" si="113"/>
        <v>16.851515151515152</v>
      </c>
      <c r="N561" s="39">
        <f t="shared" ca="1" si="106"/>
        <v>16.600000000000001</v>
      </c>
      <c r="O561" s="120">
        <f t="shared" ca="1" si="114"/>
        <v>1.0151515151515151</v>
      </c>
      <c r="P561" s="39">
        <f t="shared" ca="1" si="107"/>
        <v>16.75</v>
      </c>
      <c r="Q561" s="39">
        <f t="shared" ca="1" si="108"/>
        <v>16.5</v>
      </c>
      <c r="R561" s="16"/>
      <c r="S561" s="33">
        <f t="shared" ca="1" si="115"/>
        <v>0.9</v>
      </c>
      <c r="T561" s="30">
        <f ca="1">COUNTIF(INDIRECT("Mess04!B"&amp;(ROW(A561)*4-9)):INDIRECT("Mess04!B"&amp;(ROW(A561)*4-6)),"&gt;=500")*15</f>
        <v>60</v>
      </c>
    </row>
    <row r="562" spans="1:20" ht="15.6" thickTop="1" thickBot="1" x14ac:dyDescent="0.35">
      <c r="A562" s="8">
        <f t="shared" si="116"/>
        <v>41023.333333331975</v>
      </c>
      <c r="B562" s="27">
        <f t="shared" ca="1" si="109"/>
        <v>0.23738868994909093</v>
      </c>
      <c r="C562" s="27">
        <f t="shared" ca="1" si="110"/>
        <v>0.26376521105454548</v>
      </c>
      <c r="D562" s="27">
        <f t="shared" ca="1" si="111"/>
        <v>2.6376521105454541E-2</v>
      </c>
      <c r="E562" s="16"/>
      <c r="F562" s="46">
        <v>7.18E-4</v>
      </c>
      <c r="G562" s="46">
        <v>21</v>
      </c>
      <c r="H562" s="16"/>
      <c r="I562" s="30">
        <f t="shared" ca="1" si="112"/>
        <v>103.5</v>
      </c>
      <c r="J562" s="42">
        <f t="shared" ca="1" si="104"/>
        <v>103.5</v>
      </c>
      <c r="K562" s="33">
        <f t="shared" ca="1" si="105"/>
        <v>1</v>
      </c>
      <c r="L562" s="16"/>
      <c r="M562" s="36">
        <f t="shared" ca="1" si="113"/>
        <v>16.901818181818182</v>
      </c>
      <c r="N562" s="39">
        <f t="shared" ca="1" si="106"/>
        <v>16.600000000000001</v>
      </c>
      <c r="O562" s="120">
        <f t="shared" ca="1" si="114"/>
        <v>1.0181818181818181</v>
      </c>
      <c r="P562" s="39">
        <f t="shared" ca="1" si="107"/>
        <v>16.799999999999997</v>
      </c>
      <c r="Q562" s="39">
        <f t="shared" ca="1" si="108"/>
        <v>16.5</v>
      </c>
      <c r="R562" s="16"/>
      <c r="S562" s="33">
        <f t="shared" ca="1" si="115"/>
        <v>0.9</v>
      </c>
      <c r="T562" s="30">
        <f ca="1">COUNTIF(INDIRECT("Mess04!B"&amp;(ROW(A562)*4-9)):INDIRECT("Mess04!B"&amp;(ROW(A562)*4-6)),"&gt;=500")*15</f>
        <v>60</v>
      </c>
    </row>
    <row r="563" spans="1:20" ht="15.6" thickTop="1" thickBot="1" x14ac:dyDescent="0.35">
      <c r="A563" s="8">
        <f t="shared" si="116"/>
        <v>41023.374999998639</v>
      </c>
      <c r="B563" s="27">
        <f t="shared" ca="1" si="109"/>
        <v>0.35406008820000001</v>
      </c>
      <c r="C563" s="27">
        <f t="shared" ca="1" si="110"/>
        <v>0.39340009800000003</v>
      </c>
      <c r="D563" s="27">
        <f t="shared" ca="1" si="111"/>
        <v>3.9340009799999992E-2</v>
      </c>
      <c r="E563" s="16"/>
      <c r="F563" s="46">
        <v>7.18E-4</v>
      </c>
      <c r="G563" s="46">
        <v>21</v>
      </c>
      <c r="H563" s="16"/>
      <c r="I563" s="30">
        <f t="shared" ca="1" si="112"/>
        <v>104</v>
      </c>
      <c r="J563" s="42">
        <f t="shared" ca="1" si="104"/>
        <v>104</v>
      </c>
      <c r="K563" s="33">
        <f t="shared" ca="1" si="105"/>
        <v>1</v>
      </c>
      <c r="L563" s="16"/>
      <c r="M563" s="36">
        <f t="shared" ca="1" si="113"/>
        <v>25.087500000000002</v>
      </c>
      <c r="N563" s="39">
        <f t="shared" ca="1" si="106"/>
        <v>28.5</v>
      </c>
      <c r="O563" s="120">
        <f t="shared" ca="1" si="114"/>
        <v>0.88026315789473697</v>
      </c>
      <c r="P563" s="39">
        <f t="shared" ca="1" si="107"/>
        <v>16.725000000000001</v>
      </c>
      <c r="Q563" s="39">
        <f t="shared" ca="1" si="108"/>
        <v>19</v>
      </c>
      <c r="R563" s="16"/>
      <c r="S563" s="33">
        <f t="shared" ca="1" si="115"/>
        <v>0.9</v>
      </c>
      <c r="T563" s="30">
        <f ca="1">COUNTIF(INDIRECT("Mess04!B"&amp;(ROW(A563)*4-9)):INDIRECT("Mess04!B"&amp;(ROW(A563)*4-6)),"&gt;=500")*15</f>
        <v>60</v>
      </c>
    </row>
    <row r="564" spans="1:20" ht="15.6" thickTop="1" thickBot="1" x14ac:dyDescent="0.35">
      <c r="A564" s="8">
        <f t="shared" si="116"/>
        <v>41023.416666665304</v>
      </c>
      <c r="B564" s="27">
        <f t="shared" ca="1" si="109"/>
        <v>0.34972440929999993</v>
      </c>
      <c r="C564" s="27">
        <f t="shared" ca="1" si="110"/>
        <v>0.38858267699999993</v>
      </c>
      <c r="D564" s="27">
        <f t="shared" ca="1" si="111"/>
        <v>3.8858267699999983E-2</v>
      </c>
      <c r="E564" s="16"/>
      <c r="F564" s="46">
        <v>7.18E-4</v>
      </c>
      <c r="G564" s="46">
        <v>21</v>
      </c>
      <c r="H564" s="16"/>
      <c r="I564" s="30">
        <f t="shared" ca="1" si="112"/>
        <v>103.5</v>
      </c>
      <c r="J564" s="42">
        <f t="shared" ca="1" si="104"/>
        <v>103.5</v>
      </c>
      <c r="K564" s="33">
        <f t="shared" ca="1" si="105"/>
        <v>1</v>
      </c>
      <c r="L564" s="16"/>
      <c r="M564" s="36">
        <f t="shared" ca="1" si="113"/>
        <v>24.900000000000002</v>
      </c>
      <c r="N564" s="39">
        <f t="shared" ca="1" si="106"/>
        <v>28.5</v>
      </c>
      <c r="O564" s="120">
        <f t="shared" ca="1" si="114"/>
        <v>0.87368421052631584</v>
      </c>
      <c r="P564" s="39">
        <f t="shared" ca="1" si="107"/>
        <v>16.600000000000001</v>
      </c>
      <c r="Q564" s="39">
        <f t="shared" ca="1" si="108"/>
        <v>19</v>
      </c>
      <c r="R564" s="16"/>
      <c r="S564" s="33">
        <f t="shared" ca="1" si="115"/>
        <v>0.9</v>
      </c>
      <c r="T564" s="30">
        <f ca="1">COUNTIF(INDIRECT("Mess04!B"&amp;(ROW(A564)*4-9)):INDIRECT("Mess04!B"&amp;(ROW(A564)*4-6)),"&gt;=500")*15</f>
        <v>60</v>
      </c>
    </row>
    <row r="565" spans="1:20" ht="15.6" thickTop="1" thickBot="1" x14ac:dyDescent="0.35">
      <c r="A565" s="8">
        <f t="shared" si="116"/>
        <v>41023.458333331968</v>
      </c>
      <c r="B565" s="27">
        <f t="shared" ca="1" si="109"/>
        <v>0.34143852999374996</v>
      </c>
      <c r="C565" s="27">
        <f t="shared" ca="1" si="110"/>
        <v>0.37937614443749995</v>
      </c>
      <c r="D565" s="27">
        <f t="shared" ca="1" si="111"/>
        <v>3.793761444374999E-2</v>
      </c>
      <c r="E565" s="16"/>
      <c r="F565" s="46">
        <v>7.18E-4</v>
      </c>
      <c r="G565" s="46">
        <v>21</v>
      </c>
      <c r="H565" s="16"/>
      <c r="I565" s="30">
        <f t="shared" ca="1" si="112"/>
        <v>102.75</v>
      </c>
      <c r="J565" s="42">
        <f t="shared" ca="1" si="104"/>
        <v>102.75</v>
      </c>
      <c r="K565" s="33">
        <f t="shared" ca="1" si="105"/>
        <v>1</v>
      </c>
      <c r="L565" s="16"/>
      <c r="M565" s="36">
        <f t="shared" ca="1" si="113"/>
        <v>24.487499999999997</v>
      </c>
      <c r="N565" s="39">
        <f t="shared" ca="1" si="106"/>
        <v>28.5</v>
      </c>
      <c r="O565" s="120">
        <f t="shared" ca="1" si="114"/>
        <v>0.85921052631578942</v>
      </c>
      <c r="P565" s="39">
        <f t="shared" ca="1" si="107"/>
        <v>16.324999999999999</v>
      </c>
      <c r="Q565" s="39">
        <f t="shared" ca="1" si="108"/>
        <v>19</v>
      </c>
      <c r="R565" s="16"/>
      <c r="S565" s="33">
        <f t="shared" ca="1" si="115"/>
        <v>0.9</v>
      </c>
      <c r="T565" s="30">
        <f ca="1">COUNTIF(INDIRECT("Mess04!B"&amp;(ROW(A565)*4-9)):INDIRECT("Mess04!B"&amp;(ROW(A565)*4-6)),"&gt;=500")*15</f>
        <v>60</v>
      </c>
    </row>
    <row r="566" spans="1:20" ht="15.6" thickTop="1" thickBot="1" x14ac:dyDescent="0.35">
      <c r="A566" s="8">
        <f t="shared" si="116"/>
        <v>41023.499999998632</v>
      </c>
      <c r="B566" s="27">
        <f t="shared" ca="1" si="109"/>
        <v>0.33284732118749999</v>
      </c>
      <c r="C566" s="27">
        <f t="shared" ca="1" si="110"/>
        <v>0.36983035687499999</v>
      </c>
      <c r="D566" s="27">
        <f t="shared" ca="1" si="111"/>
        <v>3.6983035687499992E-2</v>
      </c>
      <c r="E566" s="16"/>
      <c r="F566" s="46">
        <v>7.18E-4</v>
      </c>
      <c r="G566" s="46">
        <v>21</v>
      </c>
      <c r="H566" s="16"/>
      <c r="I566" s="30">
        <f t="shared" ca="1" si="112"/>
        <v>101.25</v>
      </c>
      <c r="J566" s="42">
        <f t="shared" ca="1" si="104"/>
        <v>101.25</v>
      </c>
      <c r="K566" s="33">
        <f t="shared" ca="1" si="105"/>
        <v>1</v>
      </c>
      <c r="L566" s="16"/>
      <c r="M566" s="36">
        <f t="shared" ca="1" si="113"/>
        <v>24.224999999999998</v>
      </c>
      <c r="N566" s="39">
        <f t="shared" ca="1" si="106"/>
        <v>28.5</v>
      </c>
      <c r="O566" s="120">
        <f t="shared" ca="1" si="114"/>
        <v>0.85</v>
      </c>
      <c r="P566" s="39">
        <f t="shared" ca="1" si="107"/>
        <v>16.149999999999999</v>
      </c>
      <c r="Q566" s="39">
        <f t="shared" ca="1" si="108"/>
        <v>19</v>
      </c>
      <c r="R566" s="16"/>
      <c r="S566" s="33">
        <f t="shared" ca="1" si="115"/>
        <v>0.9</v>
      </c>
      <c r="T566" s="30">
        <f ca="1">COUNTIF(INDIRECT("Mess04!B"&amp;(ROW(A566)*4-9)):INDIRECT("Mess04!B"&amp;(ROW(A566)*4-6)),"&gt;=500")*15</f>
        <v>60</v>
      </c>
    </row>
    <row r="567" spans="1:20" ht="15.6" thickTop="1" thickBot="1" x14ac:dyDescent="0.35">
      <c r="A567" s="8">
        <f t="shared" si="116"/>
        <v>41023.541666665296</v>
      </c>
      <c r="B567" s="27">
        <f t="shared" ca="1" si="109"/>
        <v>0</v>
      </c>
      <c r="C567" s="27">
        <f t="shared" ca="1" si="110"/>
        <v>0.10026116099999999</v>
      </c>
      <c r="D567" s="27">
        <f t="shared" ca="1" si="111"/>
        <v>0.10026116099999999</v>
      </c>
      <c r="E567" s="16"/>
      <c r="F567" s="46">
        <v>7.18E-4</v>
      </c>
      <c r="G567" s="46">
        <v>21</v>
      </c>
      <c r="H567" s="16"/>
      <c r="I567" s="30">
        <f t="shared" ca="1" si="112"/>
        <v>26</v>
      </c>
      <c r="J567" s="42">
        <f t="shared" ca="1" si="104"/>
        <v>26</v>
      </c>
      <c r="K567" s="33">
        <f t="shared" ca="1" si="105"/>
        <v>1</v>
      </c>
      <c r="L567" s="16"/>
      <c r="M567" s="36">
        <f t="shared" ca="1" si="113"/>
        <v>25.574999999999996</v>
      </c>
      <c r="N567" s="39">
        <f t="shared" ca="1" si="106"/>
        <v>28.5</v>
      </c>
      <c r="O567" s="120">
        <f t="shared" ca="1" si="114"/>
        <v>0.89736842105263148</v>
      </c>
      <c r="P567" s="39">
        <f t="shared" ca="1" si="107"/>
        <v>17.049999999999997</v>
      </c>
      <c r="Q567" s="39">
        <f t="shared" ca="1" si="108"/>
        <v>19</v>
      </c>
      <c r="R567" s="16"/>
      <c r="S567" s="33">
        <f t="shared" ca="1" si="115"/>
        <v>0</v>
      </c>
      <c r="T567" s="30">
        <f ca="1">COUNTIF(INDIRECT("Mess04!B"&amp;(ROW(A567)*4-9)):INDIRECT("Mess04!B"&amp;(ROW(A567)*4-6)),"&gt;=500")*15</f>
        <v>15</v>
      </c>
    </row>
    <row r="568" spans="1:20" ht="15.6" thickTop="1" thickBot="1" x14ac:dyDescent="0.35">
      <c r="A568" s="8">
        <f t="shared" si="116"/>
        <v>41023.583333331961</v>
      </c>
      <c r="B568" s="27">
        <f t="shared" ca="1" si="109"/>
        <v>0</v>
      </c>
      <c r="C568" s="27">
        <f t="shared" ca="1" si="110"/>
        <v>0</v>
      </c>
      <c r="D568" s="27">
        <f t="shared" ca="1" si="111"/>
        <v>0</v>
      </c>
      <c r="E568" s="16"/>
      <c r="F568" s="46">
        <v>7.18E-4</v>
      </c>
      <c r="G568" s="46">
        <v>21</v>
      </c>
      <c r="H568" s="16"/>
      <c r="I568" s="30">
        <f t="shared" ca="1" si="112"/>
        <v>0</v>
      </c>
      <c r="J568" s="42">
        <f t="shared" ca="1" si="104"/>
        <v>0</v>
      </c>
      <c r="K568" s="33">
        <f t="shared" ca="1" si="105"/>
        <v>1</v>
      </c>
      <c r="L568" s="16"/>
      <c r="M568" s="36">
        <f t="shared" ca="1" si="113"/>
        <v>25.650000000000002</v>
      </c>
      <c r="N568" s="39">
        <f t="shared" ca="1" si="106"/>
        <v>28.5</v>
      </c>
      <c r="O568" s="120">
        <f t="shared" ca="1" si="114"/>
        <v>0.9</v>
      </c>
      <c r="P568" s="39">
        <f t="shared" ca="1" si="107"/>
        <v>17.100000000000001</v>
      </c>
      <c r="Q568" s="39">
        <f t="shared" ca="1" si="108"/>
        <v>19</v>
      </c>
      <c r="R568" s="16"/>
      <c r="S568" s="33">
        <f t="shared" ca="1" si="115"/>
        <v>0</v>
      </c>
      <c r="T568" s="30">
        <f ca="1">COUNTIF(INDIRECT("Mess04!B"&amp;(ROW(A568)*4-9)):INDIRECT("Mess04!B"&amp;(ROW(A568)*4-6)),"&gt;=500")*15</f>
        <v>0</v>
      </c>
    </row>
    <row r="569" spans="1:20" ht="15.6" thickTop="1" thickBot="1" x14ac:dyDescent="0.35">
      <c r="A569" s="8">
        <f t="shared" si="116"/>
        <v>41023.624999998625</v>
      </c>
      <c r="B569" s="27">
        <f t="shared" ca="1" si="109"/>
        <v>0</v>
      </c>
      <c r="C569" s="27">
        <f t="shared" ca="1" si="110"/>
        <v>0</v>
      </c>
      <c r="D569" s="27">
        <f t="shared" ca="1" si="111"/>
        <v>0</v>
      </c>
      <c r="E569" s="16"/>
      <c r="F569" s="46">
        <v>7.18E-4</v>
      </c>
      <c r="G569" s="46">
        <v>21</v>
      </c>
      <c r="H569" s="16"/>
      <c r="I569" s="30">
        <f t="shared" ca="1" si="112"/>
        <v>0</v>
      </c>
      <c r="J569" s="42">
        <f t="shared" ca="1" si="104"/>
        <v>0</v>
      </c>
      <c r="K569" s="33">
        <f t="shared" ca="1" si="105"/>
        <v>1</v>
      </c>
      <c r="L569" s="16"/>
      <c r="M569" s="36">
        <f t="shared" ca="1" si="113"/>
        <v>25.650000000000002</v>
      </c>
      <c r="N569" s="39">
        <f t="shared" ca="1" si="106"/>
        <v>28.5</v>
      </c>
      <c r="O569" s="120">
        <f t="shared" ca="1" si="114"/>
        <v>0.9</v>
      </c>
      <c r="P569" s="39">
        <f t="shared" ca="1" si="107"/>
        <v>17.100000000000001</v>
      </c>
      <c r="Q569" s="39">
        <f t="shared" ca="1" si="108"/>
        <v>19</v>
      </c>
      <c r="R569" s="16"/>
      <c r="S569" s="33">
        <f t="shared" ca="1" si="115"/>
        <v>0</v>
      </c>
      <c r="T569" s="30">
        <f ca="1">COUNTIF(INDIRECT("Mess04!B"&amp;(ROW(A569)*4-9)):INDIRECT("Mess04!B"&amp;(ROW(A569)*4-6)),"&gt;=500")*15</f>
        <v>0</v>
      </c>
    </row>
    <row r="570" spans="1:20" ht="15.6" thickTop="1" thickBot="1" x14ac:dyDescent="0.35">
      <c r="A570" s="8">
        <f t="shared" si="116"/>
        <v>41023.666666665289</v>
      </c>
      <c r="B570" s="27">
        <f t="shared" ca="1" si="109"/>
        <v>0</v>
      </c>
      <c r="C570" s="27">
        <f t="shared" ca="1" si="110"/>
        <v>0</v>
      </c>
      <c r="D570" s="27">
        <f t="shared" ca="1" si="111"/>
        <v>0</v>
      </c>
      <c r="E570" s="16"/>
      <c r="F570" s="46">
        <v>7.18E-4</v>
      </c>
      <c r="G570" s="46">
        <v>21</v>
      </c>
      <c r="H570" s="16"/>
      <c r="I570" s="30">
        <f t="shared" ca="1" si="112"/>
        <v>0</v>
      </c>
      <c r="J570" s="42">
        <f t="shared" ca="1" si="104"/>
        <v>0</v>
      </c>
      <c r="K570" s="33">
        <f t="shared" ca="1" si="105"/>
        <v>1</v>
      </c>
      <c r="L570" s="16"/>
      <c r="M570" s="36">
        <f t="shared" ca="1" si="113"/>
        <v>25.762499999999996</v>
      </c>
      <c r="N570" s="39">
        <f t="shared" ca="1" si="106"/>
        <v>28.5</v>
      </c>
      <c r="O570" s="120">
        <f t="shared" ca="1" si="114"/>
        <v>0.9039473684210525</v>
      </c>
      <c r="P570" s="39">
        <f t="shared" ca="1" si="107"/>
        <v>17.174999999999997</v>
      </c>
      <c r="Q570" s="39">
        <f t="shared" ca="1" si="108"/>
        <v>19</v>
      </c>
      <c r="R570" s="16"/>
      <c r="S570" s="33">
        <f t="shared" ca="1" si="115"/>
        <v>0</v>
      </c>
      <c r="T570" s="30">
        <f ca="1">COUNTIF(INDIRECT("Mess04!B"&amp;(ROW(A570)*4-9)):INDIRECT("Mess04!B"&amp;(ROW(A570)*4-6)),"&gt;=500")*15</f>
        <v>0</v>
      </c>
    </row>
    <row r="571" spans="1:20" ht="15.6" thickTop="1" thickBot="1" x14ac:dyDescent="0.35">
      <c r="A571" s="8">
        <f t="shared" si="116"/>
        <v>41023.708333331953</v>
      </c>
      <c r="B571" s="27">
        <f t="shared" ca="1" si="109"/>
        <v>0</v>
      </c>
      <c r="C571" s="27">
        <f t="shared" ca="1" si="110"/>
        <v>0</v>
      </c>
      <c r="D571" s="27">
        <f t="shared" ca="1" si="111"/>
        <v>0</v>
      </c>
      <c r="E571" s="16"/>
      <c r="F571" s="46">
        <v>7.18E-4</v>
      </c>
      <c r="G571" s="46">
        <v>21</v>
      </c>
      <c r="H571" s="16"/>
      <c r="I571" s="30">
        <f t="shared" ca="1" si="112"/>
        <v>0</v>
      </c>
      <c r="J571" s="42">
        <f t="shared" ca="1" si="104"/>
        <v>0</v>
      </c>
      <c r="K571" s="33">
        <f t="shared" ca="1" si="105"/>
        <v>1</v>
      </c>
      <c r="L571" s="16"/>
      <c r="M571" s="36">
        <f t="shared" ca="1" si="113"/>
        <v>20.691549295774649</v>
      </c>
      <c r="N571" s="39">
        <f t="shared" ca="1" si="106"/>
        <v>24.9</v>
      </c>
      <c r="O571" s="120">
        <f t="shared" ca="1" si="114"/>
        <v>0.83098591549295786</v>
      </c>
      <c r="P571" s="39">
        <f t="shared" ca="1" si="107"/>
        <v>17.700000000000003</v>
      </c>
      <c r="Q571" s="39">
        <f t="shared" ca="1" si="108"/>
        <v>21.3</v>
      </c>
      <c r="R571" s="16"/>
      <c r="S571" s="33">
        <f t="shared" ca="1" si="115"/>
        <v>0</v>
      </c>
      <c r="T571" s="30">
        <f ca="1">COUNTIF(INDIRECT("Mess04!B"&amp;(ROW(A571)*4-9)):INDIRECT("Mess04!B"&amp;(ROW(A571)*4-6)),"&gt;=500")*15</f>
        <v>0</v>
      </c>
    </row>
    <row r="572" spans="1:20" ht="15.6" thickTop="1" thickBot="1" x14ac:dyDescent="0.35">
      <c r="A572" s="8">
        <f t="shared" si="116"/>
        <v>41023.749999998618</v>
      </c>
      <c r="B572" s="27">
        <f t="shared" ca="1" si="109"/>
        <v>0</v>
      </c>
      <c r="C572" s="27">
        <f t="shared" ca="1" si="110"/>
        <v>0</v>
      </c>
      <c r="D572" s="27">
        <f t="shared" ca="1" si="111"/>
        <v>0</v>
      </c>
      <c r="E572" s="16"/>
      <c r="F572" s="46">
        <v>7.18E-4</v>
      </c>
      <c r="G572" s="46">
        <v>21</v>
      </c>
      <c r="H572" s="16"/>
      <c r="I572" s="30">
        <f t="shared" ca="1" si="112"/>
        <v>0</v>
      </c>
      <c r="J572" s="42">
        <f t="shared" ca="1" si="104"/>
        <v>0</v>
      </c>
      <c r="K572" s="33">
        <f t="shared" ca="1" si="105"/>
        <v>1</v>
      </c>
      <c r="L572" s="16"/>
      <c r="M572" s="36">
        <f t="shared" ca="1" si="113"/>
        <v>21.334507042253517</v>
      </c>
      <c r="N572" s="39">
        <f t="shared" ca="1" si="106"/>
        <v>24.9</v>
      </c>
      <c r="O572" s="120">
        <f t="shared" ca="1" si="114"/>
        <v>0.85680751173708913</v>
      </c>
      <c r="P572" s="39">
        <f t="shared" ca="1" si="107"/>
        <v>18.25</v>
      </c>
      <c r="Q572" s="39">
        <f t="shared" ca="1" si="108"/>
        <v>21.3</v>
      </c>
      <c r="R572" s="16"/>
      <c r="S572" s="33">
        <f t="shared" ca="1" si="115"/>
        <v>0</v>
      </c>
      <c r="T572" s="30">
        <f ca="1">COUNTIF(INDIRECT("Mess04!B"&amp;(ROW(A572)*4-9)):INDIRECT("Mess04!B"&amp;(ROW(A572)*4-6)),"&gt;=500")*15</f>
        <v>0</v>
      </c>
    </row>
    <row r="573" spans="1:20" ht="15.6" thickTop="1" thickBot="1" x14ac:dyDescent="0.35">
      <c r="A573" s="8">
        <f t="shared" si="116"/>
        <v>41023.791666665282</v>
      </c>
      <c r="B573" s="27">
        <f t="shared" ca="1" si="109"/>
        <v>0</v>
      </c>
      <c r="C573" s="27">
        <f t="shared" ca="1" si="110"/>
        <v>0</v>
      </c>
      <c r="D573" s="27">
        <f t="shared" ca="1" si="111"/>
        <v>0</v>
      </c>
      <c r="E573" s="16"/>
      <c r="F573" s="46">
        <v>7.18E-4</v>
      </c>
      <c r="G573" s="46">
        <v>21</v>
      </c>
      <c r="H573" s="16"/>
      <c r="I573" s="30">
        <f t="shared" ca="1" si="112"/>
        <v>0</v>
      </c>
      <c r="J573" s="42">
        <f t="shared" ca="1" si="104"/>
        <v>0</v>
      </c>
      <c r="K573" s="33">
        <f t="shared" ca="1" si="105"/>
        <v>1</v>
      </c>
      <c r="L573" s="16"/>
      <c r="M573" s="36">
        <f t="shared" ca="1" si="113"/>
        <v>22.678873239436616</v>
      </c>
      <c r="N573" s="39">
        <f t="shared" ca="1" si="106"/>
        <v>24.9</v>
      </c>
      <c r="O573" s="120">
        <f t="shared" ca="1" si="114"/>
        <v>0.91079812206572763</v>
      </c>
      <c r="P573" s="39">
        <f t="shared" ca="1" si="107"/>
        <v>19.399999999999999</v>
      </c>
      <c r="Q573" s="39">
        <f t="shared" ca="1" si="108"/>
        <v>21.3</v>
      </c>
      <c r="R573" s="16"/>
      <c r="S573" s="33">
        <f t="shared" ca="1" si="115"/>
        <v>0</v>
      </c>
      <c r="T573" s="30">
        <f ca="1">COUNTIF(INDIRECT("Mess04!B"&amp;(ROW(A573)*4-9)):INDIRECT("Mess04!B"&amp;(ROW(A573)*4-6)),"&gt;=500")*15</f>
        <v>0</v>
      </c>
    </row>
    <row r="574" spans="1:20" ht="15.6" thickTop="1" thickBot="1" x14ac:dyDescent="0.35">
      <c r="A574" s="8">
        <f t="shared" si="116"/>
        <v>41023.833333331946</v>
      </c>
      <c r="B574" s="27">
        <f t="shared" ca="1" si="109"/>
        <v>0</v>
      </c>
      <c r="C574" s="27">
        <f t="shared" ca="1" si="110"/>
        <v>0</v>
      </c>
      <c r="D574" s="27">
        <f t="shared" ca="1" si="111"/>
        <v>0</v>
      </c>
      <c r="E574" s="16"/>
      <c r="F574" s="46">
        <v>7.18E-4</v>
      </c>
      <c r="G574" s="46">
        <v>21</v>
      </c>
      <c r="H574" s="16"/>
      <c r="I574" s="30">
        <f t="shared" ca="1" si="112"/>
        <v>0</v>
      </c>
      <c r="J574" s="42">
        <f t="shared" ca="1" si="104"/>
        <v>0</v>
      </c>
      <c r="K574" s="33">
        <f t="shared" ca="1" si="105"/>
        <v>1</v>
      </c>
      <c r="L574" s="16"/>
      <c r="M574" s="36">
        <f t="shared" ca="1" si="113"/>
        <v>23.730985915492955</v>
      </c>
      <c r="N574" s="39">
        <f t="shared" ca="1" si="106"/>
        <v>24.9</v>
      </c>
      <c r="O574" s="120">
        <f t="shared" ca="1" si="114"/>
        <v>0.95305164319248825</v>
      </c>
      <c r="P574" s="39">
        <f t="shared" ca="1" si="107"/>
        <v>20.3</v>
      </c>
      <c r="Q574" s="39">
        <f t="shared" ca="1" si="108"/>
        <v>21.3</v>
      </c>
      <c r="R574" s="16"/>
      <c r="S574" s="33">
        <f t="shared" ca="1" si="115"/>
        <v>0</v>
      </c>
      <c r="T574" s="30">
        <f ca="1">COUNTIF(INDIRECT("Mess04!B"&amp;(ROW(A574)*4-9)):INDIRECT("Mess04!B"&amp;(ROW(A574)*4-6)),"&gt;=500")*15</f>
        <v>0</v>
      </c>
    </row>
    <row r="575" spans="1:20" ht="15.6" thickTop="1" thickBot="1" x14ac:dyDescent="0.35">
      <c r="A575" s="8">
        <f t="shared" si="116"/>
        <v>41023.87499999861</v>
      </c>
      <c r="B575" s="27">
        <f t="shared" ca="1" si="109"/>
        <v>0</v>
      </c>
      <c r="C575" s="27">
        <f t="shared" ca="1" si="110"/>
        <v>0</v>
      </c>
      <c r="D575" s="27">
        <f t="shared" ca="1" si="111"/>
        <v>0</v>
      </c>
      <c r="E575" s="16"/>
      <c r="F575" s="46">
        <v>7.18E-4</v>
      </c>
      <c r="G575" s="46">
        <v>21</v>
      </c>
      <c r="H575" s="16"/>
      <c r="I575" s="30">
        <f t="shared" ca="1" si="112"/>
        <v>0</v>
      </c>
      <c r="J575" s="42">
        <f t="shared" ca="1" si="104"/>
        <v>0</v>
      </c>
      <c r="K575" s="33">
        <f t="shared" ca="1" si="105"/>
        <v>1</v>
      </c>
      <c r="L575" s="16"/>
      <c r="M575" s="36">
        <f t="shared" ca="1" si="113"/>
        <v>24.052464788732397</v>
      </c>
      <c r="N575" s="39">
        <f t="shared" ca="1" si="106"/>
        <v>24.9</v>
      </c>
      <c r="O575" s="120">
        <f t="shared" ca="1" si="114"/>
        <v>0.96596244131455411</v>
      </c>
      <c r="P575" s="39">
        <f t="shared" ca="1" si="107"/>
        <v>20.575000000000003</v>
      </c>
      <c r="Q575" s="39">
        <f t="shared" ca="1" si="108"/>
        <v>21.3</v>
      </c>
      <c r="R575" s="16"/>
      <c r="S575" s="33">
        <f t="shared" ca="1" si="115"/>
        <v>0</v>
      </c>
      <c r="T575" s="30">
        <f ca="1">COUNTIF(INDIRECT("Mess04!B"&amp;(ROW(A575)*4-9)):INDIRECT("Mess04!B"&amp;(ROW(A575)*4-6)),"&gt;=500")*15</f>
        <v>0</v>
      </c>
    </row>
    <row r="576" spans="1:20" ht="15.6" thickTop="1" thickBot="1" x14ac:dyDescent="0.35">
      <c r="A576" s="8">
        <f t="shared" si="116"/>
        <v>41023.916666665275</v>
      </c>
      <c r="B576" s="27">
        <f t="shared" ca="1" si="109"/>
        <v>0</v>
      </c>
      <c r="C576" s="27">
        <f t="shared" ca="1" si="110"/>
        <v>0</v>
      </c>
      <c r="D576" s="27">
        <f t="shared" ca="1" si="111"/>
        <v>0</v>
      </c>
      <c r="E576" s="16"/>
      <c r="F576" s="46">
        <v>7.18E-4</v>
      </c>
      <c r="G576" s="46">
        <v>21</v>
      </c>
      <c r="H576" s="16"/>
      <c r="I576" s="30">
        <f t="shared" ca="1" si="112"/>
        <v>0</v>
      </c>
      <c r="J576" s="42">
        <f t="shared" ca="1" si="104"/>
        <v>0</v>
      </c>
      <c r="K576" s="33">
        <f t="shared" ca="1" si="105"/>
        <v>1</v>
      </c>
      <c r="L576" s="16"/>
      <c r="M576" s="36">
        <f t="shared" ca="1" si="113"/>
        <v>24.315492957746475</v>
      </c>
      <c r="N576" s="39">
        <f t="shared" ca="1" si="106"/>
        <v>24.9</v>
      </c>
      <c r="O576" s="120">
        <f t="shared" ca="1" si="114"/>
        <v>0.97652582159624401</v>
      </c>
      <c r="P576" s="39">
        <f t="shared" ca="1" si="107"/>
        <v>20.799999999999997</v>
      </c>
      <c r="Q576" s="39">
        <f t="shared" ca="1" si="108"/>
        <v>21.3</v>
      </c>
      <c r="R576" s="16"/>
      <c r="S576" s="33">
        <f t="shared" ca="1" si="115"/>
        <v>0</v>
      </c>
      <c r="T576" s="30">
        <f ca="1">COUNTIF(INDIRECT("Mess04!B"&amp;(ROW(A576)*4-9)):INDIRECT("Mess04!B"&amp;(ROW(A576)*4-6)),"&gt;=500")*15</f>
        <v>0</v>
      </c>
    </row>
    <row r="577" spans="1:20" ht="15.6" thickTop="1" thickBot="1" x14ac:dyDescent="0.35">
      <c r="A577" s="8">
        <f t="shared" si="116"/>
        <v>41023.958333331939</v>
      </c>
      <c r="B577" s="27">
        <f t="shared" ca="1" si="109"/>
        <v>0</v>
      </c>
      <c r="C577" s="27">
        <f t="shared" ca="1" si="110"/>
        <v>0</v>
      </c>
      <c r="D577" s="27">
        <f t="shared" ca="1" si="111"/>
        <v>0</v>
      </c>
      <c r="E577" s="16"/>
      <c r="F577" s="46">
        <v>7.18E-4</v>
      </c>
      <c r="G577" s="46">
        <v>21</v>
      </c>
      <c r="H577" s="16"/>
      <c r="I577" s="30">
        <f t="shared" ca="1" si="112"/>
        <v>0</v>
      </c>
      <c r="J577" s="42">
        <f t="shared" ca="1" si="104"/>
        <v>0</v>
      </c>
      <c r="K577" s="33">
        <f t="shared" ca="1" si="105"/>
        <v>1</v>
      </c>
      <c r="L577" s="16"/>
      <c r="M577" s="36">
        <f t="shared" ca="1" si="113"/>
        <v>24.72464788732394</v>
      </c>
      <c r="N577" s="39">
        <f t="shared" ca="1" si="106"/>
        <v>24.9</v>
      </c>
      <c r="O577" s="120">
        <f t="shared" ca="1" si="114"/>
        <v>0.99295774647887314</v>
      </c>
      <c r="P577" s="39">
        <f t="shared" ca="1" si="107"/>
        <v>21.15</v>
      </c>
      <c r="Q577" s="39">
        <f t="shared" ca="1" si="108"/>
        <v>21.3</v>
      </c>
      <c r="R577" s="16"/>
      <c r="S577" s="33">
        <f t="shared" ca="1" si="115"/>
        <v>0</v>
      </c>
      <c r="T577" s="30">
        <f ca="1">COUNTIF(INDIRECT("Mess04!B"&amp;(ROW(A577)*4-9)):INDIRECT("Mess04!B"&amp;(ROW(A577)*4-6)),"&gt;=500")*15</f>
        <v>0</v>
      </c>
    </row>
    <row r="578" spans="1:20" ht="15.6" thickTop="1" thickBot="1" x14ac:dyDescent="0.35">
      <c r="A578" s="8">
        <f t="shared" si="116"/>
        <v>41023.999999998603</v>
      </c>
      <c r="B578" s="27">
        <f t="shared" ca="1" si="109"/>
        <v>0</v>
      </c>
      <c r="C578" s="27">
        <f t="shared" ca="1" si="110"/>
        <v>0</v>
      </c>
      <c r="D578" s="27">
        <f t="shared" ca="1" si="111"/>
        <v>0</v>
      </c>
      <c r="E578" s="16"/>
      <c r="F578" s="46">
        <v>7.18E-4</v>
      </c>
      <c r="G578" s="46">
        <v>21</v>
      </c>
      <c r="H578" s="16"/>
      <c r="I578" s="30">
        <f t="shared" ca="1" si="112"/>
        <v>0</v>
      </c>
      <c r="J578" s="42">
        <f t="shared" ca="1" si="104"/>
        <v>0</v>
      </c>
      <c r="K578" s="33">
        <f t="shared" ca="1" si="105"/>
        <v>1</v>
      </c>
      <c r="L578" s="16"/>
      <c r="M578" s="36">
        <f t="shared" ca="1" si="113"/>
        <v>24.461619718309851</v>
      </c>
      <c r="N578" s="39">
        <f t="shared" ca="1" si="106"/>
        <v>24.9</v>
      </c>
      <c r="O578" s="120">
        <f t="shared" ca="1" si="114"/>
        <v>0.9823943661971829</v>
      </c>
      <c r="P578" s="39">
        <f t="shared" ca="1" si="107"/>
        <v>20.924999999999997</v>
      </c>
      <c r="Q578" s="39">
        <f t="shared" ca="1" si="108"/>
        <v>21.3</v>
      </c>
      <c r="R578" s="16"/>
      <c r="S578" s="33">
        <f t="shared" ca="1" si="115"/>
        <v>0</v>
      </c>
      <c r="T578" s="30">
        <f ca="1">COUNTIF(INDIRECT("Mess04!B"&amp;(ROW(A578)*4-9)):INDIRECT("Mess04!B"&amp;(ROW(A578)*4-6)),"&gt;=500")*15</f>
        <v>0</v>
      </c>
    </row>
    <row r="579" spans="1:20" ht="15.6" thickTop="1" thickBot="1" x14ac:dyDescent="0.35">
      <c r="A579" s="8">
        <f t="shared" si="116"/>
        <v>41024.041666665267</v>
      </c>
      <c r="B579" s="27">
        <f t="shared" ca="1" si="109"/>
        <v>0</v>
      </c>
      <c r="C579" s="27">
        <f t="shared" ca="1" si="110"/>
        <v>0</v>
      </c>
      <c r="D579" s="27">
        <f t="shared" ca="1" si="111"/>
        <v>0</v>
      </c>
      <c r="E579" s="16"/>
      <c r="F579" s="46">
        <v>7.18E-4</v>
      </c>
      <c r="G579" s="46">
        <v>21</v>
      </c>
      <c r="H579" s="16"/>
      <c r="I579" s="30">
        <f t="shared" ca="1" si="112"/>
        <v>0</v>
      </c>
      <c r="J579" s="42">
        <f t="shared" ref="J579:J642" ca="1" si="117">AVERAGE(INDIRECT("Mess04!C"&amp;(ROW(F579)*4-9)),INDIRECT("Mess04!C"&amp;(ROW(F579)*4-8)),INDIRECT("Mess04!C"&amp;(ROW(F579)*4-7)),INDIRECT("Mess04!C"&amp;(ROW(F579)*4-6)))</f>
        <v>0</v>
      </c>
      <c r="K579" s="33">
        <f t="shared" ref="K579:K642" ca="1" si="118">INDIRECT("Methan04!E"&amp;(ROUND((ROW(A579)+1)/8+2,0)))</f>
        <v>1</v>
      </c>
      <c r="L579" s="16"/>
      <c r="M579" s="36">
        <f t="shared" ca="1" si="113"/>
        <v>21.171948356807512</v>
      </c>
      <c r="N579" s="39">
        <f t="shared" ref="N579:N642" ca="1" si="119">INDIRECT("Methan04!B"&amp;(ROUND((ROW(A579)+1)/8+2,0)))</f>
        <v>21.5</v>
      </c>
      <c r="O579" s="120">
        <f t="shared" ca="1" si="114"/>
        <v>0.98474178403755874</v>
      </c>
      <c r="P579" s="39">
        <f t="shared" ref="P579:P642" ca="1" si="120">AVERAGE(INDIRECT("Mess04!D"&amp;(ROW(F579)*4-9)),INDIRECT("Mess04!D"&amp;(ROW(F579)*4-8)),INDIRECT("Mess04!D"&amp;(ROW(F579)*4-7)),INDIRECT("Mess04!D"&amp;(ROW(F579)*4-6)))</f>
        <v>20.975000000000001</v>
      </c>
      <c r="Q579" s="39">
        <f t="shared" ref="Q579:Q642" ca="1" si="121">INDIRECT("Methan04!D"&amp;(ROUND((ROW(A579)+1)/8+2,0)))</f>
        <v>21.3</v>
      </c>
      <c r="R579" s="16"/>
      <c r="S579" s="33">
        <f t="shared" ca="1" si="115"/>
        <v>0</v>
      </c>
      <c r="T579" s="30">
        <f ca="1">COUNTIF(INDIRECT("Mess04!B"&amp;(ROW(A579)*4-9)):INDIRECT("Mess04!B"&amp;(ROW(A579)*4-6)),"&gt;=500")*15</f>
        <v>0</v>
      </c>
    </row>
    <row r="580" spans="1:20" ht="15.6" thickTop="1" thickBot="1" x14ac:dyDescent="0.35">
      <c r="A580" s="8">
        <f t="shared" si="116"/>
        <v>41024.083333331931</v>
      </c>
      <c r="B580" s="27">
        <f t="shared" ref="B580:B643" ca="1" si="122">C580-D580</f>
        <v>0</v>
      </c>
      <c r="C580" s="27">
        <f t="shared" ref="C580:C643" ca="1" si="123">I580*M580/100*F580*G580</f>
        <v>0</v>
      </c>
      <c r="D580" s="27">
        <f t="shared" ref="D580:D643" ca="1" si="124">C580*(1-S580)</f>
        <v>0</v>
      </c>
      <c r="E580" s="16"/>
      <c r="F580" s="46">
        <v>7.18E-4</v>
      </c>
      <c r="G580" s="46">
        <v>21</v>
      </c>
      <c r="H580" s="16"/>
      <c r="I580" s="30">
        <f t="shared" ref="I580:I643" ca="1" si="125">J580*K580</f>
        <v>0</v>
      </c>
      <c r="J580" s="42">
        <f t="shared" ca="1" si="117"/>
        <v>0</v>
      </c>
      <c r="K580" s="33">
        <f t="shared" ca="1" si="118"/>
        <v>1</v>
      </c>
      <c r="L580" s="16"/>
      <c r="M580" s="36">
        <f t="shared" ref="M580:M643" ca="1" si="126">IF(N580=0,P580,N580*O580)</f>
        <v>21.197183098591548</v>
      </c>
      <c r="N580" s="39">
        <f t="shared" ca="1" si="119"/>
        <v>21.5</v>
      </c>
      <c r="O580" s="120">
        <f t="shared" ref="O580:O643" ca="1" si="127">IF(Q580=0,1,P580/Q580)</f>
        <v>0.9859154929577465</v>
      </c>
      <c r="P580" s="39">
        <f t="shared" ca="1" si="120"/>
        <v>21</v>
      </c>
      <c r="Q580" s="39">
        <f t="shared" ca="1" si="121"/>
        <v>21.3</v>
      </c>
      <c r="R580" s="16"/>
      <c r="S580" s="33">
        <f t="shared" ref="S580:S643" ca="1" si="128">IF(T580&gt;=30,0.9,0)</f>
        <v>0</v>
      </c>
      <c r="T580" s="30">
        <f ca="1">COUNTIF(INDIRECT("Mess04!B"&amp;(ROW(A580)*4-9)):INDIRECT("Mess04!B"&amp;(ROW(A580)*4-6)),"&gt;=500")*15</f>
        <v>0</v>
      </c>
    </row>
    <row r="581" spans="1:20" ht="15.6" thickTop="1" thickBot="1" x14ac:dyDescent="0.35">
      <c r="A581" s="8">
        <f t="shared" ref="A581:A644" si="129">A580+1/24</f>
        <v>41024.124999998596</v>
      </c>
      <c r="B581" s="27">
        <f t="shared" ca="1" si="122"/>
        <v>0</v>
      </c>
      <c r="C581" s="27">
        <f t="shared" ca="1" si="123"/>
        <v>0</v>
      </c>
      <c r="D581" s="27">
        <f t="shared" ca="1" si="124"/>
        <v>0</v>
      </c>
      <c r="E581" s="16"/>
      <c r="F581" s="46">
        <v>7.18E-4</v>
      </c>
      <c r="G581" s="46">
        <v>21</v>
      </c>
      <c r="H581" s="16"/>
      <c r="I581" s="30">
        <f t="shared" ca="1" si="125"/>
        <v>0</v>
      </c>
      <c r="J581" s="42">
        <f t="shared" ca="1" si="117"/>
        <v>0</v>
      </c>
      <c r="K581" s="33">
        <f t="shared" ca="1" si="118"/>
        <v>1</v>
      </c>
      <c r="L581" s="16"/>
      <c r="M581" s="36">
        <f t="shared" ca="1" si="126"/>
        <v>20.591549295774648</v>
      </c>
      <c r="N581" s="39">
        <f t="shared" ca="1" si="119"/>
        <v>21.5</v>
      </c>
      <c r="O581" s="120">
        <f t="shared" ca="1" si="127"/>
        <v>0.95774647887323938</v>
      </c>
      <c r="P581" s="39">
        <f t="shared" ca="1" si="120"/>
        <v>20.399999999999999</v>
      </c>
      <c r="Q581" s="39">
        <f t="shared" ca="1" si="121"/>
        <v>21.3</v>
      </c>
      <c r="R581" s="16"/>
      <c r="S581" s="33">
        <f t="shared" ca="1" si="128"/>
        <v>0</v>
      </c>
      <c r="T581" s="30">
        <f ca="1">COUNTIF(INDIRECT("Mess04!B"&amp;(ROW(A581)*4-9)):INDIRECT("Mess04!B"&amp;(ROW(A581)*4-6)),"&gt;=500")*15</f>
        <v>0</v>
      </c>
    </row>
    <row r="582" spans="1:20" ht="15.6" thickTop="1" thickBot="1" x14ac:dyDescent="0.35">
      <c r="A582" s="8">
        <f t="shared" si="129"/>
        <v>41024.16666666526</v>
      </c>
      <c r="B582" s="27">
        <f t="shared" ca="1" si="122"/>
        <v>0</v>
      </c>
      <c r="C582" s="27">
        <f t="shared" ca="1" si="123"/>
        <v>0</v>
      </c>
      <c r="D582" s="27">
        <f t="shared" ca="1" si="124"/>
        <v>0</v>
      </c>
      <c r="E582" s="16"/>
      <c r="F582" s="46">
        <v>7.18E-4</v>
      </c>
      <c r="G582" s="46">
        <v>21</v>
      </c>
      <c r="H582" s="16"/>
      <c r="I582" s="30">
        <f t="shared" ca="1" si="125"/>
        <v>0</v>
      </c>
      <c r="J582" s="42">
        <f t="shared" ca="1" si="117"/>
        <v>0</v>
      </c>
      <c r="K582" s="33">
        <f t="shared" ca="1" si="118"/>
        <v>1</v>
      </c>
      <c r="L582" s="16"/>
      <c r="M582" s="36">
        <f t="shared" ca="1" si="126"/>
        <v>19.556924882629108</v>
      </c>
      <c r="N582" s="39">
        <f t="shared" ca="1" si="119"/>
        <v>21.5</v>
      </c>
      <c r="O582" s="120">
        <f t="shared" ca="1" si="127"/>
        <v>0.90962441314553988</v>
      </c>
      <c r="P582" s="39">
        <f t="shared" ca="1" si="120"/>
        <v>19.375</v>
      </c>
      <c r="Q582" s="39">
        <f t="shared" ca="1" si="121"/>
        <v>21.3</v>
      </c>
      <c r="R582" s="16"/>
      <c r="S582" s="33">
        <f t="shared" ca="1" si="128"/>
        <v>0</v>
      </c>
      <c r="T582" s="30">
        <f ca="1">COUNTIF(INDIRECT("Mess04!B"&amp;(ROW(A582)*4-9)):INDIRECT("Mess04!B"&amp;(ROW(A582)*4-6)),"&gt;=500")*15</f>
        <v>0</v>
      </c>
    </row>
    <row r="583" spans="1:20" ht="15.6" thickTop="1" thickBot="1" x14ac:dyDescent="0.35">
      <c r="A583" s="8">
        <f t="shared" si="129"/>
        <v>41024.208333331924</v>
      </c>
      <c r="B583" s="27">
        <f t="shared" ca="1" si="122"/>
        <v>0</v>
      </c>
      <c r="C583" s="27">
        <f t="shared" ca="1" si="123"/>
        <v>0</v>
      </c>
      <c r="D583" s="27">
        <f t="shared" ca="1" si="124"/>
        <v>0</v>
      </c>
      <c r="E583" s="16"/>
      <c r="F583" s="46">
        <v>7.18E-4</v>
      </c>
      <c r="G583" s="46">
        <v>21</v>
      </c>
      <c r="H583" s="16"/>
      <c r="I583" s="30">
        <f t="shared" ca="1" si="125"/>
        <v>0</v>
      </c>
      <c r="J583" s="42">
        <f t="shared" ca="1" si="117"/>
        <v>0</v>
      </c>
      <c r="K583" s="33">
        <f t="shared" ca="1" si="118"/>
        <v>1</v>
      </c>
      <c r="L583" s="16"/>
      <c r="M583" s="36">
        <f t="shared" ca="1" si="126"/>
        <v>20.137323943661972</v>
      </c>
      <c r="N583" s="39">
        <f t="shared" ca="1" si="119"/>
        <v>21.5</v>
      </c>
      <c r="O583" s="120">
        <f t="shared" ca="1" si="127"/>
        <v>0.93661971830985924</v>
      </c>
      <c r="P583" s="39">
        <f t="shared" ca="1" si="120"/>
        <v>19.950000000000003</v>
      </c>
      <c r="Q583" s="39">
        <f t="shared" ca="1" si="121"/>
        <v>21.3</v>
      </c>
      <c r="R583" s="16"/>
      <c r="S583" s="33">
        <f t="shared" ca="1" si="128"/>
        <v>0</v>
      </c>
      <c r="T583" s="30">
        <f ca="1">COUNTIF(INDIRECT("Mess04!B"&amp;(ROW(A583)*4-9)):INDIRECT("Mess04!B"&amp;(ROW(A583)*4-6)),"&gt;=500")*15</f>
        <v>0</v>
      </c>
    </row>
    <row r="584" spans="1:20" ht="15.6" thickTop="1" thickBot="1" x14ac:dyDescent="0.35">
      <c r="A584" s="8">
        <f t="shared" si="129"/>
        <v>41024.249999998588</v>
      </c>
      <c r="B584" s="27">
        <f t="shared" ca="1" si="122"/>
        <v>0</v>
      </c>
      <c r="C584" s="27">
        <f t="shared" ca="1" si="123"/>
        <v>0</v>
      </c>
      <c r="D584" s="27">
        <f t="shared" ca="1" si="124"/>
        <v>0</v>
      </c>
      <c r="E584" s="16"/>
      <c r="F584" s="46">
        <v>7.18E-4</v>
      </c>
      <c r="G584" s="46">
        <v>21</v>
      </c>
      <c r="H584" s="16"/>
      <c r="I584" s="30">
        <f t="shared" ca="1" si="125"/>
        <v>0</v>
      </c>
      <c r="J584" s="42">
        <f t="shared" ca="1" si="117"/>
        <v>0</v>
      </c>
      <c r="K584" s="33">
        <f t="shared" ca="1" si="118"/>
        <v>1</v>
      </c>
      <c r="L584" s="16"/>
      <c r="M584" s="36">
        <f t="shared" ca="1" si="126"/>
        <v>27.808685446009388</v>
      </c>
      <c r="N584" s="39">
        <f t="shared" ca="1" si="119"/>
        <v>21.5</v>
      </c>
      <c r="O584" s="120">
        <f t="shared" ca="1" si="127"/>
        <v>1.2934272300469483</v>
      </c>
      <c r="P584" s="39">
        <f t="shared" ca="1" si="120"/>
        <v>27.55</v>
      </c>
      <c r="Q584" s="39">
        <f t="shared" ca="1" si="121"/>
        <v>21.3</v>
      </c>
      <c r="R584" s="16"/>
      <c r="S584" s="33">
        <f t="shared" ca="1" si="128"/>
        <v>0</v>
      </c>
      <c r="T584" s="30">
        <f ca="1">COUNTIF(INDIRECT("Mess04!B"&amp;(ROW(A584)*4-9)):INDIRECT("Mess04!B"&amp;(ROW(A584)*4-6)),"&gt;=500")*15</f>
        <v>0</v>
      </c>
    </row>
    <row r="585" spans="1:20" ht="15.6" thickTop="1" thickBot="1" x14ac:dyDescent="0.35">
      <c r="A585" s="8">
        <f t="shared" si="129"/>
        <v>41024.291666665253</v>
      </c>
      <c r="B585" s="27">
        <f t="shared" ca="1" si="122"/>
        <v>0.41336848006161975</v>
      </c>
      <c r="C585" s="27">
        <f t="shared" ca="1" si="123"/>
        <v>0.45929831117957748</v>
      </c>
      <c r="D585" s="27">
        <f t="shared" ca="1" si="124"/>
        <v>4.5929831117957738E-2</v>
      </c>
      <c r="E585" s="16"/>
      <c r="F585" s="46">
        <v>7.18E-4</v>
      </c>
      <c r="G585" s="46">
        <v>21</v>
      </c>
      <c r="H585" s="16"/>
      <c r="I585" s="30">
        <f t="shared" ca="1" si="125"/>
        <v>108.75</v>
      </c>
      <c r="J585" s="42">
        <f t="shared" ca="1" si="117"/>
        <v>108.75</v>
      </c>
      <c r="K585" s="33">
        <f t="shared" ca="1" si="118"/>
        <v>1</v>
      </c>
      <c r="L585" s="16"/>
      <c r="M585" s="36">
        <f t="shared" ca="1" si="126"/>
        <v>28.010563380281692</v>
      </c>
      <c r="N585" s="39">
        <f t="shared" ca="1" si="119"/>
        <v>21.5</v>
      </c>
      <c r="O585" s="120">
        <f t="shared" ca="1" si="127"/>
        <v>1.3028169014084507</v>
      </c>
      <c r="P585" s="39">
        <f t="shared" ca="1" si="120"/>
        <v>27.75</v>
      </c>
      <c r="Q585" s="39">
        <f t="shared" ca="1" si="121"/>
        <v>21.3</v>
      </c>
      <c r="R585" s="16"/>
      <c r="S585" s="33">
        <f t="shared" ca="1" si="128"/>
        <v>0.9</v>
      </c>
      <c r="T585" s="30">
        <f ca="1">COUNTIF(INDIRECT("Mess04!B"&amp;(ROW(A585)*4-9)):INDIRECT("Mess04!B"&amp;(ROW(A585)*4-6)),"&gt;=500")*15</f>
        <v>60</v>
      </c>
    </row>
    <row r="586" spans="1:20" ht="15.6" thickTop="1" thickBot="1" x14ac:dyDescent="0.35">
      <c r="A586" s="8">
        <f t="shared" si="129"/>
        <v>41024.333333331917</v>
      </c>
      <c r="B586" s="27">
        <f t="shared" ca="1" si="122"/>
        <v>0.35798386693309858</v>
      </c>
      <c r="C586" s="27">
        <f t="shared" ca="1" si="123"/>
        <v>0.39775985214788728</v>
      </c>
      <c r="D586" s="27">
        <f t="shared" ca="1" si="124"/>
        <v>3.9775985214788721E-2</v>
      </c>
      <c r="E586" s="16"/>
      <c r="F586" s="46">
        <v>7.18E-4</v>
      </c>
      <c r="G586" s="46">
        <v>21</v>
      </c>
      <c r="H586" s="16"/>
      <c r="I586" s="30">
        <f t="shared" ca="1" si="125"/>
        <v>107</v>
      </c>
      <c r="J586" s="42">
        <f t="shared" ca="1" si="117"/>
        <v>107</v>
      </c>
      <c r="K586" s="33">
        <f t="shared" ca="1" si="118"/>
        <v>1</v>
      </c>
      <c r="L586" s="16"/>
      <c r="M586" s="36">
        <f t="shared" ca="1" si="126"/>
        <v>24.654342723004692</v>
      </c>
      <c r="N586" s="39">
        <f t="shared" ca="1" si="119"/>
        <v>21.5</v>
      </c>
      <c r="O586" s="120">
        <f t="shared" ca="1" si="127"/>
        <v>1.146713615023474</v>
      </c>
      <c r="P586" s="39">
        <f t="shared" ca="1" si="120"/>
        <v>24.424999999999997</v>
      </c>
      <c r="Q586" s="39">
        <f t="shared" ca="1" si="121"/>
        <v>21.3</v>
      </c>
      <c r="R586" s="16"/>
      <c r="S586" s="33">
        <f t="shared" ca="1" si="128"/>
        <v>0.9</v>
      </c>
      <c r="T586" s="30">
        <f ca="1">COUNTIF(INDIRECT("Mess04!B"&amp;(ROW(A586)*4-9)):INDIRECT("Mess04!B"&amp;(ROW(A586)*4-6)),"&gt;=500")*15</f>
        <v>60</v>
      </c>
    </row>
    <row r="587" spans="1:20" ht="15.6" thickTop="1" thickBot="1" x14ac:dyDescent="0.35">
      <c r="A587" s="8">
        <f t="shared" si="129"/>
        <v>41024.374999998581</v>
      </c>
      <c r="B587" s="27">
        <f t="shared" ca="1" si="122"/>
        <v>0.33949449456454917</v>
      </c>
      <c r="C587" s="27">
        <f t="shared" ca="1" si="123"/>
        <v>0.37721610507172126</v>
      </c>
      <c r="D587" s="27">
        <f t="shared" ca="1" si="124"/>
        <v>3.7721610507172119E-2</v>
      </c>
      <c r="E587" s="16"/>
      <c r="F587" s="46">
        <v>7.18E-4</v>
      </c>
      <c r="G587" s="46">
        <v>21</v>
      </c>
      <c r="H587" s="16"/>
      <c r="I587" s="30">
        <f t="shared" ca="1" si="125"/>
        <v>104.75</v>
      </c>
      <c r="J587" s="42">
        <f t="shared" ca="1" si="117"/>
        <v>104.75</v>
      </c>
      <c r="K587" s="33">
        <f t="shared" ca="1" si="118"/>
        <v>1</v>
      </c>
      <c r="L587" s="16"/>
      <c r="M587" s="36">
        <f t="shared" ca="1" si="126"/>
        <v>23.883196721311474</v>
      </c>
      <c r="N587" s="39">
        <f t="shared" ca="1" si="119"/>
        <v>18.5</v>
      </c>
      <c r="O587" s="120">
        <f t="shared" ca="1" si="127"/>
        <v>1.290983606557377</v>
      </c>
      <c r="P587" s="39">
        <f t="shared" ca="1" si="120"/>
        <v>23.625</v>
      </c>
      <c r="Q587" s="39">
        <f t="shared" ca="1" si="121"/>
        <v>18.3</v>
      </c>
      <c r="R587" s="16"/>
      <c r="S587" s="33">
        <f t="shared" ca="1" si="128"/>
        <v>0.9</v>
      </c>
      <c r="T587" s="30">
        <f ca="1">COUNTIF(INDIRECT("Mess04!B"&amp;(ROW(A587)*4-9)):INDIRECT("Mess04!B"&amp;(ROW(A587)*4-6)),"&gt;=500")*15</f>
        <v>60</v>
      </c>
    </row>
    <row r="588" spans="1:20" ht="15.6" thickTop="1" thickBot="1" x14ac:dyDescent="0.35">
      <c r="A588" s="8">
        <f t="shared" si="129"/>
        <v>41024.416666665245</v>
      </c>
      <c r="B588" s="27">
        <f t="shared" ca="1" si="122"/>
        <v>0.3313688506782787</v>
      </c>
      <c r="C588" s="27">
        <f t="shared" ca="1" si="123"/>
        <v>0.36818761186475413</v>
      </c>
      <c r="D588" s="27">
        <f t="shared" ca="1" si="124"/>
        <v>3.6818761186475403E-2</v>
      </c>
      <c r="E588" s="16"/>
      <c r="F588" s="46">
        <v>7.18E-4</v>
      </c>
      <c r="G588" s="46">
        <v>21</v>
      </c>
      <c r="H588" s="16"/>
      <c r="I588" s="30">
        <f t="shared" ca="1" si="125"/>
        <v>105.25</v>
      </c>
      <c r="J588" s="42">
        <f t="shared" ca="1" si="117"/>
        <v>105.25</v>
      </c>
      <c r="K588" s="33">
        <f t="shared" ca="1" si="118"/>
        <v>1</v>
      </c>
      <c r="L588" s="16"/>
      <c r="M588" s="36">
        <f t="shared" ca="1" si="126"/>
        <v>23.200819672131146</v>
      </c>
      <c r="N588" s="39">
        <f t="shared" ca="1" si="119"/>
        <v>18.5</v>
      </c>
      <c r="O588" s="120">
        <f t="shared" ca="1" si="127"/>
        <v>1.2540983606557377</v>
      </c>
      <c r="P588" s="39">
        <f t="shared" ca="1" si="120"/>
        <v>22.95</v>
      </c>
      <c r="Q588" s="39">
        <f t="shared" ca="1" si="121"/>
        <v>18.3</v>
      </c>
      <c r="R588" s="16"/>
      <c r="S588" s="33">
        <f t="shared" ca="1" si="128"/>
        <v>0.9</v>
      </c>
      <c r="T588" s="30">
        <f ca="1">COUNTIF(INDIRECT("Mess04!B"&amp;(ROW(A588)*4-9)):INDIRECT("Mess04!B"&amp;(ROW(A588)*4-6)),"&gt;=500")*15</f>
        <v>60</v>
      </c>
    </row>
    <row r="589" spans="1:20" ht="15.6" thickTop="1" thickBot="1" x14ac:dyDescent="0.35">
      <c r="A589" s="8">
        <f t="shared" si="129"/>
        <v>41024.45833333191</v>
      </c>
      <c r="B589" s="27">
        <f t="shared" ca="1" si="122"/>
        <v>0.32270561275204912</v>
      </c>
      <c r="C589" s="27">
        <f t="shared" ca="1" si="123"/>
        <v>0.35856179194672122</v>
      </c>
      <c r="D589" s="27">
        <f t="shared" ca="1" si="124"/>
        <v>3.5856179194672114E-2</v>
      </c>
      <c r="E589" s="16"/>
      <c r="F589" s="46">
        <v>7.18E-4</v>
      </c>
      <c r="G589" s="46">
        <v>21</v>
      </c>
      <c r="H589" s="16"/>
      <c r="I589" s="30">
        <f t="shared" ca="1" si="125"/>
        <v>105.25</v>
      </c>
      <c r="J589" s="42">
        <f t="shared" ca="1" si="117"/>
        <v>105.25</v>
      </c>
      <c r="K589" s="33">
        <f t="shared" ca="1" si="118"/>
        <v>1</v>
      </c>
      <c r="L589" s="16"/>
      <c r="M589" s="36">
        <f t="shared" ca="1" si="126"/>
        <v>22.594262295081965</v>
      </c>
      <c r="N589" s="39">
        <f t="shared" ca="1" si="119"/>
        <v>18.5</v>
      </c>
      <c r="O589" s="120">
        <f t="shared" ca="1" si="127"/>
        <v>1.221311475409836</v>
      </c>
      <c r="P589" s="39">
        <f t="shared" ca="1" si="120"/>
        <v>22.349999999999998</v>
      </c>
      <c r="Q589" s="39">
        <f t="shared" ca="1" si="121"/>
        <v>18.3</v>
      </c>
      <c r="R589" s="16"/>
      <c r="S589" s="33">
        <f t="shared" ca="1" si="128"/>
        <v>0.9</v>
      </c>
      <c r="T589" s="30">
        <f ca="1">COUNTIF(INDIRECT("Mess04!B"&amp;(ROW(A589)*4-9)):INDIRECT("Mess04!B"&amp;(ROW(A589)*4-6)),"&gt;=500")*15</f>
        <v>60</v>
      </c>
    </row>
    <row r="590" spans="1:20" ht="15.6" thickTop="1" thickBot="1" x14ac:dyDescent="0.35">
      <c r="A590" s="8">
        <f t="shared" si="129"/>
        <v>41024.499999998574</v>
      </c>
      <c r="B590" s="27">
        <f t="shared" ca="1" si="122"/>
        <v>0.31998248887500003</v>
      </c>
      <c r="C590" s="27">
        <f t="shared" ca="1" si="123"/>
        <v>0.35553609875000003</v>
      </c>
      <c r="D590" s="27">
        <f t="shared" ca="1" si="124"/>
        <v>3.5553609874999996E-2</v>
      </c>
      <c r="E590" s="16"/>
      <c r="F590" s="46">
        <v>7.18E-4</v>
      </c>
      <c r="G590" s="46">
        <v>21</v>
      </c>
      <c r="H590" s="16"/>
      <c r="I590" s="30">
        <f t="shared" ca="1" si="125"/>
        <v>106.75</v>
      </c>
      <c r="J590" s="42">
        <f t="shared" ca="1" si="117"/>
        <v>106.75</v>
      </c>
      <c r="K590" s="33">
        <f t="shared" ca="1" si="118"/>
        <v>1</v>
      </c>
      <c r="L590" s="16"/>
      <c r="M590" s="36">
        <f t="shared" ca="1" si="126"/>
        <v>22.088797814207652</v>
      </c>
      <c r="N590" s="39">
        <f t="shared" ca="1" si="119"/>
        <v>18.5</v>
      </c>
      <c r="O590" s="120">
        <f t="shared" ca="1" si="127"/>
        <v>1.1939890710382515</v>
      </c>
      <c r="P590" s="39">
        <f t="shared" ca="1" si="120"/>
        <v>21.85</v>
      </c>
      <c r="Q590" s="39">
        <f t="shared" ca="1" si="121"/>
        <v>18.3</v>
      </c>
      <c r="R590" s="16"/>
      <c r="S590" s="33">
        <f t="shared" ca="1" si="128"/>
        <v>0.9</v>
      </c>
      <c r="T590" s="30">
        <f ca="1">COUNTIF(INDIRECT("Mess04!B"&amp;(ROW(A590)*4-9)):INDIRECT("Mess04!B"&amp;(ROW(A590)*4-6)),"&gt;=500")*15</f>
        <v>60</v>
      </c>
    </row>
    <row r="591" spans="1:20" ht="15.6" thickTop="1" thickBot="1" x14ac:dyDescent="0.35">
      <c r="A591" s="8">
        <f t="shared" si="129"/>
        <v>41024.541666665238</v>
      </c>
      <c r="B591" s="27">
        <f t="shared" ca="1" si="122"/>
        <v>0.31155418040163929</v>
      </c>
      <c r="C591" s="27">
        <f t="shared" ca="1" si="123"/>
        <v>0.34617131155737696</v>
      </c>
      <c r="D591" s="27">
        <f t="shared" ca="1" si="124"/>
        <v>3.4617131155737689E-2</v>
      </c>
      <c r="E591" s="16"/>
      <c r="F591" s="46">
        <v>7.18E-4</v>
      </c>
      <c r="G591" s="46">
        <v>21</v>
      </c>
      <c r="H591" s="16"/>
      <c r="I591" s="30">
        <f t="shared" ca="1" si="125"/>
        <v>106</v>
      </c>
      <c r="J591" s="42">
        <f t="shared" ca="1" si="117"/>
        <v>106</v>
      </c>
      <c r="K591" s="33">
        <f t="shared" ca="1" si="118"/>
        <v>1</v>
      </c>
      <c r="L591" s="16"/>
      <c r="M591" s="36">
        <f t="shared" ca="1" si="126"/>
        <v>21.659153005464482</v>
      </c>
      <c r="N591" s="39">
        <f t="shared" ca="1" si="119"/>
        <v>18.5</v>
      </c>
      <c r="O591" s="120">
        <f t="shared" ca="1" si="127"/>
        <v>1.1707650273224044</v>
      </c>
      <c r="P591" s="39">
        <f t="shared" ca="1" si="120"/>
        <v>21.425000000000001</v>
      </c>
      <c r="Q591" s="39">
        <f t="shared" ca="1" si="121"/>
        <v>18.3</v>
      </c>
      <c r="R591" s="16"/>
      <c r="S591" s="33">
        <f t="shared" ca="1" si="128"/>
        <v>0.9</v>
      </c>
      <c r="T591" s="30">
        <f ca="1">COUNTIF(INDIRECT("Mess04!B"&amp;(ROW(A591)*4-9)):INDIRECT("Mess04!B"&amp;(ROW(A591)*4-6)),"&gt;=500")*15</f>
        <v>60</v>
      </c>
    </row>
    <row r="592" spans="1:20" ht="15.6" thickTop="1" thickBot="1" x14ac:dyDescent="0.35">
      <c r="A592" s="8">
        <f t="shared" si="129"/>
        <v>41024.583333331902</v>
      </c>
      <c r="B592" s="27">
        <f t="shared" ca="1" si="122"/>
        <v>0.29925811002356556</v>
      </c>
      <c r="C592" s="27">
        <f t="shared" ca="1" si="123"/>
        <v>0.33250901113729509</v>
      </c>
      <c r="D592" s="27">
        <f t="shared" ca="1" si="124"/>
        <v>3.3250901113729504E-2</v>
      </c>
      <c r="E592" s="16"/>
      <c r="F592" s="46">
        <v>7.18E-4</v>
      </c>
      <c r="G592" s="46">
        <v>21</v>
      </c>
      <c r="H592" s="16"/>
      <c r="I592" s="30">
        <f t="shared" ca="1" si="125"/>
        <v>104.75</v>
      </c>
      <c r="J592" s="42">
        <f t="shared" ca="1" si="117"/>
        <v>104.75</v>
      </c>
      <c r="K592" s="33">
        <f t="shared" ca="1" si="118"/>
        <v>1</v>
      </c>
      <c r="L592" s="16"/>
      <c r="M592" s="36">
        <f t="shared" ca="1" si="126"/>
        <v>21.0525956284153</v>
      </c>
      <c r="N592" s="39">
        <f t="shared" ca="1" si="119"/>
        <v>18.5</v>
      </c>
      <c r="O592" s="120">
        <f t="shared" ca="1" si="127"/>
        <v>1.1379781420765027</v>
      </c>
      <c r="P592" s="39">
        <f t="shared" ca="1" si="120"/>
        <v>20.824999999999999</v>
      </c>
      <c r="Q592" s="39">
        <f t="shared" ca="1" si="121"/>
        <v>18.3</v>
      </c>
      <c r="R592" s="16"/>
      <c r="S592" s="33">
        <f t="shared" ca="1" si="128"/>
        <v>0.9</v>
      </c>
      <c r="T592" s="30">
        <f ca="1">COUNTIF(INDIRECT("Mess04!B"&amp;(ROW(A592)*4-9)):INDIRECT("Mess04!B"&amp;(ROW(A592)*4-6)),"&gt;=500")*15</f>
        <v>60</v>
      </c>
    </row>
    <row r="593" spans="1:20" ht="15.6" thickTop="1" thickBot="1" x14ac:dyDescent="0.35">
      <c r="A593" s="8">
        <f t="shared" si="129"/>
        <v>41024.624999998567</v>
      </c>
      <c r="B593" s="27">
        <f t="shared" ca="1" si="122"/>
        <v>0.28819842019672137</v>
      </c>
      <c r="C593" s="27">
        <f t="shared" ca="1" si="123"/>
        <v>0.32022046688524597</v>
      </c>
      <c r="D593" s="27">
        <f t="shared" ca="1" si="124"/>
        <v>3.202204668852459E-2</v>
      </c>
      <c r="E593" s="16"/>
      <c r="F593" s="46">
        <v>7.18E-4</v>
      </c>
      <c r="G593" s="46">
        <v>21</v>
      </c>
      <c r="H593" s="16"/>
      <c r="I593" s="30">
        <f t="shared" ca="1" si="125"/>
        <v>104</v>
      </c>
      <c r="J593" s="42">
        <f t="shared" ca="1" si="117"/>
        <v>104</v>
      </c>
      <c r="K593" s="33">
        <f t="shared" ca="1" si="118"/>
        <v>1</v>
      </c>
      <c r="L593" s="16"/>
      <c r="M593" s="36">
        <f t="shared" ca="1" si="126"/>
        <v>20.420765027322407</v>
      </c>
      <c r="N593" s="39">
        <f t="shared" ca="1" si="119"/>
        <v>18.5</v>
      </c>
      <c r="O593" s="120">
        <f t="shared" ca="1" si="127"/>
        <v>1.103825136612022</v>
      </c>
      <c r="P593" s="39">
        <f t="shared" ca="1" si="120"/>
        <v>20.200000000000003</v>
      </c>
      <c r="Q593" s="39">
        <f t="shared" ca="1" si="121"/>
        <v>18.3</v>
      </c>
      <c r="R593" s="16"/>
      <c r="S593" s="33">
        <f t="shared" ca="1" si="128"/>
        <v>0.9</v>
      </c>
      <c r="T593" s="30">
        <f ca="1">COUNTIF(INDIRECT("Mess04!B"&amp;(ROW(A593)*4-9)):INDIRECT("Mess04!B"&amp;(ROW(A593)*4-6)),"&gt;=500")*15</f>
        <v>60</v>
      </c>
    </row>
    <row r="594" spans="1:20" ht="15.6" thickTop="1" thickBot="1" x14ac:dyDescent="0.35">
      <c r="A594" s="8">
        <f t="shared" si="129"/>
        <v>41024.666666665231</v>
      </c>
      <c r="B594" s="27">
        <f t="shared" ca="1" si="122"/>
        <v>0.28122941803278684</v>
      </c>
      <c r="C594" s="27">
        <f t="shared" ca="1" si="123"/>
        <v>0.31247713114754094</v>
      </c>
      <c r="D594" s="27">
        <f t="shared" ca="1" si="124"/>
        <v>3.1247713114754088E-2</v>
      </c>
      <c r="E594" s="16"/>
      <c r="F594" s="46">
        <v>7.18E-4</v>
      </c>
      <c r="G594" s="46">
        <v>21</v>
      </c>
      <c r="H594" s="16"/>
      <c r="I594" s="30">
        <f t="shared" ca="1" si="125"/>
        <v>102.5</v>
      </c>
      <c r="J594" s="42">
        <f t="shared" ca="1" si="117"/>
        <v>102.5</v>
      </c>
      <c r="K594" s="33">
        <f t="shared" ca="1" si="118"/>
        <v>1</v>
      </c>
      <c r="L594" s="16"/>
      <c r="M594" s="36">
        <f t="shared" ca="1" si="126"/>
        <v>20.218579234972676</v>
      </c>
      <c r="N594" s="39">
        <f t="shared" ca="1" si="119"/>
        <v>18.5</v>
      </c>
      <c r="O594" s="120">
        <f t="shared" ca="1" si="127"/>
        <v>1.0928961748633879</v>
      </c>
      <c r="P594" s="39">
        <f t="shared" ca="1" si="120"/>
        <v>20</v>
      </c>
      <c r="Q594" s="39">
        <f t="shared" ca="1" si="121"/>
        <v>18.3</v>
      </c>
      <c r="R594" s="16"/>
      <c r="S594" s="33">
        <f t="shared" ca="1" si="128"/>
        <v>0.9</v>
      </c>
      <c r="T594" s="30">
        <f ca="1">COUNTIF(INDIRECT("Mess04!B"&amp;(ROW(A594)*4-9)):INDIRECT("Mess04!B"&amp;(ROW(A594)*4-6)),"&gt;=500")*15</f>
        <v>60</v>
      </c>
    </row>
    <row r="595" spans="1:20" ht="15.6" thickTop="1" thickBot="1" x14ac:dyDescent="0.35">
      <c r="A595" s="8">
        <f t="shared" si="129"/>
        <v>41024.708333331895</v>
      </c>
      <c r="B595" s="27">
        <f t="shared" ca="1" si="122"/>
        <v>0.27006270546705879</v>
      </c>
      <c r="C595" s="27">
        <f t="shared" ca="1" si="123"/>
        <v>0.30006967274117646</v>
      </c>
      <c r="D595" s="27">
        <f t="shared" ca="1" si="124"/>
        <v>3.0006967274117641E-2</v>
      </c>
      <c r="E595" s="16"/>
      <c r="F595" s="46">
        <v>7.18E-4</v>
      </c>
      <c r="G595" s="46">
        <v>21</v>
      </c>
      <c r="H595" s="16"/>
      <c r="I595" s="30">
        <f t="shared" ca="1" si="125"/>
        <v>101</v>
      </c>
      <c r="J595" s="42">
        <f t="shared" ca="1" si="117"/>
        <v>101</v>
      </c>
      <c r="K595" s="33">
        <f t="shared" ca="1" si="118"/>
        <v>1</v>
      </c>
      <c r="L595" s="16"/>
      <c r="M595" s="36">
        <f t="shared" ca="1" si="126"/>
        <v>19.704117647058826</v>
      </c>
      <c r="N595" s="39">
        <f t="shared" ca="1" si="119"/>
        <v>17.2</v>
      </c>
      <c r="O595" s="120">
        <f t="shared" ca="1" si="127"/>
        <v>1.1455882352941178</v>
      </c>
      <c r="P595" s="39">
        <f t="shared" ca="1" si="120"/>
        <v>19.475000000000001</v>
      </c>
      <c r="Q595" s="39">
        <f t="shared" ca="1" si="121"/>
        <v>17</v>
      </c>
      <c r="R595" s="16"/>
      <c r="S595" s="33">
        <f t="shared" ca="1" si="128"/>
        <v>0.9</v>
      </c>
      <c r="T595" s="30">
        <f ca="1">COUNTIF(INDIRECT("Mess04!B"&amp;(ROW(A595)*4-9)):INDIRECT("Mess04!B"&amp;(ROW(A595)*4-6)),"&gt;=500")*15</f>
        <v>60</v>
      </c>
    </row>
    <row r="596" spans="1:20" ht="15.6" thickTop="1" thickBot="1" x14ac:dyDescent="0.35">
      <c r="A596" s="8">
        <f t="shared" si="129"/>
        <v>41024.749999998559</v>
      </c>
      <c r="B596" s="27">
        <f t="shared" ca="1" si="122"/>
        <v>0.26378044124558825</v>
      </c>
      <c r="C596" s="27">
        <f t="shared" ca="1" si="123"/>
        <v>0.2930893791617647</v>
      </c>
      <c r="D596" s="27">
        <f t="shared" ca="1" si="124"/>
        <v>2.9308937916176465E-2</v>
      </c>
      <c r="E596" s="16"/>
      <c r="F596" s="46">
        <v>7.18E-4</v>
      </c>
      <c r="G596" s="46">
        <v>21</v>
      </c>
      <c r="H596" s="16"/>
      <c r="I596" s="30">
        <f t="shared" ca="1" si="125"/>
        <v>101.25</v>
      </c>
      <c r="J596" s="42">
        <f t="shared" ca="1" si="117"/>
        <v>101.25</v>
      </c>
      <c r="K596" s="33">
        <f t="shared" ca="1" si="118"/>
        <v>1</v>
      </c>
      <c r="L596" s="16"/>
      <c r="M596" s="36">
        <f t="shared" ca="1" si="126"/>
        <v>19.198235294117648</v>
      </c>
      <c r="N596" s="39">
        <f t="shared" ca="1" si="119"/>
        <v>17.2</v>
      </c>
      <c r="O596" s="120">
        <f t="shared" ca="1" si="127"/>
        <v>1.1161764705882353</v>
      </c>
      <c r="P596" s="39">
        <f t="shared" ca="1" si="120"/>
        <v>18.975000000000001</v>
      </c>
      <c r="Q596" s="39">
        <f t="shared" ca="1" si="121"/>
        <v>17</v>
      </c>
      <c r="R596" s="16"/>
      <c r="S596" s="33">
        <f t="shared" ca="1" si="128"/>
        <v>0.9</v>
      </c>
      <c r="T596" s="30">
        <f ca="1">COUNTIF(INDIRECT("Mess04!B"&amp;(ROW(A596)*4-9)):INDIRECT("Mess04!B"&amp;(ROW(A596)*4-6)),"&gt;=500")*15</f>
        <v>60</v>
      </c>
    </row>
    <row r="597" spans="1:20" ht="15.6" thickTop="1" thickBot="1" x14ac:dyDescent="0.35">
      <c r="A597" s="8">
        <f t="shared" si="129"/>
        <v>41024.791666665224</v>
      </c>
      <c r="B597" s="27">
        <f t="shared" ca="1" si="122"/>
        <v>0.25884541849764703</v>
      </c>
      <c r="C597" s="27">
        <f t="shared" ca="1" si="123"/>
        <v>0.28760602055294116</v>
      </c>
      <c r="D597" s="27">
        <f t="shared" ca="1" si="124"/>
        <v>2.8760602055294109E-2</v>
      </c>
      <c r="E597" s="16"/>
      <c r="F597" s="46">
        <v>7.18E-4</v>
      </c>
      <c r="G597" s="46">
        <v>21</v>
      </c>
      <c r="H597" s="16"/>
      <c r="I597" s="30">
        <f t="shared" ca="1" si="125"/>
        <v>99.75</v>
      </c>
      <c r="J597" s="42">
        <f t="shared" ca="1" si="117"/>
        <v>99.75</v>
      </c>
      <c r="K597" s="33">
        <f t="shared" ca="1" si="118"/>
        <v>1</v>
      </c>
      <c r="L597" s="16"/>
      <c r="M597" s="36">
        <f t="shared" ca="1" si="126"/>
        <v>19.122352941176466</v>
      </c>
      <c r="N597" s="39">
        <f t="shared" ca="1" si="119"/>
        <v>17.2</v>
      </c>
      <c r="O597" s="120">
        <f t="shared" ca="1" si="127"/>
        <v>1.1117647058823528</v>
      </c>
      <c r="P597" s="39">
        <f t="shared" ca="1" si="120"/>
        <v>18.899999999999999</v>
      </c>
      <c r="Q597" s="39">
        <f t="shared" ca="1" si="121"/>
        <v>17</v>
      </c>
      <c r="R597" s="16"/>
      <c r="S597" s="33">
        <f t="shared" ca="1" si="128"/>
        <v>0.9</v>
      </c>
      <c r="T597" s="30">
        <f ca="1">COUNTIF(INDIRECT("Mess04!B"&amp;(ROW(A597)*4-9)):INDIRECT("Mess04!B"&amp;(ROW(A597)*4-6)),"&gt;=500")*15</f>
        <v>60</v>
      </c>
    </row>
    <row r="598" spans="1:20" ht="15.6" thickTop="1" thickBot="1" x14ac:dyDescent="0.35">
      <c r="A598" s="8">
        <f t="shared" si="129"/>
        <v>41024.833333331888</v>
      </c>
      <c r="B598" s="27">
        <f t="shared" ca="1" si="122"/>
        <v>0.25370959670205878</v>
      </c>
      <c r="C598" s="27">
        <f t="shared" ca="1" si="123"/>
        <v>0.28189955189117644</v>
      </c>
      <c r="D598" s="27">
        <f t="shared" ca="1" si="124"/>
        <v>2.8189955189117637E-2</v>
      </c>
      <c r="E598" s="16"/>
      <c r="F598" s="46">
        <v>7.18E-4</v>
      </c>
      <c r="G598" s="46">
        <v>21</v>
      </c>
      <c r="H598" s="16"/>
      <c r="I598" s="30">
        <f t="shared" ca="1" si="125"/>
        <v>99.75</v>
      </c>
      <c r="J598" s="42">
        <f t="shared" ca="1" si="117"/>
        <v>99.75</v>
      </c>
      <c r="K598" s="33">
        <f t="shared" ca="1" si="118"/>
        <v>1</v>
      </c>
      <c r="L598" s="16"/>
      <c r="M598" s="36">
        <f t="shared" ca="1" si="126"/>
        <v>18.742941176470588</v>
      </c>
      <c r="N598" s="39">
        <f t="shared" ca="1" si="119"/>
        <v>17.2</v>
      </c>
      <c r="O598" s="120">
        <f t="shared" ca="1" si="127"/>
        <v>1.0897058823529411</v>
      </c>
      <c r="P598" s="39">
        <f t="shared" ca="1" si="120"/>
        <v>18.524999999999999</v>
      </c>
      <c r="Q598" s="39">
        <f t="shared" ca="1" si="121"/>
        <v>17</v>
      </c>
      <c r="R598" s="16"/>
      <c r="S598" s="33">
        <f t="shared" ca="1" si="128"/>
        <v>0.9</v>
      </c>
      <c r="T598" s="30">
        <f ca="1">COUNTIF(INDIRECT("Mess04!B"&amp;(ROW(A598)*4-9)):INDIRECT("Mess04!B"&amp;(ROW(A598)*4-6)),"&gt;=500")*15</f>
        <v>60</v>
      </c>
    </row>
    <row r="599" spans="1:20" ht="15.6" thickTop="1" thickBot="1" x14ac:dyDescent="0.35">
      <c r="A599" s="8">
        <f t="shared" si="129"/>
        <v>41024.874999998552</v>
      </c>
      <c r="B599" s="27">
        <f t="shared" ca="1" si="122"/>
        <v>0.25194273670588235</v>
      </c>
      <c r="C599" s="27">
        <f t="shared" ca="1" si="123"/>
        <v>0.27993637411764705</v>
      </c>
      <c r="D599" s="27">
        <f t="shared" ca="1" si="124"/>
        <v>2.7993637411764697E-2</v>
      </c>
      <c r="E599" s="16"/>
      <c r="F599" s="46">
        <v>7.18E-4</v>
      </c>
      <c r="G599" s="46">
        <v>21</v>
      </c>
      <c r="H599" s="16"/>
      <c r="I599" s="30">
        <f t="shared" ca="1" si="125"/>
        <v>100</v>
      </c>
      <c r="J599" s="42">
        <f t="shared" ca="1" si="117"/>
        <v>100</v>
      </c>
      <c r="K599" s="33">
        <f t="shared" ca="1" si="118"/>
        <v>1</v>
      </c>
      <c r="L599" s="16"/>
      <c r="M599" s="36">
        <f t="shared" ca="1" si="126"/>
        <v>18.565882352941177</v>
      </c>
      <c r="N599" s="39">
        <f t="shared" ca="1" si="119"/>
        <v>17.2</v>
      </c>
      <c r="O599" s="120">
        <f t="shared" ca="1" si="127"/>
        <v>1.0794117647058825</v>
      </c>
      <c r="P599" s="39">
        <f t="shared" ca="1" si="120"/>
        <v>18.350000000000001</v>
      </c>
      <c r="Q599" s="39">
        <f t="shared" ca="1" si="121"/>
        <v>17</v>
      </c>
      <c r="R599" s="16"/>
      <c r="S599" s="33">
        <f t="shared" ca="1" si="128"/>
        <v>0.9</v>
      </c>
      <c r="T599" s="30">
        <f ca="1">COUNTIF(INDIRECT("Mess04!B"&amp;(ROW(A599)*4-9)):INDIRECT("Mess04!B"&amp;(ROW(A599)*4-6)),"&gt;=500")*15</f>
        <v>60</v>
      </c>
    </row>
    <row r="600" spans="1:20" ht="15.6" thickTop="1" thickBot="1" x14ac:dyDescent="0.35">
      <c r="A600" s="8">
        <f t="shared" si="129"/>
        <v>41024.916666665216</v>
      </c>
      <c r="B600" s="27">
        <f t="shared" ca="1" si="122"/>
        <v>0.25194273670588235</v>
      </c>
      <c r="C600" s="27">
        <f t="shared" ca="1" si="123"/>
        <v>0.27993637411764705</v>
      </c>
      <c r="D600" s="27">
        <f t="shared" ca="1" si="124"/>
        <v>2.7993637411764697E-2</v>
      </c>
      <c r="E600" s="16"/>
      <c r="F600" s="46">
        <v>7.18E-4</v>
      </c>
      <c r="G600" s="46">
        <v>21</v>
      </c>
      <c r="H600" s="16"/>
      <c r="I600" s="30">
        <f t="shared" ca="1" si="125"/>
        <v>100</v>
      </c>
      <c r="J600" s="42">
        <f t="shared" ca="1" si="117"/>
        <v>100</v>
      </c>
      <c r="K600" s="33">
        <f t="shared" ca="1" si="118"/>
        <v>1</v>
      </c>
      <c r="L600" s="16"/>
      <c r="M600" s="36">
        <f t="shared" ca="1" si="126"/>
        <v>18.565882352941177</v>
      </c>
      <c r="N600" s="39">
        <f t="shared" ca="1" si="119"/>
        <v>17.2</v>
      </c>
      <c r="O600" s="120">
        <f t="shared" ca="1" si="127"/>
        <v>1.0794117647058825</v>
      </c>
      <c r="P600" s="39">
        <f t="shared" ca="1" si="120"/>
        <v>18.350000000000001</v>
      </c>
      <c r="Q600" s="39">
        <f t="shared" ca="1" si="121"/>
        <v>17</v>
      </c>
      <c r="R600" s="16"/>
      <c r="S600" s="33">
        <f t="shared" ca="1" si="128"/>
        <v>0.9</v>
      </c>
      <c r="T600" s="30">
        <f ca="1">COUNTIF(INDIRECT("Mess04!B"&amp;(ROW(A600)*4-9)):INDIRECT("Mess04!B"&amp;(ROW(A600)*4-6)),"&gt;=500")*15</f>
        <v>60</v>
      </c>
    </row>
    <row r="601" spans="1:20" ht="15.6" thickTop="1" thickBot="1" x14ac:dyDescent="0.35">
      <c r="A601" s="8">
        <f t="shared" si="129"/>
        <v>41024.958333331881</v>
      </c>
      <c r="B601" s="27">
        <f t="shared" ca="1" si="122"/>
        <v>0.25022650552941178</v>
      </c>
      <c r="C601" s="27">
        <f t="shared" ca="1" si="123"/>
        <v>0.27802945058823531</v>
      </c>
      <c r="D601" s="27">
        <f t="shared" ca="1" si="124"/>
        <v>2.7802945058823525E-2</v>
      </c>
      <c r="E601" s="16"/>
      <c r="F601" s="46">
        <v>7.18E-4</v>
      </c>
      <c r="G601" s="46">
        <v>21</v>
      </c>
      <c r="H601" s="16"/>
      <c r="I601" s="30">
        <f t="shared" ca="1" si="125"/>
        <v>100</v>
      </c>
      <c r="J601" s="42">
        <f t="shared" ca="1" si="117"/>
        <v>100</v>
      </c>
      <c r="K601" s="33">
        <f t="shared" ca="1" si="118"/>
        <v>1</v>
      </c>
      <c r="L601" s="16"/>
      <c r="M601" s="36">
        <f t="shared" ca="1" si="126"/>
        <v>18.439411764705884</v>
      </c>
      <c r="N601" s="39">
        <f t="shared" ca="1" si="119"/>
        <v>17.2</v>
      </c>
      <c r="O601" s="120">
        <f t="shared" ca="1" si="127"/>
        <v>1.072058823529412</v>
      </c>
      <c r="P601" s="39">
        <f t="shared" ca="1" si="120"/>
        <v>18.225000000000001</v>
      </c>
      <c r="Q601" s="39">
        <f t="shared" ca="1" si="121"/>
        <v>17</v>
      </c>
      <c r="R601" s="16"/>
      <c r="S601" s="33">
        <f t="shared" ca="1" si="128"/>
        <v>0.9</v>
      </c>
      <c r="T601" s="30">
        <f ca="1">COUNTIF(INDIRECT("Mess04!B"&amp;(ROW(A601)*4-9)):INDIRECT("Mess04!B"&amp;(ROW(A601)*4-6)),"&gt;=500")*15</f>
        <v>60</v>
      </c>
    </row>
    <row r="602" spans="1:20" ht="15.6" thickTop="1" thickBot="1" x14ac:dyDescent="0.35">
      <c r="A602" s="8">
        <f t="shared" si="129"/>
        <v>41024.999999998545</v>
      </c>
      <c r="B602" s="27">
        <f t="shared" ca="1" si="122"/>
        <v>0.25182260052352939</v>
      </c>
      <c r="C602" s="27">
        <f t="shared" ca="1" si="123"/>
        <v>0.27980288947058823</v>
      </c>
      <c r="D602" s="27">
        <f t="shared" ca="1" si="124"/>
        <v>2.7980288947058816E-2</v>
      </c>
      <c r="E602" s="16"/>
      <c r="F602" s="46">
        <v>7.18E-4</v>
      </c>
      <c r="G602" s="46">
        <v>21</v>
      </c>
      <c r="H602" s="16"/>
      <c r="I602" s="30">
        <f t="shared" ca="1" si="125"/>
        <v>100.5</v>
      </c>
      <c r="J602" s="42">
        <f t="shared" ca="1" si="117"/>
        <v>100.5</v>
      </c>
      <c r="K602" s="33">
        <f t="shared" ca="1" si="118"/>
        <v>1</v>
      </c>
      <c r="L602" s="16"/>
      <c r="M602" s="36">
        <f t="shared" ca="1" si="126"/>
        <v>18.464705882352941</v>
      </c>
      <c r="N602" s="39">
        <f t="shared" ca="1" si="119"/>
        <v>17.2</v>
      </c>
      <c r="O602" s="120">
        <f t="shared" ca="1" si="127"/>
        <v>1.0735294117647058</v>
      </c>
      <c r="P602" s="39">
        <f t="shared" ca="1" si="120"/>
        <v>18.25</v>
      </c>
      <c r="Q602" s="39">
        <f t="shared" ca="1" si="121"/>
        <v>17</v>
      </c>
      <c r="R602" s="16"/>
      <c r="S602" s="33">
        <f t="shared" ca="1" si="128"/>
        <v>0.9</v>
      </c>
      <c r="T602" s="30">
        <f ca="1">COUNTIF(INDIRECT("Mess04!B"&amp;(ROW(A602)*4-9)):INDIRECT("Mess04!B"&amp;(ROW(A602)*4-6)),"&gt;=500")*15</f>
        <v>60</v>
      </c>
    </row>
    <row r="603" spans="1:20" ht="15.6" thickTop="1" thickBot="1" x14ac:dyDescent="0.35">
      <c r="A603" s="8">
        <f t="shared" si="129"/>
        <v>41025.041666665209</v>
      </c>
      <c r="B603" s="27">
        <f t="shared" ca="1" si="122"/>
        <v>0.24996245184782612</v>
      </c>
      <c r="C603" s="27">
        <f t="shared" ca="1" si="123"/>
        <v>0.27773605760869569</v>
      </c>
      <c r="D603" s="27">
        <f t="shared" ca="1" si="124"/>
        <v>2.7773605760869562E-2</v>
      </c>
      <c r="E603" s="16"/>
      <c r="F603" s="46">
        <v>7.18E-4</v>
      </c>
      <c r="G603" s="46">
        <v>21</v>
      </c>
      <c r="H603" s="16"/>
      <c r="I603" s="30">
        <f t="shared" ca="1" si="125"/>
        <v>101</v>
      </c>
      <c r="J603" s="42">
        <f t="shared" ca="1" si="117"/>
        <v>101</v>
      </c>
      <c r="K603" s="33">
        <f t="shared" ca="1" si="118"/>
        <v>1</v>
      </c>
      <c r="L603" s="16"/>
      <c r="M603" s="36">
        <f t="shared" ca="1" si="126"/>
        <v>18.237577639751553</v>
      </c>
      <c r="N603" s="39">
        <f t="shared" ca="1" si="119"/>
        <v>16.2</v>
      </c>
      <c r="O603" s="120">
        <f t="shared" ca="1" si="127"/>
        <v>1.1257763975155279</v>
      </c>
      <c r="P603" s="39">
        <f t="shared" ca="1" si="120"/>
        <v>18.125</v>
      </c>
      <c r="Q603" s="39">
        <f t="shared" ca="1" si="121"/>
        <v>16.100000000000001</v>
      </c>
      <c r="R603" s="16"/>
      <c r="S603" s="33">
        <f t="shared" ca="1" si="128"/>
        <v>0.9</v>
      </c>
      <c r="T603" s="30">
        <f ca="1">COUNTIF(INDIRECT("Mess04!B"&amp;(ROW(A603)*4-9)):INDIRECT("Mess04!B"&amp;(ROW(A603)*4-6)),"&gt;=500")*15</f>
        <v>60</v>
      </c>
    </row>
    <row r="604" spans="1:20" ht="15.6" thickTop="1" thickBot="1" x14ac:dyDescent="0.35">
      <c r="A604" s="8">
        <f t="shared" si="129"/>
        <v>41025.083333331873</v>
      </c>
      <c r="B604" s="27">
        <f t="shared" ca="1" si="122"/>
        <v>0.24742186386847831</v>
      </c>
      <c r="C604" s="27">
        <f t="shared" ca="1" si="123"/>
        <v>0.274913182076087</v>
      </c>
      <c r="D604" s="27">
        <f t="shared" ca="1" si="124"/>
        <v>2.7491318207608695E-2</v>
      </c>
      <c r="E604" s="16"/>
      <c r="F604" s="46">
        <v>7.18E-4</v>
      </c>
      <c r="G604" s="46">
        <v>21</v>
      </c>
      <c r="H604" s="16"/>
      <c r="I604" s="30">
        <f t="shared" ca="1" si="125"/>
        <v>100.25</v>
      </c>
      <c r="J604" s="42">
        <f t="shared" ca="1" si="117"/>
        <v>100.25</v>
      </c>
      <c r="K604" s="33">
        <f t="shared" ca="1" si="118"/>
        <v>1</v>
      </c>
      <c r="L604" s="16"/>
      <c r="M604" s="36">
        <f t="shared" ca="1" si="126"/>
        <v>18.187267080745343</v>
      </c>
      <c r="N604" s="39">
        <f t="shared" ca="1" si="119"/>
        <v>16.2</v>
      </c>
      <c r="O604" s="120">
        <f t="shared" ca="1" si="127"/>
        <v>1.1226708074534162</v>
      </c>
      <c r="P604" s="39">
        <f t="shared" ca="1" si="120"/>
        <v>18.075000000000003</v>
      </c>
      <c r="Q604" s="39">
        <f t="shared" ca="1" si="121"/>
        <v>16.100000000000001</v>
      </c>
      <c r="R604" s="16"/>
      <c r="S604" s="33">
        <f t="shared" ca="1" si="128"/>
        <v>0.9</v>
      </c>
      <c r="T604" s="30">
        <f ca="1">COUNTIF(INDIRECT("Mess04!B"&amp;(ROW(A604)*4-9)):INDIRECT("Mess04!B"&amp;(ROW(A604)*4-6)),"&gt;=500")*15</f>
        <v>60</v>
      </c>
    </row>
    <row r="605" spans="1:20" ht="15.6" thickTop="1" thickBot="1" x14ac:dyDescent="0.35">
      <c r="A605" s="8">
        <f t="shared" si="129"/>
        <v>41025.124999998538</v>
      </c>
      <c r="B605" s="27">
        <f t="shared" ca="1" si="122"/>
        <v>0.24754902127826084</v>
      </c>
      <c r="C605" s="27">
        <f t="shared" ca="1" si="123"/>
        <v>0.27505446808695649</v>
      </c>
      <c r="D605" s="27">
        <f t="shared" ca="1" si="124"/>
        <v>2.7505446808695645E-2</v>
      </c>
      <c r="E605" s="16"/>
      <c r="F605" s="46">
        <v>7.18E-4</v>
      </c>
      <c r="G605" s="46">
        <v>21</v>
      </c>
      <c r="H605" s="16"/>
      <c r="I605" s="30">
        <f t="shared" ca="1" si="125"/>
        <v>101</v>
      </c>
      <c r="J605" s="42">
        <f t="shared" ca="1" si="117"/>
        <v>101</v>
      </c>
      <c r="K605" s="33">
        <f t="shared" ca="1" si="118"/>
        <v>1</v>
      </c>
      <c r="L605" s="16"/>
      <c r="M605" s="36">
        <f t="shared" ca="1" si="126"/>
        <v>18.061490683229813</v>
      </c>
      <c r="N605" s="39">
        <f t="shared" ca="1" si="119"/>
        <v>16.2</v>
      </c>
      <c r="O605" s="120">
        <f t="shared" ca="1" si="127"/>
        <v>1.1149068322981366</v>
      </c>
      <c r="P605" s="39">
        <f t="shared" ca="1" si="120"/>
        <v>17.95</v>
      </c>
      <c r="Q605" s="39">
        <f t="shared" ca="1" si="121"/>
        <v>16.100000000000001</v>
      </c>
      <c r="R605" s="16"/>
      <c r="S605" s="33">
        <f t="shared" ca="1" si="128"/>
        <v>0.9</v>
      </c>
      <c r="T605" s="30">
        <f ca="1">COUNTIF(INDIRECT("Mess04!B"&amp;(ROW(A605)*4-9)):INDIRECT("Mess04!B"&amp;(ROW(A605)*4-6)),"&gt;=500")*15</f>
        <v>60</v>
      </c>
    </row>
    <row r="606" spans="1:20" ht="15.6" thickTop="1" thickBot="1" x14ac:dyDescent="0.35">
      <c r="A606" s="8">
        <f t="shared" si="129"/>
        <v>41025.166666665202</v>
      </c>
      <c r="B606" s="27">
        <f t="shared" ca="1" si="122"/>
        <v>0.24728019856630429</v>
      </c>
      <c r="C606" s="27">
        <f t="shared" ca="1" si="123"/>
        <v>0.27475577618478253</v>
      </c>
      <c r="D606" s="27">
        <f t="shared" ca="1" si="124"/>
        <v>2.7475577618478245E-2</v>
      </c>
      <c r="E606" s="16"/>
      <c r="F606" s="46">
        <v>7.18E-4</v>
      </c>
      <c r="G606" s="46">
        <v>21</v>
      </c>
      <c r="H606" s="16"/>
      <c r="I606" s="30">
        <f t="shared" ca="1" si="125"/>
        <v>100.75</v>
      </c>
      <c r="J606" s="42">
        <f t="shared" ca="1" si="117"/>
        <v>100.75</v>
      </c>
      <c r="K606" s="33">
        <f t="shared" ca="1" si="118"/>
        <v>1</v>
      </c>
      <c r="L606" s="16"/>
      <c r="M606" s="36">
        <f t="shared" ca="1" si="126"/>
        <v>18.086645962732913</v>
      </c>
      <c r="N606" s="39">
        <f t="shared" ca="1" si="119"/>
        <v>16.2</v>
      </c>
      <c r="O606" s="120">
        <f t="shared" ca="1" si="127"/>
        <v>1.1164596273291922</v>
      </c>
      <c r="P606" s="39">
        <f t="shared" ca="1" si="120"/>
        <v>17.974999999999998</v>
      </c>
      <c r="Q606" s="39">
        <f t="shared" ca="1" si="121"/>
        <v>16.100000000000001</v>
      </c>
      <c r="R606" s="16"/>
      <c r="S606" s="33">
        <f t="shared" ca="1" si="128"/>
        <v>0.9</v>
      </c>
      <c r="T606" s="30">
        <f ca="1">COUNTIF(INDIRECT("Mess04!B"&amp;(ROW(A606)*4-9)):INDIRECT("Mess04!B"&amp;(ROW(A606)*4-6)),"&gt;=500")*15</f>
        <v>60</v>
      </c>
    </row>
    <row r="607" spans="1:20" ht="15.6" thickTop="1" thickBot="1" x14ac:dyDescent="0.35">
      <c r="A607" s="8">
        <f t="shared" si="129"/>
        <v>41025.208333331866</v>
      </c>
      <c r="B607" s="27">
        <f t="shared" ca="1" si="122"/>
        <v>0.24399970807500002</v>
      </c>
      <c r="C607" s="27">
        <f t="shared" ca="1" si="123"/>
        <v>0.27111078675</v>
      </c>
      <c r="D607" s="27">
        <f t="shared" ca="1" si="124"/>
        <v>2.7111078674999994E-2</v>
      </c>
      <c r="E607" s="16"/>
      <c r="F607" s="46">
        <v>7.18E-4</v>
      </c>
      <c r="G607" s="46">
        <v>21</v>
      </c>
      <c r="H607" s="16"/>
      <c r="I607" s="30">
        <f t="shared" ca="1" si="125"/>
        <v>100.25</v>
      </c>
      <c r="J607" s="42">
        <f t="shared" ca="1" si="117"/>
        <v>100.25</v>
      </c>
      <c r="K607" s="33">
        <f t="shared" ca="1" si="118"/>
        <v>1</v>
      </c>
      <c r="L607" s="16"/>
      <c r="M607" s="36">
        <f t="shared" ca="1" si="126"/>
        <v>17.935714285714283</v>
      </c>
      <c r="N607" s="39">
        <f t="shared" ca="1" si="119"/>
        <v>16.2</v>
      </c>
      <c r="O607" s="120">
        <f t="shared" ca="1" si="127"/>
        <v>1.107142857142857</v>
      </c>
      <c r="P607" s="39">
        <f t="shared" ca="1" si="120"/>
        <v>17.824999999999999</v>
      </c>
      <c r="Q607" s="39">
        <f t="shared" ca="1" si="121"/>
        <v>16.100000000000001</v>
      </c>
      <c r="R607" s="16"/>
      <c r="S607" s="33">
        <f t="shared" ca="1" si="128"/>
        <v>0.9</v>
      </c>
      <c r="T607" s="30">
        <f ca="1">COUNTIF(INDIRECT("Mess04!B"&amp;(ROW(A607)*4-9)):INDIRECT("Mess04!B"&amp;(ROW(A607)*4-6)),"&gt;=500")*15</f>
        <v>60</v>
      </c>
    </row>
    <row r="608" spans="1:20" ht="15.6" thickTop="1" thickBot="1" x14ac:dyDescent="0.35">
      <c r="A608" s="8">
        <f t="shared" si="129"/>
        <v>41025.24999999853</v>
      </c>
      <c r="B608" s="27">
        <f t="shared" ca="1" si="122"/>
        <v>0.24220670325652169</v>
      </c>
      <c r="C608" s="27">
        <f t="shared" ca="1" si="123"/>
        <v>0.26911855917391297</v>
      </c>
      <c r="D608" s="27">
        <f t="shared" ca="1" si="124"/>
        <v>2.691185591739129E-2</v>
      </c>
      <c r="E608" s="16"/>
      <c r="F608" s="46">
        <v>7.18E-4</v>
      </c>
      <c r="G608" s="46">
        <v>21</v>
      </c>
      <c r="H608" s="16"/>
      <c r="I608" s="30">
        <f t="shared" ca="1" si="125"/>
        <v>100.5</v>
      </c>
      <c r="J608" s="42">
        <f t="shared" ca="1" si="117"/>
        <v>100.5</v>
      </c>
      <c r="K608" s="33">
        <f t="shared" ca="1" si="118"/>
        <v>1</v>
      </c>
      <c r="L608" s="16"/>
      <c r="M608" s="36">
        <f t="shared" ca="1" si="126"/>
        <v>17.759627329192543</v>
      </c>
      <c r="N608" s="39">
        <f t="shared" ca="1" si="119"/>
        <v>16.2</v>
      </c>
      <c r="O608" s="120">
        <f t="shared" ca="1" si="127"/>
        <v>1.0962732919254656</v>
      </c>
      <c r="P608" s="39">
        <f t="shared" ca="1" si="120"/>
        <v>17.649999999999999</v>
      </c>
      <c r="Q608" s="39">
        <f t="shared" ca="1" si="121"/>
        <v>16.100000000000001</v>
      </c>
      <c r="R608" s="16"/>
      <c r="S608" s="33">
        <f t="shared" ca="1" si="128"/>
        <v>0.9</v>
      </c>
      <c r="T608" s="30">
        <f ca="1">COUNTIF(INDIRECT("Mess04!B"&amp;(ROW(A608)*4-9)):INDIRECT("Mess04!B"&amp;(ROW(A608)*4-6)),"&gt;=500")*15</f>
        <v>60</v>
      </c>
    </row>
    <row r="609" spans="1:20" ht="15.6" thickTop="1" thickBot="1" x14ac:dyDescent="0.35">
      <c r="A609" s="8">
        <f t="shared" si="129"/>
        <v>41025.291666665194</v>
      </c>
      <c r="B609" s="27">
        <f t="shared" ca="1" si="122"/>
        <v>0.23929488391304349</v>
      </c>
      <c r="C609" s="27">
        <f t="shared" ca="1" si="123"/>
        <v>0.26588320434782609</v>
      </c>
      <c r="D609" s="27">
        <f t="shared" ca="1" si="124"/>
        <v>2.6588320434782601E-2</v>
      </c>
      <c r="E609" s="16"/>
      <c r="F609" s="46">
        <v>7.18E-4</v>
      </c>
      <c r="G609" s="46">
        <v>21</v>
      </c>
      <c r="H609" s="16"/>
      <c r="I609" s="30">
        <f t="shared" ca="1" si="125"/>
        <v>100</v>
      </c>
      <c r="J609" s="42">
        <f t="shared" ca="1" si="117"/>
        <v>100</v>
      </c>
      <c r="K609" s="33">
        <f t="shared" ca="1" si="118"/>
        <v>1</v>
      </c>
      <c r="L609" s="16"/>
      <c r="M609" s="36">
        <f t="shared" ca="1" si="126"/>
        <v>17.633850931677017</v>
      </c>
      <c r="N609" s="39">
        <f t="shared" ca="1" si="119"/>
        <v>16.2</v>
      </c>
      <c r="O609" s="120">
        <f t="shared" ca="1" si="127"/>
        <v>1.0885093167701863</v>
      </c>
      <c r="P609" s="39">
        <f t="shared" ca="1" si="120"/>
        <v>17.524999999999999</v>
      </c>
      <c r="Q609" s="39">
        <f t="shared" ca="1" si="121"/>
        <v>16.100000000000001</v>
      </c>
      <c r="R609" s="16"/>
      <c r="S609" s="33">
        <f t="shared" ca="1" si="128"/>
        <v>0.9</v>
      </c>
      <c r="T609" s="30">
        <f ca="1">COUNTIF(INDIRECT("Mess04!B"&amp;(ROW(A609)*4-9)):INDIRECT("Mess04!B"&amp;(ROW(A609)*4-6)),"&gt;=500")*15</f>
        <v>60</v>
      </c>
    </row>
    <row r="610" spans="1:20" ht="15.6" thickTop="1" thickBot="1" x14ac:dyDescent="0.35">
      <c r="A610" s="8">
        <f t="shared" si="129"/>
        <v>41025.333333331859</v>
      </c>
      <c r="B610" s="27">
        <f t="shared" ca="1" si="122"/>
        <v>0.23741909876739128</v>
      </c>
      <c r="C610" s="27">
        <f t="shared" ca="1" si="123"/>
        <v>0.26379899863043477</v>
      </c>
      <c r="D610" s="27">
        <f t="shared" ca="1" si="124"/>
        <v>2.6379899863043472E-2</v>
      </c>
      <c r="E610" s="16"/>
      <c r="F610" s="46">
        <v>7.18E-4</v>
      </c>
      <c r="G610" s="46">
        <v>21</v>
      </c>
      <c r="H610" s="16"/>
      <c r="I610" s="30">
        <f t="shared" ca="1" si="125"/>
        <v>99.5</v>
      </c>
      <c r="J610" s="42">
        <f t="shared" ca="1" si="117"/>
        <v>99.5</v>
      </c>
      <c r="K610" s="33">
        <f t="shared" ca="1" si="118"/>
        <v>1</v>
      </c>
      <c r="L610" s="16"/>
      <c r="M610" s="36">
        <f t="shared" ca="1" si="126"/>
        <v>17.583540372670807</v>
      </c>
      <c r="N610" s="39">
        <f t="shared" ca="1" si="119"/>
        <v>16.2</v>
      </c>
      <c r="O610" s="120">
        <f t="shared" ca="1" si="127"/>
        <v>1.0854037267080745</v>
      </c>
      <c r="P610" s="39">
        <f t="shared" ca="1" si="120"/>
        <v>17.475000000000001</v>
      </c>
      <c r="Q610" s="39">
        <f t="shared" ca="1" si="121"/>
        <v>16.100000000000001</v>
      </c>
      <c r="R610" s="16"/>
      <c r="S610" s="33">
        <f t="shared" ca="1" si="128"/>
        <v>0.9</v>
      </c>
      <c r="T610" s="30">
        <f ca="1">COUNTIF(INDIRECT("Mess04!B"&amp;(ROW(A610)*4-9)):INDIRECT("Mess04!B"&amp;(ROW(A610)*4-6)),"&gt;=500")*15</f>
        <v>60</v>
      </c>
    </row>
    <row r="611" spans="1:20" ht="15.6" thickTop="1" thickBot="1" x14ac:dyDescent="0.35">
      <c r="A611" s="8">
        <f t="shared" si="129"/>
        <v>41025.374999998523</v>
      </c>
      <c r="B611" s="27">
        <f t="shared" ca="1" si="122"/>
        <v>0.2414890559235669</v>
      </c>
      <c r="C611" s="27">
        <f t="shared" ca="1" si="123"/>
        <v>0.26832117324840765</v>
      </c>
      <c r="D611" s="27">
        <f t="shared" ca="1" si="124"/>
        <v>2.6832117324840758E-2</v>
      </c>
      <c r="E611" s="16"/>
      <c r="F611" s="46">
        <v>7.18E-4</v>
      </c>
      <c r="G611" s="46">
        <v>21</v>
      </c>
      <c r="H611" s="16"/>
      <c r="I611" s="30">
        <f t="shared" ca="1" si="125"/>
        <v>100.5</v>
      </c>
      <c r="J611" s="42">
        <f t="shared" ca="1" si="117"/>
        <v>100.5</v>
      </c>
      <c r="K611" s="33">
        <f t="shared" ca="1" si="118"/>
        <v>1</v>
      </c>
      <c r="L611" s="16"/>
      <c r="M611" s="36">
        <f t="shared" ca="1" si="126"/>
        <v>17.707006369426754</v>
      </c>
      <c r="N611" s="39">
        <f t="shared" ca="1" si="119"/>
        <v>16</v>
      </c>
      <c r="O611" s="120">
        <f t="shared" ca="1" si="127"/>
        <v>1.1066878980891721</v>
      </c>
      <c r="P611" s="39">
        <f t="shared" ca="1" si="120"/>
        <v>17.375</v>
      </c>
      <c r="Q611" s="39">
        <f t="shared" ca="1" si="121"/>
        <v>15.7</v>
      </c>
      <c r="R611" s="16"/>
      <c r="S611" s="33">
        <f t="shared" ca="1" si="128"/>
        <v>0.9</v>
      </c>
      <c r="T611" s="30">
        <f ca="1">COUNTIF(INDIRECT("Mess04!B"&amp;(ROW(A611)*4-9)):INDIRECT("Mess04!B"&amp;(ROW(A611)*4-6)),"&gt;=500")*15</f>
        <v>60</v>
      </c>
    </row>
    <row r="612" spans="1:20" ht="15.6" thickTop="1" thickBot="1" x14ac:dyDescent="0.35">
      <c r="A612" s="8">
        <f t="shared" si="129"/>
        <v>41025.416666665187</v>
      </c>
      <c r="B612" s="27">
        <f t="shared" ca="1" si="122"/>
        <v>0.23672911379617834</v>
      </c>
      <c r="C612" s="27">
        <f t="shared" ca="1" si="123"/>
        <v>0.26303234866242037</v>
      </c>
      <c r="D612" s="27">
        <f t="shared" ca="1" si="124"/>
        <v>2.6303234866242031E-2</v>
      </c>
      <c r="E612" s="16"/>
      <c r="F612" s="46">
        <v>7.18E-4</v>
      </c>
      <c r="G612" s="46">
        <v>21</v>
      </c>
      <c r="H612" s="16"/>
      <c r="I612" s="30">
        <f t="shared" ca="1" si="125"/>
        <v>100.25</v>
      </c>
      <c r="J612" s="42">
        <f t="shared" ca="1" si="117"/>
        <v>100.25</v>
      </c>
      <c r="K612" s="33">
        <f t="shared" ca="1" si="118"/>
        <v>1</v>
      </c>
      <c r="L612" s="16"/>
      <c r="M612" s="36">
        <f t="shared" ca="1" si="126"/>
        <v>17.401273885350317</v>
      </c>
      <c r="N612" s="39">
        <f t="shared" ca="1" si="119"/>
        <v>16</v>
      </c>
      <c r="O612" s="120">
        <f t="shared" ca="1" si="127"/>
        <v>1.0875796178343948</v>
      </c>
      <c r="P612" s="39">
        <f t="shared" ca="1" si="120"/>
        <v>17.074999999999999</v>
      </c>
      <c r="Q612" s="39">
        <f t="shared" ca="1" si="121"/>
        <v>15.7</v>
      </c>
      <c r="R612" s="16"/>
      <c r="S612" s="33">
        <f t="shared" ca="1" si="128"/>
        <v>0.9</v>
      </c>
      <c r="T612" s="30">
        <f ca="1">COUNTIF(INDIRECT("Mess04!B"&amp;(ROW(A612)*4-9)):INDIRECT("Mess04!B"&amp;(ROW(A612)*4-6)),"&gt;=500")*15</f>
        <v>60</v>
      </c>
    </row>
    <row r="613" spans="1:20" ht="15.6" thickTop="1" thickBot="1" x14ac:dyDescent="0.35">
      <c r="A613" s="8">
        <f t="shared" si="129"/>
        <v>41025.458333331851</v>
      </c>
      <c r="B613" s="27">
        <f t="shared" ca="1" si="122"/>
        <v>0.2398969343694268</v>
      </c>
      <c r="C613" s="27">
        <f t="shared" ca="1" si="123"/>
        <v>0.26655214929936311</v>
      </c>
      <c r="D613" s="27">
        <f t="shared" ca="1" si="124"/>
        <v>2.6655214929936305E-2</v>
      </c>
      <c r="E613" s="16"/>
      <c r="F613" s="46">
        <v>7.18E-4</v>
      </c>
      <c r="G613" s="46">
        <v>21</v>
      </c>
      <c r="H613" s="16"/>
      <c r="I613" s="30">
        <f t="shared" ca="1" si="125"/>
        <v>101</v>
      </c>
      <c r="J613" s="42">
        <f t="shared" ca="1" si="117"/>
        <v>101</v>
      </c>
      <c r="K613" s="33">
        <f t="shared" ca="1" si="118"/>
        <v>1</v>
      </c>
      <c r="L613" s="16"/>
      <c r="M613" s="36">
        <f t="shared" ca="1" si="126"/>
        <v>17.503184713375799</v>
      </c>
      <c r="N613" s="39">
        <f t="shared" ca="1" si="119"/>
        <v>16</v>
      </c>
      <c r="O613" s="120">
        <f t="shared" ca="1" si="127"/>
        <v>1.0939490445859874</v>
      </c>
      <c r="P613" s="39">
        <f t="shared" ca="1" si="120"/>
        <v>17.175000000000001</v>
      </c>
      <c r="Q613" s="39">
        <f t="shared" ca="1" si="121"/>
        <v>15.7</v>
      </c>
      <c r="R613" s="16"/>
      <c r="S613" s="33">
        <f t="shared" ca="1" si="128"/>
        <v>0.9</v>
      </c>
      <c r="T613" s="30">
        <f ca="1">COUNTIF(INDIRECT("Mess04!B"&amp;(ROW(A613)*4-9)):INDIRECT("Mess04!B"&amp;(ROW(A613)*4-6)),"&gt;=500")*15</f>
        <v>60</v>
      </c>
    </row>
    <row r="614" spans="1:20" ht="15.6" thickTop="1" thickBot="1" x14ac:dyDescent="0.35">
      <c r="A614" s="8">
        <f t="shared" si="129"/>
        <v>41025.499999998516</v>
      </c>
      <c r="B614" s="27">
        <f t="shared" ca="1" si="122"/>
        <v>0.2402461293248408</v>
      </c>
      <c r="C614" s="27">
        <f t="shared" ca="1" si="123"/>
        <v>0.26694014369426755</v>
      </c>
      <c r="D614" s="27">
        <f t="shared" ca="1" si="124"/>
        <v>2.6694014369426748E-2</v>
      </c>
      <c r="E614" s="16"/>
      <c r="F614" s="46">
        <v>7.18E-4</v>
      </c>
      <c r="G614" s="46">
        <v>21</v>
      </c>
      <c r="H614" s="16"/>
      <c r="I614" s="30">
        <f t="shared" ca="1" si="125"/>
        <v>101</v>
      </c>
      <c r="J614" s="42">
        <f t="shared" ca="1" si="117"/>
        <v>101</v>
      </c>
      <c r="K614" s="33">
        <f t="shared" ca="1" si="118"/>
        <v>1</v>
      </c>
      <c r="L614" s="16"/>
      <c r="M614" s="36">
        <f t="shared" ca="1" si="126"/>
        <v>17.528662420382169</v>
      </c>
      <c r="N614" s="39">
        <f t="shared" ca="1" si="119"/>
        <v>16</v>
      </c>
      <c r="O614" s="120">
        <f t="shared" ca="1" si="127"/>
        <v>1.0955414012738856</v>
      </c>
      <c r="P614" s="39">
        <f t="shared" ca="1" si="120"/>
        <v>17.200000000000003</v>
      </c>
      <c r="Q614" s="39">
        <f t="shared" ca="1" si="121"/>
        <v>15.7</v>
      </c>
      <c r="R614" s="16"/>
      <c r="S614" s="33">
        <f t="shared" ca="1" si="128"/>
        <v>0.9</v>
      </c>
      <c r="T614" s="30">
        <f ca="1">COUNTIF(INDIRECT("Mess04!B"&amp;(ROW(A614)*4-9)):INDIRECT("Mess04!B"&amp;(ROW(A614)*4-6)),"&gt;=500")*15</f>
        <v>60</v>
      </c>
    </row>
    <row r="615" spans="1:20" ht="15.6" thickTop="1" thickBot="1" x14ac:dyDescent="0.35">
      <c r="A615" s="8">
        <f t="shared" si="129"/>
        <v>41025.54166666518</v>
      </c>
      <c r="B615" s="27">
        <f t="shared" ca="1" si="122"/>
        <v>0.23430290033121018</v>
      </c>
      <c r="C615" s="27">
        <f t="shared" ca="1" si="123"/>
        <v>0.26033655592356686</v>
      </c>
      <c r="D615" s="27">
        <f t="shared" ca="1" si="124"/>
        <v>2.603365559235668E-2</v>
      </c>
      <c r="E615" s="16"/>
      <c r="F615" s="46">
        <v>7.18E-4</v>
      </c>
      <c r="G615" s="46">
        <v>21</v>
      </c>
      <c r="H615" s="16"/>
      <c r="I615" s="30">
        <f t="shared" ca="1" si="125"/>
        <v>100.25</v>
      </c>
      <c r="J615" s="42">
        <f t="shared" ca="1" si="117"/>
        <v>100.25</v>
      </c>
      <c r="K615" s="33">
        <f t="shared" ca="1" si="118"/>
        <v>1</v>
      </c>
      <c r="L615" s="16"/>
      <c r="M615" s="36">
        <f t="shared" ca="1" si="126"/>
        <v>17.222929936305732</v>
      </c>
      <c r="N615" s="39">
        <f t="shared" ca="1" si="119"/>
        <v>16</v>
      </c>
      <c r="O615" s="120">
        <f t="shared" ca="1" si="127"/>
        <v>1.0764331210191083</v>
      </c>
      <c r="P615" s="39">
        <f t="shared" ca="1" si="120"/>
        <v>16.899999999999999</v>
      </c>
      <c r="Q615" s="39">
        <f t="shared" ca="1" si="121"/>
        <v>15.7</v>
      </c>
      <c r="R615" s="16"/>
      <c r="S615" s="33">
        <f t="shared" ca="1" si="128"/>
        <v>0.9</v>
      </c>
      <c r="T615" s="30">
        <f ca="1">COUNTIF(INDIRECT("Mess04!B"&amp;(ROW(A615)*4-9)):INDIRECT("Mess04!B"&amp;(ROW(A615)*4-6)),"&gt;=500")*15</f>
        <v>60</v>
      </c>
    </row>
    <row r="616" spans="1:20" ht="15.6" thickTop="1" thickBot="1" x14ac:dyDescent="0.35">
      <c r="A616" s="8">
        <f t="shared" si="129"/>
        <v>41025.583333331844</v>
      </c>
      <c r="B616" s="27">
        <f t="shared" ca="1" si="122"/>
        <v>0.22876591299363058</v>
      </c>
      <c r="C616" s="27">
        <f t="shared" ca="1" si="123"/>
        <v>0.25418434777070065</v>
      </c>
      <c r="D616" s="27">
        <f t="shared" ca="1" si="124"/>
        <v>2.5418434777070058E-2</v>
      </c>
      <c r="E616" s="16"/>
      <c r="F616" s="46">
        <v>7.18E-4</v>
      </c>
      <c r="G616" s="46">
        <v>21</v>
      </c>
      <c r="H616" s="16"/>
      <c r="I616" s="30">
        <f t="shared" ca="1" si="125"/>
        <v>99.5</v>
      </c>
      <c r="J616" s="42">
        <f t="shared" ca="1" si="117"/>
        <v>99.5</v>
      </c>
      <c r="K616" s="33">
        <f t="shared" ca="1" si="118"/>
        <v>1</v>
      </c>
      <c r="L616" s="16"/>
      <c r="M616" s="36">
        <f t="shared" ca="1" si="126"/>
        <v>16.942675159235669</v>
      </c>
      <c r="N616" s="39">
        <f t="shared" ca="1" si="119"/>
        <v>16</v>
      </c>
      <c r="O616" s="120">
        <f t="shared" ca="1" si="127"/>
        <v>1.0589171974522293</v>
      </c>
      <c r="P616" s="39">
        <f t="shared" ca="1" si="120"/>
        <v>16.625</v>
      </c>
      <c r="Q616" s="39">
        <f t="shared" ca="1" si="121"/>
        <v>15.7</v>
      </c>
      <c r="R616" s="16"/>
      <c r="S616" s="33">
        <f t="shared" ca="1" si="128"/>
        <v>0.9</v>
      </c>
      <c r="T616" s="30">
        <f ca="1">COUNTIF(INDIRECT("Mess04!B"&amp;(ROW(A616)*4-9)):INDIRECT("Mess04!B"&amp;(ROW(A616)*4-6)),"&gt;=500")*15</f>
        <v>60</v>
      </c>
    </row>
    <row r="617" spans="1:20" ht="15.6" thickTop="1" thickBot="1" x14ac:dyDescent="0.35">
      <c r="A617" s="8">
        <f t="shared" si="129"/>
        <v>41025.624999998508</v>
      </c>
      <c r="B617" s="27">
        <f t="shared" ca="1" si="122"/>
        <v>0.22374234596178341</v>
      </c>
      <c r="C617" s="27">
        <f t="shared" ca="1" si="123"/>
        <v>0.24860260662420378</v>
      </c>
      <c r="D617" s="27">
        <f t="shared" ca="1" si="124"/>
        <v>2.4860260662420371E-2</v>
      </c>
      <c r="E617" s="16"/>
      <c r="F617" s="46">
        <v>7.18E-4</v>
      </c>
      <c r="G617" s="46">
        <v>21</v>
      </c>
      <c r="H617" s="16"/>
      <c r="I617" s="30">
        <f t="shared" ca="1" si="125"/>
        <v>98.5</v>
      </c>
      <c r="J617" s="42">
        <f t="shared" ca="1" si="117"/>
        <v>98.5</v>
      </c>
      <c r="K617" s="33">
        <f t="shared" ca="1" si="118"/>
        <v>1</v>
      </c>
      <c r="L617" s="16"/>
      <c r="M617" s="36">
        <f t="shared" ca="1" si="126"/>
        <v>16.738853503184711</v>
      </c>
      <c r="N617" s="39">
        <f t="shared" ca="1" si="119"/>
        <v>16</v>
      </c>
      <c r="O617" s="120">
        <f t="shared" ca="1" si="127"/>
        <v>1.0461783439490444</v>
      </c>
      <c r="P617" s="39">
        <f t="shared" ca="1" si="120"/>
        <v>16.424999999999997</v>
      </c>
      <c r="Q617" s="39">
        <f t="shared" ca="1" si="121"/>
        <v>15.7</v>
      </c>
      <c r="R617" s="16"/>
      <c r="S617" s="33">
        <f t="shared" ca="1" si="128"/>
        <v>0.9</v>
      </c>
      <c r="T617" s="30">
        <f ca="1">COUNTIF(INDIRECT("Mess04!B"&amp;(ROW(A617)*4-9)):INDIRECT("Mess04!B"&amp;(ROW(A617)*4-6)),"&gt;=500")*15</f>
        <v>60</v>
      </c>
    </row>
    <row r="618" spans="1:20" ht="15.6" thickTop="1" thickBot="1" x14ac:dyDescent="0.35">
      <c r="A618" s="8">
        <f t="shared" si="129"/>
        <v>41025.666666665173</v>
      </c>
      <c r="B618" s="27">
        <f t="shared" ca="1" si="122"/>
        <v>0.22249509764331216</v>
      </c>
      <c r="C618" s="27">
        <f t="shared" ca="1" si="123"/>
        <v>0.24721677515923571</v>
      </c>
      <c r="D618" s="27">
        <f t="shared" ca="1" si="124"/>
        <v>2.4721677515923565E-2</v>
      </c>
      <c r="E618" s="16"/>
      <c r="F618" s="46">
        <v>7.18E-4</v>
      </c>
      <c r="G618" s="46">
        <v>21</v>
      </c>
      <c r="H618" s="16"/>
      <c r="I618" s="30">
        <f t="shared" ca="1" si="125"/>
        <v>98.25</v>
      </c>
      <c r="J618" s="42">
        <f t="shared" ca="1" si="117"/>
        <v>98.25</v>
      </c>
      <c r="K618" s="33">
        <f t="shared" ca="1" si="118"/>
        <v>1</v>
      </c>
      <c r="L618" s="16"/>
      <c r="M618" s="36">
        <f t="shared" ca="1" si="126"/>
        <v>16.687898089171977</v>
      </c>
      <c r="N618" s="39">
        <f t="shared" ca="1" si="119"/>
        <v>16</v>
      </c>
      <c r="O618" s="120">
        <f t="shared" ca="1" si="127"/>
        <v>1.0429936305732486</v>
      </c>
      <c r="P618" s="39">
        <f t="shared" ca="1" si="120"/>
        <v>16.375</v>
      </c>
      <c r="Q618" s="39">
        <f t="shared" ca="1" si="121"/>
        <v>15.7</v>
      </c>
      <c r="R618" s="16"/>
      <c r="S618" s="33">
        <f t="shared" ca="1" si="128"/>
        <v>0.9</v>
      </c>
      <c r="T618" s="30">
        <f ca="1">COUNTIF(INDIRECT("Mess04!B"&amp;(ROW(A618)*4-9)):INDIRECT("Mess04!B"&amp;(ROW(A618)*4-6)),"&gt;=500")*15</f>
        <v>60</v>
      </c>
    </row>
    <row r="619" spans="1:20" ht="15.6" thickTop="1" thickBot="1" x14ac:dyDescent="0.35">
      <c r="A619" s="8">
        <f t="shared" si="129"/>
        <v>41025.708333331837</v>
      </c>
      <c r="B619" s="27">
        <f t="shared" ca="1" si="122"/>
        <v>2.8748747978744934E-2</v>
      </c>
      <c r="C619" s="27">
        <f t="shared" ca="1" si="123"/>
        <v>3.1943053309716592E-2</v>
      </c>
      <c r="D619" s="27">
        <f t="shared" ca="1" si="124"/>
        <v>3.1943053309716586E-3</v>
      </c>
      <c r="E619" s="16"/>
      <c r="F619" s="46">
        <v>7.18E-4</v>
      </c>
      <c r="G619" s="46">
        <v>21</v>
      </c>
      <c r="H619" s="16"/>
      <c r="I619" s="30">
        <f t="shared" ca="1" si="125"/>
        <v>18.719298245614031</v>
      </c>
      <c r="J619" s="42">
        <f t="shared" ca="1" si="117"/>
        <v>97</v>
      </c>
      <c r="K619" s="33">
        <f t="shared" ca="1" si="118"/>
        <v>0.19298245614035084</v>
      </c>
      <c r="L619" s="16"/>
      <c r="M619" s="36">
        <f t="shared" ca="1" si="126"/>
        <v>11.317307692307693</v>
      </c>
      <c r="N619" s="39">
        <f t="shared" ca="1" si="119"/>
        <v>11</v>
      </c>
      <c r="O619" s="120">
        <f t="shared" ca="1" si="127"/>
        <v>1.028846153846154</v>
      </c>
      <c r="P619" s="39">
        <f t="shared" ca="1" si="120"/>
        <v>16.05</v>
      </c>
      <c r="Q619" s="39">
        <f t="shared" ca="1" si="121"/>
        <v>15.6</v>
      </c>
      <c r="R619" s="16"/>
      <c r="S619" s="33">
        <f t="shared" ca="1" si="128"/>
        <v>0.9</v>
      </c>
      <c r="T619" s="30">
        <f ca="1">COUNTIF(INDIRECT("Mess04!B"&amp;(ROW(A619)*4-9)):INDIRECT("Mess04!B"&amp;(ROW(A619)*4-6)),"&gt;=500")*15</f>
        <v>60</v>
      </c>
    </row>
    <row r="620" spans="1:20" ht="15.6" thickTop="1" thickBot="1" x14ac:dyDescent="0.35">
      <c r="A620" s="8">
        <f t="shared" si="129"/>
        <v>41025.749999998501</v>
      </c>
      <c r="B620" s="27">
        <f t="shared" ca="1" si="122"/>
        <v>2.8851926595394723E-2</v>
      </c>
      <c r="C620" s="27">
        <f t="shared" ca="1" si="123"/>
        <v>3.2057696217105247E-2</v>
      </c>
      <c r="D620" s="27">
        <f t="shared" ca="1" si="124"/>
        <v>3.205769621710524E-3</v>
      </c>
      <c r="E620" s="16"/>
      <c r="F620" s="46">
        <v>7.18E-4</v>
      </c>
      <c r="G620" s="46">
        <v>21</v>
      </c>
      <c r="H620" s="16"/>
      <c r="I620" s="30">
        <f t="shared" ca="1" si="125"/>
        <v>18.815789473684205</v>
      </c>
      <c r="J620" s="42">
        <f t="shared" ca="1" si="117"/>
        <v>97.5</v>
      </c>
      <c r="K620" s="33">
        <f t="shared" ca="1" si="118"/>
        <v>0.19298245614035084</v>
      </c>
      <c r="L620" s="16"/>
      <c r="M620" s="36">
        <f t="shared" ca="1" si="126"/>
        <v>11.299679487179485</v>
      </c>
      <c r="N620" s="39">
        <f t="shared" ca="1" si="119"/>
        <v>11</v>
      </c>
      <c r="O620" s="120">
        <f t="shared" ca="1" si="127"/>
        <v>1.0272435897435896</v>
      </c>
      <c r="P620" s="39">
        <f t="shared" ca="1" si="120"/>
        <v>16.024999999999999</v>
      </c>
      <c r="Q620" s="39">
        <f t="shared" ca="1" si="121"/>
        <v>15.6</v>
      </c>
      <c r="R620" s="16"/>
      <c r="S620" s="33">
        <f t="shared" ca="1" si="128"/>
        <v>0.9</v>
      </c>
      <c r="T620" s="30">
        <f ca="1">COUNTIF(INDIRECT("Mess04!B"&amp;(ROW(A620)*4-9)):INDIRECT("Mess04!B"&amp;(ROW(A620)*4-6)),"&gt;=500")*15</f>
        <v>60</v>
      </c>
    </row>
    <row r="621" spans="1:20" ht="15.6" thickTop="1" thickBot="1" x14ac:dyDescent="0.35">
      <c r="A621" s="8">
        <f t="shared" si="129"/>
        <v>41025.791666665165</v>
      </c>
      <c r="B621" s="27">
        <f t="shared" ca="1" si="122"/>
        <v>2.8688156509235826E-2</v>
      </c>
      <c r="C621" s="27">
        <f t="shared" ca="1" si="123"/>
        <v>3.1875729454706472E-2</v>
      </c>
      <c r="D621" s="27">
        <f t="shared" ca="1" si="124"/>
        <v>3.1875729454706467E-3</v>
      </c>
      <c r="E621" s="16"/>
      <c r="F621" s="46">
        <v>7.18E-4</v>
      </c>
      <c r="G621" s="46">
        <v>21</v>
      </c>
      <c r="H621" s="16"/>
      <c r="I621" s="30">
        <f t="shared" ca="1" si="125"/>
        <v>18.76754385964912</v>
      </c>
      <c r="J621" s="42">
        <f t="shared" ca="1" si="117"/>
        <v>97.25</v>
      </c>
      <c r="K621" s="33">
        <f t="shared" ca="1" si="118"/>
        <v>0.19298245614035084</v>
      </c>
      <c r="L621" s="16"/>
      <c r="M621" s="36">
        <f t="shared" ca="1" si="126"/>
        <v>11.264423076923077</v>
      </c>
      <c r="N621" s="39">
        <f t="shared" ca="1" si="119"/>
        <v>11</v>
      </c>
      <c r="O621" s="120">
        <f t="shared" ca="1" si="127"/>
        <v>1.0240384615384615</v>
      </c>
      <c r="P621" s="39">
        <f t="shared" ca="1" si="120"/>
        <v>15.975</v>
      </c>
      <c r="Q621" s="39">
        <f t="shared" ca="1" si="121"/>
        <v>15.6</v>
      </c>
      <c r="R621" s="16"/>
      <c r="S621" s="33">
        <f t="shared" ca="1" si="128"/>
        <v>0.9</v>
      </c>
      <c r="T621" s="30">
        <f ca="1">COUNTIF(INDIRECT("Mess04!B"&amp;(ROW(A621)*4-9)):INDIRECT("Mess04!B"&amp;(ROW(A621)*4-6)),"&gt;=500")*15</f>
        <v>60</v>
      </c>
    </row>
    <row r="622" spans="1:20" ht="15.6" thickTop="1" thickBot="1" x14ac:dyDescent="0.35">
      <c r="A622" s="8">
        <f t="shared" si="129"/>
        <v>41025.83333333183</v>
      </c>
      <c r="B622" s="27">
        <f t="shared" ca="1" si="122"/>
        <v>2.8880779676113359E-2</v>
      </c>
      <c r="C622" s="27">
        <f t="shared" ca="1" si="123"/>
        <v>3.208975519568151E-2</v>
      </c>
      <c r="D622" s="27">
        <f t="shared" ca="1" si="124"/>
        <v>3.2089755195681504E-3</v>
      </c>
      <c r="E622" s="16"/>
      <c r="F622" s="46">
        <v>7.18E-4</v>
      </c>
      <c r="G622" s="46">
        <v>21</v>
      </c>
      <c r="H622" s="16"/>
      <c r="I622" s="30">
        <f t="shared" ca="1" si="125"/>
        <v>18.864035087719294</v>
      </c>
      <c r="J622" s="42">
        <f t="shared" ca="1" si="117"/>
        <v>97.75</v>
      </c>
      <c r="K622" s="33">
        <f t="shared" ca="1" si="118"/>
        <v>0.19298245614035084</v>
      </c>
      <c r="L622" s="16"/>
      <c r="M622" s="36">
        <f t="shared" ca="1" si="126"/>
        <v>11.282051282051283</v>
      </c>
      <c r="N622" s="39">
        <f t="shared" ca="1" si="119"/>
        <v>11</v>
      </c>
      <c r="O622" s="120">
        <f t="shared" ca="1" si="127"/>
        <v>1.0256410256410258</v>
      </c>
      <c r="P622" s="39">
        <f t="shared" ca="1" si="120"/>
        <v>16</v>
      </c>
      <c r="Q622" s="39">
        <f t="shared" ca="1" si="121"/>
        <v>15.6</v>
      </c>
      <c r="R622" s="16"/>
      <c r="S622" s="33">
        <f t="shared" ca="1" si="128"/>
        <v>0.9</v>
      </c>
      <c r="T622" s="30">
        <f ca="1">COUNTIF(INDIRECT("Mess04!B"&amp;(ROW(A622)*4-9)):INDIRECT("Mess04!B"&amp;(ROW(A622)*4-6)),"&gt;=500")*15</f>
        <v>60</v>
      </c>
    </row>
    <row r="623" spans="1:20" ht="15.6" thickTop="1" thickBot="1" x14ac:dyDescent="0.35">
      <c r="A623" s="8">
        <f t="shared" si="129"/>
        <v>41025.874999998494</v>
      </c>
      <c r="B623" s="27">
        <f t="shared" ca="1" si="122"/>
        <v>2.8937793363613355E-2</v>
      </c>
      <c r="C623" s="27">
        <f t="shared" ca="1" si="123"/>
        <v>3.2153103737348171E-2</v>
      </c>
      <c r="D623" s="27">
        <f t="shared" ca="1" si="124"/>
        <v>3.2153103737348164E-3</v>
      </c>
      <c r="E623" s="16"/>
      <c r="F623" s="46">
        <v>7.18E-4</v>
      </c>
      <c r="G623" s="46">
        <v>21</v>
      </c>
      <c r="H623" s="16"/>
      <c r="I623" s="30">
        <f t="shared" ca="1" si="125"/>
        <v>18.960526315789469</v>
      </c>
      <c r="J623" s="42">
        <f t="shared" ca="1" si="117"/>
        <v>98.25</v>
      </c>
      <c r="K623" s="33">
        <f t="shared" ca="1" si="118"/>
        <v>0.19298245614035084</v>
      </c>
      <c r="L623" s="16"/>
      <c r="M623" s="36">
        <f t="shared" ca="1" si="126"/>
        <v>11.24679487179487</v>
      </c>
      <c r="N623" s="39">
        <f t="shared" ca="1" si="119"/>
        <v>11</v>
      </c>
      <c r="O623" s="120">
        <f t="shared" ca="1" si="127"/>
        <v>1.0224358974358974</v>
      </c>
      <c r="P623" s="39">
        <f t="shared" ca="1" si="120"/>
        <v>15.95</v>
      </c>
      <c r="Q623" s="39">
        <f t="shared" ca="1" si="121"/>
        <v>15.6</v>
      </c>
      <c r="R623" s="16"/>
      <c r="S623" s="33">
        <f t="shared" ca="1" si="128"/>
        <v>0.9</v>
      </c>
      <c r="T623" s="30">
        <f ca="1">COUNTIF(INDIRECT("Mess04!B"&amp;(ROW(A623)*4-9)):INDIRECT("Mess04!B"&amp;(ROW(A623)*4-6)),"&gt;=500")*15</f>
        <v>60</v>
      </c>
    </row>
    <row r="624" spans="1:20" ht="15.6" thickTop="1" thickBot="1" x14ac:dyDescent="0.35">
      <c r="A624" s="8">
        <f t="shared" si="129"/>
        <v>41025.916666665158</v>
      </c>
      <c r="B624" s="27">
        <f t="shared" ca="1" si="122"/>
        <v>2.9039471620065781E-2</v>
      </c>
      <c r="C624" s="27">
        <f t="shared" ca="1" si="123"/>
        <v>3.2266079577850867E-2</v>
      </c>
      <c r="D624" s="27">
        <f t="shared" ca="1" si="124"/>
        <v>3.2266079577850859E-3</v>
      </c>
      <c r="E624" s="16"/>
      <c r="F624" s="46">
        <v>7.18E-4</v>
      </c>
      <c r="G624" s="46">
        <v>21</v>
      </c>
      <c r="H624" s="16"/>
      <c r="I624" s="30">
        <f t="shared" ca="1" si="125"/>
        <v>19.057017543859644</v>
      </c>
      <c r="J624" s="42">
        <f t="shared" ca="1" si="117"/>
        <v>98.75</v>
      </c>
      <c r="K624" s="33">
        <f t="shared" ca="1" si="118"/>
        <v>0.19298245614035084</v>
      </c>
      <c r="L624" s="16"/>
      <c r="M624" s="36">
        <f t="shared" ca="1" si="126"/>
        <v>11.229166666666668</v>
      </c>
      <c r="N624" s="39">
        <f t="shared" ca="1" si="119"/>
        <v>11</v>
      </c>
      <c r="O624" s="120">
        <f t="shared" ca="1" si="127"/>
        <v>1.0208333333333335</v>
      </c>
      <c r="P624" s="39">
        <f t="shared" ca="1" si="120"/>
        <v>15.925000000000001</v>
      </c>
      <c r="Q624" s="39">
        <f t="shared" ca="1" si="121"/>
        <v>15.6</v>
      </c>
      <c r="R624" s="16"/>
      <c r="S624" s="33">
        <f t="shared" ca="1" si="128"/>
        <v>0.9</v>
      </c>
      <c r="T624" s="30">
        <f ca="1">COUNTIF(INDIRECT("Mess04!B"&amp;(ROW(A624)*4-9)):INDIRECT("Mess04!B"&amp;(ROW(A624)*4-6)),"&gt;=500")*15</f>
        <v>60</v>
      </c>
    </row>
    <row r="625" spans="1:20" ht="15.6" thickTop="1" thickBot="1" x14ac:dyDescent="0.35">
      <c r="A625" s="8">
        <f t="shared" si="129"/>
        <v>41025.958333331822</v>
      </c>
      <c r="B625" s="27">
        <f t="shared" ca="1" si="122"/>
        <v>2.9517740286057682E-2</v>
      </c>
      <c r="C625" s="27">
        <f t="shared" ca="1" si="123"/>
        <v>3.2797489206730757E-2</v>
      </c>
      <c r="D625" s="27">
        <f t="shared" ca="1" si="124"/>
        <v>3.279748920673075E-3</v>
      </c>
      <c r="E625" s="16"/>
      <c r="F625" s="46">
        <v>7.18E-4</v>
      </c>
      <c r="G625" s="46">
        <v>21</v>
      </c>
      <c r="H625" s="16"/>
      <c r="I625" s="30">
        <f t="shared" ca="1" si="125"/>
        <v>19.249999999999996</v>
      </c>
      <c r="J625" s="42">
        <f t="shared" ca="1" si="117"/>
        <v>99.75</v>
      </c>
      <c r="K625" s="33">
        <f t="shared" ca="1" si="118"/>
        <v>0.19298245614035084</v>
      </c>
      <c r="L625" s="16"/>
      <c r="M625" s="36">
        <f t="shared" ca="1" si="126"/>
        <v>11.299679487179485</v>
      </c>
      <c r="N625" s="39">
        <f t="shared" ca="1" si="119"/>
        <v>11</v>
      </c>
      <c r="O625" s="120">
        <f t="shared" ca="1" si="127"/>
        <v>1.0272435897435896</v>
      </c>
      <c r="P625" s="39">
        <f t="shared" ca="1" si="120"/>
        <v>16.024999999999999</v>
      </c>
      <c r="Q625" s="39">
        <f t="shared" ca="1" si="121"/>
        <v>15.6</v>
      </c>
      <c r="R625" s="16"/>
      <c r="S625" s="33">
        <f t="shared" ca="1" si="128"/>
        <v>0.9</v>
      </c>
      <c r="T625" s="30">
        <f ca="1">COUNTIF(INDIRECT("Mess04!B"&amp;(ROW(A625)*4-9)):INDIRECT("Mess04!B"&amp;(ROW(A625)*4-6)),"&gt;=500")*15</f>
        <v>60</v>
      </c>
    </row>
    <row r="626" spans="1:20" ht="15.6" thickTop="1" thickBot="1" x14ac:dyDescent="0.35">
      <c r="A626" s="8">
        <f t="shared" si="129"/>
        <v>41025.999999998487</v>
      </c>
      <c r="B626" s="27">
        <f t="shared" ca="1" si="122"/>
        <v>2.948969509159919E-2</v>
      </c>
      <c r="C626" s="27">
        <f t="shared" ca="1" si="123"/>
        <v>3.2766327879554656E-2</v>
      </c>
      <c r="D626" s="27">
        <f t="shared" ca="1" si="124"/>
        <v>3.276632787955465E-3</v>
      </c>
      <c r="E626" s="16"/>
      <c r="F626" s="46">
        <v>7.18E-4</v>
      </c>
      <c r="G626" s="46">
        <v>21</v>
      </c>
      <c r="H626" s="16"/>
      <c r="I626" s="30">
        <f t="shared" ca="1" si="125"/>
        <v>19.201754385964907</v>
      </c>
      <c r="J626" s="42">
        <f t="shared" ca="1" si="117"/>
        <v>99.5</v>
      </c>
      <c r="K626" s="33">
        <f t="shared" ca="1" si="118"/>
        <v>0.19298245614035084</v>
      </c>
      <c r="L626" s="16"/>
      <c r="M626" s="36">
        <f t="shared" ca="1" si="126"/>
        <v>11.317307692307693</v>
      </c>
      <c r="N626" s="39">
        <f t="shared" ca="1" si="119"/>
        <v>11</v>
      </c>
      <c r="O626" s="120">
        <f t="shared" ca="1" si="127"/>
        <v>1.028846153846154</v>
      </c>
      <c r="P626" s="39">
        <f t="shared" ca="1" si="120"/>
        <v>16.05</v>
      </c>
      <c r="Q626" s="39">
        <f t="shared" ca="1" si="121"/>
        <v>15.6</v>
      </c>
      <c r="R626" s="16"/>
      <c r="S626" s="33">
        <f t="shared" ca="1" si="128"/>
        <v>0.9</v>
      </c>
      <c r="T626" s="30">
        <f ca="1">COUNTIF(INDIRECT("Mess04!B"&amp;(ROW(A626)*4-9)):INDIRECT("Mess04!B"&amp;(ROW(A626)*4-6)),"&gt;=500")*15</f>
        <v>60</v>
      </c>
    </row>
    <row r="627" spans="1:20" ht="15.6" thickTop="1" thickBot="1" x14ac:dyDescent="0.35">
      <c r="A627" s="8">
        <f t="shared" si="129"/>
        <v>41026.041666665151</v>
      </c>
      <c r="B627" s="27">
        <f t="shared" ca="1" si="122"/>
        <v>0.1870217399531251</v>
      </c>
      <c r="C627" s="27">
        <f t="shared" ca="1" si="123"/>
        <v>0.2078019332812501</v>
      </c>
      <c r="D627" s="27">
        <f t="shared" ca="1" si="124"/>
        <v>2.0780193328125005E-2</v>
      </c>
      <c r="E627" s="16"/>
      <c r="F627" s="46">
        <v>7.18E-4</v>
      </c>
      <c r="G627" s="46">
        <v>21</v>
      </c>
      <c r="H627" s="16"/>
      <c r="I627" s="30">
        <f t="shared" ca="1" si="125"/>
        <v>85.583333333333385</v>
      </c>
      <c r="J627" s="42">
        <f t="shared" ca="1" si="117"/>
        <v>98.75</v>
      </c>
      <c r="K627" s="33">
        <f t="shared" ca="1" si="118"/>
        <v>0.86666666666666714</v>
      </c>
      <c r="L627" s="16"/>
      <c r="M627" s="36">
        <f t="shared" ca="1" si="126"/>
        <v>16.103365384615383</v>
      </c>
      <c r="N627" s="39">
        <f t="shared" ca="1" si="119"/>
        <v>21</v>
      </c>
      <c r="O627" s="120">
        <f t="shared" ca="1" si="127"/>
        <v>0.76682692307692302</v>
      </c>
      <c r="P627" s="39">
        <f t="shared" ca="1" si="120"/>
        <v>15.95</v>
      </c>
      <c r="Q627" s="39">
        <f t="shared" ca="1" si="121"/>
        <v>20.8</v>
      </c>
      <c r="R627" s="16"/>
      <c r="S627" s="33">
        <f t="shared" ca="1" si="128"/>
        <v>0.9</v>
      </c>
      <c r="T627" s="30">
        <f ca="1">COUNTIF(INDIRECT("Mess04!B"&amp;(ROW(A627)*4-9)):INDIRECT("Mess04!B"&amp;(ROW(A627)*4-6)),"&gt;=500")*15</f>
        <v>60</v>
      </c>
    </row>
    <row r="628" spans="1:20" ht="15.6" thickTop="1" thickBot="1" x14ac:dyDescent="0.35">
      <c r="A628" s="8">
        <f t="shared" si="129"/>
        <v>41026.083333331815</v>
      </c>
      <c r="B628" s="27">
        <f t="shared" ca="1" si="122"/>
        <v>0.14653610842500006</v>
      </c>
      <c r="C628" s="27">
        <f t="shared" ca="1" si="123"/>
        <v>0.16281789825000006</v>
      </c>
      <c r="D628" s="27">
        <f t="shared" ca="1" si="124"/>
        <v>1.6281789825000004E-2</v>
      </c>
      <c r="E628" s="16"/>
      <c r="F628" s="46">
        <v>7.18E-4</v>
      </c>
      <c r="G628" s="46">
        <v>21</v>
      </c>
      <c r="H628" s="16"/>
      <c r="I628" s="30">
        <f t="shared" ca="1" si="125"/>
        <v>65.216666666666697</v>
      </c>
      <c r="J628" s="42">
        <f t="shared" ca="1" si="117"/>
        <v>75.25</v>
      </c>
      <c r="K628" s="33">
        <f t="shared" ca="1" si="118"/>
        <v>0.86666666666666714</v>
      </c>
      <c r="L628" s="16"/>
      <c r="M628" s="36">
        <f t="shared" ca="1" si="126"/>
        <v>16.557692307692307</v>
      </c>
      <c r="N628" s="39">
        <f t="shared" ca="1" si="119"/>
        <v>21</v>
      </c>
      <c r="O628" s="120">
        <f t="shared" ca="1" si="127"/>
        <v>0.78846153846153832</v>
      </c>
      <c r="P628" s="39">
        <f t="shared" ca="1" si="120"/>
        <v>16.399999999999999</v>
      </c>
      <c r="Q628" s="39">
        <f t="shared" ca="1" si="121"/>
        <v>20.8</v>
      </c>
      <c r="R628" s="16"/>
      <c r="S628" s="33">
        <f t="shared" ca="1" si="128"/>
        <v>0.9</v>
      </c>
      <c r="T628" s="30">
        <f ca="1">COUNTIF(INDIRECT("Mess04!B"&amp;(ROW(A628)*4-9)):INDIRECT("Mess04!B"&amp;(ROW(A628)*4-6)),"&gt;=500")*15</f>
        <v>45</v>
      </c>
    </row>
    <row r="629" spans="1:20" ht="15.6" thickTop="1" thickBot="1" x14ac:dyDescent="0.35">
      <c r="A629" s="8">
        <f t="shared" si="129"/>
        <v>41026.124999998479</v>
      </c>
      <c r="B629" s="27">
        <f t="shared" ca="1" si="122"/>
        <v>0</v>
      </c>
      <c r="C629" s="27">
        <f t="shared" ca="1" si="123"/>
        <v>0</v>
      </c>
      <c r="D629" s="27">
        <f t="shared" ca="1" si="124"/>
        <v>0</v>
      </c>
      <c r="E629" s="16"/>
      <c r="F629" s="46">
        <v>7.18E-4</v>
      </c>
      <c r="G629" s="46">
        <v>21</v>
      </c>
      <c r="H629" s="16"/>
      <c r="I629" s="30">
        <f t="shared" ca="1" si="125"/>
        <v>0</v>
      </c>
      <c r="J629" s="42">
        <f t="shared" ca="1" si="117"/>
        <v>0</v>
      </c>
      <c r="K629" s="33">
        <f t="shared" ca="1" si="118"/>
        <v>0.86666666666666714</v>
      </c>
      <c r="L629" s="16"/>
      <c r="M629" s="36">
        <f t="shared" ca="1" si="126"/>
        <v>17.643028846153843</v>
      </c>
      <c r="N629" s="39">
        <f t="shared" ca="1" si="119"/>
        <v>21</v>
      </c>
      <c r="O629" s="120">
        <f t="shared" ca="1" si="127"/>
        <v>0.84014423076923062</v>
      </c>
      <c r="P629" s="39">
        <f t="shared" ca="1" si="120"/>
        <v>17.474999999999998</v>
      </c>
      <c r="Q629" s="39">
        <f t="shared" ca="1" si="121"/>
        <v>20.8</v>
      </c>
      <c r="R629" s="16"/>
      <c r="S629" s="33">
        <f t="shared" ca="1" si="128"/>
        <v>0</v>
      </c>
      <c r="T629" s="30">
        <f ca="1">COUNTIF(INDIRECT("Mess04!B"&amp;(ROW(A629)*4-9)):INDIRECT("Mess04!B"&amp;(ROW(A629)*4-6)),"&gt;=500")*15</f>
        <v>0</v>
      </c>
    </row>
    <row r="630" spans="1:20" ht="15.6" thickTop="1" thickBot="1" x14ac:dyDescent="0.35">
      <c r="A630" s="8">
        <f t="shared" si="129"/>
        <v>41026.166666665144</v>
      </c>
      <c r="B630" s="27">
        <f t="shared" ca="1" si="122"/>
        <v>0</v>
      </c>
      <c r="C630" s="27">
        <f t="shared" ca="1" si="123"/>
        <v>0</v>
      </c>
      <c r="D630" s="27">
        <f t="shared" ca="1" si="124"/>
        <v>0</v>
      </c>
      <c r="E630" s="16"/>
      <c r="F630" s="46">
        <v>7.18E-4</v>
      </c>
      <c r="G630" s="46">
        <v>21</v>
      </c>
      <c r="H630" s="16"/>
      <c r="I630" s="30">
        <f t="shared" ca="1" si="125"/>
        <v>0</v>
      </c>
      <c r="J630" s="42">
        <f t="shared" ca="1" si="117"/>
        <v>0</v>
      </c>
      <c r="K630" s="33">
        <f t="shared" ca="1" si="118"/>
        <v>0.86666666666666714</v>
      </c>
      <c r="L630" s="16"/>
      <c r="M630" s="36">
        <f t="shared" ca="1" si="126"/>
        <v>17.34014423076923</v>
      </c>
      <c r="N630" s="39">
        <f t="shared" ca="1" si="119"/>
        <v>21</v>
      </c>
      <c r="O630" s="120">
        <f t="shared" ca="1" si="127"/>
        <v>0.82572115384615385</v>
      </c>
      <c r="P630" s="39">
        <f t="shared" ca="1" si="120"/>
        <v>17.175000000000001</v>
      </c>
      <c r="Q630" s="39">
        <f t="shared" ca="1" si="121"/>
        <v>20.8</v>
      </c>
      <c r="R630" s="16"/>
      <c r="S630" s="33">
        <f t="shared" ca="1" si="128"/>
        <v>0</v>
      </c>
      <c r="T630" s="30">
        <f ca="1">COUNTIF(INDIRECT("Mess04!B"&amp;(ROW(A630)*4-9)):INDIRECT("Mess04!B"&amp;(ROW(A630)*4-6)),"&gt;=500")*15</f>
        <v>0</v>
      </c>
    </row>
    <row r="631" spans="1:20" ht="15.6" thickTop="1" thickBot="1" x14ac:dyDescent="0.35">
      <c r="A631" s="8">
        <f t="shared" si="129"/>
        <v>41026.208333331808</v>
      </c>
      <c r="B631" s="27">
        <f t="shared" ca="1" si="122"/>
        <v>0</v>
      </c>
      <c r="C631" s="27">
        <f t="shared" ca="1" si="123"/>
        <v>0</v>
      </c>
      <c r="D631" s="27">
        <f t="shared" ca="1" si="124"/>
        <v>0</v>
      </c>
      <c r="E631" s="16"/>
      <c r="F631" s="46">
        <v>7.18E-4</v>
      </c>
      <c r="G631" s="46">
        <v>21</v>
      </c>
      <c r="H631" s="16"/>
      <c r="I631" s="30">
        <f t="shared" ca="1" si="125"/>
        <v>0</v>
      </c>
      <c r="J631" s="42">
        <f t="shared" ca="1" si="117"/>
        <v>0</v>
      </c>
      <c r="K631" s="33">
        <f t="shared" ca="1" si="118"/>
        <v>0.86666666666666714</v>
      </c>
      <c r="L631" s="16"/>
      <c r="M631" s="36">
        <f t="shared" ca="1" si="126"/>
        <v>17.390625</v>
      </c>
      <c r="N631" s="39">
        <f t="shared" ca="1" si="119"/>
        <v>21</v>
      </c>
      <c r="O631" s="120">
        <f t="shared" ca="1" si="127"/>
        <v>0.828125</v>
      </c>
      <c r="P631" s="39">
        <f t="shared" ca="1" si="120"/>
        <v>17.225000000000001</v>
      </c>
      <c r="Q631" s="39">
        <f t="shared" ca="1" si="121"/>
        <v>20.8</v>
      </c>
      <c r="R631" s="16"/>
      <c r="S631" s="33">
        <f t="shared" ca="1" si="128"/>
        <v>0</v>
      </c>
      <c r="T631" s="30">
        <f ca="1">COUNTIF(INDIRECT("Mess04!B"&amp;(ROW(A631)*4-9)):INDIRECT("Mess04!B"&amp;(ROW(A631)*4-6)),"&gt;=500")*15</f>
        <v>0</v>
      </c>
    </row>
    <row r="632" spans="1:20" ht="15.6" thickTop="1" thickBot="1" x14ac:dyDescent="0.35">
      <c r="A632" s="8">
        <f t="shared" si="129"/>
        <v>41026.249999998472</v>
      </c>
      <c r="B632" s="27">
        <f t="shared" ca="1" si="122"/>
        <v>0</v>
      </c>
      <c r="C632" s="27">
        <f t="shared" ca="1" si="123"/>
        <v>0</v>
      </c>
      <c r="D632" s="27">
        <f t="shared" ca="1" si="124"/>
        <v>0</v>
      </c>
      <c r="E632" s="16"/>
      <c r="F632" s="46">
        <v>7.18E-4</v>
      </c>
      <c r="G632" s="46">
        <v>21</v>
      </c>
      <c r="H632" s="16"/>
      <c r="I632" s="30">
        <f t="shared" ca="1" si="125"/>
        <v>0</v>
      </c>
      <c r="J632" s="42">
        <f t="shared" ca="1" si="117"/>
        <v>0</v>
      </c>
      <c r="K632" s="33">
        <f t="shared" ca="1" si="118"/>
        <v>0.86666666666666714</v>
      </c>
      <c r="L632" s="16"/>
      <c r="M632" s="36">
        <f t="shared" ca="1" si="126"/>
        <v>17.66826923076923</v>
      </c>
      <c r="N632" s="39">
        <f t="shared" ca="1" si="119"/>
        <v>21</v>
      </c>
      <c r="O632" s="120">
        <f t="shared" ca="1" si="127"/>
        <v>0.84134615384615385</v>
      </c>
      <c r="P632" s="39">
        <f t="shared" ca="1" si="120"/>
        <v>17.5</v>
      </c>
      <c r="Q632" s="39">
        <f t="shared" ca="1" si="121"/>
        <v>20.8</v>
      </c>
      <c r="R632" s="16"/>
      <c r="S632" s="33">
        <f t="shared" ca="1" si="128"/>
        <v>0</v>
      </c>
      <c r="T632" s="30">
        <f ca="1">COUNTIF(INDIRECT("Mess04!B"&amp;(ROW(A632)*4-9)):INDIRECT("Mess04!B"&amp;(ROW(A632)*4-6)),"&gt;=500")*15</f>
        <v>0</v>
      </c>
    </row>
    <row r="633" spans="1:20" ht="15.6" thickTop="1" thickBot="1" x14ac:dyDescent="0.35">
      <c r="A633" s="8">
        <f t="shared" si="129"/>
        <v>41026.291666665136</v>
      </c>
      <c r="B633" s="27">
        <f t="shared" ca="1" si="122"/>
        <v>0</v>
      </c>
      <c r="C633" s="27">
        <f t="shared" ca="1" si="123"/>
        <v>0.10653549375000006</v>
      </c>
      <c r="D633" s="27">
        <f t="shared" ca="1" si="124"/>
        <v>0.10653549375000006</v>
      </c>
      <c r="E633" s="16"/>
      <c r="F633" s="46">
        <v>7.18E-4</v>
      </c>
      <c r="G633" s="46">
        <v>21</v>
      </c>
      <c r="H633" s="16"/>
      <c r="I633" s="30">
        <f t="shared" ca="1" si="125"/>
        <v>29.466666666666683</v>
      </c>
      <c r="J633" s="42">
        <f t="shared" ca="1" si="117"/>
        <v>34</v>
      </c>
      <c r="K633" s="33">
        <f t="shared" ca="1" si="118"/>
        <v>0.86666666666666714</v>
      </c>
      <c r="L633" s="16"/>
      <c r="M633" s="36">
        <f t="shared" ca="1" si="126"/>
        <v>23.978365384615387</v>
      </c>
      <c r="N633" s="39">
        <f t="shared" ca="1" si="119"/>
        <v>21</v>
      </c>
      <c r="O633" s="120">
        <f t="shared" ca="1" si="127"/>
        <v>1.1418269230769231</v>
      </c>
      <c r="P633" s="39">
        <f t="shared" ca="1" si="120"/>
        <v>23.75</v>
      </c>
      <c r="Q633" s="39">
        <f t="shared" ca="1" si="121"/>
        <v>20.8</v>
      </c>
      <c r="R633" s="16"/>
      <c r="S633" s="33">
        <f t="shared" ca="1" si="128"/>
        <v>0</v>
      </c>
      <c r="T633" s="30">
        <f ca="1">COUNTIF(INDIRECT("Mess04!B"&amp;(ROW(A633)*4-9)):INDIRECT("Mess04!B"&amp;(ROW(A633)*4-6)),"&gt;=500")*15</f>
        <v>15</v>
      </c>
    </row>
    <row r="634" spans="1:20" ht="15.6" thickTop="1" thickBot="1" x14ac:dyDescent="0.35">
      <c r="A634" s="8">
        <f t="shared" si="129"/>
        <v>41026.333333331801</v>
      </c>
      <c r="B634" s="27">
        <f t="shared" ca="1" si="122"/>
        <v>0</v>
      </c>
      <c r="C634" s="27">
        <f t="shared" ca="1" si="123"/>
        <v>0</v>
      </c>
      <c r="D634" s="27">
        <f t="shared" ca="1" si="124"/>
        <v>0</v>
      </c>
      <c r="E634" s="16"/>
      <c r="F634" s="46">
        <v>7.18E-4</v>
      </c>
      <c r="G634" s="46">
        <v>21</v>
      </c>
      <c r="H634" s="16"/>
      <c r="I634" s="30">
        <f t="shared" ca="1" si="125"/>
        <v>0</v>
      </c>
      <c r="J634" s="42">
        <f t="shared" ca="1" si="117"/>
        <v>0</v>
      </c>
      <c r="K634" s="33">
        <f t="shared" ca="1" si="118"/>
        <v>0.86666666666666714</v>
      </c>
      <c r="L634" s="16"/>
      <c r="M634" s="36">
        <f t="shared" ca="1" si="126"/>
        <v>24.760817307692307</v>
      </c>
      <c r="N634" s="39">
        <f t="shared" ca="1" si="119"/>
        <v>21</v>
      </c>
      <c r="O634" s="120">
        <f t="shared" ca="1" si="127"/>
        <v>1.1790865384615383</v>
      </c>
      <c r="P634" s="39">
        <f t="shared" ca="1" si="120"/>
        <v>24.524999999999999</v>
      </c>
      <c r="Q634" s="39">
        <f t="shared" ca="1" si="121"/>
        <v>20.8</v>
      </c>
      <c r="R634" s="16"/>
      <c r="S634" s="33">
        <f t="shared" ca="1" si="128"/>
        <v>0</v>
      </c>
      <c r="T634" s="30">
        <f ca="1">COUNTIF(INDIRECT("Mess04!B"&amp;(ROW(A634)*4-9)):INDIRECT("Mess04!B"&amp;(ROW(A634)*4-6)),"&gt;=500")*15</f>
        <v>0</v>
      </c>
    </row>
    <row r="635" spans="1:20" ht="15.6" thickTop="1" thickBot="1" x14ac:dyDescent="0.35">
      <c r="A635" s="8">
        <f t="shared" si="129"/>
        <v>41026.374999998465</v>
      </c>
      <c r="B635" s="27">
        <f t="shared" ca="1" si="122"/>
        <v>0</v>
      </c>
      <c r="C635" s="27">
        <f t="shared" ca="1" si="123"/>
        <v>0</v>
      </c>
      <c r="D635" s="27">
        <f t="shared" ca="1" si="124"/>
        <v>0</v>
      </c>
      <c r="E635" s="16"/>
      <c r="F635" s="46">
        <v>7.18E-4</v>
      </c>
      <c r="G635" s="46">
        <v>21</v>
      </c>
      <c r="H635" s="16"/>
      <c r="I635" s="30">
        <f t="shared" ca="1" si="125"/>
        <v>0</v>
      </c>
      <c r="J635" s="42">
        <f t="shared" ca="1" si="117"/>
        <v>0</v>
      </c>
      <c r="K635" s="33">
        <f t="shared" ca="1" si="118"/>
        <v>0.97826086956521785</v>
      </c>
      <c r="L635" s="16"/>
      <c r="M635" s="36">
        <f t="shared" ca="1" si="126"/>
        <v>23.810755813953492</v>
      </c>
      <c r="N635" s="39">
        <f t="shared" ca="1" si="119"/>
        <v>17.100000000000001</v>
      </c>
      <c r="O635" s="120">
        <f t="shared" ca="1" si="127"/>
        <v>1.3924418604651163</v>
      </c>
      <c r="P635" s="39">
        <f t="shared" ca="1" si="120"/>
        <v>23.95</v>
      </c>
      <c r="Q635" s="39">
        <f t="shared" ca="1" si="121"/>
        <v>17.2</v>
      </c>
      <c r="R635" s="16"/>
      <c r="S635" s="33">
        <f t="shared" ca="1" si="128"/>
        <v>0</v>
      </c>
      <c r="T635" s="30">
        <f ca="1">COUNTIF(INDIRECT("Mess04!B"&amp;(ROW(A635)*4-9)):INDIRECT("Mess04!B"&amp;(ROW(A635)*4-6)),"&gt;=500")*15</f>
        <v>0</v>
      </c>
    </row>
    <row r="636" spans="1:20" ht="15.6" thickTop="1" thickBot="1" x14ac:dyDescent="0.35">
      <c r="A636" s="8">
        <f t="shared" si="129"/>
        <v>41026.416666665129</v>
      </c>
      <c r="B636" s="27">
        <f t="shared" ca="1" si="122"/>
        <v>0</v>
      </c>
      <c r="C636" s="27">
        <f t="shared" ca="1" si="123"/>
        <v>0</v>
      </c>
      <c r="D636" s="27">
        <f t="shared" ca="1" si="124"/>
        <v>0</v>
      </c>
      <c r="E636" s="16"/>
      <c r="F636" s="46">
        <v>7.18E-4</v>
      </c>
      <c r="G636" s="46">
        <v>21</v>
      </c>
      <c r="H636" s="16"/>
      <c r="I636" s="30">
        <f t="shared" ca="1" si="125"/>
        <v>0</v>
      </c>
      <c r="J636" s="42">
        <f t="shared" ca="1" si="117"/>
        <v>0</v>
      </c>
      <c r="K636" s="33">
        <f t="shared" ca="1" si="118"/>
        <v>0.97826086956521785</v>
      </c>
      <c r="L636" s="16"/>
      <c r="M636" s="36">
        <f t="shared" ca="1" si="126"/>
        <v>23.785901162790701</v>
      </c>
      <c r="N636" s="39">
        <f t="shared" ca="1" si="119"/>
        <v>17.100000000000001</v>
      </c>
      <c r="O636" s="120">
        <f t="shared" ca="1" si="127"/>
        <v>1.3909883720930234</v>
      </c>
      <c r="P636" s="39">
        <f t="shared" ca="1" si="120"/>
        <v>23.925000000000001</v>
      </c>
      <c r="Q636" s="39">
        <f t="shared" ca="1" si="121"/>
        <v>17.2</v>
      </c>
      <c r="R636" s="16"/>
      <c r="S636" s="33">
        <f t="shared" ca="1" si="128"/>
        <v>0</v>
      </c>
      <c r="T636" s="30">
        <f ca="1">COUNTIF(INDIRECT("Mess04!B"&amp;(ROW(A636)*4-9)):INDIRECT("Mess04!B"&amp;(ROW(A636)*4-6)),"&gt;=500")*15</f>
        <v>0</v>
      </c>
    </row>
    <row r="637" spans="1:20" ht="15.6" thickTop="1" thickBot="1" x14ac:dyDescent="0.35">
      <c r="A637" s="8">
        <f t="shared" si="129"/>
        <v>41026.458333331793</v>
      </c>
      <c r="B637" s="27">
        <f t="shared" ca="1" si="122"/>
        <v>0.36824769499567139</v>
      </c>
      <c r="C637" s="27">
        <f t="shared" ca="1" si="123"/>
        <v>0.409164105550746</v>
      </c>
      <c r="D637" s="27">
        <f t="shared" ca="1" si="124"/>
        <v>4.0916410555074591E-2</v>
      </c>
      <c r="E637" s="16"/>
      <c r="F637" s="46">
        <v>7.18E-4</v>
      </c>
      <c r="G637" s="46">
        <v>21</v>
      </c>
      <c r="H637" s="16"/>
      <c r="I637" s="30">
        <f t="shared" ca="1" si="125"/>
        <v>113.96739130434788</v>
      </c>
      <c r="J637" s="42">
        <f t="shared" ca="1" si="117"/>
        <v>116.5</v>
      </c>
      <c r="K637" s="33">
        <f t="shared" ca="1" si="118"/>
        <v>0.97826086956521785</v>
      </c>
      <c r="L637" s="16"/>
      <c r="M637" s="36">
        <f t="shared" ca="1" si="126"/>
        <v>23.810755813953492</v>
      </c>
      <c r="N637" s="39">
        <f t="shared" ca="1" si="119"/>
        <v>17.100000000000001</v>
      </c>
      <c r="O637" s="120">
        <f t="shared" ca="1" si="127"/>
        <v>1.3924418604651163</v>
      </c>
      <c r="P637" s="39">
        <f t="shared" ca="1" si="120"/>
        <v>23.95</v>
      </c>
      <c r="Q637" s="39">
        <f t="shared" ca="1" si="121"/>
        <v>17.2</v>
      </c>
      <c r="R637" s="16"/>
      <c r="S637" s="33">
        <f t="shared" ca="1" si="128"/>
        <v>0.9</v>
      </c>
      <c r="T637" s="30">
        <f ca="1">COUNTIF(INDIRECT("Mess04!B"&amp;(ROW(A637)*4-9)):INDIRECT("Mess04!B"&amp;(ROW(A637)*4-6)),"&gt;=500")*15</f>
        <v>45</v>
      </c>
    </row>
    <row r="638" spans="1:20" ht="15.6" thickTop="1" thickBot="1" x14ac:dyDescent="0.35">
      <c r="A638" s="8">
        <f t="shared" si="129"/>
        <v>41026.499999998457</v>
      </c>
      <c r="B638" s="27">
        <f t="shared" ca="1" si="122"/>
        <v>0.27359236144032034</v>
      </c>
      <c r="C638" s="27">
        <f t="shared" ca="1" si="123"/>
        <v>0.30399151271146702</v>
      </c>
      <c r="D638" s="27">
        <f t="shared" ca="1" si="124"/>
        <v>3.0399151271146695E-2</v>
      </c>
      <c r="E638" s="16"/>
      <c r="F638" s="46">
        <v>7.18E-4</v>
      </c>
      <c r="G638" s="46">
        <v>21</v>
      </c>
      <c r="H638" s="16"/>
      <c r="I638" s="30">
        <f t="shared" ca="1" si="125"/>
        <v>100.51630434782614</v>
      </c>
      <c r="J638" s="42">
        <f t="shared" ca="1" si="117"/>
        <v>102.75</v>
      </c>
      <c r="K638" s="33">
        <f t="shared" ca="1" si="118"/>
        <v>0.97826086956521785</v>
      </c>
      <c r="L638" s="16"/>
      <c r="M638" s="36">
        <f t="shared" ca="1" si="126"/>
        <v>20.057703488372098</v>
      </c>
      <c r="N638" s="39">
        <f t="shared" ca="1" si="119"/>
        <v>17.100000000000001</v>
      </c>
      <c r="O638" s="120">
        <f t="shared" ca="1" si="127"/>
        <v>1.17296511627907</v>
      </c>
      <c r="P638" s="39">
        <f t="shared" ca="1" si="120"/>
        <v>20.175000000000001</v>
      </c>
      <c r="Q638" s="39">
        <f t="shared" ca="1" si="121"/>
        <v>17.2</v>
      </c>
      <c r="R638" s="16"/>
      <c r="S638" s="33">
        <f t="shared" ca="1" si="128"/>
        <v>0.9</v>
      </c>
      <c r="T638" s="30">
        <f ca="1">COUNTIF(INDIRECT("Mess04!B"&amp;(ROW(A638)*4-9)):INDIRECT("Mess04!B"&amp;(ROW(A638)*4-6)),"&gt;=500")*15</f>
        <v>60</v>
      </c>
    </row>
    <row r="639" spans="1:20" ht="15.6" thickTop="1" thickBot="1" x14ac:dyDescent="0.35">
      <c r="A639" s="8">
        <f t="shared" si="129"/>
        <v>41026.541666665122</v>
      </c>
      <c r="B639" s="27">
        <f t="shared" ca="1" si="122"/>
        <v>0.2554310689122537</v>
      </c>
      <c r="C639" s="27">
        <f t="shared" ca="1" si="123"/>
        <v>0.28381229879139297</v>
      </c>
      <c r="D639" s="27">
        <f t="shared" ca="1" si="124"/>
        <v>2.838122987913929E-2</v>
      </c>
      <c r="E639" s="16"/>
      <c r="F639" s="46">
        <v>7.18E-4</v>
      </c>
      <c r="G639" s="46">
        <v>21</v>
      </c>
      <c r="H639" s="16"/>
      <c r="I639" s="30">
        <f t="shared" ca="1" si="125"/>
        <v>97.092391304347871</v>
      </c>
      <c r="J639" s="42">
        <f t="shared" ca="1" si="117"/>
        <v>99.25</v>
      </c>
      <c r="K639" s="33">
        <f t="shared" ca="1" si="118"/>
        <v>0.97826086956521785</v>
      </c>
      <c r="L639" s="16"/>
      <c r="M639" s="36">
        <f t="shared" ca="1" si="126"/>
        <v>19.386627906976745</v>
      </c>
      <c r="N639" s="39">
        <f t="shared" ca="1" si="119"/>
        <v>17.100000000000001</v>
      </c>
      <c r="O639" s="120">
        <f t="shared" ca="1" si="127"/>
        <v>1.1337209302325582</v>
      </c>
      <c r="P639" s="39">
        <f t="shared" ca="1" si="120"/>
        <v>19.5</v>
      </c>
      <c r="Q639" s="39">
        <f t="shared" ca="1" si="121"/>
        <v>17.2</v>
      </c>
      <c r="R639" s="16"/>
      <c r="S639" s="33">
        <f t="shared" ca="1" si="128"/>
        <v>0.9</v>
      </c>
      <c r="T639" s="30">
        <f ca="1">COUNTIF(INDIRECT("Mess04!B"&amp;(ROW(A639)*4-9)):INDIRECT("Mess04!B"&amp;(ROW(A639)*4-6)),"&gt;=500")*15</f>
        <v>60</v>
      </c>
    </row>
    <row r="640" spans="1:20" ht="15.6" thickTop="1" thickBot="1" x14ac:dyDescent="0.35">
      <c r="A640" s="8">
        <f t="shared" si="129"/>
        <v>41026.583333331786</v>
      </c>
      <c r="B640" s="27">
        <f t="shared" ca="1" si="122"/>
        <v>0.24874297517479793</v>
      </c>
      <c r="C640" s="27">
        <f t="shared" ca="1" si="123"/>
        <v>0.27638108352755325</v>
      </c>
      <c r="D640" s="27">
        <f t="shared" ca="1" si="124"/>
        <v>2.763810835275532E-2</v>
      </c>
      <c r="E640" s="16"/>
      <c r="F640" s="46">
        <v>7.18E-4</v>
      </c>
      <c r="G640" s="46">
        <v>21</v>
      </c>
      <c r="H640" s="16"/>
      <c r="I640" s="30">
        <f t="shared" ca="1" si="125"/>
        <v>98.070652173913089</v>
      </c>
      <c r="J640" s="42">
        <f t="shared" ca="1" si="117"/>
        <v>100.25</v>
      </c>
      <c r="K640" s="33">
        <f t="shared" ca="1" si="118"/>
        <v>0.97826086956521785</v>
      </c>
      <c r="L640" s="16"/>
      <c r="M640" s="36">
        <f t="shared" ca="1" si="126"/>
        <v>18.690697674418605</v>
      </c>
      <c r="N640" s="39">
        <f t="shared" ca="1" si="119"/>
        <v>17.100000000000001</v>
      </c>
      <c r="O640" s="120">
        <f t="shared" ca="1" si="127"/>
        <v>1.0930232558139534</v>
      </c>
      <c r="P640" s="39">
        <f t="shared" ca="1" si="120"/>
        <v>18.799999999999997</v>
      </c>
      <c r="Q640" s="39">
        <f t="shared" ca="1" si="121"/>
        <v>17.2</v>
      </c>
      <c r="R640" s="16"/>
      <c r="S640" s="33">
        <f t="shared" ca="1" si="128"/>
        <v>0.9</v>
      </c>
      <c r="T640" s="30">
        <f ca="1">COUNTIF(INDIRECT("Mess04!B"&amp;(ROW(A640)*4-9)):INDIRECT("Mess04!B"&amp;(ROW(A640)*4-6)),"&gt;=500")*15</f>
        <v>60</v>
      </c>
    </row>
    <row r="641" spans="1:20" ht="15.6" thickTop="1" thickBot="1" x14ac:dyDescent="0.35">
      <c r="A641" s="8">
        <f t="shared" si="129"/>
        <v>41026.62499999845</v>
      </c>
      <c r="B641" s="27">
        <f t="shared" ca="1" si="122"/>
        <v>0.2443323637768976</v>
      </c>
      <c r="C641" s="27">
        <f t="shared" ca="1" si="123"/>
        <v>0.27148040419655289</v>
      </c>
      <c r="D641" s="27">
        <f t="shared" ca="1" si="124"/>
        <v>2.7148040419655284E-2</v>
      </c>
      <c r="E641" s="16"/>
      <c r="F641" s="46">
        <v>7.18E-4</v>
      </c>
      <c r="G641" s="46">
        <v>21</v>
      </c>
      <c r="H641" s="16"/>
      <c r="I641" s="30">
        <f t="shared" ca="1" si="125"/>
        <v>98.559782608695699</v>
      </c>
      <c r="J641" s="42">
        <f t="shared" ca="1" si="117"/>
        <v>100.75</v>
      </c>
      <c r="K641" s="33">
        <f t="shared" ca="1" si="118"/>
        <v>0.97826086956521785</v>
      </c>
      <c r="L641" s="16"/>
      <c r="M641" s="36">
        <f t="shared" ca="1" si="126"/>
        <v>18.268168604651166</v>
      </c>
      <c r="N641" s="39">
        <f t="shared" ca="1" si="119"/>
        <v>17.100000000000001</v>
      </c>
      <c r="O641" s="120">
        <f t="shared" ca="1" si="127"/>
        <v>1.0683139534883721</v>
      </c>
      <c r="P641" s="39">
        <f t="shared" ca="1" si="120"/>
        <v>18.375</v>
      </c>
      <c r="Q641" s="39">
        <f t="shared" ca="1" si="121"/>
        <v>17.2</v>
      </c>
      <c r="R641" s="16"/>
      <c r="S641" s="33">
        <f t="shared" ca="1" si="128"/>
        <v>0.9</v>
      </c>
      <c r="T641" s="30">
        <f ca="1">COUNTIF(INDIRECT("Mess04!B"&amp;(ROW(A641)*4-9)):INDIRECT("Mess04!B"&amp;(ROW(A641)*4-6)),"&gt;=500")*15</f>
        <v>60</v>
      </c>
    </row>
    <row r="642" spans="1:20" ht="15.6" thickTop="1" thickBot="1" x14ac:dyDescent="0.35">
      <c r="A642" s="8">
        <f t="shared" si="129"/>
        <v>41026.666666665114</v>
      </c>
      <c r="B642" s="27">
        <f t="shared" ca="1" si="122"/>
        <v>0.23834871405174909</v>
      </c>
      <c r="C642" s="27">
        <f t="shared" ca="1" si="123"/>
        <v>0.26483190450194344</v>
      </c>
      <c r="D642" s="27">
        <f t="shared" ca="1" si="124"/>
        <v>2.6483190450194337E-2</v>
      </c>
      <c r="E642" s="16"/>
      <c r="F642" s="46">
        <v>7.18E-4</v>
      </c>
      <c r="G642" s="46">
        <v>21</v>
      </c>
      <c r="H642" s="16"/>
      <c r="I642" s="30">
        <f t="shared" ca="1" si="125"/>
        <v>98.559782608695699</v>
      </c>
      <c r="J642" s="42">
        <f t="shared" ca="1" si="117"/>
        <v>100.75</v>
      </c>
      <c r="K642" s="33">
        <f t="shared" ca="1" si="118"/>
        <v>0.97826086956521785</v>
      </c>
      <c r="L642" s="16"/>
      <c r="M642" s="36">
        <f t="shared" ca="1" si="126"/>
        <v>17.820784883720933</v>
      </c>
      <c r="N642" s="39">
        <f t="shared" ca="1" si="119"/>
        <v>17.100000000000001</v>
      </c>
      <c r="O642" s="120">
        <f t="shared" ca="1" si="127"/>
        <v>1.0421511627906976</v>
      </c>
      <c r="P642" s="39">
        <f t="shared" ca="1" si="120"/>
        <v>17.924999999999997</v>
      </c>
      <c r="Q642" s="39">
        <f t="shared" ca="1" si="121"/>
        <v>17.2</v>
      </c>
      <c r="R642" s="16"/>
      <c r="S642" s="33">
        <f t="shared" ca="1" si="128"/>
        <v>0.9</v>
      </c>
      <c r="T642" s="30">
        <f ca="1">COUNTIF(INDIRECT("Mess04!B"&amp;(ROW(A642)*4-9)):INDIRECT("Mess04!B"&amp;(ROW(A642)*4-6)),"&gt;=500")*15</f>
        <v>60</v>
      </c>
    </row>
    <row r="643" spans="1:20" ht="15.6" thickTop="1" thickBot="1" x14ac:dyDescent="0.35">
      <c r="A643" s="8">
        <f t="shared" si="129"/>
        <v>41026.708333331779</v>
      </c>
      <c r="B643" s="27">
        <f t="shared" ca="1" si="122"/>
        <v>0.2301143449864462</v>
      </c>
      <c r="C643" s="27">
        <f t="shared" ca="1" si="123"/>
        <v>0.25568260554049577</v>
      </c>
      <c r="D643" s="27">
        <f t="shared" ca="1" si="124"/>
        <v>2.5568260554049572E-2</v>
      </c>
      <c r="E643" s="16"/>
      <c r="F643" s="46">
        <v>7.18E-4</v>
      </c>
      <c r="G643" s="46">
        <v>21</v>
      </c>
      <c r="H643" s="16"/>
      <c r="I643" s="30">
        <f t="shared" ca="1" si="125"/>
        <v>97.212121212121176</v>
      </c>
      <c r="J643" s="42">
        <f t="shared" ref="J643:J706" ca="1" si="130">AVERAGE(INDIRECT("Mess04!C"&amp;(ROW(F643)*4-9)),INDIRECT("Mess04!C"&amp;(ROW(F643)*4-8)),INDIRECT("Mess04!C"&amp;(ROW(F643)*4-7)),INDIRECT("Mess04!C"&amp;(ROW(F643)*4-6)))</f>
        <v>100.25</v>
      </c>
      <c r="K643" s="33">
        <f t="shared" ref="K643:K706" ca="1" si="131">INDIRECT("Methan04!E"&amp;(ROUND((ROW(A643)+1)/8+2,0)))</f>
        <v>0.96969696969696928</v>
      </c>
      <c r="L643" s="16"/>
      <c r="M643" s="36">
        <f t="shared" ca="1" si="126"/>
        <v>17.443636363636362</v>
      </c>
      <c r="N643" s="39">
        <f t="shared" ref="N643:N706" ca="1" si="132">INDIRECT("Methan04!B"&amp;(ROUND((ROW(A643)+1)/8+2,0)))</f>
        <v>16.399999999999999</v>
      </c>
      <c r="O643" s="120">
        <f t="shared" ca="1" si="127"/>
        <v>1.0636363636363637</v>
      </c>
      <c r="P643" s="39">
        <f t="shared" ref="P643:P706" ca="1" si="133">AVERAGE(INDIRECT("Mess04!D"&amp;(ROW(F643)*4-9)),INDIRECT("Mess04!D"&amp;(ROW(F643)*4-8)),INDIRECT("Mess04!D"&amp;(ROW(F643)*4-7)),INDIRECT("Mess04!D"&amp;(ROW(F643)*4-6)))</f>
        <v>17.55</v>
      </c>
      <c r="Q643" s="39">
        <f t="shared" ref="Q643:Q706" ca="1" si="134">INDIRECT("Methan04!D"&amp;(ROUND((ROW(A643)+1)/8+2,0)))</f>
        <v>16.5</v>
      </c>
      <c r="R643" s="16"/>
      <c r="S643" s="33">
        <f t="shared" ca="1" si="128"/>
        <v>0.9</v>
      </c>
      <c r="T643" s="30">
        <f ca="1">COUNTIF(INDIRECT("Mess04!B"&amp;(ROW(A643)*4-9)):INDIRECT("Mess04!B"&amp;(ROW(A643)*4-6)),"&gt;=500")*15</f>
        <v>60</v>
      </c>
    </row>
    <row r="644" spans="1:20" ht="15.6" thickTop="1" thickBot="1" x14ac:dyDescent="0.35">
      <c r="A644" s="8">
        <f t="shared" si="129"/>
        <v>41026.749999998443</v>
      </c>
      <c r="B644" s="27">
        <f t="shared" ref="B644:B707" ca="1" si="135">C644-D644</f>
        <v>0.22579002443107424</v>
      </c>
      <c r="C644" s="27">
        <f t="shared" ref="C644:C707" ca="1" si="136">I644*M644/100*F644*G644</f>
        <v>0.25087780492341583</v>
      </c>
      <c r="D644" s="27">
        <f t="shared" ref="D644:D707" ca="1" si="137">C644*(1-S644)</f>
        <v>2.5087780492341578E-2</v>
      </c>
      <c r="E644" s="16"/>
      <c r="F644" s="46">
        <v>7.18E-4</v>
      </c>
      <c r="G644" s="46">
        <v>21</v>
      </c>
      <c r="H644" s="16"/>
      <c r="I644" s="30">
        <f t="shared" ref="I644:I707" ca="1" si="138">J644*K644</f>
        <v>96.484848484848442</v>
      </c>
      <c r="J644" s="42">
        <f t="shared" ca="1" si="130"/>
        <v>99.5</v>
      </c>
      <c r="K644" s="33">
        <f t="shared" ca="1" si="131"/>
        <v>0.96969696969696928</v>
      </c>
      <c r="L644" s="16"/>
      <c r="M644" s="36">
        <f t="shared" ref="M644:M707" ca="1" si="139">IF(N644=0,P644,N644*O644)</f>
        <v>17.244848484848482</v>
      </c>
      <c r="N644" s="39">
        <f t="shared" ca="1" si="132"/>
        <v>16.399999999999999</v>
      </c>
      <c r="O644" s="120">
        <f t="shared" ref="O644:O707" ca="1" si="140">IF(Q644=0,1,P644/Q644)</f>
        <v>1.0515151515151515</v>
      </c>
      <c r="P644" s="39">
        <f t="shared" ca="1" si="133"/>
        <v>17.350000000000001</v>
      </c>
      <c r="Q644" s="39">
        <f t="shared" ca="1" si="134"/>
        <v>16.5</v>
      </c>
      <c r="R644" s="16"/>
      <c r="S644" s="33">
        <f t="shared" ref="S644:S707" ca="1" si="141">IF(T644&gt;=30,0.9,0)</f>
        <v>0.9</v>
      </c>
      <c r="T644" s="30">
        <f ca="1">COUNTIF(INDIRECT("Mess04!B"&amp;(ROW(A644)*4-9)):INDIRECT("Mess04!B"&amp;(ROW(A644)*4-6)),"&gt;=500")*15</f>
        <v>60</v>
      </c>
    </row>
    <row r="645" spans="1:20" ht="15.6" thickTop="1" thickBot="1" x14ac:dyDescent="0.35">
      <c r="A645" s="8">
        <f t="shared" ref="A645:A708" si="142">A644+1/24</f>
        <v>41026.791666665107</v>
      </c>
      <c r="B645" s="27">
        <f t="shared" ca="1" si="135"/>
        <v>0.22197742876561971</v>
      </c>
      <c r="C645" s="27">
        <f t="shared" ca="1" si="136"/>
        <v>0.24664158751735524</v>
      </c>
      <c r="D645" s="27">
        <f t="shared" ca="1" si="137"/>
        <v>2.466415875173552E-2</v>
      </c>
      <c r="E645" s="16"/>
      <c r="F645" s="46">
        <v>7.18E-4</v>
      </c>
      <c r="G645" s="46">
        <v>21</v>
      </c>
      <c r="H645" s="16"/>
      <c r="I645" s="30">
        <f t="shared" ca="1" si="138"/>
        <v>96.242424242424207</v>
      </c>
      <c r="J645" s="42">
        <f t="shared" ca="1" si="130"/>
        <v>99.25</v>
      </c>
      <c r="K645" s="33">
        <f t="shared" ca="1" si="131"/>
        <v>0.96969696969696928</v>
      </c>
      <c r="L645" s="16"/>
      <c r="M645" s="36">
        <f t="shared" ca="1" si="139"/>
        <v>16.996363636363636</v>
      </c>
      <c r="N645" s="39">
        <f t="shared" ca="1" si="132"/>
        <v>16.399999999999999</v>
      </c>
      <c r="O645" s="120">
        <f t="shared" ca="1" si="140"/>
        <v>1.0363636363636364</v>
      </c>
      <c r="P645" s="39">
        <f t="shared" ca="1" si="133"/>
        <v>17.100000000000001</v>
      </c>
      <c r="Q645" s="39">
        <f t="shared" ca="1" si="134"/>
        <v>16.5</v>
      </c>
      <c r="R645" s="16"/>
      <c r="S645" s="33">
        <f t="shared" ca="1" si="141"/>
        <v>0.9</v>
      </c>
      <c r="T645" s="30">
        <f ca="1">COUNTIF(INDIRECT("Mess04!B"&amp;(ROW(A645)*4-9)):INDIRECT("Mess04!B"&amp;(ROW(A645)*4-6)),"&gt;=500")*15</f>
        <v>60</v>
      </c>
    </row>
    <row r="646" spans="1:20" ht="15.6" thickTop="1" thickBot="1" x14ac:dyDescent="0.35">
      <c r="A646" s="8">
        <f t="shared" si="142"/>
        <v>41026.833333331771</v>
      </c>
      <c r="B646" s="27">
        <f t="shared" ca="1" si="135"/>
        <v>0.2183136093461156</v>
      </c>
      <c r="C646" s="27">
        <f t="shared" ca="1" si="136"/>
        <v>0.24257067705123955</v>
      </c>
      <c r="D646" s="27">
        <f t="shared" ca="1" si="137"/>
        <v>2.4257067705123949E-2</v>
      </c>
      <c r="E646" s="16"/>
      <c r="F646" s="46">
        <v>7.18E-4</v>
      </c>
      <c r="G646" s="46">
        <v>21</v>
      </c>
      <c r="H646" s="16"/>
      <c r="I646" s="30">
        <f t="shared" ca="1" si="138"/>
        <v>97.212121212121176</v>
      </c>
      <c r="J646" s="42">
        <f t="shared" ca="1" si="130"/>
        <v>100.25</v>
      </c>
      <c r="K646" s="33">
        <f t="shared" ca="1" si="131"/>
        <v>0.96969696969696928</v>
      </c>
      <c r="L646" s="16"/>
      <c r="M646" s="36">
        <f t="shared" ca="1" si="139"/>
        <v>16.549090909090907</v>
      </c>
      <c r="N646" s="39">
        <f t="shared" ca="1" si="132"/>
        <v>16.399999999999999</v>
      </c>
      <c r="O646" s="120">
        <f t="shared" ca="1" si="140"/>
        <v>1.009090909090909</v>
      </c>
      <c r="P646" s="39">
        <f t="shared" ca="1" si="133"/>
        <v>16.649999999999999</v>
      </c>
      <c r="Q646" s="39">
        <f t="shared" ca="1" si="134"/>
        <v>16.5</v>
      </c>
      <c r="R646" s="16"/>
      <c r="S646" s="33">
        <f t="shared" ca="1" si="141"/>
        <v>0.9</v>
      </c>
      <c r="T646" s="30">
        <f ca="1">COUNTIF(INDIRECT("Mess04!B"&amp;(ROW(A646)*4-9)):INDIRECT("Mess04!B"&amp;(ROW(A646)*4-6)),"&gt;=500")*15</f>
        <v>60</v>
      </c>
    </row>
    <row r="647" spans="1:20" ht="15.6" thickTop="1" thickBot="1" x14ac:dyDescent="0.35">
      <c r="A647" s="8">
        <f t="shared" si="142"/>
        <v>41026.874999998436</v>
      </c>
      <c r="B647" s="27">
        <f t="shared" ca="1" si="135"/>
        <v>0.21363696702148752</v>
      </c>
      <c r="C647" s="27">
        <f t="shared" ca="1" si="136"/>
        <v>0.23737440780165278</v>
      </c>
      <c r="D647" s="27">
        <f t="shared" ca="1" si="137"/>
        <v>2.3737440780165271E-2</v>
      </c>
      <c r="E647" s="16"/>
      <c r="F647" s="46">
        <v>7.18E-4</v>
      </c>
      <c r="G647" s="46">
        <v>21</v>
      </c>
      <c r="H647" s="16"/>
      <c r="I647" s="30">
        <f t="shared" ca="1" si="138"/>
        <v>96.727272727272691</v>
      </c>
      <c r="J647" s="42">
        <f t="shared" ca="1" si="130"/>
        <v>99.75</v>
      </c>
      <c r="K647" s="33">
        <f t="shared" ca="1" si="131"/>
        <v>0.96969696969696928</v>
      </c>
      <c r="L647" s="16"/>
      <c r="M647" s="36">
        <f t="shared" ca="1" si="139"/>
        <v>16.275757575757574</v>
      </c>
      <c r="N647" s="39">
        <f t="shared" ca="1" si="132"/>
        <v>16.399999999999999</v>
      </c>
      <c r="O647" s="120">
        <f t="shared" ca="1" si="140"/>
        <v>0.99242424242424243</v>
      </c>
      <c r="P647" s="39">
        <f t="shared" ca="1" si="133"/>
        <v>16.375</v>
      </c>
      <c r="Q647" s="39">
        <f t="shared" ca="1" si="134"/>
        <v>16.5</v>
      </c>
      <c r="R647" s="16"/>
      <c r="S647" s="33">
        <f t="shared" ca="1" si="141"/>
        <v>0.9</v>
      </c>
      <c r="T647" s="30">
        <f ca="1">COUNTIF(INDIRECT("Mess04!B"&amp;(ROW(A647)*4-9)):INDIRECT("Mess04!B"&amp;(ROW(A647)*4-6)),"&gt;=500")*15</f>
        <v>60</v>
      </c>
    </row>
    <row r="648" spans="1:20" ht="15.6" thickTop="1" thickBot="1" x14ac:dyDescent="0.35">
      <c r="A648" s="8">
        <f t="shared" si="142"/>
        <v>41026.9166666651</v>
      </c>
      <c r="B648" s="27">
        <f t="shared" ca="1" si="135"/>
        <v>0.21221051345454536</v>
      </c>
      <c r="C648" s="27">
        <f t="shared" ca="1" si="136"/>
        <v>0.23578945939393928</v>
      </c>
      <c r="D648" s="27">
        <f t="shared" ca="1" si="137"/>
        <v>2.3578945939393921E-2</v>
      </c>
      <c r="E648" s="16"/>
      <c r="F648" s="46">
        <v>7.18E-4</v>
      </c>
      <c r="G648" s="46">
        <v>21</v>
      </c>
      <c r="H648" s="16"/>
      <c r="I648" s="30">
        <f t="shared" ca="1" si="138"/>
        <v>96.969696969696926</v>
      </c>
      <c r="J648" s="42">
        <f t="shared" ca="1" si="130"/>
        <v>100</v>
      </c>
      <c r="K648" s="33">
        <f t="shared" ca="1" si="131"/>
        <v>0.96969696969696928</v>
      </c>
      <c r="L648" s="16"/>
      <c r="M648" s="36">
        <f t="shared" ca="1" si="139"/>
        <v>16.126666666666665</v>
      </c>
      <c r="N648" s="39">
        <f t="shared" ca="1" si="132"/>
        <v>16.399999999999999</v>
      </c>
      <c r="O648" s="120">
        <f t="shared" ca="1" si="140"/>
        <v>0.98333333333333339</v>
      </c>
      <c r="P648" s="39">
        <f t="shared" ca="1" si="133"/>
        <v>16.225000000000001</v>
      </c>
      <c r="Q648" s="39">
        <f t="shared" ca="1" si="134"/>
        <v>16.5</v>
      </c>
      <c r="R648" s="16"/>
      <c r="S648" s="33">
        <f t="shared" ca="1" si="141"/>
        <v>0.9</v>
      </c>
      <c r="T648" s="30">
        <f ca="1">COUNTIF(INDIRECT("Mess04!B"&amp;(ROW(A648)*4-9)):INDIRECT("Mess04!B"&amp;(ROW(A648)*4-6)),"&gt;=500")*15</f>
        <v>60</v>
      </c>
    </row>
    <row r="649" spans="1:20" ht="15.6" thickTop="1" thickBot="1" x14ac:dyDescent="0.35">
      <c r="A649" s="8">
        <f t="shared" si="142"/>
        <v>41026.958333331764</v>
      </c>
      <c r="B649" s="27">
        <f t="shared" ca="1" si="135"/>
        <v>0.21585634893223127</v>
      </c>
      <c r="C649" s="27">
        <f t="shared" ca="1" si="136"/>
        <v>0.23984038770247917</v>
      </c>
      <c r="D649" s="27">
        <f t="shared" ca="1" si="137"/>
        <v>2.3984038770247913E-2</v>
      </c>
      <c r="E649" s="16"/>
      <c r="F649" s="46">
        <v>7.18E-4</v>
      </c>
      <c r="G649" s="46">
        <v>21</v>
      </c>
      <c r="H649" s="16"/>
      <c r="I649" s="30">
        <f t="shared" ca="1" si="138"/>
        <v>98.181818181818144</v>
      </c>
      <c r="J649" s="42">
        <f t="shared" ca="1" si="130"/>
        <v>101.25</v>
      </c>
      <c r="K649" s="33">
        <f t="shared" ca="1" si="131"/>
        <v>0.96969696969696928</v>
      </c>
      <c r="L649" s="16"/>
      <c r="M649" s="36">
        <f t="shared" ca="1" si="139"/>
        <v>16.201212121212116</v>
      </c>
      <c r="N649" s="39">
        <f t="shared" ca="1" si="132"/>
        <v>16.399999999999999</v>
      </c>
      <c r="O649" s="120">
        <f t="shared" ca="1" si="140"/>
        <v>0.98787878787878769</v>
      </c>
      <c r="P649" s="39">
        <f t="shared" ca="1" si="133"/>
        <v>16.299999999999997</v>
      </c>
      <c r="Q649" s="39">
        <f t="shared" ca="1" si="134"/>
        <v>16.5</v>
      </c>
      <c r="R649" s="16"/>
      <c r="S649" s="33">
        <f t="shared" ca="1" si="141"/>
        <v>0.9</v>
      </c>
      <c r="T649" s="30">
        <f ca="1">COUNTIF(INDIRECT("Mess04!B"&amp;(ROW(A649)*4-9)):INDIRECT("Mess04!B"&amp;(ROW(A649)*4-6)),"&gt;=500")*15</f>
        <v>60</v>
      </c>
    </row>
    <row r="650" spans="1:20" ht="15.6" thickTop="1" thickBot="1" x14ac:dyDescent="0.35">
      <c r="A650" s="8">
        <f t="shared" si="142"/>
        <v>41026.999999998428</v>
      </c>
      <c r="B650" s="27">
        <f t="shared" ca="1" si="135"/>
        <v>0.21281379295735528</v>
      </c>
      <c r="C650" s="27">
        <f t="shared" ca="1" si="136"/>
        <v>0.23645976995261697</v>
      </c>
      <c r="D650" s="27">
        <f t="shared" ca="1" si="137"/>
        <v>2.3645976995261692E-2</v>
      </c>
      <c r="E650" s="16"/>
      <c r="F650" s="46">
        <v>7.18E-4</v>
      </c>
      <c r="G650" s="46">
        <v>21</v>
      </c>
      <c r="H650" s="16"/>
      <c r="I650" s="30">
        <f t="shared" ca="1" si="138"/>
        <v>97.69696969696966</v>
      </c>
      <c r="J650" s="42">
        <f t="shared" ca="1" si="130"/>
        <v>100.75</v>
      </c>
      <c r="K650" s="33">
        <f t="shared" ca="1" si="131"/>
        <v>0.96969696969696928</v>
      </c>
      <c r="L650" s="16"/>
      <c r="M650" s="36">
        <f t="shared" ca="1" si="139"/>
        <v>16.052121212121211</v>
      </c>
      <c r="N650" s="39">
        <f t="shared" ca="1" si="132"/>
        <v>16.399999999999999</v>
      </c>
      <c r="O650" s="120">
        <f t="shared" ca="1" si="140"/>
        <v>0.97878787878787887</v>
      </c>
      <c r="P650" s="39">
        <f t="shared" ca="1" si="133"/>
        <v>16.150000000000002</v>
      </c>
      <c r="Q650" s="39">
        <f t="shared" ca="1" si="134"/>
        <v>16.5</v>
      </c>
      <c r="R650" s="16"/>
      <c r="S650" s="33">
        <f t="shared" ca="1" si="141"/>
        <v>0.9</v>
      </c>
      <c r="T650" s="30">
        <f ca="1">COUNTIF(INDIRECT("Mess04!B"&amp;(ROW(A650)*4-9)):INDIRECT("Mess04!B"&amp;(ROW(A650)*4-6)),"&gt;=500")*15</f>
        <v>60</v>
      </c>
    </row>
    <row r="651" spans="1:20" ht="15.6" thickTop="1" thickBot="1" x14ac:dyDescent="0.35">
      <c r="A651" s="8">
        <f t="shared" si="142"/>
        <v>41027.041666665093</v>
      </c>
      <c r="B651" s="27">
        <f t="shared" ca="1" si="135"/>
        <v>0.21473873469321411</v>
      </c>
      <c r="C651" s="27">
        <f t="shared" ca="1" si="136"/>
        <v>0.23859859410357123</v>
      </c>
      <c r="D651" s="27">
        <f t="shared" ca="1" si="137"/>
        <v>2.3859859410357117E-2</v>
      </c>
      <c r="E651" s="16"/>
      <c r="F651" s="46">
        <v>7.18E-4</v>
      </c>
      <c r="G651" s="46">
        <v>21</v>
      </c>
      <c r="H651" s="16"/>
      <c r="I651" s="30">
        <f t="shared" ca="1" si="138"/>
        <v>98.114285714285671</v>
      </c>
      <c r="J651" s="42">
        <f t="shared" ca="1" si="130"/>
        <v>101</v>
      </c>
      <c r="K651" s="33">
        <f t="shared" ca="1" si="131"/>
        <v>0.97142857142857097</v>
      </c>
      <c r="L651" s="16"/>
      <c r="M651" s="36">
        <f t="shared" ca="1" si="139"/>
        <v>16.128422619047615</v>
      </c>
      <c r="N651" s="39">
        <f t="shared" ca="1" si="132"/>
        <v>16.7</v>
      </c>
      <c r="O651" s="120">
        <f t="shared" ca="1" si="140"/>
        <v>0.96577380952380931</v>
      </c>
      <c r="P651" s="39">
        <f t="shared" ca="1" si="133"/>
        <v>16.224999999999998</v>
      </c>
      <c r="Q651" s="39">
        <f t="shared" ca="1" si="134"/>
        <v>16.8</v>
      </c>
      <c r="R651" s="16"/>
      <c r="S651" s="33">
        <f t="shared" ca="1" si="141"/>
        <v>0.9</v>
      </c>
      <c r="T651" s="30">
        <f ca="1">COUNTIF(INDIRECT("Mess04!B"&amp;(ROW(A651)*4-9)):INDIRECT("Mess04!B"&amp;(ROW(A651)*4-6)),"&gt;=500")*15</f>
        <v>60</v>
      </c>
    </row>
    <row r="652" spans="1:20" ht="15.6" thickTop="1" thickBot="1" x14ac:dyDescent="0.35">
      <c r="A652" s="8">
        <f t="shared" si="142"/>
        <v>41027.083333331757</v>
      </c>
      <c r="B652" s="27">
        <f t="shared" ca="1" si="135"/>
        <v>0.21294839893660705</v>
      </c>
      <c r="C652" s="27">
        <f t="shared" ca="1" si="136"/>
        <v>0.23660933215178562</v>
      </c>
      <c r="D652" s="27">
        <f t="shared" ca="1" si="137"/>
        <v>2.3660933215178558E-2</v>
      </c>
      <c r="E652" s="16"/>
      <c r="F652" s="46">
        <v>7.18E-4</v>
      </c>
      <c r="G652" s="46">
        <v>21</v>
      </c>
      <c r="H652" s="16"/>
      <c r="I652" s="30">
        <f t="shared" ca="1" si="138"/>
        <v>98.357142857142804</v>
      </c>
      <c r="J652" s="42">
        <f t="shared" ca="1" si="130"/>
        <v>101.25</v>
      </c>
      <c r="K652" s="33">
        <f t="shared" ca="1" si="131"/>
        <v>0.97142857142857097</v>
      </c>
      <c r="L652" s="16"/>
      <c r="M652" s="36">
        <f t="shared" ca="1" si="139"/>
        <v>15.954464285714286</v>
      </c>
      <c r="N652" s="39">
        <f t="shared" ca="1" si="132"/>
        <v>16.7</v>
      </c>
      <c r="O652" s="120">
        <f t="shared" ca="1" si="140"/>
        <v>0.9553571428571429</v>
      </c>
      <c r="P652" s="39">
        <f t="shared" ca="1" si="133"/>
        <v>16.05</v>
      </c>
      <c r="Q652" s="39">
        <f t="shared" ca="1" si="134"/>
        <v>16.8</v>
      </c>
      <c r="R652" s="16"/>
      <c r="S652" s="33">
        <f t="shared" ca="1" si="141"/>
        <v>0.9</v>
      </c>
      <c r="T652" s="30">
        <f ca="1">COUNTIF(INDIRECT("Mess04!B"&amp;(ROW(A652)*4-9)):INDIRECT("Mess04!B"&amp;(ROW(A652)*4-6)),"&gt;=500")*15</f>
        <v>60</v>
      </c>
    </row>
    <row r="653" spans="1:20" ht="15.6" thickTop="1" thickBot="1" x14ac:dyDescent="0.35">
      <c r="A653" s="8">
        <f t="shared" si="142"/>
        <v>41027.124999998421</v>
      </c>
      <c r="B653" s="27">
        <f t="shared" ca="1" si="135"/>
        <v>0.21653070845142852</v>
      </c>
      <c r="C653" s="27">
        <f t="shared" ca="1" si="136"/>
        <v>0.24058967605714279</v>
      </c>
      <c r="D653" s="27">
        <f t="shared" ca="1" si="137"/>
        <v>2.4058967605714274E-2</v>
      </c>
      <c r="E653" s="16"/>
      <c r="F653" s="46">
        <v>7.18E-4</v>
      </c>
      <c r="G653" s="46">
        <v>21</v>
      </c>
      <c r="H653" s="16"/>
      <c r="I653" s="30">
        <f t="shared" ca="1" si="138"/>
        <v>99.085714285714246</v>
      </c>
      <c r="J653" s="42">
        <f t="shared" ca="1" si="130"/>
        <v>102</v>
      </c>
      <c r="K653" s="33">
        <f t="shared" ca="1" si="131"/>
        <v>0.97142857142857097</v>
      </c>
      <c r="L653" s="16"/>
      <c r="M653" s="36">
        <f t="shared" ca="1" si="139"/>
        <v>16.103571428571431</v>
      </c>
      <c r="N653" s="39">
        <f t="shared" ca="1" si="132"/>
        <v>16.7</v>
      </c>
      <c r="O653" s="120">
        <f t="shared" ca="1" si="140"/>
        <v>0.96428571428571441</v>
      </c>
      <c r="P653" s="39">
        <f t="shared" ca="1" si="133"/>
        <v>16.200000000000003</v>
      </c>
      <c r="Q653" s="39">
        <f t="shared" ca="1" si="134"/>
        <v>16.8</v>
      </c>
      <c r="R653" s="16"/>
      <c r="S653" s="33">
        <f t="shared" ca="1" si="141"/>
        <v>0.9</v>
      </c>
      <c r="T653" s="30">
        <f ca="1">COUNTIF(INDIRECT("Mess04!B"&amp;(ROW(A653)*4-9)):INDIRECT("Mess04!B"&amp;(ROW(A653)*4-6)),"&gt;=500")*15</f>
        <v>60</v>
      </c>
    </row>
    <row r="654" spans="1:20" ht="15.6" thickTop="1" thickBot="1" x14ac:dyDescent="0.35">
      <c r="A654" s="8">
        <f t="shared" si="142"/>
        <v>41027.166666665085</v>
      </c>
      <c r="B654" s="27">
        <f t="shared" ca="1" si="135"/>
        <v>0.21733332923892848</v>
      </c>
      <c r="C654" s="27">
        <f t="shared" ca="1" si="136"/>
        <v>0.24148147693214275</v>
      </c>
      <c r="D654" s="27">
        <f t="shared" ca="1" si="137"/>
        <v>2.4148147693214269E-2</v>
      </c>
      <c r="E654" s="16"/>
      <c r="F654" s="46">
        <v>7.18E-4</v>
      </c>
      <c r="G654" s="46">
        <v>21</v>
      </c>
      <c r="H654" s="16"/>
      <c r="I654" s="30">
        <f t="shared" ca="1" si="138"/>
        <v>98.842857142857099</v>
      </c>
      <c r="J654" s="42">
        <f t="shared" ca="1" si="130"/>
        <v>101.75</v>
      </c>
      <c r="K654" s="33">
        <f t="shared" ca="1" si="131"/>
        <v>0.97142857142857097</v>
      </c>
      <c r="L654" s="16"/>
      <c r="M654" s="36">
        <f t="shared" ca="1" si="139"/>
        <v>16.202976190476189</v>
      </c>
      <c r="N654" s="39">
        <f t="shared" ca="1" si="132"/>
        <v>16.7</v>
      </c>
      <c r="O654" s="120">
        <f t="shared" ca="1" si="140"/>
        <v>0.97023809523809523</v>
      </c>
      <c r="P654" s="39">
        <f t="shared" ca="1" si="133"/>
        <v>16.3</v>
      </c>
      <c r="Q654" s="39">
        <f t="shared" ca="1" si="134"/>
        <v>16.8</v>
      </c>
      <c r="R654" s="16"/>
      <c r="S654" s="33">
        <f t="shared" ca="1" si="141"/>
        <v>0.9</v>
      </c>
      <c r="T654" s="30">
        <f ca="1">COUNTIF(INDIRECT("Mess04!B"&amp;(ROW(A654)*4-9)):INDIRECT("Mess04!B"&amp;(ROW(A654)*4-6)),"&gt;=500")*15</f>
        <v>60</v>
      </c>
    </row>
    <row r="655" spans="1:20" ht="15.6" thickTop="1" thickBot="1" x14ac:dyDescent="0.35">
      <c r="A655" s="8">
        <f t="shared" si="142"/>
        <v>41027.20833333175</v>
      </c>
      <c r="B655" s="27">
        <f t="shared" ca="1" si="135"/>
        <v>0.21653070845142849</v>
      </c>
      <c r="C655" s="27">
        <f t="shared" ca="1" si="136"/>
        <v>0.24058967605714277</v>
      </c>
      <c r="D655" s="27">
        <f t="shared" ca="1" si="137"/>
        <v>2.4058967605714271E-2</v>
      </c>
      <c r="E655" s="16"/>
      <c r="F655" s="46">
        <v>7.18E-4</v>
      </c>
      <c r="G655" s="46">
        <v>21</v>
      </c>
      <c r="H655" s="16"/>
      <c r="I655" s="30">
        <f t="shared" ca="1" si="138"/>
        <v>99.085714285714246</v>
      </c>
      <c r="J655" s="42">
        <f t="shared" ca="1" si="130"/>
        <v>102</v>
      </c>
      <c r="K655" s="33">
        <f t="shared" ca="1" si="131"/>
        <v>0.97142857142857097</v>
      </c>
      <c r="L655" s="16"/>
      <c r="M655" s="36">
        <f t="shared" ca="1" si="139"/>
        <v>16.103571428571428</v>
      </c>
      <c r="N655" s="39">
        <f t="shared" ca="1" si="132"/>
        <v>16.7</v>
      </c>
      <c r="O655" s="120">
        <f t="shared" ca="1" si="140"/>
        <v>0.96428571428571419</v>
      </c>
      <c r="P655" s="39">
        <f t="shared" ca="1" si="133"/>
        <v>16.2</v>
      </c>
      <c r="Q655" s="39">
        <f t="shared" ca="1" si="134"/>
        <v>16.8</v>
      </c>
      <c r="R655" s="16"/>
      <c r="S655" s="33">
        <f t="shared" ca="1" si="141"/>
        <v>0.9</v>
      </c>
      <c r="T655" s="30">
        <f ca="1">COUNTIF(INDIRECT("Mess04!B"&amp;(ROW(A655)*4-9)):INDIRECT("Mess04!B"&amp;(ROW(A655)*4-6)),"&gt;=500")*15</f>
        <v>60</v>
      </c>
    </row>
    <row r="656" spans="1:20" ht="15.6" thickTop="1" thickBot="1" x14ac:dyDescent="0.35">
      <c r="A656" s="8">
        <f t="shared" si="142"/>
        <v>41027.249999998414</v>
      </c>
      <c r="B656" s="27">
        <f t="shared" ca="1" si="135"/>
        <v>0.21706142097214276</v>
      </c>
      <c r="C656" s="27">
        <f t="shared" ca="1" si="136"/>
        <v>0.24117935663571416</v>
      </c>
      <c r="D656" s="27">
        <f t="shared" ca="1" si="137"/>
        <v>2.411793566357141E-2</v>
      </c>
      <c r="E656" s="16"/>
      <c r="F656" s="46">
        <v>7.18E-4</v>
      </c>
      <c r="G656" s="46">
        <v>21</v>
      </c>
      <c r="H656" s="16"/>
      <c r="I656" s="30">
        <f t="shared" ca="1" si="138"/>
        <v>99.328571428571379</v>
      </c>
      <c r="J656" s="42">
        <f t="shared" ca="1" si="130"/>
        <v>102.25</v>
      </c>
      <c r="K656" s="33">
        <f t="shared" ca="1" si="131"/>
        <v>0.97142857142857097</v>
      </c>
      <c r="L656" s="16"/>
      <c r="M656" s="36">
        <f t="shared" ca="1" si="139"/>
        <v>16.103571428571428</v>
      </c>
      <c r="N656" s="39">
        <f t="shared" ca="1" si="132"/>
        <v>16.7</v>
      </c>
      <c r="O656" s="120">
        <f t="shared" ca="1" si="140"/>
        <v>0.96428571428571419</v>
      </c>
      <c r="P656" s="39">
        <f t="shared" ca="1" si="133"/>
        <v>16.2</v>
      </c>
      <c r="Q656" s="39">
        <f t="shared" ca="1" si="134"/>
        <v>16.8</v>
      </c>
      <c r="R656" s="16"/>
      <c r="S656" s="33">
        <f t="shared" ca="1" si="141"/>
        <v>0.9</v>
      </c>
      <c r="T656" s="30">
        <f ca="1">COUNTIF(INDIRECT("Mess04!B"&amp;(ROW(A656)*4-9)):INDIRECT("Mess04!B"&amp;(ROW(A656)*4-6)),"&gt;=500")*15</f>
        <v>60</v>
      </c>
    </row>
    <row r="657" spans="1:20" ht="15.6" thickTop="1" thickBot="1" x14ac:dyDescent="0.35">
      <c r="A657" s="8">
        <f t="shared" si="142"/>
        <v>41027.291666665078</v>
      </c>
      <c r="B657" s="27">
        <f t="shared" ca="1" si="135"/>
        <v>0.22047911132544631</v>
      </c>
      <c r="C657" s="27">
        <f t="shared" ca="1" si="136"/>
        <v>0.24497679036160702</v>
      </c>
      <c r="D657" s="27">
        <f t="shared" ca="1" si="137"/>
        <v>2.4497679036160697E-2</v>
      </c>
      <c r="E657" s="16"/>
      <c r="F657" s="46">
        <v>7.18E-4</v>
      </c>
      <c r="G657" s="46">
        <v>21</v>
      </c>
      <c r="H657" s="16"/>
      <c r="I657" s="30">
        <f t="shared" ca="1" si="138"/>
        <v>99.814285714285674</v>
      </c>
      <c r="J657" s="42">
        <f t="shared" ca="1" si="130"/>
        <v>102.75</v>
      </c>
      <c r="K657" s="33">
        <f t="shared" ca="1" si="131"/>
        <v>0.97142857142857097</v>
      </c>
      <c r="L657" s="16"/>
      <c r="M657" s="36">
        <f t="shared" ca="1" si="139"/>
        <v>16.277529761904759</v>
      </c>
      <c r="N657" s="39">
        <f t="shared" ca="1" si="132"/>
        <v>16.7</v>
      </c>
      <c r="O657" s="120">
        <f t="shared" ca="1" si="140"/>
        <v>0.97470238095238093</v>
      </c>
      <c r="P657" s="39">
        <f t="shared" ca="1" si="133"/>
        <v>16.375</v>
      </c>
      <c r="Q657" s="39">
        <f t="shared" ca="1" si="134"/>
        <v>16.8</v>
      </c>
      <c r="R657" s="16"/>
      <c r="S657" s="33">
        <f t="shared" ca="1" si="141"/>
        <v>0.9</v>
      </c>
      <c r="T657" s="30">
        <f ca="1">COUNTIF(INDIRECT("Mess04!B"&amp;(ROW(A657)*4-9)):INDIRECT("Mess04!B"&amp;(ROW(A657)*4-6)),"&gt;=500")*15</f>
        <v>60</v>
      </c>
    </row>
    <row r="658" spans="1:20" ht="15.6" thickTop="1" thickBot="1" x14ac:dyDescent="0.35">
      <c r="A658" s="8">
        <f t="shared" si="142"/>
        <v>41027.333333331742</v>
      </c>
      <c r="B658" s="27">
        <f t="shared" ca="1" si="135"/>
        <v>0.21633332925776777</v>
      </c>
      <c r="C658" s="27">
        <f t="shared" ca="1" si="136"/>
        <v>0.24037036584196417</v>
      </c>
      <c r="D658" s="27">
        <f t="shared" ca="1" si="137"/>
        <v>2.4037036584196411E-2</v>
      </c>
      <c r="E658" s="16"/>
      <c r="F658" s="46">
        <v>7.18E-4</v>
      </c>
      <c r="G658" s="46">
        <v>21</v>
      </c>
      <c r="H658" s="16"/>
      <c r="I658" s="30">
        <f t="shared" ca="1" si="138"/>
        <v>98.842857142857099</v>
      </c>
      <c r="J658" s="42">
        <f t="shared" ca="1" si="130"/>
        <v>101.75</v>
      </c>
      <c r="K658" s="33">
        <f t="shared" ca="1" si="131"/>
        <v>0.97142857142857097</v>
      </c>
      <c r="L658" s="16"/>
      <c r="M658" s="36">
        <f t="shared" ca="1" si="139"/>
        <v>16.128422619047619</v>
      </c>
      <c r="N658" s="39">
        <f t="shared" ca="1" si="132"/>
        <v>16.7</v>
      </c>
      <c r="O658" s="120">
        <f t="shared" ca="1" si="140"/>
        <v>0.96577380952380953</v>
      </c>
      <c r="P658" s="39">
        <f t="shared" ca="1" si="133"/>
        <v>16.225000000000001</v>
      </c>
      <c r="Q658" s="39">
        <f t="shared" ca="1" si="134"/>
        <v>16.8</v>
      </c>
      <c r="R658" s="16"/>
      <c r="S658" s="33">
        <f t="shared" ca="1" si="141"/>
        <v>0.9</v>
      </c>
      <c r="T658" s="30">
        <f ca="1">COUNTIF(INDIRECT("Mess04!B"&amp;(ROW(A658)*4-9)):INDIRECT("Mess04!B"&amp;(ROW(A658)*4-6)),"&gt;=500")*15</f>
        <v>60</v>
      </c>
    </row>
    <row r="659" spans="1:20" ht="15.6" thickTop="1" thickBot="1" x14ac:dyDescent="0.35">
      <c r="A659" s="8">
        <f t="shared" si="142"/>
        <v>41027.374999998407</v>
      </c>
      <c r="B659" s="27">
        <f t="shared" ca="1" si="135"/>
        <v>0.22002699821115695</v>
      </c>
      <c r="C659" s="27">
        <f t="shared" ca="1" si="136"/>
        <v>0.24447444245684105</v>
      </c>
      <c r="D659" s="27">
        <f t="shared" ca="1" si="137"/>
        <v>2.44474442456841E-2</v>
      </c>
      <c r="E659" s="16"/>
      <c r="F659" s="46">
        <v>7.18E-4</v>
      </c>
      <c r="G659" s="46">
        <v>21</v>
      </c>
      <c r="H659" s="16"/>
      <c r="I659" s="30">
        <f t="shared" ca="1" si="138"/>
        <v>99.627906976744143</v>
      </c>
      <c r="J659" s="42">
        <f t="shared" ca="1" si="130"/>
        <v>102</v>
      </c>
      <c r="K659" s="33">
        <f t="shared" ca="1" si="131"/>
        <v>0.97674418604651125</v>
      </c>
      <c r="L659" s="16"/>
      <c r="M659" s="36">
        <f t="shared" ca="1" si="139"/>
        <v>16.274539877300612</v>
      </c>
      <c r="N659" s="39">
        <f t="shared" ca="1" si="132"/>
        <v>16.2</v>
      </c>
      <c r="O659" s="120">
        <f t="shared" ca="1" si="140"/>
        <v>1.0046012269938649</v>
      </c>
      <c r="P659" s="39">
        <f t="shared" ca="1" si="133"/>
        <v>16.375</v>
      </c>
      <c r="Q659" s="39">
        <f t="shared" ca="1" si="134"/>
        <v>16.3</v>
      </c>
      <c r="R659" s="16"/>
      <c r="S659" s="33">
        <f t="shared" ca="1" si="141"/>
        <v>0.9</v>
      </c>
      <c r="T659" s="30">
        <f ca="1">COUNTIF(INDIRECT("Mess04!B"&amp;(ROW(A659)*4-9)):INDIRECT("Mess04!B"&amp;(ROW(A659)*4-6)),"&gt;=500")*15</f>
        <v>60</v>
      </c>
    </row>
    <row r="660" spans="1:20" ht="15.6" thickTop="1" thickBot="1" x14ac:dyDescent="0.35">
      <c r="A660" s="8">
        <f t="shared" si="142"/>
        <v>41027.416666665071</v>
      </c>
      <c r="B660" s="27">
        <f t="shared" ca="1" si="135"/>
        <v>0.22123976489415742</v>
      </c>
      <c r="C660" s="27">
        <f t="shared" ca="1" si="136"/>
        <v>0.24582196099350825</v>
      </c>
      <c r="D660" s="27">
        <f t="shared" ca="1" si="137"/>
        <v>2.458219609935082E-2</v>
      </c>
      <c r="E660" s="16"/>
      <c r="F660" s="46">
        <v>7.18E-4</v>
      </c>
      <c r="G660" s="46">
        <v>21</v>
      </c>
      <c r="H660" s="16"/>
      <c r="I660" s="30">
        <f t="shared" ca="1" si="138"/>
        <v>99.872093023255772</v>
      </c>
      <c r="J660" s="42">
        <f t="shared" ca="1" si="130"/>
        <v>102.25</v>
      </c>
      <c r="K660" s="33">
        <f t="shared" ca="1" si="131"/>
        <v>0.97674418604651125</v>
      </c>
      <c r="L660" s="16"/>
      <c r="M660" s="36">
        <f t="shared" ca="1" si="139"/>
        <v>16.324233128834354</v>
      </c>
      <c r="N660" s="39">
        <f t="shared" ca="1" si="132"/>
        <v>16.2</v>
      </c>
      <c r="O660" s="120">
        <f t="shared" ca="1" si="140"/>
        <v>1.0076687116564416</v>
      </c>
      <c r="P660" s="39">
        <f t="shared" ca="1" si="133"/>
        <v>16.424999999999997</v>
      </c>
      <c r="Q660" s="39">
        <f t="shared" ca="1" si="134"/>
        <v>16.3</v>
      </c>
      <c r="R660" s="16"/>
      <c r="S660" s="33">
        <f t="shared" ca="1" si="141"/>
        <v>0.9</v>
      </c>
      <c r="T660" s="30">
        <f ca="1">COUNTIF(INDIRECT("Mess04!B"&amp;(ROW(A660)*4-9)):INDIRECT("Mess04!B"&amp;(ROW(A660)*4-6)),"&gt;=500")*15</f>
        <v>60</v>
      </c>
    </row>
    <row r="661" spans="1:20" ht="15.6" thickTop="1" thickBot="1" x14ac:dyDescent="0.35">
      <c r="A661" s="8">
        <f t="shared" si="142"/>
        <v>41027.458333331735</v>
      </c>
      <c r="B661" s="27">
        <f t="shared" ca="1" si="135"/>
        <v>0.21894843449443563</v>
      </c>
      <c r="C661" s="27">
        <f t="shared" ca="1" si="136"/>
        <v>0.2432760383271507</v>
      </c>
      <c r="D661" s="27">
        <f t="shared" ca="1" si="137"/>
        <v>2.4327603832715063E-2</v>
      </c>
      <c r="E661" s="16"/>
      <c r="F661" s="46">
        <v>7.18E-4</v>
      </c>
      <c r="G661" s="46">
        <v>21</v>
      </c>
      <c r="H661" s="16"/>
      <c r="I661" s="30">
        <f t="shared" ca="1" si="138"/>
        <v>99.139534883720899</v>
      </c>
      <c r="J661" s="42">
        <f t="shared" ca="1" si="130"/>
        <v>101.5</v>
      </c>
      <c r="K661" s="33">
        <f t="shared" ca="1" si="131"/>
        <v>0.97674418604651125</v>
      </c>
      <c r="L661" s="16"/>
      <c r="M661" s="36">
        <f t="shared" ca="1" si="139"/>
        <v>16.274539877300612</v>
      </c>
      <c r="N661" s="39">
        <f t="shared" ca="1" si="132"/>
        <v>16.2</v>
      </c>
      <c r="O661" s="120">
        <f t="shared" ca="1" si="140"/>
        <v>1.0046012269938649</v>
      </c>
      <c r="P661" s="39">
        <f t="shared" ca="1" si="133"/>
        <v>16.375</v>
      </c>
      <c r="Q661" s="39">
        <f t="shared" ca="1" si="134"/>
        <v>16.3</v>
      </c>
      <c r="R661" s="16"/>
      <c r="S661" s="33">
        <f t="shared" ca="1" si="141"/>
        <v>0.9</v>
      </c>
      <c r="T661" s="30">
        <f ca="1">COUNTIF(INDIRECT("Mess04!B"&amp;(ROW(A661)*4-9)):INDIRECT("Mess04!B"&amp;(ROW(A661)*4-6)),"&gt;=500")*15</f>
        <v>60</v>
      </c>
    </row>
    <row r="662" spans="1:20" ht="15.6" thickTop="1" thickBot="1" x14ac:dyDescent="0.35">
      <c r="A662" s="8">
        <f t="shared" si="142"/>
        <v>41027.499999998399</v>
      </c>
      <c r="B662" s="27">
        <f t="shared" ca="1" si="135"/>
        <v>0.2179456172372092</v>
      </c>
      <c r="C662" s="27">
        <f t="shared" ca="1" si="136"/>
        <v>0.24216179693023243</v>
      </c>
      <c r="D662" s="27">
        <f t="shared" ca="1" si="137"/>
        <v>2.4216179693023237E-2</v>
      </c>
      <c r="E662" s="16"/>
      <c r="F662" s="46">
        <v>7.18E-4</v>
      </c>
      <c r="G662" s="46">
        <v>21</v>
      </c>
      <c r="H662" s="16"/>
      <c r="I662" s="30">
        <f t="shared" ca="1" si="138"/>
        <v>99.139534883720899</v>
      </c>
      <c r="J662" s="42">
        <f t="shared" ca="1" si="130"/>
        <v>101.5</v>
      </c>
      <c r="K662" s="33">
        <f t="shared" ca="1" si="131"/>
        <v>0.97674418604651125</v>
      </c>
      <c r="L662" s="16"/>
      <c r="M662" s="36">
        <f t="shared" ca="1" si="139"/>
        <v>16.2</v>
      </c>
      <c r="N662" s="39">
        <f t="shared" ca="1" si="132"/>
        <v>16.2</v>
      </c>
      <c r="O662" s="120">
        <f t="shared" ca="1" si="140"/>
        <v>1</v>
      </c>
      <c r="P662" s="39">
        <f t="shared" ca="1" si="133"/>
        <v>16.3</v>
      </c>
      <c r="Q662" s="39">
        <f t="shared" ca="1" si="134"/>
        <v>16.3</v>
      </c>
      <c r="R662" s="16"/>
      <c r="S662" s="33">
        <f t="shared" ca="1" si="141"/>
        <v>0.9</v>
      </c>
      <c r="T662" s="30">
        <f ca="1">COUNTIF(INDIRECT("Mess04!B"&amp;(ROW(A662)*4-9)):INDIRECT("Mess04!B"&amp;(ROW(A662)*4-6)),"&gt;=500")*15</f>
        <v>60</v>
      </c>
    </row>
    <row r="663" spans="1:20" ht="15.6" thickTop="1" thickBot="1" x14ac:dyDescent="0.35">
      <c r="A663" s="8">
        <f t="shared" si="142"/>
        <v>41027.541666665064</v>
      </c>
      <c r="B663" s="27">
        <f t="shared" ca="1" si="135"/>
        <v>0.21646032796624332</v>
      </c>
      <c r="C663" s="27">
        <f t="shared" ca="1" si="136"/>
        <v>0.24051147551804811</v>
      </c>
      <c r="D663" s="27">
        <f t="shared" ca="1" si="137"/>
        <v>2.4051147551804805E-2</v>
      </c>
      <c r="E663" s="16"/>
      <c r="F663" s="46">
        <v>7.18E-4</v>
      </c>
      <c r="G663" s="46">
        <v>21</v>
      </c>
      <c r="H663" s="16"/>
      <c r="I663" s="30">
        <f t="shared" ca="1" si="138"/>
        <v>98.162790697674382</v>
      </c>
      <c r="J663" s="42">
        <f t="shared" ca="1" si="130"/>
        <v>100.5</v>
      </c>
      <c r="K663" s="33">
        <f t="shared" ca="1" si="131"/>
        <v>0.97674418604651125</v>
      </c>
      <c r="L663" s="16"/>
      <c r="M663" s="36">
        <f t="shared" ca="1" si="139"/>
        <v>16.249693251533738</v>
      </c>
      <c r="N663" s="39">
        <f t="shared" ca="1" si="132"/>
        <v>16.2</v>
      </c>
      <c r="O663" s="120">
        <f t="shared" ca="1" si="140"/>
        <v>1.0030674846625764</v>
      </c>
      <c r="P663" s="39">
        <f t="shared" ca="1" si="133"/>
        <v>16.349999999999998</v>
      </c>
      <c r="Q663" s="39">
        <f t="shared" ca="1" si="134"/>
        <v>16.3</v>
      </c>
      <c r="R663" s="16"/>
      <c r="S663" s="33">
        <f t="shared" ca="1" si="141"/>
        <v>0.9</v>
      </c>
      <c r="T663" s="30">
        <f ca="1">COUNTIF(INDIRECT("Mess04!B"&amp;(ROW(A663)*4-9)):INDIRECT("Mess04!B"&amp;(ROW(A663)*4-6)),"&gt;=500")*15</f>
        <v>60</v>
      </c>
    </row>
    <row r="664" spans="1:20" ht="15.6" thickTop="1" thickBot="1" x14ac:dyDescent="0.35">
      <c r="A664" s="8">
        <f t="shared" si="142"/>
        <v>41027.583333331728</v>
      </c>
      <c r="B664" s="27">
        <f t="shared" ca="1" si="135"/>
        <v>0.21281955792399765</v>
      </c>
      <c r="C664" s="27">
        <f t="shared" ca="1" si="136"/>
        <v>0.23646617547110849</v>
      </c>
      <c r="D664" s="27">
        <f t="shared" ca="1" si="137"/>
        <v>2.3646617547110844E-2</v>
      </c>
      <c r="E664" s="16"/>
      <c r="F664" s="46">
        <v>7.18E-4</v>
      </c>
      <c r="G664" s="46">
        <v>21</v>
      </c>
      <c r="H664" s="16"/>
      <c r="I664" s="30">
        <f t="shared" ca="1" si="138"/>
        <v>98.162790697674382</v>
      </c>
      <c r="J664" s="42">
        <f t="shared" ca="1" si="130"/>
        <v>100.5</v>
      </c>
      <c r="K664" s="33">
        <f t="shared" ca="1" si="131"/>
        <v>0.97674418604651125</v>
      </c>
      <c r="L664" s="16"/>
      <c r="M664" s="36">
        <f t="shared" ca="1" si="139"/>
        <v>15.976380368098161</v>
      </c>
      <c r="N664" s="39">
        <f t="shared" ca="1" si="132"/>
        <v>16.2</v>
      </c>
      <c r="O664" s="120">
        <f t="shared" ca="1" si="140"/>
        <v>0.98619631901840499</v>
      </c>
      <c r="P664" s="39">
        <f t="shared" ca="1" si="133"/>
        <v>16.075000000000003</v>
      </c>
      <c r="Q664" s="39">
        <f t="shared" ca="1" si="134"/>
        <v>16.3</v>
      </c>
      <c r="R664" s="16"/>
      <c r="S664" s="33">
        <f t="shared" ca="1" si="141"/>
        <v>0.9</v>
      </c>
      <c r="T664" s="30">
        <f ca="1">COUNTIF(INDIRECT("Mess04!B"&amp;(ROW(A664)*4-9)):INDIRECT("Mess04!B"&amp;(ROW(A664)*4-6)),"&gt;=500")*15</f>
        <v>60</v>
      </c>
    </row>
    <row r="665" spans="1:20" ht="15.6" thickTop="1" thickBot="1" x14ac:dyDescent="0.35">
      <c r="A665" s="8">
        <f t="shared" si="142"/>
        <v>41027.624999998392</v>
      </c>
      <c r="B665" s="27">
        <f t="shared" ca="1" si="135"/>
        <v>0.21123135226784842</v>
      </c>
      <c r="C665" s="27">
        <f t="shared" ca="1" si="136"/>
        <v>0.23470150251983157</v>
      </c>
      <c r="D665" s="27">
        <f t="shared" ca="1" si="137"/>
        <v>2.3470150251983152E-2</v>
      </c>
      <c r="E665" s="16"/>
      <c r="F665" s="46">
        <v>7.18E-4</v>
      </c>
      <c r="G665" s="46">
        <v>21</v>
      </c>
      <c r="H665" s="16"/>
      <c r="I665" s="30">
        <f t="shared" ca="1" si="138"/>
        <v>97.430232558139494</v>
      </c>
      <c r="J665" s="42">
        <f t="shared" ca="1" si="130"/>
        <v>99.75</v>
      </c>
      <c r="K665" s="33">
        <f t="shared" ca="1" si="131"/>
        <v>0.97674418604651125</v>
      </c>
      <c r="L665" s="16"/>
      <c r="M665" s="36">
        <f t="shared" ca="1" si="139"/>
        <v>15.976380368098159</v>
      </c>
      <c r="N665" s="39">
        <f t="shared" ca="1" si="132"/>
        <v>16.2</v>
      </c>
      <c r="O665" s="120">
        <f t="shared" ca="1" si="140"/>
        <v>0.98619631901840488</v>
      </c>
      <c r="P665" s="39">
        <f t="shared" ca="1" si="133"/>
        <v>16.074999999999999</v>
      </c>
      <c r="Q665" s="39">
        <f t="shared" ca="1" si="134"/>
        <v>16.3</v>
      </c>
      <c r="R665" s="16"/>
      <c r="S665" s="33">
        <f t="shared" ca="1" si="141"/>
        <v>0.9</v>
      </c>
      <c r="T665" s="30">
        <f ca="1">COUNTIF(INDIRECT("Mess04!B"&amp;(ROW(A665)*4-9)):INDIRECT("Mess04!B"&amp;(ROW(A665)*4-6)),"&gt;=500")*15</f>
        <v>60</v>
      </c>
    </row>
    <row r="666" spans="1:20" ht="15.6" thickTop="1" thickBot="1" x14ac:dyDescent="0.35">
      <c r="A666" s="8">
        <f t="shared" si="142"/>
        <v>41027.666666665056</v>
      </c>
      <c r="B666" s="27">
        <f t="shared" ca="1" si="135"/>
        <v>0.21070195038246531</v>
      </c>
      <c r="C666" s="27">
        <f t="shared" ca="1" si="136"/>
        <v>0.23411327820273922</v>
      </c>
      <c r="D666" s="27">
        <f t="shared" ca="1" si="137"/>
        <v>2.3411327820273917E-2</v>
      </c>
      <c r="E666" s="16"/>
      <c r="F666" s="46">
        <v>7.18E-4</v>
      </c>
      <c r="G666" s="46">
        <v>21</v>
      </c>
      <c r="H666" s="16"/>
      <c r="I666" s="30">
        <f t="shared" ca="1" si="138"/>
        <v>97.186046511627865</v>
      </c>
      <c r="J666" s="42">
        <f t="shared" ca="1" si="130"/>
        <v>99.5</v>
      </c>
      <c r="K666" s="33">
        <f t="shared" ca="1" si="131"/>
        <v>0.97674418604651125</v>
      </c>
      <c r="L666" s="16"/>
      <c r="M666" s="36">
        <f t="shared" ca="1" si="139"/>
        <v>15.976380368098159</v>
      </c>
      <c r="N666" s="39">
        <f t="shared" ca="1" si="132"/>
        <v>16.2</v>
      </c>
      <c r="O666" s="120">
        <f t="shared" ca="1" si="140"/>
        <v>0.98619631901840488</v>
      </c>
      <c r="P666" s="39">
        <f t="shared" ca="1" si="133"/>
        <v>16.074999999999999</v>
      </c>
      <c r="Q666" s="39">
        <f t="shared" ca="1" si="134"/>
        <v>16.3</v>
      </c>
      <c r="R666" s="16"/>
      <c r="S666" s="33">
        <f t="shared" ca="1" si="141"/>
        <v>0.9</v>
      </c>
      <c r="T666" s="30">
        <f ca="1">COUNTIF(INDIRECT("Mess04!B"&amp;(ROW(A666)*4-9)):INDIRECT("Mess04!B"&amp;(ROW(A666)*4-6)),"&gt;=500")*15</f>
        <v>60</v>
      </c>
    </row>
    <row r="667" spans="1:20" ht="15.6" thickTop="1" thickBot="1" x14ac:dyDescent="0.35">
      <c r="A667" s="8">
        <f t="shared" si="142"/>
        <v>41027.70833333172</v>
      </c>
      <c r="B667" s="27">
        <f t="shared" ca="1" si="135"/>
        <v>0.21642370109139714</v>
      </c>
      <c r="C667" s="27">
        <f t="shared" ca="1" si="136"/>
        <v>0.24047077899044125</v>
      </c>
      <c r="D667" s="27">
        <f t="shared" ca="1" si="137"/>
        <v>2.404707789904412E-2</v>
      </c>
      <c r="E667" s="16"/>
      <c r="F667" s="46">
        <v>7.18E-4</v>
      </c>
      <c r="G667" s="46">
        <v>21</v>
      </c>
      <c r="H667" s="16"/>
      <c r="I667" s="30">
        <f t="shared" ca="1" si="138"/>
        <v>99.25</v>
      </c>
      <c r="J667" s="42">
        <f t="shared" ca="1" si="130"/>
        <v>99.25</v>
      </c>
      <c r="K667" s="33">
        <f t="shared" ca="1" si="131"/>
        <v>1</v>
      </c>
      <c r="L667" s="16"/>
      <c r="M667" s="36">
        <f t="shared" ca="1" si="139"/>
        <v>16.068970588235299</v>
      </c>
      <c r="N667" s="39">
        <f t="shared" ca="1" si="132"/>
        <v>17.100000000000001</v>
      </c>
      <c r="O667" s="120">
        <f t="shared" ca="1" si="140"/>
        <v>0.93970588235294128</v>
      </c>
      <c r="P667" s="39">
        <f t="shared" ca="1" si="133"/>
        <v>15.975000000000001</v>
      </c>
      <c r="Q667" s="39">
        <f t="shared" ca="1" si="134"/>
        <v>17</v>
      </c>
      <c r="R667" s="16"/>
      <c r="S667" s="33">
        <f t="shared" ca="1" si="141"/>
        <v>0.9</v>
      </c>
      <c r="T667" s="30">
        <f ca="1">COUNTIF(INDIRECT("Mess04!B"&amp;(ROW(A667)*4-9)):INDIRECT("Mess04!B"&amp;(ROW(A667)*4-6)),"&gt;=500")*15</f>
        <v>60</v>
      </c>
    </row>
    <row r="668" spans="1:20" ht="15.6" thickTop="1" thickBot="1" x14ac:dyDescent="0.35">
      <c r="A668" s="8">
        <f t="shared" si="142"/>
        <v>41027.749999998385</v>
      </c>
      <c r="B668" s="27">
        <f t="shared" ca="1" si="135"/>
        <v>0.21615240685036766</v>
      </c>
      <c r="C668" s="27">
        <f t="shared" ca="1" si="136"/>
        <v>0.24016934094485295</v>
      </c>
      <c r="D668" s="27">
        <f t="shared" ca="1" si="137"/>
        <v>2.4016934094485291E-2</v>
      </c>
      <c r="E668" s="16"/>
      <c r="F668" s="46">
        <v>7.18E-4</v>
      </c>
      <c r="G668" s="46">
        <v>21</v>
      </c>
      <c r="H668" s="16"/>
      <c r="I668" s="30">
        <f t="shared" ca="1" si="138"/>
        <v>99.75</v>
      </c>
      <c r="J668" s="42">
        <f t="shared" ca="1" si="130"/>
        <v>99.75</v>
      </c>
      <c r="K668" s="33">
        <f t="shared" ca="1" si="131"/>
        <v>1</v>
      </c>
      <c r="L668" s="16"/>
      <c r="M668" s="36">
        <f t="shared" ca="1" si="139"/>
        <v>15.968382352941179</v>
      </c>
      <c r="N668" s="39">
        <f t="shared" ca="1" si="132"/>
        <v>17.100000000000001</v>
      </c>
      <c r="O668" s="120">
        <f t="shared" ca="1" si="140"/>
        <v>0.93382352941176472</v>
      </c>
      <c r="P668" s="39">
        <f t="shared" ca="1" si="133"/>
        <v>15.875</v>
      </c>
      <c r="Q668" s="39">
        <f t="shared" ca="1" si="134"/>
        <v>17</v>
      </c>
      <c r="R668" s="16"/>
      <c r="S668" s="33">
        <f t="shared" ca="1" si="141"/>
        <v>0.9</v>
      </c>
      <c r="T668" s="30">
        <f ca="1">COUNTIF(INDIRECT("Mess04!B"&amp;(ROW(A668)*4-9)):INDIRECT("Mess04!B"&amp;(ROW(A668)*4-6)),"&gt;=500")*15</f>
        <v>60</v>
      </c>
    </row>
    <row r="669" spans="1:20" ht="15.6" thickTop="1" thickBot="1" x14ac:dyDescent="0.35">
      <c r="A669" s="8">
        <f t="shared" si="142"/>
        <v>41027.791666665049</v>
      </c>
      <c r="B669" s="27">
        <f t="shared" ca="1" si="135"/>
        <v>0.21628976022397062</v>
      </c>
      <c r="C669" s="27">
        <f t="shared" ca="1" si="136"/>
        <v>0.24032195580441179</v>
      </c>
      <c r="D669" s="27">
        <f t="shared" ca="1" si="137"/>
        <v>2.4032195580441174E-2</v>
      </c>
      <c r="E669" s="16"/>
      <c r="F669" s="46">
        <v>7.18E-4</v>
      </c>
      <c r="G669" s="46">
        <v>21</v>
      </c>
      <c r="H669" s="16"/>
      <c r="I669" s="30">
        <f t="shared" ca="1" si="138"/>
        <v>99.5</v>
      </c>
      <c r="J669" s="42">
        <f t="shared" ca="1" si="130"/>
        <v>99.5</v>
      </c>
      <c r="K669" s="33">
        <f t="shared" ca="1" si="131"/>
        <v>1</v>
      </c>
      <c r="L669" s="16"/>
      <c r="M669" s="36">
        <f t="shared" ca="1" si="139"/>
        <v>16.018676470588236</v>
      </c>
      <c r="N669" s="39">
        <f t="shared" ca="1" si="132"/>
        <v>17.100000000000001</v>
      </c>
      <c r="O669" s="120">
        <f t="shared" ca="1" si="140"/>
        <v>0.93676470588235283</v>
      </c>
      <c r="P669" s="39">
        <f t="shared" ca="1" si="133"/>
        <v>15.924999999999999</v>
      </c>
      <c r="Q669" s="39">
        <f t="shared" ca="1" si="134"/>
        <v>17</v>
      </c>
      <c r="R669" s="16"/>
      <c r="S669" s="33">
        <f t="shared" ca="1" si="141"/>
        <v>0.9</v>
      </c>
      <c r="T669" s="30">
        <f ca="1">COUNTIF(INDIRECT("Mess04!B"&amp;(ROW(A669)*4-9)):INDIRECT("Mess04!B"&amp;(ROW(A669)*4-6)),"&gt;=500")*15</f>
        <v>60</v>
      </c>
    </row>
    <row r="670" spans="1:20" ht="15.6" thickTop="1" thickBot="1" x14ac:dyDescent="0.35">
      <c r="A670" s="8">
        <f t="shared" si="142"/>
        <v>41027.833333331713</v>
      </c>
      <c r="B670" s="27">
        <f t="shared" ca="1" si="135"/>
        <v>0.21908289652941182</v>
      </c>
      <c r="C670" s="27">
        <f t="shared" ca="1" si="136"/>
        <v>0.24342544058823534</v>
      </c>
      <c r="D670" s="27">
        <f t="shared" ca="1" si="137"/>
        <v>2.434254405882353E-2</v>
      </c>
      <c r="E670" s="16"/>
      <c r="F670" s="46">
        <v>7.18E-4</v>
      </c>
      <c r="G670" s="46">
        <v>21</v>
      </c>
      <c r="H670" s="16"/>
      <c r="I670" s="30">
        <f t="shared" ca="1" si="138"/>
        <v>100</v>
      </c>
      <c r="J670" s="42">
        <f t="shared" ca="1" si="130"/>
        <v>100</v>
      </c>
      <c r="K670" s="33">
        <f t="shared" ca="1" si="131"/>
        <v>1</v>
      </c>
      <c r="L670" s="16"/>
      <c r="M670" s="36">
        <f t="shared" ca="1" si="139"/>
        <v>16.144411764705886</v>
      </c>
      <c r="N670" s="39">
        <f t="shared" ca="1" si="132"/>
        <v>17.100000000000001</v>
      </c>
      <c r="O670" s="120">
        <f t="shared" ca="1" si="140"/>
        <v>0.94411764705882362</v>
      </c>
      <c r="P670" s="39">
        <f t="shared" ca="1" si="133"/>
        <v>16.05</v>
      </c>
      <c r="Q670" s="39">
        <f t="shared" ca="1" si="134"/>
        <v>17</v>
      </c>
      <c r="R670" s="16"/>
      <c r="S670" s="33">
        <f t="shared" ca="1" si="141"/>
        <v>0.9</v>
      </c>
      <c r="T670" s="30">
        <f ca="1">COUNTIF(INDIRECT("Mess04!B"&amp;(ROW(A670)*4-9)):INDIRECT("Mess04!B"&amp;(ROW(A670)*4-6)),"&gt;=500")*15</f>
        <v>60</v>
      </c>
    </row>
    <row r="671" spans="1:20" ht="15.6" thickTop="1" thickBot="1" x14ac:dyDescent="0.35">
      <c r="A671" s="8">
        <f t="shared" si="142"/>
        <v>41027.874999998377</v>
      </c>
      <c r="B671" s="27">
        <f t="shared" ca="1" si="135"/>
        <v>0.21997270751492648</v>
      </c>
      <c r="C671" s="27">
        <f t="shared" ca="1" si="136"/>
        <v>0.24441411946102942</v>
      </c>
      <c r="D671" s="27">
        <f t="shared" ca="1" si="137"/>
        <v>2.4441411946102935E-2</v>
      </c>
      <c r="E671" s="16"/>
      <c r="F671" s="46">
        <v>7.18E-4</v>
      </c>
      <c r="G671" s="46">
        <v>21</v>
      </c>
      <c r="H671" s="16"/>
      <c r="I671" s="30">
        <f t="shared" ca="1" si="138"/>
        <v>100.25</v>
      </c>
      <c r="J671" s="42">
        <f t="shared" ca="1" si="130"/>
        <v>100.25</v>
      </c>
      <c r="K671" s="33">
        <f t="shared" ca="1" si="131"/>
        <v>1</v>
      </c>
      <c r="L671" s="16"/>
      <c r="M671" s="36">
        <f t="shared" ca="1" si="139"/>
        <v>16.169558823529414</v>
      </c>
      <c r="N671" s="39">
        <f t="shared" ca="1" si="132"/>
        <v>17.100000000000001</v>
      </c>
      <c r="O671" s="120">
        <f t="shared" ca="1" si="140"/>
        <v>0.94558823529411762</v>
      </c>
      <c r="P671" s="39">
        <f t="shared" ca="1" si="133"/>
        <v>16.074999999999999</v>
      </c>
      <c r="Q671" s="39">
        <f t="shared" ca="1" si="134"/>
        <v>17</v>
      </c>
      <c r="R671" s="16"/>
      <c r="S671" s="33">
        <f t="shared" ca="1" si="141"/>
        <v>0.9</v>
      </c>
      <c r="T671" s="30">
        <f ca="1">COUNTIF(INDIRECT("Mess04!B"&amp;(ROW(A671)*4-9)):INDIRECT("Mess04!B"&amp;(ROW(A671)*4-6)),"&gt;=500")*15</f>
        <v>60</v>
      </c>
    </row>
    <row r="672" spans="1:20" ht="15.6" thickTop="1" thickBot="1" x14ac:dyDescent="0.35">
      <c r="A672" s="8">
        <f t="shared" si="142"/>
        <v>41027.916666665042</v>
      </c>
      <c r="B672" s="27">
        <f t="shared" ca="1" si="135"/>
        <v>0.21703539282352946</v>
      </c>
      <c r="C672" s="27">
        <f t="shared" ca="1" si="136"/>
        <v>0.24115043647058829</v>
      </c>
      <c r="D672" s="27">
        <f t="shared" ca="1" si="137"/>
        <v>2.4115043647058822E-2</v>
      </c>
      <c r="E672" s="16"/>
      <c r="F672" s="46">
        <v>7.18E-4</v>
      </c>
      <c r="G672" s="46">
        <v>21</v>
      </c>
      <c r="H672" s="16"/>
      <c r="I672" s="30">
        <f t="shared" ca="1" si="138"/>
        <v>100</v>
      </c>
      <c r="J672" s="42">
        <f t="shared" ca="1" si="130"/>
        <v>100</v>
      </c>
      <c r="K672" s="33">
        <f t="shared" ca="1" si="131"/>
        <v>1</v>
      </c>
      <c r="L672" s="16"/>
      <c r="M672" s="36">
        <f t="shared" ca="1" si="139"/>
        <v>15.99352941176471</v>
      </c>
      <c r="N672" s="39">
        <f t="shared" ca="1" si="132"/>
        <v>17.100000000000001</v>
      </c>
      <c r="O672" s="120">
        <f t="shared" ca="1" si="140"/>
        <v>0.93529411764705894</v>
      </c>
      <c r="P672" s="39">
        <f t="shared" ca="1" si="133"/>
        <v>15.900000000000002</v>
      </c>
      <c r="Q672" s="39">
        <f t="shared" ca="1" si="134"/>
        <v>17</v>
      </c>
      <c r="R672" s="16"/>
      <c r="S672" s="33">
        <f t="shared" ca="1" si="141"/>
        <v>0.9</v>
      </c>
      <c r="T672" s="30">
        <f ca="1">COUNTIF(INDIRECT("Mess04!B"&amp;(ROW(A672)*4-9)):INDIRECT("Mess04!B"&amp;(ROW(A672)*4-6)),"&gt;=500")*15</f>
        <v>60</v>
      </c>
    </row>
    <row r="673" spans="1:20" ht="15.6" thickTop="1" thickBot="1" x14ac:dyDescent="0.35">
      <c r="A673" s="8">
        <f t="shared" si="142"/>
        <v>41027.958333331706</v>
      </c>
      <c r="B673" s="27">
        <f t="shared" ca="1" si="135"/>
        <v>0.21469100108029412</v>
      </c>
      <c r="C673" s="27">
        <f t="shared" ca="1" si="136"/>
        <v>0.23854555675588235</v>
      </c>
      <c r="D673" s="27">
        <f t="shared" ca="1" si="137"/>
        <v>2.3854555675588231E-2</v>
      </c>
      <c r="E673" s="16"/>
      <c r="F673" s="46">
        <v>7.18E-4</v>
      </c>
      <c r="G673" s="46">
        <v>21</v>
      </c>
      <c r="H673" s="16"/>
      <c r="I673" s="30">
        <f t="shared" ca="1" si="138"/>
        <v>100.5</v>
      </c>
      <c r="J673" s="42">
        <f t="shared" ca="1" si="130"/>
        <v>100.5</v>
      </c>
      <c r="K673" s="33">
        <f t="shared" ca="1" si="131"/>
        <v>1</v>
      </c>
      <c r="L673" s="16"/>
      <c r="M673" s="36">
        <f t="shared" ca="1" si="139"/>
        <v>15.742058823529414</v>
      </c>
      <c r="N673" s="39">
        <f t="shared" ca="1" si="132"/>
        <v>17.100000000000001</v>
      </c>
      <c r="O673" s="120">
        <f t="shared" ca="1" si="140"/>
        <v>0.92058823529411771</v>
      </c>
      <c r="P673" s="39">
        <f t="shared" ca="1" si="133"/>
        <v>15.65</v>
      </c>
      <c r="Q673" s="39">
        <f t="shared" ca="1" si="134"/>
        <v>17</v>
      </c>
      <c r="R673" s="16"/>
      <c r="S673" s="33">
        <f t="shared" ca="1" si="141"/>
        <v>0.9</v>
      </c>
      <c r="T673" s="30">
        <f ca="1">COUNTIF(INDIRECT("Mess04!B"&amp;(ROW(A673)*4-9)):INDIRECT("Mess04!B"&amp;(ROW(A673)*4-6)),"&gt;=500")*15</f>
        <v>60</v>
      </c>
    </row>
    <row r="674" spans="1:20" ht="15.6" thickTop="1" thickBot="1" x14ac:dyDescent="0.35">
      <c r="A674" s="8">
        <f t="shared" si="142"/>
        <v>41027.99999999837</v>
      </c>
      <c r="B674" s="27">
        <f t="shared" ca="1" si="135"/>
        <v>0.21625648828874999</v>
      </c>
      <c r="C674" s="27">
        <f t="shared" ca="1" si="136"/>
        <v>0.24028498698749998</v>
      </c>
      <c r="D674" s="27">
        <f t="shared" ca="1" si="137"/>
        <v>2.4028498698749991E-2</v>
      </c>
      <c r="E674" s="16"/>
      <c r="F674" s="46">
        <v>7.18E-4</v>
      </c>
      <c r="G674" s="46">
        <v>21</v>
      </c>
      <c r="H674" s="16"/>
      <c r="I674" s="30">
        <f t="shared" ca="1" si="138"/>
        <v>100.75</v>
      </c>
      <c r="J674" s="42">
        <f t="shared" ca="1" si="130"/>
        <v>100.75</v>
      </c>
      <c r="K674" s="33">
        <f t="shared" ca="1" si="131"/>
        <v>1</v>
      </c>
      <c r="L674" s="16"/>
      <c r="M674" s="36">
        <f t="shared" ca="1" si="139"/>
        <v>15.817499999999999</v>
      </c>
      <c r="N674" s="39">
        <f t="shared" ca="1" si="132"/>
        <v>17.100000000000001</v>
      </c>
      <c r="O674" s="120">
        <f t="shared" ca="1" si="140"/>
        <v>0.92499999999999982</v>
      </c>
      <c r="P674" s="39">
        <f t="shared" ca="1" si="133"/>
        <v>15.724999999999998</v>
      </c>
      <c r="Q674" s="39">
        <f t="shared" ca="1" si="134"/>
        <v>17</v>
      </c>
      <c r="R674" s="16"/>
      <c r="S674" s="33">
        <f t="shared" ca="1" si="141"/>
        <v>0.9</v>
      </c>
      <c r="T674" s="30">
        <f ca="1">COUNTIF(INDIRECT("Mess04!B"&amp;(ROW(A674)*4-9)):INDIRECT("Mess04!B"&amp;(ROW(A674)*4-6)),"&gt;=500")*15</f>
        <v>60</v>
      </c>
    </row>
    <row r="675" spans="1:20" ht="15.6" thickTop="1" thickBot="1" x14ac:dyDescent="0.35">
      <c r="A675" s="8">
        <f t="shared" si="142"/>
        <v>41028.041666665034</v>
      </c>
      <c r="B675" s="27">
        <f t="shared" ca="1" si="135"/>
        <v>0.2175385064294531</v>
      </c>
      <c r="C675" s="27">
        <f t="shared" ca="1" si="136"/>
        <v>0.24170945158828122</v>
      </c>
      <c r="D675" s="27">
        <f t="shared" ca="1" si="137"/>
        <v>2.4170945158828117E-2</v>
      </c>
      <c r="E675" s="16"/>
      <c r="F675" s="46">
        <v>7.18E-4</v>
      </c>
      <c r="G675" s="46">
        <v>21</v>
      </c>
      <c r="H675" s="16"/>
      <c r="I675" s="30">
        <f t="shared" ca="1" si="138"/>
        <v>99.75</v>
      </c>
      <c r="J675" s="42">
        <f t="shared" ca="1" si="130"/>
        <v>99.75</v>
      </c>
      <c r="K675" s="33">
        <f t="shared" ca="1" si="131"/>
        <v>1</v>
      </c>
      <c r="L675" s="16"/>
      <c r="M675" s="36">
        <f t="shared" ca="1" si="139"/>
        <v>16.07078125</v>
      </c>
      <c r="N675" s="39">
        <f t="shared" ca="1" si="132"/>
        <v>16.3</v>
      </c>
      <c r="O675" s="120">
        <f t="shared" ca="1" si="140"/>
        <v>0.98593749999999991</v>
      </c>
      <c r="P675" s="39">
        <f t="shared" ca="1" si="133"/>
        <v>15.774999999999999</v>
      </c>
      <c r="Q675" s="39">
        <f t="shared" ca="1" si="134"/>
        <v>16</v>
      </c>
      <c r="R675" s="16"/>
      <c r="S675" s="33">
        <f t="shared" ca="1" si="141"/>
        <v>0.9</v>
      </c>
      <c r="T675" s="30">
        <f ca="1">COUNTIF(INDIRECT("Mess04!B"&amp;(ROW(A675)*4-9)):INDIRECT("Mess04!B"&amp;(ROW(A675)*4-6)),"&gt;=500")*15</f>
        <v>60</v>
      </c>
    </row>
    <row r="676" spans="1:20" ht="15.6" thickTop="1" thickBot="1" x14ac:dyDescent="0.35">
      <c r="A676" s="8">
        <f t="shared" si="142"/>
        <v>41028.083333331699</v>
      </c>
      <c r="B676" s="27">
        <f t="shared" ca="1" si="135"/>
        <v>0.21952147840875</v>
      </c>
      <c r="C676" s="27">
        <f t="shared" ca="1" si="136"/>
        <v>0.24391275378749999</v>
      </c>
      <c r="D676" s="27">
        <f t="shared" ca="1" si="137"/>
        <v>2.4391275378749994E-2</v>
      </c>
      <c r="E676" s="16"/>
      <c r="F676" s="46">
        <v>7.18E-4</v>
      </c>
      <c r="G676" s="46">
        <v>21</v>
      </c>
      <c r="H676" s="16"/>
      <c r="I676" s="30">
        <f t="shared" ca="1" si="138"/>
        <v>100.5</v>
      </c>
      <c r="J676" s="42">
        <f t="shared" ca="1" si="130"/>
        <v>100.5</v>
      </c>
      <c r="K676" s="33">
        <f t="shared" ca="1" si="131"/>
        <v>1</v>
      </c>
      <c r="L676" s="16"/>
      <c r="M676" s="36">
        <f t="shared" ca="1" si="139"/>
        <v>16.096250000000001</v>
      </c>
      <c r="N676" s="39">
        <f t="shared" ca="1" si="132"/>
        <v>16.3</v>
      </c>
      <c r="O676" s="120">
        <f t="shared" ca="1" si="140"/>
        <v>0.98750000000000004</v>
      </c>
      <c r="P676" s="39">
        <f t="shared" ca="1" si="133"/>
        <v>15.8</v>
      </c>
      <c r="Q676" s="39">
        <f t="shared" ca="1" si="134"/>
        <v>16</v>
      </c>
      <c r="R676" s="16"/>
      <c r="S676" s="33">
        <f t="shared" ca="1" si="141"/>
        <v>0.9</v>
      </c>
      <c r="T676" s="30">
        <f ca="1">COUNTIF(INDIRECT("Mess04!B"&amp;(ROW(A676)*4-9)):INDIRECT("Mess04!B"&amp;(ROW(A676)*4-6)),"&gt;=500")*15</f>
        <v>60</v>
      </c>
    </row>
    <row r="677" spans="1:20" ht="15.6" thickTop="1" thickBot="1" x14ac:dyDescent="0.35">
      <c r="A677" s="8">
        <f t="shared" si="142"/>
        <v>41028.124999998363</v>
      </c>
      <c r="B677" s="27">
        <f t="shared" ca="1" si="135"/>
        <v>0.21953530304999999</v>
      </c>
      <c r="C677" s="27">
        <f t="shared" ca="1" si="136"/>
        <v>0.24392811449999999</v>
      </c>
      <c r="D677" s="27">
        <f t="shared" ca="1" si="137"/>
        <v>2.4392811449999992E-2</v>
      </c>
      <c r="E677" s="16"/>
      <c r="F677" s="46">
        <v>7.18E-4</v>
      </c>
      <c r="G677" s="46">
        <v>21</v>
      </c>
      <c r="H677" s="16"/>
      <c r="I677" s="30">
        <f t="shared" ca="1" si="138"/>
        <v>99.25</v>
      </c>
      <c r="J677" s="42">
        <f t="shared" ca="1" si="130"/>
        <v>99.25</v>
      </c>
      <c r="K677" s="33">
        <f t="shared" ca="1" si="131"/>
        <v>1</v>
      </c>
      <c r="L677" s="16"/>
      <c r="M677" s="36">
        <f t="shared" ca="1" si="139"/>
        <v>16.3</v>
      </c>
      <c r="N677" s="39">
        <f t="shared" ca="1" si="132"/>
        <v>16.3</v>
      </c>
      <c r="O677" s="120">
        <f t="shared" ca="1" si="140"/>
        <v>1</v>
      </c>
      <c r="P677" s="39">
        <f t="shared" ca="1" si="133"/>
        <v>16</v>
      </c>
      <c r="Q677" s="39">
        <f t="shared" ca="1" si="134"/>
        <v>16</v>
      </c>
      <c r="R677" s="16"/>
      <c r="S677" s="33">
        <f t="shared" ca="1" si="141"/>
        <v>0.9</v>
      </c>
      <c r="T677" s="30">
        <f ca="1">COUNTIF(INDIRECT("Mess04!B"&amp;(ROW(A677)*4-9)):INDIRECT("Mess04!B"&amp;(ROW(A677)*4-6)),"&gt;=500")*15</f>
        <v>60</v>
      </c>
    </row>
    <row r="678" spans="1:20" ht="15.6" thickTop="1" thickBot="1" x14ac:dyDescent="0.35">
      <c r="A678" s="8">
        <f t="shared" si="142"/>
        <v>41028.166666665027</v>
      </c>
      <c r="B678" s="27">
        <f t="shared" ca="1" si="135"/>
        <v>0.22318328025984377</v>
      </c>
      <c r="C678" s="27">
        <f t="shared" ca="1" si="136"/>
        <v>0.24798142251093752</v>
      </c>
      <c r="D678" s="27">
        <f t="shared" ca="1" si="137"/>
        <v>2.4798142251093745E-2</v>
      </c>
      <c r="E678" s="16"/>
      <c r="F678" s="46">
        <v>7.18E-4</v>
      </c>
      <c r="G678" s="46">
        <v>21</v>
      </c>
      <c r="H678" s="16"/>
      <c r="I678" s="30">
        <f t="shared" ca="1" si="138"/>
        <v>99.5</v>
      </c>
      <c r="J678" s="42">
        <f t="shared" ca="1" si="130"/>
        <v>99.5</v>
      </c>
      <c r="K678" s="33">
        <f t="shared" ca="1" si="131"/>
        <v>1</v>
      </c>
      <c r="L678" s="16"/>
      <c r="M678" s="36">
        <f t="shared" ca="1" si="139"/>
        <v>16.529218750000002</v>
      </c>
      <c r="N678" s="39">
        <f t="shared" ca="1" si="132"/>
        <v>16.3</v>
      </c>
      <c r="O678" s="120">
        <f t="shared" ca="1" si="140"/>
        <v>1.0140625000000001</v>
      </c>
      <c r="P678" s="39">
        <f t="shared" ca="1" si="133"/>
        <v>16.225000000000001</v>
      </c>
      <c r="Q678" s="39">
        <f t="shared" ca="1" si="134"/>
        <v>16</v>
      </c>
      <c r="R678" s="16"/>
      <c r="S678" s="33">
        <f t="shared" ca="1" si="141"/>
        <v>0.9</v>
      </c>
      <c r="T678" s="30">
        <f ca="1">COUNTIF(INDIRECT("Mess04!B"&amp;(ROW(A678)*4-9)):INDIRECT("Mess04!B"&amp;(ROW(A678)*4-6)),"&gt;=500")*15</f>
        <v>60</v>
      </c>
    </row>
    <row r="679" spans="1:20" ht="15.6" thickTop="1" thickBot="1" x14ac:dyDescent="0.35">
      <c r="A679" s="8">
        <f t="shared" si="142"/>
        <v>41028.208333331691</v>
      </c>
      <c r="B679" s="27">
        <f t="shared" ca="1" si="135"/>
        <v>0.22443354625289069</v>
      </c>
      <c r="C679" s="27">
        <f t="shared" ca="1" si="136"/>
        <v>0.24937060694765631</v>
      </c>
      <c r="D679" s="27">
        <f t="shared" ca="1" si="137"/>
        <v>2.4937060694765624E-2</v>
      </c>
      <c r="E679" s="16"/>
      <c r="F679" s="46">
        <v>7.18E-4</v>
      </c>
      <c r="G679" s="46">
        <v>21</v>
      </c>
      <c r="H679" s="16"/>
      <c r="I679" s="30">
        <f t="shared" ca="1" si="138"/>
        <v>99.75</v>
      </c>
      <c r="J679" s="42">
        <f t="shared" ca="1" si="130"/>
        <v>99.75</v>
      </c>
      <c r="K679" s="33">
        <f t="shared" ca="1" si="131"/>
        <v>1</v>
      </c>
      <c r="L679" s="16"/>
      <c r="M679" s="36">
        <f t="shared" ca="1" si="139"/>
        <v>16.580156250000002</v>
      </c>
      <c r="N679" s="39">
        <f t="shared" ca="1" si="132"/>
        <v>16.3</v>
      </c>
      <c r="O679" s="120">
        <f t="shared" ca="1" si="140"/>
        <v>1.0171875000000001</v>
      </c>
      <c r="P679" s="39">
        <f t="shared" ca="1" si="133"/>
        <v>16.275000000000002</v>
      </c>
      <c r="Q679" s="39">
        <f t="shared" ca="1" si="134"/>
        <v>16</v>
      </c>
      <c r="R679" s="16"/>
      <c r="S679" s="33">
        <f t="shared" ca="1" si="141"/>
        <v>0.9</v>
      </c>
      <c r="T679" s="30">
        <f ca="1">COUNTIF(INDIRECT("Mess04!B"&amp;(ROW(A679)*4-9)):INDIRECT("Mess04!B"&amp;(ROW(A679)*4-6)),"&gt;=500")*15</f>
        <v>60</v>
      </c>
    </row>
    <row r="680" spans="1:20" ht="15.6" thickTop="1" thickBot="1" x14ac:dyDescent="0.35">
      <c r="A680" s="8">
        <f t="shared" si="142"/>
        <v>41028.249999998356</v>
      </c>
      <c r="B680" s="27">
        <f t="shared" ca="1" si="135"/>
        <v>0.22590500650593748</v>
      </c>
      <c r="C680" s="27">
        <f t="shared" ca="1" si="136"/>
        <v>0.25100556278437497</v>
      </c>
      <c r="D680" s="27">
        <f t="shared" ca="1" si="137"/>
        <v>2.5100556278437491E-2</v>
      </c>
      <c r="E680" s="16"/>
      <c r="F680" s="46">
        <v>7.18E-4</v>
      </c>
      <c r="G680" s="46">
        <v>21</v>
      </c>
      <c r="H680" s="16"/>
      <c r="I680" s="30">
        <f t="shared" ca="1" si="138"/>
        <v>100.25</v>
      </c>
      <c r="J680" s="42">
        <f t="shared" ca="1" si="130"/>
        <v>100.25</v>
      </c>
      <c r="K680" s="33">
        <f t="shared" ca="1" si="131"/>
        <v>1</v>
      </c>
      <c r="L680" s="16"/>
      <c r="M680" s="36">
        <f t="shared" ca="1" si="139"/>
        <v>16.605625</v>
      </c>
      <c r="N680" s="39">
        <f t="shared" ca="1" si="132"/>
        <v>16.3</v>
      </c>
      <c r="O680" s="120">
        <f t="shared" ca="1" si="140"/>
        <v>1.01875</v>
      </c>
      <c r="P680" s="39">
        <f t="shared" ca="1" si="133"/>
        <v>16.3</v>
      </c>
      <c r="Q680" s="39">
        <f t="shared" ca="1" si="134"/>
        <v>16</v>
      </c>
      <c r="R680" s="16"/>
      <c r="S680" s="33">
        <f t="shared" ca="1" si="141"/>
        <v>0.9</v>
      </c>
      <c r="T680" s="30">
        <f ca="1">COUNTIF(INDIRECT("Mess04!B"&amp;(ROW(A680)*4-9)):INDIRECT("Mess04!B"&amp;(ROW(A680)*4-6)),"&gt;=500")*15</f>
        <v>60</v>
      </c>
    </row>
    <row r="681" spans="1:20" ht="15.6" thickTop="1" thickBot="1" x14ac:dyDescent="0.35">
      <c r="A681" s="8">
        <f t="shared" si="142"/>
        <v>41028.29166666502</v>
      </c>
      <c r="B681" s="27">
        <f t="shared" ca="1" si="135"/>
        <v>0.22313316593531252</v>
      </c>
      <c r="C681" s="27">
        <f t="shared" ca="1" si="136"/>
        <v>0.247925739928125</v>
      </c>
      <c r="D681" s="27">
        <f t="shared" ca="1" si="137"/>
        <v>2.4792573992812494E-2</v>
      </c>
      <c r="E681" s="16"/>
      <c r="F681" s="46">
        <v>7.18E-4</v>
      </c>
      <c r="G681" s="46">
        <v>21</v>
      </c>
      <c r="H681" s="16"/>
      <c r="I681" s="30">
        <f t="shared" ca="1" si="138"/>
        <v>100.25</v>
      </c>
      <c r="J681" s="42">
        <f t="shared" ca="1" si="130"/>
        <v>100.25</v>
      </c>
      <c r="K681" s="33">
        <f t="shared" ca="1" si="131"/>
        <v>1</v>
      </c>
      <c r="L681" s="16"/>
      <c r="M681" s="36">
        <f t="shared" ca="1" si="139"/>
        <v>16.401875</v>
      </c>
      <c r="N681" s="39">
        <f t="shared" ca="1" si="132"/>
        <v>16.3</v>
      </c>
      <c r="O681" s="120">
        <f t="shared" ca="1" si="140"/>
        <v>1.0062500000000001</v>
      </c>
      <c r="P681" s="39">
        <f t="shared" ca="1" si="133"/>
        <v>16.100000000000001</v>
      </c>
      <c r="Q681" s="39">
        <f t="shared" ca="1" si="134"/>
        <v>16</v>
      </c>
      <c r="R681" s="16"/>
      <c r="S681" s="33">
        <f t="shared" ca="1" si="141"/>
        <v>0.9</v>
      </c>
      <c r="T681" s="30">
        <f ca="1">COUNTIF(INDIRECT("Mess04!B"&amp;(ROW(A681)*4-9)):INDIRECT("Mess04!B"&amp;(ROW(A681)*4-6)),"&gt;=500")*15</f>
        <v>60</v>
      </c>
    </row>
    <row r="682" spans="1:20" ht="15.6" thickTop="1" thickBot="1" x14ac:dyDescent="0.35">
      <c r="A682" s="8">
        <f t="shared" si="142"/>
        <v>41028.333333331684</v>
      </c>
      <c r="B682" s="27">
        <f t="shared" ca="1" si="135"/>
        <v>0.22111995255328129</v>
      </c>
      <c r="C682" s="27">
        <f t="shared" ca="1" si="136"/>
        <v>0.24568883617031254</v>
      </c>
      <c r="D682" s="27">
        <f t="shared" ca="1" si="137"/>
        <v>2.4568883617031249E-2</v>
      </c>
      <c r="E682" s="16"/>
      <c r="F682" s="46">
        <v>7.18E-4</v>
      </c>
      <c r="G682" s="46">
        <v>21</v>
      </c>
      <c r="H682" s="16"/>
      <c r="I682" s="30">
        <f t="shared" ca="1" si="138"/>
        <v>99.5</v>
      </c>
      <c r="J682" s="42">
        <f t="shared" ca="1" si="130"/>
        <v>99.5</v>
      </c>
      <c r="K682" s="33">
        <f t="shared" ca="1" si="131"/>
        <v>1</v>
      </c>
      <c r="L682" s="16"/>
      <c r="M682" s="36">
        <f t="shared" ca="1" si="139"/>
        <v>16.376406250000002</v>
      </c>
      <c r="N682" s="39">
        <f t="shared" ca="1" si="132"/>
        <v>16.3</v>
      </c>
      <c r="O682" s="120">
        <f t="shared" ca="1" si="140"/>
        <v>1.0046875000000002</v>
      </c>
      <c r="P682" s="39">
        <f t="shared" ca="1" si="133"/>
        <v>16.075000000000003</v>
      </c>
      <c r="Q682" s="39">
        <f t="shared" ca="1" si="134"/>
        <v>16</v>
      </c>
      <c r="R682" s="16"/>
      <c r="S682" s="33">
        <f t="shared" ca="1" si="141"/>
        <v>0.9</v>
      </c>
      <c r="T682" s="30">
        <f ca="1">COUNTIF(INDIRECT("Mess04!B"&amp;(ROW(A682)*4-9)):INDIRECT("Mess04!B"&amp;(ROW(A682)*4-6)),"&gt;=500")*15</f>
        <v>60</v>
      </c>
    </row>
    <row r="683" spans="1:20" ht="15.6" thickTop="1" thickBot="1" x14ac:dyDescent="0.35">
      <c r="A683" s="8">
        <f t="shared" si="142"/>
        <v>41028.374999998348</v>
      </c>
      <c r="B683" s="27">
        <f t="shared" ca="1" si="135"/>
        <v>0.19160732358323349</v>
      </c>
      <c r="C683" s="27">
        <f t="shared" ca="1" si="136"/>
        <v>0.21289702620359274</v>
      </c>
      <c r="D683" s="27">
        <f t="shared" ca="1" si="137"/>
        <v>2.1289702620359268E-2</v>
      </c>
      <c r="E683" s="16"/>
      <c r="F683" s="46">
        <v>7.18E-4</v>
      </c>
      <c r="G683" s="46">
        <v>21</v>
      </c>
      <c r="H683" s="16"/>
      <c r="I683" s="30">
        <f t="shared" ca="1" si="138"/>
        <v>90.285714285714263</v>
      </c>
      <c r="J683" s="42">
        <f t="shared" ca="1" si="130"/>
        <v>98.75</v>
      </c>
      <c r="K683" s="33">
        <f t="shared" ca="1" si="131"/>
        <v>0.91428571428571404</v>
      </c>
      <c r="L683" s="16"/>
      <c r="M683" s="36">
        <f t="shared" ca="1" si="139"/>
        <v>15.638922155688622</v>
      </c>
      <c r="N683" s="39">
        <f t="shared" ca="1" si="132"/>
        <v>16.399999999999999</v>
      </c>
      <c r="O683" s="120">
        <f t="shared" ca="1" si="140"/>
        <v>0.95359281437125754</v>
      </c>
      <c r="P683" s="39">
        <f t="shared" ca="1" si="133"/>
        <v>15.925000000000001</v>
      </c>
      <c r="Q683" s="39">
        <f t="shared" ca="1" si="134"/>
        <v>16.7</v>
      </c>
      <c r="R683" s="16"/>
      <c r="S683" s="33">
        <f t="shared" ca="1" si="141"/>
        <v>0.9</v>
      </c>
      <c r="T683" s="30">
        <f ca="1">COUNTIF(INDIRECT("Mess04!B"&amp;(ROW(A683)*4-9)):INDIRECT("Mess04!B"&amp;(ROW(A683)*4-6)),"&gt;=500")*15</f>
        <v>60</v>
      </c>
    </row>
    <row r="684" spans="1:20" ht="15.6" thickTop="1" thickBot="1" x14ac:dyDescent="0.35">
      <c r="A684" s="8">
        <f t="shared" si="142"/>
        <v>41028.416666665013</v>
      </c>
      <c r="B684" s="27">
        <f t="shared" ca="1" si="135"/>
        <v>0.19046125112335327</v>
      </c>
      <c r="C684" s="27">
        <f t="shared" ca="1" si="136"/>
        <v>0.2116236123592814</v>
      </c>
      <c r="D684" s="27">
        <f t="shared" ca="1" si="137"/>
        <v>2.1162361235928136E-2</v>
      </c>
      <c r="E684" s="16"/>
      <c r="F684" s="46">
        <v>7.18E-4</v>
      </c>
      <c r="G684" s="46">
        <v>21</v>
      </c>
      <c r="H684" s="16"/>
      <c r="I684" s="30">
        <f t="shared" ca="1" si="138"/>
        <v>90.742857142857119</v>
      </c>
      <c r="J684" s="42">
        <f t="shared" ca="1" si="130"/>
        <v>99.25</v>
      </c>
      <c r="K684" s="33">
        <f t="shared" ca="1" si="131"/>
        <v>0.91428571428571404</v>
      </c>
      <c r="L684" s="16"/>
      <c r="M684" s="36">
        <f t="shared" ca="1" si="139"/>
        <v>15.467065868263473</v>
      </c>
      <c r="N684" s="39">
        <f t="shared" ca="1" si="132"/>
        <v>16.399999999999999</v>
      </c>
      <c r="O684" s="120">
        <f t="shared" ca="1" si="140"/>
        <v>0.94311377245508987</v>
      </c>
      <c r="P684" s="39">
        <f t="shared" ca="1" si="133"/>
        <v>15.75</v>
      </c>
      <c r="Q684" s="39">
        <f t="shared" ca="1" si="134"/>
        <v>16.7</v>
      </c>
      <c r="R684" s="16"/>
      <c r="S684" s="33">
        <f t="shared" ca="1" si="141"/>
        <v>0.9</v>
      </c>
      <c r="T684" s="30">
        <f ca="1">COUNTIF(INDIRECT("Mess04!B"&amp;(ROW(A684)*4-9)):INDIRECT("Mess04!B"&amp;(ROW(A684)*4-6)),"&gt;=500")*15</f>
        <v>60</v>
      </c>
    </row>
    <row r="685" spans="1:20" ht="15.6" thickTop="1" thickBot="1" x14ac:dyDescent="0.35">
      <c r="A685" s="8">
        <f t="shared" si="142"/>
        <v>41028.458333331677</v>
      </c>
      <c r="B685" s="27">
        <f t="shared" ca="1" si="135"/>
        <v>0.19015893167712572</v>
      </c>
      <c r="C685" s="27">
        <f t="shared" ca="1" si="136"/>
        <v>0.21128770186347301</v>
      </c>
      <c r="D685" s="27">
        <f t="shared" ca="1" si="137"/>
        <v>2.1128770186347297E-2</v>
      </c>
      <c r="E685" s="16"/>
      <c r="F685" s="46">
        <v>7.18E-4</v>
      </c>
      <c r="G685" s="46">
        <v>21</v>
      </c>
      <c r="H685" s="16"/>
      <c r="I685" s="30">
        <f t="shared" ca="1" si="138"/>
        <v>90.742857142857119</v>
      </c>
      <c r="J685" s="42">
        <f t="shared" ca="1" si="130"/>
        <v>99.25</v>
      </c>
      <c r="K685" s="33">
        <f t="shared" ca="1" si="131"/>
        <v>0.91428571428571404</v>
      </c>
      <c r="L685" s="16"/>
      <c r="M685" s="36">
        <f t="shared" ca="1" si="139"/>
        <v>15.442514970059882</v>
      </c>
      <c r="N685" s="39">
        <f t="shared" ca="1" si="132"/>
        <v>16.399999999999999</v>
      </c>
      <c r="O685" s="120">
        <f t="shared" ca="1" si="140"/>
        <v>0.94161676646706605</v>
      </c>
      <c r="P685" s="39">
        <f t="shared" ca="1" si="133"/>
        <v>15.725000000000001</v>
      </c>
      <c r="Q685" s="39">
        <f t="shared" ca="1" si="134"/>
        <v>16.7</v>
      </c>
      <c r="R685" s="16"/>
      <c r="S685" s="33">
        <f t="shared" ca="1" si="141"/>
        <v>0.9</v>
      </c>
      <c r="T685" s="30">
        <f ca="1">COUNTIF(INDIRECT("Mess04!B"&amp;(ROW(A685)*4-9)):INDIRECT("Mess04!B"&amp;(ROW(A685)*4-6)),"&gt;=500")*15</f>
        <v>60</v>
      </c>
    </row>
    <row r="686" spans="1:20" ht="15.6" thickTop="1" thickBot="1" x14ac:dyDescent="0.35">
      <c r="A686" s="8">
        <f t="shared" si="142"/>
        <v>41028.499999998341</v>
      </c>
      <c r="B686" s="27">
        <f t="shared" ca="1" si="135"/>
        <v>0.19118773160622748</v>
      </c>
      <c r="C686" s="27">
        <f t="shared" ca="1" si="136"/>
        <v>0.21243081289580831</v>
      </c>
      <c r="D686" s="27">
        <f t="shared" ca="1" si="137"/>
        <v>2.1243081289580825E-2</v>
      </c>
      <c r="E686" s="16"/>
      <c r="F686" s="46">
        <v>7.18E-4</v>
      </c>
      <c r="G686" s="46">
        <v>21</v>
      </c>
      <c r="H686" s="16"/>
      <c r="I686" s="30">
        <f t="shared" ca="1" si="138"/>
        <v>90.514285714285691</v>
      </c>
      <c r="J686" s="42">
        <f t="shared" ca="1" si="130"/>
        <v>99</v>
      </c>
      <c r="K686" s="33">
        <f t="shared" ca="1" si="131"/>
        <v>0.91428571428571404</v>
      </c>
      <c r="L686" s="16"/>
      <c r="M686" s="36">
        <f t="shared" ca="1" si="139"/>
        <v>15.565269461077843</v>
      </c>
      <c r="N686" s="39">
        <f t="shared" ca="1" si="132"/>
        <v>16.399999999999999</v>
      </c>
      <c r="O686" s="120">
        <f t="shared" ca="1" si="140"/>
        <v>0.94910179640718562</v>
      </c>
      <c r="P686" s="39">
        <f t="shared" ca="1" si="133"/>
        <v>15.85</v>
      </c>
      <c r="Q686" s="39">
        <f t="shared" ca="1" si="134"/>
        <v>16.7</v>
      </c>
      <c r="R686" s="16"/>
      <c r="S686" s="33">
        <f t="shared" ca="1" si="141"/>
        <v>0.9</v>
      </c>
      <c r="T686" s="30">
        <f ca="1">COUNTIF(INDIRECT("Mess04!B"&amp;(ROW(A686)*4-9)):INDIRECT("Mess04!B"&amp;(ROW(A686)*4-6)),"&gt;=500")*15</f>
        <v>60</v>
      </c>
    </row>
    <row r="687" spans="1:20" ht="15.6" thickTop="1" thickBot="1" x14ac:dyDescent="0.35">
      <c r="A687" s="8">
        <f t="shared" si="142"/>
        <v>41028.541666665005</v>
      </c>
      <c r="B687" s="27">
        <f t="shared" ca="1" si="135"/>
        <v>0.19179084747880235</v>
      </c>
      <c r="C687" s="27">
        <f t="shared" ca="1" si="136"/>
        <v>0.21310094164311372</v>
      </c>
      <c r="D687" s="27">
        <f t="shared" ca="1" si="137"/>
        <v>2.1310094164311368E-2</v>
      </c>
      <c r="E687" s="16"/>
      <c r="F687" s="46">
        <v>7.18E-4</v>
      </c>
      <c r="G687" s="46">
        <v>21</v>
      </c>
      <c r="H687" s="16"/>
      <c r="I687" s="30">
        <f t="shared" ca="1" si="138"/>
        <v>90.514285714285691</v>
      </c>
      <c r="J687" s="42">
        <f t="shared" ca="1" si="130"/>
        <v>99</v>
      </c>
      <c r="K687" s="33">
        <f t="shared" ca="1" si="131"/>
        <v>0.91428571428571404</v>
      </c>
      <c r="L687" s="16"/>
      <c r="M687" s="36">
        <f t="shared" ca="1" si="139"/>
        <v>15.614371257485029</v>
      </c>
      <c r="N687" s="39">
        <f t="shared" ca="1" si="132"/>
        <v>16.399999999999999</v>
      </c>
      <c r="O687" s="120">
        <f t="shared" ca="1" si="140"/>
        <v>0.9520958083832336</v>
      </c>
      <c r="P687" s="39">
        <f t="shared" ca="1" si="133"/>
        <v>15.9</v>
      </c>
      <c r="Q687" s="39">
        <f t="shared" ca="1" si="134"/>
        <v>16.7</v>
      </c>
      <c r="R687" s="16"/>
      <c r="S687" s="33">
        <f t="shared" ca="1" si="141"/>
        <v>0.9</v>
      </c>
      <c r="T687" s="30">
        <f ca="1">COUNTIF(INDIRECT("Mess04!B"&amp;(ROW(A687)*4-9)):INDIRECT("Mess04!B"&amp;(ROW(A687)*4-6)),"&gt;=500")*15</f>
        <v>60</v>
      </c>
    </row>
    <row r="688" spans="1:20" ht="15.6" thickTop="1" thickBot="1" x14ac:dyDescent="0.35">
      <c r="A688" s="8">
        <f t="shared" si="142"/>
        <v>41028.58333333167</v>
      </c>
      <c r="B688" s="27">
        <f t="shared" ca="1" si="135"/>
        <v>0.19445917830898196</v>
      </c>
      <c r="C688" s="27">
        <f t="shared" ca="1" si="136"/>
        <v>0.21606575367664663</v>
      </c>
      <c r="D688" s="27">
        <f t="shared" ca="1" si="137"/>
        <v>2.1606575367664659E-2</v>
      </c>
      <c r="E688" s="16"/>
      <c r="F688" s="46">
        <v>7.18E-4</v>
      </c>
      <c r="G688" s="46">
        <v>21</v>
      </c>
      <c r="H688" s="16"/>
      <c r="I688" s="30">
        <f t="shared" ca="1" si="138"/>
        <v>91.199999999999974</v>
      </c>
      <c r="J688" s="42">
        <f t="shared" ca="1" si="130"/>
        <v>99.75</v>
      </c>
      <c r="K688" s="33">
        <f t="shared" ca="1" si="131"/>
        <v>0.91428571428571404</v>
      </c>
      <c r="L688" s="16"/>
      <c r="M688" s="36">
        <f t="shared" ca="1" si="139"/>
        <v>15.712574850299401</v>
      </c>
      <c r="N688" s="39">
        <f t="shared" ca="1" si="132"/>
        <v>16.399999999999999</v>
      </c>
      <c r="O688" s="120">
        <f t="shared" ca="1" si="140"/>
        <v>0.95808383233532934</v>
      </c>
      <c r="P688" s="39">
        <f t="shared" ca="1" si="133"/>
        <v>16</v>
      </c>
      <c r="Q688" s="39">
        <f t="shared" ca="1" si="134"/>
        <v>16.7</v>
      </c>
      <c r="R688" s="16"/>
      <c r="S688" s="33">
        <f t="shared" ca="1" si="141"/>
        <v>0.9</v>
      </c>
      <c r="T688" s="30">
        <f ca="1">COUNTIF(INDIRECT("Mess04!B"&amp;(ROW(A688)*4-9)):INDIRECT("Mess04!B"&amp;(ROW(A688)*4-6)),"&gt;=500")*15</f>
        <v>60</v>
      </c>
    </row>
    <row r="689" spans="1:20" ht="15.6" thickTop="1" thickBot="1" x14ac:dyDescent="0.35">
      <c r="A689" s="8">
        <f t="shared" si="142"/>
        <v>41028.624999998334</v>
      </c>
      <c r="B689" s="27">
        <f t="shared" ca="1" si="135"/>
        <v>0.19635000749029938</v>
      </c>
      <c r="C689" s="27">
        <f t="shared" ca="1" si="136"/>
        <v>0.21816667498922152</v>
      </c>
      <c r="D689" s="27">
        <f t="shared" ca="1" si="137"/>
        <v>2.1816667498922148E-2</v>
      </c>
      <c r="E689" s="16"/>
      <c r="F689" s="46">
        <v>7.18E-4</v>
      </c>
      <c r="G689" s="46">
        <v>21</v>
      </c>
      <c r="H689" s="16"/>
      <c r="I689" s="30">
        <f t="shared" ca="1" si="138"/>
        <v>91.65714285714283</v>
      </c>
      <c r="J689" s="42">
        <f t="shared" ca="1" si="130"/>
        <v>100.25</v>
      </c>
      <c r="K689" s="33">
        <f t="shared" ca="1" si="131"/>
        <v>0.91428571428571404</v>
      </c>
      <c r="L689" s="16"/>
      <c r="M689" s="36">
        <f t="shared" ca="1" si="139"/>
        <v>15.786227544910181</v>
      </c>
      <c r="N689" s="39">
        <f t="shared" ca="1" si="132"/>
        <v>16.399999999999999</v>
      </c>
      <c r="O689" s="120">
        <f t="shared" ca="1" si="140"/>
        <v>0.96257485029940137</v>
      </c>
      <c r="P689" s="39">
        <f t="shared" ca="1" si="133"/>
        <v>16.075000000000003</v>
      </c>
      <c r="Q689" s="39">
        <f t="shared" ca="1" si="134"/>
        <v>16.7</v>
      </c>
      <c r="R689" s="16"/>
      <c r="S689" s="33">
        <f t="shared" ca="1" si="141"/>
        <v>0.9</v>
      </c>
      <c r="T689" s="30">
        <f ca="1">COUNTIF(INDIRECT("Mess04!B"&amp;(ROW(A689)*4-9)):INDIRECT("Mess04!B"&amp;(ROW(A689)*4-6)),"&gt;=500")*15</f>
        <v>60</v>
      </c>
    </row>
    <row r="690" spans="1:20" ht="15.6" thickTop="1" thickBot="1" x14ac:dyDescent="0.35">
      <c r="A690" s="8">
        <f t="shared" si="142"/>
        <v>41028.666666664998</v>
      </c>
      <c r="B690" s="27">
        <f t="shared" ca="1" si="135"/>
        <v>0.1956151503980838</v>
      </c>
      <c r="C690" s="27">
        <f t="shared" ca="1" si="136"/>
        <v>0.217350167108982</v>
      </c>
      <c r="D690" s="27">
        <f t="shared" ca="1" si="137"/>
        <v>2.1735016710898194E-2</v>
      </c>
      <c r="E690" s="16"/>
      <c r="F690" s="46">
        <v>7.18E-4</v>
      </c>
      <c r="G690" s="46">
        <v>21</v>
      </c>
      <c r="H690" s="16"/>
      <c r="I690" s="30">
        <f t="shared" ca="1" si="138"/>
        <v>91.885714285714258</v>
      </c>
      <c r="J690" s="42">
        <f t="shared" ca="1" si="130"/>
        <v>100.5</v>
      </c>
      <c r="K690" s="33">
        <f t="shared" ca="1" si="131"/>
        <v>0.91428571428571404</v>
      </c>
      <c r="L690" s="16"/>
      <c r="M690" s="36">
        <f t="shared" ca="1" si="139"/>
        <v>15.68802395209581</v>
      </c>
      <c r="N690" s="39">
        <f t="shared" ca="1" si="132"/>
        <v>16.399999999999999</v>
      </c>
      <c r="O690" s="120">
        <f t="shared" ca="1" si="140"/>
        <v>0.95658682634730552</v>
      </c>
      <c r="P690" s="39">
        <f t="shared" ca="1" si="133"/>
        <v>15.975000000000001</v>
      </c>
      <c r="Q690" s="39">
        <f t="shared" ca="1" si="134"/>
        <v>16.7</v>
      </c>
      <c r="R690" s="16"/>
      <c r="S690" s="33">
        <f t="shared" ca="1" si="141"/>
        <v>0.9</v>
      </c>
      <c r="T690" s="30">
        <f ca="1">COUNTIF(INDIRECT("Mess04!B"&amp;(ROW(A690)*4-9)):INDIRECT("Mess04!B"&amp;(ROW(A690)*4-6)),"&gt;=500")*15</f>
        <v>60</v>
      </c>
    </row>
    <row r="691" spans="1:20" ht="15.6" thickTop="1" thickBot="1" x14ac:dyDescent="0.35">
      <c r="A691" s="8">
        <f t="shared" si="142"/>
        <v>41028.708333331662</v>
      </c>
      <c r="B691" s="27">
        <f t="shared" ca="1" si="135"/>
        <v>0.34966123893048123</v>
      </c>
      <c r="C691" s="27">
        <f t="shared" ca="1" si="136"/>
        <v>0.3885124877005347</v>
      </c>
      <c r="D691" s="27">
        <f t="shared" ca="1" si="137"/>
        <v>3.8851248770053463E-2</v>
      </c>
      <c r="E691" s="16"/>
      <c r="F691" s="46">
        <v>7.18E-4</v>
      </c>
      <c r="G691" s="46">
        <v>21</v>
      </c>
      <c r="H691" s="16"/>
      <c r="I691" s="30">
        <f t="shared" ca="1" si="138"/>
        <v>100</v>
      </c>
      <c r="J691" s="42">
        <f t="shared" ca="1" si="130"/>
        <v>100</v>
      </c>
      <c r="K691" s="33">
        <f t="shared" ca="1" si="131"/>
        <v>1</v>
      </c>
      <c r="L691" s="16"/>
      <c r="M691" s="36">
        <f t="shared" ca="1" si="139"/>
        <v>25.766844919786095</v>
      </c>
      <c r="N691" s="39">
        <f t="shared" ca="1" si="132"/>
        <v>30.4</v>
      </c>
      <c r="O691" s="120">
        <f t="shared" ca="1" si="140"/>
        <v>0.84759358288770059</v>
      </c>
      <c r="P691" s="39">
        <f t="shared" ca="1" si="133"/>
        <v>15.850000000000001</v>
      </c>
      <c r="Q691" s="39">
        <f t="shared" ca="1" si="134"/>
        <v>18.7</v>
      </c>
      <c r="R691" s="16"/>
      <c r="S691" s="33">
        <f t="shared" ca="1" si="141"/>
        <v>0.9</v>
      </c>
      <c r="T691" s="30">
        <f ca="1">COUNTIF(INDIRECT("Mess04!B"&amp;(ROW(A691)*4-9)):INDIRECT("Mess04!B"&amp;(ROW(A691)*4-6)),"&gt;=500")*15</f>
        <v>60</v>
      </c>
    </row>
    <row r="692" spans="1:20" ht="15.6" thickTop="1" thickBot="1" x14ac:dyDescent="0.35">
      <c r="A692" s="8">
        <f t="shared" si="142"/>
        <v>41028.749999998327</v>
      </c>
      <c r="B692" s="27">
        <f t="shared" ca="1" si="135"/>
        <v>0.35283935074331552</v>
      </c>
      <c r="C692" s="27">
        <f t="shared" ca="1" si="136"/>
        <v>0.39204372304812835</v>
      </c>
      <c r="D692" s="27">
        <f t="shared" ca="1" si="137"/>
        <v>3.9204372304812829E-2</v>
      </c>
      <c r="E692" s="16"/>
      <c r="F692" s="46">
        <v>7.18E-4</v>
      </c>
      <c r="G692" s="46">
        <v>21</v>
      </c>
      <c r="H692" s="16"/>
      <c r="I692" s="30">
        <f t="shared" ca="1" si="138"/>
        <v>100.75</v>
      </c>
      <c r="J692" s="42">
        <f t="shared" ca="1" si="130"/>
        <v>100.75</v>
      </c>
      <c r="K692" s="33">
        <f t="shared" ca="1" si="131"/>
        <v>1</v>
      </c>
      <c r="L692" s="16"/>
      <c r="M692" s="36">
        <f t="shared" ca="1" si="139"/>
        <v>25.807486631016044</v>
      </c>
      <c r="N692" s="39">
        <f t="shared" ca="1" si="132"/>
        <v>30.4</v>
      </c>
      <c r="O692" s="120">
        <f t="shared" ca="1" si="140"/>
        <v>0.84893048128342252</v>
      </c>
      <c r="P692" s="39">
        <f t="shared" ca="1" si="133"/>
        <v>15.875</v>
      </c>
      <c r="Q692" s="39">
        <f t="shared" ca="1" si="134"/>
        <v>18.7</v>
      </c>
      <c r="R692" s="16"/>
      <c r="S692" s="33">
        <f t="shared" ca="1" si="141"/>
        <v>0.9</v>
      </c>
      <c r="T692" s="30">
        <f ca="1">COUNTIF(INDIRECT("Mess04!B"&amp;(ROW(A692)*4-9)):INDIRECT("Mess04!B"&amp;(ROW(A692)*4-6)),"&gt;=500")*15</f>
        <v>60</v>
      </c>
    </row>
    <row r="693" spans="1:20" ht="15.6" thickTop="1" thickBot="1" x14ac:dyDescent="0.35">
      <c r="A693" s="8">
        <f t="shared" si="142"/>
        <v>41028.791666664991</v>
      </c>
      <c r="B693" s="27">
        <f t="shared" ca="1" si="135"/>
        <v>0.35506196082673797</v>
      </c>
      <c r="C693" s="27">
        <f t="shared" ca="1" si="136"/>
        <v>0.39451328980748662</v>
      </c>
      <c r="D693" s="27">
        <f t="shared" ca="1" si="137"/>
        <v>3.9451328980748657E-2</v>
      </c>
      <c r="E693" s="16"/>
      <c r="F693" s="46">
        <v>7.18E-4</v>
      </c>
      <c r="G693" s="46">
        <v>21</v>
      </c>
      <c r="H693" s="16"/>
      <c r="I693" s="30">
        <f t="shared" ca="1" si="138"/>
        <v>100.75</v>
      </c>
      <c r="J693" s="42">
        <f t="shared" ca="1" si="130"/>
        <v>100.75</v>
      </c>
      <c r="K693" s="33">
        <f t="shared" ca="1" si="131"/>
        <v>1</v>
      </c>
      <c r="L693" s="16"/>
      <c r="M693" s="36">
        <f t="shared" ca="1" si="139"/>
        <v>25.970053475935831</v>
      </c>
      <c r="N693" s="39">
        <f t="shared" ca="1" si="132"/>
        <v>30.4</v>
      </c>
      <c r="O693" s="120">
        <f t="shared" ca="1" si="140"/>
        <v>0.85427807486631024</v>
      </c>
      <c r="P693" s="39">
        <f t="shared" ca="1" si="133"/>
        <v>15.975000000000001</v>
      </c>
      <c r="Q693" s="39">
        <f t="shared" ca="1" si="134"/>
        <v>18.7</v>
      </c>
      <c r="R693" s="16"/>
      <c r="S693" s="33">
        <f t="shared" ca="1" si="141"/>
        <v>0.9</v>
      </c>
      <c r="T693" s="30">
        <f ca="1">COUNTIF(INDIRECT("Mess04!B"&amp;(ROW(A693)*4-9)):INDIRECT("Mess04!B"&amp;(ROW(A693)*4-6)),"&gt;=500")*15</f>
        <v>60</v>
      </c>
    </row>
    <row r="694" spans="1:20" ht="15.6" thickTop="1" thickBot="1" x14ac:dyDescent="0.35">
      <c r="A694" s="8">
        <f t="shared" si="142"/>
        <v>41028.833333331655</v>
      </c>
      <c r="B694" s="27">
        <f t="shared" ca="1" si="135"/>
        <v>0.35076427122994658</v>
      </c>
      <c r="C694" s="27">
        <f t="shared" ca="1" si="136"/>
        <v>0.38973807914438507</v>
      </c>
      <c r="D694" s="27">
        <f t="shared" ca="1" si="137"/>
        <v>3.8973807914438496E-2</v>
      </c>
      <c r="E694" s="16"/>
      <c r="F694" s="46">
        <v>7.18E-4</v>
      </c>
      <c r="G694" s="46">
        <v>21</v>
      </c>
      <c r="H694" s="16"/>
      <c r="I694" s="30">
        <f t="shared" ca="1" si="138"/>
        <v>100</v>
      </c>
      <c r="J694" s="42">
        <f t="shared" ca="1" si="130"/>
        <v>100</v>
      </c>
      <c r="K694" s="33">
        <f t="shared" ca="1" si="131"/>
        <v>1</v>
      </c>
      <c r="L694" s="16"/>
      <c r="M694" s="36">
        <f t="shared" ca="1" si="139"/>
        <v>25.848128342245989</v>
      </c>
      <c r="N694" s="39">
        <f t="shared" ca="1" si="132"/>
        <v>30.4</v>
      </c>
      <c r="O694" s="120">
        <f t="shared" ca="1" si="140"/>
        <v>0.85026737967914445</v>
      </c>
      <c r="P694" s="39">
        <f t="shared" ca="1" si="133"/>
        <v>15.9</v>
      </c>
      <c r="Q694" s="39">
        <f t="shared" ca="1" si="134"/>
        <v>18.7</v>
      </c>
      <c r="R694" s="16"/>
      <c r="S694" s="33">
        <f t="shared" ca="1" si="141"/>
        <v>0.9</v>
      </c>
      <c r="T694" s="30">
        <f ca="1">COUNTIF(INDIRECT("Mess04!B"&amp;(ROW(A694)*4-9)):INDIRECT("Mess04!B"&amp;(ROW(A694)*4-6)),"&gt;=500")*15</f>
        <v>60</v>
      </c>
    </row>
    <row r="695" spans="1:20" ht="15.6" thickTop="1" thickBot="1" x14ac:dyDescent="0.35">
      <c r="A695" s="8">
        <f t="shared" si="142"/>
        <v>41028.874999998319</v>
      </c>
      <c r="B695" s="27">
        <f t="shared" ca="1" si="135"/>
        <v>0.34580062588235294</v>
      </c>
      <c r="C695" s="27">
        <f t="shared" ca="1" si="136"/>
        <v>0.38422291764705885</v>
      </c>
      <c r="D695" s="27">
        <f t="shared" ca="1" si="137"/>
        <v>3.8422291764705879E-2</v>
      </c>
      <c r="E695" s="16"/>
      <c r="F695" s="46">
        <v>7.18E-4</v>
      </c>
      <c r="G695" s="46">
        <v>21</v>
      </c>
      <c r="H695" s="16"/>
      <c r="I695" s="30">
        <f t="shared" ca="1" si="138"/>
        <v>100</v>
      </c>
      <c r="J695" s="42">
        <f t="shared" ca="1" si="130"/>
        <v>100</v>
      </c>
      <c r="K695" s="33">
        <f t="shared" ca="1" si="131"/>
        <v>1</v>
      </c>
      <c r="L695" s="16"/>
      <c r="M695" s="36">
        <f t="shared" ca="1" si="139"/>
        <v>25.482352941176469</v>
      </c>
      <c r="N695" s="39">
        <f t="shared" ca="1" si="132"/>
        <v>30.4</v>
      </c>
      <c r="O695" s="120">
        <f t="shared" ca="1" si="140"/>
        <v>0.83823529411764708</v>
      </c>
      <c r="P695" s="39">
        <f t="shared" ca="1" si="133"/>
        <v>15.675000000000001</v>
      </c>
      <c r="Q695" s="39">
        <f t="shared" ca="1" si="134"/>
        <v>18.7</v>
      </c>
      <c r="R695" s="16"/>
      <c r="S695" s="33">
        <f t="shared" ca="1" si="141"/>
        <v>0.9</v>
      </c>
      <c r="T695" s="30">
        <f ca="1">COUNTIF(INDIRECT("Mess04!B"&amp;(ROW(A695)*4-9)):INDIRECT("Mess04!B"&amp;(ROW(A695)*4-6)),"&gt;=500")*15</f>
        <v>60</v>
      </c>
    </row>
    <row r="696" spans="1:20" ht="15.6" thickTop="1" thickBot="1" x14ac:dyDescent="0.35">
      <c r="A696" s="8">
        <f t="shared" si="142"/>
        <v>41028.916666664983</v>
      </c>
      <c r="B696" s="27">
        <f t="shared" ca="1" si="135"/>
        <v>0</v>
      </c>
      <c r="C696" s="27">
        <f t="shared" ca="1" si="136"/>
        <v>0.10227713797860966</v>
      </c>
      <c r="D696" s="27">
        <f t="shared" ca="1" si="137"/>
        <v>0.10227713797860966</v>
      </c>
      <c r="E696" s="16"/>
      <c r="F696" s="46">
        <v>7.18E-4</v>
      </c>
      <c r="G696" s="46">
        <v>21</v>
      </c>
      <c r="H696" s="16"/>
      <c r="I696" s="30">
        <f t="shared" ca="1" si="138"/>
        <v>25.25</v>
      </c>
      <c r="J696" s="42">
        <f t="shared" ca="1" si="130"/>
        <v>25.25</v>
      </c>
      <c r="K696" s="33">
        <f t="shared" ca="1" si="131"/>
        <v>1</v>
      </c>
      <c r="L696" s="16"/>
      <c r="M696" s="36">
        <f t="shared" ca="1" si="139"/>
        <v>26.864171122994659</v>
      </c>
      <c r="N696" s="39">
        <f t="shared" ca="1" si="132"/>
        <v>30.4</v>
      </c>
      <c r="O696" s="120">
        <f t="shared" ca="1" si="140"/>
        <v>0.88368983957219271</v>
      </c>
      <c r="P696" s="39">
        <f t="shared" ca="1" si="133"/>
        <v>16.525000000000002</v>
      </c>
      <c r="Q696" s="39">
        <f t="shared" ca="1" si="134"/>
        <v>18.7</v>
      </c>
      <c r="R696" s="16"/>
      <c r="S696" s="33">
        <f t="shared" ca="1" si="141"/>
        <v>0</v>
      </c>
      <c r="T696" s="30">
        <f ca="1">COUNTIF(INDIRECT("Mess04!B"&amp;(ROW(A696)*4-9)):INDIRECT("Mess04!B"&amp;(ROW(A696)*4-6)),"&gt;=500")*15</f>
        <v>15</v>
      </c>
    </row>
    <row r="697" spans="1:20" ht="15.6" thickTop="1" thickBot="1" x14ac:dyDescent="0.35">
      <c r="A697" s="8">
        <f t="shared" si="142"/>
        <v>41028.958333331648</v>
      </c>
      <c r="B697" s="27">
        <f t="shared" ca="1" si="135"/>
        <v>0</v>
      </c>
      <c r="C697" s="27">
        <f t="shared" ca="1" si="136"/>
        <v>0</v>
      </c>
      <c r="D697" s="27">
        <f t="shared" ca="1" si="137"/>
        <v>0</v>
      </c>
      <c r="E697" s="16"/>
      <c r="F697" s="46">
        <v>7.18E-4</v>
      </c>
      <c r="G697" s="46">
        <v>21</v>
      </c>
      <c r="H697" s="16"/>
      <c r="I697" s="30">
        <f t="shared" ca="1" si="138"/>
        <v>0</v>
      </c>
      <c r="J697" s="42">
        <f t="shared" ca="1" si="130"/>
        <v>0</v>
      </c>
      <c r="K697" s="33">
        <f t="shared" ca="1" si="131"/>
        <v>1</v>
      </c>
      <c r="L697" s="16"/>
      <c r="M697" s="36">
        <f t="shared" ca="1" si="139"/>
        <v>27.27058823529412</v>
      </c>
      <c r="N697" s="39">
        <f t="shared" ca="1" si="132"/>
        <v>30.4</v>
      </c>
      <c r="O697" s="120">
        <f t="shared" ca="1" si="140"/>
        <v>0.89705882352941191</v>
      </c>
      <c r="P697" s="39">
        <f t="shared" ca="1" si="133"/>
        <v>16.775000000000002</v>
      </c>
      <c r="Q697" s="39">
        <f t="shared" ca="1" si="134"/>
        <v>18.7</v>
      </c>
      <c r="R697" s="16"/>
      <c r="S697" s="33">
        <f t="shared" ca="1" si="141"/>
        <v>0</v>
      </c>
      <c r="T697" s="30">
        <f ca="1">COUNTIF(INDIRECT("Mess04!B"&amp;(ROW(A697)*4-9)):INDIRECT("Mess04!B"&amp;(ROW(A697)*4-6)),"&gt;=500")*15</f>
        <v>0</v>
      </c>
    </row>
    <row r="698" spans="1:20" ht="15.6" thickTop="1" thickBot="1" x14ac:dyDescent="0.35">
      <c r="A698" s="8">
        <f t="shared" si="142"/>
        <v>41028.999999998312</v>
      </c>
      <c r="B698" s="27">
        <f t="shared" ca="1" si="135"/>
        <v>0</v>
      </c>
      <c r="C698" s="27">
        <f t="shared" ca="1" si="136"/>
        <v>0</v>
      </c>
      <c r="D698" s="27">
        <f t="shared" ca="1" si="137"/>
        <v>0</v>
      </c>
      <c r="E698" s="16"/>
      <c r="F698" s="46">
        <v>7.18E-4</v>
      </c>
      <c r="G698" s="46">
        <v>21</v>
      </c>
      <c r="H698" s="16"/>
      <c r="I698" s="30">
        <f t="shared" ca="1" si="138"/>
        <v>0</v>
      </c>
      <c r="J698" s="42">
        <f t="shared" ca="1" si="130"/>
        <v>0</v>
      </c>
      <c r="K698" s="33">
        <f t="shared" ca="1" si="131"/>
        <v>1</v>
      </c>
      <c r="L698" s="16"/>
      <c r="M698" s="36">
        <f t="shared" ca="1" si="139"/>
        <v>27.555080213903739</v>
      </c>
      <c r="N698" s="39">
        <f t="shared" ca="1" si="132"/>
        <v>30.4</v>
      </c>
      <c r="O698" s="120">
        <f t="shared" ca="1" si="140"/>
        <v>0.9064171122994652</v>
      </c>
      <c r="P698" s="39">
        <f t="shared" ca="1" si="133"/>
        <v>16.95</v>
      </c>
      <c r="Q698" s="39">
        <f t="shared" ca="1" si="134"/>
        <v>18.7</v>
      </c>
      <c r="R698" s="16"/>
      <c r="S698" s="33">
        <f t="shared" ca="1" si="141"/>
        <v>0</v>
      </c>
      <c r="T698" s="30">
        <f ca="1">COUNTIF(INDIRECT("Mess04!B"&amp;(ROW(A698)*4-9)):INDIRECT("Mess04!B"&amp;(ROW(A698)*4-6)),"&gt;=500")*15</f>
        <v>0</v>
      </c>
    </row>
    <row r="699" spans="1:20" ht="15.6" thickTop="1" thickBot="1" x14ac:dyDescent="0.35">
      <c r="A699" s="8">
        <f t="shared" si="142"/>
        <v>41029.041666664976</v>
      </c>
      <c r="B699" s="27">
        <f t="shared" ca="1" si="135"/>
        <v>0</v>
      </c>
      <c r="C699" s="27">
        <f t="shared" ca="1" si="136"/>
        <v>0</v>
      </c>
      <c r="D699" s="27">
        <f t="shared" ca="1" si="137"/>
        <v>0</v>
      </c>
      <c r="E699" s="16"/>
      <c r="F699" s="46">
        <v>7.18E-4</v>
      </c>
      <c r="G699" s="46">
        <v>21</v>
      </c>
      <c r="H699" s="16"/>
      <c r="I699" s="30">
        <f t="shared" ca="1" si="138"/>
        <v>0</v>
      </c>
      <c r="J699" s="42">
        <f t="shared" ca="1" si="130"/>
        <v>0</v>
      </c>
      <c r="K699" s="33">
        <f t="shared" ca="1" si="131"/>
        <v>1</v>
      </c>
      <c r="L699" s="16"/>
      <c r="M699" s="36">
        <f t="shared" ca="1" si="139"/>
        <v>17.761194029850742</v>
      </c>
      <c r="N699" s="39">
        <f t="shared" ca="1" si="132"/>
        <v>20.399999999999999</v>
      </c>
      <c r="O699" s="120">
        <f t="shared" ca="1" si="140"/>
        <v>0.87064676616915415</v>
      </c>
      <c r="P699" s="39">
        <f t="shared" ca="1" si="133"/>
        <v>17.5</v>
      </c>
      <c r="Q699" s="39">
        <f t="shared" ca="1" si="134"/>
        <v>20.100000000000001</v>
      </c>
      <c r="R699" s="16"/>
      <c r="S699" s="33">
        <f t="shared" ca="1" si="141"/>
        <v>0</v>
      </c>
      <c r="T699" s="30">
        <f ca="1">COUNTIF(INDIRECT("Mess04!B"&amp;(ROW(A699)*4-9)):INDIRECT("Mess04!B"&amp;(ROW(A699)*4-6)),"&gt;=500")*15</f>
        <v>0</v>
      </c>
    </row>
    <row r="700" spans="1:20" ht="15.6" thickTop="1" thickBot="1" x14ac:dyDescent="0.35">
      <c r="A700" s="8">
        <f t="shared" si="142"/>
        <v>41029.08333333164</v>
      </c>
      <c r="B700" s="27">
        <f t="shared" ca="1" si="135"/>
        <v>0</v>
      </c>
      <c r="C700" s="27">
        <f t="shared" ca="1" si="136"/>
        <v>0</v>
      </c>
      <c r="D700" s="27">
        <f t="shared" ca="1" si="137"/>
        <v>0</v>
      </c>
      <c r="E700" s="16"/>
      <c r="F700" s="46">
        <v>7.18E-4</v>
      </c>
      <c r="G700" s="46">
        <v>21</v>
      </c>
      <c r="H700" s="16"/>
      <c r="I700" s="30">
        <f t="shared" ca="1" si="138"/>
        <v>0</v>
      </c>
      <c r="J700" s="42">
        <f t="shared" ca="1" si="130"/>
        <v>0</v>
      </c>
      <c r="K700" s="33">
        <f t="shared" ca="1" si="131"/>
        <v>1</v>
      </c>
      <c r="L700" s="16"/>
      <c r="M700" s="36">
        <f t="shared" ca="1" si="139"/>
        <v>17.98955223880597</v>
      </c>
      <c r="N700" s="39">
        <f t="shared" ca="1" si="132"/>
        <v>20.399999999999999</v>
      </c>
      <c r="O700" s="120">
        <f t="shared" ca="1" si="140"/>
        <v>0.88184079601990051</v>
      </c>
      <c r="P700" s="39">
        <f t="shared" ca="1" si="133"/>
        <v>17.725000000000001</v>
      </c>
      <c r="Q700" s="39">
        <f t="shared" ca="1" si="134"/>
        <v>20.100000000000001</v>
      </c>
      <c r="R700" s="16"/>
      <c r="S700" s="33">
        <f t="shared" ca="1" si="141"/>
        <v>0</v>
      </c>
      <c r="T700" s="30">
        <f ca="1">COUNTIF(INDIRECT("Mess04!B"&amp;(ROW(A700)*4-9)):INDIRECT("Mess04!B"&amp;(ROW(A700)*4-6)),"&gt;=500")*15</f>
        <v>0</v>
      </c>
    </row>
    <row r="701" spans="1:20" ht="15.6" thickTop="1" thickBot="1" x14ac:dyDescent="0.35">
      <c r="A701" s="8">
        <f t="shared" si="142"/>
        <v>41029.124999998305</v>
      </c>
      <c r="B701" s="27">
        <f t="shared" ca="1" si="135"/>
        <v>0</v>
      </c>
      <c r="C701" s="27">
        <f t="shared" ca="1" si="136"/>
        <v>0</v>
      </c>
      <c r="D701" s="27">
        <f t="shared" ca="1" si="137"/>
        <v>0</v>
      </c>
      <c r="E701" s="16"/>
      <c r="F701" s="46">
        <v>7.18E-4</v>
      </c>
      <c r="G701" s="46">
        <v>21</v>
      </c>
      <c r="H701" s="16"/>
      <c r="I701" s="30">
        <f t="shared" ca="1" si="138"/>
        <v>0</v>
      </c>
      <c r="J701" s="42">
        <f t="shared" ca="1" si="130"/>
        <v>0</v>
      </c>
      <c r="K701" s="33">
        <f t="shared" ca="1" si="131"/>
        <v>1</v>
      </c>
      <c r="L701" s="16"/>
      <c r="M701" s="36">
        <f t="shared" ca="1" si="139"/>
        <v>18.649253731343279</v>
      </c>
      <c r="N701" s="39">
        <f t="shared" ca="1" si="132"/>
        <v>20.399999999999999</v>
      </c>
      <c r="O701" s="120">
        <f t="shared" ca="1" si="140"/>
        <v>0.91417910447761186</v>
      </c>
      <c r="P701" s="39">
        <f t="shared" ca="1" si="133"/>
        <v>18.375</v>
      </c>
      <c r="Q701" s="39">
        <f t="shared" ca="1" si="134"/>
        <v>20.100000000000001</v>
      </c>
      <c r="R701" s="16"/>
      <c r="S701" s="33">
        <f t="shared" ca="1" si="141"/>
        <v>0</v>
      </c>
      <c r="T701" s="30">
        <f ca="1">COUNTIF(INDIRECT("Mess04!B"&amp;(ROW(A701)*4-9)):INDIRECT("Mess04!B"&amp;(ROW(A701)*4-6)),"&gt;=500")*15</f>
        <v>0</v>
      </c>
    </row>
    <row r="702" spans="1:20" ht="15.6" thickTop="1" thickBot="1" x14ac:dyDescent="0.35">
      <c r="A702" s="8">
        <f t="shared" si="142"/>
        <v>41029.166666664969</v>
      </c>
      <c r="B702" s="27">
        <f t="shared" ca="1" si="135"/>
        <v>0</v>
      </c>
      <c r="C702" s="27">
        <f t="shared" ca="1" si="136"/>
        <v>0</v>
      </c>
      <c r="D702" s="27">
        <f t="shared" ca="1" si="137"/>
        <v>0</v>
      </c>
      <c r="E702" s="16"/>
      <c r="F702" s="46">
        <v>7.18E-4</v>
      </c>
      <c r="G702" s="46">
        <v>21</v>
      </c>
      <c r="H702" s="16"/>
      <c r="I702" s="30">
        <f t="shared" ca="1" si="138"/>
        <v>0</v>
      </c>
      <c r="J702" s="42">
        <f t="shared" ca="1" si="130"/>
        <v>0</v>
      </c>
      <c r="K702" s="33">
        <f t="shared" ca="1" si="131"/>
        <v>1</v>
      </c>
      <c r="L702" s="16"/>
      <c r="M702" s="36">
        <f t="shared" ca="1" si="139"/>
        <v>19.689552238805966</v>
      </c>
      <c r="N702" s="39">
        <f t="shared" ca="1" si="132"/>
        <v>20.399999999999999</v>
      </c>
      <c r="O702" s="120">
        <f t="shared" ca="1" si="140"/>
        <v>0.96517412935323366</v>
      </c>
      <c r="P702" s="39">
        <f t="shared" ca="1" si="133"/>
        <v>19.399999999999999</v>
      </c>
      <c r="Q702" s="39">
        <f t="shared" ca="1" si="134"/>
        <v>20.100000000000001</v>
      </c>
      <c r="R702" s="16"/>
      <c r="S702" s="33">
        <f t="shared" ca="1" si="141"/>
        <v>0</v>
      </c>
      <c r="T702" s="30">
        <f ca="1">COUNTIF(INDIRECT("Mess04!B"&amp;(ROW(A702)*4-9)):INDIRECT("Mess04!B"&amp;(ROW(A702)*4-6)),"&gt;=500")*15</f>
        <v>0</v>
      </c>
    </row>
    <row r="703" spans="1:20" ht="15.6" thickTop="1" thickBot="1" x14ac:dyDescent="0.35">
      <c r="A703" s="8">
        <f t="shared" si="142"/>
        <v>41029.208333331633</v>
      </c>
      <c r="B703" s="27">
        <f t="shared" ca="1" si="135"/>
        <v>0</v>
      </c>
      <c r="C703" s="27">
        <f t="shared" ca="1" si="136"/>
        <v>0</v>
      </c>
      <c r="D703" s="27">
        <f t="shared" ca="1" si="137"/>
        <v>0</v>
      </c>
      <c r="E703" s="16"/>
      <c r="F703" s="46">
        <v>7.18E-4</v>
      </c>
      <c r="G703" s="46">
        <v>21</v>
      </c>
      <c r="H703" s="16"/>
      <c r="I703" s="30">
        <f t="shared" ca="1" si="138"/>
        <v>0</v>
      </c>
      <c r="J703" s="42">
        <f t="shared" ca="1" si="130"/>
        <v>0</v>
      </c>
      <c r="K703" s="33">
        <f t="shared" ca="1" si="131"/>
        <v>1</v>
      </c>
      <c r="L703" s="16"/>
      <c r="M703" s="36">
        <f t="shared" ca="1" si="139"/>
        <v>20.070149253731344</v>
      </c>
      <c r="N703" s="39">
        <f t="shared" ca="1" si="132"/>
        <v>20.399999999999999</v>
      </c>
      <c r="O703" s="120">
        <f t="shared" ca="1" si="140"/>
        <v>0.98383084577114432</v>
      </c>
      <c r="P703" s="39">
        <f t="shared" ca="1" si="133"/>
        <v>19.775000000000002</v>
      </c>
      <c r="Q703" s="39">
        <f t="shared" ca="1" si="134"/>
        <v>20.100000000000001</v>
      </c>
      <c r="R703" s="16"/>
      <c r="S703" s="33">
        <f t="shared" ca="1" si="141"/>
        <v>0</v>
      </c>
      <c r="T703" s="30">
        <f ca="1">COUNTIF(INDIRECT("Mess04!B"&amp;(ROW(A703)*4-9)):INDIRECT("Mess04!B"&amp;(ROW(A703)*4-6)),"&gt;=500")*15</f>
        <v>0</v>
      </c>
    </row>
    <row r="704" spans="1:20" ht="15.6" thickTop="1" thickBot="1" x14ac:dyDescent="0.35">
      <c r="A704" s="8">
        <f t="shared" si="142"/>
        <v>41029.249999998297</v>
      </c>
      <c r="B704" s="27">
        <f t="shared" ca="1" si="135"/>
        <v>0</v>
      </c>
      <c r="C704" s="27">
        <f t="shared" ca="1" si="136"/>
        <v>0</v>
      </c>
      <c r="D704" s="27">
        <f t="shared" ca="1" si="137"/>
        <v>0</v>
      </c>
      <c r="E704" s="16"/>
      <c r="F704" s="46">
        <v>7.18E-4</v>
      </c>
      <c r="G704" s="46">
        <v>21</v>
      </c>
      <c r="H704" s="16"/>
      <c r="I704" s="30">
        <f t="shared" ca="1" si="138"/>
        <v>0</v>
      </c>
      <c r="J704" s="42">
        <f t="shared" ca="1" si="130"/>
        <v>0</v>
      </c>
      <c r="K704" s="33">
        <f t="shared" ca="1" si="131"/>
        <v>1</v>
      </c>
      <c r="L704" s="16"/>
      <c r="M704" s="36">
        <f t="shared" ca="1" si="139"/>
        <v>20.374626865671644</v>
      </c>
      <c r="N704" s="39">
        <f t="shared" ca="1" si="132"/>
        <v>20.399999999999999</v>
      </c>
      <c r="O704" s="120">
        <f t="shared" ca="1" si="140"/>
        <v>0.99875621890547273</v>
      </c>
      <c r="P704" s="39">
        <f t="shared" ca="1" si="133"/>
        <v>20.075000000000003</v>
      </c>
      <c r="Q704" s="39">
        <f t="shared" ca="1" si="134"/>
        <v>20.100000000000001</v>
      </c>
      <c r="R704" s="16"/>
      <c r="S704" s="33">
        <f t="shared" ca="1" si="141"/>
        <v>0</v>
      </c>
      <c r="T704" s="30">
        <f ca="1">COUNTIF(INDIRECT("Mess04!B"&amp;(ROW(A704)*4-9)):INDIRECT("Mess04!B"&amp;(ROW(A704)*4-6)),"&gt;=500")*15</f>
        <v>0</v>
      </c>
    </row>
    <row r="705" spans="1:20" ht="15.6" thickTop="1" thickBot="1" x14ac:dyDescent="0.35">
      <c r="A705" s="8">
        <f t="shared" si="142"/>
        <v>41029.291666664962</v>
      </c>
      <c r="B705" s="27">
        <f t="shared" ca="1" si="135"/>
        <v>0</v>
      </c>
      <c r="C705" s="27">
        <f t="shared" ca="1" si="136"/>
        <v>0</v>
      </c>
      <c r="D705" s="27">
        <f t="shared" ca="1" si="137"/>
        <v>0</v>
      </c>
      <c r="E705" s="16"/>
      <c r="F705" s="46">
        <v>7.18E-4</v>
      </c>
      <c r="G705" s="46">
        <v>21</v>
      </c>
      <c r="H705" s="16"/>
      <c r="I705" s="30">
        <f t="shared" ca="1" si="138"/>
        <v>0</v>
      </c>
      <c r="J705" s="42">
        <f t="shared" ca="1" si="130"/>
        <v>0</v>
      </c>
      <c r="K705" s="33">
        <f t="shared" ca="1" si="131"/>
        <v>1</v>
      </c>
      <c r="L705" s="16"/>
      <c r="M705" s="36">
        <f t="shared" ca="1" si="139"/>
        <v>20.882089552238803</v>
      </c>
      <c r="N705" s="39">
        <f t="shared" ca="1" si="132"/>
        <v>20.399999999999999</v>
      </c>
      <c r="O705" s="120">
        <f t="shared" ca="1" si="140"/>
        <v>1.0236318407960199</v>
      </c>
      <c r="P705" s="39">
        <f t="shared" ca="1" si="133"/>
        <v>20.574999999999999</v>
      </c>
      <c r="Q705" s="39">
        <f t="shared" ca="1" si="134"/>
        <v>20.100000000000001</v>
      </c>
      <c r="R705" s="16"/>
      <c r="S705" s="33">
        <f t="shared" ca="1" si="141"/>
        <v>0</v>
      </c>
      <c r="T705" s="30">
        <f ca="1">COUNTIF(INDIRECT("Mess04!B"&amp;(ROW(A705)*4-9)):INDIRECT("Mess04!B"&amp;(ROW(A705)*4-6)),"&gt;=500")*15</f>
        <v>0</v>
      </c>
    </row>
    <row r="706" spans="1:20" ht="15.6" thickTop="1" thickBot="1" x14ac:dyDescent="0.35">
      <c r="A706" s="8">
        <f t="shared" si="142"/>
        <v>41029.333333331626</v>
      </c>
      <c r="B706" s="27">
        <f t="shared" ca="1" si="135"/>
        <v>0.26818107749999998</v>
      </c>
      <c r="C706" s="27">
        <f t="shared" ca="1" si="136"/>
        <v>0.29797897499999998</v>
      </c>
      <c r="D706" s="27">
        <f t="shared" ca="1" si="137"/>
        <v>2.979789749999999E-2</v>
      </c>
      <c r="E706" s="16"/>
      <c r="F706" s="46">
        <v>7.18E-4</v>
      </c>
      <c r="G706" s="46">
        <v>21</v>
      </c>
      <c r="H706" s="16"/>
      <c r="I706" s="30">
        <f t="shared" ca="1" si="138"/>
        <v>83.75</v>
      </c>
      <c r="J706" s="42">
        <f t="shared" ca="1" si="130"/>
        <v>83.75</v>
      </c>
      <c r="K706" s="33">
        <f t="shared" ca="1" si="131"/>
        <v>1</v>
      </c>
      <c r="L706" s="16"/>
      <c r="M706" s="36">
        <f t="shared" ca="1" si="139"/>
        <v>23.597014925373131</v>
      </c>
      <c r="N706" s="39">
        <f t="shared" ca="1" si="132"/>
        <v>20.399999999999999</v>
      </c>
      <c r="O706" s="120">
        <f t="shared" ca="1" si="140"/>
        <v>1.1567164179104477</v>
      </c>
      <c r="P706" s="39">
        <f t="shared" ca="1" si="133"/>
        <v>23.25</v>
      </c>
      <c r="Q706" s="39">
        <f t="shared" ca="1" si="134"/>
        <v>20.100000000000001</v>
      </c>
      <c r="R706" s="16"/>
      <c r="S706" s="33">
        <f t="shared" ca="1" si="141"/>
        <v>0.9</v>
      </c>
      <c r="T706" s="30">
        <f ca="1">COUNTIF(INDIRECT("Mess04!B"&amp;(ROW(A706)*4-9)):INDIRECT("Mess04!B"&amp;(ROW(A706)*4-6)),"&gt;=500")*15</f>
        <v>45</v>
      </c>
    </row>
    <row r="707" spans="1:20" ht="15.6" thickTop="1" thickBot="1" x14ac:dyDescent="0.35">
      <c r="A707" s="8">
        <f t="shared" si="142"/>
        <v>41029.37499999829</v>
      </c>
      <c r="B707" s="27">
        <f t="shared" ca="1" si="135"/>
        <v>0.30490712752499999</v>
      </c>
      <c r="C707" s="27">
        <f t="shared" ca="1" si="136"/>
        <v>0.33878569724999996</v>
      </c>
      <c r="D707" s="27">
        <f t="shared" ca="1" si="137"/>
        <v>3.3878569724999988E-2</v>
      </c>
      <c r="E707" s="16"/>
      <c r="F707" s="46">
        <v>7.18E-4</v>
      </c>
      <c r="G707" s="46">
        <v>21</v>
      </c>
      <c r="H707" s="16"/>
      <c r="I707" s="30">
        <f t="shared" ca="1" si="138"/>
        <v>107.25</v>
      </c>
      <c r="J707" s="42">
        <f t="shared" ref="J707:J722" ca="1" si="143">AVERAGE(INDIRECT("Mess04!C"&amp;(ROW(F707)*4-9)),INDIRECT("Mess04!C"&amp;(ROW(F707)*4-8)),INDIRECT("Mess04!C"&amp;(ROW(F707)*4-7)),INDIRECT("Mess04!C"&amp;(ROW(F707)*4-6)))</f>
        <v>107.25</v>
      </c>
      <c r="K707" s="33">
        <f t="shared" ref="K707:K722" ca="1" si="144">INDIRECT("Methan04!E"&amp;(ROUND((ROW(A707)+1)/8+2,0)))</f>
        <v>1</v>
      </c>
      <c r="L707" s="16"/>
      <c r="M707" s="36">
        <f t="shared" ca="1" si="139"/>
        <v>20.95</v>
      </c>
      <c r="N707" s="39">
        <f t="shared" ref="N707:N722" ca="1" si="145">INDIRECT("Methan04!B"&amp;(ROUND((ROW(A707)+1)/8+2,0)))</f>
        <v>17.8</v>
      </c>
      <c r="O707" s="120">
        <f t="shared" ca="1" si="140"/>
        <v>1.1769662921348314</v>
      </c>
      <c r="P707" s="39">
        <f t="shared" ref="P707:P722" ca="1" si="146">AVERAGE(INDIRECT("Mess04!D"&amp;(ROW(F707)*4-9)),INDIRECT("Mess04!D"&amp;(ROW(F707)*4-8)),INDIRECT("Mess04!D"&amp;(ROW(F707)*4-7)),INDIRECT("Mess04!D"&amp;(ROW(F707)*4-6)))</f>
        <v>20.95</v>
      </c>
      <c r="Q707" s="39">
        <f t="shared" ref="Q707:Q722" ca="1" si="147">INDIRECT("Methan04!D"&amp;(ROUND((ROW(A707)+1)/8+2,0)))</f>
        <v>17.8</v>
      </c>
      <c r="R707" s="16"/>
      <c r="S707" s="33">
        <f t="shared" ca="1" si="141"/>
        <v>0.9</v>
      </c>
      <c r="T707" s="30">
        <f ca="1">COUNTIF(INDIRECT("Mess04!B"&amp;(ROW(A707)*4-9)):INDIRECT("Mess04!B"&amp;(ROW(A707)*4-6)),"&gt;=500")*15</f>
        <v>60</v>
      </c>
    </row>
    <row r="708" spans="1:20" ht="15.6" thickTop="1" thickBot="1" x14ac:dyDescent="0.35">
      <c r="A708" s="8">
        <f t="shared" si="142"/>
        <v>41029.416666664954</v>
      </c>
      <c r="B708" s="27">
        <f t="shared" ref="B708:B722" ca="1" si="148">C708-D708</f>
        <v>0.29012917972499996</v>
      </c>
      <c r="C708" s="27">
        <f t="shared" ref="C708:C722" ca="1" si="149">I708*M708/100*F708*G708</f>
        <v>0.32236575524999994</v>
      </c>
      <c r="D708" s="27">
        <f t="shared" ref="D708:D722" ca="1" si="150">C708*(1-S708)</f>
        <v>3.2236575524999984E-2</v>
      </c>
      <c r="E708" s="16"/>
      <c r="F708" s="46">
        <v>7.18E-4</v>
      </c>
      <c r="G708" s="46">
        <v>21</v>
      </c>
      <c r="H708" s="16"/>
      <c r="I708" s="30">
        <f t="shared" ref="I708:I722" ca="1" si="151">J708*K708</f>
        <v>106.5</v>
      </c>
      <c r="J708" s="42">
        <f t="shared" ca="1" si="143"/>
        <v>106.5</v>
      </c>
      <c r="K708" s="33">
        <f t="shared" ca="1" si="144"/>
        <v>1</v>
      </c>
      <c r="L708" s="16"/>
      <c r="M708" s="36">
        <f t="shared" ref="M708:M722" ca="1" si="152">IF(N708=0,P708,N708*O708)</f>
        <v>20.074999999999999</v>
      </c>
      <c r="N708" s="39">
        <f t="shared" ca="1" si="145"/>
        <v>17.8</v>
      </c>
      <c r="O708" s="120">
        <f t="shared" ref="O708:O722" ca="1" si="153">IF(Q708=0,1,P708/Q708)</f>
        <v>1.1278089887640448</v>
      </c>
      <c r="P708" s="39">
        <f t="shared" ca="1" si="146"/>
        <v>20.074999999999999</v>
      </c>
      <c r="Q708" s="39">
        <f t="shared" ca="1" si="147"/>
        <v>17.8</v>
      </c>
      <c r="R708" s="16"/>
      <c r="S708" s="33">
        <f t="shared" ref="S708:S722" ca="1" si="154">IF(T708&gt;=30,0.9,0)</f>
        <v>0.9</v>
      </c>
      <c r="T708" s="30">
        <f ca="1">COUNTIF(INDIRECT("Mess04!B"&amp;(ROW(A708)*4-9)):INDIRECT("Mess04!B"&amp;(ROW(A708)*4-6)),"&gt;=500")*15</f>
        <v>60</v>
      </c>
    </row>
    <row r="709" spans="1:20" ht="15.6" thickTop="1" thickBot="1" x14ac:dyDescent="0.35">
      <c r="A709" s="8">
        <f t="shared" ref="A709:A722" si="155">A708+1/24</f>
        <v>41029.458333331619</v>
      </c>
      <c r="B709" s="27">
        <f t="shared" ca="1" si="148"/>
        <v>0.2815748649</v>
      </c>
      <c r="C709" s="27">
        <f t="shared" ca="1" si="149"/>
        <v>0.31286096099999999</v>
      </c>
      <c r="D709" s="27">
        <f t="shared" ca="1" si="150"/>
        <v>3.1286096099999994E-2</v>
      </c>
      <c r="E709" s="16"/>
      <c r="F709" s="46">
        <v>7.18E-4</v>
      </c>
      <c r="G709" s="46">
        <v>21</v>
      </c>
      <c r="H709" s="16"/>
      <c r="I709" s="30">
        <f t="shared" ca="1" si="151"/>
        <v>106</v>
      </c>
      <c r="J709" s="42">
        <f t="shared" ca="1" si="143"/>
        <v>106</v>
      </c>
      <c r="K709" s="33">
        <f t="shared" ca="1" si="144"/>
        <v>1</v>
      </c>
      <c r="L709" s="16"/>
      <c r="M709" s="36">
        <f t="shared" ca="1" si="152"/>
        <v>19.574999999999999</v>
      </c>
      <c r="N709" s="39">
        <f t="shared" ca="1" si="145"/>
        <v>17.8</v>
      </c>
      <c r="O709" s="120">
        <f t="shared" ca="1" si="153"/>
        <v>1.0997191011235954</v>
      </c>
      <c r="P709" s="39">
        <f t="shared" ca="1" si="146"/>
        <v>19.574999999999999</v>
      </c>
      <c r="Q709" s="39">
        <f t="shared" ca="1" si="147"/>
        <v>17.8</v>
      </c>
      <c r="R709" s="16"/>
      <c r="S709" s="33">
        <f t="shared" ca="1" si="154"/>
        <v>0.9</v>
      </c>
      <c r="T709" s="30">
        <f ca="1">COUNTIF(INDIRECT("Mess04!B"&amp;(ROW(A709)*4-9)):INDIRECT("Mess04!B"&amp;(ROW(A709)*4-6)),"&gt;=500")*15</f>
        <v>60</v>
      </c>
    </row>
    <row r="710" spans="1:20" ht="15.6" thickTop="1" thickBot="1" x14ac:dyDescent="0.35">
      <c r="A710" s="8">
        <f t="shared" si="155"/>
        <v>41029.499999998283</v>
      </c>
      <c r="B710" s="27">
        <f t="shared" ca="1" si="148"/>
        <v>0.27689993100000004</v>
      </c>
      <c r="C710" s="27">
        <f t="shared" ca="1" si="149"/>
        <v>0.30766659000000002</v>
      </c>
      <c r="D710" s="27">
        <f t="shared" ca="1" si="150"/>
        <v>3.0766658999999995E-2</v>
      </c>
      <c r="E710" s="16"/>
      <c r="F710" s="46">
        <v>7.18E-4</v>
      </c>
      <c r="G710" s="46">
        <v>21</v>
      </c>
      <c r="H710" s="16"/>
      <c r="I710" s="30">
        <f t="shared" ca="1" si="151"/>
        <v>106</v>
      </c>
      <c r="J710" s="42">
        <f t="shared" ca="1" si="143"/>
        <v>106</v>
      </c>
      <c r="K710" s="33">
        <f t="shared" ca="1" si="144"/>
        <v>1</v>
      </c>
      <c r="L710" s="16"/>
      <c r="M710" s="36">
        <f t="shared" ca="1" si="152"/>
        <v>19.25</v>
      </c>
      <c r="N710" s="39">
        <f t="shared" ca="1" si="145"/>
        <v>17.8</v>
      </c>
      <c r="O710" s="120">
        <f t="shared" ca="1" si="153"/>
        <v>1.0814606741573034</v>
      </c>
      <c r="P710" s="39">
        <f t="shared" ca="1" si="146"/>
        <v>19.25</v>
      </c>
      <c r="Q710" s="39">
        <f t="shared" ca="1" si="147"/>
        <v>17.8</v>
      </c>
      <c r="R710" s="16"/>
      <c r="S710" s="33">
        <f t="shared" ca="1" si="154"/>
        <v>0.9</v>
      </c>
      <c r="T710" s="30">
        <f ca="1">COUNTIF(INDIRECT("Mess04!B"&amp;(ROW(A710)*4-9)):INDIRECT("Mess04!B"&amp;(ROW(A710)*4-6)),"&gt;=500")*15</f>
        <v>60</v>
      </c>
    </row>
    <row r="711" spans="1:20" ht="15.6" thickTop="1" thickBot="1" x14ac:dyDescent="0.35">
      <c r="A711" s="8">
        <f t="shared" si="155"/>
        <v>41029.541666664947</v>
      </c>
      <c r="B711" s="27">
        <f t="shared" ca="1" si="148"/>
        <v>0.26645087700000003</v>
      </c>
      <c r="C711" s="27">
        <f t="shared" ca="1" si="149"/>
        <v>0.29605653000000004</v>
      </c>
      <c r="D711" s="27">
        <f t="shared" ca="1" si="150"/>
        <v>2.9605652999999999E-2</v>
      </c>
      <c r="E711" s="16"/>
      <c r="F711" s="46">
        <v>7.18E-4</v>
      </c>
      <c r="G711" s="46">
        <v>21</v>
      </c>
      <c r="H711" s="16"/>
      <c r="I711" s="30">
        <f t="shared" ca="1" si="151"/>
        <v>105</v>
      </c>
      <c r="J711" s="42">
        <f t="shared" ca="1" si="143"/>
        <v>105</v>
      </c>
      <c r="K711" s="33">
        <f t="shared" ca="1" si="144"/>
        <v>1</v>
      </c>
      <c r="L711" s="16"/>
      <c r="M711" s="36">
        <f t="shared" ca="1" si="152"/>
        <v>18.7</v>
      </c>
      <c r="N711" s="39">
        <f t="shared" ca="1" si="145"/>
        <v>17.8</v>
      </c>
      <c r="O711" s="120">
        <f t="shared" ca="1" si="153"/>
        <v>1.050561797752809</v>
      </c>
      <c r="P711" s="39">
        <f t="shared" ca="1" si="146"/>
        <v>18.7</v>
      </c>
      <c r="Q711" s="39">
        <f t="shared" ca="1" si="147"/>
        <v>17.8</v>
      </c>
      <c r="R711" s="16"/>
      <c r="S711" s="33">
        <f t="shared" ca="1" si="154"/>
        <v>0.9</v>
      </c>
      <c r="T711" s="30">
        <f ca="1">COUNTIF(INDIRECT("Mess04!B"&amp;(ROW(A711)*4-9)):INDIRECT("Mess04!B"&amp;(ROW(A711)*4-6)),"&gt;=500")*15</f>
        <v>60</v>
      </c>
    </row>
    <row r="712" spans="1:20" ht="15.6" thickTop="1" thickBot="1" x14ac:dyDescent="0.35">
      <c r="A712" s="8">
        <f t="shared" si="155"/>
        <v>41029.583333331611</v>
      </c>
      <c r="B712" s="27">
        <f t="shared" ca="1" si="148"/>
        <v>0.26013055634999999</v>
      </c>
      <c r="C712" s="27">
        <f t="shared" ca="1" si="149"/>
        <v>0.2890339515</v>
      </c>
      <c r="D712" s="27">
        <f t="shared" ca="1" si="150"/>
        <v>2.8903395149999993E-2</v>
      </c>
      <c r="E712" s="16"/>
      <c r="F712" s="46">
        <v>7.18E-4</v>
      </c>
      <c r="G712" s="46">
        <v>21</v>
      </c>
      <c r="H712" s="16"/>
      <c r="I712" s="30">
        <f t="shared" ca="1" si="151"/>
        <v>104.75</v>
      </c>
      <c r="J712" s="42">
        <f t="shared" ca="1" si="143"/>
        <v>104.75</v>
      </c>
      <c r="K712" s="33">
        <f t="shared" ca="1" si="144"/>
        <v>1</v>
      </c>
      <c r="L712" s="16"/>
      <c r="M712" s="36">
        <f t="shared" ca="1" si="152"/>
        <v>18.299999999999997</v>
      </c>
      <c r="N712" s="39">
        <f t="shared" ca="1" si="145"/>
        <v>17.8</v>
      </c>
      <c r="O712" s="120">
        <f t="shared" ca="1" si="153"/>
        <v>1.0280898876404492</v>
      </c>
      <c r="P712" s="39">
        <f t="shared" ca="1" si="146"/>
        <v>18.299999999999997</v>
      </c>
      <c r="Q712" s="39">
        <f t="shared" ca="1" si="147"/>
        <v>17.8</v>
      </c>
      <c r="R712" s="16"/>
      <c r="S712" s="33">
        <f t="shared" ca="1" si="154"/>
        <v>0.9</v>
      </c>
      <c r="T712" s="30">
        <f ca="1">COUNTIF(INDIRECT("Mess04!B"&amp;(ROW(A712)*4-9)):INDIRECT("Mess04!B"&amp;(ROW(A712)*4-6)),"&gt;=500")*15</f>
        <v>60</v>
      </c>
    </row>
    <row r="713" spans="1:20" ht="15.6" thickTop="1" thickBot="1" x14ac:dyDescent="0.35">
      <c r="A713" s="8">
        <f t="shared" si="155"/>
        <v>41029.624999998276</v>
      </c>
      <c r="B713" s="27">
        <f t="shared" ca="1" si="148"/>
        <v>0.25650392040000003</v>
      </c>
      <c r="C713" s="27">
        <f t="shared" ca="1" si="149"/>
        <v>0.28500435600000001</v>
      </c>
      <c r="D713" s="27">
        <f t="shared" ca="1" si="150"/>
        <v>2.8500435599999995E-2</v>
      </c>
      <c r="E713" s="16"/>
      <c r="F713" s="46">
        <v>7.18E-4</v>
      </c>
      <c r="G713" s="46">
        <v>21</v>
      </c>
      <c r="H713" s="16"/>
      <c r="I713" s="30">
        <f t="shared" ca="1" si="151"/>
        <v>104</v>
      </c>
      <c r="J713" s="42">
        <f t="shared" ca="1" si="143"/>
        <v>104</v>
      </c>
      <c r="K713" s="33">
        <f t="shared" ca="1" si="144"/>
        <v>1</v>
      </c>
      <c r="L713" s="16"/>
      <c r="M713" s="36">
        <f t="shared" ca="1" si="152"/>
        <v>18.175000000000001</v>
      </c>
      <c r="N713" s="39">
        <f t="shared" ca="1" si="145"/>
        <v>17.8</v>
      </c>
      <c r="O713" s="120">
        <f t="shared" ca="1" si="153"/>
        <v>1.021067415730337</v>
      </c>
      <c r="P713" s="39">
        <f t="shared" ca="1" si="146"/>
        <v>18.175000000000001</v>
      </c>
      <c r="Q713" s="39">
        <f t="shared" ca="1" si="147"/>
        <v>17.8</v>
      </c>
      <c r="R713" s="16"/>
      <c r="S713" s="33">
        <f t="shared" ca="1" si="154"/>
        <v>0.9</v>
      </c>
      <c r="T713" s="30">
        <f ca="1">COUNTIF(INDIRECT("Mess04!B"&amp;(ROW(A713)*4-9)):INDIRECT("Mess04!B"&amp;(ROW(A713)*4-6)),"&gt;=500")*15</f>
        <v>60</v>
      </c>
    </row>
    <row r="714" spans="1:20" ht="15.6" thickTop="1" thickBot="1" x14ac:dyDescent="0.35">
      <c r="A714" s="8">
        <f t="shared" si="155"/>
        <v>41029.66666666494</v>
      </c>
      <c r="B714" s="27">
        <f t="shared" ca="1" si="148"/>
        <v>0.24799879754999998</v>
      </c>
      <c r="C714" s="27">
        <f t="shared" ca="1" si="149"/>
        <v>0.27555421949999997</v>
      </c>
      <c r="D714" s="27">
        <f t="shared" ca="1" si="150"/>
        <v>2.7555421949999992E-2</v>
      </c>
      <c r="E714" s="16"/>
      <c r="F714" s="46">
        <v>7.18E-4</v>
      </c>
      <c r="G714" s="46">
        <v>21</v>
      </c>
      <c r="H714" s="16"/>
      <c r="I714" s="30">
        <f t="shared" ca="1" si="151"/>
        <v>103.25</v>
      </c>
      <c r="J714" s="42">
        <f t="shared" ca="1" si="143"/>
        <v>103.25</v>
      </c>
      <c r="K714" s="33">
        <f t="shared" ca="1" si="144"/>
        <v>1</v>
      </c>
      <c r="L714" s="16"/>
      <c r="M714" s="36">
        <f t="shared" ca="1" si="152"/>
        <v>17.7</v>
      </c>
      <c r="N714" s="39">
        <f t="shared" ca="1" si="145"/>
        <v>17.8</v>
      </c>
      <c r="O714" s="120">
        <f t="shared" ca="1" si="153"/>
        <v>0.99438202247190999</v>
      </c>
      <c r="P714" s="39">
        <f t="shared" ca="1" si="146"/>
        <v>17.7</v>
      </c>
      <c r="Q714" s="39">
        <f t="shared" ca="1" si="147"/>
        <v>17.8</v>
      </c>
      <c r="R714" s="16"/>
      <c r="S714" s="33">
        <f t="shared" ca="1" si="154"/>
        <v>0.9</v>
      </c>
      <c r="T714" s="30">
        <f ca="1">COUNTIF(INDIRECT("Mess04!B"&amp;(ROW(A714)*4-9)):INDIRECT("Mess04!B"&amp;(ROW(A714)*4-6)),"&gt;=500")*15</f>
        <v>60</v>
      </c>
    </row>
    <row r="715" spans="1:20" ht="15.6" thickTop="1" thickBot="1" x14ac:dyDescent="0.35">
      <c r="A715" s="8">
        <f t="shared" si="155"/>
        <v>41029.708333331604</v>
      </c>
      <c r="B715" s="27">
        <f t="shared" ca="1" si="148"/>
        <v>0.24340859895953756</v>
      </c>
      <c r="C715" s="27">
        <f t="shared" ca="1" si="149"/>
        <v>0.27045399884393062</v>
      </c>
      <c r="D715" s="27">
        <f t="shared" ca="1" si="150"/>
        <v>2.7045399884393057E-2</v>
      </c>
      <c r="E715" s="16"/>
      <c r="F715" s="46">
        <v>7.18E-4</v>
      </c>
      <c r="G715" s="46">
        <v>21</v>
      </c>
      <c r="H715" s="16"/>
      <c r="I715" s="30">
        <f t="shared" ca="1" si="151"/>
        <v>104</v>
      </c>
      <c r="J715" s="42">
        <f t="shared" ca="1" si="143"/>
        <v>104</v>
      </c>
      <c r="K715" s="33">
        <f t="shared" ca="1" si="144"/>
        <v>1</v>
      </c>
      <c r="L715" s="16"/>
      <c r="M715" s="36">
        <f t="shared" ca="1" si="152"/>
        <v>17.247109826589593</v>
      </c>
      <c r="N715" s="39">
        <f t="shared" ca="1" si="145"/>
        <v>17.5</v>
      </c>
      <c r="O715" s="120">
        <f t="shared" ca="1" si="153"/>
        <v>0.98554913294797686</v>
      </c>
      <c r="P715" s="39">
        <f t="shared" ca="1" si="146"/>
        <v>17.05</v>
      </c>
      <c r="Q715" s="39">
        <f t="shared" ca="1" si="147"/>
        <v>17.3</v>
      </c>
      <c r="R715" s="16"/>
      <c r="S715" s="33">
        <f t="shared" ca="1" si="154"/>
        <v>0.9</v>
      </c>
      <c r="T715" s="30">
        <f ca="1">COUNTIF(INDIRECT("Mess04!B"&amp;(ROW(A715)*4-9)):INDIRECT("Mess04!B"&amp;(ROW(A715)*4-6)),"&gt;=500")*15</f>
        <v>60</v>
      </c>
    </row>
    <row r="716" spans="1:20" ht="15.6" thickTop="1" thickBot="1" x14ac:dyDescent="0.35">
      <c r="A716" s="8">
        <f t="shared" si="155"/>
        <v>41029.749999998268</v>
      </c>
      <c r="B716" s="27">
        <f t="shared" ca="1" si="148"/>
        <v>0.23662484715498552</v>
      </c>
      <c r="C716" s="27">
        <f t="shared" ca="1" si="149"/>
        <v>0.2629164968388728</v>
      </c>
      <c r="D716" s="27">
        <f t="shared" ca="1" si="150"/>
        <v>2.6291649683887273E-2</v>
      </c>
      <c r="E716" s="16"/>
      <c r="F716" s="46">
        <v>7.18E-4</v>
      </c>
      <c r="G716" s="46">
        <v>21</v>
      </c>
      <c r="H716" s="16"/>
      <c r="I716" s="30">
        <f t="shared" ca="1" si="151"/>
        <v>101.25</v>
      </c>
      <c r="J716" s="42">
        <f t="shared" ca="1" si="143"/>
        <v>101.25</v>
      </c>
      <c r="K716" s="33">
        <f t="shared" ca="1" si="144"/>
        <v>1</v>
      </c>
      <c r="L716" s="16"/>
      <c r="M716" s="36">
        <f t="shared" ca="1" si="152"/>
        <v>17.221820809248552</v>
      </c>
      <c r="N716" s="39">
        <f t="shared" ca="1" si="145"/>
        <v>17.5</v>
      </c>
      <c r="O716" s="120">
        <f t="shared" ca="1" si="153"/>
        <v>0.98410404624277448</v>
      </c>
      <c r="P716" s="39">
        <f t="shared" ca="1" si="146"/>
        <v>17.024999999999999</v>
      </c>
      <c r="Q716" s="39">
        <f t="shared" ca="1" si="147"/>
        <v>17.3</v>
      </c>
      <c r="R716" s="16"/>
      <c r="S716" s="33">
        <f t="shared" ca="1" si="154"/>
        <v>0.9</v>
      </c>
      <c r="T716" s="30">
        <f ca="1">COUNTIF(INDIRECT("Mess04!B"&amp;(ROW(A716)*4-9)):INDIRECT("Mess04!B"&amp;(ROW(A716)*4-6)),"&gt;=500")*15</f>
        <v>60</v>
      </c>
    </row>
    <row r="717" spans="1:20" ht="15.6" thickTop="1" thickBot="1" x14ac:dyDescent="0.35">
      <c r="A717" s="8">
        <f t="shared" si="155"/>
        <v>41029.791666664933</v>
      </c>
      <c r="B717" s="27">
        <f t="shared" ca="1" si="148"/>
        <v>0.23720739015173412</v>
      </c>
      <c r="C717" s="27">
        <f t="shared" ca="1" si="149"/>
        <v>0.26356376683526012</v>
      </c>
      <c r="D717" s="27">
        <f t="shared" ca="1" si="150"/>
        <v>2.6356376683526007E-2</v>
      </c>
      <c r="E717" s="16"/>
      <c r="F717" s="46">
        <v>7.18E-4</v>
      </c>
      <c r="G717" s="46">
        <v>21</v>
      </c>
      <c r="H717" s="16"/>
      <c r="I717" s="30">
        <f t="shared" ca="1" si="151"/>
        <v>102.25</v>
      </c>
      <c r="J717" s="42">
        <f t="shared" ca="1" si="143"/>
        <v>102.25</v>
      </c>
      <c r="K717" s="33">
        <f t="shared" ca="1" si="144"/>
        <v>1</v>
      </c>
      <c r="L717" s="16"/>
      <c r="M717" s="36">
        <f t="shared" ca="1" si="152"/>
        <v>17.095375722543352</v>
      </c>
      <c r="N717" s="39">
        <f t="shared" ca="1" si="145"/>
        <v>17.5</v>
      </c>
      <c r="O717" s="120">
        <f t="shared" ca="1" si="153"/>
        <v>0.97687861271676291</v>
      </c>
      <c r="P717" s="39">
        <f t="shared" ca="1" si="146"/>
        <v>16.899999999999999</v>
      </c>
      <c r="Q717" s="39">
        <f t="shared" ca="1" si="147"/>
        <v>17.3</v>
      </c>
      <c r="R717" s="16"/>
      <c r="S717" s="33">
        <f t="shared" ca="1" si="154"/>
        <v>0.9</v>
      </c>
      <c r="T717" s="30">
        <f ca="1">COUNTIF(INDIRECT("Mess04!B"&amp;(ROW(A717)*4-9)):INDIRECT("Mess04!B"&amp;(ROW(A717)*4-6)),"&gt;=500")*15</f>
        <v>60</v>
      </c>
    </row>
    <row r="718" spans="1:20" ht="15.6" thickTop="1" thickBot="1" x14ac:dyDescent="0.35">
      <c r="A718" s="8">
        <f t="shared" si="155"/>
        <v>41029.833333331597</v>
      </c>
      <c r="B718" s="27">
        <f t="shared" ca="1" si="148"/>
        <v>0.23824035299132953</v>
      </c>
      <c r="C718" s="27">
        <f t="shared" ca="1" si="149"/>
        <v>0.26471150332369947</v>
      </c>
      <c r="D718" s="27">
        <f t="shared" ca="1" si="150"/>
        <v>2.6471150332369943E-2</v>
      </c>
      <c r="E718" s="16"/>
      <c r="F718" s="46">
        <v>7.18E-4</v>
      </c>
      <c r="G718" s="46">
        <v>21</v>
      </c>
      <c r="H718" s="16"/>
      <c r="I718" s="30">
        <f t="shared" ca="1" si="151"/>
        <v>103</v>
      </c>
      <c r="J718" s="42">
        <f t="shared" ca="1" si="143"/>
        <v>103</v>
      </c>
      <c r="K718" s="33">
        <f t="shared" ca="1" si="144"/>
        <v>1</v>
      </c>
      <c r="L718" s="16"/>
      <c r="M718" s="36">
        <f t="shared" ca="1" si="152"/>
        <v>17.044797687861273</v>
      </c>
      <c r="N718" s="39">
        <f t="shared" ca="1" si="145"/>
        <v>17.5</v>
      </c>
      <c r="O718" s="120">
        <f t="shared" ca="1" si="153"/>
        <v>0.97398843930635848</v>
      </c>
      <c r="P718" s="39">
        <f t="shared" ca="1" si="146"/>
        <v>16.850000000000001</v>
      </c>
      <c r="Q718" s="39">
        <f t="shared" ca="1" si="147"/>
        <v>17.3</v>
      </c>
      <c r="R718" s="16"/>
      <c r="S718" s="33">
        <f t="shared" ca="1" si="154"/>
        <v>0.9</v>
      </c>
      <c r="T718" s="30">
        <f ca="1">COUNTIF(INDIRECT("Mess04!B"&amp;(ROW(A718)*4-9)):INDIRECT("Mess04!B"&amp;(ROW(A718)*4-6)),"&gt;=500")*15</f>
        <v>60</v>
      </c>
    </row>
    <row r="719" spans="1:20" ht="15.6" thickTop="1" thickBot="1" x14ac:dyDescent="0.35">
      <c r="A719" s="8">
        <f t="shared" si="155"/>
        <v>41029.874999998261</v>
      </c>
      <c r="B719" s="27">
        <f t="shared" ca="1" si="148"/>
        <v>0.23487721816473994</v>
      </c>
      <c r="C719" s="27">
        <f t="shared" ca="1" si="149"/>
        <v>0.26097468684971104</v>
      </c>
      <c r="D719" s="27">
        <f t="shared" ca="1" si="150"/>
        <v>2.6097468684971099E-2</v>
      </c>
      <c r="E719" s="16"/>
      <c r="F719" s="46">
        <v>7.18E-4</v>
      </c>
      <c r="G719" s="46">
        <v>21</v>
      </c>
      <c r="H719" s="16"/>
      <c r="I719" s="30">
        <f t="shared" ca="1" si="151"/>
        <v>102</v>
      </c>
      <c r="J719" s="42">
        <f t="shared" ca="1" si="143"/>
        <v>102</v>
      </c>
      <c r="K719" s="33">
        <f t="shared" ca="1" si="144"/>
        <v>1</v>
      </c>
      <c r="L719" s="16"/>
      <c r="M719" s="36">
        <f t="shared" ca="1" si="152"/>
        <v>16.968930635838152</v>
      </c>
      <c r="N719" s="39">
        <f t="shared" ca="1" si="145"/>
        <v>17.5</v>
      </c>
      <c r="O719" s="120">
        <f t="shared" ca="1" si="153"/>
        <v>0.96965317919075156</v>
      </c>
      <c r="P719" s="39">
        <f t="shared" ca="1" si="146"/>
        <v>16.775000000000002</v>
      </c>
      <c r="Q719" s="39">
        <f t="shared" ca="1" si="147"/>
        <v>17.3</v>
      </c>
      <c r="R719" s="16"/>
      <c r="S719" s="33">
        <f t="shared" ca="1" si="154"/>
        <v>0.9</v>
      </c>
      <c r="T719" s="30">
        <f ca="1">COUNTIF(INDIRECT("Mess04!B"&amp;(ROW(A719)*4-9)):INDIRECT("Mess04!B"&amp;(ROW(A719)*4-6)),"&gt;=500")*15</f>
        <v>60</v>
      </c>
    </row>
    <row r="720" spans="1:20" ht="15.6" thickTop="1" thickBot="1" x14ac:dyDescent="0.35">
      <c r="A720" s="8">
        <f t="shared" si="155"/>
        <v>41029.916666664925</v>
      </c>
      <c r="B720" s="27">
        <f t="shared" ca="1" si="148"/>
        <v>0.23580379612716756</v>
      </c>
      <c r="C720" s="27">
        <f t="shared" ca="1" si="149"/>
        <v>0.26200421791907508</v>
      </c>
      <c r="D720" s="27">
        <f t="shared" ca="1" si="150"/>
        <v>2.6200421791907503E-2</v>
      </c>
      <c r="E720" s="16"/>
      <c r="F720" s="46">
        <v>7.18E-4</v>
      </c>
      <c r="G720" s="46">
        <v>21</v>
      </c>
      <c r="H720" s="16"/>
      <c r="I720" s="30">
        <f t="shared" ca="1" si="151"/>
        <v>102.25</v>
      </c>
      <c r="J720" s="42">
        <f t="shared" ca="1" si="143"/>
        <v>102.25</v>
      </c>
      <c r="K720" s="33">
        <f t="shared" ca="1" si="144"/>
        <v>1</v>
      </c>
      <c r="L720" s="16"/>
      <c r="M720" s="36">
        <f t="shared" ca="1" si="152"/>
        <v>16.994219653179186</v>
      </c>
      <c r="N720" s="39">
        <f t="shared" ca="1" si="145"/>
        <v>17.5</v>
      </c>
      <c r="O720" s="120">
        <f t="shared" ca="1" si="153"/>
        <v>0.97109826589595361</v>
      </c>
      <c r="P720" s="39">
        <f t="shared" ca="1" si="146"/>
        <v>16.799999999999997</v>
      </c>
      <c r="Q720" s="39">
        <f t="shared" ca="1" si="147"/>
        <v>17.3</v>
      </c>
      <c r="R720" s="16"/>
      <c r="S720" s="33">
        <f t="shared" ca="1" si="154"/>
        <v>0.9</v>
      </c>
      <c r="T720" s="30">
        <f ca="1">COUNTIF(INDIRECT("Mess04!B"&amp;(ROW(A720)*4-9)):INDIRECT("Mess04!B"&amp;(ROW(A720)*4-6)),"&gt;=500")*15</f>
        <v>60</v>
      </c>
    </row>
    <row r="721" spans="1:20" ht="15.6" thickTop="1" thickBot="1" x14ac:dyDescent="0.35">
      <c r="A721" s="8">
        <f t="shared" si="155"/>
        <v>41029.95833333159</v>
      </c>
      <c r="B721" s="27">
        <f t="shared" ca="1" si="148"/>
        <v>0.23695687092485543</v>
      </c>
      <c r="C721" s="27">
        <f t="shared" ca="1" si="149"/>
        <v>0.26328541213872825</v>
      </c>
      <c r="D721" s="27">
        <f t="shared" ca="1" si="150"/>
        <v>2.6328541213872819E-2</v>
      </c>
      <c r="E721" s="16"/>
      <c r="F721" s="46">
        <v>7.18E-4</v>
      </c>
      <c r="G721" s="46">
        <v>21</v>
      </c>
      <c r="H721" s="16"/>
      <c r="I721" s="30">
        <f t="shared" ca="1" si="151"/>
        <v>102.75</v>
      </c>
      <c r="J721" s="42">
        <f t="shared" ca="1" si="143"/>
        <v>102.75</v>
      </c>
      <c r="K721" s="33">
        <f t="shared" ca="1" si="144"/>
        <v>1</v>
      </c>
      <c r="L721" s="16"/>
      <c r="M721" s="36">
        <f t="shared" ca="1" si="152"/>
        <v>16.994219653179186</v>
      </c>
      <c r="N721" s="39">
        <f t="shared" ca="1" si="145"/>
        <v>17.5</v>
      </c>
      <c r="O721" s="120">
        <f t="shared" ca="1" si="153"/>
        <v>0.97109826589595361</v>
      </c>
      <c r="P721" s="39">
        <f t="shared" ca="1" si="146"/>
        <v>16.799999999999997</v>
      </c>
      <c r="Q721" s="39">
        <f t="shared" ca="1" si="147"/>
        <v>17.3</v>
      </c>
      <c r="R721" s="16"/>
      <c r="S721" s="33">
        <f t="shared" ca="1" si="154"/>
        <v>0.9</v>
      </c>
      <c r="T721" s="30">
        <f ca="1">COUNTIF(INDIRECT("Mess04!B"&amp;(ROW(A721)*4-9)):INDIRECT("Mess04!B"&amp;(ROW(A721)*4-6)),"&gt;=500")*15</f>
        <v>60</v>
      </c>
    </row>
    <row r="722" spans="1:20" ht="15.6" thickTop="1" thickBot="1" x14ac:dyDescent="0.35">
      <c r="A722" s="4">
        <f t="shared" si="155"/>
        <v>41029.999999998254</v>
      </c>
      <c r="B722" s="28">
        <f t="shared" ca="1" si="148"/>
        <v>0.23695687092485554</v>
      </c>
      <c r="C722" s="28">
        <f t="shared" ca="1" si="149"/>
        <v>0.26328541213872836</v>
      </c>
      <c r="D722" s="28">
        <f t="shared" ca="1" si="150"/>
        <v>2.632854121387283E-2</v>
      </c>
      <c r="E722" s="71"/>
      <c r="F722" s="44">
        <v>7.18E-4</v>
      </c>
      <c r="G722" s="44">
        <v>21</v>
      </c>
      <c r="H722" s="71"/>
      <c r="I722" s="31">
        <f t="shared" ca="1" si="151"/>
        <v>102.75</v>
      </c>
      <c r="J722" s="43">
        <f t="shared" ca="1" si="143"/>
        <v>102.75</v>
      </c>
      <c r="K722" s="34">
        <f t="shared" ca="1" si="144"/>
        <v>1</v>
      </c>
      <c r="L722" s="71"/>
      <c r="M722" s="37">
        <f t="shared" ca="1" si="152"/>
        <v>16.99421965317919</v>
      </c>
      <c r="N722" s="40">
        <f t="shared" ca="1" si="145"/>
        <v>17.5</v>
      </c>
      <c r="O722" s="121">
        <f t="shared" ca="1" si="153"/>
        <v>0.97109826589595372</v>
      </c>
      <c r="P722" s="40">
        <f t="shared" ca="1" si="146"/>
        <v>16.8</v>
      </c>
      <c r="Q722" s="40">
        <f t="shared" ca="1" si="147"/>
        <v>17.3</v>
      </c>
      <c r="R722" s="71"/>
      <c r="S722" s="34">
        <f t="shared" ca="1" si="154"/>
        <v>0.9</v>
      </c>
      <c r="T722" s="31">
        <f ca="1">COUNTIF(INDIRECT("Mess04!B"&amp;(ROW(A722)*4-9)):INDIRECT("Mess04!B"&amp;(ROW(A722)*4-6)),"&gt;=500")*15</f>
        <v>60</v>
      </c>
    </row>
    <row r="723" spans="1:20" ht="15" thickTop="1" x14ac:dyDescent="0.3"/>
    <row r="724" spans="1:20" x14ac:dyDescent="0.3">
      <c r="A724" s="13">
        <f>A3</f>
        <v>41000.041666666664</v>
      </c>
      <c r="B724" s="10">
        <f ca="1">SUM(B3:B722)</f>
        <v>138.27774217421495</v>
      </c>
      <c r="C724" s="10">
        <f ca="1">SUM(C3:C722)</f>
        <v>154.79564401099898</v>
      </c>
      <c r="D724" s="10">
        <f ca="1">SUM(D3:D722)</f>
        <v>16.517901836784393</v>
      </c>
      <c r="E724" s="18"/>
      <c r="F724" s="2"/>
      <c r="G724" s="2"/>
      <c r="H724" s="18"/>
      <c r="I724" s="24">
        <f ca="1">SUM(I3:I722)</f>
        <v>60496.84091774543</v>
      </c>
      <c r="J724" s="24">
        <f ca="1">SUM(J3:J722)</f>
        <v>63507.25</v>
      </c>
      <c r="K724" s="2"/>
      <c r="L724" s="18"/>
      <c r="M724" s="2"/>
      <c r="N724" s="2"/>
      <c r="O724" s="2"/>
      <c r="P724" s="2"/>
      <c r="Q724" s="2"/>
      <c r="R724" s="18"/>
      <c r="S724" s="2"/>
      <c r="T724" s="2"/>
    </row>
    <row r="725" spans="1:20" x14ac:dyDescent="0.3">
      <c r="B725" s="14"/>
      <c r="C725" s="14"/>
      <c r="D725" s="14"/>
      <c r="E725" s="19"/>
      <c r="F725" s="14"/>
      <c r="G725" s="14"/>
      <c r="H725" s="19"/>
      <c r="I725" s="14"/>
      <c r="J725" s="14"/>
      <c r="K725" s="14"/>
      <c r="L725" s="19"/>
      <c r="M725" s="14"/>
      <c r="N725" s="14"/>
      <c r="O725" s="14"/>
      <c r="P725" s="14"/>
      <c r="Q725" s="14"/>
      <c r="R725" s="19"/>
      <c r="S725" s="14"/>
      <c r="T725" s="14"/>
    </row>
    <row r="726" spans="1:20" ht="15" customHeight="1" x14ac:dyDescent="0.3">
      <c r="A726" s="66" t="s">
        <v>10</v>
      </c>
      <c r="B726" s="125" t="s">
        <v>35</v>
      </c>
      <c r="C726" s="125" t="s">
        <v>36</v>
      </c>
      <c r="D726" s="125" t="s">
        <v>37</v>
      </c>
      <c r="E726" s="69"/>
      <c r="F726" s="125" t="s">
        <v>38</v>
      </c>
      <c r="G726" s="125" t="s">
        <v>39</v>
      </c>
      <c r="H726" s="69"/>
      <c r="I726" s="125" t="s">
        <v>82</v>
      </c>
      <c r="J726" s="125" t="s">
        <v>40</v>
      </c>
      <c r="K726" s="125" t="s">
        <v>41</v>
      </c>
      <c r="L726" s="69"/>
      <c r="M726" s="125" t="s">
        <v>86</v>
      </c>
      <c r="N726" s="125" t="s">
        <v>85</v>
      </c>
      <c r="O726" s="125" t="s">
        <v>80</v>
      </c>
      <c r="P726" s="125" t="s">
        <v>83</v>
      </c>
      <c r="Q726" s="125" t="s">
        <v>84</v>
      </c>
      <c r="R726" s="69"/>
      <c r="S726" s="125" t="s">
        <v>42</v>
      </c>
      <c r="T726" s="125" t="s">
        <v>43</v>
      </c>
    </row>
    <row r="727" spans="1:20" x14ac:dyDescent="0.3">
      <c r="A727" s="67" t="s">
        <v>23</v>
      </c>
      <c r="B727" s="125"/>
      <c r="C727" s="125"/>
      <c r="D727" s="125"/>
      <c r="E727" s="69"/>
      <c r="F727" s="125"/>
      <c r="G727" s="125"/>
      <c r="H727" s="69"/>
      <c r="I727" s="125"/>
      <c r="J727" s="125"/>
      <c r="K727" s="125"/>
      <c r="L727" s="69"/>
      <c r="M727" s="125"/>
      <c r="N727" s="125"/>
      <c r="O727" s="125"/>
      <c r="P727" s="125"/>
      <c r="Q727" s="125"/>
      <c r="R727" s="69"/>
      <c r="S727" s="125"/>
      <c r="T727" s="125"/>
    </row>
    <row r="728" spans="1:20" x14ac:dyDescent="0.3">
      <c r="A728" s="68" t="s">
        <v>11</v>
      </c>
      <c r="B728" s="125"/>
      <c r="C728" s="125"/>
      <c r="D728" s="125"/>
      <c r="E728" s="69"/>
      <c r="F728" s="125"/>
      <c r="G728" s="125"/>
      <c r="H728" s="69"/>
      <c r="I728" s="125"/>
      <c r="J728" s="125"/>
      <c r="K728" s="125"/>
      <c r="L728" s="69"/>
      <c r="M728" s="125"/>
      <c r="N728" s="125"/>
      <c r="O728" s="125"/>
      <c r="P728" s="125"/>
      <c r="Q728" s="125"/>
      <c r="R728" s="69"/>
      <c r="S728" s="125"/>
      <c r="T728" s="125"/>
    </row>
    <row r="729" spans="1:20" x14ac:dyDescent="0.3">
      <c r="A729" s="126" t="s">
        <v>92</v>
      </c>
      <c r="B729" s="125"/>
      <c r="C729" s="125"/>
      <c r="D729" s="125"/>
      <c r="E729" s="70"/>
      <c r="F729" s="125"/>
      <c r="G729" s="125"/>
      <c r="H729" s="70"/>
      <c r="I729" s="125"/>
      <c r="J729" s="125"/>
      <c r="K729" s="125"/>
      <c r="L729" s="70"/>
      <c r="M729" s="125"/>
      <c r="N729" s="125"/>
      <c r="O729" s="125"/>
      <c r="P729" s="125"/>
      <c r="Q729" s="125"/>
      <c r="R729" s="70"/>
      <c r="S729" s="125"/>
      <c r="T729" s="125"/>
    </row>
    <row r="730" spans="1:20" x14ac:dyDescent="0.3">
      <c r="A730" s="126"/>
      <c r="B730" s="125"/>
      <c r="C730" s="125"/>
      <c r="D730" s="125"/>
      <c r="E730" s="70"/>
      <c r="F730" s="125"/>
      <c r="G730" s="125"/>
      <c r="H730" s="70"/>
      <c r="I730" s="125"/>
      <c r="J730" s="125"/>
      <c r="K730" s="125"/>
      <c r="L730" s="70"/>
      <c r="M730" s="125"/>
      <c r="N730" s="125"/>
      <c r="O730" s="125"/>
      <c r="P730" s="125"/>
      <c r="Q730" s="125"/>
      <c r="R730" s="70"/>
      <c r="S730" s="125"/>
      <c r="T730" s="125"/>
    </row>
    <row r="731" spans="1:20" x14ac:dyDescent="0.3">
      <c r="A731" s="126"/>
      <c r="B731" s="125"/>
      <c r="C731" s="125"/>
      <c r="D731" s="125"/>
      <c r="E731" s="70"/>
      <c r="F731" s="125"/>
      <c r="G731" s="125"/>
      <c r="H731" s="70"/>
      <c r="I731" s="125"/>
      <c r="J731" s="125"/>
      <c r="K731" s="125"/>
      <c r="L731" s="70"/>
      <c r="M731" s="125"/>
      <c r="N731" s="125"/>
      <c r="O731" s="125"/>
      <c r="P731" s="125"/>
      <c r="Q731" s="125"/>
      <c r="R731" s="70"/>
      <c r="S731" s="125"/>
      <c r="T731" s="125"/>
    </row>
    <row r="732" spans="1:20" x14ac:dyDescent="0.3">
      <c r="A732" s="126"/>
      <c r="B732" s="125"/>
      <c r="C732" s="125"/>
      <c r="D732" s="125"/>
      <c r="E732" s="70"/>
      <c r="F732" s="125"/>
      <c r="G732" s="125"/>
      <c r="H732" s="70"/>
      <c r="I732" s="125"/>
      <c r="J732" s="125"/>
      <c r="K732" s="125"/>
      <c r="L732" s="70"/>
      <c r="M732" s="125"/>
      <c r="N732" s="125"/>
      <c r="O732" s="125"/>
      <c r="P732" s="125"/>
      <c r="Q732" s="125"/>
      <c r="R732" s="70"/>
      <c r="S732" s="125"/>
      <c r="T732" s="125"/>
    </row>
    <row r="733" spans="1:20" ht="105" customHeight="1" x14ac:dyDescent="0.3">
      <c r="A733" s="126"/>
      <c r="B733" s="125" t="s">
        <v>44</v>
      </c>
      <c r="C733" s="125" t="s">
        <v>44</v>
      </c>
      <c r="D733" s="125" t="s">
        <v>44</v>
      </c>
      <c r="F733" s="125" t="s">
        <v>45</v>
      </c>
      <c r="G733" s="125" t="s">
        <v>46</v>
      </c>
      <c r="I733" s="125" t="s">
        <v>44</v>
      </c>
      <c r="J733" s="125" t="s">
        <v>87</v>
      </c>
      <c r="K733" s="125" t="s">
        <v>88</v>
      </c>
      <c r="M733" s="125" t="s">
        <v>44</v>
      </c>
      <c r="N733" s="125" t="s">
        <v>47</v>
      </c>
      <c r="O733" s="125" t="s">
        <v>89</v>
      </c>
      <c r="P733" s="125" t="s">
        <v>87</v>
      </c>
      <c r="Q733" s="125" t="s">
        <v>47</v>
      </c>
      <c r="S733" s="125" t="s">
        <v>44</v>
      </c>
      <c r="T733" s="125" t="s">
        <v>90</v>
      </c>
    </row>
    <row r="734" spans="1:20" x14ac:dyDescent="0.3">
      <c r="A734" s="126"/>
      <c r="B734" s="125"/>
      <c r="C734" s="125"/>
      <c r="D734" s="125"/>
      <c r="F734" s="125"/>
      <c r="G734" s="125"/>
      <c r="I734" s="125"/>
      <c r="J734" s="125"/>
      <c r="K734" s="125"/>
      <c r="M734" s="125"/>
      <c r="N734" s="125"/>
      <c r="O734" s="125"/>
      <c r="P734" s="125"/>
      <c r="Q734" s="125"/>
      <c r="S734" s="125"/>
      <c r="T734" s="125"/>
    </row>
    <row r="735" spans="1:20" x14ac:dyDescent="0.3">
      <c r="A735" s="126"/>
      <c r="B735" s="125"/>
      <c r="C735" s="125"/>
      <c r="D735" s="125"/>
      <c r="F735" s="125"/>
      <c r="G735" s="125"/>
      <c r="I735" s="125"/>
      <c r="J735" s="125"/>
      <c r="K735" s="125"/>
      <c r="M735" s="125"/>
      <c r="N735" s="125"/>
      <c r="O735" s="125"/>
      <c r="P735" s="125"/>
      <c r="Q735" s="125"/>
      <c r="S735" s="125"/>
      <c r="T735" s="125"/>
    </row>
    <row r="736" spans="1:20" x14ac:dyDescent="0.3">
      <c r="A736" s="126"/>
      <c r="B736" s="125"/>
      <c r="C736" s="125"/>
      <c r="D736" s="125"/>
      <c r="F736" s="125"/>
      <c r="G736" s="125"/>
      <c r="I736" s="125"/>
      <c r="J736" s="125"/>
      <c r="K736" s="125"/>
      <c r="M736" s="125"/>
      <c r="N736" s="125"/>
      <c r="O736" s="125"/>
      <c r="P736" s="125"/>
      <c r="Q736" s="125"/>
      <c r="S736" s="125"/>
      <c r="T736" s="125"/>
    </row>
    <row r="737" spans="1:20" x14ac:dyDescent="0.3">
      <c r="A737" s="126"/>
      <c r="B737" s="125"/>
      <c r="C737" s="125"/>
      <c r="D737" s="125"/>
      <c r="F737" s="125"/>
      <c r="G737" s="125"/>
      <c r="I737" s="125"/>
      <c r="J737" s="125"/>
      <c r="K737" s="125"/>
      <c r="M737" s="125"/>
      <c r="N737" s="125"/>
      <c r="O737" s="125"/>
      <c r="P737" s="125"/>
      <c r="Q737" s="125"/>
      <c r="S737" s="125"/>
      <c r="T737" s="125"/>
    </row>
    <row r="738" spans="1:20" x14ac:dyDescent="0.3">
      <c r="A738" s="126"/>
      <c r="B738" s="125"/>
      <c r="C738" s="125"/>
      <c r="D738" s="125"/>
      <c r="F738" s="125"/>
      <c r="G738" s="125"/>
      <c r="I738" s="125"/>
      <c r="J738" s="125"/>
      <c r="K738" s="125"/>
      <c r="M738" s="125"/>
      <c r="N738" s="125"/>
      <c r="O738" s="125"/>
      <c r="P738" s="125"/>
      <c r="Q738" s="125"/>
      <c r="S738" s="125"/>
      <c r="T738" s="125"/>
    </row>
    <row r="739" spans="1:20" x14ac:dyDescent="0.3">
      <c r="A739" s="126"/>
      <c r="B739" s="125"/>
      <c r="C739" s="125"/>
      <c r="D739" s="125"/>
      <c r="F739" s="125"/>
      <c r="G739" s="125"/>
      <c r="I739" s="125"/>
      <c r="J739" s="125"/>
      <c r="K739" s="125"/>
      <c r="M739" s="125"/>
      <c r="N739" s="125"/>
      <c r="O739" s="125"/>
      <c r="P739" s="125"/>
      <c r="Q739" s="125"/>
      <c r="S739" s="125"/>
      <c r="T739" s="125"/>
    </row>
    <row r="740" spans="1:20" x14ac:dyDescent="0.3">
      <c r="A740" s="126" t="s">
        <v>93</v>
      </c>
      <c r="B740" s="127"/>
      <c r="C740" s="127"/>
      <c r="D740" s="127"/>
      <c r="F740" s="127"/>
      <c r="G740" s="127"/>
      <c r="I740" s="127"/>
      <c r="J740" s="127"/>
      <c r="K740" s="125"/>
      <c r="M740" s="127"/>
      <c r="N740" s="125"/>
      <c r="O740" s="127"/>
      <c r="P740" s="127"/>
      <c r="Q740" s="127"/>
      <c r="S740" s="127"/>
      <c r="T740" s="127"/>
    </row>
    <row r="741" spans="1:20" x14ac:dyDescent="0.3">
      <c r="A741" s="126"/>
      <c r="B741" s="127"/>
      <c r="C741" s="127"/>
      <c r="D741" s="127"/>
      <c r="F741" s="127"/>
      <c r="G741" s="127"/>
      <c r="I741" s="127"/>
      <c r="J741" s="127"/>
      <c r="K741" s="125"/>
      <c r="M741" s="127"/>
      <c r="N741" s="125"/>
      <c r="O741" s="127"/>
      <c r="P741" s="127"/>
      <c r="Q741" s="127"/>
      <c r="S741" s="127"/>
      <c r="T741" s="127"/>
    </row>
    <row r="742" spans="1:20" x14ac:dyDescent="0.3">
      <c r="A742" s="126"/>
      <c r="B742" s="127"/>
      <c r="C742" s="127"/>
      <c r="D742" s="127"/>
      <c r="F742" s="127"/>
      <c r="G742" s="127"/>
      <c r="I742" s="127"/>
      <c r="J742" s="127"/>
      <c r="K742" s="125"/>
      <c r="M742" s="127"/>
      <c r="N742" s="125"/>
      <c r="O742" s="127"/>
      <c r="P742" s="127"/>
      <c r="Q742" s="127"/>
      <c r="S742" s="127"/>
      <c r="T742" s="127"/>
    </row>
    <row r="743" spans="1:20" x14ac:dyDescent="0.3">
      <c r="A743" s="126"/>
      <c r="B743" s="127"/>
      <c r="C743" s="127"/>
      <c r="D743" s="127"/>
      <c r="F743" s="127"/>
      <c r="G743" s="127"/>
      <c r="I743" s="127"/>
      <c r="J743" s="127"/>
      <c r="K743" s="125"/>
      <c r="M743" s="127"/>
      <c r="N743" s="125"/>
      <c r="O743" s="127"/>
      <c r="P743" s="127"/>
      <c r="Q743" s="127"/>
      <c r="S743" s="127"/>
      <c r="T743" s="127"/>
    </row>
    <row r="744" spans="1:20" x14ac:dyDescent="0.3">
      <c r="A744" s="126"/>
      <c r="B744" s="127"/>
      <c r="C744" s="127"/>
      <c r="D744" s="127"/>
      <c r="F744" s="127"/>
      <c r="G744" s="127"/>
      <c r="I744" s="127"/>
      <c r="J744" s="127"/>
      <c r="K744" s="125"/>
      <c r="M744" s="127"/>
      <c r="N744" s="125"/>
      <c r="O744" s="127"/>
      <c r="P744" s="127"/>
      <c r="Q744" s="127"/>
      <c r="S744" s="127"/>
      <c r="T744" s="127"/>
    </row>
    <row r="745" spans="1:20" x14ac:dyDescent="0.3">
      <c r="A745" s="126"/>
      <c r="B745" s="127"/>
      <c r="C745" s="127"/>
      <c r="D745" s="127"/>
      <c r="F745" s="127"/>
      <c r="G745" s="127"/>
      <c r="I745" s="127"/>
      <c r="J745" s="127"/>
      <c r="K745" s="125"/>
      <c r="M745" s="127"/>
      <c r="N745" s="125"/>
      <c r="O745" s="127"/>
      <c r="P745" s="127"/>
      <c r="Q745" s="127"/>
      <c r="S745" s="127"/>
      <c r="T745" s="127"/>
    </row>
    <row r="746" spans="1:20" x14ac:dyDescent="0.3">
      <c r="A746" s="126"/>
      <c r="B746" s="127"/>
      <c r="C746" s="127"/>
      <c r="D746" s="127"/>
      <c r="F746" s="127"/>
      <c r="G746" s="127"/>
      <c r="I746" s="127"/>
      <c r="J746" s="127"/>
      <c r="K746" s="125"/>
      <c r="M746" s="127"/>
      <c r="N746" s="125"/>
      <c r="O746" s="127"/>
      <c r="P746" s="127"/>
      <c r="Q746" s="127"/>
      <c r="S746" s="127"/>
      <c r="T746" s="127"/>
    </row>
  </sheetData>
  <mergeCells count="48">
    <mergeCell ref="T740:T746"/>
    <mergeCell ref="A729:A739"/>
    <mergeCell ref="N740:N746"/>
    <mergeCell ref="O740:O746"/>
    <mergeCell ref="P740:P746"/>
    <mergeCell ref="Q740:Q746"/>
    <mergeCell ref="S740:S746"/>
    <mergeCell ref="G740:G746"/>
    <mergeCell ref="I740:I746"/>
    <mergeCell ref="J740:J746"/>
    <mergeCell ref="K740:K746"/>
    <mergeCell ref="M740:M746"/>
    <mergeCell ref="A740:A746"/>
    <mergeCell ref="B740:B746"/>
    <mergeCell ref="C740:C746"/>
    <mergeCell ref="D740:D746"/>
    <mergeCell ref="F740:F746"/>
    <mergeCell ref="O733:O739"/>
    <mergeCell ref="P733:P739"/>
    <mergeCell ref="Q733:Q739"/>
    <mergeCell ref="S733:S739"/>
    <mergeCell ref="T733:T739"/>
    <mergeCell ref="I733:I739"/>
    <mergeCell ref="J733:J739"/>
    <mergeCell ref="K733:K739"/>
    <mergeCell ref="M733:M739"/>
    <mergeCell ref="N733:N739"/>
    <mergeCell ref="B733:B739"/>
    <mergeCell ref="C733:C739"/>
    <mergeCell ref="D733:D739"/>
    <mergeCell ref="F733:F739"/>
    <mergeCell ref="G733:G739"/>
    <mergeCell ref="P726:P732"/>
    <mergeCell ref="Q726:Q732"/>
    <mergeCell ref="S726:S732"/>
    <mergeCell ref="T726:T732"/>
    <mergeCell ref="I726:I732"/>
    <mergeCell ref="J726:J732"/>
    <mergeCell ref="K726:K732"/>
    <mergeCell ref="M726:M732"/>
    <mergeCell ref="N726:N732"/>
    <mergeCell ref="O726:O732"/>
    <mergeCell ref="G726:G732"/>
    <mergeCell ref="A1:A2"/>
    <mergeCell ref="B726:B732"/>
    <mergeCell ref="C726:C732"/>
    <mergeCell ref="D726:D732"/>
    <mergeCell ref="F726:F732"/>
  </mergeCells>
  <pageMargins left="0.7" right="0.7" top="0.78740157499999996" bottom="0.78740157499999996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D2888"/>
  <sheetViews>
    <sheetView workbookViewId="0">
      <pane xSplit="1" ySplit="2" topLeftCell="B2861" activePane="bottomRight" state="frozen"/>
      <selection sqref="A1:A2"/>
      <selection pane="topRight" sqref="A1:A2"/>
      <selection pane="bottomLeft" sqref="A1:A2"/>
      <selection pane="bottomRight" activeCell="D2884" sqref="D2884"/>
    </sheetView>
  </sheetViews>
  <sheetFormatPr baseColWidth="10" defaultColWidth="11.44140625" defaultRowHeight="14.4" x14ac:dyDescent="0.3"/>
  <cols>
    <col min="1" max="1" width="13.88671875" style="1" customWidth="1"/>
    <col min="2" max="4" width="19.5546875" style="14" customWidth="1"/>
    <col min="5" max="16384" width="11.44140625" style="14"/>
  </cols>
  <sheetData>
    <row r="1" spans="1:4" s="15" customFormat="1" ht="12" x14ac:dyDescent="0.25">
      <c r="A1" s="124" t="s">
        <v>0</v>
      </c>
      <c r="B1" s="5" t="s">
        <v>12</v>
      </c>
      <c r="C1" s="5" t="s">
        <v>13</v>
      </c>
      <c r="D1" s="5" t="s">
        <v>13</v>
      </c>
    </row>
    <row r="2" spans="1:4" s="15" customFormat="1" ht="12.6" thickBot="1" x14ac:dyDescent="0.3">
      <c r="A2" s="124"/>
      <c r="B2" s="6" t="s">
        <v>14</v>
      </c>
      <c r="C2" s="6" t="s">
        <v>15</v>
      </c>
      <c r="D2" s="6" t="s">
        <v>16</v>
      </c>
    </row>
    <row r="3" spans="1:4" ht="15" thickTop="1" x14ac:dyDescent="0.3">
      <c r="A3" s="7">
        <v>41000</v>
      </c>
      <c r="B3" s="47">
        <v>902</v>
      </c>
      <c r="C3" s="47">
        <v>109</v>
      </c>
      <c r="D3" s="48">
        <v>18.600000000000001</v>
      </c>
    </row>
    <row r="4" spans="1:4" x14ac:dyDescent="0.3">
      <c r="A4" s="8">
        <f>A3+1/24/4</f>
        <v>41000.010416666664</v>
      </c>
      <c r="B4" s="49">
        <v>862</v>
      </c>
      <c r="C4" s="49">
        <v>112</v>
      </c>
      <c r="D4" s="50">
        <v>18.600000000000001</v>
      </c>
    </row>
    <row r="5" spans="1:4" x14ac:dyDescent="0.3">
      <c r="A5" s="8">
        <f t="shared" ref="A5:A68" si="0">A4+1/24/4</f>
        <v>41000.020833333328</v>
      </c>
      <c r="B5" s="49">
        <v>867</v>
      </c>
      <c r="C5" s="49">
        <v>110</v>
      </c>
      <c r="D5" s="50">
        <v>18.5</v>
      </c>
    </row>
    <row r="6" spans="1:4" x14ac:dyDescent="0.3">
      <c r="A6" s="8">
        <f t="shared" si="0"/>
        <v>41000.031249999993</v>
      </c>
      <c r="B6" s="49">
        <v>932</v>
      </c>
      <c r="C6" s="49">
        <v>110</v>
      </c>
      <c r="D6" s="50">
        <v>18.5</v>
      </c>
    </row>
    <row r="7" spans="1:4" x14ac:dyDescent="0.3">
      <c r="A7" s="8">
        <f t="shared" si="0"/>
        <v>41000.041666666657</v>
      </c>
      <c r="B7" s="49">
        <v>895</v>
      </c>
      <c r="C7" s="49">
        <v>110</v>
      </c>
      <c r="D7" s="50">
        <v>18.7</v>
      </c>
    </row>
    <row r="8" spans="1:4" x14ac:dyDescent="0.3">
      <c r="A8" s="8">
        <f t="shared" si="0"/>
        <v>41000.052083333321</v>
      </c>
      <c r="B8" s="49">
        <v>898</v>
      </c>
      <c r="C8" s="49">
        <v>110</v>
      </c>
      <c r="D8" s="50">
        <v>18.399999999999999</v>
      </c>
    </row>
    <row r="9" spans="1:4" x14ac:dyDescent="0.3">
      <c r="A9" s="8">
        <f t="shared" si="0"/>
        <v>41000.062499999985</v>
      </c>
      <c r="B9" s="49">
        <v>916</v>
      </c>
      <c r="C9" s="49">
        <v>110</v>
      </c>
      <c r="D9" s="50">
        <v>18.3</v>
      </c>
    </row>
    <row r="10" spans="1:4" x14ac:dyDescent="0.3">
      <c r="A10" s="8">
        <f t="shared" si="0"/>
        <v>41000.07291666665</v>
      </c>
      <c r="B10" s="49">
        <v>808</v>
      </c>
      <c r="C10" s="49">
        <v>112</v>
      </c>
      <c r="D10" s="50">
        <v>18.2</v>
      </c>
    </row>
    <row r="11" spans="1:4" x14ac:dyDescent="0.3">
      <c r="A11" s="8">
        <f t="shared" si="0"/>
        <v>41000.083333333314</v>
      </c>
      <c r="B11" s="49">
        <v>845</v>
      </c>
      <c r="C11" s="49">
        <v>109</v>
      </c>
      <c r="D11" s="50">
        <v>18.600000000000001</v>
      </c>
    </row>
    <row r="12" spans="1:4" x14ac:dyDescent="0.3">
      <c r="A12" s="8">
        <f t="shared" si="0"/>
        <v>41000.093749999978</v>
      </c>
      <c r="B12" s="49">
        <v>900</v>
      </c>
      <c r="C12" s="49">
        <v>110</v>
      </c>
      <c r="D12" s="50">
        <v>18.399999999999999</v>
      </c>
    </row>
    <row r="13" spans="1:4" x14ac:dyDescent="0.3">
      <c r="A13" s="8">
        <f t="shared" si="0"/>
        <v>41000.104166666642</v>
      </c>
      <c r="B13" s="49">
        <v>859</v>
      </c>
      <c r="C13" s="49">
        <v>111</v>
      </c>
      <c r="D13" s="50">
        <v>18.3</v>
      </c>
    </row>
    <row r="14" spans="1:4" x14ac:dyDescent="0.3">
      <c r="A14" s="8">
        <f t="shared" si="0"/>
        <v>41000.114583333307</v>
      </c>
      <c r="B14" s="49">
        <v>889</v>
      </c>
      <c r="C14" s="49">
        <v>109</v>
      </c>
      <c r="D14" s="50">
        <v>18.3</v>
      </c>
    </row>
    <row r="15" spans="1:4" s="9" customFormat="1" x14ac:dyDescent="0.3">
      <c r="A15" s="8">
        <f t="shared" si="0"/>
        <v>41000.124999999971</v>
      </c>
      <c r="B15" s="51">
        <v>876</v>
      </c>
      <c r="C15" s="51">
        <v>108</v>
      </c>
      <c r="D15" s="52">
        <v>18.3</v>
      </c>
    </row>
    <row r="16" spans="1:4" s="9" customFormat="1" x14ac:dyDescent="0.3">
      <c r="A16" s="8">
        <f t="shared" si="0"/>
        <v>41000.135416666635</v>
      </c>
      <c r="B16" s="51">
        <v>875</v>
      </c>
      <c r="C16" s="51">
        <v>109</v>
      </c>
      <c r="D16" s="52">
        <v>18.100000000000001</v>
      </c>
    </row>
    <row r="17" spans="1:4" s="9" customFormat="1" x14ac:dyDescent="0.3">
      <c r="A17" s="8">
        <f t="shared" si="0"/>
        <v>41000.145833333299</v>
      </c>
      <c r="B17" s="51">
        <v>905</v>
      </c>
      <c r="C17" s="51">
        <v>110</v>
      </c>
      <c r="D17" s="52">
        <v>18.2</v>
      </c>
    </row>
    <row r="18" spans="1:4" s="9" customFormat="1" x14ac:dyDescent="0.3">
      <c r="A18" s="8">
        <f t="shared" si="0"/>
        <v>41000.156249999964</v>
      </c>
      <c r="B18" s="51">
        <v>878</v>
      </c>
      <c r="C18" s="51">
        <v>109</v>
      </c>
      <c r="D18" s="52">
        <v>18.2</v>
      </c>
    </row>
    <row r="19" spans="1:4" s="9" customFormat="1" x14ac:dyDescent="0.3">
      <c r="A19" s="8">
        <f t="shared" si="0"/>
        <v>41000.166666666628</v>
      </c>
      <c r="B19" s="51">
        <v>947</v>
      </c>
      <c r="C19" s="51">
        <v>109</v>
      </c>
      <c r="D19" s="52">
        <v>18.3</v>
      </c>
    </row>
    <row r="20" spans="1:4" s="9" customFormat="1" x14ac:dyDescent="0.3">
      <c r="A20" s="8">
        <f t="shared" si="0"/>
        <v>41000.177083333292</v>
      </c>
      <c r="B20" s="51">
        <v>893</v>
      </c>
      <c r="C20" s="51">
        <v>110</v>
      </c>
      <c r="D20" s="52">
        <v>18</v>
      </c>
    </row>
    <row r="21" spans="1:4" s="9" customFormat="1" x14ac:dyDescent="0.3">
      <c r="A21" s="8">
        <f t="shared" si="0"/>
        <v>41000.187499999956</v>
      </c>
      <c r="B21" s="51">
        <v>905</v>
      </c>
      <c r="C21" s="51">
        <v>111</v>
      </c>
      <c r="D21" s="52">
        <v>18.100000000000001</v>
      </c>
    </row>
    <row r="22" spans="1:4" s="9" customFormat="1" x14ac:dyDescent="0.3">
      <c r="A22" s="8">
        <f t="shared" si="0"/>
        <v>41000.197916666621</v>
      </c>
      <c r="B22" s="51">
        <v>910</v>
      </c>
      <c r="C22" s="51">
        <v>110</v>
      </c>
      <c r="D22" s="52">
        <v>18</v>
      </c>
    </row>
    <row r="23" spans="1:4" s="9" customFormat="1" x14ac:dyDescent="0.3">
      <c r="A23" s="8">
        <f t="shared" si="0"/>
        <v>41000.208333333285</v>
      </c>
      <c r="B23" s="51">
        <v>895</v>
      </c>
      <c r="C23" s="51">
        <v>110</v>
      </c>
      <c r="D23" s="52">
        <v>18.100000000000001</v>
      </c>
    </row>
    <row r="24" spans="1:4" s="9" customFormat="1" x14ac:dyDescent="0.3">
      <c r="A24" s="8">
        <f t="shared" si="0"/>
        <v>41000.218749999949</v>
      </c>
      <c r="B24" s="51">
        <v>906</v>
      </c>
      <c r="C24" s="51">
        <v>110</v>
      </c>
      <c r="D24" s="52">
        <v>18.3</v>
      </c>
    </row>
    <row r="25" spans="1:4" s="9" customFormat="1" x14ac:dyDescent="0.3">
      <c r="A25" s="8">
        <f t="shared" si="0"/>
        <v>41000.229166666613</v>
      </c>
      <c r="B25" s="51">
        <v>869</v>
      </c>
      <c r="C25" s="51">
        <v>112</v>
      </c>
      <c r="D25" s="52">
        <v>18</v>
      </c>
    </row>
    <row r="26" spans="1:4" s="9" customFormat="1" x14ac:dyDescent="0.3">
      <c r="A26" s="8">
        <f t="shared" si="0"/>
        <v>41000.239583333278</v>
      </c>
      <c r="B26" s="51">
        <v>920</v>
      </c>
      <c r="C26" s="51">
        <v>110</v>
      </c>
      <c r="D26" s="52">
        <v>18</v>
      </c>
    </row>
    <row r="27" spans="1:4" s="9" customFormat="1" x14ac:dyDescent="0.3">
      <c r="A27" s="8">
        <f t="shared" si="0"/>
        <v>41000.249999999942</v>
      </c>
      <c r="B27" s="51">
        <v>925</v>
      </c>
      <c r="C27" s="51">
        <v>110</v>
      </c>
      <c r="D27" s="52">
        <v>17.8</v>
      </c>
    </row>
    <row r="28" spans="1:4" s="9" customFormat="1" x14ac:dyDescent="0.3">
      <c r="A28" s="8">
        <f t="shared" si="0"/>
        <v>41000.260416666606</v>
      </c>
      <c r="B28" s="51">
        <v>829</v>
      </c>
      <c r="C28" s="51">
        <v>112</v>
      </c>
      <c r="D28" s="52">
        <v>17.7</v>
      </c>
    </row>
    <row r="29" spans="1:4" s="9" customFormat="1" x14ac:dyDescent="0.3">
      <c r="A29" s="8">
        <f t="shared" si="0"/>
        <v>41000.27083333327</v>
      </c>
      <c r="B29" s="51">
        <v>889</v>
      </c>
      <c r="C29" s="51">
        <v>110</v>
      </c>
      <c r="D29" s="52">
        <v>17.8</v>
      </c>
    </row>
    <row r="30" spans="1:4" s="9" customFormat="1" x14ac:dyDescent="0.3">
      <c r="A30" s="8">
        <f t="shared" si="0"/>
        <v>41000.281249999935</v>
      </c>
      <c r="B30" s="51">
        <v>889</v>
      </c>
      <c r="C30" s="51">
        <v>110</v>
      </c>
      <c r="D30" s="52">
        <v>18</v>
      </c>
    </row>
    <row r="31" spans="1:4" s="9" customFormat="1" x14ac:dyDescent="0.3">
      <c r="A31" s="8">
        <f t="shared" si="0"/>
        <v>41000.291666666599</v>
      </c>
      <c r="B31" s="51">
        <v>859</v>
      </c>
      <c r="C31" s="51">
        <v>110</v>
      </c>
      <c r="D31" s="52">
        <v>17.899999999999999</v>
      </c>
    </row>
    <row r="32" spans="1:4" s="9" customFormat="1" x14ac:dyDescent="0.3">
      <c r="A32" s="8">
        <f t="shared" si="0"/>
        <v>41000.302083333263</v>
      </c>
      <c r="B32" s="51">
        <v>866</v>
      </c>
      <c r="C32" s="51">
        <v>110</v>
      </c>
      <c r="D32" s="52">
        <v>17.600000000000001</v>
      </c>
    </row>
    <row r="33" spans="1:4" s="9" customFormat="1" x14ac:dyDescent="0.3">
      <c r="A33" s="8">
        <f t="shared" si="0"/>
        <v>41000.312499999927</v>
      </c>
      <c r="B33" s="51">
        <v>856</v>
      </c>
      <c r="C33" s="51">
        <v>110</v>
      </c>
      <c r="D33" s="52">
        <v>17.7</v>
      </c>
    </row>
    <row r="34" spans="1:4" s="9" customFormat="1" x14ac:dyDescent="0.3">
      <c r="A34" s="8">
        <f t="shared" si="0"/>
        <v>41000.322916666591</v>
      </c>
      <c r="B34" s="51">
        <v>891</v>
      </c>
      <c r="C34" s="51">
        <v>110</v>
      </c>
      <c r="D34" s="52">
        <v>17.600000000000001</v>
      </c>
    </row>
    <row r="35" spans="1:4" s="9" customFormat="1" x14ac:dyDescent="0.3">
      <c r="A35" s="8">
        <f t="shared" si="0"/>
        <v>41000.333333333256</v>
      </c>
      <c r="B35" s="51">
        <v>908</v>
      </c>
      <c r="C35" s="51">
        <v>112</v>
      </c>
      <c r="D35" s="52">
        <v>17.899999999999999</v>
      </c>
    </row>
    <row r="36" spans="1:4" s="9" customFormat="1" x14ac:dyDescent="0.3">
      <c r="A36" s="8">
        <f t="shared" si="0"/>
        <v>41000.34374999992</v>
      </c>
      <c r="B36" s="51">
        <v>902</v>
      </c>
      <c r="C36" s="51">
        <v>110</v>
      </c>
      <c r="D36" s="52">
        <v>17.5</v>
      </c>
    </row>
    <row r="37" spans="1:4" s="9" customFormat="1" x14ac:dyDescent="0.3">
      <c r="A37" s="8">
        <f t="shared" si="0"/>
        <v>41000.354166666584</v>
      </c>
      <c r="B37" s="51">
        <v>893</v>
      </c>
      <c r="C37" s="51">
        <v>111</v>
      </c>
      <c r="D37" s="52">
        <v>17.7</v>
      </c>
    </row>
    <row r="38" spans="1:4" s="9" customFormat="1" x14ac:dyDescent="0.3">
      <c r="A38" s="8">
        <f t="shared" si="0"/>
        <v>41000.364583333248</v>
      </c>
      <c r="B38" s="51">
        <v>856</v>
      </c>
      <c r="C38" s="51">
        <v>110</v>
      </c>
      <c r="D38" s="52">
        <v>17.7</v>
      </c>
    </row>
    <row r="39" spans="1:4" s="9" customFormat="1" x14ac:dyDescent="0.3">
      <c r="A39" s="8">
        <f t="shared" si="0"/>
        <v>41000.374999999913</v>
      </c>
      <c r="B39" s="51">
        <v>830</v>
      </c>
      <c r="C39" s="51">
        <v>110</v>
      </c>
      <c r="D39" s="52">
        <v>17.5</v>
      </c>
    </row>
    <row r="40" spans="1:4" s="9" customFormat="1" x14ac:dyDescent="0.3">
      <c r="A40" s="8">
        <f t="shared" si="0"/>
        <v>41000.385416666577</v>
      </c>
      <c r="B40" s="51">
        <v>856</v>
      </c>
      <c r="C40" s="51">
        <v>110</v>
      </c>
      <c r="D40" s="52">
        <v>17.399999999999999</v>
      </c>
    </row>
    <row r="41" spans="1:4" s="9" customFormat="1" x14ac:dyDescent="0.3">
      <c r="A41" s="8">
        <f t="shared" si="0"/>
        <v>41000.395833333241</v>
      </c>
      <c r="B41" s="51">
        <v>854</v>
      </c>
      <c r="C41" s="51">
        <v>108</v>
      </c>
      <c r="D41" s="52">
        <v>17.5</v>
      </c>
    </row>
    <row r="42" spans="1:4" s="9" customFormat="1" x14ac:dyDescent="0.3">
      <c r="A42" s="8">
        <f t="shared" si="0"/>
        <v>41000.406249999905</v>
      </c>
      <c r="B42" s="51">
        <v>872</v>
      </c>
      <c r="C42" s="51">
        <v>108</v>
      </c>
      <c r="D42" s="52">
        <v>17.399999999999999</v>
      </c>
    </row>
    <row r="43" spans="1:4" s="9" customFormat="1" x14ac:dyDescent="0.3">
      <c r="A43" s="8">
        <f t="shared" si="0"/>
        <v>41000.41666666657</v>
      </c>
      <c r="B43" s="51">
        <v>891</v>
      </c>
      <c r="C43" s="51">
        <v>110</v>
      </c>
      <c r="D43" s="52">
        <v>17.2</v>
      </c>
    </row>
    <row r="44" spans="1:4" s="9" customFormat="1" x14ac:dyDescent="0.3">
      <c r="A44" s="8">
        <f t="shared" si="0"/>
        <v>41000.427083333234</v>
      </c>
      <c r="B44" s="51">
        <v>891</v>
      </c>
      <c r="C44" s="51">
        <v>109</v>
      </c>
      <c r="D44" s="52">
        <v>17.600000000000001</v>
      </c>
    </row>
    <row r="45" spans="1:4" s="9" customFormat="1" x14ac:dyDescent="0.3">
      <c r="A45" s="8">
        <f t="shared" si="0"/>
        <v>41000.437499999898</v>
      </c>
      <c r="B45" s="51">
        <v>903</v>
      </c>
      <c r="C45" s="51">
        <v>110</v>
      </c>
      <c r="D45" s="52">
        <v>17.399999999999999</v>
      </c>
    </row>
    <row r="46" spans="1:4" s="9" customFormat="1" x14ac:dyDescent="0.3">
      <c r="A46" s="8">
        <f t="shared" si="0"/>
        <v>41000.447916666562</v>
      </c>
      <c r="B46" s="51">
        <v>866</v>
      </c>
      <c r="C46" s="51">
        <v>110</v>
      </c>
      <c r="D46" s="52">
        <v>17.2</v>
      </c>
    </row>
    <row r="47" spans="1:4" s="9" customFormat="1" x14ac:dyDescent="0.3">
      <c r="A47" s="8">
        <f t="shared" si="0"/>
        <v>41000.458333333227</v>
      </c>
      <c r="B47" s="51">
        <v>879</v>
      </c>
      <c r="C47" s="51">
        <v>109</v>
      </c>
      <c r="D47" s="52">
        <v>17.399999999999999</v>
      </c>
    </row>
    <row r="48" spans="1:4" s="9" customFormat="1" x14ac:dyDescent="0.3">
      <c r="A48" s="8">
        <f t="shared" si="0"/>
        <v>41000.468749999891</v>
      </c>
      <c r="B48" s="51">
        <v>896</v>
      </c>
      <c r="C48" s="51">
        <v>108</v>
      </c>
      <c r="D48" s="52">
        <v>17.399999999999999</v>
      </c>
    </row>
    <row r="49" spans="1:4" s="9" customFormat="1" x14ac:dyDescent="0.3">
      <c r="A49" s="8">
        <f t="shared" si="0"/>
        <v>41000.479166666555</v>
      </c>
      <c r="B49" s="51">
        <v>892</v>
      </c>
      <c r="C49" s="51">
        <v>108</v>
      </c>
      <c r="D49" s="52">
        <v>17.399999999999999</v>
      </c>
    </row>
    <row r="50" spans="1:4" s="9" customFormat="1" x14ac:dyDescent="0.3">
      <c r="A50" s="8">
        <f t="shared" si="0"/>
        <v>41000.489583333219</v>
      </c>
      <c r="B50" s="51">
        <v>872</v>
      </c>
      <c r="C50" s="51">
        <v>109</v>
      </c>
      <c r="D50" s="52">
        <v>17.2</v>
      </c>
    </row>
    <row r="51" spans="1:4" s="9" customFormat="1" x14ac:dyDescent="0.3">
      <c r="A51" s="8">
        <f t="shared" si="0"/>
        <v>41000.499999999884</v>
      </c>
      <c r="B51" s="51">
        <v>861</v>
      </c>
      <c r="C51" s="51">
        <v>111</v>
      </c>
      <c r="D51" s="52">
        <v>16.899999999999999</v>
      </c>
    </row>
    <row r="52" spans="1:4" s="9" customFormat="1" x14ac:dyDescent="0.3">
      <c r="A52" s="8">
        <f t="shared" si="0"/>
        <v>41000.510416666548</v>
      </c>
      <c r="B52" s="51">
        <v>896</v>
      </c>
      <c r="C52" s="51">
        <v>110</v>
      </c>
      <c r="D52" s="52">
        <v>17.100000000000001</v>
      </c>
    </row>
    <row r="53" spans="1:4" s="9" customFormat="1" x14ac:dyDescent="0.3">
      <c r="A53" s="8">
        <f t="shared" si="0"/>
        <v>41000.520833333212</v>
      </c>
      <c r="B53" s="51">
        <v>883</v>
      </c>
      <c r="C53" s="51">
        <v>108</v>
      </c>
      <c r="D53" s="52">
        <v>17.100000000000001</v>
      </c>
    </row>
    <row r="54" spans="1:4" s="9" customFormat="1" x14ac:dyDescent="0.3">
      <c r="A54" s="8">
        <f t="shared" si="0"/>
        <v>41000.531249999876</v>
      </c>
      <c r="B54" s="51">
        <v>881</v>
      </c>
      <c r="C54" s="51">
        <v>108</v>
      </c>
      <c r="D54" s="52">
        <v>17.100000000000001</v>
      </c>
    </row>
    <row r="55" spans="1:4" s="9" customFormat="1" x14ac:dyDescent="0.3">
      <c r="A55" s="8">
        <f t="shared" si="0"/>
        <v>41000.541666666541</v>
      </c>
      <c r="B55" s="51">
        <v>862</v>
      </c>
      <c r="C55" s="51">
        <v>110</v>
      </c>
      <c r="D55" s="52">
        <v>17.100000000000001</v>
      </c>
    </row>
    <row r="56" spans="1:4" s="9" customFormat="1" x14ac:dyDescent="0.3">
      <c r="A56" s="8">
        <f t="shared" si="0"/>
        <v>41000.552083333205</v>
      </c>
      <c r="B56" s="51">
        <v>856</v>
      </c>
      <c r="C56" s="51">
        <v>109</v>
      </c>
      <c r="D56" s="52">
        <v>17.2</v>
      </c>
    </row>
    <row r="57" spans="1:4" s="9" customFormat="1" x14ac:dyDescent="0.3">
      <c r="A57" s="8">
        <f t="shared" si="0"/>
        <v>41000.562499999869</v>
      </c>
      <c r="B57" s="51">
        <v>876</v>
      </c>
      <c r="C57" s="51">
        <v>108</v>
      </c>
      <c r="D57" s="52">
        <v>17.2</v>
      </c>
    </row>
    <row r="58" spans="1:4" s="9" customFormat="1" x14ac:dyDescent="0.3">
      <c r="A58" s="8">
        <f t="shared" si="0"/>
        <v>41000.572916666533</v>
      </c>
      <c r="B58" s="51">
        <v>898</v>
      </c>
      <c r="C58" s="51">
        <v>108</v>
      </c>
      <c r="D58" s="52">
        <v>17.100000000000001</v>
      </c>
    </row>
    <row r="59" spans="1:4" s="9" customFormat="1" x14ac:dyDescent="0.3">
      <c r="A59" s="8">
        <f t="shared" si="0"/>
        <v>41000.583333333198</v>
      </c>
      <c r="B59" s="51">
        <v>899</v>
      </c>
      <c r="C59" s="51">
        <v>110</v>
      </c>
      <c r="D59" s="52">
        <v>17.100000000000001</v>
      </c>
    </row>
    <row r="60" spans="1:4" s="9" customFormat="1" x14ac:dyDescent="0.3">
      <c r="A60" s="8">
        <f t="shared" si="0"/>
        <v>41000.593749999862</v>
      </c>
      <c r="B60" s="51">
        <v>897</v>
      </c>
      <c r="C60" s="51">
        <v>108</v>
      </c>
      <c r="D60" s="52">
        <v>17.399999999999999</v>
      </c>
    </row>
    <row r="61" spans="1:4" s="9" customFormat="1" x14ac:dyDescent="0.3">
      <c r="A61" s="8">
        <f t="shared" si="0"/>
        <v>41000.604166666526</v>
      </c>
      <c r="B61" s="51">
        <v>899</v>
      </c>
      <c r="C61" s="51">
        <v>108</v>
      </c>
      <c r="D61" s="52">
        <v>17.3</v>
      </c>
    </row>
    <row r="62" spans="1:4" s="9" customFormat="1" x14ac:dyDescent="0.3">
      <c r="A62" s="8">
        <f t="shared" si="0"/>
        <v>41000.61458333319</v>
      </c>
      <c r="B62" s="51">
        <v>904</v>
      </c>
      <c r="C62" s="51">
        <v>111</v>
      </c>
      <c r="D62" s="52">
        <v>17.399999999999999</v>
      </c>
    </row>
    <row r="63" spans="1:4" s="9" customFormat="1" x14ac:dyDescent="0.3">
      <c r="A63" s="8">
        <f t="shared" si="0"/>
        <v>41000.624999999854</v>
      </c>
      <c r="B63" s="51">
        <v>892</v>
      </c>
      <c r="C63" s="51">
        <v>110</v>
      </c>
      <c r="D63" s="52">
        <v>17.5</v>
      </c>
    </row>
    <row r="64" spans="1:4" s="9" customFormat="1" x14ac:dyDescent="0.3">
      <c r="A64" s="8">
        <f t="shared" si="0"/>
        <v>41000.635416666519</v>
      </c>
      <c r="B64" s="51">
        <v>909</v>
      </c>
      <c r="C64" s="51">
        <v>109</v>
      </c>
      <c r="D64" s="52">
        <v>17.7</v>
      </c>
    </row>
    <row r="65" spans="1:4" s="9" customFormat="1" x14ac:dyDescent="0.3">
      <c r="A65" s="8">
        <f t="shared" si="0"/>
        <v>41000.645833333183</v>
      </c>
      <c r="B65" s="51">
        <v>894</v>
      </c>
      <c r="C65" s="51">
        <v>109</v>
      </c>
      <c r="D65" s="52">
        <v>17.600000000000001</v>
      </c>
    </row>
    <row r="66" spans="1:4" s="9" customFormat="1" x14ac:dyDescent="0.3">
      <c r="A66" s="8">
        <f t="shared" si="0"/>
        <v>41000.656249999847</v>
      </c>
      <c r="B66" s="51">
        <v>899</v>
      </c>
      <c r="C66" s="51">
        <v>110</v>
      </c>
      <c r="D66" s="52">
        <v>18.3</v>
      </c>
    </row>
    <row r="67" spans="1:4" s="9" customFormat="1" x14ac:dyDescent="0.3">
      <c r="A67" s="8">
        <f t="shared" si="0"/>
        <v>41000.666666666511</v>
      </c>
      <c r="B67" s="51">
        <v>891</v>
      </c>
      <c r="C67" s="51">
        <v>109</v>
      </c>
      <c r="D67" s="52">
        <v>17.5</v>
      </c>
    </row>
    <row r="68" spans="1:4" s="9" customFormat="1" x14ac:dyDescent="0.3">
      <c r="A68" s="8">
        <f t="shared" si="0"/>
        <v>41000.677083333176</v>
      </c>
      <c r="B68" s="51">
        <v>893</v>
      </c>
      <c r="C68" s="51">
        <v>109</v>
      </c>
      <c r="D68" s="52">
        <v>17.399999999999999</v>
      </c>
    </row>
    <row r="69" spans="1:4" s="9" customFormat="1" x14ac:dyDescent="0.3">
      <c r="A69" s="8">
        <f t="shared" ref="A69:A132" si="1">A68+1/24/4</f>
        <v>41000.68749999984</v>
      </c>
      <c r="B69" s="51">
        <v>897</v>
      </c>
      <c r="C69" s="51">
        <v>110</v>
      </c>
      <c r="D69" s="52">
        <v>17.399999999999999</v>
      </c>
    </row>
    <row r="70" spans="1:4" s="9" customFormat="1" x14ac:dyDescent="0.3">
      <c r="A70" s="8">
        <f t="shared" si="1"/>
        <v>41000.697916666504</v>
      </c>
      <c r="B70" s="51">
        <v>871</v>
      </c>
      <c r="C70" s="51">
        <v>110</v>
      </c>
      <c r="D70" s="52">
        <v>17.3</v>
      </c>
    </row>
    <row r="71" spans="1:4" s="9" customFormat="1" x14ac:dyDescent="0.3">
      <c r="A71" s="8">
        <f t="shared" si="1"/>
        <v>41000.708333333168</v>
      </c>
      <c r="B71" s="51">
        <v>857</v>
      </c>
      <c r="C71" s="51">
        <v>108</v>
      </c>
      <c r="D71" s="52">
        <v>17.3</v>
      </c>
    </row>
    <row r="72" spans="1:4" s="9" customFormat="1" x14ac:dyDescent="0.3">
      <c r="A72" s="8">
        <f t="shared" si="1"/>
        <v>41000.718749999833</v>
      </c>
      <c r="B72" s="51">
        <v>912</v>
      </c>
      <c r="C72" s="51">
        <v>108</v>
      </c>
      <c r="D72" s="52">
        <v>17.2</v>
      </c>
    </row>
    <row r="73" spans="1:4" s="9" customFormat="1" x14ac:dyDescent="0.3">
      <c r="A73" s="8">
        <f t="shared" si="1"/>
        <v>41000.729166666497</v>
      </c>
      <c r="B73" s="51">
        <v>871</v>
      </c>
      <c r="C73" s="51">
        <v>108</v>
      </c>
      <c r="D73" s="52">
        <v>17</v>
      </c>
    </row>
    <row r="74" spans="1:4" s="9" customFormat="1" x14ac:dyDescent="0.3">
      <c r="A74" s="8">
        <f t="shared" si="1"/>
        <v>41000.739583333161</v>
      </c>
      <c r="B74" s="51">
        <v>838</v>
      </c>
      <c r="C74" s="51">
        <v>108</v>
      </c>
      <c r="D74" s="52">
        <v>16.899999999999999</v>
      </c>
    </row>
    <row r="75" spans="1:4" s="9" customFormat="1" x14ac:dyDescent="0.3">
      <c r="A75" s="8">
        <f t="shared" si="1"/>
        <v>41000.749999999825</v>
      </c>
      <c r="B75" s="51">
        <v>878</v>
      </c>
      <c r="C75" s="51">
        <v>108</v>
      </c>
      <c r="D75" s="52">
        <v>16.7</v>
      </c>
    </row>
    <row r="76" spans="1:4" s="9" customFormat="1" x14ac:dyDescent="0.3">
      <c r="A76" s="8">
        <f t="shared" si="1"/>
        <v>41000.76041666649</v>
      </c>
      <c r="B76" s="51">
        <v>855</v>
      </c>
      <c r="C76" s="51">
        <v>110</v>
      </c>
      <c r="D76" s="52">
        <v>16.7</v>
      </c>
    </row>
    <row r="77" spans="1:4" s="9" customFormat="1" x14ac:dyDescent="0.3">
      <c r="A77" s="8">
        <f t="shared" si="1"/>
        <v>41000.770833333154</v>
      </c>
      <c r="B77" s="51">
        <v>880</v>
      </c>
      <c r="C77" s="51">
        <v>107</v>
      </c>
      <c r="D77" s="52">
        <v>16.8</v>
      </c>
    </row>
    <row r="78" spans="1:4" s="9" customFormat="1" x14ac:dyDescent="0.3">
      <c r="A78" s="8">
        <f t="shared" si="1"/>
        <v>41000.781249999818</v>
      </c>
      <c r="B78" s="51">
        <v>866</v>
      </c>
      <c r="C78" s="51">
        <v>109</v>
      </c>
      <c r="D78" s="52">
        <v>16.7</v>
      </c>
    </row>
    <row r="79" spans="1:4" s="9" customFormat="1" x14ac:dyDescent="0.3">
      <c r="A79" s="8">
        <f t="shared" si="1"/>
        <v>41000.791666666482</v>
      </c>
      <c r="B79" s="51">
        <v>898</v>
      </c>
      <c r="C79" s="51">
        <v>108</v>
      </c>
      <c r="D79" s="52">
        <v>16.7</v>
      </c>
    </row>
    <row r="80" spans="1:4" s="9" customFormat="1" x14ac:dyDescent="0.3">
      <c r="A80" s="8">
        <f t="shared" si="1"/>
        <v>41000.802083333147</v>
      </c>
      <c r="B80" s="51">
        <v>865</v>
      </c>
      <c r="C80" s="51">
        <v>109</v>
      </c>
      <c r="D80" s="52">
        <v>16.5</v>
      </c>
    </row>
    <row r="81" spans="1:4" s="9" customFormat="1" x14ac:dyDescent="0.3">
      <c r="A81" s="8">
        <f t="shared" si="1"/>
        <v>41000.812499999811</v>
      </c>
      <c r="B81" s="51">
        <v>836</v>
      </c>
      <c r="C81" s="51">
        <v>109</v>
      </c>
      <c r="D81" s="52">
        <v>16.8</v>
      </c>
    </row>
    <row r="82" spans="1:4" s="9" customFormat="1" x14ac:dyDescent="0.3">
      <c r="A82" s="8">
        <f t="shared" si="1"/>
        <v>41000.822916666475</v>
      </c>
      <c r="B82" s="51">
        <v>830</v>
      </c>
      <c r="C82" s="51">
        <v>108</v>
      </c>
      <c r="D82" s="52">
        <v>16.399999999999999</v>
      </c>
    </row>
    <row r="83" spans="1:4" s="9" customFormat="1" x14ac:dyDescent="0.3">
      <c r="A83" s="8">
        <f t="shared" si="1"/>
        <v>41000.833333333139</v>
      </c>
      <c r="B83" s="51">
        <v>832</v>
      </c>
      <c r="C83" s="51">
        <v>110</v>
      </c>
      <c r="D83" s="52">
        <v>16.5</v>
      </c>
    </row>
    <row r="84" spans="1:4" s="9" customFormat="1" x14ac:dyDescent="0.3">
      <c r="A84" s="8">
        <f t="shared" si="1"/>
        <v>41000.843749999804</v>
      </c>
      <c r="B84" s="51">
        <v>845</v>
      </c>
      <c r="C84" s="51">
        <v>108</v>
      </c>
      <c r="D84" s="52">
        <v>16.600000000000001</v>
      </c>
    </row>
    <row r="85" spans="1:4" s="9" customFormat="1" x14ac:dyDescent="0.3">
      <c r="A85" s="8">
        <f t="shared" si="1"/>
        <v>41000.854166666468</v>
      </c>
      <c r="B85" s="51">
        <v>778</v>
      </c>
      <c r="C85" s="51">
        <v>108</v>
      </c>
      <c r="D85" s="52">
        <v>16.5</v>
      </c>
    </row>
    <row r="86" spans="1:4" s="9" customFormat="1" x14ac:dyDescent="0.3">
      <c r="A86" s="8">
        <f t="shared" si="1"/>
        <v>41000.864583333132</v>
      </c>
      <c r="B86" s="51">
        <v>814</v>
      </c>
      <c r="C86" s="51">
        <v>110</v>
      </c>
      <c r="D86" s="52">
        <v>16.7</v>
      </c>
    </row>
    <row r="87" spans="1:4" s="9" customFormat="1" x14ac:dyDescent="0.3">
      <c r="A87" s="8">
        <f t="shared" si="1"/>
        <v>41000.874999999796</v>
      </c>
      <c r="B87" s="51">
        <v>805</v>
      </c>
      <c r="C87" s="51">
        <v>110</v>
      </c>
      <c r="D87" s="52">
        <v>16.5</v>
      </c>
    </row>
    <row r="88" spans="1:4" s="9" customFormat="1" x14ac:dyDescent="0.3">
      <c r="A88" s="8">
        <f t="shared" si="1"/>
        <v>41000.885416666461</v>
      </c>
      <c r="B88" s="51">
        <v>836</v>
      </c>
      <c r="C88" s="51">
        <v>108</v>
      </c>
      <c r="D88" s="52">
        <v>16.5</v>
      </c>
    </row>
    <row r="89" spans="1:4" s="9" customFormat="1" x14ac:dyDescent="0.3">
      <c r="A89" s="8">
        <f t="shared" si="1"/>
        <v>41000.895833333125</v>
      </c>
      <c r="B89" s="51">
        <v>772</v>
      </c>
      <c r="C89" s="51">
        <v>108</v>
      </c>
      <c r="D89" s="52">
        <v>16.5</v>
      </c>
    </row>
    <row r="90" spans="1:4" s="9" customFormat="1" x14ac:dyDescent="0.3">
      <c r="A90" s="8">
        <f t="shared" si="1"/>
        <v>41000.906249999789</v>
      </c>
      <c r="B90" s="51">
        <v>856</v>
      </c>
      <c r="C90" s="51">
        <v>109</v>
      </c>
      <c r="D90" s="52">
        <v>16.600000000000001</v>
      </c>
    </row>
    <row r="91" spans="1:4" s="9" customFormat="1" x14ac:dyDescent="0.3">
      <c r="A91" s="8">
        <f t="shared" si="1"/>
        <v>41000.916666666453</v>
      </c>
      <c r="B91" s="51">
        <v>803</v>
      </c>
      <c r="C91" s="51">
        <v>109</v>
      </c>
      <c r="D91" s="52">
        <v>16.7</v>
      </c>
    </row>
    <row r="92" spans="1:4" s="9" customFormat="1" x14ac:dyDescent="0.3">
      <c r="A92" s="8">
        <f t="shared" si="1"/>
        <v>41000.927083333117</v>
      </c>
      <c r="B92" s="51">
        <v>788</v>
      </c>
      <c r="C92" s="51">
        <v>108</v>
      </c>
      <c r="D92" s="52">
        <v>16.899999999999999</v>
      </c>
    </row>
    <row r="93" spans="1:4" s="9" customFormat="1" x14ac:dyDescent="0.3">
      <c r="A93" s="8">
        <f t="shared" si="1"/>
        <v>41000.937499999782</v>
      </c>
      <c r="B93" s="51">
        <v>802</v>
      </c>
      <c r="C93" s="51">
        <v>110</v>
      </c>
      <c r="D93" s="52">
        <v>16.7</v>
      </c>
    </row>
    <row r="94" spans="1:4" s="9" customFormat="1" x14ac:dyDescent="0.3">
      <c r="A94" s="8">
        <f t="shared" si="1"/>
        <v>41000.947916666446</v>
      </c>
      <c r="B94" s="51">
        <v>778</v>
      </c>
      <c r="C94" s="51">
        <v>110</v>
      </c>
      <c r="D94" s="52">
        <v>16.7</v>
      </c>
    </row>
    <row r="95" spans="1:4" s="9" customFormat="1" x14ac:dyDescent="0.3">
      <c r="A95" s="8">
        <f t="shared" si="1"/>
        <v>41000.95833333311</v>
      </c>
      <c r="B95" s="51">
        <v>800</v>
      </c>
      <c r="C95" s="51">
        <v>107</v>
      </c>
      <c r="D95" s="52">
        <v>16.7</v>
      </c>
    </row>
    <row r="96" spans="1:4" s="9" customFormat="1" x14ac:dyDescent="0.3">
      <c r="A96" s="8">
        <f t="shared" si="1"/>
        <v>41000.968749999774</v>
      </c>
      <c r="B96" s="51">
        <v>791</v>
      </c>
      <c r="C96" s="51">
        <v>110</v>
      </c>
      <c r="D96" s="52">
        <v>16.600000000000001</v>
      </c>
    </row>
    <row r="97" spans="1:4" s="9" customFormat="1" x14ac:dyDescent="0.3">
      <c r="A97" s="8">
        <f t="shared" si="1"/>
        <v>41000.979166666439</v>
      </c>
      <c r="B97" s="51">
        <v>842</v>
      </c>
      <c r="C97" s="51">
        <v>109</v>
      </c>
      <c r="D97" s="52">
        <v>16.600000000000001</v>
      </c>
    </row>
    <row r="98" spans="1:4" s="9" customFormat="1" x14ac:dyDescent="0.3">
      <c r="A98" s="8">
        <f t="shared" si="1"/>
        <v>41000.989583333103</v>
      </c>
      <c r="B98" s="51">
        <v>784</v>
      </c>
      <c r="C98" s="51">
        <v>110</v>
      </c>
      <c r="D98" s="52">
        <v>16.600000000000001</v>
      </c>
    </row>
    <row r="99" spans="1:4" s="9" customFormat="1" x14ac:dyDescent="0.3">
      <c r="A99" s="8">
        <f t="shared" si="1"/>
        <v>41000.999999999767</v>
      </c>
      <c r="B99" s="51">
        <v>762</v>
      </c>
      <c r="C99" s="51">
        <v>110</v>
      </c>
      <c r="D99" s="52">
        <v>16.600000000000001</v>
      </c>
    </row>
    <row r="100" spans="1:4" s="9" customFormat="1" x14ac:dyDescent="0.3">
      <c r="A100" s="8">
        <f t="shared" si="1"/>
        <v>41001.010416666431</v>
      </c>
      <c r="B100" s="51">
        <v>781</v>
      </c>
      <c r="C100" s="51">
        <v>108</v>
      </c>
      <c r="D100" s="52">
        <v>16.899999999999999</v>
      </c>
    </row>
    <row r="101" spans="1:4" s="9" customFormat="1" x14ac:dyDescent="0.3">
      <c r="A101" s="8">
        <f t="shared" si="1"/>
        <v>41001.020833333096</v>
      </c>
      <c r="B101" s="51">
        <v>806</v>
      </c>
      <c r="C101" s="51">
        <v>109</v>
      </c>
      <c r="D101" s="52">
        <v>16.600000000000001</v>
      </c>
    </row>
    <row r="102" spans="1:4" s="9" customFormat="1" x14ac:dyDescent="0.3">
      <c r="A102" s="8">
        <f t="shared" si="1"/>
        <v>41001.03124999976</v>
      </c>
      <c r="B102" s="51">
        <v>818</v>
      </c>
      <c r="C102" s="51">
        <v>110</v>
      </c>
      <c r="D102" s="52">
        <v>16.600000000000001</v>
      </c>
    </row>
    <row r="103" spans="1:4" s="9" customFormat="1" x14ac:dyDescent="0.3">
      <c r="A103" s="8">
        <f t="shared" si="1"/>
        <v>41001.041666666424</v>
      </c>
      <c r="B103" s="51">
        <v>843</v>
      </c>
      <c r="C103" s="51">
        <v>110</v>
      </c>
      <c r="D103" s="52">
        <v>16.8</v>
      </c>
    </row>
    <row r="104" spans="1:4" s="9" customFormat="1" x14ac:dyDescent="0.3">
      <c r="A104" s="8">
        <f t="shared" si="1"/>
        <v>41001.052083333088</v>
      </c>
      <c r="B104" s="51">
        <v>823</v>
      </c>
      <c r="C104" s="51">
        <v>110</v>
      </c>
      <c r="D104" s="52">
        <v>16.600000000000001</v>
      </c>
    </row>
    <row r="105" spans="1:4" s="9" customFormat="1" x14ac:dyDescent="0.3">
      <c r="A105" s="8">
        <f t="shared" si="1"/>
        <v>41001.062499999753</v>
      </c>
      <c r="B105" s="51">
        <v>789</v>
      </c>
      <c r="C105" s="51">
        <v>111</v>
      </c>
      <c r="D105" s="52">
        <v>16.600000000000001</v>
      </c>
    </row>
    <row r="106" spans="1:4" s="9" customFormat="1" x14ac:dyDescent="0.3">
      <c r="A106" s="8">
        <f t="shared" si="1"/>
        <v>41001.072916666417</v>
      </c>
      <c r="B106" s="51">
        <v>809</v>
      </c>
      <c r="C106" s="51">
        <v>110</v>
      </c>
      <c r="D106" s="52">
        <v>17</v>
      </c>
    </row>
    <row r="107" spans="1:4" s="9" customFormat="1" x14ac:dyDescent="0.3">
      <c r="A107" s="8">
        <f t="shared" si="1"/>
        <v>41001.083333333081</v>
      </c>
      <c r="B107" s="51">
        <v>787</v>
      </c>
      <c r="C107" s="51">
        <v>109</v>
      </c>
      <c r="D107" s="52">
        <v>16.899999999999999</v>
      </c>
    </row>
    <row r="108" spans="1:4" s="9" customFormat="1" x14ac:dyDescent="0.3">
      <c r="A108" s="8">
        <f t="shared" si="1"/>
        <v>41001.093749999745</v>
      </c>
      <c r="B108" s="51">
        <v>837</v>
      </c>
      <c r="C108" s="51">
        <v>110</v>
      </c>
      <c r="D108" s="52">
        <v>16.5</v>
      </c>
    </row>
    <row r="109" spans="1:4" s="9" customFormat="1" x14ac:dyDescent="0.3">
      <c r="A109" s="8">
        <f t="shared" si="1"/>
        <v>41001.10416666641</v>
      </c>
      <c r="B109" s="51">
        <v>816</v>
      </c>
      <c r="C109" s="51">
        <v>109</v>
      </c>
      <c r="D109" s="52">
        <v>16.600000000000001</v>
      </c>
    </row>
    <row r="110" spans="1:4" s="9" customFormat="1" x14ac:dyDescent="0.3">
      <c r="A110" s="8">
        <f t="shared" si="1"/>
        <v>41001.114583333074</v>
      </c>
      <c r="B110" s="51">
        <v>802</v>
      </c>
      <c r="C110" s="51">
        <v>110</v>
      </c>
      <c r="D110" s="52">
        <v>16.600000000000001</v>
      </c>
    </row>
    <row r="111" spans="1:4" s="9" customFormat="1" x14ac:dyDescent="0.3">
      <c r="A111" s="8">
        <f t="shared" si="1"/>
        <v>41001.124999999738</v>
      </c>
      <c r="B111" s="51">
        <v>770</v>
      </c>
      <c r="C111" s="51">
        <v>109</v>
      </c>
      <c r="D111" s="52">
        <v>16.7</v>
      </c>
    </row>
    <row r="112" spans="1:4" s="9" customFormat="1" x14ac:dyDescent="0.3">
      <c r="A112" s="8">
        <f t="shared" si="1"/>
        <v>41001.135416666402</v>
      </c>
      <c r="B112" s="51">
        <v>791</v>
      </c>
      <c r="C112" s="51">
        <v>108</v>
      </c>
      <c r="D112" s="52">
        <v>16.7</v>
      </c>
    </row>
    <row r="113" spans="1:4" s="9" customFormat="1" x14ac:dyDescent="0.3">
      <c r="A113" s="8">
        <f t="shared" si="1"/>
        <v>41001.145833333067</v>
      </c>
      <c r="B113" s="51">
        <v>793</v>
      </c>
      <c r="C113" s="51">
        <v>111</v>
      </c>
      <c r="D113" s="52">
        <v>16.7</v>
      </c>
    </row>
    <row r="114" spans="1:4" s="9" customFormat="1" x14ac:dyDescent="0.3">
      <c r="A114" s="8">
        <f t="shared" si="1"/>
        <v>41001.156249999731</v>
      </c>
      <c r="B114" s="51">
        <v>803</v>
      </c>
      <c r="C114" s="51">
        <v>108</v>
      </c>
      <c r="D114" s="52">
        <v>16.7</v>
      </c>
    </row>
    <row r="115" spans="1:4" s="9" customFormat="1" x14ac:dyDescent="0.3">
      <c r="A115" s="8">
        <f t="shared" si="1"/>
        <v>41001.166666666395</v>
      </c>
      <c r="B115" s="51">
        <v>363</v>
      </c>
      <c r="C115" s="51">
        <v>0</v>
      </c>
      <c r="D115" s="52">
        <v>17.8</v>
      </c>
    </row>
    <row r="116" spans="1:4" s="9" customFormat="1" x14ac:dyDescent="0.3">
      <c r="A116" s="8">
        <f t="shared" si="1"/>
        <v>41001.177083333059</v>
      </c>
      <c r="B116" s="51">
        <v>157</v>
      </c>
      <c r="C116" s="51">
        <v>0</v>
      </c>
      <c r="D116" s="52">
        <v>17.899999999999999</v>
      </c>
    </row>
    <row r="117" spans="1:4" s="9" customFormat="1" x14ac:dyDescent="0.3">
      <c r="A117" s="8">
        <f t="shared" si="1"/>
        <v>41001.187499999724</v>
      </c>
      <c r="B117" s="51">
        <v>98</v>
      </c>
      <c r="C117" s="51">
        <v>0</v>
      </c>
      <c r="D117" s="52">
        <v>18</v>
      </c>
    </row>
    <row r="118" spans="1:4" s="9" customFormat="1" x14ac:dyDescent="0.3">
      <c r="A118" s="8">
        <f t="shared" si="1"/>
        <v>41001.197916666388</v>
      </c>
      <c r="B118" s="51">
        <v>66</v>
      </c>
      <c r="C118" s="51">
        <v>0</v>
      </c>
      <c r="D118" s="52">
        <v>18.100000000000001</v>
      </c>
    </row>
    <row r="119" spans="1:4" s="9" customFormat="1" x14ac:dyDescent="0.3">
      <c r="A119" s="8">
        <f t="shared" si="1"/>
        <v>41001.208333333052</v>
      </c>
      <c r="B119" s="51">
        <v>52</v>
      </c>
      <c r="C119" s="51">
        <v>0</v>
      </c>
      <c r="D119" s="52">
        <v>18.100000000000001</v>
      </c>
    </row>
    <row r="120" spans="1:4" s="9" customFormat="1" x14ac:dyDescent="0.3">
      <c r="A120" s="8">
        <f t="shared" si="1"/>
        <v>41001.218749999716</v>
      </c>
      <c r="B120" s="51">
        <v>40</v>
      </c>
      <c r="C120" s="51">
        <v>0</v>
      </c>
      <c r="D120" s="52">
        <v>17.8</v>
      </c>
    </row>
    <row r="121" spans="1:4" s="9" customFormat="1" x14ac:dyDescent="0.3">
      <c r="A121" s="8">
        <f t="shared" si="1"/>
        <v>41001.22916666638</v>
      </c>
      <c r="B121" s="51">
        <v>31</v>
      </c>
      <c r="C121" s="51">
        <v>0</v>
      </c>
      <c r="D121" s="52">
        <v>18.100000000000001</v>
      </c>
    </row>
    <row r="122" spans="1:4" s="9" customFormat="1" x14ac:dyDescent="0.3">
      <c r="A122" s="8">
        <f t="shared" si="1"/>
        <v>41001.239583333045</v>
      </c>
      <c r="B122" s="51">
        <v>17</v>
      </c>
      <c r="C122" s="51">
        <v>0</v>
      </c>
      <c r="D122" s="52">
        <v>18.5</v>
      </c>
    </row>
    <row r="123" spans="1:4" s="9" customFormat="1" x14ac:dyDescent="0.3">
      <c r="A123" s="8">
        <f t="shared" si="1"/>
        <v>41001.249999999709</v>
      </c>
      <c r="B123" s="51">
        <v>10</v>
      </c>
      <c r="C123" s="51">
        <v>0</v>
      </c>
      <c r="D123" s="52">
        <v>18.5</v>
      </c>
    </row>
    <row r="124" spans="1:4" s="9" customFormat="1" x14ac:dyDescent="0.3">
      <c r="A124" s="8">
        <f t="shared" si="1"/>
        <v>41001.260416666373</v>
      </c>
      <c r="B124" s="51">
        <v>7</v>
      </c>
      <c r="C124" s="51">
        <v>0</v>
      </c>
      <c r="D124" s="52">
        <v>18.399999999999999</v>
      </c>
    </row>
    <row r="125" spans="1:4" s="9" customFormat="1" x14ac:dyDescent="0.3">
      <c r="A125" s="8">
        <f t="shared" si="1"/>
        <v>41001.270833333037</v>
      </c>
      <c r="B125" s="51">
        <v>5</v>
      </c>
      <c r="C125" s="51">
        <v>0</v>
      </c>
      <c r="D125" s="52">
        <v>18.399999999999999</v>
      </c>
    </row>
    <row r="126" spans="1:4" s="9" customFormat="1" x14ac:dyDescent="0.3">
      <c r="A126" s="8">
        <f t="shared" si="1"/>
        <v>41001.281249999702</v>
      </c>
      <c r="B126" s="51">
        <v>4</v>
      </c>
      <c r="C126" s="51">
        <v>0</v>
      </c>
      <c r="D126" s="52">
        <v>18.7</v>
      </c>
    </row>
    <row r="127" spans="1:4" s="9" customFormat="1" x14ac:dyDescent="0.3">
      <c r="A127" s="8">
        <f t="shared" si="1"/>
        <v>41001.291666666366</v>
      </c>
      <c r="B127" s="51">
        <v>2</v>
      </c>
      <c r="C127" s="51">
        <v>0</v>
      </c>
      <c r="D127" s="52">
        <v>18.7</v>
      </c>
    </row>
    <row r="128" spans="1:4" s="9" customFormat="1" x14ac:dyDescent="0.3">
      <c r="A128" s="8">
        <f t="shared" si="1"/>
        <v>41001.30208333303</v>
      </c>
      <c r="B128" s="51">
        <v>843</v>
      </c>
      <c r="C128" s="51">
        <v>133</v>
      </c>
      <c r="D128" s="52">
        <v>22.9</v>
      </c>
    </row>
    <row r="129" spans="1:4" s="9" customFormat="1" x14ac:dyDescent="0.3">
      <c r="A129" s="8">
        <f t="shared" si="1"/>
        <v>41001.312499999694</v>
      </c>
      <c r="B129" s="51">
        <v>828</v>
      </c>
      <c r="C129" s="51">
        <v>117</v>
      </c>
      <c r="D129" s="52">
        <v>19.399999999999999</v>
      </c>
    </row>
    <row r="130" spans="1:4" s="9" customFormat="1" x14ac:dyDescent="0.3">
      <c r="A130" s="8">
        <f t="shared" si="1"/>
        <v>41001.322916666359</v>
      </c>
      <c r="B130" s="51">
        <v>814</v>
      </c>
      <c r="C130" s="51">
        <v>118</v>
      </c>
      <c r="D130" s="52">
        <v>19</v>
      </c>
    </row>
    <row r="131" spans="1:4" s="9" customFormat="1" x14ac:dyDescent="0.3">
      <c r="A131" s="8">
        <f t="shared" si="1"/>
        <v>41001.333333333023</v>
      </c>
      <c r="B131" s="51">
        <v>840</v>
      </c>
      <c r="C131" s="51">
        <v>116</v>
      </c>
      <c r="D131" s="52">
        <v>19.5</v>
      </c>
    </row>
    <row r="132" spans="1:4" s="9" customFormat="1" x14ac:dyDescent="0.3">
      <c r="A132" s="8">
        <f t="shared" si="1"/>
        <v>41001.343749999687</v>
      </c>
      <c r="B132" s="51">
        <v>862</v>
      </c>
      <c r="C132" s="51">
        <v>115</v>
      </c>
      <c r="D132" s="52">
        <v>19.399999999999999</v>
      </c>
    </row>
    <row r="133" spans="1:4" s="9" customFormat="1" x14ac:dyDescent="0.3">
      <c r="A133" s="8">
        <f t="shared" ref="A133:A196" si="2">A132+1/24/4</f>
        <v>41001.354166666351</v>
      </c>
      <c r="B133" s="51">
        <v>876</v>
      </c>
      <c r="C133" s="51">
        <v>115</v>
      </c>
      <c r="D133" s="52">
        <v>19.5</v>
      </c>
    </row>
    <row r="134" spans="1:4" s="9" customFormat="1" x14ac:dyDescent="0.3">
      <c r="A134" s="8">
        <f t="shared" si="2"/>
        <v>41001.364583333016</v>
      </c>
      <c r="B134" s="51">
        <v>950</v>
      </c>
      <c r="C134" s="51">
        <v>113</v>
      </c>
      <c r="D134" s="52">
        <v>19.2</v>
      </c>
    </row>
    <row r="135" spans="1:4" s="9" customFormat="1" x14ac:dyDescent="0.3">
      <c r="A135" s="8">
        <f t="shared" si="2"/>
        <v>41001.37499999968</v>
      </c>
      <c r="B135" s="51">
        <v>840</v>
      </c>
      <c r="C135" s="51">
        <v>114</v>
      </c>
      <c r="D135" s="52">
        <v>19.3</v>
      </c>
    </row>
    <row r="136" spans="1:4" s="9" customFormat="1" x14ac:dyDescent="0.3">
      <c r="A136" s="8">
        <f t="shared" si="2"/>
        <v>41001.385416666344</v>
      </c>
      <c r="B136" s="51">
        <v>806</v>
      </c>
      <c r="C136" s="51">
        <v>114</v>
      </c>
      <c r="D136" s="52">
        <v>19.100000000000001</v>
      </c>
    </row>
    <row r="137" spans="1:4" s="9" customFormat="1" x14ac:dyDescent="0.3">
      <c r="A137" s="8">
        <f t="shared" si="2"/>
        <v>41001.395833333008</v>
      </c>
      <c r="B137" s="51">
        <v>878</v>
      </c>
      <c r="C137" s="51">
        <v>111</v>
      </c>
      <c r="D137" s="52">
        <v>19.100000000000001</v>
      </c>
    </row>
    <row r="138" spans="1:4" s="9" customFormat="1" x14ac:dyDescent="0.3">
      <c r="A138" s="8">
        <f t="shared" si="2"/>
        <v>41001.406249999673</v>
      </c>
      <c r="B138" s="51">
        <v>864</v>
      </c>
      <c r="C138" s="51">
        <v>111</v>
      </c>
      <c r="D138" s="52">
        <v>18.899999999999999</v>
      </c>
    </row>
    <row r="139" spans="1:4" s="9" customFormat="1" x14ac:dyDescent="0.3">
      <c r="A139" s="8">
        <f t="shared" si="2"/>
        <v>41001.416666666337</v>
      </c>
      <c r="B139" s="51">
        <v>862</v>
      </c>
      <c r="C139" s="51">
        <v>112</v>
      </c>
      <c r="D139" s="52">
        <v>19.3</v>
      </c>
    </row>
    <row r="140" spans="1:4" s="9" customFormat="1" x14ac:dyDescent="0.3">
      <c r="A140" s="8">
        <f t="shared" si="2"/>
        <v>41001.427083333001</v>
      </c>
      <c r="B140" s="51">
        <v>864</v>
      </c>
      <c r="C140" s="51">
        <v>110</v>
      </c>
      <c r="D140" s="52">
        <v>19.100000000000001</v>
      </c>
    </row>
    <row r="141" spans="1:4" s="9" customFormat="1" x14ac:dyDescent="0.3">
      <c r="A141" s="8">
        <f t="shared" si="2"/>
        <v>41001.437499999665</v>
      </c>
      <c r="B141" s="51">
        <v>946</v>
      </c>
      <c r="C141" s="51">
        <v>112</v>
      </c>
      <c r="D141" s="52">
        <v>19.100000000000001</v>
      </c>
    </row>
    <row r="142" spans="1:4" s="9" customFormat="1" x14ac:dyDescent="0.3">
      <c r="A142" s="8">
        <f t="shared" si="2"/>
        <v>41001.44791666633</v>
      </c>
      <c r="B142" s="51">
        <v>884</v>
      </c>
      <c r="C142" s="51">
        <v>110</v>
      </c>
      <c r="D142" s="52">
        <v>18.600000000000001</v>
      </c>
    </row>
    <row r="143" spans="1:4" s="9" customFormat="1" x14ac:dyDescent="0.3">
      <c r="A143" s="8">
        <f t="shared" si="2"/>
        <v>41001.458333332994</v>
      </c>
      <c r="B143" s="51">
        <v>889</v>
      </c>
      <c r="C143" s="51">
        <v>110</v>
      </c>
      <c r="D143" s="52">
        <v>18.7</v>
      </c>
    </row>
    <row r="144" spans="1:4" s="9" customFormat="1" x14ac:dyDescent="0.3">
      <c r="A144" s="8">
        <f t="shared" si="2"/>
        <v>41001.468749999658</v>
      </c>
      <c r="B144" s="51">
        <v>908</v>
      </c>
      <c r="C144" s="51">
        <v>109</v>
      </c>
      <c r="D144" s="52">
        <v>18.7</v>
      </c>
    </row>
    <row r="145" spans="1:4" s="9" customFormat="1" x14ac:dyDescent="0.3">
      <c r="A145" s="8">
        <f t="shared" si="2"/>
        <v>41001.479166666322</v>
      </c>
      <c r="B145" s="51">
        <v>910</v>
      </c>
      <c r="C145" s="51">
        <v>110</v>
      </c>
      <c r="D145" s="52">
        <v>18.5</v>
      </c>
    </row>
    <row r="146" spans="1:4" s="9" customFormat="1" x14ac:dyDescent="0.3">
      <c r="A146" s="8">
        <f t="shared" si="2"/>
        <v>41001.489583332987</v>
      </c>
      <c r="B146" s="51">
        <v>905</v>
      </c>
      <c r="C146" s="51">
        <v>110</v>
      </c>
      <c r="D146" s="52">
        <v>18.600000000000001</v>
      </c>
    </row>
    <row r="147" spans="1:4" s="9" customFormat="1" x14ac:dyDescent="0.3">
      <c r="A147" s="8">
        <f t="shared" si="2"/>
        <v>41001.499999999651</v>
      </c>
      <c r="B147" s="51">
        <v>896</v>
      </c>
      <c r="C147" s="51">
        <v>110</v>
      </c>
      <c r="D147" s="52">
        <v>18.399999999999999</v>
      </c>
    </row>
    <row r="148" spans="1:4" s="9" customFormat="1" x14ac:dyDescent="0.3">
      <c r="A148" s="8">
        <f t="shared" si="2"/>
        <v>41001.510416666315</v>
      </c>
      <c r="B148" s="51">
        <v>890</v>
      </c>
      <c r="C148" s="51">
        <v>110</v>
      </c>
      <c r="D148" s="52">
        <v>18.5</v>
      </c>
    </row>
    <row r="149" spans="1:4" s="9" customFormat="1" x14ac:dyDescent="0.3">
      <c r="A149" s="8">
        <f t="shared" si="2"/>
        <v>41001.520833332979</v>
      </c>
      <c r="B149" s="51">
        <v>883</v>
      </c>
      <c r="C149" s="51">
        <v>109</v>
      </c>
      <c r="D149" s="52">
        <v>18.5</v>
      </c>
    </row>
    <row r="150" spans="1:4" s="9" customFormat="1" x14ac:dyDescent="0.3">
      <c r="A150" s="8">
        <f t="shared" si="2"/>
        <v>41001.531249999643</v>
      </c>
      <c r="B150" s="51">
        <v>862</v>
      </c>
      <c r="C150" s="51">
        <v>108</v>
      </c>
      <c r="D150" s="52">
        <v>18.3</v>
      </c>
    </row>
    <row r="151" spans="1:4" s="9" customFormat="1" x14ac:dyDescent="0.3">
      <c r="A151" s="8">
        <f t="shared" si="2"/>
        <v>41001.541666666308</v>
      </c>
      <c r="B151" s="51">
        <v>885</v>
      </c>
      <c r="C151" s="51">
        <v>107</v>
      </c>
      <c r="D151" s="52">
        <v>18.2</v>
      </c>
    </row>
    <row r="152" spans="1:4" s="9" customFormat="1" x14ac:dyDescent="0.3">
      <c r="A152" s="8">
        <f t="shared" si="2"/>
        <v>41001.552083332972</v>
      </c>
      <c r="B152" s="51">
        <v>893</v>
      </c>
      <c r="C152" s="51">
        <v>108</v>
      </c>
      <c r="D152" s="52">
        <v>18.100000000000001</v>
      </c>
    </row>
    <row r="153" spans="1:4" s="9" customFormat="1" x14ac:dyDescent="0.3">
      <c r="A153" s="8">
        <f t="shared" si="2"/>
        <v>41001.562499999636</v>
      </c>
      <c r="B153" s="51">
        <v>883</v>
      </c>
      <c r="C153" s="51">
        <v>108</v>
      </c>
      <c r="D153" s="52">
        <v>18.2</v>
      </c>
    </row>
    <row r="154" spans="1:4" s="9" customFormat="1" x14ac:dyDescent="0.3">
      <c r="A154" s="8">
        <f t="shared" si="2"/>
        <v>41001.5729166663</v>
      </c>
      <c r="B154" s="51">
        <v>857</v>
      </c>
      <c r="C154" s="51">
        <v>108</v>
      </c>
      <c r="D154" s="52">
        <v>18</v>
      </c>
    </row>
    <row r="155" spans="1:4" s="9" customFormat="1" x14ac:dyDescent="0.3">
      <c r="A155" s="8">
        <f t="shared" si="2"/>
        <v>41001.583333332965</v>
      </c>
      <c r="B155" s="51">
        <v>891</v>
      </c>
      <c r="C155" s="51">
        <v>108</v>
      </c>
      <c r="D155" s="52">
        <v>18.2</v>
      </c>
    </row>
    <row r="156" spans="1:4" s="9" customFormat="1" x14ac:dyDescent="0.3">
      <c r="A156" s="8">
        <f t="shared" si="2"/>
        <v>41001.593749999629</v>
      </c>
      <c r="B156" s="51">
        <v>884</v>
      </c>
      <c r="C156" s="51">
        <v>108</v>
      </c>
      <c r="D156" s="52">
        <v>17.899999999999999</v>
      </c>
    </row>
    <row r="157" spans="1:4" s="9" customFormat="1" x14ac:dyDescent="0.3">
      <c r="A157" s="8">
        <f t="shared" si="2"/>
        <v>41001.604166666293</v>
      </c>
      <c r="B157" s="51">
        <v>895</v>
      </c>
      <c r="C157" s="51">
        <v>107</v>
      </c>
      <c r="D157" s="52">
        <v>17.899999999999999</v>
      </c>
    </row>
    <row r="158" spans="1:4" s="9" customFormat="1" x14ac:dyDescent="0.3">
      <c r="A158" s="8">
        <f t="shared" si="2"/>
        <v>41001.614583332957</v>
      </c>
      <c r="B158" s="51">
        <v>900</v>
      </c>
      <c r="C158" s="51">
        <v>107</v>
      </c>
      <c r="D158" s="52">
        <v>17.600000000000001</v>
      </c>
    </row>
    <row r="159" spans="1:4" s="9" customFormat="1" x14ac:dyDescent="0.3">
      <c r="A159" s="8">
        <f t="shared" si="2"/>
        <v>41001.624999999622</v>
      </c>
      <c r="B159" s="51">
        <v>889</v>
      </c>
      <c r="C159" s="51">
        <v>107</v>
      </c>
      <c r="D159" s="52">
        <v>17.600000000000001</v>
      </c>
    </row>
    <row r="160" spans="1:4" s="9" customFormat="1" x14ac:dyDescent="0.3">
      <c r="A160" s="8">
        <f t="shared" si="2"/>
        <v>41001.635416666286</v>
      </c>
      <c r="B160" s="51">
        <v>897</v>
      </c>
      <c r="C160" s="51">
        <v>108</v>
      </c>
      <c r="D160" s="52">
        <v>17.8</v>
      </c>
    </row>
    <row r="161" spans="1:4" s="9" customFormat="1" x14ac:dyDescent="0.3">
      <c r="A161" s="8">
        <f t="shared" si="2"/>
        <v>41001.64583333295</v>
      </c>
      <c r="B161" s="51">
        <v>916</v>
      </c>
      <c r="C161" s="51">
        <v>107</v>
      </c>
      <c r="D161" s="52">
        <v>17.7</v>
      </c>
    </row>
    <row r="162" spans="1:4" s="9" customFormat="1" x14ac:dyDescent="0.3">
      <c r="A162" s="8">
        <f t="shared" si="2"/>
        <v>41001.656249999614</v>
      </c>
      <c r="B162" s="51">
        <v>901</v>
      </c>
      <c r="C162" s="51">
        <v>108</v>
      </c>
      <c r="D162" s="52">
        <v>17.600000000000001</v>
      </c>
    </row>
    <row r="163" spans="1:4" s="9" customFormat="1" x14ac:dyDescent="0.3">
      <c r="A163" s="8">
        <f t="shared" si="2"/>
        <v>41001.666666666279</v>
      </c>
      <c r="B163" s="51">
        <v>888</v>
      </c>
      <c r="C163" s="51">
        <v>107</v>
      </c>
      <c r="D163" s="52">
        <v>17.899999999999999</v>
      </c>
    </row>
    <row r="164" spans="1:4" s="9" customFormat="1" x14ac:dyDescent="0.3">
      <c r="A164" s="8">
        <f t="shared" si="2"/>
        <v>41001.677083332943</v>
      </c>
      <c r="B164" s="51">
        <v>883</v>
      </c>
      <c r="C164" s="51">
        <v>107</v>
      </c>
      <c r="D164" s="52">
        <v>17.7</v>
      </c>
    </row>
    <row r="165" spans="1:4" s="9" customFormat="1" x14ac:dyDescent="0.3">
      <c r="A165" s="8">
        <f t="shared" si="2"/>
        <v>41001.687499999607</v>
      </c>
      <c r="B165" s="51">
        <v>885</v>
      </c>
      <c r="C165" s="51">
        <v>107</v>
      </c>
      <c r="D165" s="52">
        <v>17.5</v>
      </c>
    </row>
    <row r="166" spans="1:4" s="9" customFormat="1" x14ac:dyDescent="0.3">
      <c r="A166" s="8">
        <f t="shared" si="2"/>
        <v>41001.697916666271</v>
      </c>
      <c r="B166" s="51">
        <v>901</v>
      </c>
      <c r="C166" s="51">
        <v>107</v>
      </c>
      <c r="D166" s="52">
        <v>17.399999999999999</v>
      </c>
    </row>
    <row r="167" spans="1:4" s="9" customFormat="1" x14ac:dyDescent="0.3">
      <c r="A167" s="8">
        <f t="shared" si="2"/>
        <v>41001.708333332936</v>
      </c>
      <c r="B167" s="51">
        <v>919</v>
      </c>
      <c r="C167" s="51">
        <v>108</v>
      </c>
      <c r="D167" s="52">
        <v>17.600000000000001</v>
      </c>
    </row>
    <row r="168" spans="1:4" s="9" customFormat="1" x14ac:dyDescent="0.3">
      <c r="A168" s="8">
        <f t="shared" si="2"/>
        <v>41001.7187499996</v>
      </c>
      <c r="B168" s="51">
        <v>894</v>
      </c>
      <c r="C168" s="51">
        <v>108</v>
      </c>
      <c r="D168" s="52">
        <v>17.100000000000001</v>
      </c>
    </row>
    <row r="169" spans="1:4" s="9" customFormat="1" x14ac:dyDescent="0.3">
      <c r="A169" s="8">
        <f t="shared" si="2"/>
        <v>41001.729166666264</v>
      </c>
      <c r="B169" s="51">
        <v>900</v>
      </c>
      <c r="C169" s="51">
        <v>107</v>
      </c>
      <c r="D169" s="52">
        <v>17.5</v>
      </c>
    </row>
    <row r="170" spans="1:4" s="9" customFormat="1" x14ac:dyDescent="0.3">
      <c r="A170" s="8">
        <f t="shared" si="2"/>
        <v>41001.739583332928</v>
      </c>
      <c r="B170" s="51">
        <v>905</v>
      </c>
      <c r="C170" s="51">
        <v>107</v>
      </c>
      <c r="D170" s="52">
        <v>17.399999999999999</v>
      </c>
    </row>
    <row r="171" spans="1:4" s="9" customFormat="1" x14ac:dyDescent="0.3">
      <c r="A171" s="8">
        <f t="shared" si="2"/>
        <v>41001.749999999593</v>
      </c>
      <c r="B171" s="51">
        <v>893</v>
      </c>
      <c r="C171" s="51">
        <v>108</v>
      </c>
      <c r="D171" s="52">
        <v>17.3</v>
      </c>
    </row>
    <row r="172" spans="1:4" s="9" customFormat="1" x14ac:dyDescent="0.3">
      <c r="A172" s="8">
        <f t="shared" si="2"/>
        <v>41001.760416666257</v>
      </c>
      <c r="B172" s="51">
        <v>906</v>
      </c>
      <c r="C172" s="51">
        <v>108</v>
      </c>
      <c r="D172" s="52">
        <v>17.3</v>
      </c>
    </row>
    <row r="173" spans="1:4" s="9" customFormat="1" x14ac:dyDescent="0.3">
      <c r="A173" s="8">
        <f t="shared" si="2"/>
        <v>41001.770833332921</v>
      </c>
      <c r="B173" s="51">
        <v>903</v>
      </c>
      <c r="C173" s="51">
        <v>107</v>
      </c>
      <c r="D173" s="52">
        <v>17.3</v>
      </c>
    </row>
    <row r="174" spans="1:4" s="9" customFormat="1" x14ac:dyDescent="0.3">
      <c r="A174" s="8">
        <f t="shared" si="2"/>
        <v>41001.781249999585</v>
      </c>
      <c r="B174" s="51">
        <v>898</v>
      </c>
      <c r="C174" s="51">
        <v>107</v>
      </c>
      <c r="D174" s="52">
        <v>17.100000000000001</v>
      </c>
    </row>
    <row r="175" spans="1:4" s="9" customFormat="1" x14ac:dyDescent="0.3">
      <c r="A175" s="8">
        <f t="shared" si="2"/>
        <v>41001.79166666625</v>
      </c>
      <c r="B175" s="51">
        <v>889</v>
      </c>
      <c r="C175" s="51">
        <v>107</v>
      </c>
      <c r="D175" s="52">
        <v>17.3</v>
      </c>
    </row>
    <row r="176" spans="1:4" s="9" customFormat="1" x14ac:dyDescent="0.3">
      <c r="A176" s="8">
        <f t="shared" si="2"/>
        <v>41001.802083332914</v>
      </c>
      <c r="B176" s="51">
        <v>889</v>
      </c>
      <c r="C176" s="51">
        <v>108</v>
      </c>
      <c r="D176" s="52">
        <v>17.2</v>
      </c>
    </row>
    <row r="177" spans="1:4" s="9" customFormat="1" x14ac:dyDescent="0.3">
      <c r="A177" s="8">
        <f t="shared" si="2"/>
        <v>41001.812499999578</v>
      </c>
      <c r="B177" s="51">
        <v>902</v>
      </c>
      <c r="C177" s="51">
        <v>108</v>
      </c>
      <c r="D177" s="52">
        <v>17.3</v>
      </c>
    </row>
    <row r="178" spans="1:4" s="9" customFormat="1" x14ac:dyDescent="0.3">
      <c r="A178" s="8">
        <f t="shared" si="2"/>
        <v>41001.822916666242</v>
      </c>
      <c r="B178" s="51">
        <v>891</v>
      </c>
      <c r="C178" s="51">
        <v>107</v>
      </c>
      <c r="D178" s="52">
        <v>17.100000000000001</v>
      </c>
    </row>
    <row r="179" spans="1:4" s="9" customFormat="1" x14ac:dyDescent="0.3">
      <c r="A179" s="8">
        <f t="shared" si="2"/>
        <v>41001.833333332906</v>
      </c>
      <c r="B179" s="51">
        <v>860</v>
      </c>
      <c r="C179" s="51">
        <v>108</v>
      </c>
      <c r="D179" s="52">
        <v>17.100000000000001</v>
      </c>
    </row>
    <row r="180" spans="1:4" s="9" customFormat="1" x14ac:dyDescent="0.3">
      <c r="A180" s="8">
        <f t="shared" si="2"/>
        <v>41001.843749999571</v>
      </c>
      <c r="B180" s="51">
        <v>868</v>
      </c>
      <c r="C180" s="51">
        <v>107</v>
      </c>
      <c r="D180" s="52">
        <v>17.100000000000001</v>
      </c>
    </row>
    <row r="181" spans="1:4" s="9" customFormat="1" x14ac:dyDescent="0.3">
      <c r="A181" s="8">
        <f t="shared" si="2"/>
        <v>41001.854166666235</v>
      </c>
      <c r="B181" s="51">
        <v>875</v>
      </c>
      <c r="C181" s="51">
        <v>108</v>
      </c>
      <c r="D181" s="52">
        <v>17.2</v>
      </c>
    </row>
    <row r="182" spans="1:4" s="9" customFormat="1" x14ac:dyDescent="0.3">
      <c r="A182" s="8">
        <f t="shared" si="2"/>
        <v>41001.864583332899</v>
      </c>
      <c r="B182" s="51">
        <v>859</v>
      </c>
      <c r="C182" s="51">
        <v>107</v>
      </c>
      <c r="D182" s="52">
        <v>17.3</v>
      </c>
    </row>
    <row r="183" spans="1:4" s="9" customFormat="1" x14ac:dyDescent="0.3">
      <c r="A183" s="8">
        <f t="shared" si="2"/>
        <v>41001.874999999563</v>
      </c>
      <c r="B183" s="51">
        <v>852</v>
      </c>
      <c r="C183" s="51">
        <v>107</v>
      </c>
      <c r="D183" s="52">
        <v>17.2</v>
      </c>
    </row>
    <row r="184" spans="1:4" s="9" customFormat="1" x14ac:dyDescent="0.3">
      <c r="A184" s="8">
        <f t="shared" si="2"/>
        <v>41001.885416666228</v>
      </c>
      <c r="B184" s="51">
        <v>863</v>
      </c>
      <c r="C184" s="51">
        <v>108</v>
      </c>
      <c r="D184" s="52">
        <v>17.2</v>
      </c>
    </row>
    <row r="185" spans="1:4" s="9" customFormat="1" x14ac:dyDescent="0.3">
      <c r="A185" s="8">
        <f t="shared" si="2"/>
        <v>41001.895833332892</v>
      </c>
      <c r="B185" s="51">
        <v>815</v>
      </c>
      <c r="C185" s="51">
        <v>109</v>
      </c>
      <c r="D185" s="52">
        <v>17.3</v>
      </c>
    </row>
    <row r="186" spans="1:4" s="9" customFormat="1" x14ac:dyDescent="0.3">
      <c r="A186" s="8">
        <f t="shared" si="2"/>
        <v>41001.906249999556</v>
      </c>
      <c r="B186" s="51">
        <v>857</v>
      </c>
      <c r="C186" s="51">
        <v>108</v>
      </c>
      <c r="D186" s="52">
        <v>17.2</v>
      </c>
    </row>
    <row r="187" spans="1:4" s="9" customFormat="1" x14ac:dyDescent="0.3">
      <c r="A187" s="8">
        <f t="shared" si="2"/>
        <v>41001.91666666622</v>
      </c>
      <c r="B187" s="51">
        <v>881</v>
      </c>
      <c r="C187" s="51">
        <v>107</v>
      </c>
      <c r="D187" s="52">
        <v>17.2</v>
      </c>
    </row>
    <row r="188" spans="1:4" s="9" customFormat="1" x14ac:dyDescent="0.3">
      <c r="A188" s="8">
        <f t="shared" si="2"/>
        <v>41001.927083332885</v>
      </c>
      <c r="B188" s="51">
        <v>878</v>
      </c>
      <c r="C188" s="51">
        <v>108</v>
      </c>
      <c r="D188" s="52">
        <v>17.399999999999999</v>
      </c>
    </row>
    <row r="189" spans="1:4" s="9" customFormat="1" x14ac:dyDescent="0.3">
      <c r="A189" s="8">
        <f t="shared" si="2"/>
        <v>41001.937499999549</v>
      </c>
      <c r="B189" s="51">
        <v>836</v>
      </c>
      <c r="C189" s="51">
        <v>109</v>
      </c>
      <c r="D189" s="52">
        <v>17.399999999999999</v>
      </c>
    </row>
    <row r="190" spans="1:4" s="9" customFormat="1" x14ac:dyDescent="0.3">
      <c r="A190" s="8">
        <f t="shared" si="2"/>
        <v>41001.947916666213</v>
      </c>
      <c r="B190" s="51">
        <v>843</v>
      </c>
      <c r="C190" s="51">
        <v>108</v>
      </c>
      <c r="D190" s="52">
        <v>17.399999999999999</v>
      </c>
    </row>
    <row r="191" spans="1:4" s="9" customFormat="1" x14ac:dyDescent="0.3">
      <c r="A191" s="8">
        <f t="shared" si="2"/>
        <v>41001.958333332877</v>
      </c>
      <c r="B191" s="51">
        <v>838</v>
      </c>
      <c r="C191" s="51">
        <v>107</v>
      </c>
      <c r="D191" s="52">
        <v>17.399999999999999</v>
      </c>
    </row>
    <row r="192" spans="1:4" s="9" customFormat="1" x14ac:dyDescent="0.3">
      <c r="A192" s="8">
        <f t="shared" si="2"/>
        <v>41001.968749999542</v>
      </c>
      <c r="B192" s="51">
        <v>859</v>
      </c>
      <c r="C192" s="51">
        <v>108</v>
      </c>
      <c r="D192" s="52">
        <v>17.399999999999999</v>
      </c>
    </row>
    <row r="193" spans="1:4" s="9" customFormat="1" x14ac:dyDescent="0.3">
      <c r="A193" s="8">
        <f t="shared" si="2"/>
        <v>41001.979166666206</v>
      </c>
      <c r="B193" s="51">
        <v>849</v>
      </c>
      <c r="C193" s="51">
        <v>107</v>
      </c>
      <c r="D193" s="52">
        <v>17.3</v>
      </c>
    </row>
    <row r="194" spans="1:4" s="9" customFormat="1" x14ac:dyDescent="0.3">
      <c r="A194" s="8">
        <f t="shared" si="2"/>
        <v>41001.98958333287</v>
      </c>
      <c r="B194" s="51">
        <v>866</v>
      </c>
      <c r="C194" s="51">
        <v>107</v>
      </c>
      <c r="D194" s="52">
        <v>17.3</v>
      </c>
    </row>
    <row r="195" spans="1:4" s="9" customFormat="1" x14ac:dyDescent="0.3">
      <c r="A195" s="8">
        <f t="shared" si="2"/>
        <v>41001.999999999534</v>
      </c>
      <c r="B195" s="51">
        <v>883</v>
      </c>
      <c r="C195" s="51">
        <v>107</v>
      </c>
      <c r="D195" s="52">
        <v>17.2</v>
      </c>
    </row>
    <row r="196" spans="1:4" s="9" customFormat="1" x14ac:dyDescent="0.3">
      <c r="A196" s="8">
        <f t="shared" si="2"/>
        <v>41002.010416666199</v>
      </c>
      <c r="B196" s="51">
        <v>885</v>
      </c>
      <c r="C196" s="51">
        <v>109</v>
      </c>
      <c r="D196" s="52">
        <v>17.3</v>
      </c>
    </row>
    <row r="197" spans="1:4" s="9" customFormat="1" x14ac:dyDescent="0.3">
      <c r="A197" s="8">
        <f t="shared" ref="A197:A260" si="3">A196+1/24/4</f>
        <v>41002.020833332863</v>
      </c>
      <c r="B197" s="51">
        <v>826</v>
      </c>
      <c r="C197" s="51">
        <v>108</v>
      </c>
      <c r="D197" s="52">
        <v>17.3</v>
      </c>
    </row>
    <row r="198" spans="1:4" s="9" customFormat="1" x14ac:dyDescent="0.3">
      <c r="A198" s="8">
        <f t="shared" si="3"/>
        <v>41002.031249999527</v>
      </c>
      <c r="B198" s="51">
        <v>857</v>
      </c>
      <c r="C198" s="51">
        <v>108</v>
      </c>
      <c r="D198" s="52">
        <v>17.399999999999999</v>
      </c>
    </row>
    <row r="199" spans="1:4" s="9" customFormat="1" x14ac:dyDescent="0.3">
      <c r="A199" s="8">
        <f t="shared" si="3"/>
        <v>41002.041666666191</v>
      </c>
      <c r="B199" s="51">
        <v>857</v>
      </c>
      <c r="C199" s="51">
        <v>107</v>
      </c>
      <c r="D199" s="52">
        <v>17.3</v>
      </c>
    </row>
    <row r="200" spans="1:4" s="9" customFormat="1" x14ac:dyDescent="0.3">
      <c r="A200" s="8">
        <f t="shared" si="3"/>
        <v>41002.052083332856</v>
      </c>
      <c r="B200" s="51">
        <v>868</v>
      </c>
      <c r="C200" s="51">
        <v>107</v>
      </c>
      <c r="D200" s="52">
        <v>17.5</v>
      </c>
    </row>
    <row r="201" spans="1:4" s="9" customFormat="1" x14ac:dyDescent="0.3">
      <c r="A201" s="8">
        <f t="shared" si="3"/>
        <v>41002.06249999952</v>
      </c>
      <c r="B201" s="51">
        <v>838</v>
      </c>
      <c r="C201" s="51">
        <v>107</v>
      </c>
      <c r="D201" s="52">
        <v>17.3</v>
      </c>
    </row>
    <row r="202" spans="1:4" s="9" customFormat="1" x14ac:dyDescent="0.3">
      <c r="A202" s="8">
        <f t="shared" si="3"/>
        <v>41002.072916666184</v>
      </c>
      <c r="B202" s="51">
        <v>799</v>
      </c>
      <c r="C202" s="51">
        <v>107</v>
      </c>
      <c r="D202" s="52">
        <v>17.3</v>
      </c>
    </row>
    <row r="203" spans="1:4" s="9" customFormat="1" x14ac:dyDescent="0.3">
      <c r="A203" s="8">
        <f t="shared" si="3"/>
        <v>41002.083333332848</v>
      </c>
      <c r="B203" s="51">
        <v>825</v>
      </c>
      <c r="C203" s="51">
        <v>108</v>
      </c>
      <c r="D203" s="52">
        <v>17.3</v>
      </c>
    </row>
    <row r="204" spans="1:4" s="9" customFormat="1" x14ac:dyDescent="0.3">
      <c r="A204" s="8">
        <f t="shared" si="3"/>
        <v>41002.093749999513</v>
      </c>
      <c r="B204" s="51">
        <v>813</v>
      </c>
      <c r="C204" s="51">
        <v>108</v>
      </c>
      <c r="D204" s="52">
        <v>17.3</v>
      </c>
    </row>
    <row r="205" spans="1:4" s="9" customFormat="1" x14ac:dyDescent="0.3">
      <c r="A205" s="8">
        <f t="shared" si="3"/>
        <v>41002.104166666177</v>
      </c>
      <c r="B205" s="51">
        <v>800</v>
      </c>
      <c r="C205" s="51">
        <v>110</v>
      </c>
      <c r="D205" s="52">
        <v>17.399999999999999</v>
      </c>
    </row>
    <row r="206" spans="1:4" s="9" customFormat="1" x14ac:dyDescent="0.3">
      <c r="A206" s="8">
        <f t="shared" si="3"/>
        <v>41002.114583332841</v>
      </c>
      <c r="B206" s="51">
        <v>836</v>
      </c>
      <c r="C206" s="51">
        <v>108</v>
      </c>
      <c r="D206" s="52">
        <v>17.3</v>
      </c>
    </row>
    <row r="207" spans="1:4" s="9" customFormat="1" x14ac:dyDescent="0.3">
      <c r="A207" s="8">
        <f t="shared" si="3"/>
        <v>41002.124999999505</v>
      </c>
      <c r="B207" s="51">
        <v>812</v>
      </c>
      <c r="C207" s="51">
        <v>107</v>
      </c>
      <c r="D207" s="52">
        <v>17.2</v>
      </c>
    </row>
    <row r="208" spans="1:4" s="9" customFormat="1" x14ac:dyDescent="0.3">
      <c r="A208" s="8">
        <f t="shared" si="3"/>
        <v>41002.135416666169</v>
      </c>
      <c r="B208" s="51">
        <v>834</v>
      </c>
      <c r="C208" s="51">
        <v>108</v>
      </c>
      <c r="D208" s="52">
        <v>17.2</v>
      </c>
    </row>
    <row r="209" spans="1:4" s="9" customFormat="1" x14ac:dyDescent="0.3">
      <c r="A209" s="8">
        <f t="shared" si="3"/>
        <v>41002.145833332834</v>
      </c>
      <c r="B209" s="51">
        <v>806</v>
      </c>
      <c r="C209" s="51">
        <v>107</v>
      </c>
      <c r="D209" s="52">
        <v>17.100000000000001</v>
      </c>
    </row>
    <row r="210" spans="1:4" s="9" customFormat="1" x14ac:dyDescent="0.3">
      <c r="A210" s="8">
        <f t="shared" si="3"/>
        <v>41002.156249999498</v>
      </c>
      <c r="B210" s="51">
        <v>829</v>
      </c>
      <c r="C210" s="51">
        <v>108</v>
      </c>
      <c r="D210" s="52">
        <v>17.2</v>
      </c>
    </row>
    <row r="211" spans="1:4" s="9" customFormat="1" x14ac:dyDescent="0.3">
      <c r="A211" s="8">
        <f t="shared" si="3"/>
        <v>41002.166666666162</v>
      </c>
      <c r="B211" s="51">
        <v>853</v>
      </c>
      <c r="C211" s="51">
        <v>107</v>
      </c>
      <c r="D211" s="52">
        <v>17.100000000000001</v>
      </c>
    </row>
    <row r="212" spans="1:4" s="9" customFormat="1" x14ac:dyDescent="0.3">
      <c r="A212" s="8">
        <f t="shared" si="3"/>
        <v>41002.177083332826</v>
      </c>
      <c r="B212" s="51">
        <v>867</v>
      </c>
      <c r="C212" s="51">
        <v>107</v>
      </c>
      <c r="D212" s="52">
        <v>17.2</v>
      </c>
    </row>
    <row r="213" spans="1:4" s="9" customFormat="1" x14ac:dyDescent="0.3">
      <c r="A213" s="8">
        <f t="shared" si="3"/>
        <v>41002.187499999491</v>
      </c>
      <c r="B213" s="51">
        <v>866</v>
      </c>
      <c r="C213" s="51">
        <v>108</v>
      </c>
      <c r="D213" s="52">
        <v>17.2</v>
      </c>
    </row>
    <row r="214" spans="1:4" s="9" customFormat="1" x14ac:dyDescent="0.3">
      <c r="A214" s="8">
        <f t="shared" si="3"/>
        <v>41002.197916666155</v>
      </c>
      <c r="B214" s="51">
        <v>850</v>
      </c>
      <c r="C214" s="51">
        <v>109</v>
      </c>
      <c r="D214" s="52">
        <v>17.2</v>
      </c>
    </row>
    <row r="215" spans="1:4" s="9" customFormat="1" x14ac:dyDescent="0.3">
      <c r="A215" s="8">
        <f t="shared" si="3"/>
        <v>41002.208333332819</v>
      </c>
      <c r="B215" s="51">
        <v>821</v>
      </c>
      <c r="C215" s="51">
        <v>107</v>
      </c>
      <c r="D215" s="52">
        <v>17.399999999999999</v>
      </c>
    </row>
    <row r="216" spans="1:4" s="9" customFormat="1" x14ac:dyDescent="0.3">
      <c r="A216" s="8">
        <f t="shared" si="3"/>
        <v>41002.218749999483</v>
      </c>
      <c r="B216" s="51">
        <v>834</v>
      </c>
      <c r="C216" s="51">
        <v>108</v>
      </c>
      <c r="D216" s="52">
        <v>17.399999999999999</v>
      </c>
    </row>
    <row r="217" spans="1:4" s="9" customFormat="1" x14ac:dyDescent="0.3">
      <c r="A217" s="8">
        <f t="shared" si="3"/>
        <v>41002.229166666148</v>
      </c>
      <c r="B217" s="51">
        <v>811</v>
      </c>
      <c r="C217" s="51">
        <v>108</v>
      </c>
      <c r="D217" s="52">
        <v>17.3</v>
      </c>
    </row>
    <row r="218" spans="1:4" s="9" customFormat="1" x14ac:dyDescent="0.3">
      <c r="A218" s="8">
        <f t="shared" si="3"/>
        <v>41002.239583332812</v>
      </c>
      <c r="B218" s="51">
        <v>814</v>
      </c>
      <c r="C218" s="51">
        <v>108</v>
      </c>
      <c r="D218" s="52">
        <v>17.3</v>
      </c>
    </row>
    <row r="219" spans="1:4" s="9" customFormat="1" x14ac:dyDescent="0.3">
      <c r="A219" s="8">
        <f t="shared" si="3"/>
        <v>41002.249999999476</v>
      </c>
      <c r="B219" s="51">
        <v>806</v>
      </c>
      <c r="C219" s="51">
        <v>108</v>
      </c>
      <c r="D219" s="52">
        <v>17.3</v>
      </c>
    </row>
    <row r="220" spans="1:4" s="9" customFormat="1" x14ac:dyDescent="0.3">
      <c r="A220" s="8">
        <f t="shared" si="3"/>
        <v>41002.26041666614</v>
      </c>
      <c r="B220" s="51">
        <v>830</v>
      </c>
      <c r="C220" s="51">
        <v>107</v>
      </c>
      <c r="D220" s="52">
        <v>17.2</v>
      </c>
    </row>
    <row r="221" spans="1:4" s="9" customFormat="1" x14ac:dyDescent="0.3">
      <c r="A221" s="8">
        <f t="shared" si="3"/>
        <v>41002.270833332805</v>
      </c>
      <c r="B221" s="51">
        <v>814</v>
      </c>
      <c r="C221" s="51">
        <v>107</v>
      </c>
      <c r="D221" s="52">
        <v>17</v>
      </c>
    </row>
    <row r="222" spans="1:4" s="9" customFormat="1" x14ac:dyDescent="0.3">
      <c r="A222" s="8">
        <f t="shared" si="3"/>
        <v>41002.281249999469</v>
      </c>
      <c r="B222" s="51">
        <v>794</v>
      </c>
      <c r="C222" s="51">
        <v>109</v>
      </c>
      <c r="D222" s="52">
        <v>17.100000000000001</v>
      </c>
    </row>
    <row r="223" spans="1:4" s="9" customFormat="1" x14ac:dyDescent="0.3">
      <c r="A223" s="8">
        <f t="shared" si="3"/>
        <v>41002.291666666133</v>
      </c>
      <c r="B223" s="51">
        <v>804</v>
      </c>
      <c r="C223" s="51">
        <v>108</v>
      </c>
      <c r="D223" s="52">
        <v>16.899999999999999</v>
      </c>
    </row>
    <row r="224" spans="1:4" s="9" customFormat="1" x14ac:dyDescent="0.3">
      <c r="A224" s="8">
        <f t="shared" si="3"/>
        <v>41002.302083332797</v>
      </c>
      <c r="B224" s="51">
        <v>868</v>
      </c>
      <c r="C224" s="51">
        <v>108</v>
      </c>
      <c r="D224" s="52">
        <v>17</v>
      </c>
    </row>
    <row r="225" spans="1:4" s="9" customFormat="1" x14ac:dyDescent="0.3">
      <c r="A225" s="8">
        <f t="shared" si="3"/>
        <v>41002.312499999462</v>
      </c>
      <c r="B225" s="51">
        <v>873</v>
      </c>
      <c r="C225" s="51">
        <v>108</v>
      </c>
      <c r="D225" s="52">
        <v>17.100000000000001</v>
      </c>
    </row>
    <row r="226" spans="1:4" s="9" customFormat="1" x14ac:dyDescent="0.3">
      <c r="A226" s="8">
        <f t="shared" si="3"/>
        <v>41002.322916666126</v>
      </c>
      <c r="B226" s="51">
        <v>877</v>
      </c>
      <c r="C226" s="51">
        <v>108</v>
      </c>
      <c r="D226" s="52">
        <v>17.100000000000001</v>
      </c>
    </row>
    <row r="227" spans="1:4" s="9" customFormat="1" x14ac:dyDescent="0.3">
      <c r="A227" s="8">
        <f t="shared" si="3"/>
        <v>41002.33333333279</v>
      </c>
      <c r="B227" s="51">
        <v>866</v>
      </c>
      <c r="C227" s="51">
        <v>107</v>
      </c>
      <c r="D227" s="52">
        <v>17</v>
      </c>
    </row>
    <row r="228" spans="1:4" s="9" customFormat="1" x14ac:dyDescent="0.3">
      <c r="A228" s="8">
        <f t="shared" si="3"/>
        <v>41002.343749999454</v>
      </c>
      <c r="B228" s="51">
        <v>891</v>
      </c>
      <c r="C228" s="51">
        <v>108</v>
      </c>
      <c r="D228" s="52">
        <v>17.100000000000001</v>
      </c>
    </row>
    <row r="229" spans="1:4" s="9" customFormat="1" x14ac:dyDescent="0.3">
      <c r="A229" s="8">
        <f t="shared" si="3"/>
        <v>41002.354166666119</v>
      </c>
      <c r="B229" s="51">
        <v>844</v>
      </c>
      <c r="C229" s="51">
        <v>108</v>
      </c>
      <c r="D229" s="52">
        <v>17.2</v>
      </c>
    </row>
    <row r="230" spans="1:4" s="9" customFormat="1" x14ac:dyDescent="0.3">
      <c r="A230" s="8">
        <f t="shared" si="3"/>
        <v>41002.364583332783</v>
      </c>
      <c r="B230" s="51">
        <v>870</v>
      </c>
      <c r="C230" s="51">
        <v>107</v>
      </c>
      <c r="D230" s="52">
        <v>17.100000000000001</v>
      </c>
    </row>
    <row r="231" spans="1:4" s="9" customFormat="1" x14ac:dyDescent="0.3">
      <c r="A231" s="8">
        <f t="shared" si="3"/>
        <v>41002.374999999447</v>
      </c>
      <c r="B231" s="51">
        <v>847</v>
      </c>
      <c r="C231" s="51">
        <v>106</v>
      </c>
      <c r="D231" s="52">
        <v>17</v>
      </c>
    </row>
    <row r="232" spans="1:4" s="9" customFormat="1" x14ac:dyDescent="0.3">
      <c r="A232" s="8">
        <f t="shared" si="3"/>
        <v>41002.385416666111</v>
      </c>
      <c r="B232" s="51">
        <v>845</v>
      </c>
      <c r="C232" s="51">
        <v>107</v>
      </c>
      <c r="D232" s="52">
        <v>17.100000000000001</v>
      </c>
    </row>
    <row r="233" spans="1:4" s="9" customFormat="1" x14ac:dyDescent="0.3">
      <c r="A233" s="8">
        <f t="shared" si="3"/>
        <v>41002.395833332776</v>
      </c>
      <c r="B233" s="51">
        <v>855</v>
      </c>
      <c r="C233" s="51">
        <v>108</v>
      </c>
      <c r="D233" s="52">
        <v>16.8</v>
      </c>
    </row>
    <row r="234" spans="1:4" s="9" customFormat="1" x14ac:dyDescent="0.3">
      <c r="A234" s="8">
        <f t="shared" si="3"/>
        <v>41002.40624999944</v>
      </c>
      <c r="B234" s="51">
        <v>862</v>
      </c>
      <c r="C234" s="51">
        <v>107</v>
      </c>
      <c r="D234" s="52">
        <v>16.899999999999999</v>
      </c>
    </row>
    <row r="235" spans="1:4" s="9" customFormat="1" x14ac:dyDescent="0.3">
      <c r="A235" s="8">
        <f t="shared" si="3"/>
        <v>41002.416666666104</v>
      </c>
      <c r="B235" s="51">
        <v>891</v>
      </c>
      <c r="C235" s="51">
        <v>108</v>
      </c>
      <c r="D235" s="52">
        <v>16.7</v>
      </c>
    </row>
    <row r="236" spans="1:4" s="9" customFormat="1" x14ac:dyDescent="0.3">
      <c r="A236" s="8">
        <f t="shared" si="3"/>
        <v>41002.427083332768</v>
      </c>
      <c r="B236" s="51">
        <v>898</v>
      </c>
      <c r="C236" s="51">
        <v>107</v>
      </c>
      <c r="D236" s="52">
        <v>17</v>
      </c>
    </row>
    <row r="237" spans="1:4" s="9" customFormat="1" x14ac:dyDescent="0.3">
      <c r="A237" s="8">
        <f t="shared" si="3"/>
        <v>41002.437499999432</v>
      </c>
      <c r="B237" s="51">
        <v>898</v>
      </c>
      <c r="C237" s="51">
        <v>108</v>
      </c>
      <c r="D237" s="52">
        <v>17.2</v>
      </c>
    </row>
    <row r="238" spans="1:4" s="9" customFormat="1" x14ac:dyDescent="0.3">
      <c r="A238" s="8">
        <f t="shared" si="3"/>
        <v>41002.447916666097</v>
      </c>
      <c r="B238" s="51">
        <v>896</v>
      </c>
      <c r="C238" s="51">
        <v>109</v>
      </c>
      <c r="D238" s="52">
        <v>17.2</v>
      </c>
    </row>
    <row r="239" spans="1:4" s="9" customFormat="1" x14ac:dyDescent="0.3">
      <c r="A239" s="8">
        <f t="shared" si="3"/>
        <v>41002.458333332761</v>
      </c>
      <c r="B239" s="51">
        <v>893</v>
      </c>
      <c r="C239" s="51">
        <v>106</v>
      </c>
      <c r="D239" s="52">
        <v>17.2</v>
      </c>
    </row>
    <row r="240" spans="1:4" s="9" customFormat="1" x14ac:dyDescent="0.3">
      <c r="A240" s="8">
        <f t="shared" si="3"/>
        <v>41002.468749999425</v>
      </c>
      <c r="B240" s="51">
        <v>895</v>
      </c>
      <c r="C240" s="51">
        <v>107</v>
      </c>
      <c r="D240" s="52">
        <v>17.100000000000001</v>
      </c>
    </row>
    <row r="241" spans="1:4" s="9" customFormat="1" x14ac:dyDescent="0.3">
      <c r="A241" s="8">
        <f t="shared" si="3"/>
        <v>41002.479166666089</v>
      </c>
      <c r="B241" s="51">
        <v>901</v>
      </c>
      <c r="C241" s="51">
        <v>107</v>
      </c>
      <c r="D241" s="52">
        <v>17.2</v>
      </c>
    </row>
    <row r="242" spans="1:4" s="9" customFormat="1" x14ac:dyDescent="0.3">
      <c r="A242" s="8">
        <f t="shared" si="3"/>
        <v>41002.489583332754</v>
      </c>
      <c r="B242" s="51">
        <v>899</v>
      </c>
      <c r="C242" s="51">
        <v>109</v>
      </c>
      <c r="D242" s="52">
        <v>17.100000000000001</v>
      </c>
    </row>
    <row r="243" spans="1:4" s="9" customFormat="1" x14ac:dyDescent="0.3">
      <c r="A243" s="8">
        <f t="shared" si="3"/>
        <v>41002.499999999418</v>
      </c>
      <c r="B243" s="51">
        <v>876</v>
      </c>
      <c r="C243" s="51">
        <v>107</v>
      </c>
      <c r="D243" s="52">
        <v>17.2</v>
      </c>
    </row>
    <row r="244" spans="1:4" s="9" customFormat="1" x14ac:dyDescent="0.3">
      <c r="A244" s="8">
        <f t="shared" si="3"/>
        <v>41002.510416666082</v>
      </c>
      <c r="B244" s="51">
        <v>892</v>
      </c>
      <c r="C244" s="51">
        <v>107</v>
      </c>
      <c r="D244" s="52">
        <v>17.100000000000001</v>
      </c>
    </row>
    <row r="245" spans="1:4" s="9" customFormat="1" x14ac:dyDescent="0.3">
      <c r="A245" s="8">
        <f t="shared" si="3"/>
        <v>41002.520833332746</v>
      </c>
      <c r="B245" s="51">
        <v>891</v>
      </c>
      <c r="C245" s="51">
        <v>107</v>
      </c>
      <c r="D245" s="52">
        <v>17.100000000000001</v>
      </c>
    </row>
    <row r="246" spans="1:4" s="9" customFormat="1" x14ac:dyDescent="0.3">
      <c r="A246" s="8">
        <f t="shared" si="3"/>
        <v>41002.531249999411</v>
      </c>
      <c r="B246" s="51">
        <v>877</v>
      </c>
      <c r="C246" s="51">
        <v>106</v>
      </c>
      <c r="D246" s="52">
        <v>17.2</v>
      </c>
    </row>
    <row r="247" spans="1:4" s="9" customFormat="1" x14ac:dyDescent="0.3">
      <c r="A247" s="8">
        <f t="shared" si="3"/>
        <v>41002.541666666075</v>
      </c>
      <c r="B247" s="51">
        <v>889</v>
      </c>
      <c r="C247" s="51">
        <v>105</v>
      </c>
      <c r="D247" s="52">
        <v>16.899999999999999</v>
      </c>
    </row>
    <row r="248" spans="1:4" s="9" customFormat="1" x14ac:dyDescent="0.3">
      <c r="A248" s="8">
        <f t="shared" si="3"/>
        <v>41002.552083332739</v>
      </c>
      <c r="B248" s="51">
        <v>892</v>
      </c>
      <c r="C248" s="51">
        <v>107</v>
      </c>
      <c r="D248" s="52">
        <v>16.899999999999999</v>
      </c>
    </row>
    <row r="249" spans="1:4" s="9" customFormat="1" x14ac:dyDescent="0.3">
      <c r="A249" s="8">
        <f t="shared" si="3"/>
        <v>41002.562499999403</v>
      </c>
      <c r="B249" s="51">
        <v>891</v>
      </c>
      <c r="C249" s="51">
        <v>106</v>
      </c>
      <c r="D249" s="52">
        <v>17</v>
      </c>
    </row>
    <row r="250" spans="1:4" s="9" customFormat="1" x14ac:dyDescent="0.3">
      <c r="A250" s="8">
        <f t="shared" si="3"/>
        <v>41002.572916666068</v>
      </c>
      <c r="B250" s="51">
        <v>887</v>
      </c>
      <c r="C250" s="51">
        <v>107</v>
      </c>
      <c r="D250" s="52">
        <v>17.399999999999999</v>
      </c>
    </row>
    <row r="251" spans="1:4" s="9" customFormat="1" x14ac:dyDescent="0.3">
      <c r="A251" s="8">
        <f t="shared" si="3"/>
        <v>41002.583333332732</v>
      </c>
      <c r="B251" s="51">
        <v>893</v>
      </c>
      <c r="C251" s="51">
        <v>106</v>
      </c>
      <c r="D251" s="52">
        <v>17</v>
      </c>
    </row>
    <row r="252" spans="1:4" s="9" customFormat="1" x14ac:dyDescent="0.3">
      <c r="A252" s="8">
        <f t="shared" si="3"/>
        <v>41002.593749999396</v>
      </c>
      <c r="B252" s="51">
        <v>898</v>
      </c>
      <c r="C252" s="51">
        <v>108</v>
      </c>
      <c r="D252" s="52">
        <v>17.100000000000001</v>
      </c>
    </row>
    <row r="253" spans="1:4" s="9" customFormat="1" x14ac:dyDescent="0.3">
      <c r="A253" s="8">
        <f t="shared" si="3"/>
        <v>41002.60416666606</v>
      </c>
      <c r="B253" s="51">
        <v>905</v>
      </c>
      <c r="C253" s="51">
        <v>106</v>
      </c>
      <c r="D253" s="52">
        <v>17.100000000000001</v>
      </c>
    </row>
    <row r="254" spans="1:4" s="9" customFormat="1" x14ac:dyDescent="0.3">
      <c r="A254" s="8">
        <f t="shared" si="3"/>
        <v>41002.614583332725</v>
      </c>
      <c r="B254" s="51">
        <v>910</v>
      </c>
      <c r="C254" s="51">
        <v>107</v>
      </c>
      <c r="D254" s="52">
        <v>17</v>
      </c>
    </row>
    <row r="255" spans="1:4" s="9" customFormat="1" x14ac:dyDescent="0.3">
      <c r="A255" s="8">
        <f t="shared" si="3"/>
        <v>41002.624999999389</v>
      </c>
      <c r="B255" s="51">
        <v>882</v>
      </c>
      <c r="C255" s="51">
        <v>108</v>
      </c>
      <c r="D255" s="52">
        <v>17.3</v>
      </c>
    </row>
    <row r="256" spans="1:4" s="9" customFormat="1" x14ac:dyDescent="0.3">
      <c r="A256" s="8">
        <f t="shared" si="3"/>
        <v>41002.635416666053</v>
      </c>
      <c r="B256" s="51">
        <v>895</v>
      </c>
      <c r="C256" s="51">
        <v>107</v>
      </c>
      <c r="D256" s="52">
        <v>17.100000000000001</v>
      </c>
    </row>
    <row r="257" spans="1:4" s="9" customFormat="1" x14ac:dyDescent="0.3">
      <c r="A257" s="8">
        <f t="shared" si="3"/>
        <v>41002.645833332717</v>
      </c>
      <c r="B257" s="51">
        <v>903</v>
      </c>
      <c r="C257" s="51">
        <v>106</v>
      </c>
      <c r="D257" s="52">
        <v>17</v>
      </c>
    </row>
    <row r="258" spans="1:4" s="9" customFormat="1" x14ac:dyDescent="0.3">
      <c r="A258" s="8">
        <f t="shared" si="3"/>
        <v>41002.656249999382</v>
      </c>
      <c r="B258" s="51">
        <v>876</v>
      </c>
      <c r="C258" s="51">
        <v>108</v>
      </c>
      <c r="D258" s="52">
        <v>17.3</v>
      </c>
    </row>
    <row r="259" spans="1:4" s="9" customFormat="1" x14ac:dyDescent="0.3">
      <c r="A259" s="8">
        <f t="shared" si="3"/>
        <v>41002.666666666046</v>
      </c>
      <c r="B259" s="51">
        <v>905</v>
      </c>
      <c r="C259" s="51">
        <v>108</v>
      </c>
      <c r="D259" s="52">
        <v>17.100000000000001</v>
      </c>
    </row>
    <row r="260" spans="1:4" s="9" customFormat="1" x14ac:dyDescent="0.3">
      <c r="A260" s="8">
        <f t="shared" si="3"/>
        <v>41002.67708333271</v>
      </c>
      <c r="B260" s="51">
        <v>904</v>
      </c>
      <c r="C260" s="51">
        <v>107</v>
      </c>
      <c r="D260" s="52">
        <v>17</v>
      </c>
    </row>
    <row r="261" spans="1:4" s="9" customFormat="1" x14ac:dyDescent="0.3">
      <c r="A261" s="8">
        <f t="shared" ref="A261:A324" si="4">A260+1/24/4</f>
        <v>41002.687499999374</v>
      </c>
      <c r="B261" s="51">
        <v>885</v>
      </c>
      <c r="C261" s="51">
        <v>107</v>
      </c>
      <c r="D261" s="52">
        <v>17</v>
      </c>
    </row>
    <row r="262" spans="1:4" s="9" customFormat="1" x14ac:dyDescent="0.3">
      <c r="A262" s="8">
        <f t="shared" si="4"/>
        <v>41002.697916666039</v>
      </c>
      <c r="B262" s="51">
        <v>875</v>
      </c>
      <c r="C262" s="51">
        <v>108</v>
      </c>
      <c r="D262" s="52">
        <v>17</v>
      </c>
    </row>
    <row r="263" spans="1:4" s="9" customFormat="1" x14ac:dyDescent="0.3">
      <c r="A263" s="8">
        <f t="shared" si="4"/>
        <v>41002.708333332703</v>
      </c>
      <c r="B263" s="51">
        <v>888</v>
      </c>
      <c r="C263" s="51">
        <v>107</v>
      </c>
      <c r="D263" s="52">
        <v>16.899999999999999</v>
      </c>
    </row>
    <row r="264" spans="1:4" s="9" customFormat="1" x14ac:dyDescent="0.3">
      <c r="A264" s="8">
        <f t="shared" si="4"/>
        <v>41002.718749999367</v>
      </c>
      <c r="B264" s="51">
        <v>887</v>
      </c>
      <c r="C264" s="51">
        <v>107</v>
      </c>
      <c r="D264" s="52">
        <v>17.100000000000001</v>
      </c>
    </row>
    <row r="265" spans="1:4" s="9" customFormat="1" x14ac:dyDescent="0.3">
      <c r="A265" s="8">
        <f t="shared" si="4"/>
        <v>41002.729166666031</v>
      </c>
      <c r="B265" s="51">
        <v>895</v>
      </c>
      <c r="C265" s="51">
        <v>107</v>
      </c>
      <c r="D265" s="52">
        <v>17</v>
      </c>
    </row>
    <row r="266" spans="1:4" s="9" customFormat="1" x14ac:dyDescent="0.3">
      <c r="A266" s="8">
        <f t="shared" si="4"/>
        <v>41002.739583332695</v>
      </c>
      <c r="B266" s="51">
        <v>872</v>
      </c>
      <c r="C266" s="51">
        <v>108</v>
      </c>
      <c r="D266" s="52">
        <v>17</v>
      </c>
    </row>
    <row r="267" spans="1:4" s="9" customFormat="1" x14ac:dyDescent="0.3">
      <c r="A267" s="8">
        <f t="shared" si="4"/>
        <v>41002.74999999936</v>
      </c>
      <c r="B267" s="51">
        <v>896</v>
      </c>
      <c r="C267" s="51">
        <v>107</v>
      </c>
      <c r="D267" s="52">
        <v>17.2</v>
      </c>
    </row>
    <row r="268" spans="1:4" s="9" customFormat="1" x14ac:dyDescent="0.3">
      <c r="A268" s="8">
        <f t="shared" si="4"/>
        <v>41002.760416666024</v>
      </c>
      <c r="B268" s="51">
        <v>895</v>
      </c>
      <c r="C268" s="51">
        <v>107</v>
      </c>
      <c r="D268" s="52">
        <v>16.899999999999999</v>
      </c>
    </row>
    <row r="269" spans="1:4" s="9" customFormat="1" x14ac:dyDescent="0.3">
      <c r="A269" s="8">
        <f t="shared" si="4"/>
        <v>41002.770833332688</v>
      </c>
      <c r="B269" s="51">
        <v>876</v>
      </c>
      <c r="C269" s="51">
        <v>107</v>
      </c>
      <c r="D269" s="52">
        <v>16.899999999999999</v>
      </c>
    </row>
    <row r="270" spans="1:4" s="9" customFormat="1" x14ac:dyDescent="0.3">
      <c r="A270" s="8">
        <f t="shared" si="4"/>
        <v>41002.781249999352</v>
      </c>
      <c r="B270" s="51">
        <v>892</v>
      </c>
      <c r="C270" s="51">
        <v>106</v>
      </c>
      <c r="D270" s="52">
        <v>17.2</v>
      </c>
    </row>
    <row r="271" spans="1:4" s="9" customFormat="1" x14ac:dyDescent="0.3">
      <c r="A271" s="8">
        <f t="shared" si="4"/>
        <v>41002.791666666017</v>
      </c>
      <c r="B271" s="51">
        <v>891</v>
      </c>
      <c r="C271" s="51">
        <v>110</v>
      </c>
      <c r="D271" s="52">
        <v>17.100000000000001</v>
      </c>
    </row>
    <row r="272" spans="1:4" s="9" customFormat="1" x14ac:dyDescent="0.3">
      <c r="A272" s="8">
        <f t="shared" si="4"/>
        <v>41002.802083332681</v>
      </c>
      <c r="B272" s="51">
        <v>881</v>
      </c>
      <c r="C272" s="51">
        <v>108</v>
      </c>
      <c r="D272" s="52">
        <v>16.8</v>
      </c>
    </row>
    <row r="273" spans="1:4" s="9" customFormat="1" x14ac:dyDescent="0.3">
      <c r="A273" s="8">
        <f t="shared" si="4"/>
        <v>41002.812499999345</v>
      </c>
      <c r="B273" s="51">
        <v>831</v>
      </c>
      <c r="C273" s="51">
        <v>108</v>
      </c>
      <c r="D273" s="52">
        <v>16.899999999999999</v>
      </c>
    </row>
    <row r="274" spans="1:4" s="9" customFormat="1" x14ac:dyDescent="0.3">
      <c r="A274" s="8">
        <f t="shared" si="4"/>
        <v>41002.822916666009</v>
      </c>
      <c r="B274" s="51">
        <v>804</v>
      </c>
      <c r="C274" s="51">
        <v>107</v>
      </c>
      <c r="D274" s="52">
        <v>16.899999999999999</v>
      </c>
    </row>
    <row r="275" spans="1:4" s="9" customFormat="1" x14ac:dyDescent="0.3">
      <c r="A275" s="8">
        <f t="shared" si="4"/>
        <v>41002.833333332674</v>
      </c>
      <c r="B275" s="51">
        <v>791</v>
      </c>
      <c r="C275" s="51">
        <v>108</v>
      </c>
      <c r="D275" s="52">
        <v>16.7</v>
      </c>
    </row>
    <row r="276" spans="1:4" s="9" customFormat="1" x14ac:dyDescent="0.3">
      <c r="A276" s="8">
        <f t="shared" si="4"/>
        <v>41002.843749999338</v>
      </c>
      <c r="B276" s="51">
        <v>802</v>
      </c>
      <c r="C276" s="51">
        <v>108</v>
      </c>
      <c r="D276" s="52">
        <v>16.899999999999999</v>
      </c>
    </row>
    <row r="277" spans="1:4" s="9" customFormat="1" x14ac:dyDescent="0.3">
      <c r="A277" s="8">
        <f t="shared" si="4"/>
        <v>41002.854166666002</v>
      </c>
      <c r="B277" s="51">
        <v>801</v>
      </c>
      <c r="C277" s="51">
        <v>107</v>
      </c>
      <c r="D277" s="52">
        <v>16.7</v>
      </c>
    </row>
    <row r="278" spans="1:4" s="9" customFormat="1" x14ac:dyDescent="0.3">
      <c r="A278" s="8">
        <f t="shared" si="4"/>
        <v>41002.864583332666</v>
      </c>
      <c r="B278" s="51">
        <v>820</v>
      </c>
      <c r="C278" s="51">
        <v>107</v>
      </c>
      <c r="D278" s="52">
        <v>16.600000000000001</v>
      </c>
    </row>
    <row r="279" spans="1:4" s="9" customFormat="1" x14ac:dyDescent="0.3">
      <c r="A279" s="8">
        <f t="shared" si="4"/>
        <v>41002.874999999331</v>
      </c>
      <c r="B279" s="51">
        <v>880</v>
      </c>
      <c r="C279" s="51">
        <v>108</v>
      </c>
      <c r="D279" s="52">
        <v>16.8</v>
      </c>
    </row>
    <row r="280" spans="1:4" s="9" customFormat="1" x14ac:dyDescent="0.3">
      <c r="A280" s="8">
        <f t="shared" si="4"/>
        <v>41002.885416665995</v>
      </c>
      <c r="B280" s="51">
        <v>793</v>
      </c>
      <c r="C280" s="51">
        <v>110</v>
      </c>
      <c r="D280" s="52">
        <v>16.899999999999999</v>
      </c>
    </row>
    <row r="281" spans="1:4" s="9" customFormat="1" x14ac:dyDescent="0.3">
      <c r="A281" s="8">
        <f t="shared" si="4"/>
        <v>41002.895833332659</v>
      </c>
      <c r="B281" s="51">
        <v>808</v>
      </c>
      <c r="C281" s="51">
        <v>107</v>
      </c>
      <c r="D281" s="52">
        <v>16.7</v>
      </c>
    </row>
    <row r="282" spans="1:4" s="9" customFormat="1" x14ac:dyDescent="0.3">
      <c r="A282" s="8">
        <f t="shared" si="4"/>
        <v>41002.906249999323</v>
      </c>
      <c r="B282" s="51">
        <v>848</v>
      </c>
      <c r="C282" s="51">
        <v>107</v>
      </c>
      <c r="D282" s="52">
        <v>16.600000000000001</v>
      </c>
    </row>
    <row r="283" spans="1:4" s="9" customFormat="1" x14ac:dyDescent="0.3">
      <c r="A283" s="8">
        <f t="shared" si="4"/>
        <v>41002.916666665988</v>
      </c>
      <c r="B283" s="51">
        <v>836</v>
      </c>
      <c r="C283" s="51">
        <v>108</v>
      </c>
      <c r="D283" s="52">
        <v>16.7</v>
      </c>
    </row>
    <row r="284" spans="1:4" s="9" customFormat="1" x14ac:dyDescent="0.3">
      <c r="A284" s="8">
        <f t="shared" si="4"/>
        <v>41002.927083332652</v>
      </c>
      <c r="B284" s="51">
        <v>822</v>
      </c>
      <c r="C284" s="51">
        <v>108</v>
      </c>
      <c r="D284" s="52">
        <v>16.7</v>
      </c>
    </row>
    <row r="285" spans="1:4" s="9" customFormat="1" x14ac:dyDescent="0.3">
      <c r="A285" s="8">
        <f t="shared" si="4"/>
        <v>41002.937499999316</v>
      </c>
      <c r="B285" s="51">
        <v>813</v>
      </c>
      <c r="C285" s="51">
        <v>108</v>
      </c>
      <c r="D285" s="52">
        <v>16.600000000000001</v>
      </c>
    </row>
    <row r="286" spans="1:4" s="9" customFormat="1" x14ac:dyDescent="0.3">
      <c r="A286" s="8">
        <f t="shared" si="4"/>
        <v>41002.94791666598</v>
      </c>
      <c r="B286" s="51">
        <v>832</v>
      </c>
      <c r="C286" s="51">
        <v>108</v>
      </c>
      <c r="D286" s="52">
        <v>16.7</v>
      </c>
    </row>
    <row r="287" spans="1:4" s="9" customFormat="1" x14ac:dyDescent="0.3">
      <c r="A287" s="8">
        <f t="shared" si="4"/>
        <v>41002.958333332645</v>
      </c>
      <c r="B287" s="51">
        <v>833</v>
      </c>
      <c r="C287" s="51">
        <v>108</v>
      </c>
      <c r="D287" s="52">
        <v>16.7</v>
      </c>
    </row>
    <row r="288" spans="1:4" s="9" customFormat="1" x14ac:dyDescent="0.3">
      <c r="A288" s="8">
        <f t="shared" si="4"/>
        <v>41002.968749999309</v>
      </c>
      <c r="B288" s="51">
        <v>872</v>
      </c>
      <c r="C288" s="51">
        <v>108</v>
      </c>
      <c r="D288" s="52">
        <v>16.8</v>
      </c>
    </row>
    <row r="289" spans="1:4" s="9" customFormat="1" x14ac:dyDescent="0.3">
      <c r="A289" s="8">
        <f t="shared" si="4"/>
        <v>41002.979166665973</v>
      </c>
      <c r="B289" s="51">
        <v>866</v>
      </c>
      <c r="C289" s="51">
        <v>108</v>
      </c>
      <c r="D289" s="52">
        <v>16.600000000000001</v>
      </c>
    </row>
    <row r="290" spans="1:4" s="9" customFormat="1" x14ac:dyDescent="0.3">
      <c r="A290" s="8">
        <f t="shared" si="4"/>
        <v>41002.989583332637</v>
      </c>
      <c r="B290" s="51">
        <v>861</v>
      </c>
      <c r="C290" s="51">
        <v>108</v>
      </c>
      <c r="D290" s="52">
        <v>16.7</v>
      </c>
    </row>
    <row r="291" spans="1:4" s="9" customFormat="1" x14ac:dyDescent="0.3">
      <c r="A291" s="8">
        <f t="shared" si="4"/>
        <v>41002.999999999302</v>
      </c>
      <c r="B291" s="51">
        <v>821</v>
      </c>
      <c r="C291" s="51">
        <v>108</v>
      </c>
      <c r="D291" s="52">
        <v>16.8</v>
      </c>
    </row>
    <row r="292" spans="1:4" s="9" customFormat="1" x14ac:dyDescent="0.3">
      <c r="A292" s="8">
        <f t="shared" si="4"/>
        <v>41003.010416665966</v>
      </c>
      <c r="B292" s="51">
        <v>860</v>
      </c>
      <c r="C292" s="51">
        <v>107</v>
      </c>
      <c r="D292" s="52">
        <v>16.7</v>
      </c>
    </row>
    <row r="293" spans="1:4" s="9" customFormat="1" x14ac:dyDescent="0.3">
      <c r="A293" s="8">
        <f t="shared" si="4"/>
        <v>41003.02083333263</v>
      </c>
      <c r="B293" s="51">
        <v>809</v>
      </c>
      <c r="C293" s="51">
        <v>108</v>
      </c>
      <c r="D293" s="52">
        <v>16.8</v>
      </c>
    </row>
    <row r="294" spans="1:4" s="9" customFormat="1" x14ac:dyDescent="0.3">
      <c r="A294" s="8">
        <f t="shared" si="4"/>
        <v>41003.031249999294</v>
      </c>
      <c r="B294" s="51">
        <v>871</v>
      </c>
      <c r="C294" s="51">
        <v>108</v>
      </c>
      <c r="D294" s="52">
        <v>16.7</v>
      </c>
    </row>
    <row r="295" spans="1:4" s="9" customFormat="1" x14ac:dyDescent="0.3">
      <c r="A295" s="8">
        <f t="shared" si="4"/>
        <v>41003.041666665958</v>
      </c>
      <c r="B295" s="51">
        <v>816</v>
      </c>
      <c r="C295" s="51">
        <v>107</v>
      </c>
      <c r="D295" s="52">
        <v>16.7</v>
      </c>
    </row>
    <row r="296" spans="1:4" s="9" customFormat="1" x14ac:dyDescent="0.3">
      <c r="A296" s="8">
        <f t="shared" si="4"/>
        <v>41003.052083332623</v>
      </c>
      <c r="B296" s="51">
        <v>800</v>
      </c>
      <c r="C296" s="51">
        <v>107</v>
      </c>
      <c r="D296" s="52">
        <v>16.8</v>
      </c>
    </row>
    <row r="297" spans="1:4" s="9" customFormat="1" x14ac:dyDescent="0.3">
      <c r="A297" s="8">
        <f t="shared" si="4"/>
        <v>41003.062499999287</v>
      </c>
      <c r="B297" s="51">
        <v>864</v>
      </c>
      <c r="C297" s="51">
        <v>108</v>
      </c>
      <c r="D297" s="52">
        <v>16.7</v>
      </c>
    </row>
    <row r="298" spans="1:4" s="9" customFormat="1" x14ac:dyDescent="0.3">
      <c r="A298" s="8">
        <f t="shared" si="4"/>
        <v>41003.072916665951</v>
      </c>
      <c r="B298" s="51">
        <v>844</v>
      </c>
      <c r="C298" s="51">
        <v>108</v>
      </c>
      <c r="D298" s="52">
        <v>16.8</v>
      </c>
    </row>
    <row r="299" spans="1:4" s="9" customFormat="1" x14ac:dyDescent="0.3">
      <c r="A299" s="8">
        <f t="shared" si="4"/>
        <v>41003.083333332615</v>
      </c>
      <c r="B299" s="51">
        <v>849</v>
      </c>
      <c r="C299" s="51">
        <v>107</v>
      </c>
      <c r="D299" s="52">
        <v>16.8</v>
      </c>
    </row>
    <row r="300" spans="1:4" s="9" customFormat="1" x14ac:dyDescent="0.3">
      <c r="A300" s="8">
        <f t="shared" si="4"/>
        <v>41003.09374999928</v>
      </c>
      <c r="B300" s="51">
        <v>867</v>
      </c>
      <c r="C300" s="51">
        <v>108</v>
      </c>
      <c r="D300" s="52">
        <v>16.7</v>
      </c>
    </row>
    <row r="301" spans="1:4" s="9" customFormat="1" x14ac:dyDescent="0.3">
      <c r="A301" s="8">
        <f t="shared" si="4"/>
        <v>41003.104166665944</v>
      </c>
      <c r="B301" s="51">
        <v>836</v>
      </c>
      <c r="C301" s="51">
        <v>108</v>
      </c>
      <c r="D301" s="52">
        <v>16.7</v>
      </c>
    </row>
    <row r="302" spans="1:4" s="9" customFormat="1" x14ac:dyDescent="0.3">
      <c r="A302" s="8">
        <f t="shared" si="4"/>
        <v>41003.114583332608</v>
      </c>
      <c r="B302" s="51">
        <v>830</v>
      </c>
      <c r="C302" s="51">
        <v>107</v>
      </c>
      <c r="D302" s="52">
        <v>16.7</v>
      </c>
    </row>
    <row r="303" spans="1:4" s="9" customFormat="1" x14ac:dyDescent="0.3">
      <c r="A303" s="8">
        <f t="shared" si="4"/>
        <v>41003.124999999272</v>
      </c>
      <c r="B303" s="51">
        <v>856</v>
      </c>
      <c r="C303" s="51">
        <v>108</v>
      </c>
      <c r="D303" s="52">
        <v>16.600000000000001</v>
      </c>
    </row>
    <row r="304" spans="1:4" s="9" customFormat="1" x14ac:dyDescent="0.3">
      <c r="A304" s="8">
        <f t="shared" si="4"/>
        <v>41003.135416665937</v>
      </c>
      <c r="B304" s="51">
        <v>798</v>
      </c>
      <c r="C304" s="51">
        <v>107</v>
      </c>
      <c r="D304" s="52">
        <v>16.8</v>
      </c>
    </row>
    <row r="305" spans="1:4" s="9" customFormat="1" x14ac:dyDescent="0.3">
      <c r="A305" s="8">
        <f t="shared" si="4"/>
        <v>41003.145833332601</v>
      </c>
      <c r="B305" s="51">
        <v>826</v>
      </c>
      <c r="C305" s="51">
        <v>109</v>
      </c>
      <c r="D305" s="52">
        <v>16.600000000000001</v>
      </c>
    </row>
    <row r="306" spans="1:4" s="9" customFormat="1" x14ac:dyDescent="0.3">
      <c r="A306" s="8">
        <f t="shared" si="4"/>
        <v>41003.156249999265</v>
      </c>
      <c r="B306" s="51">
        <v>802</v>
      </c>
      <c r="C306" s="51">
        <v>107</v>
      </c>
      <c r="D306" s="52">
        <v>16.899999999999999</v>
      </c>
    </row>
    <row r="307" spans="1:4" s="9" customFormat="1" x14ac:dyDescent="0.3">
      <c r="A307" s="8">
        <f t="shared" si="4"/>
        <v>41003.166666665929</v>
      </c>
      <c r="B307" s="51">
        <v>823</v>
      </c>
      <c r="C307" s="51">
        <v>108</v>
      </c>
      <c r="D307" s="52">
        <v>17</v>
      </c>
    </row>
    <row r="308" spans="1:4" s="9" customFormat="1" x14ac:dyDescent="0.3">
      <c r="A308" s="8">
        <f t="shared" si="4"/>
        <v>41003.177083332594</v>
      </c>
      <c r="B308" s="51">
        <v>792</v>
      </c>
      <c r="C308" s="51">
        <v>107</v>
      </c>
      <c r="D308" s="52">
        <v>16.899999999999999</v>
      </c>
    </row>
    <row r="309" spans="1:4" s="9" customFormat="1" x14ac:dyDescent="0.3">
      <c r="A309" s="8">
        <f t="shared" si="4"/>
        <v>41003.187499999258</v>
      </c>
      <c r="B309" s="51">
        <v>804</v>
      </c>
      <c r="C309" s="51">
        <v>108</v>
      </c>
      <c r="D309" s="52">
        <v>16.8</v>
      </c>
    </row>
    <row r="310" spans="1:4" s="9" customFormat="1" x14ac:dyDescent="0.3">
      <c r="A310" s="8">
        <f t="shared" si="4"/>
        <v>41003.197916665922</v>
      </c>
      <c r="B310" s="51">
        <v>817</v>
      </c>
      <c r="C310" s="51">
        <v>108</v>
      </c>
      <c r="D310" s="52">
        <v>16.899999999999999</v>
      </c>
    </row>
    <row r="311" spans="1:4" s="9" customFormat="1" x14ac:dyDescent="0.3">
      <c r="A311" s="8">
        <f t="shared" si="4"/>
        <v>41003.208333332586</v>
      </c>
      <c r="B311" s="51">
        <v>878</v>
      </c>
      <c r="C311" s="51">
        <v>108</v>
      </c>
      <c r="D311" s="52">
        <v>16.899999999999999</v>
      </c>
    </row>
    <row r="312" spans="1:4" s="9" customFormat="1" x14ac:dyDescent="0.3">
      <c r="A312" s="8">
        <f t="shared" si="4"/>
        <v>41003.218749999251</v>
      </c>
      <c r="B312" s="51">
        <v>832</v>
      </c>
      <c r="C312" s="51">
        <v>107</v>
      </c>
      <c r="D312" s="52">
        <v>16.8</v>
      </c>
    </row>
    <row r="313" spans="1:4" s="9" customFormat="1" x14ac:dyDescent="0.3">
      <c r="A313" s="8">
        <f t="shared" si="4"/>
        <v>41003.229166665915</v>
      </c>
      <c r="B313" s="51">
        <v>839</v>
      </c>
      <c r="C313" s="51">
        <v>108</v>
      </c>
      <c r="D313" s="52">
        <v>16.7</v>
      </c>
    </row>
    <row r="314" spans="1:4" s="9" customFormat="1" x14ac:dyDescent="0.3">
      <c r="A314" s="8">
        <f t="shared" si="4"/>
        <v>41003.239583332579</v>
      </c>
      <c r="B314" s="51">
        <v>766</v>
      </c>
      <c r="C314" s="51">
        <v>106</v>
      </c>
      <c r="D314" s="52">
        <v>16.899999999999999</v>
      </c>
    </row>
    <row r="315" spans="1:4" s="9" customFormat="1" x14ac:dyDescent="0.3">
      <c r="A315" s="8">
        <f t="shared" si="4"/>
        <v>41003.249999999243</v>
      </c>
      <c r="B315" s="51">
        <v>782</v>
      </c>
      <c r="C315" s="51">
        <v>107</v>
      </c>
      <c r="D315" s="52">
        <v>16.7</v>
      </c>
    </row>
    <row r="316" spans="1:4" s="9" customFormat="1" x14ac:dyDescent="0.3">
      <c r="A316" s="8">
        <f t="shared" si="4"/>
        <v>41003.260416665908</v>
      </c>
      <c r="B316" s="51">
        <v>792</v>
      </c>
      <c r="C316" s="51">
        <v>109</v>
      </c>
      <c r="D316" s="52">
        <v>16.899999999999999</v>
      </c>
    </row>
    <row r="317" spans="1:4" s="9" customFormat="1" x14ac:dyDescent="0.3">
      <c r="A317" s="8">
        <f t="shared" si="4"/>
        <v>41003.270833332572</v>
      </c>
      <c r="B317" s="51">
        <v>806</v>
      </c>
      <c r="C317" s="51">
        <v>109</v>
      </c>
      <c r="D317" s="52">
        <v>16.899999999999999</v>
      </c>
    </row>
    <row r="318" spans="1:4" s="9" customFormat="1" x14ac:dyDescent="0.3">
      <c r="A318" s="8">
        <f t="shared" si="4"/>
        <v>41003.281249999236</v>
      </c>
      <c r="B318" s="51">
        <v>802</v>
      </c>
      <c r="C318" s="51">
        <v>107</v>
      </c>
      <c r="D318" s="52">
        <v>17</v>
      </c>
    </row>
    <row r="319" spans="1:4" s="9" customFormat="1" x14ac:dyDescent="0.3">
      <c r="A319" s="8">
        <f t="shared" si="4"/>
        <v>41003.2916666659</v>
      </c>
      <c r="B319" s="51">
        <v>795</v>
      </c>
      <c r="C319" s="51">
        <v>108</v>
      </c>
      <c r="D319" s="52">
        <v>16.7</v>
      </c>
    </row>
    <row r="320" spans="1:4" s="9" customFormat="1" x14ac:dyDescent="0.3">
      <c r="A320" s="8">
        <f t="shared" si="4"/>
        <v>41003.302083332565</v>
      </c>
      <c r="B320" s="51">
        <v>862</v>
      </c>
      <c r="C320" s="51">
        <v>107</v>
      </c>
      <c r="D320" s="52">
        <v>17</v>
      </c>
    </row>
    <row r="321" spans="1:4" s="9" customFormat="1" x14ac:dyDescent="0.3">
      <c r="A321" s="8">
        <f t="shared" si="4"/>
        <v>41003.312499999229</v>
      </c>
      <c r="B321" s="51">
        <v>857</v>
      </c>
      <c r="C321" s="51">
        <v>108</v>
      </c>
      <c r="D321" s="52">
        <v>16.899999999999999</v>
      </c>
    </row>
    <row r="322" spans="1:4" s="9" customFormat="1" x14ac:dyDescent="0.3">
      <c r="A322" s="8">
        <f t="shared" si="4"/>
        <v>41003.322916665893</v>
      </c>
      <c r="B322" s="51">
        <v>843</v>
      </c>
      <c r="C322" s="51">
        <v>107</v>
      </c>
      <c r="D322" s="52">
        <v>16.600000000000001</v>
      </c>
    </row>
    <row r="323" spans="1:4" s="9" customFormat="1" x14ac:dyDescent="0.3">
      <c r="A323" s="8">
        <f t="shared" si="4"/>
        <v>41003.333333332557</v>
      </c>
      <c r="B323" s="51">
        <v>823</v>
      </c>
      <c r="C323" s="51">
        <v>107</v>
      </c>
      <c r="D323" s="52">
        <v>16.7</v>
      </c>
    </row>
    <row r="324" spans="1:4" s="9" customFormat="1" x14ac:dyDescent="0.3">
      <c r="A324" s="8">
        <f t="shared" si="4"/>
        <v>41003.343749999221</v>
      </c>
      <c r="B324" s="51">
        <v>825</v>
      </c>
      <c r="C324" s="51">
        <v>107</v>
      </c>
      <c r="D324" s="52">
        <v>16.7</v>
      </c>
    </row>
    <row r="325" spans="1:4" s="9" customFormat="1" x14ac:dyDescent="0.3">
      <c r="A325" s="8">
        <f t="shared" ref="A325:A388" si="5">A324+1/24/4</f>
        <v>41003.354166665886</v>
      </c>
      <c r="B325" s="51">
        <v>829</v>
      </c>
      <c r="C325" s="51">
        <v>109</v>
      </c>
      <c r="D325" s="52">
        <v>16.399999999999999</v>
      </c>
    </row>
    <row r="326" spans="1:4" s="9" customFormat="1" x14ac:dyDescent="0.3">
      <c r="A326" s="8">
        <f t="shared" si="5"/>
        <v>41003.36458333255</v>
      </c>
      <c r="B326" s="51">
        <v>844</v>
      </c>
      <c r="C326" s="51">
        <v>108</v>
      </c>
      <c r="D326" s="52">
        <v>16.5</v>
      </c>
    </row>
    <row r="327" spans="1:4" s="9" customFormat="1" x14ac:dyDescent="0.3">
      <c r="A327" s="8">
        <f t="shared" si="5"/>
        <v>41003.374999999214</v>
      </c>
      <c r="B327" s="51">
        <v>808</v>
      </c>
      <c r="C327" s="51">
        <v>107</v>
      </c>
      <c r="D327" s="52">
        <v>16.5</v>
      </c>
    </row>
    <row r="328" spans="1:4" s="9" customFormat="1" x14ac:dyDescent="0.3">
      <c r="A328" s="8">
        <f t="shared" si="5"/>
        <v>41003.385416665878</v>
      </c>
      <c r="B328" s="51">
        <v>804</v>
      </c>
      <c r="C328" s="51">
        <v>108</v>
      </c>
      <c r="D328" s="52">
        <v>16.600000000000001</v>
      </c>
    </row>
    <row r="329" spans="1:4" s="9" customFormat="1" x14ac:dyDescent="0.3">
      <c r="A329" s="8">
        <f t="shared" si="5"/>
        <v>41003.395833332543</v>
      </c>
      <c r="B329" s="51">
        <v>832</v>
      </c>
      <c r="C329" s="51">
        <v>108</v>
      </c>
      <c r="D329" s="52">
        <v>16.5</v>
      </c>
    </row>
    <row r="330" spans="1:4" s="9" customFormat="1" x14ac:dyDescent="0.3">
      <c r="A330" s="8">
        <f t="shared" si="5"/>
        <v>41003.406249999207</v>
      </c>
      <c r="B330" s="51">
        <v>784</v>
      </c>
      <c r="C330" s="51">
        <v>108</v>
      </c>
      <c r="D330" s="52">
        <v>16.5</v>
      </c>
    </row>
    <row r="331" spans="1:4" s="9" customFormat="1" x14ac:dyDescent="0.3">
      <c r="A331" s="8">
        <f t="shared" si="5"/>
        <v>41003.416666665871</v>
      </c>
      <c r="B331" s="51">
        <v>821</v>
      </c>
      <c r="C331" s="51">
        <v>107</v>
      </c>
      <c r="D331" s="52">
        <v>16.3</v>
      </c>
    </row>
    <row r="332" spans="1:4" s="9" customFormat="1" x14ac:dyDescent="0.3">
      <c r="A332" s="8">
        <f t="shared" si="5"/>
        <v>41003.427083332535</v>
      </c>
      <c r="B332" s="51">
        <v>843</v>
      </c>
      <c r="C332" s="51">
        <v>108</v>
      </c>
      <c r="D332" s="52">
        <v>16.3</v>
      </c>
    </row>
    <row r="333" spans="1:4" s="9" customFormat="1" x14ac:dyDescent="0.3">
      <c r="A333" s="8">
        <f t="shared" si="5"/>
        <v>41003.4374999992</v>
      </c>
      <c r="B333" s="51">
        <v>866</v>
      </c>
      <c r="C333" s="51">
        <v>108</v>
      </c>
      <c r="D333" s="52">
        <v>16.5</v>
      </c>
    </row>
    <row r="334" spans="1:4" s="9" customFormat="1" x14ac:dyDescent="0.3">
      <c r="A334" s="8">
        <f t="shared" si="5"/>
        <v>41003.447916665864</v>
      </c>
      <c r="B334" s="51">
        <v>857</v>
      </c>
      <c r="C334" s="51">
        <v>107</v>
      </c>
      <c r="D334" s="52">
        <v>16.399999999999999</v>
      </c>
    </row>
    <row r="335" spans="1:4" s="9" customFormat="1" x14ac:dyDescent="0.3">
      <c r="A335" s="8">
        <f t="shared" si="5"/>
        <v>41003.458333332528</v>
      </c>
      <c r="B335" s="51">
        <v>864</v>
      </c>
      <c r="C335" s="51">
        <v>108</v>
      </c>
      <c r="D335" s="52">
        <v>16.3</v>
      </c>
    </row>
    <row r="336" spans="1:4" s="9" customFormat="1" x14ac:dyDescent="0.3">
      <c r="A336" s="8">
        <f t="shared" si="5"/>
        <v>41003.468749999192</v>
      </c>
      <c r="B336" s="51">
        <v>837</v>
      </c>
      <c r="C336" s="51">
        <v>108</v>
      </c>
      <c r="D336" s="52">
        <v>16.3</v>
      </c>
    </row>
    <row r="337" spans="1:4" s="9" customFormat="1" x14ac:dyDescent="0.3">
      <c r="A337" s="8">
        <f t="shared" si="5"/>
        <v>41003.479166665857</v>
      </c>
      <c r="B337" s="51">
        <v>851</v>
      </c>
      <c r="C337" s="51">
        <v>107</v>
      </c>
      <c r="D337" s="52">
        <v>16.3</v>
      </c>
    </row>
    <row r="338" spans="1:4" s="9" customFormat="1" x14ac:dyDescent="0.3">
      <c r="A338" s="8">
        <f t="shared" si="5"/>
        <v>41003.489583332521</v>
      </c>
      <c r="B338" s="51">
        <v>861</v>
      </c>
      <c r="C338" s="51">
        <v>108</v>
      </c>
      <c r="D338" s="52">
        <v>16.7</v>
      </c>
    </row>
    <row r="339" spans="1:4" s="9" customFormat="1" x14ac:dyDescent="0.3">
      <c r="A339" s="8">
        <f t="shared" si="5"/>
        <v>41003.499999999185</v>
      </c>
      <c r="B339" s="51">
        <v>848</v>
      </c>
      <c r="C339" s="51">
        <v>108</v>
      </c>
      <c r="D339" s="52">
        <v>16.3</v>
      </c>
    </row>
    <row r="340" spans="1:4" s="9" customFormat="1" x14ac:dyDescent="0.3">
      <c r="A340" s="8">
        <f t="shared" si="5"/>
        <v>41003.510416665849</v>
      </c>
      <c r="B340" s="51">
        <v>882</v>
      </c>
      <c r="C340" s="51">
        <v>107</v>
      </c>
      <c r="D340" s="52">
        <v>16.399999999999999</v>
      </c>
    </row>
    <row r="341" spans="1:4" s="9" customFormat="1" x14ac:dyDescent="0.3">
      <c r="A341" s="8">
        <f t="shared" si="5"/>
        <v>41003.520833332514</v>
      </c>
      <c r="B341" s="51">
        <v>845</v>
      </c>
      <c r="C341" s="51">
        <v>107</v>
      </c>
      <c r="D341" s="52">
        <v>16.5</v>
      </c>
    </row>
    <row r="342" spans="1:4" s="9" customFormat="1" x14ac:dyDescent="0.3">
      <c r="A342" s="8">
        <f t="shared" si="5"/>
        <v>41003.531249999178</v>
      </c>
      <c r="B342" s="51">
        <v>844</v>
      </c>
      <c r="C342" s="51">
        <v>107</v>
      </c>
      <c r="D342" s="52">
        <v>16.2</v>
      </c>
    </row>
    <row r="343" spans="1:4" s="9" customFormat="1" x14ac:dyDescent="0.3">
      <c r="A343" s="8">
        <f t="shared" si="5"/>
        <v>41003.541666665842</v>
      </c>
      <c r="B343" s="51">
        <v>757</v>
      </c>
      <c r="C343" s="51">
        <v>108</v>
      </c>
      <c r="D343" s="52">
        <v>16.3</v>
      </c>
    </row>
    <row r="344" spans="1:4" s="9" customFormat="1" x14ac:dyDescent="0.3">
      <c r="A344" s="8">
        <f t="shared" si="5"/>
        <v>41003.552083332506</v>
      </c>
      <c r="B344" s="51">
        <v>846</v>
      </c>
      <c r="C344" s="51">
        <v>106</v>
      </c>
      <c r="D344" s="52">
        <v>16.8</v>
      </c>
    </row>
    <row r="345" spans="1:4" s="9" customFormat="1" x14ac:dyDescent="0.3">
      <c r="A345" s="8">
        <f t="shared" si="5"/>
        <v>41003.562499999171</v>
      </c>
      <c r="B345" s="51">
        <v>871</v>
      </c>
      <c r="C345" s="51">
        <v>107</v>
      </c>
      <c r="D345" s="52">
        <v>16.5</v>
      </c>
    </row>
    <row r="346" spans="1:4" s="9" customFormat="1" x14ac:dyDescent="0.3">
      <c r="A346" s="8">
        <f t="shared" si="5"/>
        <v>41003.572916665835</v>
      </c>
      <c r="B346" s="51">
        <v>876</v>
      </c>
      <c r="C346" s="51">
        <v>107</v>
      </c>
      <c r="D346" s="52">
        <v>16.399999999999999</v>
      </c>
    </row>
    <row r="347" spans="1:4" s="9" customFormat="1" x14ac:dyDescent="0.3">
      <c r="A347" s="8">
        <f t="shared" si="5"/>
        <v>41003.583333332499</v>
      </c>
      <c r="B347" s="51">
        <v>872</v>
      </c>
      <c r="C347" s="51">
        <v>107</v>
      </c>
      <c r="D347" s="52">
        <v>16.3</v>
      </c>
    </row>
    <row r="348" spans="1:4" s="9" customFormat="1" x14ac:dyDescent="0.3">
      <c r="A348" s="8">
        <f t="shared" si="5"/>
        <v>41003.593749999163</v>
      </c>
      <c r="B348" s="51">
        <v>879</v>
      </c>
      <c r="C348" s="51">
        <v>107</v>
      </c>
      <c r="D348" s="52">
        <v>16.3</v>
      </c>
    </row>
    <row r="349" spans="1:4" s="9" customFormat="1" x14ac:dyDescent="0.3">
      <c r="A349" s="8">
        <f t="shared" si="5"/>
        <v>41003.604166665828</v>
      </c>
      <c r="B349" s="51">
        <v>880</v>
      </c>
      <c r="C349" s="51">
        <v>107</v>
      </c>
      <c r="D349" s="52">
        <v>16.100000000000001</v>
      </c>
    </row>
    <row r="350" spans="1:4" s="9" customFormat="1" x14ac:dyDescent="0.3">
      <c r="A350" s="8">
        <f t="shared" si="5"/>
        <v>41003.614583332492</v>
      </c>
      <c r="B350" s="51">
        <v>887</v>
      </c>
      <c r="C350" s="51">
        <v>107</v>
      </c>
      <c r="D350" s="52">
        <v>16.5</v>
      </c>
    </row>
    <row r="351" spans="1:4" s="9" customFormat="1" x14ac:dyDescent="0.3">
      <c r="A351" s="8">
        <f t="shared" si="5"/>
        <v>41003.624999999156</v>
      </c>
      <c r="B351" s="51">
        <v>879</v>
      </c>
      <c r="C351" s="51">
        <v>107</v>
      </c>
      <c r="D351" s="52">
        <v>16.3</v>
      </c>
    </row>
    <row r="352" spans="1:4" s="9" customFormat="1" x14ac:dyDescent="0.3">
      <c r="A352" s="8">
        <f t="shared" si="5"/>
        <v>41003.63541666582</v>
      </c>
      <c r="B352" s="51">
        <v>890</v>
      </c>
      <c r="C352" s="51">
        <v>107</v>
      </c>
      <c r="D352" s="52">
        <v>16.3</v>
      </c>
    </row>
    <row r="353" spans="1:4" s="9" customFormat="1" x14ac:dyDescent="0.3">
      <c r="A353" s="8">
        <f t="shared" si="5"/>
        <v>41003.645833332484</v>
      </c>
      <c r="B353" s="51">
        <v>875</v>
      </c>
      <c r="C353" s="51">
        <v>107</v>
      </c>
      <c r="D353" s="52">
        <v>16.3</v>
      </c>
    </row>
    <row r="354" spans="1:4" s="9" customFormat="1" x14ac:dyDescent="0.3">
      <c r="A354" s="8">
        <f t="shared" si="5"/>
        <v>41003.656249999149</v>
      </c>
      <c r="B354" s="51">
        <v>885</v>
      </c>
      <c r="C354" s="51">
        <v>104</v>
      </c>
      <c r="D354" s="52">
        <v>16.2</v>
      </c>
    </row>
    <row r="355" spans="1:4" s="9" customFormat="1" x14ac:dyDescent="0.3">
      <c r="A355" s="8">
        <f t="shared" si="5"/>
        <v>41003.666666665813</v>
      </c>
      <c r="B355" s="51">
        <v>890</v>
      </c>
      <c r="C355" s="51">
        <v>106</v>
      </c>
      <c r="D355" s="52">
        <v>16.100000000000001</v>
      </c>
    </row>
    <row r="356" spans="1:4" s="9" customFormat="1" x14ac:dyDescent="0.3">
      <c r="A356" s="8">
        <f t="shared" si="5"/>
        <v>41003.677083332477</v>
      </c>
      <c r="B356" s="51">
        <v>887</v>
      </c>
      <c r="C356" s="51">
        <v>107</v>
      </c>
      <c r="D356" s="52">
        <v>16.3</v>
      </c>
    </row>
    <row r="357" spans="1:4" s="9" customFormat="1" x14ac:dyDescent="0.3">
      <c r="A357" s="8">
        <f t="shared" si="5"/>
        <v>41003.687499999141</v>
      </c>
      <c r="B357" s="51">
        <v>882</v>
      </c>
      <c r="C357" s="51">
        <v>106</v>
      </c>
      <c r="D357" s="52">
        <v>16.399999999999999</v>
      </c>
    </row>
    <row r="358" spans="1:4" s="9" customFormat="1" x14ac:dyDescent="0.3">
      <c r="A358" s="8">
        <f t="shared" si="5"/>
        <v>41003.697916665806</v>
      </c>
      <c r="B358" s="51">
        <v>856</v>
      </c>
      <c r="C358" s="51">
        <v>107</v>
      </c>
      <c r="D358" s="52">
        <v>16</v>
      </c>
    </row>
    <row r="359" spans="1:4" s="9" customFormat="1" x14ac:dyDescent="0.3">
      <c r="A359" s="8">
        <f t="shared" si="5"/>
        <v>41003.70833333247</v>
      </c>
      <c r="B359" s="51">
        <v>811</v>
      </c>
      <c r="C359" s="51">
        <v>105</v>
      </c>
      <c r="D359" s="52">
        <v>16</v>
      </c>
    </row>
    <row r="360" spans="1:4" s="9" customFormat="1" x14ac:dyDescent="0.3">
      <c r="A360" s="8">
        <f t="shared" si="5"/>
        <v>41003.718749999134</v>
      </c>
      <c r="B360" s="51">
        <v>836</v>
      </c>
      <c r="C360" s="51">
        <v>107</v>
      </c>
      <c r="D360" s="52">
        <v>16.100000000000001</v>
      </c>
    </row>
    <row r="361" spans="1:4" s="9" customFormat="1" x14ac:dyDescent="0.3">
      <c r="A361" s="8">
        <f t="shared" si="5"/>
        <v>41003.729166665798</v>
      </c>
      <c r="B361" s="51">
        <v>774</v>
      </c>
      <c r="C361" s="51">
        <v>107</v>
      </c>
      <c r="D361" s="52">
        <v>16.2</v>
      </c>
    </row>
    <row r="362" spans="1:4" s="9" customFormat="1" x14ac:dyDescent="0.3">
      <c r="A362" s="8">
        <f t="shared" si="5"/>
        <v>41003.739583332463</v>
      </c>
      <c r="B362" s="51">
        <v>763</v>
      </c>
      <c r="C362" s="51">
        <v>106</v>
      </c>
      <c r="D362" s="52">
        <v>16</v>
      </c>
    </row>
    <row r="363" spans="1:4" s="9" customFormat="1" x14ac:dyDescent="0.3">
      <c r="A363" s="8">
        <f t="shared" si="5"/>
        <v>41003.749999999127</v>
      </c>
      <c r="B363" s="51">
        <v>782</v>
      </c>
      <c r="C363" s="51">
        <v>107</v>
      </c>
      <c r="D363" s="52">
        <v>16</v>
      </c>
    </row>
    <row r="364" spans="1:4" s="9" customFormat="1" x14ac:dyDescent="0.3">
      <c r="A364" s="8">
        <f t="shared" si="5"/>
        <v>41003.760416665791</v>
      </c>
      <c r="B364" s="51">
        <v>770</v>
      </c>
      <c r="C364" s="51">
        <v>106</v>
      </c>
      <c r="D364" s="52">
        <v>15.8</v>
      </c>
    </row>
    <row r="365" spans="1:4" s="9" customFormat="1" x14ac:dyDescent="0.3">
      <c r="A365" s="8">
        <f t="shared" si="5"/>
        <v>41003.770833332455</v>
      </c>
      <c r="B365" s="51">
        <v>818</v>
      </c>
      <c r="C365" s="51">
        <v>107</v>
      </c>
      <c r="D365" s="52">
        <v>15.9</v>
      </c>
    </row>
    <row r="366" spans="1:4" s="9" customFormat="1" x14ac:dyDescent="0.3">
      <c r="A366" s="8">
        <f t="shared" si="5"/>
        <v>41003.78124999912</v>
      </c>
      <c r="B366" s="51">
        <v>785</v>
      </c>
      <c r="C366" s="51">
        <v>107</v>
      </c>
      <c r="D366" s="52">
        <v>16</v>
      </c>
    </row>
    <row r="367" spans="1:4" s="9" customFormat="1" x14ac:dyDescent="0.3">
      <c r="A367" s="8">
        <f t="shared" si="5"/>
        <v>41003.791666665784</v>
      </c>
      <c r="B367" s="51">
        <v>784</v>
      </c>
      <c r="C367" s="51">
        <v>106</v>
      </c>
      <c r="D367" s="52">
        <v>16</v>
      </c>
    </row>
    <row r="368" spans="1:4" s="9" customFormat="1" x14ac:dyDescent="0.3">
      <c r="A368" s="8">
        <f t="shared" si="5"/>
        <v>41003.802083332448</v>
      </c>
      <c r="B368" s="51">
        <v>826</v>
      </c>
      <c r="C368" s="51">
        <v>106</v>
      </c>
      <c r="D368" s="52">
        <v>15.9</v>
      </c>
    </row>
    <row r="369" spans="1:4" s="9" customFormat="1" x14ac:dyDescent="0.3">
      <c r="A369" s="8">
        <f t="shared" si="5"/>
        <v>41003.812499999112</v>
      </c>
      <c r="B369" s="51">
        <v>764</v>
      </c>
      <c r="C369" s="51">
        <v>107</v>
      </c>
      <c r="D369" s="52">
        <v>15.7</v>
      </c>
    </row>
    <row r="370" spans="1:4" s="9" customFormat="1" x14ac:dyDescent="0.3">
      <c r="A370" s="8">
        <f t="shared" si="5"/>
        <v>41003.822916665777</v>
      </c>
      <c r="B370" s="51">
        <v>802</v>
      </c>
      <c r="C370" s="51">
        <v>106</v>
      </c>
      <c r="D370" s="52">
        <v>15.6</v>
      </c>
    </row>
    <row r="371" spans="1:4" s="9" customFormat="1" x14ac:dyDescent="0.3">
      <c r="A371" s="8">
        <f t="shared" si="5"/>
        <v>41003.833333332441</v>
      </c>
      <c r="B371" s="51">
        <v>795</v>
      </c>
      <c r="C371" s="51">
        <v>107</v>
      </c>
      <c r="D371" s="52">
        <v>16</v>
      </c>
    </row>
    <row r="372" spans="1:4" s="9" customFormat="1" x14ac:dyDescent="0.3">
      <c r="A372" s="8">
        <f t="shared" si="5"/>
        <v>41003.843749999105</v>
      </c>
      <c r="B372" s="51">
        <v>763</v>
      </c>
      <c r="C372" s="51">
        <v>108</v>
      </c>
      <c r="D372" s="52">
        <v>15.7</v>
      </c>
    </row>
    <row r="373" spans="1:4" s="9" customFormat="1" x14ac:dyDescent="0.3">
      <c r="A373" s="8">
        <f t="shared" si="5"/>
        <v>41003.854166665769</v>
      </c>
      <c r="B373" s="51">
        <v>803</v>
      </c>
      <c r="C373" s="51">
        <v>106</v>
      </c>
      <c r="D373" s="52">
        <v>15.7</v>
      </c>
    </row>
    <row r="374" spans="1:4" s="9" customFormat="1" x14ac:dyDescent="0.3">
      <c r="A374" s="8">
        <f t="shared" si="5"/>
        <v>41003.864583332434</v>
      </c>
      <c r="B374" s="51">
        <v>765</v>
      </c>
      <c r="C374" s="51">
        <v>106</v>
      </c>
      <c r="D374" s="52">
        <v>15.6</v>
      </c>
    </row>
    <row r="375" spans="1:4" s="9" customFormat="1" x14ac:dyDescent="0.3">
      <c r="A375" s="8">
        <f t="shared" si="5"/>
        <v>41003.874999999098</v>
      </c>
      <c r="B375" s="51">
        <v>768</v>
      </c>
      <c r="C375" s="51">
        <v>106</v>
      </c>
      <c r="D375" s="52">
        <v>15.9</v>
      </c>
    </row>
    <row r="376" spans="1:4" s="9" customFormat="1" x14ac:dyDescent="0.3">
      <c r="A376" s="8">
        <f t="shared" si="5"/>
        <v>41003.885416665762</v>
      </c>
      <c r="B376" s="51">
        <v>361</v>
      </c>
      <c r="C376" s="51">
        <v>0</v>
      </c>
      <c r="D376" s="52">
        <v>16.5</v>
      </c>
    </row>
    <row r="377" spans="1:4" s="9" customFormat="1" x14ac:dyDescent="0.3">
      <c r="A377" s="8">
        <f t="shared" si="5"/>
        <v>41003.895833332426</v>
      </c>
      <c r="B377" s="51">
        <v>162</v>
      </c>
      <c r="C377" s="51">
        <v>0</v>
      </c>
      <c r="D377" s="52">
        <v>16.7</v>
      </c>
    </row>
    <row r="378" spans="1:4" s="9" customFormat="1" x14ac:dyDescent="0.3">
      <c r="A378" s="8">
        <f t="shared" si="5"/>
        <v>41003.906249999091</v>
      </c>
      <c r="B378" s="51">
        <v>105</v>
      </c>
      <c r="C378" s="51">
        <v>0</v>
      </c>
      <c r="D378" s="52">
        <v>17</v>
      </c>
    </row>
    <row r="379" spans="1:4" s="9" customFormat="1" x14ac:dyDescent="0.3">
      <c r="A379" s="8">
        <f t="shared" si="5"/>
        <v>41003.916666665755</v>
      </c>
      <c r="B379" s="51">
        <v>74</v>
      </c>
      <c r="C379" s="51">
        <v>0</v>
      </c>
      <c r="D379" s="52">
        <v>16.399999999999999</v>
      </c>
    </row>
    <row r="380" spans="1:4" s="9" customFormat="1" x14ac:dyDescent="0.3">
      <c r="A380" s="8">
        <f t="shared" si="5"/>
        <v>41003.927083332419</v>
      </c>
      <c r="B380" s="51">
        <v>53</v>
      </c>
      <c r="C380" s="51">
        <v>0</v>
      </c>
      <c r="D380" s="52">
        <v>16.5</v>
      </c>
    </row>
    <row r="381" spans="1:4" s="9" customFormat="1" x14ac:dyDescent="0.3">
      <c r="A381" s="8">
        <f t="shared" si="5"/>
        <v>41003.937499999083</v>
      </c>
      <c r="B381" s="51">
        <v>43</v>
      </c>
      <c r="C381" s="51">
        <v>0</v>
      </c>
      <c r="D381" s="52">
        <v>16.5</v>
      </c>
    </row>
    <row r="382" spans="1:4" s="9" customFormat="1" x14ac:dyDescent="0.3">
      <c r="A382" s="8">
        <f t="shared" si="5"/>
        <v>41003.947916665747</v>
      </c>
      <c r="B382" s="51">
        <v>34</v>
      </c>
      <c r="C382" s="51">
        <v>0</v>
      </c>
      <c r="D382" s="52">
        <v>16.8</v>
      </c>
    </row>
    <row r="383" spans="1:4" s="9" customFormat="1" x14ac:dyDescent="0.3">
      <c r="A383" s="8">
        <f t="shared" si="5"/>
        <v>41003.958333332412</v>
      </c>
      <c r="B383" s="51">
        <v>30</v>
      </c>
      <c r="C383" s="51">
        <v>0</v>
      </c>
      <c r="D383" s="52">
        <v>16.899999999999999</v>
      </c>
    </row>
    <row r="384" spans="1:4" s="9" customFormat="1" x14ac:dyDescent="0.3">
      <c r="A384" s="8">
        <f t="shared" si="5"/>
        <v>41003.968749999076</v>
      </c>
      <c r="B384" s="51">
        <v>23</v>
      </c>
      <c r="C384" s="51">
        <v>0</v>
      </c>
      <c r="D384" s="52">
        <v>16.7</v>
      </c>
    </row>
    <row r="385" spans="1:4" s="9" customFormat="1" x14ac:dyDescent="0.3">
      <c r="A385" s="8">
        <f t="shared" si="5"/>
        <v>41003.97916666574</v>
      </c>
      <c r="B385" s="51">
        <v>17</v>
      </c>
      <c r="C385" s="51">
        <v>0</v>
      </c>
      <c r="D385" s="52">
        <v>17.2</v>
      </c>
    </row>
    <row r="386" spans="1:4" s="9" customFormat="1" x14ac:dyDescent="0.3">
      <c r="A386" s="8">
        <f t="shared" si="5"/>
        <v>41003.989583332404</v>
      </c>
      <c r="B386" s="51">
        <v>12</v>
      </c>
      <c r="C386" s="51">
        <v>0</v>
      </c>
      <c r="D386" s="52">
        <v>17</v>
      </c>
    </row>
    <row r="387" spans="1:4" s="9" customFormat="1" x14ac:dyDescent="0.3">
      <c r="A387" s="8">
        <f t="shared" si="5"/>
        <v>41003.999999999069</v>
      </c>
      <c r="B387" s="51">
        <v>9</v>
      </c>
      <c r="C387" s="51">
        <v>0</v>
      </c>
      <c r="D387" s="52">
        <v>17.3</v>
      </c>
    </row>
    <row r="388" spans="1:4" s="9" customFormat="1" x14ac:dyDescent="0.3">
      <c r="A388" s="8">
        <f t="shared" si="5"/>
        <v>41004.010416665733</v>
      </c>
      <c r="B388" s="51">
        <v>4</v>
      </c>
      <c r="C388" s="51">
        <v>0</v>
      </c>
      <c r="D388" s="52">
        <v>17.399999999999999</v>
      </c>
    </row>
    <row r="389" spans="1:4" s="9" customFormat="1" x14ac:dyDescent="0.3">
      <c r="A389" s="8">
        <f t="shared" ref="A389:A452" si="6">A388+1/24/4</f>
        <v>41004.020833332397</v>
      </c>
      <c r="B389" s="51">
        <v>5</v>
      </c>
      <c r="C389" s="51">
        <v>0</v>
      </c>
      <c r="D389" s="52">
        <v>17.5</v>
      </c>
    </row>
    <row r="390" spans="1:4" s="9" customFormat="1" x14ac:dyDescent="0.3">
      <c r="A390" s="8">
        <f t="shared" si="6"/>
        <v>41004.031249999061</v>
      </c>
      <c r="B390" s="51">
        <v>5</v>
      </c>
      <c r="C390" s="51">
        <v>0</v>
      </c>
      <c r="D390" s="52">
        <v>17.600000000000001</v>
      </c>
    </row>
    <row r="391" spans="1:4" s="9" customFormat="1" x14ac:dyDescent="0.3">
      <c r="A391" s="8">
        <f t="shared" si="6"/>
        <v>41004.041666665726</v>
      </c>
      <c r="B391" s="51">
        <v>4</v>
      </c>
      <c r="C391" s="51">
        <v>0</v>
      </c>
      <c r="D391" s="52">
        <v>17.5</v>
      </c>
    </row>
    <row r="392" spans="1:4" s="9" customFormat="1" x14ac:dyDescent="0.3">
      <c r="A392" s="8">
        <f t="shared" si="6"/>
        <v>41004.05208333239</v>
      </c>
      <c r="B392" s="51">
        <v>2</v>
      </c>
      <c r="C392" s="51">
        <v>0</v>
      </c>
      <c r="D392" s="52">
        <v>17.600000000000001</v>
      </c>
    </row>
    <row r="393" spans="1:4" s="9" customFormat="1" x14ac:dyDescent="0.3">
      <c r="A393" s="8">
        <f t="shared" si="6"/>
        <v>41004.062499999054</v>
      </c>
      <c r="B393" s="51">
        <v>1</v>
      </c>
      <c r="C393" s="51">
        <v>0</v>
      </c>
      <c r="D393" s="52">
        <v>17.600000000000001</v>
      </c>
    </row>
    <row r="394" spans="1:4" s="9" customFormat="1" x14ac:dyDescent="0.3">
      <c r="A394" s="8">
        <f t="shared" si="6"/>
        <v>41004.072916665718</v>
      </c>
      <c r="B394" s="51">
        <v>0</v>
      </c>
      <c r="C394" s="51">
        <v>0</v>
      </c>
      <c r="D394" s="52">
        <v>17.600000000000001</v>
      </c>
    </row>
    <row r="395" spans="1:4" s="9" customFormat="1" x14ac:dyDescent="0.3">
      <c r="A395" s="8">
        <f t="shared" si="6"/>
        <v>41004.083333332383</v>
      </c>
      <c r="B395" s="51">
        <v>0</v>
      </c>
      <c r="C395" s="51">
        <v>0</v>
      </c>
      <c r="D395" s="52">
        <v>17.8</v>
      </c>
    </row>
    <row r="396" spans="1:4" s="9" customFormat="1" x14ac:dyDescent="0.3">
      <c r="A396" s="8">
        <f t="shared" si="6"/>
        <v>41004.093749999047</v>
      </c>
      <c r="B396" s="51">
        <v>0</v>
      </c>
      <c r="C396" s="51">
        <v>0</v>
      </c>
      <c r="D396" s="52">
        <v>17.7</v>
      </c>
    </row>
    <row r="397" spans="1:4" s="9" customFormat="1" x14ac:dyDescent="0.3">
      <c r="A397" s="8">
        <f t="shared" si="6"/>
        <v>41004.104166665711</v>
      </c>
      <c r="B397" s="51">
        <v>0</v>
      </c>
      <c r="C397" s="51">
        <v>0</v>
      </c>
      <c r="D397" s="52">
        <v>17.899999999999999</v>
      </c>
    </row>
    <row r="398" spans="1:4" s="9" customFormat="1" x14ac:dyDescent="0.3">
      <c r="A398" s="8">
        <f t="shared" si="6"/>
        <v>41004.114583332375</v>
      </c>
      <c r="B398" s="51">
        <v>0</v>
      </c>
      <c r="C398" s="51">
        <v>0</v>
      </c>
      <c r="D398" s="52">
        <v>18</v>
      </c>
    </row>
    <row r="399" spans="1:4" s="9" customFormat="1" x14ac:dyDescent="0.3">
      <c r="A399" s="8">
        <f t="shared" si="6"/>
        <v>41004.12499999904</v>
      </c>
      <c r="B399" s="51">
        <v>0</v>
      </c>
      <c r="C399" s="51">
        <v>0</v>
      </c>
      <c r="D399" s="52">
        <v>17.899999999999999</v>
      </c>
    </row>
    <row r="400" spans="1:4" s="9" customFormat="1" x14ac:dyDescent="0.3">
      <c r="A400" s="8">
        <f t="shared" si="6"/>
        <v>41004.135416665704</v>
      </c>
      <c r="B400" s="51">
        <v>0</v>
      </c>
      <c r="C400" s="51">
        <v>0</v>
      </c>
      <c r="D400" s="52">
        <v>18</v>
      </c>
    </row>
    <row r="401" spans="1:4" s="9" customFormat="1" x14ac:dyDescent="0.3">
      <c r="A401" s="8">
        <f t="shared" si="6"/>
        <v>41004.145833332368</v>
      </c>
      <c r="B401" s="51">
        <v>0</v>
      </c>
      <c r="C401" s="51">
        <v>0</v>
      </c>
      <c r="D401" s="52">
        <v>18</v>
      </c>
    </row>
    <row r="402" spans="1:4" s="9" customFormat="1" x14ac:dyDescent="0.3">
      <c r="A402" s="8">
        <f t="shared" si="6"/>
        <v>41004.156249999032</v>
      </c>
      <c r="B402" s="51">
        <v>0</v>
      </c>
      <c r="C402" s="51">
        <v>0</v>
      </c>
      <c r="D402" s="52">
        <v>17.7</v>
      </c>
    </row>
    <row r="403" spans="1:4" s="9" customFormat="1" x14ac:dyDescent="0.3">
      <c r="A403" s="8">
        <f t="shared" si="6"/>
        <v>41004.166666665697</v>
      </c>
      <c r="B403" s="51">
        <v>0</v>
      </c>
      <c r="C403" s="51">
        <v>0</v>
      </c>
      <c r="D403" s="52">
        <v>18</v>
      </c>
    </row>
    <row r="404" spans="1:4" s="9" customFormat="1" x14ac:dyDescent="0.3">
      <c r="A404" s="8">
        <f t="shared" si="6"/>
        <v>41004.177083332361</v>
      </c>
      <c r="B404" s="51">
        <v>0</v>
      </c>
      <c r="C404" s="51">
        <v>0</v>
      </c>
      <c r="D404" s="52">
        <v>17.8</v>
      </c>
    </row>
    <row r="405" spans="1:4" s="9" customFormat="1" x14ac:dyDescent="0.3">
      <c r="A405" s="8">
        <f t="shared" si="6"/>
        <v>41004.187499999025</v>
      </c>
      <c r="B405" s="51">
        <v>0</v>
      </c>
      <c r="C405" s="51">
        <v>0</v>
      </c>
      <c r="D405" s="52">
        <v>17.7</v>
      </c>
    </row>
    <row r="406" spans="1:4" s="9" customFormat="1" x14ac:dyDescent="0.3">
      <c r="A406" s="8">
        <f t="shared" si="6"/>
        <v>41004.197916665689</v>
      </c>
      <c r="B406" s="51">
        <v>0</v>
      </c>
      <c r="C406" s="51">
        <v>0</v>
      </c>
      <c r="D406" s="52">
        <v>17.7</v>
      </c>
    </row>
    <row r="407" spans="1:4" s="9" customFormat="1" x14ac:dyDescent="0.3">
      <c r="A407" s="8">
        <f t="shared" si="6"/>
        <v>41004.208333332354</v>
      </c>
      <c r="B407" s="51">
        <v>0</v>
      </c>
      <c r="C407" s="51">
        <v>0</v>
      </c>
      <c r="D407" s="52">
        <v>17.8</v>
      </c>
    </row>
    <row r="408" spans="1:4" s="9" customFormat="1" x14ac:dyDescent="0.3">
      <c r="A408" s="8">
        <f t="shared" si="6"/>
        <v>41004.218749999018</v>
      </c>
      <c r="B408" s="51">
        <v>0</v>
      </c>
      <c r="C408" s="51">
        <v>0</v>
      </c>
      <c r="D408" s="52">
        <v>17.899999999999999</v>
      </c>
    </row>
    <row r="409" spans="1:4" s="9" customFormat="1" x14ac:dyDescent="0.3">
      <c r="A409" s="8">
        <f t="shared" si="6"/>
        <v>41004.229166665682</v>
      </c>
      <c r="B409" s="51">
        <v>0</v>
      </c>
      <c r="C409" s="51">
        <v>0</v>
      </c>
      <c r="D409" s="52">
        <v>18</v>
      </c>
    </row>
    <row r="410" spans="1:4" s="9" customFormat="1" x14ac:dyDescent="0.3">
      <c r="A410" s="8">
        <f t="shared" si="6"/>
        <v>41004.239583332346</v>
      </c>
      <c r="B410" s="51">
        <v>0</v>
      </c>
      <c r="C410" s="51">
        <v>0</v>
      </c>
      <c r="D410" s="52">
        <v>18</v>
      </c>
    </row>
    <row r="411" spans="1:4" s="9" customFormat="1" x14ac:dyDescent="0.3">
      <c r="A411" s="8">
        <f t="shared" si="6"/>
        <v>41004.24999999901</v>
      </c>
      <c r="B411" s="51">
        <v>0</v>
      </c>
      <c r="C411" s="51">
        <v>0</v>
      </c>
      <c r="D411" s="52">
        <v>18.3</v>
      </c>
    </row>
    <row r="412" spans="1:4" s="9" customFormat="1" x14ac:dyDescent="0.3">
      <c r="A412" s="8">
        <f t="shared" si="6"/>
        <v>41004.260416665675</v>
      </c>
      <c r="B412" s="51">
        <v>0</v>
      </c>
      <c r="C412" s="51">
        <v>0</v>
      </c>
      <c r="D412" s="52">
        <v>18.899999999999999</v>
      </c>
    </row>
    <row r="413" spans="1:4" s="9" customFormat="1" x14ac:dyDescent="0.3">
      <c r="A413" s="8">
        <f t="shared" si="6"/>
        <v>41004.270833332339</v>
      </c>
      <c r="B413" s="51">
        <v>0</v>
      </c>
      <c r="C413" s="51">
        <v>0</v>
      </c>
      <c r="D413" s="52">
        <v>18.7</v>
      </c>
    </row>
    <row r="414" spans="1:4" s="9" customFormat="1" x14ac:dyDescent="0.3">
      <c r="A414" s="8">
        <f t="shared" si="6"/>
        <v>41004.281249999003</v>
      </c>
      <c r="B414" s="51">
        <v>0</v>
      </c>
      <c r="C414" s="51">
        <v>0</v>
      </c>
      <c r="D414" s="52">
        <v>19</v>
      </c>
    </row>
    <row r="415" spans="1:4" s="9" customFormat="1" x14ac:dyDescent="0.3">
      <c r="A415" s="8">
        <f t="shared" si="6"/>
        <v>41004.291666665667</v>
      </c>
      <c r="B415" s="51">
        <v>0</v>
      </c>
      <c r="C415" s="51">
        <v>0</v>
      </c>
      <c r="D415" s="52">
        <v>19.3</v>
      </c>
    </row>
    <row r="416" spans="1:4" s="9" customFormat="1" x14ac:dyDescent="0.3">
      <c r="A416" s="8">
        <f t="shared" si="6"/>
        <v>41004.302083332332</v>
      </c>
      <c r="B416" s="51">
        <v>933</v>
      </c>
      <c r="C416" s="51">
        <v>124</v>
      </c>
      <c r="D416" s="52">
        <v>29.2</v>
      </c>
    </row>
    <row r="417" spans="1:4" s="9" customFormat="1" x14ac:dyDescent="0.3">
      <c r="A417" s="8">
        <f t="shared" si="6"/>
        <v>41004.312499998996</v>
      </c>
      <c r="B417" s="51">
        <v>922</v>
      </c>
      <c r="C417" s="51">
        <v>114</v>
      </c>
      <c r="D417" s="52">
        <v>23.5</v>
      </c>
    </row>
    <row r="418" spans="1:4" s="9" customFormat="1" x14ac:dyDescent="0.3">
      <c r="A418" s="8">
        <f t="shared" si="6"/>
        <v>41004.32291666566</v>
      </c>
      <c r="B418" s="51">
        <v>896</v>
      </c>
      <c r="C418" s="51">
        <v>112</v>
      </c>
      <c r="D418" s="52">
        <v>22</v>
      </c>
    </row>
    <row r="419" spans="1:4" s="9" customFormat="1" x14ac:dyDescent="0.3">
      <c r="A419" s="8">
        <f t="shared" si="6"/>
        <v>41004.333333332324</v>
      </c>
      <c r="B419" s="51">
        <v>869</v>
      </c>
      <c r="C419" s="51">
        <v>107</v>
      </c>
      <c r="D419" s="52">
        <v>21.7</v>
      </c>
    </row>
    <row r="420" spans="1:4" s="9" customFormat="1" x14ac:dyDescent="0.3">
      <c r="A420" s="8">
        <f t="shared" si="6"/>
        <v>41004.343749998989</v>
      </c>
      <c r="B420" s="51">
        <v>855</v>
      </c>
      <c r="C420" s="51">
        <v>108</v>
      </c>
      <c r="D420" s="52">
        <v>21.4</v>
      </c>
    </row>
    <row r="421" spans="1:4" s="9" customFormat="1" x14ac:dyDescent="0.3">
      <c r="A421" s="8">
        <f t="shared" si="6"/>
        <v>41004.354166665653</v>
      </c>
      <c r="B421" s="51">
        <v>919</v>
      </c>
      <c r="C421" s="51">
        <v>106</v>
      </c>
      <c r="D421" s="52">
        <v>21.6</v>
      </c>
    </row>
    <row r="422" spans="1:4" s="9" customFormat="1" x14ac:dyDescent="0.3">
      <c r="A422" s="8">
        <f t="shared" si="6"/>
        <v>41004.364583332317</v>
      </c>
      <c r="B422" s="51">
        <v>904</v>
      </c>
      <c r="C422" s="51">
        <v>106</v>
      </c>
      <c r="D422" s="52">
        <v>21.3</v>
      </c>
    </row>
    <row r="423" spans="1:4" s="9" customFormat="1" x14ac:dyDescent="0.3">
      <c r="A423" s="8">
        <f t="shared" si="6"/>
        <v>41004.374999998981</v>
      </c>
      <c r="B423" s="51">
        <v>890</v>
      </c>
      <c r="C423" s="51">
        <v>105</v>
      </c>
      <c r="D423" s="52">
        <v>21.3</v>
      </c>
    </row>
    <row r="424" spans="1:4" s="9" customFormat="1" x14ac:dyDescent="0.3">
      <c r="A424" s="8">
        <f t="shared" si="6"/>
        <v>41004.385416665646</v>
      </c>
      <c r="B424" s="51">
        <v>878</v>
      </c>
      <c r="C424" s="51">
        <v>105</v>
      </c>
      <c r="D424" s="52">
        <v>21.2</v>
      </c>
    </row>
    <row r="425" spans="1:4" s="9" customFormat="1" x14ac:dyDescent="0.3">
      <c r="A425" s="8">
        <f t="shared" si="6"/>
        <v>41004.39583333231</v>
      </c>
      <c r="B425" s="51">
        <v>867</v>
      </c>
      <c r="C425" s="51">
        <v>103</v>
      </c>
      <c r="D425" s="52">
        <v>21</v>
      </c>
    </row>
    <row r="426" spans="1:4" s="9" customFormat="1" x14ac:dyDescent="0.3">
      <c r="A426" s="8">
        <f t="shared" si="6"/>
        <v>41004.406249998974</v>
      </c>
      <c r="B426" s="51">
        <v>879</v>
      </c>
      <c r="C426" s="51">
        <v>104</v>
      </c>
      <c r="D426" s="52">
        <v>20.6</v>
      </c>
    </row>
    <row r="427" spans="1:4" s="9" customFormat="1" x14ac:dyDescent="0.3">
      <c r="A427" s="8">
        <f t="shared" si="6"/>
        <v>41004.416666665638</v>
      </c>
      <c r="B427" s="51">
        <v>898</v>
      </c>
      <c r="C427" s="51">
        <v>104</v>
      </c>
      <c r="D427" s="52">
        <v>20.5</v>
      </c>
    </row>
    <row r="428" spans="1:4" s="9" customFormat="1" x14ac:dyDescent="0.3">
      <c r="A428" s="8">
        <f t="shared" si="6"/>
        <v>41004.427083332303</v>
      </c>
      <c r="B428" s="51">
        <v>866</v>
      </c>
      <c r="C428" s="51">
        <v>104</v>
      </c>
      <c r="D428" s="52">
        <v>20.5</v>
      </c>
    </row>
    <row r="429" spans="1:4" s="9" customFormat="1" x14ac:dyDescent="0.3">
      <c r="A429" s="8">
        <f t="shared" si="6"/>
        <v>41004.437499998967</v>
      </c>
      <c r="B429" s="51">
        <v>885</v>
      </c>
      <c r="C429" s="51">
        <v>104</v>
      </c>
      <c r="D429" s="52">
        <v>20.399999999999999</v>
      </c>
    </row>
    <row r="430" spans="1:4" s="9" customFormat="1" x14ac:dyDescent="0.3">
      <c r="A430" s="8">
        <f t="shared" si="6"/>
        <v>41004.447916665631</v>
      </c>
      <c r="B430" s="51">
        <v>862</v>
      </c>
      <c r="C430" s="51">
        <v>103</v>
      </c>
      <c r="D430" s="52">
        <v>20.100000000000001</v>
      </c>
    </row>
    <row r="431" spans="1:4" s="9" customFormat="1" x14ac:dyDescent="0.3">
      <c r="A431" s="8">
        <f t="shared" si="6"/>
        <v>41004.458333332295</v>
      </c>
      <c r="B431" s="51">
        <v>891</v>
      </c>
      <c r="C431" s="51">
        <v>103</v>
      </c>
      <c r="D431" s="52">
        <v>20.2</v>
      </c>
    </row>
    <row r="432" spans="1:4" s="9" customFormat="1" x14ac:dyDescent="0.3">
      <c r="A432" s="8">
        <f t="shared" si="6"/>
        <v>41004.46874999896</v>
      </c>
      <c r="B432" s="51">
        <v>883</v>
      </c>
      <c r="C432" s="51">
        <v>104</v>
      </c>
      <c r="D432" s="52">
        <v>20.100000000000001</v>
      </c>
    </row>
    <row r="433" spans="1:4" s="9" customFormat="1" x14ac:dyDescent="0.3">
      <c r="A433" s="8">
        <f t="shared" si="6"/>
        <v>41004.479166665624</v>
      </c>
      <c r="B433" s="51">
        <v>900</v>
      </c>
      <c r="C433" s="51">
        <v>104</v>
      </c>
      <c r="D433" s="52">
        <v>20.100000000000001</v>
      </c>
    </row>
    <row r="434" spans="1:4" s="9" customFormat="1" x14ac:dyDescent="0.3">
      <c r="A434" s="8">
        <f t="shared" si="6"/>
        <v>41004.489583332288</v>
      </c>
      <c r="B434" s="51">
        <v>890</v>
      </c>
      <c r="C434" s="51">
        <v>104</v>
      </c>
      <c r="D434" s="52">
        <v>19.7</v>
      </c>
    </row>
    <row r="435" spans="1:4" s="9" customFormat="1" x14ac:dyDescent="0.3">
      <c r="A435" s="8">
        <f t="shared" si="6"/>
        <v>41004.499999998952</v>
      </c>
      <c r="B435" s="51">
        <v>909</v>
      </c>
      <c r="C435" s="51">
        <v>104</v>
      </c>
      <c r="D435" s="52">
        <v>19.8</v>
      </c>
    </row>
    <row r="436" spans="1:4" s="9" customFormat="1" x14ac:dyDescent="0.3">
      <c r="A436" s="8">
        <f t="shared" si="6"/>
        <v>41004.510416665617</v>
      </c>
      <c r="B436" s="51">
        <v>902</v>
      </c>
      <c r="C436" s="51">
        <v>104</v>
      </c>
      <c r="D436" s="52">
        <v>19.399999999999999</v>
      </c>
    </row>
    <row r="437" spans="1:4" s="9" customFormat="1" x14ac:dyDescent="0.3">
      <c r="A437" s="8">
        <f t="shared" si="6"/>
        <v>41004.520833332281</v>
      </c>
      <c r="B437" s="51">
        <v>909</v>
      </c>
      <c r="C437" s="51">
        <v>104</v>
      </c>
      <c r="D437" s="52">
        <v>19.399999999999999</v>
      </c>
    </row>
    <row r="438" spans="1:4" s="9" customFormat="1" x14ac:dyDescent="0.3">
      <c r="A438" s="8">
        <f t="shared" si="6"/>
        <v>41004.531249998945</v>
      </c>
      <c r="B438" s="51">
        <v>906</v>
      </c>
      <c r="C438" s="51">
        <v>104</v>
      </c>
      <c r="D438" s="52">
        <v>19.100000000000001</v>
      </c>
    </row>
    <row r="439" spans="1:4" s="9" customFormat="1" x14ac:dyDescent="0.3">
      <c r="A439" s="8">
        <f t="shared" si="6"/>
        <v>41004.541666665609</v>
      </c>
      <c r="B439" s="51">
        <v>886</v>
      </c>
      <c r="C439" s="51">
        <v>105</v>
      </c>
      <c r="D439" s="52">
        <v>19.2</v>
      </c>
    </row>
    <row r="440" spans="1:4" s="9" customFormat="1" x14ac:dyDescent="0.3">
      <c r="A440" s="8">
        <f t="shared" si="6"/>
        <v>41004.552083332273</v>
      </c>
      <c r="B440" s="51">
        <v>885</v>
      </c>
      <c r="C440" s="51">
        <v>105</v>
      </c>
      <c r="D440" s="52">
        <v>18.899999999999999</v>
      </c>
    </row>
    <row r="441" spans="1:4" s="9" customFormat="1" x14ac:dyDescent="0.3">
      <c r="A441" s="8">
        <f t="shared" si="6"/>
        <v>41004.562499998938</v>
      </c>
      <c r="B441" s="51">
        <v>891</v>
      </c>
      <c r="C441" s="51">
        <v>103</v>
      </c>
      <c r="D441" s="52">
        <v>19.100000000000001</v>
      </c>
    </row>
    <row r="442" spans="1:4" s="9" customFormat="1" x14ac:dyDescent="0.3">
      <c r="A442" s="8">
        <f t="shared" si="6"/>
        <v>41004.572916665602</v>
      </c>
      <c r="B442" s="51">
        <v>888</v>
      </c>
      <c r="C442" s="51">
        <v>104</v>
      </c>
      <c r="D442" s="52">
        <v>19</v>
      </c>
    </row>
    <row r="443" spans="1:4" s="9" customFormat="1" x14ac:dyDescent="0.3">
      <c r="A443" s="8">
        <f t="shared" si="6"/>
        <v>41004.583333332266</v>
      </c>
      <c r="B443" s="51">
        <v>907</v>
      </c>
      <c r="C443" s="51">
        <v>103</v>
      </c>
      <c r="D443" s="52">
        <v>18.899999999999999</v>
      </c>
    </row>
    <row r="444" spans="1:4" s="9" customFormat="1" x14ac:dyDescent="0.3">
      <c r="A444" s="8">
        <f t="shared" si="6"/>
        <v>41004.59374999893</v>
      </c>
      <c r="B444" s="51">
        <v>925</v>
      </c>
      <c r="C444" s="51">
        <v>104</v>
      </c>
      <c r="D444" s="52">
        <v>18.899999999999999</v>
      </c>
    </row>
    <row r="445" spans="1:4" s="9" customFormat="1" x14ac:dyDescent="0.3">
      <c r="A445" s="8">
        <f t="shared" si="6"/>
        <v>41004.604166665595</v>
      </c>
      <c r="B445" s="51">
        <v>900</v>
      </c>
      <c r="C445" s="51">
        <v>104</v>
      </c>
      <c r="D445" s="52">
        <v>18.5</v>
      </c>
    </row>
    <row r="446" spans="1:4" s="9" customFormat="1" x14ac:dyDescent="0.3">
      <c r="A446" s="8">
        <f t="shared" si="6"/>
        <v>41004.614583332259</v>
      </c>
      <c r="B446" s="51">
        <v>915</v>
      </c>
      <c r="C446" s="51">
        <v>104</v>
      </c>
      <c r="D446" s="52">
        <v>18.5</v>
      </c>
    </row>
    <row r="447" spans="1:4" s="9" customFormat="1" x14ac:dyDescent="0.3">
      <c r="A447" s="8">
        <f t="shared" si="6"/>
        <v>41004.624999998923</v>
      </c>
      <c r="B447" s="51">
        <v>898</v>
      </c>
      <c r="C447" s="51">
        <v>103</v>
      </c>
      <c r="D447" s="52">
        <v>18.5</v>
      </c>
    </row>
    <row r="448" spans="1:4" s="9" customFormat="1" x14ac:dyDescent="0.3">
      <c r="A448" s="8">
        <f t="shared" si="6"/>
        <v>41004.635416665587</v>
      </c>
      <c r="B448" s="51">
        <v>892</v>
      </c>
      <c r="C448" s="51">
        <v>104</v>
      </c>
      <c r="D448" s="52">
        <v>18.3</v>
      </c>
    </row>
    <row r="449" spans="1:4" s="9" customFormat="1" x14ac:dyDescent="0.3">
      <c r="A449" s="8">
        <f t="shared" si="6"/>
        <v>41004.645833332252</v>
      </c>
      <c r="B449" s="51">
        <v>905</v>
      </c>
      <c r="C449" s="51">
        <v>103</v>
      </c>
      <c r="D449" s="52">
        <v>18.399999999999999</v>
      </c>
    </row>
    <row r="450" spans="1:4" s="9" customFormat="1" x14ac:dyDescent="0.3">
      <c r="A450" s="8">
        <f t="shared" si="6"/>
        <v>41004.656249998916</v>
      </c>
      <c r="B450" s="51">
        <v>900</v>
      </c>
      <c r="C450" s="51">
        <v>104</v>
      </c>
      <c r="D450" s="52">
        <v>18.3</v>
      </c>
    </row>
    <row r="451" spans="1:4" s="9" customFormat="1" x14ac:dyDescent="0.3">
      <c r="A451" s="8">
        <f t="shared" si="6"/>
        <v>41004.66666666558</v>
      </c>
      <c r="B451" s="51">
        <v>906</v>
      </c>
      <c r="C451" s="51">
        <v>104</v>
      </c>
      <c r="D451" s="52">
        <v>18.2</v>
      </c>
    </row>
    <row r="452" spans="1:4" s="9" customFormat="1" x14ac:dyDescent="0.3">
      <c r="A452" s="8">
        <f t="shared" si="6"/>
        <v>41004.677083332244</v>
      </c>
      <c r="B452" s="51">
        <v>898</v>
      </c>
      <c r="C452" s="51">
        <v>103</v>
      </c>
      <c r="D452" s="52">
        <v>18.5</v>
      </c>
    </row>
    <row r="453" spans="1:4" s="9" customFormat="1" x14ac:dyDescent="0.3">
      <c r="A453" s="8">
        <f t="shared" ref="A453:A516" si="7">A452+1/24/4</f>
        <v>41004.687499998909</v>
      </c>
      <c r="B453" s="51">
        <v>886</v>
      </c>
      <c r="C453" s="51">
        <v>103</v>
      </c>
      <c r="D453" s="52">
        <v>18.3</v>
      </c>
    </row>
    <row r="454" spans="1:4" s="9" customFormat="1" x14ac:dyDescent="0.3">
      <c r="A454" s="8">
        <f t="shared" si="7"/>
        <v>41004.697916665573</v>
      </c>
      <c r="B454" s="51">
        <v>910</v>
      </c>
      <c r="C454" s="51">
        <v>102</v>
      </c>
      <c r="D454" s="52">
        <v>18.2</v>
      </c>
    </row>
    <row r="455" spans="1:4" s="9" customFormat="1" x14ac:dyDescent="0.3">
      <c r="A455" s="8">
        <f t="shared" si="7"/>
        <v>41004.708333332237</v>
      </c>
      <c r="B455" s="51">
        <v>910</v>
      </c>
      <c r="C455" s="51">
        <v>103</v>
      </c>
      <c r="D455" s="52">
        <v>18.2</v>
      </c>
    </row>
    <row r="456" spans="1:4" s="9" customFormat="1" x14ac:dyDescent="0.3">
      <c r="A456" s="8">
        <f t="shared" si="7"/>
        <v>41004.718749998901</v>
      </c>
      <c r="B456" s="51">
        <v>903</v>
      </c>
      <c r="C456" s="51">
        <v>103</v>
      </c>
      <c r="D456" s="52">
        <v>18.2</v>
      </c>
    </row>
    <row r="457" spans="1:4" s="9" customFormat="1" x14ac:dyDescent="0.3">
      <c r="A457" s="8">
        <f t="shared" si="7"/>
        <v>41004.729166665566</v>
      </c>
      <c r="B457" s="51">
        <v>892</v>
      </c>
      <c r="C457" s="51">
        <v>103</v>
      </c>
      <c r="D457" s="52">
        <v>18.100000000000001</v>
      </c>
    </row>
    <row r="458" spans="1:4" s="9" customFormat="1" x14ac:dyDescent="0.3">
      <c r="A458" s="8">
        <f t="shared" si="7"/>
        <v>41004.73958333223</v>
      </c>
      <c r="B458" s="51">
        <v>883</v>
      </c>
      <c r="C458" s="51">
        <v>103</v>
      </c>
      <c r="D458" s="52">
        <v>18.100000000000001</v>
      </c>
    </row>
    <row r="459" spans="1:4" s="9" customFormat="1" x14ac:dyDescent="0.3">
      <c r="A459" s="8">
        <f t="shared" si="7"/>
        <v>41004.749999998894</v>
      </c>
      <c r="B459" s="51">
        <v>893</v>
      </c>
      <c r="C459" s="51">
        <v>101</v>
      </c>
      <c r="D459" s="52">
        <v>18.5</v>
      </c>
    </row>
    <row r="460" spans="1:4" s="9" customFormat="1" x14ac:dyDescent="0.3">
      <c r="A460" s="8">
        <f t="shared" si="7"/>
        <v>41004.760416665558</v>
      </c>
      <c r="B460" s="51">
        <v>871</v>
      </c>
      <c r="C460" s="51">
        <v>103</v>
      </c>
      <c r="D460" s="52">
        <v>17.8</v>
      </c>
    </row>
    <row r="461" spans="1:4" s="9" customFormat="1" x14ac:dyDescent="0.3">
      <c r="A461" s="8">
        <f t="shared" si="7"/>
        <v>41004.770833332223</v>
      </c>
      <c r="B461" s="51">
        <v>887</v>
      </c>
      <c r="C461" s="51">
        <v>102</v>
      </c>
      <c r="D461" s="52">
        <v>18.2</v>
      </c>
    </row>
    <row r="462" spans="1:4" s="9" customFormat="1" x14ac:dyDescent="0.3">
      <c r="A462" s="8">
        <f t="shared" si="7"/>
        <v>41004.781249998887</v>
      </c>
      <c r="B462" s="51">
        <v>878</v>
      </c>
      <c r="C462" s="51">
        <v>103</v>
      </c>
      <c r="D462" s="52">
        <v>18.2</v>
      </c>
    </row>
    <row r="463" spans="1:4" s="9" customFormat="1" x14ac:dyDescent="0.3">
      <c r="A463" s="8">
        <f t="shared" si="7"/>
        <v>41004.791666665551</v>
      </c>
      <c r="B463" s="51">
        <v>817</v>
      </c>
      <c r="C463" s="51">
        <v>103</v>
      </c>
      <c r="D463" s="52">
        <v>18</v>
      </c>
    </row>
    <row r="464" spans="1:4" s="9" customFormat="1" x14ac:dyDescent="0.3">
      <c r="A464" s="8">
        <f t="shared" si="7"/>
        <v>41004.802083332215</v>
      </c>
      <c r="B464" s="51">
        <v>809</v>
      </c>
      <c r="C464" s="51">
        <v>103</v>
      </c>
      <c r="D464" s="52">
        <v>18</v>
      </c>
    </row>
    <row r="465" spans="1:4" s="9" customFormat="1" x14ac:dyDescent="0.3">
      <c r="A465" s="8">
        <f t="shared" si="7"/>
        <v>41004.81249999888</v>
      </c>
      <c r="B465" s="51">
        <v>828</v>
      </c>
      <c r="C465" s="51">
        <v>103</v>
      </c>
      <c r="D465" s="52">
        <v>18.5</v>
      </c>
    </row>
    <row r="466" spans="1:4" s="9" customFormat="1" x14ac:dyDescent="0.3">
      <c r="A466" s="8">
        <f t="shared" si="7"/>
        <v>41004.822916665544</v>
      </c>
      <c r="B466" s="51">
        <v>846</v>
      </c>
      <c r="C466" s="51">
        <v>101</v>
      </c>
      <c r="D466" s="52">
        <v>17.7</v>
      </c>
    </row>
    <row r="467" spans="1:4" s="9" customFormat="1" x14ac:dyDescent="0.3">
      <c r="A467" s="8">
        <f t="shared" si="7"/>
        <v>41004.833333332208</v>
      </c>
      <c r="B467" s="51">
        <v>818</v>
      </c>
      <c r="C467" s="51">
        <v>101</v>
      </c>
      <c r="D467" s="52">
        <v>17.7</v>
      </c>
    </row>
    <row r="468" spans="1:4" s="9" customFormat="1" x14ac:dyDescent="0.3">
      <c r="A468" s="8">
        <f t="shared" si="7"/>
        <v>41004.843749998872</v>
      </c>
      <c r="B468" s="51">
        <v>829</v>
      </c>
      <c r="C468" s="51">
        <v>102</v>
      </c>
      <c r="D468" s="52">
        <v>17.600000000000001</v>
      </c>
    </row>
    <row r="469" spans="1:4" s="9" customFormat="1" x14ac:dyDescent="0.3">
      <c r="A469" s="8">
        <f t="shared" si="7"/>
        <v>41004.854166665536</v>
      </c>
      <c r="B469" s="51">
        <v>809</v>
      </c>
      <c r="C469" s="51">
        <v>102</v>
      </c>
      <c r="D469" s="52">
        <v>17.899999999999999</v>
      </c>
    </row>
    <row r="470" spans="1:4" s="9" customFormat="1" x14ac:dyDescent="0.3">
      <c r="A470" s="8">
        <f t="shared" si="7"/>
        <v>41004.864583332201</v>
      </c>
      <c r="B470" s="51">
        <v>818</v>
      </c>
      <c r="C470" s="51">
        <v>103</v>
      </c>
      <c r="D470" s="52">
        <v>17.600000000000001</v>
      </c>
    </row>
    <row r="471" spans="1:4" s="9" customFormat="1" x14ac:dyDescent="0.3">
      <c r="A471" s="8">
        <f t="shared" si="7"/>
        <v>41004.874999998865</v>
      </c>
      <c r="B471" s="51">
        <v>800</v>
      </c>
      <c r="C471" s="51">
        <v>102</v>
      </c>
      <c r="D471" s="52">
        <v>17.7</v>
      </c>
    </row>
    <row r="472" spans="1:4" s="9" customFormat="1" x14ac:dyDescent="0.3">
      <c r="A472" s="8">
        <f t="shared" si="7"/>
        <v>41004.885416665529</v>
      </c>
      <c r="B472" s="51">
        <v>792</v>
      </c>
      <c r="C472" s="51">
        <v>103</v>
      </c>
      <c r="D472" s="52">
        <v>17.7</v>
      </c>
    </row>
    <row r="473" spans="1:4" s="9" customFormat="1" x14ac:dyDescent="0.3">
      <c r="A473" s="8">
        <f t="shared" si="7"/>
        <v>41004.895833332193</v>
      </c>
      <c r="B473" s="51">
        <v>821</v>
      </c>
      <c r="C473" s="51">
        <v>101</v>
      </c>
      <c r="D473" s="52">
        <v>17.5</v>
      </c>
    </row>
    <row r="474" spans="1:4" s="9" customFormat="1" x14ac:dyDescent="0.3">
      <c r="A474" s="8">
        <f t="shared" si="7"/>
        <v>41004.906249998858</v>
      </c>
      <c r="B474" s="51">
        <v>815</v>
      </c>
      <c r="C474" s="51">
        <v>102</v>
      </c>
      <c r="D474" s="52">
        <v>17.7</v>
      </c>
    </row>
    <row r="475" spans="1:4" s="9" customFormat="1" x14ac:dyDescent="0.3">
      <c r="A475" s="8">
        <f t="shared" si="7"/>
        <v>41004.916666665522</v>
      </c>
      <c r="B475" s="51">
        <v>813</v>
      </c>
      <c r="C475" s="51">
        <v>102</v>
      </c>
      <c r="D475" s="52">
        <v>17.7</v>
      </c>
    </row>
    <row r="476" spans="1:4" s="9" customFormat="1" x14ac:dyDescent="0.3">
      <c r="A476" s="8">
        <f t="shared" si="7"/>
        <v>41004.927083332186</v>
      </c>
      <c r="B476" s="51">
        <v>798</v>
      </c>
      <c r="C476" s="51">
        <v>104</v>
      </c>
      <c r="D476" s="52">
        <v>17.600000000000001</v>
      </c>
    </row>
    <row r="477" spans="1:4" s="9" customFormat="1" x14ac:dyDescent="0.3">
      <c r="A477" s="8">
        <f t="shared" si="7"/>
        <v>41004.93749999885</v>
      </c>
      <c r="B477" s="51">
        <v>803</v>
      </c>
      <c r="C477" s="51">
        <v>103</v>
      </c>
      <c r="D477" s="52">
        <v>17.7</v>
      </c>
    </row>
    <row r="478" spans="1:4" s="9" customFormat="1" x14ac:dyDescent="0.3">
      <c r="A478" s="8">
        <f t="shared" si="7"/>
        <v>41004.947916665515</v>
      </c>
      <c r="B478" s="51">
        <v>786</v>
      </c>
      <c r="C478" s="51">
        <v>103</v>
      </c>
      <c r="D478" s="52">
        <v>17.7</v>
      </c>
    </row>
    <row r="479" spans="1:4" s="9" customFormat="1" x14ac:dyDescent="0.3">
      <c r="A479" s="8">
        <f t="shared" si="7"/>
        <v>41004.958333332179</v>
      </c>
      <c r="B479" s="51">
        <v>796</v>
      </c>
      <c r="C479" s="51">
        <v>104</v>
      </c>
      <c r="D479" s="52">
        <v>17.600000000000001</v>
      </c>
    </row>
    <row r="480" spans="1:4" s="9" customFormat="1" x14ac:dyDescent="0.3">
      <c r="A480" s="8">
        <f t="shared" si="7"/>
        <v>41004.968749998843</v>
      </c>
      <c r="B480" s="51">
        <v>829</v>
      </c>
      <c r="C480" s="51">
        <v>103</v>
      </c>
      <c r="D480" s="52">
        <v>17.600000000000001</v>
      </c>
    </row>
    <row r="481" spans="1:4" s="9" customFormat="1" x14ac:dyDescent="0.3">
      <c r="A481" s="8">
        <f t="shared" si="7"/>
        <v>41004.979166665507</v>
      </c>
      <c r="B481" s="51">
        <v>807</v>
      </c>
      <c r="C481" s="51">
        <v>103</v>
      </c>
      <c r="D481" s="52">
        <v>17.600000000000001</v>
      </c>
    </row>
    <row r="482" spans="1:4" s="9" customFormat="1" x14ac:dyDescent="0.3">
      <c r="A482" s="8">
        <f t="shared" si="7"/>
        <v>41004.989583332172</v>
      </c>
      <c r="B482" s="51">
        <v>816</v>
      </c>
      <c r="C482" s="51">
        <v>104</v>
      </c>
      <c r="D482" s="52">
        <v>17.7</v>
      </c>
    </row>
    <row r="483" spans="1:4" s="9" customFormat="1" x14ac:dyDescent="0.3">
      <c r="A483" s="8">
        <f t="shared" si="7"/>
        <v>41004.999999998836</v>
      </c>
      <c r="B483" s="51">
        <v>789</v>
      </c>
      <c r="C483" s="51">
        <v>103</v>
      </c>
      <c r="D483" s="52">
        <v>17.7</v>
      </c>
    </row>
    <row r="484" spans="1:4" s="9" customFormat="1" x14ac:dyDescent="0.3">
      <c r="A484" s="8">
        <f t="shared" si="7"/>
        <v>41005.0104166655</v>
      </c>
      <c r="B484" s="51">
        <v>809</v>
      </c>
      <c r="C484" s="51">
        <v>103</v>
      </c>
      <c r="D484" s="52">
        <v>17.600000000000001</v>
      </c>
    </row>
    <row r="485" spans="1:4" s="9" customFormat="1" x14ac:dyDescent="0.3">
      <c r="A485" s="8">
        <f t="shared" si="7"/>
        <v>41005.020833332164</v>
      </c>
      <c r="B485" s="51">
        <v>820</v>
      </c>
      <c r="C485" s="51">
        <v>103</v>
      </c>
      <c r="D485" s="52">
        <v>17.899999999999999</v>
      </c>
    </row>
    <row r="486" spans="1:4" s="9" customFormat="1" x14ac:dyDescent="0.3">
      <c r="A486" s="8">
        <f t="shared" si="7"/>
        <v>41005.031249998829</v>
      </c>
      <c r="B486" s="51">
        <v>802</v>
      </c>
      <c r="C486" s="51">
        <v>103</v>
      </c>
      <c r="D486" s="52">
        <v>17.600000000000001</v>
      </c>
    </row>
    <row r="487" spans="1:4" s="9" customFormat="1" x14ac:dyDescent="0.3">
      <c r="A487" s="8">
        <f t="shared" si="7"/>
        <v>41005.041666665493</v>
      </c>
      <c r="B487" s="51">
        <v>808</v>
      </c>
      <c r="C487" s="51">
        <v>102</v>
      </c>
      <c r="D487" s="52">
        <v>17.7</v>
      </c>
    </row>
    <row r="488" spans="1:4" s="9" customFormat="1" x14ac:dyDescent="0.3">
      <c r="A488" s="8">
        <f t="shared" si="7"/>
        <v>41005.052083332157</v>
      </c>
      <c r="B488" s="51">
        <v>837</v>
      </c>
      <c r="C488" s="51">
        <v>102</v>
      </c>
      <c r="D488" s="52">
        <v>17.7</v>
      </c>
    </row>
    <row r="489" spans="1:4" s="9" customFormat="1" x14ac:dyDescent="0.3">
      <c r="A489" s="8">
        <f t="shared" si="7"/>
        <v>41005.062499998821</v>
      </c>
      <c r="B489" s="51">
        <v>811</v>
      </c>
      <c r="C489" s="51">
        <v>103</v>
      </c>
      <c r="D489" s="52">
        <v>17.7</v>
      </c>
    </row>
    <row r="490" spans="1:4" s="9" customFormat="1" x14ac:dyDescent="0.3">
      <c r="A490" s="8">
        <f t="shared" si="7"/>
        <v>41005.072916665486</v>
      </c>
      <c r="B490" s="51">
        <v>821</v>
      </c>
      <c r="C490" s="51">
        <v>103</v>
      </c>
      <c r="D490" s="52">
        <v>17.600000000000001</v>
      </c>
    </row>
    <row r="491" spans="1:4" s="9" customFormat="1" x14ac:dyDescent="0.3">
      <c r="A491" s="8">
        <f t="shared" si="7"/>
        <v>41005.08333333215</v>
      </c>
      <c r="B491" s="51">
        <v>838</v>
      </c>
      <c r="C491" s="51">
        <v>103</v>
      </c>
      <c r="D491" s="52">
        <v>17.7</v>
      </c>
    </row>
    <row r="492" spans="1:4" s="9" customFormat="1" x14ac:dyDescent="0.3">
      <c r="A492" s="8">
        <f t="shared" si="7"/>
        <v>41005.093749998814</v>
      </c>
      <c r="B492" s="51">
        <v>821</v>
      </c>
      <c r="C492" s="51">
        <v>103</v>
      </c>
      <c r="D492" s="52">
        <v>17.600000000000001</v>
      </c>
    </row>
    <row r="493" spans="1:4" s="9" customFormat="1" x14ac:dyDescent="0.3">
      <c r="A493" s="8">
        <f t="shared" si="7"/>
        <v>41005.104166665478</v>
      </c>
      <c r="B493" s="51">
        <v>817</v>
      </c>
      <c r="C493" s="51">
        <v>103</v>
      </c>
      <c r="D493" s="52">
        <v>17.600000000000001</v>
      </c>
    </row>
    <row r="494" spans="1:4" s="9" customFormat="1" x14ac:dyDescent="0.3">
      <c r="A494" s="8">
        <f t="shared" si="7"/>
        <v>41005.114583332143</v>
      </c>
      <c r="B494" s="51">
        <v>794</v>
      </c>
      <c r="C494" s="51">
        <v>103</v>
      </c>
      <c r="D494" s="52">
        <v>17.399999999999999</v>
      </c>
    </row>
    <row r="495" spans="1:4" s="9" customFormat="1" x14ac:dyDescent="0.3">
      <c r="A495" s="8">
        <f t="shared" si="7"/>
        <v>41005.124999998807</v>
      </c>
      <c r="B495" s="51">
        <v>812</v>
      </c>
      <c r="C495" s="51">
        <v>103</v>
      </c>
      <c r="D495" s="52">
        <v>17.600000000000001</v>
      </c>
    </row>
    <row r="496" spans="1:4" s="9" customFormat="1" x14ac:dyDescent="0.3">
      <c r="A496" s="8">
        <f t="shared" si="7"/>
        <v>41005.135416665471</v>
      </c>
      <c r="B496" s="51">
        <v>774</v>
      </c>
      <c r="C496" s="51">
        <v>103</v>
      </c>
      <c r="D496" s="52">
        <v>17.399999999999999</v>
      </c>
    </row>
    <row r="497" spans="1:4" s="9" customFormat="1" x14ac:dyDescent="0.3">
      <c r="A497" s="8">
        <f t="shared" si="7"/>
        <v>41005.145833332135</v>
      </c>
      <c r="B497" s="51">
        <v>789</v>
      </c>
      <c r="C497" s="51">
        <v>104</v>
      </c>
      <c r="D497" s="52">
        <v>17.3</v>
      </c>
    </row>
    <row r="498" spans="1:4" s="9" customFormat="1" x14ac:dyDescent="0.3">
      <c r="A498" s="8">
        <f t="shared" si="7"/>
        <v>41005.156249998799</v>
      </c>
      <c r="B498" s="51">
        <v>804</v>
      </c>
      <c r="C498" s="51">
        <v>103</v>
      </c>
      <c r="D498" s="52">
        <v>17.5</v>
      </c>
    </row>
    <row r="499" spans="1:4" s="9" customFormat="1" x14ac:dyDescent="0.3">
      <c r="A499" s="8">
        <f t="shared" si="7"/>
        <v>41005.166666665464</v>
      </c>
      <c r="B499" s="51">
        <v>834</v>
      </c>
      <c r="C499" s="51">
        <v>102</v>
      </c>
      <c r="D499" s="52">
        <v>17.600000000000001</v>
      </c>
    </row>
    <row r="500" spans="1:4" s="9" customFormat="1" x14ac:dyDescent="0.3">
      <c r="A500" s="8">
        <f t="shared" si="7"/>
        <v>41005.177083332128</v>
      </c>
      <c r="B500" s="51">
        <v>812</v>
      </c>
      <c r="C500" s="51">
        <v>102</v>
      </c>
      <c r="D500" s="52">
        <v>17.3</v>
      </c>
    </row>
    <row r="501" spans="1:4" s="9" customFormat="1" x14ac:dyDescent="0.3">
      <c r="A501" s="8">
        <f t="shared" si="7"/>
        <v>41005.187499998792</v>
      </c>
      <c r="B501" s="51">
        <v>768</v>
      </c>
      <c r="C501" s="51">
        <v>103</v>
      </c>
      <c r="D501" s="52">
        <v>17.399999999999999</v>
      </c>
    </row>
    <row r="502" spans="1:4" s="9" customFormat="1" x14ac:dyDescent="0.3">
      <c r="A502" s="8">
        <f t="shared" si="7"/>
        <v>41005.197916665456</v>
      </c>
      <c r="B502" s="51">
        <v>798</v>
      </c>
      <c r="C502" s="51">
        <v>102</v>
      </c>
      <c r="D502" s="52">
        <v>17.399999999999999</v>
      </c>
    </row>
    <row r="503" spans="1:4" s="9" customFormat="1" x14ac:dyDescent="0.3">
      <c r="A503" s="8">
        <f t="shared" si="7"/>
        <v>41005.208333332121</v>
      </c>
      <c r="B503" s="51">
        <v>789</v>
      </c>
      <c r="C503" s="51">
        <v>103</v>
      </c>
      <c r="D503" s="52">
        <v>17.399999999999999</v>
      </c>
    </row>
    <row r="504" spans="1:4" s="9" customFormat="1" x14ac:dyDescent="0.3">
      <c r="A504" s="8">
        <f t="shared" si="7"/>
        <v>41005.218749998785</v>
      </c>
      <c r="B504" s="51">
        <v>784</v>
      </c>
      <c r="C504" s="51">
        <v>104</v>
      </c>
      <c r="D504" s="52">
        <v>17.600000000000001</v>
      </c>
    </row>
    <row r="505" spans="1:4" s="9" customFormat="1" x14ac:dyDescent="0.3">
      <c r="A505" s="8">
        <f t="shared" si="7"/>
        <v>41005.229166665449</v>
      </c>
      <c r="B505" s="51">
        <v>826</v>
      </c>
      <c r="C505" s="51">
        <v>103</v>
      </c>
      <c r="D505" s="52">
        <v>17.399999999999999</v>
      </c>
    </row>
    <row r="506" spans="1:4" s="9" customFormat="1" x14ac:dyDescent="0.3">
      <c r="A506" s="8">
        <f t="shared" si="7"/>
        <v>41005.239583332113</v>
      </c>
      <c r="B506" s="51">
        <v>811</v>
      </c>
      <c r="C506" s="51">
        <v>103</v>
      </c>
      <c r="D506" s="52">
        <v>17.399999999999999</v>
      </c>
    </row>
    <row r="507" spans="1:4" s="9" customFormat="1" x14ac:dyDescent="0.3">
      <c r="A507" s="8">
        <f t="shared" si="7"/>
        <v>41005.249999998778</v>
      </c>
      <c r="B507" s="51">
        <v>822</v>
      </c>
      <c r="C507" s="51">
        <v>104</v>
      </c>
      <c r="D507" s="52">
        <v>17.5</v>
      </c>
    </row>
    <row r="508" spans="1:4" s="9" customFormat="1" x14ac:dyDescent="0.3">
      <c r="A508" s="8">
        <f t="shared" si="7"/>
        <v>41005.260416665442</v>
      </c>
      <c r="B508" s="51">
        <v>787</v>
      </c>
      <c r="C508" s="51">
        <v>105</v>
      </c>
      <c r="D508" s="52">
        <v>17.5</v>
      </c>
    </row>
    <row r="509" spans="1:4" s="9" customFormat="1" x14ac:dyDescent="0.3">
      <c r="A509" s="8">
        <f t="shared" si="7"/>
        <v>41005.270833332106</v>
      </c>
      <c r="B509" s="51">
        <v>776</v>
      </c>
      <c r="C509" s="51">
        <v>102</v>
      </c>
      <c r="D509" s="52">
        <v>17.399999999999999</v>
      </c>
    </row>
    <row r="510" spans="1:4" s="9" customFormat="1" x14ac:dyDescent="0.3">
      <c r="A510" s="8">
        <f t="shared" si="7"/>
        <v>41005.28124999877</v>
      </c>
      <c r="B510" s="51">
        <v>811</v>
      </c>
      <c r="C510" s="51">
        <v>103</v>
      </c>
      <c r="D510" s="52">
        <v>17.5</v>
      </c>
    </row>
    <row r="511" spans="1:4" s="9" customFormat="1" x14ac:dyDescent="0.3">
      <c r="A511" s="8">
        <f t="shared" si="7"/>
        <v>41005.291666665435</v>
      </c>
      <c r="B511" s="51">
        <v>798</v>
      </c>
      <c r="C511" s="51">
        <v>103</v>
      </c>
      <c r="D511" s="52">
        <v>17.2</v>
      </c>
    </row>
    <row r="512" spans="1:4" s="9" customFormat="1" x14ac:dyDescent="0.3">
      <c r="A512" s="8">
        <f t="shared" si="7"/>
        <v>41005.302083332099</v>
      </c>
      <c r="B512" s="51">
        <v>798</v>
      </c>
      <c r="C512" s="51">
        <v>103</v>
      </c>
      <c r="D512" s="52">
        <v>17.3</v>
      </c>
    </row>
    <row r="513" spans="1:4" s="9" customFormat="1" x14ac:dyDescent="0.3">
      <c r="A513" s="8">
        <f t="shared" si="7"/>
        <v>41005.312499998763</v>
      </c>
      <c r="B513" s="51">
        <v>773</v>
      </c>
      <c r="C513" s="51">
        <v>103</v>
      </c>
      <c r="D513" s="52">
        <v>17.100000000000001</v>
      </c>
    </row>
    <row r="514" spans="1:4" s="9" customFormat="1" x14ac:dyDescent="0.3">
      <c r="A514" s="8">
        <f t="shared" si="7"/>
        <v>41005.322916665427</v>
      </c>
      <c r="B514" s="51">
        <v>768</v>
      </c>
      <c r="C514" s="51">
        <v>104</v>
      </c>
      <c r="D514" s="52">
        <v>17.399999999999999</v>
      </c>
    </row>
    <row r="515" spans="1:4" s="9" customFormat="1" x14ac:dyDescent="0.3">
      <c r="A515" s="8">
        <f t="shared" si="7"/>
        <v>41005.333333332092</v>
      </c>
      <c r="B515" s="51">
        <v>782</v>
      </c>
      <c r="C515" s="51">
        <v>103</v>
      </c>
      <c r="D515" s="52">
        <v>17.5</v>
      </c>
    </row>
    <row r="516" spans="1:4" s="9" customFormat="1" x14ac:dyDescent="0.3">
      <c r="A516" s="8">
        <f t="shared" si="7"/>
        <v>41005.343749998756</v>
      </c>
      <c r="B516" s="51">
        <v>793</v>
      </c>
      <c r="C516" s="51">
        <v>103</v>
      </c>
      <c r="D516" s="52">
        <v>17.2</v>
      </c>
    </row>
    <row r="517" spans="1:4" s="9" customFormat="1" x14ac:dyDescent="0.3">
      <c r="A517" s="8">
        <f t="shared" ref="A517:A580" si="8">A516+1/24/4</f>
        <v>41005.35416666542</v>
      </c>
      <c r="B517" s="51">
        <v>794</v>
      </c>
      <c r="C517" s="51">
        <v>103</v>
      </c>
      <c r="D517" s="52">
        <v>17.3</v>
      </c>
    </row>
    <row r="518" spans="1:4" s="9" customFormat="1" x14ac:dyDescent="0.3">
      <c r="A518" s="8">
        <f t="shared" si="8"/>
        <v>41005.364583332084</v>
      </c>
      <c r="B518" s="51">
        <v>770</v>
      </c>
      <c r="C518" s="51">
        <v>103</v>
      </c>
      <c r="D518" s="52">
        <v>17.2</v>
      </c>
    </row>
    <row r="519" spans="1:4" s="9" customFormat="1" x14ac:dyDescent="0.3">
      <c r="A519" s="8">
        <f t="shared" si="8"/>
        <v>41005.374999998749</v>
      </c>
      <c r="B519" s="51">
        <v>808</v>
      </c>
      <c r="C519" s="51">
        <v>103</v>
      </c>
      <c r="D519" s="52">
        <v>17.600000000000001</v>
      </c>
    </row>
    <row r="520" spans="1:4" s="9" customFormat="1" x14ac:dyDescent="0.3">
      <c r="A520" s="8">
        <f t="shared" si="8"/>
        <v>41005.385416665413</v>
      </c>
      <c r="B520" s="51">
        <v>824</v>
      </c>
      <c r="C520" s="51">
        <v>103</v>
      </c>
      <c r="D520" s="52">
        <v>17.2</v>
      </c>
    </row>
    <row r="521" spans="1:4" s="9" customFormat="1" x14ac:dyDescent="0.3">
      <c r="A521" s="8">
        <f t="shared" si="8"/>
        <v>41005.395833332077</v>
      </c>
      <c r="B521" s="51">
        <v>805</v>
      </c>
      <c r="C521" s="51">
        <v>103</v>
      </c>
      <c r="D521" s="52">
        <v>17.3</v>
      </c>
    </row>
    <row r="522" spans="1:4" s="9" customFormat="1" x14ac:dyDescent="0.3">
      <c r="A522" s="8">
        <f t="shared" si="8"/>
        <v>41005.406249998741</v>
      </c>
      <c r="B522" s="51">
        <v>826</v>
      </c>
      <c r="C522" s="51">
        <v>104</v>
      </c>
      <c r="D522" s="52">
        <v>17</v>
      </c>
    </row>
    <row r="523" spans="1:4" s="9" customFormat="1" x14ac:dyDescent="0.3">
      <c r="A523" s="8">
        <f t="shared" si="8"/>
        <v>41005.416666665406</v>
      </c>
      <c r="B523" s="51">
        <v>821</v>
      </c>
      <c r="C523" s="51">
        <v>103</v>
      </c>
      <c r="D523" s="52">
        <v>17.3</v>
      </c>
    </row>
    <row r="524" spans="1:4" s="9" customFormat="1" x14ac:dyDescent="0.3">
      <c r="A524" s="8">
        <f t="shared" si="8"/>
        <v>41005.42708333207</v>
      </c>
      <c r="B524" s="51">
        <v>811</v>
      </c>
      <c r="C524" s="51">
        <v>103</v>
      </c>
      <c r="D524" s="52">
        <v>17.100000000000001</v>
      </c>
    </row>
    <row r="525" spans="1:4" s="9" customFormat="1" x14ac:dyDescent="0.3">
      <c r="A525" s="8">
        <f t="shared" si="8"/>
        <v>41005.437499998734</v>
      </c>
      <c r="B525" s="51">
        <v>772</v>
      </c>
      <c r="C525" s="51">
        <v>101</v>
      </c>
      <c r="D525" s="52">
        <v>17.3</v>
      </c>
    </row>
    <row r="526" spans="1:4" s="9" customFormat="1" x14ac:dyDescent="0.3">
      <c r="A526" s="8">
        <f t="shared" si="8"/>
        <v>41005.447916665398</v>
      </c>
      <c r="B526" s="51">
        <v>807</v>
      </c>
      <c r="C526" s="51">
        <v>101</v>
      </c>
      <c r="D526" s="52">
        <v>17.3</v>
      </c>
    </row>
    <row r="527" spans="1:4" s="9" customFormat="1" x14ac:dyDescent="0.3">
      <c r="A527" s="8">
        <f t="shared" si="8"/>
        <v>41005.458333332062</v>
      </c>
      <c r="B527" s="51">
        <v>801</v>
      </c>
      <c r="C527" s="51">
        <v>102</v>
      </c>
      <c r="D527" s="52">
        <v>17.100000000000001</v>
      </c>
    </row>
    <row r="528" spans="1:4" s="9" customFormat="1" x14ac:dyDescent="0.3">
      <c r="A528" s="8">
        <f t="shared" si="8"/>
        <v>41005.468749998727</v>
      </c>
      <c r="B528" s="51">
        <v>865</v>
      </c>
      <c r="C528" s="51">
        <v>101</v>
      </c>
      <c r="D528" s="52">
        <v>17.2</v>
      </c>
    </row>
    <row r="529" spans="1:4" s="9" customFormat="1" x14ac:dyDescent="0.3">
      <c r="A529" s="8">
        <f t="shared" si="8"/>
        <v>41005.479166665391</v>
      </c>
      <c r="B529" s="51">
        <v>858</v>
      </c>
      <c r="C529" s="51">
        <v>102</v>
      </c>
      <c r="D529" s="52">
        <v>17.2</v>
      </c>
    </row>
    <row r="530" spans="1:4" s="9" customFormat="1" x14ac:dyDescent="0.3">
      <c r="A530" s="8">
        <f t="shared" si="8"/>
        <v>41005.489583332055</v>
      </c>
      <c r="B530" s="51">
        <v>855</v>
      </c>
      <c r="C530" s="51">
        <v>102</v>
      </c>
      <c r="D530" s="52">
        <v>17.100000000000001</v>
      </c>
    </row>
    <row r="531" spans="1:4" s="9" customFormat="1" x14ac:dyDescent="0.3">
      <c r="A531" s="8">
        <f t="shared" si="8"/>
        <v>41005.499999998719</v>
      </c>
      <c r="B531" s="51">
        <v>845</v>
      </c>
      <c r="C531" s="51">
        <v>103</v>
      </c>
      <c r="D531" s="52">
        <v>17.2</v>
      </c>
    </row>
    <row r="532" spans="1:4" s="9" customFormat="1" x14ac:dyDescent="0.3">
      <c r="A532" s="8">
        <f t="shared" si="8"/>
        <v>41005.510416665384</v>
      </c>
      <c r="B532" s="51">
        <v>864</v>
      </c>
      <c r="C532" s="51">
        <v>103</v>
      </c>
      <c r="D532" s="52">
        <v>17.100000000000001</v>
      </c>
    </row>
    <row r="533" spans="1:4" s="9" customFormat="1" x14ac:dyDescent="0.3">
      <c r="A533" s="8">
        <f t="shared" si="8"/>
        <v>41005.520833332048</v>
      </c>
      <c r="B533" s="51">
        <v>838</v>
      </c>
      <c r="C533" s="51">
        <v>103</v>
      </c>
      <c r="D533" s="52">
        <v>16.899999999999999</v>
      </c>
    </row>
    <row r="534" spans="1:4" s="9" customFormat="1" x14ac:dyDescent="0.3">
      <c r="A534" s="8">
        <f t="shared" si="8"/>
        <v>41005.531249998712</v>
      </c>
      <c r="B534" s="51">
        <v>836</v>
      </c>
      <c r="C534" s="51">
        <v>101</v>
      </c>
      <c r="D534" s="52">
        <v>16.899999999999999</v>
      </c>
    </row>
    <row r="535" spans="1:4" s="9" customFormat="1" x14ac:dyDescent="0.3">
      <c r="A535" s="8">
        <f t="shared" si="8"/>
        <v>41005.541666665376</v>
      </c>
      <c r="B535" s="51">
        <v>832</v>
      </c>
      <c r="C535" s="51">
        <v>103</v>
      </c>
      <c r="D535" s="52">
        <v>16.899999999999999</v>
      </c>
    </row>
    <row r="536" spans="1:4" s="9" customFormat="1" x14ac:dyDescent="0.3">
      <c r="A536" s="8">
        <f t="shared" si="8"/>
        <v>41005.552083332041</v>
      </c>
      <c r="B536" s="51">
        <v>848</v>
      </c>
      <c r="C536" s="51">
        <v>103</v>
      </c>
      <c r="D536" s="52">
        <v>17</v>
      </c>
    </row>
    <row r="537" spans="1:4" s="9" customFormat="1" x14ac:dyDescent="0.3">
      <c r="A537" s="8">
        <f t="shared" si="8"/>
        <v>41005.562499998705</v>
      </c>
      <c r="B537" s="51">
        <v>834</v>
      </c>
      <c r="C537" s="51">
        <v>101</v>
      </c>
      <c r="D537" s="52">
        <v>16.899999999999999</v>
      </c>
    </row>
    <row r="538" spans="1:4" s="9" customFormat="1" x14ac:dyDescent="0.3">
      <c r="A538" s="8">
        <f t="shared" si="8"/>
        <v>41005.572916665369</v>
      </c>
      <c r="B538" s="51">
        <v>858</v>
      </c>
      <c r="C538" s="51">
        <v>102</v>
      </c>
      <c r="D538" s="52">
        <v>16.899999999999999</v>
      </c>
    </row>
    <row r="539" spans="1:4" s="9" customFormat="1" x14ac:dyDescent="0.3">
      <c r="A539" s="8">
        <f t="shared" si="8"/>
        <v>41005.583333332033</v>
      </c>
      <c r="B539" s="51">
        <v>871</v>
      </c>
      <c r="C539" s="51">
        <v>102</v>
      </c>
      <c r="D539" s="52">
        <v>17.2</v>
      </c>
    </row>
    <row r="540" spans="1:4" s="9" customFormat="1" x14ac:dyDescent="0.3">
      <c r="A540" s="8">
        <f t="shared" si="8"/>
        <v>41005.593749998698</v>
      </c>
      <c r="B540" s="51">
        <v>856</v>
      </c>
      <c r="C540" s="51">
        <v>100</v>
      </c>
      <c r="D540" s="52">
        <v>16.899999999999999</v>
      </c>
    </row>
    <row r="541" spans="1:4" s="9" customFormat="1" x14ac:dyDescent="0.3">
      <c r="A541" s="8">
        <f t="shared" si="8"/>
        <v>41005.604166665362</v>
      </c>
      <c r="B541" s="51">
        <v>888</v>
      </c>
      <c r="C541" s="51">
        <v>102</v>
      </c>
      <c r="D541" s="52">
        <v>16.899999999999999</v>
      </c>
    </row>
    <row r="542" spans="1:4" s="9" customFormat="1" x14ac:dyDescent="0.3">
      <c r="A542" s="8">
        <f t="shared" si="8"/>
        <v>41005.614583332026</v>
      </c>
      <c r="B542" s="51">
        <v>881</v>
      </c>
      <c r="C542" s="51">
        <v>103</v>
      </c>
      <c r="D542" s="52">
        <v>16.5</v>
      </c>
    </row>
    <row r="543" spans="1:4" s="9" customFormat="1" x14ac:dyDescent="0.3">
      <c r="A543" s="8">
        <f t="shared" si="8"/>
        <v>41005.62499999869</v>
      </c>
      <c r="B543" s="51">
        <v>893</v>
      </c>
      <c r="C543" s="51">
        <v>102</v>
      </c>
      <c r="D543" s="52">
        <v>16.600000000000001</v>
      </c>
    </row>
    <row r="544" spans="1:4" s="9" customFormat="1" x14ac:dyDescent="0.3">
      <c r="A544" s="8">
        <f t="shared" si="8"/>
        <v>41005.635416665355</v>
      </c>
      <c r="B544" s="51">
        <v>890</v>
      </c>
      <c r="C544" s="51">
        <v>102</v>
      </c>
      <c r="D544" s="52">
        <v>16.7</v>
      </c>
    </row>
    <row r="545" spans="1:4" s="9" customFormat="1" x14ac:dyDescent="0.3">
      <c r="A545" s="8">
        <f t="shared" si="8"/>
        <v>41005.645833332019</v>
      </c>
      <c r="B545" s="51">
        <v>877</v>
      </c>
      <c r="C545" s="51">
        <v>102</v>
      </c>
      <c r="D545" s="52">
        <v>16.399999999999999</v>
      </c>
    </row>
    <row r="546" spans="1:4" s="9" customFormat="1" x14ac:dyDescent="0.3">
      <c r="A546" s="8">
        <f t="shared" si="8"/>
        <v>41005.656249998683</v>
      </c>
      <c r="B546" s="51">
        <v>894</v>
      </c>
      <c r="C546" s="51">
        <v>101</v>
      </c>
      <c r="D546" s="52">
        <v>16.600000000000001</v>
      </c>
    </row>
    <row r="547" spans="1:4" s="9" customFormat="1" x14ac:dyDescent="0.3">
      <c r="A547" s="8">
        <f t="shared" si="8"/>
        <v>41005.666666665347</v>
      </c>
      <c r="B547" s="51">
        <v>890</v>
      </c>
      <c r="C547" s="51">
        <v>103</v>
      </c>
      <c r="D547" s="52">
        <v>16.600000000000001</v>
      </c>
    </row>
    <row r="548" spans="1:4" s="9" customFormat="1" x14ac:dyDescent="0.3">
      <c r="A548" s="8">
        <f t="shared" si="8"/>
        <v>41005.677083332012</v>
      </c>
      <c r="B548" s="51">
        <v>896</v>
      </c>
      <c r="C548" s="51">
        <v>101</v>
      </c>
      <c r="D548" s="52">
        <v>16.3</v>
      </c>
    </row>
    <row r="549" spans="1:4" s="9" customFormat="1" x14ac:dyDescent="0.3">
      <c r="A549" s="8">
        <f t="shared" si="8"/>
        <v>41005.687499998676</v>
      </c>
      <c r="B549" s="51">
        <v>885</v>
      </c>
      <c r="C549" s="51">
        <v>102</v>
      </c>
      <c r="D549" s="52">
        <v>16.600000000000001</v>
      </c>
    </row>
    <row r="550" spans="1:4" s="9" customFormat="1" x14ac:dyDescent="0.3">
      <c r="A550" s="8">
        <f t="shared" si="8"/>
        <v>41005.69791666534</v>
      </c>
      <c r="B550" s="51">
        <v>891</v>
      </c>
      <c r="C550" s="51">
        <v>101</v>
      </c>
      <c r="D550" s="52">
        <v>16.2</v>
      </c>
    </row>
    <row r="551" spans="1:4" s="9" customFormat="1" x14ac:dyDescent="0.3">
      <c r="A551" s="8">
        <f t="shared" si="8"/>
        <v>41005.708333332004</v>
      </c>
      <c r="B551" s="51">
        <v>870</v>
      </c>
      <c r="C551" s="51">
        <v>101</v>
      </c>
      <c r="D551" s="52">
        <v>16.3</v>
      </c>
    </row>
    <row r="552" spans="1:4" s="9" customFormat="1" x14ac:dyDescent="0.3">
      <c r="A552" s="8">
        <f t="shared" si="8"/>
        <v>41005.718749998668</v>
      </c>
      <c r="B552" s="51">
        <v>873</v>
      </c>
      <c r="C552" s="51">
        <v>101</v>
      </c>
      <c r="D552" s="52">
        <v>16.399999999999999</v>
      </c>
    </row>
    <row r="553" spans="1:4" s="9" customFormat="1" x14ac:dyDescent="0.3">
      <c r="A553" s="8">
        <f t="shared" si="8"/>
        <v>41005.729166665333</v>
      </c>
      <c r="B553" s="51">
        <v>887</v>
      </c>
      <c r="C553" s="51">
        <v>101</v>
      </c>
      <c r="D553" s="52">
        <v>16.5</v>
      </c>
    </row>
    <row r="554" spans="1:4" s="9" customFormat="1" x14ac:dyDescent="0.3">
      <c r="A554" s="8">
        <f t="shared" si="8"/>
        <v>41005.739583331997</v>
      </c>
      <c r="B554" s="51">
        <v>872</v>
      </c>
      <c r="C554" s="51">
        <v>101</v>
      </c>
      <c r="D554" s="52">
        <v>16.3</v>
      </c>
    </row>
    <row r="555" spans="1:4" s="9" customFormat="1" x14ac:dyDescent="0.3">
      <c r="A555" s="8">
        <f t="shared" si="8"/>
        <v>41005.749999998661</v>
      </c>
      <c r="B555" s="51">
        <v>902</v>
      </c>
      <c r="C555" s="51">
        <v>101</v>
      </c>
      <c r="D555" s="52">
        <v>16.5</v>
      </c>
    </row>
    <row r="556" spans="1:4" s="9" customFormat="1" x14ac:dyDescent="0.3">
      <c r="A556" s="8">
        <f t="shared" si="8"/>
        <v>41005.760416665325</v>
      </c>
      <c r="B556" s="51">
        <v>893</v>
      </c>
      <c r="C556" s="51">
        <v>101</v>
      </c>
      <c r="D556" s="52">
        <v>16.399999999999999</v>
      </c>
    </row>
    <row r="557" spans="1:4" s="9" customFormat="1" x14ac:dyDescent="0.3">
      <c r="A557" s="8">
        <f t="shared" si="8"/>
        <v>41005.77083333199</v>
      </c>
      <c r="B557" s="51">
        <v>868</v>
      </c>
      <c r="C557" s="51">
        <v>101</v>
      </c>
      <c r="D557" s="52">
        <v>16.399999999999999</v>
      </c>
    </row>
    <row r="558" spans="1:4" s="9" customFormat="1" x14ac:dyDescent="0.3">
      <c r="A558" s="8">
        <f t="shared" si="8"/>
        <v>41005.781249998654</v>
      </c>
      <c r="B558" s="51">
        <v>892</v>
      </c>
      <c r="C558" s="51">
        <v>100</v>
      </c>
      <c r="D558" s="52">
        <v>16.100000000000001</v>
      </c>
    </row>
    <row r="559" spans="1:4" s="9" customFormat="1" x14ac:dyDescent="0.3">
      <c r="A559" s="8">
        <f t="shared" si="8"/>
        <v>41005.791666665318</v>
      </c>
      <c r="B559" s="51">
        <v>859</v>
      </c>
      <c r="C559" s="51">
        <v>101</v>
      </c>
      <c r="D559" s="52">
        <v>16.3</v>
      </c>
    </row>
    <row r="560" spans="1:4" s="9" customFormat="1" x14ac:dyDescent="0.3">
      <c r="A560" s="8">
        <f t="shared" si="8"/>
        <v>41005.802083331982</v>
      </c>
      <c r="B560" s="51">
        <v>810</v>
      </c>
      <c r="C560" s="51">
        <v>101</v>
      </c>
      <c r="D560" s="52">
        <v>16.100000000000001</v>
      </c>
    </row>
    <row r="561" spans="1:4" s="9" customFormat="1" x14ac:dyDescent="0.3">
      <c r="A561" s="8">
        <f t="shared" si="8"/>
        <v>41005.812499998647</v>
      </c>
      <c r="B561" s="51">
        <v>839</v>
      </c>
      <c r="C561" s="51">
        <v>101</v>
      </c>
      <c r="D561" s="52">
        <v>16.100000000000001</v>
      </c>
    </row>
    <row r="562" spans="1:4" s="9" customFormat="1" x14ac:dyDescent="0.3">
      <c r="A562" s="8">
        <f t="shared" si="8"/>
        <v>41005.822916665311</v>
      </c>
      <c r="B562" s="51">
        <v>868</v>
      </c>
      <c r="C562" s="51">
        <v>101</v>
      </c>
      <c r="D562" s="52">
        <v>16.2</v>
      </c>
    </row>
    <row r="563" spans="1:4" s="9" customFormat="1" x14ac:dyDescent="0.3">
      <c r="A563" s="8">
        <f t="shared" si="8"/>
        <v>41005.833333331975</v>
      </c>
      <c r="B563" s="51">
        <v>793</v>
      </c>
      <c r="C563" s="51">
        <v>101</v>
      </c>
      <c r="D563" s="52">
        <v>16.3</v>
      </c>
    </row>
    <row r="564" spans="1:4" s="9" customFormat="1" x14ac:dyDescent="0.3">
      <c r="A564" s="8">
        <f t="shared" si="8"/>
        <v>41005.843749998639</v>
      </c>
      <c r="B564" s="51">
        <v>772</v>
      </c>
      <c r="C564" s="51">
        <v>103</v>
      </c>
      <c r="D564" s="52">
        <v>16.100000000000001</v>
      </c>
    </row>
    <row r="565" spans="1:4" s="9" customFormat="1" x14ac:dyDescent="0.3">
      <c r="A565" s="8">
        <f t="shared" si="8"/>
        <v>41005.854166665304</v>
      </c>
      <c r="B565" s="51">
        <v>820</v>
      </c>
      <c r="C565" s="51">
        <v>101</v>
      </c>
      <c r="D565" s="52">
        <v>16.5</v>
      </c>
    </row>
    <row r="566" spans="1:4" s="9" customFormat="1" x14ac:dyDescent="0.3">
      <c r="A566" s="8">
        <f t="shared" si="8"/>
        <v>41005.864583331968</v>
      </c>
      <c r="B566" s="51">
        <v>775</v>
      </c>
      <c r="C566" s="51">
        <v>101</v>
      </c>
      <c r="D566" s="52">
        <v>16.3</v>
      </c>
    </row>
    <row r="567" spans="1:4" s="9" customFormat="1" x14ac:dyDescent="0.3">
      <c r="A567" s="8">
        <f t="shared" si="8"/>
        <v>41005.874999998632</v>
      </c>
      <c r="B567" s="51">
        <v>847</v>
      </c>
      <c r="C567" s="51">
        <v>100</v>
      </c>
      <c r="D567" s="52">
        <v>16.2</v>
      </c>
    </row>
    <row r="568" spans="1:4" s="9" customFormat="1" x14ac:dyDescent="0.3">
      <c r="A568" s="8">
        <f t="shared" si="8"/>
        <v>41005.885416665296</v>
      </c>
      <c r="B568" s="51">
        <v>792</v>
      </c>
      <c r="C568" s="51">
        <v>101</v>
      </c>
      <c r="D568" s="52">
        <v>16.3</v>
      </c>
    </row>
    <row r="569" spans="1:4" s="9" customFormat="1" x14ac:dyDescent="0.3">
      <c r="A569" s="8">
        <f t="shared" si="8"/>
        <v>41005.895833331961</v>
      </c>
      <c r="B569" s="51">
        <v>816</v>
      </c>
      <c r="C569" s="51">
        <v>102</v>
      </c>
      <c r="D569" s="52">
        <v>16.399999999999999</v>
      </c>
    </row>
    <row r="570" spans="1:4" s="9" customFormat="1" x14ac:dyDescent="0.3">
      <c r="A570" s="8">
        <f t="shared" si="8"/>
        <v>41005.906249998625</v>
      </c>
      <c r="B570" s="51">
        <v>796</v>
      </c>
      <c r="C570" s="51">
        <v>101</v>
      </c>
      <c r="D570" s="52">
        <v>16.399999999999999</v>
      </c>
    </row>
    <row r="571" spans="1:4" s="9" customFormat="1" x14ac:dyDescent="0.3">
      <c r="A571" s="8">
        <f t="shared" si="8"/>
        <v>41005.916666665289</v>
      </c>
      <c r="B571" s="51">
        <v>764</v>
      </c>
      <c r="C571" s="51">
        <v>103</v>
      </c>
      <c r="D571" s="52">
        <v>16.399999999999999</v>
      </c>
    </row>
    <row r="572" spans="1:4" s="9" customFormat="1" x14ac:dyDescent="0.3">
      <c r="A572" s="8">
        <f t="shared" si="8"/>
        <v>41005.927083331953</v>
      </c>
      <c r="B572" s="51">
        <v>820</v>
      </c>
      <c r="C572" s="51">
        <v>101</v>
      </c>
      <c r="D572" s="52">
        <v>16.399999999999999</v>
      </c>
    </row>
    <row r="573" spans="1:4" s="9" customFormat="1" x14ac:dyDescent="0.3">
      <c r="A573" s="8">
        <f t="shared" si="8"/>
        <v>41005.937499998618</v>
      </c>
      <c r="B573" s="51">
        <v>792</v>
      </c>
      <c r="C573" s="51">
        <v>103</v>
      </c>
      <c r="D573" s="52">
        <v>16.3</v>
      </c>
    </row>
    <row r="574" spans="1:4" s="9" customFormat="1" x14ac:dyDescent="0.3">
      <c r="A574" s="8">
        <f t="shared" si="8"/>
        <v>41005.947916665282</v>
      </c>
      <c r="B574" s="51">
        <v>779</v>
      </c>
      <c r="C574" s="51">
        <v>103</v>
      </c>
      <c r="D574" s="52">
        <v>16.3</v>
      </c>
    </row>
    <row r="575" spans="1:4" s="9" customFormat="1" x14ac:dyDescent="0.3">
      <c r="A575" s="8">
        <f t="shared" si="8"/>
        <v>41005.958333331946</v>
      </c>
      <c r="B575" s="51">
        <v>778</v>
      </c>
      <c r="C575" s="51">
        <v>102</v>
      </c>
      <c r="D575" s="52">
        <v>16.2</v>
      </c>
    </row>
    <row r="576" spans="1:4" s="9" customFormat="1" x14ac:dyDescent="0.3">
      <c r="A576" s="8">
        <f t="shared" si="8"/>
        <v>41005.96874999861</v>
      </c>
      <c r="B576" s="51">
        <v>784</v>
      </c>
      <c r="C576" s="51">
        <v>101</v>
      </c>
      <c r="D576" s="52">
        <v>16.3</v>
      </c>
    </row>
    <row r="577" spans="1:4" s="9" customFormat="1" x14ac:dyDescent="0.3">
      <c r="A577" s="8">
        <f t="shared" si="8"/>
        <v>41005.979166665275</v>
      </c>
      <c r="B577" s="51">
        <v>815</v>
      </c>
      <c r="C577" s="51">
        <v>103</v>
      </c>
      <c r="D577" s="52">
        <v>16.600000000000001</v>
      </c>
    </row>
    <row r="578" spans="1:4" s="9" customFormat="1" x14ac:dyDescent="0.3">
      <c r="A578" s="8">
        <f t="shared" si="8"/>
        <v>41005.989583331939</v>
      </c>
      <c r="B578" s="51">
        <v>804</v>
      </c>
      <c r="C578" s="51">
        <v>103</v>
      </c>
      <c r="D578" s="52">
        <v>16.5</v>
      </c>
    </row>
    <row r="579" spans="1:4" s="9" customFormat="1" x14ac:dyDescent="0.3">
      <c r="A579" s="8">
        <f t="shared" si="8"/>
        <v>41005.999999998603</v>
      </c>
      <c r="B579" s="51">
        <v>798</v>
      </c>
      <c r="C579" s="51">
        <v>103</v>
      </c>
      <c r="D579" s="52">
        <v>16.3</v>
      </c>
    </row>
    <row r="580" spans="1:4" s="9" customFormat="1" x14ac:dyDescent="0.3">
      <c r="A580" s="8">
        <f t="shared" si="8"/>
        <v>41006.010416665267</v>
      </c>
      <c r="B580" s="51">
        <v>817</v>
      </c>
      <c r="C580" s="51">
        <v>101</v>
      </c>
      <c r="D580" s="52">
        <v>16.600000000000001</v>
      </c>
    </row>
    <row r="581" spans="1:4" s="9" customFormat="1" x14ac:dyDescent="0.3">
      <c r="A581" s="8">
        <f t="shared" ref="A581:A644" si="9">A580+1/24/4</f>
        <v>41006.020833331931</v>
      </c>
      <c r="B581" s="51">
        <v>774</v>
      </c>
      <c r="C581" s="51">
        <v>103</v>
      </c>
      <c r="D581" s="52">
        <v>16.5</v>
      </c>
    </row>
    <row r="582" spans="1:4" s="9" customFormat="1" x14ac:dyDescent="0.3">
      <c r="A582" s="8">
        <f t="shared" si="9"/>
        <v>41006.031249998596</v>
      </c>
      <c r="B582" s="51">
        <v>792</v>
      </c>
      <c r="C582" s="51">
        <v>103</v>
      </c>
      <c r="D582" s="52">
        <v>16.5</v>
      </c>
    </row>
    <row r="583" spans="1:4" s="9" customFormat="1" x14ac:dyDescent="0.3">
      <c r="A583" s="8">
        <f t="shared" si="9"/>
        <v>41006.04166666526</v>
      </c>
      <c r="B583" s="51">
        <v>843</v>
      </c>
      <c r="C583" s="51">
        <v>103</v>
      </c>
      <c r="D583" s="52">
        <v>16.399999999999999</v>
      </c>
    </row>
    <row r="584" spans="1:4" s="9" customFormat="1" x14ac:dyDescent="0.3">
      <c r="A584" s="8">
        <f t="shared" si="9"/>
        <v>41006.052083331924</v>
      </c>
      <c r="B584" s="51">
        <v>784</v>
      </c>
      <c r="C584" s="51">
        <v>103</v>
      </c>
      <c r="D584" s="52">
        <v>16.7</v>
      </c>
    </row>
    <row r="585" spans="1:4" s="9" customFormat="1" x14ac:dyDescent="0.3">
      <c r="A585" s="8">
        <f t="shared" si="9"/>
        <v>41006.062499998588</v>
      </c>
      <c r="B585" s="51">
        <v>820</v>
      </c>
      <c r="C585" s="51">
        <v>102</v>
      </c>
      <c r="D585" s="52">
        <v>16.899999999999999</v>
      </c>
    </row>
    <row r="586" spans="1:4" s="9" customFormat="1" x14ac:dyDescent="0.3">
      <c r="A586" s="8">
        <f t="shared" si="9"/>
        <v>41006.072916665253</v>
      </c>
      <c r="B586" s="51">
        <v>771</v>
      </c>
      <c r="C586" s="51">
        <v>101</v>
      </c>
      <c r="D586" s="52">
        <v>16.600000000000001</v>
      </c>
    </row>
    <row r="587" spans="1:4" s="9" customFormat="1" x14ac:dyDescent="0.3">
      <c r="A587" s="8">
        <f t="shared" si="9"/>
        <v>41006.083333331917</v>
      </c>
      <c r="B587" s="51">
        <v>815</v>
      </c>
      <c r="C587" s="51">
        <v>103</v>
      </c>
      <c r="D587" s="52">
        <v>16.5</v>
      </c>
    </row>
    <row r="588" spans="1:4" s="9" customFormat="1" x14ac:dyDescent="0.3">
      <c r="A588" s="8">
        <f t="shared" si="9"/>
        <v>41006.093749998581</v>
      </c>
      <c r="B588" s="51">
        <v>786</v>
      </c>
      <c r="C588" s="51">
        <v>103</v>
      </c>
      <c r="D588" s="52">
        <v>16.5</v>
      </c>
    </row>
    <row r="589" spans="1:4" s="9" customFormat="1" x14ac:dyDescent="0.3">
      <c r="A589" s="8">
        <f t="shared" si="9"/>
        <v>41006.104166665245</v>
      </c>
      <c r="B589" s="51">
        <v>786</v>
      </c>
      <c r="C589" s="51">
        <v>103</v>
      </c>
      <c r="D589" s="52">
        <v>16.5</v>
      </c>
    </row>
    <row r="590" spans="1:4" s="9" customFormat="1" x14ac:dyDescent="0.3">
      <c r="A590" s="8">
        <f t="shared" si="9"/>
        <v>41006.11458333191</v>
      </c>
      <c r="B590" s="51">
        <v>843</v>
      </c>
      <c r="C590" s="51">
        <v>103</v>
      </c>
      <c r="D590" s="52">
        <v>16.7</v>
      </c>
    </row>
    <row r="591" spans="1:4" s="9" customFormat="1" x14ac:dyDescent="0.3">
      <c r="A591" s="8">
        <f t="shared" si="9"/>
        <v>41006.124999998574</v>
      </c>
      <c r="B591" s="51">
        <v>822</v>
      </c>
      <c r="C591" s="51">
        <v>101</v>
      </c>
      <c r="D591" s="52">
        <v>16.5</v>
      </c>
    </row>
    <row r="592" spans="1:4" s="9" customFormat="1" x14ac:dyDescent="0.3">
      <c r="A592" s="8">
        <f t="shared" si="9"/>
        <v>41006.135416665238</v>
      </c>
      <c r="B592" s="51">
        <v>835</v>
      </c>
      <c r="C592" s="51">
        <v>102</v>
      </c>
      <c r="D592" s="52">
        <v>16.5</v>
      </c>
    </row>
    <row r="593" spans="1:4" s="9" customFormat="1" x14ac:dyDescent="0.3">
      <c r="A593" s="8">
        <f t="shared" si="9"/>
        <v>41006.145833331902</v>
      </c>
      <c r="B593" s="51">
        <v>815</v>
      </c>
      <c r="C593" s="51">
        <v>103</v>
      </c>
      <c r="D593" s="52">
        <v>16.600000000000001</v>
      </c>
    </row>
    <row r="594" spans="1:4" s="9" customFormat="1" x14ac:dyDescent="0.3">
      <c r="A594" s="8">
        <f t="shared" si="9"/>
        <v>41006.156249998567</v>
      </c>
      <c r="B594" s="51">
        <v>812</v>
      </c>
      <c r="C594" s="51">
        <v>104</v>
      </c>
      <c r="D594" s="52">
        <v>16.899999999999999</v>
      </c>
    </row>
    <row r="595" spans="1:4" s="9" customFormat="1" x14ac:dyDescent="0.3">
      <c r="A595" s="8">
        <f t="shared" si="9"/>
        <v>41006.166666665231</v>
      </c>
      <c r="B595" s="51">
        <v>796</v>
      </c>
      <c r="C595" s="51">
        <v>103</v>
      </c>
      <c r="D595" s="52">
        <v>16.899999999999999</v>
      </c>
    </row>
    <row r="596" spans="1:4" s="9" customFormat="1" x14ac:dyDescent="0.3">
      <c r="A596" s="8">
        <f t="shared" si="9"/>
        <v>41006.177083331895</v>
      </c>
      <c r="B596" s="51">
        <v>859</v>
      </c>
      <c r="C596" s="51">
        <v>101</v>
      </c>
      <c r="D596" s="52">
        <v>16.600000000000001</v>
      </c>
    </row>
    <row r="597" spans="1:4" s="9" customFormat="1" x14ac:dyDescent="0.3">
      <c r="A597" s="8">
        <f t="shared" si="9"/>
        <v>41006.187499998559</v>
      </c>
      <c r="B597" s="51">
        <v>821</v>
      </c>
      <c r="C597" s="51">
        <v>101</v>
      </c>
      <c r="D597" s="52">
        <v>16.5</v>
      </c>
    </row>
    <row r="598" spans="1:4" s="9" customFormat="1" x14ac:dyDescent="0.3">
      <c r="A598" s="8">
        <f t="shared" si="9"/>
        <v>41006.197916665224</v>
      </c>
      <c r="B598" s="51">
        <v>808</v>
      </c>
      <c r="C598" s="51">
        <v>102</v>
      </c>
      <c r="D598" s="52">
        <v>16.7</v>
      </c>
    </row>
    <row r="599" spans="1:4" s="9" customFormat="1" x14ac:dyDescent="0.3">
      <c r="A599" s="8">
        <f t="shared" si="9"/>
        <v>41006.208333331888</v>
      </c>
      <c r="B599" s="51">
        <v>785</v>
      </c>
      <c r="C599" s="51">
        <v>102</v>
      </c>
      <c r="D599" s="52">
        <v>16.8</v>
      </c>
    </row>
    <row r="600" spans="1:4" s="9" customFormat="1" x14ac:dyDescent="0.3">
      <c r="A600" s="8">
        <f t="shared" si="9"/>
        <v>41006.218749998552</v>
      </c>
      <c r="B600" s="51">
        <v>806</v>
      </c>
      <c r="C600" s="51">
        <v>101</v>
      </c>
      <c r="D600" s="52">
        <v>16.600000000000001</v>
      </c>
    </row>
    <row r="601" spans="1:4" s="9" customFormat="1" x14ac:dyDescent="0.3">
      <c r="A601" s="8">
        <f t="shared" si="9"/>
        <v>41006.229166665216</v>
      </c>
      <c r="B601" s="51">
        <v>815</v>
      </c>
      <c r="C601" s="51">
        <v>101</v>
      </c>
      <c r="D601" s="52">
        <v>16.7</v>
      </c>
    </row>
    <row r="602" spans="1:4" s="9" customFormat="1" x14ac:dyDescent="0.3">
      <c r="A602" s="8">
        <f t="shared" si="9"/>
        <v>41006.239583331881</v>
      </c>
      <c r="B602" s="51">
        <v>846</v>
      </c>
      <c r="C602" s="51">
        <v>103</v>
      </c>
      <c r="D602" s="52">
        <v>16.7</v>
      </c>
    </row>
    <row r="603" spans="1:4" s="9" customFormat="1" x14ac:dyDescent="0.3">
      <c r="A603" s="8">
        <f t="shared" si="9"/>
        <v>41006.249999998545</v>
      </c>
      <c r="B603" s="51">
        <v>834</v>
      </c>
      <c r="C603" s="51">
        <v>103</v>
      </c>
      <c r="D603" s="52">
        <v>16.5</v>
      </c>
    </row>
    <row r="604" spans="1:4" s="9" customFormat="1" x14ac:dyDescent="0.3">
      <c r="A604" s="8">
        <f t="shared" si="9"/>
        <v>41006.260416665209</v>
      </c>
      <c r="B604" s="51">
        <v>848</v>
      </c>
      <c r="C604" s="51">
        <v>101</v>
      </c>
      <c r="D604" s="52">
        <v>16.600000000000001</v>
      </c>
    </row>
    <row r="605" spans="1:4" s="9" customFormat="1" x14ac:dyDescent="0.3">
      <c r="A605" s="8">
        <f t="shared" si="9"/>
        <v>41006.270833331873</v>
      </c>
      <c r="B605" s="51">
        <v>844</v>
      </c>
      <c r="C605" s="51">
        <v>103</v>
      </c>
      <c r="D605" s="52">
        <v>16.8</v>
      </c>
    </row>
    <row r="606" spans="1:4" s="9" customFormat="1" x14ac:dyDescent="0.3">
      <c r="A606" s="8">
        <f t="shared" si="9"/>
        <v>41006.281249998538</v>
      </c>
      <c r="B606" s="51">
        <v>859</v>
      </c>
      <c r="C606" s="51">
        <v>101</v>
      </c>
      <c r="D606" s="52">
        <v>16.899999999999999</v>
      </c>
    </row>
    <row r="607" spans="1:4" s="9" customFormat="1" x14ac:dyDescent="0.3">
      <c r="A607" s="8">
        <f t="shared" si="9"/>
        <v>41006.291666665202</v>
      </c>
      <c r="B607" s="51">
        <v>821</v>
      </c>
      <c r="C607" s="51">
        <v>103</v>
      </c>
      <c r="D607" s="52">
        <v>16.8</v>
      </c>
    </row>
    <row r="608" spans="1:4" s="9" customFormat="1" x14ac:dyDescent="0.3">
      <c r="A608" s="8">
        <f t="shared" si="9"/>
        <v>41006.302083331866</v>
      </c>
      <c r="B608" s="51">
        <v>810</v>
      </c>
      <c r="C608" s="51">
        <v>103</v>
      </c>
      <c r="D608" s="52">
        <v>16.5</v>
      </c>
    </row>
    <row r="609" spans="1:4" s="9" customFormat="1" x14ac:dyDescent="0.3">
      <c r="A609" s="8">
        <f t="shared" si="9"/>
        <v>41006.31249999853</v>
      </c>
      <c r="B609" s="51">
        <v>838</v>
      </c>
      <c r="C609" s="51">
        <v>101</v>
      </c>
      <c r="D609" s="52">
        <v>16.600000000000001</v>
      </c>
    </row>
    <row r="610" spans="1:4" s="9" customFormat="1" x14ac:dyDescent="0.3">
      <c r="A610" s="8">
        <f t="shared" si="9"/>
        <v>41006.322916665194</v>
      </c>
      <c r="B610" s="51">
        <v>821</v>
      </c>
      <c r="C610" s="51">
        <v>104</v>
      </c>
      <c r="D610" s="52">
        <v>16.600000000000001</v>
      </c>
    </row>
    <row r="611" spans="1:4" s="9" customFormat="1" x14ac:dyDescent="0.3">
      <c r="A611" s="8">
        <f t="shared" si="9"/>
        <v>41006.333333331859</v>
      </c>
      <c r="B611" s="51">
        <v>832</v>
      </c>
      <c r="C611" s="51">
        <v>103</v>
      </c>
      <c r="D611" s="52">
        <v>16.600000000000001</v>
      </c>
    </row>
    <row r="612" spans="1:4" s="9" customFormat="1" x14ac:dyDescent="0.3">
      <c r="A612" s="8">
        <f t="shared" si="9"/>
        <v>41006.343749998523</v>
      </c>
      <c r="B612" s="51">
        <v>816</v>
      </c>
      <c r="C612" s="51">
        <v>104</v>
      </c>
      <c r="D612" s="52">
        <v>16.7</v>
      </c>
    </row>
    <row r="613" spans="1:4" s="9" customFormat="1" x14ac:dyDescent="0.3">
      <c r="A613" s="8">
        <f t="shared" si="9"/>
        <v>41006.354166665187</v>
      </c>
      <c r="B613" s="51">
        <v>830</v>
      </c>
      <c r="C613" s="51">
        <v>101</v>
      </c>
      <c r="D613" s="52">
        <v>16.7</v>
      </c>
    </row>
    <row r="614" spans="1:4" s="9" customFormat="1" x14ac:dyDescent="0.3">
      <c r="A614" s="8">
        <f t="shared" si="9"/>
        <v>41006.364583331851</v>
      </c>
      <c r="B614" s="51">
        <v>845</v>
      </c>
      <c r="C614" s="51">
        <v>101</v>
      </c>
      <c r="D614" s="52">
        <v>16.600000000000001</v>
      </c>
    </row>
    <row r="615" spans="1:4" s="9" customFormat="1" x14ac:dyDescent="0.3">
      <c r="A615" s="8">
        <f t="shared" si="9"/>
        <v>41006.374999998516</v>
      </c>
      <c r="B615" s="51">
        <v>830</v>
      </c>
      <c r="C615" s="51">
        <v>101</v>
      </c>
      <c r="D615" s="52">
        <v>16.5</v>
      </c>
    </row>
    <row r="616" spans="1:4" s="9" customFormat="1" x14ac:dyDescent="0.3">
      <c r="A616" s="8">
        <f t="shared" si="9"/>
        <v>41006.38541666518</v>
      </c>
      <c r="B616" s="51">
        <v>846</v>
      </c>
      <c r="C616" s="51">
        <v>101</v>
      </c>
      <c r="D616" s="52">
        <v>16.5</v>
      </c>
    </row>
    <row r="617" spans="1:4" s="9" customFormat="1" x14ac:dyDescent="0.3">
      <c r="A617" s="8">
        <f t="shared" si="9"/>
        <v>41006.395833331844</v>
      </c>
      <c r="B617" s="51">
        <v>894</v>
      </c>
      <c r="C617" s="51">
        <v>102</v>
      </c>
      <c r="D617" s="52">
        <v>16.7</v>
      </c>
    </row>
    <row r="618" spans="1:4" s="9" customFormat="1" x14ac:dyDescent="0.3">
      <c r="A618" s="8">
        <f t="shared" si="9"/>
        <v>41006.406249998508</v>
      </c>
      <c r="B618" s="51">
        <v>877</v>
      </c>
      <c r="C618" s="51">
        <v>103</v>
      </c>
      <c r="D618" s="52">
        <v>16.600000000000001</v>
      </c>
    </row>
    <row r="619" spans="1:4" s="9" customFormat="1" x14ac:dyDescent="0.3">
      <c r="A619" s="8">
        <f t="shared" si="9"/>
        <v>41006.416666665173</v>
      </c>
      <c r="B619" s="51">
        <v>895</v>
      </c>
      <c r="C619" s="51">
        <v>103</v>
      </c>
      <c r="D619" s="52">
        <v>16.5</v>
      </c>
    </row>
    <row r="620" spans="1:4" s="9" customFormat="1" x14ac:dyDescent="0.3">
      <c r="A620" s="8">
        <f t="shared" si="9"/>
        <v>41006.427083331837</v>
      </c>
      <c r="B620" s="51">
        <v>892</v>
      </c>
      <c r="C620" s="51">
        <v>102</v>
      </c>
      <c r="D620" s="52">
        <v>16.7</v>
      </c>
    </row>
    <row r="621" spans="1:4" s="9" customFormat="1" x14ac:dyDescent="0.3">
      <c r="A621" s="8">
        <f t="shared" si="9"/>
        <v>41006.437499998501</v>
      </c>
      <c r="B621" s="51">
        <v>894</v>
      </c>
      <c r="C621" s="51">
        <v>102</v>
      </c>
      <c r="D621" s="52">
        <v>16.5</v>
      </c>
    </row>
    <row r="622" spans="1:4" s="9" customFormat="1" x14ac:dyDescent="0.3">
      <c r="A622" s="8">
        <f t="shared" si="9"/>
        <v>41006.447916665165</v>
      </c>
      <c r="B622" s="51">
        <v>891</v>
      </c>
      <c r="C622" s="51">
        <v>103</v>
      </c>
      <c r="D622" s="52">
        <v>16.7</v>
      </c>
    </row>
    <row r="623" spans="1:4" s="9" customFormat="1" x14ac:dyDescent="0.3">
      <c r="A623" s="8">
        <f t="shared" si="9"/>
        <v>41006.45833333183</v>
      </c>
      <c r="B623" s="51">
        <v>886</v>
      </c>
      <c r="C623" s="51">
        <v>102</v>
      </c>
      <c r="D623" s="52">
        <v>16.600000000000001</v>
      </c>
    </row>
    <row r="624" spans="1:4" s="9" customFormat="1" x14ac:dyDescent="0.3">
      <c r="A624" s="8">
        <f t="shared" si="9"/>
        <v>41006.468749998494</v>
      </c>
      <c r="B624" s="51">
        <v>870</v>
      </c>
      <c r="C624" s="51">
        <v>102</v>
      </c>
      <c r="D624" s="52">
        <v>16.3</v>
      </c>
    </row>
    <row r="625" spans="1:4" s="9" customFormat="1" x14ac:dyDescent="0.3">
      <c r="A625" s="8">
        <f t="shared" si="9"/>
        <v>41006.479166665158</v>
      </c>
      <c r="B625" s="51">
        <v>863</v>
      </c>
      <c r="C625" s="51">
        <v>103</v>
      </c>
      <c r="D625" s="52">
        <v>16.5</v>
      </c>
    </row>
    <row r="626" spans="1:4" s="9" customFormat="1" x14ac:dyDescent="0.3">
      <c r="A626" s="8">
        <f t="shared" si="9"/>
        <v>41006.489583331822</v>
      </c>
      <c r="B626" s="51">
        <v>892</v>
      </c>
      <c r="C626" s="51">
        <v>103</v>
      </c>
      <c r="D626" s="52">
        <v>16.600000000000001</v>
      </c>
    </row>
    <row r="627" spans="1:4" s="9" customFormat="1" x14ac:dyDescent="0.3">
      <c r="A627" s="8">
        <f t="shared" si="9"/>
        <v>41006.499999998487</v>
      </c>
      <c r="B627" s="51">
        <v>849</v>
      </c>
      <c r="C627" s="51">
        <v>101</v>
      </c>
      <c r="D627" s="52">
        <v>16.399999999999999</v>
      </c>
    </row>
    <row r="628" spans="1:4" s="9" customFormat="1" x14ac:dyDescent="0.3">
      <c r="A628" s="8">
        <f t="shared" si="9"/>
        <v>41006.510416665151</v>
      </c>
      <c r="B628" s="51">
        <v>818</v>
      </c>
      <c r="C628" s="51">
        <v>103</v>
      </c>
      <c r="D628" s="52">
        <v>16.7</v>
      </c>
    </row>
    <row r="629" spans="1:4" s="9" customFormat="1" x14ac:dyDescent="0.3">
      <c r="A629" s="8">
        <f t="shared" si="9"/>
        <v>41006.520833331815</v>
      </c>
      <c r="B629" s="51">
        <v>856</v>
      </c>
      <c r="C629" s="51">
        <v>102</v>
      </c>
      <c r="D629" s="52">
        <v>17</v>
      </c>
    </row>
    <row r="630" spans="1:4" s="9" customFormat="1" x14ac:dyDescent="0.3">
      <c r="A630" s="8">
        <f t="shared" si="9"/>
        <v>41006.531249998479</v>
      </c>
      <c r="B630" s="51">
        <v>829</v>
      </c>
      <c r="C630" s="51">
        <v>101</v>
      </c>
      <c r="D630" s="52">
        <v>16.5</v>
      </c>
    </row>
    <row r="631" spans="1:4" s="9" customFormat="1" x14ac:dyDescent="0.3">
      <c r="A631" s="8">
        <f t="shared" si="9"/>
        <v>41006.541666665144</v>
      </c>
      <c r="B631" s="51">
        <v>815</v>
      </c>
      <c r="C631" s="51">
        <v>101</v>
      </c>
      <c r="D631" s="52">
        <v>16.5</v>
      </c>
    </row>
    <row r="632" spans="1:4" s="9" customFormat="1" x14ac:dyDescent="0.3">
      <c r="A632" s="8">
        <f t="shared" si="9"/>
        <v>41006.552083331808</v>
      </c>
      <c r="B632" s="51">
        <v>862</v>
      </c>
      <c r="C632" s="51">
        <v>103</v>
      </c>
      <c r="D632" s="52">
        <v>16.5</v>
      </c>
    </row>
    <row r="633" spans="1:4" s="9" customFormat="1" x14ac:dyDescent="0.3">
      <c r="A633" s="8">
        <f t="shared" si="9"/>
        <v>41006.562499998472</v>
      </c>
      <c r="B633" s="51">
        <v>846</v>
      </c>
      <c r="C633" s="51">
        <v>103</v>
      </c>
      <c r="D633" s="52">
        <v>16.600000000000001</v>
      </c>
    </row>
    <row r="634" spans="1:4" s="9" customFormat="1" x14ac:dyDescent="0.3">
      <c r="A634" s="8">
        <f t="shared" si="9"/>
        <v>41006.572916665136</v>
      </c>
      <c r="B634" s="51">
        <v>859</v>
      </c>
      <c r="C634" s="51">
        <v>103</v>
      </c>
      <c r="D634" s="52">
        <v>16.5</v>
      </c>
    </row>
    <row r="635" spans="1:4" s="9" customFormat="1" x14ac:dyDescent="0.3">
      <c r="A635" s="8">
        <f t="shared" si="9"/>
        <v>41006.583333331801</v>
      </c>
      <c r="B635" s="51">
        <v>838</v>
      </c>
      <c r="C635" s="51">
        <v>101</v>
      </c>
      <c r="D635" s="52">
        <v>16.600000000000001</v>
      </c>
    </row>
    <row r="636" spans="1:4" s="9" customFormat="1" x14ac:dyDescent="0.3">
      <c r="A636" s="8">
        <f t="shared" si="9"/>
        <v>41006.593749998465</v>
      </c>
      <c r="B636" s="51">
        <v>849</v>
      </c>
      <c r="C636" s="51">
        <v>103</v>
      </c>
      <c r="D636" s="52">
        <v>16.5</v>
      </c>
    </row>
    <row r="637" spans="1:4" s="9" customFormat="1" x14ac:dyDescent="0.3">
      <c r="A637" s="8">
        <f t="shared" si="9"/>
        <v>41006.604166665129</v>
      </c>
      <c r="B637" s="51">
        <v>852</v>
      </c>
      <c r="C637" s="51">
        <v>101</v>
      </c>
      <c r="D637" s="52">
        <v>16.899999999999999</v>
      </c>
    </row>
    <row r="638" spans="1:4" s="9" customFormat="1" x14ac:dyDescent="0.3">
      <c r="A638" s="8">
        <f t="shared" si="9"/>
        <v>41006.614583331793</v>
      </c>
      <c r="B638" s="51">
        <v>855</v>
      </c>
      <c r="C638" s="51">
        <v>101</v>
      </c>
      <c r="D638" s="52">
        <v>16.5</v>
      </c>
    </row>
    <row r="639" spans="1:4" s="9" customFormat="1" x14ac:dyDescent="0.3">
      <c r="A639" s="8">
        <f t="shared" si="9"/>
        <v>41006.624999998457</v>
      </c>
      <c r="B639" s="51">
        <v>864</v>
      </c>
      <c r="C639" s="51">
        <v>102</v>
      </c>
      <c r="D639" s="52">
        <v>16.600000000000001</v>
      </c>
    </row>
    <row r="640" spans="1:4" s="9" customFormat="1" x14ac:dyDescent="0.3">
      <c r="A640" s="8">
        <f t="shared" si="9"/>
        <v>41006.635416665122</v>
      </c>
      <c r="B640" s="51">
        <v>843</v>
      </c>
      <c r="C640" s="51">
        <v>103</v>
      </c>
      <c r="D640" s="52">
        <v>16.5</v>
      </c>
    </row>
    <row r="641" spans="1:4" s="9" customFormat="1" x14ac:dyDescent="0.3">
      <c r="A641" s="8">
        <f t="shared" si="9"/>
        <v>41006.645833331786</v>
      </c>
      <c r="B641" s="51">
        <v>859</v>
      </c>
      <c r="C641" s="51">
        <v>102</v>
      </c>
      <c r="D641" s="52">
        <v>16.5</v>
      </c>
    </row>
    <row r="642" spans="1:4" s="9" customFormat="1" x14ac:dyDescent="0.3">
      <c r="A642" s="8">
        <f t="shared" si="9"/>
        <v>41006.65624999845</v>
      </c>
      <c r="B642" s="51">
        <v>838</v>
      </c>
      <c r="C642" s="51">
        <v>103</v>
      </c>
      <c r="D642" s="52">
        <v>16.899999999999999</v>
      </c>
    </row>
    <row r="643" spans="1:4" s="9" customFormat="1" x14ac:dyDescent="0.3">
      <c r="A643" s="8">
        <f t="shared" si="9"/>
        <v>41006.666666665114</v>
      </c>
      <c r="B643" s="51">
        <v>840</v>
      </c>
      <c r="C643" s="51">
        <v>103</v>
      </c>
      <c r="D643" s="52">
        <v>16.600000000000001</v>
      </c>
    </row>
    <row r="644" spans="1:4" s="9" customFormat="1" x14ac:dyDescent="0.3">
      <c r="A644" s="8">
        <f t="shared" si="9"/>
        <v>41006.677083331779</v>
      </c>
      <c r="B644" s="51">
        <v>826</v>
      </c>
      <c r="C644" s="51">
        <v>103</v>
      </c>
      <c r="D644" s="52">
        <v>16.7</v>
      </c>
    </row>
    <row r="645" spans="1:4" s="9" customFormat="1" x14ac:dyDescent="0.3">
      <c r="A645" s="8">
        <f t="shared" ref="A645:A708" si="10">A644+1/24/4</f>
        <v>41006.687499998443</v>
      </c>
      <c r="B645" s="51">
        <v>815</v>
      </c>
      <c r="C645" s="51">
        <v>102</v>
      </c>
      <c r="D645" s="52">
        <v>16.7</v>
      </c>
    </row>
    <row r="646" spans="1:4" s="9" customFormat="1" x14ac:dyDescent="0.3">
      <c r="A646" s="8">
        <f t="shared" si="10"/>
        <v>41006.697916665107</v>
      </c>
      <c r="B646" s="51">
        <v>840</v>
      </c>
      <c r="C646" s="51">
        <v>101</v>
      </c>
      <c r="D646" s="52">
        <v>16.600000000000001</v>
      </c>
    </row>
    <row r="647" spans="1:4" s="9" customFormat="1" x14ac:dyDescent="0.3">
      <c r="A647" s="8">
        <f t="shared" si="10"/>
        <v>41006.708333331771</v>
      </c>
      <c r="B647" s="51">
        <v>860</v>
      </c>
      <c r="C647" s="51">
        <v>103</v>
      </c>
      <c r="D647" s="52">
        <v>16.600000000000001</v>
      </c>
    </row>
    <row r="648" spans="1:4" s="9" customFormat="1" x14ac:dyDescent="0.3">
      <c r="A648" s="8">
        <f t="shared" si="10"/>
        <v>41006.718749998436</v>
      </c>
      <c r="B648" s="51">
        <v>831</v>
      </c>
      <c r="C648" s="51">
        <v>102</v>
      </c>
      <c r="D648" s="52">
        <v>16.600000000000001</v>
      </c>
    </row>
    <row r="649" spans="1:4" s="9" customFormat="1" x14ac:dyDescent="0.3">
      <c r="A649" s="8">
        <f t="shared" si="10"/>
        <v>41006.7291666651</v>
      </c>
      <c r="B649" s="51">
        <v>845</v>
      </c>
      <c r="C649" s="51">
        <v>102</v>
      </c>
      <c r="D649" s="52">
        <v>16.600000000000001</v>
      </c>
    </row>
    <row r="650" spans="1:4" s="9" customFormat="1" x14ac:dyDescent="0.3">
      <c r="A650" s="8">
        <f t="shared" si="10"/>
        <v>41006.739583331764</v>
      </c>
      <c r="B650" s="51">
        <v>853</v>
      </c>
      <c r="C650" s="51">
        <v>101</v>
      </c>
      <c r="D650" s="52">
        <v>16.3</v>
      </c>
    </row>
    <row r="651" spans="1:4" s="9" customFormat="1" x14ac:dyDescent="0.3">
      <c r="A651" s="8">
        <f t="shared" si="10"/>
        <v>41006.749999998428</v>
      </c>
      <c r="B651" s="51">
        <v>888</v>
      </c>
      <c r="C651" s="51">
        <v>103</v>
      </c>
      <c r="D651" s="52">
        <v>16.5</v>
      </c>
    </row>
    <row r="652" spans="1:4" s="9" customFormat="1" x14ac:dyDescent="0.3">
      <c r="A652" s="8">
        <f t="shared" si="10"/>
        <v>41006.760416665093</v>
      </c>
      <c r="B652" s="51">
        <v>878</v>
      </c>
      <c r="C652" s="51">
        <v>101</v>
      </c>
      <c r="D652" s="52">
        <v>16.3</v>
      </c>
    </row>
    <row r="653" spans="1:4" s="9" customFormat="1" x14ac:dyDescent="0.3">
      <c r="A653" s="8">
        <f t="shared" si="10"/>
        <v>41006.770833331757</v>
      </c>
      <c r="B653" s="51">
        <v>854</v>
      </c>
      <c r="C653" s="51">
        <v>101</v>
      </c>
      <c r="D653" s="52">
        <v>16.399999999999999</v>
      </c>
    </row>
    <row r="654" spans="1:4" s="9" customFormat="1" x14ac:dyDescent="0.3">
      <c r="A654" s="8">
        <f t="shared" si="10"/>
        <v>41006.781249998421</v>
      </c>
      <c r="B654" s="51">
        <v>869</v>
      </c>
      <c r="C654" s="51">
        <v>102</v>
      </c>
      <c r="D654" s="52">
        <v>16.7</v>
      </c>
    </row>
    <row r="655" spans="1:4" s="9" customFormat="1" x14ac:dyDescent="0.3">
      <c r="A655" s="8">
        <f t="shared" si="10"/>
        <v>41006.791666665085</v>
      </c>
      <c r="B655" s="51">
        <v>866</v>
      </c>
      <c r="C655" s="51">
        <v>103</v>
      </c>
      <c r="D655" s="52">
        <v>16.5</v>
      </c>
    </row>
    <row r="656" spans="1:4" s="9" customFormat="1" x14ac:dyDescent="0.3">
      <c r="A656" s="8">
        <f t="shared" si="10"/>
        <v>41006.80208333175</v>
      </c>
      <c r="B656" s="51">
        <v>866</v>
      </c>
      <c r="C656" s="51">
        <v>101</v>
      </c>
      <c r="D656" s="52">
        <v>16.5</v>
      </c>
    </row>
    <row r="657" spans="1:4" s="9" customFormat="1" x14ac:dyDescent="0.3">
      <c r="A657" s="8">
        <f t="shared" si="10"/>
        <v>41006.812499998414</v>
      </c>
      <c r="B657" s="51">
        <v>783</v>
      </c>
      <c r="C657" s="51">
        <v>103</v>
      </c>
      <c r="D657" s="52">
        <v>16.5</v>
      </c>
    </row>
    <row r="658" spans="1:4" s="9" customFormat="1" x14ac:dyDescent="0.3">
      <c r="A658" s="8">
        <f t="shared" si="10"/>
        <v>41006.822916665078</v>
      </c>
      <c r="B658" s="51">
        <v>798</v>
      </c>
      <c r="C658" s="51">
        <v>103</v>
      </c>
      <c r="D658" s="52">
        <v>16.3</v>
      </c>
    </row>
    <row r="659" spans="1:4" s="9" customFormat="1" x14ac:dyDescent="0.3">
      <c r="A659" s="8">
        <f t="shared" si="10"/>
        <v>41006.833333331742</v>
      </c>
      <c r="B659" s="51">
        <v>789</v>
      </c>
      <c r="C659" s="51">
        <v>101</v>
      </c>
      <c r="D659" s="52">
        <v>16.2</v>
      </c>
    </row>
    <row r="660" spans="1:4" s="9" customFormat="1" x14ac:dyDescent="0.3">
      <c r="A660" s="8">
        <f t="shared" si="10"/>
        <v>41006.843749998407</v>
      </c>
      <c r="B660" s="51">
        <v>775</v>
      </c>
      <c r="C660" s="51">
        <v>102</v>
      </c>
      <c r="D660" s="52">
        <v>16.399999999999999</v>
      </c>
    </row>
    <row r="661" spans="1:4" s="9" customFormat="1" x14ac:dyDescent="0.3">
      <c r="A661" s="8">
        <f t="shared" si="10"/>
        <v>41006.854166665071</v>
      </c>
      <c r="B661" s="51">
        <v>838</v>
      </c>
      <c r="C661" s="51">
        <v>101</v>
      </c>
      <c r="D661" s="52">
        <v>16.3</v>
      </c>
    </row>
    <row r="662" spans="1:4" s="9" customFormat="1" x14ac:dyDescent="0.3">
      <c r="A662" s="8">
        <f t="shared" si="10"/>
        <v>41006.864583331735</v>
      </c>
      <c r="B662" s="51">
        <v>826</v>
      </c>
      <c r="C662" s="51">
        <v>103</v>
      </c>
      <c r="D662" s="52">
        <v>16.399999999999999</v>
      </c>
    </row>
    <row r="663" spans="1:4" s="9" customFormat="1" x14ac:dyDescent="0.3">
      <c r="A663" s="8">
        <f t="shared" si="10"/>
        <v>41006.874999998399</v>
      </c>
      <c r="B663" s="51">
        <v>802</v>
      </c>
      <c r="C663" s="51">
        <v>103</v>
      </c>
      <c r="D663" s="52">
        <v>16.2</v>
      </c>
    </row>
    <row r="664" spans="1:4" s="9" customFormat="1" x14ac:dyDescent="0.3">
      <c r="A664" s="8">
        <f t="shared" si="10"/>
        <v>41006.885416665064</v>
      </c>
      <c r="B664" s="51">
        <v>837</v>
      </c>
      <c r="C664" s="51">
        <v>101</v>
      </c>
      <c r="D664" s="52">
        <v>16.3</v>
      </c>
    </row>
    <row r="665" spans="1:4" s="9" customFormat="1" x14ac:dyDescent="0.3">
      <c r="A665" s="8">
        <f t="shared" si="10"/>
        <v>41006.895833331728</v>
      </c>
      <c r="B665" s="51">
        <v>784</v>
      </c>
      <c r="C665" s="51">
        <v>103</v>
      </c>
      <c r="D665" s="52">
        <v>16.399999999999999</v>
      </c>
    </row>
    <row r="666" spans="1:4" s="9" customFormat="1" x14ac:dyDescent="0.3">
      <c r="A666" s="8">
        <f t="shared" si="10"/>
        <v>41006.906249998392</v>
      </c>
      <c r="B666" s="51">
        <v>784</v>
      </c>
      <c r="C666" s="51">
        <v>102</v>
      </c>
      <c r="D666" s="52">
        <v>16.3</v>
      </c>
    </row>
    <row r="667" spans="1:4" s="9" customFormat="1" x14ac:dyDescent="0.3">
      <c r="A667" s="8">
        <f t="shared" si="10"/>
        <v>41006.916666665056</v>
      </c>
      <c r="B667" s="51">
        <v>813</v>
      </c>
      <c r="C667" s="51">
        <v>102</v>
      </c>
      <c r="D667" s="52">
        <v>16.3</v>
      </c>
    </row>
    <row r="668" spans="1:4" s="9" customFormat="1" x14ac:dyDescent="0.3">
      <c r="A668" s="8">
        <f t="shared" si="10"/>
        <v>41006.92708333172</v>
      </c>
      <c r="B668" s="51">
        <v>780</v>
      </c>
      <c r="C668" s="51">
        <v>103</v>
      </c>
      <c r="D668" s="52">
        <v>16.2</v>
      </c>
    </row>
    <row r="669" spans="1:4" s="9" customFormat="1" x14ac:dyDescent="0.3">
      <c r="A669" s="8">
        <f t="shared" si="10"/>
        <v>41006.937499998385</v>
      </c>
      <c r="B669" s="51">
        <v>809</v>
      </c>
      <c r="C669" s="51">
        <v>103</v>
      </c>
      <c r="D669" s="52">
        <v>16.3</v>
      </c>
    </row>
    <row r="670" spans="1:4" s="9" customFormat="1" x14ac:dyDescent="0.3">
      <c r="A670" s="8">
        <f t="shared" si="10"/>
        <v>41006.947916665049</v>
      </c>
      <c r="B670" s="51">
        <v>779</v>
      </c>
      <c r="C670" s="51">
        <v>103</v>
      </c>
      <c r="D670" s="52">
        <v>16.2</v>
      </c>
    </row>
    <row r="671" spans="1:4" s="9" customFormat="1" x14ac:dyDescent="0.3">
      <c r="A671" s="8">
        <f t="shared" si="10"/>
        <v>41006.958333331713</v>
      </c>
      <c r="B671" s="51">
        <v>818</v>
      </c>
      <c r="C671" s="51">
        <v>101</v>
      </c>
      <c r="D671" s="52">
        <v>16.3</v>
      </c>
    </row>
    <row r="672" spans="1:4" s="9" customFormat="1" x14ac:dyDescent="0.3">
      <c r="A672" s="8">
        <f t="shared" si="10"/>
        <v>41006.968749998377</v>
      </c>
      <c r="B672" s="51">
        <v>830</v>
      </c>
      <c r="C672" s="51">
        <v>103</v>
      </c>
      <c r="D672" s="52">
        <v>16.3</v>
      </c>
    </row>
    <row r="673" spans="1:4" s="9" customFormat="1" x14ac:dyDescent="0.3">
      <c r="A673" s="8">
        <f t="shared" si="10"/>
        <v>41006.979166665042</v>
      </c>
      <c r="B673" s="51">
        <v>838</v>
      </c>
      <c r="C673" s="51">
        <v>102</v>
      </c>
      <c r="D673" s="52">
        <v>16.399999999999999</v>
      </c>
    </row>
    <row r="674" spans="1:4" s="9" customFormat="1" x14ac:dyDescent="0.3">
      <c r="A674" s="8">
        <f t="shared" si="10"/>
        <v>41006.989583331706</v>
      </c>
      <c r="B674" s="51">
        <v>776</v>
      </c>
      <c r="C674" s="51">
        <v>101</v>
      </c>
      <c r="D674" s="52">
        <v>16.3</v>
      </c>
    </row>
    <row r="675" spans="1:4" s="9" customFormat="1" x14ac:dyDescent="0.3">
      <c r="A675" s="8">
        <f t="shared" si="10"/>
        <v>41006.99999999837</v>
      </c>
      <c r="B675" s="51">
        <v>859</v>
      </c>
      <c r="C675" s="51">
        <v>103</v>
      </c>
      <c r="D675" s="52">
        <v>16.3</v>
      </c>
    </row>
    <row r="676" spans="1:4" s="9" customFormat="1" x14ac:dyDescent="0.3">
      <c r="A676" s="8">
        <f t="shared" si="10"/>
        <v>41007.010416665034</v>
      </c>
      <c r="B676" s="51">
        <v>857</v>
      </c>
      <c r="C676" s="51">
        <v>103</v>
      </c>
      <c r="D676" s="52">
        <v>16.3</v>
      </c>
    </row>
    <row r="677" spans="1:4" s="9" customFormat="1" x14ac:dyDescent="0.3">
      <c r="A677" s="8">
        <f t="shared" si="10"/>
        <v>41007.020833331699</v>
      </c>
      <c r="B677" s="51">
        <v>844</v>
      </c>
      <c r="C677" s="51">
        <v>104</v>
      </c>
      <c r="D677" s="52">
        <v>16.3</v>
      </c>
    </row>
    <row r="678" spans="1:4" s="9" customFormat="1" x14ac:dyDescent="0.3">
      <c r="A678" s="8">
        <f t="shared" si="10"/>
        <v>41007.031249998363</v>
      </c>
      <c r="B678" s="51">
        <v>807</v>
      </c>
      <c r="C678" s="51">
        <v>103</v>
      </c>
      <c r="D678" s="52">
        <v>16.2</v>
      </c>
    </row>
    <row r="679" spans="1:4" s="9" customFormat="1" x14ac:dyDescent="0.3">
      <c r="A679" s="8">
        <f t="shared" si="10"/>
        <v>41007.041666665027</v>
      </c>
      <c r="B679" s="51">
        <v>821</v>
      </c>
      <c r="C679" s="51">
        <v>102</v>
      </c>
      <c r="D679" s="52">
        <v>16.3</v>
      </c>
    </row>
    <row r="680" spans="1:4" s="9" customFormat="1" x14ac:dyDescent="0.3">
      <c r="A680" s="8">
        <f t="shared" si="10"/>
        <v>41007.052083331691</v>
      </c>
      <c r="B680" s="51">
        <v>758</v>
      </c>
      <c r="C680" s="51">
        <v>103</v>
      </c>
      <c r="D680" s="52">
        <v>16.3</v>
      </c>
    </row>
    <row r="681" spans="1:4" s="9" customFormat="1" x14ac:dyDescent="0.3">
      <c r="A681" s="8">
        <f t="shared" si="10"/>
        <v>41007.062499998356</v>
      </c>
      <c r="B681" s="51">
        <v>790</v>
      </c>
      <c r="C681" s="51">
        <v>103</v>
      </c>
      <c r="D681" s="52">
        <v>16.399999999999999</v>
      </c>
    </row>
    <row r="682" spans="1:4" s="9" customFormat="1" x14ac:dyDescent="0.3">
      <c r="A682" s="8">
        <f t="shared" si="10"/>
        <v>41007.07291666502</v>
      </c>
      <c r="B682" s="51">
        <v>816</v>
      </c>
      <c r="C682" s="51">
        <v>102</v>
      </c>
      <c r="D682" s="52">
        <v>16.3</v>
      </c>
    </row>
    <row r="683" spans="1:4" s="9" customFormat="1" x14ac:dyDescent="0.3">
      <c r="A683" s="8">
        <f t="shared" si="10"/>
        <v>41007.083333331684</v>
      </c>
      <c r="B683" s="51">
        <v>770</v>
      </c>
      <c r="C683" s="51">
        <v>104</v>
      </c>
      <c r="D683" s="52">
        <v>16.399999999999999</v>
      </c>
    </row>
    <row r="684" spans="1:4" s="9" customFormat="1" x14ac:dyDescent="0.3">
      <c r="A684" s="8">
        <f t="shared" si="10"/>
        <v>41007.093749998348</v>
      </c>
      <c r="B684" s="51">
        <v>814</v>
      </c>
      <c r="C684" s="51">
        <v>103</v>
      </c>
      <c r="D684" s="52">
        <v>16.2</v>
      </c>
    </row>
    <row r="685" spans="1:4" s="9" customFormat="1" x14ac:dyDescent="0.3">
      <c r="A685" s="8">
        <f t="shared" si="10"/>
        <v>41007.104166665013</v>
      </c>
      <c r="B685" s="51">
        <v>796</v>
      </c>
      <c r="C685" s="51">
        <v>102</v>
      </c>
      <c r="D685" s="52">
        <v>16.3</v>
      </c>
    </row>
    <row r="686" spans="1:4" s="9" customFormat="1" x14ac:dyDescent="0.3">
      <c r="A686" s="8">
        <f t="shared" si="10"/>
        <v>41007.114583331677</v>
      </c>
      <c r="B686" s="51">
        <v>837</v>
      </c>
      <c r="C686" s="51">
        <v>103</v>
      </c>
      <c r="D686" s="52">
        <v>16.2</v>
      </c>
    </row>
    <row r="687" spans="1:4" s="9" customFormat="1" x14ac:dyDescent="0.3">
      <c r="A687" s="8">
        <f t="shared" si="10"/>
        <v>41007.124999998341</v>
      </c>
      <c r="B687" s="51">
        <v>762</v>
      </c>
      <c r="C687" s="51">
        <v>103</v>
      </c>
      <c r="D687" s="52">
        <v>16.2</v>
      </c>
    </row>
    <row r="688" spans="1:4" s="9" customFormat="1" x14ac:dyDescent="0.3">
      <c r="A688" s="8">
        <f t="shared" si="10"/>
        <v>41007.135416665005</v>
      </c>
      <c r="B688" s="51">
        <v>780</v>
      </c>
      <c r="C688" s="51">
        <v>103</v>
      </c>
      <c r="D688" s="52">
        <v>16.2</v>
      </c>
    </row>
    <row r="689" spans="1:4" s="9" customFormat="1" x14ac:dyDescent="0.3">
      <c r="A689" s="8">
        <f t="shared" si="10"/>
        <v>41007.14583333167</v>
      </c>
      <c r="B689" s="51">
        <v>811</v>
      </c>
      <c r="C689" s="51">
        <v>102</v>
      </c>
      <c r="D689" s="52">
        <v>16.2</v>
      </c>
    </row>
    <row r="690" spans="1:4" s="9" customFormat="1" x14ac:dyDescent="0.3">
      <c r="A690" s="8">
        <f t="shared" si="10"/>
        <v>41007.156249998334</v>
      </c>
      <c r="B690" s="51">
        <v>806</v>
      </c>
      <c r="C690" s="51">
        <v>103</v>
      </c>
      <c r="D690" s="52">
        <v>16.3</v>
      </c>
    </row>
    <row r="691" spans="1:4" s="9" customFormat="1" x14ac:dyDescent="0.3">
      <c r="A691" s="8">
        <f t="shared" si="10"/>
        <v>41007.166666664998</v>
      </c>
      <c r="B691" s="51">
        <v>781</v>
      </c>
      <c r="C691" s="51">
        <v>103</v>
      </c>
      <c r="D691" s="52">
        <v>16.3</v>
      </c>
    </row>
    <row r="692" spans="1:4" s="9" customFormat="1" x14ac:dyDescent="0.3">
      <c r="A692" s="8">
        <f t="shared" si="10"/>
        <v>41007.177083331662</v>
      </c>
      <c r="B692" s="51">
        <v>799</v>
      </c>
      <c r="C692" s="51">
        <v>102</v>
      </c>
      <c r="D692" s="52">
        <v>16.3</v>
      </c>
    </row>
    <row r="693" spans="1:4" s="9" customFormat="1" x14ac:dyDescent="0.3">
      <c r="A693" s="8">
        <f t="shared" si="10"/>
        <v>41007.187499998327</v>
      </c>
      <c r="B693" s="51">
        <v>802</v>
      </c>
      <c r="C693" s="51">
        <v>101</v>
      </c>
      <c r="D693" s="52">
        <v>16.3</v>
      </c>
    </row>
    <row r="694" spans="1:4" s="9" customFormat="1" x14ac:dyDescent="0.3">
      <c r="A694" s="8">
        <f t="shared" si="10"/>
        <v>41007.197916664991</v>
      </c>
      <c r="B694" s="51">
        <v>765</v>
      </c>
      <c r="C694" s="51">
        <v>103</v>
      </c>
      <c r="D694" s="52">
        <v>16.7</v>
      </c>
    </row>
    <row r="695" spans="1:4" s="9" customFormat="1" x14ac:dyDescent="0.3">
      <c r="A695" s="8">
        <f t="shared" si="10"/>
        <v>41007.208333331655</v>
      </c>
      <c r="B695" s="51">
        <v>779</v>
      </c>
      <c r="C695" s="51">
        <v>101</v>
      </c>
      <c r="D695" s="52">
        <v>16.5</v>
      </c>
    </row>
    <row r="696" spans="1:4" s="9" customFormat="1" x14ac:dyDescent="0.3">
      <c r="A696" s="8">
        <f t="shared" si="10"/>
        <v>41007.218749998319</v>
      </c>
      <c r="B696" s="51">
        <v>784</v>
      </c>
      <c r="C696" s="51">
        <v>103</v>
      </c>
      <c r="D696" s="52">
        <v>16.399999999999999</v>
      </c>
    </row>
    <row r="697" spans="1:4" s="9" customFormat="1" x14ac:dyDescent="0.3">
      <c r="A697" s="8">
        <f t="shared" si="10"/>
        <v>41007.229166664983</v>
      </c>
      <c r="B697" s="51">
        <v>869</v>
      </c>
      <c r="C697" s="51">
        <v>102</v>
      </c>
      <c r="D697" s="52">
        <v>16.399999999999999</v>
      </c>
    </row>
    <row r="698" spans="1:4" s="9" customFormat="1" x14ac:dyDescent="0.3">
      <c r="A698" s="8">
        <f t="shared" si="10"/>
        <v>41007.239583331648</v>
      </c>
      <c r="B698" s="51">
        <v>839</v>
      </c>
      <c r="C698" s="51">
        <v>103</v>
      </c>
      <c r="D698" s="52">
        <v>16.3</v>
      </c>
    </row>
    <row r="699" spans="1:4" s="9" customFormat="1" x14ac:dyDescent="0.3">
      <c r="A699" s="8">
        <f t="shared" si="10"/>
        <v>41007.249999998312</v>
      </c>
      <c r="B699" s="51">
        <v>795</v>
      </c>
      <c r="C699" s="51">
        <v>102</v>
      </c>
      <c r="D699" s="52">
        <v>16.2</v>
      </c>
    </row>
    <row r="700" spans="1:4" s="9" customFormat="1" x14ac:dyDescent="0.3">
      <c r="A700" s="8">
        <f t="shared" si="10"/>
        <v>41007.260416664976</v>
      </c>
      <c r="B700" s="51">
        <v>814</v>
      </c>
      <c r="C700" s="51">
        <v>102</v>
      </c>
      <c r="D700" s="52">
        <v>16.2</v>
      </c>
    </row>
    <row r="701" spans="1:4" s="9" customFormat="1" x14ac:dyDescent="0.3">
      <c r="A701" s="8">
        <f t="shared" si="10"/>
        <v>41007.27083333164</v>
      </c>
      <c r="B701" s="51">
        <v>811</v>
      </c>
      <c r="C701" s="51">
        <v>103</v>
      </c>
      <c r="D701" s="52">
        <v>16.399999999999999</v>
      </c>
    </row>
    <row r="702" spans="1:4" s="9" customFormat="1" x14ac:dyDescent="0.3">
      <c r="A702" s="8">
        <f t="shared" si="10"/>
        <v>41007.281249998305</v>
      </c>
      <c r="B702" s="51">
        <v>794</v>
      </c>
      <c r="C702" s="51">
        <v>102</v>
      </c>
      <c r="D702" s="52">
        <v>16.2</v>
      </c>
    </row>
    <row r="703" spans="1:4" s="9" customFormat="1" x14ac:dyDescent="0.3">
      <c r="A703" s="8">
        <f t="shared" si="10"/>
        <v>41007.291666664969</v>
      </c>
      <c r="B703" s="51">
        <v>832</v>
      </c>
      <c r="C703" s="51">
        <v>103</v>
      </c>
      <c r="D703" s="52">
        <v>16.3</v>
      </c>
    </row>
    <row r="704" spans="1:4" s="9" customFormat="1" x14ac:dyDescent="0.3">
      <c r="A704" s="8">
        <f t="shared" si="10"/>
        <v>41007.302083331633</v>
      </c>
      <c r="B704" s="51">
        <v>763</v>
      </c>
      <c r="C704" s="51">
        <v>101</v>
      </c>
      <c r="D704" s="52">
        <v>16.3</v>
      </c>
    </row>
    <row r="705" spans="1:4" s="9" customFormat="1" x14ac:dyDescent="0.3">
      <c r="A705" s="8">
        <f t="shared" si="10"/>
        <v>41007.312499998297</v>
      </c>
      <c r="B705" s="51">
        <v>783</v>
      </c>
      <c r="C705" s="51">
        <v>102</v>
      </c>
      <c r="D705" s="52">
        <v>16.3</v>
      </c>
    </row>
    <row r="706" spans="1:4" s="9" customFormat="1" x14ac:dyDescent="0.3">
      <c r="A706" s="8">
        <f t="shared" si="10"/>
        <v>41007.322916664962</v>
      </c>
      <c r="B706" s="51">
        <v>809</v>
      </c>
      <c r="C706" s="51">
        <v>103</v>
      </c>
      <c r="D706" s="52">
        <v>16.100000000000001</v>
      </c>
    </row>
    <row r="707" spans="1:4" s="9" customFormat="1" x14ac:dyDescent="0.3">
      <c r="A707" s="8">
        <f t="shared" si="10"/>
        <v>41007.333333331626</v>
      </c>
      <c r="B707" s="51">
        <v>871</v>
      </c>
      <c r="C707" s="51">
        <v>103</v>
      </c>
      <c r="D707" s="52">
        <v>16</v>
      </c>
    </row>
    <row r="708" spans="1:4" s="9" customFormat="1" x14ac:dyDescent="0.3">
      <c r="A708" s="8">
        <f t="shared" si="10"/>
        <v>41007.34374999829</v>
      </c>
      <c r="B708" s="51">
        <v>796</v>
      </c>
      <c r="C708" s="51">
        <v>103</v>
      </c>
      <c r="D708" s="52">
        <v>16.100000000000001</v>
      </c>
    </row>
    <row r="709" spans="1:4" s="9" customFormat="1" x14ac:dyDescent="0.3">
      <c r="A709" s="8">
        <f t="shared" ref="A709:A772" si="11">A708+1/24/4</f>
        <v>41007.354166664954</v>
      </c>
      <c r="B709" s="51">
        <v>783</v>
      </c>
      <c r="C709" s="51">
        <v>103</v>
      </c>
      <c r="D709" s="52">
        <v>16</v>
      </c>
    </row>
    <row r="710" spans="1:4" s="9" customFormat="1" x14ac:dyDescent="0.3">
      <c r="A710" s="8">
        <f t="shared" si="11"/>
        <v>41007.364583331619</v>
      </c>
      <c r="B710" s="51">
        <v>813</v>
      </c>
      <c r="C710" s="51">
        <v>103</v>
      </c>
      <c r="D710" s="52">
        <v>15.8</v>
      </c>
    </row>
    <row r="711" spans="1:4" s="9" customFormat="1" x14ac:dyDescent="0.3">
      <c r="A711" s="8">
        <f t="shared" si="11"/>
        <v>41007.374999998283</v>
      </c>
      <c r="B711" s="51">
        <v>814</v>
      </c>
      <c r="C711" s="51">
        <v>103</v>
      </c>
      <c r="D711" s="52">
        <v>16</v>
      </c>
    </row>
    <row r="712" spans="1:4" s="9" customFormat="1" x14ac:dyDescent="0.3">
      <c r="A712" s="8">
        <f t="shared" si="11"/>
        <v>41007.385416664947</v>
      </c>
      <c r="B712" s="51">
        <v>826</v>
      </c>
      <c r="C712" s="51">
        <v>102</v>
      </c>
      <c r="D712" s="52">
        <v>15.8</v>
      </c>
    </row>
    <row r="713" spans="1:4" s="9" customFormat="1" x14ac:dyDescent="0.3">
      <c r="A713" s="8">
        <f t="shared" si="11"/>
        <v>41007.395833331611</v>
      </c>
      <c r="B713" s="51">
        <v>843</v>
      </c>
      <c r="C713" s="51">
        <v>103</v>
      </c>
      <c r="D713" s="52">
        <v>15.8</v>
      </c>
    </row>
    <row r="714" spans="1:4" s="9" customFormat="1" x14ac:dyDescent="0.3">
      <c r="A714" s="8">
        <f t="shared" si="11"/>
        <v>41007.406249998276</v>
      </c>
      <c r="B714" s="51">
        <v>822</v>
      </c>
      <c r="C714" s="51">
        <v>103</v>
      </c>
      <c r="D714" s="52">
        <v>15.6</v>
      </c>
    </row>
    <row r="715" spans="1:4" s="9" customFormat="1" x14ac:dyDescent="0.3">
      <c r="A715" s="8">
        <f t="shared" si="11"/>
        <v>41007.41666666494</v>
      </c>
      <c r="B715" s="51">
        <v>809</v>
      </c>
      <c r="C715" s="51">
        <v>102</v>
      </c>
      <c r="D715" s="52">
        <v>15.7</v>
      </c>
    </row>
    <row r="716" spans="1:4" s="9" customFormat="1" x14ac:dyDescent="0.3">
      <c r="A716" s="8">
        <f t="shared" si="11"/>
        <v>41007.427083331604</v>
      </c>
      <c r="B716" s="51">
        <v>830</v>
      </c>
      <c r="C716" s="51">
        <v>103</v>
      </c>
      <c r="D716" s="52">
        <v>16</v>
      </c>
    </row>
    <row r="717" spans="1:4" s="9" customFormat="1" x14ac:dyDescent="0.3">
      <c r="A717" s="8">
        <f t="shared" si="11"/>
        <v>41007.437499998268</v>
      </c>
      <c r="B717" s="51">
        <v>832</v>
      </c>
      <c r="C717" s="51">
        <v>103</v>
      </c>
      <c r="D717" s="52">
        <v>15.9</v>
      </c>
    </row>
    <row r="718" spans="1:4" s="9" customFormat="1" x14ac:dyDescent="0.3">
      <c r="A718" s="8">
        <f t="shared" si="11"/>
        <v>41007.447916664933</v>
      </c>
      <c r="B718" s="51">
        <v>810</v>
      </c>
      <c r="C718" s="51">
        <v>102</v>
      </c>
      <c r="D718" s="52">
        <v>15.8</v>
      </c>
    </row>
    <row r="719" spans="1:4" s="9" customFormat="1" x14ac:dyDescent="0.3">
      <c r="A719" s="8">
        <f t="shared" si="11"/>
        <v>41007.458333331597</v>
      </c>
      <c r="B719" s="51">
        <v>813</v>
      </c>
      <c r="C719" s="51">
        <v>102</v>
      </c>
      <c r="D719" s="52">
        <v>15.6</v>
      </c>
    </row>
    <row r="720" spans="1:4" s="9" customFormat="1" x14ac:dyDescent="0.3">
      <c r="A720" s="8">
        <f t="shared" si="11"/>
        <v>41007.468749998261</v>
      </c>
      <c r="B720" s="51">
        <v>825</v>
      </c>
      <c r="C720" s="51">
        <v>103</v>
      </c>
      <c r="D720" s="52">
        <v>15.6</v>
      </c>
    </row>
    <row r="721" spans="1:4" s="9" customFormat="1" x14ac:dyDescent="0.3">
      <c r="A721" s="8">
        <f t="shared" si="11"/>
        <v>41007.479166664925</v>
      </c>
      <c r="B721" s="51">
        <v>815</v>
      </c>
      <c r="C721" s="51">
        <v>103</v>
      </c>
      <c r="D721" s="52">
        <v>15.8</v>
      </c>
    </row>
    <row r="722" spans="1:4" s="9" customFormat="1" x14ac:dyDescent="0.3">
      <c r="A722" s="8">
        <f t="shared" si="11"/>
        <v>41007.48958333159</v>
      </c>
      <c r="B722" s="51">
        <v>813</v>
      </c>
      <c r="C722" s="51">
        <v>103</v>
      </c>
      <c r="D722" s="52">
        <v>15.6</v>
      </c>
    </row>
    <row r="723" spans="1:4" s="9" customFormat="1" x14ac:dyDescent="0.3">
      <c r="A723" s="8">
        <f t="shared" si="11"/>
        <v>41007.499999998254</v>
      </c>
      <c r="B723" s="51">
        <v>762</v>
      </c>
      <c r="C723" s="51">
        <v>103</v>
      </c>
      <c r="D723" s="52">
        <v>15.7</v>
      </c>
    </row>
    <row r="724" spans="1:4" s="9" customFormat="1" x14ac:dyDescent="0.3">
      <c r="A724" s="8">
        <f t="shared" si="11"/>
        <v>41007.510416664918</v>
      </c>
      <c r="B724" s="51">
        <v>816</v>
      </c>
      <c r="C724" s="51">
        <v>103</v>
      </c>
      <c r="D724" s="52">
        <v>15.6</v>
      </c>
    </row>
    <row r="725" spans="1:4" s="9" customFormat="1" x14ac:dyDescent="0.3">
      <c r="A725" s="8">
        <f t="shared" si="11"/>
        <v>41007.520833331582</v>
      </c>
      <c r="B725" s="51">
        <v>832</v>
      </c>
      <c r="C725" s="51">
        <v>104</v>
      </c>
      <c r="D725" s="52">
        <v>15.6</v>
      </c>
    </row>
    <row r="726" spans="1:4" s="9" customFormat="1" x14ac:dyDescent="0.3">
      <c r="A726" s="8">
        <f t="shared" si="11"/>
        <v>41007.531249998246</v>
      </c>
      <c r="B726" s="51">
        <v>762</v>
      </c>
      <c r="C726" s="51">
        <v>103</v>
      </c>
      <c r="D726" s="52">
        <v>15.7</v>
      </c>
    </row>
    <row r="727" spans="1:4" s="9" customFormat="1" x14ac:dyDescent="0.3">
      <c r="A727" s="8">
        <f t="shared" si="11"/>
        <v>41007.541666664911</v>
      </c>
      <c r="B727" s="51">
        <v>819</v>
      </c>
      <c r="C727" s="51">
        <v>103</v>
      </c>
      <c r="D727" s="52">
        <v>15.7</v>
      </c>
    </row>
    <row r="728" spans="1:4" s="9" customFormat="1" x14ac:dyDescent="0.3">
      <c r="A728" s="8">
        <f t="shared" si="11"/>
        <v>41007.552083331575</v>
      </c>
      <c r="B728" s="51">
        <v>840</v>
      </c>
      <c r="C728" s="51">
        <v>103</v>
      </c>
      <c r="D728" s="52">
        <v>15.6</v>
      </c>
    </row>
    <row r="729" spans="1:4" s="9" customFormat="1" x14ac:dyDescent="0.3">
      <c r="A729" s="8">
        <f t="shared" si="11"/>
        <v>41007.562499998239</v>
      </c>
      <c r="B729" s="51">
        <v>824</v>
      </c>
      <c r="C729" s="51">
        <v>103</v>
      </c>
      <c r="D729" s="52">
        <v>15.5</v>
      </c>
    </row>
    <row r="730" spans="1:4" s="9" customFormat="1" x14ac:dyDescent="0.3">
      <c r="A730" s="8">
        <f t="shared" si="11"/>
        <v>41007.572916664903</v>
      </c>
      <c r="B730" s="51">
        <v>849</v>
      </c>
      <c r="C730" s="51">
        <v>103</v>
      </c>
      <c r="D730" s="52">
        <v>15.3</v>
      </c>
    </row>
    <row r="731" spans="1:4" s="9" customFormat="1" x14ac:dyDescent="0.3">
      <c r="A731" s="8">
        <f t="shared" si="11"/>
        <v>41007.583333331568</v>
      </c>
      <c r="B731" s="51">
        <v>836</v>
      </c>
      <c r="C731" s="51">
        <v>102</v>
      </c>
      <c r="D731" s="52">
        <v>15.5</v>
      </c>
    </row>
    <row r="732" spans="1:4" s="9" customFormat="1" x14ac:dyDescent="0.3">
      <c r="A732" s="8">
        <f t="shared" si="11"/>
        <v>41007.593749998232</v>
      </c>
      <c r="B732" s="51">
        <v>800</v>
      </c>
      <c r="C732" s="51">
        <v>103</v>
      </c>
      <c r="D732" s="52">
        <v>15.4</v>
      </c>
    </row>
    <row r="733" spans="1:4" s="9" customFormat="1" x14ac:dyDescent="0.3">
      <c r="A733" s="8">
        <f t="shared" si="11"/>
        <v>41007.604166664896</v>
      </c>
      <c r="B733" s="51">
        <v>787</v>
      </c>
      <c r="C733" s="51">
        <v>103</v>
      </c>
      <c r="D733" s="52">
        <v>15.4</v>
      </c>
    </row>
    <row r="734" spans="1:4" s="9" customFormat="1" x14ac:dyDescent="0.3">
      <c r="A734" s="8">
        <f t="shared" si="11"/>
        <v>41007.61458333156</v>
      </c>
      <c r="B734" s="51">
        <v>770</v>
      </c>
      <c r="C734" s="51">
        <v>102</v>
      </c>
      <c r="D734" s="52">
        <v>15.6</v>
      </c>
    </row>
    <row r="735" spans="1:4" s="9" customFormat="1" x14ac:dyDescent="0.3">
      <c r="A735" s="8">
        <f t="shared" si="11"/>
        <v>41007.624999998225</v>
      </c>
      <c r="B735" s="51">
        <v>779</v>
      </c>
      <c r="C735" s="51">
        <v>104</v>
      </c>
      <c r="D735" s="52">
        <v>15.2</v>
      </c>
    </row>
    <row r="736" spans="1:4" s="9" customFormat="1" x14ac:dyDescent="0.3">
      <c r="A736" s="8">
        <f t="shared" si="11"/>
        <v>41007.635416664889</v>
      </c>
      <c r="B736" s="51">
        <v>833</v>
      </c>
      <c r="C736" s="51">
        <v>103</v>
      </c>
      <c r="D736" s="52">
        <v>15.4</v>
      </c>
    </row>
    <row r="737" spans="1:4" s="9" customFormat="1" x14ac:dyDescent="0.3">
      <c r="A737" s="8">
        <f t="shared" si="11"/>
        <v>41007.645833331553</v>
      </c>
      <c r="B737" s="51">
        <v>848</v>
      </c>
      <c r="C737" s="51">
        <v>102</v>
      </c>
      <c r="D737" s="52">
        <v>15.2</v>
      </c>
    </row>
    <row r="738" spans="1:4" s="9" customFormat="1" x14ac:dyDescent="0.3">
      <c r="A738" s="8">
        <f t="shared" si="11"/>
        <v>41007.656249998217</v>
      </c>
      <c r="B738" s="51">
        <v>848</v>
      </c>
      <c r="C738" s="51">
        <v>104</v>
      </c>
      <c r="D738" s="52">
        <v>15.2</v>
      </c>
    </row>
    <row r="739" spans="1:4" s="9" customFormat="1" x14ac:dyDescent="0.3">
      <c r="A739" s="8">
        <f t="shared" si="11"/>
        <v>41007.666666664882</v>
      </c>
      <c r="B739" s="51">
        <v>838</v>
      </c>
      <c r="C739" s="51">
        <v>103</v>
      </c>
      <c r="D739" s="52">
        <v>15.1</v>
      </c>
    </row>
    <row r="740" spans="1:4" s="9" customFormat="1" x14ac:dyDescent="0.3">
      <c r="A740" s="8">
        <f t="shared" si="11"/>
        <v>41007.677083331546</v>
      </c>
      <c r="B740" s="51">
        <v>854</v>
      </c>
      <c r="C740" s="51">
        <v>104</v>
      </c>
      <c r="D740" s="52">
        <v>15.3</v>
      </c>
    </row>
    <row r="741" spans="1:4" s="9" customFormat="1" x14ac:dyDescent="0.3">
      <c r="A741" s="8">
        <f t="shared" si="11"/>
        <v>41007.68749999821</v>
      </c>
      <c r="B741" s="51">
        <v>847</v>
      </c>
      <c r="C741" s="51">
        <v>104</v>
      </c>
      <c r="D741" s="52">
        <v>15.3</v>
      </c>
    </row>
    <row r="742" spans="1:4" s="9" customFormat="1" x14ac:dyDescent="0.3">
      <c r="A742" s="8">
        <f t="shared" si="11"/>
        <v>41007.697916664874</v>
      </c>
      <c r="B742" s="51">
        <v>826</v>
      </c>
      <c r="C742" s="51">
        <v>102</v>
      </c>
      <c r="D742" s="52">
        <v>15.2</v>
      </c>
    </row>
    <row r="743" spans="1:4" s="9" customFormat="1" x14ac:dyDescent="0.3">
      <c r="A743" s="8">
        <f t="shared" si="11"/>
        <v>41007.708333331539</v>
      </c>
      <c r="B743" s="51">
        <v>832</v>
      </c>
      <c r="C743" s="51">
        <v>104</v>
      </c>
      <c r="D743" s="52">
        <v>15.2</v>
      </c>
    </row>
    <row r="744" spans="1:4" s="9" customFormat="1" x14ac:dyDescent="0.3">
      <c r="A744" s="8">
        <f t="shared" si="11"/>
        <v>41007.718749998203</v>
      </c>
      <c r="B744" s="51">
        <v>779</v>
      </c>
      <c r="C744" s="51">
        <v>104</v>
      </c>
      <c r="D744" s="52">
        <v>15.1</v>
      </c>
    </row>
    <row r="745" spans="1:4" s="9" customFormat="1" x14ac:dyDescent="0.3">
      <c r="A745" s="8">
        <f t="shared" si="11"/>
        <v>41007.729166664867</v>
      </c>
      <c r="B745" s="51">
        <v>832</v>
      </c>
      <c r="C745" s="51">
        <v>104</v>
      </c>
      <c r="D745" s="52">
        <v>15.2</v>
      </c>
    </row>
    <row r="746" spans="1:4" s="9" customFormat="1" x14ac:dyDescent="0.3">
      <c r="A746" s="8">
        <f t="shared" si="11"/>
        <v>41007.739583331531</v>
      </c>
      <c r="B746" s="51">
        <v>745</v>
      </c>
      <c r="C746" s="51">
        <v>104</v>
      </c>
      <c r="D746" s="52">
        <v>14.9</v>
      </c>
    </row>
    <row r="747" spans="1:4" s="9" customFormat="1" x14ac:dyDescent="0.3">
      <c r="A747" s="8">
        <f t="shared" si="11"/>
        <v>41007.749999998196</v>
      </c>
      <c r="B747" s="51">
        <v>821</v>
      </c>
      <c r="C747" s="51">
        <v>104</v>
      </c>
      <c r="D747" s="52">
        <v>15.2</v>
      </c>
    </row>
    <row r="748" spans="1:4" s="9" customFormat="1" x14ac:dyDescent="0.3">
      <c r="A748" s="8">
        <f t="shared" si="11"/>
        <v>41007.76041666486</v>
      </c>
      <c r="B748" s="51">
        <v>804</v>
      </c>
      <c r="C748" s="51">
        <v>104</v>
      </c>
      <c r="D748" s="52">
        <v>15.4</v>
      </c>
    </row>
    <row r="749" spans="1:4" s="9" customFormat="1" x14ac:dyDescent="0.3">
      <c r="A749" s="8">
        <f t="shared" si="11"/>
        <v>41007.770833331524</v>
      </c>
      <c r="B749" s="51">
        <v>850</v>
      </c>
      <c r="C749" s="51">
        <v>104</v>
      </c>
      <c r="D749" s="52">
        <v>15.3</v>
      </c>
    </row>
    <row r="750" spans="1:4" s="9" customFormat="1" x14ac:dyDescent="0.3">
      <c r="A750" s="8">
        <f t="shared" si="11"/>
        <v>41007.781249998188</v>
      </c>
      <c r="B750" s="51">
        <v>855</v>
      </c>
      <c r="C750" s="51">
        <v>104</v>
      </c>
      <c r="D750" s="52">
        <v>15</v>
      </c>
    </row>
    <row r="751" spans="1:4" s="9" customFormat="1" x14ac:dyDescent="0.3">
      <c r="A751" s="8">
        <f t="shared" si="11"/>
        <v>41007.791666664853</v>
      </c>
      <c r="B751" s="51">
        <v>855</v>
      </c>
      <c r="C751" s="51">
        <v>105</v>
      </c>
      <c r="D751" s="52">
        <v>15.2</v>
      </c>
    </row>
    <row r="752" spans="1:4" s="9" customFormat="1" x14ac:dyDescent="0.3">
      <c r="A752" s="8">
        <f t="shared" si="11"/>
        <v>41007.802083331517</v>
      </c>
      <c r="B752" s="51">
        <v>860</v>
      </c>
      <c r="C752" s="51">
        <v>104</v>
      </c>
      <c r="D752" s="52">
        <v>15</v>
      </c>
    </row>
    <row r="753" spans="1:4" s="9" customFormat="1" x14ac:dyDescent="0.3">
      <c r="A753" s="8">
        <f t="shared" si="11"/>
        <v>41007.812499998181</v>
      </c>
      <c r="B753" s="51">
        <v>853</v>
      </c>
      <c r="C753" s="51">
        <v>104</v>
      </c>
      <c r="D753" s="52">
        <v>15</v>
      </c>
    </row>
    <row r="754" spans="1:4" s="9" customFormat="1" x14ac:dyDescent="0.3">
      <c r="A754" s="8">
        <f t="shared" si="11"/>
        <v>41007.822916664845</v>
      </c>
      <c r="B754" s="51">
        <v>861</v>
      </c>
      <c r="C754" s="51">
        <v>103</v>
      </c>
      <c r="D754" s="52">
        <v>15</v>
      </c>
    </row>
    <row r="755" spans="1:4" s="9" customFormat="1" x14ac:dyDescent="0.3">
      <c r="A755" s="8">
        <f t="shared" si="11"/>
        <v>41007.833333331509</v>
      </c>
      <c r="B755" s="51">
        <v>836</v>
      </c>
      <c r="C755" s="51">
        <v>103</v>
      </c>
      <c r="D755" s="52">
        <v>15</v>
      </c>
    </row>
    <row r="756" spans="1:4" s="9" customFormat="1" x14ac:dyDescent="0.3">
      <c r="A756" s="8">
        <f t="shared" si="11"/>
        <v>41007.843749998174</v>
      </c>
      <c r="B756" s="51">
        <v>843</v>
      </c>
      <c r="C756" s="51">
        <v>105</v>
      </c>
      <c r="D756" s="52">
        <v>15.1</v>
      </c>
    </row>
    <row r="757" spans="1:4" s="9" customFormat="1" x14ac:dyDescent="0.3">
      <c r="A757" s="8">
        <f t="shared" si="11"/>
        <v>41007.854166664838</v>
      </c>
      <c r="B757" s="51">
        <v>821</v>
      </c>
      <c r="C757" s="51">
        <v>104</v>
      </c>
      <c r="D757" s="52">
        <v>15.1</v>
      </c>
    </row>
    <row r="758" spans="1:4" s="9" customFormat="1" x14ac:dyDescent="0.3">
      <c r="A758" s="8">
        <f t="shared" si="11"/>
        <v>41007.864583331502</v>
      </c>
      <c r="B758" s="51">
        <v>857</v>
      </c>
      <c r="C758" s="51">
        <v>104</v>
      </c>
      <c r="D758" s="52">
        <v>15.2</v>
      </c>
    </row>
    <row r="759" spans="1:4" s="9" customFormat="1" x14ac:dyDescent="0.3">
      <c r="A759" s="8">
        <f t="shared" si="11"/>
        <v>41007.874999998166</v>
      </c>
      <c r="B759" s="51">
        <v>839</v>
      </c>
      <c r="C759" s="51">
        <v>104</v>
      </c>
      <c r="D759" s="52">
        <v>14.9</v>
      </c>
    </row>
    <row r="760" spans="1:4" s="9" customFormat="1" x14ac:dyDescent="0.3">
      <c r="A760" s="8">
        <f t="shared" si="11"/>
        <v>41007.885416664831</v>
      </c>
      <c r="B760" s="51">
        <v>854</v>
      </c>
      <c r="C760" s="51">
        <v>104</v>
      </c>
      <c r="D760" s="52">
        <v>15.2</v>
      </c>
    </row>
    <row r="761" spans="1:4" s="9" customFormat="1" x14ac:dyDescent="0.3">
      <c r="A761" s="8">
        <f t="shared" si="11"/>
        <v>41007.895833331495</v>
      </c>
      <c r="B761" s="51">
        <v>853</v>
      </c>
      <c r="C761" s="51">
        <v>105</v>
      </c>
      <c r="D761" s="52">
        <v>15.5</v>
      </c>
    </row>
    <row r="762" spans="1:4" s="9" customFormat="1" x14ac:dyDescent="0.3">
      <c r="A762" s="8">
        <f t="shared" si="11"/>
        <v>41007.906249998159</v>
      </c>
      <c r="B762" s="51">
        <v>809</v>
      </c>
      <c r="C762" s="51">
        <v>104</v>
      </c>
      <c r="D762" s="52">
        <v>15.2</v>
      </c>
    </row>
    <row r="763" spans="1:4" s="9" customFormat="1" x14ac:dyDescent="0.3">
      <c r="A763" s="8">
        <f t="shared" si="11"/>
        <v>41007.916666664823</v>
      </c>
      <c r="B763" s="51">
        <v>764</v>
      </c>
      <c r="C763" s="51">
        <v>104</v>
      </c>
      <c r="D763" s="52">
        <v>15</v>
      </c>
    </row>
    <row r="764" spans="1:4" s="9" customFormat="1" x14ac:dyDescent="0.3">
      <c r="A764" s="8">
        <f t="shared" si="11"/>
        <v>41007.927083331488</v>
      </c>
      <c r="B764" s="51">
        <v>792</v>
      </c>
      <c r="C764" s="51">
        <v>104</v>
      </c>
      <c r="D764" s="52">
        <v>15.2</v>
      </c>
    </row>
    <row r="765" spans="1:4" s="9" customFormat="1" x14ac:dyDescent="0.3">
      <c r="A765" s="8">
        <f t="shared" si="11"/>
        <v>41007.937499998152</v>
      </c>
      <c r="B765" s="51">
        <v>729</v>
      </c>
      <c r="C765" s="51">
        <v>104</v>
      </c>
      <c r="D765" s="52">
        <v>15.3</v>
      </c>
    </row>
    <row r="766" spans="1:4" s="9" customFormat="1" x14ac:dyDescent="0.3">
      <c r="A766" s="8">
        <f t="shared" si="11"/>
        <v>41007.947916664816</v>
      </c>
      <c r="B766" s="51">
        <v>780</v>
      </c>
      <c r="C766" s="51">
        <v>103</v>
      </c>
      <c r="D766" s="52">
        <v>15.2</v>
      </c>
    </row>
    <row r="767" spans="1:4" s="9" customFormat="1" x14ac:dyDescent="0.3">
      <c r="A767" s="8">
        <f t="shared" si="11"/>
        <v>41007.95833333148</v>
      </c>
      <c r="B767" s="51">
        <v>730</v>
      </c>
      <c r="C767" s="51">
        <v>104</v>
      </c>
      <c r="D767" s="52">
        <v>15.1</v>
      </c>
    </row>
    <row r="768" spans="1:4" s="9" customFormat="1" x14ac:dyDescent="0.3">
      <c r="A768" s="8">
        <f t="shared" si="11"/>
        <v>41007.968749998145</v>
      </c>
      <c r="B768" s="51">
        <v>787</v>
      </c>
      <c r="C768" s="51">
        <v>105</v>
      </c>
      <c r="D768" s="52">
        <v>15.4</v>
      </c>
    </row>
    <row r="769" spans="1:4" s="9" customFormat="1" x14ac:dyDescent="0.3">
      <c r="A769" s="8">
        <f t="shared" si="11"/>
        <v>41007.979166664809</v>
      </c>
      <c r="B769" s="51">
        <v>723</v>
      </c>
      <c r="C769" s="51">
        <v>104</v>
      </c>
      <c r="D769" s="52">
        <v>15.4</v>
      </c>
    </row>
    <row r="770" spans="1:4" s="9" customFormat="1" x14ac:dyDescent="0.3">
      <c r="A770" s="8">
        <f t="shared" si="11"/>
        <v>41007.989583331473</v>
      </c>
      <c r="B770" s="51">
        <v>769</v>
      </c>
      <c r="C770" s="51">
        <v>104</v>
      </c>
      <c r="D770" s="52">
        <v>15.4</v>
      </c>
    </row>
    <row r="771" spans="1:4" s="9" customFormat="1" x14ac:dyDescent="0.3">
      <c r="A771" s="8">
        <f t="shared" si="11"/>
        <v>41007.999999998137</v>
      </c>
      <c r="B771" s="51">
        <v>774</v>
      </c>
      <c r="C771" s="51">
        <v>104</v>
      </c>
      <c r="D771" s="52">
        <v>15.1</v>
      </c>
    </row>
    <row r="772" spans="1:4" s="9" customFormat="1" x14ac:dyDescent="0.3">
      <c r="A772" s="8">
        <f t="shared" si="11"/>
        <v>41008.010416664802</v>
      </c>
      <c r="B772" s="51">
        <v>782</v>
      </c>
      <c r="C772" s="51">
        <v>105</v>
      </c>
      <c r="D772" s="52">
        <v>15.2</v>
      </c>
    </row>
    <row r="773" spans="1:4" s="9" customFormat="1" x14ac:dyDescent="0.3">
      <c r="A773" s="8">
        <f t="shared" ref="A773:A836" si="12">A772+1/24/4</f>
        <v>41008.020833331466</v>
      </c>
      <c r="B773" s="51">
        <v>771</v>
      </c>
      <c r="C773" s="51">
        <v>105</v>
      </c>
      <c r="D773" s="52">
        <v>15.4</v>
      </c>
    </row>
    <row r="774" spans="1:4" s="9" customFormat="1" x14ac:dyDescent="0.3">
      <c r="A774" s="8">
        <f t="shared" si="12"/>
        <v>41008.03124999813</v>
      </c>
      <c r="B774" s="51">
        <v>713</v>
      </c>
      <c r="C774" s="51">
        <v>105</v>
      </c>
      <c r="D774" s="52">
        <v>15.4</v>
      </c>
    </row>
    <row r="775" spans="1:4" s="9" customFormat="1" x14ac:dyDescent="0.3">
      <c r="A775" s="8">
        <f t="shared" si="12"/>
        <v>41008.041666664794</v>
      </c>
      <c r="B775" s="51">
        <v>840</v>
      </c>
      <c r="C775" s="51">
        <v>104</v>
      </c>
      <c r="D775" s="52">
        <v>15.4</v>
      </c>
    </row>
    <row r="776" spans="1:4" s="9" customFormat="1" x14ac:dyDescent="0.3">
      <c r="A776" s="8">
        <f t="shared" si="12"/>
        <v>41008.052083331459</v>
      </c>
      <c r="B776" s="51">
        <v>842</v>
      </c>
      <c r="C776" s="51">
        <v>106</v>
      </c>
      <c r="D776" s="52">
        <v>15.5</v>
      </c>
    </row>
    <row r="777" spans="1:4" s="9" customFormat="1" x14ac:dyDescent="0.3">
      <c r="A777" s="8">
        <f t="shared" si="12"/>
        <v>41008.062499998123</v>
      </c>
      <c r="B777" s="51">
        <v>853</v>
      </c>
      <c r="C777" s="51">
        <v>105</v>
      </c>
      <c r="D777" s="52">
        <v>15.6</v>
      </c>
    </row>
    <row r="778" spans="1:4" s="9" customFormat="1" x14ac:dyDescent="0.3">
      <c r="A778" s="8">
        <f t="shared" si="12"/>
        <v>41008.072916664787</v>
      </c>
      <c r="B778" s="51">
        <v>787</v>
      </c>
      <c r="C778" s="51">
        <v>107</v>
      </c>
      <c r="D778" s="52">
        <v>15.5</v>
      </c>
    </row>
    <row r="779" spans="1:4" s="9" customFormat="1" x14ac:dyDescent="0.3">
      <c r="A779" s="8">
        <f t="shared" si="12"/>
        <v>41008.083333331451</v>
      </c>
      <c r="B779" s="51">
        <v>738</v>
      </c>
      <c r="C779" s="51">
        <v>105</v>
      </c>
      <c r="D779" s="52">
        <v>15.6</v>
      </c>
    </row>
    <row r="780" spans="1:4" s="9" customFormat="1" x14ac:dyDescent="0.3">
      <c r="A780" s="8">
        <f t="shared" si="12"/>
        <v>41008.093749998116</v>
      </c>
      <c r="B780" s="51">
        <v>747</v>
      </c>
      <c r="C780" s="51">
        <v>106</v>
      </c>
      <c r="D780" s="52">
        <v>15.4</v>
      </c>
    </row>
    <row r="781" spans="1:4" s="9" customFormat="1" x14ac:dyDescent="0.3">
      <c r="A781" s="8">
        <f t="shared" si="12"/>
        <v>41008.10416666478</v>
      </c>
      <c r="B781" s="51">
        <v>784</v>
      </c>
      <c r="C781" s="51">
        <v>105</v>
      </c>
      <c r="D781" s="52">
        <v>15.7</v>
      </c>
    </row>
    <row r="782" spans="1:4" s="9" customFormat="1" x14ac:dyDescent="0.3">
      <c r="A782" s="8">
        <f t="shared" si="12"/>
        <v>41008.114583331444</v>
      </c>
      <c r="B782" s="51">
        <v>726</v>
      </c>
      <c r="C782" s="51">
        <v>104</v>
      </c>
      <c r="D782" s="52">
        <v>15.6</v>
      </c>
    </row>
    <row r="783" spans="1:4" s="9" customFormat="1" x14ac:dyDescent="0.3">
      <c r="A783" s="8">
        <f t="shared" si="12"/>
        <v>41008.124999998108</v>
      </c>
      <c r="B783" s="51">
        <v>729</v>
      </c>
      <c r="C783" s="51">
        <v>105</v>
      </c>
      <c r="D783" s="52">
        <v>15.6</v>
      </c>
    </row>
    <row r="784" spans="1:4" s="9" customFormat="1" x14ac:dyDescent="0.3">
      <c r="A784" s="8">
        <f t="shared" si="12"/>
        <v>41008.135416664772</v>
      </c>
      <c r="B784" s="51">
        <v>193</v>
      </c>
      <c r="C784" s="51">
        <v>0</v>
      </c>
      <c r="D784" s="52">
        <v>16.399999999999999</v>
      </c>
    </row>
    <row r="785" spans="1:4" s="9" customFormat="1" x14ac:dyDescent="0.3">
      <c r="A785" s="8">
        <f t="shared" si="12"/>
        <v>41008.145833331437</v>
      </c>
      <c r="B785" s="51">
        <v>103</v>
      </c>
      <c r="C785" s="51">
        <v>0</v>
      </c>
      <c r="D785" s="52">
        <v>16.5</v>
      </c>
    </row>
    <row r="786" spans="1:4" s="9" customFormat="1" x14ac:dyDescent="0.3">
      <c r="A786" s="8">
        <f t="shared" si="12"/>
        <v>41008.156249998101</v>
      </c>
      <c r="B786" s="51">
        <v>67</v>
      </c>
      <c r="C786" s="51">
        <v>0</v>
      </c>
      <c r="D786" s="52">
        <v>16.2</v>
      </c>
    </row>
    <row r="787" spans="1:4" s="9" customFormat="1" x14ac:dyDescent="0.3">
      <c r="A787" s="8">
        <f t="shared" si="12"/>
        <v>41008.166666664765</v>
      </c>
      <c r="B787" s="51">
        <v>51</v>
      </c>
      <c r="C787" s="51">
        <v>0</v>
      </c>
      <c r="D787" s="52">
        <v>16.5</v>
      </c>
    </row>
    <row r="788" spans="1:4" s="9" customFormat="1" x14ac:dyDescent="0.3">
      <c r="A788" s="8">
        <f t="shared" si="12"/>
        <v>41008.177083331429</v>
      </c>
      <c r="B788" s="51">
        <v>36</v>
      </c>
      <c r="C788" s="51">
        <v>0</v>
      </c>
      <c r="D788" s="52">
        <v>16</v>
      </c>
    </row>
    <row r="789" spans="1:4" s="9" customFormat="1" x14ac:dyDescent="0.3">
      <c r="A789" s="8">
        <f t="shared" si="12"/>
        <v>41008.187499998094</v>
      </c>
      <c r="B789" s="51">
        <v>24</v>
      </c>
      <c r="C789" s="51">
        <v>0</v>
      </c>
      <c r="D789" s="52">
        <v>16</v>
      </c>
    </row>
    <row r="790" spans="1:4" s="9" customFormat="1" x14ac:dyDescent="0.3">
      <c r="A790" s="8">
        <f t="shared" si="12"/>
        <v>41008.197916664758</v>
      </c>
      <c r="B790" s="51">
        <v>18</v>
      </c>
      <c r="C790" s="51">
        <v>0</v>
      </c>
      <c r="D790" s="52">
        <v>16</v>
      </c>
    </row>
    <row r="791" spans="1:4" s="9" customFormat="1" x14ac:dyDescent="0.3">
      <c r="A791" s="8">
        <f t="shared" si="12"/>
        <v>41008.208333331422</v>
      </c>
      <c r="B791" s="51">
        <v>12</v>
      </c>
      <c r="C791" s="51">
        <v>0</v>
      </c>
      <c r="D791" s="52">
        <v>16.5</v>
      </c>
    </row>
    <row r="792" spans="1:4" s="9" customFormat="1" x14ac:dyDescent="0.3">
      <c r="A792" s="8">
        <f t="shared" si="12"/>
        <v>41008.218749998086</v>
      </c>
      <c r="B792" s="51">
        <v>7</v>
      </c>
      <c r="C792" s="51">
        <v>0</v>
      </c>
      <c r="D792" s="52">
        <v>16.3</v>
      </c>
    </row>
    <row r="793" spans="1:4" s="9" customFormat="1" x14ac:dyDescent="0.3">
      <c r="A793" s="8">
        <f t="shared" si="12"/>
        <v>41008.229166664751</v>
      </c>
      <c r="B793" s="51">
        <v>2</v>
      </c>
      <c r="C793" s="51">
        <v>0</v>
      </c>
      <c r="D793" s="52">
        <v>16.899999999999999</v>
      </c>
    </row>
    <row r="794" spans="1:4" s="9" customFormat="1" x14ac:dyDescent="0.3">
      <c r="A794" s="8">
        <f t="shared" si="12"/>
        <v>41008.239583331415</v>
      </c>
      <c r="B794" s="51">
        <v>0</v>
      </c>
      <c r="C794" s="51">
        <v>0</v>
      </c>
      <c r="D794" s="52">
        <v>17.399999999999999</v>
      </c>
    </row>
    <row r="795" spans="1:4" s="9" customFormat="1" x14ac:dyDescent="0.3">
      <c r="A795" s="8">
        <f t="shared" si="12"/>
        <v>41008.249999998079</v>
      </c>
      <c r="B795" s="51">
        <v>0</v>
      </c>
      <c r="C795" s="51">
        <v>0</v>
      </c>
      <c r="D795" s="52">
        <v>18.100000000000001</v>
      </c>
    </row>
    <row r="796" spans="1:4" s="9" customFormat="1" x14ac:dyDescent="0.3">
      <c r="A796" s="8">
        <f t="shared" si="12"/>
        <v>41008.260416664743</v>
      </c>
      <c r="B796" s="51">
        <v>0</v>
      </c>
      <c r="C796" s="51">
        <v>0</v>
      </c>
      <c r="D796" s="52">
        <v>18.399999999999999</v>
      </c>
    </row>
    <row r="797" spans="1:4" s="9" customFormat="1" x14ac:dyDescent="0.3">
      <c r="A797" s="8">
        <f t="shared" si="12"/>
        <v>41008.270833331408</v>
      </c>
      <c r="B797" s="51">
        <v>0</v>
      </c>
      <c r="C797" s="51">
        <v>0</v>
      </c>
      <c r="D797" s="52">
        <v>19.3</v>
      </c>
    </row>
    <row r="798" spans="1:4" s="9" customFormat="1" x14ac:dyDescent="0.3">
      <c r="A798" s="8">
        <f t="shared" si="12"/>
        <v>41008.281249998072</v>
      </c>
      <c r="B798" s="51">
        <v>0</v>
      </c>
      <c r="C798" s="51">
        <v>0</v>
      </c>
      <c r="D798" s="52">
        <v>20.100000000000001</v>
      </c>
    </row>
    <row r="799" spans="1:4" s="9" customFormat="1" x14ac:dyDescent="0.3">
      <c r="A799" s="8">
        <f t="shared" si="12"/>
        <v>41008.291666664736</v>
      </c>
      <c r="B799" s="51">
        <v>0</v>
      </c>
      <c r="C799" s="51">
        <v>0</v>
      </c>
      <c r="D799" s="52">
        <v>21.2</v>
      </c>
    </row>
    <row r="800" spans="1:4" s="9" customFormat="1" x14ac:dyDescent="0.3">
      <c r="A800" s="8">
        <f t="shared" si="12"/>
        <v>41008.3020833314</v>
      </c>
      <c r="B800" s="51">
        <v>0</v>
      </c>
      <c r="C800" s="51">
        <v>0</v>
      </c>
      <c r="D800" s="52">
        <v>21.9</v>
      </c>
    </row>
    <row r="801" spans="1:4" s="9" customFormat="1" x14ac:dyDescent="0.3">
      <c r="A801" s="8">
        <f t="shared" si="12"/>
        <v>41008.312499998065</v>
      </c>
      <c r="B801" s="51">
        <v>0</v>
      </c>
      <c r="C801" s="51">
        <v>0</v>
      </c>
      <c r="D801" s="52">
        <v>43.1</v>
      </c>
    </row>
    <row r="802" spans="1:4" s="9" customFormat="1" x14ac:dyDescent="0.3">
      <c r="A802" s="8">
        <f t="shared" si="12"/>
        <v>41008.322916664729</v>
      </c>
      <c r="B802" s="51">
        <v>784</v>
      </c>
      <c r="C802" s="51">
        <v>102</v>
      </c>
      <c r="D802" s="52">
        <v>19.100000000000001</v>
      </c>
    </row>
    <row r="803" spans="1:4" s="9" customFormat="1" x14ac:dyDescent="0.3">
      <c r="A803" s="8">
        <f t="shared" si="12"/>
        <v>41008.333333331393</v>
      </c>
      <c r="B803" s="51">
        <v>754</v>
      </c>
      <c r="C803" s="51">
        <v>103</v>
      </c>
      <c r="D803" s="52">
        <v>18.399999999999999</v>
      </c>
    </row>
    <row r="804" spans="1:4" s="9" customFormat="1" x14ac:dyDescent="0.3">
      <c r="A804" s="8">
        <f t="shared" si="12"/>
        <v>41008.343749998057</v>
      </c>
      <c r="B804" s="51">
        <v>760</v>
      </c>
      <c r="C804" s="51">
        <v>103</v>
      </c>
      <c r="D804" s="52">
        <v>18.3</v>
      </c>
    </row>
    <row r="805" spans="1:4" s="9" customFormat="1" x14ac:dyDescent="0.3">
      <c r="A805" s="8">
        <f t="shared" si="12"/>
        <v>41008.354166664722</v>
      </c>
      <c r="B805" s="51">
        <v>777</v>
      </c>
      <c r="C805" s="51">
        <v>103</v>
      </c>
      <c r="D805" s="52">
        <v>18.3</v>
      </c>
    </row>
    <row r="806" spans="1:4" s="9" customFormat="1" x14ac:dyDescent="0.3">
      <c r="A806" s="8">
        <f t="shared" si="12"/>
        <v>41008.364583331386</v>
      </c>
      <c r="B806" s="51">
        <v>791</v>
      </c>
      <c r="C806" s="51">
        <v>101</v>
      </c>
      <c r="D806" s="52">
        <v>18.8</v>
      </c>
    </row>
    <row r="807" spans="1:4" s="9" customFormat="1" x14ac:dyDescent="0.3">
      <c r="A807" s="8">
        <f t="shared" si="12"/>
        <v>41008.37499999805</v>
      </c>
      <c r="B807" s="51">
        <v>811</v>
      </c>
      <c r="C807" s="51">
        <v>100</v>
      </c>
      <c r="D807" s="52">
        <v>18.3</v>
      </c>
    </row>
    <row r="808" spans="1:4" s="9" customFormat="1" x14ac:dyDescent="0.3">
      <c r="A808" s="8">
        <f t="shared" si="12"/>
        <v>41008.385416664714</v>
      </c>
      <c r="B808" s="51">
        <v>817</v>
      </c>
      <c r="C808" s="51">
        <v>101</v>
      </c>
      <c r="D808" s="52">
        <v>18.100000000000001</v>
      </c>
    </row>
    <row r="809" spans="1:4" s="9" customFormat="1" x14ac:dyDescent="0.3">
      <c r="A809" s="8">
        <f t="shared" si="12"/>
        <v>41008.395833331379</v>
      </c>
      <c r="B809" s="51">
        <v>828</v>
      </c>
      <c r="C809" s="51">
        <v>100</v>
      </c>
      <c r="D809" s="52">
        <v>18.100000000000001</v>
      </c>
    </row>
    <row r="810" spans="1:4" s="9" customFormat="1" x14ac:dyDescent="0.3">
      <c r="A810" s="8">
        <f t="shared" si="12"/>
        <v>41008.406249998043</v>
      </c>
      <c r="B810" s="51">
        <v>789</v>
      </c>
      <c r="C810" s="51">
        <v>101</v>
      </c>
      <c r="D810" s="52">
        <v>17.7</v>
      </c>
    </row>
    <row r="811" spans="1:4" s="9" customFormat="1" x14ac:dyDescent="0.3">
      <c r="A811" s="8">
        <f t="shared" si="12"/>
        <v>41008.416666664707</v>
      </c>
      <c r="B811" s="51">
        <v>842</v>
      </c>
      <c r="C811" s="51">
        <v>101</v>
      </c>
      <c r="D811" s="52">
        <v>18</v>
      </c>
    </row>
    <row r="812" spans="1:4" s="9" customFormat="1" x14ac:dyDescent="0.3">
      <c r="A812" s="8">
        <f t="shared" si="12"/>
        <v>41008.427083331371</v>
      </c>
      <c r="B812" s="51">
        <v>818</v>
      </c>
      <c r="C812" s="51">
        <v>101</v>
      </c>
      <c r="D812" s="52">
        <v>17.899999999999999</v>
      </c>
    </row>
    <row r="813" spans="1:4" s="9" customFormat="1" x14ac:dyDescent="0.3">
      <c r="A813" s="8">
        <f t="shared" si="12"/>
        <v>41008.437499998035</v>
      </c>
      <c r="B813" s="51">
        <v>816</v>
      </c>
      <c r="C813" s="51">
        <v>101</v>
      </c>
      <c r="D813" s="52">
        <v>17.899999999999999</v>
      </c>
    </row>
    <row r="814" spans="1:4" s="9" customFormat="1" x14ac:dyDescent="0.3">
      <c r="A814" s="8">
        <f t="shared" si="12"/>
        <v>41008.4479166647</v>
      </c>
      <c r="B814" s="51">
        <v>798</v>
      </c>
      <c r="C814" s="51">
        <v>101</v>
      </c>
      <c r="D814" s="52">
        <v>17.399999999999999</v>
      </c>
    </row>
    <row r="815" spans="1:4" s="9" customFormat="1" x14ac:dyDescent="0.3">
      <c r="A815" s="8">
        <f t="shared" si="12"/>
        <v>41008.458333331364</v>
      </c>
      <c r="B815" s="51">
        <v>795</v>
      </c>
      <c r="C815" s="51">
        <v>100</v>
      </c>
      <c r="D815" s="52">
        <v>17.5</v>
      </c>
    </row>
    <row r="816" spans="1:4" s="9" customFormat="1" x14ac:dyDescent="0.3">
      <c r="A816" s="8">
        <f t="shared" si="12"/>
        <v>41008.468749998028</v>
      </c>
      <c r="B816" s="51">
        <v>818</v>
      </c>
      <c r="C816" s="51">
        <v>100</v>
      </c>
      <c r="D816" s="52">
        <v>17.3</v>
      </c>
    </row>
    <row r="817" spans="1:4" s="9" customFormat="1" x14ac:dyDescent="0.3">
      <c r="A817" s="8">
        <f t="shared" si="12"/>
        <v>41008.479166664692</v>
      </c>
      <c r="B817" s="51">
        <v>826</v>
      </c>
      <c r="C817" s="51">
        <v>99</v>
      </c>
      <c r="D817" s="52">
        <v>17.100000000000001</v>
      </c>
    </row>
    <row r="818" spans="1:4" s="9" customFormat="1" x14ac:dyDescent="0.3">
      <c r="A818" s="8">
        <f t="shared" si="12"/>
        <v>41008.489583331357</v>
      </c>
      <c r="B818" s="51">
        <v>834</v>
      </c>
      <c r="C818" s="51">
        <v>99</v>
      </c>
      <c r="D818" s="52">
        <v>17.399999999999999</v>
      </c>
    </row>
    <row r="819" spans="1:4" s="9" customFormat="1" x14ac:dyDescent="0.3">
      <c r="A819" s="8">
        <f t="shared" si="12"/>
        <v>41008.499999998021</v>
      </c>
      <c r="B819" s="51">
        <v>840</v>
      </c>
      <c r="C819" s="51">
        <v>99</v>
      </c>
      <c r="D819" s="52">
        <v>17</v>
      </c>
    </row>
    <row r="820" spans="1:4" s="9" customFormat="1" x14ac:dyDescent="0.3">
      <c r="A820" s="8">
        <f t="shared" si="12"/>
        <v>41008.510416664685</v>
      </c>
      <c r="B820" s="51">
        <v>827</v>
      </c>
      <c r="C820" s="51">
        <v>101</v>
      </c>
      <c r="D820" s="52">
        <v>16.899999999999999</v>
      </c>
    </row>
    <row r="821" spans="1:4" s="9" customFormat="1" x14ac:dyDescent="0.3">
      <c r="A821" s="8">
        <f t="shared" si="12"/>
        <v>41008.520833331349</v>
      </c>
      <c r="B821" s="51">
        <v>852</v>
      </c>
      <c r="C821" s="51">
        <v>101</v>
      </c>
      <c r="D821" s="52">
        <v>17.100000000000001</v>
      </c>
    </row>
    <row r="822" spans="1:4" s="9" customFormat="1" x14ac:dyDescent="0.3">
      <c r="A822" s="8">
        <f t="shared" si="12"/>
        <v>41008.531249998014</v>
      </c>
      <c r="B822" s="51">
        <v>830</v>
      </c>
      <c r="C822" s="51">
        <v>98</v>
      </c>
      <c r="D822" s="52">
        <v>16.899999999999999</v>
      </c>
    </row>
    <row r="823" spans="1:4" s="9" customFormat="1" x14ac:dyDescent="0.3">
      <c r="A823" s="8">
        <f t="shared" si="12"/>
        <v>41008.541666664678</v>
      </c>
      <c r="B823" s="51">
        <v>852</v>
      </c>
      <c r="C823" s="51">
        <v>98</v>
      </c>
      <c r="D823" s="52">
        <v>16.899999999999999</v>
      </c>
    </row>
    <row r="824" spans="1:4" s="9" customFormat="1" x14ac:dyDescent="0.3">
      <c r="A824" s="8">
        <f t="shared" si="12"/>
        <v>41008.552083331342</v>
      </c>
      <c r="B824" s="51">
        <v>830</v>
      </c>
      <c r="C824" s="51">
        <v>100</v>
      </c>
      <c r="D824" s="52">
        <v>16.899999999999999</v>
      </c>
    </row>
    <row r="825" spans="1:4" s="9" customFormat="1" x14ac:dyDescent="0.3">
      <c r="A825" s="8">
        <f t="shared" si="12"/>
        <v>41008.562499998006</v>
      </c>
      <c r="B825" s="51">
        <v>826</v>
      </c>
      <c r="C825" s="51">
        <v>98</v>
      </c>
      <c r="D825" s="52">
        <v>16.600000000000001</v>
      </c>
    </row>
    <row r="826" spans="1:4" s="9" customFormat="1" x14ac:dyDescent="0.3">
      <c r="A826" s="8">
        <f t="shared" si="12"/>
        <v>41008.572916664671</v>
      </c>
      <c r="B826" s="51">
        <v>842</v>
      </c>
      <c r="C826" s="51">
        <v>102</v>
      </c>
      <c r="D826" s="52">
        <v>16.7</v>
      </c>
    </row>
    <row r="827" spans="1:4" s="9" customFormat="1" x14ac:dyDescent="0.3">
      <c r="A827" s="8">
        <f t="shared" si="12"/>
        <v>41008.583333331335</v>
      </c>
      <c r="B827" s="51">
        <v>815</v>
      </c>
      <c r="C827" s="51">
        <v>99</v>
      </c>
      <c r="D827" s="52">
        <v>16.7</v>
      </c>
    </row>
    <row r="828" spans="1:4" s="9" customFormat="1" x14ac:dyDescent="0.3">
      <c r="A828" s="8">
        <f t="shared" si="12"/>
        <v>41008.593749997999</v>
      </c>
      <c r="B828" s="51">
        <v>833</v>
      </c>
      <c r="C828" s="51">
        <v>99</v>
      </c>
      <c r="D828" s="52">
        <v>16.7</v>
      </c>
    </row>
    <row r="829" spans="1:4" s="9" customFormat="1" x14ac:dyDescent="0.3">
      <c r="A829" s="8">
        <f t="shared" si="12"/>
        <v>41008.604166664663</v>
      </c>
      <c r="B829" s="51">
        <v>826</v>
      </c>
      <c r="C829" s="51">
        <v>99</v>
      </c>
      <c r="D829" s="52">
        <v>16.8</v>
      </c>
    </row>
    <row r="830" spans="1:4" s="9" customFormat="1" x14ac:dyDescent="0.3">
      <c r="A830" s="8">
        <f t="shared" si="12"/>
        <v>41008.614583331328</v>
      </c>
      <c r="B830" s="51">
        <v>845</v>
      </c>
      <c r="C830" s="51">
        <v>98</v>
      </c>
      <c r="D830" s="52">
        <v>16.600000000000001</v>
      </c>
    </row>
    <row r="831" spans="1:4" s="9" customFormat="1" x14ac:dyDescent="0.3">
      <c r="A831" s="8">
        <f t="shared" si="12"/>
        <v>41008.624999997992</v>
      </c>
      <c r="B831" s="51">
        <v>814</v>
      </c>
      <c r="C831" s="51">
        <v>97</v>
      </c>
      <c r="D831" s="52">
        <v>16.5</v>
      </c>
    </row>
    <row r="832" spans="1:4" s="9" customFormat="1" x14ac:dyDescent="0.3">
      <c r="A832" s="8">
        <f t="shared" si="12"/>
        <v>41008.635416664656</v>
      </c>
      <c r="B832" s="51">
        <v>818</v>
      </c>
      <c r="C832" s="51">
        <v>99</v>
      </c>
      <c r="D832" s="52">
        <v>16.399999999999999</v>
      </c>
    </row>
    <row r="833" spans="1:4" s="9" customFormat="1" x14ac:dyDescent="0.3">
      <c r="A833" s="8">
        <f t="shared" si="12"/>
        <v>41008.64583333132</v>
      </c>
      <c r="B833" s="51">
        <v>798</v>
      </c>
      <c r="C833" s="51">
        <v>98</v>
      </c>
      <c r="D833" s="52">
        <v>16.3</v>
      </c>
    </row>
    <row r="834" spans="1:4" s="9" customFormat="1" x14ac:dyDescent="0.3">
      <c r="A834" s="8">
        <f t="shared" si="12"/>
        <v>41008.656249997985</v>
      </c>
      <c r="B834" s="51">
        <v>809</v>
      </c>
      <c r="C834" s="51">
        <v>99</v>
      </c>
      <c r="D834" s="52">
        <v>16.399999999999999</v>
      </c>
    </row>
    <row r="835" spans="1:4" s="9" customFormat="1" x14ac:dyDescent="0.3">
      <c r="A835" s="8">
        <f t="shared" si="12"/>
        <v>41008.666666664649</v>
      </c>
      <c r="B835" s="51">
        <v>819</v>
      </c>
      <c r="C835" s="51">
        <v>98</v>
      </c>
      <c r="D835" s="52">
        <v>16.2</v>
      </c>
    </row>
    <row r="836" spans="1:4" s="9" customFormat="1" x14ac:dyDescent="0.3">
      <c r="A836" s="8">
        <f t="shared" si="12"/>
        <v>41008.677083331313</v>
      </c>
      <c r="B836" s="51">
        <v>824</v>
      </c>
      <c r="C836" s="51">
        <v>98</v>
      </c>
      <c r="D836" s="52">
        <v>16.2</v>
      </c>
    </row>
    <row r="837" spans="1:4" s="9" customFormat="1" x14ac:dyDescent="0.3">
      <c r="A837" s="8">
        <f t="shared" ref="A837:A900" si="13">A836+1/24/4</f>
        <v>41008.687499997977</v>
      </c>
      <c r="B837" s="51">
        <v>806</v>
      </c>
      <c r="C837" s="51">
        <v>98</v>
      </c>
      <c r="D837" s="52">
        <v>16.3</v>
      </c>
    </row>
    <row r="838" spans="1:4" s="9" customFormat="1" x14ac:dyDescent="0.3">
      <c r="A838" s="8">
        <f t="shared" si="13"/>
        <v>41008.697916664642</v>
      </c>
      <c r="B838" s="51">
        <v>796</v>
      </c>
      <c r="C838" s="51">
        <v>99</v>
      </c>
      <c r="D838" s="52">
        <v>16</v>
      </c>
    </row>
    <row r="839" spans="1:4" s="9" customFormat="1" x14ac:dyDescent="0.3">
      <c r="A839" s="8">
        <f t="shared" si="13"/>
        <v>41008.708333331306</v>
      </c>
      <c r="B839" s="51">
        <v>750</v>
      </c>
      <c r="C839" s="51">
        <v>98</v>
      </c>
      <c r="D839" s="52">
        <v>15.9</v>
      </c>
    </row>
    <row r="840" spans="1:4" s="9" customFormat="1" x14ac:dyDescent="0.3">
      <c r="A840" s="8">
        <f t="shared" si="13"/>
        <v>41008.71874999797</v>
      </c>
      <c r="B840" s="51">
        <v>785</v>
      </c>
      <c r="C840" s="51">
        <v>98</v>
      </c>
      <c r="D840" s="52">
        <v>16.399999999999999</v>
      </c>
    </row>
    <row r="841" spans="1:4" s="9" customFormat="1" x14ac:dyDescent="0.3">
      <c r="A841" s="8">
        <f t="shared" si="13"/>
        <v>41008.729166664634</v>
      </c>
      <c r="B841" s="51">
        <v>719</v>
      </c>
      <c r="C841" s="51">
        <v>99</v>
      </c>
      <c r="D841" s="52">
        <v>16.2</v>
      </c>
    </row>
    <row r="842" spans="1:4" s="9" customFormat="1" x14ac:dyDescent="0.3">
      <c r="A842" s="8">
        <f t="shared" si="13"/>
        <v>41008.739583331298</v>
      </c>
      <c r="B842" s="51">
        <v>738</v>
      </c>
      <c r="C842" s="51">
        <v>97</v>
      </c>
      <c r="D842" s="52">
        <v>15.6</v>
      </c>
    </row>
    <row r="843" spans="1:4" s="9" customFormat="1" x14ac:dyDescent="0.3">
      <c r="A843" s="8">
        <f t="shared" si="13"/>
        <v>41008.749999997963</v>
      </c>
      <c r="B843" s="51">
        <v>814</v>
      </c>
      <c r="C843" s="51">
        <v>98</v>
      </c>
      <c r="D843" s="52">
        <v>15.6</v>
      </c>
    </row>
    <row r="844" spans="1:4" s="9" customFormat="1" x14ac:dyDescent="0.3">
      <c r="A844" s="8">
        <f t="shared" si="13"/>
        <v>41008.760416664627</v>
      </c>
      <c r="B844" s="51">
        <v>792</v>
      </c>
      <c r="C844" s="51">
        <v>97</v>
      </c>
      <c r="D844" s="52">
        <v>15.5</v>
      </c>
    </row>
    <row r="845" spans="1:4" s="9" customFormat="1" x14ac:dyDescent="0.3">
      <c r="A845" s="8">
        <f t="shared" si="13"/>
        <v>41008.770833331291</v>
      </c>
      <c r="B845" s="51">
        <v>799</v>
      </c>
      <c r="C845" s="51">
        <v>99</v>
      </c>
      <c r="D845" s="52">
        <v>15.6</v>
      </c>
    </row>
    <row r="846" spans="1:4" s="9" customFormat="1" x14ac:dyDescent="0.3">
      <c r="A846" s="8">
        <f t="shared" si="13"/>
        <v>41008.781249997955</v>
      </c>
      <c r="B846" s="51">
        <v>728</v>
      </c>
      <c r="C846" s="51">
        <v>99</v>
      </c>
      <c r="D846" s="52">
        <v>15.6</v>
      </c>
    </row>
    <row r="847" spans="1:4" s="9" customFormat="1" x14ac:dyDescent="0.3">
      <c r="A847" s="8">
        <f t="shared" si="13"/>
        <v>41008.79166666462</v>
      </c>
      <c r="B847" s="51">
        <v>812</v>
      </c>
      <c r="C847" s="51">
        <v>98</v>
      </c>
      <c r="D847" s="52">
        <v>15.5</v>
      </c>
    </row>
    <row r="848" spans="1:4" s="9" customFormat="1" x14ac:dyDescent="0.3">
      <c r="A848" s="8">
        <f t="shared" si="13"/>
        <v>41008.802083331284</v>
      </c>
      <c r="B848" s="51">
        <v>792</v>
      </c>
      <c r="C848" s="51">
        <v>97</v>
      </c>
      <c r="D848" s="52">
        <v>15.4</v>
      </c>
    </row>
    <row r="849" spans="1:4" s="9" customFormat="1" x14ac:dyDescent="0.3">
      <c r="A849" s="8">
        <f t="shared" si="13"/>
        <v>41008.812499997948</v>
      </c>
      <c r="B849" s="51">
        <v>814</v>
      </c>
      <c r="C849" s="51">
        <v>99</v>
      </c>
      <c r="D849" s="52">
        <v>15.6</v>
      </c>
    </row>
    <row r="850" spans="1:4" s="9" customFormat="1" x14ac:dyDescent="0.3">
      <c r="A850" s="8">
        <f t="shared" si="13"/>
        <v>41008.822916664612</v>
      </c>
      <c r="B850" s="51">
        <v>794</v>
      </c>
      <c r="C850" s="51">
        <v>98</v>
      </c>
      <c r="D850" s="52">
        <v>15.4</v>
      </c>
    </row>
    <row r="851" spans="1:4" s="9" customFormat="1" x14ac:dyDescent="0.3">
      <c r="A851" s="8">
        <f t="shared" si="13"/>
        <v>41008.833333331277</v>
      </c>
      <c r="B851" s="51">
        <v>789</v>
      </c>
      <c r="C851" s="51">
        <v>99</v>
      </c>
      <c r="D851" s="52">
        <v>15.3</v>
      </c>
    </row>
    <row r="852" spans="1:4" s="9" customFormat="1" x14ac:dyDescent="0.3">
      <c r="A852" s="8">
        <f t="shared" si="13"/>
        <v>41008.843749997941</v>
      </c>
      <c r="B852" s="51">
        <v>821</v>
      </c>
      <c r="C852" s="51">
        <v>97</v>
      </c>
      <c r="D852" s="52">
        <v>15.6</v>
      </c>
    </row>
    <row r="853" spans="1:4" s="9" customFormat="1" x14ac:dyDescent="0.3">
      <c r="A853" s="8">
        <f t="shared" si="13"/>
        <v>41008.854166664605</v>
      </c>
      <c r="B853" s="51">
        <v>819</v>
      </c>
      <c r="C853" s="51">
        <v>98</v>
      </c>
      <c r="D853" s="52">
        <v>15.6</v>
      </c>
    </row>
    <row r="854" spans="1:4" s="9" customFormat="1" x14ac:dyDescent="0.3">
      <c r="A854" s="8">
        <f t="shared" si="13"/>
        <v>41008.864583331269</v>
      </c>
      <c r="B854" s="51">
        <v>828</v>
      </c>
      <c r="C854" s="51">
        <v>99</v>
      </c>
      <c r="D854" s="52">
        <v>15.5</v>
      </c>
    </row>
    <row r="855" spans="1:4" s="9" customFormat="1" x14ac:dyDescent="0.3">
      <c r="A855" s="8">
        <f t="shared" si="13"/>
        <v>41008.874999997934</v>
      </c>
      <c r="B855" s="51">
        <v>806</v>
      </c>
      <c r="C855" s="51">
        <v>99</v>
      </c>
      <c r="D855" s="52">
        <v>15.6</v>
      </c>
    </row>
    <row r="856" spans="1:4" s="9" customFormat="1" x14ac:dyDescent="0.3">
      <c r="A856" s="8">
        <f t="shared" si="13"/>
        <v>41008.885416664598</v>
      </c>
      <c r="B856" s="51">
        <v>800</v>
      </c>
      <c r="C856" s="51">
        <v>99</v>
      </c>
      <c r="D856" s="52">
        <v>15.7</v>
      </c>
    </row>
    <row r="857" spans="1:4" s="9" customFormat="1" x14ac:dyDescent="0.3">
      <c r="A857" s="8">
        <f t="shared" si="13"/>
        <v>41008.895833331262</v>
      </c>
      <c r="B857" s="51">
        <v>797</v>
      </c>
      <c r="C857" s="51">
        <v>99</v>
      </c>
      <c r="D857" s="52">
        <v>15.6</v>
      </c>
    </row>
    <row r="858" spans="1:4" s="9" customFormat="1" x14ac:dyDescent="0.3">
      <c r="A858" s="8">
        <f t="shared" si="13"/>
        <v>41008.906249997926</v>
      </c>
      <c r="B858" s="51">
        <v>826</v>
      </c>
      <c r="C858" s="51">
        <v>100</v>
      </c>
      <c r="D858" s="52">
        <v>15.5</v>
      </c>
    </row>
    <row r="859" spans="1:4" s="9" customFormat="1" x14ac:dyDescent="0.3">
      <c r="A859" s="8">
        <f t="shared" si="13"/>
        <v>41008.916666664591</v>
      </c>
      <c r="B859" s="51">
        <v>836</v>
      </c>
      <c r="C859" s="51">
        <v>101</v>
      </c>
      <c r="D859" s="52">
        <v>15.4</v>
      </c>
    </row>
    <row r="860" spans="1:4" s="9" customFormat="1" x14ac:dyDescent="0.3">
      <c r="A860" s="8">
        <f t="shared" si="13"/>
        <v>41008.927083331255</v>
      </c>
      <c r="B860" s="51">
        <v>828</v>
      </c>
      <c r="C860" s="51">
        <v>100</v>
      </c>
      <c r="D860" s="52">
        <v>15.4</v>
      </c>
    </row>
    <row r="861" spans="1:4" s="9" customFormat="1" x14ac:dyDescent="0.3">
      <c r="A861" s="8">
        <f t="shared" si="13"/>
        <v>41008.937499997919</v>
      </c>
      <c r="B861" s="51">
        <v>825</v>
      </c>
      <c r="C861" s="51">
        <v>99</v>
      </c>
      <c r="D861" s="52">
        <v>15.7</v>
      </c>
    </row>
    <row r="862" spans="1:4" s="9" customFormat="1" x14ac:dyDescent="0.3">
      <c r="A862" s="8">
        <f t="shared" si="13"/>
        <v>41008.947916664583</v>
      </c>
      <c r="B862" s="51">
        <v>823</v>
      </c>
      <c r="C862" s="51">
        <v>99</v>
      </c>
      <c r="D862" s="52">
        <v>15.6</v>
      </c>
    </row>
    <row r="863" spans="1:4" s="9" customFormat="1" x14ac:dyDescent="0.3">
      <c r="A863" s="8">
        <f t="shared" si="13"/>
        <v>41008.958333331248</v>
      </c>
      <c r="B863" s="51">
        <v>843</v>
      </c>
      <c r="C863" s="51">
        <v>99</v>
      </c>
      <c r="D863" s="52">
        <v>15.4</v>
      </c>
    </row>
    <row r="864" spans="1:4" s="9" customFormat="1" x14ac:dyDescent="0.3">
      <c r="A864" s="8">
        <f t="shared" si="13"/>
        <v>41008.968749997912</v>
      </c>
      <c r="B864" s="51">
        <v>827</v>
      </c>
      <c r="C864" s="51">
        <v>99</v>
      </c>
      <c r="D864" s="52">
        <v>15.5</v>
      </c>
    </row>
    <row r="865" spans="1:4" s="9" customFormat="1" x14ac:dyDescent="0.3">
      <c r="A865" s="8">
        <f t="shared" si="13"/>
        <v>41008.979166664576</v>
      </c>
      <c r="B865" s="51">
        <v>821</v>
      </c>
      <c r="C865" s="51">
        <v>98</v>
      </c>
      <c r="D865" s="52">
        <v>15.6</v>
      </c>
    </row>
    <row r="866" spans="1:4" s="9" customFormat="1" x14ac:dyDescent="0.3">
      <c r="A866" s="8">
        <f t="shared" si="13"/>
        <v>41008.98958333124</v>
      </c>
      <c r="B866" s="51">
        <v>854</v>
      </c>
      <c r="C866" s="51">
        <v>99</v>
      </c>
      <c r="D866" s="52">
        <v>15.7</v>
      </c>
    </row>
    <row r="867" spans="1:4" s="9" customFormat="1" x14ac:dyDescent="0.3">
      <c r="A867" s="8">
        <f t="shared" si="13"/>
        <v>41008.999999997905</v>
      </c>
      <c r="B867" s="51">
        <v>833</v>
      </c>
      <c r="C867" s="51">
        <v>101</v>
      </c>
      <c r="D867" s="52">
        <v>15.4</v>
      </c>
    </row>
    <row r="868" spans="1:4" s="9" customFormat="1" x14ac:dyDescent="0.3">
      <c r="A868" s="8">
        <f t="shared" si="13"/>
        <v>41009.010416664569</v>
      </c>
      <c r="B868" s="51">
        <v>826</v>
      </c>
      <c r="C868" s="51">
        <v>99</v>
      </c>
      <c r="D868" s="52">
        <v>15.4</v>
      </c>
    </row>
    <row r="869" spans="1:4" s="9" customFormat="1" x14ac:dyDescent="0.3">
      <c r="A869" s="8">
        <f t="shared" si="13"/>
        <v>41009.020833331233</v>
      </c>
      <c r="B869" s="51">
        <v>828</v>
      </c>
      <c r="C869" s="51">
        <v>100</v>
      </c>
      <c r="D869" s="52">
        <v>15.5</v>
      </c>
    </row>
    <row r="870" spans="1:4" s="9" customFormat="1" x14ac:dyDescent="0.3">
      <c r="A870" s="8">
        <f t="shared" si="13"/>
        <v>41009.031249997897</v>
      </c>
      <c r="B870" s="51">
        <v>831</v>
      </c>
      <c r="C870" s="51">
        <v>99</v>
      </c>
      <c r="D870" s="52">
        <v>15.7</v>
      </c>
    </row>
    <row r="871" spans="1:4" s="9" customFormat="1" x14ac:dyDescent="0.3">
      <c r="A871" s="8">
        <f t="shared" si="13"/>
        <v>41009.041666664561</v>
      </c>
      <c r="B871" s="51">
        <v>823</v>
      </c>
      <c r="C871" s="51">
        <v>97</v>
      </c>
      <c r="D871" s="52">
        <v>15.6</v>
      </c>
    </row>
    <row r="872" spans="1:4" s="9" customFormat="1" x14ac:dyDescent="0.3">
      <c r="A872" s="8">
        <f t="shared" si="13"/>
        <v>41009.052083331226</v>
      </c>
      <c r="B872" s="51">
        <v>840</v>
      </c>
      <c r="C872" s="51">
        <v>99</v>
      </c>
      <c r="D872" s="52">
        <v>15.6</v>
      </c>
    </row>
    <row r="873" spans="1:4" s="9" customFormat="1" x14ac:dyDescent="0.3">
      <c r="A873" s="8">
        <f t="shared" si="13"/>
        <v>41009.06249999789</v>
      </c>
      <c r="B873" s="51">
        <v>802</v>
      </c>
      <c r="C873" s="51">
        <v>97</v>
      </c>
      <c r="D873" s="52">
        <v>15.7</v>
      </c>
    </row>
    <row r="874" spans="1:4" s="9" customFormat="1" x14ac:dyDescent="0.3">
      <c r="A874" s="8">
        <f t="shared" si="13"/>
        <v>41009.072916664554</v>
      </c>
      <c r="B874" s="51">
        <v>800</v>
      </c>
      <c r="C874" s="51">
        <v>99</v>
      </c>
      <c r="D874" s="52">
        <v>15.4</v>
      </c>
    </row>
    <row r="875" spans="1:4" s="9" customFormat="1" x14ac:dyDescent="0.3">
      <c r="A875" s="8">
        <f t="shared" si="13"/>
        <v>41009.083333331218</v>
      </c>
      <c r="B875" s="51">
        <v>838</v>
      </c>
      <c r="C875" s="51">
        <v>99</v>
      </c>
      <c r="D875" s="52">
        <v>15.6</v>
      </c>
    </row>
    <row r="876" spans="1:4" s="9" customFormat="1" x14ac:dyDescent="0.3">
      <c r="A876" s="8">
        <f t="shared" si="13"/>
        <v>41009.093749997883</v>
      </c>
      <c r="B876" s="51">
        <v>792</v>
      </c>
      <c r="C876" s="51">
        <v>99</v>
      </c>
      <c r="D876" s="52">
        <v>15.5</v>
      </c>
    </row>
    <row r="877" spans="1:4" s="9" customFormat="1" x14ac:dyDescent="0.3">
      <c r="A877" s="8">
        <f t="shared" si="13"/>
        <v>41009.104166664547</v>
      </c>
      <c r="B877" s="51">
        <v>816</v>
      </c>
      <c r="C877" s="51">
        <v>100</v>
      </c>
      <c r="D877" s="52">
        <v>15.8</v>
      </c>
    </row>
    <row r="878" spans="1:4" s="9" customFormat="1" x14ac:dyDescent="0.3">
      <c r="A878" s="8">
        <f t="shared" si="13"/>
        <v>41009.114583331211</v>
      </c>
      <c r="B878" s="51">
        <v>759</v>
      </c>
      <c r="C878" s="51">
        <v>98</v>
      </c>
      <c r="D878" s="52">
        <v>15.7</v>
      </c>
    </row>
    <row r="879" spans="1:4" s="9" customFormat="1" x14ac:dyDescent="0.3">
      <c r="A879" s="8">
        <f t="shared" si="13"/>
        <v>41009.124999997875</v>
      </c>
      <c r="B879" s="51">
        <v>813</v>
      </c>
      <c r="C879" s="51">
        <v>99</v>
      </c>
      <c r="D879" s="52">
        <v>15.6</v>
      </c>
    </row>
    <row r="880" spans="1:4" s="9" customFormat="1" x14ac:dyDescent="0.3">
      <c r="A880" s="8">
        <f t="shared" si="13"/>
        <v>41009.13541666454</v>
      </c>
      <c r="B880" s="51">
        <v>826</v>
      </c>
      <c r="C880" s="51">
        <v>99</v>
      </c>
      <c r="D880" s="52">
        <v>15.7</v>
      </c>
    </row>
    <row r="881" spans="1:4" s="9" customFormat="1" x14ac:dyDescent="0.3">
      <c r="A881" s="8">
        <f t="shared" si="13"/>
        <v>41009.145833331204</v>
      </c>
      <c r="B881" s="51">
        <v>803</v>
      </c>
      <c r="C881" s="51">
        <v>100</v>
      </c>
      <c r="D881" s="52">
        <v>15.4</v>
      </c>
    </row>
    <row r="882" spans="1:4" s="9" customFormat="1" x14ac:dyDescent="0.3">
      <c r="A882" s="8">
        <f t="shared" si="13"/>
        <v>41009.156249997868</v>
      </c>
      <c r="B882" s="51">
        <v>768</v>
      </c>
      <c r="C882" s="51">
        <v>98</v>
      </c>
      <c r="D882" s="52">
        <v>15.6</v>
      </c>
    </row>
    <row r="883" spans="1:4" s="9" customFormat="1" x14ac:dyDescent="0.3">
      <c r="A883" s="8">
        <f t="shared" si="13"/>
        <v>41009.166666664532</v>
      </c>
      <c r="B883" s="51">
        <v>757</v>
      </c>
      <c r="C883" s="51">
        <v>99</v>
      </c>
      <c r="D883" s="52">
        <v>15.5</v>
      </c>
    </row>
    <row r="884" spans="1:4" s="9" customFormat="1" x14ac:dyDescent="0.3">
      <c r="A884" s="8">
        <f t="shared" si="13"/>
        <v>41009.177083331197</v>
      </c>
      <c r="B884" s="51">
        <v>776</v>
      </c>
      <c r="C884" s="51">
        <v>100</v>
      </c>
      <c r="D884" s="52">
        <v>15.6</v>
      </c>
    </row>
    <row r="885" spans="1:4" s="9" customFormat="1" x14ac:dyDescent="0.3">
      <c r="A885" s="8">
        <f t="shared" si="13"/>
        <v>41009.187499997861</v>
      </c>
      <c r="B885" s="51">
        <v>784</v>
      </c>
      <c r="C885" s="51">
        <v>100</v>
      </c>
      <c r="D885" s="52">
        <v>15.4</v>
      </c>
    </row>
    <row r="886" spans="1:4" s="9" customFormat="1" x14ac:dyDescent="0.3">
      <c r="A886" s="8">
        <f t="shared" si="13"/>
        <v>41009.197916664525</v>
      </c>
      <c r="B886" s="51">
        <v>805</v>
      </c>
      <c r="C886" s="51">
        <v>99</v>
      </c>
      <c r="D886" s="52">
        <v>15.6</v>
      </c>
    </row>
    <row r="887" spans="1:4" s="9" customFormat="1" x14ac:dyDescent="0.3">
      <c r="A887" s="8">
        <f t="shared" si="13"/>
        <v>41009.208333331189</v>
      </c>
      <c r="B887" s="51">
        <v>781</v>
      </c>
      <c r="C887" s="51">
        <v>99</v>
      </c>
      <c r="D887" s="52">
        <v>15.7</v>
      </c>
    </row>
    <row r="888" spans="1:4" s="9" customFormat="1" x14ac:dyDescent="0.3">
      <c r="A888" s="8">
        <f t="shared" si="13"/>
        <v>41009.218749997854</v>
      </c>
      <c r="B888" s="51">
        <v>793</v>
      </c>
      <c r="C888" s="51">
        <v>98</v>
      </c>
      <c r="D888" s="52">
        <v>15.5</v>
      </c>
    </row>
    <row r="889" spans="1:4" s="9" customFormat="1" x14ac:dyDescent="0.3">
      <c r="A889" s="8">
        <f t="shared" si="13"/>
        <v>41009.229166664518</v>
      </c>
      <c r="B889" s="51">
        <v>814</v>
      </c>
      <c r="C889" s="51">
        <v>99</v>
      </c>
      <c r="D889" s="52">
        <v>15.5</v>
      </c>
    </row>
    <row r="890" spans="1:4" s="9" customFormat="1" x14ac:dyDescent="0.3">
      <c r="A890" s="8">
        <f t="shared" si="13"/>
        <v>41009.239583331182</v>
      </c>
      <c r="B890" s="51">
        <v>811</v>
      </c>
      <c r="C890" s="51">
        <v>99</v>
      </c>
      <c r="D890" s="52">
        <v>15.5</v>
      </c>
    </row>
    <row r="891" spans="1:4" s="9" customFormat="1" x14ac:dyDescent="0.3">
      <c r="A891" s="8">
        <f t="shared" si="13"/>
        <v>41009.249999997846</v>
      </c>
      <c r="B891" s="51">
        <v>802</v>
      </c>
      <c r="C891" s="51">
        <v>101</v>
      </c>
      <c r="D891" s="52">
        <v>15.8</v>
      </c>
    </row>
    <row r="892" spans="1:4" s="9" customFormat="1" x14ac:dyDescent="0.3">
      <c r="A892" s="8">
        <f t="shared" si="13"/>
        <v>41009.260416664511</v>
      </c>
      <c r="B892" s="51">
        <v>748</v>
      </c>
      <c r="C892" s="51">
        <v>99</v>
      </c>
      <c r="D892" s="52">
        <v>15.7</v>
      </c>
    </row>
    <row r="893" spans="1:4" s="9" customFormat="1" x14ac:dyDescent="0.3">
      <c r="A893" s="8">
        <f t="shared" si="13"/>
        <v>41009.270833331175</v>
      </c>
      <c r="B893" s="51">
        <v>752</v>
      </c>
      <c r="C893" s="51">
        <v>100</v>
      </c>
      <c r="D893" s="52">
        <v>15.5</v>
      </c>
    </row>
    <row r="894" spans="1:4" s="9" customFormat="1" x14ac:dyDescent="0.3">
      <c r="A894" s="8">
        <f t="shared" si="13"/>
        <v>41009.281249997839</v>
      </c>
      <c r="B894" s="51">
        <v>755</v>
      </c>
      <c r="C894" s="51">
        <v>100</v>
      </c>
      <c r="D894" s="52">
        <v>15.4</v>
      </c>
    </row>
    <row r="895" spans="1:4" s="9" customFormat="1" x14ac:dyDescent="0.3">
      <c r="A895" s="8">
        <f t="shared" si="13"/>
        <v>41009.291666664503</v>
      </c>
      <c r="B895" s="51">
        <v>747</v>
      </c>
      <c r="C895" s="51">
        <v>99</v>
      </c>
      <c r="D895" s="52">
        <v>15.5</v>
      </c>
    </row>
    <row r="896" spans="1:4" s="9" customFormat="1" x14ac:dyDescent="0.3">
      <c r="A896" s="8">
        <f t="shared" si="13"/>
        <v>41009.302083331168</v>
      </c>
      <c r="B896" s="51">
        <v>768</v>
      </c>
      <c r="C896" s="51">
        <v>103</v>
      </c>
      <c r="D896" s="52">
        <v>15.9</v>
      </c>
    </row>
    <row r="897" spans="1:4" s="9" customFormat="1" x14ac:dyDescent="0.3">
      <c r="A897" s="8">
        <f t="shared" si="13"/>
        <v>41009.312499997832</v>
      </c>
      <c r="B897" s="51">
        <v>748</v>
      </c>
      <c r="C897" s="51">
        <v>104</v>
      </c>
      <c r="D897" s="52">
        <v>15.5</v>
      </c>
    </row>
    <row r="898" spans="1:4" s="9" customFormat="1" x14ac:dyDescent="0.3">
      <c r="A898" s="8">
        <f t="shared" si="13"/>
        <v>41009.322916664496</v>
      </c>
      <c r="B898" s="51">
        <v>736</v>
      </c>
      <c r="C898" s="51">
        <v>104</v>
      </c>
      <c r="D898" s="52">
        <v>15.5</v>
      </c>
    </row>
    <row r="899" spans="1:4" s="9" customFormat="1" x14ac:dyDescent="0.3">
      <c r="A899" s="8">
        <f t="shared" si="13"/>
        <v>41009.33333333116</v>
      </c>
      <c r="B899" s="51">
        <v>818</v>
      </c>
      <c r="C899" s="51">
        <v>104</v>
      </c>
      <c r="D899" s="52">
        <v>15.6</v>
      </c>
    </row>
    <row r="900" spans="1:4" s="9" customFormat="1" x14ac:dyDescent="0.3">
      <c r="A900" s="8">
        <f t="shared" si="13"/>
        <v>41009.343749997824</v>
      </c>
      <c r="B900" s="51">
        <v>829</v>
      </c>
      <c r="C900" s="51">
        <v>104</v>
      </c>
      <c r="D900" s="52">
        <v>15.8</v>
      </c>
    </row>
    <row r="901" spans="1:4" s="9" customFormat="1" x14ac:dyDescent="0.3">
      <c r="A901" s="8">
        <f t="shared" ref="A901:A964" si="14">A900+1/24/4</f>
        <v>41009.354166664489</v>
      </c>
      <c r="B901" s="51">
        <v>834</v>
      </c>
      <c r="C901" s="51">
        <v>104</v>
      </c>
      <c r="D901" s="52">
        <v>15.5</v>
      </c>
    </row>
    <row r="902" spans="1:4" s="9" customFormat="1" x14ac:dyDescent="0.3">
      <c r="A902" s="8">
        <f t="shared" si="14"/>
        <v>41009.364583331153</v>
      </c>
      <c r="B902" s="51">
        <v>838</v>
      </c>
      <c r="C902" s="51">
        <v>103</v>
      </c>
      <c r="D902" s="52">
        <v>15.6</v>
      </c>
    </row>
    <row r="903" spans="1:4" s="9" customFormat="1" x14ac:dyDescent="0.3">
      <c r="A903" s="8">
        <f t="shared" si="14"/>
        <v>41009.374999997817</v>
      </c>
      <c r="B903" s="51">
        <v>794</v>
      </c>
      <c r="C903" s="51">
        <v>103</v>
      </c>
      <c r="D903" s="52">
        <v>15.6</v>
      </c>
    </row>
    <row r="904" spans="1:4" s="9" customFormat="1" x14ac:dyDescent="0.3">
      <c r="A904" s="8">
        <f t="shared" si="14"/>
        <v>41009.385416664481</v>
      </c>
      <c r="B904" s="51">
        <v>804</v>
      </c>
      <c r="C904" s="51">
        <v>103</v>
      </c>
      <c r="D904" s="52">
        <v>15.8</v>
      </c>
    </row>
    <row r="905" spans="1:4" s="9" customFormat="1" x14ac:dyDescent="0.3">
      <c r="A905" s="8">
        <f t="shared" si="14"/>
        <v>41009.395833331146</v>
      </c>
      <c r="B905" s="51">
        <v>821</v>
      </c>
      <c r="C905" s="51">
        <v>104</v>
      </c>
      <c r="D905" s="52">
        <v>16</v>
      </c>
    </row>
    <row r="906" spans="1:4" s="9" customFormat="1" x14ac:dyDescent="0.3">
      <c r="A906" s="8">
        <f t="shared" si="14"/>
        <v>41009.40624999781</v>
      </c>
      <c r="B906" s="51">
        <v>850</v>
      </c>
      <c r="C906" s="51">
        <v>103</v>
      </c>
      <c r="D906" s="52">
        <v>15.5</v>
      </c>
    </row>
    <row r="907" spans="1:4" s="9" customFormat="1" x14ac:dyDescent="0.3">
      <c r="A907" s="8">
        <f t="shared" si="14"/>
        <v>41009.416666664474</v>
      </c>
      <c r="B907" s="51">
        <v>862</v>
      </c>
      <c r="C907" s="51">
        <v>103</v>
      </c>
      <c r="D907" s="52">
        <v>15.5</v>
      </c>
    </row>
    <row r="908" spans="1:4" s="9" customFormat="1" x14ac:dyDescent="0.3">
      <c r="A908" s="8">
        <f t="shared" si="14"/>
        <v>41009.427083331138</v>
      </c>
      <c r="B908" s="51">
        <v>848</v>
      </c>
      <c r="C908" s="51">
        <v>103</v>
      </c>
      <c r="D908" s="52">
        <v>15.6</v>
      </c>
    </row>
    <row r="909" spans="1:4" s="9" customFormat="1" x14ac:dyDescent="0.3">
      <c r="A909" s="8">
        <f t="shared" si="14"/>
        <v>41009.437499997803</v>
      </c>
      <c r="B909" s="51">
        <v>847</v>
      </c>
      <c r="C909" s="51">
        <v>102</v>
      </c>
      <c r="D909" s="52">
        <v>15.6</v>
      </c>
    </row>
    <row r="910" spans="1:4" s="9" customFormat="1" x14ac:dyDescent="0.3">
      <c r="A910" s="8">
        <f t="shared" si="14"/>
        <v>41009.447916664467</v>
      </c>
      <c r="B910" s="51">
        <v>875</v>
      </c>
      <c r="C910" s="51">
        <v>103</v>
      </c>
      <c r="D910" s="52">
        <v>15.8</v>
      </c>
    </row>
    <row r="911" spans="1:4" s="9" customFormat="1" x14ac:dyDescent="0.3">
      <c r="A911" s="8">
        <f t="shared" si="14"/>
        <v>41009.458333331131</v>
      </c>
      <c r="B911" s="51">
        <v>844</v>
      </c>
      <c r="C911" s="51">
        <v>103</v>
      </c>
      <c r="D911" s="52">
        <v>15.7</v>
      </c>
    </row>
    <row r="912" spans="1:4" s="9" customFormat="1" x14ac:dyDescent="0.3">
      <c r="A912" s="8">
        <f t="shared" si="14"/>
        <v>41009.468749997795</v>
      </c>
      <c r="B912" s="51">
        <v>853</v>
      </c>
      <c r="C912" s="51">
        <v>103</v>
      </c>
      <c r="D912" s="52">
        <v>15.6</v>
      </c>
    </row>
    <row r="913" spans="1:4" s="9" customFormat="1" x14ac:dyDescent="0.3">
      <c r="A913" s="8">
        <f t="shared" si="14"/>
        <v>41009.47916666446</v>
      </c>
      <c r="B913" s="51">
        <v>832</v>
      </c>
      <c r="C913" s="51">
        <v>102</v>
      </c>
      <c r="D913" s="52">
        <v>15.6</v>
      </c>
    </row>
    <row r="914" spans="1:4" s="9" customFormat="1" x14ac:dyDescent="0.3">
      <c r="A914" s="8">
        <f t="shared" si="14"/>
        <v>41009.489583331124</v>
      </c>
      <c r="B914" s="51">
        <v>810</v>
      </c>
      <c r="C914" s="51">
        <v>102</v>
      </c>
      <c r="D914" s="52">
        <v>15.5</v>
      </c>
    </row>
    <row r="915" spans="1:4" s="9" customFormat="1" x14ac:dyDescent="0.3">
      <c r="A915" s="8">
        <f t="shared" si="14"/>
        <v>41009.499999997788</v>
      </c>
      <c r="B915" s="51">
        <v>843</v>
      </c>
      <c r="C915" s="51">
        <v>104</v>
      </c>
      <c r="D915" s="52">
        <v>15.5</v>
      </c>
    </row>
    <row r="916" spans="1:4" s="9" customFormat="1" x14ac:dyDescent="0.3">
      <c r="A916" s="8">
        <f t="shared" si="14"/>
        <v>41009.510416664452</v>
      </c>
      <c r="B916" s="51">
        <v>853</v>
      </c>
      <c r="C916" s="51">
        <v>101</v>
      </c>
      <c r="D916" s="52">
        <v>15.7</v>
      </c>
    </row>
    <row r="917" spans="1:4" s="9" customFormat="1" x14ac:dyDescent="0.3">
      <c r="A917" s="8">
        <f t="shared" si="14"/>
        <v>41009.520833331117</v>
      </c>
      <c r="B917" s="51">
        <v>860</v>
      </c>
      <c r="C917" s="51">
        <v>103</v>
      </c>
      <c r="D917" s="52">
        <v>15.7</v>
      </c>
    </row>
    <row r="918" spans="1:4" s="9" customFormat="1" x14ac:dyDescent="0.3">
      <c r="A918" s="8">
        <f t="shared" si="14"/>
        <v>41009.531249997781</v>
      </c>
      <c r="B918" s="51">
        <v>865</v>
      </c>
      <c r="C918" s="51">
        <v>103</v>
      </c>
      <c r="D918" s="52">
        <v>15.6</v>
      </c>
    </row>
    <row r="919" spans="1:4" s="9" customFormat="1" x14ac:dyDescent="0.3">
      <c r="A919" s="8">
        <f t="shared" si="14"/>
        <v>41009.541666664445</v>
      </c>
      <c r="B919" s="51">
        <v>856</v>
      </c>
      <c r="C919" s="51">
        <v>102</v>
      </c>
      <c r="D919" s="52">
        <v>15.8</v>
      </c>
    </row>
    <row r="920" spans="1:4" s="9" customFormat="1" x14ac:dyDescent="0.3">
      <c r="A920" s="8">
        <f t="shared" si="14"/>
        <v>41009.552083331109</v>
      </c>
      <c r="B920" s="51">
        <v>832</v>
      </c>
      <c r="C920" s="51">
        <v>101</v>
      </c>
      <c r="D920" s="52">
        <v>15.5</v>
      </c>
    </row>
    <row r="921" spans="1:4" s="9" customFormat="1" x14ac:dyDescent="0.3">
      <c r="A921" s="8">
        <f t="shared" si="14"/>
        <v>41009.562499997774</v>
      </c>
      <c r="B921" s="51">
        <v>843</v>
      </c>
      <c r="C921" s="51">
        <v>103</v>
      </c>
      <c r="D921" s="52">
        <v>15.7</v>
      </c>
    </row>
    <row r="922" spans="1:4" s="9" customFormat="1" x14ac:dyDescent="0.3">
      <c r="A922" s="8">
        <f t="shared" si="14"/>
        <v>41009.572916664438</v>
      </c>
      <c r="B922" s="51">
        <v>798</v>
      </c>
      <c r="C922" s="51">
        <v>103</v>
      </c>
      <c r="D922" s="52">
        <v>15.6</v>
      </c>
    </row>
    <row r="923" spans="1:4" s="9" customFormat="1" x14ac:dyDescent="0.3">
      <c r="A923" s="8">
        <f t="shared" si="14"/>
        <v>41009.583333331102</v>
      </c>
      <c r="B923" s="51">
        <v>773</v>
      </c>
      <c r="C923" s="51">
        <v>103</v>
      </c>
      <c r="D923" s="52">
        <v>15.6</v>
      </c>
    </row>
    <row r="924" spans="1:4" s="9" customFormat="1" x14ac:dyDescent="0.3">
      <c r="A924" s="8">
        <f t="shared" si="14"/>
        <v>41009.593749997766</v>
      </c>
      <c r="B924" s="51">
        <v>809</v>
      </c>
      <c r="C924" s="51">
        <v>103</v>
      </c>
      <c r="D924" s="52">
        <v>15.6</v>
      </c>
    </row>
    <row r="925" spans="1:4" s="9" customFormat="1" x14ac:dyDescent="0.3">
      <c r="A925" s="8">
        <f t="shared" si="14"/>
        <v>41009.604166664431</v>
      </c>
      <c r="B925" s="51">
        <v>809</v>
      </c>
      <c r="C925" s="51">
        <v>103</v>
      </c>
      <c r="D925" s="52">
        <v>15.6</v>
      </c>
    </row>
    <row r="926" spans="1:4" s="9" customFormat="1" x14ac:dyDescent="0.3">
      <c r="A926" s="8">
        <f t="shared" si="14"/>
        <v>41009.614583331095</v>
      </c>
      <c r="B926" s="51">
        <v>834</v>
      </c>
      <c r="C926" s="51">
        <v>103</v>
      </c>
      <c r="D926" s="52">
        <v>15.8</v>
      </c>
    </row>
    <row r="927" spans="1:4" s="9" customFormat="1" x14ac:dyDescent="0.3">
      <c r="A927" s="8">
        <f t="shared" si="14"/>
        <v>41009.624999997759</v>
      </c>
      <c r="B927" s="51">
        <v>823</v>
      </c>
      <c r="C927" s="51">
        <v>103</v>
      </c>
      <c r="D927" s="52">
        <v>15.7</v>
      </c>
    </row>
    <row r="928" spans="1:4" s="9" customFormat="1" x14ac:dyDescent="0.3">
      <c r="A928" s="8">
        <f t="shared" si="14"/>
        <v>41009.635416664423</v>
      </c>
      <c r="B928" s="51">
        <v>730</v>
      </c>
      <c r="C928" s="51">
        <v>101</v>
      </c>
      <c r="D928" s="52">
        <v>15.7</v>
      </c>
    </row>
    <row r="929" spans="1:4" s="9" customFormat="1" x14ac:dyDescent="0.3">
      <c r="A929" s="8">
        <f t="shared" si="14"/>
        <v>41009.645833331087</v>
      </c>
      <c r="B929" s="51">
        <v>750</v>
      </c>
      <c r="C929" s="51">
        <v>102</v>
      </c>
      <c r="D929" s="52">
        <v>15.4</v>
      </c>
    </row>
    <row r="930" spans="1:4" s="9" customFormat="1" x14ac:dyDescent="0.3">
      <c r="A930" s="8">
        <f t="shared" si="14"/>
        <v>41009.656249997752</v>
      </c>
      <c r="B930" s="51">
        <v>818</v>
      </c>
      <c r="C930" s="51">
        <v>102</v>
      </c>
      <c r="D930" s="52">
        <v>15.6</v>
      </c>
    </row>
    <row r="931" spans="1:4" s="9" customFormat="1" x14ac:dyDescent="0.3">
      <c r="A931" s="8">
        <f t="shared" si="14"/>
        <v>41009.666666664416</v>
      </c>
      <c r="B931" s="51">
        <v>832</v>
      </c>
      <c r="C931" s="51">
        <v>102</v>
      </c>
      <c r="D931" s="52">
        <v>15.6</v>
      </c>
    </row>
    <row r="932" spans="1:4" s="9" customFormat="1" x14ac:dyDescent="0.3">
      <c r="A932" s="8">
        <f t="shared" si="14"/>
        <v>41009.67708333108</v>
      </c>
      <c r="B932" s="51">
        <v>815</v>
      </c>
      <c r="C932" s="51">
        <v>102</v>
      </c>
      <c r="D932" s="52">
        <v>15.4</v>
      </c>
    </row>
    <row r="933" spans="1:4" s="9" customFormat="1" x14ac:dyDescent="0.3">
      <c r="A933" s="8">
        <f t="shared" si="14"/>
        <v>41009.687499997744</v>
      </c>
      <c r="B933" s="51">
        <v>840</v>
      </c>
      <c r="C933" s="51">
        <v>104</v>
      </c>
      <c r="D933" s="52">
        <v>15.6</v>
      </c>
    </row>
    <row r="934" spans="1:4" s="9" customFormat="1" x14ac:dyDescent="0.3">
      <c r="A934" s="8">
        <f t="shared" si="14"/>
        <v>41009.697916664409</v>
      </c>
      <c r="B934" s="51">
        <v>844</v>
      </c>
      <c r="C934" s="51">
        <v>102</v>
      </c>
      <c r="D934" s="52">
        <v>15.7</v>
      </c>
    </row>
    <row r="935" spans="1:4" s="9" customFormat="1" x14ac:dyDescent="0.3">
      <c r="A935" s="8">
        <f t="shared" si="14"/>
        <v>41009.708333331073</v>
      </c>
      <c r="B935" s="51">
        <v>840</v>
      </c>
      <c r="C935" s="51">
        <v>104</v>
      </c>
      <c r="D935" s="52">
        <v>15.5</v>
      </c>
    </row>
    <row r="936" spans="1:4" s="9" customFormat="1" x14ac:dyDescent="0.3">
      <c r="A936" s="8">
        <f t="shared" si="14"/>
        <v>41009.718749997737</v>
      </c>
      <c r="B936" s="51">
        <v>850</v>
      </c>
      <c r="C936" s="51">
        <v>104</v>
      </c>
      <c r="D936" s="52">
        <v>15.6</v>
      </c>
    </row>
    <row r="937" spans="1:4" s="9" customFormat="1" x14ac:dyDescent="0.3">
      <c r="A937" s="8">
        <f t="shared" si="14"/>
        <v>41009.729166664401</v>
      </c>
      <c r="B937" s="51">
        <v>851</v>
      </c>
      <c r="C937" s="51">
        <v>103</v>
      </c>
      <c r="D937" s="52">
        <v>15.5</v>
      </c>
    </row>
    <row r="938" spans="1:4" s="9" customFormat="1" x14ac:dyDescent="0.3">
      <c r="A938" s="8">
        <f t="shared" si="14"/>
        <v>41009.739583331066</v>
      </c>
      <c r="B938" s="51">
        <v>859</v>
      </c>
      <c r="C938" s="51">
        <v>102</v>
      </c>
      <c r="D938" s="52">
        <v>15.5</v>
      </c>
    </row>
    <row r="939" spans="1:4" s="9" customFormat="1" x14ac:dyDescent="0.3">
      <c r="A939" s="8">
        <f t="shared" si="14"/>
        <v>41009.74999999773</v>
      </c>
      <c r="B939" s="51">
        <v>841</v>
      </c>
      <c r="C939" s="51">
        <v>101</v>
      </c>
      <c r="D939" s="52">
        <v>15.5</v>
      </c>
    </row>
    <row r="940" spans="1:4" s="9" customFormat="1" x14ac:dyDescent="0.3">
      <c r="A940" s="8">
        <f t="shared" si="14"/>
        <v>41009.760416664394</v>
      </c>
      <c r="B940" s="51">
        <v>857</v>
      </c>
      <c r="C940" s="51">
        <v>101</v>
      </c>
      <c r="D940" s="52">
        <v>15.5</v>
      </c>
    </row>
    <row r="941" spans="1:4" s="9" customFormat="1" x14ac:dyDescent="0.3">
      <c r="A941" s="8">
        <f t="shared" si="14"/>
        <v>41009.770833331058</v>
      </c>
      <c r="B941" s="51">
        <v>857</v>
      </c>
      <c r="C941" s="51">
        <v>104</v>
      </c>
      <c r="D941" s="52">
        <v>15.4</v>
      </c>
    </row>
    <row r="942" spans="1:4" s="9" customFormat="1" x14ac:dyDescent="0.3">
      <c r="A942" s="8">
        <f t="shared" si="14"/>
        <v>41009.781249997723</v>
      </c>
      <c r="B942" s="51">
        <v>870</v>
      </c>
      <c r="C942" s="51">
        <v>103</v>
      </c>
      <c r="D942" s="52">
        <v>15.5</v>
      </c>
    </row>
    <row r="943" spans="1:4" s="9" customFormat="1" x14ac:dyDescent="0.3">
      <c r="A943" s="8">
        <f t="shared" si="14"/>
        <v>41009.791666664387</v>
      </c>
      <c r="B943" s="51">
        <v>849</v>
      </c>
      <c r="C943" s="51">
        <v>104</v>
      </c>
      <c r="D943" s="52">
        <v>15.5</v>
      </c>
    </row>
    <row r="944" spans="1:4" s="9" customFormat="1" x14ac:dyDescent="0.3">
      <c r="A944" s="8">
        <f t="shared" si="14"/>
        <v>41009.802083331051</v>
      </c>
      <c r="B944" s="51">
        <v>848</v>
      </c>
      <c r="C944" s="51">
        <v>104</v>
      </c>
      <c r="D944" s="52">
        <v>15.6</v>
      </c>
    </row>
    <row r="945" spans="1:4" s="9" customFormat="1" x14ac:dyDescent="0.3">
      <c r="A945" s="8">
        <f t="shared" si="14"/>
        <v>41009.812499997715</v>
      </c>
      <c r="B945" s="51">
        <v>832</v>
      </c>
      <c r="C945" s="51">
        <v>103</v>
      </c>
      <c r="D945" s="52">
        <v>15.4</v>
      </c>
    </row>
    <row r="946" spans="1:4" s="9" customFormat="1" x14ac:dyDescent="0.3">
      <c r="A946" s="8">
        <f t="shared" si="14"/>
        <v>41009.82291666438</v>
      </c>
      <c r="B946" s="51">
        <v>840</v>
      </c>
      <c r="C946" s="51">
        <v>103</v>
      </c>
      <c r="D946" s="52">
        <v>15.5</v>
      </c>
    </row>
    <row r="947" spans="1:4" s="9" customFormat="1" x14ac:dyDescent="0.3">
      <c r="A947" s="8">
        <f t="shared" si="14"/>
        <v>41009.833333331044</v>
      </c>
      <c r="B947" s="51">
        <v>785</v>
      </c>
      <c r="C947" s="51">
        <v>103</v>
      </c>
      <c r="D947" s="52">
        <v>15.5</v>
      </c>
    </row>
    <row r="948" spans="1:4" s="9" customFormat="1" x14ac:dyDescent="0.3">
      <c r="A948" s="8">
        <f t="shared" si="14"/>
        <v>41009.843749997708</v>
      </c>
      <c r="B948" s="51">
        <v>843</v>
      </c>
      <c r="C948" s="51">
        <v>101</v>
      </c>
      <c r="D948" s="52">
        <v>15.6</v>
      </c>
    </row>
    <row r="949" spans="1:4" s="9" customFormat="1" x14ac:dyDescent="0.3">
      <c r="A949" s="8">
        <f t="shared" si="14"/>
        <v>41009.854166664372</v>
      </c>
      <c r="B949" s="51">
        <v>849</v>
      </c>
      <c r="C949" s="51">
        <v>103</v>
      </c>
      <c r="D949" s="52">
        <v>15.3</v>
      </c>
    </row>
    <row r="950" spans="1:4" s="9" customFormat="1" x14ac:dyDescent="0.3">
      <c r="A950" s="8">
        <f t="shared" si="14"/>
        <v>41009.864583331037</v>
      </c>
      <c r="B950" s="51">
        <v>851</v>
      </c>
      <c r="C950" s="51">
        <v>103</v>
      </c>
      <c r="D950" s="52">
        <v>15.3</v>
      </c>
    </row>
    <row r="951" spans="1:4" s="9" customFormat="1" x14ac:dyDescent="0.3">
      <c r="A951" s="8">
        <f t="shared" si="14"/>
        <v>41009.874999997701</v>
      </c>
      <c r="B951" s="51">
        <v>834</v>
      </c>
      <c r="C951" s="51">
        <v>103</v>
      </c>
      <c r="D951" s="52">
        <v>15.4</v>
      </c>
    </row>
    <row r="952" spans="1:4" s="9" customFormat="1" x14ac:dyDescent="0.3">
      <c r="A952" s="8">
        <f t="shared" si="14"/>
        <v>41009.885416664365</v>
      </c>
      <c r="B952" s="51">
        <v>821</v>
      </c>
      <c r="C952" s="51">
        <v>102</v>
      </c>
      <c r="D952" s="52">
        <v>15.5</v>
      </c>
    </row>
    <row r="953" spans="1:4" s="9" customFormat="1" x14ac:dyDescent="0.3">
      <c r="A953" s="8">
        <f t="shared" si="14"/>
        <v>41009.895833331029</v>
      </c>
      <c r="B953" s="51">
        <v>841</v>
      </c>
      <c r="C953" s="51">
        <v>102</v>
      </c>
      <c r="D953" s="52">
        <v>16</v>
      </c>
    </row>
    <row r="954" spans="1:4" s="9" customFormat="1" x14ac:dyDescent="0.3">
      <c r="A954" s="8">
        <f t="shared" si="14"/>
        <v>41009.906249997694</v>
      </c>
      <c r="B954" s="51">
        <v>818</v>
      </c>
      <c r="C954" s="51">
        <v>101</v>
      </c>
      <c r="D954" s="52">
        <v>15.4</v>
      </c>
    </row>
    <row r="955" spans="1:4" s="9" customFormat="1" x14ac:dyDescent="0.3">
      <c r="A955" s="8">
        <f t="shared" si="14"/>
        <v>41009.916666664358</v>
      </c>
      <c r="B955" s="51">
        <v>773</v>
      </c>
      <c r="C955" s="51">
        <v>102</v>
      </c>
      <c r="D955" s="52">
        <v>14.8</v>
      </c>
    </row>
    <row r="956" spans="1:4" s="9" customFormat="1" x14ac:dyDescent="0.3">
      <c r="A956" s="8">
        <f t="shared" si="14"/>
        <v>41009.927083331022</v>
      </c>
      <c r="B956" s="51">
        <v>832</v>
      </c>
      <c r="C956" s="51">
        <v>103</v>
      </c>
      <c r="D956" s="52">
        <v>15.8</v>
      </c>
    </row>
    <row r="957" spans="1:4" s="9" customFormat="1" x14ac:dyDescent="0.3">
      <c r="A957" s="8">
        <f t="shared" si="14"/>
        <v>41009.937499997686</v>
      </c>
      <c r="B957" s="51">
        <v>832</v>
      </c>
      <c r="C957" s="51">
        <v>102</v>
      </c>
      <c r="D957" s="52">
        <v>15.8</v>
      </c>
    </row>
    <row r="958" spans="1:4" s="9" customFormat="1" x14ac:dyDescent="0.3">
      <c r="A958" s="8">
        <f t="shared" si="14"/>
        <v>41009.94791666435</v>
      </c>
      <c r="B958" s="51">
        <v>808</v>
      </c>
      <c r="C958" s="51">
        <v>103</v>
      </c>
      <c r="D958" s="52">
        <v>15.4</v>
      </c>
    </row>
    <row r="959" spans="1:4" s="9" customFormat="1" x14ac:dyDescent="0.3">
      <c r="A959" s="8">
        <f t="shared" si="14"/>
        <v>41009.958333331015</v>
      </c>
      <c r="B959" s="51">
        <v>848</v>
      </c>
      <c r="C959" s="51">
        <v>103</v>
      </c>
      <c r="D959" s="52">
        <v>15.5</v>
      </c>
    </row>
    <row r="960" spans="1:4" s="9" customFormat="1" x14ac:dyDescent="0.3">
      <c r="A960" s="8">
        <f t="shared" si="14"/>
        <v>41009.968749997679</v>
      </c>
      <c r="B960" s="51">
        <v>819</v>
      </c>
      <c r="C960" s="51">
        <v>102</v>
      </c>
      <c r="D960" s="52">
        <v>15.6</v>
      </c>
    </row>
    <row r="961" spans="1:4" s="9" customFormat="1" x14ac:dyDescent="0.3">
      <c r="A961" s="8">
        <f t="shared" si="14"/>
        <v>41009.979166664343</v>
      </c>
      <c r="B961" s="51">
        <v>826</v>
      </c>
      <c r="C961" s="51">
        <v>103</v>
      </c>
      <c r="D961" s="52">
        <v>15.7</v>
      </c>
    </row>
    <row r="962" spans="1:4" s="9" customFormat="1" x14ac:dyDescent="0.3">
      <c r="A962" s="8">
        <f t="shared" si="14"/>
        <v>41009.989583331007</v>
      </c>
      <c r="B962" s="51">
        <v>783</v>
      </c>
      <c r="C962" s="51">
        <v>104</v>
      </c>
      <c r="D962" s="52">
        <v>15.7</v>
      </c>
    </row>
    <row r="963" spans="1:4" s="9" customFormat="1" x14ac:dyDescent="0.3">
      <c r="A963" s="8">
        <f t="shared" si="14"/>
        <v>41009.999999997672</v>
      </c>
      <c r="B963" s="51">
        <v>780</v>
      </c>
      <c r="C963" s="51">
        <v>104</v>
      </c>
      <c r="D963" s="52">
        <v>15.9</v>
      </c>
    </row>
    <row r="964" spans="1:4" s="9" customFormat="1" x14ac:dyDescent="0.3">
      <c r="A964" s="8">
        <f t="shared" si="14"/>
        <v>41010.010416664336</v>
      </c>
      <c r="B964" s="51">
        <v>748</v>
      </c>
      <c r="C964" s="51">
        <v>103</v>
      </c>
      <c r="D964" s="52">
        <v>15.8</v>
      </c>
    </row>
    <row r="965" spans="1:4" s="9" customFormat="1" x14ac:dyDescent="0.3">
      <c r="A965" s="8">
        <f t="shared" ref="A965:A1028" si="15">A964+1/24/4</f>
        <v>41010.020833331</v>
      </c>
      <c r="B965" s="51">
        <v>812</v>
      </c>
      <c r="C965" s="51">
        <v>103</v>
      </c>
      <c r="D965" s="52">
        <v>15.7</v>
      </c>
    </row>
    <row r="966" spans="1:4" s="9" customFormat="1" x14ac:dyDescent="0.3">
      <c r="A966" s="8">
        <f t="shared" si="15"/>
        <v>41010.031249997664</v>
      </c>
      <c r="B966" s="51">
        <v>800</v>
      </c>
      <c r="C966" s="51">
        <v>104</v>
      </c>
      <c r="D966" s="52">
        <v>15.6</v>
      </c>
    </row>
    <row r="967" spans="1:4" s="9" customFormat="1" x14ac:dyDescent="0.3">
      <c r="A967" s="8">
        <f t="shared" si="15"/>
        <v>41010.041666664329</v>
      </c>
      <c r="B967" s="51">
        <v>831</v>
      </c>
      <c r="C967" s="51">
        <v>103</v>
      </c>
      <c r="D967" s="52">
        <v>15.6</v>
      </c>
    </row>
    <row r="968" spans="1:4" s="9" customFormat="1" x14ac:dyDescent="0.3">
      <c r="A968" s="8">
        <f t="shared" si="15"/>
        <v>41010.052083330993</v>
      </c>
      <c r="B968" s="51">
        <v>783</v>
      </c>
      <c r="C968" s="51">
        <v>103</v>
      </c>
      <c r="D968" s="52">
        <v>15.4</v>
      </c>
    </row>
    <row r="969" spans="1:4" s="9" customFormat="1" x14ac:dyDescent="0.3">
      <c r="A969" s="8">
        <f t="shared" si="15"/>
        <v>41010.062499997657</v>
      </c>
      <c r="B969" s="51">
        <v>810</v>
      </c>
      <c r="C969" s="51">
        <v>103</v>
      </c>
      <c r="D969" s="52">
        <v>15.8</v>
      </c>
    </row>
    <row r="970" spans="1:4" s="9" customFormat="1" x14ac:dyDescent="0.3">
      <c r="A970" s="8">
        <f t="shared" si="15"/>
        <v>41010.072916664321</v>
      </c>
      <c r="B970" s="51">
        <v>796</v>
      </c>
      <c r="C970" s="51">
        <v>103</v>
      </c>
      <c r="D970" s="52">
        <v>15.7</v>
      </c>
    </row>
    <row r="971" spans="1:4" s="9" customFormat="1" x14ac:dyDescent="0.3">
      <c r="A971" s="8">
        <f t="shared" si="15"/>
        <v>41010.083333330986</v>
      </c>
      <c r="B971" s="51">
        <v>840</v>
      </c>
      <c r="C971" s="51">
        <v>101</v>
      </c>
      <c r="D971" s="52">
        <v>15.6</v>
      </c>
    </row>
    <row r="972" spans="1:4" s="9" customFormat="1" x14ac:dyDescent="0.3">
      <c r="A972" s="8">
        <f t="shared" si="15"/>
        <v>41010.09374999765</v>
      </c>
      <c r="B972" s="51">
        <v>832</v>
      </c>
      <c r="C972" s="51">
        <v>102</v>
      </c>
      <c r="D972" s="52">
        <v>15.5</v>
      </c>
    </row>
    <row r="973" spans="1:4" s="9" customFormat="1" x14ac:dyDescent="0.3">
      <c r="A973" s="8">
        <f t="shared" si="15"/>
        <v>41010.104166664314</v>
      </c>
      <c r="B973" s="51">
        <v>806</v>
      </c>
      <c r="C973" s="51">
        <v>103</v>
      </c>
      <c r="D973" s="52">
        <v>15.6</v>
      </c>
    </row>
    <row r="974" spans="1:4" s="9" customFormat="1" x14ac:dyDescent="0.3">
      <c r="A974" s="8">
        <f t="shared" si="15"/>
        <v>41010.114583330978</v>
      </c>
      <c r="B974" s="51">
        <v>805</v>
      </c>
      <c r="C974" s="51">
        <v>104</v>
      </c>
      <c r="D974" s="52">
        <v>15.7</v>
      </c>
    </row>
    <row r="975" spans="1:4" s="9" customFormat="1" x14ac:dyDescent="0.3">
      <c r="A975" s="8">
        <f t="shared" si="15"/>
        <v>41010.124999997643</v>
      </c>
      <c r="B975" s="51">
        <v>835</v>
      </c>
      <c r="C975" s="51">
        <v>103</v>
      </c>
      <c r="D975" s="52">
        <v>15.8</v>
      </c>
    </row>
    <row r="976" spans="1:4" s="9" customFormat="1" x14ac:dyDescent="0.3">
      <c r="A976" s="8">
        <f t="shared" si="15"/>
        <v>41010.135416664307</v>
      </c>
      <c r="B976" s="51">
        <v>816</v>
      </c>
      <c r="C976" s="51">
        <v>104</v>
      </c>
      <c r="D976" s="52">
        <v>16.3</v>
      </c>
    </row>
    <row r="977" spans="1:4" s="9" customFormat="1" x14ac:dyDescent="0.3">
      <c r="A977" s="8">
        <f t="shared" si="15"/>
        <v>41010.145833330971</v>
      </c>
      <c r="B977" s="51">
        <v>774</v>
      </c>
      <c r="C977" s="51">
        <v>104</v>
      </c>
      <c r="D977" s="52">
        <v>15.8</v>
      </c>
    </row>
    <row r="978" spans="1:4" s="9" customFormat="1" x14ac:dyDescent="0.3">
      <c r="A978" s="8">
        <f t="shared" si="15"/>
        <v>41010.156249997635</v>
      </c>
      <c r="B978" s="51">
        <v>766</v>
      </c>
      <c r="C978" s="51">
        <v>103</v>
      </c>
      <c r="D978" s="52">
        <v>15.9</v>
      </c>
    </row>
    <row r="979" spans="1:4" s="9" customFormat="1" x14ac:dyDescent="0.3">
      <c r="A979" s="8">
        <f t="shared" si="15"/>
        <v>41010.1666666643</v>
      </c>
      <c r="B979" s="51">
        <v>796</v>
      </c>
      <c r="C979" s="51">
        <v>102</v>
      </c>
      <c r="D979" s="52">
        <v>15.8</v>
      </c>
    </row>
    <row r="980" spans="1:4" s="9" customFormat="1" x14ac:dyDescent="0.3">
      <c r="A980" s="8">
        <f t="shared" si="15"/>
        <v>41010.177083330964</v>
      </c>
      <c r="B980" s="51">
        <v>823</v>
      </c>
      <c r="C980" s="51">
        <v>103</v>
      </c>
      <c r="D980" s="52">
        <v>16</v>
      </c>
    </row>
    <row r="981" spans="1:4" s="9" customFormat="1" x14ac:dyDescent="0.3">
      <c r="A981" s="8">
        <f t="shared" si="15"/>
        <v>41010.187499997628</v>
      </c>
      <c r="B981" s="51">
        <v>792</v>
      </c>
      <c r="C981" s="51">
        <v>102</v>
      </c>
      <c r="D981" s="52">
        <v>15.9</v>
      </c>
    </row>
    <row r="982" spans="1:4" s="9" customFormat="1" x14ac:dyDescent="0.3">
      <c r="A982" s="8">
        <f t="shared" si="15"/>
        <v>41010.197916664292</v>
      </c>
      <c r="B982" s="51">
        <v>812</v>
      </c>
      <c r="C982" s="51">
        <v>104</v>
      </c>
      <c r="D982" s="52">
        <v>15.8</v>
      </c>
    </row>
    <row r="983" spans="1:4" s="9" customFormat="1" x14ac:dyDescent="0.3">
      <c r="A983" s="8">
        <f t="shared" si="15"/>
        <v>41010.208333330957</v>
      </c>
      <c r="B983" s="51">
        <v>810</v>
      </c>
      <c r="C983" s="51">
        <v>103</v>
      </c>
      <c r="D983" s="52">
        <v>15.9</v>
      </c>
    </row>
    <row r="984" spans="1:4" s="9" customFormat="1" x14ac:dyDescent="0.3">
      <c r="A984" s="8">
        <f t="shared" si="15"/>
        <v>41010.218749997621</v>
      </c>
      <c r="B984" s="51">
        <v>764</v>
      </c>
      <c r="C984" s="51">
        <v>102</v>
      </c>
      <c r="D984" s="52">
        <v>15.8</v>
      </c>
    </row>
    <row r="985" spans="1:4" s="9" customFormat="1" x14ac:dyDescent="0.3">
      <c r="A985" s="8">
        <f t="shared" si="15"/>
        <v>41010.229166664285</v>
      </c>
      <c r="B985" s="51">
        <v>774</v>
      </c>
      <c r="C985" s="51">
        <v>104</v>
      </c>
      <c r="D985" s="52">
        <v>15.6</v>
      </c>
    </row>
    <row r="986" spans="1:4" s="9" customFormat="1" x14ac:dyDescent="0.3">
      <c r="A986" s="8">
        <f t="shared" si="15"/>
        <v>41010.239583330949</v>
      </c>
      <c r="B986" s="51">
        <v>784</v>
      </c>
      <c r="C986" s="51">
        <v>103</v>
      </c>
      <c r="D986" s="52">
        <v>15.7</v>
      </c>
    </row>
    <row r="987" spans="1:4" s="9" customFormat="1" x14ac:dyDescent="0.3">
      <c r="A987" s="8">
        <f t="shared" si="15"/>
        <v>41010.249999997613</v>
      </c>
      <c r="B987" s="51">
        <v>762</v>
      </c>
      <c r="C987" s="51">
        <v>103</v>
      </c>
      <c r="D987" s="52">
        <v>15.6</v>
      </c>
    </row>
    <row r="988" spans="1:4" s="9" customFormat="1" x14ac:dyDescent="0.3">
      <c r="A988" s="8">
        <f t="shared" si="15"/>
        <v>41010.260416664278</v>
      </c>
      <c r="B988" s="51">
        <v>740</v>
      </c>
      <c r="C988" s="51">
        <v>102</v>
      </c>
      <c r="D988" s="52">
        <v>15.9</v>
      </c>
    </row>
    <row r="989" spans="1:4" s="9" customFormat="1" x14ac:dyDescent="0.3">
      <c r="A989" s="8">
        <f t="shared" si="15"/>
        <v>41010.270833330942</v>
      </c>
      <c r="B989" s="51">
        <v>766</v>
      </c>
      <c r="C989" s="51">
        <v>103</v>
      </c>
      <c r="D989" s="52">
        <v>15.8</v>
      </c>
    </row>
    <row r="990" spans="1:4" s="9" customFormat="1" x14ac:dyDescent="0.3">
      <c r="A990" s="8">
        <f t="shared" si="15"/>
        <v>41010.281249997606</v>
      </c>
      <c r="B990" s="51">
        <v>782</v>
      </c>
      <c r="C990" s="51">
        <v>103</v>
      </c>
      <c r="D990" s="52">
        <v>15.8</v>
      </c>
    </row>
    <row r="991" spans="1:4" s="9" customFormat="1" x14ac:dyDescent="0.3">
      <c r="A991" s="8">
        <f t="shared" si="15"/>
        <v>41010.29166666427</v>
      </c>
      <c r="B991" s="51">
        <v>761</v>
      </c>
      <c r="C991" s="51">
        <v>103</v>
      </c>
      <c r="D991" s="52">
        <v>15.8</v>
      </c>
    </row>
    <row r="992" spans="1:4" s="9" customFormat="1" x14ac:dyDescent="0.3">
      <c r="A992" s="8">
        <f t="shared" si="15"/>
        <v>41010.302083330935</v>
      </c>
      <c r="B992" s="51">
        <v>798</v>
      </c>
      <c r="C992" s="51">
        <v>104</v>
      </c>
      <c r="D992" s="52">
        <v>16</v>
      </c>
    </row>
    <row r="993" spans="1:4" s="9" customFormat="1" x14ac:dyDescent="0.3">
      <c r="A993" s="8">
        <f t="shared" si="15"/>
        <v>41010.312499997599</v>
      </c>
      <c r="B993" s="51">
        <v>785</v>
      </c>
      <c r="C993" s="51">
        <v>105</v>
      </c>
      <c r="D993" s="52">
        <v>16</v>
      </c>
    </row>
    <row r="994" spans="1:4" s="9" customFormat="1" x14ac:dyDescent="0.3">
      <c r="A994" s="8">
        <f t="shared" si="15"/>
        <v>41010.322916664263</v>
      </c>
      <c r="B994" s="51">
        <v>821</v>
      </c>
      <c r="C994" s="51">
        <v>105</v>
      </c>
      <c r="D994" s="52">
        <v>16</v>
      </c>
    </row>
    <row r="995" spans="1:4" s="9" customFormat="1" x14ac:dyDescent="0.3">
      <c r="A995" s="8">
        <f t="shared" si="15"/>
        <v>41010.333333330927</v>
      </c>
      <c r="B995" s="51">
        <v>807</v>
      </c>
      <c r="C995" s="51">
        <v>104</v>
      </c>
      <c r="D995" s="52">
        <v>15.9</v>
      </c>
    </row>
    <row r="996" spans="1:4" s="9" customFormat="1" x14ac:dyDescent="0.3">
      <c r="A996" s="8">
        <f t="shared" si="15"/>
        <v>41010.343749997592</v>
      </c>
      <c r="B996" s="51">
        <v>794</v>
      </c>
      <c r="C996" s="51">
        <v>105</v>
      </c>
      <c r="D996" s="52">
        <v>16.2</v>
      </c>
    </row>
    <row r="997" spans="1:4" s="9" customFormat="1" x14ac:dyDescent="0.3">
      <c r="A997" s="8">
        <f t="shared" si="15"/>
        <v>41010.354166664256</v>
      </c>
      <c r="B997" s="51">
        <v>867</v>
      </c>
      <c r="C997" s="51">
        <v>104</v>
      </c>
      <c r="D997" s="52">
        <v>16.3</v>
      </c>
    </row>
    <row r="998" spans="1:4" s="9" customFormat="1" x14ac:dyDescent="0.3">
      <c r="A998" s="8">
        <f t="shared" si="15"/>
        <v>41010.36458333092</v>
      </c>
      <c r="B998" s="51">
        <v>897</v>
      </c>
      <c r="C998" s="51">
        <v>104</v>
      </c>
      <c r="D998" s="52">
        <v>16.100000000000001</v>
      </c>
    </row>
    <row r="999" spans="1:4" s="9" customFormat="1" x14ac:dyDescent="0.3">
      <c r="A999" s="8">
        <f t="shared" si="15"/>
        <v>41010.374999997584</v>
      </c>
      <c r="B999" s="51">
        <v>895</v>
      </c>
      <c r="C999" s="51">
        <v>103</v>
      </c>
      <c r="D999" s="52">
        <v>16.100000000000001</v>
      </c>
    </row>
    <row r="1000" spans="1:4" s="9" customFormat="1" x14ac:dyDescent="0.3">
      <c r="A1000" s="8">
        <f t="shared" si="15"/>
        <v>41010.385416664249</v>
      </c>
      <c r="B1000" s="51">
        <v>893</v>
      </c>
      <c r="C1000" s="51">
        <v>104</v>
      </c>
      <c r="D1000" s="52">
        <v>16</v>
      </c>
    </row>
    <row r="1001" spans="1:4" s="9" customFormat="1" x14ac:dyDescent="0.3">
      <c r="A1001" s="8">
        <f t="shared" si="15"/>
        <v>41010.395833330913</v>
      </c>
      <c r="B1001" s="51">
        <v>908</v>
      </c>
      <c r="C1001" s="51">
        <v>103</v>
      </c>
      <c r="D1001" s="52">
        <v>15.9</v>
      </c>
    </row>
    <row r="1002" spans="1:4" s="9" customFormat="1" x14ac:dyDescent="0.3">
      <c r="A1002" s="8">
        <f t="shared" si="15"/>
        <v>41010.406249997577</v>
      </c>
      <c r="B1002" s="51">
        <v>903</v>
      </c>
      <c r="C1002" s="51">
        <v>103</v>
      </c>
      <c r="D1002" s="52">
        <v>15.8</v>
      </c>
    </row>
    <row r="1003" spans="1:4" s="9" customFormat="1" x14ac:dyDescent="0.3">
      <c r="A1003" s="8">
        <f t="shared" si="15"/>
        <v>41010.416666664241</v>
      </c>
      <c r="B1003" s="51">
        <v>883</v>
      </c>
      <c r="C1003" s="51">
        <v>103</v>
      </c>
      <c r="D1003" s="52">
        <v>16</v>
      </c>
    </row>
    <row r="1004" spans="1:4" s="9" customFormat="1" x14ac:dyDescent="0.3">
      <c r="A1004" s="8">
        <f t="shared" si="15"/>
        <v>41010.427083330906</v>
      </c>
      <c r="B1004" s="51">
        <v>884</v>
      </c>
      <c r="C1004" s="51">
        <v>104</v>
      </c>
      <c r="D1004" s="52">
        <v>16</v>
      </c>
    </row>
    <row r="1005" spans="1:4" s="9" customFormat="1" x14ac:dyDescent="0.3">
      <c r="A1005" s="8">
        <f t="shared" si="15"/>
        <v>41010.43749999757</v>
      </c>
      <c r="B1005" s="51">
        <v>878</v>
      </c>
      <c r="C1005" s="51">
        <v>104</v>
      </c>
      <c r="D1005" s="52">
        <v>15.8</v>
      </c>
    </row>
    <row r="1006" spans="1:4" s="9" customFormat="1" x14ac:dyDescent="0.3">
      <c r="A1006" s="8">
        <f t="shared" si="15"/>
        <v>41010.447916664234</v>
      </c>
      <c r="B1006" s="51">
        <v>881</v>
      </c>
      <c r="C1006" s="51">
        <v>103</v>
      </c>
      <c r="D1006" s="52">
        <v>16</v>
      </c>
    </row>
    <row r="1007" spans="1:4" s="9" customFormat="1" x14ac:dyDescent="0.3">
      <c r="A1007" s="8">
        <f t="shared" si="15"/>
        <v>41010.458333330898</v>
      </c>
      <c r="B1007" s="51">
        <v>879</v>
      </c>
      <c r="C1007" s="51">
        <v>103</v>
      </c>
      <c r="D1007" s="52">
        <v>15.8</v>
      </c>
    </row>
    <row r="1008" spans="1:4" s="9" customFormat="1" x14ac:dyDescent="0.3">
      <c r="A1008" s="8">
        <f t="shared" si="15"/>
        <v>41010.468749997563</v>
      </c>
      <c r="B1008" s="51">
        <v>893</v>
      </c>
      <c r="C1008" s="51">
        <v>104</v>
      </c>
      <c r="D1008" s="52">
        <v>15.8</v>
      </c>
    </row>
    <row r="1009" spans="1:4" s="9" customFormat="1" x14ac:dyDescent="0.3">
      <c r="A1009" s="8">
        <f t="shared" si="15"/>
        <v>41010.479166664227</v>
      </c>
      <c r="B1009" s="51">
        <v>867</v>
      </c>
      <c r="C1009" s="51">
        <v>103</v>
      </c>
      <c r="D1009" s="52">
        <v>15.6</v>
      </c>
    </row>
    <row r="1010" spans="1:4" s="9" customFormat="1" x14ac:dyDescent="0.3">
      <c r="A1010" s="8">
        <f t="shared" si="15"/>
        <v>41010.489583330891</v>
      </c>
      <c r="B1010" s="51">
        <v>832</v>
      </c>
      <c r="C1010" s="51">
        <v>103</v>
      </c>
      <c r="D1010" s="52">
        <v>15.7</v>
      </c>
    </row>
    <row r="1011" spans="1:4" s="9" customFormat="1" x14ac:dyDescent="0.3">
      <c r="A1011" s="8">
        <f t="shared" si="15"/>
        <v>41010.499999997555</v>
      </c>
      <c r="B1011" s="51">
        <v>843</v>
      </c>
      <c r="C1011" s="51">
        <v>103</v>
      </c>
      <c r="D1011" s="52">
        <v>15.8</v>
      </c>
    </row>
    <row r="1012" spans="1:4" s="9" customFormat="1" x14ac:dyDescent="0.3">
      <c r="A1012" s="8">
        <f t="shared" si="15"/>
        <v>41010.51041666422</v>
      </c>
      <c r="B1012" s="51">
        <v>824</v>
      </c>
      <c r="C1012" s="51">
        <v>102</v>
      </c>
      <c r="D1012" s="52">
        <v>15.6</v>
      </c>
    </row>
    <row r="1013" spans="1:4" s="9" customFormat="1" x14ac:dyDescent="0.3">
      <c r="A1013" s="8">
        <f t="shared" si="15"/>
        <v>41010.520833330884</v>
      </c>
      <c r="B1013" s="51">
        <v>830</v>
      </c>
      <c r="C1013" s="51">
        <v>104</v>
      </c>
      <c r="D1013" s="52">
        <v>15.6</v>
      </c>
    </row>
    <row r="1014" spans="1:4" s="9" customFormat="1" x14ac:dyDescent="0.3">
      <c r="A1014" s="8">
        <f t="shared" si="15"/>
        <v>41010.531249997548</v>
      </c>
      <c r="B1014" s="51">
        <v>783</v>
      </c>
      <c r="C1014" s="51">
        <v>104</v>
      </c>
      <c r="D1014" s="52">
        <v>15.6</v>
      </c>
    </row>
    <row r="1015" spans="1:4" s="9" customFormat="1" x14ac:dyDescent="0.3">
      <c r="A1015" s="8">
        <f t="shared" si="15"/>
        <v>41010.541666664212</v>
      </c>
      <c r="B1015" s="51">
        <v>773</v>
      </c>
      <c r="C1015" s="51">
        <v>103</v>
      </c>
      <c r="D1015" s="52">
        <v>15.5</v>
      </c>
    </row>
    <row r="1016" spans="1:4" s="9" customFormat="1" x14ac:dyDescent="0.3">
      <c r="A1016" s="8">
        <f t="shared" si="15"/>
        <v>41010.552083330876</v>
      </c>
      <c r="B1016" s="51">
        <v>721</v>
      </c>
      <c r="C1016" s="51">
        <v>104</v>
      </c>
      <c r="D1016" s="52">
        <v>15.4</v>
      </c>
    </row>
    <row r="1017" spans="1:4" s="9" customFormat="1" x14ac:dyDescent="0.3">
      <c r="A1017" s="8">
        <f t="shared" si="15"/>
        <v>41010.562499997541</v>
      </c>
      <c r="B1017" s="51">
        <v>739</v>
      </c>
      <c r="C1017" s="51">
        <v>104</v>
      </c>
      <c r="D1017" s="52">
        <v>15.3</v>
      </c>
    </row>
    <row r="1018" spans="1:4" s="9" customFormat="1" x14ac:dyDescent="0.3">
      <c r="A1018" s="8">
        <f t="shared" si="15"/>
        <v>41010.572916664205</v>
      </c>
      <c r="B1018" s="51">
        <v>744</v>
      </c>
      <c r="C1018" s="51">
        <v>104</v>
      </c>
      <c r="D1018" s="52">
        <v>15.4</v>
      </c>
    </row>
    <row r="1019" spans="1:4" s="9" customFormat="1" x14ac:dyDescent="0.3">
      <c r="A1019" s="8">
        <f t="shared" si="15"/>
        <v>41010.583333330869</v>
      </c>
      <c r="B1019" s="51">
        <v>754</v>
      </c>
      <c r="C1019" s="51">
        <v>105</v>
      </c>
      <c r="D1019" s="52">
        <v>15.5</v>
      </c>
    </row>
    <row r="1020" spans="1:4" s="9" customFormat="1" x14ac:dyDescent="0.3">
      <c r="A1020" s="8">
        <f t="shared" si="15"/>
        <v>41010.593749997533</v>
      </c>
      <c r="B1020" s="51">
        <v>583</v>
      </c>
      <c r="C1020" s="51">
        <v>0</v>
      </c>
      <c r="D1020" s="52">
        <v>16.2</v>
      </c>
    </row>
    <row r="1021" spans="1:4" s="9" customFormat="1" x14ac:dyDescent="0.3">
      <c r="A1021" s="8">
        <f t="shared" si="15"/>
        <v>41010.604166664198</v>
      </c>
      <c r="B1021" s="51">
        <v>173</v>
      </c>
      <c r="C1021" s="51">
        <v>0</v>
      </c>
      <c r="D1021" s="52">
        <v>15.9</v>
      </c>
    </row>
    <row r="1022" spans="1:4" s="9" customFormat="1" x14ac:dyDescent="0.3">
      <c r="A1022" s="8">
        <f t="shared" si="15"/>
        <v>41010.614583330862</v>
      </c>
      <c r="B1022" s="51">
        <v>110</v>
      </c>
      <c r="C1022" s="51">
        <v>0</v>
      </c>
      <c r="D1022" s="52">
        <v>16.100000000000001</v>
      </c>
    </row>
    <row r="1023" spans="1:4" s="9" customFormat="1" x14ac:dyDescent="0.3">
      <c r="A1023" s="8">
        <f t="shared" si="15"/>
        <v>41010.624999997526</v>
      </c>
      <c r="B1023" s="51">
        <v>64</v>
      </c>
      <c r="C1023" s="51">
        <v>0</v>
      </c>
      <c r="D1023" s="52">
        <v>15.7</v>
      </c>
    </row>
    <row r="1024" spans="1:4" s="9" customFormat="1" x14ac:dyDescent="0.3">
      <c r="A1024" s="8">
        <f t="shared" si="15"/>
        <v>41010.63541666419</v>
      </c>
      <c r="B1024" s="51">
        <v>42</v>
      </c>
      <c r="C1024" s="51">
        <v>0</v>
      </c>
      <c r="D1024" s="52">
        <v>15.8</v>
      </c>
    </row>
    <row r="1025" spans="1:4" s="9" customFormat="1" x14ac:dyDescent="0.3">
      <c r="A1025" s="8">
        <f t="shared" si="15"/>
        <v>41010.645833330855</v>
      </c>
      <c r="B1025" s="51">
        <v>30</v>
      </c>
      <c r="C1025" s="51">
        <v>0</v>
      </c>
      <c r="D1025" s="52">
        <v>16</v>
      </c>
    </row>
    <row r="1026" spans="1:4" s="9" customFormat="1" x14ac:dyDescent="0.3">
      <c r="A1026" s="8">
        <f t="shared" si="15"/>
        <v>41010.656249997519</v>
      </c>
      <c r="B1026" s="51">
        <v>17</v>
      </c>
      <c r="C1026" s="51">
        <v>0</v>
      </c>
      <c r="D1026" s="52">
        <v>18.899999999999999</v>
      </c>
    </row>
    <row r="1027" spans="1:4" s="9" customFormat="1" x14ac:dyDescent="0.3">
      <c r="A1027" s="8">
        <f t="shared" si="15"/>
        <v>41010.666666664183</v>
      </c>
      <c r="B1027" s="51">
        <v>12</v>
      </c>
      <c r="C1027" s="51">
        <v>0</v>
      </c>
      <c r="D1027" s="52">
        <v>19.100000000000001</v>
      </c>
    </row>
    <row r="1028" spans="1:4" s="9" customFormat="1" x14ac:dyDescent="0.3">
      <c r="A1028" s="8">
        <f t="shared" si="15"/>
        <v>41010.677083330847</v>
      </c>
      <c r="B1028" s="51">
        <v>10</v>
      </c>
      <c r="C1028" s="51">
        <v>0</v>
      </c>
      <c r="D1028" s="52">
        <v>22.9</v>
      </c>
    </row>
    <row r="1029" spans="1:4" s="9" customFormat="1" x14ac:dyDescent="0.3">
      <c r="A1029" s="8">
        <f t="shared" ref="A1029:A1092" si="16">A1028+1/24/4</f>
        <v>41010.687499997512</v>
      </c>
      <c r="B1029" s="51">
        <v>7</v>
      </c>
      <c r="C1029" s="51">
        <v>0</v>
      </c>
      <c r="D1029" s="52">
        <v>23.1</v>
      </c>
    </row>
    <row r="1030" spans="1:4" s="9" customFormat="1" x14ac:dyDescent="0.3">
      <c r="A1030" s="8">
        <f t="shared" si="16"/>
        <v>41010.697916664176</v>
      </c>
      <c r="B1030" s="51">
        <v>5</v>
      </c>
      <c r="C1030" s="51">
        <v>0</v>
      </c>
      <c r="D1030" s="52">
        <v>23.2</v>
      </c>
    </row>
    <row r="1031" spans="1:4" s="9" customFormat="1" x14ac:dyDescent="0.3">
      <c r="A1031" s="8">
        <f t="shared" si="16"/>
        <v>41010.70833333084</v>
      </c>
      <c r="B1031" s="51">
        <v>2</v>
      </c>
      <c r="C1031" s="51">
        <v>0</v>
      </c>
      <c r="D1031" s="52">
        <v>23.4</v>
      </c>
    </row>
    <row r="1032" spans="1:4" s="9" customFormat="1" x14ac:dyDescent="0.3">
      <c r="A1032" s="8">
        <f t="shared" si="16"/>
        <v>41010.718749997504</v>
      </c>
      <c r="B1032" s="51">
        <v>0</v>
      </c>
      <c r="C1032" s="51">
        <v>0</v>
      </c>
      <c r="D1032" s="52">
        <v>23.5</v>
      </c>
    </row>
    <row r="1033" spans="1:4" s="9" customFormat="1" x14ac:dyDescent="0.3">
      <c r="A1033" s="8">
        <f t="shared" si="16"/>
        <v>41010.729166664169</v>
      </c>
      <c r="B1033" s="51">
        <v>0</v>
      </c>
      <c r="C1033" s="51">
        <v>0</v>
      </c>
      <c r="D1033" s="52">
        <v>23.1</v>
      </c>
    </row>
    <row r="1034" spans="1:4" s="9" customFormat="1" x14ac:dyDescent="0.3">
      <c r="A1034" s="8">
        <f t="shared" si="16"/>
        <v>41010.739583330833</v>
      </c>
      <c r="B1034" s="51">
        <v>0</v>
      </c>
      <c r="C1034" s="51">
        <v>0</v>
      </c>
      <c r="D1034" s="52">
        <v>23.4</v>
      </c>
    </row>
    <row r="1035" spans="1:4" s="9" customFormat="1" x14ac:dyDescent="0.3">
      <c r="A1035" s="8">
        <f t="shared" si="16"/>
        <v>41010.749999997497</v>
      </c>
      <c r="B1035" s="51">
        <v>0</v>
      </c>
      <c r="C1035" s="51">
        <v>0</v>
      </c>
      <c r="D1035" s="52">
        <v>23.3</v>
      </c>
    </row>
    <row r="1036" spans="1:4" s="9" customFormat="1" x14ac:dyDescent="0.3">
      <c r="A1036" s="8">
        <f t="shared" si="16"/>
        <v>41010.760416664161</v>
      </c>
      <c r="B1036" s="51">
        <v>0</v>
      </c>
      <c r="C1036" s="51">
        <v>0</v>
      </c>
      <c r="D1036" s="52">
        <v>23.3</v>
      </c>
    </row>
    <row r="1037" spans="1:4" s="9" customFormat="1" x14ac:dyDescent="0.3">
      <c r="A1037" s="8">
        <f t="shared" si="16"/>
        <v>41010.770833330826</v>
      </c>
      <c r="B1037" s="51">
        <v>166</v>
      </c>
      <c r="C1037" s="51">
        <v>66</v>
      </c>
      <c r="D1037" s="52">
        <v>28</v>
      </c>
    </row>
    <row r="1038" spans="1:4" s="9" customFormat="1" x14ac:dyDescent="0.3">
      <c r="A1038" s="8">
        <f t="shared" si="16"/>
        <v>41010.78124999749</v>
      </c>
      <c r="B1038" s="51">
        <v>274</v>
      </c>
      <c r="C1038" s="51">
        <v>0</v>
      </c>
      <c r="D1038" s="52">
        <v>23.1</v>
      </c>
    </row>
    <row r="1039" spans="1:4" s="9" customFormat="1" x14ac:dyDescent="0.3">
      <c r="A1039" s="8">
        <f t="shared" si="16"/>
        <v>41010.791666664154</v>
      </c>
      <c r="B1039" s="51">
        <v>176</v>
      </c>
      <c r="C1039" s="51">
        <v>0</v>
      </c>
      <c r="D1039" s="52">
        <v>19.3</v>
      </c>
    </row>
    <row r="1040" spans="1:4" s="9" customFormat="1" x14ac:dyDescent="0.3">
      <c r="A1040" s="8">
        <f t="shared" si="16"/>
        <v>41010.802083330818</v>
      </c>
      <c r="B1040" s="51">
        <v>52</v>
      </c>
      <c r="C1040" s="51">
        <v>0</v>
      </c>
      <c r="D1040" s="52">
        <v>19.3</v>
      </c>
    </row>
    <row r="1041" spans="1:4" s="9" customFormat="1" x14ac:dyDescent="0.3">
      <c r="A1041" s="8">
        <f t="shared" si="16"/>
        <v>41010.812499997483</v>
      </c>
      <c r="B1041" s="51">
        <v>28</v>
      </c>
      <c r="C1041" s="51">
        <v>0</v>
      </c>
      <c r="D1041" s="52">
        <v>23.1</v>
      </c>
    </row>
    <row r="1042" spans="1:4" s="9" customFormat="1" x14ac:dyDescent="0.3">
      <c r="A1042" s="8">
        <f t="shared" si="16"/>
        <v>41010.822916664147</v>
      </c>
      <c r="B1042" s="51">
        <v>19</v>
      </c>
      <c r="C1042" s="51">
        <v>0</v>
      </c>
      <c r="D1042" s="52">
        <v>23.4</v>
      </c>
    </row>
    <row r="1043" spans="1:4" s="9" customFormat="1" x14ac:dyDescent="0.3">
      <c r="A1043" s="8">
        <f t="shared" si="16"/>
        <v>41010.833333330811</v>
      </c>
      <c r="B1043" s="51">
        <v>13</v>
      </c>
      <c r="C1043" s="51">
        <v>0</v>
      </c>
      <c r="D1043" s="52">
        <v>23.5</v>
      </c>
    </row>
    <row r="1044" spans="1:4" s="9" customFormat="1" x14ac:dyDescent="0.3">
      <c r="A1044" s="8">
        <f t="shared" si="16"/>
        <v>41010.843749997475</v>
      </c>
      <c r="B1044" s="51">
        <v>8</v>
      </c>
      <c r="C1044" s="51">
        <v>0</v>
      </c>
      <c r="D1044" s="52">
        <v>23.3</v>
      </c>
    </row>
    <row r="1045" spans="1:4" s="9" customFormat="1" x14ac:dyDescent="0.3">
      <c r="A1045" s="8">
        <f t="shared" si="16"/>
        <v>41010.854166664139</v>
      </c>
      <c r="B1045" s="51">
        <v>6</v>
      </c>
      <c r="C1045" s="51">
        <v>0</v>
      </c>
      <c r="D1045" s="52">
        <v>23.5</v>
      </c>
    </row>
    <row r="1046" spans="1:4" s="9" customFormat="1" x14ac:dyDescent="0.3">
      <c r="A1046" s="8">
        <f t="shared" si="16"/>
        <v>41010.864583330804</v>
      </c>
      <c r="B1046" s="51">
        <v>3</v>
      </c>
      <c r="C1046" s="51">
        <v>0</v>
      </c>
      <c r="D1046" s="52">
        <v>23.4</v>
      </c>
    </row>
    <row r="1047" spans="1:4" s="9" customFormat="1" x14ac:dyDescent="0.3">
      <c r="A1047" s="8">
        <f t="shared" si="16"/>
        <v>41010.874999997468</v>
      </c>
      <c r="B1047" s="51">
        <v>0</v>
      </c>
      <c r="C1047" s="51">
        <v>0</v>
      </c>
      <c r="D1047" s="52">
        <v>23.3</v>
      </c>
    </row>
    <row r="1048" spans="1:4" s="9" customFormat="1" x14ac:dyDescent="0.3">
      <c r="A1048" s="8">
        <f t="shared" si="16"/>
        <v>41010.885416664132</v>
      </c>
      <c r="B1048" s="51">
        <v>0</v>
      </c>
      <c r="C1048" s="51">
        <v>0</v>
      </c>
      <c r="D1048" s="52">
        <v>23.3</v>
      </c>
    </row>
    <row r="1049" spans="1:4" s="9" customFormat="1" x14ac:dyDescent="0.3">
      <c r="A1049" s="8">
        <f t="shared" si="16"/>
        <v>41010.895833330796</v>
      </c>
      <c r="B1049" s="51">
        <v>0</v>
      </c>
      <c r="C1049" s="51">
        <v>0</v>
      </c>
      <c r="D1049" s="52">
        <v>23.3</v>
      </c>
    </row>
    <row r="1050" spans="1:4" s="9" customFormat="1" x14ac:dyDescent="0.3">
      <c r="A1050" s="8">
        <f t="shared" si="16"/>
        <v>41010.906249997461</v>
      </c>
      <c r="B1050" s="51">
        <v>0</v>
      </c>
      <c r="C1050" s="51">
        <v>0</v>
      </c>
      <c r="D1050" s="52">
        <v>23.4</v>
      </c>
    </row>
    <row r="1051" spans="1:4" s="9" customFormat="1" x14ac:dyDescent="0.3">
      <c r="A1051" s="8">
        <f t="shared" si="16"/>
        <v>41010.916666664125</v>
      </c>
      <c r="B1051" s="51">
        <v>0</v>
      </c>
      <c r="C1051" s="51">
        <v>0</v>
      </c>
      <c r="D1051" s="52">
        <v>23.3</v>
      </c>
    </row>
    <row r="1052" spans="1:4" s="9" customFormat="1" x14ac:dyDescent="0.3">
      <c r="A1052" s="8">
        <f t="shared" si="16"/>
        <v>41010.927083330789</v>
      </c>
      <c r="B1052" s="51">
        <v>899</v>
      </c>
      <c r="C1052" s="51">
        <v>123</v>
      </c>
      <c r="D1052" s="52">
        <v>24.9</v>
      </c>
    </row>
    <row r="1053" spans="1:4" s="9" customFormat="1" x14ac:dyDescent="0.3">
      <c r="A1053" s="8">
        <f t="shared" si="16"/>
        <v>41010.937499997453</v>
      </c>
      <c r="B1053" s="51">
        <v>864</v>
      </c>
      <c r="C1053" s="51">
        <v>115</v>
      </c>
      <c r="D1053" s="52">
        <v>21</v>
      </c>
    </row>
    <row r="1054" spans="1:4" s="9" customFormat="1" x14ac:dyDescent="0.3">
      <c r="A1054" s="8">
        <f t="shared" si="16"/>
        <v>41010.947916664118</v>
      </c>
      <c r="B1054" s="51">
        <v>885</v>
      </c>
      <c r="C1054" s="51">
        <v>112</v>
      </c>
      <c r="D1054" s="52">
        <v>20.7</v>
      </c>
    </row>
    <row r="1055" spans="1:4" s="9" customFormat="1" x14ac:dyDescent="0.3">
      <c r="A1055" s="8">
        <f t="shared" si="16"/>
        <v>41010.958333330782</v>
      </c>
      <c r="B1055" s="51">
        <v>903</v>
      </c>
      <c r="C1055" s="51">
        <v>107</v>
      </c>
      <c r="D1055" s="52">
        <v>20.2</v>
      </c>
    </row>
    <row r="1056" spans="1:4" s="9" customFormat="1" x14ac:dyDescent="0.3">
      <c r="A1056" s="8">
        <f t="shared" si="16"/>
        <v>41010.968749997446</v>
      </c>
      <c r="B1056" s="51">
        <v>873</v>
      </c>
      <c r="C1056" s="51">
        <v>107</v>
      </c>
      <c r="D1056" s="52">
        <v>20.2</v>
      </c>
    </row>
    <row r="1057" spans="1:4" s="9" customFormat="1" x14ac:dyDescent="0.3">
      <c r="A1057" s="8">
        <f t="shared" si="16"/>
        <v>41010.97916666411</v>
      </c>
      <c r="B1057" s="51">
        <v>874</v>
      </c>
      <c r="C1057" s="51">
        <v>107</v>
      </c>
      <c r="D1057" s="52">
        <v>19.8</v>
      </c>
    </row>
    <row r="1058" spans="1:4" s="9" customFormat="1" x14ac:dyDescent="0.3">
      <c r="A1058" s="8">
        <f t="shared" si="16"/>
        <v>41010.989583330775</v>
      </c>
      <c r="B1058" s="51">
        <v>864</v>
      </c>
      <c r="C1058" s="51">
        <v>108</v>
      </c>
      <c r="D1058" s="52">
        <v>19.600000000000001</v>
      </c>
    </row>
    <row r="1059" spans="1:4" s="9" customFormat="1" x14ac:dyDescent="0.3">
      <c r="A1059" s="8">
        <f t="shared" si="16"/>
        <v>41010.999999997439</v>
      </c>
      <c r="B1059" s="51">
        <v>889</v>
      </c>
      <c r="C1059" s="51">
        <v>108</v>
      </c>
      <c r="D1059" s="52">
        <v>19.899999999999999</v>
      </c>
    </row>
    <row r="1060" spans="1:4" s="9" customFormat="1" x14ac:dyDescent="0.3">
      <c r="A1060" s="8">
        <f t="shared" si="16"/>
        <v>41011.010416664103</v>
      </c>
      <c r="B1060" s="51">
        <v>854</v>
      </c>
      <c r="C1060" s="51">
        <v>107</v>
      </c>
      <c r="D1060" s="52">
        <v>19.899999999999999</v>
      </c>
    </row>
    <row r="1061" spans="1:4" s="9" customFormat="1" x14ac:dyDescent="0.3">
      <c r="A1061" s="8">
        <f t="shared" si="16"/>
        <v>41011.020833330767</v>
      </c>
      <c r="B1061" s="51">
        <v>912</v>
      </c>
      <c r="C1061" s="51">
        <v>107</v>
      </c>
      <c r="D1061" s="52">
        <v>20.2</v>
      </c>
    </row>
    <row r="1062" spans="1:4" s="9" customFormat="1" x14ac:dyDescent="0.3">
      <c r="A1062" s="8">
        <f t="shared" si="16"/>
        <v>41011.031249997432</v>
      </c>
      <c r="B1062" s="51">
        <v>851</v>
      </c>
      <c r="C1062" s="51">
        <v>107</v>
      </c>
      <c r="D1062" s="52">
        <v>19.399999999999999</v>
      </c>
    </row>
    <row r="1063" spans="1:4" s="9" customFormat="1" x14ac:dyDescent="0.3">
      <c r="A1063" s="8">
        <f t="shared" si="16"/>
        <v>41011.041666664096</v>
      </c>
      <c r="B1063" s="51">
        <v>848</v>
      </c>
      <c r="C1063" s="51">
        <v>107</v>
      </c>
      <c r="D1063" s="52">
        <v>19.2</v>
      </c>
    </row>
    <row r="1064" spans="1:4" s="9" customFormat="1" x14ac:dyDescent="0.3">
      <c r="A1064" s="8">
        <f t="shared" si="16"/>
        <v>41011.05208333076</v>
      </c>
      <c r="B1064" s="51">
        <v>870</v>
      </c>
      <c r="C1064" s="51">
        <v>107</v>
      </c>
      <c r="D1064" s="52">
        <v>19.2</v>
      </c>
    </row>
    <row r="1065" spans="1:4" s="9" customFormat="1" x14ac:dyDescent="0.3">
      <c r="A1065" s="8">
        <f t="shared" si="16"/>
        <v>41011.062499997424</v>
      </c>
      <c r="B1065" s="51">
        <v>862</v>
      </c>
      <c r="C1065" s="51">
        <v>105</v>
      </c>
      <c r="D1065" s="52">
        <v>18.899999999999999</v>
      </c>
    </row>
    <row r="1066" spans="1:4" s="9" customFormat="1" x14ac:dyDescent="0.3">
      <c r="A1066" s="8">
        <f t="shared" si="16"/>
        <v>41011.072916664089</v>
      </c>
      <c r="B1066" s="51">
        <v>862</v>
      </c>
      <c r="C1066" s="51">
        <v>107</v>
      </c>
      <c r="D1066" s="52">
        <v>18.899999999999999</v>
      </c>
    </row>
    <row r="1067" spans="1:4" s="9" customFormat="1" x14ac:dyDescent="0.3">
      <c r="A1067" s="8">
        <f t="shared" si="16"/>
        <v>41011.083333330753</v>
      </c>
      <c r="B1067" s="51">
        <v>883</v>
      </c>
      <c r="C1067" s="51">
        <v>107</v>
      </c>
      <c r="D1067" s="52">
        <v>18.8</v>
      </c>
    </row>
    <row r="1068" spans="1:4" s="9" customFormat="1" x14ac:dyDescent="0.3">
      <c r="A1068" s="8">
        <f t="shared" si="16"/>
        <v>41011.093749997417</v>
      </c>
      <c r="B1068" s="51">
        <v>871</v>
      </c>
      <c r="C1068" s="51">
        <v>106</v>
      </c>
      <c r="D1068" s="52">
        <v>18.7</v>
      </c>
    </row>
    <row r="1069" spans="1:4" s="9" customFormat="1" x14ac:dyDescent="0.3">
      <c r="A1069" s="8">
        <f t="shared" si="16"/>
        <v>41011.104166664081</v>
      </c>
      <c r="B1069" s="51">
        <v>836</v>
      </c>
      <c r="C1069" s="51">
        <v>107</v>
      </c>
      <c r="D1069" s="52">
        <v>18.7</v>
      </c>
    </row>
    <row r="1070" spans="1:4" s="9" customFormat="1" x14ac:dyDescent="0.3">
      <c r="A1070" s="8">
        <f t="shared" si="16"/>
        <v>41011.114583330746</v>
      </c>
      <c r="B1070" s="51">
        <v>800</v>
      </c>
      <c r="C1070" s="51">
        <v>108</v>
      </c>
      <c r="D1070" s="52">
        <v>18.5</v>
      </c>
    </row>
    <row r="1071" spans="1:4" s="9" customFormat="1" x14ac:dyDescent="0.3">
      <c r="A1071" s="8">
        <f t="shared" si="16"/>
        <v>41011.12499999741</v>
      </c>
      <c r="B1071" s="51">
        <v>838</v>
      </c>
      <c r="C1071" s="51">
        <v>105</v>
      </c>
      <c r="D1071" s="52">
        <v>18.100000000000001</v>
      </c>
    </row>
    <row r="1072" spans="1:4" s="9" customFormat="1" x14ac:dyDescent="0.3">
      <c r="A1072" s="8">
        <f t="shared" si="16"/>
        <v>41011.135416664074</v>
      </c>
      <c r="B1072" s="51">
        <v>834</v>
      </c>
      <c r="C1072" s="51">
        <v>106</v>
      </c>
      <c r="D1072" s="52">
        <v>18.399999999999999</v>
      </c>
    </row>
    <row r="1073" spans="1:4" s="9" customFormat="1" x14ac:dyDescent="0.3">
      <c r="A1073" s="8">
        <f t="shared" si="16"/>
        <v>41011.145833330738</v>
      </c>
      <c r="B1073" s="51">
        <v>844</v>
      </c>
      <c r="C1073" s="51">
        <v>105</v>
      </c>
      <c r="D1073" s="52">
        <v>18.100000000000001</v>
      </c>
    </row>
    <row r="1074" spans="1:4" s="9" customFormat="1" x14ac:dyDescent="0.3">
      <c r="A1074" s="8">
        <f t="shared" si="16"/>
        <v>41011.156249997402</v>
      </c>
      <c r="B1074" s="51">
        <v>870</v>
      </c>
      <c r="C1074" s="51">
        <v>105</v>
      </c>
      <c r="D1074" s="52">
        <v>18.399999999999999</v>
      </c>
    </row>
    <row r="1075" spans="1:4" s="9" customFormat="1" x14ac:dyDescent="0.3">
      <c r="A1075" s="8">
        <f t="shared" si="16"/>
        <v>41011.166666664067</v>
      </c>
      <c r="B1075" s="51">
        <v>843</v>
      </c>
      <c r="C1075" s="51">
        <v>105</v>
      </c>
      <c r="D1075" s="52">
        <v>18.3</v>
      </c>
    </row>
    <row r="1076" spans="1:4" s="9" customFormat="1" x14ac:dyDescent="0.3">
      <c r="A1076" s="8">
        <f t="shared" si="16"/>
        <v>41011.177083330731</v>
      </c>
      <c r="B1076" s="51">
        <v>810</v>
      </c>
      <c r="C1076" s="51">
        <v>107</v>
      </c>
      <c r="D1076" s="52">
        <v>17.8</v>
      </c>
    </row>
    <row r="1077" spans="1:4" s="9" customFormat="1" x14ac:dyDescent="0.3">
      <c r="A1077" s="8">
        <f t="shared" si="16"/>
        <v>41011.187499997395</v>
      </c>
      <c r="B1077" s="51">
        <v>832</v>
      </c>
      <c r="C1077" s="51">
        <v>105</v>
      </c>
      <c r="D1077" s="52">
        <v>18.100000000000001</v>
      </c>
    </row>
    <row r="1078" spans="1:4" s="9" customFormat="1" x14ac:dyDescent="0.3">
      <c r="A1078" s="8">
        <f t="shared" si="16"/>
        <v>41011.197916664059</v>
      </c>
      <c r="B1078" s="51">
        <v>835</v>
      </c>
      <c r="C1078" s="51">
        <v>106</v>
      </c>
      <c r="D1078" s="52">
        <v>18</v>
      </c>
    </row>
    <row r="1079" spans="1:4" s="9" customFormat="1" x14ac:dyDescent="0.3">
      <c r="A1079" s="8">
        <f t="shared" si="16"/>
        <v>41011.208333330724</v>
      </c>
      <c r="B1079" s="51">
        <v>806</v>
      </c>
      <c r="C1079" s="51">
        <v>105</v>
      </c>
      <c r="D1079" s="52">
        <v>17.899999999999999</v>
      </c>
    </row>
    <row r="1080" spans="1:4" s="9" customFormat="1" x14ac:dyDescent="0.3">
      <c r="A1080" s="8">
        <f t="shared" si="16"/>
        <v>41011.218749997388</v>
      </c>
      <c r="B1080" s="51">
        <v>800</v>
      </c>
      <c r="C1080" s="51">
        <v>107</v>
      </c>
      <c r="D1080" s="52">
        <v>18.2</v>
      </c>
    </row>
    <row r="1081" spans="1:4" s="9" customFormat="1" x14ac:dyDescent="0.3">
      <c r="A1081" s="8">
        <f t="shared" si="16"/>
        <v>41011.229166664052</v>
      </c>
      <c r="B1081" s="51">
        <v>789</v>
      </c>
      <c r="C1081" s="51">
        <v>105</v>
      </c>
      <c r="D1081" s="52">
        <v>18</v>
      </c>
    </row>
    <row r="1082" spans="1:4" s="9" customFormat="1" x14ac:dyDescent="0.3">
      <c r="A1082" s="8">
        <f t="shared" si="16"/>
        <v>41011.239583330716</v>
      </c>
      <c r="B1082" s="51">
        <v>786</v>
      </c>
      <c r="C1082" s="51">
        <v>104</v>
      </c>
      <c r="D1082" s="52">
        <v>17.8</v>
      </c>
    </row>
    <row r="1083" spans="1:4" s="9" customFormat="1" x14ac:dyDescent="0.3">
      <c r="A1083" s="8">
        <f t="shared" si="16"/>
        <v>41011.249999997381</v>
      </c>
      <c r="B1083" s="51">
        <v>779</v>
      </c>
      <c r="C1083" s="51">
        <v>105</v>
      </c>
      <c r="D1083" s="52">
        <v>17.7</v>
      </c>
    </row>
    <row r="1084" spans="1:4" s="9" customFormat="1" x14ac:dyDescent="0.3">
      <c r="A1084" s="8">
        <f t="shared" si="16"/>
        <v>41011.260416664045</v>
      </c>
      <c r="B1084" s="51">
        <v>764</v>
      </c>
      <c r="C1084" s="51">
        <v>104</v>
      </c>
      <c r="D1084" s="52">
        <v>17.5</v>
      </c>
    </row>
    <row r="1085" spans="1:4" s="9" customFormat="1" x14ac:dyDescent="0.3">
      <c r="A1085" s="8">
        <f t="shared" si="16"/>
        <v>41011.270833330709</v>
      </c>
      <c r="B1085" s="51">
        <v>785</v>
      </c>
      <c r="C1085" s="51">
        <v>104</v>
      </c>
      <c r="D1085" s="52">
        <v>17.7</v>
      </c>
    </row>
    <row r="1086" spans="1:4" s="9" customFormat="1" x14ac:dyDescent="0.3">
      <c r="A1086" s="8">
        <f t="shared" si="16"/>
        <v>41011.281249997373</v>
      </c>
      <c r="B1086" s="51">
        <v>732</v>
      </c>
      <c r="C1086" s="51">
        <v>104</v>
      </c>
      <c r="D1086" s="52">
        <v>17.600000000000001</v>
      </c>
    </row>
    <row r="1087" spans="1:4" s="9" customFormat="1" x14ac:dyDescent="0.3">
      <c r="A1087" s="8">
        <f t="shared" si="16"/>
        <v>41011.291666664038</v>
      </c>
      <c r="B1087" s="51">
        <v>818</v>
      </c>
      <c r="C1087" s="51">
        <v>103</v>
      </c>
      <c r="D1087" s="52">
        <v>17.600000000000001</v>
      </c>
    </row>
    <row r="1088" spans="1:4" s="9" customFormat="1" x14ac:dyDescent="0.3">
      <c r="A1088" s="8">
        <f t="shared" si="16"/>
        <v>41011.302083330702</v>
      </c>
      <c r="B1088" s="51">
        <v>770</v>
      </c>
      <c r="C1088" s="51">
        <v>104</v>
      </c>
      <c r="D1088" s="52">
        <v>17.600000000000001</v>
      </c>
    </row>
    <row r="1089" spans="1:4" s="9" customFormat="1" x14ac:dyDescent="0.3">
      <c r="A1089" s="8">
        <f t="shared" si="16"/>
        <v>41011.312499997366</v>
      </c>
      <c r="B1089" s="51">
        <v>751</v>
      </c>
      <c r="C1089" s="51">
        <v>105</v>
      </c>
      <c r="D1089" s="52">
        <v>17.8</v>
      </c>
    </row>
    <row r="1090" spans="1:4" s="9" customFormat="1" x14ac:dyDescent="0.3">
      <c r="A1090" s="8">
        <f t="shared" si="16"/>
        <v>41011.32291666403</v>
      </c>
      <c r="B1090" s="51">
        <v>761</v>
      </c>
      <c r="C1090" s="51">
        <v>104</v>
      </c>
      <c r="D1090" s="52">
        <v>17.600000000000001</v>
      </c>
    </row>
    <row r="1091" spans="1:4" s="9" customFormat="1" x14ac:dyDescent="0.3">
      <c r="A1091" s="8">
        <f t="shared" si="16"/>
        <v>41011.333333330695</v>
      </c>
      <c r="B1091" s="51">
        <v>826</v>
      </c>
      <c r="C1091" s="51">
        <v>104</v>
      </c>
      <c r="D1091" s="52">
        <v>17.600000000000001</v>
      </c>
    </row>
    <row r="1092" spans="1:4" s="9" customFormat="1" x14ac:dyDescent="0.3">
      <c r="A1092" s="8">
        <f t="shared" si="16"/>
        <v>41011.343749997359</v>
      </c>
      <c r="B1092" s="51">
        <v>783</v>
      </c>
      <c r="C1092" s="51">
        <v>104</v>
      </c>
      <c r="D1092" s="52">
        <v>17.600000000000001</v>
      </c>
    </row>
    <row r="1093" spans="1:4" s="9" customFormat="1" x14ac:dyDescent="0.3">
      <c r="A1093" s="8">
        <f t="shared" ref="A1093:A1156" si="17">A1092+1/24/4</f>
        <v>41011.354166664023</v>
      </c>
      <c r="B1093" s="51">
        <v>808</v>
      </c>
      <c r="C1093" s="51">
        <v>104</v>
      </c>
      <c r="D1093" s="52">
        <v>17.399999999999999</v>
      </c>
    </row>
    <row r="1094" spans="1:4" s="9" customFormat="1" x14ac:dyDescent="0.3">
      <c r="A1094" s="8">
        <f t="shared" si="17"/>
        <v>41011.364583330687</v>
      </c>
      <c r="B1094" s="51">
        <v>789</v>
      </c>
      <c r="C1094" s="51">
        <v>103</v>
      </c>
      <c r="D1094" s="52">
        <v>17.600000000000001</v>
      </c>
    </row>
    <row r="1095" spans="1:4" s="9" customFormat="1" x14ac:dyDescent="0.3">
      <c r="A1095" s="8">
        <f t="shared" si="17"/>
        <v>41011.374999997352</v>
      </c>
      <c r="B1095" s="51">
        <v>768</v>
      </c>
      <c r="C1095" s="51">
        <v>104</v>
      </c>
      <c r="D1095" s="52">
        <v>17.5</v>
      </c>
    </row>
    <row r="1096" spans="1:4" s="9" customFormat="1" x14ac:dyDescent="0.3">
      <c r="A1096" s="8">
        <f t="shared" si="17"/>
        <v>41011.385416664016</v>
      </c>
      <c r="B1096" s="51">
        <v>736</v>
      </c>
      <c r="C1096" s="51">
        <v>105</v>
      </c>
      <c r="D1096" s="52">
        <v>17.600000000000001</v>
      </c>
    </row>
    <row r="1097" spans="1:4" s="9" customFormat="1" x14ac:dyDescent="0.3">
      <c r="A1097" s="8">
        <f t="shared" si="17"/>
        <v>41011.39583333068</v>
      </c>
      <c r="B1097" s="51">
        <v>768</v>
      </c>
      <c r="C1097" s="51">
        <v>104</v>
      </c>
      <c r="D1097" s="52">
        <v>17.7</v>
      </c>
    </row>
    <row r="1098" spans="1:4" s="9" customFormat="1" x14ac:dyDescent="0.3">
      <c r="A1098" s="8">
        <f t="shared" si="17"/>
        <v>41011.406249997344</v>
      </c>
      <c r="B1098" s="51">
        <v>751</v>
      </c>
      <c r="C1098" s="51">
        <v>104</v>
      </c>
      <c r="D1098" s="52">
        <v>17.8</v>
      </c>
    </row>
    <row r="1099" spans="1:4" s="9" customFormat="1" x14ac:dyDescent="0.3">
      <c r="A1099" s="8">
        <f t="shared" si="17"/>
        <v>41011.416666664009</v>
      </c>
      <c r="B1099" s="51">
        <v>768</v>
      </c>
      <c r="C1099" s="51">
        <v>104</v>
      </c>
      <c r="D1099" s="52">
        <v>17.600000000000001</v>
      </c>
    </row>
    <row r="1100" spans="1:4" s="9" customFormat="1" x14ac:dyDescent="0.3">
      <c r="A1100" s="8">
        <f t="shared" si="17"/>
        <v>41011.427083330673</v>
      </c>
      <c r="B1100" s="51">
        <v>764</v>
      </c>
      <c r="C1100" s="51">
        <v>103</v>
      </c>
      <c r="D1100" s="52">
        <v>17.600000000000001</v>
      </c>
    </row>
    <row r="1101" spans="1:4" s="9" customFormat="1" x14ac:dyDescent="0.3">
      <c r="A1101" s="8">
        <f t="shared" si="17"/>
        <v>41011.437499997337</v>
      </c>
      <c r="B1101" s="51">
        <v>749</v>
      </c>
      <c r="C1101" s="51">
        <v>103</v>
      </c>
      <c r="D1101" s="52">
        <v>17.600000000000001</v>
      </c>
    </row>
    <row r="1102" spans="1:4" s="9" customFormat="1" x14ac:dyDescent="0.3">
      <c r="A1102" s="8">
        <f t="shared" si="17"/>
        <v>41011.447916664001</v>
      </c>
      <c r="B1102" s="51">
        <v>744</v>
      </c>
      <c r="C1102" s="51">
        <v>103</v>
      </c>
      <c r="D1102" s="52">
        <v>18.100000000000001</v>
      </c>
    </row>
    <row r="1103" spans="1:4" s="9" customFormat="1" x14ac:dyDescent="0.3">
      <c r="A1103" s="8">
        <f t="shared" si="17"/>
        <v>41011.458333330665</v>
      </c>
      <c r="B1103" s="51">
        <v>765</v>
      </c>
      <c r="C1103" s="51">
        <v>104</v>
      </c>
      <c r="D1103" s="52">
        <v>18</v>
      </c>
    </row>
    <row r="1104" spans="1:4" s="9" customFormat="1" x14ac:dyDescent="0.3">
      <c r="A1104" s="8">
        <f t="shared" si="17"/>
        <v>41011.46874999733</v>
      </c>
      <c r="B1104" s="51">
        <v>763</v>
      </c>
      <c r="C1104" s="51">
        <v>104</v>
      </c>
      <c r="D1104" s="52">
        <v>18.3</v>
      </c>
    </row>
    <row r="1105" spans="1:4" s="9" customFormat="1" x14ac:dyDescent="0.3">
      <c r="A1105" s="8">
        <f t="shared" si="17"/>
        <v>41011.479166663994</v>
      </c>
      <c r="B1105" s="51">
        <v>748</v>
      </c>
      <c r="C1105" s="51">
        <v>103</v>
      </c>
      <c r="D1105" s="52">
        <v>18</v>
      </c>
    </row>
    <row r="1106" spans="1:4" s="9" customFormat="1" x14ac:dyDescent="0.3">
      <c r="A1106" s="8">
        <f t="shared" si="17"/>
        <v>41011.489583330658</v>
      </c>
      <c r="B1106" s="51">
        <v>750</v>
      </c>
      <c r="C1106" s="51">
        <v>103</v>
      </c>
      <c r="D1106" s="52">
        <v>18.2</v>
      </c>
    </row>
    <row r="1107" spans="1:4" s="9" customFormat="1" x14ac:dyDescent="0.3">
      <c r="A1107" s="8">
        <f t="shared" si="17"/>
        <v>41011.499999997322</v>
      </c>
      <c r="B1107" s="51">
        <v>753</v>
      </c>
      <c r="C1107" s="51">
        <v>103</v>
      </c>
      <c r="D1107" s="52">
        <v>18.100000000000001</v>
      </c>
    </row>
    <row r="1108" spans="1:4" s="9" customFormat="1" x14ac:dyDescent="0.3">
      <c r="A1108" s="8">
        <f t="shared" si="17"/>
        <v>41011.510416663987</v>
      </c>
      <c r="B1108" s="51">
        <v>772</v>
      </c>
      <c r="C1108" s="51">
        <v>103</v>
      </c>
      <c r="D1108" s="52">
        <v>17.7</v>
      </c>
    </row>
    <row r="1109" spans="1:4" s="9" customFormat="1" x14ac:dyDescent="0.3">
      <c r="A1109" s="8">
        <f t="shared" si="17"/>
        <v>41011.520833330651</v>
      </c>
      <c r="B1109" s="51">
        <v>761</v>
      </c>
      <c r="C1109" s="51">
        <v>103</v>
      </c>
      <c r="D1109" s="52">
        <v>17.5</v>
      </c>
    </row>
    <row r="1110" spans="1:4" s="9" customFormat="1" x14ac:dyDescent="0.3">
      <c r="A1110" s="8">
        <f t="shared" si="17"/>
        <v>41011.531249997315</v>
      </c>
      <c r="B1110" s="51">
        <v>780</v>
      </c>
      <c r="C1110" s="51">
        <v>109</v>
      </c>
      <c r="D1110" s="52">
        <v>17.600000000000001</v>
      </c>
    </row>
    <row r="1111" spans="1:4" s="9" customFormat="1" x14ac:dyDescent="0.3">
      <c r="A1111" s="8">
        <f t="shared" si="17"/>
        <v>41011.541666663979</v>
      </c>
      <c r="B1111" s="51">
        <v>792</v>
      </c>
      <c r="C1111" s="51">
        <v>108</v>
      </c>
      <c r="D1111" s="52">
        <v>17.600000000000001</v>
      </c>
    </row>
    <row r="1112" spans="1:4" s="9" customFormat="1" x14ac:dyDescent="0.3">
      <c r="A1112" s="8">
        <f t="shared" si="17"/>
        <v>41011.552083330644</v>
      </c>
      <c r="B1112" s="51">
        <v>850</v>
      </c>
      <c r="C1112" s="51">
        <v>108</v>
      </c>
      <c r="D1112" s="52">
        <v>17.399999999999999</v>
      </c>
    </row>
    <row r="1113" spans="1:4" s="9" customFormat="1" x14ac:dyDescent="0.3">
      <c r="A1113" s="8">
        <f t="shared" si="17"/>
        <v>41011.562499997308</v>
      </c>
      <c r="B1113" s="51">
        <v>826</v>
      </c>
      <c r="C1113" s="51">
        <v>108</v>
      </c>
      <c r="D1113" s="52">
        <v>17.2</v>
      </c>
    </row>
    <row r="1114" spans="1:4" s="9" customFormat="1" x14ac:dyDescent="0.3">
      <c r="A1114" s="8">
        <f t="shared" si="17"/>
        <v>41011.572916663972</v>
      </c>
      <c r="B1114" s="51">
        <v>878</v>
      </c>
      <c r="C1114" s="51">
        <v>107</v>
      </c>
      <c r="D1114" s="52">
        <v>17.399999999999999</v>
      </c>
    </row>
    <row r="1115" spans="1:4" s="9" customFormat="1" x14ac:dyDescent="0.3">
      <c r="A1115" s="8">
        <f t="shared" si="17"/>
        <v>41011.583333330636</v>
      </c>
      <c r="B1115" s="51">
        <v>903</v>
      </c>
      <c r="C1115" s="51">
        <v>105</v>
      </c>
      <c r="D1115" s="52">
        <v>17.100000000000001</v>
      </c>
    </row>
    <row r="1116" spans="1:4" s="9" customFormat="1" x14ac:dyDescent="0.3">
      <c r="A1116" s="8">
        <f t="shared" si="17"/>
        <v>41011.593749997301</v>
      </c>
      <c r="B1116" s="51">
        <v>897</v>
      </c>
      <c r="C1116" s="51">
        <v>105</v>
      </c>
      <c r="D1116" s="52">
        <v>16.899999999999999</v>
      </c>
    </row>
    <row r="1117" spans="1:4" s="9" customFormat="1" x14ac:dyDescent="0.3">
      <c r="A1117" s="8">
        <f t="shared" si="17"/>
        <v>41011.604166663965</v>
      </c>
      <c r="B1117" s="51">
        <v>908</v>
      </c>
      <c r="C1117" s="51">
        <v>106</v>
      </c>
      <c r="D1117" s="52">
        <v>16.899999999999999</v>
      </c>
    </row>
    <row r="1118" spans="1:4" s="9" customFormat="1" x14ac:dyDescent="0.3">
      <c r="A1118" s="8">
        <f t="shared" si="17"/>
        <v>41011.614583330629</v>
      </c>
      <c r="B1118" s="51">
        <v>930</v>
      </c>
      <c r="C1118" s="51">
        <v>101</v>
      </c>
      <c r="D1118" s="52">
        <v>16.5</v>
      </c>
    </row>
    <row r="1119" spans="1:4" s="9" customFormat="1" x14ac:dyDescent="0.3">
      <c r="A1119" s="8">
        <f t="shared" si="17"/>
        <v>41011.624999997293</v>
      </c>
      <c r="B1119" s="51">
        <v>878</v>
      </c>
      <c r="C1119" s="51">
        <v>101</v>
      </c>
      <c r="D1119" s="52">
        <v>16.899999999999999</v>
      </c>
    </row>
    <row r="1120" spans="1:4" s="9" customFormat="1" x14ac:dyDescent="0.3">
      <c r="A1120" s="8">
        <f t="shared" si="17"/>
        <v>41011.635416663958</v>
      </c>
      <c r="B1120" s="51">
        <v>877</v>
      </c>
      <c r="C1120" s="51">
        <v>101</v>
      </c>
      <c r="D1120" s="52">
        <v>16.600000000000001</v>
      </c>
    </row>
    <row r="1121" spans="1:4" s="9" customFormat="1" x14ac:dyDescent="0.3">
      <c r="A1121" s="8">
        <f t="shared" si="17"/>
        <v>41011.645833330622</v>
      </c>
      <c r="B1121" s="51">
        <v>865</v>
      </c>
      <c r="C1121" s="51">
        <v>101</v>
      </c>
      <c r="D1121" s="52">
        <v>16.5</v>
      </c>
    </row>
    <row r="1122" spans="1:4" s="9" customFormat="1" x14ac:dyDescent="0.3">
      <c r="A1122" s="8">
        <f t="shared" si="17"/>
        <v>41011.656249997286</v>
      </c>
      <c r="B1122" s="51">
        <v>887</v>
      </c>
      <c r="C1122" s="51">
        <v>102</v>
      </c>
      <c r="D1122" s="52">
        <v>16.399999999999999</v>
      </c>
    </row>
    <row r="1123" spans="1:4" s="9" customFormat="1" x14ac:dyDescent="0.3">
      <c r="A1123" s="8">
        <f t="shared" si="17"/>
        <v>41011.66666666395</v>
      </c>
      <c r="B1123" s="51">
        <v>876</v>
      </c>
      <c r="C1123" s="51">
        <v>103</v>
      </c>
      <c r="D1123" s="52">
        <v>16.399999999999999</v>
      </c>
    </row>
    <row r="1124" spans="1:4" s="9" customFormat="1" x14ac:dyDescent="0.3">
      <c r="A1124" s="8">
        <f t="shared" si="17"/>
        <v>41011.677083330615</v>
      </c>
      <c r="B1124" s="51">
        <v>864</v>
      </c>
      <c r="C1124" s="51">
        <v>101</v>
      </c>
      <c r="D1124" s="52">
        <v>16.399999999999999</v>
      </c>
    </row>
    <row r="1125" spans="1:4" s="9" customFormat="1" x14ac:dyDescent="0.3">
      <c r="A1125" s="8">
        <f t="shared" si="17"/>
        <v>41011.687499997279</v>
      </c>
      <c r="B1125" s="51">
        <v>886</v>
      </c>
      <c r="C1125" s="51">
        <v>101</v>
      </c>
      <c r="D1125" s="52">
        <v>16.3</v>
      </c>
    </row>
    <row r="1126" spans="1:4" s="9" customFormat="1" x14ac:dyDescent="0.3">
      <c r="A1126" s="8">
        <f t="shared" si="17"/>
        <v>41011.697916663943</v>
      </c>
      <c r="B1126" s="51">
        <v>875</v>
      </c>
      <c r="C1126" s="51">
        <v>101</v>
      </c>
      <c r="D1126" s="52">
        <v>16.399999999999999</v>
      </c>
    </row>
    <row r="1127" spans="1:4" s="9" customFormat="1" x14ac:dyDescent="0.3">
      <c r="A1127" s="8">
        <f t="shared" si="17"/>
        <v>41011.708333330607</v>
      </c>
      <c r="B1127" s="51">
        <v>881</v>
      </c>
      <c r="C1127" s="51">
        <v>101</v>
      </c>
      <c r="D1127" s="52">
        <v>16.3</v>
      </c>
    </row>
    <row r="1128" spans="1:4" s="9" customFormat="1" x14ac:dyDescent="0.3">
      <c r="A1128" s="8">
        <f t="shared" si="17"/>
        <v>41011.718749997272</v>
      </c>
      <c r="B1128" s="51">
        <v>873</v>
      </c>
      <c r="C1128" s="51">
        <v>101</v>
      </c>
      <c r="D1128" s="52">
        <v>16.399999999999999</v>
      </c>
    </row>
    <row r="1129" spans="1:4" s="9" customFormat="1" x14ac:dyDescent="0.3">
      <c r="A1129" s="8">
        <f t="shared" si="17"/>
        <v>41011.729166663936</v>
      </c>
      <c r="B1129" s="51">
        <v>864</v>
      </c>
      <c r="C1129" s="51">
        <v>101</v>
      </c>
      <c r="D1129" s="52">
        <v>16.399999999999999</v>
      </c>
    </row>
    <row r="1130" spans="1:4" s="9" customFormat="1" x14ac:dyDescent="0.3">
      <c r="A1130" s="8">
        <f t="shared" si="17"/>
        <v>41011.7395833306</v>
      </c>
      <c r="B1130" s="51">
        <v>867</v>
      </c>
      <c r="C1130" s="51">
        <v>101</v>
      </c>
      <c r="D1130" s="52">
        <v>16.2</v>
      </c>
    </row>
    <row r="1131" spans="1:4" s="9" customFormat="1" x14ac:dyDescent="0.3">
      <c r="A1131" s="8">
        <f t="shared" si="17"/>
        <v>41011.749999997264</v>
      </c>
      <c r="B1131" s="51">
        <v>875</v>
      </c>
      <c r="C1131" s="51">
        <v>101</v>
      </c>
      <c r="D1131" s="52">
        <v>16.3</v>
      </c>
    </row>
    <row r="1132" spans="1:4" s="9" customFormat="1" x14ac:dyDescent="0.3">
      <c r="A1132" s="8">
        <f t="shared" si="17"/>
        <v>41011.760416663928</v>
      </c>
      <c r="B1132" s="51">
        <v>857</v>
      </c>
      <c r="C1132" s="51">
        <v>101</v>
      </c>
      <c r="D1132" s="52">
        <v>16.100000000000001</v>
      </c>
    </row>
    <row r="1133" spans="1:4" s="9" customFormat="1" x14ac:dyDescent="0.3">
      <c r="A1133" s="8">
        <f t="shared" si="17"/>
        <v>41011.770833330593</v>
      </c>
      <c r="B1133" s="51">
        <v>851</v>
      </c>
      <c r="C1133" s="51">
        <v>103</v>
      </c>
      <c r="D1133" s="52">
        <v>16.3</v>
      </c>
    </row>
    <row r="1134" spans="1:4" s="9" customFormat="1" x14ac:dyDescent="0.3">
      <c r="A1134" s="8">
        <f t="shared" si="17"/>
        <v>41011.781249997257</v>
      </c>
      <c r="B1134" s="51">
        <v>808</v>
      </c>
      <c r="C1134" s="51">
        <v>101</v>
      </c>
      <c r="D1134" s="52">
        <v>16.399999999999999</v>
      </c>
    </row>
    <row r="1135" spans="1:4" s="9" customFormat="1" x14ac:dyDescent="0.3">
      <c r="A1135" s="8">
        <f t="shared" si="17"/>
        <v>41011.791666663921</v>
      </c>
      <c r="B1135" s="51">
        <v>808</v>
      </c>
      <c r="C1135" s="51">
        <v>102</v>
      </c>
      <c r="D1135" s="52">
        <v>16.3</v>
      </c>
    </row>
    <row r="1136" spans="1:4" s="9" customFormat="1" x14ac:dyDescent="0.3">
      <c r="A1136" s="8">
        <f t="shared" si="17"/>
        <v>41011.802083330585</v>
      </c>
      <c r="B1136" s="51">
        <v>838</v>
      </c>
      <c r="C1136" s="51">
        <v>104</v>
      </c>
      <c r="D1136" s="52">
        <v>16.2</v>
      </c>
    </row>
    <row r="1137" spans="1:4" s="9" customFormat="1" x14ac:dyDescent="0.3">
      <c r="A1137" s="8">
        <f t="shared" si="17"/>
        <v>41011.81249999725</v>
      </c>
      <c r="B1137" s="51">
        <v>837</v>
      </c>
      <c r="C1137" s="51">
        <v>102</v>
      </c>
      <c r="D1137" s="52">
        <v>16.3</v>
      </c>
    </row>
    <row r="1138" spans="1:4" s="9" customFormat="1" x14ac:dyDescent="0.3">
      <c r="A1138" s="8">
        <f t="shared" si="17"/>
        <v>41011.822916663914</v>
      </c>
      <c r="B1138" s="51">
        <v>859</v>
      </c>
      <c r="C1138" s="51">
        <v>103</v>
      </c>
      <c r="D1138" s="52">
        <v>16</v>
      </c>
    </row>
    <row r="1139" spans="1:4" s="9" customFormat="1" x14ac:dyDescent="0.3">
      <c r="A1139" s="8">
        <f t="shared" si="17"/>
        <v>41011.833333330578</v>
      </c>
      <c r="B1139" s="51">
        <v>864</v>
      </c>
      <c r="C1139" s="51">
        <v>103</v>
      </c>
      <c r="D1139" s="52">
        <v>16</v>
      </c>
    </row>
    <row r="1140" spans="1:4" s="9" customFormat="1" x14ac:dyDescent="0.3">
      <c r="A1140" s="8">
        <f t="shared" si="17"/>
        <v>41011.843749997242</v>
      </c>
      <c r="B1140" s="51">
        <v>840</v>
      </c>
      <c r="C1140" s="51">
        <v>103</v>
      </c>
      <c r="D1140" s="52">
        <v>16.3</v>
      </c>
    </row>
    <row r="1141" spans="1:4" s="9" customFormat="1" x14ac:dyDescent="0.3">
      <c r="A1141" s="8">
        <f t="shared" si="17"/>
        <v>41011.854166663907</v>
      </c>
      <c r="B1141" s="51">
        <v>846</v>
      </c>
      <c r="C1141" s="51">
        <v>101</v>
      </c>
      <c r="D1141" s="52">
        <v>16.3</v>
      </c>
    </row>
    <row r="1142" spans="1:4" s="9" customFormat="1" x14ac:dyDescent="0.3">
      <c r="A1142" s="8">
        <f t="shared" si="17"/>
        <v>41011.864583330571</v>
      </c>
      <c r="B1142" s="51">
        <v>847</v>
      </c>
      <c r="C1142" s="51">
        <v>103</v>
      </c>
      <c r="D1142" s="52">
        <v>16.100000000000001</v>
      </c>
    </row>
    <row r="1143" spans="1:4" s="9" customFormat="1" x14ac:dyDescent="0.3">
      <c r="A1143" s="8">
        <f t="shared" si="17"/>
        <v>41011.874999997235</v>
      </c>
      <c r="B1143" s="51">
        <v>818</v>
      </c>
      <c r="C1143" s="51">
        <v>104</v>
      </c>
      <c r="D1143" s="52">
        <v>16</v>
      </c>
    </row>
    <row r="1144" spans="1:4" s="9" customFormat="1" x14ac:dyDescent="0.3">
      <c r="A1144" s="8">
        <f t="shared" si="17"/>
        <v>41011.885416663899</v>
      </c>
      <c r="B1144" s="51">
        <v>774</v>
      </c>
      <c r="C1144" s="51">
        <v>104</v>
      </c>
      <c r="D1144" s="52">
        <v>16</v>
      </c>
    </row>
    <row r="1145" spans="1:4" s="9" customFormat="1" x14ac:dyDescent="0.3">
      <c r="A1145" s="8">
        <f t="shared" si="17"/>
        <v>41011.895833330564</v>
      </c>
      <c r="B1145" s="51">
        <v>767</v>
      </c>
      <c r="C1145" s="51">
        <v>103</v>
      </c>
      <c r="D1145" s="52">
        <v>16.3</v>
      </c>
    </row>
    <row r="1146" spans="1:4" s="9" customFormat="1" x14ac:dyDescent="0.3">
      <c r="A1146" s="8">
        <f t="shared" si="17"/>
        <v>41011.906249997228</v>
      </c>
      <c r="B1146" s="51">
        <v>757</v>
      </c>
      <c r="C1146" s="51">
        <v>104</v>
      </c>
      <c r="D1146" s="52">
        <v>16.3</v>
      </c>
    </row>
    <row r="1147" spans="1:4" s="9" customFormat="1" x14ac:dyDescent="0.3">
      <c r="A1147" s="8">
        <f t="shared" si="17"/>
        <v>41011.916666663892</v>
      </c>
      <c r="B1147" s="51">
        <v>798</v>
      </c>
      <c r="C1147" s="51">
        <v>102</v>
      </c>
      <c r="D1147" s="52">
        <v>16.3</v>
      </c>
    </row>
    <row r="1148" spans="1:4" s="9" customFormat="1" x14ac:dyDescent="0.3">
      <c r="A1148" s="8">
        <f t="shared" si="17"/>
        <v>41011.927083330556</v>
      </c>
      <c r="B1148" s="51">
        <v>811</v>
      </c>
      <c r="C1148" s="51">
        <v>104</v>
      </c>
      <c r="D1148" s="52">
        <v>16.2</v>
      </c>
    </row>
    <row r="1149" spans="1:4" s="9" customFormat="1" x14ac:dyDescent="0.3">
      <c r="A1149" s="8">
        <f t="shared" si="17"/>
        <v>41011.937499997221</v>
      </c>
      <c r="B1149" s="51">
        <v>797</v>
      </c>
      <c r="C1149" s="51">
        <v>104</v>
      </c>
      <c r="D1149" s="52">
        <v>16</v>
      </c>
    </row>
    <row r="1150" spans="1:4" s="9" customFormat="1" x14ac:dyDescent="0.3">
      <c r="A1150" s="8">
        <f t="shared" si="17"/>
        <v>41011.947916663885</v>
      </c>
      <c r="B1150" s="51">
        <v>774</v>
      </c>
      <c r="C1150" s="51">
        <v>102</v>
      </c>
      <c r="D1150" s="52">
        <v>16.100000000000001</v>
      </c>
    </row>
    <row r="1151" spans="1:4" s="9" customFormat="1" x14ac:dyDescent="0.3">
      <c r="A1151" s="8">
        <f t="shared" si="17"/>
        <v>41011.958333330549</v>
      </c>
      <c r="B1151" s="51">
        <v>798</v>
      </c>
      <c r="C1151" s="51">
        <v>104</v>
      </c>
      <c r="D1151" s="52">
        <v>16.3</v>
      </c>
    </row>
    <row r="1152" spans="1:4" s="9" customFormat="1" x14ac:dyDescent="0.3">
      <c r="A1152" s="8">
        <f t="shared" si="17"/>
        <v>41011.968749997213</v>
      </c>
      <c r="B1152" s="51">
        <v>783</v>
      </c>
      <c r="C1152" s="51">
        <v>104</v>
      </c>
      <c r="D1152" s="52">
        <v>16.2</v>
      </c>
    </row>
    <row r="1153" spans="1:4" s="9" customFormat="1" x14ac:dyDescent="0.3">
      <c r="A1153" s="8">
        <f t="shared" si="17"/>
        <v>41011.979166663878</v>
      </c>
      <c r="B1153" s="51">
        <v>802</v>
      </c>
      <c r="C1153" s="51">
        <v>104</v>
      </c>
      <c r="D1153" s="52">
        <v>16.100000000000001</v>
      </c>
    </row>
    <row r="1154" spans="1:4" s="9" customFormat="1" x14ac:dyDescent="0.3">
      <c r="A1154" s="8">
        <f t="shared" si="17"/>
        <v>41011.989583330542</v>
      </c>
      <c r="B1154" s="51">
        <v>802</v>
      </c>
      <c r="C1154" s="51">
        <v>104</v>
      </c>
      <c r="D1154" s="52">
        <v>16.100000000000001</v>
      </c>
    </row>
    <row r="1155" spans="1:4" s="9" customFormat="1" x14ac:dyDescent="0.3">
      <c r="A1155" s="8">
        <f t="shared" si="17"/>
        <v>41011.999999997206</v>
      </c>
      <c r="B1155" s="51">
        <v>816</v>
      </c>
      <c r="C1155" s="51">
        <v>104</v>
      </c>
      <c r="D1155" s="52">
        <v>16.3</v>
      </c>
    </row>
    <row r="1156" spans="1:4" s="9" customFormat="1" x14ac:dyDescent="0.3">
      <c r="A1156" s="8">
        <f t="shared" si="17"/>
        <v>41012.01041666387</v>
      </c>
      <c r="B1156" s="51">
        <v>826</v>
      </c>
      <c r="C1156" s="51">
        <v>103</v>
      </c>
      <c r="D1156" s="52">
        <v>16</v>
      </c>
    </row>
    <row r="1157" spans="1:4" s="9" customFormat="1" x14ac:dyDescent="0.3">
      <c r="A1157" s="8">
        <f t="shared" ref="A1157:A1220" si="18">A1156+1/24/4</f>
        <v>41012.020833330535</v>
      </c>
      <c r="B1157" s="51">
        <v>776</v>
      </c>
      <c r="C1157" s="51">
        <v>104</v>
      </c>
      <c r="D1157" s="52">
        <v>16.2</v>
      </c>
    </row>
    <row r="1158" spans="1:4" s="9" customFormat="1" x14ac:dyDescent="0.3">
      <c r="A1158" s="8">
        <f t="shared" si="18"/>
        <v>41012.031249997199</v>
      </c>
      <c r="B1158" s="51">
        <v>749</v>
      </c>
      <c r="C1158" s="51">
        <v>105</v>
      </c>
      <c r="D1158" s="52">
        <v>16.100000000000001</v>
      </c>
    </row>
    <row r="1159" spans="1:4" s="9" customFormat="1" x14ac:dyDescent="0.3">
      <c r="A1159" s="8">
        <f t="shared" si="18"/>
        <v>41012.041666663863</v>
      </c>
      <c r="B1159" s="51">
        <v>770</v>
      </c>
      <c r="C1159" s="51">
        <v>103</v>
      </c>
      <c r="D1159" s="52">
        <v>16.100000000000001</v>
      </c>
    </row>
    <row r="1160" spans="1:4" s="9" customFormat="1" x14ac:dyDescent="0.3">
      <c r="A1160" s="8">
        <f t="shared" si="18"/>
        <v>41012.052083330527</v>
      </c>
      <c r="B1160" s="51">
        <v>326</v>
      </c>
      <c r="C1160" s="51">
        <v>0</v>
      </c>
      <c r="D1160" s="52">
        <v>17</v>
      </c>
    </row>
    <row r="1161" spans="1:4" s="9" customFormat="1" x14ac:dyDescent="0.3">
      <c r="A1161" s="8">
        <f t="shared" si="18"/>
        <v>41012.062499997191</v>
      </c>
      <c r="B1161" s="51">
        <v>167</v>
      </c>
      <c r="C1161" s="51">
        <v>0</v>
      </c>
      <c r="D1161" s="52">
        <v>17.2</v>
      </c>
    </row>
    <row r="1162" spans="1:4" s="9" customFormat="1" x14ac:dyDescent="0.3">
      <c r="A1162" s="8">
        <f t="shared" si="18"/>
        <v>41012.072916663856</v>
      </c>
      <c r="B1162" s="51">
        <v>107</v>
      </c>
      <c r="C1162" s="51">
        <v>0</v>
      </c>
      <c r="D1162" s="52">
        <v>17.100000000000001</v>
      </c>
    </row>
    <row r="1163" spans="1:4" s="9" customFormat="1" x14ac:dyDescent="0.3">
      <c r="A1163" s="8">
        <f t="shared" si="18"/>
        <v>41012.08333333052</v>
      </c>
      <c r="B1163" s="51">
        <v>72</v>
      </c>
      <c r="C1163" s="51">
        <v>0</v>
      </c>
      <c r="D1163" s="52">
        <v>16.899999999999999</v>
      </c>
    </row>
    <row r="1164" spans="1:4" s="9" customFormat="1" x14ac:dyDescent="0.3">
      <c r="A1164" s="8">
        <f t="shared" si="18"/>
        <v>41012.093749997184</v>
      </c>
      <c r="B1164" s="51">
        <v>55</v>
      </c>
      <c r="C1164" s="51">
        <v>0</v>
      </c>
      <c r="D1164" s="52">
        <v>17.2</v>
      </c>
    </row>
    <row r="1165" spans="1:4" s="9" customFormat="1" x14ac:dyDescent="0.3">
      <c r="A1165" s="8">
        <f t="shared" si="18"/>
        <v>41012.104166663848</v>
      </c>
      <c r="B1165" s="51">
        <v>42</v>
      </c>
      <c r="C1165" s="51">
        <v>0</v>
      </c>
      <c r="D1165" s="52">
        <v>16.899999999999999</v>
      </c>
    </row>
    <row r="1166" spans="1:4" s="9" customFormat="1" x14ac:dyDescent="0.3">
      <c r="A1166" s="8">
        <f t="shared" si="18"/>
        <v>41012.114583330513</v>
      </c>
      <c r="B1166" s="51">
        <v>31</v>
      </c>
      <c r="C1166" s="51">
        <v>0</v>
      </c>
      <c r="D1166" s="52">
        <v>17.3</v>
      </c>
    </row>
    <row r="1167" spans="1:4" s="9" customFormat="1" x14ac:dyDescent="0.3">
      <c r="A1167" s="8">
        <f t="shared" si="18"/>
        <v>41012.124999997177</v>
      </c>
      <c r="B1167" s="51">
        <v>24</v>
      </c>
      <c r="C1167" s="51">
        <v>0</v>
      </c>
      <c r="D1167" s="52">
        <v>17.100000000000001</v>
      </c>
    </row>
    <row r="1168" spans="1:4" s="9" customFormat="1" x14ac:dyDescent="0.3">
      <c r="A1168" s="8">
        <f t="shared" si="18"/>
        <v>41012.135416663841</v>
      </c>
      <c r="B1168" s="51">
        <v>19</v>
      </c>
      <c r="C1168" s="51">
        <v>0</v>
      </c>
      <c r="D1168" s="52">
        <v>17.2</v>
      </c>
    </row>
    <row r="1169" spans="1:4" s="9" customFormat="1" x14ac:dyDescent="0.3">
      <c r="A1169" s="8">
        <f t="shared" si="18"/>
        <v>41012.145833330505</v>
      </c>
      <c r="B1169" s="51">
        <v>15</v>
      </c>
      <c r="C1169" s="51">
        <v>0</v>
      </c>
      <c r="D1169" s="52">
        <v>17.3</v>
      </c>
    </row>
    <row r="1170" spans="1:4" s="9" customFormat="1" x14ac:dyDescent="0.3">
      <c r="A1170" s="8">
        <f t="shared" si="18"/>
        <v>41012.15624999717</v>
      </c>
      <c r="B1170" s="51">
        <v>12</v>
      </c>
      <c r="C1170" s="51">
        <v>0</v>
      </c>
      <c r="D1170" s="52">
        <v>17.2</v>
      </c>
    </row>
    <row r="1171" spans="1:4" s="9" customFormat="1" x14ac:dyDescent="0.3">
      <c r="A1171" s="8">
        <f t="shared" si="18"/>
        <v>41012.166666663834</v>
      </c>
      <c r="B1171" s="51">
        <v>9</v>
      </c>
      <c r="C1171" s="51">
        <v>0</v>
      </c>
      <c r="D1171" s="52">
        <v>17.600000000000001</v>
      </c>
    </row>
    <row r="1172" spans="1:4" s="9" customFormat="1" x14ac:dyDescent="0.3">
      <c r="A1172" s="8">
        <f t="shared" si="18"/>
        <v>41012.177083330498</v>
      </c>
      <c r="B1172" s="51">
        <v>6</v>
      </c>
      <c r="C1172" s="51">
        <v>0</v>
      </c>
      <c r="D1172" s="52">
        <v>17.7</v>
      </c>
    </row>
    <row r="1173" spans="1:4" s="9" customFormat="1" x14ac:dyDescent="0.3">
      <c r="A1173" s="8">
        <f t="shared" si="18"/>
        <v>41012.187499997162</v>
      </c>
      <c r="B1173" s="51">
        <v>5</v>
      </c>
      <c r="C1173" s="51">
        <v>0</v>
      </c>
      <c r="D1173" s="52">
        <v>18.100000000000001</v>
      </c>
    </row>
    <row r="1174" spans="1:4" s="9" customFormat="1" x14ac:dyDescent="0.3">
      <c r="A1174" s="8">
        <f t="shared" si="18"/>
        <v>41012.197916663827</v>
      </c>
      <c r="B1174" s="51">
        <v>2</v>
      </c>
      <c r="C1174" s="51">
        <v>0</v>
      </c>
      <c r="D1174" s="52">
        <v>18.2</v>
      </c>
    </row>
    <row r="1175" spans="1:4" s="9" customFormat="1" x14ac:dyDescent="0.3">
      <c r="A1175" s="8">
        <f t="shared" si="18"/>
        <v>41012.208333330491</v>
      </c>
      <c r="B1175" s="51">
        <v>1</v>
      </c>
      <c r="C1175" s="51">
        <v>0</v>
      </c>
      <c r="D1175" s="52">
        <v>18.399999999999999</v>
      </c>
    </row>
    <row r="1176" spans="1:4" s="9" customFormat="1" x14ac:dyDescent="0.3">
      <c r="A1176" s="8">
        <f t="shared" si="18"/>
        <v>41012.218749997155</v>
      </c>
      <c r="B1176" s="51">
        <v>0</v>
      </c>
      <c r="C1176" s="51">
        <v>0</v>
      </c>
      <c r="D1176" s="52">
        <v>18.5</v>
      </c>
    </row>
    <row r="1177" spans="1:4" s="9" customFormat="1" x14ac:dyDescent="0.3">
      <c r="A1177" s="8">
        <f t="shared" si="18"/>
        <v>41012.229166663819</v>
      </c>
      <c r="B1177" s="51">
        <v>0</v>
      </c>
      <c r="C1177" s="51">
        <v>0</v>
      </c>
      <c r="D1177" s="52">
        <v>18.5</v>
      </c>
    </row>
    <row r="1178" spans="1:4" s="9" customFormat="1" x14ac:dyDescent="0.3">
      <c r="A1178" s="8">
        <f t="shared" si="18"/>
        <v>41012.239583330484</v>
      </c>
      <c r="B1178" s="51">
        <v>0</v>
      </c>
      <c r="C1178" s="51">
        <v>0</v>
      </c>
      <c r="D1178" s="52">
        <v>18.8</v>
      </c>
    </row>
    <row r="1179" spans="1:4" s="9" customFormat="1" x14ac:dyDescent="0.3">
      <c r="A1179" s="8">
        <f t="shared" si="18"/>
        <v>41012.249999997148</v>
      </c>
      <c r="B1179" s="51">
        <v>0</v>
      </c>
      <c r="C1179" s="51">
        <v>0</v>
      </c>
      <c r="D1179" s="52">
        <v>18.7</v>
      </c>
    </row>
    <row r="1180" spans="1:4" s="9" customFormat="1" x14ac:dyDescent="0.3">
      <c r="A1180" s="8">
        <f t="shared" si="18"/>
        <v>41012.260416663812</v>
      </c>
      <c r="B1180" s="51">
        <v>0</v>
      </c>
      <c r="C1180" s="51">
        <v>0</v>
      </c>
      <c r="D1180" s="52">
        <v>19.100000000000001</v>
      </c>
    </row>
    <row r="1181" spans="1:4" s="9" customFormat="1" x14ac:dyDescent="0.3">
      <c r="A1181" s="8">
        <f t="shared" si="18"/>
        <v>41012.270833330476</v>
      </c>
      <c r="B1181" s="51">
        <v>0</v>
      </c>
      <c r="C1181" s="51">
        <v>0</v>
      </c>
      <c r="D1181" s="52">
        <v>18.7</v>
      </c>
    </row>
    <row r="1182" spans="1:4" s="9" customFormat="1" x14ac:dyDescent="0.3">
      <c r="A1182" s="8">
        <f t="shared" si="18"/>
        <v>41012.281249997141</v>
      </c>
      <c r="B1182" s="51">
        <v>0</v>
      </c>
      <c r="C1182" s="51">
        <v>0</v>
      </c>
      <c r="D1182" s="52">
        <v>18.5</v>
      </c>
    </row>
    <row r="1183" spans="1:4" s="9" customFormat="1" x14ac:dyDescent="0.3">
      <c r="A1183" s="8">
        <f t="shared" si="18"/>
        <v>41012.291666663805</v>
      </c>
      <c r="B1183" s="51">
        <v>0</v>
      </c>
      <c r="C1183" s="51">
        <v>0</v>
      </c>
      <c r="D1183" s="52">
        <v>18.7</v>
      </c>
    </row>
    <row r="1184" spans="1:4" s="9" customFormat="1" x14ac:dyDescent="0.3">
      <c r="A1184" s="8">
        <f t="shared" si="18"/>
        <v>41012.302083330469</v>
      </c>
      <c r="B1184" s="51">
        <v>0</v>
      </c>
      <c r="C1184" s="51">
        <v>0</v>
      </c>
      <c r="D1184" s="52">
        <v>18.7</v>
      </c>
    </row>
    <row r="1185" spans="1:4" s="9" customFormat="1" x14ac:dyDescent="0.3">
      <c r="A1185" s="8">
        <f t="shared" si="18"/>
        <v>41012.312499997133</v>
      </c>
      <c r="B1185" s="51">
        <v>660</v>
      </c>
      <c r="C1185" s="51">
        <v>130</v>
      </c>
      <c r="D1185" s="52">
        <v>36.799999999999997</v>
      </c>
    </row>
    <row r="1186" spans="1:4" s="9" customFormat="1" x14ac:dyDescent="0.3">
      <c r="A1186" s="8">
        <f t="shared" si="18"/>
        <v>41012.322916663798</v>
      </c>
      <c r="B1186" s="51">
        <v>821</v>
      </c>
      <c r="C1186" s="51">
        <v>107</v>
      </c>
      <c r="D1186" s="52">
        <v>21.3</v>
      </c>
    </row>
    <row r="1187" spans="1:4" s="9" customFormat="1" x14ac:dyDescent="0.3">
      <c r="A1187" s="8">
        <f t="shared" si="18"/>
        <v>41012.333333330462</v>
      </c>
      <c r="B1187" s="51">
        <v>783</v>
      </c>
      <c r="C1187" s="51">
        <v>106</v>
      </c>
      <c r="D1187" s="52">
        <v>19.899999999999999</v>
      </c>
    </row>
    <row r="1188" spans="1:4" s="9" customFormat="1" x14ac:dyDescent="0.3">
      <c r="A1188" s="8">
        <f t="shared" si="18"/>
        <v>41012.343749997126</v>
      </c>
      <c r="B1188" s="51">
        <v>831</v>
      </c>
      <c r="C1188" s="51">
        <v>105</v>
      </c>
      <c r="D1188" s="52">
        <v>19.399999999999999</v>
      </c>
    </row>
    <row r="1189" spans="1:4" s="9" customFormat="1" x14ac:dyDescent="0.3">
      <c r="A1189" s="8">
        <f t="shared" si="18"/>
        <v>41012.35416666379</v>
      </c>
      <c r="B1189" s="51">
        <v>809</v>
      </c>
      <c r="C1189" s="51">
        <v>104</v>
      </c>
      <c r="D1189" s="52">
        <v>18.8</v>
      </c>
    </row>
    <row r="1190" spans="1:4" s="9" customFormat="1" x14ac:dyDescent="0.3">
      <c r="A1190" s="8">
        <f t="shared" si="18"/>
        <v>41012.364583330454</v>
      </c>
      <c r="B1190" s="51">
        <v>803</v>
      </c>
      <c r="C1190" s="51">
        <v>106</v>
      </c>
      <c r="D1190" s="52">
        <v>18.7</v>
      </c>
    </row>
    <row r="1191" spans="1:4" s="9" customFormat="1" x14ac:dyDescent="0.3">
      <c r="A1191" s="8">
        <f t="shared" si="18"/>
        <v>41012.374999997119</v>
      </c>
      <c r="B1191" s="51">
        <v>804</v>
      </c>
      <c r="C1191" s="51">
        <v>104</v>
      </c>
      <c r="D1191" s="52">
        <v>18.8</v>
      </c>
    </row>
    <row r="1192" spans="1:4" s="9" customFormat="1" x14ac:dyDescent="0.3">
      <c r="A1192" s="8">
        <f t="shared" si="18"/>
        <v>41012.385416663783</v>
      </c>
      <c r="B1192" s="51">
        <v>826</v>
      </c>
      <c r="C1192" s="51">
        <v>104</v>
      </c>
      <c r="D1192" s="52">
        <v>18.899999999999999</v>
      </c>
    </row>
    <row r="1193" spans="1:4" s="9" customFormat="1" x14ac:dyDescent="0.3">
      <c r="A1193" s="8">
        <f t="shared" si="18"/>
        <v>41012.395833330447</v>
      </c>
      <c r="B1193" s="51">
        <v>828</v>
      </c>
      <c r="C1193" s="51">
        <v>105</v>
      </c>
      <c r="D1193" s="52">
        <v>18.5</v>
      </c>
    </row>
    <row r="1194" spans="1:4" s="9" customFormat="1" x14ac:dyDescent="0.3">
      <c r="A1194" s="8">
        <f t="shared" si="18"/>
        <v>41012.406249997111</v>
      </c>
      <c r="B1194" s="51">
        <v>818</v>
      </c>
      <c r="C1194" s="51">
        <v>104</v>
      </c>
      <c r="D1194" s="52">
        <v>18.3</v>
      </c>
    </row>
    <row r="1195" spans="1:4" s="9" customFormat="1" x14ac:dyDescent="0.3">
      <c r="A1195" s="8">
        <f t="shared" si="18"/>
        <v>41012.416666663776</v>
      </c>
      <c r="B1195" s="51">
        <v>811</v>
      </c>
      <c r="C1195" s="51">
        <v>105</v>
      </c>
      <c r="D1195" s="52">
        <v>18.3</v>
      </c>
    </row>
    <row r="1196" spans="1:4" s="9" customFormat="1" x14ac:dyDescent="0.3">
      <c r="A1196" s="8">
        <f t="shared" si="18"/>
        <v>41012.42708333044</v>
      </c>
      <c r="B1196" s="51">
        <v>815</v>
      </c>
      <c r="C1196" s="51">
        <v>104</v>
      </c>
      <c r="D1196" s="52">
        <v>17.8</v>
      </c>
    </row>
    <row r="1197" spans="1:4" s="9" customFormat="1" x14ac:dyDescent="0.3">
      <c r="A1197" s="8">
        <f t="shared" si="18"/>
        <v>41012.437499997104</v>
      </c>
      <c r="B1197" s="51">
        <v>816</v>
      </c>
      <c r="C1197" s="51">
        <v>104</v>
      </c>
      <c r="D1197" s="52">
        <v>17.600000000000001</v>
      </c>
    </row>
    <row r="1198" spans="1:4" s="9" customFormat="1" x14ac:dyDescent="0.3">
      <c r="A1198" s="8">
        <f t="shared" si="18"/>
        <v>41012.447916663768</v>
      </c>
      <c r="B1198" s="51">
        <v>824</v>
      </c>
      <c r="C1198" s="51">
        <v>104</v>
      </c>
      <c r="D1198" s="52">
        <v>17.5</v>
      </c>
    </row>
    <row r="1199" spans="1:4" s="9" customFormat="1" x14ac:dyDescent="0.3">
      <c r="A1199" s="8">
        <f t="shared" si="18"/>
        <v>41012.458333330433</v>
      </c>
      <c r="B1199" s="51">
        <v>824</v>
      </c>
      <c r="C1199" s="51">
        <v>104</v>
      </c>
      <c r="D1199" s="52">
        <v>17.399999999999999</v>
      </c>
    </row>
    <row r="1200" spans="1:4" s="9" customFormat="1" x14ac:dyDescent="0.3">
      <c r="A1200" s="8">
        <f t="shared" si="18"/>
        <v>41012.468749997097</v>
      </c>
      <c r="B1200" s="51">
        <v>785</v>
      </c>
      <c r="C1200" s="51">
        <v>104</v>
      </c>
      <c r="D1200" s="52">
        <v>17.399999999999999</v>
      </c>
    </row>
    <row r="1201" spans="1:4" s="9" customFormat="1" x14ac:dyDescent="0.3">
      <c r="A1201" s="8">
        <f t="shared" si="18"/>
        <v>41012.479166663761</v>
      </c>
      <c r="B1201" s="51">
        <v>814</v>
      </c>
      <c r="C1201" s="51">
        <v>103</v>
      </c>
      <c r="D1201" s="52">
        <v>17.399999999999999</v>
      </c>
    </row>
    <row r="1202" spans="1:4" s="9" customFormat="1" x14ac:dyDescent="0.3">
      <c r="A1202" s="8">
        <f t="shared" si="18"/>
        <v>41012.489583330425</v>
      </c>
      <c r="B1202" s="51">
        <v>811</v>
      </c>
      <c r="C1202" s="51">
        <v>104</v>
      </c>
      <c r="D1202" s="52">
        <v>17.2</v>
      </c>
    </row>
    <row r="1203" spans="1:4" s="9" customFormat="1" x14ac:dyDescent="0.3">
      <c r="A1203" s="8">
        <f t="shared" si="18"/>
        <v>41012.49999999709</v>
      </c>
      <c r="B1203" s="51">
        <v>773</v>
      </c>
      <c r="C1203" s="51">
        <v>104</v>
      </c>
      <c r="D1203" s="52">
        <v>17.100000000000001</v>
      </c>
    </row>
    <row r="1204" spans="1:4" s="9" customFormat="1" x14ac:dyDescent="0.3">
      <c r="A1204" s="8">
        <f t="shared" si="18"/>
        <v>41012.510416663754</v>
      </c>
      <c r="B1204" s="51">
        <v>834</v>
      </c>
      <c r="C1204" s="51">
        <v>103</v>
      </c>
      <c r="D1204" s="52">
        <v>17.100000000000001</v>
      </c>
    </row>
    <row r="1205" spans="1:4" s="9" customFormat="1" x14ac:dyDescent="0.3">
      <c r="A1205" s="8">
        <f t="shared" si="18"/>
        <v>41012.520833330418</v>
      </c>
      <c r="B1205" s="51">
        <v>855</v>
      </c>
      <c r="C1205" s="51">
        <v>103</v>
      </c>
      <c r="D1205" s="52">
        <v>16.8</v>
      </c>
    </row>
    <row r="1206" spans="1:4" s="9" customFormat="1" x14ac:dyDescent="0.3">
      <c r="A1206" s="8">
        <f t="shared" si="18"/>
        <v>41012.531249997082</v>
      </c>
      <c r="B1206" s="51">
        <v>823</v>
      </c>
      <c r="C1206" s="51">
        <v>103</v>
      </c>
      <c r="D1206" s="52">
        <v>16.7</v>
      </c>
    </row>
    <row r="1207" spans="1:4" s="9" customFormat="1" x14ac:dyDescent="0.3">
      <c r="A1207" s="8">
        <f t="shared" si="18"/>
        <v>41012.541666663747</v>
      </c>
      <c r="B1207" s="51">
        <v>834</v>
      </c>
      <c r="C1207" s="51">
        <v>104</v>
      </c>
      <c r="D1207" s="52">
        <v>16.7</v>
      </c>
    </row>
    <row r="1208" spans="1:4" s="9" customFormat="1" x14ac:dyDescent="0.3">
      <c r="A1208" s="8">
        <f t="shared" si="18"/>
        <v>41012.552083330411</v>
      </c>
      <c r="B1208" s="51">
        <v>838</v>
      </c>
      <c r="C1208" s="51">
        <v>104</v>
      </c>
      <c r="D1208" s="52">
        <v>16.5</v>
      </c>
    </row>
    <row r="1209" spans="1:4" s="9" customFormat="1" x14ac:dyDescent="0.3">
      <c r="A1209" s="8">
        <f t="shared" si="18"/>
        <v>41012.562499997075</v>
      </c>
      <c r="B1209" s="51">
        <v>813</v>
      </c>
      <c r="C1209" s="51">
        <v>103</v>
      </c>
      <c r="D1209" s="52">
        <v>17.100000000000001</v>
      </c>
    </row>
    <row r="1210" spans="1:4" s="9" customFormat="1" x14ac:dyDescent="0.3">
      <c r="A1210" s="8">
        <f t="shared" si="18"/>
        <v>41012.572916663739</v>
      </c>
      <c r="B1210" s="51">
        <v>811</v>
      </c>
      <c r="C1210" s="51">
        <v>103</v>
      </c>
      <c r="D1210" s="52">
        <v>16.7</v>
      </c>
    </row>
    <row r="1211" spans="1:4" s="9" customFormat="1" x14ac:dyDescent="0.3">
      <c r="A1211" s="8">
        <f t="shared" si="18"/>
        <v>41012.583333330404</v>
      </c>
      <c r="B1211" s="51">
        <v>332</v>
      </c>
      <c r="C1211" s="51">
        <v>0</v>
      </c>
      <c r="D1211" s="52">
        <v>16.899999999999999</v>
      </c>
    </row>
    <row r="1212" spans="1:4" s="9" customFormat="1" x14ac:dyDescent="0.3">
      <c r="A1212" s="8">
        <f t="shared" si="18"/>
        <v>41012.593749997068</v>
      </c>
      <c r="B1212" s="51">
        <v>177</v>
      </c>
      <c r="C1212" s="51">
        <v>0</v>
      </c>
      <c r="D1212" s="52">
        <v>16.8</v>
      </c>
    </row>
    <row r="1213" spans="1:4" s="9" customFormat="1" x14ac:dyDescent="0.3">
      <c r="A1213" s="8">
        <f t="shared" si="18"/>
        <v>41012.604166663732</v>
      </c>
      <c r="B1213" s="51">
        <v>115</v>
      </c>
      <c r="C1213" s="51">
        <v>0</v>
      </c>
      <c r="D1213" s="52">
        <v>16.8</v>
      </c>
    </row>
    <row r="1214" spans="1:4" s="9" customFormat="1" x14ac:dyDescent="0.3">
      <c r="A1214" s="8">
        <f t="shared" si="18"/>
        <v>41012.614583330396</v>
      </c>
      <c r="B1214" s="51">
        <v>85</v>
      </c>
      <c r="C1214" s="51">
        <v>0</v>
      </c>
      <c r="D1214" s="52">
        <v>16.899999999999999</v>
      </c>
    </row>
    <row r="1215" spans="1:4" s="9" customFormat="1" x14ac:dyDescent="0.3">
      <c r="A1215" s="8">
        <f t="shared" si="18"/>
        <v>41012.624999997061</v>
      </c>
      <c r="B1215" s="51">
        <v>59</v>
      </c>
      <c r="C1215" s="51">
        <v>0</v>
      </c>
      <c r="D1215" s="52">
        <v>16.8</v>
      </c>
    </row>
    <row r="1216" spans="1:4" s="9" customFormat="1" x14ac:dyDescent="0.3">
      <c r="A1216" s="8">
        <f t="shared" si="18"/>
        <v>41012.635416663725</v>
      </c>
      <c r="B1216" s="51">
        <v>48</v>
      </c>
      <c r="C1216" s="51">
        <v>0</v>
      </c>
      <c r="D1216" s="52">
        <v>16.7</v>
      </c>
    </row>
    <row r="1217" spans="1:4" s="9" customFormat="1" x14ac:dyDescent="0.3">
      <c r="A1217" s="8">
        <f t="shared" si="18"/>
        <v>41012.645833330389</v>
      </c>
      <c r="B1217" s="51">
        <v>40</v>
      </c>
      <c r="C1217" s="51">
        <v>0</v>
      </c>
      <c r="D1217" s="52">
        <v>17.100000000000001</v>
      </c>
    </row>
    <row r="1218" spans="1:4" s="9" customFormat="1" x14ac:dyDescent="0.3">
      <c r="A1218" s="8">
        <f t="shared" si="18"/>
        <v>41012.656249997053</v>
      </c>
      <c r="B1218" s="51">
        <v>33</v>
      </c>
      <c r="C1218" s="51">
        <v>0</v>
      </c>
      <c r="D1218" s="52">
        <v>16.899999999999999</v>
      </c>
    </row>
    <row r="1219" spans="1:4" s="9" customFormat="1" x14ac:dyDescent="0.3">
      <c r="A1219" s="8">
        <f t="shared" si="18"/>
        <v>41012.666666663717</v>
      </c>
      <c r="B1219" s="51">
        <v>29</v>
      </c>
      <c r="C1219" s="51">
        <v>0</v>
      </c>
      <c r="D1219" s="52">
        <v>16.8</v>
      </c>
    </row>
    <row r="1220" spans="1:4" s="9" customFormat="1" x14ac:dyDescent="0.3">
      <c r="A1220" s="8">
        <f t="shared" si="18"/>
        <v>41012.677083330382</v>
      </c>
      <c r="B1220" s="51">
        <v>21</v>
      </c>
      <c r="C1220" s="51">
        <v>0</v>
      </c>
      <c r="D1220" s="52">
        <v>16.899999999999999</v>
      </c>
    </row>
    <row r="1221" spans="1:4" s="9" customFormat="1" x14ac:dyDescent="0.3">
      <c r="A1221" s="8">
        <f t="shared" ref="A1221:A1284" si="19">A1220+1/24/4</f>
        <v>41012.687499997046</v>
      </c>
      <c r="B1221" s="51">
        <v>15</v>
      </c>
      <c r="C1221" s="51">
        <v>0</v>
      </c>
      <c r="D1221" s="52">
        <v>16.7</v>
      </c>
    </row>
    <row r="1222" spans="1:4" s="9" customFormat="1" x14ac:dyDescent="0.3">
      <c r="A1222" s="8">
        <f t="shared" si="19"/>
        <v>41012.69791666371</v>
      </c>
      <c r="B1222" s="51">
        <v>10</v>
      </c>
      <c r="C1222" s="51">
        <v>0</v>
      </c>
      <c r="D1222" s="52">
        <v>16.899999999999999</v>
      </c>
    </row>
    <row r="1223" spans="1:4" s="9" customFormat="1" x14ac:dyDescent="0.3">
      <c r="A1223" s="8">
        <f t="shared" si="19"/>
        <v>41012.708333330374</v>
      </c>
      <c r="B1223" s="51">
        <v>8</v>
      </c>
      <c r="C1223" s="51">
        <v>0</v>
      </c>
      <c r="D1223" s="52">
        <v>16.7</v>
      </c>
    </row>
    <row r="1224" spans="1:4" s="9" customFormat="1" x14ac:dyDescent="0.3">
      <c r="A1224" s="8">
        <f t="shared" si="19"/>
        <v>41012.718749997039</v>
      </c>
      <c r="B1224" s="51">
        <v>7</v>
      </c>
      <c r="C1224" s="51">
        <v>0</v>
      </c>
      <c r="D1224" s="52">
        <v>16.899999999999999</v>
      </c>
    </row>
    <row r="1225" spans="1:4" s="9" customFormat="1" x14ac:dyDescent="0.3">
      <c r="A1225" s="8">
        <f t="shared" si="19"/>
        <v>41012.729166663703</v>
      </c>
      <c r="B1225" s="51">
        <v>5</v>
      </c>
      <c r="C1225" s="51">
        <v>0</v>
      </c>
      <c r="D1225" s="52">
        <v>25.6</v>
      </c>
    </row>
    <row r="1226" spans="1:4" s="9" customFormat="1" x14ac:dyDescent="0.3">
      <c r="A1226" s="8">
        <f t="shared" si="19"/>
        <v>41012.739583330367</v>
      </c>
      <c r="B1226" s="51">
        <v>3</v>
      </c>
      <c r="C1226" s="51">
        <v>0</v>
      </c>
      <c r="D1226" s="52">
        <v>34.4</v>
      </c>
    </row>
    <row r="1227" spans="1:4" s="9" customFormat="1" x14ac:dyDescent="0.3">
      <c r="A1227" s="8">
        <f t="shared" si="19"/>
        <v>41012.749999997031</v>
      </c>
      <c r="B1227" s="51">
        <v>91</v>
      </c>
      <c r="C1227" s="51">
        <v>46</v>
      </c>
      <c r="D1227" s="52">
        <v>31.7</v>
      </c>
    </row>
    <row r="1228" spans="1:4" s="9" customFormat="1" x14ac:dyDescent="0.3">
      <c r="A1228" s="8">
        <f t="shared" si="19"/>
        <v>41012.760416663696</v>
      </c>
      <c r="B1228" s="51">
        <v>909</v>
      </c>
      <c r="C1228" s="51">
        <v>119</v>
      </c>
      <c r="D1228" s="52">
        <v>21.3</v>
      </c>
    </row>
    <row r="1229" spans="1:4" s="9" customFormat="1" x14ac:dyDescent="0.3">
      <c r="A1229" s="8">
        <f t="shared" si="19"/>
        <v>41012.77083333036</v>
      </c>
      <c r="B1229" s="51">
        <v>895</v>
      </c>
      <c r="C1229" s="51">
        <v>115</v>
      </c>
      <c r="D1229" s="52">
        <v>19.899999999999999</v>
      </c>
    </row>
    <row r="1230" spans="1:4" s="9" customFormat="1" x14ac:dyDescent="0.3">
      <c r="A1230" s="8">
        <f t="shared" si="19"/>
        <v>41012.781249997024</v>
      </c>
      <c r="B1230" s="51">
        <v>898</v>
      </c>
      <c r="C1230" s="51">
        <v>113</v>
      </c>
      <c r="D1230" s="52">
        <v>19.600000000000001</v>
      </c>
    </row>
    <row r="1231" spans="1:4" s="9" customFormat="1" x14ac:dyDescent="0.3">
      <c r="A1231" s="8">
        <f t="shared" si="19"/>
        <v>41012.791666663688</v>
      </c>
      <c r="B1231" s="51">
        <v>899</v>
      </c>
      <c r="C1231" s="51">
        <v>112</v>
      </c>
      <c r="D1231" s="52">
        <v>19.5</v>
      </c>
    </row>
    <row r="1232" spans="1:4" s="9" customFormat="1" x14ac:dyDescent="0.3">
      <c r="A1232" s="8">
        <f t="shared" si="19"/>
        <v>41012.802083330353</v>
      </c>
      <c r="B1232" s="51">
        <v>873</v>
      </c>
      <c r="C1232" s="51">
        <v>112</v>
      </c>
      <c r="D1232" s="52">
        <v>19.2</v>
      </c>
    </row>
    <row r="1233" spans="1:4" s="9" customFormat="1" x14ac:dyDescent="0.3">
      <c r="A1233" s="8">
        <f t="shared" si="19"/>
        <v>41012.812499997017</v>
      </c>
      <c r="B1233" s="51">
        <v>903</v>
      </c>
      <c r="C1233" s="51">
        <v>110</v>
      </c>
      <c r="D1233" s="52">
        <v>19.100000000000001</v>
      </c>
    </row>
    <row r="1234" spans="1:4" s="9" customFormat="1" x14ac:dyDescent="0.3">
      <c r="A1234" s="8">
        <f t="shared" si="19"/>
        <v>41012.822916663681</v>
      </c>
      <c r="B1234" s="51">
        <v>885</v>
      </c>
      <c r="C1234" s="51">
        <v>110</v>
      </c>
      <c r="D1234" s="52">
        <v>18.600000000000001</v>
      </c>
    </row>
    <row r="1235" spans="1:4" s="9" customFormat="1" x14ac:dyDescent="0.3">
      <c r="A1235" s="8">
        <f t="shared" si="19"/>
        <v>41012.833333330345</v>
      </c>
      <c r="B1235" s="51">
        <v>907</v>
      </c>
      <c r="C1235" s="51">
        <v>112</v>
      </c>
      <c r="D1235" s="52">
        <v>18.5</v>
      </c>
    </row>
    <row r="1236" spans="1:4" s="9" customFormat="1" x14ac:dyDescent="0.3">
      <c r="A1236" s="8">
        <f t="shared" si="19"/>
        <v>41012.84374999701</v>
      </c>
      <c r="B1236" s="51">
        <v>847</v>
      </c>
      <c r="C1236" s="51">
        <v>111</v>
      </c>
      <c r="D1236" s="52">
        <v>18.5</v>
      </c>
    </row>
    <row r="1237" spans="1:4" s="9" customFormat="1" x14ac:dyDescent="0.3">
      <c r="A1237" s="8">
        <f t="shared" si="19"/>
        <v>41012.854166663674</v>
      </c>
      <c r="B1237" s="51">
        <v>881</v>
      </c>
      <c r="C1237" s="51">
        <v>111</v>
      </c>
      <c r="D1237" s="52">
        <v>18.3</v>
      </c>
    </row>
    <row r="1238" spans="1:4" s="9" customFormat="1" x14ac:dyDescent="0.3">
      <c r="A1238" s="8">
        <f t="shared" si="19"/>
        <v>41012.864583330338</v>
      </c>
      <c r="B1238" s="51">
        <v>901</v>
      </c>
      <c r="C1238" s="51">
        <v>110</v>
      </c>
      <c r="D1238" s="52">
        <v>18.2</v>
      </c>
    </row>
    <row r="1239" spans="1:4" s="9" customFormat="1" x14ac:dyDescent="0.3">
      <c r="A1239" s="8">
        <f t="shared" si="19"/>
        <v>41012.874999997002</v>
      </c>
      <c r="B1239" s="51">
        <v>878</v>
      </c>
      <c r="C1239" s="51">
        <v>110</v>
      </c>
      <c r="D1239" s="52">
        <v>18.100000000000001</v>
      </c>
    </row>
    <row r="1240" spans="1:4" s="9" customFormat="1" x14ac:dyDescent="0.3">
      <c r="A1240" s="8">
        <f t="shared" si="19"/>
        <v>41012.885416663667</v>
      </c>
      <c r="B1240" s="51">
        <v>866</v>
      </c>
      <c r="C1240" s="51">
        <v>110</v>
      </c>
      <c r="D1240" s="52">
        <v>17.7</v>
      </c>
    </row>
    <row r="1241" spans="1:4" s="9" customFormat="1" x14ac:dyDescent="0.3">
      <c r="A1241" s="8">
        <f t="shared" si="19"/>
        <v>41012.895833330331</v>
      </c>
      <c r="B1241" s="51">
        <v>964</v>
      </c>
      <c r="C1241" s="51">
        <v>108</v>
      </c>
      <c r="D1241" s="52">
        <v>17.7</v>
      </c>
    </row>
    <row r="1242" spans="1:4" s="9" customFormat="1" x14ac:dyDescent="0.3">
      <c r="A1242" s="8">
        <f t="shared" si="19"/>
        <v>41012.906249996995</v>
      </c>
      <c r="B1242" s="51">
        <v>866</v>
      </c>
      <c r="C1242" s="51">
        <v>112</v>
      </c>
      <c r="D1242" s="52">
        <v>17.600000000000001</v>
      </c>
    </row>
    <row r="1243" spans="1:4" s="9" customFormat="1" x14ac:dyDescent="0.3">
      <c r="A1243" s="8">
        <f t="shared" si="19"/>
        <v>41012.916666663659</v>
      </c>
      <c r="B1243" s="51">
        <v>887</v>
      </c>
      <c r="C1243" s="51">
        <v>112</v>
      </c>
      <c r="D1243" s="52">
        <v>17.899999999999999</v>
      </c>
    </row>
    <row r="1244" spans="1:4" s="9" customFormat="1" x14ac:dyDescent="0.3">
      <c r="A1244" s="8">
        <f t="shared" si="19"/>
        <v>41012.927083330324</v>
      </c>
      <c r="B1244" s="51">
        <v>887</v>
      </c>
      <c r="C1244" s="51">
        <v>111</v>
      </c>
      <c r="D1244" s="52">
        <v>17.600000000000001</v>
      </c>
    </row>
    <row r="1245" spans="1:4" s="9" customFormat="1" x14ac:dyDescent="0.3">
      <c r="A1245" s="8">
        <f t="shared" si="19"/>
        <v>41012.937499996988</v>
      </c>
      <c r="B1245" s="51">
        <v>894</v>
      </c>
      <c r="C1245" s="51">
        <v>110</v>
      </c>
      <c r="D1245" s="52">
        <v>17.5</v>
      </c>
    </row>
    <row r="1246" spans="1:4" s="9" customFormat="1" x14ac:dyDescent="0.3">
      <c r="A1246" s="8">
        <f t="shared" si="19"/>
        <v>41012.947916663652</v>
      </c>
      <c r="B1246" s="51">
        <v>906</v>
      </c>
      <c r="C1246" s="51">
        <v>110</v>
      </c>
      <c r="D1246" s="52">
        <v>17.5</v>
      </c>
    </row>
    <row r="1247" spans="1:4" s="9" customFormat="1" x14ac:dyDescent="0.3">
      <c r="A1247" s="8">
        <f t="shared" si="19"/>
        <v>41012.958333330316</v>
      </c>
      <c r="B1247" s="51">
        <v>851</v>
      </c>
      <c r="C1247" s="51">
        <v>111</v>
      </c>
      <c r="D1247" s="52">
        <v>17.5</v>
      </c>
    </row>
    <row r="1248" spans="1:4" s="9" customFormat="1" x14ac:dyDescent="0.3">
      <c r="A1248" s="8">
        <f t="shared" si="19"/>
        <v>41012.96874999698</v>
      </c>
      <c r="B1248" s="51">
        <v>871</v>
      </c>
      <c r="C1248" s="51">
        <v>110</v>
      </c>
      <c r="D1248" s="52">
        <v>17.399999999999999</v>
      </c>
    </row>
    <row r="1249" spans="1:4" s="9" customFormat="1" x14ac:dyDescent="0.3">
      <c r="A1249" s="8">
        <f t="shared" si="19"/>
        <v>41012.979166663645</v>
      </c>
      <c r="B1249" s="51">
        <v>887</v>
      </c>
      <c r="C1249" s="51">
        <v>110</v>
      </c>
      <c r="D1249" s="52">
        <v>17.5</v>
      </c>
    </row>
    <row r="1250" spans="1:4" s="9" customFormat="1" x14ac:dyDescent="0.3">
      <c r="A1250" s="8">
        <f t="shared" si="19"/>
        <v>41012.989583330309</v>
      </c>
      <c r="B1250" s="51">
        <v>895</v>
      </c>
      <c r="C1250" s="51">
        <v>109</v>
      </c>
      <c r="D1250" s="52">
        <v>17.3</v>
      </c>
    </row>
    <row r="1251" spans="1:4" s="9" customFormat="1" x14ac:dyDescent="0.3">
      <c r="A1251" s="8">
        <f t="shared" si="19"/>
        <v>41012.999999996973</v>
      </c>
      <c r="B1251" s="51">
        <v>888</v>
      </c>
      <c r="C1251" s="51">
        <v>109</v>
      </c>
      <c r="D1251" s="52">
        <v>17.600000000000001</v>
      </c>
    </row>
    <row r="1252" spans="1:4" s="9" customFormat="1" x14ac:dyDescent="0.3">
      <c r="A1252" s="8">
        <f t="shared" si="19"/>
        <v>41013.010416663637</v>
      </c>
      <c r="B1252" s="51">
        <v>891</v>
      </c>
      <c r="C1252" s="51">
        <v>110</v>
      </c>
      <c r="D1252" s="52">
        <v>17.399999999999999</v>
      </c>
    </row>
    <row r="1253" spans="1:4" s="9" customFormat="1" x14ac:dyDescent="0.3">
      <c r="A1253" s="8">
        <f t="shared" si="19"/>
        <v>41013.020833330302</v>
      </c>
      <c r="B1253" s="51">
        <v>863</v>
      </c>
      <c r="C1253" s="51">
        <v>109</v>
      </c>
      <c r="D1253" s="52">
        <v>17.399999999999999</v>
      </c>
    </row>
    <row r="1254" spans="1:4" s="9" customFormat="1" x14ac:dyDescent="0.3">
      <c r="A1254" s="8">
        <f t="shared" si="19"/>
        <v>41013.031249996966</v>
      </c>
      <c r="B1254" s="51">
        <v>832</v>
      </c>
      <c r="C1254" s="51">
        <v>109</v>
      </c>
      <c r="D1254" s="52">
        <v>17.399999999999999</v>
      </c>
    </row>
    <row r="1255" spans="1:4" s="9" customFormat="1" x14ac:dyDescent="0.3">
      <c r="A1255" s="8">
        <f t="shared" si="19"/>
        <v>41013.04166666363</v>
      </c>
      <c r="B1255" s="51">
        <v>855</v>
      </c>
      <c r="C1255" s="51">
        <v>110</v>
      </c>
      <c r="D1255" s="52">
        <v>17.2</v>
      </c>
    </row>
    <row r="1256" spans="1:4" s="9" customFormat="1" x14ac:dyDescent="0.3">
      <c r="A1256" s="8">
        <f t="shared" si="19"/>
        <v>41013.052083330294</v>
      </c>
      <c r="B1256" s="51">
        <v>840</v>
      </c>
      <c r="C1256" s="51">
        <v>109</v>
      </c>
      <c r="D1256" s="52">
        <v>17.2</v>
      </c>
    </row>
    <row r="1257" spans="1:4" s="9" customFormat="1" x14ac:dyDescent="0.3">
      <c r="A1257" s="8">
        <f t="shared" si="19"/>
        <v>41013.062499996959</v>
      </c>
      <c r="B1257" s="51">
        <v>845</v>
      </c>
      <c r="C1257" s="51">
        <v>110</v>
      </c>
      <c r="D1257" s="52">
        <v>17.2</v>
      </c>
    </row>
    <row r="1258" spans="1:4" s="9" customFormat="1" x14ac:dyDescent="0.3">
      <c r="A1258" s="8">
        <f t="shared" si="19"/>
        <v>41013.072916663623</v>
      </c>
      <c r="B1258" s="51">
        <v>874</v>
      </c>
      <c r="C1258" s="51">
        <v>108</v>
      </c>
      <c r="D1258" s="52">
        <v>17.100000000000001</v>
      </c>
    </row>
    <row r="1259" spans="1:4" s="9" customFormat="1" x14ac:dyDescent="0.3">
      <c r="A1259" s="8">
        <f t="shared" si="19"/>
        <v>41013.083333330287</v>
      </c>
      <c r="B1259" s="51">
        <v>899</v>
      </c>
      <c r="C1259" s="51">
        <v>108</v>
      </c>
      <c r="D1259" s="52">
        <v>17</v>
      </c>
    </row>
    <row r="1260" spans="1:4" s="9" customFormat="1" x14ac:dyDescent="0.3">
      <c r="A1260" s="8">
        <f t="shared" si="19"/>
        <v>41013.093749996951</v>
      </c>
      <c r="B1260" s="51">
        <v>873</v>
      </c>
      <c r="C1260" s="51">
        <v>110</v>
      </c>
      <c r="D1260" s="52">
        <v>17.100000000000001</v>
      </c>
    </row>
    <row r="1261" spans="1:4" s="9" customFormat="1" x14ac:dyDescent="0.3">
      <c r="A1261" s="8">
        <f t="shared" si="19"/>
        <v>41013.104166663616</v>
      </c>
      <c r="B1261" s="51">
        <v>906</v>
      </c>
      <c r="C1261" s="51">
        <v>110</v>
      </c>
      <c r="D1261" s="52">
        <v>17.2</v>
      </c>
    </row>
    <row r="1262" spans="1:4" s="9" customFormat="1" x14ac:dyDescent="0.3">
      <c r="A1262" s="8">
        <f t="shared" si="19"/>
        <v>41013.11458333028</v>
      </c>
      <c r="B1262" s="51">
        <v>881</v>
      </c>
      <c r="C1262" s="51">
        <v>111</v>
      </c>
      <c r="D1262" s="52">
        <v>17</v>
      </c>
    </row>
    <row r="1263" spans="1:4" s="9" customFormat="1" x14ac:dyDescent="0.3">
      <c r="A1263" s="8">
        <f t="shared" si="19"/>
        <v>41013.124999996944</v>
      </c>
      <c r="B1263" s="51">
        <v>887</v>
      </c>
      <c r="C1263" s="51">
        <v>110</v>
      </c>
      <c r="D1263" s="52">
        <v>16.899999999999999</v>
      </c>
    </row>
    <row r="1264" spans="1:4" s="9" customFormat="1" x14ac:dyDescent="0.3">
      <c r="A1264" s="8">
        <f t="shared" si="19"/>
        <v>41013.135416663608</v>
      </c>
      <c r="B1264" s="51">
        <v>913</v>
      </c>
      <c r="C1264" s="51">
        <v>109</v>
      </c>
      <c r="D1264" s="52">
        <v>16.7</v>
      </c>
    </row>
    <row r="1265" spans="1:4" s="9" customFormat="1" x14ac:dyDescent="0.3">
      <c r="A1265" s="8">
        <f t="shared" si="19"/>
        <v>41013.145833330273</v>
      </c>
      <c r="B1265" s="51">
        <v>925</v>
      </c>
      <c r="C1265" s="51">
        <v>109</v>
      </c>
      <c r="D1265" s="52">
        <v>17.2</v>
      </c>
    </row>
    <row r="1266" spans="1:4" s="9" customFormat="1" x14ac:dyDescent="0.3">
      <c r="A1266" s="8">
        <f t="shared" si="19"/>
        <v>41013.156249996937</v>
      </c>
      <c r="B1266" s="51">
        <v>879</v>
      </c>
      <c r="C1266" s="51">
        <v>110</v>
      </c>
      <c r="D1266" s="52">
        <v>17</v>
      </c>
    </row>
    <row r="1267" spans="1:4" s="9" customFormat="1" x14ac:dyDescent="0.3">
      <c r="A1267" s="8">
        <f t="shared" si="19"/>
        <v>41013.166666663601</v>
      </c>
      <c r="B1267" s="51">
        <v>910</v>
      </c>
      <c r="C1267" s="51">
        <v>108</v>
      </c>
      <c r="D1267" s="52">
        <v>16.7</v>
      </c>
    </row>
    <row r="1268" spans="1:4" s="9" customFormat="1" x14ac:dyDescent="0.3">
      <c r="A1268" s="8">
        <f t="shared" si="19"/>
        <v>41013.177083330265</v>
      </c>
      <c r="B1268" s="51">
        <v>915</v>
      </c>
      <c r="C1268" s="51">
        <v>110</v>
      </c>
      <c r="D1268" s="52">
        <v>16.899999999999999</v>
      </c>
    </row>
    <row r="1269" spans="1:4" s="9" customFormat="1" x14ac:dyDescent="0.3">
      <c r="A1269" s="8">
        <f t="shared" si="19"/>
        <v>41013.18749999693</v>
      </c>
      <c r="B1269" s="51">
        <v>892</v>
      </c>
      <c r="C1269" s="51">
        <v>110</v>
      </c>
      <c r="D1269" s="52">
        <v>16.899999999999999</v>
      </c>
    </row>
    <row r="1270" spans="1:4" s="9" customFormat="1" x14ac:dyDescent="0.3">
      <c r="A1270" s="8">
        <f t="shared" si="19"/>
        <v>41013.197916663594</v>
      </c>
      <c r="B1270" s="51">
        <v>897</v>
      </c>
      <c r="C1270" s="51">
        <v>109</v>
      </c>
      <c r="D1270" s="52">
        <v>16.899999999999999</v>
      </c>
    </row>
    <row r="1271" spans="1:4" s="9" customFormat="1" x14ac:dyDescent="0.3">
      <c r="A1271" s="8">
        <f t="shared" si="19"/>
        <v>41013.208333330258</v>
      </c>
      <c r="B1271" s="51">
        <v>900</v>
      </c>
      <c r="C1271" s="51">
        <v>111</v>
      </c>
      <c r="D1271" s="52">
        <v>16.7</v>
      </c>
    </row>
    <row r="1272" spans="1:4" s="9" customFormat="1" x14ac:dyDescent="0.3">
      <c r="A1272" s="8">
        <f t="shared" si="19"/>
        <v>41013.218749996922</v>
      </c>
      <c r="B1272" s="51">
        <v>900</v>
      </c>
      <c r="C1272" s="51">
        <v>110</v>
      </c>
      <c r="D1272" s="52">
        <v>16.899999999999999</v>
      </c>
    </row>
    <row r="1273" spans="1:4" s="9" customFormat="1" x14ac:dyDescent="0.3">
      <c r="A1273" s="8">
        <f t="shared" si="19"/>
        <v>41013.229166663587</v>
      </c>
      <c r="B1273" s="51">
        <v>910</v>
      </c>
      <c r="C1273" s="51">
        <v>112</v>
      </c>
      <c r="D1273" s="52">
        <v>16.7</v>
      </c>
    </row>
    <row r="1274" spans="1:4" s="9" customFormat="1" x14ac:dyDescent="0.3">
      <c r="A1274" s="8">
        <f t="shared" si="19"/>
        <v>41013.239583330251</v>
      </c>
      <c r="B1274" s="51">
        <v>898</v>
      </c>
      <c r="C1274" s="51">
        <v>112</v>
      </c>
      <c r="D1274" s="52">
        <v>16.7</v>
      </c>
    </row>
    <row r="1275" spans="1:4" s="9" customFormat="1" x14ac:dyDescent="0.3">
      <c r="A1275" s="8">
        <f t="shared" si="19"/>
        <v>41013.249999996915</v>
      </c>
      <c r="B1275" s="51">
        <v>900</v>
      </c>
      <c r="C1275" s="51">
        <v>110</v>
      </c>
      <c r="D1275" s="52">
        <v>16.899999999999999</v>
      </c>
    </row>
    <row r="1276" spans="1:4" s="9" customFormat="1" x14ac:dyDescent="0.3">
      <c r="A1276" s="8">
        <f t="shared" si="19"/>
        <v>41013.260416663579</v>
      </c>
      <c r="B1276" s="51">
        <v>903</v>
      </c>
      <c r="C1276" s="51">
        <v>110</v>
      </c>
      <c r="D1276" s="52">
        <v>16.899999999999999</v>
      </c>
    </row>
    <row r="1277" spans="1:4" s="9" customFormat="1" x14ac:dyDescent="0.3">
      <c r="A1277" s="8">
        <f t="shared" si="19"/>
        <v>41013.270833330243</v>
      </c>
      <c r="B1277" s="51">
        <v>890</v>
      </c>
      <c r="C1277" s="51">
        <v>108</v>
      </c>
      <c r="D1277" s="52">
        <v>16.5</v>
      </c>
    </row>
    <row r="1278" spans="1:4" s="9" customFormat="1" x14ac:dyDescent="0.3">
      <c r="A1278" s="8">
        <f t="shared" si="19"/>
        <v>41013.281249996908</v>
      </c>
      <c r="B1278" s="51">
        <v>893</v>
      </c>
      <c r="C1278" s="51">
        <v>109</v>
      </c>
      <c r="D1278" s="52">
        <v>16.7</v>
      </c>
    </row>
    <row r="1279" spans="1:4" s="9" customFormat="1" x14ac:dyDescent="0.3">
      <c r="A1279" s="8">
        <f t="shared" si="19"/>
        <v>41013.291666663572</v>
      </c>
      <c r="B1279" s="51">
        <v>910</v>
      </c>
      <c r="C1279" s="51">
        <v>108</v>
      </c>
      <c r="D1279" s="52">
        <v>16.600000000000001</v>
      </c>
    </row>
    <row r="1280" spans="1:4" s="9" customFormat="1" x14ac:dyDescent="0.3">
      <c r="A1280" s="8">
        <f t="shared" si="19"/>
        <v>41013.302083330236</v>
      </c>
      <c r="B1280" s="51">
        <v>900</v>
      </c>
      <c r="C1280" s="51">
        <v>110</v>
      </c>
      <c r="D1280" s="52">
        <v>16.5</v>
      </c>
    </row>
    <row r="1281" spans="1:4" s="9" customFormat="1" x14ac:dyDescent="0.3">
      <c r="A1281" s="8">
        <f t="shared" si="19"/>
        <v>41013.3124999969</v>
      </c>
      <c r="B1281" s="51">
        <v>895</v>
      </c>
      <c r="C1281" s="51">
        <v>108</v>
      </c>
      <c r="D1281" s="52">
        <v>16.5</v>
      </c>
    </row>
    <row r="1282" spans="1:4" s="9" customFormat="1" x14ac:dyDescent="0.3">
      <c r="A1282" s="8">
        <f t="shared" si="19"/>
        <v>41013.322916663565</v>
      </c>
      <c r="B1282" s="51">
        <v>909</v>
      </c>
      <c r="C1282" s="51">
        <v>109</v>
      </c>
      <c r="D1282" s="52">
        <v>16.5</v>
      </c>
    </row>
    <row r="1283" spans="1:4" s="9" customFormat="1" x14ac:dyDescent="0.3">
      <c r="A1283" s="8">
        <f t="shared" si="19"/>
        <v>41013.333333330229</v>
      </c>
      <c r="B1283" s="51">
        <v>900</v>
      </c>
      <c r="C1283" s="51">
        <v>110</v>
      </c>
      <c r="D1283" s="52">
        <v>16.600000000000001</v>
      </c>
    </row>
    <row r="1284" spans="1:4" s="9" customFormat="1" x14ac:dyDescent="0.3">
      <c r="A1284" s="8">
        <f t="shared" si="19"/>
        <v>41013.343749996893</v>
      </c>
      <c r="B1284" s="51">
        <v>893</v>
      </c>
      <c r="C1284" s="51">
        <v>110</v>
      </c>
      <c r="D1284" s="52">
        <v>16.7</v>
      </c>
    </row>
    <row r="1285" spans="1:4" s="9" customFormat="1" x14ac:dyDescent="0.3">
      <c r="A1285" s="8">
        <f t="shared" ref="A1285:A1348" si="20">A1284+1/24/4</f>
        <v>41013.354166663557</v>
      </c>
      <c r="B1285" s="51">
        <v>893</v>
      </c>
      <c r="C1285" s="51">
        <v>109</v>
      </c>
      <c r="D1285" s="52">
        <v>16.399999999999999</v>
      </c>
    </row>
    <row r="1286" spans="1:4" s="9" customFormat="1" x14ac:dyDescent="0.3">
      <c r="A1286" s="8">
        <f t="shared" si="20"/>
        <v>41013.364583330222</v>
      </c>
      <c r="B1286" s="51">
        <v>919</v>
      </c>
      <c r="C1286" s="51">
        <v>110</v>
      </c>
      <c r="D1286" s="52">
        <v>16.5</v>
      </c>
    </row>
    <row r="1287" spans="1:4" s="9" customFormat="1" x14ac:dyDescent="0.3">
      <c r="A1287" s="8">
        <f t="shared" si="20"/>
        <v>41013.374999996886</v>
      </c>
      <c r="B1287" s="51">
        <v>895</v>
      </c>
      <c r="C1287" s="51">
        <v>110</v>
      </c>
      <c r="D1287" s="52">
        <v>16.5</v>
      </c>
    </row>
    <row r="1288" spans="1:4" s="9" customFormat="1" x14ac:dyDescent="0.3">
      <c r="A1288" s="8">
        <f t="shared" si="20"/>
        <v>41013.38541666355</v>
      </c>
      <c r="B1288" s="51">
        <v>900</v>
      </c>
      <c r="C1288" s="51">
        <v>110</v>
      </c>
      <c r="D1288" s="52">
        <v>16.399999999999999</v>
      </c>
    </row>
    <row r="1289" spans="1:4" s="9" customFormat="1" x14ac:dyDescent="0.3">
      <c r="A1289" s="8">
        <f t="shared" si="20"/>
        <v>41013.395833330214</v>
      </c>
      <c r="B1289" s="51">
        <v>901</v>
      </c>
      <c r="C1289" s="51">
        <v>108</v>
      </c>
      <c r="D1289" s="52">
        <v>16.399999999999999</v>
      </c>
    </row>
    <row r="1290" spans="1:4" s="9" customFormat="1" x14ac:dyDescent="0.3">
      <c r="A1290" s="8">
        <f t="shared" si="20"/>
        <v>41013.406249996879</v>
      </c>
      <c r="B1290" s="51">
        <v>891</v>
      </c>
      <c r="C1290" s="51">
        <v>109</v>
      </c>
      <c r="D1290" s="52">
        <v>16.600000000000001</v>
      </c>
    </row>
    <row r="1291" spans="1:4" s="9" customFormat="1" x14ac:dyDescent="0.3">
      <c r="A1291" s="8">
        <f t="shared" si="20"/>
        <v>41013.416666663543</v>
      </c>
      <c r="B1291" s="51">
        <v>892</v>
      </c>
      <c r="C1291" s="51">
        <v>110</v>
      </c>
      <c r="D1291" s="52">
        <v>16.3</v>
      </c>
    </row>
    <row r="1292" spans="1:4" s="9" customFormat="1" x14ac:dyDescent="0.3">
      <c r="A1292" s="8">
        <f t="shared" si="20"/>
        <v>41013.427083330207</v>
      </c>
      <c r="B1292" s="51">
        <v>898</v>
      </c>
      <c r="C1292" s="51">
        <v>108</v>
      </c>
      <c r="D1292" s="52">
        <v>16.399999999999999</v>
      </c>
    </row>
    <row r="1293" spans="1:4" s="9" customFormat="1" x14ac:dyDescent="0.3">
      <c r="A1293" s="8">
        <f t="shared" si="20"/>
        <v>41013.437499996871</v>
      </c>
      <c r="B1293" s="51">
        <v>912</v>
      </c>
      <c r="C1293" s="51">
        <v>109</v>
      </c>
      <c r="D1293" s="52">
        <v>16.5</v>
      </c>
    </row>
    <row r="1294" spans="1:4" s="9" customFormat="1" x14ac:dyDescent="0.3">
      <c r="A1294" s="8">
        <f t="shared" si="20"/>
        <v>41013.447916663536</v>
      </c>
      <c r="B1294" s="51">
        <v>886</v>
      </c>
      <c r="C1294" s="51">
        <v>109</v>
      </c>
      <c r="D1294" s="52">
        <v>16.600000000000001</v>
      </c>
    </row>
    <row r="1295" spans="1:4" s="9" customFormat="1" x14ac:dyDescent="0.3">
      <c r="A1295" s="8">
        <f t="shared" si="20"/>
        <v>41013.4583333302</v>
      </c>
      <c r="B1295" s="51">
        <v>904</v>
      </c>
      <c r="C1295" s="51">
        <v>109</v>
      </c>
      <c r="D1295" s="52">
        <v>16.399999999999999</v>
      </c>
    </row>
    <row r="1296" spans="1:4" s="9" customFormat="1" x14ac:dyDescent="0.3">
      <c r="A1296" s="8">
        <f t="shared" si="20"/>
        <v>41013.468749996864</v>
      </c>
      <c r="B1296" s="51">
        <v>905</v>
      </c>
      <c r="C1296" s="51">
        <v>109</v>
      </c>
      <c r="D1296" s="52">
        <v>16.5</v>
      </c>
    </row>
    <row r="1297" spans="1:4" s="9" customFormat="1" x14ac:dyDescent="0.3">
      <c r="A1297" s="8">
        <f t="shared" si="20"/>
        <v>41013.479166663528</v>
      </c>
      <c r="B1297" s="51">
        <v>908</v>
      </c>
      <c r="C1297" s="51">
        <v>109</v>
      </c>
      <c r="D1297" s="52">
        <v>16.2</v>
      </c>
    </row>
    <row r="1298" spans="1:4" s="9" customFormat="1" x14ac:dyDescent="0.3">
      <c r="A1298" s="8">
        <f t="shared" si="20"/>
        <v>41013.489583330193</v>
      </c>
      <c r="B1298" s="51">
        <v>857</v>
      </c>
      <c r="C1298" s="51">
        <v>109</v>
      </c>
      <c r="D1298" s="52">
        <v>16.5</v>
      </c>
    </row>
    <row r="1299" spans="1:4" s="9" customFormat="1" x14ac:dyDescent="0.3">
      <c r="A1299" s="8">
        <f t="shared" si="20"/>
        <v>41013.499999996857</v>
      </c>
      <c r="B1299" s="51">
        <v>897</v>
      </c>
      <c r="C1299" s="51">
        <v>108</v>
      </c>
      <c r="D1299" s="52">
        <v>16.600000000000001</v>
      </c>
    </row>
    <row r="1300" spans="1:4" s="9" customFormat="1" x14ac:dyDescent="0.3">
      <c r="A1300" s="8">
        <f t="shared" si="20"/>
        <v>41013.510416663521</v>
      </c>
      <c r="B1300" s="51">
        <v>920</v>
      </c>
      <c r="C1300" s="51">
        <v>107</v>
      </c>
      <c r="D1300" s="52">
        <v>16.399999999999999</v>
      </c>
    </row>
    <row r="1301" spans="1:4" s="9" customFormat="1" x14ac:dyDescent="0.3">
      <c r="A1301" s="8">
        <f t="shared" si="20"/>
        <v>41013.520833330185</v>
      </c>
      <c r="B1301" s="51">
        <v>897</v>
      </c>
      <c r="C1301" s="51">
        <v>110</v>
      </c>
      <c r="D1301" s="52">
        <v>16.3</v>
      </c>
    </row>
    <row r="1302" spans="1:4" s="9" customFormat="1" x14ac:dyDescent="0.3">
      <c r="A1302" s="8">
        <f t="shared" si="20"/>
        <v>41013.53124999685</v>
      </c>
      <c r="B1302" s="51">
        <v>904</v>
      </c>
      <c r="C1302" s="51">
        <v>111</v>
      </c>
      <c r="D1302" s="52">
        <v>16.5</v>
      </c>
    </row>
    <row r="1303" spans="1:4" s="9" customFormat="1" x14ac:dyDescent="0.3">
      <c r="A1303" s="8">
        <f t="shared" si="20"/>
        <v>41013.541666663514</v>
      </c>
      <c r="B1303" s="51">
        <v>893</v>
      </c>
      <c r="C1303" s="51">
        <v>106</v>
      </c>
      <c r="D1303" s="52">
        <v>16</v>
      </c>
    </row>
    <row r="1304" spans="1:4" s="9" customFormat="1" x14ac:dyDescent="0.3">
      <c r="A1304" s="8">
        <f t="shared" si="20"/>
        <v>41013.552083330178</v>
      </c>
      <c r="B1304" s="51">
        <v>868</v>
      </c>
      <c r="C1304" s="51">
        <v>108</v>
      </c>
      <c r="D1304" s="52">
        <v>16.3</v>
      </c>
    </row>
    <row r="1305" spans="1:4" s="9" customFormat="1" x14ac:dyDescent="0.3">
      <c r="A1305" s="8">
        <f t="shared" si="20"/>
        <v>41013.562499996842</v>
      </c>
      <c r="B1305" s="51">
        <v>876</v>
      </c>
      <c r="C1305" s="51">
        <v>108</v>
      </c>
      <c r="D1305" s="52">
        <v>16.2</v>
      </c>
    </row>
    <row r="1306" spans="1:4" s="9" customFormat="1" x14ac:dyDescent="0.3">
      <c r="A1306" s="8">
        <f t="shared" si="20"/>
        <v>41013.572916663506</v>
      </c>
      <c r="B1306" s="51">
        <v>903</v>
      </c>
      <c r="C1306" s="51">
        <v>108</v>
      </c>
      <c r="D1306" s="52">
        <v>16</v>
      </c>
    </row>
    <row r="1307" spans="1:4" s="9" customFormat="1" x14ac:dyDescent="0.3">
      <c r="A1307" s="8">
        <f t="shared" si="20"/>
        <v>41013.583333330171</v>
      </c>
      <c r="B1307" s="51">
        <v>898</v>
      </c>
      <c r="C1307" s="51">
        <v>108</v>
      </c>
      <c r="D1307" s="52">
        <v>15.9</v>
      </c>
    </row>
    <row r="1308" spans="1:4" s="9" customFormat="1" x14ac:dyDescent="0.3">
      <c r="A1308" s="8">
        <f t="shared" si="20"/>
        <v>41013.593749996835</v>
      </c>
      <c r="B1308" s="51">
        <v>898</v>
      </c>
      <c r="C1308" s="51">
        <v>110</v>
      </c>
      <c r="D1308" s="52">
        <v>16.3</v>
      </c>
    </row>
    <row r="1309" spans="1:4" s="9" customFormat="1" x14ac:dyDescent="0.3">
      <c r="A1309" s="8">
        <f t="shared" si="20"/>
        <v>41013.604166663499</v>
      </c>
      <c r="B1309" s="51">
        <v>905</v>
      </c>
      <c r="C1309" s="51">
        <v>110</v>
      </c>
      <c r="D1309" s="52">
        <v>16.2</v>
      </c>
    </row>
    <row r="1310" spans="1:4" s="9" customFormat="1" x14ac:dyDescent="0.3">
      <c r="A1310" s="8">
        <f t="shared" si="20"/>
        <v>41013.614583330163</v>
      </c>
      <c r="B1310" s="51">
        <v>902</v>
      </c>
      <c r="C1310" s="51">
        <v>110</v>
      </c>
      <c r="D1310" s="52">
        <v>16.2</v>
      </c>
    </row>
    <row r="1311" spans="1:4" s="9" customFormat="1" x14ac:dyDescent="0.3">
      <c r="A1311" s="8">
        <f t="shared" si="20"/>
        <v>41013.624999996828</v>
      </c>
      <c r="B1311" s="51">
        <v>905</v>
      </c>
      <c r="C1311" s="51">
        <v>110</v>
      </c>
      <c r="D1311" s="52">
        <v>16.100000000000001</v>
      </c>
    </row>
    <row r="1312" spans="1:4" s="9" customFormat="1" x14ac:dyDescent="0.3">
      <c r="A1312" s="8">
        <f t="shared" si="20"/>
        <v>41013.635416663492</v>
      </c>
      <c r="B1312" s="51">
        <v>902</v>
      </c>
      <c r="C1312" s="51">
        <v>110</v>
      </c>
      <c r="D1312" s="52">
        <v>16.2</v>
      </c>
    </row>
    <row r="1313" spans="1:4" s="9" customFormat="1" x14ac:dyDescent="0.3">
      <c r="A1313" s="8">
        <f t="shared" si="20"/>
        <v>41013.645833330156</v>
      </c>
      <c r="B1313" s="51">
        <v>895</v>
      </c>
      <c r="C1313" s="51">
        <v>110</v>
      </c>
      <c r="D1313" s="52">
        <v>16.3</v>
      </c>
    </row>
    <row r="1314" spans="1:4" s="9" customFormat="1" x14ac:dyDescent="0.3">
      <c r="A1314" s="8">
        <f t="shared" si="20"/>
        <v>41013.65624999682</v>
      </c>
      <c r="B1314" s="51">
        <v>860</v>
      </c>
      <c r="C1314" s="51">
        <v>109</v>
      </c>
      <c r="D1314" s="52">
        <v>16</v>
      </c>
    </row>
    <row r="1315" spans="1:4" s="9" customFormat="1" x14ac:dyDescent="0.3">
      <c r="A1315" s="8">
        <f t="shared" si="20"/>
        <v>41013.666666663485</v>
      </c>
      <c r="B1315" s="51">
        <v>841</v>
      </c>
      <c r="C1315" s="51">
        <v>108</v>
      </c>
      <c r="D1315" s="52">
        <v>16</v>
      </c>
    </row>
    <row r="1316" spans="1:4" s="9" customFormat="1" x14ac:dyDescent="0.3">
      <c r="A1316" s="8">
        <f t="shared" si="20"/>
        <v>41013.677083330149</v>
      </c>
      <c r="B1316" s="51">
        <v>851</v>
      </c>
      <c r="C1316" s="51">
        <v>109</v>
      </c>
      <c r="D1316" s="52">
        <v>15.9</v>
      </c>
    </row>
    <row r="1317" spans="1:4" s="9" customFormat="1" x14ac:dyDescent="0.3">
      <c r="A1317" s="8">
        <f t="shared" si="20"/>
        <v>41013.687499996813</v>
      </c>
      <c r="B1317" s="51">
        <v>873</v>
      </c>
      <c r="C1317" s="51">
        <v>108</v>
      </c>
      <c r="D1317" s="52">
        <v>15.8</v>
      </c>
    </row>
    <row r="1318" spans="1:4" s="9" customFormat="1" x14ac:dyDescent="0.3">
      <c r="A1318" s="8">
        <f t="shared" si="20"/>
        <v>41013.697916663477</v>
      </c>
      <c r="B1318" s="51">
        <v>896</v>
      </c>
      <c r="C1318" s="51">
        <v>107</v>
      </c>
      <c r="D1318" s="52">
        <v>15.7</v>
      </c>
    </row>
    <row r="1319" spans="1:4" s="9" customFormat="1" x14ac:dyDescent="0.3">
      <c r="A1319" s="8">
        <f t="shared" si="20"/>
        <v>41013.708333330142</v>
      </c>
      <c r="B1319" s="51">
        <v>912</v>
      </c>
      <c r="C1319" s="51">
        <v>108</v>
      </c>
      <c r="D1319" s="52">
        <v>15.8</v>
      </c>
    </row>
    <row r="1320" spans="1:4" s="9" customFormat="1" x14ac:dyDescent="0.3">
      <c r="A1320" s="8">
        <f t="shared" si="20"/>
        <v>41013.718749996806</v>
      </c>
      <c r="B1320" s="51">
        <v>842</v>
      </c>
      <c r="C1320" s="51">
        <v>109</v>
      </c>
      <c r="D1320" s="52">
        <v>15.6</v>
      </c>
    </row>
    <row r="1321" spans="1:4" s="9" customFormat="1" x14ac:dyDescent="0.3">
      <c r="A1321" s="8">
        <f t="shared" si="20"/>
        <v>41013.72916666347</v>
      </c>
      <c r="B1321" s="51">
        <v>859</v>
      </c>
      <c r="C1321" s="51">
        <v>109</v>
      </c>
      <c r="D1321" s="52">
        <v>15.8</v>
      </c>
    </row>
    <row r="1322" spans="1:4" s="9" customFormat="1" x14ac:dyDescent="0.3">
      <c r="A1322" s="8">
        <f t="shared" si="20"/>
        <v>41013.739583330134</v>
      </c>
      <c r="B1322" s="51">
        <v>862</v>
      </c>
      <c r="C1322" s="51">
        <v>108</v>
      </c>
      <c r="D1322" s="52">
        <v>15.5</v>
      </c>
    </row>
    <row r="1323" spans="1:4" s="9" customFormat="1" x14ac:dyDescent="0.3">
      <c r="A1323" s="8">
        <f t="shared" si="20"/>
        <v>41013.749999996799</v>
      </c>
      <c r="B1323" s="51">
        <v>823</v>
      </c>
      <c r="C1323" s="51">
        <v>109</v>
      </c>
      <c r="D1323" s="52">
        <v>15.8</v>
      </c>
    </row>
    <row r="1324" spans="1:4" s="9" customFormat="1" x14ac:dyDescent="0.3">
      <c r="A1324" s="8">
        <f t="shared" si="20"/>
        <v>41013.760416663463</v>
      </c>
      <c r="B1324" s="51">
        <v>829</v>
      </c>
      <c r="C1324" s="51">
        <v>108</v>
      </c>
      <c r="D1324" s="52">
        <v>15.7</v>
      </c>
    </row>
    <row r="1325" spans="1:4" s="9" customFormat="1" x14ac:dyDescent="0.3">
      <c r="A1325" s="8">
        <f t="shared" si="20"/>
        <v>41013.770833330127</v>
      </c>
      <c r="B1325" s="51">
        <v>816</v>
      </c>
      <c r="C1325" s="51">
        <v>108</v>
      </c>
      <c r="D1325" s="52">
        <v>15.6</v>
      </c>
    </row>
    <row r="1326" spans="1:4" s="9" customFormat="1" x14ac:dyDescent="0.3">
      <c r="A1326" s="8">
        <f t="shared" si="20"/>
        <v>41013.781249996791</v>
      </c>
      <c r="B1326" s="51">
        <v>797</v>
      </c>
      <c r="C1326" s="51">
        <v>108</v>
      </c>
      <c r="D1326" s="52">
        <v>15.4</v>
      </c>
    </row>
    <row r="1327" spans="1:4" s="9" customFormat="1" x14ac:dyDescent="0.3">
      <c r="A1327" s="8">
        <f t="shared" si="20"/>
        <v>41013.791666663456</v>
      </c>
      <c r="B1327" s="51">
        <v>817</v>
      </c>
      <c r="C1327" s="51">
        <v>109</v>
      </c>
      <c r="D1327" s="52">
        <v>15.4</v>
      </c>
    </row>
    <row r="1328" spans="1:4" s="9" customFormat="1" x14ac:dyDescent="0.3">
      <c r="A1328" s="8">
        <f t="shared" si="20"/>
        <v>41013.80208333012</v>
      </c>
      <c r="B1328" s="51">
        <v>846</v>
      </c>
      <c r="C1328" s="51">
        <v>110</v>
      </c>
      <c r="D1328" s="52">
        <v>15.6</v>
      </c>
    </row>
    <row r="1329" spans="1:4" s="9" customFormat="1" x14ac:dyDescent="0.3">
      <c r="A1329" s="8">
        <f t="shared" si="20"/>
        <v>41013.812499996784</v>
      </c>
      <c r="B1329" s="51">
        <v>821</v>
      </c>
      <c r="C1329" s="51">
        <v>107</v>
      </c>
      <c r="D1329" s="52">
        <v>15.6</v>
      </c>
    </row>
    <row r="1330" spans="1:4" s="9" customFormat="1" x14ac:dyDescent="0.3">
      <c r="A1330" s="8">
        <f t="shared" si="20"/>
        <v>41013.822916663448</v>
      </c>
      <c r="B1330" s="51">
        <v>819</v>
      </c>
      <c r="C1330" s="51">
        <v>108</v>
      </c>
      <c r="D1330" s="52">
        <v>15.7</v>
      </c>
    </row>
    <row r="1331" spans="1:4" s="9" customFormat="1" x14ac:dyDescent="0.3">
      <c r="A1331" s="8">
        <f t="shared" si="20"/>
        <v>41013.833333330113</v>
      </c>
      <c r="B1331" s="51">
        <v>798</v>
      </c>
      <c r="C1331" s="51">
        <v>109</v>
      </c>
      <c r="D1331" s="52">
        <v>15.4</v>
      </c>
    </row>
    <row r="1332" spans="1:4" s="9" customFormat="1" x14ac:dyDescent="0.3">
      <c r="A1332" s="8">
        <f t="shared" si="20"/>
        <v>41013.843749996777</v>
      </c>
      <c r="B1332" s="51">
        <v>813</v>
      </c>
      <c r="C1332" s="51">
        <v>108</v>
      </c>
      <c r="D1332" s="52">
        <v>15.5</v>
      </c>
    </row>
    <row r="1333" spans="1:4" s="9" customFormat="1" x14ac:dyDescent="0.3">
      <c r="A1333" s="8">
        <f t="shared" si="20"/>
        <v>41013.854166663441</v>
      </c>
      <c r="B1333" s="51">
        <v>895</v>
      </c>
      <c r="C1333" s="51">
        <v>110</v>
      </c>
      <c r="D1333" s="52">
        <v>15.5</v>
      </c>
    </row>
    <row r="1334" spans="1:4" s="9" customFormat="1" x14ac:dyDescent="0.3">
      <c r="A1334" s="8">
        <f t="shared" si="20"/>
        <v>41013.864583330105</v>
      </c>
      <c r="B1334" s="51">
        <v>881</v>
      </c>
      <c r="C1334" s="51">
        <v>110</v>
      </c>
      <c r="D1334" s="52">
        <v>15.5</v>
      </c>
    </row>
    <row r="1335" spans="1:4" s="9" customFormat="1" x14ac:dyDescent="0.3">
      <c r="A1335" s="8">
        <f t="shared" si="20"/>
        <v>41013.874999996769</v>
      </c>
      <c r="B1335" s="51">
        <v>902</v>
      </c>
      <c r="C1335" s="51">
        <v>107</v>
      </c>
      <c r="D1335" s="52">
        <v>15.4</v>
      </c>
    </row>
    <row r="1336" spans="1:4" s="9" customFormat="1" x14ac:dyDescent="0.3">
      <c r="A1336" s="8">
        <f t="shared" si="20"/>
        <v>41013.885416663434</v>
      </c>
      <c r="B1336" s="51">
        <v>848</v>
      </c>
      <c r="C1336" s="51">
        <v>108</v>
      </c>
      <c r="D1336" s="52">
        <v>15.6</v>
      </c>
    </row>
    <row r="1337" spans="1:4" s="9" customFormat="1" x14ac:dyDescent="0.3">
      <c r="A1337" s="8">
        <f t="shared" si="20"/>
        <v>41013.895833330098</v>
      </c>
      <c r="B1337" s="51">
        <v>822</v>
      </c>
      <c r="C1337" s="51">
        <v>108</v>
      </c>
      <c r="D1337" s="52">
        <v>15.3</v>
      </c>
    </row>
    <row r="1338" spans="1:4" s="9" customFormat="1" x14ac:dyDescent="0.3">
      <c r="A1338" s="8">
        <f t="shared" si="20"/>
        <v>41013.906249996762</v>
      </c>
      <c r="B1338" s="51">
        <v>898</v>
      </c>
      <c r="C1338" s="51">
        <v>109</v>
      </c>
      <c r="D1338" s="52">
        <v>15.6</v>
      </c>
    </row>
    <row r="1339" spans="1:4" s="9" customFormat="1" x14ac:dyDescent="0.3">
      <c r="A1339" s="8">
        <f t="shared" si="20"/>
        <v>41013.916666663426</v>
      </c>
      <c r="B1339" s="51">
        <v>919</v>
      </c>
      <c r="C1339" s="51">
        <v>108</v>
      </c>
      <c r="D1339" s="52">
        <v>15.6</v>
      </c>
    </row>
    <row r="1340" spans="1:4" s="9" customFormat="1" x14ac:dyDescent="0.3">
      <c r="A1340" s="8">
        <f t="shared" si="20"/>
        <v>41013.927083330091</v>
      </c>
      <c r="B1340" s="51">
        <v>893</v>
      </c>
      <c r="C1340" s="51">
        <v>110</v>
      </c>
      <c r="D1340" s="52">
        <v>15.5</v>
      </c>
    </row>
    <row r="1341" spans="1:4" s="9" customFormat="1" x14ac:dyDescent="0.3">
      <c r="A1341" s="8">
        <f t="shared" si="20"/>
        <v>41013.937499996755</v>
      </c>
      <c r="B1341" s="51">
        <v>895</v>
      </c>
      <c r="C1341" s="51">
        <v>110</v>
      </c>
      <c r="D1341" s="52">
        <v>15.3</v>
      </c>
    </row>
    <row r="1342" spans="1:4" s="9" customFormat="1" x14ac:dyDescent="0.3">
      <c r="A1342" s="8">
        <f t="shared" si="20"/>
        <v>41013.947916663419</v>
      </c>
      <c r="B1342" s="51">
        <v>903</v>
      </c>
      <c r="C1342" s="51">
        <v>112</v>
      </c>
      <c r="D1342" s="52">
        <v>15.3</v>
      </c>
    </row>
    <row r="1343" spans="1:4" s="9" customFormat="1" x14ac:dyDescent="0.3">
      <c r="A1343" s="8">
        <f t="shared" si="20"/>
        <v>41013.958333330083</v>
      </c>
      <c r="B1343" s="51">
        <v>903</v>
      </c>
      <c r="C1343" s="51">
        <v>108</v>
      </c>
      <c r="D1343" s="52">
        <v>15.4</v>
      </c>
    </row>
    <row r="1344" spans="1:4" s="9" customFormat="1" x14ac:dyDescent="0.3">
      <c r="A1344" s="8">
        <f t="shared" si="20"/>
        <v>41013.968749996748</v>
      </c>
      <c r="B1344" s="51">
        <v>902</v>
      </c>
      <c r="C1344" s="51">
        <v>110</v>
      </c>
      <c r="D1344" s="52">
        <v>15.4</v>
      </c>
    </row>
    <row r="1345" spans="1:4" s="9" customFormat="1" x14ac:dyDescent="0.3">
      <c r="A1345" s="8">
        <f t="shared" si="20"/>
        <v>41013.979166663412</v>
      </c>
      <c r="B1345" s="51">
        <v>892</v>
      </c>
      <c r="C1345" s="51">
        <v>110</v>
      </c>
      <c r="D1345" s="52">
        <v>15.3</v>
      </c>
    </row>
    <row r="1346" spans="1:4" s="9" customFormat="1" x14ac:dyDescent="0.3">
      <c r="A1346" s="8">
        <f t="shared" si="20"/>
        <v>41013.989583330076</v>
      </c>
      <c r="B1346" s="51">
        <v>906</v>
      </c>
      <c r="C1346" s="51">
        <v>110</v>
      </c>
      <c r="D1346" s="52">
        <v>15.2</v>
      </c>
    </row>
    <row r="1347" spans="1:4" s="9" customFormat="1" x14ac:dyDescent="0.3">
      <c r="A1347" s="8">
        <f t="shared" si="20"/>
        <v>41013.99999999674</v>
      </c>
      <c r="B1347" s="51">
        <v>895</v>
      </c>
      <c r="C1347" s="51">
        <v>110</v>
      </c>
      <c r="D1347" s="52">
        <v>15.5</v>
      </c>
    </row>
    <row r="1348" spans="1:4" s="9" customFormat="1" x14ac:dyDescent="0.3">
      <c r="A1348" s="8">
        <f t="shared" si="20"/>
        <v>41014.010416663405</v>
      </c>
      <c r="B1348" s="51">
        <v>905</v>
      </c>
      <c r="C1348" s="51">
        <v>109</v>
      </c>
      <c r="D1348" s="52">
        <v>15.6</v>
      </c>
    </row>
    <row r="1349" spans="1:4" s="9" customFormat="1" x14ac:dyDescent="0.3">
      <c r="A1349" s="8">
        <f t="shared" ref="A1349:A1412" si="21">A1348+1/24/4</f>
        <v>41014.020833330069</v>
      </c>
      <c r="B1349" s="51">
        <v>899</v>
      </c>
      <c r="C1349" s="51">
        <v>108</v>
      </c>
      <c r="D1349" s="52">
        <v>15.3</v>
      </c>
    </row>
    <row r="1350" spans="1:4" s="9" customFormat="1" x14ac:dyDescent="0.3">
      <c r="A1350" s="8">
        <f t="shared" si="21"/>
        <v>41014.031249996733</v>
      </c>
      <c r="B1350" s="51">
        <v>896</v>
      </c>
      <c r="C1350" s="51">
        <v>108</v>
      </c>
      <c r="D1350" s="52">
        <v>15.1</v>
      </c>
    </row>
    <row r="1351" spans="1:4" s="9" customFormat="1" x14ac:dyDescent="0.3">
      <c r="A1351" s="8">
        <f t="shared" si="21"/>
        <v>41014.041666663397</v>
      </c>
      <c r="B1351" s="51">
        <v>899</v>
      </c>
      <c r="C1351" s="51">
        <v>110</v>
      </c>
      <c r="D1351" s="52">
        <v>15.5</v>
      </c>
    </row>
    <row r="1352" spans="1:4" s="9" customFormat="1" x14ac:dyDescent="0.3">
      <c r="A1352" s="8">
        <f t="shared" si="21"/>
        <v>41014.052083330062</v>
      </c>
      <c r="B1352" s="51">
        <v>905</v>
      </c>
      <c r="C1352" s="51">
        <v>108</v>
      </c>
      <c r="D1352" s="52">
        <v>15.3</v>
      </c>
    </row>
    <row r="1353" spans="1:4" s="9" customFormat="1" x14ac:dyDescent="0.3">
      <c r="A1353" s="8">
        <f t="shared" si="21"/>
        <v>41014.062499996726</v>
      </c>
      <c r="B1353" s="51">
        <v>908</v>
      </c>
      <c r="C1353" s="51">
        <v>109</v>
      </c>
      <c r="D1353" s="52">
        <v>15.4</v>
      </c>
    </row>
    <row r="1354" spans="1:4" s="9" customFormat="1" x14ac:dyDescent="0.3">
      <c r="A1354" s="8">
        <f t="shared" si="21"/>
        <v>41014.07291666339</v>
      </c>
      <c r="B1354" s="51">
        <v>893</v>
      </c>
      <c r="C1354" s="51">
        <v>109</v>
      </c>
      <c r="D1354" s="52">
        <v>15.2</v>
      </c>
    </row>
    <row r="1355" spans="1:4" s="9" customFormat="1" x14ac:dyDescent="0.3">
      <c r="A1355" s="8">
        <f t="shared" si="21"/>
        <v>41014.083333330054</v>
      </c>
      <c r="B1355" s="51">
        <v>903</v>
      </c>
      <c r="C1355" s="51">
        <v>111</v>
      </c>
      <c r="D1355" s="52">
        <v>15.1</v>
      </c>
    </row>
    <row r="1356" spans="1:4" s="9" customFormat="1" x14ac:dyDescent="0.3">
      <c r="A1356" s="8">
        <f t="shared" si="21"/>
        <v>41014.093749996719</v>
      </c>
      <c r="B1356" s="51">
        <v>893</v>
      </c>
      <c r="C1356" s="51">
        <v>108</v>
      </c>
      <c r="D1356" s="52">
        <v>15.2</v>
      </c>
    </row>
    <row r="1357" spans="1:4" s="9" customFormat="1" x14ac:dyDescent="0.3">
      <c r="A1357" s="8">
        <f t="shared" si="21"/>
        <v>41014.104166663383</v>
      </c>
      <c r="B1357" s="51">
        <v>905</v>
      </c>
      <c r="C1357" s="51">
        <v>109</v>
      </c>
      <c r="D1357" s="52">
        <v>15.4</v>
      </c>
    </row>
    <row r="1358" spans="1:4" s="9" customFormat="1" x14ac:dyDescent="0.3">
      <c r="A1358" s="8">
        <f t="shared" si="21"/>
        <v>41014.114583330047</v>
      </c>
      <c r="B1358" s="51">
        <v>917</v>
      </c>
      <c r="C1358" s="51">
        <v>108</v>
      </c>
      <c r="D1358" s="52">
        <v>15.1</v>
      </c>
    </row>
    <row r="1359" spans="1:4" s="9" customFormat="1" x14ac:dyDescent="0.3">
      <c r="A1359" s="8">
        <f t="shared" si="21"/>
        <v>41014.124999996711</v>
      </c>
      <c r="B1359" s="51">
        <v>908</v>
      </c>
      <c r="C1359" s="51">
        <v>110</v>
      </c>
      <c r="D1359" s="52">
        <v>15.2</v>
      </c>
    </row>
    <row r="1360" spans="1:4" s="9" customFormat="1" x14ac:dyDescent="0.3">
      <c r="A1360" s="8">
        <f t="shared" si="21"/>
        <v>41014.135416663376</v>
      </c>
      <c r="B1360" s="51">
        <v>898</v>
      </c>
      <c r="C1360" s="51">
        <v>110</v>
      </c>
      <c r="D1360" s="52">
        <v>15.1</v>
      </c>
    </row>
    <row r="1361" spans="1:4" s="9" customFormat="1" x14ac:dyDescent="0.3">
      <c r="A1361" s="8">
        <f t="shared" si="21"/>
        <v>41014.14583333004</v>
      </c>
      <c r="B1361" s="51">
        <v>892</v>
      </c>
      <c r="C1361" s="51">
        <v>109</v>
      </c>
      <c r="D1361" s="52">
        <v>15.3</v>
      </c>
    </row>
    <row r="1362" spans="1:4" s="9" customFormat="1" x14ac:dyDescent="0.3">
      <c r="A1362" s="8">
        <f t="shared" si="21"/>
        <v>41014.156249996704</v>
      </c>
      <c r="B1362" s="51">
        <v>903</v>
      </c>
      <c r="C1362" s="51">
        <v>109</v>
      </c>
      <c r="D1362" s="52">
        <v>15.3</v>
      </c>
    </row>
    <row r="1363" spans="1:4" s="9" customFormat="1" x14ac:dyDescent="0.3">
      <c r="A1363" s="8">
        <f t="shared" si="21"/>
        <v>41014.166666663368</v>
      </c>
      <c r="B1363" s="51">
        <v>903</v>
      </c>
      <c r="C1363" s="51">
        <v>110</v>
      </c>
      <c r="D1363" s="52">
        <v>15.3</v>
      </c>
    </row>
    <row r="1364" spans="1:4" s="9" customFormat="1" x14ac:dyDescent="0.3">
      <c r="A1364" s="8">
        <f t="shared" si="21"/>
        <v>41014.177083330032</v>
      </c>
      <c r="B1364" s="51">
        <v>900</v>
      </c>
      <c r="C1364" s="51">
        <v>110</v>
      </c>
      <c r="D1364" s="52">
        <v>15.2</v>
      </c>
    </row>
    <row r="1365" spans="1:4" s="9" customFormat="1" x14ac:dyDescent="0.3">
      <c r="A1365" s="8">
        <f t="shared" si="21"/>
        <v>41014.187499996697</v>
      </c>
      <c r="B1365" s="51">
        <v>893</v>
      </c>
      <c r="C1365" s="51">
        <v>109</v>
      </c>
      <c r="D1365" s="52">
        <v>15.8</v>
      </c>
    </row>
    <row r="1366" spans="1:4" s="9" customFormat="1" x14ac:dyDescent="0.3">
      <c r="A1366" s="8">
        <f t="shared" si="21"/>
        <v>41014.197916663361</v>
      </c>
      <c r="B1366" s="51">
        <v>908</v>
      </c>
      <c r="C1366" s="51">
        <v>110</v>
      </c>
      <c r="D1366" s="52">
        <v>15.2</v>
      </c>
    </row>
    <row r="1367" spans="1:4" s="9" customFormat="1" x14ac:dyDescent="0.3">
      <c r="A1367" s="8">
        <f t="shared" si="21"/>
        <v>41014.208333330025</v>
      </c>
      <c r="B1367" s="51">
        <v>885</v>
      </c>
      <c r="C1367" s="51">
        <v>108</v>
      </c>
      <c r="D1367" s="52">
        <v>15.2</v>
      </c>
    </row>
    <row r="1368" spans="1:4" s="9" customFormat="1" x14ac:dyDescent="0.3">
      <c r="A1368" s="8">
        <f t="shared" si="21"/>
        <v>41014.218749996689</v>
      </c>
      <c r="B1368" s="51">
        <v>910</v>
      </c>
      <c r="C1368" s="51">
        <v>110</v>
      </c>
      <c r="D1368" s="52">
        <v>15.2</v>
      </c>
    </row>
    <row r="1369" spans="1:4" s="9" customFormat="1" x14ac:dyDescent="0.3">
      <c r="A1369" s="8">
        <f t="shared" si="21"/>
        <v>41014.229166663354</v>
      </c>
      <c r="B1369" s="51">
        <v>895</v>
      </c>
      <c r="C1369" s="51">
        <v>109</v>
      </c>
      <c r="D1369" s="52">
        <v>15.2</v>
      </c>
    </row>
    <row r="1370" spans="1:4" s="9" customFormat="1" x14ac:dyDescent="0.3">
      <c r="A1370" s="8">
        <f t="shared" si="21"/>
        <v>41014.239583330018</v>
      </c>
      <c r="B1370" s="51">
        <v>912</v>
      </c>
      <c r="C1370" s="51">
        <v>109</v>
      </c>
      <c r="D1370" s="52">
        <v>15.2</v>
      </c>
    </row>
    <row r="1371" spans="1:4" s="9" customFormat="1" x14ac:dyDescent="0.3">
      <c r="A1371" s="8">
        <f t="shared" si="21"/>
        <v>41014.249999996682</v>
      </c>
      <c r="B1371" s="51">
        <v>900</v>
      </c>
      <c r="C1371" s="51">
        <v>109</v>
      </c>
      <c r="D1371" s="52">
        <v>15.3</v>
      </c>
    </row>
    <row r="1372" spans="1:4" s="9" customFormat="1" x14ac:dyDescent="0.3">
      <c r="A1372" s="8">
        <f t="shared" si="21"/>
        <v>41014.260416663346</v>
      </c>
      <c r="B1372" s="51">
        <v>895</v>
      </c>
      <c r="C1372" s="51">
        <v>110</v>
      </c>
      <c r="D1372" s="52">
        <v>15.2</v>
      </c>
    </row>
    <row r="1373" spans="1:4" s="9" customFormat="1" x14ac:dyDescent="0.3">
      <c r="A1373" s="8">
        <f t="shared" si="21"/>
        <v>41014.270833330011</v>
      </c>
      <c r="B1373" s="51">
        <v>895</v>
      </c>
      <c r="C1373" s="51">
        <v>109</v>
      </c>
      <c r="D1373" s="52">
        <v>15.4</v>
      </c>
    </row>
    <row r="1374" spans="1:4" s="9" customFormat="1" x14ac:dyDescent="0.3">
      <c r="A1374" s="8">
        <f t="shared" si="21"/>
        <v>41014.281249996675</v>
      </c>
      <c r="B1374" s="51">
        <v>889</v>
      </c>
      <c r="C1374" s="51">
        <v>109</v>
      </c>
      <c r="D1374" s="52">
        <v>15</v>
      </c>
    </row>
    <row r="1375" spans="1:4" s="9" customFormat="1" x14ac:dyDescent="0.3">
      <c r="A1375" s="8">
        <f t="shared" si="21"/>
        <v>41014.291666663339</v>
      </c>
      <c r="B1375" s="51">
        <v>886</v>
      </c>
      <c r="C1375" s="51">
        <v>110</v>
      </c>
      <c r="D1375" s="52">
        <v>15</v>
      </c>
    </row>
    <row r="1376" spans="1:4" s="9" customFormat="1" x14ac:dyDescent="0.3">
      <c r="A1376" s="8">
        <f t="shared" si="21"/>
        <v>41014.302083330003</v>
      </c>
      <c r="B1376" s="51">
        <v>889</v>
      </c>
      <c r="C1376" s="51">
        <v>109</v>
      </c>
      <c r="D1376" s="52">
        <v>15.1</v>
      </c>
    </row>
    <row r="1377" spans="1:4" s="9" customFormat="1" x14ac:dyDescent="0.3">
      <c r="A1377" s="8">
        <f t="shared" si="21"/>
        <v>41014.312499996668</v>
      </c>
      <c r="B1377" s="51">
        <v>874</v>
      </c>
      <c r="C1377" s="51">
        <v>110</v>
      </c>
      <c r="D1377" s="52">
        <v>15</v>
      </c>
    </row>
    <row r="1378" spans="1:4" s="9" customFormat="1" x14ac:dyDescent="0.3">
      <c r="A1378" s="8">
        <f t="shared" si="21"/>
        <v>41014.322916663332</v>
      </c>
      <c r="B1378" s="51">
        <v>884</v>
      </c>
      <c r="C1378" s="51">
        <v>110</v>
      </c>
      <c r="D1378" s="52">
        <v>15</v>
      </c>
    </row>
    <row r="1379" spans="1:4" s="9" customFormat="1" x14ac:dyDescent="0.3">
      <c r="A1379" s="8">
        <f t="shared" si="21"/>
        <v>41014.333333329996</v>
      </c>
      <c r="B1379" s="51">
        <v>880</v>
      </c>
      <c r="C1379" s="51">
        <v>109</v>
      </c>
      <c r="D1379" s="52">
        <v>15.1</v>
      </c>
    </row>
    <row r="1380" spans="1:4" s="9" customFormat="1" x14ac:dyDescent="0.3">
      <c r="A1380" s="8">
        <f t="shared" si="21"/>
        <v>41014.34374999666</v>
      </c>
      <c r="B1380" s="51">
        <v>871</v>
      </c>
      <c r="C1380" s="51">
        <v>109</v>
      </c>
      <c r="D1380" s="52">
        <v>15</v>
      </c>
    </row>
    <row r="1381" spans="1:4" s="9" customFormat="1" x14ac:dyDescent="0.3">
      <c r="A1381" s="8">
        <f t="shared" si="21"/>
        <v>41014.354166663325</v>
      </c>
      <c r="B1381" s="51">
        <v>876</v>
      </c>
      <c r="C1381" s="51">
        <v>109</v>
      </c>
      <c r="D1381" s="52">
        <v>15.1</v>
      </c>
    </row>
    <row r="1382" spans="1:4" s="9" customFormat="1" x14ac:dyDescent="0.3">
      <c r="A1382" s="8">
        <f t="shared" si="21"/>
        <v>41014.364583329989</v>
      </c>
      <c r="B1382" s="51">
        <v>883</v>
      </c>
      <c r="C1382" s="51">
        <v>108</v>
      </c>
      <c r="D1382" s="52">
        <v>15.1</v>
      </c>
    </row>
    <row r="1383" spans="1:4" s="9" customFormat="1" x14ac:dyDescent="0.3">
      <c r="A1383" s="8">
        <f t="shared" si="21"/>
        <v>41014.374999996653</v>
      </c>
      <c r="B1383" s="51">
        <v>866</v>
      </c>
      <c r="C1383" s="51">
        <v>110</v>
      </c>
      <c r="D1383" s="52">
        <v>15.2</v>
      </c>
    </row>
    <row r="1384" spans="1:4" s="9" customFormat="1" x14ac:dyDescent="0.3">
      <c r="A1384" s="8">
        <f t="shared" si="21"/>
        <v>41014.385416663317</v>
      </c>
      <c r="B1384" s="51">
        <v>879</v>
      </c>
      <c r="C1384" s="51">
        <v>108</v>
      </c>
      <c r="D1384" s="52">
        <v>15.2</v>
      </c>
    </row>
    <row r="1385" spans="1:4" s="9" customFormat="1" x14ac:dyDescent="0.3">
      <c r="A1385" s="8">
        <f t="shared" si="21"/>
        <v>41014.395833329982</v>
      </c>
      <c r="B1385" s="51">
        <v>884</v>
      </c>
      <c r="C1385" s="51">
        <v>110</v>
      </c>
      <c r="D1385" s="52">
        <v>15.1</v>
      </c>
    </row>
    <row r="1386" spans="1:4" s="9" customFormat="1" x14ac:dyDescent="0.3">
      <c r="A1386" s="8">
        <f t="shared" si="21"/>
        <v>41014.406249996646</v>
      </c>
      <c r="B1386" s="51">
        <v>877</v>
      </c>
      <c r="C1386" s="51">
        <v>109</v>
      </c>
      <c r="D1386" s="52">
        <v>14.9</v>
      </c>
    </row>
    <row r="1387" spans="1:4" s="9" customFormat="1" x14ac:dyDescent="0.3">
      <c r="A1387" s="8">
        <f t="shared" si="21"/>
        <v>41014.41666666331</v>
      </c>
      <c r="B1387" s="51">
        <v>885</v>
      </c>
      <c r="C1387" s="51">
        <v>108</v>
      </c>
      <c r="D1387" s="52">
        <v>15</v>
      </c>
    </row>
    <row r="1388" spans="1:4" s="9" customFormat="1" x14ac:dyDescent="0.3">
      <c r="A1388" s="8">
        <f t="shared" si="21"/>
        <v>41014.427083329974</v>
      </c>
      <c r="B1388" s="51">
        <v>886</v>
      </c>
      <c r="C1388" s="51">
        <v>108</v>
      </c>
      <c r="D1388" s="52">
        <v>14.9</v>
      </c>
    </row>
    <row r="1389" spans="1:4" s="9" customFormat="1" x14ac:dyDescent="0.3">
      <c r="A1389" s="8">
        <f t="shared" si="21"/>
        <v>41014.437499996639</v>
      </c>
      <c r="B1389" s="51">
        <v>882</v>
      </c>
      <c r="C1389" s="51">
        <v>109</v>
      </c>
      <c r="D1389" s="52">
        <v>14.9</v>
      </c>
    </row>
    <row r="1390" spans="1:4" s="9" customFormat="1" x14ac:dyDescent="0.3">
      <c r="A1390" s="8">
        <f t="shared" si="21"/>
        <v>41014.447916663303</v>
      </c>
      <c r="B1390" s="51">
        <v>880</v>
      </c>
      <c r="C1390" s="51">
        <v>108</v>
      </c>
      <c r="D1390" s="52">
        <v>15</v>
      </c>
    </row>
    <row r="1391" spans="1:4" s="9" customFormat="1" x14ac:dyDescent="0.3">
      <c r="A1391" s="8">
        <f t="shared" si="21"/>
        <v>41014.458333329967</v>
      </c>
      <c r="B1391" s="51">
        <v>878</v>
      </c>
      <c r="C1391" s="51">
        <v>108</v>
      </c>
      <c r="D1391" s="52">
        <v>15.2</v>
      </c>
    </row>
    <row r="1392" spans="1:4" s="9" customFormat="1" x14ac:dyDescent="0.3">
      <c r="A1392" s="8">
        <f t="shared" si="21"/>
        <v>41014.468749996631</v>
      </c>
      <c r="B1392" s="51">
        <v>890</v>
      </c>
      <c r="C1392" s="51">
        <v>109</v>
      </c>
      <c r="D1392" s="52">
        <v>15.1</v>
      </c>
    </row>
    <row r="1393" spans="1:4" s="9" customFormat="1" x14ac:dyDescent="0.3">
      <c r="A1393" s="8">
        <f t="shared" si="21"/>
        <v>41014.479166663295</v>
      </c>
      <c r="B1393" s="51">
        <v>868</v>
      </c>
      <c r="C1393" s="51">
        <v>110</v>
      </c>
      <c r="D1393" s="52">
        <v>15</v>
      </c>
    </row>
    <row r="1394" spans="1:4" s="9" customFormat="1" x14ac:dyDescent="0.3">
      <c r="A1394" s="8">
        <f t="shared" si="21"/>
        <v>41014.48958332996</v>
      </c>
      <c r="B1394" s="51">
        <v>885</v>
      </c>
      <c r="C1394" s="51">
        <v>110</v>
      </c>
      <c r="D1394" s="52">
        <v>15.1</v>
      </c>
    </row>
    <row r="1395" spans="1:4" s="9" customFormat="1" x14ac:dyDescent="0.3">
      <c r="A1395" s="8">
        <f t="shared" si="21"/>
        <v>41014.499999996624</v>
      </c>
      <c r="B1395" s="51">
        <v>871</v>
      </c>
      <c r="C1395" s="51">
        <v>108</v>
      </c>
      <c r="D1395" s="52">
        <v>15.1</v>
      </c>
    </row>
    <row r="1396" spans="1:4" s="9" customFormat="1" x14ac:dyDescent="0.3">
      <c r="A1396" s="8">
        <f t="shared" si="21"/>
        <v>41014.510416663288</v>
      </c>
      <c r="B1396" s="51">
        <v>872</v>
      </c>
      <c r="C1396" s="51">
        <v>110</v>
      </c>
      <c r="D1396" s="52">
        <v>14.9</v>
      </c>
    </row>
    <row r="1397" spans="1:4" s="9" customFormat="1" x14ac:dyDescent="0.3">
      <c r="A1397" s="8">
        <f t="shared" si="21"/>
        <v>41014.520833329952</v>
      </c>
      <c r="B1397" s="51">
        <v>874</v>
      </c>
      <c r="C1397" s="51">
        <v>108</v>
      </c>
      <c r="D1397" s="52">
        <v>14.8</v>
      </c>
    </row>
    <row r="1398" spans="1:4" s="9" customFormat="1" x14ac:dyDescent="0.3">
      <c r="A1398" s="8">
        <f t="shared" si="21"/>
        <v>41014.531249996617</v>
      </c>
      <c r="B1398" s="51">
        <v>876</v>
      </c>
      <c r="C1398" s="51">
        <v>109</v>
      </c>
      <c r="D1398" s="52">
        <v>14.9</v>
      </c>
    </row>
    <row r="1399" spans="1:4" s="9" customFormat="1" x14ac:dyDescent="0.3">
      <c r="A1399" s="8">
        <f t="shared" si="21"/>
        <v>41014.541666663281</v>
      </c>
      <c r="B1399" s="51">
        <v>876</v>
      </c>
      <c r="C1399" s="51">
        <v>109</v>
      </c>
      <c r="D1399" s="52">
        <v>15</v>
      </c>
    </row>
    <row r="1400" spans="1:4" s="9" customFormat="1" x14ac:dyDescent="0.3">
      <c r="A1400" s="8">
        <f t="shared" si="21"/>
        <v>41014.552083329945</v>
      </c>
      <c r="B1400" s="51">
        <v>867</v>
      </c>
      <c r="C1400" s="51">
        <v>110</v>
      </c>
      <c r="D1400" s="52">
        <v>14.8</v>
      </c>
    </row>
    <row r="1401" spans="1:4" s="9" customFormat="1" x14ac:dyDescent="0.3">
      <c r="A1401" s="8">
        <f t="shared" si="21"/>
        <v>41014.562499996609</v>
      </c>
      <c r="B1401" s="51">
        <v>884</v>
      </c>
      <c r="C1401" s="51">
        <v>108</v>
      </c>
      <c r="D1401" s="52">
        <v>15</v>
      </c>
    </row>
    <row r="1402" spans="1:4" s="9" customFormat="1" x14ac:dyDescent="0.3">
      <c r="A1402" s="8">
        <f t="shared" si="21"/>
        <v>41014.572916663274</v>
      </c>
      <c r="B1402" s="51">
        <v>843</v>
      </c>
      <c r="C1402" s="51">
        <v>108</v>
      </c>
      <c r="D1402" s="52">
        <v>15</v>
      </c>
    </row>
    <row r="1403" spans="1:4" s="9" customFormat="1" x14ac:dyDescent="0.3">
      <c r="A1403" s="8">
        <f t="shared" si="21"/>
        <v>41014.583333329938</v>
      </c>
      <c r="B1403" s="51">
        <v>868</v>
      </c>
      <c r="C1403" s="51">
        <v>109</v>
      </c>
      <c r="D1403" s="52">
        <v>14.7</v>
      </c>
    </row>
    <row r="1404" spans="1:4" s="9" customFormat="1" x14ac:dyDescent="0.3">
      <c r="A1404" s="8">
        <f t="shared" si="21"/>
        <v>41014.593749996602</v>
      </c>
      <c r="B1404" s="51">
        <v>868</v>
      </c>
      <c r="C1404" s="51">
        <v>108</v>
      </c>
      <c r="D1404" s="52">
        <v>15</v>
      </c>
    </row>
    <row r="1405" spans="1:4" s="9" customFormat="1" x14ac:dyDescent="0.3">
      <c r="A1405" s="8">
        <f t="shared" si="21"/>
        <v>41014.604166663266</v>
      </c>
      <c r="B1405" s="51">
        <v>874</v>
      </c>
      <c r="C1405" s="51">
        <v>108</v>
      </c>
      <c r="D1405" s="52">
        <v>14.9</v>
      </c>
    </row>
    <row r="1406" spans="1:4" s="9" customFormat="1" x14ac:dyDescent="0.3">
      <c r="A1406" s="8">
        <f t="shared" si="21"/>
        <v>41014.614583329931</v>
      </c>
      <c r="B1406" s="51">
        <v>864</v>
      </c>
      <c r="C1406" s="51">
        <v>108</v>
      </c>
      <c r="D1406" s="52">
        <v>14.7</v>
      </c>
    </row>
    <row r="1407" spans="1:4" s="9" customFormat="1" x14ac:dyDescent="0.3">
      <c r="A1407" s="8">
        <f t="shared" si="21"/>
        <v>41014.624999996595</v>
      </c>
      <c r="B1407" s="51">
        <v>862</v>
      </c>
      <c r="C1407" s="51">
        <v>108</v>
      </c>
      <c r="D1407" s="52">
        <v>14.7</v>
      </c>
    </row>
    <row r="1408" spans="1:4" s="9" customFormat="1" x14ac:dyDescent="0.3">
      <c r="A1408" s="8">
        <f t="shared" si="21"/>
        <v>41014.635416663259</v>
      </c>
      <c r="B1408" s="51">
        <v>866</v>
      </c>
      <c r="C1408" s="51">
        <v>109</v>
      </c>
      <c r="D1408" s="52">
        <v>14.8</v>
      </c>
    </row>
    <row r="1409" spans="1:4" s="9" customFormat="1" x14ac:dyDescent="0.3">
      <c r="A1409" s="8">
        <f t="shared" si="21"/>
        <v>41014.645833329923</v>
      </c>
      <c r="B1409" s="51">
        <v>864</v>
      </c>
      <c r="C1409" s="51">
        <v>109</v>
      </c>
      <c r="D1409" s="52">
        <v>14.7</v>
      </c>
    </row>
    <row r="1410" spans="1:4" s="9" customFormat="1" x14ac:dyDescent="0.3">
      <c r="A1410" s="8">
        <f t="shared" si="21"/>
        <v>41014.656249996588</v>
      </c>
      <c r="B1410" s="51">
        <v>866</v>
      </c>
      <c r="C1410" s="51">
        <v>108</v>
      </c>
      <c r="D1410" s="52">
        <v>14.7</v>
      </c>
    </row>
    <row r="1411" spans="1:4" s="9" customFormat="1" x14ac:dyDescent="0.3">
      <c r="A1411" s="8">
        <f t="shared" si="21"/>
        <v>41014.666666663252</v>
      </c>
      <c r="B1411" s="51">
        <v>862</v>
      </c>
      <c r="C1411" s="51">
        <v>109</v>
      </c>
      <c r="D1411" s="52">
        <v>14.5</v>
      </c>
    </row>
    <row r="1412" spans="1:4" s="9" customFormat="1" x14ac:dyDescent="0.3">
      <c r="A1412" s="8">
        <f t="shared" si="21"/>
        <v>41014.677083329916</v>
      </c>
      <c r="B1412" s="51">
        <v>861</v>
      </c>
      <c r="C1412" s="51">
        <v>108</v>
      </c>
      <c r="D1412" s="52">
        <v>14.6</v>
      </c>
    </row>
    <row r="1413" spans="1:4" s="9" customFormat="1" x14ac:dyDescent="0.3">
      <c r="A1413" s="8">
        <f t="shared" ref="A1413:A1476" si="22">A1412+1/24/4</f>
        <v>41014.68749999658</v>
      </c>
      <c r="B1413" s="51">
        <v>866</v>
      </c>
      <c r="C1413" s="51">
        <v>110</v>
      </c>
      <c r="D1413" s="52">
        <v>14.6</v>
      </c>
    </row>
    <row r="1414" spans="1:4" s="9" customFormat="1" x14ac:dyDescent="0.3">
      <c r="A1414" s="8">
        <f t="shared" si="22"/>
        <v>41014.697916663245</v>
      </c>
      <c r="B1414" s="51">
        <v>823</v>
      </c>
      <c r="C1414" s="51">
        <v>108</v>
      </c>
      <c r="D1414" s="52">
        <v>14.5</v>
      </c>
    </row>
    <row r="1415" spans="1:4" s="9" customFormat="1" x14ac:dyDescent="0.3">
      <c r="A1415" s="8">
        <f t="shared" si="22"/>
        <v>41014.708333329909</v>
      </c>
      <c r="B1415" s="51">
        <v>835</v>
      </c>
      <c r="C1415" s="51">
        <v>108</v>
      </c>
      <c r="D1415" s="52">
        <v>14.6</v>
      </c>
    </row>
    <row r="1416" spans="1:4" s="9" customFormat="1" x14ac:dyDescent="0.3">
      <c r="A1416" s="8">
        <f t="shared" si="22"/>
        <v>41014.718749996573</v>
      </c>
      <c r="B1416" s="51">
        <v>850</v>
      </c>
      <c r="C1416" s="51">
        <v>110</v>
      </c>
      <c r="D1416" s="52">
        <v>14.7</v>
      </c>
    </row>
    <row r="1417" spans="1:4" s="9" customFormat="1" x14ac:dyDescent="0.3">
      <c r="A1417" s="8">
        <f t="shared" si="22"/>
        <v>41014.729166663237</v>
      </c>
      <c r="B1417" s="51">
        <v>859</v>
      </c>
      <c r="C1417" s="51">
        <v>110</v>
      </c>
      <c r="D1417" s="52">
        <v>14.4</v>
      </c>
    </row>
    <row r="1418" spans="1:4" s="9" customFormat="1" x14ac:dyDescent="0.3">
      <c r="A1418" s="8">
        <f t="shared" si="22"/>
        <v>41014.739583329902</v>
      </c>
      <c r="B1418" s="51">
        <v>865</v>
      </c>
      <c r="C1418" s="51">
        <v>107</v>
      </c>
      <c r="D1418" s="52">
        <v>14.5</v>
      </c>
    </row>
    <row r="1419" spans="1:4" s="9" customFormat="1" x14ac:dyDescent="0.3">
      <c r="A1419" s="8">
        <f t="shared" si="22"/>
        <v>41014.749999996566</v>
      </c>
      <c r="B1419" s="51">
        <v>838</v>
      </c>
      <c r="C1419" s="51">
        <v>109</v>
      </c>
      <c r="D1419" s="52">
        <v>14.4</v>
      </c>
    </row>
    <row r="1420" spans="1:4" s="9" customFormat="1" x14ac:dyDescent="0.3">
      <c r="A1420" s="8">
        <f t="shared" si="22"/>
        <v>41014.76041666323</v>
      </c>
      <c r="B1420" s="51">
        <v>761</v>
      </c>
      <c r="C1420" s="51">
        <v>108</v>
      </c>
      <c r="D1420" s="52">
        <v>14.6</v>
      </c>
    </row>
    <row r="1421" spans="1:4" s="9" customFormat="1" x14ac:dyDescent="0.3">
      <c r="A1421" s="8">
        <f t="shared" si="22"/>
        <v>41014.770833329894</v>
      </c>
      <c r="B1421" s="51">
        <v>776</v>
      </c>
      <c r="C1421" s="51">
        <v>109</v>
      </c>
      <c r="D1421" s="52">
        <v>14.5</v>
      </c>
    </row>
    <row r="1422" spans="1:4" s="9" customFormat="1" x14ac:dyDescent="0.3">
      <c r="A1422" s="8">
        <f t="shared" si="22"/>
        <v>41014.781249996558</v>
      </c>
      <c r="B1422" s="51">
        <v>772</v>
      </c>
      <c r="C1422" s="51">
        <v>108</v>
      </c>
      <c r="D1422" s="52">
        <v>14.5</v>
      </c>
    </row>
    <row r="1423" spans="1:4" s="9" customFormat="1" x14ac:dyDescent="0.3">
      <c r="A1423" s="8">
        <f t="shared" si="22"/>
        <v>41014.791666663223</v>
      </c>
      <c r="B1423" s="51">
        <v>811</v>
      </c>
      <c r="C1423" s="51">
        <v>108</v>
      </c>
      <c r="D1423" s="52">
        <v>14.5</v>
      </c>
    </row>
    <row r="1424" spans="1:4" s="9" customFormat="1" x14ac:dyDescent="0.3">
      <c r="A1424" s="8">
        <f t="shared" si="22"/>
        <v>41014.802083329887</v>
      </c>
      <c r="B1424" s="51">
        <v>787</v>
      </c>
      <c r="C1424" s="51">
        <v>108</v>
      </c>
      <c r="D1424" s="52">
        <v>14.5</v>
      </c>
    </row>
    <row r="1425" spans="1:4" s="9" customFormat="1" x14ac:dyDescent="0.3">
      <c r="A1425" s="8">
        <f t="shared" si="22"/>
        <v>41014.812499996551</v>
      </c>
      <c r="B1425" s="51">
        <v>734</v>
      </c>
      <c r="C1425" s="51">
        <v>109</v>
      </c>
      <c r="D1425" s="52">
        <v>14.5</v>
      </c>
    </row>
    <row r="1426" spans="1:4" s="9" customFormat="1" x14ac:dyDescent="0.3">
      <c r="A1426" s="8">
        <f t="shared" si="22"/>
        <v>41014.822916663215</v>
      </c>
      <c r="B1426" s="51">
        <v>366</v>
      </c>
      <c r="C1426" s="51">
        <v>0</v>
      </c>
      <c r="D1426" s="52">
        <v>15.2</v>
      </c>
    </row>
    <row r="1427" spans="1:4" s="9" customFormat="1" x14ac:dyDescent="0.3">
      <c r="A1427" s="8">
        <f t="shared" si="22"/>
        <v>41014.83333332988</v>
      </c>
      <c r="B1427" s="51">
        <v>155</v>
      </c>
      <c r="C1427" s="51">
        <v>0</v>
      </c>
      <c r="D1427" s="52">
        <v>15</v>
      </c>
    </row>
    <row r="1428" spans="1:4" s="9" customFormat="1" x14ac:dyDescent="0.3">
      <c r="A1428" s="8">
        <f t="shared" si="22"/>
        <v>41014.843749996544</v>
      </c>
      <c r="B1428" s="51">
        <v>95</v>
      </c>
      <c r="C1428" s="51">
        <v>0</v>
      </c>
      <c r="D1428" s="52">
        <v>15</v>
      </c>
    </row>
    <row r="1429" spans="1:4" s="9" customFormat="1" x14ac:dyDescent="0.3">
      <c r="A1429" s="8">
        <f t="shared" si="22"/>
        <v>41014.854166663208</v>
      </c>
      <c r="B1429" s="51">
        <v>68</v>
      </c>
      <c r="C1429" s="51">
        <v>0</v>
      </c>
      <c r="D1429" s="52">
        <v>15.2</v>
      </c>
    </row>
    <row r="1430" spans="1:4" s="9" customFormat="1" x14ac:dyDescent="0.3">
      <c r="A1430" s="8">
        <f t="shared" si="22"/>
        <v>41014.864583329872</v>
      </c>
      <c r="B1430" s="51">
        <v>53</v>
      </c>
      <c r="C1430" s="51">
        <v>0</v>
      </c>
      <c r="D1430" s="52">
        <v>15.2</v>
      </c>
    </row>
    <row r="1431" spans="1:4" s="9" customFormat="1" x14ac:dyDescent="0.3">
      <c r="A1431" s="8">
        <f t="shared" si="22"/>
        <v>41014.874999996537</v>
      </c>
      <c r="B1431" s="51">
        <v>39</v>
      </c>
      <c r="C1431" s="51">
        <v>0</v>
      </c>
      <c r="D1431" s="52">
        <v>15</v>
      </c>
    </row>
    <row r="1432" spans="1:4" s="9" customFormat="1" x14ac:dyDescent="0.3">
      <c r="A1432" s="8">
        <f t="shared" si="22"/>
        <v>41014.885416663201</v>
      </c>
      <c r="B1432" s="51">
        <v>25</v>
      </c>
      <c r="C1432" s="51">
        <v>0</v>
      </c>
      <c r="D1432" s="52">
        <v>15.2</v>
      </c>
    </row>
    <row r="1433" spans="1:4" s="9" customFormat="1" x14ac:dyDescent="0.3">
      <c r="A1433" s="8">
        <f t="shared" si="22"/>
        <v>41014.895833329865</v>
      </c>
      <c r="B1433" s="51">
        <v>23</v>
      </c>
      <c r="C1433" s="51">
        <v>0</v>
      </c>
      <c r="D1433" s="52">
        <v>15.2</v>
      </c>
    </row>
    <row r="1434" spans="1:4" s="9" customFormat="1" x14ac:dyDescent="0.3">
      <c r="A1434" s="8">
        <f t="shared" si="22"/>
        <v>41014.906249996529</v>
      </c>
      <c r="B1434" s="51">
        <v>20</v>
      </c>
      <c r="C1434" s="51">
        <v>0</v>
      </c>
      <c r="D1434" s="52">
        <v>15.4</v>
      </c>
    </row>
    <row r="1435" spans="1:4" s="9" customFormat="1" x14ac:dyDescent="0.3">
      <c r="A1435" s="8">
        <f t="shared" si="22"/>
        <v>41014.916666663194</v>
      </c>
      <c r="B1435" s="51">
        <v>16</v>
      </c>
      <c r="C1435" s="51">
        <v>0</v>
      </c>
      <c r="D1435" s="52">
        <v>15.2</v>
      </c>
    </row>
    <row r="1436" spans="1:4" s="9" customFormat="1" x14ac:dyDescent="0.3">
      <c r="A1436" s="8">
        <f t="shared" si="22"/>
        <v>41014.927083329858</v>
      </c>
      <c r="B1436" s="51">
        <v>12</v>
      </c>
      <c r="C1436" s="51">
        <v>0</v>
      </c>
      <c r="D1436" s="52">
        <v>15.4</v>
      </c>
    </row>
    <row r="1437" spans="1:4" s="9" customFormat="1" x14ac:dyDescent="0.3">
      <c r="A1437" s="8">
        <f t="shared" si="22"/>
        <v>41014.937499996522</v>
      </c>
      <c r="B1437" s="51">
        <v>10</v>
      </c>
      <c r="C1437" s="51">
        <v>0</v>
      </c>
      <c r="D1437" s="52">
        <v>15.8</v>
      </c>
    </row>
    <row r="1438" spans="1:4" s="9" customFormat="1" x14ac:dyDescent="0.3">
      <c r="A1438" s="8">
        <f t="shared" si="22"/>
        <v>41014.947916663186</v>
      </c>
      <c r="B1438" s="51">
        <v>7</v>
      </c>
      <c r="C1438" s="51">
        <v>0</v>
      </c>
      <c r="D1438" s="52">
        <v>15.7</v>
      </c>
    </row>
    <row r="1439" spans="1:4" s="9" customFormat="1" x14ac:dyDescent="0.3">
      <c r="A1439" s="8">
        <f t="shared" si="22"/>
        <v>41014.958333329851</v>
      </c>
      <c r="B1439" s="51">
        <v>6</v>
      </c>
      <c r="C1439" s="51">
        <v>0</v>
      </c>
      <c r="D1439" s="52">
        <v>15.6</v>
      </c>
    </row>
    <row r="1440" spans="1:4" s="9" customFormat="1" x14ac:dyDescent="0.3">
      <c r="A1440" s="8">
        <f t="shared" si="22"/>
        <v>41014.968749996515</v>
      </c>
      <c r="B1440" s="51">
        <v>5</v>
      </c>
      <c r="C1440" s="51">
        <v>0</v>
      </c>
      <c r="D1440" s="52">
        <v>15.9</v>
      </c>
    </row>
    <row r="1441" spans="1:4" s="9" customFormat="1" x14ac:dyDescent="0.3">
      <c r="A1441" s="8">
        <f t="shared" si="22"/>
        <v>41014.979166663179</v>
      </c>
      <c r="B1441" s="51">
        <v>4</v>
      </c>
      <c r="C1441" s="51">
        <v>0</v>
      </c>
      <c r="D1441" s="52">
        <v>16.3</v>
      </c>
    </row>
    <row r="1442" spans="1:4" s="9" customFormat="1" x14ac:dyDescent="0.3">
      <c r="A1442" s="8">
        <f t="shared" si="22"/>
        <v>41014.989583329843</v>
      </c>
      <c r="B1442" s="51">
        <v>2</v>
      </c>
      <c r="C1442" s="51">
        <v>0</v>
      </c>
      <c r="D1442" s="52">
        <v>16.3</v>
      </c>
    </row>
    <row r="1443" spans="1:4" s="9" customFormat="1" x14ac:dyDescent="0.3">
      <c r="A1443" s="8">
        <f t="shared" si="22"/>
        <v>41014.999999996508</v>
      </c>
      <c r="B1443" s="51">
        <v>0</v>
      </c>
      <c r="C1443" s="51">
        <v>0</v>
      </c>
      <c r="D1443" s="52">
        <v>16.600000000000001</v>
      </c>
    </row>
    <row r="1444" spans="1:4" s="9" customFormat="1" x14ac:dyDescent="0.3">
      <c r="A1444" s="8">
        <f t="shared" si="22"/>
        <v>41015.010416663172</v>
      </c>
      <c r="B1444" s="51">
        <v>0</v>
      </c>
      <c r="C1444" s="51">
        <v>0</v>
      </c>
      <c r="D1444" s="52">
        <v>17.100000000000001</v>
      </c>
    </row>
    <row r="1445" spans="1:4" s="9" customFormat="1" x14ac:dyDescent="0.3">
      <c r="A1445" s="8">
        <f t="shared" si="22"/>
        <v>41015.020833329836</v>
      </c>
      <c r="B1445" s="51">
        <v>0</v>
      </c>
      <c r="C1445" s="51">
        <v>0</v>
      </c>
      <c r="D1445" s="52">
        <v>17.2</v>
      </c>
    </row>
    <row r="1446" spans="1:4" s="9" customFormat="1" x14ac:dyDescent="0.3">
      <c r="A1446" s="8">
        <f t="shared" si="22"/>
        <v>41015.0312499965</v>
      </c>
      <c r="B1446" s="51">
        <v>0</v>
      </c>
      <c r="C1446" s="51">
        <v>0</v>
      </c>
      <c r="D1446" s="52">
        <v>17.100000000000001</v>
      </c>
    </row>
    <row r="1447" spans="1:4" s="9" customFormat="1" x14ac:dyDescent="0.3">
      <c r="A1447" s="8">
        <f t="shared" si="22"/>
        <v>41015.041666663165</v>
      </c>
      <c r="B1447" s="51">
        <v>0</v>
      </c>
      <c r="C1447" s="51">
        <v>0</v>
      </c>
      <c r="D1447" s="52">
        <v>17.899999999999999</v>
      </c>
    </row>
    <row r="1448" spans="1:4" s="9" customFormat="1" x14ac:dyDescent="0.3">
      <c r="A1448" s="8">
        <f t="shared" si="22"/>
        <v>41015.052083329829</v>
      </c>
      <c r="B1448" s="51">
        <v>0</v>
      </c>
      <c r="C1448" s="51">
        <v>0</v>
      </c>
      <c r="D1448" s="52">
        <v>18.2</v>
      </c>
    </row>
    <row r="1449" spans="1:4" s="9" customFormat="1" x14ac:dyDescent="0.3">
      <c r="A1449" s="8">
        <f t="shared" si="22"/>
        <v>41015.062499996493</v>
      </c>
      <c r="B1449" s="51">
        <v>0</v>
      </c>
      <c r="C1449" s="51">
        <v>0</v>
      </c>
      <c r="D1449" s="52">
        <v>18.399999999999999</v>
      </c>
    </row>
    <row r="1450" spans="1:4" s="9" customFormat="1" x14ac:dyDescent="0.3">
      <c r="A1450" s="8">
        <f t="shared" si="22"/>
        <v>41015.072916663157</v>
      </c>
      <c r="B1450" s="51">
        <v>0</v>
      </c>
      <c r="C1450" s="51">
        <v>0</v>
      </c>
      <c r="D1450" s="52">
        <v>18.3</v>
      </c>
    </row>
    <row r="1451" spans="1:4" s="9" customFormat="1" x14ac:dyDescent="0.3">
      <c r="A1451" s="8">
        <f t="shared" si="22"/>
        <v>41015.083333329821</v>
      </c>
      <c r="B1451" s="51">
        <v>0</v>
      </c>
      <c r="C1451" s="51">
        <v>0</v>
      </c>
      <c r="D1451" s="52">
        <v>18.399999999999999</v>
      </c>
    </row>
    <row r="1452" spans="1:4" s="9" customFormat="1" x14ac:dyDescent="0.3">
      <c r="A1452" s="8">
        <f t="shared" si="22"/>
        <v>41015.093749996486</v>
      </c>
      <c r="B1452" s="51">
        <v>0</v>
      </c>
      <c r="C1452" s="51">
        <v>0</v>
      </c>
      <c r="D1452" s="52">
        <v>18.5</v>
      </c>
    </row>
    <row r="1453" spans="1:4" s="9" customFormat="1" x14ac:dyDescent="0.3">
      <c r="A1453" s="8">
        <f t="shared" si="22"/>
        <v>41015.10416666315</v>
      </c>
      <c r="B1453" s="51">
        <v>0</v>
      </c>
      <c r="C1453" s="51">
        <v>0</v>
      </c>
      <c r="D1453" s="52">
        <v>17.7</v>
      </c>
    </row>
    <row r="1454" spans="1:4" s="9" customFormat="1" x14ac:dyDescent="0.3">
      <c r="A1454" s="8">
        <f t="shared" si="22"/>
        <v>41015.114583329814</v>
      </c>
      <c r="B1454" s="51">
        <v>0</v>
      </c>
      <c r="C1454" s="51">
        <v>0</v>
      </c>
      <c r="D1454" s="52">
        <v>17.3</v>
      </c>
    </row>
    <row r="1455" spans="1:4" s="9" customFormat="1" x14ac:dyDescent="0.3">
      <c r="A1455" s="8">
        <f t="shared" si="22"/>
        <v>41015.124999996478</v>
      </c>
      <c r="B1455" s="51">
        <v>0</v>
      </c>
      <c r="C1455" s="51">
        <v>0</v>
      </c>
      <c r="D1455" s="52">
        <v>17.2</v>
      </c>
    </row>
    <row r="1456" spans="1:4" s="9" customFormat="1" x14ac:dyDescent="0.3">
      <c r="A1456" s="8">
        <f t="shared" si="22"/>
        <v>41015.135416663143</v>
      </c>
      <c r="B1456" s="51">
        <v>0</v>
      </c>
      <c r="C1456" s="51">
        <v>0</v>
      </c>
      <c r="D1456" s="52">
        <v>17.399999999999999</v>
      </c>
    </row>
    <row r="1457" spans="1:4" s="9" customFormat="1" x14ac:dyDescent="0.3">
      <c r="A1457" s="8">
        <f t="shared" si="22"/>
        <v>41015.145833329807</v>
      </c>
      <c r="B1457" s="51">
        <v>0</v>
      </c>
      <c r="C1457" s="51">
        <v>0</v>
      </c>
      <c r="D1457" s="52">
        <v>17.600000000000001</v>
      </c>
    </row>
    <row r="1458" spans="1:4" s="9" customFormat="1" x14ac:dyDescent="0.3">
      <c r="A1458" s="8">
        <f t="shared" si="22"/>
        <v>41015.156249996471</v>
      </c>
      <c r="B1458" s="51">
        <v>0</v>
      </c>
      <c r="C1458" s="51">
        <v>0</v>
      </c>
      <c r="D1458" s="52">
        <v>17.600000000000001</v>
      </c>
    </row>
    <row r="1459" spans="1:4" s="9" customFormat="1" x14ac:dyDescent="0.3">
      <c r="A1459" s="8">
        <f t="shared" si="22"/>
        <v>41015.166666663135</v>
      </c>
      <c r="B1459" s="51">
        <v>0</v>
      </c>
      <c r="C1459" s="51">
        <v>0</v>
      </c>
      <c r="D1459" s="52">
        <v>17.600000000000001</v>
      </c>
    </row>
    <row r="1460" spans="1:4" s="9" customFormat="1" x14ac:dyDescent="0.3">
      <c r="A1460" s="8">
        <f t="shared" si="22"/>
        <v>41015.1770833298</v>
      </c>
      <c r="B1460" s="51">
        <v>0</v>
      </c>
      <c r="C1460" s="51">
        <v>0</v>
      </c>
      <c r="D1460" s="52">
        <v>18</v>
      </c>
    </row>
    <row r="1461" spans="1:4" s="9" customFormat="1" x14ac:dyDescent="0.3">
      <c r="A1461" s="8">
        <f t="shared" si="22"/>
        <v>41015.187499996464</v>
      </c>
      <c r="B1461" s="51">
        <v>0</v>
      </c>
      <c r="C1461" s="51">
        <v>0</v>
      </c>
      <c r="D1461" s="52">
        <v>18</v>
      </c>
    </row>
    <row r="1462" spans="1:4" s="9" customFormat="1" x14ac:dyDescent="0.3">
      <c r="A1462" s="8">
        <f t="shared" si="22"/>
        <v>41015.197916663128</v>
      </c>
      <c r="B1462" s="51">
        <v>0</v>
      </c>
      <c r="C1462" s="51">
        <v>0</v>
      </c>
      <c r="D1462" s="52">
        <v>17.8</v>
      </c>
    </row>
    <row r="1463" spans="1:4" s="9" customFormat="1" x14ac:dyDescent="0.3">
      <c r="A1463" s="8">
        <f t="shared" si="22"/>
        <v>41015.208333329792</v>
      </c>
      <c r="B1463" s="51">
        <v>0</v>
      </c>
      <c r="C1463" s="51">
        <v>0</v>
      </c>
      <c r="D1463" s="52">
        <v>18</v>
      </c>
    </row>
    <row r="1464" spans="1:4" s="9" customFormat="1" x14ac:dyDescent="0.3">
      <c r="A1464" s="8">
        <f t="shared" si="22"/>
        <v>41015.218749996457</v>
      </c>
      <c r="B1464" s="51">
        <v>0</v>
      </c>
      <c r="C1464" s="51">
        <v>0</v>
      </c>
      <c r="D1464" s="52">
        <v>18</v>
      </c>
    </row>
    <row r="1465" spans="1:4" s="9" customFormat="1" x14ac:dyDescent="0.3">
      <c r="A1465" s="8">
        <f t="shared" si="22"/>
        <v>41015.229166663121</v>
      </c>
      <c r="B1465" s="51">
        <v>0</v>
      </c>
      <c r="C1465" s="51">
        <v>0</v>
      </c>
      <c r="D1465" s="52">
        <v>18</v>
      </c>
    </row>
    <row r="1466" spans="1:4" s="9" customFormat="1" x14ac:dyDescent="0.3">
      <c r="A1466" s="8">
        <f t="shared" si="22"/>
        <v>41015.239583329785</v>
      </c>
      <c r="B1466" s="51">
        <v>0</v>
      </c>
      <c r="C1466" s="51">
        <v>0</v>
      </c>
      <c r="D1466" s="52">
        <v>18</v>
      </c>
    </row>
    <row r="1467" spans="1:4" s="9" customFormat="1" x14ac:dyDescent="0.3">
      <c r="A1467" s="8">
        <f t="shared" si="22"/>
        <v>41015.249999996449</v>
      </c>
      <c r="B1467" s="51">
        <v>0</v>
      </c>
      <c r="C1467" s="51">
        <v>0</v>
      </c>
      <c r="D1467" s="52">
        <v>18.100000000000001</v>
      </c>
    </row>
    <row r="1468" spans="1:4" s="9" customFormat="1" x14ac:dyDescent="0.3">
      <c r="A1468" s="8">
        <f t="shared" si="22"/>
        <v>41015.260416663114</v>
      </c>
      <c r="B1468" s="51">
        <v>0</v>
      </c>
      <c r="C1468" s="51">
        <v>0</v>
      </c>
      <c r="D1468" s="52">
        <v>18.2</v>
      </c>
    </row>
    <row r="1469" spans="1:4" s="9" customFormat="1" x14ac:dyDescent="0.3">
      <c r="A1469" s="8">
        <f t="shared" si="22"/>
        <v>41015.270833329778</v>
      </c>
      <c r="B1469" s="51">
        <v>0</v>
      </c>
      <c r="C1469" s="51">
        <v>0</v>
      </c>
      <c r="D1469" s="52">
        <v>18.2</v>
      </c>
    </row>
    <row r="1470" spans="1:4" s="9" customFormat="1" x14ac:dyDescent="0.3">
      <c r="A1470" s="8">
        <f t="shared" si="22"/>
        <v>41015.281249996442</v>
      </c>
      <c r="B1470" s="51">
        <v>0</v>
      </c>
      <c r="C1470" s="51">
        <v>0</v>
      </c>
      <c r="D1470" s="52">
        <v>18.5</v>
      </c>
    </row>
    <row r="1471" spans="1:4" s="9" customFormat="1" x14ac:dyDescent="0.3">
      <c r="A1471" s="8">
        <f t="shared" si="22"/>
        <v>41015.291666663106</v>
      </c>
      <c r="B1471" s="51">
        <v>0</v>
      </c>
      <c r="C1471" s="51">
        <v>0</v>
      </c>
      <c r="D1471" s="52">
        <v>18.2</v>
      </c>
    </row>
    <row r="1472" spans="1:4" s="9" customFormat="1" x14ac:dyDescent="0.3">
      <c r="A1472" s="8">
        <f t="shared" si="22"/>
        <v>41015.302083329771</v>
      </c>
      <c r="B1472" s="51">
        <v>0</v>
      </c>
      <c r="C1472" s="51">
        <v>0</v>
      </c>
      <c r="D1472" s="52">
        <v>18.399999999999999</v>
      </c>
    </row>
    <row r="1473" spans="1:4" s="9" customFormat="1" x14ac:dyDescent="0.3">
      <c r="A1473" s="8">
        <f t="shared" si="22"/>
        <v>41015.312499996435</v>
      </c>
      <c r="B1473" s="51">
        <v>897</v>
      </c>
      <c r="C1473" s="51">
        <v>137</v>
      </c>
      <c r="D1473" s="52">
        <v>29.1</v>
      </c>
    </row>
    <row r="1474" spans="1:4" s="9" customFormat="1" x14ac:dyDescent="0.3">
      <c r="A1474" s="8">
        <f t="shared" si="22"/>
        <v>41015.322916663099</v>
      </c>
      <c r="B1474" s="51">
        <v>948</v>
      </c>
      <c r="C1474" s="51">
        <v>123</v>
      </c>
      <c r="D1474" s="52">
        <v>22.9</v>
      </c>
    </row>
    <row r="1475" spans="1:4" s="9" customFormat="1" x14ac:dyDescent="0.3">
      <c r="A1475" s="8">
        <f t="shared" si="22"/>
        <v>41015.333333329763</v>
      </c>
      <c r="B1475" s="51">
        <v>887</v>
      </c>
      <c r="C1475" s="51">
        <v>120</v>
      </c>
      <c r="D1475" s="52">
        <v>21.6</v>
      </c>
    </row>
    <row r="1476" spans="1:4" s="9" customFormat="1" x14ac:dyDescent="0.3">
      <c r="A1476" s="8">
        <f t="shared" si="22"/>
        <v>41015.343749996428</v>
      </c>
      <c r="B1476" s="51">
        <v>895</v>
      </c>
      <c r="C1476" s="51">
        <v>118</v>
      </c>
      <c r="D1476" s="52">
        <v>20.9</v>
      </c>
    </row>
    <row r="1477" spans="1:4" s="9" customFormat="1" x14ac:dyDescent="0.3">
      <c r="A1477" s="8">
        <f t="shared" ref="A1477:A1540" si="23">A1476+1/24/4</f>
        <v>41015.354166663092</v>
      </c>
      <c r="B1477" s="51">
        <v>907</v>
      </c>
      <c r="C1477" s="51">
        <v>117</v>
      </c>
      <c r="D1477" s="52">
        <v>20.399999999999999</v>
      </c>
    </row>
    <row r="1478" spans="1:4" s="9" customFormat="1" x14ac:dyDescent="0.3">
      <c r="A1478" s="8">
        <f t="shared" si="23"/>
        <v>41015.364583329756</v>
      </c>
      <c r="B1478" s="51">
        <v>892</v>
      </c>
      <c r="C1478" s="51">
        <v>119</v>
      </c>
      <c r="D1478" s="52">
        <v>20.3</v>
      </c>
    </row>
    <row r="1479" spans="1:4" s="9" customFormat="1" x14ac:dyDescent="0.3">
      <c r="A1479" s="8">
        <f t="shared" si="23"/>
        <v>41015.37499999642</v>
      </c>
      <c r="B1479" s="51">
        <v>903</v>
      </c>
      <c r="C1479" s="51">
        <v>116</v>
      </c>
      <c r="D1479" s="52">
        <v>19.8</v>
      </c>
    </row>
    <row r="1480" spans="1:4" s="9" customFormat="1" x14ac:dyDescent="0.3">
      <c r="A1480" s="8">
        <f t="shared" si="23"/>
        <v>41015.385416663084</v>
      </c>
      <c r="B1480" s="51">
        <v>903</v>
      </c>
      <c r="C1480" s="51">
        <v>117</v>
      </c>
      <c r="D1480" s="52">
        <v>19.8</v>
      </c>
    </row>
    <row r="1481" spans="1:4" s="9" customFormat="1" x14ac:dyDescent="0.3">
      <c r="A1481" s="8">
        <f t="shared" si="23"/>
        <v>41015.395833329749</v>
      </c>
      <c r="B1481" s="51">
        <v>879</v>
      </c>
      <c r="C1481" s="51">
        <v>118</v>
      </c>
      <c r="D1481" s="52">
        <v>19.600000000000001</v>
      </c>
    </row>
    <row r="1482" spans="1:4" s="9" customFormat="1" x14ac:dyDescent="0.3">
      <c r="A1482" s="8">
        <f t="shared" si="23"/>
        <v>41015.406249996413</v>
      </c>
      <c r="B1482" s="51">
        <v>891</v>
      </c>
      <c r="C1482" s="51">
        <v>116</v>
      </c>
      <c r="D1482" s="52">
        <v>19.3</v>
      </c>
    </row>
    <row r="1483" spans="1:4" s="9" customFormat="1" x14ac:dyDescent="0.3">
      <c r="A1483" s="8">
        <f t="shared" si="23"/>
        <v>41015.416666663077</v>
      </c>
      <c r="B1483" s="51">
        <v>903</v>
      </c>
      <c r="C1483" s="51">
        <v>116</v>
      </c>
      <c r="D1483" s="52">
        <v>19</v>
      </c>
    </row>
    <row r="1484" spans="1:4" s="9" customFormat="1" x14ac:dyDescent="0.3">
      <c r="A1484" s="8">
        <f t="shared" si="23"/>
        <v>41015.427083329741</v>
      </c>
      <c r="B1484" s="51">
        <v>893</v>
      </c>
      <c r="C1484" s="51">
        <v>116</v>
      </c>
      <c r="D1484" s="52">
        <v>18.7</v>
      </c>
    </row>
    <row r="1485" spans="1:4" s="9" customFormat="1" x14ac:dyDescent="0.3">
      <c r="A1485" s="8">
        <f t="shared" si="23"/>
        <v>41015.437499996406</v>
      </c>
      <c r="B1485" s="51">
        <v>912</v>
      </c>
      <c r="C1485" s="51">
        <v>114</v>
      </c>
      <c r="D1485" s="52">
        <v>18.7</v>
      </c>
    </row>
    <row r="1486" spans="1:4" s="9" customFormat="1" x14ac:dyDescent="0.3">
      <c r="A1486" s="8">
        <f t="shared" si="23"/>
        <v>41015.44791666307</v>
      </c>
      <c r="B1486" s="51">
        <v>923</v>
      </c>
      <c r="C1486" s="51">
        <v>116</v>
      </c>
      <c r="D1486" s="52">
        <v>18.5</v>
      </c>
    </row>
    <row r="1487" spans="1:4" s="9" customFormat="1" x14ac:dyDescent="0.3">
      <c r="A1487" s="8">
        <f t="shared" si="23"/>
        <v>41015.458333329734</v>
      </c>
      <c r="B1487" s="51">
        <v>885</v>
      </c>
      <c r="C1487" s="51">
        <v>115</v>
      </c>
      <c r="D1487" s="52">
        <v>18.2</v>
      </c>
    </row>
    <row r="1488" spans="1:4" s="9" customFormat="1" x14ac:dyDescent="0.3">
      <c r="A1488" s="8">
        <f t="shared" si="23"/>
        <v>41015.468749996398</v>
      </c>
      <c r="B1488" s="51">
        <v>896</v>
      </c>
      <c r="C1488" s="51">
        <v>115</v>
      </c>
      <c r="D1488" s="52">
        <v>17.8</v>
      </c>
    </row>
    <row r="1489" spans="1:4" s="9" customFormat="1" x14ac:dyDescent="0.3">
      <c r="A1489" s="8">
        <f t="shared" si="23"/>
        <v>41015.479166663063</v>
      </c>
      <c r="B1489" s="51">
        <v>923</v>
      </c>
      <c r="C1489" s="51">
        <v>114</v>
      </c>
      <c r="D1489" s="52">
        <v>18.100000000000001</v>
      </c>
    </row>
    <row r="1490" spans="1:4" s="9" customFormat="1" x14ac:dyDescent="0.3">
      <c r="A1490" s="8">
        <f t="shared" si="23"/>
        <v>41015.489583329727</v>
      </c>
      <c r="B1490" s="51">
        <v>909</v>
      </c>
      <c r="C1490" s="51">
        <v>114</v>
      </c>
      <c r="D1490" s="52">
        <v>17.5</v>
      </c>
    </row>
    <row r="1491" spans="1:4" s="9" customFormat="1" x14ac:dyDescent="0.3">
      <c r="A1491" s="8">
        <f t="shared" si="23"/>
        <v>41015.499999996391</v>
      </c>
      <c r="B1491" s="51">
        <v>891</v>
      </c>
      <c r="C1491" s="51">
        <v>116</v>
      </c>
      <c r="D1491" s="52">
        <v>17.399999999999999</v>
      </c>
    </row>
    <row r="1492" spans="1:4" s="9" customFormat="1" x14ac:dyDescent="0.3">
      <c r="A1492" s="8">
        <f t="shared" si="23"/>
        <v>41015.510416663055</v>
      </c>
      <c r="B1492" s="51">
        <v>891</v>
      </c>
      <c r="C1492" s="51">
        <v>115</v>
      </c>
      <c r="D1492" s="52">
        <v>17.5</v>
      </c>
    </row>
    <row r="1493" spans="1:4" s="9" customFormat="1" x14ac:dyDescent="0.3">
      <c r="A1493" s="8">
        <f t="shared" si="23"/>
        <v>41015.52083332972</v>
      </c>
      <c r="B1493" s="51">
        <v>896</v>
      </c>
      <c r="C1493" s="51">
        <v>114</v>
      </c>
      <c r="D1493" s="52">
        <v>17.3</v>
      </c>
    </row>
    <row r="1494" spans="1:4" s="9" customFormat="1" x14ac:dyDescent="0.3">
      <c r="A1494" s="8">
        <f t="shared" si="23"/>
        <v>41015.531249996384</v>
      </c>
      <c r="B1494" s="51">
        <v>905</v>
      </c>
      <c r="C1494" s="51">
        <v>114</v>
      </c>
      <c r="D1494" s="52">
        <v>17.3</v>
      </c>
    </row>
    <row r="1495" spans="1:4" s="9" customFormat="1" x14ac:dyDescent="0.3">
      <c r="A1495" s="8">
        <f t="shared" si="23"/>
        <v>41015.541666663048</v>
      </c>
      <c r="B1495" s="51">
        <v>879</v>
      </c>
      <c r="C1495" s="51">
        <v>115</v>
      </c>
      <c r="D1495" s="52">
        <v>17.3</v>
      </c>
    </row>
    <row r="1496" spans="1:4" s="9" customFormat="1" x14ac:dyDescent="0.3">
      <c r="A1496" s="8">
        <f t="shared" si="23"/>
        <v>41015.552083329712</v>
      </c>
      <c r="B1496" s="51">
        <v>862</v>
      </c>
      <c r="C1496" s="51">
        <v>114</v>
      </c>
      <c r="D1496" s="52">
        <v>16.899999999999999</v>
      </c>
    </row>
    <row r="1497" spans="1:4" s="9" customFormat="1" x14ac:dyDescent="0.3">
      <c r="A1497" s="8">
        <f t="shared" si="23"/>
        <v>41015.562499996377</v>
      </c>
      <c r="B1497" s="51">
        <v>887</v>
      </c>
      <c r="C1497" s="51">
        <v>114</v>
      </c>
      <c r="D1497" s="52">
        <v>16.899999999999999</v>
      </c>
    </row>
    <row r="1498" spans="1:4" s="9" customFormat="1" x14ac:dyDescent="0.3">
      <c r="A1498" s="8">
        <f t="shared" si="23"/>
        <v>41015.572916663041</v>
      </c>
      <c r="B1498" s="51">
        <v>900</v>
      </c>
      <c r="C1498" s="51">
        <v>114</v>
      </c>
      <c r="D1498" s="52">
        <v>17</v>
      </c>
    </row>
    <row r="1499" spans="1:4" s="9" customFormat="1" x14ac:dyDescent="0.3">
      <c r="A1499" s="8">
        <f t="shared" si="23"/>
        <v>41015.583333329705</v>
      </c>
      <c r="B1499" s="51">
        <v>904</v>
      </c>
      <c r="C1499" s="51">
        <v>112</v>
      </c>
      <c r="D1499" s="52">
        <v>16.7</v>
      </c>
    </row>
    <row r="1500" spans="1:4" s="9" customFormat="1" x14ac:dyDescent="0.3">
      <c r="A1500" s="8">
        <f t="shared" si="23"/>
        <v>41015.593749996369</v>
      </c>
      <c r="B1500" s="51">
        <v>884</v>
      </c>
      <c r="C1500" s="51">
        <v>112</v>
      </c>
      <c r="D1500" s="52">
        <v>16.7</v>
      </c>
    </row>
    <row r="1501" spans="1:4" s="9" customFormat="1" x14ac:dyDescent="0.3">
      <c r="A1501" s="8">
        <f t="shared" si="23"/>
        <v>41015.604166663034</v>
      </c>
      <c r="B1501" s="51">
        <v>897</v>
      </c>
      <c r="C1501" s="51">
        <v>112</v>
      </c>
      <c r="D1501" s="52">
        <v>16.7</v>
      </c>
    </row>
    <row r="1502" spans="1:4" s="9" customFormat="1" x14ac:dyDescent="0.3">
      <c r="A1502" s="8">
        <f t="shared" si="23"/>
        <v>41015.614583329698</v>
      </c>
      <c r="B1502" s="51">
        <v>880</v>
      </c>
      <c r="C1502" s="51">
        <v>113</v>
      </c>
      <c r="D1502" s="52">
        <v>16.5</v>
      </c>
    </row>
    <row r="1503" spans="1:4" s="9" customFormat="1" x14ac:dyDescent="0.3">
      <c r="A1503" s="8">
        <f t="shared" si="23"/>
        <v>41015.624999996362</v>
      </c>
      <c r="B1503" s="51">
        <v>868</v>
      </c>
      <c r="C1503" s="51">
        <v>112</v>
      </c>
      <c r="D1503" s="52">
        <v>16.5</v>
      </c>
    </row>
    <row r="1504" spans="1:4" s="9" customFormat="1" x14ac:dyDescent="0.3">
      <c r="A1504" s="8">
        <f t="shared" si="23"/>
        <v>41015.635416663026</v>
      </c>
      <c r="B1504" s="51">
        <v>897</v>
      </c>
      <c r="C1504" s="51">
        <v>114</v>
      </c>
      <c r="D1504" s="52">
        <v>16.100000000000001</v>
      </c>
    </row>
    <row r="1505" spans="1:4" s="9" customFormat="1" x14ac:dyDescent="0.3">
      <c r="A1505" s="8">
        <f t="shared" si="23"/>
        <v>41015.645833329691</v>
      </c>
      <c r="B1505" s="51">
        <v>918</v>
      </c>
      <c r="C1505" s="51">
        <v>112</v>
      </c>
      <c r="D1505" s="52">
        <v>16.100000000000001</v>
      </c>
    </row>
    <row r="1506" spans="1:4" s="9" customFormat="1" x14ac:dyDescent="0.3">
      <c r="A1506" s="8">
        <f t="shared" si="23"/>
        <v>41015.656249996355</v>
      </c>
      <c r="B1506" s="51">
        <v>883</v>
      </c>
      <c r="C1506" s="51">
        <v>112</v>
      </c>
      <c r="D1506" s="52">
        <v>16</v>
      </c>
    </row>
    <row r="1507" spans="1:4" s="9" customFormat="1" x14ac:dyDescent="0.3">
      <c r="A1507" s="8">
        <f t="shared" si="23"/>
        <v>41015.666666663019</v>
      </c>
      <c r="B1507" s="51">
        <v>899</v>
      </c>
      <c r="C1507" s="51">
        <v>113</v>
      </c>
      <c r="D1507" s="52">
        <v>16.100000000000001</v>
      </c>
    </row>
    <row r="1508" spans="1:4" s="9" customFormat="1" x14ac:dyDescent="0.3">
      <c r="A1508" s="8">
        <f t="shared" si="23"/>
        <v>41015.677083329683</v>
      </c>
      <c r="B1508" s="51">
        <v>853</v>
      </c>
      <c r="C1508" s="51">
        <v>114</v>
      </c>
      <c r="D1508" s="52">
        <v>16.2</v>
      </c>
    </row>
    <row r="1509" spans="1:4" s="9" customFormat="1" x14ac:dyDescent="0.3">
      <c r="A1509" s="8">
        <f t="shared" si="23"/>
        <v>41015.687499996347</v>
      </c>
      <c r="B1509" s="51">
        <v>873</v>
      </c>
      <c r="C1509" s="51">
        <v>112</v>
      </c>
      <c r="D1509" s="52">
        <v>16.100000000000001</v>
      </c>
    </row>
    <row r="1510" spans="1:4" s="9" customFormat="1" x14ac:dyDescent="0.3">
      <c r="A1510" s="8">
        <f t="shared" si="23"/>
        <v>41015.697916663012</v>
      </c>
      <c r="B1510" s="51">
        <v>827</v>
      </c>
      <c r="C1510" s="51">
        <v>112</v>
      </c>
      <c r="D1510" s="52">
        <v>15.8</v>
      </c>
    </row>
    <row r="1511" spans="1:4" s="9" customFormat="1" x14ac:dyDescent="0.3">
      <c r="A1511" s="8">
        <f t="shared" si="23"/>
        <v>41015.708333329676</v>
      </c>
      <c r="B1511" s="51">
        <v>878</v>
      </c>
      <c r="C1511" s="51">
        <v>112</v>
      </c>
      <c r="D1511" s="52">
        <v>15.7</v>
      </c>
    </row>
    <row r="1512" spans="1:4" s="9" customFormat="1" x14ac:dyDescent="0.3">
      <c r="A1512" s="8">
        <f t="shared" si="23"/>
        <v>41015.71874999634</v>
      </c>
      <c r="B1512" s="51">
        <v>871</v>
      </c>
      <c r="C1512" s="51">
        <v>112</v>
      </c>
      <c r="D1512" s="52">
        <v>15.6</v>
      </c>
    </row>
    <row r="1513" spans="1:4" s="9" customFormat="1" x14ac:dyDescent="0.3">
      <c r="A1513" s="8">
        <f t="shared" si="23"/>
        <v>41015.729166663004</v>
      </c>
      <c r="B1513" s="51">
        <v>876</v>
      </c>
      <c r="C1513" s="51">
        <v>113</v>
      </c>
      <c r="D1513" s="52">
        <v>15.8</v>
      </c>
    </row>
    <row r="1514" spans="1:4" s="9" customFormat="1" x14ac:dyDescent="0.3">
      <c r="A1514" s="8">
        <f t="shared" si="23"/>
        <v>41015.739583329669</v>
      </c>
      <c r="B1514" s="51">
        <v>863</v>
      </c>
      <c r="C1514" s="51">
        <v>114</v>
      </c>
      <c r="D1514" s="52">
        <v>15.4</v>
      </c>
    </row>
    <row r="1515" spans="1:4" s="9" customFormat="1" x14ac:dyDescent="0.3">
      <c r="A1515" s="8">
        <f t="shared" si="23"/>
        <v>41015.749999996333</v>
      </c>
      <c r="B1515" s="51">
        <v>910</v>
      </c>
      <c r="C1515" s="51">
        <v>113</v>
      </c>
      <c r="D1515" s="52">
        <v>15.5</v>
      </c>
    </row>
    <row r="1516" spans="1:4" s="9" customFormat="1" x14ac:dyDescent="0.3">
      <c r="A1516" s="8">
        <f t="shared" si="23"/>
        <v>41015.760416662997</v>
      </c>
      <c r="B1516" s="51">
        <v>864</v>
      </c>
      <c r="C1516" s="51">
        <v>111</v>
      </c>
      <c r="D1516" s="52">
        <v>15.5</v>
      </c>
    </row>
    <row r="1517" spans="1:4" s="9" customFormat="1" x14ac:dyDescent="0.3">
      <c r="A1517" s="8">
        <f t="shared" si="23"/>
        <v>41015.770833329661</v>
      </c>
      <c r="B1517" s="51">
        <v>803</v>
      </c>
      <c r="C1517" s="51">
        <v>114</v>
      </c>
      <c r="D1517" s="52">
        <v>15.7</v>
      </c>
    </row>
    <row r="1518" spans="1:4" s="9" customFormat="1" x14ac:dyDescent="0.3">
      <c r="A1518" s="8">
        <f t="shared" si="23"/>
        <v>41015.781249996326</v>
      </c>
      <c r="B1518" s="51">
        <v>834</v>
      </c>
      <c r="C1518" s="51">
        <v>112</v>
      </c>
      <c r="D1518" s="52">
        <v>15.6</v>
      </c>
    </row>
    <row r="1519" spans="1:4" s="9" customFormat="1" x14ac:dyDescent="0.3">
      <c r="A1519" s="8">
        <f t="shared" si="23"/>
        <v>41015.79166666299</v>
      </c>
      <c r="B1519" s="51">
        <v>865</v>
      </c>
      <c r="C1519" s="51">
        <v>114</v>
      </c>
      <c r="D1519" s="52">
        <v>15.4</v>
      </c>
    </row>
    <row r="1520" spans="1:4" s="9" customFormat="1" x14ac:dyDescent="0.3">
      <c r="A1520" s="8">
        <f t="shared" si="23"/>
        <v>41015.802083329654</v>
      </c>
      <c r="B1520" s="51">
        <v>797</v>
      </c>
      <c r="C1520" s="51">
        <v>114</v>
      </c>
      <c r="D1520" s="52">
        <v>15.2</v>
      </c>
    </row>
    <row r="1521" spans="1:4" s="9" customFormat="1" x14ac:dyDescent="0.3">
      <c r="A1521" s="8">
        <f t="shared" si="23"/>
        <v>41015.812499996318</v>
      </c>
      <c r="B1521" s="51">
        <v>865</v>
      </c>
      <c r="C1521" s="51">
        <v>113</v>
      </c>
      <c r="D1521" s="52">
        <v>15.2</v>
      </c>
    </row>
    <row r="1522" spans="1:4" s="9" customFormat="1" x14ac:dyDescent="0.3">
      <c r="A1522" s="8">
        <f t="shared" si="23"/>
        <v>41015.822916662983</v>
      </c>
      <c r="B1522" s="51">
        <v>835</v>
      </c>
      <c r="C1522" s="51">
        <v>113</v>
      </c>
      <c r="D1522" s="52">
        <v>15.4</v>
      </c>
    </row>
    <row r="1523" spans="1:4" s="9" customFormat="1" x14ac:dyDescent="0.3">
      <c r="A1523" s="8">
        <f t="shared" si="23"/>
        <v>41015.833333329647</v>
      </c>
      <c r="B1523" s="51">
        <v>867</v>
      </c>
      <c r="C1523" s="51">
        <v>112</v>
      </c>
      <c r="D1523" s="52">
        <v>15.2</v>
      </c>
    </row>
    <row r="1524" spans="1:4" s="9" customFormat="1" x14ac:dyDescent="0.3">
      <c r="A1524" s="8">
        <f t="shared" si="23"/>
        <v>41015.843749996311</v>
      </c>
      <c r="B1524" s="51">
        <v>885</v>
      </c>
      <c r="C1524" s="51">
        <v>114</v>
      </c>
      <c r="D1524" s="52">
        <v>15.2</v>
      </c>
    </row>
    <row r="1525" spans="1:4" s="9" customFormat="1" x14ac:dyDescent="0.3">
      <c r="A1525" s="8">
        <f t="shared" si="23"/>
        <v>41015.854166662975</v>
      </c>
      <c r="B1525" s="51">
        <v>883</v>
      </c>
      <c r="C1525" s="51">
        <v>112</v>
      </c>
      <c r="D1525" s="52">
        <v>15</v>
      </c>
    </row>
    <row r="1526" spans="1:4" s="9" customFormat="1" x14ac:dyDescent="0.3">
      <c r="A1526" s="8">
        <f t="shared" si="23"/>
        <v>41015.86458332964</v>
      </c>
      <c r="B1526" s="51">
        <v>857</v>
      </c>
      <c r="C1526" s="51">
        <v>114</v>
      </c>
      <c r="D1526" s="52">
        <v>15.4</v>
      </c>
    </row>
    <row r="1527" spans="1:4" s="9" customFormat="1" x14ac:dyDescent="0.3">
      <c r="A1527" s="8">
        <f t="shared" si="23"/>
        <v>41015.874999996304</v>
      </c>
      <c r="B1527" s="51">
        <v>894</v>
      </c>
      <c r="C1527" s="51">
        <v>111</v>
      </c>
      <c r="D1527" s="52">
        <v>15</v>
      </c>
    </row>
    <row r="1528" spans="1:4" s="9" customFormat="1" x14ac:dyDescent="0.3">
      <c r="A1528" s="8">
        <f t="shared" si="23"/>
        <v>41015.885416662968</v>
      </c>
      <c r="B1528" s="51">
        <v>891</v>
      </c>
      <c r="C1528" s="51">
        <v>113</v>
      </c>
      <c r="D1528" s="52">
        <v>14.9</v>
      </c>
    </row>
    <row r="1529" spans="1:4" s="9" customFormat="1" x14ac:dyDescent="0.3">
      <c r="A1529" s="8">
        <f t="shared" si="23"/>
        <v>41015.895833329632</v>
      </c>
      <c r="B1529" s="51">
        <v>877</v>
      </c>
      <c r="C1529" s="51">
        <v>112</v>
      </c>
      <c r="D1529" s="52">
        <v>15</v>
      </c>
    </row>
    <row r="1530" spans="1:4" s="9" customFormat="1" x14ac:dyDescent="0.3">
      <c r="A1530" s="8">
        <f t="shared" si="23"/>
        <v>41015.906249996297</v>
      </c>
      <c r="B1530" s="51">
        <v>883</v>
      </c>
      <c r="C1530" s="51">
        <v>112</v>
      </c>
      <c r="D1530" s="52">
        <v>15.2</v>
      </c>
    </row>
    <row r="1531" spans="1:4" s="9" customFormat="1" x14ac:dyDescent="0.3">
      <c r="A1531" s="8">
        <f t="shared" si="23"/>
        <v>41015.916666662961</v>
      </c>
      <c r="B1531" s="51">
        <v>881</v>
      </c>
      <c r="C1531" s="51">
        <v>112</v>
      </c>
      <c r="D1531" s="52">
        <v>15.2</v>
      </c>
    </row>
    <row r="1532" spans="1:4" s="9" customFormat="1" x14ac:dyDescent="0.3">
      <c r="A1532" s="8">
        <f t="shared" si="23"/>
        <v>41015.927083329625</v>
      </c>
      <c r="B1532" s="51">
        <v>891</v>
      </c>
      <c r="C1532" s="51">
        <v>113</v>
      </c>
      <c r="D1532" s="52">
        <v>15.3</v>
      </c>
    </row>
    <row r="1533" spans="1:4" s="9" customFormat="1" x14ac:dyDescent="0.3">
      <c r="A1533" s="8">
        <f t="shared" si="23"/>
        <v>41015.937499996289</v>
      </c>
      <c r="B1533" s="51">
        <v>903</v>
      </c>
      <c r="C1533" s="51">
        <v>114</v>
      </c>
      <c r="D1533" s="52">
        <v>15</v>
      </c>
    </row>
    <row r="1534" spans="1:4" s="9" customFormat="1" x14ac:dyDescent="0.3">
      <c r="A1534" s="8">
        <f t="shared" si="23"/>
        <v>41015.947916662954</v>
      </c>
      <c r="B1534" s="51">
        <v>886</v>
      </c>
      <c r="C1534" s="51">
        <v>113</v>
      </c>
      <c r="D1534" s="52">
        <v>14.9</v>
      </c>
    </row>
    <row r="1535" spans="1:4" s="9" customFormat="1" x14ac:dyDescent="0.3">
      <c r="A1535" s="8">
        <f t="shared" si="23"/>
        <v>41015.958333329618</v>
      </c>
      <c r="B1535" s="51">
        <v>902</v>
      </c>
      <c r="C1535" s="51">
        <v>112</v>
      </c>
      <c r="D1535" s="52">
        <v>14.9</v>
      </c>
    </row>
    <row r="1536" spans="1:4" s="9" customFormat="1" x14ac:dyDescent="0.3">
      <c r="A1536" s="8">
        <f t="shared" si="23"/>
        <v>41015.968749996282</v>
      </c>
      <c r="B1536" s="51">
        <v>876</v>
      </c>
      <c r="C1536" s="51">
        <v>112</v>
      </c>
      <c r="D1536" s="52">
        <v>15.1</v>
      </c>
    </row>
    <row r="1537" spans="1:4" s="9" customFormat="1" x14ac:dyDescent="0.3">
      <c r="A1537" s="8">
        <f t="shared" si="23"/>
        <v>41015.979166662946</v>
      </c>
      <c r="B1537" s="51">
        <v>889</v>
      </c>
      <c r="C1537" s="51">
        <v>113</v>
      </c>
      <c r="D1537" s="52">
        <v>15.2</v>
      </c>
    </row>
    <row r="1538" spans="1:4" s="9" customFormat="1" x14ac:dyDescent="0.3">
      <c r="A1538" s="8">
        <f t="shared" si="23"/>
        <v>41015.98958332961</v>
      </c>
      <c r="B1538" s="51">
        <v>874</v>
      </c>
      <c r="C1538" s="51">
        <v>114</v>
      </c>
      <c r="D1538" s="52">
        <v>15</v>
      </c>
    </row>
    <row r="1539" spans="1:4" s="9" customFormat="1" x14ac:dyDescent="0.3">
      <c r="A1539" s="8">
        <f t="shared" si="23"/>
        <v>41015.999999996275</v>
      </c>
      <c r="B1539" s="51">
        <v>872</v>
      </c>
      <c r="C1539" s="51">
        <v>114</v>
      </c>
      <c r="D1539" s="52">
        <v>14.9</v>
      </c>
    </row>
    <row r="1540" spans="1:4" s="9" customFormat="1" x14ac:dyDescent="0.3">
      <c r="A1540" s="8">
        <f t="shared" si="23"/>
        <v>41016.010416662939</v>
      </c>
      <c r="B1540" s="51">
        <v>879</v>
      </c>
      <c r="C1540" s="51">
        <v>112</v>
      </c>
      <c r="D1540" s="52">
        <v>15</v>
      </c>
    </row>
    <row r="1541" spans="1:4" s="9" customFormat="1" x14ac:dyDescent="0.3">
      <c r="A1541" s="8">
        <f t="shared" ref="A1541:A1604" si="24">A1540+1/24/4</f>
        <v>41016.020833329603</v>
      </c>
      <c r="B1541" s="51">
        <v>884</v>
      </c>
      <c r="C1541" s="51">
        <v>114</v>
      </c>
      <c r="D1541" s="52">
        <v>15.2</v>
      </c>
    </row>
    <row r="1542" spans="1:4" s="9" customFormat="1" x14ac:dyDescent="0.3">
      <c r="A1542" s="8">
        <f t="shared" si="24"/>
        <v>41016.031249996267</v>
      </c>
      <c r="B1542" s="51">
        <v>876</v>
      </c>
      <c r="C1542" s="51">
        <v>114</v>
      </c>
      <c r="D1542" s="52">
        <v>15</v>
      </c>
    </row>
    <row r="1543" spans="1:4" s="9" customFormat="1" x14ac:dyDescent="0.3">
      <c r="A1543" s="8">
        <f t="shared" si="24"/>
        <v>41016.041666662932</v>
      </c>
      <c r="B1543" s="51">
        <v>892</v>
      </c>
      <c r="C1543" s="51">
        <v>114</v>
      </c>
      <c r="D1543" s="52">
        <v>14.9</v>
      </c>
    </row>
    <row r="1544" spans="1:4" s="9" customFormat="1" x14ac:dyDescent="0.3">
      <c r="A1544" s="8">
        <f t="shared" si="24"/>
        <v>41016.052083329596</v>
      </c>
      <c r="B1544" s="51">
        <v>882</v>
      </c>
      <c r="C1544" s="51">
        <v>115</v>
      </c>
      <c r="D1544" s="52">
        <v>14.8</v>
      </c>
    </row>
    <row r="1545" spans="1:4" s="9" customFormat="1" x14ac:dyDescent="0.3">
      <c r="A1545" s="8">
        <f t="shared" si="24"/>
        <v>41016.06249999626</v>
      </c>
      <c r="B1545" s="51">
        <v>885</v>
      </c>
      <c r="C1545" s="51">
        <v>115</v>
      </c>
      <c r="D1545" s="52">
        <v>15.1</v>
      </c>
    </row>
    <row r="1546" spans="1:4" s="9" customFormat="1" x14ac:dyDescent="0.3">
      <c r="A1546" s="8">
        <f t="shared" si="24"/>
        <v>41016.072916662924</v>
      </c>
      <c r="B1546" s="51">
        <v>876</v>
      </c>
      <c r="C1546" s="51">
        <v>115</v>
      </c>
      <c r="D1546" s="52">
        <v>15.1</v>
      </c>
    </row>
    <row r="1547" spans="1:4" s="9" customFormat="1" x14ac:dyDescent="0.3">
      <c r="A1547" s="8">
        <f t="shared" si="24"/>
        <v>41016.083333329589</v>
      </c>
      <c r="B1547" s="51">
        <v>893</v>
      </c>
      <c r="C1547" s="51">
        <v>115</v>
      </c>
      <c r="D1547" s="52">
        <v>15.1</v>
      </c>
    </row>
    <row r="1548" spans="1:4" s="9" customFormat="1" x14ac:dyDescent="0.3">
      <c r="A1548" s="8">
        <f t="shared" si="24"/>
        <v>41016.093749996253</v>
      </c>
      <c r="B1548" s="51">
        <v>876</v>
      </c>
      <c r="C1548" s="51">
        <v>114</v>
      </c>
      <c r="D1548" s="52">
        <v>14.9</v>
      </c>
    </row>
    <row r="1549" spans="1:4" s="9" customFormat="1" x14ac:dyDescent="0.3">
      <c r="A1549" s="8">
        <f t="shared" si="24"/>
        <v>41016.104166662917</v>
      </c>
      <c r="B1549" s="51">
        <v>878</v>
      </c>
      <c r="C1549" s="51">
        <v>115</v>
      </c>
      <c r="D1549" s="52">
        <v>15.3</v>
      </c>
    </row>
    <row r="1550" spans="1:4" s="9" customFormat="1" x14ac:dyDescent="0.3">
      <c r="A1550" s="8">
        <f t="shared" si="24"/>
        <v>41016.114583329581</v>
      </c>
      <c r="B1550" s="51">
        <v>871</v>
      </c>
      <c r="C1550" s="51">
        <v>115</v>
      </c>
      <c r="D1550" s="52">
        <v>15.2</v>
      </c>
    </row>
    <row r="1551" spans="1:4" s="9" customFormat="1" x14ac:dyDescent="0.3">
      <c r="A1551" s="8">
        <f t="shared" si="24"/>
        <v>41016.124999996246</v>
      </c>
      <c r="B1551" s="51">
        <v>866</v>
      </c>
      <c r="C1551" s="51">
        <v>115</v>
      </c>
      <c r="D1551" s="52">
        <v>15</v>
      </c>
    </row>
    <row r="1552" spans="1:4" s="9" customFormat="1" x14ac:dyDescent="0.3">
      <c r="A1552" s="8">
        <f t="shared" si="24"/>
        <v>41016.13541666291</v>
      </c>
      <c r="B1552" s="51">
        <v>870</v>
      </c>
      <c r="C1552" s="51">
        <v>114</v>
      </c>
      <c r="D1552" s="52">
        <v>14.9</v>
      </c>
    </row>
    <row r="1553" spans="1:4" s="9" customFormat="1" x14ac:dyDescent="0.3">
      <c r="A1553" s="8">
        <f t="shared" si="24"/>
        <v>41016.145833329574</v>
      </c>
      <c r="B1553" s="51">
        <v>877</v>
      </c>
      <c r="C1553" s="51">
        <v>112</v>
      </c>
      <c r="D1553" s="52">
        <v>15.2</v>
      </c>
    </row>
    <row r="1554" spans="1:4" s="9" customFormat="1" x14ac:dyDescent="0.3">
      <c r="A1554" s="8">
        <f t="shared" si="24"/>
        <v>41016.156249996238</v>
      </c>
      <c r="B1554" s="51">
        <v>848</v>
      </c>
      <c r="C1554" s="51">
        <v>114</v>
      </c>
      <c r="D1554" s="52">
        <v>15.2</v>
      </c>
    </row>
    <row r="1555" spans="1:4" s="9" customFormat="1" x14ac:dyDescent="0.3">
      <c r="A1555" s="8">
        <f t="shared" si="24"/>
        <v>41016.166666662903</v>
      </c>
      <c r="B1555" s="51">
        <v>767</v>
      </c>
      <c r="C1555" s="51">
        <v>113</v>
      </c>
      <c r="D1555" s="52">
        <v>14.9</v>
      </c>
    </row>
    <row r="1556" spans="1:4" s="9" customFormat="1" x14ac:dyDescent="0.3">
      <c r="A1556" s="8">
        <f t="shared" si="24"/>
        <v>41016.177083329567</v>
      </c>
      <c r="B1556" s="51">
        <v>827</v>
      </c>
      <c r="C1556" s="51">
        <v>114</v>
      </c>
      <c r="D1556" s="52">
        <v>15.2</v>
      </c>
    </row>
    <row r="1557" spans="1:4" s="9" customFormat="1" x14ac:dyDescent="0.3">
      <c r="A1557" s="8">
        <f t="shared" si="24"/>
        <v>41016.187499996231</v>
      </c>
      <c r="B1557" s="51">
        <v>809</v>
      </c>
      <c r="C1557" s="51">
        <v>115</v>
      </c>
      <c r="D1557" s="52">
        <v>15.2</v>
      </c>
    </row>
    <row r="1558" spans="1:4" s="9" customFormat="1" x14ac:dyDescent="0.3">
      <c r="A1558" s="8">
        <f t="shared" si="24"/>
        <v>41016.197916662895</v>
      </c>
      <c r="B1558" s="51">
        <v>783</v>
      </c>
      <c r="C1558" s="51">
        <v>113</v>
      </c>
      <c r="D1558" s="52">
        <v>15.2</v>
      </c>
    </row>
    <row r="1559" spans="1:4" s="9" customFormat="1" x14ac:dyDescent="0.3">
      <c r="A1559" s="8">
        <f t="shared" si="24"/>
        <v>41016.20833332956</v>
      </c>
      <c r="B1559" s="51">
        <v>796</v>
      </c>
      <c r="C1559" s="51">
        <v>115</v>
      </c>
      <c r="D1559" s="52">
        <v>15</v>
      </c>
    </row>
    <row r="1560" spans="1:4" s="9" customFormat="1" x14ac:dyDescent="0.3">
      <c r="A1560" s="8">
        <f t="shared" si="24"/>
        <v>41016.218749996224</v>
      </c>
      <c r="B1560" s="51">
        <v>806</v>
      </c>
      <c r="C1560" s="51">
        <v>114</v>
      </c>
      <c r="D1560" s="52">
        <v>15.1</v>
      </c>
    </row>
    <row r="1561" spans="1:4" s="9" customFormat="1" x14ac:dyDescent="0.3">
      <c r="A1561" s="8">
        <f t="shared" si="24"/>
        <v>41016.229166662888</v>
      </c>
      <c r="B1561" s="51">
        <v>784</v>
      </c>
      <c r="C1561" s="51">
        <v>114</v>
      </c>
      <c r="D1561" s="52">
        <v>15.3</v>
      </c>
    </row>
    <row r="1562" spans="1:4" s="9" customFormat="1" x14ac:dyDescent="0.3">
      <c r="A1562" s="8">
        <f t="shared" si="24"/>
        <v>41016.239583329552</v>
      </c>
      <c r="B1562" s="51">
        <v>839</v>
      </c>
      <c r="C1562" s="51">
        <v>114</v>
      </c>
      <c r="D1562" s="52">
        <v>15</v>
      </c>
    </row>
    <row r="1563" spans="1:4" s="9" customFormat="1" x14ac:dyDescent="0.3">
      <c r="A1563" s="8">
        <f t="shared" si="24"/>
        <v>41016.249999996217</v>
      </c>
      <c r="B1563" s="51">
        <v>848</v>
      </c>
      <c r="C1563" s="51">
        <v>114</v>
      </c>
      <c r="D1563" s="52">
        <v>15</v>
      </c>
    </row>
    <row r="1564" spans="1:4" s="9" customFormat="1" x14ac:dyDescent="0.3">
      <c r="A1564" s="8">
        <f t="shared" si="24"/>
        <v>41016.260416662881</v>
      </c>
      <c r="B1564" s="51">
        <v>800</v>
      </c>
      <c r="C1564" s="51">
        <v>115</v>
      </c>
      <c r="D1564" s="52">
        <v>14.9</v>
      </c>
    </row>
    <row r="1565" spans="1:4" s="9" customFormat="1" x14ac:dyDescent="0.3">
      <c r="A1565" s="8">
        <f t="shared" si="24"/>
        <v>41016.270833329545</v>
      </c>
      <c r="B1565" s="51">
        <v>827</v>
      </c>
      <c r="C1565" s="51">
        <v>112</v>
      </c>
      <c r="D1565" s="52">
        <v>15.2</v>
      </c>
    </row>
    <row r="1566" spans="1:4" s="9" customFormat="1" x14ac:dyDescent="0.3">
      <c r="A1566" s="8">
        <f t="shared" si="24"/>
        <v>41016.281249996209</v>
      </c>
      <c r="B1566" s="51">
        <v>848</v>
      </c>
      <c r="C1566" s="51">
        <v>116</v>
      </c>
      <c r="D1566" s="52">
        <v>15.2</v>
      </c>
    </row>
    <row r="1567" spans="1:4" s="9" customFormat="1" x14ac:dyDescent="0.3">
      <c r="A1567" s="8">
        <f t="shared" si="24"/>
        <v>41016.291666662873</v>
      </c>
      <c r="B1567" s="51">
        <v>854</v>
      </c>
      <c r="C1567" s="51">
        <v>114</v>
      </c>
      <c r="D1567" s="52">
        <v>15</v>
      </c>
    </row>
    <row r="1568" spans="1:4" s="9" customFormat="1" x14ac:dyDescent="0.3">
      <c r="A1568" s="8">
        <f t="shared" si="24"/>
        <v>41016.302083329538</v>
      </c>
      <c r="B1568" s="51">
        <v>863</v>
      </c>
      <c r="C1568" s="51">
        <v>114</v>
      </c>
      <c r="D1568" s="52">
        <v>15</v>
      </c>
    </row>
    <row r="1569" spans="1:4" s="9" customFormat="1" x14ac:dyDescent="0.3">
      <c r="A1569" s="8">
        <f t="shared" si="24"/>
        <v>41016.312499996202</v>
      </c>
      <c r="B1569" s="51">
        <v>832</v>
      </c>
      <c r="C1569" s="51">
        <v>114</v>
      </c>
      <c r="D1569" s="52">
        <v>14.9</v>
      </c>
    </row>
    <row r="1570" spans="1:4" s="9" customFormat="1" x14ac:dyDescent="0.3">
      <c r="A1570" s="8">
        <f t="shared" si="24"/>
        <v>41016.322916662866</v>
      </c>
      <c r="B1570" s="51">
        <v>854</v>
      </c>
      <c r="C1570" s="51">
        <v>114</v>
      </c>
      <c r="D1570" s="52">
        <v>15.2</v>
      </c>
    </row>
    <row r="1571" spans="1:4" s="9" customFormat="1" x14ac:dyDescent="0.3">
      <c r="A1571" s="8">
        <f t="shared" si="24"/>
        <v>41016.33333332953</v>
      </c>
      <c r="B1571" s="51">
        <v>826</v>
      </c>
      <c r="C1571" s="51">
        <v>114</v>
      </c>
      <c r="D1571" s="52">
        <v>15</v>
      </c>
    </row>
    <row r="1572" spans="1:4" s="9" customFormat="1" x14ac:dyDescent="0.3">
      <c r="A1572" s="8">
        <f t="shared" si="24"/>
        <v>41016.343749996195</v>
      </c>
      <c r="B1572" s="51">
        <v>738</v>
      </c>
      <c r="C1572" s="51">
        <v>0</v>
      </c>
      <c r="D1572" s="52">
        <v>15.7</v>
      </c>
    </row>
    <row r="1573" spans="1:4" s="9" customFormat="1" x14ac:dyDescent="0.3">
      <c r="A1573" s="8">
        <f t="shared" si="24"/>
        <v>41016.354166662859</v>
      </c>
      <c r="B1573" s="51">
        <v>212</v>
      </c>
      <c r="C1573" s="51">
        <v>0</v>
      </c>
      <c r="D1573" s="52">
        <v>15.4</v>
      </c>
    </row>
    <row r="1574" spans="1:4" s="9" customFormat="1" x14ac:dyDescent="0.3">
      <c r="A1574" s="8">
        <f t="shared" si="24"/>
        <v>41016.364583329523</v>
      </c>
      <c r="B1574" s="51">
        <v>129</v>
      </c>
      <c r="C1574" s="51">
        <v>0</v>
      </c>
      <c r="D1574" s="52">
        <v>15.4</v>
      </c>
    </row>
    <row r="1575" spans="1:4" s="9" customFormat="1" x14ac:dyDescent="0.3">
      <c r="A1575" s="8">
        <f t="shared" si="24"/>
        <v>41016.374999996187</v>
      </c>
      <c r="B1575" s="51">
        <v>89</v>
      </c>
      <c r="C1575" s="51">
        <v>0</v>
      </c>
      <c r="D1575" s="52">
        <v>15.3</v>
      </c>
    </row>
    <row r="1576" spans="1:4" s="9" customFormat="1" x14ac:dyDescent="0.3">
      <c r="A1576" s="8">
        <f t="shared" si="24"/>
        <v>41016.385416662852</v>
      </c>
      <c r="B1576" s="51">
        <v>58</v>
      </c>
      <c r="C1576" s="51">
        <v>0</v>
      </c>
      <c r="D1576" s="52">
        <v>15.2</v>
      </c>
    </row>
    <row r="1577" spans="1:4" s="9" customFormat="1" x14ac:dyDescent="0.3">
      <c r="A1577" s="8">
        <f t="shared" si="24"/>
        <v>41016.395833329516</v>
      </c>
      <c r="B1577" s="51">
        <v>48</v>
      </c>
      <c r="C1577" s="51">
        <v>0</v>
      </c>
      <c r="D1577" s="52">
        <v>15</v>
      </c>
    </row>
    <row r="1578" spans="1:4" s="9" customFormat="1" x14ac:dyDescent="0.3">
      <c r="A1578" s="8">
        <f t="shared" si="24"/>
        <v>41016.40624999618</v>
      </c>
      <c r="B1578" s="51">
        <v>37</v>
      </c>
      <c r="C1578" s="51">
        <v>0</v>
      </c>
      <c r="D1578" s="52">
        <v>15.2</v>
      </c>
    </row>
    <row r="1579" spans="1:4" s="9" customFormat="1" x14ac:dyDescent="0.3">
      <c r="A1579" s="8">
        <f t="shared" si="24"/>
        <v>41016.416666662844</v>
      </c>
      <c r="B1579" s="51">
        <v>29</v>
      </c>
      <c r="C1579" s="51">
        <v>0</v>
      </c>
      <c r="D1579" s="52">
        <v>15</v>
      </c>
    </row>
    <row r="1580" spans="1:4" s="9" customFormat="1" x14ac:dyDescent="0.3">
      <c r="A1580" s="8">
        <f t="shared" si="24"/>
        <v>41016.427083329509</v>
      </c>
      <c r="B1580" s="51">
        <v>24</v>
      </c>
      <c r="C1580" s="51">
        <v>0</v>
      </c>
      <c r="D1580" s="52">
        <v>15.2</v>
      </c>
    </row>
    <row r="1581" spans="1:4" s="9" customFormat="1" x14ac:dyDescent="0.3">
      <c r="A1581" s="8">
        <f t="shared" si="24"/>
        <v>41016.437499996173</v>
      </c>
      <c r="B1581" s="51">
        <v>19</v>
      </c>
      <c r="C1581" s="51">
        <v>0</v>
      </c>
      <c r="D1581" s="52">
        <v>14.5</v>
      </c>
    </row>
    <row r="1582" spans="1:4" s="9" customFormat="1" x14ac:dyDescent="0.3">
      <c r="A1582" s="8">
        <f t="shared" si="24"/>
        <v>41016.447916662837</v>
      </c>
      <c r="B1582" s="51">
        <v>18</v>
      </c>
      <c r="C1582" s="51">
        <v>0</v>
      </c>
      <c r="D1582" s="52">
        <v>23.6</v>
      </c>
    </row>
    <row r="1583" spans="1:4" s="9" customFormat="1" x14ac:dyDescent="0.3">
      <c r="A1583" s="8">
        <f t="shared" si="24"/>
        <v>41016.458333329501</v>
      </c>
      <c r="B1583" s="51">
        <v>15</v>
      </c>
      <c r="C1583" s="51">
        <v>0</v>
      </c>
      <c r="D1583" s="52">
        <v>23.6</v>
      </c>
    </row>
    <row r="1584" spans="1:4" s="9" customFormat="1" x14ac:dyDescent="0.3">
      <c r="A1584" s="8">
        <f t="shared" si="24"/>
        <v>41016.468749996166</v>
      </c>
      <c r="B1584" s="51">
        <v>12</v>
      </c>
      <c r="C1584" s="51">
        <v>0</v>
      </c>
      <c r="D1584" s="52">
        <v>23.8</v>
      </c>
    </row>
    <row r="1585" spans="1:4" s="9" customFormat="1" x14ac:dyDescent="0.3">
      <c r="A1585" s="8">
        <f t="shared" si="24"/>
        <v>41016.47916666283</v>
      </c>
      <c r="B1585" s="51">
        <v>11</v>
      </c>
      <c r="C1585" s="51">
        <v>0</v>
      </c>
      <c r="D1585" s="52">
        <v>23.8</v>
      </c>
    </row>
    <row r="1586" spans="1:4" s="9" customFormat="1" x14ac:dyDescent="0.3">
      <c r="A1586" s="8">
        <f t="shared" si="24"/>
        <v>41016.489583329494</v>
      </c>
      <c r="B1586" s="51">
        <v>10</v>
      </c>
      <c r="C1586" s="51">
        <v>0</v>
      </c>
      <c r="D1586" s="52">
        <v>23.8</v>
      </c>
    </row>
    <row r="1587" spans="1:4" s="9" customFormat="1" x14ac:dyDescent="0.3">
      <c r="A1587" s="8">
        <f t="shared" si="24"/>
        <v>41016.499999996158</v>
      </c>
      <c r="B1587" s="51">
        <v>8</v>
      </c>
      <c r="C1587" s="51">
        <v>0</v>
      </c>
      <c r="D1587" s="52">
        <v>23.7</v>
      </c>
    </row>
    <row r="1588" spans="1:4" s="9" customFormat="1" x14ac:dyDescent="0.3">
      <c r="A1588" s="8">
        <f t="shared" si="24"/>
        <v>41016.510416662823</v>
      </c>
      <c r="B1588" s="51">
        <v>10</v>
      </c>
      <c r="C1588" s="51">
        <v>0</v>
      </c>
      <c r="D1588" s="52">
        <v>23.8</v>
      </c>
    </row>
    <row r="1589" spans="1:4" s="9" customFormat="1" x14ac:dyDescent="0.3">
      <c r="A1589" s="8">
        <f t="shared" si="24"/>
        <v>41016.520833329487</v>
      </c>
      <c r="B1589" s="51">
        <v>10</v>
      </c>
      <c r="C1589" s="51">
        <v>0</v>
      </c>
      <c r="D1589" s="52">
        <v>23.8</v>
      </c>
    </row>
    <row r="1590" spans="1:4" s="9" customFormat="1" x14ac:dyDescent="0.3">
      <c r="A1590" s="8">
        <f t="shared" si="24"/>
        <v>41016.531249996151</v>
      </c>
      <c r="B1590" s="51">
        <v>643</v>
      </c>
      <c r="C1590" s="51">
        <v>135</v>
      </c>
      <c r="D1590" s="52">
        <v>26.7</v>
      </c>
    </row>
    <row r="1591" spans="1:4" s="9" customFormat="1" x14ac:dyDescent="0.3">
      <c r="A1591" s="8">
        <f t="shared" si="24"/>
        <v>41016.541666662815</v>
      </c>
      <c r="B1591" s="51">
        <v>883</v>
      </c>
      <c r="C1591" s="51">
        <v>121</v>
      </c>
      <c r="D1591" s="52">
        <v>19.600000000000001</v>
      </c>
    </row>
    <row r="1592" spans="1:4" s="9" customFormat="1" x14ac:dyDescent="0.3">
      <c r="A1592" s="8">
        <f t="shared" si="24"/>
        <v>41016.55208332948</v>
      </c>
      <c r="B1592" s="51">
        <v>885</v>
      </c>
      <c r="C1592" s="51">
        <v>119</v>
      </c>
      <c r="D1592" s="52">
        <v>18.7</v>
      </c>
    </row>
    <row r="1593" spans="1:4" s="9" customFormat="1" x14ac:dyDescent="0.3">
      <c r="A1593" s="8">
        <f t="shared" si="24"/>
        <v>41016.562499996144</v>
      </c>
      <c r="B1593" s="51">
        <v>915</v>
      </c>
      <c r="C1593" s="51">
        <v>119</v>
      </c>
      <c r="D1593" s="52">
        <v>18.399999999999999</v>
      </c>
    </row>
    <row r="1594" spans="1:4" s="9" customFormat="1" x14ac:dyDescent="0.3">
      <c r="A1594" s="8">
        <f t="shared" si="24"/>
        <v>41016.572916662808</v>
      </c>
      <c r="B1594" s="51">
        <v>905</v>
      </c>
      <c r="C1594" s="51">
        <v>118</v>
      </c>
      <c r="D1594" s="52">
        <v>18.3</v>
      </c>
    </row>
    <row r="1595" spans="1:4" s="9" customFormat="1" x14ac:dyDescent="0.3">
      <c r="A1595" s="8">
        <f t="shared" si="24"/>
        <v>41016.583333329472</v>
      </c>
      <c r="B1595" s="51">
        <v>894</v>
      </c>
      <c r="C1595" s="51">
        <v>118</v>
      </c>
      <c r="D1595" s="52">
        <v>17.7</v>
      </c>
    </row>
    <row r="1596" spans="1:4" s="9" customFormat="1" x14ac:dyDescent="0.3">
      <c r="A1596" s="8">
        <f t="shared" si="24"/>
        <v>41016.593749996136</v>
      </c>
      <c r="B1596" s="51">
        <v>896</v>
      </c>
      <c r="C1596" s="51">
        <v>118</v>
      </c>
      <c r="D1596" s="52">
        <v>17.399999999999999</v>
      </c>
    </row>
    <row r="1597" spans="1:4" s="9" customFormat="1" x14ac:dyDescent="0.3">
      <c r="A1597" s="8">
        <f t="shared" si="24"/>
        <v>41016.604166662801</v>
      </c>
      <c r="B1597" s="51">
        <v>879</v>
      </c>
      <c r="C1597" s="51">
        <v>119</v>
      </c>
      <c r="D1597" s="52">
        <v>17.399999999999999</v>
      </c>
    </row>
    <row r="1598" spans="1:4" s="9" customFormat="1" x14ac:dyDescent="0.3">
      <c r="A1598" s="8">
        <f t="shared" si="24"/>
        <v>41016.614583329465</v>
      </c>
      <c r="B1598" s="51">
        <v>904</v>
      </c>
      <c r="C1598" s="51">
        <v>116</v>
      </c>
      <c r="D1598" s="52">
        <v>17.5</v>
      </c>
    </row>
    <row r="1599" spans="1:4" s="9" customFormat="1" x14ac:dyDescent="0.3">
      <c r="A1599" s="8">
        <f t="shared" si="24"/>
        <v>41016.624999996129</v>
      </c>
      <c r="B1599" s="51">
        <v>907</v>
      </c>
      <c r="C1599" s="51">
        <v>117</v>
      </c>
      <c r="D1599" s="52">
        <v>17.600000000000001</v>
      </c>
    </row>
    <row r="1600" spans="1:4" s="9" customFormat="1" x14ac:dyDescent="0.3">
      <c r="A1600" s="8">
        <f t="shared" si="24"/>
        <v>41016.635416662793</v>
      </c>
      <c r="B1600" s="51">
        <v>895</v>
      </c>
      <c r="C1600" s="51">
        <v>116</v>
      </c>
      <c r="D1600" s="52">
        <v>17.3</v>
      </c>
    </row>
    <row r="1601" spans="1:4" s="9" customFormat="1" x14ac:dyDescent="0.3">
      <c r="A1601" s="8">
        <f t="shared" si="24"/>
        <v>41016.645833329458</v>
      </c>
      <c r="B1601" s="51">
        <v>891</v>
      </c>
      <c r="C1601" s="51">
        <v>116</v>
      </c>
      <c r="D1601" s="52">
        <v>17.2</v>
      </c>
    </row>
    <row r="1602" spans="1:4" s="9" customFormat="1" x14ac:dyDescent="0.3">
      <c r="A1602" s="8">
        <f t="shared" si="24"/>
        <v>41016.656249996122</v>
      </c>
      <c r="B1602" s="51">
        <v>919</v>
      </c>
      <c r="C1602" s="51">
        <v>115</v>
      </c>
      <c r="D1602" s="52">
        <v>17</v>
      </c>
    </row>
    <row r="1603" spans="1:4" s="9" customFormat="1" x14ac:dyDescent="0.3">
      <c r="A1603" s="8">
        <f t="shared" si="24"/>
        <v>41016.666666662786</v>
      </c>
      <c r="B1603" s="51">
        <v>883</v>
      </c>
      <c r="C1603" s="51">
        <v>115</v>
      </c>
      <c r="D1603" s="52">
        <v>17</v>
      </c>
    </row>
    <row r="1604" spans="1:4" s="9" customFormat="1" x14ac:dyDescent="0.3">
      <c r="A1604" s="8">
        <f t="shared" si="24"/>
        <v>41016.67708332945</v>
      </c>
      <c r="B1604" s="51">
        <v>900</v>
      </c>
      <c r="C1604" s="51">
        <v>115</v>
      </c>
      <c r="D1604" s="52">
        <v>16.899999999999999</v>
      </c>
    </row>
    <row r="1605" spans="1:4" s="9" customFormat="1" x14ac:dyDescent="0.3">
      <c r="A1605" s="8">
        <f t="shared" ref="A1605:A1668" si="25">A1604+1/24/4</f>
        <v>41016.687499996115</v>
      </c>
      <c r="B1605" s="51">
        <v>891</v>
      </c>
      <c r="C1605" s="51">
        <v>115</v>
      </c>
      <c r="D1605" s="52">
        <v>16.899999999999999</v>
      </c>
    </row>
    <row r="1606" spans="1:4" s="9" customFormat="1" x14ac:dyDescent="0.3">
      <c r="A1606" s="8">
        <f t="shared" si="25"/>
        <v>41016.697916662779</v>
      </c>
      <c r="B1606" s="51">
        <v>889</v>
      </c>
      <c r="C1606" s="51">
        <v>114</v>
      </c>
      <c r="D1606" s="52">
        <v>16.7</v>
      </c>
    </row>
    <row r="1607" spans="1:4" s="9" customFormat="1" x14ac:dyDescent="0.3">
      <c r="A1607" s="8">
        <f t="shared" si="25"/>
        <v>41016.708333329443</v>
      </c>
      <c r="B1607" s="51">
        <v>891</v>
      </c>
      <c r="C1607" s="51">
        <v>114</v>
      </c>
      <c r="D1607" s="52">
        <v>16.7</v>
      </c>
    </row>
    <row r="1608" spans="1:4" s="9" customFormat="1" x14ac:dyDescent="0.3">
      <c r="A1608" s="8">
        <f t="shared" si="25"/>
        <v>41016.718749996107</v>
      </c>
      <c r="B1608" s="51">
        <v>912</v>
      </c>
      <c r="C1608" s="51">
        <v>115</v>
      </c>
      <c r="D1608" s="52">
        <v>16.399999999999999</v>
      </c>
    </row>
    <row r="1609" spans="1:4" s="9" customFormat="1" x14ac:dyDescent="0.3">
      <c r="A1609" s="8">
        <f t="shared" si="25"/>
        <v>41016.729166662772</v>
      </c>
      <c r="B1609" s="51">
        <v>852</v>
      </c>
      <c r="C1609" s="51">
        <v>115</v>
      </c>
      <c r="D1609" s="52">
        <v>16.399999999999999</v>
      </c>
    </row>
    <row r="1610" spans="1:4" s="9" customFormat="1" x14ac:dyDescent="0.3">
      <c r="A1610" s="8">
        <f t="shared" si="25"/>
        <v>41016.739583329436</v>
      </c>
      <c r="B1610" s="51">
        <v>864</v>
      </c>
      <c r="C1610" s="51">
        <v>116</v>
      </c>
      <c r="D1610" s="52">
        <v>16.2</v>
      </c>
    </row>
    <row r="1611" spans="1:4" s="9" customFormat="1" x14ac:dyDescent="0.3">
      <c r="A1611" s="8">
        <f t="shared" si="25"/>
        <v>41016.7499999961</v>
      </c>
      <c r="B1611" s="51">
        <v>883</v>
      </c>
      <c r="C1611" s="51">
        <v>114</v>
      </c>
      <c r="D1611" s="52">
        <v>16</v>
      </c>
    </row>
    <row r="1612" spans="1:4" s="9" customFormat="1" x14ac:dyDescent="0.3">
      <c r="A1612" s="8">
        <f t="shared" si="25"/>
        <v>41016.760416662764</v>
      </c>
      <c r="B1612" s="51">
        <v>825</v>
      </c>
      <c r="C1612" s="51">
        <v>116</v>
      </c>
      <c r="D1612" s="52">
        <v>16.2</v>
      </c>
    </row>
    <row r="1613" spans="1:4" s="9" customFormat="1" x14ac:dyDescent="0.3">
      <c r="A1613" s="8">
        <f t="shared" si="25"/>
        <v>41016.770833329429</v>
      </c>
      <c r="B1613" s="51">
        <v>891</v>
      </c>
      <c r="C1613" s="51">
        <v>115</v>
      </c>
      <c r="D1613" s="52">
        <v>16</v>
      </c>
    </row>
    <row r="1614" spans="1:4" s="9" customFormat="1" x14ac:dyDescent="0.3">
      <c r="A1614" s="8">
        <f t="shared" si="25"/>
        <v>41016.781249996093</v>
      </c>
      <c r="B1614" s="51">
        <v>840</v>
      </c>
      <c r="C1614" s="51">
        <v>115</v>
      </c>
      <c r="D1614" s="52">
        <v>15.8</v>
      </c>
    </row>
    <row r="1615" spans="1:4" s="9" customFormat="1" x14ac:dyDescent="0.3">
      <c r="A1615" s="8">
        <f t="shared" si="25"/>
        <v>41016.791666662757</v>
      </c>
      <c r="B1615" s="51">
        <v>819</v>
      </c>
      <c r="C1615" s="51">
        <v>114</v>
      </c>
      <c r="D1615" s="52">
        <v>16</v>
      </c>
    </row>
    <row r="1616" spans="1:4" s="9" customFormat="1" x14ac:dyDescent="0.3">
      <c r="A1616" s="8">
        <f t="shared" si="25"/>
        <v>41016.802083329421</v>
      </c>
      <c r="B1616" s="51">
        <v>793</v>
      </c>
      <c r="C1616" s="51">
        <v>115</v>
      </c>
      <c r="D1616" s="52">
        <v>16</v>
      </c>
    </row>
    <row r="1617" spans="1:4" s="9" customFormat="1" x14ac:dyDescent="0.3">
      <c r="A1617" s="8">
        <f t="shared" si="25"/>
        <v>41016.812499996086</v>
      </c>
      <c r="B1617" s="51">
        <v>822</v>
      </c>
      <c r="C1617" s="51">
        <v>115</v>
      </c>
      <c r="D1617" s="52">
        <v>15.6</v>
      </c>
    </row>
    <row r="1618" spans="1:4" s="9" customFormat="1" x14ac:dyDescent="0.3">
      <c r="A1618" s="8">
        <f t="shared" si="25"/>
        <v>41016.82291666275</v>
      </c>
      <c r="B1618" s="51">
        <v>816</v>
      </c>
      <c r="C1618" s="51">
        <v>116</v>
      </c>
      <c r="D1618" s="52">
        <v>15.7</v>
      </c>
    </row>
    <row r="1619" spans="1:4" s="9" customFormat="1" x14ac:dyDescent="0.3">
      <c r="A1619" s="8">
        <f t="shared" si="25"/>
        <v>41016.833333329414</v>
      </c>
      <c r="B1619" s="51">
        <v>818</v>
      </c>
      <c r="C1619" s="51">
        <v>114</v>
      </c>
      <c r="D1619" s="52">
        <v>15.6</v>
      </c>
    </row>
    <row r="1620" spans="1:4" s="9" customFormat="1" x14ac:dyDescent="0.3">
      <c r="A1620" s="8">
        <f t="shared" si="25"/>
        <v>41016.843749996078</v>
      </c>
      <c r="B1620" s="51">
        <v>775</v>
      </c>
      <c r="C1620" s="51">
        <v>114</v>
      </c>
      <c r="D1620" s="52">
        <v>15.5</v>
      </c>
    </row>
    <row r="1621" spans="1:4" s="9" customFormat="1" x14ac:dyDescent="0.3">
      <c r="A1621" s="8">
        <f t="shared" si="25"/>
        <v>41016.854166662743</v>
      </c>
      <c r="B1621" s="51">
        <v>806</v>
      </c>
      <c r="C1621" s="51">
        <v>114</v>
      </c>
      <c r="D1621" s="52">
        <v>15.4</v>
      </c>
    </row>
    <row r="1622" spans="1:4" s="9" customFormat="1" x14ac:dyDescent="0.3">
      <c r="A1622" s="8">
        <f t="shared" si="25"/>
        <v>41016.864583329407</v>
      </c>
      <c r="B1622" s="51">
        <v>799</v>
      </c>
      <c r="C1622" s="51">
        <v>114</v>
      </c>
      <c r="D1622" s="52">
        <v>15.4</v>
      </c>
    </row>
    <row r="1623" spans="1:4" s="9" customFormat="1" x14ac:dyDescent="0.3">
      <c r="A1623" s="8">
        <f t="shared" si="25"/>
        <v>41016.874999996071</v>
      </c>
      <c r="B1623" s="51">
        <v>825</v>
      </c>
      <c r="C1623" s="51">
        <v>114</v>
      </c>
      <c r="D1623" s="52">
        <v>15.7</v>
      </c>
    </row>
    <row r="1624" spans="1:4" s="9" customFormat="1" x14ac:dyDescent="0.3">
      <c r="A1624" s="8">
        <f t="shared" si="25"/>
        <v>41016.885416662735</v>
      </c>
      <c r="B1624" s="51">
        <v>832</v>
      </c>
      <c r="C1624" s="51">
        <v>115</v>
      </c>
      <c r="D1624" s="52">
        <v>15.4</v>
      </c>
    </row>
    <row r="1625" spans="1:4" s="9" customFormat="1" x14ac:dyDescent="0.3">
      <c r="A1625" s="8">
        <f t="shared" si="25"/>
        <v>41016.895833329399</v>
      </c>
      <c r="B1625" s="51">
        <v>802</v>
      </c>
      <c r="C1625" s="51">
        <v>115</v>
      </c>
      <c r="D1625" s="52">
        <v>15.6</v>
      </c>
    </row>
    <row r="1626" spans="1:4" s="9" customFormat="1" x14ac:dyDescent="0.3">
      <c r="A1626" s="8">
        <f t="shared" si="25"/>
        <v>41016.906249996064</v>
      </c>
      <c r="B1626" s="51">
        <v>802</v>
      </c>
      <c r="C1626" s="51">
        <v>116</v>
      </c>
      <c r="D1626" s="52">
        <v>15.6</v>
      </c>
    </row>
    <row r="1627" spans="1:4" s="9" customFormat="1" x14ac:dyDescent="0.3">
      <c r="A1627" s="8">
        <f t="shared" si="25"/>
        <v>41016.916666662728</v>
      </c>
      <c r="B1627" s="51">
        <v>776</v>
      </c>
      <c r="C1627" s="51">
        <v>115</v>
      </c>
      <c r="D1627" s="52">
        <v>15.4</v>
      </c>
    </row>
    <row r="1628" spans="1:4" s="9" customFormat="1" x14ac:dyDescent="0.3">
      <c r="A1628" s="8">
        <f t="shared" si="25"/>
        <v>41016.927083329392</v>
      </c>
      <c r="B1628" s="51">
        <v>779</v>
      </c>
      <c r="C1628" s="51">
        <v>115</v>
      </c>
      <c r="D1628" s="52">
        <v>15.6</v>
      </c>
    </row>
    <row r="1629" spans="1:4" s="9" customFormat="1" x14ac:dyDescent="0.3">
      <c r="A1629" s="8">
        <f t="shared" si="25"/>
        <v>41016.937499996056</v>
      </c>
      <c r="B1629" s="51">
        <v>799</v>
      </c>
      <c r="C1629" s="51">
        <v>115</v>
      </c>
      <c r="D1629" s="52">
        <v>15.4</v>
      </c>
    </row>
    <row r="1630" spans="1:4" s="9" customFormat="1" x14ac:dyDescent="0.3">
      <c r="A1630" s="8">
        <f t="shared" si="25"/>
        <v>41016.947916662721</v>
      </c>
      <c r="B1630" s="51">
        <v>802</v>
      </c>
      <c r="C1630" s="51">
        <v>115</v>
      </c>
      <c r="D1630" s="52">
        <v>15.6</v>
      </c>
    </row>
    <row r="1631" spans="1:4" s="9" customFormat="1" x14ac:dyDescent="0.3">
      <c r="A1631" s="8">
        <f t="shared" si="25"/>
        <v>41016.958333329385</v>
      </c>
      <c r="B1631" s="51">
        <v>801</v>
      </c>
      <c r="C1631" s="51">
        <v>115</v>
      </c>
      <c r="D1631" s="52">
        <v>15.5</v>
      </c>
    </row>
    <row r="1632" spans="1:4" s="9" customFormat="1" x14ac:dyDescent="0.3">
      <c r="A1632" s="8">
        <f t="shared" si="25"/>
        <v>41016.968749996049</v>
      </c>
      <c r="B1632" s="51">
        <v>821</v>
      </c>
      <c r="C1632" s="51">
        <v>114</v>
      </c>
      <c r="D1632" s="52">
        <v>15.5</v>
      </c>
    </row>
    <row r="1633" spans="1:4" s="9" customFormat="1" x14ac:dyDescent="0.3">
      <c r="A1633" s="8">
        <f t="shared" si="25"/>
        <v>41016.979166662713</v>
      </c>
      <c r="B1633" s="51">
        <v>828</v>
      </c>
      <c r="C1633" s="51">
        <v>116</v>
      </c>
      <c r="D1633" s="52">
        <v>15.2</v>
      </c>
    </row>
    <row r="1634" spans="1:4" s="9" customFormat="1" x14ac:dyDescent="0.3">
      <c r="A1634" s="8">
        <f t="shared" si="25"/>
        <v>41016.989583329378</v>
      </c>
      <c r="B1634" s="51">
        <v>847</v>
      </c>
      <c r="C1634" s="51">
        <v>114</v>
      </c>
      <c r="D1634" s="52">
        <v>15.4</v>
      </c>
    </row>
    <row r="1635" spans="1:4" s="9" customFormat="1" x14ac:dyDescent="0.3">
      <c r="A1635" s="8">
        <f t="shared" si="25"/>
        <v>41016.999999996042</v>
      </c>
      <c r="B1635" s="51">
        <v>787</v>
      </c>
      <c r="C1635" s="51">
        <v>115</v>
      </c>
      <c r="D1635" s="52">
        <v>15.4</v>
      </c>
    </row>
    <row r="1636" spans="1:4" s="9" customFormat="1" x14ac:dyDescent="0.3">
      <c r="A1636" s="8">
        <f t="shared" si="25"/>
        <v>41017.010416662706</v>
      </c>
      <c r="B1636" s="51">
        <v>813</v>
      </c>
      <c r="C1636" s="51">
        <v>115</v>
      </c>
      <c r="D1636" s="52">
        <v>15.5</v>
      </c>
    </row>
    <row r="1637" spans="1:4" s="9" customFormat="1" x14ac:dyDescent="0.3">
      <c r="A1637" s="8">
        <f t="shared" si="25"/>
        <v>41017.02083332937</v>
      </c>
      <c r="B1637" s="51">
        <v>811</v>
      </c>
      <c r="C1637" s="51">
        <v>116</v>
      </c>
      <c r="D1637" s="52">
        <v>15.3</v>
      </c>
    </row>
    <row r="1638" spans="1:4" s="9" customFormat="1" x14ac:dyDescent="0.3">
      <c r="A1638" s="8">
        <f t="shared" si="25"/>
        <v>41017.031249996035</v>
      </c>
      <c r="B1638" s="51">
        <v>791</v>
      </c>
      <c r="C1638" s="51">
        <v>117</v>
      </c>
      <c r="D1638" s="52">
        <v>15.3</v>
      </c>
    </row>
    <row r="1639" spans="1:4" s="9" customFormat="1" x14ac:dyDescent="0.3">
      <c r="A1639" s="8">
        <f t="shared" si="25"/>
        <v>41017.041666662699</v>
      </c>
      <c r="B1639" s="51">
        <v>818</v>
      </c>
      <c r="C1639" s="51">
        <v>115</v>
      </c>
      <c r="D1639" s="52">
        <v>15.2</v>
      </c>
    </row>
    <row r="1640" spans="1:4" s="9" customFormat="1" x14ac:dyDescent="0.3">
      <c r="A1640" s="8">
        <f t="shared" si="25"/>
        <v>41017.052083329363</v>
      </c>
      <c r="B1640" s="51">
        <v>793</v>
      </c>
      <c r="C1640" s="51">
        <v>115</v>
      </c>
      <c r="D1640" s="52">
        <v>15.4</v>
      </c>
    </row>
    <row r="1641" spans="1:4" s="9" customFormat="1" x14ac:dyDescent="0.3">
      <c r="A1641" s="8">
        <f t="shared" si="25"/>
        <v>41017.062499996027</v>
      </c>
      <c r="B1641" s="51">
        <v>788</v>
      </c>
      <c r="C1641" s="51">
        <v>116</v>
      </c>
      <c r="D1641" s="52">
        <v>15.5</v>
      </c>
    </row>
    <row r="1642" spans="1:4" s="9" customFormat="1" x14ac:dyDescent="0.3">
      <c r="A1642" s="8">
        <f t="shared" si="25"/>
        <v>41017.072916662692</v>
      </c>
      <c r="B1642" s="51">
        <v>800</v>
      </c>
      <c r="C1642" s="51">
        <v>116</v>
      </c>
      <c r="D1642" s="52">
        <v>15.5</v>
      </c>
    </row>
    <row r="1643" spans="1:4" s="9" customFormat="1" x14ac:dyDescent="0.3">
      <c r="A1643" s="8">
        <f t="shared" si="25"/>
        <v>41017.083333329356</v>
      </c>
      <c r="B1643" s="51">
        <v>838</v>
      </c>
      <c r="C1643" s="51">
        <v>114</v>
      </c>
      <c r="D1643" s="52">
        <v>15.7</v>
      </c>
    </row>
    <row r="1644" spans="1:4" s="9" customFormat="1" x14ac:dyDescent="0.3">
      <c r="A1644" s="8">
        <f t="shared" si="25"/>
        <v>41017.09374999602</v>
      </c>
      <c r="B1644" s="51">
        <v>861</v>
      </c>
      <c r="C1644" s="51">
        <v>115</v>
      </c>
      <c r="D1644" s="52">
        <v>15.5</v>
      </c>
    </row>
    <row r="1645" spans="1:4" s="9" customFormat="1" x14ac:dyDescent="0.3">
      <c r="A1645" s="8">
        <f t="shared" si="25"/>
        <v>41017.104166662684</v>
      </c>
      <c r="B1645" s="51">
        <v>802</v>
      </c>
      <c r="C1645" s="51">
        <v>116</v>
      </c>
      <c r="D1645" s="52">
        <v>15.6</v>
      </c>
    </row>
    <row r="1646" spans="1:4" s="9" customFormat="1" x14ac:dyDescent="0.3">
      <c r="A1646" s="8">
        <f t="shared" si="25"/>
        <v>41017.114583329349</v>
      </c>
      <c r="B1646" s="51">
        <v>818</v>
      </c>
      <c r="C1646" s="51">
        <v>115</v>
      </c>
      <c r="D1646" s="52">
        <v>15.8</v>
      </c>
    </row>
    <row r="1647" spans="1:4" s="9" customFormat="1" x14ac:dyDescent="0.3">
      <c r="A1647" s="8">
        <f t="shared" si="25"/>
        <v>41017.124999996013</v>
      </c>
      <c r="B1647" s="51">
        <v>814</v>
      </c>
      <c r="C1647" s="51">
        <v>116</v>
      </c>
      <c r="D1647" s="52">
        <v>15.7</v>
      </c>
    </row>
    <row r="1648" spans="1:4" s="9" customFormat="1" x14ac:dyDescent="0.3">
      <c r="A1648" s="8">
        <f t="shared" si="25"/>
        <v>41017.135416662677</v>
      </c>
      <c r="B1648" s="51">
        <v>821</v>
      </c>
      <c r="C1648" s="51">
        <v>115</v>
      </c>
      <c r="D1648" s="52">
        <v>15.6</v>
      </c>
    </row>
    <row r="1649" spans="1:4" s="9" customFormat="1" x14ac:dyDescent="0.3">
      <c r="A1649" s="8">
        <f t="shared" si="25"/>
        <v>41017.145833329341</v>
      </c>
      <c r="B1649" s="51">
        <v>830</v>
      </c>
      <c r="C1649" s="51">
        <v>115</v>
      </c>
      <c r="D1649" s="52">
        <v>15.5</v>
      </c>
    </row>
    <row r="1650" spans="1:4" s="9" customFormat="1" x14ac:dyDescent="0.3">
      <c r="A1650" s="8">
        <f t="shared" si="25"/>
        <v>41017.156249996005</v>
      </c>
      <c r="B1650" s="51">
        <v>798</v>
      </c>
      <c r="C1650" s="51">
        <v>116</v>
      </c>
      <c r="D1650" s="52">
        <v>15.6</v>
      </c>
    </row>
    <row r="1651" spans="1:4" s="9" customFormat="1" x14ac:dyDescent="0.3">
      <c r="A1651" s="8">
        <f t="shared" si="25"/>
        <v>41017.16666666267</v>
      </c>
      <c r="B1651" s="51">
        <v>807</v>
      </c>
      <c r="C1651" s="51">
        <v>115</v>
      </c>
      <c r="D1651" s="52">
        <v>15.6</v>
      </c>
    </row>
    <row r="1652" spans="1:4" s="9" customFormat="1" x14ac:dyDescent="0.3">
      <c r="A1652" s="8">
        <f t="shared" si="25"/>
        <v>41017.177083329334</v>
      </c>
      <c r="B1652" s="51">
        <v>806</v>
      </c>
      <c r="C1652" s="51">
        <v>116</v>
      </c>
      <c r="D1652" s="52">
        <v>15.8</v>
      </c>
    </row>
    <row r="1653" spans="1:4" s="9" customFormat="1" x14ac:dyDescent="0.3">
      <c r="A1653" s="8">
        <f t="shared" si="25"/>
        <v>41017.187499995998</v>
      </c>
      <c r="B1653" s="51">
        <v>845</v>
      </c>
      <c r="C1653" s="51">
        <v>115</v>
      </c>
      <c r="D1653" s="52">
        <v>15.6</v>
      </c>
    </row>
    <row r="1654" spans="1:4" s="9" customFormat="1" x14ac:dyDescent="0.3">
      <c r="A1654" s="8">
        <f t="shared" si="25"/>
        <v>41017.197916662662</v>
      </c>
      <c r="B1654" s="51">
        <v>843</v>
      </c>
      <c r="C1654" s="51">
        <v>115</v>
      </c>
      <c r="D1654" s="52">
        <v>15.6</v>
      </c>
    </row>
    <row r="1655" spans="1:4" s="9" customFormat="1" x14ac:dyDescent="0.3">
      <c r="A1655" s="8">
        <f t="shared" si="25"/>
        <v>41017.208333329327</v>
      </c>
      <c r="B1655" s="51">
        <v>855</v>
      </c>
      <c r="C1655" s="51">
        <v>115</v>
      </c>
      <c r="D1655" s="52">
        <v>15.7</v>
      </c>
    </row>
    <row r="1656" spans="1:4" s="9" customFormat="1" x14ac:dyDescent="0.3">
      <c r="A1656" s="8">
        <f t="shared" si="25"/>
        <v>41017.218749995991</v>
      </c>
      <c r="B1656" s="51">
        <v>813</v>
      </c>
      <c r="C1656" s="51">
        <v>115</v>
      </c>
      <c r="D1656" s="52">
        <v>15.7</v>
      </c>
    </row>
    <row r="1657" spans="1:4" s="9" customFormat="1" x14ac:dyDescent="0.3">
      <c r="A1657" s="8">
        <f t="shared" si="25"/>
        <v>41017.229166662655</v>
      </c>
      <c r="B1657" s="51">
        <v>811</v>
      </c>
      <c r="C1657" s="51">
        <v>115</v>
      </c>
      <c r="D1657" s="52">
        <v>15.8</v>
      </c>
    </row>
    <row r="1658" spans="1:4" s="9" customFormat="1" x14ac:dyDescent="0.3">
      <c r="A1658" s="8">
        <f t="shared" si="25"/>
        <v>41017.239583329319</v>
      </c>
      <c r="B1658" s="51">
        <v>778</v>
      </c>
      <c r="C1658" s="51">
        <v>115</v>
      </c>
      <c r="D1658" s="52">
        <v>15.9</v>
      </c>
    </row>
    <row r="1659" spans="1:4" s="9" customFormat="1" x14ac:dyDescent="0.3">
      <c r="A1659" s="8">
        <f t="shared" si="25"/>
        <v>41017.249999995984</v>
      </c>
      <c r="B1659" s="51">
        <v>836</v>
      </c>
      <c r="C1659" s="51">
        <v>115</v>
      </c>
      <c r="D1659" s="52">
        <v>15.8</v>
      </c>
    </row>
    <row r="1660" spans="1:4" s="9" customFormat="1" x14ac:dyDescent="0.3">
      <c r="A1660" s="8">
        <f t="shared" si="25"/>
        <v>41017.260416662648</v>
      </c>
      <c r="B1660" s="51">
        <v>834</v>
      </c>
      <c r="C1660" s="51">
        <v>115</v>
      </c>
      <c r="D1660" s="52">
        <v>15.6</v>
      </c>
    </row>
    <row r="1661" spans="1:4" s="9" customFormat="1" x14ac:dyDescent="0.3">
      <c r="A1661" s="8">
        <f t="shared" si="25"/>
        <v>41017.270833329312</v>
      </c>
      <c r="B1661" s="51">
        <v>769</v>
      </c>
      <c r="C1661" s="51">
        <v>115</v>
      </c>
      <c r="D1661" s="52">
        <v>15.7</v>
      </c>
    </row>
    <row r="1662" spans="1:4" s="9" customFormat="1" x14ac:dyDescent="0.3">
      <c r="A1662" s="8">
        <f t="shared" si="25"/>
        <v>41017.281249995976</v>
      </c>
      <c r="B1662" s="51">
        <v>795</v>
      </c>
      <c r="C1662" s="51">
        <v>114</v>
      </c>
      <c r="D1662" s="52">
        <v>15.5</v>
      </c>
    </row>
    <row r="1663" spans="1:4" s="9" customFormat="1" x14ac:dyDescent="0.3">
      <c r="A1663" s="8">
        <f t="shared" si="25"/>
        <v>41017.291666662641</v>
      </c>
      <c r="B1663" s="51">
        <v>789</v>
      </c>
      <c r="C1663" s="51">
        <v>114</v>
      </c>
      <c r="D1663" s="52">
        <v>15.4</v>
      </c>
    </row>
    <row r="1664" spans="1:4" s="9" customFormat="1" x14ac:dyDescent="0.3">
      <c r="A1664" s="8">
        <f t="shared" si="25"/>
        <v>41017.302083329305</v>
      </c>
      <c r="B1664" s="51">
        <v>804</v>
      </c>
      <c r="C1664" s="51">
        <v>115</v>
      </c>
      <c r="D1664" s="52">
        <v>15.6</v>
      </c>
    </row>
    <row r="1665" spans="1:4" s="9" customFormat="1" x14ac:dyDescent="0.3">
      <c r="A1665" s="8">
        <f t="shared" si="25"/>
        <v>41017.312499995969</v>
      </c>
      <c r="B1665" s="51">
        <v>799</v>
      </c>
      <c r="C1665" s="51">
        <v>115</v>
      </c>
      <c r="D1665" s="52">
        <v>15.5</v>
      </c>
    </row>
    <row r="1666" spans="1:4" s="9" customFormat="1" x14ac:dyDescent="0.3">
      <c r="A1666" s="8">
        <f t="shared" si="25"/>
        <v>41017.322916662633</v>
      </c>
      <c r="B1666" s="51">
        <v>779</v>
      </c>
      <c r="C1666" s="51">
        <v>115</v>
      </c>
      <c r="D1666" s="52">
        <v>15.5</v>
      </c>
    </row>
    <row r="1667" spans="1:4" s="9" customFormat="1" x14ac:dyDescent="0.3">
      <c r="A1667" s="8">
        <f t="shared" si="25"/>
        <v>41017.333333329298</v>
      </c>
      <c r="B1667" s="51">
        <v>818</v>
      </c>
      <c r="C1667" s="51">
        <v>114</v>
      </c>
      <c r="D1667" s="52">
        <v>15.5</v>
      </c>
    </row>
    <row r="1668" spans="1:4" s="9" customFormat="1" x14ac:dyDescent="0.3">
      <c r="A1668" s="8">
        <f t="shared" si="25"/>
        <v>41017.343749995962</v>
      </c>
      <c r="B1668" s="51">
        <v>794</v>
      </c>
      <c r="C1668" s="51">
        <v>114</v>
      </c>
      <c r="D1668" s="52">
        <v>15.6</v>
      </c>
    </row>
    <row r="1669" spans="1:4" s="9" customFormat="1" x14ac:dyDescent="0.3">
      <c r="A1669" s="8">
        <f t="shared" ref="A1669:A1732" si="26">A1668+1/24/4</f>
        <v>41017.354166662626</v>
      </c>
      <c r="B1669" s="51">
        <v>804</v>
      </c>
      <c r="C1669" s="51">
        <v>114</v>
      </c>
      <c r="D1669" s="52">
        <v>15.6</v>
      </c>
    </row>
    <row r="1670" spans="1:4" s="9" customFormat="1" x14ac:dyDescent="0.3">
      <c r="A1670" s="8">
        <f t="shared" si="26"/>
        <v>41017.36458332929</v>
      </c>
      <c r="B1670" s="51">
        <v>862</v>
      </c>
      <c r="C1670" s="51">
        <v>115</v>
      </c>
      <c r="D1670" s="52">
        <v>15.6</v>
      </c>
    </row>
    <row r="1671" spans="1:4" s="9" customFormat="1" x14ac:dyDescent="0.3">
      <c r="A1671" s="8">
        <f t="shared" si="26"/>
        <v>41017.374999995955</v>
      </c>
      <c r="B1671" s="51">
        <v>824</v>
      </c>
      <c r="C1671" s="51">
        <v>113</v>
      </c>
      <c r="D1671" s="52">
        <v>15.5</v>
      </c>
    </row>
    <row r="1672" spans="1:4" s="9" customFormat="1" x14ac:dyDescent="0.3">
      <c r="A1672" s="8">
        <f t="shared" si="26"/>
        <v>41017.385416662619</v>
      </c>
      <c r="B1672" s="51">
        <v>804</v>
      </c>
      <c r="C1672" s="51">
        <v>114</v>
      </c>
      <c r="D1672" s="52">
        <v>15.9</v>
      </c>
    </row>
    <row r="1673" spans="1:4" s="9" customFormat="1" x14ac:dyDescent="0.3">
      <c r="A1673" s="8">
        <f t="shared" si="26"/>
        <v>41017.395833329283</v>
      </c>
      <c r="B1673" s="51">
        <v>813</v>
      </c>
      <c r="C1673" s="51">
        <v>115</v>
      </c>
      <c r="D1673" s="52">
        <v>15.6</v>
      </c>
    </row>
    <row r="1674" spans="1:4" s="9" customFormat="1" x14ac:dyDescent="0.3">
      <c r="A1674" s="8">
        <f t="shared" si="26"/>
        <v>41017.406249995947</v>
      </c>
      <c r="B1674" s="51">
        <v>843</v>
      </c>
      <c r="C1674" s="51">
        <v>114</v>
      </c>
      <c r="D1674" s="52">
        <v>15.4</v>
      </c>
    </row>
    <row r="1675" spans="1:4" s="9" customFormat="1" x14ac:dyDescent="0.3">
      <c r="A1675" s="8">
        <f t="shared" si="26"/>
        <v>41017.416666662612</v>
      </c>
      <c r="B1675" s="51">
        <v>791</v>
      </c>
      <c r="C1675" s="51">
        <v>115</v>
      </c>
      <c r="D1675" s="52">
        <v>15.6</v>
      </c>
    </row>
    <row r="1676" spans="1:4" s="9" customFormat="1" x14ac:dyDescent="0.3">
      <c r="A1676" s="8">
        <f t="shared" si="26"/>
        <v>41017.427083329276</v>
      </c>
      <c r="B1676" s="51">
        <v>827</v>
      </c>
      <c r="C1676" s="51">
        <v>115</v>
      </c>
      <c r="D1676" s="52">
        <v>15.6</v>
      </c>
    </row>
    <row r="1677" spans="1:4" s="9" customFormat="1" x14ac:dyDescent="0.3">
      <c r="A1677" s="8">
        <f t="shared" si="26"/>
        <v>41017.43749999594</v>
      </c>
      <c r="B1677" s="51">
        <v>845</v>
      </c>
      <c r="C1677" s="51">
        <v>114</v>
      </c>
      <c r="D1677" s="52">
        <v>15.7</v>
      </c>
    </row>
    <row r="1678" spans="1:4" s="9" customFormat="1" x14ac:dyDescent="0.3">
      <c r="A1678" s="8">
        <f t="shared" si="26"/>
        <v>41017.447916662604</v>
      </c>
      <c r="B1678" s="51">
        <v>826</v>
      </c>
      <c r="C1678" s="51">
        <v>114</v>
      </c>
      <c r="D1678" s="52">
        <v>15.4</v>
      </c>
    </row>
    <row r="1679" spans="1:4" s="9" customFormat="1" x14ac:dyDescent="0.3">
      <c r="A1679" s="8">
        <f t="shared" si="26"/>
        <v>41017.458333329268</v>
      </c>
      <c r="B1679" s="51">
        <v>809</v>
      </c>
      <c r="C1679" s="51">
        <v>114</v>
      </c>
      <c r="D1679" s="52">
        <v>15.7</v>
      </c>
    </row>
    <row r="1680" spans="1:4" s="9" customFormat="1" x14ac:dyDescent="0.3">
      <c r="A1680" s="8">
        <f t="shared" si="26"/>
        <v>41017.468749995933</v>
      </c>
      <c r="B1680" s="51">
        <v>885</v>
      </c>
      <c r="C1680" s="51">
        <v>113</v>
      </c>
      <c r="D1680" s="52">
        <v>15.4</v>
      </c>
    </row>
    <row r="1681" spans="1:4" s="9" customFormat="1" x14ac:dyDescent="0.3">
      <c r="A1681" s="8">
        <f t="shared" si="26"/>
        <v>41017.479166662597</v>
      </c>
      <c r="B1681" s="51">
        <v>866</v>
      </c>
      <c r="C1681" s="51">
        <v>114</v>
      </c>
      <c r="D1681" s="52">
        <v>15.5</v>
      </c>
    </row>
    <row r="1682" spans="1:4" s="9" customFormat="1" x14ac:dyDescent="0.3">
      <c r="A1682" s="8">
        <f t="shared" si="26"/>
        <v>41017.489583329261</v>
      </c>
      <c r="B1682" s="51">
        <v>881</v>
      </c>
      <c r="C1682" s="51">
        <v>113</v>
      </c>
      <c r="D1682" s="52">
        <v>15.4</v>
      </c>
    </row>
    <row r="1683" spans="1:4" s="9" customFormat="1" x14ac:dyDescent="0.3">
      <c r="A1683" s="8">
        <f t="shared" si="26"/>
        <v>41017.499999995925</v>
      </c>
      <c r="B1683" s="51">
        <v>890</v>
      </c>
      <c r="C1683" s="51">
        <v>114</v>
      </c>
      <c r="D1683" s="52">
        <v>15.6</v>
      </c>
    </row>
    <row r="1684" spans="1:4" s="9" customFormat="1" x14ac:dyDescent="0.3">
      <c r="A1684" s="8">
        <f t="shared" si="26"/>
        <v>41017.51041666259</v>
      </c>
      <c r="B1684" s="51">
        <v>895</v>
      </c>
      <c r="C1684" s="51">
        <v>113</v>
      </c>
      <c r="D1684" s="52">
        <v>15.6</v>
      </c>
    </row>
    <row r="1685" spans="1:4" s="9" customFormat="1" x14ac:dyDescent="0.3">
      <c r="A1685" s="8">
        <f t="shared" si="26"/>
        <v>41017.520833329254</v>
      </c>
      <c r="B1685" s="51">
        <v>883</v>
      </c>
      <c r="C1685" s="51">
        <v>113</v>
      </c>
      <c r="D1685" s="52">
        <v>15.7</v>
      </c>
    </row>
    <row r="1686" spans="1:4" s="9" customFormat="1" x14ac:dyDescent="0.3">
      <c r="A1686" s="8">
        <f t="shared" si="26"/>
        <v>41017.531249995918</v>
      </c>
      <c r="B1686" s="51">
        <v>893</v>
      </c>
      <c r="C1686" s="51">
        <v>115</v>
      </c>
      <c r="D1686" s="52">
        <v>15.6</v>
      </c>
    </row>
    <row r="1687" spans="1:4" s="9" customFormat="1" x14ac:dyDescent="0.3">
      <c r="A1687" s="8">
        <f t="shared" si="26"/>
        <v>41017.541666662582</v>
      </c>
      <c r="B1687" s="51">
        <v>908</v>
      </c>
      <c r="C1687" s="51">
        <v>112</v>
      </c>
      <c r="D1687" s="52">
        <v>15.6</v>
      </c>
    </row>
    <row r="1688" spans="1:4" s="9" customFormat="1" x14ac:dyDescent="0.3">
      <c r="A1688" s="8">
        <f t="shared" si="26"/>
        <v>41017.552083329247</v>
      </c>
      <c r="B1688" s="51">
        <v>898</v>
      </c>
      <c r="C1688" s="51">
        <v>113</v>
      </c>
      <c r="D1688" s="52">
        <v>15.4</v>
      </c>
    </row>
    <row r="1689" spans="1:4" s="9" customFormat="1" x14ac:dyDescent="0.3">
      <c r="A1689" s="8">
        <f t="shared" si="26"/>
        <v>41017.562499995911</v>
      </c>
      <c r="B1689" s="51">
        <v>899</v>
      </c>
      <c r="C1689" s="51">
        <v>114</v>
      </c>
      <c r="D1689" s="52">
        <v>15.4</v>
      </c>
    </row>
    <row r="1690" spans="1:4" s="9" customFormat="1" x14ac:dyDescent="0.3">
      <c r="A1690" s="8">
        <f t="shared" si="26"/>
        <v>41017.572916662575</v>
      </c>
      <c r="B1690" s="51">
        <v>904</v>
      </c>
      <c r="C1690" s="51">
        <v>115</v>
      </c>
      <c r="D1690" s="52">
        <v>15.4</v>
      </c>
    </row>
    <row r="1691" spans="1:4" s="9" customFormat="1" x14ac:dyDescent="0.3">
      <c r="A1691" s="8">
        <f t="shared" si="26"/>
        <v>41017.583333329239</v>
      </c>
      <c r="B1691" s="51">
        <v>873</v>
      </c>
      <c r="C1691" s="51">
        <v>113</v>
      </c>
      <c r="D1691" s="52">
        <v>15.4</v>
      </c>
    </row>
    <row r="1692" spans="1:4" s="9" customFormat="1" x14ac:dyDescent="0.3">
      <c r="A1692" s="8">
        <f t="shared" si="26"/>
        <v>41017.593749995904</v>
      </c>
      <c r="B1692" s="51">
        <v>869</v>
      </c>
      <c r="C1692" s="51">
        <v>113</v>
      </c>
      <c r="D1692" s="52">
        <v>15.6</v>
      </c>
    </row>
    <row r="1693" spans="1:4" s="9" customFormat="1" x14ac:dyDescent="0.3">
      <c r="A1693" s="8">
        <f t="shared" si="26"/>
        <v>41017.604166662568</v>
      </c>
      <c r="B1693" s="51">
        <v>866</v>
      </c>
      <c r="C1693" s="51">
        <v>112</v>
      </c>
      <c r="D1693" s="52">
        <v>15.6</v>
      </c>
    </row>
    <row r="1694" spans="1:4" s="9" customFormat="1" x14ac:dyDescent="0.3">
      <c r="A1694" s="8">
        <f t="shared" si="26"/>
        <v>41017.614583329232</v>
      </c>
      <c r="B1694" s="51">
        <v>883</v>
      </c>
      <c r="C1694" s="51">
        <v>114</v>
      </c>
      <c r="D1694" s="52">
        <v>15.4</v>
      </c>
    </row>
    <row r="1695" spans="1:4" s="9" customFormat="1" x14ac:dyDescent="0.3">
      <c r="A1695" s="8">
        <f t="shared" si="26"/>
        <v>41017.624999995896</v>
      </c>
      <c r="B1695" s="51">
        <v>898</v>
      </c>
      <c r="C1695" s="51">
        <v>114</v>
      </c>
      <c r="D1695" s="52">
        <v>15.6</v>
      </c>
    </row>
    <row r="1696" spans="1:4" s="9" customFormat="1" x14ac:dyDescent="0.3">
      <c r="A1696" s="8">
        <f t="shared" si="26"/>
        <v>41017.635416662561</v>
      </c>
      <c r="B1696" s="51">
        <v>866</v>
      </c>
      <c r="C1696" s="51">
        <v>112</v>
      </c>
      <c r="D1696" s="52">
        <v>15.5</v>
      </c>
    </row>
    <row r="1697" spans="1:4" s="9" customFormat="1" x14ac:dyDescent="0.3">
      <c r="A1697" s="8">
        <f t="shared" si="26"/>
        <v>41017.645833329225</v>
      </c>
      <c r="B1697" s="51">
        <v>887</v>
      </c>
      <c r="C1697" s="51">
        <v>112</v>
      </c>
      <c r="D1697" s="52">
        <v>15.4</v>
      </c>
    </row>
    <row r="1698" spans="1:4" s="9" customFormat="1" x14ac:dyDescent="0.3">
      <c r="A1698" s="8">
        <f t="shared" si="26"/>
        <v>41017.656249995889</v>
      </c>
      <c r="B1698" s="51">
        <v>893</v>
      </c>
      <c r="C1698" s="51">
        <v>114</v>
      </c>
      <c r="D1698" s="52">
        <v>15.6</v>
      </c>
    </row>
    <row r="1699" spans="1:4" s="9" customFormat="1" x14ac:dyDescent="0.3">
      <c r="A1699" s="8">
        <f t="shared" si="26"/>
        <v>41017.666666662553</v>
      </c>
      <c r="B1699" s="51">
        <v>894</v>
      </c>
      <c r="C1699" s="51">
        <v>113</v>
      </c>
      <c r="D1699" s="52">
        <v>15.2</v>
      </c>
    </row>
    <row r="1700" spans="1:4" s="9" customFormat="1" x14ac:dyDescent="0.3">
      <c r="A1700" s="8">
        <f t="shared" si="26"/>
        <v>41017.677083329218</v>
      </c>
      <c r="B1700" s="51">
        <v>905</v>
      </c>
      <c r="C1700" s="51">
        <v>112</v>
      </c>
      <c r="D1700" s="52">
        <v>15.5</v>
      </c>
    </row>
    <row r="1701" spans="1:4" s="9" customFormat="1" x14ac:dyDescent="0.3">
      <c r="A1701" s="8">
        <f t="shared" si="26"/>
        <v>41017.687499995882</v>
      </c>
      <c r="B1701" s="51">
        <v>858</v>
      </c>
      <c r="C1701" s="51">
        <v>113</v>
      </c>
      <c r="D1701" s="52">
        <v>15.4</v>
      </c>
    </row>
    <row r="1702" spans="1:4" s="9" customFormat="1" x14ac:dyDescent="0.3">
      <c r="A1702" s="8">
        <f t="shared" si="26"/>
        <v>41017.697916662546</v>
      </c>
      <c r="B1702" s="51">
        <v>870</v>
      </c>
      <c r="C1702" s="51">
        <v>114</v>
      </c>
      <c r="D1702" s="52">
        <v>15.4</v>
      </c>
    </row>
    <row r="1703" spans="1:4" s="9" customFormat="1" x14ac:dyDescent="0.3">
      <c r="A1703" s="8">
        <f t="shared" si="26"/>
        <v>41017.70833332921</v>
      </c>
      <c r="B1703" s="51">
        <v>820</v>
      </c>
      <c r="C1703" s="51">
        <v>114</v>
      </c>
      <c r="D1703" s="52">
        <v>15.6</v>
      </c>
    </row>
    <row r="1704" spans="1:4" s="9" customFormat="1" x14ac:dyDescent="0.3">
      <c r="A1704" s="8">
        <f t="shared" si="26"/>
        <v>41017.718749995875</v>
      </c>
      <c r="B1704" s="51">
        <v>868</v>
      </c>
      <c r="C1704" s="51">
        <v>113</v>
      </c>
      <c r="D1704" s="52">
        <v>15.4</v>
      </c>
    </row>
    <row r="1705" spans="1:4" s="9" customFormat="1" x14ac:dyDescent="0.3">
      <c r="A1705" s="8">
        <f t="shared" si="26"/>
        <v>41017.729166662539</v>
      </c>
      <c r="B1705" s="51">
        <v>864</v>
      </c>
      <c r="C1705" s="51">
        <v>114</v>
      </c>
      <c r="D1705" s="52">
        <v>15.4</v>
      </c>
    </row>
    <row r="1706" spans="1:4" s="9" customFormat="1" x14ac:dyDescent="0.3">
      <c r="A1706" s="8">
        <f t="shared" si="26"/>
        <v>41017.739583329203</v>
      </c>
      <c r="B1706" s="51">
        <v>838</v>
      </c>
      <c r="C1706" s="51">
        <v>113</v>
      </c>
      <c r="D1706" s="52">
        <v>15.2</v>
      </c>
    </row>
    <row r="1707" spans="1:4" s="9" customFormat="1" x14ac:dyDescent="0.3">
      <c r="A1707" s="8">
        <f t="shared" si="26"/>
        <v>41017.749999995867</v>
      </c>
      <c r="B1707" s="51">
        <v>813</v>
      </c>
      <c r="C1707" s="51">
        <v>112</v>
      </c>
      <c r="D1707" s="52">
        <v>15.4</v>
      </c>
    </row>
    <row r="1708" spans="1:4" s="9" customFormat="1" x14ac:dyDescent="0.3">
      <c r="A1708" s="8">
        <f t="shared" si="26"/>
        <v>41017.760416662531</v>
      </c>
      <c r="B1708" s="51">
        <v>768</v>
      </c>
      <c r="C1708" s="51">
        <v>113</v>
      </c>
      <c r="D1708" s="52">
        <v>15.6</v>
      </c>
    </row>
    <row r="1709" spans="1:4" s="9" customFormat="1" x14ac:dyDescent="0.3">
      <c r="A1709" s="8">
        <f t="shared" si="26"/>
        <v>41017.770833329196</v>
      </c>
      <c r="B1709" s="51">
        <v>762</v>
      </c>
      <c r="C1709" s="51">
        <v>113</v>
      </c>
      <c r="D1709" s="52">
        <v>15.1</v>
      </c>
    </row>
    <row r="1710" spans="1:4" s="9" customFormat="1" x14ac:dyDescent="0.3">
      <c r="A1710" s="8">
        <f t="shared" si="26"/>
        <v>41017.78124999586</v>
      </c>
      <c r="B1710" s="51">
        <v>789</v>
      </c>
      <c r="C1710" s="51">
        <v>113</v>
      </c>
      <c r="D1710" s="52">
        <v>15.1</v>
      </c>
    </row>
    <row r="1711" spans="1:4" s="9" customFormat="1" x14ac:dyDescent="0.3">
      <c r="A1711" s="8">
        <f t="shared" si="26"/>
        <v>41017.791666662524</v>
      </c>
      <c r="B1711" s="51">
        <v>821</v>
      </c>
      <c r="C1711" s="51">
        <v>113</v>
      </c>
      <c r="D1711" s="52">
        <v>15.3</v>
      </c>
    </row>
    <row r="1712" spans="1:4" s="9" customFormat="1" x14ac:dyDescent="0.3">
      <c r="A1712" s="8">
        <f t="shared" si="26"/>
        <v>41017.802083329188</v>
      </c>
      <c r="B1712" s="51">
        <v>823</v>
      </c>
      <c r="C1712" s="51">
        <v>112</v>
      </c>
      <c r="D1712" s="52">
        <v>15.2</v>
      </c>
    </row>
    <row r="1713" spans="1:4" s="9" customFormat="1" x14ac:dyDescent="0.3">
      <c r="A1713" s="8">
        <f t="shared" si="26"/>
        <v>41017.812499995853</v>
      </c>
      <c r="B1713" s="51">
        <v>812</v>
      </c>
      <c r="C1713" s="51">
        <v>115</v>
      </c>
      <c r="D1713" s="52">
        <v>15.2</v>
      </c>
    </row>
    <row r="1714" spans="1:4" s="9" customFormat="1" x14ac:dyDescent="0.3">
      <c r="A1714" s="8">
        <f t="shared" si="26"/>
        <v>41017.822916662517</v>
      </c>
      <c r="B1714" s="51">
        <v>779</v>
      </c>
      <c r="C1714" s="51">
        <v>113</v>
      </c>
      <c r="D1714" s="52">
        <v>15.2</v>
      </c>
    </row>
    <row r="1715" spans="1:4" s="9" customFormat="1" x14ac:dyDescent="0.3">
      <c r="A1715" s="8">
        <f t="shared" si="26"/>
        <v>41017.833333329181</v>
      </c>
      <c r="B1715" s="51">
        <v>851</v>
      </c>
      <c r="C1715" s="51">
        <v>114</v>
      </c>
      <c r="D1715" s="52">
        <v>15.3</v>
      </c>
    </row>
    <row r="1716" spans="1:4" s="9" customFormat="1" x14ac:dyDescent="0.3">
      <c r="A1716" s="8">
        <f t="shared" si="26"/>
        <v>41017.843749995845</v>
      </c>
      <c r="B1716" s="51">
        <v>873</v>
      </c>
      <c r="C1716" s="51">
        <v>115</v>
      </c>
      <c r="D1716" s="52">
        <v>15.2</v>
      </c>
    </row>
    <row r="1717" spans="1:4" s="9" customFormat="1" x14ac:dyDescent="0.3">
      <c r="A1717" s="8">
        <f t="shared" si="26"/>
        <v>41017.85416666251</v>
      </c>
      <c r="B1717" s="51">
        <v>893</v>
      </c>
      <c r="C1717" s="51">
        <v>112</v>
      </c>
      <c r="D1717" s="52">
        <v>15.2</v>
      </c>
    </row>
    <row r="1718" spans="1:4" s="9" customFormat="1" x14ac:dyDescent="0.3">
      <c r="A1718" s="8">
        <f t="shared" si="26"/>
        <v>41017.864583329174</v>
      </c>
      <c r="B1718" s="51">
        <v>875</v>
      </c>
      <c r="C1718" s="51">
        <v>114</v>
      </c>
      <c r="D1718" s="52">
        <v>15</v>
      </c>
    </row>
    <row r="1719" spans="1:4" s="9" customFormat="1" x14ac:dyDescent="0.3">
      <c r="A1719" s="8">
        <f t="shared" si="26"/>
        <v>41017.874999995838</v>
      </c>
      <c r="B1719" s="51">
        <v>881</v>
      </c>
      <c r="C1719" s="51">
        <v>113</v>
      </c>
      <c r="D1719" s="52">
        <v>15.2</v>
      </c>
    </row>
    <row r="1720" spans="1:4" s="9" customFormat="1" x14ac:dyDescent="0.3">
      <c r="A1720" s="8">
        <f t="shared" si="26"/>
        <v>41017.885416662502</v>
      </c>
      <c r="B1720" s="51">
        <v>884</v>
      </c>
      <c r="C1720" s="51">
        <v>112</v>
      </c>
      <c r="D1720" s="52">
        <v>15.2</v>
      </c>
    </row>
    <row r="1721" spans="1:4" s="9" customFormat="1" x14ac:dyDescent="0.3">
      <c r="A1721" s="8">
        <f t="shared" si="26"/>
        <v>41017.895833329167</v>
      </c>
      <c r="B1721" s="51">
        <v>862</v>
      </c>
      <c r="C1721" s="51">
        <v>112</v>
      </c>
      <c r="D1721" s="52">
        <v>15.2</v>
      </c>
    </row>
    <row r="1722" spans="1:4" s="9" customFormat="1" x14ac:dyDescent="0.3">
      <c r="A1722" s="8">
        <f t="shared" si="26"/>
        <v>41017.906249995831</v>
      </c>
      <c r="B1722" s="51">
        <v>843</v>
      </c>
      <c r="C1722" s="51">
        <v>113</v>
      </c>
      <c r="D1722" s="52">
        <v>15.3</v>
      </c>
    </row>
    <row r="1723" spans="1:4" s="9" customFormat="1" x14ac:dyDescent="0.3">
      <c r="A1723" s="8">
        <f t="shared" si="26"/>
        <v>41017.916666662495</v>
      </c>
      <c r="B1723" s="51">
        <v>832</v>
      </c>
      <c r="C1723" s="51">
        <v>112</v>
      </c>
      <c r="D1723" s="52">
        <v>15.2</v>
      </c>
    </row>
    <row r="1724" spans="1:4" s="9" customFormat="1" x14ac:dyDescent="0.3">
      <c r="A1724" s="8">
        <f t="shared" si="26"/>
        <v>41017.927083329159</v>
      </c>
      <c r="B1724" s="51">
        <v>851</v>
      </c>
      <c r="C1724" s="51">
        <v>113</v>
      </c>
      <c r="D1724" s="52">
        <v>14.9</v>
      </c>
    </row>
    <row r="1725" spans="1:4" s="9" customFormat="1" x14ac:dyDescent="0.3">
      <c r="A1725" s="8">
        <f t="shared" si="26"/>
        <v>41017.937499995824</v>
      </c>
      <c r="B1725" s="51">
        <v>821</v>
      </c>
      <c r="C1725" s="51">
        <v>112</v>
      </c>
      <c r="D1725" s="52">
        <v>14.9</v>
      </c>
    </row>
    <row r="1726" spans="1:4" s="9" customFormat="1" x14ac:dyDescent="0.3">
      <c r="A1726" s="8">
        <f t="shared" si="26"/>
        <v>41017.947916662488</v>
      </c>
      <c r="B1726" s="51">
        <v>779</v>
      </c>
      <c r="C1726" s="51">
        <v>112</v>
      </c>
      <c r="D1726" s="52">
        <v>14.9</v>
      </c>
    </row>
    <row r="1727" spans="1:4" s="9" customFormat="1" x14ac:dyDescent="0.3">
      <c r="A1727" s="8">
        <f t="shared" si="26"/>
        <v>41017.958333329152</v>
      </c>
      <c r="B1727" s="51">
        <v>770</v>
      </c>
      <c r="C1727" s="51">
        <v>112</v>
      </c>
      <c r="D1727" s="52">
        <v>14.9</v>
      </c>
    </row>
    <row r="1728" spans="1:4" s="9" customFormat="1" x14ac:dyDescent="0.3">
      <c r="A1728" s="8">
        <f t="shared" si="26"/>
        <v>41017.968749995816</v>
      </c>
      <c r="B1728" s="51">
        <v>781</v>
      </c>
      <c r="C1728" s="51">
        <v>112</v>
      </c>
      <c r="D1728" s="52">
        <v>15.1</v>
      </c>
    </row>
    <row r="1729" spans="1:4" s="9" customFormat="1" x14ac:dyDescent="0.3">
      <c r="A1729" s="8">
        <f t="shared" si="26"/>
        <v>41017.979166662481</v>
      </c>
      <c r="B1729" s="51">
        <v>275</v>
      </c>
      <c r="C1729" s="51">
        <v>0</v>
      </c>
      <c r="D1729" s="52">
        <v>15.6</v>
      </c>
    </row>
    <row r="1730" spans="1:4" s="9" customFormat="1" x14ac:dyDescent="0.3">
      <c r="A1730" s="8">
        <f t="shared" si="26"/>
        <v>41017.989583329145</v>
      </c>
      <c r="B1730" s="51">
        <v>140</v>
      </c>
      <c r="C1730" s="51">
        <v>0</v>
      </c>
      <c r="D1730" s="52">
        <v>15.7</v>
      </c>
    </row>
    <row r="1731" spans="1:4" s="9" customFormat="1" x14ac:dyDescent="0.3">
      <c r="A1731" s="8">
        <f t="shared" si="26"/>
        <v>41017.999999995809</v>
      </c>
      <c r="B1731" s="51">
        <v>95</v>
      </c>
      <c r="C1731" s="51">
        <v>0</v>
      </c>
      <c r="D1731" s="52">
        <v>15.9</v>
      </c>
    </row>
    <row r="1732" spans="1:4" s="9" customFormat="1" x14ac:dyDescent="0.3">
      <c r="A1732" s="8">
        <f t="shared" si="26"/>
        <v>41018.010416662473</v>
      </c>
      <c r="B1732" s="51">
        <v>66</v>
      </c>
      <c r="C1732" s="51">
        <v>0</v>
      </c>
      <c r="D1732" s="52">
        <v>15.8</v>
      </c>
    </row>
    <row r="1733" spans="1:4" s="9" customFormat="1" x14ac:dyDescent="0.3">
      <c r="A1733" s="8">
        <f t="shared" ref="A1733:A1796" si="27">A1732+1/24/4</f>
        <v>41018.020833329138</v>
      </c>
      <c r="B1733" s="51">
        <v>51</v>
      </c>
      <c r="C1733" s="51">
        <v>0</v>
      </c>
      <c r="D1733" s="52">
        <v>16.100000000000001</v>
      </c>
    </row>
    <row r="1734" spans="1:4" s="9" customFormat="1" x14ac:dyDescent="0.3">
      <c r="A1734" s="8">
        <f t="shared" si="27"/>
        <v>41018.031249995802</v>
      </c>
      <c r="B1734" s="51">
        <v>38</v>
      </c>
      <c r="C1734" s="51">
        <v>0</v>
      </c>
      <c r="D1734" s="52">
        <v>15.8</v>
      </c>
    </row>
    <row r="1735" spans="1:4" s="9" customFormat="1" x14ac:dyDescent="0.3">
      <c r="A1735" s="8">
        <f t="shared" si="27"/>
        <v>41018.041666662466</v>
      </c>
      <c r="B1735" s="51">
        <v>30</v>
      </c>
      <c r="C1735" s="51">
        <v>0</v>
      </c>
      <c r="D1735" s="52">
        <v>16.100000000000001</v>
      </c>
    </row>
    <row r="1736" spans="1:4" s="9" customFormat="1" x14ac:dyDescent="0.3">
      <c r="A1736" s="8">
        <f t="shared" si="27"/>
        <v>41018.05208332913</v>
      </c>
      <c r="B1736" s="51">
        <v>22</v>
      </c>
      <c r="C1736" s="51">
        <v>0</v>
      </c>
      <c r="D1736" s="52">
        <v>16.100000000000001</v>
      </c>
    </row>
    <row r="1737" spans="1:4" s="9" customFormat="1" x14ac:dyDescent="0.3">
      <c r="A1737" s="8">
        <f t="shared" si="27"/>
        <v>41018.062499995794</v>
      </c>
      <c r="B1737" s="51">
        <v>16</v>
      </c>
      <c r="C1737" s="51">
        <v>0</v>
      </c>
      <c r="D1737" s="52">
        <v>16</v>
      </c>
    </row>
    <row r="1738" spans="1:4" s="9" customFormat="1" x14ac:dyDescent="0.3">
      <c r="A1738" s="8">
        <f t="shared" si="27"/>
        <v>41018.072916662459</v>
      </c>
      <c r="B1738" s="51">
        <v>13</v>
      </c>
      <c r="C1738" s="51">
        <v>0</v>
      </c>
      <c r="D1738" s="52">
        <v>16.100000000000001</v>
      </c>
    </row>
    <row r="1739" spans="1:4" s="9" customFormat="1" x14ac:dyDescent="0.3">
      <c r="A1739" s="8">
        <f t="shared" si="27"/>
        <v>41018.083333329123</v>
      </c>
      <c r="B1739" s="51">
        <v>9</v>
      </c>
      <c r="C1739" s="51">
        <v>0</v>
      </c>
      <c r="D1739" s="52">
        <v>16.399999999999999</v>
      </c>
    </row>
    <row r="1740" spans="1:4" s="9" customFormat="1" x14ac:dyDescent="0.3">
      <c r="A1740" s="8">
        <f t="shared" si="27"/>
        <v>41018.093749995787</v>
      </c>
      <c r="B1740" s="51">
        <v>7</v>
      </c>
      <c r="C1740" s="51">
        <v>0</v>
      </c>
      <c r="D1740" s="52">
        <v>16.8</v>
      </c>
    </row>
    <row r="1741" spans="1:4" s="9" customFormat="1" x14ac:dyDescent="0.3">
      <c r="A1741" s="8">
        <f t="shared" si="27"/>
        <v>41018.104166662451</v>
      </c>
      <c r="B1741" s="51">
        <v>3</v>
      </c>
      <c r="C1741" s="51">
        <v>0</v>
      </c>
      <c r="D1741" s="52">
        <v>17.3</v>
      </c>
    </row>
    <row r="1742" spans="1:4" s="9" customFormat="1" x14ac:dyDescent="0.3">
      <c r="A1742" s="8">
        <f t="shared" si="27"/>
        <v>41018.114583329116</v>
      </c>
      <c r="B1742" s="51">
        <v>1</v>
      </c>
      <c r="C1742" s="51">
        <v>0</v>
      </c>
      <c r="D1742" s="52">
        <v>17.899999999999999</v>
      </c>
    </row>
    <row r="1743" spans="1:4" s="9" customFormat="1" x14ac:dyDescent="0.3">
      <c r="A1743" s="8">
        <f t="shared" si="27"/>
        <v>41018.12499999578</v>
      </c>
      <c r="B1743" s="51">
        <v>0</v>
      </c>
      <c r="C1743" s="51">
        <v>0</v>
      </c>
      <c r="D1743" s="52">
        <v>18.2</v>
      </c>
    </row>
    <row r="1744" spans="1:4" s="9" customFormat="1" x14ac:dyDescent="0.3">
      <c r="A1744" s="8">
        <f t="shared" si="27"/>
        <v>41018.135416662444</v>
      </c>
      <c r="B1744" s="51">
        <v>0</v>
      </c>
      <c r="C1744" s="51">
        <v>0</v>
      </c>
      <c r="D1744" s="52">
        <v>18.899999999999999</v>
      </c>
    </row>
    <row r="1745" spans="1:4" s="9" customFormat="1" x14ac:dyDescent="0.3">
      <c r="A1745" s="8">
        <f t="shared" si="27"/>
        <v>41018.145833329108</v>
      </c>
      <c r="B1745" s="51">
        <v>0</v>
      </c>
      <c r="C1745" s="51">
        <v>0</v>
      </c>
      <c r="D1745" s="52">
        <v>19.5</v>
      </c>
    </row>
    <row r="1746" spans="1:4" s="9" customFormat="1" x14ac:dyDescent="0.3">
      <c r="A1746" s="8">
        <f t="shared" si="27"/>
        <v>41018.156249995773</v>
      </c>
      <c r="B1746" s="51">
        <v>0</v>
      </c>
      <c r="C1746" s="51">
        <v>0</v>
      </c>
      <c r="D1746" s="52">
        <v>19.8</v>
      </c>
    </row>
    <row r="1747" spans="1:4" s="9" customFormat="1" x14ac:dyDescent="0.3">
      <c r="A1747" s="8">
        <f t="shared" si="27"/>
        <v>41018.166666662437</v>
      </c>
      <c r="B1747" s="51">
        <v>0</v>
      </c>
      <c r="C1747" s="51">
        <v>0</v>
      </c>
      <c r="D1747" s="52">
        <v>20</v>
      </c>
    </row>
    <row r="1748" spans="1:4" s="9" customFormat="1" x14ac:dyDescent="0.3">
      <c r="A1748" s="8">
        <f t="shared" si="27"/>
        <v>41018.177083329101</v>
      </c>
      <c r="B1748" s="51">
        <v>0</v>
      </c>
      <c r="C1748" s="51">
        <v>0</v>
      </c>
      <c r="D1748" s="52">
        <v>20.5</v>
      </c>
    </row>
    <row r="1749" spans="1:4" s="9" customFormat="1" x14ac:dyDescent="0.3">
      <c r="A1749" s="8">
        <f t="shared" si="27"/>
        <v>41018.187499995765</v>
      </c>
      <c r="B1749" s="51">
        <v>0</v>
      </c>
      <c r="C1749" s="51">
        <v>0</v>
      </c>
      <c r="D1749" s="52">
        <v>21.4</v>
      </c>
    </row>
    <row r="1750" spans="1:4" s="9" customFormat="1" x14ac:dyDescent="0.3">
      <c r="A1750" s="8">
        <f t="shared" si="27"/>
        <v>41018.19791666243</v>
      </c>
      <c r="B1750" s="51">
        <v>0</v>
      </c>
      <c r="C1750" s="51">
        <v>0</v>
      </c>
      <c r="D1750" s="52">
        <v>21.7</v>
      </c>
    </row>
    <row r="1751" spans="1:4" s="9" customFormat="1" x14ac:dyDescent="0.3">
      <c r="A1751" s="8">
        <f t="shared" si="27"/>
        <v>41018.208333329094</v>
      </c>
      <c r="B1751" s="51">
        <v>0</v>
      </c>
      <c r="C1751" s="51">
        <v>0</v>
      </c>
      <c r="D1751" s="52">
        <v>22.2</v>
      </c>
    </row>
    <row r="1752" spans="1:4" s="9" customFormat="1" x14ac:dyDescent="0.3">
      <c r="A1752" s="8">
        <f t="shared" si="27"/>
        <v>41018.218749995758</v>
      </c>
      <c r="B1752" s="51">
        <v>0</v>
      </c>
      <c r="C1752" s="51">
        <v>0</v>
      </c>
      <c r="D1752" s="52">
        <v>22.6</v>
      </c>
    </row>
    <row r="1753" spans="1:4" s="9" customFormat="1" x14ac:dyDescent="0.3">
      <c r="A1753" s="8">
        <f t="shared" si="27"/>
        <v>41018.229166662422</v>
      </c>
      <c r="B1753" s="51">
        <v>0</v>
      </c>
      <c r="C1753" s="51">
        <v>0</v>
      </c>
      <c r="D1753" s="52">
        <v>22.9</v>
      </c>
    </row>
    <row r="1754" spans="1:4" s="9" customFormat="1" x14ac:dyDescent="0.3">
      <c r="A1754" s="8">
        <f t="shared" si="27"/>
        <v>41018.239583329087</v>
      </c>
      <c r="B1754" s="51">
        <v>0</v>
      </c>
      <c r="C1754" s="51">
        <v>0</v>
      </c>
      <c r="D1754" s="52">
        <v>23.1</v>
      </c>
    </row>
    <row r="1755" spans="1:4" s="9" customFormat="1" x14ac:dyDescent="0.3">
      <c r="A1755" s="8">
        <f t="shared" si="27"/>
        <v>41018.249999995751</v>
      </c>
      <c r="B1755" s="51">
        <v>0</v>
      </c>
      <c r="C1755" s="51">
        <v>0</v>
      </c>
      <c r="D1755" s="52">
        <v>23.5</v>
      </c>
    </row>
    <row r="1756" spans="1:4" s="9" customFormat="1" x14ac:dyDescent="0.3">
      <c r="A1756" s="8">
        <f t="shared" si="27"/>
        <v>41018.260416662415</v>
      </c>
      <c r="B1756" s="51">
        <v>0</v>
      </c>
      <c r="C1756" s="51">
        <v>0</v>
      </c>
      <c r="D1756" s="52">
        <v>24</v>
      </c>
    </row>
    <row r="1757" spans="1:4" s="9" customFormat="1" x14ac:dyDescent="0.3">
      <c r="A1757" s="8">
        <f t="shared" si="27"/>
        <v>41018.270833329079</v>
      </c>
      <c r="B1757" s="51">
        <v>0</v>
      </c>
      <c r="C1757" s="51">
        <v>0</v>
      </c>
      <c r="D1757" s="52">
        <v>24.4</v>
      </c>
    </row>
    <row r="1758" spans="1:4" s="9" customFormat="1" x14ac:dyDescent="0.3">
      <c r="A1758" s="8">
        <f t="shared" si="27"/>
        <v>41018.281249995744</v>
      </c>
      <c r="B1758" s="51">
        <v>0</v>
      </c>
      <c r="C1758" s="51">
        <v>0</v>
      </c>
      <c r="D1758" s="52">
        <v>24.7</v>
      </c>
    </row>
    <row r="1759" spans="1:4" s="9" customFormat="1" x14ac:dyDescent="0.3">
      <c r="A1759" s="8">
        <f t="shared" si="27"/>
        <v>41018.291666662408</v>
      </c>
      <c r="B1759" s="51">
        <v>0</v>
      </c>
      <c r="C1759" s="51">
        <v>0</v>
      </c>
      <c r="D1759" s="52">
        <v>24.6</v>
      </c>
    </row>
    <row r="1760" spans="1:4" s="9" customFormat="1" x14ac:dyDescent="0.3">
      <c r="A1760" s="8">
        <f t="shared" si="27"/>
        <v>41018.302083329072</v>
      </c>
      <c r="B1760" s="51">
        <v>858</v>
      </c>
      <c r="C1760" s="51">
        <v>130</v>
      </c>
      <c r="D1760" s="52">
        <v>24.9</v>
      </c>
    </row>
    <row r="1761" spans="1:4" s="9" customFormat="1" x14ac:dyDescent="0.3">
      <c r="A1761" s="8">
        <f t="shared" si="27"/>
        <v>41018.312499995736</v>
      </c>
      <c r="B1761" s="51">
        <v>882</v>
      </c>
      <c r="C1761" s="51">
        <v>120</v>
      </c>
      <c r="D1761" s="52">
        <v>21.3</v>
      </c>
    </row>
    <row r="1762" spans="1:4" s="9" customFormat="1" x14ac:dyDescent="0.3">
      <c r="A1762" s="8">
        <f t="shared" si="27"/>
        <v>41018.322916662401</v>
      </c>
      <c r="B1762" s="51">
        <v>879</v>
      </c>
      <c r="C1762" s="51">
        <v>117</v>
      </c>
      <c r="D1762" s="52">
        <v>20.100000000000001</v>
      </c>
    </row>
    <row r="1763" spans="1:4" s="9" customFormat="1" x14ac:dyDescent="0.3">
      <c r="A1763" s="8">
        <f t="shared" si="27"/>
        <v>41018.333333329065</v>
      </c>
      <c r="B1763" s="51">
        <v>942</v>
      </c>
      <c r="C1763" s="51">
        <v>117</v>
      </c>
      <c r="D1763" s="52">
        <v>19.899999999999999</v>
      </c>
    </row>
    <row r="1764" spans="1:4" s="9" customFormat="1" x14ac:dyDescent="0.3">
      <c r="A1764" s="8">
        <f t="shared" si="27"/>
        <v>41018.343749995729</v>
      </c>
      <c r="B1764" s="51">
        <v>898</v>
      </c>
      <c r="C1764" s="51">
        <v>117</v>
      </c>
      <c r="D1764" s="52">
        <v>19.899999999999999</v>
      </c>
    </row>
    <row r="1765" spans="1:4" s="9" customFormat="1" x14ac:dyDescent="0.3">
      <c r="A1765" s="8">
        <f t="shared" si="27"/>
        <v>41018.354166662393</v>
      </c>
      <c r="B1765" s="51">
        <v>883</v>
      </c>
      <c r="C1765" s="51">
        <v>117</v>
      </c>
      <c r="D1765" s="52">
        <v>19.8</v>
      </c>
    </row>
    <row r="1766" spans="1:4" s="9" customFormat="1" x14ac:dyDescent="0.3">
      <c r="A1766" s="8">
        <f t="shared" si="27"/>
        <v>41018.364583329057</v>
      </c>
      <c r="B1766" s="51">
        <v>921</v>
      </c>
      <c r="C1766" s="51">
        <v>115</v>
      </c>
      <c r="D1766" s="52">
        <v>19.7</v>
      </c>
    </row>
    <row r="1767" spans="1:4" s="9" customFormat="1" x14ac:dyDescent="0.3">
      <c r="A1767" s="8">
        <f t="shared" si="27"/>
        <v>41018.374999995722</v>
      </c>
      <c r="B1767" s="51">
        <v>896</v>
      </c>
      <c r="C1767" s="51">
        <v>116</v>
      </c>
      <c r="D1767" s="52">
        <v>19.3</v>
      </c>
    </row>
    <row r="1768" spans="1:4" s="9" customFormat="1" x14ac:dyDescent="0.3">
      <c r="A1768" s="8">
        <f t="shared" si="27"/>
        <v>41018.385416662386</v>
      </c>
      <c r="B1768" s="51">
        <v>906</v>
      </c>
      <c r="C1768" s="51">
        <v>116</v>
      </c>
      <c r="D1768" s="52">
        <v>18.8</v>
      </c>
    </row>
    <row r="1769" spans="1:4" s="9" customFormat="1" x14ac:dyDescent="0.3">
      <c r="A1769" s="8">
        <f t="shared" si="27"/>
        <v>41018.39583332905</v>
      </c>
      <c r="B1769" s="51">
        <v>901</v>
      </c>
      <c r="C1769" s="51">
        <v>115</v>
      </c>
      <c r="D1769" s="52">
        <v>18.600000000000001</v>
      </c>
    </row>
    <row r="1770" spans="1:4" s="9" customFormat="1" x14ac:dyDescent="0.3">
      <c r="A1770" s="8">
        <f t="shared" si="27"/>
        <v>41018.406249995714</v>
      </c>
      <c r="B1770" s="51">
        <v>910</v>
      </c>
      <c r="C1770" s="51">
        <v>116</v>
      </c>
      <c r="D1770" s="52">
        <v>18.100000000000001</v>
      </c>
    </row>
    <row r="1771" spans="1:4" s="9" customFormat="1" x14ac:dyDescent="0.3">
      <c r="A1771" s="8">
        <f t="shared" si="27"/>
        <v>41018.416666662379</v>
      </c>
      <c r="B1771" s="51">
        <v>890</v>
      </c>
      <c r="C1771" s="51">
        <v>115</v>
      </c>
      <c r="D1771" s="52">
        <v>18.3</v>
      </c>
    </row>
    <row r="1772" spans="1:4" s="9" customFormat="1" x14ac:dyDescent="0.3">
      <c r="A1772" s="8">
        <f t="shared" si="27"/>
        <v>41018.427083329043</v>
      </c>
      <c r="B1772" s="51">
        <v>889</v>
      </c>
      <c r="C1772" s="51">
        <v>114</v>
      </c>
      <c r="D1772" s="52">
        <v>17.899999999999999</v>
      </c>
    </row>
    <row r="1773" spans="1:4" s="9" customFormat="1" x14ac:dyDescent="0.3">
      <c r="A1773" s="8">
        <f t="shared" si="27"/>
        <v>41018.437499995707</v>
      </c>
      <c r="B1773" s="51">
        <v>922</v>
      </c>
      <c r="C1773" s="51">
        <v>115</v>
      </c>
      <c r="D1773" s="52">
        <v>18</v>
      </c>
    </row>
    <row r="1774" spans="1:4" s="9" customFormat="1" x14ac:dyDescent="0.3">
      <c r="A1774" s="8">
        <f t="shared" si="27"/>
        <v>41018.447916662371</v>
      </c>
      <c r="B1774" s="51">
        <v>899</v>
      </c>
      <c r="C1774" s="51">
        <v>117</v>
      </c>
      <c r="D1774" s="52">
        <v>17.8</v>
      </c>
    </row>
    <row r="1775" spans="1:4" s="9" customFormat="1" x14ac:dyDescent="0.3">
      <c r="A1775" s="8">
        <f t="shared" si="27"/>
        <v>41018.458333329036</v>
      </c>
      <c r="B1775" s="51">
        <v>900</v>
      </c>
      <c r="C1775" s="51">
        <v>115</v>
      </c>
      <c r="D1775" s="52">
        <v>17.7</v>
      </c>
    </row>
    <row r="1776" spans="1:4" s="9" customFormat="1" x14ac:dyDescent="0.3">
      <c r="A1776" s="8">
        <f t="shared" si="27"/>
        <v>41018.4687499957</v>
      </c>
      <c r="B1776" s="51">
        <v>899</v>
      </c>
      <c r="C1776" s="51">
        <v>116</v>
      </c>
      <c r="D1776" s="52">
        <v>17.600000000000001</v>
      </c>
    </row>
    <row r="1777" spans="1:4" s="9" customFormat="1" x14ac:dyDescent="0.3">
      <c r="A1777" s="8">
        <f t="shared" si="27"/>
        <v>41018.479166662364</v>
      </c>
      <c r="B1777" s="51">
        <v>870</v>
      </c>
      <c r="C1777" s="51">
        <v>115</v>
      </c>
      <c r="D1777" s="52">
        <v>17.600000000000001</v>
      </c>
    </row>
    <row r="1778" spans="1:4" s="9" customFormat="1" x14ac:dyDescent="0.3">
      <c r="A1778" s="8">
        <f t="shared" si="27"/>
        <v>41018.489583329028</v>
      </c>
      <c r="B1778" s="51">
        <v>925</v>
      </c>
      <c r="C1778" s="51">
        <v>114</v>
      </c>
      <c r="D1778" s="52">
        <v>17.5</v>
      </c>
    </row>
    <row r="1779" spans="1:4" s="9" customFormat="1" x14ac:dyDescent="0.3">
      <c r="A1779" s="8">
        <f t="shared" si="27"/>
        <v>41018.499999995693</v>
      </c>
      <c r="B1779" s="51">
        <v>909</v>
      </c>
      <c r="C1779" s="51">
        <v>114</v>
      </c>
      <c r="D1779" s="52">
        <v>17.399999999999999</v>
      </c>
    </row>
    <row r="1780" spans="1:4" s="9" customFormat="1" x14ac:dyDescent="0.3">
      <c r="A1780" s="8">
        <f t="shared" si="27"/>
        <v>41018.510416662357</v>
      </c>
      <c r="B1780" s="51">
        <v>891</v>
      </c>
      <c r="C1780" s="51">
        <v>114</v>
      </c>
      <c r="D1780" s="52">
        <v>17.600000000000001</v>
      </c>
    </row>
    <row r="1781" spans="1:4" s="9" customFormat="1" x14ac:dyDescent="0.3">
      <c r="A1781" s="8">
        <f t="shared" si="27"/>
        <v>41018.520833329021</v>
      </c>
      <c r="B1781" s="51">
        <v>891</v>
      </c>
      <c r="C1781" s="51">
        <v>114</v>
      </c>
      <c r="D1781" s="52">
        <v>17.3</v>
      </c>
    </row>
    <row r="1782" spans="1:4" s="9" customFormat="1" x14ac:dyDescent="0.3">
      <c r="A1782" s="8">
        <f t="shared" si="27"/>
        <v>41018.531249995685</v>
      </c>
      <c r="B1782" s="51">
        <v>838</v>
      </c>
      <c r="C1782" s="51">
        <v>112</v>
      </c>
      <c r="D1782" s="52">
        <v>17.2</v>
      </c>
    </row>
    <row r="1783" spans="1:4" s="9" customFormat="1" x14ac:dyDescent="0.3">
      <c r="A1783" s="8">
        <f t="shared" si="27"/>
        <v>41018.54166666235</v>
      </c>
      <c r="B1783" s="51">
        <v>824</v>
      </c>
      <c r="C1783" s="51">
        <v>113</v>
      </c>
      <c r="D1783" s="52">
        <v>17</v>
      </c>
    </row>
    <row r="1784" spans="1:4" s="9" customFormat="1" x14ac:dyDescent="0.3">
      <c r="A1784" s="8">
        <f t="shared" si="27"/>
        <v>41018.552083329014</v>
      </c>
      <c r="B1784" s="51">
        <v>873</v>
      </c>
      <c r="C1784" s="51">
        <v>111</v>
      </c>
      <c r="D1784" s="52">
        <v>17</v>
      </c>
    </row>
    <row r="1785" spans="1:4" s="9" customFormat="1" x14ac:dyDescent="0.3">
      <c r="A1785" s="8">
        <f t="shared" si="27"/>
        <v>41018.562499995678</v>
      </c>
      <c r="B1785" s="51">
        <v>922</v>
      </c>
      <c r="C1785" s="51">
        <v>112</v>
      </c>
      <c r="D1785" s="52">
        <v>16.899999999999999</v>
      </c>
    </row>
    <row r="1786" spans="1:4" s="9" customFormat="1" x14ac:dyDescent="0.3">
      <c r="A1786" s="8">
        <f t="shared" si="27"/>
        <v>41018.572916662342</v>
      </c>
      <c r="B1786" s="51">
        <v>924</v>
      </c>
      <c r="C1786" s="51">
        <v>112</v>
      </c>
      <c r="D1786" s="52">
        <v>17.100000000000001</v>
      </c>
    </row>
    <row r="1787" spans="1:4" s="9" customFormat="1" x14ac:dyDescent="0.3">
      <c r="A1787" s="8">
        <f t="shared" si="27"/>
        <v>41018.583333329007</v>
      </c>
      <c r="B1787" s="51">
        <v>896</v>
      </c>
      <c r="C1787" s="51">
        <v>113</v>
      </c>
      <c r="D1787" s="52">
        <v>16.899999999999999</v>
      </c>
    </row>
    <row r="1788" spans="1:4" s="9" customFormat="1" x14ac:dyDescent="0.3">
      <c r="A1788" s="8">
        <f t="shared" si="27"/>
        <v>41018.593749995671</v>
      </c>
      <c r="B1788" s="51">
        <v>897</v>
      </c>
      <c r="C1788" s="51">
        <v>112</v>
      </c>
      <c r="D1788" s="52">
        <v>16.600000000000001</v>
      </c>
    </row>
    <row r="1789" spans="1:4" s="9" customFormat="1" x14ac:dyDescent="0.3">
      <c r="A1789" s="8">
        <f t="shared" si="27"/>
        <v>41018.604166662335</v>
      </c>
      <c r="B1789" s="51">
        <v>895</v>
      </c>
      <c r="C1789" s="51">
        <v>113</v>
      </c>
      <c r="D1789" s="52">
        <v>16.7</v>
      </c>
    </row>
    <row r="1790" spans="1:4" s="9" customFormat="1" x14ac:dyDescent="0.3">
      <c r="A1790" s="8">
        <f t="shared" si="27"/>
        <v>41018.614583328999</v>
      </c>
      <c r="B1790" s="51">
        <v>898</v>
      </c>
      <c r="C1790" s="51">
        <v>112</v>
      </c>
      <c r="D1790" s="52">
        <v>16.8</v>
      </c>
    </row>
    <row r="1791" spans="1:4" s="9" customFormat="1" x14ac:dyDescent="0.3">
      <c r="A1791" s="8">
        <f t="shared" si="27"/>
        <v>41018.624999995664</v>
      </c>
      <c r="B1791" s="51">
        <v>925</v>
      </c>
      <c r="C1791" s="51">
        <v>112</v>
      </c>
      <c r="D1791" s="52">
        <v>16.600000000000001</v>
      </c>
    </row>
    <row r="1792" spans="1:4" s="9" customFormat="1" x14ac:dyDescent="0.3">
      <c r="A1792" s="8">
        <f t="shared" si="27"/>
        <v>41018.635416662328</v>
      </c>
      <c r="B1792" s="51">
        <v>902</v>
      </c>
      <c r="C1792" s="51">
        <v>114</v>
      </c>
      <c r="D1792" s="52">
        <v>16.5</v>
      </c>
    </row>
    <row r="1793" spans="1:4" s="9" customFormat="1" x14ac:dyDescent="0.3">
      <c r="A1793" s="8">
        <f t="shared" si="27"/>
        <v>41018.645833328992</v>
      </c>
      <c r="B1793" s="51">
        <v>908</v>
      </c>
      <c r="C1793" s="51">
        <v>112</v>
      </c>
      <c r="D1793" s="52">
        <v>16.8</v>
      </c>
    </row>
    <row r="1794" spans="1:4" s="9" customFormat="1" x14ac:dyDescent="0.3">
      <c r="A1794" s="8">
        <f t="shared" si="27"/>
        <v>41018.656249995656</v>
      </c>
      <c r="B1794" s="51">
        <v>891</v>
      </c>
      <c r="C1794" s="51">
        <v>113</v>
      </c>
      <c r="D1794" s="52">
        <v>16.5</v>
      </c>
    </row>
    <row r="1795" spans="1:4" s="9" customFormat="1" x14ac:dyDescent="0.3">
      <c r="A1795" s="8">
        <f t="shared" si="27"/>
        <v>41018.66666666232</v>
      </c>
      <c r="B1795" s="51">
        <v>879</v>
      </c>
      <c r="C1795" s="51">
        <v>114</v>
      </c>
      <c r="D1795" s="52">
        <v>16.5</v>
      </c>
    </row>
    <row r="1796" spans="1:4" s="9" customFormat="1" x14ac:dyDescent="0.3">
      <c r="A1796" s="8">
        <f t="shared" si="27"/>
        <v>41018.677083328985</v>
      </c>
      <c r="B1796" s="51">
        <v>896</v>
      </c>
      <c r="C1796" s="51">
        <v>112</v>
      </c>
      <c r="D1796" s="52">
        <v>16.3</v>
      </c>
    </row>
    <row r="1797" spans="1:4" s="9" customFormat="1" x14ac:dyDescent="0.3">
      <c r="A1797" s="8">
        <f t="shared" ref="A1797:A1860" si="28">A1796+1/24/4</f>
        <v>41018.687499995649</v>
      </c>
      <c r="B1797" s="51">
        <v>877</v>
      </c>
      <c r="C1797" s="51">
        <v>113</v>
      </c>
      <c r="D1797" s="52">
        <v>16.3</v>
      </c>
    </row>
    <row r="1798" spans="1:4" s="9" customFormat="1" x14ac:dyDescent="0.3">
      <c r="A1798" s="8">
        <f t="shared" si="28"/>
        <v>41018.697916662313</v>
      </c>
      <c r="B1798" s="51">
        <v>876</v>
      </c>
      <c r="C1798" s="51">
        <v>112</v>
      </c>
      <c r="D1798" s="52">
        <v>16.3</v>
      </c>
    </row>
    <row r="1799" spans="1:4" s="9" customFormat="1" x14ac:dyDescent="0.3">
      <c r="A1799" s="8">
        <f t="shared" si="28"/>
        <v>41018.708333328977</v>
      </c>
      <c r="B1799" s="51">
        <v>891</v>
      </c>
      <c r="C1799" s="51">
        <v>112</v>
      </c>
      <c r="D1799" s="52">
        <v>16.100000000000001</v>
      </c>
    </row>
    <row r="1800" spans="1:4" s="9" customFormat="1" x14ac:dyDescent="0.3">
      <c r="A1800" s="8">
        <f t="shared" si="28"/>
        <v>41018.718749995642</v>
      </c>
      <c r="B1800" s="51">
        <v>866</v>
      </c>
      <c r="C1800" s="51">
        <v>112</v>
      </c>
      <c r="D1800" s="52">
        <v>15.9</v>
      </c>
    </row>
    <row r="1801" spans="1:4" s="9" customFormat="1" x14ac:dyDescent="0.3">
      <c r="A1801" s="8">
        <f t="shared" si="28"/>
        <v>41018.729166662306</v>
      </c>
      <c r="B1801" s="51">
        <v>872</v>
      </c>
      <c r="C1801" s="51">
        <v>111</v>
      </c>
      <c r="D1801" s="52">
        <v>16</v>
      </c>
    </row>
    <row r="1802" spans="1:4" s="9" customFormat="1" x14ac:dyDescent="0.3">
      <c r="A1802" s="8">
        <f t="shared" si="28"/>
        <v>41018.73958332897</v>
      </c>
      <c r="B1802" s="51">
        <v>846</v>
      </c>
      <c r="C1802" s="51">
        <v>113</v>
      </c>
      <c r="D1802" s="52">
        <v>16</v>
      </c>
    </row>
    <row r="1803" spans="1:4" s="9" customFormat="1" x14ac:dyDescent="0.3">
      <c r="A1803" s="8">
        <f t="shared" si="28"/>
        <v>41018.749999995634</v>
      </c>
      <c r="B1803" s="51">
        <v>806</v>
      </c>
      <c r="C1803" s="51">
        <v>110</v>
      </c>
      <c r="D1803" s="52">
        <v>15.9</v>
      </c>
    </row>
    <row r="1804" spans="1:4" s="9" customFormat="1" x14ac:dyDescent="0.3">
      <c r="A1804" s="8">
        <f t="shared" si="28"/>
        <v>41018.760416662299</v>
      </c>
      <c r="B1804" s="51">
        <v>816</v>
      </c>
      <c r="C1804" s="51">
        <v>112</v>
      </c>
      <c r="D1804" s="52">
        <v>15.9</v>
      </c>
    </row>
    <row r="1805" spans="1:4" s="9" customFormat="1" x14ac:dyDescent="0.3">
      <c r="A1805" s="8">
        <f t="shared" si="28"/>
        <v>41018.770833328963</v>
      </c>
      <c r="B1805" s="51">
        <v>858</v>
      </c>
      <c r="C1805" s="51">
        <v>113</v>
      </c>
      <c r="D1805" s="52">
        <v>15.9</v>
      </c>
    </row>
    <row r="1806" spans="1:4" s="9" customFormat="1" x14ac:dyDescent="0.3">
      <c r="A1806" s="8">
        <f t="shared" si="28"/>
        <v>41018.781249995627</v>
      </c>
      <c r="B1806" s="51">
        <v>836</v>
      </c>
      <c r="C1806" s="51">
        <v>112</v>
      </c>
      <c r="D1806" s="52">
        <v>16.100000000000001</v>
      </c>
    </row>
    <row r="1807" spans="1:4" s="9" customFormat="1" x14ac:dyDescent="0.3">
      <c r="A1807" s="8">
        <f t="shared" si="28"/>
        <v>41018.791666662291</v>
      </c>
      <c r="B1807" s="51">
        <v>851</v>
      </c>
      <c r="C1807" s="51">
        <v>112</v>
      </c>
      <c r="D1807" s="52">
        <v>15.5</v>
      </c>
    </row>
    <row r="1808" spans="1:4" s="9" customFormat="1" x14ac:dyDescent="0.3">
      <c r="A1808" s="8">
        <f t="shared" si="28"/>
        <v>41018.802083328956</v>
      </c>
      <c r="B1808" s="51">
        <v>876</v>
      </c>
      <c r="C1808" s="51">
        <v>112</v>
      </c>
      <c r="D1808" s="52">
        <v>15.7</v>
      </c>
    </row>
    <row r="1809" spans="1:4" s="9" customFormat="1" x14ac:dyDescent="0.3">
      <c r="A1809" s="8">
        <f t="shared" si="28"/>
        <v>41018.81249999562</v>
      </c>
      <c r="B1809" s="51">
        <v>819</v>
      </c>
      <c r="C1809" s="51">
        <v>113</v>
      </c>
      <c r="D1809" s="52">
        <v>15.6</v>
      </c>
    </row>
    <row r="1810" spans="1:4" s="9" customFormat="1" x14ac:dyDescent="0.3">
      <c r="A1810" s="8">
        <f t="shared" si="28"/>
        <v>41018.822916662284</v>
      </c>
      <c r="B1810" s="51">
        <v>818</v>
      </c>
      <c r="C1810" s="51">
        <v>112</v>
      </c>
      <c r="D1810" s="52">
        <v>15.4</v>
      </c>
    </row>
    <row r="1811" spans="1:4" s="9" customFormat="1" x14ac:dyDescent="0.3">
      <c r="A1811" s="8">
        <f t="shared" si="28"/>
        <v>41018.833333328948</v>
      </c>
      <c r="B1811" s="51">
        <v>824</v>
      </c>
      <c r="C1811" s="51">
        <v>111</v>
      </c>
      <c r="D1811" s="52">
        <v>15.6</v>
      </c>
    </row>
    <row r="1812" spans="1:4" s="9" customFormat="1" x14ac:dyDescent="0.3">
      <c r="A1812" s="8">
        <f t="shared" si="28"/>
        <v>41018.843749995613</v>
      </c>
      <c r="B1812" s="51">
        <v>836</v>
      </c>
      <c r="C1812" s="51">
        <v>112</v>
      </c>
      <c r="D1812" s="52">
        <v>15.4</v>
      </c>
    </row>
    <row r="1813" spans="1:4" s="9" customFormat="1" x14ac:dyDescent="0.3">
      <c r="A1813" s="8">
        <f t="shared" si="28"/>
        <v>41018.854166662277</v>
      </c>
      <c r="B1813" s="51">
        <v>868</v>
      </c>
      <c r="C1813" s="51">
        <v>114</v>
      </c>
      <c r="D1813" s="52">
        <v>15.5</v>
      </c>
    </row>
    <row r="1814" spans="1:4" s="9" customFormat="1" x14ac:dyDescent="0.3">
      <c r="A1814" s="8">
        <f t="shared" si="28"/>
        <v>41018.864583328941</v>
      </c>
      <c r="B1814" s="51">
        <v>809</v>
      </c>
      <c r="C1814" s="51">
        <v>111</v>
      </c>
      <c r="D1814" s="52">
        <v>15.4</v>
      </c>
    </row>
    <row r="1815" spans="1:4" s="9" customFormat="1" x14ac:dyDescent="0.3">
      <c r="A1815" s="8">
        <f t="shared" si="28"/>
        <v>41018.874999995605</v>
      </c>
      <c r="B1815" s="51">
        <v>778</v>
      </c>
      <c r="C1815" s="51">
        <v>113</v>
      </c>
      <c r="D1815" s="52">
        <v>15.6</v>
      </c>
    </row>
    <row r="1816" spans="1:4" s="9" customFormat="1" x14ac:dyDescent="0.3">
      <c r="A1816" s="8">
        <f t="shared" si="28"/>
        <v>41018.88541666227</v>
      </c>
      <c r="B1816" s="51">
        <v>816</v>
      </c>
      <c r="C1816" s="51">
        <v>113</v>
      </c>
      <c r="D1816" s="52">
        <v>15.5</v>
      </c>
    </row>
    <row r="1817" spans="1:4" s="9" customFormat="1" x14ac:dyDescent="0.3">
      <c r="A1817" s="8">
        <f t="shared" si="28"/>
        <v>41018.895833328934</v>
      </c>
      <c r="B1817" s="51">
        <v>818</v>
      </c>
      <c r="C1817" s="51">
        <v>112</v>
      </c>
      <c r="D1817" s="52">
        <v>15.7</v>
      </c>
    </row>
    <row r="1818" spans="1:4" s="9" customFormat="1" x14ac:dyDescent="0.3">
      <c r="A1818" s="8">
        <f t="shared" si="28"/>
        <v>41018.906249995598</v>
      </c>
      <c r="B1818" s="51">
        <v>800</v>
      </c>
      <c r="C1818" s="51">
        <v>112</v>
      </c>
      <c r="D1818" s="52">
        <v>15.4</v>
      </c>
    </row>
    <row r="1819" spans="1:4" s="9" customFormat="1" x14ac:dyDescent="0.3">
      <c r="A1819" s="8">
        <f t="shared" si="28"/>
        <v>41018.916666662262</v>
      </c>
      <c r="B1819" s="51">
        <v>804</v>
      </c>
      <c r="C1819" s="51">
        <v>113</v>
      </c>
      <c r="D1819" s="52">
        <v>15.4</v>
      </c>
    </row>
    <row r="1820" spans="1:4" s="9" customFormat="1" x14ac:dyDescent="0.3">
      <c r="A1820" s="8">
        <f t="shared" si="28"/>
        <v>41018.927083328927</v>
      </c>
      <c r="B1820" s="51">
        <v>840</v>
      </c>
      <c r="C1820" s="51">
        <v>115</v>
      </c>
      <c r="D1820" s="52">
        <v>15.4</v>
      </c>
    </row>
    <row r="1821" spans="1:4" s="9" customFormat="1" x14ac:dyDescent="0.3">
      <c r="A1821" s="8">
        <f t="shared" si="28"/>
        <v>41018.937499995591</v>
      </c>
      <c r="B1821" s="51">
        <v>857</v>
      </c>
      <c r="C1821" s="51">
        <v>115</v>
      </c>
      <c r="D1821" s="52">
        <v>15.3</v>
      </c>
    </row>
    <row r="1822" spans="1:4" s="9" customFormat="1" x14ac:dyDescent="0.3">
      <c r="A1822" s="8">
        <f t="shared" si="28"/>
        <v>41018.947916662255</v>
      </c>
      <c r="B1822" s="51">
        <v>832</v>
      </c>
      <c r="C1822" s="51">
        <v>113</v>
      </c>
      <c r="D1822" s="52">
        <v>15.4</v>
      </c>
    </row>
    <row r="1823" spans="1:4" s="9" customFormat="1" x14ac:dyDescent="0.3">
      <c r="A1823" s="8">
        <f t="shared" si="28"/>
        <v>41018.958333328919</v>
      </c>
      <c r="B1823" s="51">
        <v>772</v>
      </c>
      <c r="C1823" s="51">
        <v>112</v>
      </c>
      <c r="D1823" s="52">
        <v>15.2</v>
      </c>
    </row>
    <row r="1824" spans="1:4" s="9" customFormat="1" x14ac:dyDescent="0.3">
      <c r="A1824" s="8">
        <f t="shared" si="28"/>
        <v>41018.968749995583</v>
      </c>
      <c r="B1824" s="51">
        <v>776</v>
      </c>
      <c r="C1824" s="51">
        <v>113</v>
      </c>
      <c r="D1824" s="52">
        <v>15.4</v>
      </c>
    </row>
    <row r="1825" spans="1:4" s="9" customFormat="1" x14ac:dyDescent="0.3">
      <c r="A1825" s="8">
        <f t="shared" si="28"/>
        <v>41018.979166662248</v>
      </c>
      <c r="B1825" s="51">
        <v>827</v>
      </c>
      <c r="C1825" s="51">
        <v>114</v>
      </c>
      <c r="D1825" s="52">
        <v>15.1</v>
      </c>
    </row>
    <row r="1826" spans="1:4" s="9" customFormat="1" x14ac:dyDescent="0.3">
      <c r="A1826" s="8">
        <f t="shared" si="28"/>
        <v>41018.989583328912</v>
      </c>
      <c r="B1826" s="51">
        <v>759</v>
      </c>
      <c r="C1826" s="51">
        <v>112</v>
      </c>
      <c r="D1826" s="52">
        <v>15.2</v>
      </c>
    </row>
    <row r="1827" spans="1:4" s="9" customFormat="1" x14ac:dyDescent="0.3">
      <c r="A1827" s="8">
        <f t="shared" si="28"/>
        <v>41018.999999995576</v>
      </c>
      <c r="B1827" s="51">
        <v>796</v>
      </c>
      <c r="C1827" s="51">
        <v>114</v>
      </c>
      <c r="D1827" s="52">
        <v>15.2</v>
      </c>
    </row>
    <row r="1828" spans="1:4" s="9" customFormat="1" x14ac:dyDescent="0.3">
      <c r="A1828" s="8">
        <f t="shared" si="28"/>
        <v>41019.01041666224</v>
      </c>
      <c r="B1828" s="51">
        <v>818</v>
      </c>
      <c r="C1828" s="51">
        <v>112</v>
      </c>
      <c r="D1828" s="52">
        <v>15.3</v>
      </c>
    </row>
    <row r="1829" spans="1:4" s="9" customFormat="1" x14ac:dyDescent="0.3">
      <c r="A1829" s="8">
        <f t="shared" si="28"/>
        <v>41019.020833328905</v>
      </c>
      <c r="B1829" s="51">
        <v>770</v>
      </c>
      <c r="C1829" s="51">
        <v>113</v>
      </c>
      <c r="D1829" s="52">
        <v>15.5</v>
      </c>
    </row>
    <row r="1830" spans="1:4" s="9" customFormat="1" x14ac:dyDescent="0.3">
      <c r="A1830" s="8">
        <f t="shared" si="28"/>
        <v>41019.031249995569</v>
      </c>
      <c r="B1830" s="51">
        <v>798</v>
      </c>
      <c r="C1830" s="51">
        <v>114</v>
      </c>
      <c r="D1830" s="52">
        <v>15.2</v>
      </c>
    </row>
    <row r="1831" spans="1:4" s="9" customFormat="1" x14ac:dyDescent="0.3">
      <c r="A1831" s="8">
        <f t="shared" si="28"/>
        <v>41019.041666662233</v>
      </c>
      <c r="B1831" s="51">
        <v>801</v>
      </c>
      <c r="C1831" s="51">
        <v>113</v>
      </c>
      <c r="D1831" s="52">
        <v>15.3</v>
      </c>
    </row>
    <row r="1832" spans="1:4" s="9" customFormat="1" x14ac:dyDescent="0.3">
      <c r="A1832" s="8">
        <f t="shared" si="28"/>
        <v>41019.052083328897</v>
      </c>
      <c r="B1832" s="51">
        <v>774</v>
      </c>
      <c r="C1832" s="51">
        <v>112</v>
      </c>
      <c r="D1832" s="52">
        <v>15.4</v>
      </c>
    </row>
    <row r="1833" spans="1:4" s="9" customFormat="1" x14ac:dyDescent="0.3">
      <c r="A1833" s="8">
        <f t="shared" si="28"/>
        <v>41019.062499995562</v>
      </c>
      <c r="B1833" s="51">
        <v>811</v>
      </c>
      <c r="C1833" s="51">
        <v>115</v>
      </c>
      <c r="D1833" s="52">
        <v>15.3</v>
      </c>
    </row>
    <row r="1834" spans="1:4" s="9" customFormat="1" x14ac:dyDescent="0.3">
      <c r="A1834" s="8">
        <f t="shared" si="28"/>
        <v>41019.072916662226</v>
      </c>
      <c r="B1834" s="51">
        <v>804</v>
      </c>
      <c r="C1834" s="51">
        <v>112</v>
      </c>
      <c r="D1834" s="52">
        <v>15.2</v>
      </c>
    </row>
    <row r="1835" spans="1:4" s="9" customFormat="1" x14ac:dyDescent="0.3">
      <c r="A1835" s="8">
        <f t="shared" si="28"/>
        <v>41019.08333332889</v>
      </c>
      <c r="B1835" s="51">
        <v>789</v>
      </c>
      <c r="C1835" s="51">
        <v>114</v>
      </c>
      <c r="D1835" s="52">
        <v>15.2</v>
      </c>
    </row>
    <row r="1836" spans="1:4" s="9" customFormat="1" x14ac:dyDescent="0.3">
      <c r="A1836" s="8">
        <f t="shared" si="28"/>
        <v>41019.093749995554</v>
      </c>
      <c r="B1836" s="51">
        <v>787</v>
      </c>
      <c r="C1836" s="51">
        <v>114</v>
      </c>
      <c r="D1836" s="52">
        <v>15.3</v>
      </c>
    </row>
    <row r="1837" spans="1:4" s="9" customFormat="1" x14ac:dyDescent="0.3">
      <c r="A1837" s="8">
        <f t="shared" si="28"/>
        <v>41019.104166662219</v>
      </c>
      <c r="B1837" s="51">
        <v>786</v>
      </c>
      <c r="C1837" s="51">
        <v>113</v>
      </c>
      <c r="D1837" s="52">
        <v>15</v>
      </c>
    </row>
    <row r="1838" spans="1:4" s="9" customFormat="1" x14ac:dyDescent="0.3">
      <c r="A1838" s="8">
        <f t="shared" si="28"/>
        <v>41019.114583328883</v>
      </c>
      <c r="B1838" s="51">
        <v>783</v>
      </c>
      <c r="C1838" s="51">
        <v>113</v>
      </c>
      <c r="D1838" s="52">
        <v>15</v>
      </c>
    </row>
    <row r="1839" spans="1:4" s="9" customFormat="1" x14ac:dyDescent="0.3">
      <c r="A1839" s="8">
        <f t="shared" si="28"/>
        <v>41019.124999995547</v>
      </c>
      <c r="B1839" s="51">
        <v>756</v>
      </c>
      <c r="C1839" s="51">
        <v>114</v>
      </c>
      <c r="D1839" s="52">
        <v>15.1</v>
      </c>
    </row>
    <row r="1840" spans="1:4" s="9" customFormat="1" x14ac:dyDescent="0.3">
      <c r="A1840" s="8">
        <f t="shared" si="28"/>
        <v>41019.135416662211</v>
      </c>
      <c r="B1840" s="51">
        <v>751</v>
      </c>
      <c r="C1840" s="51">
        <v>113</v>
      </c>
      <c r="D1840" s="52">
        <v>15.2</v>
      </c>
    </row>
    <row r="1841" spans="1:4" s="9" customFormat="1" x14ac:dyDescent="0.3">
      <c r="A1841" s="8">
        <f t="shared" si="28"/>
        <v>41019.145833328876</v>
      </c>
      <c r="B1841" s="51">
        <v>760</v>
      </c>
      <c r="C1841" s="51">
        <v>114</v>
      </c>
      <c r="D1841" s="52">
        <v>14.9</v>
      </c>
    </row>
    <row r="1842" spans="1:4" s="9" customFormat="1" x14ac:dyDescent="0.3">
      <c r="A1842" s="8">
        <f t="shared" si="28"/>
        <v>41019.15624999554</v>
      </c>
      <c r="B1842" s="51">
        <v>789</v>
      </c>
      <c r="C1842" s="51">
        <v>114</v>
      </c>
      <c r="D1842" s="52">
        <v>15</v>
      </c>
    </row>
    <row r="1843" spans="1:4" s="9" customFormat="1" x14ac:dyDescent="0.3">
      <c r="A1843" s="8">
        <f t="shared" si="28"/>
        <v>41019.166666662204</v>
      </c>
      <c r="B1843" s="51">
        <v>802</v>
      </c>
      <c r="C1843" s="51">
        <v>112</v>
      </c>
      <c r="D1843" s="52">
        <v>15.2</v>
      </c>
    </row>
    <row r="1844" spans="1:4" s="9" customFormat="1" x14ac:dyDescent="0.3">
      <c r="A1844" s="8">
        <f t="shared" si="28"/>
        <v>41019.177083328868</v>
      </c>
      <c r="B1844" s="51">
        <v>789</v>
      </c>
      <c r="C1844" s="51">
        <v>114</v>
      </c>
      <c r="D1844" s="52">
        <v>15</v>
      </c>
    </row>
    <row r="1845" spans="1:4" s="9" customFormat="1" x14ac:dyDescent="0.3">
      <c r="A1845" s="8">
        <f t="shared" si="28"/>
        <v>41019.187499995533</v>
      </c>
      <c r="B1845" s="51">
        <v>802</v>
      </c>
      <c r="C1845" s="51">
        <v>114</v>
      </c>
      <c r="D1845" s="52">
        <v>15.1</v>
      </c>
    </row>
    <row r="1846" spans="1:4" s="9" customFormat="1" x14ac:dyDescent="0.3">
      <c r="A1846" s="8">
        <f t="shared" si="28"/>
        <v>41019.197916662197</v>
      </c>
      <c r="B1846" s="51">
        <v>776</v>
      </c>
      <c r="C1846" s="51">
        <v>113</v>
      </c>
      <c r="D1846" s="52">
        <v>14.9</v>
      </c>
    </row>
    <row r="1847" spans="1:4" s="9" customFormat="1" x14ac:dyDescent="0.3">
      <c r="A1847" s="8">
        <f t="shared" si="28"/>
        <v>41019.208333328861</v>
      </c>
      <c r="B1847" s="51">
        <v>804</v>
      </c>
      <c r="C1847" s="51">
        <v>114</v>
      </c>
      <c r="D1847" s="52">
        <v>14.9</v>
      </c>
    </row>
    <row r="1848" spans="1:4" s="9" customFormat="1" x14ac:dyDescent="0.3">
      <c r="A1848" s="8">
        <f t="shared" si="28"/>
        <v>41019.218749995525</v>
      </c>
      <c r="B1848" s="51">
        <v>751</v>
      </c>
      <c r="C1848" s="51">
        <v>112</v>
      </c>
      <c r="D1848" s="52">
        <v>15.2</v>
      </c>
    </row>
    <row r="1849" spans="1:4" s="9" customFormat="1" x14ac:dyDescent="0.3">
      <c r="A1849" s="8">
        <f t="shared" si="28"/>
        <v>41019.22916666219</v>
      </c>
      <c r="B1849" s="51">
        <v>763</v>
      </c>
      <c r="C1849" s="51">
        <v>114</v>
      </c>
      <c r="D1849" s="52">
        <v>15.2</v>
      </c>
    </row>
    <row r="1850" spans="1:4" s="9" customFormat="1" x14ac:dyDescent="0.3">
      <c r="A1850" s="8">
        <f t="shared" si="28"/>
        <v>41019.239583328854</v>
      </c>
      <c r="B1850" s="51">
        <v>749</v>
      </c>
      <c r="C1850" s="51">
        <v>113</v>
      </c>
      <c r="D1850" s="52">
        <v>14.9</v>
      </c>
    </row>
    <row r="1851" spans="1:4" s="9" customFormat="1" x14ac:dyDescent="0.3">
      <c r="A1851" s="8">
        <f t="shared" si="28"/>
        <v>41019.249999995518</v>
      </c>
      <c r="B1851" s="51">
        <v>214</v>
      </c>
      <c r="C1851" s="51">
        <v>0</v>
      </c>
      <c r="D1851" s="52">
        <v>16.100000000000001</v>
      </c>
    </row>
    <row r="1852" spans="1:4" s="9" customFormat="1" x14ac:dyDescent="0.3">
      <c r="A1852" s="8">
        <f t="shared" si="28"/>
        <v>41019.260416662182</v>
      </c>
      <c r="B1852" s="51">
        <v>125</v>
      </c>
      <c r="C1852" s="51">
        <v>0</v>
      </c>
      <c r="D1852" s="52">
        <v>16.100000000000001</v>
      </c>
    </row>
    <row r="1853" spans="1:4" s="9" customFormat="1" x14ac:dyDescent="0.3">
      <c r="A1853" s="8">
        <f t="shared" si="28"/>
        <v>41019.270833328846</v>
      </c>
      <c r="B1853" s="51">
        <v>85</v>
      </c>
      <c r="C1853" s="51">
        <v>0</v>
      </c>
      <c r="D1853" s="52">
        <v>16</v>
      </c>
    </row>
    <row r="1854" spans="1:4" s="9" customFormat="1" x14ac:dyDescent="0.3">
      <c r="A1854" s="8">
        <f t="shared" si="28"/>
        <v>41019.281249995511</v>
      </c>
      <c r="B1854" s="51">
        <v>60</v>
      </c>
      <c r="C1854" s="51">
        <v>0</v>
      </c>
      <c r="D1854" s="52">
        <v>16.100000000000001</v>
      </c>
    </row>
    <row r="1855" spans="1:4" s="9" customFormat="1" x14ac:dyDescent="0.3">
      <c r="A1855" s="8">
        <f t="shared" si="28"/>
        <v>41019.291666662175</v>
      </c>
      <c r="B1855" s="51">
        <v>44</v>
      </c>
      <c r="C1855" s="51">
        <v>0</v>
      </c>
      <c r="D1855" s="52">
        <v>16.3</v>
      </c>
    </row>
    <row r="1856" spans="1:4" s="9" customFormat="1" x14ac:dyDescent="0.3">
      <c r="A1856" s="8">
        <f t="shared" si="28"/>
        <v>41019.302083328839</v>
      </c>
      <c r="B1856" s="51">
        <v>36</v>
      </c>
      <c r="C1856" s="51">
        <v>0</v>
      </c>
      <c r="D1856" s="52">
        <v>15.9</v>
      </c>
    </row>
    <row r="1857" spans="1:4" s="9" customFormat="1" x14ac:dyDescent="0.3">
      <c r="A1857" s="8">
        <f t="shared" si="28"/>
        <v>41019.312499995503</v>
      </c>
      <c r="B1857" s="51">
        <v>29</v>
      </c>
      <c r="C1857" s="51">
        <v>0</v>
      </c>
      <c r="D1857" s="52">
        <v>16.3</v>
      </c>
    </row>
    <row r="1858" spans="1:4" s="9" customFormat="1" x14ac:dyDescent="0.3">
      <c r="A1858" s="8">
        <f t="shared" si="28"/>
        <v>41019.322916662168</v>
      </c>
      <c r="B1858" s="51">
        <v>23</v>
      </c>
      <c r="C1858" s="51">
        <v>0</v>
      </c>
      <c r="D1858" s="52">
        <v>16.100000000000001</v>
      </c>
    </row>
    <row r="1859" spans="1:4" s="9" customFormat="1" x14ac:dyDescent="0.3">
      <c r="A1859" s="8">
        <f t="shared" si="28"/>
        <v>41019.333333328832</v>
      </c>
      <c r="B1859" s="51">
        <v>19</v>
      </c>
      <c r="C1859" s="51">
        <v>0</v>
      </c>
      <c r="D1859" s="52">
        <v>15.9</v>
      </c>
    </row>
    <row r="1860" spans="1:4" s="9" customFormat="1" x14ac:dyDescent="0.3">
      <c r="A1860" s="8">
        <f t="shared" si="28"/>
        <v>41019.343749995496</v>
      </c>
      <c r="B1860" s="51">
        <v>13</v>
      </c>
      <c r="C1860" s="51">
        <v>0</v>
      </c>
      <c r="D1860" s="52">
        <v>16.2</v>
      </c>
    </row>
    <row r="1861" spans="1:4" s="9" customFormat="1" x14ac:dyDescent="0.3">
      <c r="A1861" s="8">
        <f t="shared" ref="A1861:A1924" si="29">A1860+1/24/4</f>
        <v>41019.35416666216</v>
      </c>
      <c r="B1861" s="51">
        <v>11</v>
      </c>
      <c r="C1861" s="51">
        <v>0</v>
      </c>
      <c r="D1861" s="52">
        <v>16.2</v>
      </c>
    </row>
    <row r="1862" spans="1:4" s="9" customFormat="1" x14ac:dyDescent="0.3">
      <c r="A1862" s="8">
        <f t="shared" si="29"/>
        <v>41019.364583328825</v>
      </c>
      <c r="B1862" s="51">
        <v>8</v>
      </c>
      <c r="C1862" s="51">
        <v>0</v>
      </c>
      <c r="D1862" s="52">
        <v>16.5</v>
      </c>
    </row>
    <row r="1863" spans="1:4" s="9" customFormat="1" x14ac:dyDescent="0.3">
      <c r="A1863" s="8">
        <f t="shared" si="29"/>
        <v>41019.374999995489</v>
      </c>
      <c r="B1863" s="51">
        <v>266</v>
      </c>
      <c r="C1863" s="51">
        <v>99</v>
      </c>
      <c r="D1863" s="52">
        <v>32.6</v>
      </c>
    </row>
    <row r="1864" spans="1:4" s="9" customFormat="1" x14ac:dyDescent="0.3">
      <c r="A1864" s="8">
        <f t="shared" si="29"/>
        <v>41019.385416662153</v>
      </c>
      <c r="B1864" s="51">
        <v>838</v>
      </c>
      <c r="C1864" s="51">
        <v>119</v>
      </c>
      <c r="D1864" s="52">
        <v>17.600000000000001</v>
      </c>
    </row>
    <row r="1865" spans="1:4" s="9" customFormat="1" x14ac:dyDescent="0.3">
      <c r="A1865" s="8">
        <f t="shared" si="29"/>
        <v>41019.395833328817</v>
      </c>
      <c r="B1865" s="51">
        <v>818</v>
      </c>
      <c r="C1865" s="51">
        <v>117</v>
      </c>
      <c r="D1865" s="52">
        <v>17.399999999999999</v>
      </c>
    </row>
    <row r="1866" spans="1:4" s="9" customFormat="1" x14ac:dyDescent="0.3">
      <c r="A1866" s="8">
        <f t="shared" si="29"/>
        <v>41019.406249995482</v>
      </c>
      <c r="B1866" s="51">
        <v>822</v>
      </c>
      <c r="C1866" s="51">
        <v>116</v>
      </c>
      <c r="D1866" s="52">
        <v>17.100000000000001</v>
      </c>
    </row>
    <row r="1867" spans="1:4" s="9" customFormat="1" x14ac:dyDescent="0.3">
      <c r="A1867" s="8">
        <f t="shared" si="29"/>
        <v>41019.416666662146</v>
      </c>
      <c r="B1867" s="51">
        <v>808</v>
      </c>
      <c r="C1867" s="51">
        <v>115</v>
      </c>
      <c r="D1867" s="52">
        <v>16.899999999999999</v>
      </c>
    </row>
    <row r="1868" spans="1:4" s="9" customFormat="1" x14ac:dyDescent="0.3">
      <c r="A1868" s="8">
        <f t="shared" si="29"/>
        <v>41019.42708332881</v>
      </c>
      <c r="B1868" s="51">
        <v>837</v>
      </c>
      <c r="C1868" s="51">
        <v>114</v>
      </c>
      <c r="D1868" s="52">
        <v>16.8</v>
      </c>
    </row>
    <row r="1869" spans="1:4" s="9" customFormat="1" x14ac:dyDescent="0.3">
      <c r="A1869" s="8">
        <f t="shared" si="29"/>
        <v>41019.437499995474</v>
      </c>
      <c r="B1869" s="51">
        <v>832</v>
      </c>
      <c r="C1869" s="51">
        <v>115</v>
      </c>
      <c r="D1869" s="52">
        <v>16.600000000000001</v>
      </c>
    </row>
    <row r="1870" spans="1:4" s="9" customFormat="1" x14ac:dyDescent="0.3">
      <c r="A1870" s="8">
        <f t="shared" si="29"/>
        <v>41019.447916662139</v>
      </c>
      <c r="B1870" s="51">
        <v>832</v>
      </c>
      <c r="C1870" s="51">
        <v>115</v>
      </c>
      <c r="D1870" s="52">
        <v>16.5</v>
      </c>
    </row>
    <row r="1871" spans="1:4" s="9" customFormat="1" x14ac:dyDescent="0.3">
      <c r="A1871" s="8">
        <f t="shared" si="29"/>
        <v>41019.458333328803</v>
      </c>
      <c r="B1871" s="51">
        <v>794</v>
      </c>
      <c r="C1871" s="51">
        <v>115</v>
      </c>
      <c r="D1871" s="52">
        <v>16.7</v>
      </c>
    </row>
    <row r="1872" spans="1:4" s="9" customFormat="1" x14ac:dyDescent="0.3">
      <c r="A1872" s="8">
        <f t="shared" si="29"/>
        <v>41019.468749995467</v>
      </c>
      <c r="B1872" s="51">
        <v>855</v>
      </c>
      <c r="C1872" s="51">
        <v>115</v>
      </c>
      <c r="D1872" s="52">
        <v>16.5</v>
      </c>
    </row>
    <row r="1873" spans="1:4" s="9" customFormat="1" x14ac:dyDescent="0.3">
      <c r="A1873" s="8">
        <f t="shared" si="29"/>
        <v>41019.479166662131</v>
      </c>
      <c r="B1873" s="51">
        <v>864</v>
      </c>
      <c r="C1873" s="51">
        <v>114</v>
      </c>
      <c r="D1873" s="52">
        <v>16.3</v>
      </c>
    </row>
    <row r="1874" spans="1:4" s="9" customFormat="1" x14ac:dyDescent="0.3">
      <c r="A1874" s="8">
        <f t="shared" si="29"/>
        <v>41019.489583328796</v>
      </c>
      <c r="B1874" s="51">
        <v>902</v>
      </c>
      <c r="C1874" s="51">
        <v>115</v>
      </c>
      <c r="D1874" s="52">
        <v>16.3</v>
      </c>
    </row>
    <row r="1875" spans="1:4" s="9" customFormat="1" x14ac:dyDescent="0.3">
      <c r="A1875" s="8">
        <f t="shared" si="29"/>
        <v>41019.49999999546</v>
      </c>
      <c r="B1875" s="51">
        <v>854</v>
      </c>
      <c r="C1875" s="51">
        <v>115</v>
      </c>
      <c r="D1875" s="52">
        <v>16.3</v>
      </c>
    </row>
    <row r="1876" spans="1:4" s="9" customFormat="1" x14ac:dyDescent="0.3">
      <c r="A1876" s="8">
        <f t="shared" si="29"/>
        <v>41019.510416662124</v>
      </c>
      <c r="B1876" s="51">
        <v>837</v>
      </c>
      <c r="C1876" s="51">
        <v>112</v>
      </c>
      <c r="D1876" s="52">
        <v>16.100000000000001</v>
      </c>
    </row>
    <row r="1877" spans="1:4" s="9" customFormat="1" x14ac:dyDescent="0.3">
      <c r="A1877" s="8">
        <f t="shared" si="29"/>
        <v>41019.520833328788</v>
      </c>
      <c r="B1877" s="51">
        <v>822</v>
      </c>
      <c r="C1877" s="51">
        <v>114</v>
      </c>
      <c r="D1877" s="52">
        <v>15.8</v>
      </c>
    </row>
    <row r="1878" spans="1:4" s="9" customFormat="1" x14ac:dyDescent="0.3">
      <c r="A1878" s="8">
        <f t="shared" si="29"/>
        <v>41019.531249995453</v>
      </c>
      <c r="B1878" s="51">
        <v>857</v>
      </c>
      <c r="C1878" s="51">
        <v>112</v>
      </c>
      <c r="D1878" s="52">
        <v>15.8</v>
      </c>
    </row>
    <row r="1879" spans="1:4" s="9" customFormat="1" x14ac:dyDescent="0.3">
      <c r="A1879" s="8">
        <f t="shared" si="29"/>
        <v>41019.541666662117</v>
      </c>
      <c r="B1879" s="51">
        <v>845</v>
      </c>
      <c r="C1879" s="51">
        <v>113</v>
      </c>
      <c r="D1879" s="52">
        <v>15.5</v>
      </c>
    </row>
    <row r="1880" spans="1:4" s="9" customFormat="1" x14ac:dyDescent="0.3">
      <c r="A1880" s="8">
        <f t="shared" si="29"/>
        <v>41019.552083328781</v>
      </c>
      <c r="B1880" s="51">
        <v>805</v>
      </c>
      <c r="C1880" s="51">
        <v>114</v>
      </c>
      <c r="D1880" s="52">
        <v>15.6</v>
      </c>
    </row>
    <row r="1881" spans="1:4" s="9" customFormat="1" x14ac:dyDescent="0.3">
      <c r="A1881" s="8">
        <f t="shared" si="29"/>
        <v>41019.562499995445</v>
      </c>
      <c r="B1881" s="51">
        <v>871</v>
      </c>
      <c r="C1881" s="51">
        <v>112</v>
      </c>
      <c r="D1881" s="52">
        <v>15.2</v>
      </c>
    </row>
    <row r="1882" spans="1:4" s="9" customFormat="1" x14ac:dyDescent="0.3">
      <c r="A1882" s="8">
        <f t="shared" si="29"/>
        <v>41019.572916662109</v>
      </c>
      <c r="B1882" s="51">
        <v>910</v>
      </c>
      <c r="C1882" s="51">
        <v>113</v>
      </c>
      <c r="D1882" s="52">
        <v>15.2</v>
      </c>
    </row>
    <row r="1883" spans="1:4" s="9" customFormat="1" x14ac:dyDescent="0.3">
      <c r="A1883" s="8">
        <f t="shared" si="29"/>
        <v>41019.583333328774</v>
      </c>
      <c r="B1883" s="51">
        <v>889</v>
      </c>
      <c r="C1883" s="51">
        <v>114</v>
      </c>
      <c r="D1883" s="52">
        <v>15.2</v>
      </c>
    </row>
    <row r="1884" spans="1:4" s="9" customFormat="1" x14ac:dyDescent="0.3">
      <c r="A1884" s="8">
        <f t="shared" si="29"/>
        <v>41019.593749995438</v>
      </c>
      <c r="B1884" s="51">
        <v>885</v>
      </c>
      <c r="C1884" s="51">
        <v>113</v>
      </c>
      <c r="D1884" s="52">
        <v>15.2</v>
      </c>
    </row>
    <row r="1885" spans="1:4" s="9" customFormat="1" x14ac:dyDescent="0.3">
      <c r="A1885" s="8">
        <f t="shared" si="29"/>
        <v>41019.604166662102</v>
      </c>
      <c r="B1885" s="51">
        <v>887</v>
      </c>
      <c r="C1885" s="51">
        <v>114</v>
      </c>
      <c r="D1885" s="52">
        <v>15.3</v>
      </c>
    </row>
    <row r="1886" spans="1:4" s="9" customFormat="1" x14ac:dyDescent="0.3">
      <c r="A1886" s="8">
        <f t="shared" si="29"/>
        <v>41019.614583328766</v>
      </c>
      <c r="B1886" s="51">
        <v>898</v>
      </c>
      <c r="C1886" s="51">
        <v>112</v>
      </c>
      <c r="D1886" s="52">
        <v>15</v>
      </c>
    </row>
    <row r="1887" spans="1:4" s="9" customFormat="1" x14ac:dyDescent="0.3">
      <c r="A1887" s="8">
        <f t="shared" si="29"/>
        <v>41019.624999995431</v>
      </c>
      <c r="B1887" s="51">
        <v>881</v>
      </c>
      <c r="C1887" s="51">
        <v>114</v>
      </c>
      <c r="D1887" s="52">
        <v>15.1</v>
      </c>
    </row>
    <row r="1888" spans="1:4" s="9" customFormat="1" x14ac:dyDescent="0.3">
      <c r="A1888" s="8">
        <f t="shared" si="29"/>
        <v>41019.635416662095</v>
      </c>
      <c r="B1888" s="51">
        <v>882</v>
      </c>
      <c r="C1888" s="51">
        <v>114</v>
      </c>
      <c r="D1888" s="52">
        <v>14.8</v>
      </c>
    </row>
    <row r="1889" spans="1:4" s="9" customFormat="1" x14ac:dyDescent="0.3">
      <c r="A1889" s="8">
        <f t="shared" si="29"/>
        <v>41019.645833328759</v>
      </c>
      <c r="B1889" s="51">
        <v>880</v>
      </c>
      <c r="C1889" s="51">
        <v>114</v>
      </c>
      <c r="D1889" s="52">
        <v>14.7</v>
      </c>
    </row>
    <row r="1890" spans="1:4" s="9" customFormat="1" x14ac:dyDescent="0.3">
      <c r="A1890" s="8">
        <f t="shared" si="29"/>
        <v>41019.656249995423</v>
      </c>
      <c r="B1890" s="51">
        <v>880</v>
      </c>
      <c r="C1890" s="51">
        <v>112</v>
      </c>
      <c r="D1890" s="52">
        <v>14.7</v>
      </c>
    </row>
    <row r="1891" spans="1:4" s="9" customFormat="1" x14ac:dyDescent="0.3">
      <c r="A1891" s="8">
        <f t="shared" si="29"/>
        <v>41019.666666662088</v>
      </c>
      <c r="B1891" s="51">
        <v>834</v>
      </c>
      <c r="C1891" s="51">
        <v>114</v>
      </c>
      <c r="D1891" s="52">
        <v>14.7</v>
      </c>
    </row>
    <row r="1892" spans="1:4" s="9" customFormat="1" x14ac:dyDescent="0.3">
      <c r="A1892" s="8">
        <f t="shared" si="29"/>
        <v>41019.677083328752</v>
      </c>
      <c r="B1892" s="51">
        <v>798</v>
      </c>
      <c r="C1892" s="51">
        <v>114</v>
      </c>
      <c r="D1892" s="52">
        <v>14.6</v>
      </c>
    </row>
    <row r="1893" spans="1:4" s="9" customFormat="1" x14ac:dyDescent="0.3">
      <c r="A1893" s="8">
        <f t="shared" si="29"/>
        <v>41019.687499995416</v>
      </c>
      <c r="B1893" s="51">
        <v>765</v>
      </c>
      <c r="C1893" s="51">
        <v>114</v>
      </c>
      <c r="D1893" s="52">
        <v>14.6</v>
      </c>
    </row>
    <row r="1894" spans="1:4" s="9" customFormat="1" x14ac:dyDescent="0.3">
      <c r="A1894" s="8">
        <f t="shared" si="29"/>
        <v>41019.69791666208</v>
      </c>
      <c r="B1894" s="51">
        <v>755</v>
      </c>
      <c r="C1894" s="51">
        <v>116</v>
      </c>
      <c r="D1894" s="52">
        <v>14.7</v>
      </c>
    </row>
    <row r="1895" spans="1:4" s="9" customFormat="1" x14ac:dyDescent="0.3">
      <c r="A1895" s="8">
        <f t="shared" si="29"/>
        <v>41019.708333328745</v>
      </c>
      <c r="B1895" s="51">
        <v>232</v>
      </c>
      <c r="C1895" s="51">
        <v>0</v>
      </c>
      <c r="D1895" s="52">
        <v>15.1</v>
      </c>
    </row>
    <row r="1896" spans="1:4" s="9" customFormat="1" x14ac:dyDescent="0.3">
      <c r="A1896" s="8">
        <f t="shared" si="29"/>
        <v>41019.718749995409</v>
      </c>
      <c r="B1896" s="51">
        <v>122</v>
      </c>
      <c r="C1896" s="51">
        <v>0</v>
      </c>
      <c r="D1896" s="52">
        <v>15.2</v>
      </c>
    </row>
    <row r="1897" spans="1:4" s="9" customFormat="1" x14ac:dyDescent="0.3">
      <c r="A1897" s="8">
        <f t="shared" si="29"/>
        <v>41019.729166662073</v>
      </c>
      <c r="B1897" s="51">
        <v>83</v>
      </c>
      <c r="C1897" s="51">
        <v>0</v>
      </c>
      <c r="D1897" s="52">
        <v>15.2</v>
      </c>
    </row>
    <row r="1898" spans="1:4" s="9" customFormat="1" x14ac:dyDescent="0.3">
      <c r="A1898" s="8">
        <f t="shared" si="29"/>
        <v>41019.739583328737</v>
      </c>
      <c r="B1898" s="51">
        <v>64</v>
      </c>
      <c r="C1898" s="51">
        <v>0</v>
      </c>
      <c r="D1898" s="52">
        <v>14.9</v>
      </c>
    </row>
    <row r="1899" spans="1:4" s="9" customFormat="1" x14ac:dyDescent="0.3">
      <c r="A1899" s="8">
        <f t="shared" si="29"/>
        <v>41019.749999995402</v>
      </c>
      <c r="B1899" s="51">
        <v>52</v>
      </c>
      <c r="C1899" s="51">
        <v>0</v>
      </c>
      <c r="D1899" s="52">
        <v>15</v>
      </c>
    </row>
    <row r="1900" spans="1:4" s="9" customFormat="1" x14ac:dyDescent="0.3">
      <c r="A1900" s="8">
        <f t="shared" si="29"/>
        <v>41019.760416662066</v>
      </c>
      <c r="B1900" s="51">
        <v>39</v>
      </c>
      <c r="C1900" s="51">
        <v>0</v>
      </c>
      <c r="D1900" s="52">
        <v>15</v>
      </c>
    </row>
    <row r="1901" spans="1:4" s="9" customFormat="1" x14ac:dyDescent="0.3">
      <c r="A1901" s="8">
        <f t="shared" si="29"/>
        <v>41019.77083332873</v>
      </c>
      <c r="B1901" s="51">
        <v>27</v>
      </c>
      <c r="C1901" s="51">
        <v>0</v>
      </c>
      <c r="D1901" s="52">
        <v>14.3</v>
      </c>
    </row>
    <row r="1902" spans="1:4" s="9" customFormat="1" x14ac:dyDescent="0.3">
      <c r="A1902" s="8">
        <f t="shared" si="29"/>
        <v>41019.781249995394</v>
      </c>
      <c r="B1902" s="51">
        <v>19</v>
      </c>
      <c r="C1902" s="51">
        <v>0</v>
      </c>
      <c r="D1902" s="52">
        <v>13.8</v>
      </c>
    </row>
    <row r="1903" spans="1:4" s="9" customFormat="1" x14ac:dyDescent="0.3">
      <c r="A1903" s="8">
        <f t="shared" si="29"/>
        <v>41019.791666662059</v>
      </c>
      <c r="B1903" s="51">
        <v>10</v>
      </c>
      <c r="C1903" s="51">
        <v>0</v>
      </c>
      <c r="D1903" s="52">
        <v>13.8</v>
      </c>
    </row>
    <row r="1904" spans="1:4" s="9" customFormat="1" x14ac:dyDescent="0.3">
      <c r="A1904" s="8">
        <f t="shared" si="29"/>
        <v>41019.802083328723</v>
      </c>
      <c r="B1904" s="51">
        <v>9</v>
      </c>
      <c r="C1904" s="51">
        <v>0</v>
      </c>
      <c r="D1904" s="52">
        <v>14</v>
      </c>
    </row>
    <row r="1905" spans="1:4" s="9" customFormat="1" x14ac:dyDescent="0.3">
      <c r="A1905" s="8">
        <f t="shared" si="29"/>
        <v>41019.812499995387</v>
      </c>
      <c r="B1905" s="51">
        <v>10</v>
      </c>
      <c r="C1905" s="51">
        <v>0</v>
      </c>
      <c r="D1905" s="52">
        <v>22.4</v>
      </c>
    </row>
    <row r="1906" spans="1:4" s="9" customFormat="1" x14ac:dyDescent="0.3">
      <c r="A1906" s="8">
        <f t="shared" si="29"/>
        <v>41019.822916662051</v>
      </c>
      <c r="B1906" s="51">
        <v>7</v>
      </c>
      <c r="C1906" s="51">
        <v>0</v>
      </c>
      <c r="D1906" s="52">
        <v>22.5</v>
      </c>
    </row>
    <row r="1907" spans="1:4" s="9" customFormat="1" x14ac:dyDescent="0.3">
      <c r="A1907" s="8">
        <f t="shared" si="29"/>
        <v>41019.833333328716</v>
      </c>
      <c r="B1907" s="51">
        <v>5</v>
      </c>
      <c r="C1907" s="51">
        <v>0</v>
      </c>
      <c r="D1907" s="52">
        <v>22.5</v>
      </c>
    </row>
    <row r="1908" spans="1:4" s="9" customFormat="1" x14ac:dyDescent="0.3">
      <c r="A1908" s="8">
        <f t="shared" si="29"/>
        <v>41019.84374999538</v>
      </c>
      <c r="B1908" s="51">
        <v>3</v>
      </c>
      <c r="C1908" s="51">
        <v>68</v>
      </c>
      <c r="D1908" s="52">
        <v>23.1</v>
      </c>
    </row>
    <row r="1909" spans="1:4" s="9" customFormat="1" x14ac:dyDescent="0.3">
      <c r="A1909" s="8">
        <f t="shared" si="29"/>
        <v>41019.854166662044</v>
      </c>
      <c r="B1909" s="51">
        <v>4</v>
      </c>
      <c r="C1909" s="51">
        <v>0</v>
      </c>
      <c r="D1909" s="52">
        <v>25.5</v>
      </c>
    </row>
    <row r="1910" spans="1:4" s="9" customFormat="1" x14ac:dyDescent="0.3">
      <c r="A1910" s="8">
        <f t="shared" si="29"/>
        <v>41019.864583328708</v>
      </c>
      <c r="B1910" s="51">
        <v>2</v>
      </c>
      <c r="C1910" s="51">
        <v>0</v>
      </c>
      <c r="D1910" s="52">
        <v>26.6</v>
      </c>
    </row>
    <row r="1911" spans="1:4" s="9" customFormat="1" x14ac:dyDescent="0.3">
      <c r="A1911" s="8">
        <f t="shared" si="29"/>
        <v>41019.874999995372</v>
      </c>
      <c r="B1911" s="51">
        <v>0</v>
      </c>
      <c r="C1911" s="51">
        <v>0</v>
      </c>
      <c r="D1911" s="52">
        <v>26.5</v>
      </c>
    </row>
    <row r="1912" spans="1:4" s="9" customFormat="1" x14ac:dyDescent="0.3">
      <c r="A1912" s="8">
        <f t="shared" si="29"/>
        <v>41019.885416662037</v>
      </c>
      <c r="B1912" s="51">
        <v>0</v>
      </c>
      <c r="C1912" s="51">
        <v>0</v>
      </c>
      <c r="D1912" s="52">
        <v>26.4</v>
      </c>
    </row>
    <row r="1913" spans="1:4" s="9" customFormat="1" x14ac:dyDescent="0.3">
      <c r="A1913" s="8">
        <f t="shared" si="29"/>
        <v>41019.895833328701</v>
      </c>
      <c r="B1913" s="51">
        <v>13</v>
      </c>
      <c r="C1913" s="51">
        <v>0</v>
      </c>
      <c r="D1913" s="52">
        <v>28.9</v>
      </c>
    </row>
    <row r="1914" spans="1:4" s="9" customFormat="1" x14ac:dyDescent="0.3">
      <c r="A1914" s="8">
        <f t="shared" si="29"/>
        <v>41019.906249995365</v>
      </c>
      <c r="B1914" s="51">
        <v>114</v>
      </c>
      <c r="C1914" s="51">
        <v>0</v>
      </c>
      <c r="D1914" s="52">
        <v>24.9</v>
      </c>
    </row>
    <row r="1915" spans="1:4" s="9" customFormat="1" x14ac:dyDescent="0.3">
      <c r="A1915" s="8">
        <f t="shared" si="29"/>
        <v>41019.916666662029</v>
      </c>
      <c r="B1915" s="51">
        <v>27</v>
      </c>
      <c r="C1915" s="51">
        <v>0</v>
      </c>
      <c r="D1915" s="52">
        <v>20.399999999999999</v>
      </c>
    </row>
    <row r="1916" spans="1:4" s="9" customFormat="1" x14ac:dyDescent="0.3">
      <c r="A1916" s="8">
        <f t="shared" si="29"/>
        <v>41019.927083328694</v>
      </c>
      <c r="B1916" s="51">
        <v>7</v>
      </c>
      <c r="C1916" s="51">
        <v>0</v>
      </c>
      <c r="D1916" s="52">
        <v>20</v>
      </c>
    </row>
    <row r="1917" spans="1:4" s="9" customFormat="1" x14ac:dyDescent="0.3">
      <c r="A1917" s="8">
        <f t="shared" si="29"/>
        <v>41019.937499995358</v>
      </c>
      <c r="B1917" s="51">
        <v>3</v>
      </c>
      <c r="C1917" s="51">
        <v>0</v>
      </c>
      <c r="D1917" s="52">
        <v>28.8</v>
      </c>
    </row>
    <row r="1918" spans="1:4" s="9" customFormat="1" x14ac:dyDescent="0.3">
      <c r="A1918" s="8">
        <f t="shared" si="29"/>
        <v>41019.947916662022</v>
      </c>
      <c r="B1918" s="51">
        <v>77</v>
      </c>
      <c r="C1918" s="51">
        <v>0</v>
      </c>
      <c r="D1918" s="52">
        <v>21.5</v>
      </c>
    </row>
    <row r="1919" spans="1:4" s="9" customFormat="1" x14ac:dyDescent="0.3">
      <c r="A1919" s="8">
        <f t="shared" si="29"/>
        <v>41019.958333328686</v>
      </c>
      <c r="B1919" s="51">
        <v>10</v>
      </c>
      <c r="C1919" s="51">
        <v>0</v>
      </c>
      <c r="D1919" s="52">
        <v>21.4</v>
      </c>
    </row>
    <row r="1920" spans="1:4" s="9" customFormat="1" x14ac:dyDescent="0.3">
      <c r="A1920" s="8">
        <f t="shared" si="29"/>
        <v>41019.968749995351</v>
      </c>
      <c r="B1920" s="51">
        <v>4</v>
      </c>
      <c r="C1920" s="51">
        <v>0</v>
      </c>
      <c r="D1920" s="52">
        <v>21.3</v>
      </c>
    </row>
    <row r="1921" spans="1:4" s="9" customFormat="1" x14ac:dyDescent="0.3">
      <c r="A1921" s="8">
        <f t="shared" si="29"/>
        <v>41019.979166662015</v>
      </c>
      <c r="B1921" s="51">
        <v>2</v>
      </c>
      <c r="C1921" s="51">
        <v>0</v>
      </c>
      <c r="D1921" s="52">
        <v>21.4</v>
      </c>
    </row>
    <row r="1922" spans="1:4" s="9" customFormat="1" x14ac:dyDescent="0.3">
      <c r="A1922" s="8">
        <f t="shared" si="29"/>
        <v>41019.989583328679</v>
      </c>
      <c r="B1922" s="51">
        <v>0</v>
      </c>
      <c r="C1922" s="51">
        <v>0</v>
      </c>
      <c r="D1922" s="52">
        <v>21.2</v>
      </c>
    </row>
    <row r="1923" spans="1:4" s="9" customFormat="1" x14ac:dyDescent="0.3">
      <c r="A1923" s="8">
        <f t="shared" si="29"/>
        <v>41019.999999995343</v>
      </c>
      <c r="B1923" s="51">
        <v>7</v>
      </c>
      <c r="C1923" s="51">
        <v>64</v>
      </c>
      <c r="D1923" s="52">
        <v>31.3</v>
      </c>
    </row>
    <row r="1924" spans="1:4" s="9" customFormat="1" x14ac:dyDescent="0.3">
      <c r="A1924" s="8">
        <f t="shared" si="29"/>
        <v>41020.010416662008</v>
      </c>
      <c r="B1924" s="51">
        <v>71</v>
      </c>
      <c r="C1924" s="51">
        <v>0</v>
      </c>
      <c r="D1924" s="52">
        <v>26.7</v>
      </c>
    </row>
    <row r="1925" spans="1:4" s="9" customFormat="1" x14ac:dyDescent="0.3">
      <c r="A1925" s="8">
        <f t="shared" ref="A1925:A1988" si="30">A1924+1/24/4</f>
        <v>41020.020833328672</v>
      </c>
      <c r="B1925" s="51">
        <v>17</v>
      </c>
      <c r="C1925" s="51">
        <v>0</v>
      </c>
      <c r="D1925" s="52">
        <v>26.2</v>
      </c>
    </row>
    <row r="1926" spans="1:4" s="9" customFormat="1" x14ac:dyDescent="0.3">
      <c r="A1926" s="8">
        <f t="shared" si="30"/>
        <v>41020.031249995336</v>
      </c>
      <c r="B1926" s="51">
        <v>6</v>
      </c>
      <c r="C1926" s="51">
        <v>0</v>
      </c>
      <c r="D1926" s="52">
        <v>30.7</v>
      </c>
    </row>
    <row r="1927" spans="1:4" s="9" customFormat="1" x14ac:dyDescent="0.3">
      <c r="A1927" s="8">
        <f t="shared" si="30"/>
        <v>41020.041666662</v>
      </c>
      <c r="B1927" s="51">
        <v>909</v>
      </c>
      <c r="C1927" s="51">
        <v>127</v>
      </c>
      <c r="D1927" s="52">
        <v>20.399999999999999</v>
      </c>
    </row>
    <row r="1928" spans="1:4" s="9" customFormat="1" x14ac:dyDescent="0.3">
      <c r="A1928" s="8">
        <f t="shared" si="30"/>
        <v>41020.052083328665</v>
      </c>
      <c r="B1928" s="51">
        <v>818</v>
      </c>
      <c r="C1928" s="51">
        <v>119</v>
      </c>
      <c r="D1928" s="52">
        <v>19.2</v>
      </c>
    </row>
    <row r="1929" spans="1:4" s="9" customFormat="1" x14ac:dyDescent="0.3">
      <c r="A1929" s="8">
        <f t="shared" si="30"/>
        <v>41020.062499995329</v>
      </c>
      <c r="B1929" s="51">
        <v>873</v>
      </c>
      <c r="C1929" s="51">
        <v>118</v>
      </c>
      <c r="D1929" s="52">
        <v>19.2</v>
      </c>
    </row>
    <row r="1930" spans="1:4" s="9" customFormat="1" x14ac:dyDescent="0.3">
      <c r="A1930" s="8">
        <f t="shared" si="30"/>
        <v>41020.072916661993</v>
      </c>
      <c r="B1930" s="51">
        <v>898</v>
      </c>
      <c r="C1930" s="51">
        <v>117</v>
      </c>
      <c r="D1930" s="52">
        <v>18.8</v>
      </c>
    </row>
    <row r="1931" spans="1:4" s="9" customFormat="1" x14ac:dyDescent="0.3">
      <c r="A1931" s="8">
        <f t="shared" si="30"/>
        <v>41020.083333328657</v>
      </c>
      <c r="B1931" s="51">
        <v>851</v>
      </c>
      <c r="C1931" s="51">
        <v>117</v>
      </c>
      <c r="D1931" s="52">
        <v>18.7</v>
      </c>
    </row>
    <row r="1932" spans="1:4" s="9" customFormat="1" x14ac:dyDescent="0.3">
      <c r="A1932" s="8">
        <f t="shared" si="30"/>
        <v>41020.093749995322</v>
      </c>
      <c r="B1932" s="51">
        <v>873</v>
      </c>
      <c r="C1932" s="51">
        <v>117</v>
      </c>
      <c r="D1932" s="52">
        <v>18.399999999999999</v>
      </c>
    </row>
    <row r="1933" spans="1:4" s="9" customFormat="1" x14ac:dyDescent="0.3">
      <c r="A1933" s="8">
        <f t="shared" si="30"/>
        <v>41020.104166661986</v>
      </c>
      <c r="B1933" s="51">
        <v>849</v>
      </c>
      <c r="C1933" s="51">
        <v>118</v>
      </c>
      <c r="D1933" s="52">
        <v>18.5</v>
      </c>
    </row>
    <row r="1934" spans="1:4" s="9" customFormat="1" x14ac:dyDescent="0.3">
      <c r="A1934" s="8">
        <f t="shared" si="30"/>
        <v>41020.11458332865</v>
      </c>
      <c r="B1934" s="51">
        <v>857</v>
      </c>
      <c r="C1934" s="51">
        <v>116</v>
      </c>
      <c r="D1934" s="52">
        <v>18.399999999999999</v>
      </c>
    </row>
    <row r="1935" spans="1:4" s="9" customFormat="1" x14ac:dyDescent="0.3">
      <c r="A1935" s="8">
        <f t="shared" si="30"/>
        <v>41020.124999995314</v>
      </c>
      <c r="B1935" s="51">
        <v>819</v>
      </c>
      <c r="C1935" s="51">
        <v>116</v>
      </c>
      <c r="D1935" s="52">
        <v>18.2</v>
      </c>
    </row>
    <row r="1936" spans="1:4" s="9" customFormat="1" x14ac:dyDescent="0.3">
      <c r="A1936" s="8">
        <f t="shared" si="30"/>
        <v>41020.135416661979</v>
      </c>
      <c r="B1936" s="51">
        <v>820</v>
      </c>
      <c r="C1936" s="51">
        <v>116</v>
      </c>
      <c r="D1936" s="52">
        <v>18.100000000000001</v>
      </c>
    </row>
    <row r="1937" spans="1:4" s="9" customFormat="1" x14ac:dyDescent="0.3">
      <c r="A1937" s="8">
        <f t="shared" si="30"/>
        <v>41020.145833328643</v>
      </c>
      <c r="B1937" s="51">
        <v>850</v>
      </c>
      <c r="C1937" s="51">
        <v>118</v>
      </c>
      <c r="D1937" s="52">
        <v>17.899999999999999</v>
      </c>
    </row>
    <row r="1938" spans="1:4" s="9" customFormat="1" x14ac:dyDescent="0.3">
      <c r="A1938" s="8">
        <f t="shared" si="30"/>
        <v>41020.156249995307</v>
      </c>
      <c r="B1938" s="51">
        <v>818</v>
      </c>
      <c r="C1938" s="51">
        <v>118</v>
      </c>
      <c r="D1938" s="52">
        <v>18</v>
      </c>
    </row>
    <row r="1939" spans="1:4" s="9" customFormat="1" x14ac:dyDescent="0.3">
      <c r="A1939" s="8">
        <f t="shared" si="30"/>
        <v>41020.166666661971</v>
      </c>
      <c r="B1939" s="51">
        <v>843</v>
      </c>
      <c r="C1939" s="51">
        <v>116</v>
      </c>
      <c r="D1939" s="52">
        <v>17.5</v>
      </c>
    </row>
    <row r="1940" spans="1:4" s="9" customFormat="1" x14ac:dyDescent="0.3">
      <c r="A1940" s="8">
        <f t="shared" si="30"/>
        <v>41020.177083328635</v>
      </c>
      <c r="B1940" s="51">
        <v>866</v>
      </c>
      <c r="C1940" s="51">
        <v>116</v>
      </c>
      <c r="D1940" s="52">
        <v>17.600000000000001</v>
      </c>
    </row>
    <row r="1941" spans="1:4" s="9" customFormat="1" x14ac:dyDescent="0.3">
      <c r="A1941" s="8">
        <f t="shared" si="30"/>
        <v>41020.1874999953</v>
      </c>
      <c r="B1941" s="51">
        <v>807</v>
      </c>
      <c r="C1941" s="51">
        <v>116</v>
      </c>
      <c r="D1941" s="52">
        <v>17.7</v>
      </c>
    </row>
    <row r="1942" spans="1:4" s="9" customFormat="1" x14ac:dyDescent="0.3">
      <c r="A1942" s="8">
        <f t="shared" si="30"/>
        <v>41020.197916661964</v>
      </c>
      <c r="B1942" s="51">
        <v>853</v>
      </c>
      <c r="C1942" s="51">
        <v>115</v>
      </c>
      <c r="D1942" s="52">
        <v>17.2</v>
      </c>
    </row>
    <row r="1943" spans="1:4" s="9" customFormat="1" x14ac:dyDescent="0.3">
      <c r="A1943" s="8">
        <f t="shared" si="30"/>
        <v>41020.208333328628</v>
      </c>
      <c r="B1943" s="51">
        <v>789</v>
      </c>
      <c r="C1943" s="51">
        <v>115</v>
      </c>
      <c r="D1943" s="52">
        <v>17.2</v>
      </c>
    </row>
    <row r="1944" spans="1:4" s="9" customFormat="1" x14ac:dyDescent="0.3">
      <c r="A1944" s="8">
        <f t="shared" si="30"/>
        <v>41020.218749995292</v>
      </c>
      <c r="B1944" s="51">
        <v>815</v>
      </c>
      <c r="C1944" s="51">
        <v>115</v>
      </c>
      <c r="D1944" s="52">
        <v>17</v>
      </c>
    </row>
    <row r="1945" spans="1:4" s="9" customFormat="1" x14ac:dyDescent="0.3">
      <c r="A1945" s="8">
        <f t="shared" si="30"/>
        <v>41020.229166661957</v>
      </c>
      <c r="B1945" s="51">
        <v>819</v>
      </c>
      <c r="C1945" s="51">
        <v>116</v>
      </c>
      <c r="D1945" s="52">
        <v>17</v>
      </c>
    </row>
    <row r="1946" spans="1:4" s="9" customFormat="1" x14ac:dyDescent="0.3">
      <c r="A1946" s="8">
        <f t="shared" si="30"/>
        <v>41020.239583328621</v>
      </c>
      <c r="B1946" s="51">
        <v>795</v>
      </c>
      <c r="C1946" s="51">
        <v>115</v>
      </c>
      <c r="D1946" s="52">
        <v>17.2</v>
      </c>
    </row>
    <row r="1947" spans="1:4" s="9" customFormat="1" x14ac:dyDescent="0.3">
      <c r="A1947" s="8">
        <f t="shared" si="30"/>
        <v>41020.249999995285</v>
      </c>
      <c r="B1947" s="51">
        <v>813</v>
      </c>
      <c r="C1947" s="51">
        <v>114</v>
      </c>
      <c r="D1947" s="52">
        <v>17.100000000000001</v>
      </c>
    </row>
    <row r="1948" spans="1:4" s="9" customFormat="1" x14ac:dyDescent="0.3">
      <c r="A1948" s="8">
        <f t="shared" si="30"/>
        <v>41020.260416661949</v>
      </c>
      <c r="B1948" s="51">
        <v>835</v>
      </c>
      <c r="C1948" s="51">
        <v>115</v>
      </c>
      <c r="D1948" s="52">
        <v>16.8</v>
      </c>
    </row>
    <row r="1949" spans="1:4" s="9" customFormat="1" x14ac:dyDescent="0.3">
      <c r="A1949" s="8">
        <f t="shared" si="30"/>
        <v>41020.270833328614</v>
      </c>
      <c r="B1949" s="51">
        <v>810</v>
      </c>
      <c r="C1949" s="51">
        <v>114</v>
      </c>
      <c r="D1949" s="52">
        <v>16.7</v>
      </c>
    </row>
    <row r="1950" spans="1:4" s="9" customFormat="1" x14ac:dyDescent="0.3">
      <c r="A1950" s="8">
        <f t="shared" si="30"/>
        <v>41020.281249995278</v>
      </c>
      <c r="B1950" s="51">
        <v>789</v>
      </c>
      <c r="C1950" s="51">
        <v>116</v>
      </c>
      <c r="D1950" s="52">
        <v>16.899999999999999</v>
      </c>
    </row>
    <row r="1951" spans="1:4" s="9" customFormat="1" x14ac:dyDescent="0.3">
      <c r="A1951" s="8">
        <f t="shared" si="30"/>
        <v>41020.291666661942</v>
      </c>
      <c r="B1951" s="51">
        <v>778</v>
      </c>
      <c r="C1951" s="51">
        <v>115</v>
      </c>
      <c r="D1951" s="52">
        <v>16.8</v>
      </c>
    </row>
    <row r="1952" spans="1:4" s="9" customFormat="1" x14ac:dyDescent="0.3">
      <c r="A1952" s="8">
        <f t="shared" si="30"/>
        <v>41020.302083328606</v>
      </c>
      <c r="B1952" s="51">
        <v>795</v>
      </c>
      <c r="C1952" s="51">
        <v>114</v>
      </c>
      <c r="D1952" s="52">
        <v>16.600000000000001</v>
      </c>
    </row>
    <row r="1953" spans="1:4" s="9" customFormat="1" x14ac:dyDescent="0.3">
      <c r="A1953" s="8">
        <f t="shared" si="30"/>
        <v>41020.312499995271</v>
      </c>
      <c r="B1953" s="51">
        <v>742</v>
      </c>
      <c r="C1953" s="51">
        <v>115</v>
      </c>
      <c r="D1953" s="52">
        <v>16.7</v>
      </c>
    </row>
    <row r="1954" spans="1:4" s="9" customFormat="1" x14ac:dyDescent="0.3">
      <c r="A1954" s="8">
        <f t="shared" si="30"/>
        <v>41020.322916661935</v>
      </c>
      <c r="B1954" s="51">
        <v>755</v>
      </c>
      <c r="C1954" s="51">
        <v>115</v>
      </c>
      <c r="D1954" s="52">
        <v>16.7</v>
      </c>
    </row>
    <row r="1955" spans="1:4" s="9" customFormat="1" x14ac:dyDescent="0.3">
      <c r="A1955" s="8">
        <f t="shared" si="30"/>
        <v>41020.333333328599</v>
      </c>
      <c r="B1955" s="51">
        <v>782</v>
      </c>
      <c r="C1955" s="51">
        <v>112</v>
      </c>
      <c r="D1955" s="52">
        <v>16.399999999999999</v>
      </c>
    </row>
    <row r="1956" spans="1:4" s="9" customFormat="1" x14ac:dyDescent="0.3">
      <c r="A1956" s="8">
        <f t="shared" si="30"/>
        <v>41020.343749995263</v>
      </c>
      <c r="B1956" s="51">
        <v>766</v>
      </c>
      <c r="C1956" s="51">
        <v>112</v>
      </c>
      <c r="D1956" s="52">
        <v>16.5</v>
      </c>
    </row>
    <row r="1957" spans="1:4" s="9" customFormat="1" x14ac:dyDescent="0.3">
      <c r="A1957" s="8">
        <f t="shared" si="30"/>
        <v>41020.354166661928</v>
      </c>
      <c r="B1957" s="51">
        <v>775</v>
      </c>
      <c r="C1957" s="51">
        <v>114</v>
      </c>
      <c r="D1957" s="52">
        <v>16.100000000000001</v>
      </c>
    </row>
    <row r="1958" spans="1:4" s="9" customFormat="1" x14ac:dyDescent="0.3">
      <c r="A1958" s="8">
        <f t="shared" si="30"/>
        <v>41020.364583328592</v>
      </c>
      <c r="B1958" s="51">
        <v>753</v>
      </c>
      <c r="C1958" s="51">
        <v>113</v>
      </c>
      <c r="D1958" s="52">
        <v>16.2</v>
      </c>
    </row>
    <row r="1959" spans="1:4" s="9" customFormat="1" x14ac:dyDescent="0.3">
      <c r="A1959" s="8">
        <f t="shared" si="30"/>
        <v>41020.374999995256</v>
      </c>
      <c r="B1959" s="51">
        <v>792</v>
      </c>
      <c r="C1959" s="51">
        <v>112</v>
      </c>
      <c r="D1959" s="52">
        <v>16.2</v>
      </c>
    </row>
    <row r="1960" spans="1:4" s="9" customFormat="1" x14ac:dyDescent="0.3">
      <c r="A1960" s="8">
        <f t="shared" si="30"/>
        <v>41020.38541666192</v>
      </c>
      <c r="B1960" s="51">
        <v>773</v>
      </c>
      <c r="C1960" s="51">
        <v>112</v>
      </c>
      <c r="D1960" s="52">
        <v>16.3</v>
      </c>
    </row>
    <row r="1961" spans="1:4" s="9" customFormat="1" x14ac:dyDescent="0.3">
      <c r="A1961" s="8">
        <f t="shared" si="30"/>
        <v>41020.395833328585</v>
      </c>
      <c r="B1961" s="51">
        <v>778</v>
      </c>
      <c r="C1961" s="51">
        <v>113</v>
      </c>
      <c r="D1961" s="52">
        <v>16</v>
      </c>
    </row>
    <row r="1962" spans="1:4" s="9" customFormat="1" x14ac:dyDescent="0.3">
      <c r="A1962" s="8">
        <f t="shared" si="30"/>
        <v>41020.406249995249</v>
      </c>
      <c r="B1962" s="51">
        <v>743</v>
      </c>
      <c r="C1962" s="51">
        <v>110</v>
      </c>
      <c r="D1962" s="52">
        <v>16.3</v>
      </c>
    </row>
    <row r="1963" spans="1:4" s="9" customFormat="1" x14ac:dyDescent="0.3">
      <c r="A1963" s="8">
        <f t="shared" si="30"/>
        <v>41020.416666661913</v>
      </c>
      <c r="B1963" s="51">
        <v>766</v>
      </c>
      <c r="C1963" s="51">
        <v>112</v>
      </c>
      <c r="D1963" s="52">
        <v>16.5</v>
      </c>
    </row>
    <row r="1964" spans="1:4" s="9" customFormat="1" x14ac:dyDescent="0.3">
      <c r="A1964" s="8">
        <f t="shared" si="30"/>
        <v>41020.427083328577</v>
      </c>
      <c r="B1964" s="51">
        <v>826</v>
      </c>
      <c r="C1964" s="51">
        <v>110</v>
      </c>
      <c r="D1964" s="52">
        <v>16.2</v>
      </c>
    </row>
    <row r="1965" spans="1:4" s="9" customFormat="1" x14ac:dyDescent="0.3">
      <c r="A1965" s="8">
        <f t="shared" si="30"/>
        <v>41020.437499995242</v>
      </c>
      <c r="B1965" s="51">
        <v>835</v>
      </c>
      <c r="C1965" s="51">
        <v>111</v>
      </c>
      <c r="D1965" s="52">
        <v>16.399999999999999</v>
      </c>
    </row>
    <row r="1966" spans="1:4" s="9" customFormat="1" x14ac:dyDescent="0.3">
      <c r="A1966" s="8">
        <f t="shared" si="30"/>
        <v>41020.447916661906</v>
      </c>
      <c r="B1966" s="51">
        <v>798</v>
      </c>
      <c r="C1966" s="51">
        <v>112</v>
      </c>
      <c r="D1966" s="52">
        <v>16.3</v>
      </c>
    </row>
    <row r="1967" spans="1:4" s="9" customFormat="1" x14ac:dyDescent="0.3">
      <c r="A1967" s="8">
        <f t="shared" si="30"/>
        <v>41020.45833332857</v>
      </c>
      <c r="B1967" s="51">
        <v>834</v>
      </c>
      <c r="C1967" s="51">
        <v>112</v>
      </c>
      <c r="D1967" s="52">
        <v>16.100000000000001</v>
      </c>
    </row>
    <row r="1968" spans="1:4" s="9" customFormat="1" x14ac:dyDescent="0.3">
      <c r="A1968" s="8">
        <f t="shared" si="30"/>
        <v>41020.468749995234</v>
      </c>
      <c r="B1968" s="51">
        <v>855</v>
      </c>
      <c r="C1968" s="51">
        <v>111</v>
      </c>
      <c r="D1968" s="52">
        <v>16.3</v>
      </c>
    </row>
    <row r="1969" spans="1:4" s="9" customFormat="1" x14ac:dyDescent="0.3">
      <c r="A1969" s="8">
        <f t="shared" si="30"/>
        <v>41020.479166661898</v>
      </c>
      <c r="B1969" s="51">
        <v>867</v>
      </c>
      <c r="C1969" s="51">
        <v>110</v>
      </c>
      <c r="D1969" s="52">
        <v>16</v>
      </c>
    </row>
    <row r="1970" spans="1:4" s="9" customFormat="1" x14ac:dyDescent="0.3">
      <c r="A1970" s="8">
        <f t="shared" si="30"/>
        <v>41020.489583328563</v>
      </c>
      <c r="B1970" s="51">
        <v>861</v>
      </c>
      <c r="C1970" s="51">
        <v>110</v>
      </c>
      <c r="D1970" s="52">
        <v>16</v>
      </c>
    </row>
    <row r="1971" spans="1:4" s="9" customFormat="1" x14ac:dyDescent="0.3">
      <c r="A1971" s="8">
        <f t="shared" si="30"/>
        <v>41020.499999995227</v>
      </c>
      <c r="B1971" s="51">
        <v>841</v>
      </c>
      <c r="C1971" s="51">
        <v>110</v>
      </c>
      <c r="D1971" s="52">
        <v>15.9</v>
      </c>
    </row>
    <row r="1972" spans="1:4" s="9" customFormat="1" x14ac:dyDescent="0.3">
      <c r="A1972" s="8">
        <f t="shared" si="30"/>
        <v>41020.510416661891</v>
      </c>
      <c r="B1972" s="51">
        <v>843</v>
      </c>
      <c r="C1972" s="51">
        <v>109</v>
      </c>
      <c r="D1972" s="52">
        <v>15.8</v>
      </c>
    </row>
    <row r="1973" spans="1:4" s="9" customFormat="1" x14ac:dyDescent="0.3">
      <c r="A1973" s="8">
        <f t="shared" si="30"/>
        <v>41020.520833328555</v>
      </c>
      <c r="B1973" s="51">
        <v>849</v>
      </c>
      <c r="C1973" s="51">
        <v>110</v>
      </c>
      <c r="D1973" s="52">
        <v>15.9</v>
      </c>
    </row>
    <row r="1974" spans="1:4" s="9" customFormat="1" x14ac:dyDescent="0.3">
      <c r="A1974" s="8">
        <f t="shared" si="30"/>
        <v>41020.53124999522</v>
      </c>
      <c r="B1974" s="51">
        <v>857</v>
      </c>
      <c r="C1974" s="51">
        <v>110</v>
      </c>
      <c r="D1974" s="52">
        <v>15.8</v>
      </c>
    </row>
    <row r="1975" spans="1:4" s="9" customFormat="1" x14ac:dyDescent="0.3">
      <c r="A1975" s="8">
        <f t="shared" si="30"/>
        <v>41020.541666661884</v>
      </c>
      <c r="B1975" s="51">
        <v>857</v>
      </c>
      <c r="C1975" s="51">
        <v>110</v>
      </c>
      <c r="D1975" s="52">
        <v>15.8</v>
      </c>
    </row>
    <row r="1976" spans="1:4" s="9" customFormat="1" x14ac:dyDescent="0.3">
      <c r="A1976" s="8">
        <f t="shared" si="30"/>
        <v>41020.552083328548</v>
      </c>
      <c r="B1976" s="51">
        <v>850</v>
      </c>
      <c r="C1976" s="51">
        <v>110</v>
      </c>
      <c r="D1976" s="52">
        <v>16</v>
      </c>
    </row>
    <row r="1977" spans="1:4" s="9" customFormat="1" x14ac:dyDescent="0.3">
      <c r="A1977" s="8">
        <f t="shared" si="30"/>
        <v>41020.562499995212</v>
      </c>
      <c r="B1977" s="51">
        <v>829</v>
      </c>
      <c r="C1977" s="51">
        <v>108</v>
      </c>
      <c r="D1977" s="52">
        <v>15.8</v>
      </c>
    </row>
    <row r="1978" spans="1:4" s="9" customFormat="1" x14ac:dyDescent="0.3">
      <c r="A1978" s="8">
        <f t="shared" si="30"/>
        <v>41020.572916661877</v>
      </c>
      <c r="B1978" s="51">
        <v>838</v>
      </c>
      <c r="C1978" s="51">
        <v>110</v>
      </c>
      <c r="D1978" s="52">
        <v>15.6</v>
      </c>
    </row>
    <row r="1979" spans="1:4" s="9" customFormat="1" x14ac:dyDescent="0.3">
      <c r="A1979" s="8">
        <f t="shared" si="30"/>
        <v>41020.583333328541</v>
      </c>
      <c r="B1979" s="51">
        <v>820</v>
      </c>
      <c r="C1979" s="51">
        <v>110</v>
      </c>
      <c r="D1979" s="52">
        <v>15.8</v>
      </c>
    </row>
    <row r="1980" spans="1:4" s="9" customFormat="1" x14ac:dyDescent="0.3">
      <c r="A1980" s="8">
        <f t="shared" si="30"/>
        <v>41020.593749995205</v>
      </c>
      <c r="B1980" s="51">
        <v>831</v>
      </c>
      <c r="C1980" s="51">
        <v>111</v>
      </c>
      <c r="D1980" s="52">
        <v>15.7</v>
      </c>
    </row>
    <row r="1981" spans="1:4" s="9" customFormat="1" x14ac:dyDescent="0.3">
      <c r="A1981" s="8">
        <f t="shared" si="30"/>
        <v>41020.604166661869</v>
      </c>
      <c r="B1981" s="51">
        <v>855</v>
      </c>
      <c r="C1981" s="51">
        <v>109</v>
      </c>
      <c r="D1981" s="52">
        <v>15.8</v>
      </c>
    </row>
    <row r="1982" spans="1:4" s="9" customFormat="1" x14ac:dyDescent="0.3">
      <c r="A1982" s="8">
        <f t="shared" si="30"/>
        <v>41020.614583328534</v>
      </c>
      <c r="B1982" s="51">
        <v>813</v>
      </c>
      <c r="C1982" s="51">
        <v>110</v>
      </c>
      <c r="D1982" s="52">
        <v>15.6</v>
      </c>
    </row>
    <row r="1983" spans="1:4" s="9" customFormat="1" x14ac:dyDescent="0.3">
      <c r="A1983" s="8">
        <f t="shared" si="30"/>
        <v>41020.624999995198</v>
      </c>
      <c r="B1983" s="51">
        <v>824</v>
      </c>
      <c r="C1983" s="51">
        <v>110</v>
      </c>
      <c r="D1983" s="52">
        <v>16.100000000000001</v>
      </c>
    </row>
    <row r="1984" spans="1:4" s="9" customFormat="1" x14ac:dyDescent="0.3">
      <c r="A1984" s="8">
        <f t="shared" si="30"/>
        <v>41020.635416661862</v>
      </c>
      <c r="B1984" s="51">
        <v>819</v>
      </c>
      <c r="C1984" s="51">
        <v>109</v>
      </c>
      <c r="D1984" s="52">
        <v>15.4</v>
      </c>
    </row>
    <row r="1985" spans="1:4" s="9" customFormat="1" x14ac:dyDescent="0.3">
      <c r="A1985" s="8">
        <f t="shared" si="30"/>
        <v>41020.645833328526</v>
      </c>
      <c r="B1985" s="51">
        <v>802</v>
      </c>
      <c r="C1985" s="51">
        <v>111</v>
      </c>
      <c r="D1985" s="52">
        <v>15.4</v>
      </c>
    </row>
    <row r="1986" spans="1:4" s="9" customFormat="1" x14ac:dyDescent="0.3">
      <c r="A1986" s="8">
        <f t="shared" si="30"/>
        <v>41020.656249995191</v>
      </c>
      <c r="B1986" s="51">
        <v>805</v>
      </c>
      <c r="C1986" s="51">
        <v>109</v>
      </c>
      <c r="D1986" s="52">
        <v>15.2</v>
      </c>
    </row>
    <row r="1987" spans="1:4" s="9" customFormat="1" x14ac:dyDescent="0.3">
      <c r="A1987" s="8">
        <f t="shared" si="30"/>
        <v>41020.666666661855</v>
      </c>
      <c r="B1987" s="51">
        <v>834</v>
      </c>
      <c r="C1987" s="51">
        <v>111</v>
      </c>
      <c r="D1987" s="52">
        <v>15.4</v>
      </c>
    </row>
    <row r="1988" spans="1:4" s="9" customFormat="1" x14ac:dyDescent="0.3">
      <c r="A1988" s="8">
        <f t="shared" si="30"/>
        <v>41020.677083328519</v>
      </c>
      <c r="B1988" s="51">
        <v>840</v>
      </c>
      <c r="C1988" s="51">
        <v>111</v>
      </c>
      <c r="D1988" s="52">
        <v>15.5</v>
      </c>
    </row>
    <row r="1989" spans="1:4" s="9" customFormat="1" x14ac:dyDescent="0.3">
      <c r="A1989" s="8">
        <f t="shared" ref="A1989:A2052" si="31">A1988+1/24/4</f>
        <v>41020.687499995183</v>
      </c>
      <c r="B1989" s="51">
        <v>846</v>
      </c>
      <c r="C1989" s="51">
        <v>110</v>
      </c>
      <c r="D1989" s="52">
        <v>15.5</v>
      </c>
    </row>
    <row r="1990" spans="1:4" s="9" customFormat="1" x14ac:dyDescent="0.3">
      <c r="A1990" s="8">
        <f t="shared" si="31"/>
        <v>41020.697916661848</v>
      </c>
      <c r="B1990" s="51">
        <v>869</v>
      </c>
      <c r="C1990" s="51">
        <v>108</v>
      </c>
      <c r="D1990" s="52">
        <v>15.2</v>
      </c>
    </row>
    <row r="1991" spans="1:4" s="9" customFormat="1" x14ac:dyDescent="0.3">
      <c r="A1991" s="8">
        <f t="shared" si="31"/>
        <v>41020.708333328512</v>
      </c>
      <c r="B1991" s="51">
        <v>846</v>
      </c>
      <c r="C1991" s="51">
        <v>110</v>
      </c>
      <c r="D1991" s="52">
        <v>15.4</v>
      </c>
    </row>
    <row r="1992" spans="1:4" s="9" customFormat="1" x14ac:dyDescent="0.3">
      <c r="A1992" s="8">
        <f t="shared" si="31"/>
        <v>41020.718749995176</v>
      </c>
      <c r="B1992" s="51">
        <v>859</v>
      </c>
      <c r="C1992" s="51">
        <v>110</v>
      </c>
      <c r="D1992" s="52">
        <v>15.2</v>
      </c>
    </row>
    <row r="1993" spans="1:4" s="9" customFormat="1" x14ac:dyDescent="0.3">
      <c r="A1993" s="8">
        <f t="shared" si="31"/>
        <v>41020.72916666184</v>
      </c>
      <c r="B1993" s="51">
        <v>843</v>
      </c>
      <c r="C1993" s="51">
        <v>109</v>
      </c>
      <c r="D1993" s="52">
        <v>15.4</v>
      </c>
    </row>
    <row r="1994" spans="1:4" s="9" customFormat="1" x14ac:dyDescent="0.3">
      <c r="A1994" s="8">
        <f t="shared" si="31"/>
        <v>41020.739583328505</v>
      </c>
      <c r="B1994" s="51">
        <v>840</v>
      </c>
      <c r="C1994" s="51">
        <v>109</v>
      </c>
      <c r="D1994" s="52">
        <v>15.2</v>
      </c>
    </row>
    <row r="1995" spans="1:4" s="9" customFormat="1" x14ac:dyDescent="0.3">
      <c r="A1995" s="8">
        <f t="shared" si="31"/>
        <v>41020.749999995169</v>
      </c>
      <c r="B1995" s="51">
        <v>841</v>
      </c>
      <c r="C1995" s="51">
        <v>109</v>
      </c>
      <c r="D1995" s="52">
        <v>15</v>
      </c>
    </row>
    <row r="1996" spans="1:4" s="9" customFormat="1" x14ac:dyDescent="0.3">
      <c r="A1996" s="8">
        <f t="shared" si="31"/>
        <v>41020.760416661833</v>
      </c>
      <c r="B1996" s="51">
        <v>857</v>
      </c>
      <c r="C1996" s="51">
        <v>109</v>
      </c>
      <c r="D1996" s="52">
        <v>15.1</v>
      </c>
    </row>
    <row r="1997" spans="1:4" s="9" customFormat="1" x14ac:dyDescent="0.3">
      <c r="A1997" s="8">
        <f t="shared" si="31"/>
        <v>41020.770833328497</v>
      </c>
      <c r="B1997" s="51">
        <v>831</v>
      </c>
      <c r="C1997" s="51">
        <v>110</v>
      </c>
      <c r="D1997" s="52">
        <v>14.9</v>
      </c>
    </row>
    <row r="1998" spans="1:4" s="9" customFormat="1" x14ac:dyDescent="0.3">
      <c r="A1998" s="8">
        <f t="shared" si="31"/>
        <v>41020.781249995161</v>
      </c>
      <c r="B1998" s="51">
        <v>837</v>
      </c>
      <c r="C1998" s="51">
        <v>110</v>
      </c>
      <c r="D1998" s="52">
        <v>15</v>
      </c>
    </row>
    <row r="1999" spans="1:4" s="9" customFormat="1" x14ac:dyDescent="0.3">
      <c r="A1999" s="8">
        <f t="shared" si="31"/>
        <v>41020.791666661826</v>
      </c>
      <c r="B1999" s="51">
        <v>845</v>
      </c>
      <c r="C1999" s="51">
        <v>111</v>
      </c>
      <c r="D1999" s="52">
        <v>15.1</v>
      </c>
    </row>
    <row r="2000" spans="1:4" s="9" customFormat="1" x14ac:dyDescent="0.3">
      <c r="A2000" s="8">
        <f t="shared" si="31"/>
        <v>41020.80208332849</v>
      </c>
      <c r="B2000" s="51">
        <v>830</v>
      </c>
      <c r="C2000" s="51">
        <v>110</v>
      </c>
      <c r="D2000" s="52">
        <v>14.9</v>
      </c>
    </row>
    <row r="2001" spans="1:4" s="9" customFormat="1" x14ac:dyDescent="0.3">
      <c r="A2001" s="8">
        <f t="shared" si="31"/>
        <v>41020.812499995154</v>
      </c>
      <c r="B2001" s="51">
        <v>823</v>
      </c>
      <c r="C2001" s="51">
        <v>107</v>
      </c>
      <c r="D2001" s="52">
        <v>14.8</v>
      </c>
    </row>
    <row r="2002" spans="1:4" s="9" customFormat="1" x14ac:dyDescent="0.3">
      <c r="A2002" s="8">
        <f t="shared" si="31"/>
        <v>41020.822916661818</v>
      </c>
      <c r="B2002" s="51">
        <v>818</v>
      </c>
      <c r="C2002" s="51">
        <v>110</v>
      </c>
      <c r="D2002" s="52">
        <v>15.1</v>
      </c>
    </row>
    <row r="2003" spans="1:4" s="9" customFormat="1" x14ac:dyDescent="0.3">
      <c r="A2003" s="8">
        <f t="shared" si="31"/>
        <v>41020.833333328483</v>
      </c>
      <c r="B2003" s="51">
        <v>374</v>
      </c>
      <c r="C2003" s="51">
        <v>0</v>
      </c>
      <c r="D2003" s="52">
        <v>15.7</v>
      </c>
    </row>
    <row r="2004" spans="1:4" s="9" customFormat="1" x14ac:dyDescent="0.3">
      <c r="A2004" s="8">
        <f t="shared" si="31"/>
        <v>41020.843749995147</v>
      </c>
      <c r="B2004" s="51">
        <v>172</v>
      </c>
      <c r="C2004" s="51">
        <v>0</v>
      </c>
      <c r="D2004" s="52">
        <v>15.8</v>
      </c>
    </row>
    <row r="2005" spans="1:4" s="9" customFormat="1" x14ac:dyDescent="0.3">
      <c r="A2005" s="8">
        <f t="shared" si="31"/>
        <v>41020.854166661811</v>
      </c>
      <c r="B2005" s="51">
        <v>110</v>
      </c>
      <c r="C2005" s="51">
        <v>0</v>
      </c>
      <c r="D2005" s="52">
        <v>16</v>
      </c>
    </row>
    <row r="2006" spans="1:4" s="9" customFormat="1" x14ac:dyDescent="0.3">
      <c r="A2006" s="8">
        <f t="shared" si="31"/>
        <v>41020.864583328475</v>
      </c>
      <c r="B2006" s="51">
        <v>78</v>
      </c>
      <c r="C2006" s="51">
        <v>0</v>
      </c>
      <c r="D2006" s="52">
        <v>16.2</v>
      </c>
    </row>
    <row r="2007" spans="1:4" s="9" customFormat="1" x14ac:dyDescent="0.3">
      <c r="A2007" s="8">
        <f t="shared" si="31"/>
        <v>41020.87499999514</v>
      </c>
      <c r="B2007" s="51">
        <v>49</v>
      </c>
      <c r="C2007" s="51">
        <v>0</v>
      </c>
      <c r="D2007" s="52">
        <v>15.8</v>
      </c>
    </row>
    <row r="2008" spans="1:4" s="9" customFormat="1" x14ac:dyDescent="0.3">
      <c r="A2008" s="8">
        <f t="shared" si="31"/>
        <v>41020.885416661804</v>
      </c>
      <c r="B2008" s="51">
        <v>30</v>
      </c>
      <c r="C2008" s="51">
        <v>0</v>
      </c>
      <c r="D2008" s="52">
        <v>15.8</v>
      </c>
    </row>
    <row r="2009" spans="1:4" s="9" customFormat="1" x14ac:dyDescent="0.3">
      <c r="A2009" s="8">
        <f t="shared" si="31"/>
        <v>41020.895833328468</v>
      </c>
      <c r="B2009" s="51">
        <v>24</v>
      </c>
      <c r="C2009" s="51">
        <v>0</v>
      </c>
      <c r="D2009" s="52">
        <v>16</v>
      </c>
    </row>
    <row r="2010" spans="1:4" s="9" customFormat="1" x14ac:dyDescent="0.3">
      <c r="A2010" s="8">
        <f t="shared" si="31"/>
        <v>41020.906249995132</v>
      </c>
      <c r="B2010" s="51">
        <v>15</v>
      </c>
      <c r="C2010" s="51">
        <v>0</v>
      </c>
      <c r="D2010" s="52">
        <v>15.7</v>
      </c>
    </row>
    <row r="2011" spans="1:4" s="9" customFormat="1" x14ac:dyDescent="0.3">
      <c r="A2011" s="8">
        <f t="shared" si="31"/>
        <v>41020.916666661797</v>
      </c>
      <c r="B2011" s="51">
        <v>10</v>
      </c>
      <c r="C2011" s="51">
        <v>0</v>
      </c>
      <c r="D2011" s="52">
        <v>15.6</v>
      </c>
    </row>
    <row r="2012" spans="1:4" s="9" customFormat="1" x14ac:dyDescent="0.3">
      <c r="A2012" s="8">
        <f t="shared" si="31"/>
        <v>41020.927083328461</v>
      </c>
      <c r="B2012" s="51">
        <v>9</v>
      </c>
      <c r="C2012" s="51">
        <v>0</v>
      </c>
      <c r="D2012" s="52">
        <v>15.8</v>
      </c>
    </row>
    <row r="2013" spans="1:4" s="9" customFormat="1" x14ac:dyDescent="0.3">
      <c r="A2013" s="8">
        <f t="shared" si="31"/>
        <v>41020.937499995125</v>
      </c>
      <c r="B2013" s="51">
        <v>671</v>
      </c>
      <c r="C2013" s="51">
        <v>0</v>
      </c>
      <c r="D2013" s="52">
        <v>19</v>
      </c>
    </row>
    <row r="2014" spans="1:4" s="9" customFormat="1" x14ac:dyDescent="0.3">
      <c r="A2014" s="8">
        <f t="shared" si="31"/>
        <v>41020.947916661789</v>
      </c>
      <c r="B2014" s="51">
        <v>98</v>
      </c>
      <c r="C2014" s="51">
        <v>0</v>
      </c>
      <c r="D2014" s="52">
        <v>18.100000000000001</v>
      </c>
    </row>
    <row r="2015" spans="1:4" s="9" customFormat="1" x14ac:dyDescent="0.3">
      <c r="A2015" s="8">
        <f t="shared" si="31"/>
        <v>41020.958333328454</v>
      </c>
      <c r="B2015" s="51">
        <v>51</v>
      </c>
      <c r="C2015" s="51">
        <v>0</v>
      </c>
      <c r="D2015" s="52">
        <v>18.2</v>
      </c>
    </row>
    <row r="2016" spans="1:4" s="9" customFormat="1" x14ac:dyDescent="0.3">
      <c r="A2016" s="8">
        <f t="shared" si="31"/>
        <v>41020.968749995118</v>
      </c>
      <c r="B2016" s="51">
        <v>33</v>
      </c>
      <c r="C2016" s="51">
        <v>0</v>
      </c>
      <c r="D2016" s="52">
        <v>18.100000000000001</v>
      </c>
    </row>
    <row r="2017" spans="1:4" s="9" customFormat="1" x14ac:dyDescent="0.3">
      <c r="A2017" s="8">
        <f t="shared" si="31"/>
        <v>41020.979166661782</v>
      </c>
      <c r="B2017" s="51">
        <v>21</v>
      </c>
      <c r="C2017" s="51">
        <v>0</v>
      </c>
      <c r="D2017" s="52">
        <v>18.2</v>
      </c>
    </row>
    <row r="2018" spans="1:4" s="9" customFormat="1" x14ac:dyDescent="0.3">
      <c r="A2018" s="8">
        <f t="shared" si="31"/>
        <v>41020.989583328446</v>
      </c>
      <c r="B2018" s="51">
        <v>11</v>
      </c>
      <c r="C2018" s="51">
        <v>0</v>
      </c>
      <c r="D2018" s="52">
        <v>18</v>
      </c>
    </row>
    <row r="2019" spans="1:4" s="9" customFormat="1" x14ac:dyDescent="0.3">
      <c r="A2019" s="8">
        <f t="shared" si="31"/>
        <v>41020.999999995111</v>
      </c>
      <c r="B2019" s="51">
        <v>10</v>
      </c>
      <c r="C2019" s="51">
        <v>0</v>
      </c>
      <c r="D2019" s="52">
        <v>18.2</v>
      </c>
    </row>
    <row r="2020" spans="1:4" s="9" customFormat="1" x14ac:dyDescent="0.3">
      <c r="A2020" s="8">
        <f t="shared" si="31"/>
        <v>41021.010416661775</v>
      </c>
      <c r="B2020" s="51">
        <v>4</v>
      </c>
      <c r="C2020" s="51">
        <v>0</v>
      </c>
      <c r="D2020" s="52">
        <v>17.899999999999999</v>
      </c>
    </row>
    <row r="2021" spans="1:4" s="9" customFormat="1" x14ac:dyDescent="0.3">
      <c r="A2021" s="8">
        <f t="shared" si="31"/>
        <v>41021.020833328439</v>
      </c>
      <c r="B2021" s="51">
        <v>0</v>
      </c>
      <c r="C2021" s="51">
        <v>0</v>
      </c>
      <c r="D2021" s="52">
        <v>24.7</v>
      </c>
    </row>
    <row r="2022" spans="1:4" s="9" customFormat="1" x14ac:dyDescent="0.3">
      <c r="A2022" s="8">
        <f t="shared" si="31"/>
        <v>41021.031249995103</v>
      </c>
      <c r="B2022" s="51">
        <v>0</v>
      </c>
      <c r="C2022" s="51">
        <v>0</v>
      </c>
      <c r="D2022" s="52">
        <v>24.9</v>
      </c>
    </row>
    <row r="2023" spans="1:4" s="9" customFormat="1" x14ac:dyDescent="0.3">
      <c r="A2023" s="8">
        <f t="shared" si="31"/>
        <v>41021.041666661768</v>
      </c>
      <c r="B2023" s="51">
        <v>0</v>
      </c>
      <c r="C2023" s="51">
        <v>0</v>
      </c>
      <c r="D2023" s="52">
        <v>24.9</v>
      </c>
    </row>
    <row r="2024" spans="1:4" s="9" customFormat="1" x14ac:dyDescent="0.3">
      <c r="A2024" s="8">
        <f t="shared" si="31"/>
        <v>41021.052083328432</v>
      </c>
      <c r="B2024" s="51">
        <v>93</v>
      </c>
      <c r="C2024" s="51">
        <v>18</v>
      </c>
      <c r="D2024" s="52">
        <v>28</v>
      </c>
    </row>
    <row r="2025" spans="1:4" s="9" customFormat="1" x14ac:dyDescent="0.3">
      <c r="A2025" s="8">
        <f t="shared" si="31"/>
        <v>41021.062499995096</v>
      </c>
      <c r="B2025" s="51">
        <v>83</v>
      </c>
      <c r="C2025" s="51">
        <v>77</v>
      </c>
      <c r="D2025" s="52">
        <v>29.2</v>
      </c>
    </row>
    <row r="2026" spans="1:4" s="9" customFormat="1" x14ac:dyDescent="0.3">
      <c r="A2026" s="8">
        <f t="shared" si="31"/>
        <v>41021.07291666176</v>
      </c>
      <c r="B2026" s="51">
        <v>49</v>
      </c>
      <c r="C2026" s="51">
        <v>0</v>
      </c>
      <c r="D2026" s="52">
        <v>24</v>
      </c>
    </row>
    <row r="2027" spans="1:4" s="9" customFormat="1" x14ac:dyDescent="0.3">
      <c r="A2027" s="8">
        <f t="shared" si="31"/>
        <v>41021.083333328424</v>
      </c>
      <c r="B2027" s="51">
        <v>61</v>
      </c>
      <c r="C2027" s="51">
        <v>0</v>
      </c>
      <c r="D2027" s="52">
        <v>25.7</v>
      </c>
    </row>
    <row r="2028" spans="1:4" s="9" customFormat="1" x14ac:dyDescent="0.3">
      <c r="A2028" s="8">
        <f t="shared" si="31"/>
        <v>41021.093749995089</v>
      </c>
      <c r="B2028" s="51">
        <v>5</v>
      </c>
      <c r="C2028" s="51">
        <v>0</v>
      </c>
      <c r="D2028" s="52">
        <v>24.6</v>
      </c>
    </row>
    <row r="2029" spans="1:4" s="9" customFormat="1" x14ac:dyDescent="0.3">
      <c r="A2029" s="8">
        <f t="shared" si="31"/>
        <v>41021.104166661753</v>
      </c>
      <c r="B2029" s="51">
        <v>0</v>
      </c>
      <c r="C2029" s="51">
        <v>0</v>
      </c>
      <c r="D2029" s="52">
        <v>22.8</v>
      </c>
    </row>
    <row r="2030" spans="1:4" s="9" customFormat="1" x14ac:dyDescent="0.3">
      <c r="A2030" s="8">
        <f t="shared" si="31"/>
        <v>41021.114583328417</v>
      </c>
      <c r="B2030" s="51">
        <v>0</v>
      </c>
      <c r="C2030" s="51">
        <v>0</v>
      </c>
      <c r="D2030" s="52">
        <v>21.9</v>
      </c>
    </row>
    <row r="2031" spans="1:4" s="9" customFormat="1" x14ac:dyDescent="0.3">
      <c r="A2031" s="8">
        <f t="shared" si="31"/>
        <v>41021.124999995081</v>
      </c>
      <c r="B2031" s="51">
        <v>0</v>
      </c>
      <c r="C2031" s="51">
        <v>0</v>
      </c>
      <c r="D2031" s="52">
        <v>22</v>
      </c>
    </row>
    <row r="2032" spans="1:4" s="9" customFormat="1" x14ac:dyDescent="0.3">
      <c r="A2032" s="8">
        <f t="shared" si="31"/>
        <v>41021.135416661746</v>
      </c>
      <c r="B2032" s="51">
        <v>0</v>
      </c>
      <c r="C2032" s="51">
        <v>0</v>
      </c>
      <c r="D2032" s="52">
        <v>22.1</v>
      </c>
    </row>
    <row r="2033" spans="1:4" s="9" customFormat="1" x14ac:dyDescent="0.3">
      <c r="A2033" s="8">
        <f t="shared" si="31"/>
        <v>41021.14583332841</v>
      </c>
      <c r="B2033" s="51">
        <v>0</v>
      </c>
      <c r="C2033" s="51">
        <v>0</v>
      </c>
      <c r="D2033" s="52">
        <v>22.3</v>
      </c>
    </row>
    <row r="2034" spans="1:4" s="9" customFormat="1" x14ac:dyDescent="0.3">
      <c r="A2034" s="8">
        <f t="shared" si="31"/>
        <v>41021.156249995074</v>
      </c>
      <c r="B2034" s="51">
        <v>0</v>
      </c>
      <c r="C2034" s="51">
        <v>0</v>
      </c>
      <c r="D2034" s="52">
        <v>22.4</v>
      </c>
    </row>
    <row r="2035" spans="1:4" s="9" customFormat="1" x14ac:dyDescent="0.3">
      <c r="A2035" s="8">
        <f t="shared" si="31"/>
        <v>41021.166666661738</v>
      </c>
      <c r="B2035" s="51">
        <v>0</v>
      </c>
      <c r="C2035" s="51">
        <v>0</v>
      </c>
      <c r="D2035" s="52">
        <v>22.5</v>
      </c>
    </row>
    <row r="2036" spans="1:4" s="9" customFormat="1" x14ac:dyDescent="0.3">
      <c r="A2036" s="8">
        <f t="shared" si="31"/>
        <v>41021.177083328403</v>
      </c>
      <c r="B2036" s="51">
        <v>0</v>
      </c>
      <c r="C2036" s="51">
        <v>0</v>
      </c>
      <c r="D2036" s="52">
        <v>22.8</v>
      </c>
    </row>
    <row r="2037" spans="1:4" s="9" customFormat="1" x14ac:dyDescent="0.3">
      <c r="A2037" s="8">
        <f t="shared" si="31"/>
        <v>41021.187499995067</v>
      </c>
      <c r="B2037" s="51">
        <v>0</v>
      </c>
      <c r="C2037" s="51">
        <v>0</v>
      </c>
      <c r="D2037" s="52">
        <v>22.9</v>
      </c>
    </row>
    <row r="2038" spans="1:4" s="9" customFormat="1" x14ac:dyDescent="0.3">
      <c r="A2038" s="8">
        <f t="shared" si="31"/>
        <v>41021.197916661731</v>
      </c>
      <c r="B2038" s="51">
        <v>0</v>
      </c>
      <c r="C2038" s="51">
        <v>0</v>
      </c>
      <c r="D2038" s="52">
        <v>23</v>
      </c>
    </row>
    <row r="2039" spans="1:4" s="9" customFormat="1" x14ac:dyDescent="0.3">
      <c r="A2039" s="8">
        <f t="shared" si="31"/>
        <v>41021.208333328395</v>
      </c>
      <c r="B2039" s="51">
        <v>0</v>
      </c>
      <c r="C2039" s="51">
        <v>0</v>
      </c>
      <c r="D2039" s="52">
        <v>23.2</v>
      </c>
    </row>
    <row r="2040" spans="1:4" s="9" customFormat="1" x14ac:dyDescent="0.3">
      <c r="A2040" s="8">
        <f t="shared" si="31"/>
        <v>41021.21874999506</v>
      </c>
      <c r="B2040" s="51">
        <v>0</v>
      </c>
      <c r="C2040" s="51">
        <v>0</v>
      </c>
      <c r="D2040" s="52">
        <v>23.2</v>
      </c>
    </row>
    <row r="2041" spans="1:4" s="9" customFormat="1" x14ac:dyDescent="0.3">
      <c r="A2041" s="8">
        <f t="shared" si="31"/>
        <v>41021.229166661724</v>
      </c>
      <c r="B2041" s="51">
        <v>0</v>
      </c>
      <c r="C2041" s="51">
        <v>0</v>
      </c>
      <c r="D2041" s="52">
        <v>23.3</v>
      </c>
    </row>
    <row r="2042" spans="1:4" s="9" customFormat="1" x14ac:dyDescent="0.3">
      <c r="A2042" s="8">
        <f t="shared" si="31"/>
        <v>41021.239583328388</v>
      </c>
      <c r="B2042" s="51">
        <v>0</v>
      </c>
      <c r="C2042" s="51">
        <v>0</v>
      </c>
      <c r="D2042" s="52">
        <v>23.3</v>
      </c>
    </row>
    <row r="2043" spans="1:4" s="9" customFormat="1" x14ac:dyDescent="0.3">
      <c r="A2043" s="8">
        <f t="shared" si="31"/>
        <v>41021.249999995052</v>
      </c>
      <c r="B2043" s="51">
        <v>0</v>
      </c>
      <c r="C2043" s="51">
        <v>0</v>
      </c>
      <c r="D2043" s="52">
        <v>23.8</v>
      </c>
    </row>
    <row r="2044" spans="1:4" s="9" customFormat="1" x14ac:dyDescent="0.3">
      <c r="A2044" s="8">
        <f t="shared" si="31"/>
        <v>41021.260416661717</v>
      </c>
      <c r="B2044" s="51">
        <v>0</v>
      </c>
      <c r="C2044" s="51">
        <v>0</v>
      </c>
      <c r="D2044" s="52">
        <v>23.6</v>
      </c>
    </row>
    <row r="2045" spans="1:4" s="9" customFormat="1" x14ac:dyDescent="0.3">
      <c r="A2045" s="8">
        <f t="shared" si="31"/>
        <v>41021.270833328381</v>
      </c>
      <c r="B2045" s="51">
        <v>0</v>
      </c>
      <c r="C2045" s="51">
        <v>0</v>
      </c>
      <c r="D2045" s="52">
        <v>24</v>
      </c>
    </row>
    <row r="2046" spans="1:4" s="9" customFormat="1" x14ac:dyDescent="0.3">
      <c r="A2046" s="8">
        <f t="shared" si="31"/>
        <v>41021.281249995045</v>
      </c>
      <c r="B2046" s="51">
        <v>218</v>
      </c>
      <c r="C2046" s="51">
        <v>0</v>
      </c>
      <c r="D2046" s="52">
        <v>33.200000000000003</v>
      </c>
    </row>
    <row r="2047" spans="1:4" s="9" customFormat="1" x14ac:dyDescent="0.3">
      <c r="A2047" s="8">
        <f t="shared" si="31"/>
        <v>41021.291666661709</v>
      </c>
      <c r="B2047" s="51">
        <v>836</v>
      </c>
      <c r="C2047" s="51">
        <v>136</v>
      </c>
      <c r="D2047" s="52">
        <v>26</v>
      </c>
    </row>
    <row r="2048" spans="1:4" s="9" customFormat="1" x14ac:dyDescent="0.3">
      <c r="A2048" s="8">
        <f t="shared" si="31"/>
        <v>41021.302083328374</v>
      </c>
      <c r="B2048" s="51">
        <v>137</v>
      </c>
      <c r="C2048" s="51">
        <v>0</v>
      </c>
      <c r="D2048" s="52">
        <v>25.3</v>
      </c>
    </row>
    <row r="2049" spans="1:4" s="9" customFormat="1" x14ac:dyDescent="0.3">
      <c r="A2049" s="8">
        <f t="shared" si="31"/>
        <v>41021.312499995038</v>
      </c>
      <c r="B2049" s="51">
        <v>39</v>
      </c>
      <c r="C2049" s="51">
        <v>0</v>
      </c>
      <c r="D2049" s="52">
        <v>25</v>
      </c>
    </row>
    <row r="2050" spans="1:4" s="9" customFormat="1" x14ac:dyDescent="0.3">
      <c r="A2050" s="8">
        <f t="shared" si="31"/>
        <v>41021.322916661702</v>
      </c>
      <c r="B2050" s="51">
        <v>10</v>
      </c>
      <c r="C2050" s="51">
        <v>0</v>
      </c>
      <c r="D2050" s="52">
        <v>24.9</v>
      </c>
    </row>
    <row r="2051" spans="1:4" s="9" customFormat="1" x14ac:dyDescent="0.3">
      <c r="A2051" s="8">
        <f t="shared" si="31"/>
        <v>41021.333333328366</v>
      </c>
      <c r="B2051" s="51">
        <v>0</v>
      </c>
      <c r="C2051" s="51">
        <v>0</v>
      </c>
      <c r="D2051" s="52">
        <v>24.8</v>
      </c>
    </row>
    <row r="2052" spans="1:4" s="9" customFormat="1" x14ac:dyDescent="0.3">
      <c r="A2052" s="8">
        <f t="shared" si="31"/>
        <v>41021.343749995031</v>
      </c>
      <c r="B2052" s="51">
        <v>0</v>
      </c>
      <c r="C2052" s="51">
        <v>0</v>
      </c>
      <c r="D2052" s="52">
        <v>24.7</v>
      </c>
    </row>
    <row r="2053" spans="1:4" s="9" customFormat="1" x14ac:dyDescent="0.3">
      <c r="A2053" s="8">
        <f t="shared" ref="A2053:A2116" si="32">A2052+1/24/4</f>
        <v>41021.354166661695</v>
      </c>
      <c r="B2053" s="51">
        <v>0</v>
      </c>
      <c r="C2053" s="51">
        <v>0</v>
      </c>
      <c r="D2053" s="52">
        <v>24.9</v>
      </c>
    </row>
    <row r="2054" spans="1:4" s="9" customFormat="1" x14ac:dyDescent="0.3">
      <c r="A2054" s="8">
        <f t="shared" si="32"/>
        <v>41021.364583328359</v>
      </c>
      <c r="B2054" s="51">
        <v>0</v>
      </c>
      <c r="C2054" s="51">
        <v>0</v>
      </c>
      <c r="D2054" s="52">
        <v>24.7</v>
      </c>
    </row>
    <row r="2055" spans="1:4" s="9" customFormat="1" x14ac:dyDescent="0.3">
      <c r="A2055" s="8">
        <f t="shared" si="32"/>
        <v>41021.374999995023</v>
      </c>
      <c r="B2055" s="51">
        <v>0</v>
      </c>
      <c r="C2055" s="51">
        <v>0</v>
      </c>
      <c r="D2055" s="52">
        <v>24.8</v>
      </c>
    </row>
    <row r="2056" spans="1:4" s="9" customFormat="1" x14ac:dyDescent="0.3">
      <c r="A2056" s="8">
        <f t="shared" si="32"/>
        <v>41021.385416661687</v>
      </c>
      <c r="B2056" s="51">
        <v>0</v>
      </c>
      <c r="C2056" s="51">
        <v>0</v>
      </c>
      <c r="D2056" s="52">
        <v>31.6</v>
      </c>
    </row>
    <row r="2057" spans="1:4" s="9" customFormat="1" x14ac:dyDescent="0.3">
      <c r="A2057" s="8">
        <f t="shared" si="32"/>
        <v>41021.395833328352</v>
      </c>
      <c r="B2057" s="51">
        <v>64</v>
      </c>
      <c r="C2057" s="51">
        <v>0</v>
      </c>
      <c r="D2057" s="52">
        <v>33.299999999999997</v>
      </c>
    </row>
    <row r="2058" spans="1:4" s="9" customFormat="1" x14ac:dyDescent="0.3">
      <c r="A2058" s="8">
        <f t="shared" si="32"/>
        <v>41021.406249995016</v>
      </c>
      <c r="B2058" s="51">
        <v>73</v>
      </c>
      <c r="C2058" s="51">
        <v>0</v>
      </c>
      <c r="D2058" s="52">
        <v>25.3</v>
      </c>
    </row>
    <row r="2059" spans="1:4" s="9" customFormat="1" x14ac:dyDescent="0.3">
      <c r="A2059" s="8">
        <f t="shared" si="32"/>
        <v>41021.41666666168</v>
      </c>
      <c r="B2059" s="51">
        <v>5</v>
      </c>
      <c r="C2059" s="51">
        <v>0</v>
      </c>
      <c r="D2059" s="52">
        <v>25.1</v>
      </c>
    </row>
    <row r="2060" spans="1:4" s="9" customFormat="1" x14ac:dyDescent="0.3">
      <c r="A2060" s="8">
        <f t="shared" si="32"/>
        <v>41021.427083328344</v>
      </c>
      <c r="B2060" s="51">
        <v>0</v>
      </c>
      <c r="C2060" s="51">
        <v>0</v>
      </c>
      <c r="D2060" s="52">
        <v>25.2</v>
      </c>
    </row>
    <row r="2061" spans="1:4" s="9" customFormat="1" x14ac:dyDescent="0.3">
      <c r="A2061" s="8">
        <f t="shared" si="32"/>
        <v>41021.437499995009</v>
      </c>
      <c r="B2061" s="51">
        <v>0</v>
      </c>
      <c r="C2061" s="51">
        <v>0</v>
      </c>
      <c r="D2061" s="52">
        <v>23.6</v>
      </c>
    </row>
    <row r="2062" spans="1:4" s="9" customFormat="1" x14ac:dyDescent="0.3">
      <c r="A2062" s="8">
        <f t="shared" si="32"/>
        <v>41021.447916661673</v>
      </c>
      <c r="B2062" s="51">
        <v>0</v>
      </c>
      <c r="C2062" s="51">
        <v>0</v>
      </c>
      <c r="D2062" s="52">
        <v>22.4</v>
      </c>
    </row>
    <row r="2063" spans="1:4" s="9" customFormat="1" x14ac:dyDescent="0.3">
      <c r="A2063" s="8">
        <f t="shared" si="32"/>
        <v>41021.458333328337</v>
      </c>
      <c r="B2063" s="51">
        <v>0</v>
      </c>
      <c r="C2063" s="51">
        <v>0</v>
      </c>
      <c r="D2063" s="52">
        <v>22.5</v>
      </c>
    </row>
    <row r="2064" spans="1:4" s="9" customFormat="1" x14ac:dyDescent="0.3">
      <c r="A2064" s="8">
        <f t="shared" si="32"/>
        <v>41021.468749995001</v>
      </c>
      <c r="B2064" s="51">
        <v>0</v>
      </c>
      <c r="C2064" s="51">
        <v>0</v>
      </c>
      <c r="D2064" s="52">
        <v>22.9</v>
      </c>
    </row>
    <row r="2065" spans="1:4" s="9" customFormat="1" x14ac:dyDescent="0.3">
      <c r="A2065" s="8">
        <f t="shared" si="32"/>
        <v>41021.479166661666</v>
      </c>
      <c r="B2065" s="51">
        <v>0</v>
      </c>
      <c r="C2065" s="51">
        <v>0</v>
      </c>
      <c r="D2065" s="52">
        <v>22.9</v>
      </c>
    </row>
    <row r="2066" spans="1:4" s="9" customFormat="1" x14ac:dyDescent="0.3">
      <c r="A2066" s="8">
        <f t="shared" si="32"/>
        <v>41021.48958332833</v>
      </c>
      <c r="B2066" s="51">
        <v>0</v>
      </c>
      <c r="C2066" s="51">
        <v>0</v>
      </c>
      <c r="D2066" s="52">
        <v>23.1</v>
      </c>
    </row>
    <row r="2067" spans="1:4" s="9" customFormat="1" x14ac:dyDescent="0.3">
      <c r="A2067" s="8">
        <f t="shared" si="32"/>
        <v>41021.499999994994</v>
      </c>
      <c r="B2067" s="51">
        <v>2</v>
      </c>
      <c r="C2067" s="51">
        <v>0</v>
      </c>
      <c r="D2067" s="52">
        <v>23.4</v>
      </c>
    </row>
    <row r="2068" spans="1:4" s="9" customFormat="1" x14ac:dyDescent="0.3">
      <c r="A2068" s="8">
        <f t="shared" si="32"/>
        <v>41021.510416661658</v>
      </c>
      <c r="B2068" s="51">
        <v>1</v>
      </c>
      <c r="C2068" s="51">
        <v>0</v>
      </c>
      <c r="D2068" s="52">
        <v>23.7</v>
      </c>
    </row>
    <row r="2069" spans="1:4" s="9" customFormat="1" x14ac:dyDescent="0.3">
      <c r="A2069" s="8">
        <f t="shared" si="32"/>
        <v>41021.520833328323</v>
      </c>
      <c r="B2069" s="51">
        <v>4</v>
      </c>
      <c r="C2069" s="51">
        <v>0</v>
      </c>
      <c r="D2069" s="52">
        <v>23.6</v>
      </c>
    </row>
    <row r="2070" spans="1:4" s="9" customFormat="1" x14ac:dyDescent="0.3">
      <c r="A2070" s="8">
        <f t="shared" si="32"/>
        <v>41021.531249994987</v>
      </c>
      <c r="B2070" s="51">
        <v>5</v>
      </c>
      <c r="C2070" s="51">
        <v>0</v>
      </c>
      <c r="D2070" s="52">
        <v>23.6</v>
      </c>
    </row>
    <row r="2071" spans="1:4" s="9" customFormat="1" x14ac:dyDescent="0.3">
      <c r="A2071" s="8">
        <f t="shared" si="32"/>
        <v>41021.541666661651</v>
      </c>
      <c r="B2071" s="51">
        <v>6</v>
      </c>
      <c r="C2071" s="51">
        <v>81</v>
      </c>
      <c r="D2071" s="52">
        <v>32.200000000000003</v>
      </c>
    </row>
    <row r="2072" spans="1:4" s="9" customFormat="1" x14ac:dyDescent="0.3">
      <c r="A2072" s="8">
        <f t="shared" si="32"/>
        <v>41021.552083328315</v>
      </c>
      <c r="B2072" s="51">
        <v>136</v>
      </c>
      <c r="C2072" s="51">
        <v>0</v>
      </c>
      <c r="D2072" s="52">
        <v>34.5</v>
      </c>
    </row>
    <row r="2073" spans="1:4" s="9" customFormat="1" x14ac:dyDescent="0.3">
      <c r="A2073" s="8">
        <f t="shared" si="32"/>
        <v>41021.56249999498</v>
      </c>
      <c r="B2073" s="51">
        <v>949</v>
      </c>
      <c r="C2073" s="51">
        <v>137</v>
      </c>
      <c r="D2073" s="52">
        <v>29.8</v>
      </c>
    </row>
    <row r="2074" spans="1:4" s="9" customFormat="1" x14ac:dyDescent="0.3">
      <c r="A2074" s="8">
        <f t="shared" si="32"/>
        <v>41021.572916661644</v>
      </c>
      <c r="B2074" s="51">
        <v>983</v>
      </c>
      <c r="C2074" s="51">
        <v>127</v>
      </c>
      <c r="D2074" s="52">
        <v>26</v>
      </c>
    </row>
    <row r="2075" spans="1:4" s="9" customFormat="1" x14ac:dyDescent="0.3">
      <c r="A2075" s="8">
        <f t="shared" si="32"/>
        <v>41021.583333328308</v>
      </c>
      <c r="B2075" s="51">
        <v>955</v>
      </c>
      <c r="C2075" s="51">
        <v>125</v>
      </c>
      <c r="D2075" s="52">
        <v>24.5</v>
      </c>
    </row>
    <row r="2076" spans="1:4" s="9" customFormat="1" x14ac:dyDescent="0.3">
      <c r="A2076" s="8">
        <f t="shared" si="32"/>
        <v>41021.593749994972</v>
      </c>
      <c r="B2076" s="51">
        <v>944</v>
      </c>
      <c r="C2076" s="51">
        <v>123</v>
      </c>
      <c r="D2076" s="52">
        <v>23.8</v>
      </c>
    </row>
    <row r="2077" spans="1:4" s="9" customFormat="1" x14ac:dyDescent="0.3">
      <c r="A2077" s="8">
        <f t="shared" si="32"/>
        <v>41021.604166661637</v>
      </c>
      <c r="B2077" s="51">
        <v>925</v>
      </c>
      <c r="C2077" s="51">
        <v>123</v>
      </c>
      <c r="D2077" s="52">
        <v>23.5</v>
      </c>
    </row>
    <row r="2078" spans="1:4" s="9" customFormat="1" x14ac:dyDescent="0.3">
      <c r="A2078" s="8">
        <f t="shared" si="32"/>
        <v>41021.614583328301</v>
      </c>
      <c r="B2078" s="51">
        <v>921</v>
      </c>
      <c r="C2078" s="51">
        <v>121</v>
      </c>
      <c r="D2078" s="52">
        <v>23.2</v>
      </c>
    </row>
    <row r="2079" spans="1:4" s="9" customFormat="1" x14ac:dyDescent="0.3">
      <c r="A2079" s="8">
        <f t="shared" si="32"/>
        <v>41021.624999994965</v>
      </c>
      <c r="B2079" s="51">
        <v>913</v>
      </c>
      <c r="C2079" s="51">
        <v>121</v>
      </c>
      <c r="D2079" s="52">
        <v>22.6</v>
      </c>
    </row>
    <row r="2080" spans="1:4" s="9" customFormat="1" x14ac:dyDescent="0.3">
      <c r="A2080" s="8">
        <f t="shared" si="32"/>
        <v>41021.635416661629</v>
      </c>
      <c r="B2080" s="51">
        <v>903</v>
      </c>
      <c r="C2080" s="51">
        <v>121</v>
      </c>
      <c r="D2080" s="52">
        <v>22.5</v>
      </c>
    </row>
    <row r="2081" spans="1:4" s="9" customFormat="1" x14ac:dyDescent="0.3">
      <c r="A2081" s="8">
        <f t="shared" si="32"/>
        <v>41021.645833328294</v>
      </c>
      <c r="B2081" s="51">
        <v>905</v>
      </c>
      <c r="C2081" s="51">
        <v>119</v>
      </c>
      <c r="D2081" s="52">
        <v>22.1</v>
      </c>
    </row>
    <row r="2082" spans="1:4" s="9" customFormat="1" x14ac:dyDescent="0.3">
      <c r="A2082" s="8">
        <f t="shared" si="32"/>
        <v>41021.656249994958</v>
      </c>
      <c r="B2082" s="51">
        <v>901</v>
      </c>
      <c r="C2082" s="51">
        <v>121</v>
      </c>
      <c r="D2082" s="52">
        <v>22.1</v>
      </c>
    </row>
    <row r="2083" spans="1:4" s="9" customFormat="1" x14ac:dyDescent="0.3">
      <c r="A2083" s="8">
        <f t="shared" si="32"/>
        <v>41021.666666661622</v>
      </c>
      <c r="B2083" s="51">
        <v>895</v>
      </c>
      <c r="C2083" s="51">
        <v>119</v>
      </c>
      <c r="D2083" s="52">
        <v>21.6</v>
      </c>
    </row>
    <row r="2084" spans="1:4" s="9" customFormat="1" x14ac:dyDescent="0.3">
      <c r="A2084" s="8">
        <f t="shared" si="32"/>
        <v>41021.677083328286</v>
      </c>
      <c r="B2084" s="51">
        <v>885</v>
      </c>
      <c r="C2084" s="51">
        <v>118</v>
      </c>
      <c r="D2084" s="52">
        <v>21.6</v>
      </c>
    </row>
    <row r="2085" spans="1:4" s="9" customFormat="1" x14ac:dyDescent="0.3">
      <c r="A2085" s="8">
        <f t="shared" si="32"/>
        <v>41021.68749999495</v>
      </c>
      <c r="B2085" s="51">
        <v>864</v>
      </c>
      <c r="C2085" s="51">
        <v>118</v>
      </c>
      <c r="D2085" s="52">
        <v>20.9</v>
      </c>
    </row>
    <row r="2086" spans="1:4" s="9" customFormat="1" x14ac:dyDescent="0.3">
      <c r="A2086" s="8">
        <f t="shared" si="32"/>
        <v>41021.697916661615</v>
      </c>
      <c r="B2086" s="51">
        <v>913</v>
      </c>
      <c r="C2086" s="51">
        <v>117</v>
      </c>
      <c r="D2086" s="52">
        <v>21</v>
      </c>
    </row>
    <row r="2087" spans="1:4" s="9" customFormat="1" x14ac:dyDescent="0.3">
      <c r="A2087" s="8">
        <f t="shared" si="32"/>
        <v>41021.708333328279</v>
      </c>
      <c r="B2087" s="51">
        <v>886</v>
      </c>
      <c r="C2087" s="51">
        <v>118</v>
      </c>
      <c r="D2087" s="52">
        <v>20.7</v>
      </c>
    </row>
    <row r="2088" spans="1:4" s="9" customFormat="1" x14ac:dyDescent="0.3">
      <c r="A2088" s="8">
        <f t="shared" si="32"/>
        <v>41021.718749994943</v>
      </c>
      <c r="B2088" s="51">
        <v>908</v>
      </c>
      <c r="C2088" s="51">
        <v>118</v>
      </c>
      <c r="D2088" s="52">
        <v>20.399999999999999</v>
      </c>
    </row>
    <row r="2089" spans="1:4" s="9" customFormat="1" x14ac:dyDescent="0.3">
      <c r="A2089" s="8">
        <f t="shared" si="32"/>
        <v>41021.729166661607</v>
      </c>
      <c r="B2089" s="51">
        <v>888</v>
      </c>
      <c r="C2089" s="51">
        <v>118</v>
      </c>
      <c r="D2089" s="52">
        <v>20.5</v>
      </c>
    </row>
    <row r="2090" spans="1:4" s="9" customFormat="1" x14ac:dyDescent="0.3">
      <c r="A2090" s="8">
        <f t="shared" si="32"/>
        <v>41021.739583328272</v>
      </c>
      <c r="B2090" s="51">
        <v>887</v>
      </c>
      <c r="C2090" s="51">
        <v>118</v>
      </c>
      <c r="D2090" s="52">
        <v>20.2</v>
      </c>
    </row>
    <row r="2091" spans="1:4" s="9" customFormat="1" x14ac:dyDescent="0.3">
      <c r="A2091" s="8">
        <f t="shared" si="32"/>
        <v>41021.749999994936</v>
      </c>
      <c r="B2091" s="51">
        <v>907</v>
      </c>
      <c r="C2091" s="51">
        <v>116</v>
      </c>
      <c r="D2091" s="52">
        <v>20.2</v>
      </c>
    </row>
    <row r="2092" spans="1:4" s="9" customFormat="1" x14ac:dyDescent="0.3">
      <c r="A2092" s="8">
        <f t="shared" si="32"/>
        <v>41021.7604166616</v>
      </c>
      <c r="B2092" s="51">
        <v>891</v>
      </c>
      <c r="C2092" s="51">
        <v>116</v>
      </c>
      <c r="D2092" s="52">
        <v>19.8</v>
      </c>
    </row>
    <row r="2093" spans="1:4" s="9" customFormat="1" x14ac:dyDescent="0.3">
      <c r="A2093" s="8">
        <f t="shared" si="32"/>
        <v>41021.770833328264</v>
      </c>
      <c r="B2093" s="51">
        <v>861</v>
      </c>
      <c r="C2093" s="51">
        <v>116</v>
      </c>
      <c r="D2093" s="52">
        <v>19.3</v>
      </c>
    </row>
    <row r="2094" spans="1:4" s="9" customFormat="1" x14ac:dyDescent="0.3">
      <c r="A2094" s="8">
        <f t="shared" si="32"/>
        <v>41021.781249994929</v>
      </c>
      <c r="B2094" s="51">
        <v>895</v>
      </c>
      <c r="C2094" s="51">
        <v>116</v>
      </c>
      <c r="D2094" s="52">
        <v>19.3</v>
      </c>
    </row>
    <row r="2095" spans="1:4" s="9" customFormat="1" x14ac:dyDescent="0.3">
      <c r="A2095" s="8">
        <f t="shared" si="32"/>
        <v>41021.791666661593</v>
      </c>
      <c r="B2095" s="51">
        <v>919</v>
      </c>
      <c r="C2095" s="51">
        <v>115</v>
      </c>
      <c r="D2095" s="52">
        <v>19.100000000000001</v>
      </c>
    </row>
    <row r="2096" spans="1:4" s="9" customFormat="1" x14ac:dyDescent="0.3">
      <c r="A2096" s="8">
        <f t="shared" si="32"/>
        <v>41021.802083328257</v>
      </c>
      <c r="B2096" s="51">
        <v>924</v>
      </c>
      <c r="C2096" s="51">
        <v>115</v>
      </c>
      <c r="D2096" s="52">
        <v>19</v>
      </c>
    </row>
    <row r="2097" spans="1:4" s="9" customFormat="1" x14ac:dyDescent="0.3">
      <c r="A2097" s="8">
        <f t="shared" si="32"/>
        <v>41021.812499994921</v>
      </c>
      <c r="B2097" s="51">
        <v>905</v>
      </c>
      <c r="C2097" s="51">
        <v>117</v>
      </c>
      <c r="D2097" s="52">
        <v>19.100000000000001</v>
      </c>
    </row>
    <row r="2098" spans="1:4" s="9" customFormat="1" x14ac:dyDescent="0.3">
      <c r="A2098" s="8">
        <f t="shared" si="32"/>
        <v>41021.822916661586</v>
      </c>
      <c r="B2098" s="51">
        <v>865</v>
      </c>
      <c r="C2098" s="51">
        <v>116</v>
      </c>
      <c r="D2098" s="52">
        <v>18.7</v>
      </c>
    </row>
    <row r="2099" spans="1:4" s="9" customFormat="1" x14ac:dyDescent="0.3">
      <c r="A2099" s="8">
        <f t="shared" si="32"/>
        <v>41021.83333332825</v>
      </c>
      <c r="B2099" s="51">
        <v>904</v>
      </c>
      <c r="C2099" s="51">
        <v>116</v>
      </c>
      <c r="D2099" s="52">
        <v>18.5</v>
      </c>
    </row>
    <row r="2100" spans="1:4" s="9" customFormat="1" x14ac:dyDescent="0.3">
      <c r="A2100" s="8">
        <f t="shared" si="32"/>
        <v>41021.843749994914</v>
      </c>
      <c r="B2100" s="51">
        <v>891</v>
      </c>
      <c r="C2100" s="51">
        <v>115</v>
      </c>
      <c r="D2100" s="52">
        <v>18.399999999999999</v>
      </c>
    </row>
    <row r="2101" spans="1:4" s="9" customFormat="1" x14ac:dyDescent="0.3">
      <c r="A2101" s="8">
        <f t="shared" si="32"/>
        <v>41021.854166661578</v>
      </c>
      <c r="B2101" s="51">
        <v>868</v>
      </c>
      <c r="C2101" s="51">
        <v>115</v>
      </c>
      <c r="D2101" s="52">
        <v>18.5</v>
      </c>
    </row>
    <row r="2102" spans="1:4" s="9" customFormat="1" x14ac:dyDescent="0.3">
      <c r="A2102" s="8">
        <f t="shared" si="32"/>
        <v>41021.864583328243</v>
      </c>
      <c r="B2102" s="51">
        <v>853</v>
      </c>
      <c r="C2102" s="51">
        <v>117</v>
      </c>
      <c r="D2102" s="52">
        <v>18.3</v>
      </c>
    </row>
    <row r="2103" spans="1:4" s="9" customFormat="1" x14ac:dyDescent="0.3">
      <c r="A2103" s="8">
        <f t="shared" si="32"/>
        <v>41021.874999994907</v>
      </c>
      <c r="B2103" s="51">
        <v>845</v>
      </c>
      <c r="C2103" s="51">
        <v>115</v>
      </c>
      <c r="D2103" s="52">
        <v>18.3</v>
      </c>
    </row>
    <row r="2104" spans="1:4" s="9" customFormat="1" x14ac:dyDescent="0.3">
      <c r="A2104" s="8">
        <f t="shared" si="32"/>
        <v>41021.885416661571</v>
      </c>
      <c r="B2104" s="51">
        <v>847</v>
      </c>
      <c r="C2104" s="51">
        <v>115</v>
      </c>
      <c r="D2104" s="52">
        <v>18.3</v>
      </c>
    </row>
    <row r="2105" spans="1:4" s="9" customFormat="1" x14ac:dyDescent="0.3">
      <c r="A2105" s="8">
        <f t="shared" si="32"/>
        <v>41021.895833328235</v>
      </c>
      <c r="B2105" s="51">
        <v>862</v>
      </c>
      <c r="C2105" s="51">
        <v>116</v>
      </c>
      <c r="D2105" s="52">
        <v>18.2</v>
      </c>
    </row>
    <row r="2106" spans="1:4" s="9" customFormat="1" x14ac:dyDescent="0.3">
      <c r="A2106" s="8">
        <f t="shared" si="32"/>
        <v>41021.9062499949</v>
      </c>
      <c r="B2106" s="51">
        <v>871</v>
      </c>
      <c r="C2106" s="51">
        <v>114</v>
      </c>
      <c r="D2106" s="52">
        <v>18.3</v>
      </c>
    </row>
    <row r="2107" spans="1:4" s="9" customFormat="1" x14ac:dyDescent="0.3">
      <c r="A2107" s="8">
        <f t="shared" si="32"/>
        <v>41021.916666661564</v>
      </c>
      <c r="B2107" s="51">
        <v>881</v>
      </c>
      <c r="C2107" s="51">
        <v>116</v>
      </c>
      <c r="D2107" s="52">
        <v>18.2</v>
      </c>
    </row>
    <row r="2108" spans="1:4" s="9" customFormat="1" x14ac:dyDescent="0.3">
      <c r="A2108" s="8">
        <f t="shared" si="32"/>
        <v>41021.927083328228</v>
      </c>
      <c r="B2108" s="51">
        <v>859</v>
      </c>
      <c r="C2108" s="51">
        <v>116</v>
      </c>
      <c r="D2108" s="52">
        <v>18.2</v>
      </c>
    </row>
    <row r="2109" spans="1:4" s="9" customFormat="1" x14ac:dyDescent="0.3">
      <c r="A2109" s="8">
        <f t="shared" si="32"/>
        <v>41021.937499994892</v>
      </c>
      <c r="B2109" s="51">
        <v>828</v>
      </c>
      <c r="C2109" s="51">
        <v>116</v>
      </c>
      <c r="D2109" s="52">
        <v>18.100000000000001</v>
      </c>
    </row>
    <row r="2110" spans="1:4" s="9" customFormat="1" x14ac:dyDescent="0.3">
      <c r="A2110" s="8">
        <f t="shared" si="32"/>
        <v>41021.947916661557</v>
      </c>
      <c r="B2110" s="51">
        <v>845</v>
      </c>
      <c r="C2110" s="51">
        <v>115</v>
      </c>
      <c r="D2110" s="52">
        <v>18</v>
      </c>
    </row>
    <row r="2111" spans="1:4" s="9" customFormat="1" x14ac:dyDescent="0.3">
      <c r="A2111" s="8">
        <f t="shared" si="32"/>
        <v>41021.958333328221</v>
      </c>
      <c r="B2111" s="51">
        <v>850</v>
      </c>
      <c r="C2111" s="51">
        <v>114</v>
      </c>
      <c r="D2111" s="52">
        <v>17.8</v>
      </c>
    </row>
    <row r="2112" spans="1:4" s="9" customFormat="1" x14ac:dyDescent="0.3">
      <c r="A2112" s="8">
        <f t="shared" si="32"/>
        <v>41021.968749994885</v>
      </c>
      <c r="B2112" s="51">
        <v>829</v>
      </c>
      <c r="C2112" s="51">
        <v>115</v>
      </c>
      <c r="D2112" s="52">
        <v>18</v>
      </c>
    </row>
    <row r="2113" spans="1:4" s="9" customFormat="1" x14ac:dyDescent="0.3">
      <c r="A2113" s="8">
        <f t="shared" si="32"/>
        <v>41021.979166661549</v>
      </c>
      <c r="B2113" s="51">
        <v>885</v>
      </c>
      <c r="C2113" s="51">
        <v>116</v>
      </c>
      <c r="D2113" s="52">
        <v>18</v>
      </c>
    </row>
    <row r="2114" spans="1:4" s="9" customFormat="1" x14ac:dyDescent="0.3">
      <c r="A2114" s="8">
        <f t="shared" si="32"/>
        <v>41021.989583328213</v>
      </c>
      <c r="B2114" s="51">
        <v>881</v>
      </c>
      <c r="C2114" s="51">
        <v>114</v>
      </c>
      <c r="D2114" s="52">
        <v>18.100000000000001</v>
      </c>
    </row>
    <row r="2115" spans="1:4" s="9" customFormat="1" x14ac:dyDescent="0.3">
      <c r="A2115" s="8">
        <f t="shared" si="32"/>
        <v>41021.999999994878</v>
      </c>
      <c r="B2115" s="51">
        <v>823</v>
      </c>
      <c r="C2115" s="51">
        <v>116</v>
      </c>
      <c r="D2115" s="52">
        <v>17.8</v>
      </c>
    </row>
    <row r="2116" spans="1:4" s="9" customFormat="1" x14ac:dyDescent="0.3">
      <c r="A2116" s="8">
        <f t="shared" si="32"/>
        <v>41022.010416661542</v>
      </c>
      <c r="B2116" s="51">
        <v>822</v>
      </c>
      <c r="C2116" s="51">
        <v>114</v>
      </c>
      <c r="D2116" s="52">
        <v>18</v>
      </c>
    </row>
    <row r="2117" spans="1:4" s="9" customFormat="1" x14ac:dyDescent="0.3">
      <c r="A2117" s="8">
        <f t="shared" ref="A2117:A2180" si="33">A2116+1/24/4</f>
        <v>41022.020833328206</v>
      </c>
      <c r="B2117" s="51">
        <v>826</v>
      </c>
      <c r="C2117" s="51">
        <v>115</v>
      </c>
      <c r="D2117" s="52">
        <v>18</v>
      </c>
    </row>
    <row r="2118" spans="1:4" s="9" customFormat="1" x14ac:dyDescent="0.3">
      <c r="A2118" s="8">
        <f t="shared" si="33"/>
        <v>41022.03124999487</v>
      </c>
      <c r="B2118" s="51">
        <v>855</v>
      </c>
      <c r="C2118" s="51">
        <v>114</v>
      </c>
      <c r="D2118" s="52">
        <v>17.8</v>
      </c>
    </row>
    <row r="2119" spans="1:4" s="9" customFormat="1" x14ac:dyDescent="0.3">
      <c r="A2119" s="8">
        <f t="shared" si="33"/>
        <v>41022.041666661535</v>
      </c>
      <c r="B2119" s="51">
        <v>811</v>
      </c>
      <c r="C2119" s="51">
        <v>115</v>
      </c>
      <c r="D2119" s="52">
        <v>17.7</v>
      </c>
    </row>
    <row r="2120" spans="1:4" s="9" customFormat="1" x14ac:dyDescent="0.3">
      <c r="A2120" s="8">
        <f t="shared" si="33"/>
        <v>41022.052083328199</v>
      </c>
      <c r="B2120" s="51">
        <v>815</v>
      </c>
      <c r="C2120" s="51">
        <v>115</v>
      </c>
      <c r="D2120" s="52">
        <v>17.600000000000001</v>
      </c>
    </row>
    <row r="2121" spans="1:4" s="9" customFormat="1" x14ac:dyDescent="0.3">
      <c r="A2121" s="8">
        <f t="shared" si="33"/>
        <v>41022.062499994863</v>
      </c>
      <c r="B2121" s="51">
        <v>836</v>
      </c>
      <c r="C2121" s="51">
        <v>114</v>
      </c>
      <c r="D2121" s="52">
        <v>17.600000000000001</v>
      </c>
    </row>
    <row r="2122" spans="1:4" s="9" customFormat="1" x14ac:dyDescent="0.3">
      <c r="A2122" s="8">
        <f t="shared" si="33"/>
        <v>41022.072916661527</v>
      </c>
      <c r="B2122" s="51">
        <v>837</v>
      </c>
      <c r="C2122" s="51">
        <v>115</v>
      </c>
      <c r="D2122" s="52">
        <v>17.8</v>
      </c>
    </row>
    <row r="2123" spans="1:4" s="9" customFormat="1" x14ac:dyDescent="0.3">
      <c r="A2123" s="8">
        <f t="shared" si="33"/>
        <v>41022.083333328192</v>
      </c>
      <c r="B2123" s="51">
        <v>811</v>
      </c>
      <c r="C2123" s="51">
        <v>115</v>
      </c>
      <c r="D2123" s="52">
        <v>17.100000000000001</v>
      </c>
    </row>
    <row r="2124" spans="1:4" s="9" customFormat="1" x14ac:dyDescent="0.3">
      <c r="A2124" s="8">
        <f t="shared" si="33"/>
        <v>41022.093749994856</v>
      </c>
      <c r="B2124" s="51">
        <v>805</v>
      </c>
      <c r="C2124" s="51">
        <v>115</v>
      </c>
      <c r="D2124" s="52">
        <v>17.600000000000001</v>
      </c>
    </row>
    <row r="2125" spans="1:4" s="9" customFormat="1" x14ac:dyDescent="0.3">
      <c r="A2125" s="8">
        <f t="shared" si="33"/>
        <v>41022.10416666152</v>
      </c>
      <c r="B2125" s="51">
        <v>830</v>
      </c>
      <c r="C2125" s="51">
        <v>114</v>
      </c>
      <c r="D2125" s="52">
        <v>17.600000000000001</v>
      </c>
    </row>
    <row r="2126" spans="1:4" s="9" customFormat="1" x14ac:dyDescent="0.3">
      <c r="A2126" s="8">
        <f t="shared" si="33"/>
        <v>41022.114583328184</v>
      </c>
      <c r="B2126" s="51">
        <v>809</v>
      </c>
      <c r="C2126" s="51">
        <v>115</v>
      </c>
      <c r="D2126" s="52">
        <v>17.7</v>
      </c>
    </row>
    <row r="2127" spans="1:4" s="9" customFormat="1" x14ac:dyDescent="0.3">
      <c r="A2127" s="8">
        <f t="shared" si="33"/>
        <v>41022.124999994849</v>
      </c>
      <c r="B2127" s="51">
        <v>814</v>
      </c>
      <c r="C2127" s="51">
        <v>114</v>
      </c>
      <c r="D2127" s="52">
        <v>17.8</v>
      </c>
    </row>
    <row r="2128" spans="1:4" s="9" customFormat="1" x14ac:dyDescent="0.3">
      <c r="A2128" s="8">
        <f t="shared" si="33"/>
        <v>41022.135416661513</v>
      </c>
      <c r="B2128" s="51">
        <v>789</v>
      </c>
      <c r="C2128" s="51">
        <v>114</v>
      </c>
      <c r="D2128" s="52">
        <v>17.600000000000001</v>
      </c>
    </row>
    <row r="2129" spans="1:4" s="9" customFormat="1" x14ac:dyDescent="0.3">
      <c r="A2129" s="8">
        <f t="shared" si="33"/>
        <v>41022.145833328177</v>
      </c>
      <c r="B2129" s="51">
        <v>805</v>
      </c>
      <c r="C2129" s="51">
        <v>114</v>
      </c>
      <c r="D2129" s="52">
        <v>17.7</v>
      </c>
    </row>
    <row r="2130" spans="1:4" s="9" customFormat="1" x14ac:dyDescent="0.3">
      <c r="A2130" s="8">
        <f t="shared" si="33"/>
        <v>41022.156249994841</v>
      </c>
      <c r="B2130" s="51">
        <v>794</v>
      </c>
      <c r="C2130" s="51">
        <v>115</v>
      </c>
      <c r="D2130" s="52">
        <v>17.600000000000001</v>
      </c>
    </row>
    <row r="2131" spans="1:4" s="9" customFormat="1" x14ac:dyDescent="0.3">
      <c r="A2131" s="8">
        <f t="shared" si="33"/>
        <v>41022.166666661506</v>
      </c>
      <c r="B2131" s="51">
        <v>830</v>
      </c>
      <c r="C2131" s="51">
        <v>114</v>
      </c>
      <c r="D2131" s="52">
        <v>17.8</v>
      </c>
    </row>
    <row r="2132" spans="1:4" s="9" customFormat="1" x14ac:dyDescent="0.3">
      <c r="A2132" s="8">
        <f t="shared" si="33"/>
        <v>41022.17708332817</v>
      </c>
      <c r="B2132" s="51">
        <v>815</v>
      </c>
      <c r="C2132" s="51">
        <v>114</v>
      </c>
      <c r="D2132" s="52">
        <v>17.5</v>
      </c>
    </row>
    <row r="2133" spans="1:4" s="9" customFormat="1" x14ac:dyDescent="0.3">
      <c r="A2133" s="8">
        <f t="shared" si="33"/>
        <v>41022.187499994834</v>
      </c>
      <c r="B2133" s="51">
        <v>826</v>
      </c>
      <c r="C2133" s="51">
        <v>115</v>
      </c>
      <c r="D2133" s="52">
        <v>17.7</v>
      </c>
    </row>
    <row r="2134" spans="1:4" s="9" customFormat="1" x14ac:dyDescent="0.3">
      <c r="A2134" s="8">
        <f t="shared" si="33"/>
        <v>41022.197916661498</v>
      </c>
      <c r="B2134" s="51">
        <v>804</v>
      </c>
      <c r="C2134" s="51">
        <v>113</v>
      </c>
      <c r="D2134" s="52">
        <v>17.600000000000001</v>
      </c>
    </row>
    <row r="2135" spans="1:4" s="9" customFormat="1" x14ac:dyDescent="0.3">
      <c r="A2135" s="8">
        <f t="shared" si="33"/>
        <v>41022.208333328163</v>
      </c>
      <c r="B2135" s="51">
        <v>804</v>
      </c>
      <c r="C2135" s="51">
        <v>114</v>
      </c>
      <c r="D2135" s="52">
        <v>17.5</v>
      </c>
    </row>
    <row r="2136" spans="1:4" s="9" customFormat="1" x14ac:dyDescent="0.3">
      <c r="A2136" s="8">
        <f t="shared" si="33"/>
        <v>41022.218749994827</v>
      </c>
      <c r="B2136" s="51">
        <v>796</v>
      </c>
      <c r="C2136" s="51">
        <v>115</v>
      </c>
      <c r="D2136" s="52">
        <v>17.5</v>
      </c>
    </row>
    <row r="2137" spans="1:4" s="9" customFormat="1" x14ac:dyDescent="0.3">
      <c r="A2137" s="8">
        <f t="shared" si="33"/>
        <v>41022.229166661491</v>
      </c>
      <c r="B2137" s="51">
        <v>813</v>
      </c>
      <c r="C2137" s="51">
        <v>114</v>
      </c>
      <c r="D2137" s="52">
        <v>17.7</v>
      </c>
    </row>
    <row r="2138" spans="1:4" s="9" customFormat="1" x14ac:dyDescent="0.3">
      <c r="A2138" s="8">
        <f t="shared" si="33"/>
        <v>41022.239583328155</v>
      </c>
      <c r="B2138" s="51">
        <v>811</v>
      </c>
      <c r="C2138" s="51">
        <v>113</v>
      </c>
      <c r="D2138" s="52">
        <v>17.600000000000001</v>
      </c>
    </row>
    <row r="2139" spans="1:4" s="9" customFormat="1" x14ac:dyDescent="0.3">
      <c r="A2139" s="8">
        <f t="shared" si="33"/>
        <v>41022.24999999482</v>
      </c>
      <c r="B2139" s="51">
        <v>800</v>
      </c>
      <c r="C2139" s="51">
        <v>114</v>
      </c>
      <c r="D2139" s="52">
        <v>17.7</v>
      </c>
    </row>
    <row r="2140" spans="1:4" s="9" customFormat="1" x14ac:dyDescent="0.3">
      <c r="A2140" s="8">
        <f t="shared" si="33"/>
        <v>41022.260416661484</v>
      </c>
      <c r="B2140" s="51">
        <v>778</v>
      </c>
      <c r="C2140" s="51">
        <v>112</v>
      </c>
      <c r="D2140" s="52">
        <v>17.7</v>
      </c>
    </row>
    <row r="2141" spans="1:4" s="9" customFormat="1" x14ac:dyDescent="0.3">
      <c r="A2141" s="8">
        <f t="shared" si="33"/>
        <v>41022.270833328148</v>
      </c>
      <c r="B2141" s="51">
        <v>788</v>
      </c>
      <c r="C2141" s="51">
        <v>114</v>
      </c>
      <c r="D2141" s="52">
        <v>18</v>
      </c>
    </row>
    <row r="2142" spans="1:4" s="9" customFormat="1" x14ac:dyDescent="0.3">
      <c r="A2142" s="8">
        <f t="shared" si="33"/>
        <v>41022.281249994812</v>
      </c>
      <c r="B2142" s="51">
        <v>782</v>
      </c>
      <c r="C2142" s="51">
        <v>115</v>
      </c>
      <c r="D2142" s="52">
        <v>17.600000000000001</v>
      </c>
    </row>
    <row r="2143" spans="1:4" s="9" customFormat="1" x14ac:dyDescent="0.3">
      <c r="A2143" s="8">
        <f t="shared" si="33"/>
        <v>41022.291666661476</v>
      </c>
      <c r="B2143" s="51">
        <v>797</v>
      </c>
      <c r="C2143" s="51">
        <v>113</v>
      </c>
      <c r="D2143" s="52">
        <v>17.7</v>
      </c>
    </row>
    <row r="2144" spans="1:4" s="9" customFormat="1" x14ac:dyDescent="0.3">
      <c r="A2144" s="8">
        <f t="shared" si="33"/>
        <v>41022.302083328141</v>
      </c>
      <c r="B2144" s="51">
        <v>800</v>
      </c>
      <c r="C2144" s="51">
        <v>110</v>
      </c>
      <c r="D2144" s="52">
        <v>17.600000000000001</v>
      </c>
    </row>
    <row r="2145" spans="1:4" s="9" customFormat="1" x14ac:dyDescent="0.3">
      <c r="A2145" s="8">
        <f t="shared" si="33"/>
        <v>41022.312499994805</v>
      </c>
      <c r="B2145" s="51">
        <v>808</v>
      </c>
      <c r="C2145" s="51">
        <v>112</v>
      </c>
      <c r="D2145" s="52">
        <v>17.7</v>
      </c>
    </row>
    <row r="2146" spans="1:4" s="9" customFormat="1" x14ac:dyDescent="0.3">
      <c r="A2146" s="8">
        <f t="shared" si="33"/>
        <v>41022.322916661469</v>
      </c>
      <c r="B2146" s="51">
        <v>794</v>
      </c>
      <c r="C2146" s="51">
        <v>110</v>
      </c>
      <c r="D2146" s="52">
        <v>17.5</v>
      </c>
    </row>
    <row r="2147" spans="1:4" s="9" customFormat="1" x14ac:dyDescent="0.3">
      <c r="A2147" s="8">
        <f t="shared" si="33"/>
        <v>41022.333333328133</v>
      </c>
      <c r="B2147" s="51">
        <v>793</v>
      </c>
      <c r="C2147" s="51">
        <v>110</v>
      </c>
      <c r="D2147" s="52">
        <v>17.399999999999999</v>
      </c>
    </row>
    <row r="2148" spans="1:4" s="9" customFormat="1" x14ac:dyDescent="0.3">
      <c r="A2148" s="8">
        <f t="shared" si="33"/>
        <v>41022.343749994798</v>
      </c>
      <c r="B2148" s="51">
        <v>777</v>
      </c>
      <c r="C2148" s="51">
        <v>110</v>
      </c>
      <c r="D2148" s="52">
        <v>17.5</v>
      </c>
    </row>
    <row r="2149" spans="1:4" s="9" customFormat="1" x14ac:dyDescent="0.3">
      <c r="A2149" s="8">
        <f t="shared" si="33"/>
        <v>41022.354166661462</v>
      </c>
      <c r="B2149" s="51">
        <v>772</v>
      </c>
      <c r="C2149" s="51">
        <v>110</v>
      </c>
      <c r="D2149" s="52">
        <v>17.399999999999999</v>
      </c>
    </row>
    <row r="2150" spans="1:4" s="9" customFormat="1" x14ac:dyDescent="0.3">
      <c r="A2150" s="8">
        <f t="shared" si="33"/>
        <v>41022.364583328126</v>
      </c>
      <c r="B2150" s="51">
        <v>761</v>
      </c>
      <c r="C2150" s="51">
        <v>106</v>
      </c>
      <c r="D2150" s="52">
        <v>17.3</v>
      </c>
    </row>
    <row r="2151" spans="1:4" s="9" customFormat="1" x14ac:dyDescent="0.3">
      <c r="A2151" s="8">
        <f t="shared" si="33"/>
        <v>41022.37499999479</v>
      </c>
      <c r="B2151" s="51">
        <v>755</v>
      </c>
      <c r="C2151" s="51">
        <v>108</v>
      </c>
      <c r="D2151" s="52">
        <v>17.600000000000001</v>
      </c>
    </row>
    <row r="2152" spans="1:4" s="9" customFormat="1" x14ac:dyDescent="0.3">
      <c r="A2152" s="8">
        <f t="shared" si="33"/>
        <v>41022.385416661455</v>
      </c>
      <c r="B2152" s="51">
        <v>756</v>
      </c>
      <c r="C2152" s="51">
        <v>107</v>
      </c>
      <c r="D2152" s="52">
        <v>17.3</v>
      </c>
    </row>
    <row r="2153" spans="1:4" s="9" customFormat="1" x14ac:dyDescent="0.3">
      <c r="A2153" s="8">
        <f t="shared" si="33"/>
        <v>41022.395833328119</v>
      </c>
      <c r="B2153" s="51">
        <v>798</v>
      </c>
      <c r="C2153" s="51">
        <v>105</v>
      </c>
      <c r="D2153" s="52">
        <v>17.399999999999999</v>
      </c>
    </row>
    <row r="2154" spans="1:4" s="9" customFormat="1" x14ac:dyDescent="0.3">
      <c r="A2154" s="8">
        <f t="shared" si="33"/>
        <v>41022.406249994783</v>
      </c>
      <c r="B2154" s="51">
        <v>837</v>
      </c>
      <c r="C2154" s="51">
        <v>106</v>
      </c>
      <c r="D2154" s="52">
        <v>17.399999999999999</v>
      </c>
    </row>
    <row r="2155" spans="1:4" s="9" customFormat="1" x14ac:dyDescent="0.3">
      <c r="A2155" s="8">
        <f t="shared" si="33"/>
        <v>41022.416666661447</v>
      </c>
      <c r="B2155" s="51">
        <v>853</v>
      </c>
      <c r="C2155" s="51">
        <v>105</v>
      </c>
      <c r="D2155" s="52">
        <v>17.600000000000001</v>
      </c>
    </row>
    <row r="2156" spans="1:4" s="9" customFormat="1" x14ac:dyDescent="0.3">
      <c r="A2156" s="8">
        <f t="shared" si="33"/>
        <v>41022.427083328112</v>
      </c>
      <c r="B2156" s="51">
        <v>873</v>
      </c>
      <c r="C2156" s="51">
        <v>106</v>
      </c>
      <c r="D2156" s="52">
        <v>17.100000000000001</v>
      </c>
    </row>
    <row r="2157" spans="1:4" s="9" customFormat="1" x14ac:dyDescent="0.3">
      <c r="A2157" s="8">
        <f t="shared" si="33"/>
        <v>41022.437499994776</v>
      </c>
      <c r="B2157" s="51">
        <v>874</v>
      </c>
      <c r="C2157" s="51">
        <v>105</v>
      </c>
      <c r="D2157" s="52">
        <v>16.8</v>
      </c>
    </row>
    <row r="2158" spans="1:4" s="9" customFormat="1" x14ac:dyDescent="0.3">
      <c r="A2158" s="8">
        <f t="shared" si="33"/>
        <v>41022.44791666144</v>
      </c>
      <c r="B2158" s="51">
        <v>850</v>
      </c>
      <c r="C2158" s="51">
        <v>106</v>
      </c>
      <c r="D2158" s="52">
        <v>16.8</v>
      </c>
    </row>
    <row r="2159" spans="1:4" s="9" customFormat="1" x14ac:dyDescent="0.3">
      <c r="A2159" s="8">
        <f t="shared" si="33"/>
        <v>41022.458333328104</v>
      </c>
      <c r="B2159" s="51">
        <v>755</v>
      </c>
      <c r="C2159" s="51">
        <v>107</v>
      </c>
      <c r="D2159" s="52">
        <v>16.899999999999999</v>
      </c>
    </row>
    <row r="2160" spans="1:4" s="9" customFormat="1" x14ac:dyDescent="0.3">
      <c r="A2160" s="8">
        <f t="shared" si="33"/>
        <v>41022.468749994769</v>
      </c>
      <c r="B2160" s="51">
        <v>759</v>
      </c>
      <c r="C2160" s="51">
        <v>106</v>
      </c>
      <c r="D2160" s="52">
        <v>16.7</v>
      </c>
    </row>
    <row r="2161" spans="1:4" s="9" customFormat="1" x14ac:dyDescent="0.3">
      <c r="A2161" s="8">
        <f t="shared" si="33"/>
        <v>41022.479166661433</v>
      </c>
      <c r="B2161" s="51">
        <v>712</v>
      </c>
      <c r="C2161" s="51">
        <v>107</v>
      </c>
      <c r="D2161" s="52">
        <v>16.7</v>
      </c>
    </row>
    <row r="2162" spans="1:4" s="9" customFormat="1" x14ac:dyDescent="0.3">
      <c r="A2162" s="8">
        <f t="shared" si="33"/>
        <v>41022.489583328097</v>
      </c>
      <c r="B2162" s="51">
        <v>736</v>
      </c>
      <c r="C2162" s="51">
        <v>105</v>
      </c>
      <c r="D2162" s="52">
        <v>16.8</v>
      </c>
    </row>
    <row r="2163" spans="1:4" s="9" customFormat="1" x14ac:dyDescent="0.3">
      <c r="A2163" s="8">
        <f t="shared" si="33"/>
        <v>41022.499999994761</v>
      </c>
      <c r="B2163" s="51">
        <v>752</v>
      </c>
      <c r="C2163" s="51">
        <v>105</v>
      </c>
      <c r="D2163" s="52">
        <v>16.899999999999999</v>
      </c>
    </row>
    <row r="2164" spans="1:4" s="9" customFormat="1" x14ac:dyDescent="0.3">
      <c r="A2164" s="8">
        <f t="shared" si="33"/>
        <v>41022.510416661426</v>
      </c>
      <c r="B2164" s="51">
        <v>766</v>
      </c>
      <c r="C2164" s="51">
        <v>105</v>
      </c>
      <c r="D2164" s="52">
        <v>16.7</v>
      </c>
    </row>
    <row r="2165" spans="1:4" s="9" customFormat="1" x14ac:dyDescent="0.3">
      <c r="A2165" s="8">
        <f t="shared" si="33"/>
        <v>41022.52083332809</v>
      </c>
      <c r="B2165" s="51">
        <v>723</v>
      </c>
      <c r="C2165" s="51">
        <v>104</v>
      </c>
      <c r="D2165" s="52">
        <v>16.8</v>
      </c>
    </row>
    <row r="2166" spans="1:4" s="9" customFormat="1" x14ac:dyDescent="0.3">
      <c r="A2166" s="8">
        <f t="shared" si="33"/>
        <v>41022.531249994754</v>
      </c>
      <c r="B2166" s="51">
        <v>711</v>
      </c>
      <c r="C2166" s="51">
        <v>105</v>
      </c>
      <c r="D2166" s="52">
        <v>16.7</v>
      </c>
    </row>
    <row r="2167" spans="1:4" s="9" customFormat="1" x14ac:dyDescent="0.3">
      <c r="A2167" s="8">
        <f t="shared" si="33"/>
        <v>41022.541666661418</v>
      </c>
      <c r="B2167" s="51">
        <v>754</v>
      </c>
      <c r="C2167" s="51">
        <v>105</v>
      </c>
      <c r="D2167" s="52">
        <v>16.600000000000001</v>
      </c>
    </row>
    <row r="2168" spans="1:4" s="9" customFormat="1" x14ac:dyDescent="0.3">
      <c r="A2168" s="8">
        <f t="shared" si="33"/>
        <v>41022.552083328083</v>
      </c>
      <c r="B2168" s="51">
        <v>812</v>
      </c>
      <c r="C2168" s="51">
        <v>104</v>
      </c>
      <c r="D2168" s="52">
        <v>16.7</v>
      </c>
    </row>
    <row r="2169" spans="1:4" s="9" customFormat="1" x14ac:dyDescent="0.3">
      <c r="A2169" s="8">
        <f t="shared" si="33"/>
        <v>41022.562499994747</v>
      </c>
      <c r="B2169" s="51">
        <v>852</v>
      </c>
      <c r="C2169" s="51">
        <v>104</v>
      </c>
      <c r="D2169" s="52">
        <v>16.5</v>
      </c>
    </row>
    <row r="2170" spans="1:4" s="9" customFormat="1" x14ac:dyDescent="0.3">
      <c r="A2170" s="8">
        <f t="shared" si="33"/>
        <v>41022.572916661411</v>
      </c>
      <c r="B2170" s="51">
        <v>868</v>
      </c>
      <c r="C2170" s="51">
        <v>104</v>
      </c>
      <c r="D2170" s="52">
        <v>16.399999999999999</v>
      </c>
    </row>
    <row r="2171" spans="1:4" s="9" customFormat="1" x14ac:dyDescent="0.3">
      <c r="A2171" s="8">
        <f t="shared" si="33"/>
        <v>41022.583333328075</v>
      </c>
      <c r="B2171" s="51">
        <v>866</v>
      </c>
      <c r="C2171" s="51">
        <v>104</v>
      </c>
      <c r="D2171" s="52">
        <v>16.3</v>
      </c>
    </row>
    <row r="2172" spans="1:4" s="9" customFormat="1" x14ac:dyDescent="0.3">
      <c r="A2172" s="8">
        <f t="shared" si="33"/>
        <v>41022.593749994739</v>
      </c>
      <c r="B2172" s="51">
        <v>863</v>
      </c>
      <c r="C2172" s="51">
        <v>103</v>
      </c>
      <c r="D2172" s="52">
        <v>16.100000000000001</v>
      </c>
    </row>
    <row r="2173" spans="1:4" s="9" customFormat="1" x14ac:dyDescent="0.3">
      <c r="A2173" s="8">
        <f t="shared" si="33"/>
        <v>41022.604166661404</v>
      </c>
      <c r="B2173" s="51">
        <v>866</v>
      </c>
      <c r="C2173" s="51">
        <v>103</v>
      </c>
      <c r="D2173" s="52">
        <v>16.2</v>
      </c>
    </row>
    <row r="2174" spans="1:4" s="9" customFormat="1" x14ac:dyDescent="0.3">
      <c r="A2174" s="8">
        <f t="shared" si="33"/>
        <v>41022.614583328068</v>
      </c>
      <c r="B2174" s="51">
        <v>845</v>
      </c>
      <c r="C2174" s="51">
        <v>103</v>
      </c>
      <c r="D2174" s="52">
        <v>16.2</v>
      </c>
    </row>
    <row r="2175" spans="1:4" s="9" customFormat="1" x14ac:dyDescent="0.3">
      <c r="A2175" s="8">
        <f t="shared" si="33"/>
        <v>41022.624999994732</v>
      </c>
      <c r="B2175" s="51">
        <v>853</v>
      </c>
      <c r="C2175" s="51">
        <v>105</v>
      </c>
      <c r="D2175" s="52">
        <v>16.3</v>
      </c>
    </row>
    <row r="2176" spans="1:4" s="9" customFormat="1" x14ac:dyDescent="0.3">
      <c r="A2176" s="8">
        <f t="shared" si="33"/>
        <v>41022.635416661396</v>
      </c>
      <c r="B2176" s="51">
        <v>861</v>
      </c>
      <c r="C2176" s="51">
        <v>103</v>
      </c>
      <c r="D2176" s="52">
        <v>16.600000000000001</v>
      </c>
    </row>
    <row r="2177" spans="1:4" s="9" customFormat="1" x14ac:dyDescent="0.3">
      <c r="A2177" s="8">
        <f t="shared" si="33"/>
        <v>41022.645833328061</v>
      </c>
      <c r="B2177" s="51">
        <v>870</v>
      </c>
      <c r="C2177" s="51">
        <v>103</v>
      </c>
      <c r="D2177" s="52">
        <v>16.2</v>
      </c>
    </row>
    <row r="2178" spans="1:4" s="9" customFormat="1" x14ac:dyDescent="0.3">
      <c r="A2178" s="8">
        <f t="shared" si="33"/>
        <v>41022.656249994725</v>
      </c>
      <c r="B2178" s="51">
        <v>860</v>
      </c>
      <c r="C2178" s="51">
        <v>103</v>
      </c>
      <c r="D2178" s="52">
        <v>16.3</v>
      </c>
    </row>
    <row r="2179" spans="1:4" s="9" customFormat="1" x14ac:dyDescent="0.3">
      <c r="A2179" s="8">
        <f t="shared" si="33"/>
        <v>41022.666666661389</v>
      </c>
      <c r="B2179" s="51">
        <v>845</v>
      </c>
      <c r="C2179" s="51">
        <v>104</v>
      </c>
      <c r="D2179" s="52">
        <v>16.3</v>
      </c>
    </row>
    <row r="2180" spans="1:4" s="9" customFormat="1" x14ac:dyDescent="0.3">
      <c r="A2180" s="8">
        <f t="shared" si="33"/>
        <v>41022.677083328053</v>
      </c>
      <c r="B2180" s="51">
        <v>848</v>
      </c>
      <c r="C2180" s="51">
        <v>104</v>
      </c>
      <c r="D2180" s="52">
        <v>16.3</v>
      </c>
    </row>
    <row r="2181" spans="1:4" s="9" customFormat="1" x14ac:dyDescent="0.3">
      <c r="A2181" s="8">
        <f t="shared" ref="A2181:A2244" si="34">A2180+1/24/4</f>
        <v>41022.687499994718</v>
      </c>
      <c r="B2181" s="51">
        <v>845</v>
      </c>
      <c r="C2181" s="51">
        <v>104</v>
      </c>
      <c r="D2181" s="52">
        <v>16.100000000000001</v>
      </c>
    </row>
    <row r="2182" spans="1:4" s="9" customFormat="1" x14ac:dyDescent="0.3">
      <c r="A2182" s="8">
        <f t="shared" si="34"/>
        <v>41022.697916661382</v>
      </c>
      <c r="B2182" s="51">
        <v>845</v>
      </c>
      <c r="C2182" s="51">
        <v>103</v>
      </c>
      <c r="D2182" s="52">
        <v>16.2</v>
      </c>
    </row>
    <row r="2183" spans="1:4" s="9" customFormat="1" x14ac:dyDescent="0.3">
      <c r="A2183" s="8">
        <f t="shared" si="34"/>
        <v>41022.708333328046</v>
      </c>
      <c r="B2183" s="51">
        <v>855</v>
      </c>
      <c r="C2183" s="51">
        <v>103</v>
      </c>
      <c r="D2183" s="52">
        <v>16.100000000000001</v>
      </c>
    </row>
    <row r="2184" spans="1:4" s="9" customFormat="1" x14ac:dyDescent="0.3">
      <c r="A2184" s="8">
        <f t="shared" si="34"/>
        <v>41022.71874999471</v>
      </c>
      <c r="B2184" s="51">
        <v>864</v>
      </c>
      <c r="C2184" s="51">
        <v>103</v>
      </c>
      <c r="D2184" s="52">
        <v>16.100000000000001</v>
      </c>
    </row>
    <row r="2185" spans="1:4" s="9" customFormat="1" x14ac:dyDescent="0.3">
      <c r="A2185" s="8">
        <f t="shared" si="34"/>
        <v>41022.729166661375</v>
      </c>
      <c r="B2185" s="51">
        <v>867</v>
      </c>
      <c r="C2185" s="51">
        <v>103</v>
      </c>
      <c r="D2185" s="52">
        <v>16.2</v>
      </c>
    </row>
    <row r="2186" spans="1:4" s="9" customFormat="1" x14ac:dyDescent="0.3">
      <c r="A2186" s="8">
        <f t="shared" si="34"/>
        <v>41022.739583328039</v>
      </c>
      <c r="B2186" s="51">
        <v>850</v>
      </c>
      <c r="C2186" s="51">
        <v>103</v>
      </c>
      <c r="D2186" s="52">
        <v>16.3</v>
      </c>
    </row>
    <row r="2187" spans="1:4" s="9" customFormat="1" x14ac:dyDescent="0.3">
      <c r="A2187" s="8">
        <f t="shared" si="34"/>
        <v>41022.749999994703</v>
      </c>
      <c r="B2187" s="51">
        <v>871</v>
      </c>
      <c r="C2187" s="51">
        <v>103</v>
      </c>
      <c r="D2187" s="52">
        <v>16.600000000000001</v>
      </c>
    </row>
    <row r="2188" spans="1:4" s="9" customFormat="1" x14ac:dyDescent="0.3">
      <c r="A2188" s="8">
        <f t="shared" si="34"/>
        <v>41022.760416661367</v>
      </c>
      <c r="B2188" s="51">
        <v>842</v>
      </c>
      <c r="C2188" s="51">
        <v>104</v>
      </c>
      <c r="D2188" s="52">
        <v>16.3</v>
      </c>
    </row>
    <row r="2189" spans="1:4" s="9" customFormat="1" x14ac:dyDescent="0.3">
      <c r="A2189" s="8">
        <f t="shared" si="34"/>
        <v>41022.770833328032</v>
      </c>
      <c r="B2189" s="51">
        <v>871</v>
      </c>
      <c r="C2189" s="51">
        <v>104</v>
      </c>
      <c r="D2189" s="52">
        <v>16.3</v>
      </c>
    </row>
    <row r="2190" spans="1:4" s="9" customFormat="1" x14ac:dyDescent="0.3">
      <c r="A2190" s="8">
        <f t="shared" si="34"/>
        <v>41022.781249994696</v>
      </c>
      <c r="B2190" s="51">
        <v>853</v>
      </c>
      <c r="C2190" s="51">
        <v>104</v>
      </c>
      <c r="D2190" s="52">
        <v>16.100000000000001</v>
      </c>
    </row>
    <row r="2191" spans="1:4" s="9" customFormat="1" x14ac:dyDescent="0.3">
      <c r="A2191" s="8">
        <f t="shared" si="34"/>
        <v>41022.79166666136</v>
      </c>
      <c r="B2191" s="51">
        <v>852</v>
      </c>
      <c r="C2191" s="51">
        <v>105</v>
      </c>
      <c r="D2191" s="52">
        <v>16.3</v>
      </c>
    </row>
    <row r="2192" spans="1:4" s="9" customFormat="1" x14ac:dyDescent="0.3">
      <c r="A2192" s="8">
        <f t="shared" si="34"/>
        <v>41022.802083328024</v>
      </c>
      <c r="B2192" s="51">
        <v>855</v>
      </c>
      <c r="C2192" s="51">
        <v>104</v>
      </c>
      <c r="D2192" s="52">
        <v>16.100000000000001</v>
      </c>
    </row>
    <row r="2193" spans="1:4" s="9" customFormat="1" x14ac:dyDescent="0.3">
      <c r="A2193" s="8">
        <f t="shared" si="34"/>
        <v>41022.812499994689</v>
      </c>
      <c r="B2193" s="51">
        <v>785</v>
      </c>
      <c r="C2193" s="51">
        <v>103</v>
      </c>
      <c r="D2193" s="52">
        <v>16.2</v>
      </c>
    </row>
    <row r="2194" spans="1:4" s="9" customFormat="1" x14ac:dyDescent="0.3">
      <c r="A2194" s="8">
        <f t="shared" si="34"/>
        <v>41022.822916661353</v>
      </c>
      <c r="B2194" s="51">
        <v>747</v>
      </c>
      <c r="C2194" s="51">
        <v>105</v>
      </c>
      <c r="D2194" s="52">
        <v>16.3</v>
      </c>
    </row>
    <row r="2195" spans="1:4" s="9" customFormat="1" x14ac:dyDescent="0.3">
      <c r="A2195" s="8">
        <f t="shared" si="34"/>
        <v>41022.833333328017</v>
      </c>
      <c r="B2195" s="51">
        <v>760</v>
      </c>
      <c r="C2195" s="51">
        <v>105</v>
      </c>
      <c r="D2195" s="52">
        <v>16</v>
      </c>
    </row>
    <row r="2196" spans="1:4" s="9" customFormat="1" x14ac:dyDescent="0.3">
      <c r="A2196" s="8">
        <f t="shared" si="34"/>
        <v>41022.843749994681</v>
      </c>
      <c r="B2196" s="51">
        <v>791</v>
      </c>
      <c r="C2196" s="51">
        <v>105</v>
      </c>
      <c r="D2196" s="52">
        <v>16.3</v>
      </c>
    </row>
    <row r="2197" spans="1:4" s="9" customFormat="1" x14ac:dyDescent="0.3">
      <c r="A2197" s="8">
        <f t="shared" si="34"/>
        <v>41022.854166661346</v>
      </c>
      <c r="B2197" s="51">
        <v>791</v>
      </c>
      <c r="C2197" s="51">
        <v>105</v>
      </c>
      <c r="D2197" s="52">
        <v>16.3</v>
      </c>
    </row>
    <row r="2198" spans="1:4" s="9" customFormat="1" x14ac:dyDescent="0.3">
      <c r="A2198" s="8">
        <f t="shared" si="34"/>
        <v>41022.86458332801</v>
      </c>
      <c r="B2198" s="51">
        <v>792</v>
      </c>
      <c r="C2198" s="51">
        <v>105</v>
      </c>
      <c r="D2198" s="52">
        <v>16.3</v>
      </c>
    </row>
    <row r="2199" spans="1:4" s="9" customFormat="1" x14ac:dyDescent="0.3">
      <c r="A2199" s="8">
        <f t="shared" si="34"/>
        <v>41022.874999994674</v>
      </c>
      <c r="B2199" s="51">
        <v>769</v>
      </c>
      <c r="C2199" s="51">
        <v>104</v>
      </c>
      <c r="D2199" s="52">
        <v>16</v>
      </c>
    </row>
    <row r="2200" spans="1:4" s="9" customFormat="1" x14ac:dyDescent="0.3">
      <c r="A2200" s="8">
        <f t="shared" si="34"/>
        <v>41022.885416661338</v>
      </c>
      <c r="B2200" s="51">
        <v>766</v>
      </c>
      <c r="C2200" s="51">
        <v>104</v>
      </c>
      <c r="D2200" s="52">
        <v>16.100000000000001</v>
      </c>
    </row>
    <row r="2201" spans="1:4" s="9" customFormat="1" x14ac:dyDescent="0.3">
      <c r="A2201" s="8">
        <f t="shared" si="34"/>
        <v>41022.895833328002</v>
      </c>
      <c r="B2201" s="51">
        <v>763</v>
      </c>
      <c r="C2201" s="51">
        <v>105</v>
      </c>
      <c r="D2201" s="52">
        <v>16.3</v>
      </c>
    </row>
    <row r="2202" spans="1:4" s="9" customFormat="1" x14ac:dyDescent="0.3">
      <c r="A2202" s="8">
        <f t="shared" si="34"/>
        <v>41022.906249994667</v>
      </c>
      <c r="B2202" s="51">
        <v>798</v>
      </c>
      <c r="C2202" s="51">
        <v>104</v>
      </c>
      <c r="D2202" s="52">
        <v>16.3</v>
      </c>
    </row>
    <row r="2203" spans="1:4" s="9" customFormat="1" x14ac:dyDescent="0.3">
      <c r="A2203" s="8">
        <f t="shared" si="34"/>
        <v>41022.916666661331</v>
      </c>
      <c r="B2203" s="51">
        <v>809</v>
      </c>
      <c r="C2203" s="51">
        <v>105</v>
      </c>
      <c r="D2203" s="52">
        <v>16.3</v>
      </c>
    </row>
    <row r="2204" spans="1:4" s="9" customFormat="1" x14ac:dyDescent="0.3">
      <c r="A2204" s="8">
        <f t="shared" si="34"/>
        <v>41022.927083327995</v>
      </c>
      <c r="B2204" s="51">
        <v>779</v>
      </c>
      <c r="C2204" s="51">
        <v>103</v>
      </c>
      <c r="D2204" s="52">
        <v>16.3</v>
      </c>
    </row>
    <row r="2205" spans="1:4" s="9" customFormat="1" x14ac:dyDescent="0.3">
      <c r="A2205" s="8">
        <f t="shared" si="34"/>
        <v>41022.937499994659</v>
      </c>
      <c r="B2205" s="51">
        <v>808</v>
      </c>
      <c r="C2205" s="51">
        <v>104</v>
      </c>
      <c r="D2205" s="52">
        <v>16.3</v>
      </c>
    </row>
    <row r="2206" spans="1:4" s="9" customFormat="1" x14ac:dyDescent="0.3">
      <c r="A2206" s="8">
        <f t="shared" si="34"/>
        <v>41022.947916661324</v>
      </c>
      <c r="B2206" s="51">
        <v>835</v>
      </c>
      <c r="C2206" s="51">
        <v>103</v>
      </c>
      <c r="D2206" s="52">
        <v>16.2</v>
      </c>
    </row>
    <row r="2207" spans="1:4" s="9" customFormat="1" x14ac:dyDescent="0.3">
      <c r="A2207" s="8">
        <f t="shared" si="34"/>
        <v>41022.958333327988</v>
      </c>
      <c r="B2207" s="51">
        <v>767</v>
      </c>
      <c r="C2207" s="51">
        <v>103</v>
      </c>
      <c r="D2207" s="52">
        <v>16.3</v>
      </c>
    </row>
    <row r="2208" spans="1:4" s="9" customFormat="1" x14ac:dyDescent="0.3">
      <c r="A2208" s="8">
        <f t="shared" si="34"/>
        <v>41022.968749994652</v>
      </c>
      <c r="B2208" s="51">
        <v>808</v>
      </c>
      <c r="C2208" s="51">
        <v>104</v>
      </c>
      <c r="D2208" s="52">
        <v>16</v>
      </c>
    </row>
    <row r="2209" spans="1:4" s="9" customFormat="1" x14ac:dyDescent="0.3">
      <c r="A2209" s="8">
        <f t="shared" si="34"/>
        <v>41022.979166661316</v>
      </c>
      <c r="B2209" s="51">
        <v>766</v>
      </c>
      <c r="C2209" s="51">
        <v>105</v>
      </c>
      <c r="D2209" s="52">
        <v>16.2</v>
      </c>
    </row>
    <row r="2210" spans="1:4" s="9" customFormat="1" x14ac:dyDescent="0.3">
      <c r="A2210" s="8">
        <f t="shared" si="34"/>
        <v>41022.989583327981</v>
      </c>
      <c r="B2210" s="51">
        <v>748</v>
      </c>
      <c r="C2210" s="51">
        <v>105</v>
      </c>
      <c r="D2210" s="52">
        <v>16.5</v>
      </c>
    </row>
    <row r="2211" spans="1:4" s="9" customFormat="1" x14ac:dyDescent="0.3">
      <c r="A2211" s="8">
        <f t="shared" si="34"/>
        <v>41022.999999994645</v>
      </c>
      <c r="B2211" s="51">
        <v>790</v>
      </c>
      <c r="C2211" s="51">
        <v>105</v>
      </c>
      <c r="D2211" s="52">
        <v>16.3</v>
      </c>
    </row>
    <row r="2212" spans="1:4" s="9" customFormat="1" x14ac:dyDescent="0.3">
      <c r="A2212" s="8">
        <f t="shared" si="34"/>
        <v>41023.010416661309</v>
      </c>
      <c r="B2212" s="51">
        <v>779</v>
      </c>
      <c r="C2212" s="51">
        <v>105</v>
      </c>
      <c r="D2212" s="52">
        <v>16.3</v>
      </c>
    </row>
    <row r="2213" spans="1:4" s="9" customFormat="1" x14ac:dyDescent="0.3">
      <c r="A2213" s="8">
        <f t="shared" si="34"/>
        <v>41023.020833327973</v>
      </c>
      <c r="B2213" s="51">
        <v>775</v>
      </c>
      <c r="C2213" s="51">
        <v>104</v>
      </c>
      <c r="D2213" s="52">
        <v>16.3</v>
      </c>
    </row>
    <row r="2214" spans="1:4" s="9" customFormat="1" x14ac:dyDescent="0.3">
      <c r="A2214" s="8">
        <f t="shared" si="34"/>
        <v>41023.031249994638</v>
      </c>
      <c r="B2214" s="51">
        <v>779</v>
      </c>
      <c r="C2214" s="51">
        <v>104</v>
      </c>
      <c r="D2214" s="52">
        <v>16.5</v>
      </c>
    </row>
    <row r="2215" spans="1:4" s="9" customFormat="1" x14ac:dyDescent="0.3">
      <c r="A2215" s="8">
        <f t="shared" si="34"/>
        <v>41023.041666661302</v>
      </c>
      <c r="B2215" s="51">
        <v>770</v>
      </c>
      <c r="C2215" s="51">
        <v>105</v>
      </c>
      <c r="D2215" s="52">
        <v>16.5</v>
      </c>
    </row>
    <row r="2216" spans="1:4" s="9" customFormat="1" x14ac:dyDescent="0.3">
      <c r="A2216" s="8">
        <f t="shared" si="34"/>
        <v>41023.052083327966</v>
      </c>
      <c r="B2216" s="51">
        <v>755</v>
      </c>
      <c r="C2216" s="51">
        <v>105</v>
      </c>
      <c r="D2216" s="52">
        <v>16.3</v>
      </c>
    </row>
    <row r="2217" spans="1:4" s="9" customFormat="1" x14ac:dyDescent="0.3">
      <c r="A2217" s="8">
        <f t="shared" si="34"/>
        <v>41023.06249999463</v>
      </c>
      <c r="B2217" s="51">
        <v>797</v>
      </c>
      <c r="C2217" s="51">
        <v>105</v>
      </c>
      <c r="D2217" s="52">
        <v>16.399999999999999</v>
      </c>
    </row>
    <row r="2218" spans="1:4" s="9" customFormat="1" x14ac:dyDescent="0.3">
      <c r="A2218" s="8">
        <f t="shared" si="34"/>
        <v>41023.072916661295</v>
      </c>
      <c r="B2218" s="51">
        <v>781</v>
      </c>
      <c r="C2218" s="51">
        <v>104</v>
      </c>
      <c r="D2218" s="52">
        <v>16.399999999999999</v>
      </c>
    </row>
    <row r="2219" spans="1:4" s="9" customFormat="1" x14ac:dyDescent="0.3">
      <c r="A2219" s="8">
        <f t="shared" si="34"/>
        <v>41023.083333327959</v>
      </c>
      <c r="B2219" s="51">
        <v>804</v>
      </c>
      <c r="C2219" s="51">
        <v>104</v>
      </c>
      <c r="D2219" s="52">
        <v>16.399999999999999</v>
      </c>
    </row>
    <row r="2220" spans="1:4" s="9" customFormat="1" x14ac:dyDescent="0.3">
      <c r="A2220" s="8">
        <f t="shared" si="34"/>
        <v>41023.093749994623</v>
      </c>
      <c r="B2220" s="51">
        <v>780</v>
      </c>
      <c r="C2220" s="51">
        <v>104</v>
      </c>
      <c r="D2220" s="52">
        <v>16.3</v>
      </c>
    </row>
    <row r="2221" spans="1:4" s="9" customFormat="1" x14ac:dyDescent="0.3">
      <c r="A2221" s="8">
        <f t="shared" si="34"/>
        <v>41023.104166661287</v>
      </c>
      <c r="B2221" s="51">
        <v>804</v>
      </c>
      <c r="C2221" s="51">
        <v>104</v>
      </c>
      <c r="D2221" s="52">
        <v>16.3</v>
      </c>
    </row>
    <row r="2222" spans="1:4" s="9" customFormat="1" x14ac:dyDescent="0.3">
      <c r="A2222" s="8">
        <f t="shared" si="34"/>
        <v>41023.114583327952</v>
      </c>
      <c r="B2222" s="51">
        <v>817</v>
      </c>
      <c r="C2222" s="51">
        <v>104</v>
      </c>
      <c r="D2222" s="52">
        <v>16.399999999999999</v>
      </c>
    </row>
    <row r="2223" spans="1:4" s="9" customFormat="1" x14ac:dyDescent="0.3">
      <c r="A2223" s="8">
        <f t="shared" si="34"/>
        <v>41023.124999994616</v>
      </c>
      <c r="B2223" s="51">
        <v>785</v>
      </c>
      <c r="C2223" s="51">
        <v>106</v>
      </c>
      <c r="D2223" s="52">
        <v>16.8</v>
      </c>
    </row>
    <row r="2224" spans="1:4" s="9" customFormat="1" x14ac:dyDescent="0.3">
      <c r="A2224" s="8">
        <f t="shared" si="34"/>
        <v>41023.13541666128</v>
      </c>
      <c r="B2224" s="51">
        <v>789</v>
      </c>
      <c r="C2224" s="51">
        <v>104</v>
      </c>
      <c r="D2224" s="52">
        <v>16.399999999999999</v>
      </c>
    </row>
    <row r="2225" spans="1:4" s="9" customFormat="1" x14ac:dyDescent="0.3">
      <c r="A2225" s="8">
        <f t="shared" si="34"/>
        <v>41023.145833327944</v>
      </c>
      <c r="B2225" s="51">
        <v>757</v>
      </c>
      <c r="C2225" s="51">
        <v>106</v>
      </c>
      <c r="D2225" s="52">
        <v>16.600000000000001</v>
      </c>
    </row>
    <row r="2226" spans="1:4" s="9" customFormat="1" x14ac:dyDescent="0.3">
      <c r="A2226" s="8">
        <f t="shared" si="34"/>
        <v>41023.156249994609</v>
      </c>
      <c r="B2226" s="51">
        <v>806</v>
      </c>
      <c r="C2226" s="51">
        <v>105</v>
      </c>
      <c r="D2226" s="52">
        <v>16.600000000000001</v>
      </c>
    </row>
    <row r="2227" spans="1:4" s="9" customFormat="1" x14ac:dyDescent="0.3">
      <c r="A2227" s="8">
        <f t="shared" si="34"/>
        <v>41023.166666661273</v>
      </c>
      <c r="B2227" s="51">
        <v>771</v>
      </c>
      <c r="C2227" s="51">
        <v>105</v>
      </c>
      <c r="D2227" s="52">
        <v>16.8</v>
      </c>
    </row>
    <row r="2228" spans="1:4" s="9" customFormat="1" x14ac:dyDescent="0.3">
      <c r="A2228" s="8">
        <f t="shared" si="34"/>
        <v>41023.177083327937</v>
      </c>
      <c r="B2228" s="51">
        <v>824</v>
      </c>
      <c r="C2228" s="51">
        <v>104</v>
      </c>
      <c r="D2228" s="52">
        <v>16.7</v>
      </c>
    </row>
    <row r="2229" spans="1:4" s="9" customFormat="1" x14ac:dyDescent="0.3">
      <c r="A2229" s="8">
        <f t="shared" si="34"/>
        <v>41023.187499994601</v>
      </c>
      <c r="B2229" s="51">
        <v>789</v>
      </c>
      <c r="C2229" s="51">
        <v>105</v>
      </c>
      <c r="D2229" s="52">
        <v>16.7</v>
      </c>
    </row>
    <row r="2230" spans="1:4" s="9" customFormat="1" x14ac:dyDescent="0.3">
      <c r="A2230" s="8">
        <f t="shared" si="34"/>
        <v>41023.197916661265</v>
      </c>
      <c r="B2230" s="51">
        <v>772</v>
      </c>
      <c r="C2230" s="51">
        <v>103</v>
      </c>
      <c r="D2230" s="52">
        <v>17</v>
      </c>
    </row>
    <row r="2231" spans="1:4" s="9" customFormat="1" x14ac:dyDescent="0.3">
      <c r="A2231" s="8">
        <f t="shared" si="34"/>
        <v>41023.20833332793</v>
      </c>
      <c r="B2231" s="51">
        <v>852</v>
      </c>
      <c r="C2231" s="51">
        <v>104</v>
      </c>
      <c r="D2231" s="52">
        <v>16.899999999999999</v>
      </c>
    </row>
    <row r="2232" spans="1:4" s="9" customFormat="1" x14ac:dyDescent="0.3">
      <c r="A2232" s="8">
        <f t="shared" si="34"/>
        <v>41023.218749994594</v>
      </c>
      <c r="B2232" s="51">
        <v>866</v>
      </c>
      <c r="C2232" s="51">
        <v>104</v>
      </c>
      <c r="D2232" s="52">
        <v>17.100000000000001</v>
      </c>
    </row>
    <row r="2233" spans="1:4" s="9" customFormat="1" x14ac:dyDescent="0.3">
      <c r="A2233" s="8">
        <f t="shared" si="34"/>
        <v>41023.229166661258</v>
      </c>
      <c r="B2233" s="51">
        <v>909</v>
      </c>
      <c r="C2233" s="51">
        <v>104</v>
      </c>
      <c r="D2233" s="52">
        <v>16.899999999999999</v>
      </c>
    </row>
    <row r="2234" spans="1:4" s="9" customFormat="1" x14ac:dyDescent="0.3">
      <c r="A2234" s="8">
        <f t="shared" si="34"/>
        <v>41023.239583327922</v>
      </c>
      <c r="B2234" s="51">
        <v>855</v>
      </c>
      <c r="C2234" s="51">
        <v>104</v>
      </c>
      <c r="D2234" s="52">
        <v>16.899999999999999</v>
      </c>
    </row>
    <row r="2235" spans="1:4" s="9" customFormat="1" x14ac:dyDescent="0.3">
      <c r="A2235" s="8">
        <f t="shared" si="34"/>
        <v>41023.249999994587</v>
      </c>
      <c r="B2235" s="51">
        <v>851</v>
      </c>
      <c r="C2235" s="51">
        <v>103</v>
      </c>
      <c r="D2235" s="52">
        <v>16.7</v>
      </c>
    </row>
    <row r="2236" spans="1:4" s="9" customFormat="1" x14ac:dyDescent="0.3">
      <c r="A2236" s="8">
        <f t="shared" si="34"/>
        <v>41023.260416661251</v>
      </c>
      <c r="B2236" s="51">
        <v>861</v>
      </c>
      <c r="C2236" s="51">
        <v>103</v>
      </c>
      <c r="D2236" s="52">
        <v>16.7</v>
      </c>
    </row>
    <row r="2237" spans="1:4" s="9" customFormat="1" x14ac:dyDescent="0.3">
      <c r="A2237" s="8">
        <f t="shared" si="34"/>
        <v>41023.270833327915</v>
      </c>
      <c r="B2237" s="51">
        <v>845</v>
      </c>
      <c r="C2237" s="51">
        <v>104</v>
      </c>
      <c r="D2237" s="52">
        <v>17</v>
      </c>
    </row>
    <row r="2238" spans="1:4" s="9" customFormat="1" x14ac:dyDescent="0.3">
      <c r="A2238" s="8">
        <f t="shared" si="34"/>
        <v>41023.281249994579</v>
      </c>
      <c r="B2238" s="51">
        <v>809</v>
      </c>
      <c r="C2238" s="51">
        <v>104</v>
      </c>
      <c r="D2238" s="52">
        <v>16.600000000000001</v>
      </c>
    </row>
    <row r="2239" spans="1:4" s="9" customFormat="1" x14ac:dyDescent="0.3">
      <c r="A2239" s="8">
        <f t="shared" si="34"/>
        <v>41023.291666661244</v>
      </c>
      <c r="B2239" s="51">
        <v>783</v>
      </c>
      <c r="C2239" s="51">
        <v>103</v>
      </c>
      <c r="D2239" s="52">
        <v>16.7</v>
      </c>
    </row>
    <row r="2240" spans="1:4" s="9" customFormat="1" x14ac:dyDescent="0.3">
      <c r="A2240" s="8">
        <f t="shared" si="34"/>
        <v>41023.302083327908</v>
      </c>
      <c r="B2240" s="51">
        <v>773</v>
      </c>
      <c r="C2240" s="51">
        <v>104</v>
      </c>
      <c r="D2240" s="52">
        <v>16.8</v>
      </c>
    </row>
    <row r="2241" spans="1:4" s="9" customFormat="1" x14ac:dyDescent="0.3">
      <c r="A2241" s="8">
        <f t="shared" si="34"/>
        <v>41023.312499994572</v>
      </c>
      <c r="B2241" s="51">
        <v>766</v>
      </c>
      <c r="C2241" s="51">
        <v>104</v>
      </c>
      <c r="D2241" s="52">
        <v>16.8</v>
      </c>
    </row>
    <row r="2242" spans="1:4" s="9" customFormat="1" x14ac:dyDescent="0.3">
      <c r="A2242" s="8">
        <f t="shared" si="34"/>
        <v>41023.322916661236</v>
      </c>
      <c r="B2242" s="51">
        <v>762</v>
      </c>
      <c r="C2242" s="51">
        <v>103</v>
      </c>
      <c r="D2242" s="52">
        <v>16.899999999999999</v>
      </c>
    </row>
    <row r="2243" spans="1:4" s="9" customFormat="1" x14ac:dyDescent="0.3">
      <c r="A2243" s="8">
        <f t="shared" si="34"/>
        <v>41023.333333327901</v>
      </c>
      <c r="B2243" s="51">
        <v>765</v>
      </c>
      <c r="C2243" s="51">
        <v>104</v>
      </c>
      <c r="D2243" s="52">
        <v>16.7</v>
      </c>
    </row>
    <row r="2244" spans="1:4" s="9" customFormat="1" x14ac:dyDescent="0.3">
      <c r="A2244" s="8">
        <f t="shared" si="34"/>
        <v>41023.343749994565</v>
      </c>
      <c r="B2244" s="51">
        <v>765</v>
      </c>
      <c r="C2244" s="51">
        <v>105</v>
      </c>
      <c r="D2244" s="52">
        <v>16.7</v>
      </c>
    </row>
    <row r="2245" spans="1:4" s="9" customFormat="1" x14ac:dyDescent="0.3">
      <c r="A2245" s="8">
        <f t="shared" ref="A2245:A2308" si="35">A2244+1/24/4</f>
        <v>41023.354166661229</v>
      </c>
      <c r="B2245" s="51">
        <v>729</v>
      </c>
      <c r="C2245" s="51">
        <v>104</v>
      </c>
      <c r="D2245" s="52">
        <v>16.899999999999999</v>
      </c>
    </row>
    <row r="2246" spans="1:4" s="9" customFormat="1" x14ac:dyDescent="0.3">
      <c r="A2246" s="8">
        <f t="shared" si="35"/>
        <v>41023.364583327893</v>
      </c>
      <c r="B2246" s="51">
        <v>778</v>
      </c>
      <c r="C2246" s="51">
        <v>103</v>
      </c>
      <c r="D2246" s="52">
        <v>16.600000000000001</v>
      </c>
    </row>
    <row r="2247" spans="1:4" s="9" customFormat="1" x14ac:dyDescent="0.3">
      <c r="A2247" s="8">
        <f t="shared" si="35"/>
        <v>41023.374999994558</v>
      </c>
      <c r="B2247" s="51">
        <v>850</v>
      </c>
      <c r="C2247" s="51">
        <v>105</v>
      </c>
      <c r="D2247" s="52">
        <v>16.7</v>
      </c>
    </row>
    <row r="2248" spans="1:4" s="9" customFormat="1" x14ac:dyDescent="0.3">
      <c r="A2248" s="8">
        <f t="shared" si="35"/>
        <v>41023.385416661222</v>
      </c>
      <c r="B2248" s="51">
        <v>848</v>
      </c>
      <c r="C2248" s="51">
        <v>103</v>
      </c>
      <c r="D2248" s="52">
        <v>16.600000000000001</v>
      </c>
    </row>
    <row r="2249" spans="1:4" s="9" customFormat="1" x14ac:dyDescent="0.3">
      <c r="A2249" s="8">
        <f t="shared" si="35"/>
        <v>41023.395833327886</v>
      </c>
      <c r="B2249" s="51">
        <v>865</v>
      </c>
      <c r="C2249" s="51">
        <v>103</v>
      </c>
      <c r="D2249" s="52">
        <v>16.5</v>
      </c>
    </row>
    <row r="2250" spans="1:4" s="9" customFormat="1" x14ac:dyDescent="0.3">
      <c r="A2250" s="8">
        <f t="shared" si="35"/>
        <v>41023.40624999455</v>
      </c>
      <c r="B2250" s="51">
        <v>873</v>
      </c>
      <c r="C2250" s="51">
        <v>103</v>
      </c>
      <c r="D2250" s="52">
        <v>16.600000000000001</v>
      </c>
    </row>
    <row r="2251" spans="1:4" s="9" customFormat="1" x14ac:dyDescent="0.3">
      <c r="A2251" s="8">
        <f t="shared" si="35"/>
        <v>41023.416666661215</v>
      </c>
      <c r="B2251" s="51">
        <v>858</v>
      </c>
      <c r="C2251" s="51">
        <v>103</v>
      </c>
      <c r="D2251" s="52">
        <v>16.5</v>
      </c>
    </row>
    <row r="2252" spans="1:4" s="9" customFormat="1" x14ac:dyDescent="0.3">
      <c r="A2252" s="8">
        <f t="shared" si="35"/>
        <v>41023.427083327879</v>
      </c>
      <c r="B2252" s="51">
        <v>858</v>
      </c>
      <c r="C2252" s="51">
        <v>102</v>
      </c>
      <c r="D2252" s="52">
        <v>16.399999999999999</v>
      </c>
    </row>
    <row r="2253" spans="1:4" s="9" customFormat="1" x14ac:dyDescent="0.3">
      <c r="A2253" s="8">
        <f t="shared" si="35"/>
        <v>41023.437499994543</v>
      </c>
      <c r="B2253" s="51">
        <v>812</v>
      </c>
      <c r="C2253" s="51">
        <v>103</v>
      </c>
      <c r="D2253" s="52">
        <v>16.100000000000001</v>
      </c>
    </row>
    <row r="2254" spans="1:4" s="9" customFormat="1" x14ac:dyDescent="0.3">
      <c r="A2254" s="8">
        <f t="shared" si="35"/>
        <v>41023.447916661207</v>
      </c>
      <c r="B2254" s="51">
        <v>823</v>
      </c>
      <c r="C2254" s="51">
        <v>103</v>
      </c>
      <c r="D2254" s="52">
        <v>16.3</v>
      </c>
    </row>
    <row r="2255" spans="1:4" s="9" customFormat="1" x14ac:dyDescent="0.3">
      <c r="A2255" s="8">
        <f t="shared" si="35"/>
        <v>41023.458333327872</v>
      </c>
      <c r="B2255" s="51">
        <v>836</v>
      </c>
      <c r="C2255" s="51">
        <v>102</v>
      </c>
      <c r="D2255" s="52">
        <v>16</v>
      </c>
    </row>
    <row r="2256" spans="1:4" s="9" customFormat="1" x14ac:dyDescent="0.3">
      <c r="A2256" s="8">
        <f t="shared" si="35"/>
        <v>41023.468749994536</v>
      </c>
      <c r="B2256" s="51">
        <v>800</v>
      </c>
      <c r="C2256" s="51">
        <v>101</v>
      </c>
      <c r="D2256" s="52">
        <v>16.3</v>
      </c>
    </row>
    <row r="2257" spans="1:4" s="9" customFormat="1" x14ac:dyDescent="0.3">
      <c r="A2257" s="8">
        <f t="shared" si="35"/>
        <v>41023.4791666612</v>
      </c>
      <c r="B2257" s="51">
        <v>823</v>
      </c>
      <c r="C2257" s="51">
        <v>101</v>
      </c>
      <c r="D2257" s="52">
        <v>16.2</v>
      </c>
    </row>
    <row r="2258" spans="1:4" s="9" customFormat="1" x14ac:dyDescent="0.3">
      <c r="A2258" s="8">
        <f t="shared" si="35"/>
        <v>41023.489583327864</v>
      </c>
      <c r="B2258" s="51">
        <v>787</v>
      </c>
      <c r="C2258" s="51">
        <v>101</v>
      </c>
      <c r="D2258" s="52">
        <v>16.100000000000001</v>
      </c>
    </row>
    <row r="2259" spans="1:4" s="9" customFormat="1" x14ac:dyDescent="0.3">
      <c r="A2259" s="8">
        <f t="shared" si="35"/>
        <v>41023.499999994528</v>
      </c>
      <c r="B2259" s="51">
        <v>772</v>
      </c>
      <c r="C2259" s="51">
        <v>104</v>
      </c>
      <c r="D2259" s="52">
        <v>16</v>
      </c>
    </row>
    <row r="2260" spans="1:4" s="9" customFormat="1" x14ac:dyDescent="0.3">
      <c r="A2260" s="8">
        <f t="shared" si="35"/>
        <v>41023.510416661193</v>
      </c>
      <c r="B2260" s="51">
        <v>213</v>
      </c>
      <c r="C2260" s="51">
        <v>0</v>
      </c>
      <c r="D2260" s="52">
        <v>17.399999999999999</v>
      </c>
    </row>
    <row r="2261" spans="1:4" s="9" customFormat="1" x14ac:dyDescent="0.3">
      <c r="A2261" s="8">
        <f t="shared" si="35"/>
        <v>41023.520833327857</v>
      </c>
      <c r="B2261" s="51">
        <v>133</v>
      </c>
      <c r="C2261" s="51">
        <v>0</v>
      </c>
      <c r="D2261" s="52">
        <v>17.399999999999999</v>
      </c>
    </row>
    <row r="2262" spans="1:4" s="9" customFormat="1" x14ac:dyDescent="0.3">
      <c r="A2262" s="8">
        <f t="shared" si="35"/>
        <v>41023.531249994521</v>
      </c>
      <c r="B2262" s="51">
        <v>90</v>
      </c>
      <c r="C2262" s="51">
        <v>0</v>
      </c>
      <c r="D2262" s="52">
        <v>17.399999999999999</v>
      </c>
    </row>
    <row r="2263" spans="1:4" s="9" customFormat="1" x14ac:dyDescent="0.3">
      <c r="A2263" s="8">
        <f t="shared" si="35"/>
        <v>41023.541666661185</v>
      </c>
      <c r="B2263" s="51">
        <v>65</v>
      </c>
      <c r="C2263" s="51">
        <v>0</v>
      </c>
      <c r="D2263" s="52">
        <v>17.100000000000001</v>
      </c>
    </row>
    <row r="2264" spans="1:4" s="9" customFormat="1" x14ac:dyDescent="0.3">
      <c r="A2264" s="8">
        <f t="shared" si="35"/>
        <v>41023.55208332785</v>
      </c>
      <c r="B2264" s="51">
        <v>46</v>
      </c>
      <c r="C2264" s="51">
        <v>0</v>
      </c>
      <c r="D2264" s="52">
        <v>17.2</v>
      </c>
    </row>
    <row r="2265" spans="1:4" s="9" customFormat="1" x14ac:dyDescent="0.3">
      <c r="A2265" s="8">
        <f t="shared" si="35"/>
        <v>41023.562499994514</v>
      </c>
      <c r="B2265" s="51">
        <v>42</v>
      </c>
      <c r="C2265" s="51">
        <v>0</v>
      </c>
      <c r="D2265" s="52">
        <v>17.100000000000001</v>
      </c>
    </row>
    <row r="2266" spans="1:4" s="9" customFormat="1" x14ac:dyDescent="0.3">
      <c r="A2266" s="8">
        <f t="shared" si="35"/>
        <v>41023.572916661178</v>
      </c>
      <c r="B2266" s="51">
        <v>37</v>
      </c>
      <c r="C2266" s="51">
        <v>0</v>
      </c>
      <c r="D2266" s="52">
        <v>17</v>
      </c>
    </row>
    <row r="2267" spans="1:4" s="9" customFormat="1" x14ac:dyDescent="0.3">
      <c r="A2267" s="8">
        <f t="shared" si="35"/>
        <v>41023.583333327842</v>
      </c>
      <c r="B2267" s="51">
        <v>29</v>
      </c>
      <c r="C2267" s="51">
        <v>0</v>
      </c>
      <c r="D2267" s="52">
        <v>17.100000000000001</v>
      </c>
    </row>
    <row r="2268" spans="1:4" s="9" customFormat="1" x14ac:dyDescent="0.3">
      <c r="A2268" s="8">
        <f t="shared" si="35"/>
        <v>41023.593749994507</v>
      </c>
      <c r="B2268" s="51">
        <v>25</v>
      </c>
      <c r="C2268" s="51">
        <v>0</v>
      </c>
      <c r="D2268" s="52">
        <v>16.899999999999999</v>
      </c>
    </row>
    <row r="2269" spans="1:4" s="9" customFormat="1" x14ac:dyDescent="0.3">
      <c r="A2269" s="8">
        <f t="shared" si="35"/>
        <v>41023.604166661171</v>
      </c>
      <c r="B2269" s="51">
        <v>23</v>
      </c>
      <c r="C2269" s="51">
        <v>0</v>
      </c>
      <c r="D2269" s="52">
        <v>17.3</v>
      </c>
    </row>
    <row r="2270" spans="1:4" s="9" customFormat="1" x14ac:dyDescent="0.3">
      <c r="A2270" s="8">
        <f t="shared" si="35"/>
        <v>41023.614583327835</v>
      </c>
      <c r="B2270" s="51">
        <v>20</v>
      </c>
      <c r="C2270" s="51">
        <v>0</v>
      </c>
      <c r="D2270" s="52">
        <v>17.100000000000001</v>
      </c>
    </row>
    <row r="2271" spans="1:4" s="9" customFormat="1" x14ac:dyDescent="0.3">
      <c r="A2271" s="8">
        <f t="shared" si="35"/>
        <v>41023.624999994499</v>
      </c>
      <c r="B2271" s="51">
        <v>19</v>
      </c>
      <c r="C2271" s="51">
        <v>0</v>
      </c>
      <c r="D2271" s="52">
        <v>17</v>
      </c>
    </row>
    <row r="2272" spans="1:4" s="9" customFormat="1" x14ac:dyDescent="0.3">
      <c r="A2272" s="8">
        <f t="shared" si="35"/>
        <v>41023.635416661164</v>
      </c>
      <c r="B2272" s="51">
        <v>16</v>
      </c>
      <c r="C2272" s="51">
        <v>0</v>
      </c>
      <c r="D2272" s="52">
        <v>16.899999999999999</v>
      </c>
    </row>
    <row r="2273" spans="1:4" s="9" customFormat="1" x14ac:dyDescent="0.3">
      <c r="A2273" s="8">
        <f t="shared" si="35"/>
        <v>41023.645833327828</v>
      </c>
      <c r="B2273" s="51">
        <v>15</v>
      </c>
      <c r="C2273" s="51">
        <v>0</v>
      </c>
      <c r="D2273" s="52">
        <v>17.2</v>
      </c>
    </row>
    <row r="2274" spans="1:4" s="9" customFormat="1" x14ac:dyDescent="0.3">
      <c r="A2274" s="8">
        <f t="shared" si="35"/>
        <v>41023.656249994492</v>
      </c>
      <c r="B2274" s="51">
        <v>12</v>
      </c>
      <c r="C2274" s="51">
        <v>0</v>
      </c>
      <c r="D2274" s="52">
        <v>17.600000000000001</v>
      </c>
    </row>
    <row r="2275" spans="1:4" s="9" customFormat="1" x14ac:dyDescent="0.3">
      <c r="A2275" s="8">
        <f t="shared" si="35"/>
        <v>41023.666666661156</v>
      </c>
      <c r="B2275" s="51">
        <v>5</v>
      </c>
      <c r="C2275" s="51">
        <v>0</v>
      </c>
      <c r="D2275" s="52">
        <v>17.600000000000001</v>
      </c>
    </row>
    <row r="2276" spans="1:4" s="9" customFormat="1" x14ac:dyDescent="0.3">
      <c r="A2276" s="8">
        <f t="shared" si="35"/>
        <v>41023.677083327821</v>
      </c>
      <c r="B2276" s="51">
        <v>4</v>
      </c>
      <c r="C2276" s="51">
        <v>0</v>
      </c>
      <c r="D2276" s="52">
        <v>17.5</v>
      </c>
    </row>
    <row r="2277" spans="1:4" s="9" customFormat="1" x14ac:dyDescent="0.3">
      <c r="A2277" s="8">
        <f t="shared" si="35"/>
        <v>41023.687499994485</v>
      </c>
      <c r="B2277" s="51">
        <v>3</v>
      </c>
      <c r="C2277" s="51">
        <v>0</v>
      </c>
      <c r="D2277" s="52">
        <v>17.600000000000001</v>
      </c>
    </row>
    <row r="2278" spans="1:4" s="9" customFormat="1" x14ac:dyDescent="0.3">
      <c r="A2278" s="8">
        <f t="shared" si="35"/>
        <v>41023.697916661149</v>
      </c>
      <c r="B2278" s="51">
        <v>2</v>
      </c>
      <c r="C2278" s="51">
        <v>0</v>
      </c>
      <c r="D2278" s="52">
        <v>18.100000000000001</v>
      </c>
    </row>
    <row r="2279" spans="1:4" s="9" customFormat="1" x14ac:dyDescent="0.3">
      <c r="A2279" s="8">
        <f t="shared" si="35"/>
        <v>41023.708333327813</v>
      </c>
      <c r="B2279" s="51">
        <v>0</v>
      </c>
      <c r="C2279" s="51">
        <v>0</v>
      </c>
      <c r="D2279" s="52">
        <v>18</v>
      </c>
    </row>
    <row r="2280" spans="1:4" s="9" customFormat="1" x14ac:dyDescent="0.3">
      <c r="A2280" s="8">
        <f t="shared" si="35"/>
        <v>41023.718749994478</v>
      </c>
      <c r="B2280" s="51">
        <v>0</v>
      </c>
      <c r="C2280" s="51">
        <v>0</v>
      </c>
      <c r="D2280" s="52">
        <v>18.3</v>
      </c>
    </row>
    <row r="2281" spans="1:4" s="9" customFormat="1" x14ac:dyDescent="0.3">
      <c r="A2281" s="8">
        <f t="shared" si="35"/>
        <v>41023.729166661142</v>
      </c>
      <c r="B2281" s="51">
        <v>0</v>
      </c>
      <c r="C2281" s="51">
        <v>0</v>
      </c>
      <c r="D2281" s="52">
        <v>18.2</v>
      </c>
    </row>
    <row r="2282" spans="1:4" s="9" customFormat="1" x14ac:dyDescent="0.3">
      <c r="A2282" s="8">
        <f t="shared" si="35"/>
        <v>41023.739583327806</v>
      </c>
      <c r="B2282" s="51">
        <v>0</v>
      </c>
      <c r="C2282" s="51">
        <v>0</v>
      </c>
      <c r="D2282" s="52">
        <v>18.5</v>
      </c>
    </row>
    <row r="2283" spans="1:4" s="9" customFormat="1" x14ac:dyDescent="0.3">
      <c r="A2283" s="8">
        <f t="shared" si="35"/>
        <v>41023.74999999447</v>
      </c>
      <c r="B2283" s="51">
        <v>0</v>
      </c>
      <c r="C2283" s="51">
        <v>0</v>
      </c>
      <c r="D2283" s="52">
        <v>18.7</v>
      </c>
    </row>
    <row r="2284" spans="1:4" s="9" customFormat="1" x14ac:dyDescent="0.3">
      <c r="A2284" s="8">
        <f t="shared" si="35"/>
        <v>41023.760416661135</v>
      </c>
      <c r="B2284" s="51">
        <v>0</v>
      </c>
      <c r="C2284" s="51">
        <v>0</v>
      </c>
      <c r="D2284" s="52">
        <v>19.2</v>
      </c>
    </row>
    <row r="2285" spans="1:4" s="9" customFormat="1" x14ac:dyDescent="0.3">
      <c r="A2285" s="8">
        <f t="shared" si="35"/>
        <v>41023.770833327799</v>
      </c>
      <c r="B2285" s="51">
        <v>0</v>
      </c>
      <c r="C2285" s="51">
        <v>0</v>
      </c>
      <c r="D2285" s="52">
        <v>19.7</v>
      </c>
    </row>
    <row r="2286" spans="1:4" s="9" customFormat="1" x14ac:dyDescent="0.3">
      <c r="A2286" s="8">
        <f t="shared" si="35"/>
        <v>41023.781249994463</v>
      </c>
      <c r="B2286" s="51">
        <v>0</v>
      </c>
      <c r="C2286" s="51">
        <v>0</v>
      </c>
      <c r="D2286" s="52">
        <v>20</v>
      </c>
    </row>
    <row r="2287" spans="1:4" s="9" customFormat="1" x14ac:dyDescent="0.3">
      <c r="A2287" s="8">
        <f t="shared" si="35"/>
        <v>41023.791666661127</v>
      </c>
      <c r="B2287" s="51">
        <v>0</v>
      </c>
      <c r="C2287" s="51">
        <v>0</v>
      </c>
      <c r="D2287" s="52">
        <v>20.100000000000001</v>
      </c>
    </row>
    <row r="2288" spans="1:4" s="9" customFormat="1" x14ac:dyDescent="0.3">
      <c r="A2288" s="8">
        <f t="shared" si="35"/>
        <v>41023.802083327791</v>
      </c>
      <c r="B2288" s="51">
        <v>0</v>
      </c>
      <c r="C2288" s="51">
        <v>0</v>
      </c>
      <c r="D2288" s="52">
        <v>20.3</v>
      </c>
    </row>
    <row r="2289" spans="1:4" s="9" customFormat="1" x14ac:dyDescent="0.3">
      <c r="A2289" s="8">
        <f t="shared" si="35"/>
        <v>41023.812499994456</v>
      </c>
      <c r="B2289" s="51">
        <v>0</v>
      </c>
      <c r="C2289" s="51">
        <v>0</v>
      </c>
      <c r="D2289" s="52">
        <v>20.399999999999999</v>
      </c>
    </row>
    <row r="2290" spans="1:4" s="9" customFormat="1" x14ac:dyDescent="0.3">
      <c r="A2290" s="8">
        <f t="shared" si="35"/>
        <v>41023.82291666112</v>
      </c>
      <c r="B2290" s="51">
        <v>0</v>
      </c>
      <c r="C2290" s="51">
        <v>0</v>
      </c>
      <c r="D2290" s="52">
        <v>20.399999999999999</v>
      </c>
    </row>
    <row r="2291" spans="1:4" s="9" customFormat="1" x14ac:dyDescent="0.3">
      <c r="A2291" s="8">
        <f t="shared" si="35"/>
        <v>41023.833333327784</v>
      </c>
      <c r="B2291" s="51">
        <v>0</v>
      </c>
      <c r="C2291" s="51">
        <v>0</v>
      </c>
      <c r="D2291" s="52">
        <v>20.7</v>
      </c>
    </row>
    <row r="2292" spans="1:4" s="9" customFormat="1" x14ac:dyDescent="0.3">
      <c r="A2292" s="8">
        <f t="shared" si="35"/>
        <v>41023.843749994448</v>
      </c>
      <c r="B2292" s="51">
        <v>0</v>
      </c>
      <c r="C2292" s="51">
        <v>0</v>
      </c>
      <c r="D2292" s="52">
        <v>20.5</v>
      </c>
    </row>
    <row r="2293" spans="1:4" s="9" customFormat="1" x14ac:dyDescent="0.3">
      <c r="A2293" s="8">
        <f t="shared" si="35"/>
        <v>41023.854166661113</v>
      </c>
      <c r="B2293" s="51">
        <v>0</v>
      </c>
      <c r="C2293" s="51">
        <v>0</v>
      </c>
      <c r="D2293" s="52">
        <v>20.5</v>
      </c>
    </row>
    <row r="2294" spans="1:4" s="9" customFormat="1" x14ac:dyDescent="0.3">
      <c r="A2294" s="8">
        <f t="shared" si="35"/>
        <v>41023.864583327777</v>
      </c>
      <c r="B2294" s="51">
        <v>0</v>
      </c>
      <c r="C2294" s="51">
        <v>0</v>
      </c>
      <c r="D2294" s="52">
        <v>20.6</v>
      </c>
    </row>
    <row r="2295" spans="1:4" s="9" customFormat="1" x14ac:dyDescent="0.3">
      <c r="A2295" s="8">
        <f t="shared" si="35"/>
        <v>41023.874999994441</v>
      </c>
      <c r="B2295" s="51">
        <v>0</v>
      </c>
      <c r="C2295" s="51">
        <v>0</v>
      </c>
      <c r="D2295" s="52">
        <v>20.9</v>
      </c>
    </row>
    <row r="2296" spans="1:4" s="9" customFormat="1" x14ac:dyDescent="0.3">
      <c r="A2296" s="8">
        <f t="shared" si="35"/>
        <v>41023.885416661105</v>
      </c>
      <c r="B2296" s="51">
        <v>0</v>
      </c>
      <c r="C2296" s="51">
        <v>0</v>
      </c>
      <c r="D2296" s="52">
        <v>20.7</v>
      </c>
    </row>
    <row r="2297" spans="1:4" s="9" customFormat="1" x14ac:dyDescent="0.3">
      <c r="A2297" s="8">
        <f t="shared" si="35"/>
        <v>41023.89583332777</v>
      </c>
      <c r="B2297" s="51">
        <v>0</v>
      </c>
      <c r="C2297" s="51">
        <v>0</v>
      </c>
      <c r="D2297" s="52">
        <v>20.7</v>
      </c>
    </row>
    <row r="2298" spans="1:4" s="9" customFormat="1" x14ac:dyDescent="0.3">
      <c r="A2298" s="8">
        <f t="shared" si="35"/>
        <v>41023.906249994434</v>
      </c>
      <c r="B2298" s="51">
        <v>0</v>
      </c>
      <c r="C2298" s="51">
        <v>0</v>
      </c>
      <c r="D2298" s="52">
        <v>20.9</v>
      </c>
    </row>
    <row r="2299" spans="1:4" s="9" customFormat="1" x14ac:dyDescent="0.3">
      <c r="A2299" s="8">
        <f t="shared" si="35"/>
        <v>41023.916666661098</v>
      </c>
      <c r="B2299" s="51">
        <v>0</v>
      </c>
      <c r="C2299" s="51">
        <v>0</v>
      </c>
      <c r="D2299" s="52">
        <v>21.1</v>
      </c>
    </row>
    <row r="2300" spans="1:4" s="9" customFormat="1" x14ac:dyDescent="0.3">
      <c r="A2300" s="8">
        <f t="shared" si="35"/>
        <v>41023.927083327762</v>
      </c>
      <c r="B2300" s="51">
        <v>0</v>
      </c>
      <c r="C2300" s="51">
        <v>0</v>
      </c>
      <c r="D2300" s="52">
        <v>21.1</v>
      </c>
    </row>
    <row r="2301" spans="1:4" s="9" customFormat="1" x14ac:dyDescent="0.3">
      <c r="A2301" s="8">
        <f t="shared" si="35"/>
        <v>41023.937499994427</v>
      </c>
      <c r="B2301" s="51">
        <v>0</v>
      </c>
      <c r="C2301" s="51">
        <v>0</v>
      </c>
      <c r="D2301" s="52">
        <v>21.4</v>
      </c>
    </row>
    <row r="2302" spans="1:4" s="9" customFormat="1" x14ac:dyDescent="0.3">
      <c r="A2302" s="8">
        <f t="shared" si="35"/>
        <v>41023.947916661091</v>
      </c>
      <c r="B2302" s="51">
        <v>0</v>
      </c>
      <c r="C2302" s="51">
        <v>0</v>
      </c>
      <c r="D2302" s="52">
        <v>21</v>
      </c>
    </row>
    <row r="2303" spans="1:4" s="9" customFormat="1" x14ac:dyDescent="0.3">
      <c r="A2303" s="8">
        <f t="shared" si="35"/>
        <v>41023.958333327755</v>
      </c>
      <c r="B2303" s="51">
        <v>0</v>
      </c>
      <c r="C2303" s="51">
        <v>0</v>
      </c>
      <c r="D2303" s="52">
        <v>21</v>
      </c>
    </row>
    <row r="2304" spans="1:4" s="9" customFormat="1" x14ac:dyDescent="0.3">
      <c r="A2304" s="8">
        <f t="shared" si="35"/>
        <v>41023.968749994419</v>
      </c>
      <c r="B2304" s="51">
        <v>0</v>
      </c>
      <c r="C2304" s="51">
        <v>0</v>
      </c>
      <c r="D2304" s="52">
        <v>20.9</v>
      </c>
    </row>
    <row r="2305" spans="1:4" s="9" customFormat="1" x14ac:dyDescent="0.3">
      <c r="A2305" s="8">
        <f t="shared" si="35"/>
        <v>41023.979166661084</v>
      </c>
      <c r="B2305" s="51">
        <v>0</v>
      </c>
      <c r="C2305" s="51">
        <v>0</v>
      </c>
      <c r="D2305" s="52">
        <v>20.9</v>
      </c>
    </row>
    <row r="2306" spans="1:4" s="9" customFormat="1" x14ac:dyDescent="0.3">
      <c r="A2306" s="8">
        <f t="shared" si="35"/>
        <v>41023.989583327748</v>
      </c>
      <c r="B2306" s="51">
        <v>0</v>
      </c>
      <c r="C2306" s="51">
        <v>0</v>
      </c>
      <c r="D2306" s="52">
        <v>20.9</v>
      </c>
    </row>
    <row r="2307" spans="1:4" s="9" customFormat="1" x14ac:dyDescent="0.3">
      <c r="A2307" s="8">
        <f t="shared" si="35"/>
        <v>41023.999999994412</v>
      </c>
      <c r="B2307" s="51">
        <v>0</v>
      </c>
      <c r="C2307" s="51">
        <v>0</v>
      </c>
      <c r="D2307" s="52">
        <v>21</v>
      </c>
    </row>
    <row r="2308" spans="1:4" s="9" customFormat="1" x14ac:dyDescent="0.3">
      <c r="A2308" s="8">
        <f t="shared" si="35"/>
        <v>41024.010416661076</v>
      </c>
      <c r="B2308" s="51">
        <v>0</v>
      </c>
      <c r="C2308" s="51">
        <v>0</v>
      </c>
      <c r="D2308" s="52">
        <v>21.1</v>
      </c>
    </row>
    <row r="2309" spans="1:4" s="9" customFormat="1" x14ac:dyDescent="0.3">
      <c r="A2309" s="8">
        <f t="shared" ref="A2309:A2372" si="36">A2308+1/24/4</f>
        <v>41024.020833327741</v>
      </c>
      <c r="B2309" s="51">
        <v>0</v>
      </c>
      <c r="C2309" s="51">
        <v>0</v>
      </c>
      <c r="D2309" s="52">
        <v>20.8</v>
      </c>
    </row>
    <row r="2310" spans="1:4" s="9" customFormat="1" x14ac:dyDescent="0.3">
      <c r="A2310" s="8">
        <f t="shared" si="36"/>
        <v>41024.031249994405</v>
      </c>
      <c r="B2310" s="51">
        <v>0</v>
      </c>
      <c r="C2310" s="51">
        <v>0</v>
      </c>
      <c r="D2310" s="52">
        <v>21</v>
      </c>
    </row>
    <row r="2311" spans="1:4" s="9" customFormat="1" x14ac:dyDescent="0.3">
      <c r="A2311" s="8">
        <f t="shared" si="36"/>
        <v>41024.041666661069</v>
      </c>
      <c r="B2311" s="51">
        <v>0</v>
      </c>
      <c r="C2311" s="51">
        <v>0</v>
      </c>
      <c r="D2311" s="52">
        <v>21</v>
      </c>
    </row>
    <row r="2312" spans="1:4" s="9" customFormat="1" x14ac:dyDescent="0.3">
      <c r="A2312" s="8">
        <f t="shared" si="36"/>
        <v>41024.052083327733</v>
      </c>
      <c r="B2312" s="51">
        <v>0</v>
      </c>
      <c r="C2312" s="51">
        <v>0</v>
      </c>
      <c r="D2312" s="52">
        <v>21.1</v>
      </c>
    </row>
    <row r="2313" spans="1:4" s="9" customFormat="1" x14ac:dyDescent="0.3">
      <c r="A2313" s="8">
        <f t="shared" si="36"/>
        <v>41024.062499994398</v>
      </c>
      <c r="B2313" s="51">
        <v>0</v>
      </c>
      <c r="C2313" s="51">
        <v>0</v>
      </c>
      <c r="D2313" s="52">
        <v>21</v>
      </c>
    </row>
    <row r="2314" spans="1:4" s="9" customFormat="1" x14ac:dyDescent="0.3">
      <c r="A2314" s="8">
        <f t="shared" si="36"/>
        <v>41024.072916661062</v>
      </c>
      <c r="B2314" s="51">
        <v>0</v>
      </c>
      <c r="C2314" s="51">
        <v>0</v>
      </c>
      <c r="D2314" s="52">
        <v>20.9</v>
      </c>
    </row>
    <row r="2315" spans="1:4" s="9" customFormat="1" x14ac:dyDescent="0.3">
      <c r="A2315" s="8">
        <f t="shared" si="36"/>
        <v>41024.083333327726</v>
      </c>
      <c r="B2315" s="51">
        <v>0</v>
      </c>
      <c r="C2315" s="51">
        <v>0</v>
      </c>
      <c r="D2315" s="52">
        <v>21</v>
      </c>
    </row>
    <row r="2316" spans="1:4" s="9" customFormat="1" x14ac:dyDescent="0.3">
      <c r="A2316" s="8">
        <f t="shared" si="36"/>
        <v>41024.09374999439</v>
      </c>
      <c r="B2316" s="51">
        <v>0</v>
      </c>
      <c r="C2316" s="51">
        <v>0</v>
      </c>
      <c r="D2316" s="52">
        <v>20.9</v>
      </c>
    </row>
    <row r="2317" spans="1:4" s="9" customFormat="1" x14ac:dyDescent="0.3">
      <c r="A2317" s="8">
        <f t="shared" si="36"/>
        <v>41024.104166661054</v>
      </c>
      <c r="B2317" s="51">
        <v>0</v>
      </c>
      <c r="C2317" s="51">
        <v>0</v>
      </c>
      <c r="D2317" s="52">
        <v>20.399999999999999</v>
      </c>
    </row>
    <row r="2318" spans="1:4" s="9" customFormat="1" x14ac:dyDescent="0.3">
      <c r="A2318" s="8">
        <f t="shared" si="36"/>
        <v>41024.114583327719</v>
      </c>
      <c r="B2318" s="51">
        <v>0</v>
      </c>
      <c r="C2318" s="51">
        <v>0</v>
      </c>
      <c r="D2318" s="52">
        <v>19.3</v>
      </c>
    </row>
    <row r="2319" spans="1:4" s="9" customFormat="1" x14ac:dyDescent="0.3">
      <c r="A2319" s="8">
        <f t="shared" si="36"/>
        <v>41024.124999994383</v>
      </c>
      <c r="B2319" s="51">
        <v>0</v>
      </c>
      <c r="C2319" s="51">
        <v>0</v>
      </c>
      <c r="D2319" s="52">
        <v>19.399999999999999</v>
      </c>
    </row>
    <row r="2320" spans="1:4" s="9" customFormat="1" x14ac:dyDescent="0.3">
      <c r="A2320" s="8">
        <f t="shared" si="36"/>
        <v>41024.135416661047</v>
      </c>
      <c r="B2320" s="51">
        <v>0</v>
      </c>
      <c r="C2320" s="51">
        <v>0</v>
      </c>
      <c r="D2320" s="52">
        <v>19.3</v>
      </c>
    </row>
    <row r="2321" spans="1:4" s="9" customFormat="1" x14ac:dyDescent="0.3">
      <c r="A2321" s="8">
        <f t="shared" si="36"/>
        <v>41024.145833327711</v>
      </c>
      <c r="B2321" s="51">
        <v>0</v>
      </c>
      <c r="C2321" s="51">
        <v>0</v>
      </c>
      <c r="D2321" s="52">
        <v>19.399999999999999</v>
      </c>
    </row>
    <row r="2322" spans="1:4" s="9" customFormat="1" x14ac:dyDescent="0.3">
      <c r="A2322" s="8">
        <f t="shared" si="36"/>
        <v>41024.156249994376</v>
      </c>
      <c r="B2322" s="51">
        <v>0</v>
      </c>
      <c r="C2322" s="51">
        <v>0</v>
      </c>
      <c r="D2322" s="52">
        <v>19.399999999999999</v>
      </c>
    </row>
    <row r="2323" spans="1:4" s="9" customFormat="1" x14ac:dyDescent="0.3">
      <c r="A2323" s="8">
        <f t="shared" si="36"/>
        <v>41024.16666666104</v>
      </c>
      <c r="B2323" s="51">
        <v>0</v>
      </c>
      <c r="C2323" s="51">
        <v>0</v>
      </c>
      <c r="D2323" s="52">
        <v>19.8</v>
      </c>
    </row>
    <row r="2324" spans="1:4" s="9" customFormat="1" x14ac:dyDescent="0.3">
      <c r="A2324" s="8">
        <f t="shared" si="36"/>
        <v>41024.177083327704</v>
      </c>
      <c r="B2324" s="51">
        <v>0</v>
      </c>
      <c r="C2324" s="51">
        <v>0</v>
      </c>
      <c r="D2324" s="52">
        <v>19.8</v>
      </c>
    </row>
    <row r="2325" spans="1:4" s="9" customFormat="1" x14ac:dyDescent="0.3">
      <c r="A2325" s="8">
        <f t="shared" si="36"/>
        <v>41024.187499994368</v>
      </c>
      <c r="B2325" s="51">
        <v>0</v>
      </c>
      <c r="C2325" s="51">
        <v>0</v>
      </c>
      <c r="D2325" s="52">
        <v>20.100000000000001</v>
      </c>
    </row>
    <row r="2326" spans="1:4" s="9" customFormat="1" x14ac:dyDescent="0.3">
      <c r="A2326" s="8">
        <f t="shared" si="36"/>
        <v>41024.197916661033</v>
      </c>
      <c r="B2326" s="51">
        <v>0</v>
      </c>
      <c r="C2326" s="51">
        <v>0</v>
      </c>
      <c r="D2326" s="52">
        <v>20.100000000000001</v>
      </c>
    </row>
    <row r="2327" spans="1:4" s="9" customFormat="1" x14ac:dyDescent="0.3">
      <c r="A2327" s="8">
        <f t="shared" si="36"/>
        <v>41024.208333327697</v>
      </c>
      <c r="B2327" s="51">
        <v>0</v>
      </c>
      <c r="C2327" s="51">
        <v>0</v>
      </c>
      <c r="D2327" s="52">
        <v>20.2</v>
      </c>
    </row>
    <row r="2328" spans="1:4" s="9" customFormat="1" x14ac:dyDescent="0.3">
      <c r="A2328" s="8">
        <f t="shared" si="36"/>
        <v>41024.218749994361</v>
      </c>
      <c r="B2328" s="51">
        <v>0</v>
      </c>
      <c r="C2328" s="51">
        <v>0</v>
      </c>
      <c r="D2328" s="52">
        <v>20.3</v>
      </c>
    </row>
    <row r="2329" spans="1:4" s="9" customFormat="1" x14ac:dyDescent="0.3">
      <c r="A2329" s="8">
        <f t="shared" si="36"/>
        <v>41024.229166661025</v>
      </c>
      <c r="B2329" s="51">
        <v>0</v>
      </c>
      <c r="C2329" s="51">
        <v>0</v>
      </c>
      <c r="D2329" s="52">
        <v>20.5</v>
      </c>
    </row>
    <row r="2330" spans="1:4" s="9" customFormat="1" x14ac:dyDescent="0.3">
      <c r="A2330" s="8">
        <f t="shared" si="36"/>
        <v>41024.23958332769</v>
      </c>
      <c r="B2330" s="51">
        <v>0</v>
      </c>
      <c r="C2330" s="51">
        <v>0</v>
      </c>
      <c r="D2330" s="52">
        <v>49.2</v>
      </c>
    </row>
    <row r="2331" spans="1:4" s="9" customFormat="1" x14ac:dyDescent="0.3">
      <c r="A2331" s="8">
        <f t="shared" si="36"/>
        <v>41024.249999994354</v>
      </c>
      <c r="B2331" s="51">
        <v>956</v>
      </c>
      <c r="C2331" s="51">
        <v>114</v>
      </c>
      <c r="D2331" s="52">
        <v>31.2</v>
      </c>
    </row>
    <row r="2332" spans="1:4" s="9" customFormat="1" x14ac:dyDescent="0.3">
      <c r="A2332" s="8">
        <f t="shared" si="36"/>
        <v>41024.260416661018</v>
      </c>
      <c r="B2332" s="51">
        <v>915</v>
      </c>
      <c r="C2332" s="51">
        <v>108</v>
      </c>
      <c r="D2332" s="52">
        <v>27.9</v>
      </c>
    </row>
    <row r="2333" spans="1:4" s="9" customFormat="1" x14ac:dyDescent="0.3">
      <c r="A2333" s="8">
        <f t="shared" si="36"/>
        <v>41024.270833327682</v>
      </c>
      <c r="B2333" s="51">
        <v>878</v>
      </c>
      <c r="C2333" s="51">
        <v>106</v>
      </c>
      <c r="D2333" s="52">
        <v>26.4</v>
      </c>
    </row>
    <row r="2334" spans="1:4" s="9" customFormat="1" x14ac:dyDescent="0.3">
      <c r="A2334" s="8">
        <f t="shared" si="36"/>
        <v>41024.281249994347</v>
      </c>
      <c r="B2334" s="51">
        <v>920</v>
      </c>
      <c r="C2334" s="51">
        <v>107</v>
      </c>
      <c r="D2334" s="52">
        <v>25.5</v>
      </c>
    </row>
    <row r="2335" spans="1:4" s="9" customFormat="1" x14ac:dyDescent="0.3">
      <c r="A2335" s="8">
        <f t="shared" si="36"/>
        <v>41024.291666661011</v>
      </c>
      <c r="B2335" s="51">
        <v>903</v>
      </c>
      <c r="C2335" s="51">
        <v>107</v>
      </c>
      <c r="D2335" s="52">
        <v>24.9</v>
      </c>
    </row>
    <row r="2336" spans="1:4" s="9" customFormat="1" x14ac:dyDescent="0.3">
      <c r="A2336" s="8">
        <f t="shared" si="36"/>
        <v>41024.302083327675</v>
      </c>
      <c r="B2336" s="51">
        <v>918</v>
      </c>
      <c r="C2336" s="51">
        <v>107</v>
      </c>
      <c r="D2336" s="52">
        <v>24.5</v>
      </c>
    </row>
    <row r="2337" spans="1:4" s="9" customFormat="1" x14ac:dyDescent="0.3">
      <c r="A2337" s="8">
        <f t="shared" si="36"/>
        <v>41024.312499994339</v>
      </c>
      <c r="B2337" s="51">
        <v>868</v>
      </c>
      <c r="C2337" s="51">
        <v>107</v>
      </c>
      <c r="D2337" s="52">
        <v>24.2</v>
      </c>
    </row>
    <row r="2338" spans="1:4" s="9" customFormat="1" x14ac:dyDescent="0.3">
      <c r="A2338" s="8">
        <f t="shared" si="36"/>
        <v>41024.322916661004</v>
      </c>
      <c r="B2338" s="51">
        <v>898</v>
      </c>
      <c r="C2338" s="51">
        <v>107</v>
      </c>
      <c r="D2338" s="52">
        <v>24.1</v>
      </c>
    </row>
    <row r="2339" spans="1:4" s="9" customFormat="1" x14ac:dyDescent="0.3">
      <c r="A2339" s="8">
        <f t="shared" si="36"/>
        <v>41024.333333327668</v>
      </c>
      <c r="B2339" s="51">
        <v>887</v>
      </c>
      <c r="C2339" s="51">
        <v>105</v>
      </c>
      <c r="D2339" s="52">
        <v>23.8</v>
      </c>
    </row>
    <row r="2340" spans="1:4" s="9" customFormat="1" x14ac:dyDescent="0.3">
      <c r="A2340" s="8">
        <f t="shared" si="36"/>
        <v>41024.343749994332</v>
      </c>
      <c r="B2340" s="51">
        <v>891</v>
      </c>
      <c r="C2340" s="51">
        <v>105</v>
      </c>
      <c r="D2340" s="52">
        <v>23.8</v>
      </c>
    </row>
    <row r="2341" spans="1:4" s="9" customFormat="1" x14ac:dyDescent="0.3">
      <c r="A2341" s="8">
        <f t="shared" si="36"/>
        <v>41024.354166660996</v>
      </c>
      <c r="B2341" s="51">
        <v>876</v>
      </c>
      <c r="C2341" s="51">
        <v>105</v>
      </c>
      <c r="D2341" s="52">
        <v>23.5</v>
      </c>
    </row>
    <row r="2342" spans="1:4" s="9" customFormat="1" x14ac:dyDescent="0.3">
      <c r="A2342" s="8">
        <f t="shared" si="36"/>
        <v>41024.364583327661</v>
      </c>
      <c r="B2342" s="51">
        <v>921</v>
      </c>
      <c r="C2342" s="51">
        <v>104</v>
      </c>
      <c r="D2342" s="52">
        <v>23.4</v>
      </c>
    </row>
    <row r="2343" spans="1:4" s="9" customFormat="1" x14ac:dyDescent="0.3">
      <c r="A2343" s="8">
        <f t="shared" si="36"/>
        <v>41024.374999994325</v>
      </c>
      <c r="B2343" s="51">
        <v>921</v>
      </c>
      <c r="C2343" s="51">
        <v>105</v>
      </c>
      <c r="D2343" s="52">
        <v>23.2</v>
      </c>
    </row>
    <row r="2344" spans="1:4" s="9" customFormat="1" x14ac:dyDescent="0.3">
      <c r="A2344" s="8">
        <f t="shared" si="36"/>
        <v>41024.385416660989</v>
      </c>
      <c r="B2344" s="51">
        <v>883</v>
      </c>
      <c r="C2344" s="51">
        <v>105</v>
      </c>
      <c r="D2344" s="52">
        <v>23</v>
      </c>
    </row>
    <row r="2345" spans="1:4" s="9" customFormat="1" x14ac:dyDescent="0.3">
      <c r="A2345" s="8">
        <f t="shared" si="36"/>
        <v>41024.395833327653</v>
      </c>
      <c r="B2345" s="51">
        <v>923</v>
      </c>
      <c r="C2345" s="51">
        <v>105</v>
      </c>
      <c r="D2345" s="52">
        <v>22.9</v>
      </c>
    </row>
    <row r="2346" spans="1:4" s="9" customFormat="1" x14ac:dyDescent="0.3">
      <c r="A2346" s="8">
        <f t="shared" si="36"/>
        <v>41024.406249994317</v>
      </c>
      <c r="B2346" s="51">
        <v>890</v>
      </c>
      <c r="C2346" s="51">
        <v>106</v>
      </c>
      <c r="D2346" s="52">
        <v>22.7</v>
      </c>
    </row>
    <row r="2347" spans="1:4" s="9" customFormat="1" x14ac:dyDescent="0.3">
      <c r="A2347" s="8">
        <f t="shared" si="36"/>
        <v>41024.416666660982</v>
      </c>
      <c r="B2347" s="51">
        <v>881</v>
      </c>
      <c r="C2347" s="51">
        <v>106</v>
      </c>
      <c r="D2347" s="52">
        <v>22.6</v>
      </c>
    </row>
    <row r="2348" spans="1:4" s="9" customFormat="1" x14ac:dyDescent="0.3">
      <c r="A2348" s="8">
        <f t="shared" si="36"/>
        <v>41024.427083327646</v>
      </c>
      <c r="B2348" s="51">
        <v>926</v>
      </c>
      <c r="C2348" s="51">
        <v>104</v>
      </c>
      <c r="D2348" s="52">
        <v>22.2</v>
      </c>
    </row>
    <row r="2349" spans="1:4" s="9" customFormat="1" x14ac:dyDescent="0.3">
      <c r="A2349" s="8">
        <f t="shared" si="36"/>
        <v>41024.43749999431</v>
      </c>
      <c r="B2349" s="51">
        <v>924</v>
      </c>
      <c r="C2349" s="51">
        <v>105</v>
      </c>
      <c r="D2349" s="52">
        <v>22.3</v>
      </c>
    </row>
    <row r="2350" spans="1:4" s="9" customFormat="1" x14ac:dyDescent="0.3">
      <c r="A2350" s="8">
        <f t="shared" si="36"/>
        <v>41024.447916660974</v>
      </c>
      <c r="B2350" s="51">
        <v>885</v>
      </c>
      <c r="C2350" s="51">
        <v>106</v>
      </c>
      <c r="D2350" s="52">
        <v>22.3</v>
      </c>
    </row>
    <row r="2351" spans="1:4" s="9" customFormat="1" x14ac:dyDescent="0.3">
      <c r="A2351" s="8">
        <f t="shared" si="36"/>
        <v>41024.458333327639</v>
      </c>
      <c r="B2351" s="51">
        <v>888</v>
      </c>
      <c r="C2351" s="51">
        <v>106</v>
      </c>
      <c r="D2351" s="52">
        <v>22.2</v>
      </c>
    </row>
    <row r="2352" spans="1:4" s="9" customFormat="1" x14ac:dyDescent="0.3">
      <c r="A2352" s="8">
        <f t="shared" si="36"/>
        <v>41024.468749994303</v>
      </c>
      <c r="B2352" s="51">
        <v>839</v>
      </c>
      <c r="C2352" s="51">
        <v>107</v>
      </c>
      <c r="D2352" s="52">
        <v>22</v>
      </c>
    </row>
    <row r="2353" spans="1:4" s="9" customFormat="1" x14ac:dyDescent="0.3">
      <c r="A2353" s="8">
        <f t="shared" si="36"/>
        <v>41024.479166660967</v>
      </c>
      <c r="B2353" s="51">
        <v>918</v>
      </c>
      <c r="C2353" s="51">
        <v>106</v>
      </c>
      <c r="D2353" s="52">
        <v>21.6</v>
      </c>
    </row>
    <row r="2354" spans="1:4" s="9" customFormat="1" x14ac:dyDescent="0.3">
      <c r="A2354" s="8">
        <f t="shared" si="36"/>
        <v>41024.489583327631</v>
      </c>
      <c r="B2354" s="51">
        <v>895</v>
      </c>
      <c r="C2354" s="51">
        <v>108</v>
      </c>
      <c r="D2354" s="52">
        <v>21.6</v>
      </c>
    </row>
    <row r="2355" spans="1:4" s="9" customFormat="1" x14ac:dyDescent="0.3">
      <c r="A2355" s="8">
        <f t="shared" si="36"/>
        <v>41024.499999994296</v>
      </c>
      <c r="B2355" s="51">
        <v>898</v>
      </c>
      <c r="C2355" s="51">
        <v>107</v>
      </c>
      <c r="D2355" s="52">
        <v>21.6</v>
      </c>
    </row>
    <row r="2356" spans="1:4" s="9" customFormat="1" x14ac:dyDescent="0.3">
      <c r="A2356" s="8">
        <f t="shared" si="36"/>
        <v>41024.51041666096</v>
      </c>
      <c r="B2356" s="51">
        <v>898</v>
      </c>
      <c r="C2356" s="51">
        <v>105</v>
      </c>
      <c r="D2356" s="52">
        <v>21.7</v>
      </c>
    </row>
    <row r="2357" spans="1:4" s="9" customFormat="1" x14ac:dyDescent="0.3">
      <c r="A2357" s="8">
        <f t="shared" si="36"/>
        <v>41024.520833327624</v>
      </c>
      <c r="B2357" s="51">
        <v>890</v>
      </c>
      <c r="C2357" s="51">
        <v>106</v>
      </c>
      <c r="D2357" s="52">
        <v>21.1</v>
      </c>
    </row>
    <row r="2358" spans="1:4" s="9" customFormat="1" x14ac:dyDescent="0.3">
      <c r="A2358" s="8">
        <f t="shared" si="36"/>
        <v>41024.531249994288</v>
      </c>
      <c r="B2358" s="51">
        <v>892</v>
      </c>
      <c r="C2358" s="51">
        <v>106</v>
      </c>
      <c r="D2358" s="52">
        <v>21.3</v>
      </c>
    </row>
    <row r="2359" spans="1:4" s="9" customFormat="1" x14ac:dyDescent="0.3">
      <c r="A2359" s="8">
        <f t="shared" si="36"/>
        <v>41024.541666660953</v>
      </c>
      <c r="B2359" s="51">
        <v>893</v>
      </c>
      <c r="C2359" s="51">
        <v>104</v>
      </c>
      <c r="D2359" s="52">
        <v>21</v>
      </c>
    </row>
    <row r="2360" spans="1:4" s="9" customFormat="1" x14ac:dyDescent="0.3">
      <c r="A2360" s="8">
        <f t="shared" si="36"/>
        <v>41024.552083327617</v>
      </c>
      <c r="B2360" s="51">
        <v>903</v>
      </c>
      <c r="C2360" s="51">
        <v>105</v>
      </c>
      <c r="D2360" s="52">
        <v>20.9</v>
      </c>
    </row>
    <row r="2361" spans="1:4" s="9" customFormat="1" x14ac:dyDescent="0.3">
      <c r="A2361" s="8">
        <f t="shared" si="36"/>
        <v>41024.562499994281</v>
      </c>
      <c r="B2361" s="51">
        <v>902</v>
      </c>
      <c r="C2361" s="51">
        <v>105</v>
      </c>
      <c r="D2361" s="52">
        <v>20.9</v>
      </c>
    </row>
    <row r="2362" spans="1:4" s="9" customFormat="1" x14ac:dyDescent="0.3">
      <c r="A2362" s="8">
        <f t="shared" si="36"/>
        <v>41024.572916660945</v>
      </c>
      <c r="B2362" s="51">
        <v>907</v>
      </c>
      <c r="C2362" s="51">
        <v>105</v>
      </c>
      <c r="D2362" s="52">
        <v>20.5</v>
      </c>
    </row>
    <row r="2363" spans="1:4" s="9" customFormat="1" x14ac:dyDescent="0.3">
      <c r="A2363" s="8">
        <f t="shared" si="36"/>
        <v>41024.58333332761</v>
      </c>
      <c r="B2363" s="51">
        <v>902</v>
      </c>
      <c r="C2363" s="51">
        <v>105</v>
      </c>
      <c r="D2363" s="52">
        <v>20.3</v>
      </c>
    </row>
    <row r="2364" spans="1:4" s="9" customFormat="1" x14ac:dyDescent="0.3">
      <c r="A2364" s="8">
        <f t="shared" si="36"/>
        <v>41024.593749994274</v>
      </c>
      <c r="B2364" s="51">
        <v>894</v>
      </c>
      <c r="C2364" s="51">
        <v>105</v>
      </c>
      <c r="D2364" s="52">
        <v>20.399999999999999</v>
      </c>
    </row>
    <row r="2365" spans="1:4" s="9" customFormat="1" x14ac:dyDescent="0.3">
      <c r="A2365" s="8">
        <f t="shared" si="36"/>
        <v>41024.604166660938</v>
      </c>
      <c r="B2365" s="51">
        <v>914</v>
      </c>
      <c r="C2365" s="51">
        <v>103</v>
      </c>
      <c r="D2365" s="52">
        <v>20.100000000000001</v>
      </c>
    </row>
    <row r="2366" spans="1:4" s="9" customFormat="1" x14ac:dyDescent="0.3">
      <c r="A2366" s="8">
        <f t="shared" si="36"/>
        <v>41024.614583327602</v>
      </c>
      <c r="B2366" s="51">
        <v>915</v>
      </c>
      <c r="C2366" s="51">
        <v>103</v>
      </c>
      <c r="D2366" s="52">
        <v>20</v>
      </c>
    </row>
    <row r="2367" spans="1:4" s="9" customFormat="1" x14ac:dyDescent="0.3">
      <c r="A2367" s="8">
        <f t="shared" si="36"/>
        <v>41024.624999994267</v>
      </c>
      <c r="B2367" s="51">
        <v>892</v>
      </c>
      <c r="C2367" s="51">
        <v>103</v>
      </c>
      <c r="D2367" s="52">
        <v>20</v>
      </c>
    </row>
    <row r="2368" spans="1:4" s="9" customFormat="1" x14ac:dyDescent="0.3">
      <c r="A2368" s="8">
        <f t="shared" si="36"/>
        <v>41024.635416660931</v>
      </c>
      <c r="B2368" s="51">
        <v>895</v>
      </c>
      <c r="C2368" s="51">
        <v>103</v>
      </c>
      <c r="D2368" s="52">
        <v>20.100000000000001</v>
      </c>
    </row>
    <row r="2369" spans="1:4" s="9" customFormat="1" x14ac:dyDescent="0.3">
      <c r="A2369" s="8">
        <f t="shared" si="36"/>
        <v>41024.645833327595</v>
      </c>
      <c r="B2369" s="51">
        <v>899</v>
      </c>
      <c r="C2369" s="51">
        <v>103</v>
      </c>
      <c r="D2369" s="52">
        <v>19.899999999999999</v>
      </c>
    </row>
    <row r="2370" spans="1:4" s="9" customFormat="1" x14ac:dyDescent="0.3">
      <c r="A2370" s="8">
        <f t="shared" si="36"/>
        <v>41024.656249994259</v>
      </c>
      <c r="B2370" s="51">
        <v>891</v>
      </c>
      <c r="C2370" s="51">
        <v>101</v>
      </c>
      <c r="D2370" s="52">
        <v>20</v>
      </c>
    </row>
    <row r="2371" spans="1:4" s="9" customFormat="1" x14ac:dyDescent="0.3">
      <c r="A2371" s="8">
        <f t="shared" si="36"/>
        <v>41024.666666660924</v>
      </c>
      <c r="B2371" s="51">
        <v>905</v>
      </c>
      <c r="C2371" s="51">
        <v>102</v>
      </c>
      <c r="D2371" s="52">
        <v>19.899999999999999</v>
      </c>
    </row>
    <row r="2372" spans="1:4" s="9" customFormat="1" x14ac:dyDescent="0.3">
      <c r="A2372" s="8">
        <f t="shared" si="36"/>
        <v>41024.677083327588</v>
      </c>
      <c r="B2372" s="51">
        <v>903</v>
      </c>
      <c r="C2372" s="51">
        <v>101</v>
      </c>
      <c r="D2372" s="52">
        <v>19.3</v>
      </c>
    </row>
    <row r="2373" spans="1:4" s="9" customFormat="1" x14ac:dyDescent="0.3">
      <c r="A2373" s="8">
        <f t="shared" ref="A2373:A2436" si="37">A2372+1/24/4</f>
        <v>41024.687499994252</v>
      </c>
      <c r="B2373" s="51">
        <v>904</v>
      </c>
      <c r="C2373" s="51">
        <v>101</v>
      </c>
      <c r="D2373" s="52">
        <v>19.600000000000001</v>
      </c>
    </row>
    <row r="2374" spans="1:4" s="9" customFormat="1" x14ac:dyDescent="0.3">
      <c r="A2374" s="8">
        <f t="shared" si="37"/>
        <v>41024.697916660916</v>
      </c>
      <c r="B2374" s="51">
        <v>900</v>
      </c>
      <c r="C2374" s="51">
        <v>100</v>
      </c>
      <c r="D2374" s="52">
        <v>19.100000000000001</v>
      </c>
    </row>
    <row r="2375" spans="1:4" s="9" customFormat="1" x14ac:dyDescent="0.3">
      <c r="A2375" s="8">
        <f t="shared" si="37"/>
        <v>41024.70833332758</v>
      </c>
      <c r="B2375" s="51">
        <v>897</v>
      </c>
      <c r="C2375" s="51">
        <v>102</v>
      </c>
      <c r="D2375" s="52">
        <v>19.100000000000001</v>
      </c>
    </row>
    <row r="2376" spans="1:4" s="9" customFormat="1" x14ac:dyDescent="0.3">
      <c r="A2376" s="8">
        <f t="shared" si="37"/>
        <v>41024.718749994245</v>
      </c>
      <c r="B2376" s="51">
        <v>897</v>
      </c>
      <c r="C2376" s="51">
        <v>101</v>
      </c>
      <c r="D2376" s="52">
        <v>19.100000000000001</v>
      </c>
    </row>
    <row r="2377" spans="1:4" s="9" customFormat="1" x14ac:dyDescent="0.3">
      <c r="A2377" s="8">
        <f t="shared" si="37"/>
        <v>41024.729166660909</v>
      </c>
      <c r="B2377" s="51">
        <v>900</v>
      </c>
      <c r="C2377" s="51">
        <v>102</v>
      </c>
      <c r="D2377" s="52">
        <v>18.899999999999999</v>
      </c>
    </row>
    <row r="2378" spans="1:4" s="9" customFormat="1" x14ac:dyDescent="0.3">
      <c r="A2378" s="8">
        <f t="shared" si="37"/>
        <v>41024.739583327573</v>
      </c>
      <c r="B2378" s="51">
        <v>886</v>
      </c>
      <c r="C2378" s="51">
        <v>100</v>
      </c>
      <c r="D2378" s="52">
        <v>18.8</v>
      </c>
    </row>
    <row r="2379" spans="1:4" s="9" customFormat="1" x14ac:dyDescent="0.3">
      <c r="A2379" s="8">
        <f t="shared" si="37"/>
        <v>41024.749999994237</v>
      </c>
      <c r="B2379" s="51">
        <v>893</v>
      </c>
      <c r="C2379" s="51">
        <v>100</v>
      </c>
      <c r="D2379" s="52">
        <v>19.100000000000001</v>
      </c>
    </row>
    <row r="2380" spans="1:4" s="9" customFormat="1" x14ac:dyDescent="0.3">
      <c r="A2380" s="8">
        <f t="shared" si="37"/>
        <v>41024.760416660902</v>
      </c>
      <c r="B2380" s="51">
        <v>882</v>
      </c>
      <c r="C2380" s="51">
        <v>100</v>
      </c>
      <c r="D2380" s="52">
        <v>19</v>
      </c>
    </row>
    <row r="2381" spans="1:4" s="9" customFormat="1" x14ac:dyDescent="0.3">
      <c r="A2381" s="8">
        <f t="shared" si="37"/>
        <v>41024.770833327566</v>
      </c>
      <c r="B2381" s="51">
        <v>868</v>
      </c>
      <c r="C2381" s="51">
        <v>99</v>
      </c>
      <c r="D2381" s="52">
        <v>18.7</v>
      </c>
    </row>
    <row r="2382" spans="1:4" s="9" customFormat="1" x14ac:dyDescent="0.3">
      <c r="A2382" s="8">
        <f t="shared" si="37"/>
        <v>41024.78124999423</v>
      </c>
      <c r="B2382" s="51">
        <v>895</v>
      </c>
      <c r="C2382" s="51">
        <v>100</v>
      </c>
      <c r="D2382" s="52">
        <v>18.8</v>
      </c>
    </row>
    <row r="2383" spans="1:4" s="9" customFormat="1" x14ac:dyDescent="0.3">
      <c r="A2383" s="8">
        <f t="shared" si="37"/>
        <v>41024.791666660894</v>
      </c>
      <c r="B2383" s="51">
        <v>883</v>
      </c>
      <c r="C2383" s="51">
        <v>99</v>
      </c>
      <c r="D2383" s="52">
        <v>18.600000000000001</v>
      </c>
    </row>
    <row r="2384" spans="1:4" s="9" customFormat="1" x14ac:dyDescent="0.3">
      <c r="A2384" s="8">
        <f t="shared" si="37"/>
        <v>41024.802083327559</v>
      </c>
      <c r="B2384" s="51">
        <v>883</v>
      </c>
      <c r="C2384" s="51">
        <v>99</v>
      </c>
      <c r="D2384" s="52">
        <v>18.600000000000001</v>
      </c>
    </row>
    <row r="2385" spans="1:4" s="9" customFormat="1" x14ac:dyDescent="0.3">
      <c r="A2385" s="8">
        <f t="shared" si="37"/>
        <v>41024.812499994223</v>
      </c>
      <c r="B2385" s="51">
        <v>861</v>
      </c>
      <c r="C2385" s="51">
        <v>101</v>
      </c>
      <c r="D2385" s="52">
        <v>18.3</v>
      </c>
    </row>
    <row r="2386" spans="1:4" s="9" customFormat="1" x14ac:dyDescent="0.3">
      <c r="A2386" s="8">
        <f t="shared" si="37"/>
        <v>41024.822916660887</v>
      </c>
      <c r="B2386" s="51">
        <v>853</v>
      </c>
      <c r="C2386" s="51">
        <v>100</v>
      </c>
      <c r="D2386" s="52">
        <v>18.600000000000001</v>
      </c>
    </row>
    <row r="2387" spans="1:4" s="9" customFormat="1" x14ac:dyDescent="0.3">
      <c r="A2387" s="8">
        <f t="shared" si="37"/>
        <v>41024.833333327551</v>
      </c>
      <c r="B2387" s="51">
        <v>821</v>
      </c>
      <c r="C2387" s="51">
        <v>99</v>
      </c>
      <c r="D2387" s="52">
        <v>18.3</v>
      </c>
    </row>
    <row r="2388" spans="1:4" s="9" customFormat="1" x14ac:dyDescent="0.3">
      <c r="A2388" s="8">
        <f t="shared" si="37"/>
        <v>41024.843749994216</v>
      </c>
      <c r="B2388" s="51">
        <v>800</v>
      </c>
      <c r="C2388" s="51">
        <v>100</v>
      </c>
      <c r="D2388" s="52">
        <v>18.3</v>
      </c>
    </row>
    <row r="2389" spans="1:4" s="9" customFormat="1" x14ac:dyDescent="0.3">
      <c r="A2389" s="8">
        <f t="shared" si="37"/>
        <v>41024.85416666088</v>
      </c>
      <c r="B2389" s="51">
        <v>781</v>
      </c>
      <c r="C2389" s="51">
        <v>100</v>
      </c>
      <c r="D2389" s="52">
        <v>18.3</v>
      </c>
    </row>
    <row r="2390" spans="1:4" s="9" customFormat="1" x14ac:dyDescent="0.3">
      <c r="A2390" s="8">
        <f t="shared" si="37"/>
        <v>41024.864583327544</v>
      </c>
      <c r="B2390" s="51">
        <v>839</v>
      </c>
      <c r="C2390" s="51">
        <v>101</v>
      </c>
      <c r="D2390" s="52">
        <v>18.5</v>
      </c>
    </row>
    <row r="2391" spans="1:4" s="9" customFormat="1" x14ac:dyDescent="0.3">
      <c r="A2391" s="8">
        <f t="shared" si="37"/>
        <v>41024.874999994208</v>
      </c>
      <c r="B2391" s="51">
        <v>815</v>
      </c>
      <c r="C2391" s="51">
        <v>100</v>
      </c>
      <c r="D2391" s="52">
        <v>18.2</v>
      </c>
    </row>
    <row r="2392" spans="1:4" s="9" customFormat="1" x14ac:dyDescent="0.3">
      <c r="A2392" s="8">
        <f t="shared" si="37"/>
        <v>41024.885416660873</v>
      </c>
      <c r="B2392" s="51">
        <v>809</v>
      </c>
      <c r="C2392" s="51">
        <v>99</v>
      </c>
      <c r="D2392" s="52">
        <v>18.5</v>
      </c>
    </row>
    <row r="2393" spans="1:4" s="9" customFormat="1" x14ac:dyDescent="0.3">
      <c r="A2393" s="8">
        <f t="shared" si="37"/>
        <v>41024.895833327537</v>
      </c>
      <c r="B2393" s="51">
        <v>845</v>
      </c>
      <c r="C2393" s="51">
        <v>101</v>
      </c>
      <c r="D2393" s="52">
        <v>18.399999999999999</v>
      </c>
    </row>
    <row r="2394" spans="1:4" s="9" customFormat="1" x14ac:dyDescent="0.3">
      <c r="A2394" s="8">
        <f t="shared" si="37"/>
        <v>41024.906249994201</v>
      </c>
      <c r="B2394" s="51">
        <v>851</v>
      </c>
      <c r="C2394" s="51">
        <v>100</v>
      </c>
      <c r="D2394" s="52">
        <v>18.3</v>
      </c>
    </row>
    <row r="2395" spans="1:4" s="9" customFormat="1" x14ac:dyDescent="0.3">
      <c r="A2395" s="8">
        <f t="shared" si="37"/>
        <v>41024.916666660865</v>
      </c>
      <c r="B2395" s="51">
        <v>828</v>
      </c>
      <c r="C2395" s="51">
        <v>100</v>
      </c>
      <c r="D2395" s="52">
        <v>18.399999999999999</v>
      </c>
    </row>
    <row r="2396" spans="1:4" s="9" customFormat="1" x14ac:dyDescent="0.3">
      <c r="A2396" s="8">
        <f t="shared" si="37"/>
        <v>41024.92708332753</v>
      </c>
      <c r="B2396" s="51">
        <v>832</v>
      </c>
      <c r="C2396" s="51">
        <v>100</v>
      </c>
      <c r="D2396" s="52">
        <v>18.100000000000001</v>
      </c>
    </row>
    <row r="2397" spans="1:4" s="9" customFormat="1" x14ac:dyDescent="0.3">
      <c r="A2397" s="8">
        <f t="shared" si="37"/>
        <v>41024.937499994194</v>
      </c>
      <c r="B2397" s="51">
        <v>848</v>
      </c>
      <c r="C2397" s="51">
        <v>100</v>
      </c>
      <c r="D2397" s="52">
        <v>18.2</v>
      </c>
    </row>
    <row r="2398" spans="1:4" s="9" customFormat="1" x14ac:dyDescent="0.3">
      <c r="A2398" s="8">
        <f t="shared" si="37"/>
        <v>41024.947916660858</v>
      </c>
      <c r="B2398" s="51">
        <v>869</v>
      </c>
      <c r="C2398" s="51">
        <v>100</v>
      </c>
      <c r="D2398" s="52">
        <v>18.2</v>
      </c>
    </row>
    <row r="2399" spans="1:4" s="9" customFormat="1" x14ac:dyDescent="0.3">
      <c r="A2399" s="8">
        <f t="shared" si="37"/>
        <v>41024.958333327522</v>
      </c>
      <c r="B2399" s="51">
        <v>872</v>
      </c>
      <c r="C2399" s="51">
        <v>100</v>
      </c>
      <c r="D2399" s="52">
        <v>18.5</v>
      </c>
    </row>
    <row r="2400" spans="1:4" s="9" customFormat="1" x14ac:dyDescent="0.3">
      <c r="A2400" s="8">
        <f t="shared" si="37"/>
        <v>41024.968749994187</v>
      </c>
      <c r="B2400" s="51">
        <v>870</v>
      </c>
      <c r="C2400" s="51">
        <v>100</v>
      </c>
      <c r="D2400" s="52">
        <v>18.2</v>
      </c>
    </row>
    <row r="2401" spans="1:4" s="9" customFormat="1" x14ac:dyDescent="0.3">
      <c r="A2401" s="8">
        <f t="shared" si="37"/>
        <v>41024.979166660851</v>
      </c>
      <c r="B2401" s="51">
        <v>864</v>
      </c>
      <c r="C2401" s="51">
        <v>101</v>
      </c>
      <c r="D2401" s="52">
        <v>18.3</v>
      </c>
    </row>
    <row r="2402" spans="1:4" s="9" customFormat="1" x14ac:dyDescent="0.3">
      <c r="A2402" s="8">
        <f t="shared" si="37"/>
        <v>41024.989583327515</v>
      </c>
      <c r="B2402" s="51">
        <v>851</v>
      </c>
      <c r="C2402" s="51">
        <v>101</v>
      </c>
      <c r="D2402" s="52">
        <v>18</v>
      </c>
    </row>
    <row r="2403" spans="1:4" s="9" customFormat="1" x14ac:dyDescent="0.3">
      <c r="A2403" s="8">
        <f t="shared" si="37"/>
        <v>41024.999999994179</v>
      </c>
      <c r="B2403" s="51">
        <v>866</v>
      </c>
      <c r="C2403" s="51">
        <v>101</v>
      </c>
      <c r="D2403" s="52">
        <v>18.2</v>
      </c>
    </row>
    <row r="2404" spans="1:4" s="9" customFormat="1" x14ac:dyDescent="0.3">
      <c r="A2404" s="8">
        <f t="shared" si="37"/>
        <v>41025.010416660843</v>
      </c>
      <c r="B2404" s="51">
        <v>860</v>
      </c>
      <c r="C2404" s="51">
        <v>101</v>
      </c>
      <c r="D2404" s="52">
        <v>18.100000000000001</v>
      </c>
    </row>
    <row r="2405" spans="1:4" s="9" customFormat="1" x14ac:dyDescent="0.3">
      <c r="A2405" s="8">
        <f t="shared" si="37"/>
        <v>41025.020833327508</v>
      </c>
      <c r="B2405" s="51">
        <v>851</v>
      </c>
      <c r="C2405" s="51">
        <v>101</v>
      </c>
      <c r="D2405" s="52">
        <v>18.2</v>
      </c>
    </row>
    <row r="2406" spans="1:4" s="9" customFormat="1" x14ac:dyDescent="0.3">
      <c r="A2406" s="8">
        <f t="shared" si="37"/>
        <v>41025.031249994172</v>
      </c>
      <c r="B2406" s="51">
        <v>849</v>
      </c>
      <c r="C2406" s="51">
        <v>101</v>
      </c>
      <c r="D2406" s="52">
        <v>18</v>
      </c>
    </row>
    <row r="2407" spans="1:4" s="9" customFormat="1" x14ac:dyDescent="0.3">
      <c r="A2407" s="8">
        <f t="shared" si="37"/>
        <v>41025.041666660836</v>
      </c>
      <c r="B2407" s="51">
        <v>855</v>
      </c>
      <c r="C2407" s="51">
        <v>99</v>
      </c>
      <c r="D2407" s="52">
        <v>18.2</v>
      </c>
    </row>
    <row r="2408" spans="1:4" s="9" customFormat="1" x14ac:dyDescent="0.3">
      <c r="A2408" s="8">
        <f t="shared" si="37"/>
        <v>41025.0520833275</v>
      </c>
      <c r="B2408" s="51">
        <v>788</v>
      </c>
      <c r="C2408" s="51">
        <v>100</v>
      </c>
      <c r="D2408" s="52">
        <v>18</v>
      </c>
    </row>
    <row r="2409" spans="1:4" s="9" customFormat="1" x14ac:dyDescent="0.3">
      <c r="A2409" s="8">
        <f t="shared" si="37"/>
        <v>41025.062499994165</v>
      </c>
      <c r="B2409" s="51">
        <v>841</v>
      </c>
      <c r="C2409" s="51">
        <v>101</v>
      </c>
      <c r="D2409" s="52">
        <v>18</v>
      </c>
    </row>
    <row r="2410" spans="1:4" s="9" customFormat="1" x14ac:dyDescent="0.3">
      <c r="A2410" s="8">
        <f t="shared" si="37"/>
        <v>41025.072916660829</v>
      </c>
      <c r="B2410" s="51">
        <v>840</v>
      </c>
      <c r="C2410" s="51">
        <v>101</v>
      </c>
      <c r="D2410" s="52">
        <v>18.100000000000001</v>
      </c>
    </row>
    <row r="2411" spans="1:4" s="9" customFormat="1" x14ac:dyDescent="0.3">
      <c r="A2411" s="8">
        <f t="shared" si="37"/>
        <v>41025.083333327493</v>
      </c>
      <c r="B2411" s="51">
        <v>826</v>
      </c>
      <c r="C2411" s="51">
        <v>100</v>
      </c>
      <c r="D2411" s="52">
        <v>18</v>
      </c>
    </row>
    <row r="2412" spans="1:4" s="9" customFormat="1" x14ac:dyDescent="0.3">
      <c r="A2412" s="8">
        <f t="shared" si="37"/>
        <v>41025.093749994157</v>
      </c>
      <c r="B2412" s="51">
        <v>834</v>
      </c>
      <c r="C2412" s="51">
        <v>103</v>
      </c>
      <c r="D2412" s="52">
        <v>18</v>
      </c>
    </row>
    <row r="2413" spans="1:4" s="9" customFormat="1" x14ac:dyDescent="0.3">
      <c r="A2413" s="8">
        <f t="shared" si="37"/>
        <v>41025.104166660822</v>
      </c>
      <c r="B2413" s="51">
        <v>851</v>
      </c>
      <c r="C2413" s="51">
        <v>101</v>
      </c>
      <c r="D2413" s="52">
        <v>17.8</v>
      </c>
    </row>
    <row r="2414" spans="1:4" s="9" customFormat="1" x14ac:dyDescent="0.3">
      <c r="A2414" s="8">
        <f t="shared" si="37"/>
        <v>41025.114583327486</v>
      </c>
      <c r="B2414" s="51">
        <v>851</v>
      </c>
      <c r="C2414" s="51">
        <v>100</v>
      </c>
      <c r="D2414" s="52">
        <v>18</v>
      </c>
    </row>
    <row r="2415" spans="1:4" s="9" customFormat="1" x14ac:dyDescent="0.3">
      <c r="A2415" s="8">
        <f t="shared" si="37"/>
        <v>41025.12499999415</v>
      </c>
      <c r="B2415" s="51">
        <v>815</v>
      </c>
      <c r="C2415" s="51">
        <v>100</v>
      </c>
      <c r="D2415" s="52">
        <v>17.8</v>
      </c>
    </row>
    <row r="2416" spans="1:4" s="9" customFormat="1" x14ac:dyDescent="0.3">
      <c r="A2416" s="8">
        <f t="shared" si="37"/>
        <v>41025.135416660814</v>
      </c>
      <c r="B2416" s="51">
        <v>845</v>
      </c>
      <c r="C2416" s="51">
        <v>101</v>
      </c>
      <c r="D2416" s="52">
        <v>18</v>
      </c>
    </row>
    <row r="2417" spans="1:4" s="9" customFormat="1" x14ac:dyDescent="0.3">
      <c r="A2417" s="8">
        <f t="shared" si="37"/>
        <v>41025.145833327479</v>
      </c>
      <c r="B2417" s="51">
        <v>818</v>
      </c>
      <c r="C2417" s="51">
        <v>101</v>
      </c>
      <c r="D2417" s="52">
        <v>17.899999999999999</v>
      </c>
    </row>
    <row r="2418" spans="1:4" s="9" customFormat="1" x14ac:dyDescent="0.3">
      <c r="A2418" s="8">
        <f t="shared" si="37"/>
        <v>41025.156249994143</v>
      </c>
      <c r="B2418" s="51">
        <v>757</v>
      </c>
      <c r="C2418" s="51">
        <v>101</v>
      </c>
      <c r="D2418" s="52">
        <v>18.2</v>
      </c>
    </row>
    <row r="2419" spans="1:4" s="9" customFormat="1" x14ac:dyDescent="0.3">
      <c r="A2419" s="8">
        <f t="shared" si="37"/>
        <v>41025.166666660807</v>
      </c>
      <c r="B2419" s="51">
        <v>770</v>
      </c>
      <c r="C2419" s="51">
        <v>100</v>
      </c>
      <c r="D2419" s="52">
        <v>17.8</v>
      </c>
    </row>
    <row r="2420" spans="1:4" s="9" customFormat="1" x14ac:dyDescent="0.3">
      <c r="A2420" s="8">
        <f t="shared" si="37"/>
        <v>41025.177083327471</v>
      </c>
      <c r="B2420" s="51">
        <v>804</v>
      </c>
      <c r="C2420" s="51">
        <v>101</v>
      </c>
      <c r="D2420" s="52">
        <v>17.899999999999999</v>
      </c>
    </row>
    <row r="2421" spans="1:4" s="9" customFormat="1" x14ac:dyDescent="0.3">
      <c r="A2421" s="8">
        <f t="shared" si="37"/>
        <v>41025.187499994136</v>
      </c>
      <c r="B2421" s="51">
        <v>849</v>
      </c>
      <c r="C2421" s="51">
        <v>99</v>
      </c>
      <c r="D2421" s="52">
        <v>17.8</v>
      </c>
    </row>
    <row r="2422" spans="1:4" s="9" customFormat="1" x14ac:dyDescent="0.3">
      <c r="A2422" s="8">
        <f t="shared" si="37"/>
        <v>41025.1979166608</v>
      </c>
      <c r="B2422" s="51">
        <v>829</v>
      </c>
      <c r="C2422" s="51">
        <v>101</v>
      </c>
      <c r="D2422" s="52">
        <v>17.8</v>
      </c>
    </row>
    <row r="2423" spans="1:4" s="9" customFormat="1" x14ac:dyDescent="0.3">
      <c r="A2423" s="8">
        <f t="shared" si="37"/>
        <v>41025.208333327464</v>
      </c>
      <c r="B2423" s="51">
        <v>851</v>
      </c>
      <c r="C2423" s="51">
        <v>100</v>
      </c>
      <c r="D2423" s="52">
        <v>17.600000000000001</v>
      </c>
    </row>
    <row r="2424" spans="1:4" s="9" customFormat="1" x14ac:dyDescent="0.3">
      <c r="A2424" s="8">
        <f t="shared" si="37"/>
        <v>41025.218749994128</v>
      </c>
      <c r="B2424" s="51">
        <v>811</v>
      </c>
      <c r="C2424" s="51">
        <v>101</v>
      </c>
      <c r="D2424" s="52">
        <v>17.7</v>
      </c>
    </row>
    <row r="2425" spans="1:4" s="9" customFormat="1" x14ac:dyDescent="0.3">
      <c r="A2425" s="8">
        <f t="shared" si="37"/>
        <v>41025.229166660793</v>
      </c>
      <c r="B2425" s="51">
        <v>864</v>
      </c>
      <c r="C2425" s="51">
        <v>101</v>
      </c>
      <c r="D2425" s="52">
        <v>17.7</v>
      </c>
    </row>
    <row r="2426" spans="1:4" s="9" customFormat="1" x14ac:dyDescent="0.3">
      <c r="A2426" s="8">
        <f t="shared" si="37"/>
        <v>41025.239583327457</v>
      </c>
      <c r="B2426" s="51">
        <v>823</v>
      </c>
      <c r="C2426" s="51">
        <v>100</v>
      </c>
      <c r="D2426" s="52">
        <v>17.600000000000001</v>
      </c>
    </row>
    <row r="2427" spans="1:4" s="9" customFormat="1" x14ac:dyDescent="0.3">
      <c r="A2427" s="8">
        <f t="shared" si="37"/>
        <v>41025.249999994121</v>
      </c>
      <c r="B2427" s="51">
        <v>821</v>
      </c>
      <c r="C2427" s="51">
        <v>100</v>
      </c>
      <c r="D2427" s="52">
        <v>17.600000000000001</v>
      </c>
    </row>
    <row r="2428" spans="1:4" s="9" customFormat="1" x14ac:dyDescent="0.3">
      <c r="A2428" s="8">
        <f t="shared" si="37"/>
        <v>41025.260416660785</v>
      </c>
      <c r="B2428" s="51">
        <v>823</v>
      </c>
      <c r="C2428" s="51">
        <v>99</v>
      </c>
      <c r="D2428" s="52">
        <v>17.399999999999999</v>
      </c>
    </row>
    <row r="2429" spans="1:4" s="9" customFormat="1" x14ac:dyDescent="0.3">
      <c r="A2429" s="8">
        <f t="shared" si="37"/>
        <v>41025.27083332745</v>
      </c>
      <c r="B2429" s="51">
        <v>828</v>
      </c>
      <c r="C2429" s="51">
        <v>100</v>
      </c>
      <c r="D2429" s="52">
        <v>17.600000000000001</v>
      </c>
    </row>
    <row r="2430" spans="1:4" s="9" customFormat="1" x14ac:dyDescent="0.3">
      <c r="A2430" s="8">
        <f t="shared" si="37"/>
        <v>41025.281249994114</v>
      </c>
      <c r="B2430" s="51">
        <v>835</v>
      </c>
      <c r="C2430" s="51">
        <v>101</v>
      </c>
      <c r="D2430" s="52">
        <v>17.5</v>
      </c>
    </row>
    <row r="2431" spans="1:4" s="9" customFormat="1" x14ac:dyDescent="0.3">
      <c r="A2431" s="8">
        <f t="shared" si="37"/>
        <v>41025.291666660778</v>
      </c>
      <c r="B2431" s="51">
        <v>848</v>
      </c>
      <c r="C2431" s="51">
        <v>100</v>
      </c>
      <c r="D2431" s="52">
        <v>17.600000000000001</v>
      </c>
    </row>
    <row r="2432" spans="1:4" s="9" customFormat="1" x14ac:dyDescent="0.3">
      <c r="A2432" s="8">
        <f t="shared" si="37"/>
        <v>41025.302083327442</v>
      </c>
      <c r="B2432" s="51">
        <v>848</v>
      </c>
      <c r="C2432" s="51">
        <v>99</v>
      </c>
      <c r="D2432" s="52">
        <v>17.3</v>
      </c>
    </row>
    <row r="2433" spans="1:4" s="9" customFormat="1" x14ac:dyDescent="0.3">
      <c r="A2433" s="8">
        <f t="shared" si="37"/>
        <v>41025.312499994106</v>
      </c>
      <c r="B2433" s="51">
        <v>848</v>
      </c>
      <c r="C2433" s="51">
        <v>100</v>
      </c>
      <c r="D2433" s="52">
        <v>17.399999999999999</v>
      </c>
    </row>
    <row r="2434" spans="1:4" s="9" customFormat="1" x14ac:dyDescent="0.3">
      <c r="A2434" s="8">
        <f t="shared" si="37"/>
        <v>41025.322916660771</v>
      </c>
      <c r="B2434" s="51">
        <v>832</v>
      </c>
      <c r="C2434" s="51">
        <v>99</v>
      </c>
      <c r="D2434" s="52">
        <v>17.600000000000001</v>
      </c>
    </row>
    <row r="2435" spans="1:4" s="9" customFormat="1" x14ac:dyDescent="0.3">
      <c r="A2435" s="8">
        <f t="shared" si="37"/>
        <v>41025.333333327435</v>
      </c>
      <c r="B2435" s="51">
        <v>825</v>
      </c>
      <c r="C2435" s="51">
        <v>101</v>
      </c>
      <c r="D2435" s="52">
        <v>17.600000000000001</v>
      </c>
    </row>
    <row r="2436" spans="1:4" s="9" customFormat="1" x14ac:dyDescent="0.3">
      <c r="A2436" s="8">
        <f t="shared" si="37"/>
        <v>41025.343749994099</v>
      </c>
      <c r="B2436" s="51">
        <v>813</v>
      </c>
      <c r="C2436" s="51">
        <v>101</v>
      </c>
      <c r="D2436" s="52">
        <v>17.399999999999999</v>
      </c>
    </row>
    <row r="2437" spans="1:4" s="9" customFormat="1" x14ac:dyDescent="0.3">
      <c r="A2437" s="8">
        <f t="shared" ref="A2437:A2500" si="38">A2436+1/24/4</f>
        <v>41025.354166660763</v>
      </c>
      <c r="B2437" s="51">
        <v>832</v>
      </c>
      <c r="C2437" s="51">
        <v>101</v>
      </c>
      <c r="D2437" s="52">
        <v>17.2</v>
      </c>
    </row>
    <row r="2438" spans="1:4" s="9" customFormat="1" x14ac:dyDescent="0.3">
      <c r="A2438" s="8">
        <f t="shared" si="38"/>
        <v>41025.364583327428</v>
      </c>
      <c r="B2438" s="51">
        <v>841</v>
      </c>
      <c r="C2438" s="51">
        <v>99</v>
      </c>
      <c r="D2438" s="52">
        <v>17.3</v>
      </c>
    </row>
    <row r="2439" spans="1:4" s="9" customFormat="1" x14ac:dyDescent="0.3">
      <c r="A2439" s="8">
        <f t="shared" si="38"/>
        <v>41025.374999994092</v>
      </c>
      <c r="B2439" s="51">
        <v>830</v>
      </c>
      <c r="C2439" s="51">
        <v>100</v>
      </c>
      <c r="D2439" s="52">
        <v>17.2</v>
      </c>
    </row>
    <row r="2440" spans="1:4" s="9" customFormat="1" x14ac:dyDescent="0.3">
      <c r="A2440" s="8">
        <f t="shared" si="38"/>
        <v>41025.385416660756</v>
      </c>
      <c r="B2440" s="51">
        <v>823</v>
      </c>
      <c r="C2440" s="51">
        <v>100</v>
      </c>
      <c r="D2440" s="52">
        <v>16.899999999999999</v>
      </c>
    </row>
    <row r="2441" spans="1:4" s="9" customFormat="1" x14ac:dyDescent="0.3">
      <c r="A2441" s="8">
        <f t="shared" si="38"/>
        <v>41025.39583332742</v>
      </c>
      <c r="B2441" s="51">
        <v>836</v>
      </c>
      <c r="C2441" s="51">
        <v>100</v>
      </c>
      <c r="D2441" s="52">
        <v>17.100000000000001</v>
      </c>
    </row>
    <row r="2442" spans="1:4" s="9" customFormat="1" x14ac:dyDescent="0.3">
      <c r="A2442" s="8">
        <f t="shared" si="38"/>
        <v>41025.406249994085</v>
      </c>
      <c r="B2442" s="51">
        <v>809</v>
      </c>
      <c r="C2442" s="51">
        <v>101</v>
      </c>
      <c r="D2442" s="52">
        <v>17.100000000000001</v>
      </c>
    </row>
    <row r="2443" spans="1:4" s="9" customFormat="1" x14ac:dyDescent="0.3">
      <c r="A2443" s="8">
        <f t="shared" si="38"/>
        <v>41025.416666660749</v>
      </c>
      <c r="B2443" s="51">
        <v>803</v>
      </c>
      <c r="C2443" s="51">
        <v>101</v>
      </c>
      <c r="D2443" s="52">
        <v>17.399999999999999</v>
      </c>
    </row>
    <row r="2444" spans="1:4" s="9" customFormat="1" x14ac:dyDescent="0.3">
      <c r="A2444" s="8">
        <f t="shared" si="38"/>
        <v>41025.427083327413</v>
      </c>
      <c r="B2444" s="51">
        <v>790</v>
      </c>
      <c r="C2444" s="51">
        <v>101</v>
      </c>
      <c r="D2444" s="52">
        <v>17.100000000000001</v>
      </c>
    </row>
    <row r="2445" spans="1:4" s="9" customFormat="1" x14ac:dyDescent="0.3">
      <c r="A2445" s="8">
        <f t="shared" si="38"/>
        <v>41025.437499994077</v>
      </c>
      <c r="B2445" s="51">
        <v>795</v>
      </c>
      <c r="C2445" s="51">
        <v>102</v>
      </c>
      <c r="D2445" s="52">
        <v>17.100000000000001</v>
      </c>
    </row>
    <row r="2446" spans="1:4" s="9" customFormat="1" x14ac:dyDescent="0.3">
      <c r="A2446" s="8">
        <f t="shared" si="38"/>
        <v>41025.447916660742</v>
      </c>
      <c r="B2446" s="51">
        <v>836</v>
      </c>
      <c r="C2446" s="51">
        <v>100</v>
      </c>
      <c r="D2446" s="52">
        <v>17.100000000000001</v>
      </c>
    </row>
    <row r="2447" spans="1:4" s="9" customFormat="1" x14ac:dyDescent="0.3">
      <c r="A2447" s="8">
        <f t="shared" si="38"/>
        <v>41025.458333327406</v>
      </c>
      <c r="B2447" s="51">
        <v>843</v>
      </c>
      <c r="C2447" s="51">
        <v>101</v>
      </c>
      <c r="D2447" s="52">
        <v>17.3</v>
      </c>
    </row>
    <row r="2448" spans="1:4" s="9" customFormat="1" x14ac:dyDescent="0.3">
      <c r="A2448" s="8">
        <f t="shared" si="38"/>
        <v>41025.46874999407</v>
      </c>
      <c r="B2448" s="51">
        <v>832</v>
      </c>
      <c r="C2448" s="51">
        <v>101</v>
      </c>
      <c r="D2448" s="52">
        <v>17.100000000000001</v>
      </c>
    </row>
    <row r="2449" spans="1:4" s="9" customFormat="1" x14ac:dyDescent="0.3">
      <c r="A2449" s="8">
        <f t="shared" si="38"/>
        <v>41025.479166660734</v>
      </c>
      <c r="B2449" s="51">
        <v>834</v>
      </c>
      <c r="C2449" s="51">
        <v>101</v>
      </c>
      <c r="D2449" s="52">
        <v>17.3</v>
      </c>
    </row>
    <row r="2450" spans="1:4" s="9" customFormat="1" x14ac:dyDescent="0.3">
      <c r="A2450" s="8">
        <f t="shared" si="38"/>
        <v>41025.489583327399</v>
      </c>
      <c r="B2450" s="51">
        <v>833</v>
      </c>
      <c r="C2450" s="51">
        <v>101</v>
      </c>
      <c r="D2450" s="52">
        <v>17.100000000000001</v>
      </c>
    </row>
    <row r="2451" spans="1:4" s="9" customFormat="1" x14ac:dyDescent="0.3">
      <c r="A2451" s="8">
        <f t="shared" si="38"/>
        <v>41025.499999994063</v>
      </c>
      <c r="B2451" s="51">
        <v>838</v>
      </c>
      <c r="C2451" s="51">
        <v>100</v>
      </c>
      <c r="D2451" s="52">
        <v>17.100000000000001</v>
      </c>
    </row>
    <row r="2452" spans="1:4" s="9" customFormat="1" x14ac:dyDescent="0.3">
      <c r="A2452" s="8">
        <f t="shared" si="38"/>
        <v>41025.510416660727</v>
      </c>
      <c r="B2452" s="51">
        <v>822</v>
      </c>
      <c r="C2452" s="51">
        <v>100</v>
      </c>
      <c r="D2452" s="52">
        <v>16.899999999999999</v>
      </c>
    </row>
    <row r="2453" spans="1:4" s="9" customFormat="1" x14ac:dyDescent="0.3">
      <c r="A2453" s="8">
        <f t="shared" si="38"/>
        <v>41025.520833327391</v>
      </c>
      <c r="B2453" s="51">
        <v>826</v>
      </c>
      <c r="C2453" s="51">
        <v>101</v>
      </c>
      <c r="D2453" s="52">
        <v>16.899999999999999</v>
      </c>
    </row>
    <row r="2454" spans="1:4" s="9" customFormat="1" x14ac:dyDescent="0.3">
      <c r="A2454" s="8">
        <f t="shared" si="38"/>
        <v>41025.531249994056</v>
      </c>
      <c r="B2454" s="51">
        <v>840</v>
      </c>
      <c r="C2454" s="51">
        <v>100</v>
      </c>
      <c r="D2454" s="52">
        <v>16.7</v>
      </c>
    </row>
    <row r="2455" spans="1:4" s="9" customFormat="1" x14ac:dyDescent="0.3">
      <c r="A2455" s="8">
        <f t="shared" si="38"/>
        <v>41025.54166666072</v>
      </c>
      <c r="B2455" s="51">
        <v>823</v>
      </c>
      <c r="C2455" s="51">
        <v>101</v>
      </c>
      <c r="D2455" s="52">
        <v>16.7</v>
      </c>
    </row>
    <row r="2456" spans="1:4" s="9" customFormat="1" x14ac:dyDescent="0.3">
      <c r="A2456" s="8">
        <f t="shared" si="38"/>
        <v>41025.552083327384</v>
      </c>
      <c r="B2456" s="51">
        <v>832</v>
      </c>
      <c r="C2456" s="51">
        <v>99</v>
      </c>
      <c r="D2456" s="52">
        <v>16.600000000000001</v>
      </c>
    </row>
    <row r="2457" spans="1:4" s="9" customFormat="1" x14ac:dyDescent="0.3">
      <c r="A2457" s="8">
        <f t="shared" si="38"/>
        <v>41025.562499994048</v>
      </c>
      <c r="B2457" s="51">
        <v>822</v>
      </c>
      <c r="C2457" s="51">
        <v>99</v>
      </c>
      <c r="D2457" s="52">
        <v>16.5</v>
      </c>
    </row>
    <row r="2458" spans="1:4" s="9" customFormat="1" x14ac:dyDescent="0.3">
      <c r="A2458" s="8">
        <f t="shared" si="38"/>
        <v>41025.572916660713</v>
      </c>
      <c r="B2458" s="51">
        <v>834</v>
      </c>
      <c r="C2458" s="51">
        <v>99</v>
      </c>
      <c r="D2458" s="52">
        <v>16.7</v>
      </c>
    </row>
    <row r="2459" spans="1:4" s="9" customFormat="1" x14ac:dyDescent="0.3">
      <c r="A2459" s="8">
        <f t="shared" si="38"/>
        <v>41025.583333327377</v>
      </c>
      <c r="B2459" s="51">
        <v>827</v>
      </c>
      <c r="C2459" s="51">
        <v>99</v>
      </c>
      <c r="D2459" s="52">
        <v>16.5</v>
      </c>
    </row>
    <row r="2460" spans="1:4" s="9" customFormat="1" x14ac:dyDescent="0.3">
      <c r="A2460" s="8">
        <f t="shared" si="38"/>
        <v>41025.593749994041</v>
      </c>
      <c r="B2460" s="51">
        <v>815</v>
      </c>
      <c r="C2460" s="51">
        <v>98</v>
      </c>
      <c r="D2460" s="52">
        <v>16.3</v>
      </c>
    </row>
    <row r="2461" spans="1:4" s="9" customFormat="1" x14ac:dyDescent="0.3">
      <c r="A2461" s="8">
        <f t="shared" si="38"/>
        <v>41025.604166660705</v>
      </c>
      <c r="B2461" s="51">
        <v>830</v>
      </c>
      <c r="C2461" s="51">
        <v>99</v>
      </c>
      <c r="D2461" s="52">
        <v>16.5</v>
      </c>
    </row>
    <row r="2462" spans="1:4" s="9" customFormat="1" x14ac:dyDescent="0.3">
      <c r="A2462" s="8">
        <f t="shared" si="38"/>
        <v>41025.614583327369</v>
      </c>
      <c r="B2462" s="51">
        <v>839</v>
      </c>
      <c r="C2462" s="51">
        <v>98</v>
      </c>
      <c r="D2462" s="52">
        <v>16.399999999999999</v>
      </c>
    </row>
    <row r="2463" spans="1:4" s="9" customFormat="1" x14ac:dyDescent="0.3">
      <c r="A2463" s="8">
        <f t="shared" si="38"/>
        <v>41025.624999994034</v>
      </c>
      <c r="B2463" s="51">
        <v>837</v>
      </c>
      <c r="C2463" s="51">
        <v>99</v>
      </c>
      <c r="D2463" s="52">
        <v>16.399999999999999</v>
      </c>
    </row>
    <row r="2464" spans="1:4" s="9" customFormat="1" x14ac:dyDescent="0.3">
      <c r="A2464" s="8">
        <f t="shared" si="38"/>
        <v>41025.635416660698</v>
      </c>
      <c r="B2464" s="51">
        <v>828</v>
      </c>
      <c r="C2464" s="51">
        <v>99</v>
      </c>
      <c r="D2464" s="52">
        <v>16.399999999999999</v>
      </c>
    </row>
    <row r="2465" spans="1:4" s="9" customFormat="1" x14ac:dyDescent="0.3">
      <c r="A2465" s="8">
        <f t="shared" si="38"/>
        <v>41025.645833327362</v>
      </c>
      <c r="B2465" s="51">
        <v>827</v>
      </c>
      <c r="C2465" s="51">
        <v>97</v>
      </c>
      <c r="D2465" s="52">
        <v>16.399999999999999</v>
      </c>
    </row>
    <row r="2466" spans="1:4" s="9" customFormat="1" x14ac:dyDescent="0.3">
      <c r="A2466" s="8">
        <f t="shared" si="38"/>
        <v>41025.656249994026</v>
      </c>
      <c r="B2466" s="51">
        <v>823</v>
      </c>
      <c r="C2466" s="51">
        <v>98</v>
      </c>
      <c r="D2466" s="52">
        <v>16.3</v>
      </c>
    </row>
    <row r="2467" spans="1:4" s="9" customFormat="1" x14ac:dyDescent="0.3">
      <c r="A2467" s="8">
        <f t="shared" si="38"/>
        <v>41025.666666660691</v>
      </c>
      <c r="B2467" s="51">
        <v>814</v>
      </c>
      <c r="C2467" s="51">
        <v>97</v>
      </c>
      <c r="D2467" s="52">
        <v>16.100000000000001</v>
      </c>
    </row>
    <row r="2468" spans="1:4" s="9" customFormat="1" x14ac:dyDescent="0.3">
      <c r="A2468" s="8">
        <f t="shared" si="38"/>
        <v>41025.677083327355</v>
      </c>
      <c r="B2468" s="51">
        <v>816</v>
      </c>
      <c r="C2468" s="51">
        <v>97</v>
      </c>
      <c r="D2468" s="52">
        <v>16.2</v>
      </c>
    </row>
    <row r="2469" spans="1:4" s="9" customFormat="1" x14ac:dyDescent="0.3">
      <c r="A2469" s="8">
        <f t="shared" si="38"/>
        <v>41025.687499994019</v>
      </c>
      <c r="B2469" s="51">
        <v>813</v>
      </c>
      <c r="C2469" s="51">
        <v>97</v>
      </c>
      <c r="D2469" s="52">
        <v>16</v>
      </c>
    </row>
    <row r="2470" spans="1:4" s="9" customFormat="1" x14ac:dyDescent="0.3">
      <c r="A2470" s="8">
        <f t="shared" si="38"/>
        <v>41025.697916660683</v>
      </c>
      <c r="B2470" s="51">
        <v>816</v>
      </c>
      <c r="C2470" s="51">
        <v>97</v>
      </c>
      <c r="D2470" s="52">
        <v>15.9</v>
      </c>
    </row>
    <row r="2471" spans="1:4" s="9" customFormat="1" x14ac:dyDescent="0.3">
      <c r="A2471" s="8">
        <f t="shared" si="38"/>
        <v>41025.708333327348</v>
      </c>
      <c r="B2471" s="51">
        <v>825</v>
      </c>
      <c r="C2471" s="51">
        <v>97</v>
      </c>
      <c r="D2471" s="52">
        <v>16</v>
      </c>
    </row>
    <row r="2472" spans="1:4" s="9" customFormat="1" x14ac:dyDescent="0.3">
      <c r="A2472" s="8">
        <f t="shared" si="38"/>
        <v>41025.718749994012</v>
      </c>
      <c r="B2472" s="51">
        <v>822</v>
      </c>
      <c r="C2472" s="51">
        <v>99</v>
      </c>
      <c r="D2472" s="52">
        <v>16.100000000000001</v>
      </c>
    </row>
    <row r="2473" spans="1:4" s="9" customFormat="1" x14ac:dyDescent="0.3">
      <c r="A2473" s="8">
        <f t="shared" si="38"/>
        <v>41025.729166660676</v>
      </c>
      <c r="B2473" s="51">
        <v>821</v>
      </c>
      <c r="C2473" s="51">
        <v>97</v>
      </c>
      <c r="D2473" s="52">
        <v>16</v>
      </c>
    </row>
    <row r="2474" spans="1:4" s="9" customFormat="1" x14ac:dyDescent="0.3">
      <c r="A2474" s="8">
        <f t="shared" si="38"/>
        <v>41025.73958332734</v>
      </c>
      <c r="B2474" s="51">
        <v>807</v>
      </c>
      <c r="C2474" s="51">
        <v>97</v>
      </c>
      <c r="D2474" s="52">
        <v>16</v>
      </c>
    </row>
    <row r="2475" spans="1:4" s="9" customFormat="1" x14ac:dyDescent="0.3">
      <c r="A2475" s="8">
        <f t="shared" si="38"/>
        <v>41025.749999994005</v>
      </c>
      <c r="B2475" s="51">
        <v>828</v>
      </c>
      <c r="C2475" s="51">
        <v>98</v>
      </c>
      <c r="D2475" s="52">
        <v>16</v>
      </c>
    </row>
    <row r="2476" spans="1:4" s="9" customFormat="1" x14ac:dyDescent="0.3">
      <c r="A2476" s="8">
        <f t="shared" si="38"/>
        <v>41025.760416660669</v>
      </c>
      <c r="B2476" s="51">
        <v>823</v>
      </c>
      <c r="C2476" s="51">
        <v>97</v>
      </c>
      <c r="D2476" s="52">
        <v>16</v>
      </c>
    </row>
    <row r="2477" spans="1:4" s="9" customFormat="1" x14ac:dyDescent="0.3">
      <c r="A2477" s="8">
        <f t="shared" si="38"/>
        <v>41025.770833327333</v>
      </c>
      <c r="B2477" s="51">
        <v>820</v>
      </c>
      <c r="C2477" s="51">
        <v>97</v>
      </c>
      <c r="D2477" s="52">
        <v>16</v>
      </c>
    </row>
    <row r="2478" spans="1:4" s="9" customFormat="1" x14ac:dyDescent="0.3">
      <c r="A2478" s="8">
        <f t="shared" si="38"/>
        <v>41025.781249993997</v>
      </c>
      <c r="B2478" s="51">
        <v>801</v>
      </c>
      <c r="C2478" s="51">
        <v>97</v>
      </c>
      <c r="D2478" s="52">
        <v>15.9</v>
      </c>
    </row>
    <row r="2479" spans="1:4" s="9" customFormat="1" x14ac:dyDescent="0.3">
      <c r="A2479" s="8">
        <f t="shared" si="38"/>
        <v>41025.791666660662</v>
      </c>
      <c r="B2479" s="51">
        <v>810</v>
      </c>
      <c r="C2479" s="51">
        <v>96</v>
      </c>
      <c r="D2479" s="52">
        <v>16.100000000000001</v>
      </c>
    </row>
    <row r="2480" spans="1:4" s="9" customFormat="1" x14ac:dyDescent="0.3">
      <c r="A2480" s="8">
        <f t="shared" si="38"/>
        <v>41025.802083327326</v>
      </c>
      <c r="B2480" s="51">
        <v>796</v>
      </c>
      <c r="C2480" s="51">
        <v>98</v>
      </c>
      <c r="D2480" s="52">
        <v>16</v>
      </c>
    </row>
    <row r="2481" spans="1:4" s="9" customFormat="1" x14ac:dyDescent="0.3">
      <c r="A2481" s="8">
        <f t="shared" si="38"/>
        <v>41025.81249999399</v>
      </c>
      <c r="B2481" s="51">
        <v>803</v>
      </c>
      <c r="C2481" s="51">
        <v>98</v>
      </c>
      <c r="D2481" s="52">
        <v>15.8</v>
      </c>
    </row>
    <row r="2482" spans="1:4" s="9" customFormat="1" x14ac:dyDescent="0.3">
      <c r="A2482" s="8">
        <f t="shared" si="38"/>
        <v>41025.822916660654</v>
      </c>
      <c r="B2482" s="51">
        <v>798</v>
      </c>
      <c r="C2482" s="51">
        <v>99</v>
      </c>
      <c r="D2482" s="52">
        <v>16.100000000000001</v>
      </c>
    </row>
    <row r="2483" spans="1:4" s="9" customFormat="1" x14ac:dyDescent="0.3">
      <c r="A2483" s="8">
        <f t="shared" si="38"/>
        <v>41025.833333327319</v>
      </c>
      <c r="B2483" s="51">
        <v>790</v>
      </c>
      <c r="C2483" s="51">
        <v>97</v>
      </c>
      <c r="D2483" s="52">
        <v>15.9</v>
      </c>
    </row>
    <row r="2484" spans="1:4" s="9" customFormat="1" x14ac:dyDescent="0.3">
      <c r="A2484" s="8">
        <f t="shared" si="38"/>
        <v>41025.843749993983</v>
      </c>
      <c r="B2484" s="51">
        <v>772</v>
      </c>
      <c r="C2484" s="51">
        <v>98</v>
      </c>
      <c r="D2484" s="52">
        <v>16.2</v>
      </c>
    </row>
    <row r="2485" spans="1:4" s="9" customFormat="1" x14ac:dyDescent="0.3">
      <c r="A2485" s="8">
        <f t="shared" si="38"/>
        <v>41025.854166660647</v>
      </c>
      <c r="B2485" s="51">
        <v>735</v>
      </c>
      <c r="C2485" s="51">
        <v>99</v>
      </c>
      <c r="D2485" s="52">
        <v>15.9</v>
      </c>
    </row>
    <row r="2486" spans="1:4" s="9" customFormat="1" x14ac:dyDescent="0.3">
      <c r="A2486" s="8">
        <f t="shared" si="38"/>
        <v>41025.864583327311</v>
      </c>
      <c r="B2486" s="51">
        <v>706</v>
      </c>
      <c r="C2486" s="51">
        <v>99</v>
      </c>
      <c r="D2486" s="52">
        <v>15.8</v>
      </c>
    </row>
    <row r="2487" spans="1:4" s="9" customFormat="1" x14ac:dyDescent="0.3">
      <c r="A2487" s="8">
        <f t="shared" si="38"/>
        <v>41025.874999993976</v>
      </c>
      <c r="B2487" s="51">
        <v>750</v>
      </c>
      <c r="C2487" s="51">
        <v>98</v>
      </c>
      <c r="D2487" s="52">
        <v>16</v>
      </c>
    </row>
    <row r="2488" spans="1:4" s="9" customFormat="1" x14ac:dyDescent="0.3">
      <c r="A2488" s="8">
        <f t="shared" si="38"/>
        <v>41025.88541666064</v>
      </c>
      <c r="B2488" s="51">
        <v>740</v>
      </c>
      <c r="C2488" s="51">
        <v>99</v>
      </c>
      <c r="D2488" s="52">
        <v>15.8</v>
      </c>
    </row>
    <row r="2489" spans="1:4" s="9" customFormat="1" x14ac:dyDescent="0.3">
      <c r="A2489" s="8">
        <f t="shared" si="38"/>
        <v>41025.895833327304</v>
      </c>
      <c r="B2489" s="51">
        <v>738</v>
      </c>
      <c r="C2489" s="51">
        <v>99</v>
      </c>
      <c r="D2489" s="52">
        <v>16.100000000000001</v>
      </c>
    </row>
    <row r="2490" spans="1:4" s="9" customFormat="1" x14ac:dyDescent="0.3">
      <c r="A2490" s="8">
        <f t="shared" si="38"/>
        <v>41025.906249993968</v>
      </c>
      <c r="B2490" s="51">
        <v>716</v>
      </c>
      <c r="C2490" s="51">
        <v>99</v>
      </c>
      <c r="D2490" s="52">
        <v>15.8</v>
      </c>
    </row>
    <row r="2491" spans="1:4" s="9" customFormat="1" x14ac:dyDescent="0.3">
      <c r="A2491" s="8">
        <f t="shared" si="38"/>
        <v>41025.916666660632</v>
      </c>
      <c r="B2491" s="51">
        <v>721</v>
      </c>
      <c r="C2491" s="51">
        <v>99</v>
      </c>
      <c r="D2491" s="52">
        <v>16</v>
      </c>
    </row>
    <row r="2492" spans="1:4" s="9" customFormat="1" x14ac:dyDescent="0.3">
      <c r="A2492" s="8">
        <f t="shared" si="38"/>
        <v>41025.927083327297</v>
      </c>
      <c r="B2492" s="51">
        <v>735</v>
      </c>
      <c r="C2492" s="51">
        <v>99</v>
      </c>
      <c r="D2492" s="52">
        <v>16</v>
      </c>
    </row>
    <row r="2493" spans="1:4" s="9" customFormat="1" x14ac:dyDescent="0.3">
      <c r="A2493" s="8">
        <f t="shared" si="38"/>
        <v>41025.937499993961</v>
      </c>
      <c r="B2493" s="51">
        <v>727</v>
      </c>
      <c r="C2493" s="51">
        <v>101</v>
      </c>
      <c r="D2493" s="52">
        <v>16</v>
      </c>
    </row>
    <row r="2494" spans="1:4" s="9" customFormat="1" x14ac:dyDescent="0.3">
      <c r="A2494" s="8">
        <f t="shared" si="38"/>
        <v>41025.947916660625</v>
      </c>
      <c r="B2494" s="51">
        <v>727</v>
      </c>
      <c r="C2494" s="51">
        <v>100</v>
      </c>
      <c r="D2494" s="52">
        <v>16.100000000000001</v>
      </c>
    </row>
    <row r="2495" spans="1:4" s="9" customFormat="1" x14ac:dyDescent="0.3">
      <c r="A2495" s="8">
        <f t="shared" si="38"/>
        <v>41025.958333327289</v>
      </c>
      <c r="B2495" s="51">
        <v>745</v>
      </c>
      <c r="C2495" s="51">
        <v>100</v>
      </c>
      <c r="D2495" s="52">
        <v>15.8</v>
      </c>
    </row>
    <row r="2496" spans="1:4" s="9" customFormat="1" x14ac:dyDescent="0.3">
      <c r="A2496" s="8">
        <f t="shared" si="38"/>
        <v>41025.968749993954</v>
      </c>
      <c r="B2496" s="51">
        <v>721</v>
      </c>
      <c r="C2496" s="51">
        <v>100</v>
      </c>
      <c r="D2496" s="52">
        <v>16.100000000000001</v>
      </c>
    </row>
    <row r="2497" spans="1:4" s="9" customFormat="1" x14ac:dyDescent="0.3">
      <c r="A2497" s="8">
        <f t="shared" si="38"/>
        <v>41025.979166660618</v>
      </c>
      <c r="B2497" s="51">
        <v>756</v>
      </c>
      <c r="C2497" s="51">
        <v>99</v>
      </c>
      <c r="D2497" s="52">
        <v>16.2</v>
      </c>
    </row>
    <row r="2498" spans="1:4" s="9" customFormat="1" x14ac:dyDescent="0.3">
      <c r="A2498" s="8">
        <f t="shared" si="38"/>
        <v>41025.989583327282</v>
      </c>
      <c r="B2498" s="51">
        <v>732</v>
      </c>
      <c r="C2498" s="51">
        <v>99</v>
      </c>
      <c r="D2498" s="52">
        <v>16.100000000000001</v>
      </c>
    </row>
    <row r="2499" spans="1:4" s="9" customFormat="1" x14ac:dyDescent="0.3">
      <c r="A2499" s="8">
        <f t="shared" si="38"/>
        <v>41025.999999993946</v>
      </c>
      <c r="B2499" s="51">
        <v>731</v>
      </c>
      <c r="C2499" s="51">
        <v>99</v>
      </c>
      <c r="D2499" s="52">
        <v>15.9</v>
      </c>
    </row>
    <row r="2500" spans="1:4" s="9" customFormat="1" x14ac:dyDescent="0.3">
      <c r="A2500" s="8">
        <f t="shared" si="38"/>
        <v>41026.010416660611</v>
      </c>
      <c r="B2500" s="51">
        <v>765</v>
      </c>
      <c r="C2500" s="51">
        <v>99</v>
      </c>
      <c r="D2500" s="52">
        <v>15.9</v>
      </c>
    </row>
    <row r="2501" spans="1:4" s="9" customFormat="1" x14ac:dyDescent="0.3">
      <c r="A2501" s="8">
        <f t="shared" ref="A2501:A2564" si="39">A2500+1/24/4</f>
        <v>41026.020833327275</v>
      </c>
      <c r="B2501" s="51">
        <v>740</v>
      </c>
      <c r="C2501" s="51">
        <v>98</v>
      </c>
      <c r="D2501" s="52">
        <v>16</v>
      </c>
    </row>
    <row r="2502" spans="1:4" s="9" customFormat="1" x14ac:dyDescent="0.3">
      <c r="A2502" s="8">
        <f t="shared" si="39"/>
        <v>41026.031249993939</v>
      </c>
      <c r="B2502" s="51">
        <v>706</v>
      </c>
      <c r="C2502" s="51">
        <v>99</v>
      </c>
      <c r="D2502" s="52">
        <v>16</v>
      </c>
    </row>
    <row r="2503" spans="1:4" s="9" customFormat="1" x14ac:dyDescent="0.3">
      <c r="A2503" s="8">
        <f t="shared" si="39"/>
        <v>41026.041666660603</v>
      </c>
      <c r="B2503" s="51">
        <v>713</v>
      </c>
      <c r="C2503" s="51">
        <v>101</v>
      </c>
      <c r="D2503" s="52">
        <v>16.100000000000001</v>
      </c>
    </row>
    <row r="2504" spans="1:4" s="9" customFormat="1" x14ac:dyDescent="0.3">
      <c r="A2504" s="8">
        <f t="shared" si="39"/>
        <v>41026.052083327268</v>
      </c>
      <c r="B2504" s="51">
        <v>752</v>
      </c>
      <c r="C2504" s="51">
        <v>99</v>
      </c>
      <c r="D2504" s="52">
        <v>16.2</v>
      </c>
    </row>
    <row r="2505" spans="1:4" s="9" customFormat="1" x14ac:dyDescent="0.3">
      <c r="A2505" s="8">
        <f t="shared" si="39"/>
        <v>41026.062499993932</v>
      </c>
      <c r="B2505" s="51">
        <v>732</v>
      </c>
      <c r="C2505" s="51">
        <v>101</v>
      </c>
      <c r="D2505" s="52">
        <v>16.3</v>
      </c>
    </row>
    <row r="2506" spans="1:4" s="9" customFormat="1" x14ac:dyDescent="0.3">
      <c r="A2506" s="8">
        <f t="shared" si="39"/>
        <v>41026.072916660596</v>
      </c>
      <c r="B2506" s="51">
        <v>280</v>
      </c>
      <c r="C2506" s="51">
        <v>0</v>
      </c>
      <c r="D2506" s="52">
        <v>17</v>
      </c>
    </row>
    <row r="2507" spans="1:4" s="9" customFormat="1" x14ac:dyDescent="0.3">
      <c r="A2507" s="8">
        <f t="shared" si="39"/>
        <v>41026.08333332726</v>
      </c>
      <c r="B2507" s="51">
        <v>148</v>
      </c>
      <c r="C2507" s="51">
        <v>0</v>
      </c>
      <c r="D2507" s="52">
        <v>17.600000000000001</v>
      </c>
    </row>
    <row r="2508" spans="1:4" s="9" customFormat="1" x14ac:dyDescent="0.3">
      <c r="A2508" s="8">
        <f t="shared" si="39"/>
        <v>41026.093749993925</v>
      </c>
      <c r="B2508" s="51">
        <v>98</v>
      </c>
      <c r="C2508" s="51">
        <v>0</v>
      </c>
      <c r="D2508" s="52">
        <v>17.2</v>
      </c>
    </row>
    <row r="2509" spans="1:4" s="9" customFormat="1" x14ac:dyDescent="0.3">
      <c r="A2509" s="8">
        <f t="shared" si="39"/>
        <v>41026.104166660589</v>
      </c>
      <c r="B2509" s="51">
        <v>72</v>
      </c>
      <c r="C2509" s="51">
        <v>0</v>
      </c>
      <c r="D2509" s="52">
        <v>17.399999999999999</v>
      </c>
    </row>
    <row r="2510" spans="1:4" s="9" customFormat="1" x14ac:dyDescent="0.3">
      <c r="A2510" s="8">
        <f t="shared" si="39"/>
        <v>41026.114583327253</v>
      </c>
      <c r="B2510" s="51">
        <v>51</v>
      </c>
      <c r="C2510" s="51">
        <v>0</v>
      </c>
      <c r="D2510" s="52">
        <v>17.7</v>
      </c>
    </row>
    <row r="2511" spans="1:4" s="9" customFormat="1" x14ac:dyDescent="0.3">
      <c r="A2511" s="8">
        <f t="shared" si="39"/>
        <v>41026.124999993917</v>
      </c>
      <c r="B2511" s="51">
        <v>36</v>
      </c>
      <c r="C2511" s="51">
        <v>0</v>
      </c>
      <c r="D2511" s="52">
        <v>17.2</v>
      </c>
    </row>
    <row r="2512" spans="1:4" s="9" customFormat="1" x14ac:dyDescent="0.3">
      <c r="A2512" s="8">
        <f t="shared" si="39"/>
        <v>41026.135416660582</v>
      </c>
      <c r="B2512" s="51">
        <v>29</v>
      </c>
      <c r="C2512" s="51">
        <v>0</v>
      </c>
      <c r="D2512" s="52">
        <v>17.2</v>
      </c>
    </row>
    <row r="2513" spans="1:4" s="9" customFormat="1" x14ac:dyDescent="0.3">
      <c r="A2513" s="8">
        <f t="shared" si="39"/>
        <v>41026.145833327246</v>
      </c>
      <c r="B2513" s="51">
        <v>23</v>
      </c>
      <c r="C2513" s="51">
        <v>0</v>
      </c>
      <c r="D2513" s="52">
        <v>17.3</v>
      </c>
    </row>
    <row r="2514" spans="1:4" s="9" customFormat="1" x14ac:dyDescent="0.3">
      <c r="A2514" s="8">
        <f t="shared" si="39"/>
        <v>41026.15624999391</v>
      </c>
      <c r="B2514" s="51">
        <v>17</v>
      </c>
      <c r="C2514" s="51">
        <v>0</v>
      </c>
      <c r="D2514" s="52">
        <v>17</v>
      </c>
    </row>
    <row r="2515" spans="1:4" s="9" customFormat="1" x14ac:dyDescent="0.3">
      <c r="A2515" s="8">
        <f t="shared" si="39"/>
        <v>41026.166666660574</v>
      </c>
      <c r="B2515" s="51">
        <v>13</v>
      </c>
      <c r="C2515" s="51">
        <v>0</v>
      </c>
      <c r="D2515" s="52">
        <v>17.100000000000001</v>
      </c>
    </row>
    <row r="2516" spans="1:4" s="9" customFormat="1" x14ac:dyDescent="0.3">
      <c r="A2516" s="8">
        <f t="shared" si="39"/>
        <v>41026.177083327239</v>
      </c>
      <c r="B2516" s="51">
        <v>10</v>
      </c>
      <c r="C2516" s="51">
        <v>0</v>
      </c>
      <c r="D2516" s="52">
        <v>17.3</v>
      </c>
    </row>
    <row r="2517" spans="1:4" s="9" customFormat="1" x14ac:dyDescent="0.3">
      <c r="A2517" s="8">
        <f t="shared" si="39"/>
        <v>41026.187499993903</v>
      </c>
      <c r="B2517" s="51">
        <v>8</v>
      </c>
      <c r="C2517" s="51">
        <v>0</v>
      </c>
      <c r="D2517" s="52">
        <v>17.399999999999999</v>
      </c>
    </row>
    <row r="2518" spans="1:4" s="9" customFormat="1" x14ac:dyDescent="0.3">
      <c r="A2518" s="8">
        <f t="shared" si="39"/>
        <v>41026.197916660567</v>
      </c>
      <c r="B2518" s="51">
        <v>3</v>
      </c>
      <c r="C2518" s="51">
        <v>0</v>
      </c>
      <c r="D2518" s="52">
        <v>17.100000000000001</v>
      </c>
    </row>
    <row r="2519" spans="1:4" s="9" customFormat="1" x14ac:dyDescent="0.3">
      <c r="A2519" s="8">
        <f t="shared" si="39"/>
        <v>41026.208333327231</v>
      </c>
      <c r="B2519" s="51">
        <v>2</v>
      </c>
      <c r="C2519" s="51">
        <v>0</v>
      </c>
      <c r="D2519" s="52">
        <v>17.2</v>
      </c>
    </row>
    <row r="2520" spans="1:4" s="9" customFormat="1" x14ac:dyDescent="0.3">
      <c r="A2520" s="8">
        <f t="shared" si="39"/>
        <v>41026.218749993895</v>
      </c>
      <c r="B2520" s="51">
        <v>1</v>
      </c>
      <c r="C2520" s="51">
        <v>0</v>
      </c>
      <c r="D2520" s="52">
        <v>17.5</v>
      </c>
    </row>
    <row r="2521" spans="1:4" s="9" customFormat="1" x14ac:dyDescent="0.3">
      <c r="A2521" s="8">
        <f t="shared" si="39"/>
        <v>41026.22916666056</v>
      </c>
      <c r="B2521" s="51">
        <v>0</v>
      </c>
      <c r="C2521" s="51">
        <v>0</v>
      </c>
      <c r="D2521" s="52">
        <v>17.600000000000001</v>
      </c>
    </row>
    <row r="2522" spans="1:4" s="9" customFormat="1" x14ac:dyDescent="0.3">
      <c r="A2522" s="8">
        <f t="shared" si="39"/>
        <v>41026.239583327224</v>
      </c>
      <c r="B2522" s="51">
        <v>0</v>
      </c>
      <c r="C2522" s="51">
        <v>0</v>
      </c>
      <c r="D2522" s="52">
        <v>17.7</v>
      </c>
    </row>
    <row r="2523" spans="1:4" s="9" customFormat="1" x14ac:dyDescent="0.3">
      <c r="A2523" s="8">
        <f t="shared" si="39"/>
        <v>41026.249999993888</v>
      </c>
      <c r="B2523" s="51">
        <v>0</v>
      </c>
      <c r="C2523" s="51">
        <v>0</v>
      </c>
      <c r="D2523" s="52">
        <v>18</v>
      </c>
    </row>
    <row r="2524" spans="1:4" s="9" customFormat="1" x14ac:dyDescent="0.3">
      <c r="A2524" s="8">
        <f t="shared" si="39"/>
        <v>41026.260416660552</v>
      </c>
      <c r="B2524" s="51">
        <v>571</v>
      </c>
      <c r="C2524" s="51">
        <v>136</v>
      </c>
      <c r="D2524" s="52">
        <v>31.4</v>
      </c>
    </row>
    <row r="2525" spans="1:4" s="9" customFormat="1" x14ac:dyDescent="0.3">
      <c r="A2525" s="8">
        <f t="shared" si="39"/>
        <v>41026.270833327217</v>
      </c>
      <c r="B2525" s="51">
        <v>184</v>
      </c>
      <c r="C2525" s="51">
        <v>0</v>
      </c>
      <c r="D2525" s="52">
        <v>22.7</v>
      </c>
    </row>
    <row r="2526" spans="1:4" s="9" customFormat="1" x14ac:dyDescent="0.3">
      <c r="A2526" s="8">
        <f t="shared" si="39"/>
        <v>41026.281249993881</v>
      </c>
      <c r="B2526" s="51">
        <v>66</v>
      </c>
      <c r="C2526" s="51">
        <v>0</v>
      </c>
      <c r="D2526" s="52">
        <v>22.9</v>
      </c>
    </row>
    <row r="2527" spans="1:4" s="9" customFormat="1" x14ac:dyDescent="0.3">
      <c r="A2527" s="8">
        <f t="shared" si="39"/>
        <v>41026.291666660545</v>
      </c>
      <c r="B2527" s="51">
        <v>107</v>
      </c>
      <c r="C2527" s="51">
        <v>0</v>
      </c>
      <c r="D2527" s="52">
        <v>26.1</v>
      </c>
    </row>
    <row r="2528" spans="1:4" s="9" customFormat="1" x14ac:dyDescent="0.3">
      <c r="A2528" s="8">
        <f t="shared" si="39"/>
        <v>41026.302083327209</v>
      </c>
      <c r="B2528" s="51">
        <v>44</v>
      </c>
      <c r="C2528" s="51">
        <v>0</v>
      </c>
      <c r="D2528" s="52">
        <v>24.1</v>
      </c>
    </row>
    <row r="2529" spans="1:4" s="9" customFormat="1" x14ac:dyDescent="0.3">
      <c r="A2529" s="8">
        <f t="shared" si="39"/>
        <v>41026.312499993874</v>
      </c>
      <c r="B2529" s="51">
        <v>24</v>
      </c>
      <c r="C2529" s="51">
        <v>0</v>
      </c>
      <c r="D2529" s="52">
        <v>24</v>
      </c>
    </row>
    <row r="2530" spans="1:4" s="9" customFormat="1" x14ac:dyDescent="0.3">
      <c r="A2530" s="8">
        <f t="shared" si="39"/>
        <v>41026.322916660538</v>
      </c>
      <c r="B2530" s="51">
        <v>17</v>
      </c>
      <c r="C2530" s="51">
        <v>0</v>
      </c>
      <c r="D2530" s="52">
        <v>23.9</v>
      </c>
    </row>
    <row r="2531" spans="1:4" s="9" customFormat="1" x14ac:dyDescent="0.3">
      <c r="A2531" s="8">
        <f t="shared" si="39"/>
        <v>41026.333333327202</v>
      </c>
      <c r="B2531" s="51">
        <v>14</v>
      </c>
      <c r="C2531" s="51">
        <v>0</v>
      </c>
      <c r="D2531" s="52">
        <v>24</v>
      </c>
    </row>
    <row r="2532" spans="1:4" s="9" customFormat="1" x14ac:dyDescent="0.3">
      <c r="A2532" s="8">
        <f t="shared" si="39"/>
        <v>41026.343749993866</v>
      </c>
      <c r="B2532" s="51">
        <v>8</v>
      </c>
      <c r="C2532" s="51">
        <v>0</v>
      </c>
      <c r="D2532" s="52">
        <v>23.8</v>
      </c>
    </row>
    <row r="2533" spans="1:4" s="9" customFormat="1" x14ac:dyDescent="0.3">
      <c r="A2533" s="8">
        <f t="shared" si="39"/>
        <v>41026.354166660531</v>
      </c>
      <c r="B2533" s="51">
        <v>7</v>
      </c>
      <c r="C2533" s="51">
        <v>0</v>
      </c>
      <c r="D2533" s="52">
        <v>24</v>
      </c>
    </row>
    <row r="2534" spans="1:4" s="9" customFormat="1" x14ac:dyDescent="0.3">
      <c r="A2534" s="8">
        <f t="shared" si="39"/>
        <v>41026.364583327195</v>
      </c>
      <c r="B2534" s="51">
        <v>4</v>
      </c>
      <c r="C2534" s="51">
        <v>0</v>
      </c>
      <c r="D2534" s="52">
        <v>24</v>
      </c>
    </row>
    <row r="2535" spans="1:4" s="9" customFormat="1" x14ac:dyDescent="0.3">
      <c r="A2535" s="8">
        <f t="shared" si="39"/>
        <v>41026.374999993859</v>
      </c>
      <c r="B2535" s="51">
        <v>5</v>
      </c>
      <c r="C2535" s="51">
        <v>0</v>
      </c>
      <c r="D2535" s="52">
        <v>24</v>
      </c>
    </row>
    <row r="2536" spans="1:4" s="9" customFormat="1" x14ac:dyDescent="0.3">
      <c r="A2536" s="8">
        <f t="shared" si="39"/>
        <v>41026.385416660523</v>
      </c>
      <c r="B2536" s="51">
        <v>4</v>
      </c>
      <c r="C2536" s="51">
        <v>0</v>
      </c>
      <c r="D2536" s="52">
        <v>24</v>
      </c>
    </row>
    <row r="2537" spans="1:4" s="9" customFormat="1" x14ac:dyDescent="0.3">
      <c r="A2537" s="8">
        <f t="shared" si="39"/>
        <v>41026.395833327188</v>
      </c>
      <c r="B2537" s="51">
        <v>5</v>
      </c>
      <c r="C2537" s="51">
        <v>0</v>
      </c>
      <c r="D2537" s="52">
        <v>23.9</v>
      </c>
    </row>
    <row r="2538" spans="1:4" s="9" customFormat="1" x14ac:dyDescent="0.3">
      <c r="A2538" s="8">
        <f t="shared" si="39"/>
        <v>41026.406249993852</v>
      </c>
      <c r="B2538" s="51">
        <v>5</v>
      </c>
      <c r="C2538" s="51">
        <v>0</v>
      </c>
      <c r="D2538" s="52">
        <v>23.8</v>
      </c>
    </row>
    <row r="2539" spans="1:4" s="9" customFormat="1" x14ac:dyDescent="0.3">
      <c r="A2539" s="8">
        <f t="shared" si="39"/>
        <v>41026.416666660516</v>
      </c>
      <c r="B2539" s="51">
        <v>468</v>
      </c>
      <c r="C2539" s="51">
        <v>125</v>
      </c>
      <c r="D2539" s="52">
        <v>31.2</v>
      </c>
    </row>
    <row r="2540" spans="1:4" s="9" customFormat="1" x14ac:dyDescent="0.3">
      <c r="A2540" s="8">
        <f t="shared" si="39"/>
        <v>41026.42708332718</v>
      </c>
      <c r="B2540" s="51">
        <v>891</v>
      </c>
      <c r="C2540" s="51">
        <v>114</v>
      </c>
      <c r="D2540" s="52">
        <v>22.1</v>
      </c>
    </row>
    <row r="2541" spans="1:4" s="9" customFormat="1" x14ac:dyDescent="0.3">
      <c r="A2541" s="8">
        <f t="shared" si="39"/>
        <v>41026.437499993845</v>
      </c>
      <c r="B2541" s="51">
        <v>912</v>
      </c>
      <c r="C2541" s="51">
        <v>114</v>
      </c>
      <c r="D2541" s="52">
        <v>21.3</v>
      </c>
    </row>
    <row r="2542" spans="1:4" s="9" customFormat="1" x14ac:dyDescent="0.3">
      <c r="A2542" s="8">
        <f t="shared" si="39"/>
        <v>41026.447916660509</v>
      </c>
      <c r="B2542" s="51">
        <v>900</v>
      </c>
      <c r="C2542" s="51">
        <v>113</v>
      </c>
      <c r="D2542" s="52">
        <v>21.2</v>
      </c>
    </row>
    <row r="2543" spans="1:4" s="9" customFormat="1" x14ac:dyDescent="0.3">
      <c r="A2543" s="8">
        <f t="shared" si="39"/>
        <v>41026.458333327173</v>
      </c>
      <c r="B2543" s="51">
        <v>899</v>
      </c>
      <c r="C2543" s="51">
        <v>113</v>
      </c>
      <c r="D2543" s="52">
        <v>20.9</v>
      </c>
    </row>
    <row r="2544" spans="1:4" s="9" customFormat="1" x14ac:dyDescent="0.3">
      <c r="A2544" s="8">
        <f t="shared" si="39"/>
        <v>41026.468749993837</v>
      </c>
      <c r="B2544" s="51">
        <v>857</v>
      </c>
      <c r="C2544" s="51">
        <v>100</v>
      </c>
      <c r="D2544" s="52">
        <v>20.100000000000001</v>
      </c>
    </row>
    <row r="2545" spans="1:4" s="9" customFormat="1" x14ac:dyDescent="0.3">
      <c r="A2545" s="8">
        <f t="shared" si="39"/>
        <v>41026.479166660502</v>
      </c>
      <c r="B2545" s="51">
        <v>878</v>
      </c>
      <c r="C2545" s="51">
        <v>100</v>
      </c>
      <c r="D2545" s="52">
        <v>19.899999999999999</v>
      </c>
    </row>
    <row r="2546" spans="1:4" s="9" customFormat="1" x14ac:dyDescent="0.3">
      <c r="A2546" s="8">
        <f t="shared" si="39"/>
        <v>41026.489583327166</v>
      </c>
      <c r="B2546" s="51">
        <v>866</v>
      </c>
      <c r="C2546" s="51">
        <v>98</v>
      </c>
      <c r="D2546" s="52">
        <v>19.8</v>
      </c>
    </row>
    <row r="2547" spans="1:4" s="9" customFormat="1" x14ac:dyDescent="0.3">
      <c r="A2547" s="8">
        <f t="shared" si="39"/>
        <v>41026.49999999383</v>
      </c>
      <c r="B2547" s="51">
        <v>871</v>
      </c>
      <c r="C2547" s="51">
        <v>98</v>
      </c>
      <c r="D2547" s="52">
        <v>19.600000000000001</v>
      </c>
    </row>
    <row r="2548" spans="1:4" s="9" customFormat="1" x14ac:dyDescent="0.3">
      <c r="A2548" s="8">
        <f t="shared" si="39"/>
        <v>41026.510416660494</v>
      </c>
      <c r="B2548" s="51">
        <v>855</v>
      </c>
      <c r="C2548" s="51">
        <v>99</v>
      </c>
      <c r="D2548" s="52">
        <v>19.5</v>
      </c>
    </row>
    <row r="2549" spans="1:4" s="9" customFormat="1" x14ac:dyDescent="0.3">
      <c r="A2549" s="8">
        <f t="shared" si="39"/>
        <v>41026.520833327158</v>
      </c>
      <c r="B2549" s="51">
        <v>875</v>
      </c>
      <c r="C2549" s="51">
        <v>101</v>
      </c>
      <c r="D2549" s="52">
        <v>19.5</v>
      </c>
    </row>
    <row r="2550" spans="1:4" s="9" customFormat="1" x14ac:dyDescent="0.3">
      <c r="A2550" s="8">
        <f t="shared" si="39"/>
        <v>41026.531249993823</v>
      </c>
      <c r="B2550" s="51">
        <v>827</v>
      </c>
      <c r="C2550" s="51">
        <v>99</v>
      </c>
      <c r="D2550" s="52">
        <v>19.399999999999999</v>
      </c>
    </row>
    <row r="2551" spans="1:4" s="9" customFormat="1" x14ac:dyDescent="0.3">
      <c r="A2551" s="8">
        <f t="shared" si="39"/>
        <v>41026.541666660487</v>
      </c>
      <c r="B2551" s="51">
        <v>854</v>
      </c>
      <c r="C2551" s="51">
        <v>101</v>
      </c>
      <c r="D2551" s="52">
        <v>19</v>
      </c>
    </row>
    <row r="2552" spans="1:4" s="9" customFormat="1" x14ac:dyDescent="0.3">
      <c r="A2552" s="8">
        <f t="shared" si="39"/>
        <v>41026.552083327151</v>
      </c>
      <c r="B2552" s="51">
        <v>859</v>
      </c>
      <c r="C2552" s="51">
        <v>98</v>
      </c>
      <c r="D2552" s="52">
        <v>18.899999999999999</v>
      </c>
    </row>
    <row r="2553" spans="1:4" s="9" customFormat="1" x14ac:dyDescent="0.3">
      <c r="A2553" s="8">
        <f t="shared" si="39"/>
        <v>41026.562499993815</v>
      </c>
      <c r="B2553" s="51">
        <v>904</v>
      </c>
      <c r="C2553" s="51">
        <v>101</v>
      </c>
      <c r="D2553" s="52">
        <v>18.7</v>
      </c>
    </row>
    <row r="2554" spans="1:4" s="9" customFormat="1" x14ac:dyDescent="0.3">
      <c r="A2554" s="8">
        <f t="shared" si="39"/>
        <v>41026.57291666048</v>
      </c>
      <c r="B2554" s="51">
        <v>908</v>
      </c>
      <c r="C2554" s="51">
        <v>101</v>
      </c>
      <c r="D2554" s="52">
        <v>18.600000000000001</v>
      </c>
    </row>
    <row r="2555" spans="1:4" s="9" customFormat="1" x14ac:dyDescent="0.3">
      <c r="A2555" s="8">
        <f t="shared" si="39"/>
        <v>41026.583333327144</v>
      </c>
      <c r="B2555" s="51">
        <v>900</v>
      </c>
      <c r="C2555" s="51">
        <v>100</v>
      </c>
      <c r="D2555" s="52">
        <v>18.600000000000001</v>
      </c>
    </row>
    <row r="2556" spans="1:4" s="9" customFormat="1" x14ac:dyDescent="0.3">
      <c r="A2556" s="8">
        <f t="shared" si="39"/>
        <v>41026.593749993808</v>
      </c>
      <c r="B2556" s="51">
        <v>902</v>
      </c>
      <c r="C2556" s="51">
        <v>101</v>
      </c>
      <c r="D2556" s="52">
        <v>18</v>
      </c>
    </row>
    <row r="2557" spans="1:4" s="9" customFormat="1" x14ac:dyDescent="0.3">
      <c r="A2557" s="8">
        <f t="shared" si="39"/>
        <v>41026.604166660472</v>
      </c>
      <c r="B2557" s="51">
        <v>883</v>
      </c>
      <c r="C2557" s="51">
        <v>102</v>
      </c>
      <c r="D2557" s="52">
        <v>18.5</v>
      </c>
    </row>
    <row r="2558" spans="1:4" s="9" customFormat="1" x14ac:dyDescent="0.3">
      <c r="A2558" s="8">
        <f t="shared" si="39"/>
        <v>41026.614583327137</v>
      </c>
      <c r="B2558" s="51">
        <v>904</v>
      </c>
      <c r="C2558" s="51">
        <v>100</v>
      </c>
      <c r="D2558" s="52">
        <v>18.399999999999999</v>
      </c>
    </row>
    <row r="2559" spans="1:4" s="9" customFormat="1" x14ac:dyDescent="0.3">
      <c r="A2559" s="8">
        <f t="shared" si="39"/>
        <v>41026.624999993801</v>
      </c>
      <c r="B2559" s="51">
        <v>887</v>
      </c>
      <c r="C2559" s="51">
        <v>101</v>
      </c>
      <c r="D2559" s="52">
        <v>18.100000000000001</v>
      </c>
    </row>
    <row r="2560" spans="1:4" s="9" customFormat="1" x14ac:dyDescent="0.3">
      <c r="A2560" s="8">
        <f t="shared" si="39"/>
        <v>41026.635416660465</v>
      </c>
      <c r="B2560" s="51">
        <v>878</v>
      </c>
      <c r="C2560" s="51">
        <v>101</v>
      </c>
      <c r="D2560" s="52">
        <v>18</v>
      </c>
    </row>
    <row r="2561" spans="1:4" s="9" customFormat="1" x14ac:dyDescent="0.3">
      <c r="A2561" s="8">
        <f t="shared" si="39"/>
        <v>41026.645833327129</v>
      </c>
      <c r="B2561" s="51">
        <v>828</v>
      </c>
      <c r="C2561" s="51">
        <v>100</v>
      </c>
      <c r="D2561" s="52">
        <v>17.7</v>
      </c>
    </row>
    <row r="2562" spans="1:4" s="9" customFormat="1" x14ac:dyDescent="0.3">
      <c r="A2562" s="8">
        <f t="shared" si="39"/>
        <v>41026.656249993794</v>
      </c>
      <c r="B2562" s="51">
        <v>848</v>
      </c>
      <c r="C2562" s="51">
        <v>101</v>
      </c>
      <c r="D2562" s="52">
        <v>17.899999999999999</v>
      </c>
    </row>
    <row r="2563" spans="1:4" s="9" customFormat="1" x14ac:dyDescent="0.3">
      <c r="A2563" s="8">
        <f t="shared" si="39"/>
        <v>41026.666666660458</v>
      </c>
      <c r="B2563" s="51">
        <v>867</v>
      </c>
      <c r="C2563" s="51">
        <v>101</v>
      </c>
      <c r="D2563" s="52">
        <v>17.7</v>
      </c>
    </row>
    <row r="2564" spans="1:4" s="9" customFormat="1" x14ac:dyDescent="0.3">
      <c r="A2564" s="8">
        <f t="shared" si="39"/>
        <v>41026.677083327122</v>
      </c>
      <c r="B2564" s="51">
        <v>887</v>
      </c>
      <c r="C2564" s="51">
        <v>99</v>
      </c>
      <c r="D2564" s="52">
        <v>17.600000000000001</v>
      </c>
    </row>
    <row r="2565" spans="1:4" s="9" customFormat="1" x14ac:dyDescent="0.3">
      <c r="A2565" s="8">
        <f t="shared" ref="A2565:A2628" si="40">A2564+1/24/4</f>
        <v>41026.687499993786</v>
      </c>
      <c r="B2565" s="51">
        <v>895</v>
      </c>
      <c r="C2565" s="51">
        <v>100</v>
      </c>
      <c r="D2565" s="52">
        <v>17.600000000000001</v>
      </c>
    </row>
    <row r="2566" spans="1:4" s="9" customFormat="1" x14ac:dyDescent="0.3">
      <c r="A2566" s="8">
        <f t="shared" si="40"/>
        <v>41026.697916660451</v>
      </c>
      <c r="B2566" s="51">
        <v>889</v>
      </c>
      <c r="C2566" s="51">
        <v>101</v>
      </c>
      <c r="D2566" s="52">
        <v>17.3</v>
      </c>
    </row>
    <row r="2567" spans="1:4" s="9" customFormat="1" x14ac:dyDescent="0.3">
      <c r="A2567" s="8">
        <f t="shared" si="40"/>
        <v>41026.708333327115</v>
      </c>
      <c r="B2567" s="51">
        <v>883</v>
      </c>
      <c r="C2567" s="51">
        <v>100</v>
      </c>
      <c r="D2567" s="52">
        <v>17.399999999999999</v>
      </c>
    </row>
    <row r="2568" spans="1:4" s="9" customFormat="1" x14ac:dyDescent="0.3">
      <c r="A2568" s="8">
        <f t="shared" si="40"/>
        <v>41026.718749993779</v>
      </c>
      <c r="B2568" s="51">
        <v>883</v>
      </c>
      <c r="C2568" s="51">
        <v>100</v>
      </c>
      <c r="D2568" s="52">
        <v>17.100000000000001</v>
      </c>
    </row>
    <row r="2569" spans="1:4" s="9" customFormat="1" x14ac:dyDescent="0.3">
      <c r="A2569" s="8">
        <f t="shared" si="40"/>
        <v>41026.729166660443</v>
      </c>
      <c r="B2569" s="51">
        <v>881</v>
      </c>
      <c r="C2569" s="51">
        <v>99</v>
      </c>
      <c r="D2569" s="52">
        <v>17.600000000000001</v>
      </c>
    </row>
    <row r="2570" spans="1:4" s="9" customFormat="1" x14ac:dyDescent="0.3">
      <c r="A2570" s="8">
        <f t="shared" si="40"/>
        <v>41026.739583327108</v>
      </c>
      <c r="B2570" s="51">
        <v>885</v>
      </c>
      <c r="C2570" s="51">
        <v>99</v>
      </c>
      <c r="D2570" s="52">
        <v>17.3</v>
      </c>
    </row>
    <row r="2571" spans="1:4" s="9" customFormat="1" x14ac:dyDescent="0.3">
      <c r="A2571" s="8">
        <f t="shared" si="40"/>
        <v>41026.749999993772</v>
      </c>
      <c r="B2571" s="51">
        <v>876</v>
      </c>
      <c r="C2571" s="51">
        <v>99</v>
      </c>
      <c r="D2571" s="52">
        <v>17.2</v>
      </c>
    </row>
    <row r="2572" spans="1:4" s="9" customFormat="1" x14ac:dyDescent="0.3">
      <c r="A2572" s="8">
        <f t="shared" si="40"/>
        <v>41026.760416660436</v>
      </c>
      <c r="B2572" s="51">
        <v>811</v>
      </c>
      <c r="C2572" s="51">
        <v>97</v>
      </c>
      <c r="D2572" s="52">
        <v>17.100000000000001</v>
      </c>
    </row>
    <row r="2573" spans="1:4" s="9" customFormat="1" x14ac:dyDescent="0.3">
      <c r="A2573" s="8">
        <f t="shared" si="40"/>
        <v>41026.7708333271</v>
      </c>
      <c r="B2573" s="51">
        <v>841</v>
      </c>
      <c r="C2573" s="51">
        <v>101</v>
      </c>
      <c r="D2573" s="52">
        <v>17.100000000000001</v>
      </c>
    </row>
    <row r="2574" spans="1:4" s="9" customFormat="1" x14ac:dyDescent="0.3">
      <c r="A2574" s="8">
        <f t="shared" si="40"/>
        <v>41026.781249993765</v>
      </c>
      <c r="B2574" s="51">
        <v>816</v>
      </c>
      <c r="C2574" s="51">
        <v>100</v>
      </c>
      <c r="D2574" s="52">
        <v>17</v>
      </c>
    </row>
    <row r="2575" spans="1:4" s="9" customFormat="1" x14ac:dyDescent="0.3">
      <c r="A2575" s="8">
        <f t="shared" si="40"/>
        <v>41026.791666660429</v>
      </c>
      <c r="B2575" s="51">
        <v>811</v>
      </c>
      <c r="C2575" s="51">
        <v>100</v>
      </c>
      <c r="D2575" s="52">
        <v>16.8</v>
      </c>
    </row>
    <row r="2576" spans="1:4" s="9" customFormat="1" x14ac:dyDescent="0.3">
      <c r="A2576" s="8">
        <f t="shared" si="40"/>
        <v>41026.802083327093</v>
      </c>
      <c r="B2576" s="51">
        <v>826</v>
      </c>
      <c r="C2576" s="51">
        <v>101</v>
      </c>
      <c r="D2576" s="52">
        <v>16.7</v>
      </c>
    </row>
    <row r="2577" spans="1:4" s="9" customFormat="1" x14ac:dyDescent="0.3">
      <c r="A2577" s="8">
        <f t="shared" si="40"/>
        <v>41026.812499993757</v>
      </c>
      <c r="B2577" s="51">
        <v>828</v>
      </c>
      <c r="C2577" s="51">
        <v>100</v>
      </c>
      <c r="D2577" s="52">
        <v>16.5</v>
      </c>
    </row>
    <row r="2578" spans="1:4" s="9" customFormat="1" x14ac:dyDescent="0.3">
      <c r="A2578" s="8">
        <f t="shared" si="40"/>
        <v>41026.822916660421</v>
      </c>
      <c r="B2578" s="51">
        <v>830</v>
      </c>
      <c r="C2578" s="51">
        <v>100</v>
      </c>
      <c r="D2578" s="52">
        <v>16.600000000000001</v>
      </c>
    </row>
    <row r="2579" spans="1:4" s="9" customFormat="1" x14ac:dyDescent="0.3">
      <c r="A2579" s="8">
        <f t="shared" si="40"/>
        <v>41026.833333327086</v>
      </c>
      <c r="B2579" s="51">
        <v>824</v>
      </c>
      <c r="C2579" s="51">
        <v>100</v>
      </c>
      <c r="D2579" s="52">
        <v>16.3</v>
      </c>
    </row>
    <row r="2580" spans="1:4" s="9" customFormat="1" x14ac:dyDescent="0.3">
      <c r="A2580" s="8">
        <f t="shared" si="40"/>
        <v>41026.84374999375</v>
      </c>
      <c r="B2580" s="51">
        <v>774</v>
      </c>
      <c r="C2580" s="51">
        <v>100</v>
      </c>
      <c r="D2580" s="52">
        <v>16.399999999999999</v>
      </c>
    </row>
    <row r="2581" spans="1:4" s="9" customFormat="1" x14ac:dyDescent="0.3">
      <c r="A2581" s="8">
        <f t="shared" si="40"/>
        <v>41026.854166660414</v>
      </c>
      <c r="B2581" s="51">
        <v>789</v>
      </c>
      <c r="C2581" s="51">
        <v>100</v>
      </c>
      <c r="D2581" s="52">
        <v>16.5</v>
      </c>
    </row>
    <row r="2582" spans="1:4" s="9" customFormat="1" x14ac:dyDescent="0.3">
      <c r="A2582" s="8">
        <f t="shared" si="40"/>
        <v>41026.864583327078</v>
      </c>
      <c r="B2582" s="51">
        <v>783</v>
      </c>
      <c r="C2582" s="51">
        <v>99</v>
      </c>
      <c r="D2582" s="52">
        <v>16.3</v>
      </c>
    </row>
    <row r="2583" spans="1:4" s="9" customFormat="1" x14ac:dyDescent="0.3">
      <c r="A2583" s="8">
        <f t="shared" si="40"/>
        <v>41026.874999993743</v>
      </c>
      <c r="B2583" s="51">
        <v>790</v>
      </c>
      <c r="C2583" s="51">
        <v>100</v>
      </c>
      <c r="D2583" s="52">
        <v>16.3</v>
      </c>
    </row>
    <row r="2584" spans="1:4" s="9" customFormat="1" x14ac:dyDescent="0.3">
      <c r="A2584" s="8">
        <f t="shared" si="40"/>
        <v>41026.885416660407</v>
      </c>
      <c r="B2584" s="51">
        <v>795</v>
      </c>
      <c r="C2584" s="51">
        <v>101</v>
      </c>
      <c r="D2584" s="52">
        <v>16.3</v>
      </c>
    </row>
    <row r="2585" spans="1:4" s="9" customFormat="1" x14ac:dyDescent="0.3">
      <c r="A2585" s="8">
        <f t="shared" si="40"/>
        <v>41026.895833327071</v>
      </c>
      <c r="B2585" s="51">
        <v>812</v>
      </c>
      <c r="C2585" s="51">
        <v>100</v>
      </c>
      <c r="D2585" s="52">
        <v>16</v>
      </c>
    </row>
    <row r="2586" spans="1:4" s="9" customFormat="1" x14ac:dyDescent="0.3">
      <c r="A2586" s="8">
        <f t="shared" si="40"/>
        <v>41026.906249993735</v>
      </c>
      <c r="B2586" s="51">
        <v>770</v>
      </c>
      <c r="C2586" s="51">
        <v>99</v>
      </c>
      <c r="D2586" s="52">
        <v>16.3</v>
      </c>
    </row>
    <row r="2587" spans="1:4" s="9" customFormat="1" x14ac:dyDescent="0.3">
      <c r="A2587" s="8">
        <f t="shared" si="40"/>
        <v>41026.9166666604</v>
      </c>
      <c r="B2587" s="51">
        <v>792</v>
      </c>
      <c r="C2587" s="51">
        <v>99</v>
      </c>
      <c r="D2587" s="52">
        <v>16.100000000000001</v>
      </c>
    </row>
    <row r="2588" spans="1:4" s="9" customFormat="1" x14ac:dyDescent="0.3">
      <c r="A2588" s="8">
        <f t="shared" si="40"/>
        <v>41026.927083327064</v>
      </c>
      <c r="B2588" s="51">
        <v>772</v>
      </c>
      <c r="C2588" s="51">
        <v>101</v>
      </c>
      <c r="D2588" s="52">
        <v>16.399999999999999</v>
      </c>
    </row>
    <row r="2589" spans="1:4" s="9" customFormat="1" x14ac:dyDescent="0.3">
      <c r="A2589" s="8">
        <f t="shared" si="40"/>
        <v>41026.937499993728</v>
      </c>
      <c r="B2589" s="51">
        <v>752</v>
      </c>
      <c r="C2589" s="51">
        <v>102</v>
      </c>
      <c r="D2589" s="52">
        <v>16.3</v>
      </c>
    </row>
    <row r="2590" spans="1:4" s="9" customFormat="1" x14ac:dyDescent="0.3">
      <c r="A2590" s="8">
        <f t="shared" si="40"/>
        <v>41026.947916660392</v>
      </c>
      <c r="B2590" s="51">
        <v>728</v>
      </c>
      <c r="C2590" s="51">
        <v>103</v>
      </c>
      <c r="D2590" s="52">
        <v>16.399999999999999</v>
      </c>
    </row>
    <row r="2591" spans="1:4" s="9" customFormat="1" x14ac:dyDescent="0.3">
      <c r="A2591" s="8">
        <f t="shared" si="40"/>
        <v>41026.958333327057</v>
      </c>
      <c r="B2591" s="51">
        <v>755</v>
      </c>
      <c r="C2591" s="51">
        <v>99</v>
      </c>
      <c r="D2591" s="52">
        <v>16.2</v>
      </c>
    </row>
    <row r="2592" spans="1:4" s="9" customFormat="1" x14ac:dyDescent="0.3">
      <c r="A2592" s="8">
        <f t="shared" si="40"/>
        <v>41026.968749993721</v>
      </c>
      <c r="B2592" s="51">
        <v>743</v>
      </c>
      <c r="C2592" s="51">
        <v>102</v>
      </c>
      <c r="D2592" s="52">
        <v>16</v>
      </c>
    </row>
    <row r="2593" spans="1:4" s="9" customFormat="1" x14ac:dyDescent="0.3">
      <c r="A2593" s="8">
        <f t="shared" si="40"/>
        <v>41026.979166660385</v>
      </c>
      <c r="B2593" s="51">
        <v>763</v>
      </c>
      <c r="C2593" s="51">
        <v>101</v>
      </c>
      <c r="D2593" s="52">
        <v>16.2</v>
      </c>
    </row>
    <row r="2594" spans="1:4" s="9" customFormat="1" x14ac:dyDescent="0.3">
      <c r="A2594" s="8">
        <f t="shared" si="40"/>
        <v>41026.989583327049</v>
      </c>
      <c r="B2594" s="51">
        <v>784</v>
      </c>
      <c r="C2594" s="51">
        <v>101</v>
      </c>
      <c r="D2594" s="52">
        <v>16.2</v>
      </c>
    </row>
    <row r="2595" spans="1:4" s="9" customFormat="1" x14ac:dyDescent="0.3">
      <c r="A2595" s="8">
        <f t="shared" si="40"/>
        <v>41026.999999993714</v>
      </c>
      <c r="B2595" s="51">
        <v>750</v>
      </c>
      <c r="C2595" s="51">
        <v>101</v>
      </c>
      <c r="D2595" s="52">
        <v>16</v>
      </c>
    </row>
    <row r="2596" spans="1:4" s="9" customFormat="1" x14ac:dyDescent="0.3">
      <c r="A2596" s="8">
        <f t="shared" si="40"/>
        <v>41027.010416660378</v>
      </c>
      <c r="B2596" s="51">
        <v>740</v>
      </c>
      <c r="C2596" s="51">
        <v>100</v>
      </c>
      <c r="D2596" s="52">
        <v>16.3</v>
      </c>
    </row>
    <row r="2597" spans="1:4" s="9" customFormat="1" x14ac:dyDescent="0.3">
      <c r="A2597" s="8">
        <f t="shared" si="40"/>
        <v>41027.020833327042</v>
      </c>
      <c r="B2597" s="51">
        <v>755</v>
      </c>
      <c r="C2597" s="51">
        <v>101</v>
      </c>
      <c r="D2597" s="52">
        <v>16.3</v>
      </c>
    </row>
    <row r="2598" spans="1:4" s="9" customFormat="1" x14ac:dyDescent="0.3">
      <c r="A2598" s="8">
        <f t="shared" si="40"/>
        <v>41027.031249993706</v>
      </c>
      <c r="B2598" s="51">
        <v>740</v>
      </c>
      <c r="C2598" s="51">
        <v>102</v>
      </c>
      <c r="D2598" s="52">
        <v>16.3</v>
      </c>
    </row>
    <row r="2599" spans="1:4" s="9" customFormat="1" x14ac:dyDescent="0.3">
      <c r="A2599" s="8">
        <f t="shared" si="40"/>
        <v>41027.041666660371</v>
      </c>
      <c r="B2599" s="51">
        <v>747</v>
      </c>
      <c r="C2599" s="51">
        <v>101</v>
      </c>
      <c r="D2599" s="52">
        <v>16.100000000000001</v>
      </c>
    </row>
    <row r="2600" spans="1:4" s="9" customFormat="1" x14ac:dyDescent="0.3">
      <c r="A2600" s="8">
        <f t="shared" si="40"/>
        <v>41027.052083327035</v>
      </c>
      <c r="B2600" s="51">
        <v>739</v>
      </c>
      <c r="C2600" s="51">
        <v>101</v>
      </c>
      <c r="D2600" s="52">
        <v>16</v>
      </c>
    </row>
    <row r="2601" spans="1:4" s="9" customFormat="1" x14ac:dyDescent="0.3">
      <c r="A2601" s="8">
        <f t="shared" si="40"/>
        <v>41027.062499993699</v>
      </c>
      <c r="B2601" s="51">
        <v>756</v>
      </c>
      <c r="C2601" s="51">
        <v>102</v>
      </c>
      <c r="D2601" s="52">
        <v>16</v>
      </c>
    </row>
    <row r="2602" spans="1:4" s="9" customFormat="1" x14ac:dyDescent="0.3">
      <c r="A2602" s="8">
        <f t="shared" si="40"/>
        <v>41027.072916660363</v>
      </c>
      <c r="B2602" s="51">
        <v>742</v>
      </c>
      <c r="C2602" s="51">
        <v>101</v>
      </c>
      <c r="D2602" s="52">
        <v>16.100000000000001</v>
      </c>
    </row>
    <row r="2603" spans="1:4" s="9" customFormat="1" x14ac:dyDescent="0.3">
      <c r="A2603" s="8">
        <f t="shared" si="40"/>
        <v>41027.083333327028</v>
      </c>
      <c r="B2603" s="51">
        <v>760</v>
      </c>
      <c r="C2603" s="51">
        <v>102</v>
      </c>
      <c r="D2603" s="52">
        <v>16</v>
      </c>
    </row>
    <row r="2604" spans="1:4" s="9" customFormat="1" x14ac:dyDescent="0.3">
      <c r="A2604" s="8">
        <f t="shared" si="40"/>
        <v>41027.093749993692</v>
      </c>
      <c r="B2604" s="51">
        <v>766</v>
      </c>
      <c r="C2604" s="51">
        <v>102</v>
      </c>
      <c r="D2604" s="52">
        <v>16.100000000000001</v>
      </c>
    </row>
    <row r="2605" spans="1:4" s="9" customFormat="1" x14ac:dyDescent="0.3">
      <c r="A2605" s="8">
        <f t="shared" si="40"/>
        <v>41027.104166660356</v>
      </c>
      <c r="B2605" s="51">
        <v>730</v>
      </c>
      <c r="C2605" s="51">
        <v>102</v>
      </c>
      <c r="D2605" s="52">
        <v>16.100000000000001</v>
      </c>
    </row>
    <row r="2606" spans="1:4" s="9" customFormat="1" x14ac:dyDescent="0.3">
      <c r="A2606" s="8">
        <f t="shared" si="40"/>
        <v>41027.11458332702</v>
      </c>
      <c r="B2606" s="51">
        <v>742</v>
      </c>
      <c r="C2606" s="51">
        <v>102</v>
      </c>
      <c r="D2606" s="52">
        <v>16.600000000000001</v>
      </c>
    </row>
    <row r="2607" spans="1:4" s="9" customFormat="1" x14ac:dyDescent="0.3">
      <c r="A2607" s="8">
        <f t="shared" si="40"/>
        <v>41027.124999993684</v>
      </c>
      <c r="B2607" s="51">
        <v>736</v>
      </c>
      <c r="C2607" s="51">
        <v>102</v>
      </c>
      <c r="D2607" s="52">
        <v>16.2</v>
      </c>
    </row>
    <row r="2608" spans="1:4" s="9" customFormat="1" x14ac:dyDescent="0.3">
      <c r="A2608" s="8">
        <f t="shared" si="40"/>
        <v>41027.135416660349</v>
      </c>
      <c r="B2608" s="51">
        <v>731</v>
      </c>
      <c r="C2608" s="51">
        <v>101</v>
      </c>
      <c r="D2608" s="52">
        <v>16.3</v>
      </c>
    </row>
    <row r="2609" spans="1:4" s="9" customFormat="1" x14ac:dyDescent="0.3">
      <c r="A2609" s="8">
        <f t="shared" si="40"/>
        <v>41027.145833327013</v>
      </c>
      <c r="B2609" s="51">
        <v>755</v>
      </c>
      <c r="C2609" s="51">
        <v>102</v>
      </c>
      <c r="D2609" s="52">
        <v>16.399999999999999</v>
      </c>
    </row>
    <row r="2610" spans="1:4" s="9" customFormat="1" x14ac:dyDescent="0.3">
      <c r="A2610" s="8">
        <f t="shared" si="40"/>
        <v>41027.156249993677</v>
      </c>
      <c r="B2610" s="51">
        <v>754</v>
      </c>
      <c r="C2610" s="51">
        <v>102</v>
      </c>
      <c r="D2610" s="52">
        <v>16.3</v>
      </c>
    </row>
    <row r="2611" spans="1:4" s="9" customFormat="1" x14ac:dyDescent="0.3">
      <c r="A2611" s="8">
        <f t="shared" si="40"/>
        <v>41027.166666660341</v>
      </c>
      <c r="B2611" s="51">
        <v>769</v>
      </c>
      <c r="C2611" s="51">
        <v>101</v>
      </c>
      <c r="D2611" s="52">
        <v>16.2</v>
      </c>
    </row>
    <row r="2612" spans="1:4" s="9" customFormat="1" x14ac:dyDescent="0.3">
      <c r="A2612" s="8">
        <f t="shared" si="40"/>
        <v>41027.177083327006</v>
      </c>
      <c r="B2612" s="51">
        <v>750</v>
      </c>
      <c r="C2612" s="51">
        <v>102</v>
      </c>
      <c r="D2612" s="52">
        <v>16.100000000000001</v>
      </c>
    </row>
    <row r="2613" spans="1:4" s="9" customFormat="1" x14ac:dyDescent="0.3">
      <c r="A2613" s="8">
        <f t="shared" si="40"/>
        <v>41027.18749999367</v>
      </c>
      <c r="B2613" s="51">
        <v>751</v>
      </c>
      <c r="C2613" s="51">
        <v>102</v>
      </c>
      <c r="D2613" s="52">
        <v>16.3</v>
      </c>
    </row>
    <row r="2614" spans="1:4" s="9" customFormat="1" x14ac:dyDescent="0.3">
      <c r="A2614" s="8">
        <f t="shared" si="40"/>
        <v>41027.197916660334</v>
      </c>
      <c r="B2614" s="51">
        <v>768</v>
      </c>
      <c r="C2614" s="51">
        <v>103</v>
      </c>
      <c r="D2614" s="52">
        <v>16.2</v>
      </c>
    </row>
    <row r="2615" spans="1:4" s="9" customFormat="1" x14ac:dyDescent="0.3">
      <c r="A2615" s="8">
        <f t="shared" si="40"/>
        <v>41027.208333326998</v>
      </c>
      <c r="B2615" s="51">
        <v>756</v>
      </c>
      <c r="C2615" s="51">
        <v>101</v>
      </c>
      <c r="D2615" s="52">
        <v>16.2</v>
      </c>
    </row>
    <row r="2616" spans="1:4" s="9" customFormat="1" x14ac:dyDescent="0.3">
      <c r="A2616" s="8">
        <f t="shared" si="40"/>
        <v>41027.218749993663</v>
      </c>
      <c r="B2616" s="51">
        <v>757</v>
      </c>
      <c r="C2616" s="51">
        <v>103</v>
      </c>
      <c r="D2616" s="52">
        <v>16.2</v>
      </c>
    </row>
    <row r="2617" spans="1:4" s="9" customFormat="1" x14ac:dyDescent="0.3">
      <c r="A2617" s="8">
        <f t="shared" si="40"/>
        <v>41027.229166660327</v>
      </c>
      <c r="B2617" s="51">
        <v>743</v>
      </c>
      <c r="C2617" s="51">
        <v>103</v>
      </c>
      <c r="D2617" s="52">
        <v>16.100000000000001</v>
      </c>
    </row>
    <row r="2618" spans="1:4" s="9" customFormat="1" x14ac:dyDescent="0.3">
      <c r="A2618" s="8">
        <f t="shared" si="40"/>
        <v>41027.239583326991</v>
      </c>
      <c r="B2618" s="51">
        <v>768</v>
      </c>
      <c r="C2618" s="51">
        <v>102</v>
      </c>
      <c r="D2618" s="52">
        <v>16.3</v>
      </c>
    </row>
    <row r="2619" spans="1:4" s="9" customFormat="1" x14ac:dyDescent="0.3">
      <c r="A2619" s="8">
        <f t="shared" si="40"/>
        <v>41027.249999993655</v>
      </c>
      <c r="B2619" s="51">
        <v>794</v>
      </c>
      <c r="C2619" s="51">
        <v>103</v>
      </c>
      <c r="D2619" s="52">
        <v>16.3</v>
      </c>
    </row>
    <row r="2620" spans="1:4" s="9" customFormat="1" x14ac:dyDescent="0.3">
      <c r="A2620" s="8">
        <f t="shared" si="40"/>
        <v>41027.26041666032</v>
      </c>
      <c r="B2620" s="51">
        <v>766</v>
      </c>
      <c r="C2620" s="51">
        <v>102</v>
      </c>
      <c r="D2620" s="52">
        <v>16.3</v>
      </c>
    </row>
    <row r="2621" spans="1:4" s="9" customFormat="1" x14ac:dyDescent="0.3">
      <c r="A2621" s="8">
        <f t="shared" si="40"/>
        <v>41027.270833326984</v>
      </c>
      <c r="B2621" s="51">
        <v>825</v>
      </c>
      <c r="C2621" s="51">
        <v>102</v>
      </c>
      <c r="D2621" s="52">
        <v>16.3</v>
      </c>
    </row>
    <row r="2622" spans="1:4" s="9" customFormat="1" x14ac:dyDescent="0.3">
      <c r="A2622" s="8">
        <f t="shared" si="40"/>
        <v>41027.281249993648</v>
      </c>
      <c r="B2622" s="51">
        <v>782</v>
      </c>
      <c r="C2622" s="51">
        <v>104</v>
      </c>
      <c r="D2622" s="52">
        <v>16.600000000000001</v>
      </c>
    </row>
    <row r="2623" spans="1:4" s="9" customFormat="1" x14ac:dyDescent="0.3">
      <c r="A2623" s="8">
        <f t="shared" si="40"/>
        <v>41027.291666660312</v>
      </c>
      <c r="B2623" s="51">
        <v>787</v>
      </c>
      <c r="C2623" s="51">
        <v>102</v>
      </c>
      <c r="D2623" s="52">
        <v>16.2</v>
      </c>
    </row>
    <row r="2624" spans="1:4" s="9" customFormat="1" x14ac:dyDescent="0.3">
      <c r="A2624" s="8">
        <f t="shared" si="40"/>
        <v>41027.302083326977</v>
      </c>
      <c r="B2624" s="51">
        <v>755</v>
      </c>
      <c r="C2624" s="51">
        <v>101</v>
      </c>
      <c r="D2624" s="52">
        <v>16.3</v>
      </c>
    </row>
    <row r="2625" spans="1:4" s="9" customFormat="1" x14ac:dyDescent="0.3">
      <c r="A2625" s="8">
        <f t="shared" si="40"/>
        <v>41027.312499993641</v>
      </c>
      <c r="B2625" s="51">
        <v>766</v>
      </c>
      <c r="C2625" s="51">
        <v>101</v>
      </c>
      <c r="D2625" s="52">
        <v>16.2</v>
      </c>
    </row>
    <row r="2626" spans="1:4" s="9" customFormat="1" x14ac:dyDescent="0.3">
      <c r="A2626" s="8">
        <f t="shared" si="40"/>
        <v>41027.322916660305</v>
      </c>
      <c r="B2626" s="51">
        <v>762</v>
      </c>
      <c r="C2626" s="51">
        <v>103</v>
      </c>
      <c r="D2626" s="52">
        <v>16.2</v>
      </c>
    </row>
    <row r="2627" spans="1:4" s="9" customFormat="1" x14ac:dyDescent="0.3">
      <c r="A2627" s="8">
        <f t="shared" si="40"/>
        <v>41027.333333326969</v>
      </c>
      <c r="B2627" s="51">
        <v>782</v>
      </c>
      <c r="C2627" s="51">
        <v>102</v>
      </c>
      <c r="D2627" s="52">
        <v>16.399999999999999</v>
      </c>
    </row>
    <row r="2628" spans="1:4" s="9" customFormat="1" x14ac:dyDescent="0.3">
      <c r="A2628" s="8">
        <f t="shared" si="40"/>
        <v>41027.343749993634</v>
      </c>
      <c r="B2628" s="51">
        <v>763</v>
      </c>
      <c r="C2628" s="51">
        <v>102</v>
      </c>
      <c r="D2628" s="52">
        <v>16.3</v>
      </c>
    </row>
    <row r="2629" spans="1:4" s="9" customFormat="1" x14ac:dyDescent="0.3">
      <c r="A2629" s="8">
        <f t="shared" ref="A2629:A2692" si="41">A2628+1/24/4</f>
        <v>41027.354166660298</v>
      </c>
      <c r="B2629" s="51">
        <v>765</v>
      </c>
      <c r="C2629" s="51">
        <v>102</v>
      </c>
      <c r="D2629" s="52">
        <v>16.3</v>
      </c>
    </row>
    <row r="2630" spans="1:4" s="9" customFormat="1" x14ac:dyDescent="0.3">
      <c r="A2630" s="8">
        <f t="shared" si="41"/>
        <v>41027.364583326962</v>
      </c>
      <c r="B2630" s="51">
        <v>815</v>
      </c>
      <c r="C2630" s="51">
        <v>102</v>
      </c>
      <c r="D2630" s="52">
        <v>16.5</v>
      </c>
    </row>
    <row r="2631" spans="1:4" s="9" customFormat="1" x14ac:dyDescent="0.3">
      <c r="A2631" s="8">
        <f t="shared" si="41"/>
        <v>41027.374999993626</v>
      </c>
      <c r="B2631" s="51">
        <v>772</v>
      </c>
      <c r="C2631" s="51">
        <v>101</v>
      </c>
      <c r="D2631" s="52">
        <v>16.5</v>
      </c>
    </row>
    <row r="2632" spans="1:4" s="9" customFormat="1" x14ac:dyDescent="0.3">
      <c r="A2632" s="8">
        <f t="shared" si="41"/>
        <v>41027.385416660291</v>
      </c>
      <c r="B2632" s="51">
        <v>808</v>
      </c>
      <c r="C2632" s="51">
        <v>102</v>
      </c>
      <c r="D2632" s="52">
        <v>16.399999999999999</v>
      </c>
    </row>
    <row r="2633" spans="1:4" s="9" customFormat="1" x14ac:dyDescent="0.3">
      <c r="A2633" s="8">
        <f t="shared" si="41"/>
        <v>41027.395833326955</v>
      </c>
      <c r="B2633" s="51">
        <v>811</v>
      </c>
      <c r="C2633" s="51">
        <v>103</v>
      </c>
      <c r="D2633" s="52">
        <v>16.399999999999999</v>
      </c>
    </row>
    <row r="2634" spans="1:4" s="9" customFormat="1" x14ac:dyDescent="0.3">
      <c r="A2634" s="8">
        <f t="shared" si="41"/>
        <v>41027.406249993619</v>
      </c>
      <c r="B2634" s="51">
        <v>828</v>
      </c>
      <c r="C2634" s="51">
        <v>103</v>
      </c>
      <c r="D2634" s="52">
        <v>16.399999999999999</v>
      </c>
    </row>
    <row r="2635" spans="1:4" s="9" customFormat="1" x14ac:dyDescent="0.3">
      <c r="A2635" s="8">
        <f t="shared" si="41"/>
        <v>41027.416666660283</v>
      </c>
      <c r="B2635" s="51">
        <v>820</v>
      </c>
      <c r="C2635" s="51">
        <v>103</v>
      </c>
      <c r="D2635" s="52">
        <v>16.5</v>
      </c>
    </row>
    <row r="2636" spans="1:4" s="9" customFormat="1" x14ac:dyDescent="0.3">
      <c r="A2636" s="8">
        <f t="shared" si="41"/>
        <v>41027.427083326947</v>
      </c>
      <c r="B2636" s="51">
        <v>832</v>
      </c>
      <c r="C2636" s="51">
        <v>101</v>
      </c>
      <c r="D2636" s="52">
        <v>16.2</v>
      </c>
    </row>
    <row r="2637" spans="1:4" s="9" customFormat="1" x14ac:dyDescent="0.3">
      <c r="A2637" s="8">
        <f t="shared" si="41"/>
        <v>41027.437499993612</v>
      </c>
      <c r="B2637" s="51">
        <v>821</v>
      </c>
      <c r="C2637" s="51">
        <v>102</v>
      </c>
      <c r="D2637" s="52">
        <v>16.5</v>
      </c>
    </row>
    <row r="2638" spans="1:4" s="9" customFormat="1" x14ac:dyDescent="0.3">
      <c r="A2638" s="8">
        <f t="shared" si="41"/>
        <v>41027.447916660276</v>
      </c>
      <c r="B2638" s="51">
        <v>806</v>
      </c>
      <c r="C2638" s="51">
        <v>100</v>
      </c>
      <c r="D2638" s="52">
        <v>16.3</v>
      </c>
    </row>
    <row r="2639" spans="1:4" s="9" customFormat="1" x14ac:dyDescent="0.3">
      <c r="A2639" s="8">
        <f t="shared" si="41"/>
        <v>41027.45833332694</v>
      </c>
      <c r="B2639" s="51">
        <v>780</v>
      </c>
      <c r="C2639" s="51">
        <v>103</v>
      </c>
      <c r="D2639" s="52">
        <v>16.399999999999999</v>
      </c>
    </row>
    <row r="2640" spans="1:4" s="9" customFormat="1" x14ac:dyDescent="0.3">
      <c r="A2640" s="8">
        <f t="shared" si="41"/>
        <v>41027.468749993604</v>
      </c>
      <c r="B2640" s="51">
        <v>794</v>
      </c>
      <c r="C2640" s="51">
        <v>102</v>
      </c>
      <c r="D2640" s="52">
        <v>16.399999999999999</v>
      </c>
    </row>
    <row r="2641" spans="1:4" s="9" customFormat="1" x14ac:dyDescent="0.3">
      <c r="A2641" s="8">
        <f t="shared" si="41"/>
        <v>41027.479166660269</v>
      </c>
      <c r="B2641" s="51">
        <v>834</v>
      </c>
      <c r="C2641" s="51">
        <v>101</v>
      </c>
      <c r="D2641" s="52">
        <v>16.100000000000001</v>
      </c>
    </row>
    <row r="2642" spans="1:4" s="9" customFormat="1" x14ac:dyDescent="0.3">
      <c r="A2642" s="8">
        <f t="shared" si="41"/>
        <v>41027.489583326933</v>
      </c>
      <c r="B2642" s="51">
        <v>844</v>
      </c>
      <c r="C2642" s="51">
        <v>100</v>
      </c>
      <c r="D2642" s="52">
        <v>16.3</v>
      </c>
    </row>
    <row r="2643" spans="1:4" s="9" customFormat="1" x14ac:dyDescent="0.3">
      <c r="A2643" s="8">
        <f t="shared" si="41"/>
        <v>41027.499999993597</v>
      </c>
      <c r="B2643" s="51">
        <v>842</v>
      </c>
      <c r="C2643" s="51">
        <v>99</v>
      </c>
      <c r="D2643" s="52">
        <v>16.5</v>
      </c>
    </row>
    <row r="2644" spans="1:4" s="9" customFormat="1" x14ac:dyDescent="0.3">
      <c r="A2644" s="8">
        <f t="shared" si="41"/>
        <v>41027.510416660261</v>
      </c>
      <c r="B2644" s="51">
        <v>840</v>
      </c>
      <c r="C2644" s="51">
        <v>101</v>
      </c>
      <c r="D2644" s="52">
        <v>16.399999999999999</v>
      </c>
    </row>
    <row r="2645" spans="1:4" s="9" customFormat="1" x14ac:dyDescent="0.3">
      <c r="A2645" s="8">
        <f t="shared" si="41"/>
        <v>41027.520833326926</v>
      </c>
      <c r="B2645" s="51">
        <v>848</v>
      </c>
      <c r="C2645" s="51">
        <v>101</v>
      </c>
      <c r="D2645" s="52">
        <v>16.2</v>
      </c>
    </row>
    <row r="2646" spans="1:4" s="9" customFormat="1" x14ac:dyDescent="0.3">
      <c r="A2646" s="8">
        <f t="shared" si="41"/>
        <v>41027.53124999359</v>
      </c>
      <c r="B2646" s="51">
        <v>851</v>
      </c>
      <c r="C2646" s="51">
        <v>101</v>
      </c>
      <c r="D2646" s="52">
        <v>16.3</v>
      </c>
    </row>
    <row r="2647" spans="1:4" s="9" customFormat="1" x14ac:dyDescent="0.3">
      <c r="A2647" s="8">
        <f t="shared" si="41"/>
        <v>41027.541666660254</v>
      </c>
      <c r="B2647" s="51">
        <v>846</v>
      </c>
      <c r="C2647" s="51">
        <v>99</v>
      </c>
      <c r="D2647" s="52">
        <v>16.2</v>
      </c>
    </row>
    <row r="2648" spans="1:4" s="9" customFormat="1" x14ac:dyDescent="0.3">
      <c r="A2648" s="8">
        <f t="shared" si="41"/>
        <v>41027.552083326918</v>
      </c>
      <c r="B2648" s="51">
        <v>841</v>
      </c>
      <c r="C2648" s="51">
        <v>101</v>
      </c>
      <c r="D2648" s="52">
        <v>16</v>
      </c>
    </row>
    <row r="2649" spans="1:4" s="9" customFormat="1" x14ac:dyDescent="0.3">
      <c r="A2649" s="8">
        <f t="shared" si="41"/>
        <v>41027.562499993583</v>
      </c>
      <c r="B2649" s="51">
        <v>840</v>
      </c>
      <c r="C2649" s="51">
        <v>101</v>
      </c>
      <c r="D2649" s="52">
        <v>16.100000000000001</v>
      </c>
    </row>
    <row r="2650" spans="1:4" s="9" customFormat="1" x14ac:dyDescent="0.3">
      <c r="A2650" s="8">
        <f t="shared" si="41"/>
        <v>41027.572916660247</v>
      </c>
      <c r="B2650" s="51">
        <v>848</v>
      </c>
      <c r="C2650" s="51">
        <v>101</v>
      </c>
      <c r="D2650" s="52">
        <v>16</v>
      </c>
    </row>
    <row r="2651" spans="1:4" s="9" customFormat="1" x14ac:dyDescent="0.3">
      <c r="A2651" s="8">
        <f t="shared" si="41"/>
        <v>41027.583333326911</v>
      </c>
      <c r="B2651" s="51">
        <v>851</v>
      </c>
      <c r="C2651" s="51">
        <v>101</v>
      </c>
      <c r="D2651" s="52">
        <v>16</v>
      </c>
    </row>
    <row r="2652" spans="1:4" s="9" customFormat="1" x14ac:dyDescent="0.3">
      <c r="A2652" s="8">
        <f t="shared" si="41"/>
        <v>41027.593749993575</v>
      </c>
      <c r="B2652" s="51">
        <v>847</v>
      </c>
      <c r="C2652" s="51">
        <v>99</v>
      </c>
      <c r="D2652" s="52">
        <v>16.100000000000001</v>
      </c>
    </row>
    <row r="2653" spans="1:4" s="9" customFormat="1" x14ac:dyDescent="0.3">
      <c r="A2653" s="8">
        <f t="shared" si="41"/>
        <v>41027.60416666024</v>
      </c>
      <c r="B2653" s="51">
        <v>842</v>
      </c>
      <c r="C2653" s="51">
        <v>99</v>
      </c>
      <c r="D2653" s="52">
        <v>16</v>
      </c>
    </row>
    <row r="2654" spans="1:4" s="9" customFormat="1" x14ac:dyDescent="0.3">
      <c r="A2654" s="8">
        <f t="shared" si="41"/>
        <v>41027.614583326904</v>
      </c>
      <c r="B2654" s="51">
        <v>833</v>
      </c>
      <c r="C2654" s="51">
        <v>100</v>
      </c>
      <c r="D2654" s="52">
        <v>16.2</v>
      </c>
    </row>
    <row r="2655" spans="1:4" s="9" customFormat="1" x14ac:dyDescent="0.3">
      <c r="A2655" s="8">
        <f t="shared" si="41"/>
        <v>41027.624999993568</v>
      </c>
      <c r="B2655" s="51">
        <v>845</v>
      </c>
      <c r="C2655" s="51">
        <v>100</v>
      </c>
      <c r="D2655" s="52">
        <v>16.2</v>
      </c>
    </row>
    <row r="2656" spans="1:4" s="9" customFormat="1" x14ac:dyDescent="0.3">
      <c r="A2656" s="8">
        <f t="shared" si="41"/>
        <v>41027.635416660232</v>
      </c>
      <c r="B2656" s="51">
        <v>826</v>
      </c>
      <c r="C2656" s="51">
        <v>100</v>
      </c>
      <c r="D2656" s="52">
        <v>16.100000000000001</v>
      </c>
    </row>
    <row r="2657" spans="1:4" s="9" customFormat="1" x14ac:dyDescent="0.3">
      <c r="A2657" s="8">
        <f t="shared" si="41"/>
        <v>41027.645833326897</v>
      </c>
      <c r="B2657" s="51">
        <v>849</v>
      </c>
      <c r="C2657" s="51">
        <v>99</v>
      </c>
      <c r="D2657" s="52">
        <v>16.100000000000001</v>
      </c>
    </row>
    <row r="2658" spans="1:4" s="9" customFormat="1" x14ac:dyDescent="0.3">
      <c r="A2658" s="8">
        <f t="shared" si="41"/>
        <v>41027.656249993561</v>
      </c>
      <c r="B2658" s="51">
        <v>835</v>
      </c>
      <c r="C2658" s="51">
        <v>99</v>
      </c>
      <c r="D2658" s="52">
        <v>15.9</v>
      </c>
    </row>
    <row r="2659" spans="1:4" s="9" customFormat="1" x14ac:dyDescent="0.3">
      <c r="A2659" s="8">
        <f t="shared" si="41"/>
        <v>41027.666666660225</v>
      </c>
      <c r="B2659" s="51">
        <v>834</v>
      </c>
      <c r="C2659" s="51">
        <v>99</v>
      </c>
      <c r="D2659" s="52">
        <v>16</v>
      </c>
    </row>
    <row r="2660" spans="1:4" s="9" customFormat="1" x14ac:dyDescent="0.3">
      <c r="A2660" s="8">
        <f t="shared" si="41"/>
        <v>41027.677083326889</v>
      </c>
      <c r="B2660" s="51">
        <v>858</v>
      </c>
      <c r="C2660" s="51">
        <v>100</v>
      </c>
      <c r="D2660" s="52">
        <v>16.100000000000001</v>
      </c>
    </row>
    <row r="2661" spans="1:4" s="9" customFormat="1" x14ac:dyDescent="0.3">
      <c r="A2661" s="8">
        <f t="shared" si="41"/>
        <v>41027.687499993554</v>
      </c>
      <c r="B2661" s="51">
        <v>830</v>
      </c>
      <c r="C2661" s="51">
        <v>99</v>
      </c>
      <c r="D2661" s="52">
        <v>16</v>
      </c>
    </row>
    <row r="2662" spans="1:4" s="9" customFormat="1" x14ac:dyDescent="0.3">
      <c r="A2662" s="8">
        <f t="shared" si="41"/>
        <v>41027.697916660218</v>
      </c>
      <c r="B2662" s="51">
        <v>850</v>
      </c>
      <c r="C2662" s="51">
        <v>99</v>
      </c>
      <c r="D2662" s="52">
        <v>15.8</v>
      </c>
    </row>
    <row r="2663" spans="1:4" s="9" customFormat="1" x14ac:dyDescent="0.3">
      <c r="A2663" s="8">
        <f t="shared" si="41"/>
        <v>41027.708333326882</v>
      </c>
      <c r="B2663" s="51">
        <v>840</v>
      </c>
      <c r="C2663" s="51">
        <v>99</v>
      </c>
      <c r="D2663" s="52">
        <v>15.7</v>
      </c>
    </row>
    <row r="2664" spans="1:4" s="9" customFormat="1" x14ac:dyDescent="0.3">
      <c r="A2664" s="8">
        <f t="shared" si="41"/>
        <v>41027.718749993546</v>
      </c>
      <c r="B2664" s="51">
        <v>860</v>
      </c>
      <c r="C2664" s="51">
        <v>100</v>
      </c>
      <c r="D2664" s="52">
        <v>15.8</v>
      </c>
    </row>
    <row r="2665" spans="1:4" s="9" customFormat="1" x14ac:dyDescent="0.3">
      <c r="A2665" s="8">
        <f t="shared" si="41"/>
        <v>41027.72916666021</v>
      </c>
      <c r="B2665" s="51">
        <v>836</v>
      </c>
      <c r="C2665" s="51">
        <v>101</v>
      </c>
      <c r="D2665" s="52">
        <v>16.3</v>
      </c>
    </row>
    <row r="2666" spans="1:4" s="9" customFormat="1" x14ac:dyDescent="0.3">
      <c r="A2666" s="8">
        <f t="shared" si="41"/>
        <v>41027.739583326875</v>
      </c>
      <c r="B2666" s="51">
        <v>868</v>
      </c>
      <c r="C2666" s="51">
        <v>99</v>
      </c>
      <c r="D2666" s="52">
        <v>15.7</v>
      </c>
    </row>
    <row r="2667" spans="1:4" s="9" customFormat="1" x14ac:dyDescent="0.3">
      <c r="A2667" s="8">
        <f t="shared" si="41"/>
        <v>41027.749999993539</v>
      </c>
      <c r="B2667" s="51">
        <v>846</v>
      </c>
      <c r="C2667" s="51">
        <v>99</v>
      </c>
      <c r="D2667" s="52">
        <v>16</v>
      </c>
    </row>
    <row r="2668" spans="1:4" s="9" customFormat="1" x14ac:dyDescent="0.3">
      <c r="A2668" s="8">
        <f t="shared" si="41"/>
        <v>41027.760416660203</v>
      </c>
      <c r="B2668" s="51">
        <v>848</v>
      </c>
      <c r="C2668" s="51">
        <v>99</v>
      </c>
      <c r="D2668" s="52">
        <v>16</v>
      </c>
    </row>
    <row r="2669" spans="1:4" s="9" customFormat="1" x14ac:dyDescent="0.3">
      <c r="A2669" s="8">
        <f t="shared" si="41"/>
        <v>41027.770833326867</v>
      </c>
      <c r="B2669" s="51">
        <v>859</v>
      </c>
      <c r="C2669" s="51">
        <v>101</v>
      </c>
      <c r="D2669" s="52">
        <v>15.8</v>
      </c>
    </row>
    <row r="2670" spans="1:4" s="9" customFormat="1" x14ac:dyDescent="0.3">
      <c r="A2670" s="8">
        <f t="shared" si="41"/>
        <v>41027.781249993532</v>
      </c>
      <c r="B2670" s="51">
        <v>870</v>
      </c>
      <c r="C2670" s="51">
        <v>99</v>
      </c>
      <c r="D2670" s="52">
        <v>15.9</v>
      </c>
    </row>
    <row r="2671" spans="1:4" s="9" customFormat="1" x14ac:dyDescent="0.3">
      <c r="A2671" s="8">
        <f t="shared" si="41"/>
        <v>41027.791666660196</v>
      </c>
      <c r="B2671" s="51">
        <v>847</v>
      </c>
      <c r="C2671" s="51">
        <v>101</v>
      </c>
      <c r="D2671" s="52">
        <v>16.100000000000001</v>
      </c>
    </row>
    <row r="2672" spans="1:4" s="9" customFormat="1" x14ac:dyDescent="0.3">
      <c r="A2672" s="8">
        <f t="shared" si="41"/>
        <v>41027.80208332686</v>
      </c>
      <c r="B2672" s="51">
        <v>798</v>
      </c>
      <c r="C2672" s="51">
        <v>99</v>
      </c>
      <c r="D2672" s="52">
        <v>16.100000000000001</v>
      </c>
    </row>
    <row r="2673" spans="1:4" s="9" customFormat="1" x14ac:dyDescent="0.3">
      <c r="A2673" s="8">
        <f t="shared" si="41"/>
        <v>41027.812499993524</v>
      </c>
      <c r="B2673" s="51">
        <v>837</v>
      </c>
      <c r="C2673" s="51">
        <v>101</v>
      </c>
      <c r="D2673" s="52">
        <v>16</v>
      </c>
    </row>
    <row r="2674" spans="1:4" s="9" customFormat="1" x14ac:dyDescent="0.3">
      <c r="A2674" s="8">
        <f t="shared" si="41"/>
        <v>41027.822916660189</v>
      </c>
      <c r="B2674" s="51">
        <v>852</v>
      </c>
      <c r="C2674" s="51">
        <v>99</v>
      </c>
      <c r="D2674" s="52">
        <v>16</v>
      </c>
    </row>
    <row r="2675" spans="1:4" s="9" customFormat="1" x14ac:dyDescent="0.3">
      <c r="A2675" s="8">
        <f t="shared" si="41"/>
        <v>41027.833333326853</v>
      </c>
      <c r="B2675" s="51">
        <v>812</v>
      </c>
      <c r="C2675" s="51">
        <v>100</v>
      </c>
      <c r="D2675" s="52">
        <v>15.9</v>
      </c>
    </row>
    <row r="2676" spans="1:4" s="9" customFormat="1" x14ac:dyDescent="0.3">
      <c r="A2676" s="8">
        <f t="shared" si="41"/>
        <v>41027.843749993517</v>
      </c>
      <c r="B2676" s="51">
        <v>798</v>
      </c>
      <c r="C2676" s="51">
        <v>99</v>
      </c>
      <c r="D2676" s="52">
        <v>16.399999999999999</v>
      </c>
    </row>
    <row r="2677" spans="1:4" s="9" customFormat="1" x14ac:dyDescent="0.3">
      <c r="A2677" s="8">
        <f t="shared" si="41"/>
        <v>41027.854166660181</v>
      </c>
      <c r="B2677" s="51">
        <v>795</v>
      </c>
      <c r="C2677" s="51">
        <v>101</v>
      </c>
      <c r="D2677" s="52">
        <v>16</v>
      </c>
    </row>
    <row r="2678" spans="1:4" s="9" customFormat="1" x14ac:dyDescent="0.3">
      <c r="A2678" s="8">
        <f t="shared" si="41"/>
        <v>41027.864583326846</v>
      </c>
      <c r="B2678" s="51">
        <v>817</v>
      </c>
      <c r="C2678" s="51">
        <v>101</v>
      </c>
      <c r="D2678" s="52">
        <v>16</v>
      </c>
    </row>
    <row r="2679" spans="1:4" s="9" customFormat="1" x14ac:dyDescent="0.3">
      <c r="A2679" s="8">
        <f t="shared" si="41"/>
        <v>41027.87499999351</v>
      </c>
      <c r="B2679" s="51">
        <v>787</v>
      </c>
      <c r="C2679" s="51">
        <v>100</v>
      </c>
      <c r="D2679" s="52">
        <v>16.100000000000001</v>
      </c>
    </row>
    <row r="2680" spans="1:4" s="9" customFormat="1" x14ac:dyDescent="0.3">
      <c r="A2680" s="8">
        <f t="shared" si="41"/>
        <v>41027.885416660174</v>
      </c>
      <c r="B2680" s="51">
        <v>823</v>
      </c>
      <c r="C2680" s="51">
        <v>101</v>
      </c>
      <c r="D2680" s="52">
        <v>16</v>
      </c>
    </row>
    <row r="2681" spans="1:4" s="9" customFormat="1" x14ac:dyDescent="0.3">
      <c r="A2681" s="8">
        <f t="shared" si="41"/>
        <v>41027.895833326838</v>
      </c>
      <c r="B2681" s="51">
        <v>804</v>
      </c>
      <c r="C2681" s="51">
        <v>98</v>
      </c>
      <c r="D2681" s="52">
        <v>15.8</v>
      </c>
    </row>
    <row r="2682" spans="1:4" s="9" customFormat="1" x14ac:dyDescent="0.3">
      <c r="A2682" s="8">
        <f t="shared" si="41"/>
        <v>41027.906249993503</v>
      </c>
      <c r="B2682" s="51">
        <v>764</v>
      </c>
      <c r="C2682" s="51">
        <v>101</v>
      </c>
      <c r="D2682" s="52">
        <v>15.7</v>
      </c>
    </row>
    <row r="2683" spans="1:4" s="9" customFormat="1" x14ac:dyDescent="0.3">
      <c r="A2683" s="8">
        <f t="shared" si="41"/>
        <v>41027.916666660167</v>
      </c>
      <c r="B2683" s="51">
        <v>817</v>
      </c>
      <c r="C2683" s="51">
        <v>100</v>
      </c>
      <c r="D2683" s="52">
        <v>15.6</v>
      </c>
    </row>
    <row r="2684" spans="1:4" s="9" customFormat="1" x14ac:dyDescent="0.3">
      <c r="A2684" s="8">
        <f t="shared" si="41"/>
        <v>41027.927083326831</v>
      </c>
      <c r="B2684" s="51">
        <v>790</v>
      </c>
      <c r="C2684" s="51">
        <v>100</v>
      </c>
      <c r="D2684" s="52">
        <v>15.6</v>
      </c>
    </row>
    <row r="2685" spans="1:4" s="9" customFormat="1" x14ac:dyDescent="0.3">
      <c r="A2685" s="8">
        <f t="shared" si="41"/>
        <v>41027.937499993495</v>
      </c>
      <c r="B2685" s="51">
        <v>752</v>
      </c>
      <c r="C2685" s="51">
        <v>101</v>
      </c>
      <c r="D2685" s="52">
        <v>15.8</v>
      </c>
    </row>
    <row r="2686" spans="1:4" s="9" customFormat="1" x14ac:dyDescent="0.3">
      <c r="A2686" s="8">
        <f t="shared" si="41"/>
        <v>41027.94791666016</v>
      </c>
      <c r="B2686" s="51">
        <v>736</v>
      </c>
      <c r="C2686" s="51">
        <v>101</v>
      </c>
      <c r="D2686" s="52">
        <v>15.6</v>
      </c>
    </row>
    <row r="2687" spans="1:4" s="9" customFormat="1" x14ac:dyDescent="0.3">
      <c r="A2687" s="8">
        <f t="shared" si="41"/>
        <v>41027.958333326824</v>
      </c>
      <c r="B2687" s="51">
        <v>812</v>
      </c>
      <c r="C2687" s="51">
        <v>101</v>
      </c>
      <c r="D2687" s="52">
        <v>15.7</v>
      </c>
    </row>
    <row r="2688" spans="1:4" s="9" customFormat="1" x14ac:dyDescent="0.3">
      <c r="A2688" s="8">
        <f t="shared" si="41"/>
        <v>41027.968749993488</v>
      </c>
      <c r="B2688" s="51">
        <v>783</v>
      </c>
      <c r="C2688" s="51">
        <v>102</v>
      </c>
      <c r="D2688" s="52">
        <v>15.7</v>
      </c>
    </row>
    <row r="2689" spans="1:4" s="9" customFormat="1" x14ac:dyDescent="0.3">
      <c r="A2689" s="8">
        <f t="shared" si="41"/>
        <v>41027.979166660152</v>
      </c>
      <c r="B2689" s="51">
        <v>778</v>
      </c>
      <c r="C2689" s="51">
        <v>100</v>
      </c>
      <c r="D2689" s="52">
        <v>15.7</v>
      </c>
    </row>
    <row r="2690" spans="1:4" s="9" customFormat="1" x14ac:dyDescent="0.3">
      <c r="A2690" s="8">
        <f t="shared" si="41"/>
        <v>41027.989583326817</v>
      </c>
      <c r="B2690" s="51">
        <v>777</v>
      </c>
      <c r="C2690" s="51">
        <v>100</v>
      </c>
      <c r="D2690" s="52">
        <v>15.8</v>
      </c>
    </row>
    <row r="2691" spans="1:4" s="9" customFormat="1" x14ac:dyDescent="0.3">
      <c r="A2691" s="8">
        <f t="shared" si="41"/>
        <v>41027.999999993481</v>
      </c>
      <c r="B2691" s="51">
        <v>779</v>
      </c>
      <c r="C2691" s="51">
        <v>101</v>
      </c>
      <c r="D2691" s="52">
        <v>15.8</v>
      </c>
    </row>
    <row r="2692" spans="1:4" s="9" customFormat="1" x14ac:dyDescent="0.3">
      <c r="A2692" s="8">
        <f t="shared" si="41"/>
        <v>41028.010416660145</v>
      </c>
      <c r="B2692" s="51">
        <v>829</v>
      </c>
      <c r="C2692" s="51">
        <v>99</v>
      </c>
      <c r="D2692" s="52">
        <v>15.8</v>
      </c>
    </row>
    <row r="2693" spans="1:4" s="9" customFormat="1" x14ac:dyDescent="0.3">
      <c r="A2693" s="8">
        <f t="shared" ref="A2693:A2756" si="42">A2692+1/24/4</f>
        <v>41028.020833326809</v>
      </c>
      <c r="B2693" s="51">
        <v>788</v>
      </c>
      <c r="C2693" s="51">
        <v>100</v>
      </c>
      <c r="D2693" s="52">
        <v>15.7</v>
      </c>
    </row>
    <row r="2694" spans="1:4" s="9" customFormat="1" x14ac:dyDescent="0.3">
      <c r="A2694" s="8">
        <f t="shared" si="42"/>
        <v>41028.031249993473</v>
      </c>
      <c r="B2694" s="51">
        <v>795</v>
      </c>
      <c r="C2694" s="51">
        <v>99</v>
      </c>
      <c r="D2694" s="52">
        <v>15.8</v>
      </c>
    </row>
    <row r="2695" spans="1:4" s="9" customFormat="1" x14ac:dyDescent="0.3">
      <c r="A2695" s="8">
        <f t="shared" si="42"/>
        <v>41028.041666660138</v>
      </c>
      <c r="B2695" s="51">
        <v>776</v>
      </c>
      <c r="C2695" s="51">
        <v>100</v>
      </c>
      <c r="D2695" s="52">
        <v>15.8</v>
      </c>
    </row>
    <row r="2696" spans="1:4" s="9" customFormat="1" x14ac:dyDescent="0.3">
      <c r="A2696" s="8">
        <f t="shared" si="42"/>
        <v>41028.052083326802</v>
      </c>
      <c r="B2696" s="51">
        <v>801</v>
      </c>
      <c r="C2696" s="51">
        <v>100</v>
      </c>
      <c r="D2696" s="52">
        <v>15.7</v>
      </c>
    </row>
    <row r="2697" spans="1:4" s="9" customFormat="1" x14ac:dyDescent="0.3">
      <c r="A2697" s="8">
        <f t="shared" si="42"/>
        <v>41028.062499993466</v>
      </c>
      <c r="B2697" s="51">
        <v>763</v>
      </c>
      <c r="C2697" s="51">
        <v>102</v>
      </c>
      <c r="D2697" s="52">
        <v>16</v>
      </c>
    </row>
    <row r="2698" spans="1:4" s="9" customFormat="1" x14ac:dyDescent="0.3">
      <c r="A2698" s="8">
        <f t="shared" si="42"/>
        <v>41028.07291666013</v>
      </c>
      <c r="B2698" s="51">
        <v>788</v>
      </c>
      <c r="C2698" s="51">
        <v>100</v>
      </c>
      <c r="D2698" s="52">
        <v>15.7</v>
      </c>
    </row>
    <row r="2699" spans="1:4" s="9" customFormat="1" x14ac:dyDescent="0.3">
      <c r="A2699" s="8">
        <f t="shared" si="42"/>
        <v>41028.083333326795</v>
      </c>
      <c r="B2699" s="51">
        <v>818</v>
      </c>
      <c r="C2699" s="51">
        <v>100</v>
      </c>
      <c r="D2699" s="52">
        <v>16</v>
      </c>
    </row>
    <row r="2700" spans="1:4" s="9" customFormat="1" x14ac:dyDescent="0.3">
      <c r="A2700" s="8">
        <f t="shared" si="42"/>
        <v>41028.093749993459</v>
      </c>
      <c r="B2700" s="51">
        <v>795</v>
      </c>
      <c r="C2700" s="51">
        <v>99</v>
      </c>
      <c r="D2700" s="52">
        <v>16</v>
      </c>
    </row>
    <row r="2701" spans="1:4" s="9" customFormat="1" x14ac:dyDescent="0.3">
      <c r="A2701" s="8">
        <f t="shared" si="42"/>
        <v>41028.104166660123</v>
      </c>
      <c r="B2701" s="51">
        <v>811</v>
      </c>
      <c r="C2701" s="51">
        <v>99</v>
      </c>
      <c r="D2701" s="52">
        <v>15.9</v>
      </c>
    </row>
    <row r="2702" spans="1:4" s="9" customFormat="1" x14ac:dyDescent="0.3">
      <c r="A2702" s="8">
        <f t="shared" si="42"/>
        <v>41028.114583326787</v>
      </c>
      <c r="B2702" s="51">
        <v>800</v>
      </c>
      <c r="C2702" s="51">
        <v>99</v>
      </c>
      <c r="D2702" s="52">
        <v>16.100000000000001</v>
      </c>
    </row>
    <row r="2703" spans="1:4" s="9" customFormat="1" x14ac:dyDescent="0.3">
      <c r="A2703" s="8">
        <f t="shared" si="42"/>
        <v>41028.124999993452</v>
      </c>
      <c r="B2703" s="51">
        <v>855</v>
      </c>
      <c r="C2703" s="51">
        <v>100</v>
      </c>
      <c r="D2703" s="52">
        <v>16.100000000000001</v>
      </c>
    </row>
    <row r="2704" spans="1:4" s="9" customFormat="1" x14ac:dyDescent="0.3">
      <c r="A2704" s="8">
        <f t="shared" si="42"/>
        <v>41028.135416660116</v>
      </c>
      <c r="B2704" s="51">
        <v>834</v>
      </c>
      <c r="C2704" s="51">
        <v>100</v>
      </c>
      <c r="D2704" s="52">
        <v>16.2</v>
      </c>
    </row>
    <row r="2705" spans="1:4" s="9" customFormat="1" x14ac:dyDescent="0.3">
      <c r="A2705" s="8">
        <f t="shared" si="42"/>
        <v>41028.14583332678</v>
      </c>
      <c r="B2705" s="51">
        <v>851</v>
      </c>
      <c r="C2705" s="51">
        <v>99</v>
      </c>
      <c r="D2705" s="52">
        <v>16.100000000000001</v>
      </c>
    </row>
    <row r="2706" spans="1:4" s="9" customFormat="1" x14ac:dyDescent="0.3">
      <c r="A2706" s="8">
        <f t="shared" si="42"/>
        <v>41028.156249993444</v>
      </c>
      <c r="B2706" s="51">
        <v>864</v>
      </c>
      <c r="C2706" s="51">
        <v>99</v>
      </c>
      <c r="D2706" s="52">
        <v>16.5</v>
      </c>
    </row>
    <row r="2707" spans="1:4" s="9" customFormat="1" x14ac:dyDescent="0.3">
      <c r="A2707" s="8">
        <f t="shared" si="42"/>
        <v>41028.166666660109</v>
      </c>
      <c r="B2707" s="51">
        <v>773</v>
      </c>
      <c r="C2707" s="51">
        <v>100</v>
      </c>
      <c r="D2707" s="52">
        <v>16.3</v>
      </c>
    </row>
    <row r="2708" spans="1:4" s="9" customFormat="1" x14ac:dyDescent="0.3">
      <c r="A2708" s="8">
        <f t="shared" si="42"/>
        <v>41028.177083326773</v>
      </c>
      <c r="B2708" s="51">
        <v>806</v>
      </c>
      <c r="C2708" s="51">
        <v>99</v>
      </c>
      <c r="D2708" s="52">
        <v>16.399999999999999</v>
      </c>
    </row>
    <row r="2709" spans="1:4" s="9" customFormat="1" x14ac:dyDescent="0.3">
      <c r="A2709" s="8">
        <f t="shared" si="42"/>
        <v>41028.187499993437</v>
      </c>
      <c r="B2709" s="51">
        <v>821</v>
      </c>
      <c r="C2709" s="51">
        <v>100</v>
      </c>
      <c r="D2709" s="52">
        <v>16.100000000000001</v>
      </c>
    </row>
    <row r="2710" spans="1:4" s="9" customFormat="1" x14ac:dyDescent="0.3">
      <c r="A2710" s="8">
        <f t="shared" si="42"/>
        <v>41028.197916660101</v>
      </c>
      <c r="B2710" s="51">
        <v>841</v>
      </c>
      <c r="C2710" s="51">
        <v>100</v>
      </c>
      <c r="D2710" s="52">
        <v>16.3</v>
      </c>
    </row>
    <row r="2711" spans="1:4" s="9" customFormat="1" x14ac:dyDescent="0.3">
      <c r="A2711" s="8">
        <f t="shared" si="42"/>
        <v>41028.208333326766</v>
      </c>
      <c r="B2711" s="51">
        <v>818</v>
      </c>
      <c r="C2711" s="51">
        <v>100</v>
      </c>
      <c r="D2711" s="52">
        <v>16.399999999999999</v>
      </c>
    </row>
    <row r="2712" spans="1:4" s="9" customFormat="1" x14ac:dyDescent="0.3">
      <c r="A2712" s="8">
        <f t="shared" si="42"/>
        <v>41028.21874999343</v>
      </c>
      <c r="B2712" s="51">
        <v>785</v>
      </c>
      <c r="C2712" s="51">
        <v>100</v>
      </c>
      <c r="D2712" s="52">
        <v>16.399999999999999</v>
      </c>
    </row>
    <row r="2713" spans="1:4" s="9" customFormat="1" x14ac:dyDescent="0.3">
      <c r="A2713" s="8">
        <f t="shared" si="42"/>
        <v>41028.229166660094</v>
      </c>
      <c r="B2713" s="51">
        <v>808</v>
      </c>
      <c r="C2713" s="51">
        <v>100</v>
      </c>
      <c r="D2713" s="52">
        <v>16.2</v>
      </c>
    </row>
    <row r="2714" spans="1:4" s="9" customFormat="1" x14ac:dyDescent="0.3">
      <c r="A2714" s="8">
        <f t="shared" si="42"/>
        <v>41028.239583326758</v>
      </c>
      <c r="B2714" s="51">
        <v>752</v>
      </c>
      <c r="C2714" s="51">
        <v>101</v>
      </c>
      <c r="D2714" s="52">
        <v>16.2</v>
      </c>
    </row>
    <row r="2715" spans="1:4" s="9" customFormat="1" x14ac:dyDescent="0.3">
      <c r="A2715" s="8">
        <f t="shared" si="42"/>
        <v>41028.249999993423</v>
      </c>
      <c r="B2715" s="51">
        <v>709</v>
      </c>
      <c r="C2715" s="51">
        <v>100</v>
      </c>
      <c r="D2715" s="52">
        <v>16.3</v>
      </c>
    </row>
    <row r="2716" spans="1:4" s="9" customFormat="1" x14ac:dyDescent="0.3">
      <c r="A2716" s="8">
        <f t="shared" si="42"/>
        <v>41028.260416660087</v>
      </c>
      <c r="B2716" s="51">
        <v>754</v>
      </c>
      <c r="C2716" s="51">
        <v>100</v>
      </c>
      <c r="D2716" s="52">
        <v>16.100000000000001</v>
      </c>
    </row>
    <row r="2717" spans="1:4" s="9" customFormat="1" x14ac:dyDescent="0.3">
      <c r="A2717" s="8">
        <f t="shared" si="42"/>
        <v>41028.270833326751</v>
      </c>
      <c r="B2717" s="51">
        <v>762</v>
      </c>
      <c r="C2717" s="51">
        <v>101</v>
      </c>
      <c r="D2717" s="52">
        <v>16.100000000000001</v>
      </c>
    </row>
    <row r="2718" spans="1:4" s="9" customFormat="1" x14ac:dyDescent="0.3">
      <c r="A2718" s="8">
        <f t="shared" si="42"/>
        <v>41028.281249993415</v>
      </c>
      <c r="B2718" s="51">
        <v>760</v>
      </c>
      <c r="C2718" s="51">
        <v>100</v>
      </c>
      <c r="D2718" s="52">
        <v>15.9</v>
      </c>
    </row>
    <row r="2719" spans="1:4" s="9" customFormat="1" x14ac:dyDescent="0.3">
      <c r="A2719" s="8">
        <f t="shared" si="42"/>
        <v>41028.291666660079</v>
      </c>
      <c r="B2719" s="51">
        <v>777</v>
      </c>
      <c r="C2719" s="51">
        <v>99</v>
      </c>
      <c r="D2719" s="52">
        <v>16.100000000000001</v>
      </c>
    </row>
    <row r="2720" spans="1:4" s="9" customFormat="1" x14ac:dyDescent="0.3">
      <c r="A2720" s="8">
        <f t="shared" si="42"/>
        <v>41028.302083326744</v>
      </c>
      <c r="B2720" s="51">
        <v>762</v>
      </c>
      <c r="C2720" s="51">
        <v>101</v>
      </c>
      <c r="D2720" s="52">
        <v>16.3</v>
      </c>
    </row>
    <row r="2721" spans="1:4" s="9" customFormat="1" x14ac:dyDescent="0.3">
      <c r="A2721" s="8">
        <f t="shared" si="42"/>
        <v>41028.312499993408</v>
      </c>
      <c r="B2721" s="51">
        <v>783</v>
      </c>
      <c r="C2721" s="51">
        <v>99</v>
      </c>
      <c r="D2721" s="52">
        <v>16.100000000000001</v>
      </c>
    </row>
    <row r="2722" spans="1:4" s="9" customFormat="1" x14ac:dyDescent="0.3">
      <c r="A2722" s="8">
        <f t="shared" si="42"/>
        <v>41028.322916660072</v>
      </c>
      <c r="B2722" s="51">
        <v>806</v>
      </c>
      <c r="C2722" s="51">
        <v>99</v>
      </c>
      <c r="D2722" s="52">
        <v>15.8</v>
      </c>
    </row>
    <row r="2723" spans="1:4" s="9" customFormat="1" x14ac:dyDescent="0.3">
      <c r="A2723" s="8">
        <f t="shared" si="42"/>
        <v>41028.333333326736</v>
      </c>
      <c r="B2723" s="51">
        <v>845</v>
      </c>
      <c r="C2723" s="51">
        <v>99</v>
      </c>
      <c r="D2723" s="52">
        <v>16</v>
      </c>
    </row>
    <row r="2724" spans="1:4" s="9" customFormat="1" x14ac:dyDescent="0.3">
      <c r="A2724" s="8">
        <f t="shared" si="42"/>
        <v>41028.343749993401</v>
      </c>
      <c r="B2724" s="51">
        <v>829</v>
      </c>
      <c r="C2724" s="51">
        <v>99</v>
      </c>
      <c r="D2724" s="52">
        <v>15.9</v>
      </c>
    </row>
    <row r="2725" spans="1:4" s="9" customFormat="1" x14ac:dyDescent="0.3">
      <c r="A2725" s="8">
        <f t="shared" si="42"/>
        <v>41028.354166660065</v>
      </c>
      <c r="B2725" s="51">
        <v>822</v>
      </c>
      <c r="C2725" s="51">
        <v>99</v>
      </c>
      <c r="D2725" s="52">
        <v>15.8</v>
      </c>
    </row>
    <row r="2726" spans="1:4" s="9" customFormat="1" x14ac:dyDescent="0.3">
      <c r="A2726" s="8">
        <f t="shared" si="42"/>
        <v>41028.364583326729</v>
      </c>
      <c r="B2726" s="51">
        <v>850</v>
      </c>
      <c r="C2726" s="51">
        <v>98</v>
      </c>
      <c r="D2726" s="52">
        <v>16</v>
      </c>
    </row>
    <row r="2727" spans="1:4" s="9" customFormat="1" x14ac:dyDescent="0.3">
      <c r="A2727" s="8">
        <f t="shared" si="42"/>
        <v>41028.374999993393</v>
      </c>
      <c r="B2727" s="51">
        <v>809</v>
      </c>
      <c r="C2727" s="51">
        <v>99</v>
      </c>
      <c r="D2727" s="52">
        <v>15.9</v>
      </c>
    </row>
    <row r="2728" spans="1:4" s="9" customFormat="1" x14ac:dyDescent="0.3">
      <c r="A2728" s="8">
        <f t="shared" si="42"/>
        <v>41028.385416660058</v>
      </c>
      <c r="B2728" s="51">
        <v>757</v>
      </c>
      <c r="C2728" s="51">
        <v>99</v>
      </c>
      <c r="D2728" s="52">
        <v>15.6</v>
      </c>
    </row>
    <row r="2729" spans="1:4" s="9" customFormat="1" x14ac:dyDescent="0.3">
      <c r="A2729" s="8">
        <f t="shared" si="42"/>
        <v>41028.395833326722</v>
      </c>
      <c r="B2729" s="51">
        <v>788</v>
      </c>
      <c r="C2729" s="51">
        <v>101</v>
      </c>
      <c r="D2729" s="52">
        <v>15.7</v>
      </c>
    </row>
    <row r="2730" spans="1:4" s="9" customFormat="1" x14ac:dyDescent="0.3">
      <c r="A2730" s="8">
        <f t="shared" si="42"/>
        <v>41028.406249993386</v>
      </c>
      <c r="B2730" s="51">
        <v>796</v>
      </c>
      <c r="C2730" s="51">
        <v>98</v>
      </c>
      <c r="D2730" s="52">
        <v>15.8</v>
      </c>
    </row>
    <row r="2731" spans="1:4" s="9" customFormat="1" x14ac:dyDescent="0.3">
      <c r="A2731" s="8">
        <f t="shared" si="42"/>
        <v>41028.41666666005</v>
      </c>
      <c r="B2731" s="51">
        <v>827</v>
      </c>
      <c r="C2731" s="51">
        <v>98</v>
      </c>
      <c r="D2731" s="52">
        <v>15.8</v>
      </c>
    </row>
    <row r="2732" spans="1:4" s="9" customFormat="1" x14ac:dyDescent="0.3">
      <c r="A2732" s="8">
        <f t="shared" si="42"/>
        <v>41028.427083326715</v>
      </c>
      <c r="B2732" s="51">
        <v>833</v>
      </c>
      <c r="C2732" s="51">
        <v>101</v>
      </c>
      <c r="D2732" s="52">
        <v>15.6</v>
      </c>
    </row>
    <row r="2733" spans="1:4" s="9" customFormat="1" x14ac:dyDescent="0.3">
      <c r="A2733" s="8">
        <f t="shared" si="42"/>
        <v>41028.437499993379</v>
      </c>
      <c r="B2733" s="51">
        <v>826</v>
      </c>
      <c r="C2733" s="51">
        <v>99</v>
      </c>
      <c r="D2733" s="52">
        <v>15.8</v>
      </c>
    </row>
    <row r="2734" spans="1:4" s="9" customFormat="1" x14ac:dyDescent="0.3">
      <c r="A2734" s="8">
        <f t="shared" si="42"/>
        <v>41028.447916660043</v>
      </c>
      <c r="B2734" s="51">
        <v>845</v>
      </c>
      <c r="C2734" s="51">
        <v>99</v>
      </c>
      <c r="D2734" s="52">
        <v>15.7</v>
      </c>
    </row>
    <row r="2735" spans="1:4" s="9" customFormat="1" x14ac:dyDescent="0.3">
      <c r="A2735" s="8">
        <f t="shared" si="42"/>
        <v>41028.458333326707</v>
      </c>
      <c r="B2735" s="51">
        <v>819</v>
      </c>
      <c r="C2735" s="51">
        <v>100</v>
      </c>
      <c r="D2735" s="52">
        <v>15.7</v>
      </c>
    </row>
    <row r="2736" spans="1:4" s="9" customFormat="1" x14ac:dyDescent="0.3">
      <c r="A2736" s="8">
        <f t="shared" si="42"/>
        <v>41028.468749993372</v>
      </c>
      <c r="B2736" s="51">
        <v>782</v>
      </c>
      <c r="C2736" s="51">
        <v>99</v>
      </c>
      <c r="D2736" s="52">
        <v>15.8</v>
      </c>
    </row>
    <row r="2737" spans="1:4" s="9" customFormat="1" x14ac:dyDescent="0.3">
      <c r="A2737" s="8">
        <f t="shared" si="42"/>
        <v>41028.479166660036</v>
      </c>
      <c r="B2737" s="51">
        <v>756</v>
      </c>
      <c r="C2737" s="51">
        <v>97</v>
      </c>
      <c r="D2737" s="52">
        <v>15.9</v>
      </c>
    </row>
    <row r="2738" spans="1:4" s="9" customFormat="1" x14ac:dyDescent="0.3">
      <c r="A2738" s="8">
        <f t="shared" si="42"/>
        <v>41028.4895833267</v>
      </c>
      <c r="B2738" s="51">
        <v>832</v>
      </c>
      <c r="C2738" s="51">
        <v>100</v>
      </c>
      <c r="D2738" s="52">
        <v>16</v>
      </c>
    </row>
    <row r="2739" spans="1:4" s="9" customFormat="1" x14ac:dyDescent="0.3">
      <c r="A2739" s="8">
        <f t="shared" si="42"/>
        <v>41028.499999993364</v>
      </c>
      <c r="B2739" s="51">
        <v>831</v>
      </c>
      <c r="C2739" s="51">
        <v>99</v>
      </c>
      <c r="D2739" s="52">
        <v>16</v>
      </c>
    </row>
    <row r="2740" spans="1:4" s="9" customFormat="1" x14ac:dyDescent="0.3">
      <c r="A2740" s="8">
        <f t="shared" si="42"/>
        <v>41028.510416660029</v>
      </c>
      <c r="B2740" s="51">
        <v>826</v>
      </c>
      <c r="C2740" s="51">
        <v>100</v>
      </c>
      <c r="D2740" s="52">
        <v>15.9</v>
      </c>
    </row>
    <row r="2741" spans="1:4" s="9" customFormat="1" x14ac:dyDescent="0.3">
      <c r="A2741" s="8">
        <f t="shared" si="42"/>
        <v>41028.520833326693</v>
      </c>
      <c r="B2741" s="51">
        <v>832</v>
      </c>
      <c r="C2741" s="51">
        <v>97</v>
      </c>
      <c r="D2741" s="52">
        <v>15.8</v>
      </c>
    </row>
    <row r="2742" spans="1:4" s="9" customFormat="1" x14ac:dyDescent="0.3">
      <c r="A2742" s="8">
        <f t="shared" si="42"/>
        <v>41028.531249993357</v>
      </c>
      <c r="B2742" s="51">
        <v>814</v>
      </c>
      <c r="C2742" s="51">
        <v>100</v>
      </c>
      <c r="D2742" s="52">
        <v>15.9</v>
      </c>
    </row>
    <row r="2743" spans="1:4" s="9" customFormat="1" x14ac:dyDescent="0.3">
      <c r="A2743" s="8">
        <f t="shared" si="42"/>
        <v>41028.541666660021</v>
      </c>
      <c r="B2743" s="51">
        <v>840</v>
      </c>
      <c r="C2743" s="51">
        <v>99</v>
      </c>
      <c r="D2743" s="52">
        <v>15.9</v>
      </c>
    </row>
    <row r="2744" spans="1:4" s="9" customFormat="1" x14ac:dyDescent="0.3">
      <c r="A2744" s="8">
        <f t="shared" si="42"/>
        <v>41028.552083326686</v>
      </c>
      <c r="B2744" s="51">
        <v>829</v>
      </c>
      <c r="C2744" s="51">
        <v>99</v>
      </c>
      <c r="D2744" s="52">
        <v>16.100000000000001</v>
      </c>
    </row>
    <row r="2745" spans="1:4" s="9" customFormat="1" x14ac:dyDescent="0.3">
      <c r="A2745" s="8">
        <f t="shared" si="42"/>
        <v>41028.56249999335</v>
      </c>
      <c r="B2745" s="51">
        <v>848</v>
      </c>
      <c r="C2745" s="51">
        <v>100</v>
      </c>
      <c r="D2745" s="52">
        <v>16</v>
      </c>
    </row>
    <row r="2746" spans="1:4" s="9" customFormat="1" x14ac:dyDescent="0.3">
      <c r="A2746" s="8">
        <f t="shared" si="42"/>
        <v>41028.572916660014</v>
      </c>
      <c r="B2746" s="51">
        <v>840</v>
      </c>
      <c r="C2746" s="51">
        <v>101</v>
      </c>
      <c r="D2746" s="52">
        <v>16</v>
      </c>
    </row>
    <row r="2747" spans="1:4" s="9" customFormat="1" x14ac:dyDescent="0.3">
      <c r="A2747" s="8">
        <f t="shared" si="42"/>
        <v>41028.583333326678</v>
      </c>
      <c r="B2747" s="51">
        <v>843</v>
      </c>
      <c r="C2747" s="51">
        <v>101</v>
      </c>
      <c r="D2747" s="52">
        <v>16</v>
      </c>
    </row>
    <row r="2748" spans="1:4" s="9" customFormat="1" x14ac:dyDescent="0.3">
      <c r="A2748" s="8">
        <f t="shared" si="42"/>
        <v>41028.593749993342</v>
      </c>
      <c r="B2748" s="51">
        <v>855</v>
      </c>
      <c r="C2748" s="51">
        <v>99</v>
      </c>
      <c r="D2748" s="52">
        <v>16</v>
      </c>
    </row>
    <row r="2749" spans="1:4" s="9" customFormat="1" x14ac:dyDescent="0.3">
      <c r="A2749" s="8">
        <f t="shared" si="42"/>
        <v>41028.604166660007</v>
      </c>
      <c r="B2749" s="51">
        <v>823</v>
      </c>
      <c r="C2749" s="51">
        <v>101</v>
      </c>
      <c r="D2749" s="52">
        <v>16.2</v>
      </c>
    </row>
    <row r="2750" spans="1:4" s="9" customFormat="1" x14ac:dyDescent="0.3">
      <c r="A2750" s="8">
        <f t="shared" si="42"/>
        <v>41028.614583326671</v>
      </c>
      <c r="B2750" s="51">
        <v>818</v>
      </c>
      <c r="C2750" s="51">
        <v>100</v>
      </c>
      <c r="D2750" s="52">
        <v>16.100000000000001</v>
      </c>
    </row>
    <row r="2751" spans="1:4" s="9" customFormat="1" x14ac:dyDescent="0.3">
      <c r="A2751" s="8">
        <f t="shared" si="42"/>
        <v>41028.624999993335</v>
      </c>
      <c r="B2751" s="51">
        <v>806</v>
      </c>
      <c r="C2751" s="51">
        <v>99</v>
      </c>
      <c r="D2751" s="52">
        <v>16.100000000000001</v>
      </c>
    </row>
    <row r="2752" spans="1:4" s="9" customFormat="1" x14ac:dyDescent="0.3">
      <c r="A2752" s="8">
        <f t="shared" si="42"/>
        <v>41028.635416659999</v>
      </c>
      <c r="B2752" s="51">
        <v>823</v>
      </c>
      <c r="C2752" s="51">
        <v>101</v>
      </c>
      <c r="D2752" s="52">
        <v>16.100000000000001</v>
      </c>
    </row>
    <row r="2753" spans="1:4" s="9" customFormat="1" x14ac:dyDescent="0.3">
      <c r="A2753" s="8">
        <f t="shared" si="42"/>
        <v>41028.645833326664</v>
      </c>
      <c r="B2753" s="51">
        <v>833</v>
      </c>
      <c r="C2753" s="51">
        <v>101</v>
      </c>
      <c r="D2753" s="52">
        <v>15.9</v>
      </c>
    </row>
    <row r="2754" spans="1:4" s="9" customFormat="1" x14ac:dyDescent="0.3">
      <c r="A2754" s="8">
        <f t="shared" si="42"/>
        <v>41028.656249993328</v>
      </c>
      <c r="B2754" s="51">
        <v>824</v>
      </c>
      <c r="C2754" s="51">
        <v>101</v>
      </c>
      <c r="D2754" s="52">
        <v>15.8</v>
      </c>
    </row>
    <row r="2755" spans="1:4" s="9" customFormat="1" x14ac:dyDescent="0.3">
      <c r="A2755" s="8">
        <f t="shared" si="42"/>
        <v>41028.666666659992</v>
      </c>
      <c r="B2755" s="51">
        <v>812</v>
      </c>
      <c r="C2755" s="51">
        <v>99</v>
      </c>
      <c r="D2755" s="52">
        <v>16</v>
      </c>
    </row>
    <row r="2756" spans="1:4" s="9" customFormat="1" x14ac:dyDescent="0.3">
      <c r="A2756" s="8">
        <f t="shared" si="42"/>
        <v>41028.677083326656</v>
      </c>
      <c r="B2756" s="51">
        <v>823</v>
      </c>
      <c r="C2756" s="51">
        <v>100</v>
      </c>
      <c r="D2756" s="52">
        <v>15.8</v>
      </c>
    </row>
    <row r="2757" spans="1:4" s="9" customFormat="1" x14ac:dyDescent="0.3">
      <c r="A2757" s="8">
        <f t="shared" ref="A2757:A2820" si="43">A2756+1/24/4</f>
        <v>41028.687499993321</v>
      </c>
      <c r="B2757" s="51">
        <v>837</v>
      </c>
      <c r="C2757" s="51">
        <v>100</v>
      </c>
      <c r="D2757" s="52">
        <v>15.8</v>
      </c>
    </row>
    <row r="2758" spans="1:4" s="9" customFormat="1" x14ac:dyDescent="0.3">
      <c r="A2758" s="8">
        <f t="shared" si="43"/>
        <v>41028.697916659985</v>
      </c>
      <c r="B2758" s="51">
        <v>837</v>
      </c>
      <c r="C2758" s="51">
        <v>101</v>
      </c>
      <c r="D2758" s="52">
        <v>15.8</v>
      </c>
    </row>
    <row r="2759" spans="1:4" s="9" customFormat="1" x14ac:dyDescent="0.3">
      <c r="A2759" s="8">
        <f t="shared" si="43"/>
        <v>41028.708333326649</v>
      </c>
      <c r="B2759" s="51">
        <v>814</v>
      </c>
      <c r="C2759" s="51">
        <v>102</v>
      </c>
      <c r="D2759" s="52">
        <v>15.8</v>
      </c>
    </row>
    <row r="2760" spans="1:4" s="9" customFormat="1" x14ac:dyDescent="0.3">
      <c r="A2760" s="8">
        <f t="shared" si="43"/>
        <v>41028.718749993313</v>
      </c>
      <c r="B2760" s="51">
        <v>829</v>
      </c>
      <c r="C2760" s="51">
        <v>100</v>
      </c>
      <c r="D2760" s="52">
        <v>15.9</v>
      </c>
    </row>
    <row r="2761" spans="1:4" s="9" customFormat="1" x14ac:dyDescent="0.3">
      <c r="A2761" s="8">
        <f t="shared" si="43"/>
        <v>41028.729166659978</v>
      </c>
      <c r="B2761" s="51">
        <v>826</v>
      </c>
      <c r="C2761" s="51">
        <v>100</v>
      </c>
      <c r="D2761" s="52">
        <v>16</v>
      </c>
    </row>
    <row r="2762" spans="1:4" s="9" customFormat="1" x14ac:dyDescent="0.3">
      <c r="A2762" s="8">
        <f t="shared" si="43"/>
        <v>41028.739583326642</v>
      </c>
      <c r="B2762" s="51">
        <v>833</v>
      </c>
      <c r="C2762" s="51">
        <v>101</v>
      </c>
      <c r="D2762" s="52">
        <v>15.8</v>
      </c>
    </row>
    <row r="2763" spans="1:4" s="9" customFormat="1" x14ac:dyDescent="0.3">
      <c r="A2763" s="8">
        <f t="shared" si="43"/>
        <v>41028.749999993306</v>
      </c>
      <c r="B2763" s="51">
        <v>803</v>
      </c>
      <c r="C2763" s="51">
        <v>101</v>
      </c>
      <c r="D2763" s="52">
        <v>16.2</v>
      </c>
    </row>
    <row r="2764" spans="1:4" s="9" customFormat="1" x14ac:dyDescent="0.3">
      <c r="A2764" s="8">
        <f t="shared" si="43"/>
        <v>41028.76041665997</v>
      </c>
      <c r="B2764" s="51">
        <v>819</v>
      </c>
      <c r="C2764" s="51">
        <v>101</v>
      </c>
      <c r="D2764" s="52">
        <v>15.9</v>
      </c>
    </row>
    <row r="2765" spans="1:4" s="9" customFormat="1" x14ac:dyDescent="0.3">
      <c r="A2765" s="8">
        <f t="shared" si="43"/>
        <v>41028.770833326635</v>
      </c>
      <c r="B2765" s="51">
        <v>811</v>
      </c>
      <c r="C2765" s="51">
        <v>100</v>
      </c>
      <c r="D2765" s="52">
        <v>15.8</v>
      </c>
    </row>
    <row r="2766" spans="1:4" s="9" customFormat="1" x14ac:dyDescent="0.3">
      <c r="A2766" s="8">
        <f t="shared" si="43"/>
        <v>41028.781249993299</v>
      </c>
      <c r="B2766" s="51">
        <v>848</v>
      </c>
      <c r="C2766" s="51">
        <v>101</v>
      </c>
      <c r="D2766" s="52">
        <v>16</v>
      </c>
    </row>
    <row r="2767" spans="1:4" s="9" customFormat="1" x14ac:dyDescent="0.3">
      <c r="A2767" s="8">
        <f t="shared" si="43"/>
        <v>41028.791666659963</v>
      </c>
      <c r="B2767" s="51">
        <v>845</v>
      </c>
      <c r="C2767" s="51">
        <v>101</v>
      </c>
      <c r="D2767" s="52">
        <v>15.8</v>
      </c>
    </row>
    <row r="2768" spans="1:4" s="9" customFormat="1" x14ac:dyDescent="0.3">
      <c r="A2768" s="8">
        <f t="shared" si="43"/>
        <v>41028.802083326627</v>
      </c>
      <c r="B2768" s="51">
        <v>855</v>
      </c>
      <c r="C2768" s="51">
        <v>100</v>
      </c>
      <c r="D2768" s="52">
        <v>15.8</v>
      </c>
    </row>
    <row r="2769" spans="1:4" s="9" customFormat="1" x14ac:dyDescent="0.3">
      <c r="A2769" s="8">
        <f t="shared" si="43"/>
        <v>41028.812499993292</v>
      </c>
      <c r="B2769" s="51">
        <v>840</v>
      </c>
      <c r="C2769" s="51">
        <v>99</v>
      </c>
      <c r="D2769" s="52">
        <v>16.100000000000001</v>
      </c>
    </row>
    <row r="2770" spans="1:4" s="9" customFormat="1" x14ac:dyDescent="0.3">
      <c r="A2770" s="8">
        <f t="shared" si="43"/>
        <v>41028.822916659956</v>
      </c>
      <c r="B2770" s="51">
        <v>796</v>
      </c>
      <c r="C2770" s="51">
        <v>100</v>
      </c>
      <c r="D2770" s="52">
        <v>15.9</v>
      </c>
    </row>
    <row r="2771" spans="1:4" s="9" customFormat="1" x14ac:dyDescent="0.3">
      <c r="A2771" s="8">
        <f t="shared" si="43"/>
        <v>41028.83333332662</v>
      </c>
      <c r="B2771" s="51">
        <v>802</v>
      </c>
      <c r="C2771" s="51">
        <v>99</v>
      </c>
      <c r="D2771" s="52">
        <v>15.9</v>
      </c>
    </row>
    <row r="2772" spans="1:4" s="9" customFormat="1" x14ac:dyDescent="0.3">
      <c r="A2772" s="8">
        <f t="shared" si="43"/>
        <v>41028.843749993284</v>
      </c>
      <c r="B2772" s="51">
        <v>812</v>
      </c>
      <c r="C2772" s="51">
        <v>101</v>
      </c>
      <c r="D2772" s="52">
        <v>15.1</v>
      </c>
    </row>
    <row r="2773" spans="1:4" s="9" customFormat="1" x14ac:dyDescent="0.3">
      <c r="A2773" s="8">
        <f t="shared" si="43"/>
        <v>41028.854166659949</v>
      </c>
      <c r="B2773" s="51">
        <v>844</v>
      </c>
      <c r="C2773" s="51">
        <v>99</v>
      </c>
      <c r="D2773" s="52">
        <v>16</v>
      </c>
    </row>
    <row r="2774" spans="1:4" s="9" customFormat="1" x14ac:dyDescent="0.3">
      <c r="A2774" s="8">
        <f t="shared" si="43"/>
        <v>41028.864583326613</v>
      </c>
      <c r="B2774" s="51">
        <v>810</v>
      </c>
      <c r="C2774" s="51">
        <v>101</v>
      </c>
      <c r="D2774" s="52">
        <v>15.7</v>
      </c>
    </row>
    <row r="2775" spans="1:4" s="9" customFormat="1" x14ac:dyDescent="0.3">
      <c r="A2775" s="8">
        <f t="shared" si="43"/>
        <v>41028.874999993277</v>
      </c>
      <c r="B2775" s="51">
        <v>826</v>
      </c>
      <c r="C2775" s="51">
        <v>101</v>
      </c>
      <c r="D2775" s="52">
        <v>15.8</v>
      </c>
    </row>
    <row r="2776" spans="1:4" s="9" customFormat="1" x14ac:dyDescent="0.3">
      <c r="A2776" s="8">
        <f t="shared" si="43"/>
        <v>41028.885416659941</v>
      </c>
      <c r="B2776" s="51">
        <v>282</v>
      </c>
      <c r="C2776" s="51">
        <v>0</v>
      </c>
      <c r="D2776" s="52">
        <v>16.899999999999999</v>
      </c>
    </row>
    <row r="2777" spans="1:4" s="9" customFormat="1" x14ac:dyDescent="0.3">
      <c r="A2777" s="8">
        <f t="shared" si="43"/>
        <v>41028.895833326605</v>
      </c>
      <c r="B2777" s="51">
        <v>157</v>
      </c>
      <c r="C2777" s="51">
        <v>0</v>
      </c>
      <c r="D2777" s="52">
        <v>16.7</v>
      </c>
    </row>
    <row r="2778" spans="1:4" s="9" customFormat="1" x14ac:dyDescent="0.3">
      <c r="A2778" s="8">
        <f t="shared" si="43"/>
        <v>41028.90624999327</v>
      </c>
      <c r="B2778" s="51">
        <v>114</v>
      </c>
      <c r="C2778" s="51">
        <v>0</v>
      </c>
      <c r="D2778" s="52">
        <v>16.7</v>
      </c>
    </row>
    <row r="2779" spans="1:4" s="9" customFormat="1" x14ac:dyDescent="0.3">
      <c r="A2779" s="8">
        <f t="shared" si="43"/>
        <v>41028.916666659934</v>
      </c>
      <c r="B2779" s="51">
        <v>77</v>
      </c>
      <c r="C2779" s="51">
        <v>0</v>
      </c>
      <c r="D2779" s="52">
        <v>16.8</v>
      </c>
    </row>
    <row r="2780" spans="1:4" s="9" customFormat="1" x14ac:dyDescent="0.3">
      <c r="A2780" s="8">
        <f t="shared" si="43"/>
        <v>41028.927083326598</v>
      </c>
      <c r="B2780" s="51">
        <v>57</v>
      </c>
      <c r="C2780" s="51">
        <v>0</v>
      </c>
      <c r="D2780" s="52">
        <v>16.600000000000001</v>
      </c>
    </row>
    <row r="2781" spans="1:4" s="9" customFormat="1" x14ac:dyDescent="0.3">
      <c r="A2781" s="8">
        <f t="shared" si="43"/>
        <v>41028.937499993262</v>
      </c>
      <c r="B2781" s="51">
        <v>48</v>
      </c>
      <c r="C2781" s="51">
        <v>0</v>
      </c>
      <c r="D2781" s="52">
        <v>17</v>
      </c>
    </row>
    <row r="2782" spans="1:4" s="9" customFormat="1" x14ac:dyDescent="0.3">
      <c r="A2782" s="8">
        <f t="shared" si="43"/>
        <v>41028.947916659927</v>
      </c>
      <c r="B2782" s="51">
        <v>38</v>
      </c>
      <c r="C2782" s="51">
        <v>0</v>
      </c>
      <c r="D2782" s="52">
        <v>16.7</v>
      </c>
    </row>
    <row r="2783" spans="1:4" s="9" customFormat="1" x14ac:dyDescent="0.3">
      <c r="A2783" s="8">
        <f t="shared" si="43"/>
        <v>41028.958333326591</v>
      </c>
      <c r="B2783" s="51">
        <v>28</v>
      </c>
      <c r="C2783" s="51">
        <v>0</v>
      </c>
      <c r="D2783" s="52">
        <v>17</v>
      </c>
    </row>
    <row r="2784" spans="1:4" s="9" customFormat="1" x14ac:dyDescent="0.3">
      <c r="A2784" s="8">
        <f t="shared" si="43"/>
        <v>41028.968749993255</v>
      </c>
      <c r="B2784" s="51">
        <v>23</v>
      </c>
      <c r="C2784" s="51">
        <v>0</v>
      </c>
      <c r="D2784" s="52">
        <v>16.8</v>
      </c>
    </row>
    <row r="2785" spans="1:4" s="9" customFormat="1" x14ac:dyDescent="0.3">
      <c r="A2785" s="8">
        <f t="shared" si="43"/>
        <v>41028.979166659919</v>
      </c>
      <c r="B2785" s="51">
        <v>19</v>
      </c>
      <c r="C2785" s="51">
        <v>0</v>
      </c>
      <c r="D2785" s="52">
        <v>17.100000000000001</v>
      </c>
    </row>
    <row r="2786" spans="1:4" s="9" customFormat="1" x14ac:dyDescent="0.3">
      <c r="A2786" s="8">
        <f t="shared" si="43"/>
        <v>41028.989583326584</v>
      </c>
      <c r="B2786" s="51">
        <v>17</v>
      </c>
      <c r="C2786" s="51">
        <v>0</v>
      </c>
      <c r="D2786" s="52">
        <v>16.899999999999999</v>
      </c>
    </row>
    <row r="2787" spans="1:4" s="9" customFormat="1" x14ac:dyDescent="0.3">
      <c r="A2787" s="8">
        <f t="shared" si="43"/>
        <v>41028.999999993248</v>
      </c>
      <c r="B2787" s="51">
        <v>14</v>
      </c>
      <c r="C2787" s="51">
        <v>0</v>
      </c>
      <c r="D2787" s="52">
        <v>17.100000000000001</v>
      </c>
    </row>
    <row r="2788" spans="1:4" s="9" customFormat="1" x14ac:dyDescent="0.3">
      <c r="A2788" s="8">
        <f t="shared" si="43"/>
        <v>41029.010416659912</v>
      </c>
      <c r="B2788" s="51">
        <v>9</v>
      </c>
      <c r="C2788" s="51">
        <v>0</v>
      </c>
      <c r="D2788" s="52">
        <v>17.3</v>
      </c>
    </row>
    <row r="2789" spans="1:4" s="9" customFormat="1" x14ac:dyDescent="0.3">
      <c r="A2789" s="8">
        <f t="shared" si="43"/>
        <v>41029.020833326576</v>
      </c>
      <c r="B2789" s="51">
        <v>8</v>
      </c>
      <c r="C2789" s="51">
        <v>0</v>
      </c>
      <c r="D2789" s="52">
        <v>18</v>
      </c>
    </row>
    <row r="2790" spans="1:4" s="9" customFormat="1" x14ac:dyDescent="0.3">
      <c r="A2790" s="8">
        <f t="shared" si="43"/>
        <v>41029.031249993241</v>
      </c>
      <c r="B2790" s="51">
        <v>7</v>
      </c>
      <c r="C2790" s="51">
        <v>0</v>
      </c>
      <c r="D2790" s="52">
        <v>17.600000000000001</v>
      </c>
    </row>
    <row r="2791" spans="1:4" s="9" customFormat="1" x14ac:dyDescent="0.3">
      <c r="A2791" s="8">
        <f t="shared" si="43"/>
        <v>41029.041666659905</v>
      </c>
      <c r="B2791" s="51">
        <v>5</v>
      </c>
      <c r="C2791" s="51">
        <v>0</v>
      </c>
      <c r="D2791" s="52">
        <v>17.7</v>
      </c>
    </row>
    <row r="2792" spans="1:4" s="9" customFormat="1" x14ac:dyDescent="0.3">
      <c r="A2792" s="8">
        <f t="shared" si="43"/>
        <v>41029.052083326569</v>
      </c>
      <c r="B2792" s="51">
        <v>2</v>
      </c>
      <c r="C2792" s="51">
        <v>0</v>
      </c>
      <c r="D2792" s="52">
        <v>17.600000000000001</v>
      </c>
    </row>
    <row r="2793" spans="1:4" s="9" customFormat="1" x14ac:dyDescent="0.3">
      <c r="A2793" s="8">
        <f t="shared" si="43"/>
        <v>41029.062499993233</v>
      </c>
      <c r="B2793" s="51">
        <v>2</v>
      </c>
      <c r="C2793" s="51">
        <v>0</v>
      </c>
      <c r="D2793" s="52">
        <v>17.7</v>
      </c>
    </row>
    <row r="2794" spans="1:4" s="9" customFormat="1" x14ac:dyDescent="0.3">
      <c r="A2794" s="8">
        <f t="shared" si="43"/>
        <v>41029.072916659898</v>
      </c>
      <c r="B2794" s="51">
        <v>1</v>
      </c>
      <c r="C2794" s="51">
        <v>0</v>
      </c>
      <c r="D2794" s="52">
        <v>17.899999999999999</v>
      </c>
    </row>
    <row r="2795" spans="1:4" s="9" customFormat="1" x14ac:dyDescent="0.3">
      <c r="A2795" s="8">
        <f t="shared" si="43"/>
        <v>41029.083333326562</v>
      </c>
      <c r="B2795" s="51">
        <v>0</v>
      </c>
      <c r="C2795" s="51">
        <v>0</v>
      </c>
      <c r="D2795" s="52">
        <v>18.2</v>
      </c>
    </row>
    <row r="2796" spans="1:4" s="9" customFormat="1" x14ac:dyDescent="0.3">
      <c r="A2796" s="8">
        <f t="shared" si="43"/>
        <v>41029.093749993226</v>
      </c>
      <c r="B2796" s="51">
        <v>0</v>
      </c>
      <c r="C2796" s="51">
        <v>0</v>
      </c>
      <c r="D2796" s="52">
        <v>18.2</v>
      </c>
    </row>
    <row r="2797" spans="1:4" s="9" customFormat="1" x14ac:dyDescent="0.3">
      <c r="A2797" s="8">
        <f t="shared" si="43"/>
        <v>41029.10416665989</v>
      </c>
      <c r="B2797" s="51">
        <v>0</v>
      </c>
      <c r="C2797" s="51">
        <v>0</v>
      </c>
      <c r="D2797" s="52">
        <v>18.3</v>
      </c>
    </row>
    <row r="2798" spans="1:4" s="9" customFormat="1" x14ac:dyDescent="0.3">
      <c r="A2798" s="8">
        <f t="shared" si="43"/>
        <v>41029.114583326555</v>
      </c>
      <c r="B2798" s="51">
        <v>0</v>
      </c>
      <c r="C2798" s="51">
        <v>0</v>
      </c>
      <c r="D2798" s="52">
        <v>18.8</v>
      </c>
    </row>
    <row r="2799" spans="1:4" s="9" customFormat="1" x14ac:dyDescent="0.3">
      <c r="A2799" s="8">
        <f t="shared" si="43"/>
        <v>41029.124999993219</v>
      </c>
      <c r="B2799" s="51">
        <v>0</v>
      </c>
      <c r="C2799" s="51">
        <v>0</v>
      </c>
      <c r="D2799" s="52">
        <v>19.399999999999999</v>
      </c>
    </row>
    <row r="2800" spans="1:4" s="9" customFormat="1" x14ac:dyDescent="0.3">
      <c r="A2800" s="8">
        <f t="shared" si="43"/>
        <v>41029.135416659883</v>
      </c>
      <c r="B2800" s="51">
        <v>0</v>
      </c>
      <c r="C2800" s="51">
        <v>0</v>
      </c>
      <c r="D2800" s="52">
        <v>19.2</v>
      </c>
    </row>
    <row r="2801" spans="1:4" s="9" customFormat="1" x14ac:dyDescent="0.3">
      <c r="A2801" s="8">
        <f t="shared" si="43"/>
        <v>41029.145833326547</v>
      </c>
      <c r="B2801" s="51">
        <v>0</v>
      </c>
      <c r="C2801" s="51">
        <v>0</v>
      </c>
      <c r="D2801" s="52">
        <v>19.3</v>
      </c>
    </row>
    <row r="2802" spans="1:4" s="9" customFormat="1" x14ac:dyDescent="0.3">
      <c r="A2802" s="8">
        <f t="shared" si="43"/>
        <v>41029.156249993212</v>
      </c>
      <c r="B2802" s="51">
        <v>0</v>
      </c>
      <c r="C2802" s="51">
        <v>0</v>
      </c>
      <c r="D2802" s="52">
        <v>19.7</v>
      </c>
    </row>
    <row r="2803" spans="1:4" s="9" customFormat="1" x14ac:dyDescent="0.3">
      <c r="A2803" s="8">
        <f t="shared" si="43"/>
        <v>41029.166666659876</v>
      </c>
      <c r="B2803" s="51">
        <v>0</v>
      </c>
      <c r="C2803" s="51">
        <v>0</v>
      </c>
      <c r="D2803" s="52">
        <v>19.600000000000001</v>
      </c>
    </row>
    <row r="2804" spans="1:4" s="9" customFormat="1" x14ac:dyDescent="0.3">
      <c r="A2804" s="8">
        <f t="shared" si="43"/>
        <v>41029.17708332654</v>
      </c>
      <c r="B2804" s="51">
        <v>0</v>
      </c>
      <c r="C2804" s="51">
        <v>0</v>
      </c>
      <c r="D2804" s="52">
        <v>19.8</v>
      </c>
    </row>
    <row r="2805" spans="1:4" s="9" customFormat="1" x14ac:dyDescent="0.3">
      <c r="A2805" s="8">
        <f t="shared" si="43"/>
        <v>41029.187499993204</v>
      </c>
      <c r="B2805" s="51">
        <v>0</v>
      </c>
      <c r="C2805" s="51">
        <v>0</v>
      </c>
      <c r="D2805" s="52">
        <v>19.899999999999999</v>
      </c>
    </row>
    <row r="2806" spans="1:4" s="9" customFormat="1" x14ac:dyDescent="0.3">
      <c r="A2806" s="8">
        <f t="shared" si="43"/>
        <v>41029.197916659868</v>
      </c>
      <c r="B2806" s="51">
        <v>0</v>
      </c>
      <c r="C2806" s="51">
        <v>0</v>
      </c>
      <c r="D2806" s="52">
        <v>19.8</v>
      </c>
    </row>
    <row r="2807" spans="1:4" s="9" customFormat="1" x14ac:dyDescent="0.3">
      <c r="A2807" s="8">
        <f t="shared" si="43"/>
        <v>41029.208333326533</v>
      </c>
      <c r="B2807" s="51">
        <v>0</v>
      </c>
      <c r="C2807" s="51">
        <v>0</v>
      </c>
      <c r="D2807" s="52">
        <v>20.100000000000001</v>
      </c>
    </row>
    <row r="2808" spans="1:4" s="9" customFormat="1" x14ac:dyDescent="0.3">
      <c r="A2808" s="8">
        <f t="shared" si="43"/>
        <v>41029.218749993197</v>
      </c>
      <c r="B2808" s="51">
        <v>0</v>
      </c>
      <c r="C2808" s="51">
        <v>0</v>
      </c>
      <c r="D2808" s="52">
        <v>20</v>
      </c>
    </row>
    <row r="2809" spans="1:4" s="9" customFormat="1" x14ac:dyDescent="0.3">
      <c r="A2809" s="8">
        <f t="shared" si="43"/>
        <v>41029.229166659861</v>
      </c>
      <c r="B2809" s="51">
        <v>0</v>
      </c>
      <c r="C2809" s="51">
        <v>0</v>
      </c>
      <c r="D2809" s="52">
        <v>20.100000000000001</v>
      </c>
    </row>
    <row r="2810" spans="1:4" s="9" customFormat="1" x14ac:dyDescent="0.3">
      <c r="A2810" s="8">
        <f t="shared" si="43"/>
        <v>41029.239583326525</v>
      </c>
      <c r="B2810" s="51">
        <v>0</v>
      </c>
      <c r="C2810" s="51">
        <v>0</v>
      </c>
      <c r="D2810" s="52">
        <v>20.100000000000001</v>
      </c>
    </row>
    <row r="2811" spans="1:4" s="9" customFormat="1" x14ac:dyDescent="0.3">
      <c r="A2811" s="8">
        <f t="shared" si="43"/>
        <v>41029.24999999319</v>
      </c>
      <c r="B2811" s="51">
        <v>0</v>
      </c>
      <c r="C2811" s="51">
        <v>0</v>
      </c>
      <c r="D2811" s="52">
        <v>20.399999999999999</v>
      </c>
    </row>
    <row r="2812" spans="1:4" s="9" customFormat="1" x14ac:dyDescent="0.3">
      <c r="A2812" s="8">
        <f t="shared" si="43"/>
        <v>41029.260416659854</v>
      </c>
      <c r="B2812" s="51">
        <v>0</v>
      </c>
      <c r="C2812" s="51">
        <v>0</v>
      </c>
      <c r="D2812" s="52">
        <v>20.399999999999999</v>
      </c>
    </row>
    <row r="2813" spans="1:4" s="9" customFormat="1" x14ac:dyDescent="0.3">
      <c r="A2813" s="8">
        <f t="shared" si="43"/>
        <v>41029.270833326518</v>
      </c>
      <c r="B2813" s="51">
        <v>0</v>
      </c>
      <c r="C2813" s="51">
        <v>0</v>
      </c>
      <c r="D2813" s="52">
        <v>20.8</v>
      </c>
    </row>
    <row r="2814" spans="1:4" s="9" customFormat="1" x14ac:dyDescent="0.3">
      <c r="A2814" s="8">
        <f t="shared" si="43"/>
        <v>41029.281249993182</v>
      </c>
      <c r="B2814" s="51">
        <v>0</v>
      </c>
      <c r="C2814" s="51">
        <v>0</v>
      </c>
      <c r="D2814" s="52">
        <v>20.7</v>
      </c>
    </row>
    <row r="2815" spans="1:4" s="9" customFormat="1" x14ac:dyDescent="0.3">
      <c r="A2815" s="8">
        <f t="shared" si="43"/>
        <v>41029.291666659847</v>
      </c>
      <c r="B2815" s="51">
        <v>0</v>
      </c>
      <c r="C2815" s="51">
        <v>0</v>
      </c>
      <c r="D2815" s="52">
        <v>20.2</v>
      </c>
    </row>
    <row r="2816" spans="1:4" s="9" customFormat="1" x14ac:dyDescent="0.3">
      <c r="A2816" s="8">
        <f t="shared" si="43"/>
        <v>41029.302083326511</v>
      </c>
      <c r="B2816" s="51">
        <v>933</v>
      </c>
      <c r="C2816" s="51">
        <v>119</v>
      </c>
      <c r="D2816" s="52">
        <v>27</v>
      </c>
    </row>
    <row r="2817" spans="1:4" s="9" customFormat="1" x14ac:dyDescent="0.3">
      <c r="A2817" s="8">
        <f t="shared" si="43"/>
        <v>41029.312499993175</v>
      </c>
      <c r="B2817" s="51">
        <v>861</v>
      </c>
      <c r="C2817" s="51">
        <v>108</v>
      </c>
      <c r="D2817" s="52">
        <v>23.4</v>
      </c>
    </row>
    <row r="2818" spans="1:4" s="9" customFormat="1" x14ac:dyDescent="0.3">
      <c r="A2818" s="8">
        <f t="shared" si="43"/>
        <v>41029.322916659839</v>
      </c>
      <c r="B2818" s="51">
        <v>845</v>
      </c>
      <c r="C2818" s="51">
        <v>108</v>
      </c>
      <c r="D2818" s="52">
        <v>22.4</v>
      </c>
    </row>
    <row r="2819" spans="1:4" s="9" customFormat="1" x14ac:dyDescent="0.3">
      <c r="A2819" s="8">
        <f t="shared" si="43"/>
        <v>41029.333333326504</v>
      </c>
      <c r="B2819" s="51">
        <v>868</v>
      </c>
      <c r="C2819" s="51">
        <v>108</v>
      </c>
      <c r="D2819" s="52">
        <v>21.4</v>
      </c>
    </row>
    <row r="2820" spans="1:4" s="9" customFormat="1" x14ac:dyDescent="0.3">
      <c r="A2820" s="8">
        <f t="shared" si="43"/>
        <v>41029.343749993168</v>
      </c>
      <c r="B2820" s="51">
        <v>913</v>
      </c>
      <c r="C2820" s="51">
        <v>107</v>
      </c>
      <c r="D2820" s="52">
        <v>21.1</v>
      </c>
    </row>
    <row r="2821" spans="1:4" s="9" customFormat="1" x14ac:dyDescent="0.3">
      <c r="A2821" s="8">
        <f t="shared" ref="A2821:A2882" si="44">A2820+1/24/4</f>
        <v>41029.354166659832</v>
      </c>
      <c r="B2821" s="51">
        <v>878</v>
      </c>
      <c r="C2821" s="51">
        <v>107</v>
      </c>
      <c r="D2821" s="52">
        <v>20.8</v>
      </c>
    </row>
    <row r="2822" spans="1:4" s="9" customFormat="1" x14ac:dyDescent="0.3">
      <c r="A2822" s="8">
        <f t="shared" si="44"/>
        <v>41029.364583326496</v>
      </c>
      <c r="B2822" s="51">
        <v>887</v>
      </c>
      <c r="C2822" s="51">
        <v>107</v>
      </c>
      <c r="D2822" s="52">
        <v>20.5</v>
      </c>
    </row>
    <row r="2823" spans="1:4" s="9" customFormat="1" x14ac:dyDescent="0.3">
      <c r="A2823" s="8">
        <f t="shared" si="44"/>
        <v>41029.374999993161</v>
      </c>
      <c r="B2823" s="51">
        <v>937</v>
      </c>
      <c r="C2823" s="51">
        <v>105</v>
      </c>
      <c r="D2823" s="52">
        <v>20.3</v>
      </c>
    </row>
    <row r="2824" spans="1:4" s="9" customFormat="1" x14ac:dyDescent="0.3">
      <c r="A2824" s="8">
        <f t="shared" si="44"/>
        <v>41029.385416659825</v>
      </c>
      <c r="B2824" s="51">
        <v>908</v>
      </c>
      <c r="C2824" s="51">
        <v>108</v>
      </c>
      <c r="D2824" s="52">
        <v>20.2</v>
      </c>
    </row>
    <row r="2825" spans="1:4" s="9" customFormat="1" x14ac:dyDescent="0.3">
      <c r="A2825" s="8">
        <f t="shared" si="44"/>
        <v>41029.395833326489</v>
      </c>
      <c r="B2825" s="51">
        <v>902</v>
      </c>
      <c r="C2825" s="51">
        <v>107</v>
      </c>
      <c r="D2825" s="52">
        <v>19.899999999999999</v>
      </c>
    </row>
    <row r="2826" spans="1:4" s="9" customFormat="1" x14ac:dyDescent="0.3">
      <c r="A2826" s="8">
        <f t="shared" si="44"/>
        <v>41029.406249993153</v>
      </c>
      <c r="B2826" s="51">
        <v>922</v>
      </c>
      <c r="C2826" s="51">
        <v>106</v>
      </c>
      <c r="D2826" s="52">
        <v>19.899999999999999</v>
      </c>
    </row>
    <row r="2827" spans="1:4" s="9" customFormat="1" x14ac:dyDescent="0.3">
      <c r="A2827" s="8">
        <f t="shared" si="44"/>
        <v>41029.416666659818</v>
      </c>
      <c r="B2827" s="51">
        <v>853</v>
      </c>
      <c r="C2827" s="51">
        <v>106</v>
      </c>
      <c r="D2827" s="52">
        <v>19.7</v>
      </c>
    </row>
    <row r="2828" spans="1:4" s="9" customFormat="1" x14ac:dyDescent="0.3">
      <c r="A2828" s="8">
        <f t="shared" si="44"/>
        <v>41029.427083326482</v>
      </c>
      <c r="B2828" s="51">
        <v>927</v>
      </c>
      <c r="C2828" s="51">
        <v>106</v>
      </c>
      <c r="D2828" s="52">
        <v>19.7</v>
      </c>
    </row>
    <row r="2829" spans="1:4" s="9" customFormat="1" x14ac:dyDescent="0.3">
      <c r="A2829" s="8">
        <f t="shared" si="44"/>
        <v>41029.437499993146</v>
      </c>
      <c r="B2829" s="51">
        <v>912</v>
      </c>
      <c r="C2829" s="51">
        <v>106</v>
      </c>
      <c r="D2829" s="52">
        <v>19.5</v>
      </c>
    </row>
    <row r="2830" spans="1:4" s="9" customFormat="1" x14ac:dyDescent="0.3">
      <c r="A2830" s="8">
        <f t="shared" si="44"/>
        <v>41029.44791665981</v>
      </c>
      <c r="B2830" s="51">
        <v>875</v>
      </c>
      <c r="C2830" s="51">
        <v>106</v>
      </c>
      <c r="D2830" s="52">
        <v>19.399999999999999</v>
      </c>
    </row>
    <row r="2831" spans="1:4" s="9" customFormat="1" x14ac:dyDescent="0.3">
      <c r="A2831" s="8">
        <f t="shared" si="44"/>
        <v>41029.458333326475</v>
      </c>
      <c r="B2831" s="51">
        <v>919</v>
      </c>
      <c r="C2831" s="51">
        <v>106</v>
      </c>
      <c r="D2831" s="52">
        <v>19.3</v>
      </c>
    </row>
    <row r="2832" spans="1:4" s="9" customFormat="1" x14ac:dyDescent="0.3">
      <c r="A2832" s="8">
        <f t="shared" si="44"/>
        <v>41029.468749993139</v>
      </c>
      <c r="B2832" s="51">
        <v>899</v>
      </c>
      <c r="C2832" s="51">
        <v>107</v>
      </c>
      <c r="D2832" s="52">
        <v>19.5</v>
      </c>
    </row>
    <row r="2833" spans="1:4" s="9" customFormat="1" x14ac:dyDescent="0.3">
      <c r="A2833" s="8">
        <f t="shared" si="44"/>
        <v>41029.479166659803</v>
      </c>
      <c r="B2833" s="51">
        <v>878</v>
      </c>
      <c r="C2833" s="51">
        <v>107</v>
      </c>
      <c r="D2833" s="52">
        <v>19.100000000000001</v>
      </c>
    </row>
    <row r="2834" spans="1:4" s="9" customFormat="1" x14ac:dyDescent="0.3">
      <c r="A2834" s="8">
        <f t="shared" si="44"/>
        <v>41029.489583326467</v>
      </c>
      <c r="B2834" s="51">
        <v>918</v>
      </c>
      <c r="C2834" s="51">
        <v>104</v>
      </c>
      <c r="D2834" s="52">
        <v>19.100000000000001</v>
      </c>
    </row>
    <row r="2835" spans="1:4" s="9" customFormat="1" x14ac:dyDescent="0.3">
      <c r="A2835" s="8">
        <f t="shared" si="44"/>
        <v>41029.499999993131</v>
      </c>
      <c r="B2835" s="51">
        <v>932</v>
      </c>
      <c r="C2835" s="51">
        <v>104</v>
      </c>
      <c r="D2835" s="52">
        <v>18.899999999999999</v>
      </c>
    </row>
    <row r="2836" spans="1:4" s="9" customFormat="1" x14ac:dyDescent="0.3">
      <c r="A2836" s="8">
        <f t="shared" si="44"/>
        <v>41029.510416659796</v>
      </c>
      <c r="B2836" s="51">
        <v>889</v>
      </c>
      <c r="C2836" s="51">
        <v>106</v>
      </c>
      <c r="D2836" s="52">
        <v>18.7</v>
      </c>
    </row>
    <row r="2837" spans="1:4" s="9" customFormat="1" x14ac:dyDescent="0.3">
      <c r="A2837" s="8">
        <f t="shared" si="44"/>
        <v>41029.52083332646</v>
      </c>
      <c r="B2837" s="51">
        <v>893</v>
      </c>
      <c r="C2837" s="51">
        <v>104</v>
      </c>
      <c r="D2837" s="52">
        <v>18.7</v>
      </c>
    </row>
    <row r="2838" spans="1:4" s="9" customFormat="1" x14ac:dyDescent="0.3">
      <c r="A2838" s="8">
        <f t="shared" si="44"/>
        <v>41029.531249993124</v>
      </c>
      <c r="B2838" s="51">
        <v>900</v>
      </c>
      <c r="C2838" s="51">
        <v>106</v>
      </c>
      <c r="D2838" s="52">
        <v>18.5</v>
      </c>
    </row>
    <row r="2839" spans="1:4" s="9" customFormat="1" x14ac:dyDescent="0.3">
      <c r="A2839" s="8">
        <f t="shared" si="44"/>
        <v>41029.541666659788</v>
      </c>
      <c r="B2839" s="51">
        <v>897</v>
      </c>
      <c r="C2839" s="51">
        <v>105</v>
      </c>
      <c r="D2839" s="52">
        <v>18.5</v>
      </c>
    </row>
    <row r="2840" spans="1:4" s="9" customFormat="1" x14ac:dyDescent="0.3">
      <c r="A2840" s="8">
        <f t="shared" si="44"/>
        <v>41029.552083326453</v>
      </c>
      <c r="B2840" s="51">
        <v>893</v>
      </c>
      <c r="C2840" s="51">
        <v>105</v>
      </c>
      <c r="D2840" s="52">
        <v>18.399999999999999</v>
      </c>
    </row>
    <row r="2841" spans="1:4" s="9" customFormat="1" x14ac:dyDescent="0.3">
      <c r="A2841" s="8">
        <f t="shared" si="44"/>
        <v>41029.562499993117</v>
      </c>
      <c r="B2841" s="51">
        <v>899</v>
      </c>
      <c r="C2841" s="51">
        <v>105</v>
      </c>
      <c r="D2841" s="52">
        <v>18.2</v>
      </c>
    </row>
    <row r="2842" spans="1:4" s="9" customFormat="1" x14ac:dyDescent="0.3">
      <c r="A2842" s="8">
        <f t="shared" si="44"/>
        <v>41029.572916659781</v>
      </c>
      <c r="B2842" s="51">
        <v>910</v>
      </c>
      <c r="C2842" s="51">
        <v>104</v>
      </c>
      <c r="D2842" s="52">
        <v>18.100000000000001</v>
      </c>
    </row>
    <row r="2843" spans="1:4" s="9" customFormat="1" x14ac:dyDescent="0.3">
      <c r="A2843" s="8">
        <f t="shared" si="44"/>
        <v>41029.583333326445</v>
      </c>
      <c r="B2843" s="51">
        <v>878</v>
      </c>
      <c r="C2843" s="51">
        <v>104</v>
      </c>
      <c r="D2843" s="52">
        <v>18.3</v>
      </c>
    </row>
    <row r="2844" spans="1:4" s="9" customFormat="1" x14ac:dyDescent="0.3">
      <c r="A2844" s="8">
        <f t="shared" si="44"/>
        <v>41029.59374999311</v>
      </c>
      <c r="B2844" s="51">
        <v>902</v>
      </c>
      <c r="C2844" s="51">
        <v>104</v>
      </c>
      <c r="D2844" s="52">
        <v>18.100000000000001</v>
      </c>
    </row>
    <row r="2845" spans="1:4" s="9" customFormat="1" x14ac:dyDescent="0.3">
      <c r="A2845" s="8">
        <f t="shared" si="44"/>
        <v>41029.604166659774</v>
      </c>
      <c r="B2845" s="51">
        <v>909</v>
      </c>
      <c r="C2845" s="51">
        <v>105</v>
      </c>
      <c r="D2845" s="52">
        <v>18.3</v>
      </c>
    </row>
    <row r="2846" spans="1:4" s="9" customFormat="1" x14ac:dyDescent="0.3">
      <c r="A2846" s="8">
        <f t="shared" si="44"/>
        <v>41029.614583326438</v>
      </c>
      <c r="B2846" s="51">
        <v>885</v>
      </c>
      <c r="C2846" s="51">
        <v>103</v>
      </c>
      <c r="D2846" s="52">
        <v>18</v>
      </c>
    </row>
    <row r="2847" spans="1:4" s="9" customFormat="1" x14ac:dyDescent="0.3">
      <c r="A2847" s="8">
        <f t="shared" si="44"/>
        <v>41029.624999993102</v>
      </c>
      <c r="B2847" s="51">
        <v>908</v>
      </c>
      <c r="C2847" s="51">
        <v>103</v>
      </c>
      <c r="D2847" s="52">
        <v>18</v>
      </c>
    </row>
    <row r="2848" spans="1:4" s="9" customFormat="1" x14ac:dyDescent="0.3">
      <c r="A2848" s="8">
        <f t="shared" si="44"/>
        <v>41029.635416659767</v>
      </c>
      <c r="B2848" s="51">
        <v>878</v>
      </c>
      <c r="C2848" s="51">
        <v>102</v>
      </c>
      <c r="D2848" s="52">
        <v>17.8</v>
      </c>
    </row>
    <row r="2849" spans="1:4" s="9" customFormat="1" x14ac:dyDescent="0.3">
      <c r="A2849" s="8">
        <f t="shared" si="44"/>
        <v>41029.645833326431</v>
      </c>
      <c r="B2849" s="51">
        <v>866</v>
      </c>
      <c r="C2849" s="51">
        <v>104</v>
      </c>
      <c r="D2849" s="52">
        <v>17.600000000000001</v>
      </c>
    </row>
    <row r="2850" spans="1:4" s="9" customFormat="1" x14ac:dyDescent="0.3">
      <c r="A2850" s="8">
        <f t="shared" si="44"/>
        <v>41029.656249993095</v>
      </c>
      <c r="B2850" s="51">
        <v>883</v>
      </c>
      <c r="C2850" s="51">
        <v>104</v>
      </c>
      <c r="D2850" s="52">
        <v>17.399999999999999</v>
      </c>
    </row>
    <row r="2851" spans="1:4" s="9" customFormat="1" x14ac:dyDescent="0.3">
      <c r="A2851" s="8">
        <f t="shared" si="44"/>
        <v>41029.666666659759</v>
      </c>
      <c r="B2851" s="51">
        <v>879</v>
      </c>
      <c r="C2851" s="51">
        <v>104</v>
      </c>
      <c r="D2851" s="52">
        <v>17.399999999999999</v>
      </c>
    </row>
    <row r="2852" spans="1:4" s="9" customFormat="1" x14ac:dyDescent="0.3">
      <c r="A2852" s="8">
        <f t="shared" si="44"/>
        <v>41029.677083326424</v>
      </c>
      <c r="B2852" s="51">
        <v>899</v>
      </c>
      <c r="C2852" s="51">
        <v>104</v>
      </c>
      <c r="D2852" s="52">
        <v>17.3</v>
      </c>
    </row>
    <row r="2853" spans="1:4" s="9" customFormat="1" x14ac:dyDescent="0.3">
      <c r="A2853" s="8">
        <f t="shared" si="44"/>
        <v>41029.687499993088</v>
      </c>
      <c r="B2853" s="51">
        <v>881</v>
      </c>
      <c r="C2853" s="51">
        <v>104</v>
      </c>
      <c r="D2853" s="52">
        <v>16.399999999999999</v>
      </c>
    </row>
    <row r="2854" spans="1:4" s="9" customFormat="1" x14ac:dyDescent="0.3">
      <c r="A2854" s="8">
        <f t="shared" si="44"/>
        <v>41029.697916659752</v>
      </c>
      <c r="B2854" s="51">
        <v>855</v>
      </c>
      <c r="C2854" s="51">
        <v>104</v>
      </c>
      <c r="D2854" s="52">
        <v>17.100000000000001</v>
      </c>
    </row>
    <row r="2855" spans="1:4" s="9" customFormat="1" x14ac:dyDescent="0.3">
      <c r="A2855" s="8">
        <f t="shared" si="44"/>
        <v>41029.708333326416</v>
      </c>
      <c r="B2855" s="51">
        <v>819</v>
      </c>
      <c r="C2855" s="51">
        <v>102</v>
      </c>
      <c r="D2855" s="52">
        <v>17.100000000000001</v>
      </c>
    </row>
    <row r="2856" spans="1:4" s="9" customFormat="1" x14ac:dyDescent="0.3">
      <c r="A2856" s="8">
        <f t="shared" si="44"/>
        <v>41029.718749993081</v>
      </c>
      <c r="B2856" s="51">
        <v>828</v>
      </c>
      <c r="C2856" s="51">
        <v>101</v>
      </c>
      <c r="D2856" s="52">
        <v>17</v>
      </c>
    </row>
    <row r="2857" spans="1:4" s="9" customFormat="1" x14ac:dyDescent="0.3">
      <c r="A2857" s="8">
        <f t="shared" si="44"/>
        <v>41029.729166659745</v>
      </c>
      <c r="B2857" s="51">
        <v>821</v>
      </c>
      <c r="C2857" s="51">
        <v>102</v>
      </c>
      <c r="D2857" s="52">
        <v>17</v>
      </c>
    </row>
    <row r="2858" spans="1:4" s="9" customFormat="1" x14ac:dyDescent="0.3">
      <c r="A2858" s="8">
        <f t="shared" si="44"/>
        <v>41029.739583326409</v>
      </c>
      <c r="B2858" s="51">
        <v>813</v>
      </c>
      <c r="C2858" s="51">
        <v>100</v>
      </c>
      <c r="D2858" s="52">
        <v>17</v>
      </c>
    </row>
    <row r="2859" spans="1:4" s="9" customFormat="1" x14ac:dyDescent="0.3">
      <c r="A2859" s="8">
        <f t="shared" si="44"/>
        <v>41029.749999993073</v>
      </c>
      <c r="B2859" s="51">
        <v>814</v>
      </c>
      <c r="C2859" s="51">
        <v>102</v>
      </c>
      <c r="D2859" s="52">
        <v>16.899999999999999</v>
      </c>
    </row>
    <row r="2860" spans="1:4" s="9" customFormat="1" x14ac:dyDescent="0.3">
      <c r="A2860" s="8">
        <f t="shared" si="44"/>
        <v>41029.760416659738</v>
      </c>
      <c r="B2860" s="51">
        <v>811</v>
      </c>
      <c r="C2860" s="51">
        <v>102</v>
      </c>
      <c r="D2860" s="52">
        <v>16.899999999999999</v>
      </c>
    </row>
    <row r="2861" spans="1:4" s="9" customFormat="1" x14ac:dyDescent="0.3">
      <c r="A2861" s="8">
        <f t="shared" si="44"/>
        <v>41029.770833326402</v>
      </c>
      <c r="B2861" s="51">
        <v>827</v>
      </c>
      <c r="C2861" s="51">
        <v>102</v>
      </c>
      <c r="D2861" s="52">
        <v>17</v>
      </c>
    </row>
    <row r="2862" spans="1:4" s="9" customFormat="1" x14ac:dyDescent="0.3">
      <c r="A2862" s="8">
        <f t="shared" si="44"/>
        <v>41029.781249993066</v>
      </c>
      <c r="B2862" s="51">
        <v>813</v>
      </c>
      <c r="C2862" s="51">
        <v>103</v>
      </c>
      <c r="D2862" s="52">
        <v>16.8</v>
      </c>
    </row>
    <row r="2863" spans="1:4" s="9" customFormat="1" x14ac:dyDescent="0.3">
      <c r="A2863" s="8">
        <f t="shared" si="44"/>
        <v>41029.79166665973</v>
      </c>
      <c r="B2863" s="51">
        <v>776</v>
      </c>
      <c r="C2863" s="51">
        <v>103</v>
      </c>
      <c r="D2863" s="52">
        <v>17</v>
      </c>
    </row>
    <row r="2864" spans="1:4" s="9" customFormat="1" x14ac:dyDescent="0.3">
      <c r="A2864" s="8">
        <f t="shared" si="44"/>
        <v>41029.802083326394</v>
      </c>
      <c r="B2864" s="51">
        <v>784</v>
      </c>
      <c r="C2864" s="51">
        <v>104</v>
      </c>
      <c r="D2864" s="52">
        <v>16.7</v>
      </c>
    </row>
    <row r="2865" spans="1:4" s="9" customFormat="1" x14ac:dyDescent="0.3">
      <c r="A2865" s="8">
        <f t="shared" si="44"/>
        <v>41029.812499993059</v>
      </c>
      <c r="B2865" s="51">
        <v>832</v>
      </c>
      <c r="C2865" s="51">
        <v>102</v>
      </c>
      <c r="D2865" s="52">
        <v>16.8</v>
      </c>
    </row>
    <row r="2866" spans="1:4" s="9" customFormat="1" x14ac:dyDescent="0.3">
      <c r="A2866" s="8">
        <f t="shared" si="44"/>
        <v>41029.822916659723</v>
      </c>
      <c r="B2866" s="51">
        <v>799</v>
      </c>
      <c r="C2866" s="51">
        <v>103</v>
      </c>
      <c r="D2866" s="52">
        <v>16.899999999999999</v>
      </c>
    </row>
    <row r="2867" spans="1:4" s="9" customFormat="1" x14ac:dyDescent="0.3">
      <c r="A2867" s="8">
        <f t="shared" si="44"/>
        <v>41029.833333326387</v>
      </c>
      <c r="B2867" s="51">
        <v>764</v>
      </c>
      <c r="C2867" s="51">
        <v>102</v>
      </c>
      <c r="D2867" s="52">
        <v>16.8</v>
      </c>
    </row>
    <row r="2868" spans="1:4" s="9" customFormat="1" x14ac:dyDescent="0.3">
      <c r="A2868" s="8">
        <f t="shared" si="44"/>
        <v>41029.843749993051</v>
      </c>
      <c r="B2868" s="51">
        <v>779</v>
      </c>
      <c r="C2868" s="51">
        <v>102</v>
      </c>
      <c r="D2868" s="52">
        <v>16.8</v>
      </c>
    </row>
    <row r="2869" spans="1:4" s="9" customFormat="1" x14ac:dyDescent="0.3">
      <c r="A2869" s="8">
        <f t="shared" si="44"/>
        <v>41029.854166659716</v>
      </c>
      <c r="B2869" s="51">
        <v>798</v>
      </c>
      <c r="C2869" s="51">
        <v>102</v>
      </c>
      <c r="D2869" s="52">
        <v>16.8</v>
      </c>
    </row>
    <row r="2870" spans="1:4" s="9" customFormat="1" x14ac:dyDescent="0.3">
      <c r="A2870" s="8">
        <f t="shared" si="44"/>
        <v>41029.86458332638</v>
      </c>
      <c r="B2870" s="51">
        <v>811</v>
      </c>
      <c r="C2870" s="51">
        <v>102</v>
      </c>
      <c r="D2870" s="52">
        <v>16.7</v>
      </c>
    </row>
    <row r="2871" spans="1:4" s="9" customFormat="1" x14ac:dyDescent="0.3">
      <c r="A2871" s="8">
        <f t="shared" si="44"/>
        <v>41029.874999993044</v>
      </c>
      <c r="B2871" s="51">
        <v>804</v>
      </c>
      <c r="C2871" s="51">
        <v>103</v>
      </c>
      <c r="D2871" s="52">
        <v>16.7</v>
      </c>
    </row>
    <row r="2872" spans="1:4" s="9" customFormat="1" x14ac:dyDescent="0.3">
      <c r="A2872" s="8">
        <f t="shared" si="44"/>
        <v>41029.885416659708</v>
      </c>
      <c r="B2872" s="51">
        <v>798</v>
      </c>
      <c r="C2872" s="51">
        <v>103</v>
      </c>
      <c r="D2872" s="52">
        <v>16.899999999999999</v>
      </c>
    </row>
    <row r="2873" spans="1:4" s="9" customFormat="1" x14ac:dyDescent="0.3">
      <c r="A2873" s="8">
        <f t="shared" si="44"/>
        <v>41029.895833326373</v>
      </c>
      <c r="B2873" s="51">
        <v>823</v>
      </c>
      <c r="C2873" s="51">
        <v>101</v>
      </c>
      <c r="D2873" s="52">
        <v>16.899999999999999</v>
      </c>
    </row>
    <row r="2874" spans="1:4" s="9" customFormat="1" x14ac:dyDescent="0.3">
      <c r="A2874" s="8">
        <f t="shared" si="44"/>
        <v>41029.906249993037</v>
      </c>
      <c r="B2874" s="51">
        <v>765</v>
      </c>
      <c r="C2874" s="51">
        <v>102</v>
      </c>
      <c r="D2874" s="52">
        <v>16.7</v>
      </c>
    </row>
    <row r="2875" spans="1:4" s="9" customFormat="1" x14ac:dyDescent="0.3">
      <c r="A2875" s="8">
        <f t="shared" si="44"/>
        <v>41029.916666659701</v>
      </c>
      <c r="B2875" s="51">
        <v>839</v>
      </c>
      <c r="C2875" s="51">
        <v>103</v>
      </c>
      <c r="D2875" s="52">
        <v>16.7</v>
      </c>
    </row>
    <row r="2876" spans="1:4" s="9" customFormat="1" x14ac:dyDescent="0.3">
      <c r="A2876" s="8">
        <f t="shared" si="44"/>
        <v>41029.927083326365</v>
      </c>
      <c r="B2876" s="51">
        <v>796</v>
      </c>
      <c r="C2876" s="51">
        <v>103</v>
      </c>
      <c r="D2876" s="52">
        <v>16.899999999999999</v>
      </c>
    </row>
    <row r="2877" spans="1:4" s="9" customFormat="1" x14ac:dyDescent="0.3">
      <c r="A2877" s="8">
        <f t="shared" si="44"/>
        <v>41029.93749999303</v>
      </c>
      <c r="B2877" s="51">
        <v>774</v>
      </c>
      <c r="C2877" s="51">
        <v>102</v>
      </c>
      <c r="D2877" s="52">
        <v>16.8</v>
      </c>
    </row>
    <row r="2878" spans="1:4" s="9" customFormat="1" x14ac:dyDescent="0.3">
      <c r="A2878" s="8">
        <f t="shared" si="44"/>
        <v>41029.947916659694</v>
      </c>
      <c r="B2878" s="51">
        <v>814</v>
      </c>
      <c r="C2878" s="51">
        <v>103</v>
      </c>
      <c r="D2878" s="52">
        <v>16.8</v>
      </c>
    </row>
    <row r="2879" spans="1:4" s="9" customFormat="1" x14ac:dyDescent="0.3">
      <c r="A2879" s="8">
        <f t="shared" si="44"/>
        <v>41029.958333326358</v>
      </c>
      <c r="B2879" s="51">
        <v>798</v>
      </c>
      <c r="C2879" s="51">
        <v>104</v>
      </c>
      <c r="D2879" s="52">
        <v>16.899999999999999</v>
      </c>
    </row>
    <row r="2880" spans="1:4" s="9" customFormat="1" x14ac:dyDescent="0.3">
      <c r="A2880" s="8">
        <f t="shared" si="44"/>
        <v>41029.968749993022</v>
      </c>
      <c r="B2880" s="51">
        <v>785</v>
      </c>
      <c r="C2880" s="51">
        <v>103</v>
      </c>
      <c r="D2880" s="52">
        <v>16.8</v>
      </c>
    </row>
    <row r="2881" spans="1:4" s="9" customFormat="1" x14ac:dyDescent="0.3">
      <c r="A2881" s="8">
        <f t="shared" si="44"/>
        <v>41029.979166659687</v>
      </c>
      <c r="B2881" s="51">
        <v>786</v>
      </c>
      <c r="C2881" s="51">
        <v>101</v>
      </c>
      <c r="D2881" s="52">
        <v>16.7</v>
      </c>
    </row>
    <row r="2882" spans="1:4" s="9" customFormat="1" ht="15" thickBot="1" x14ac:dyDescent="0.35">
      <c r="A2882" s="4">
        <f t="shared" si="44"/>
        <v>41029.989583326351</v>
      </c>
      <c r="B2882" s="53">
        <v>804</v>
      </c>
      <c r="C2882" s="53">
        <v>103</v>
      </c>
      <c r="D2882" s="54">
        <v>16.8</v>
      </c>
    </row>
    <row r="2883" spans="1:4" ht="15" thickTop="1" x14ac:dyDescent="0.3"/>
    <row r="2884" spans="1:4" x14ac:dyDescent="0.3">
      <c r="A2884" s="11" t="s">
        <v>9</v>
      </c>
      <c r="B2884" s="10">
        <f>SUM(B3:B2882)/COUNTIF(B3:B2882,"&gt;25")</f>
        <v>800.02860548271747</v>
      </c>
      <c r="C2884" s="10">
        <f>SUM(C3:C2882)/COUNTIF(C3:C2882,"&gt;0")</f>
        <v>106.28828451882845</v>
      </c>
      <c r="D2884" s="2">
        <f>SUM(D3:D2882)/COUNTIF(D3:D2882,"&gt;0")</f>
        <v>17.344166666666698</v>
      </c>
    </row>
    <row r="2886" spans="1:4" x14ac:dyDescent="0.3">
      <c r="A2886" s="66" t="s">
        <v>10</v>
      </c>
    </row>
    <row r="2887" spans="1:4" x14ac:dyDescent="0.3">
      <c r="A2887" s="67" t="s">
        <v>23</v>
      </c>
    </row>
    <row r="2888" spans="1:4" x14ac:dyDescent="0.3">
      <c r="A2888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F101"/>
  <sheetViews>
    <sheetView workbookViewId="0">
      <pane xSplit="1" ySplit="2" topLeftCell="B90" activePane="bottomRight" state="frozen"/>
      <selection sqref="A1:A2"/>
      <selection pane="topRight" sqref="A1:A2"/>
      <selection pane="bottomLeft" sqref="A1:A2"/>
      <selection pane="bottomRight" activeCell="D97" sqref="D97"/>
    </sheetView>
  </sheetViews>
  <sheetFormatPr baseColWidth="10" defaultColWidth="11.44140625" defaultRowHeight="14.4" x14ac:dyDescent="0.3"/>
  <cols>
    <col min="1" max="1" width="13.88671875" style="1" customWidth="1"/>
    <col min="2" max="5" width="19.5546875" style="14" customWidth="1"/>
    <col min="6" max="16384" width="11.44140625" style="14"/>
  </cols>
  <sheetData>
    <row r="1" spans="1:6" s="15" customFormat="1" ht="26.4" x14ac:dyDescent="0.25">
      <c r="A1" s="124" t="s">
        <v>0</v>
      </c>
      <c r="B1" s="62" t="s">
        <v>1</v>
      </c>
      <c r="C1" s="62" t="s">
        <v>2</v>
      </c>
      <c r="D1" s="62" t="s">
        <v>3</v>
      </c>
      <c r="E1" s="62" t="s">
        <v>5</v>
      </c>
      <c r="F1" s="65"/>
    </row>
    <row r="2" spans="1:6" s="15" customFormat="1" ht="15" thickBot="1" x14ac:dyDescent="0.3">
      <c r="A2" s="124"/>
      <c r="B2" s="64" t="s">
        <v>6</v>
      </c>
      <c r="C2" s="64" t="s">
        <v>7</v>
      </c>
      <c r="D2" s="64" t="s">
        <v>8</v>
      </c>
      <c r="E2" s="63" t="s">
        <v>4</v>
      </c>
      <c r="F2" s="65"/>
    </row>
    <row r="3" spans="1:6" ht="15" thickTop="1" x14ac:dyDescent="0.3">
      <c r="A3" s="7">
        <v>41000.260416666664</v>
      </c>
      <c r="B3" s="48">
        <v>17.2</v>
      </c>
      <c r="C3" s="55">
        <v>29.6</v>
      </c>
      <c r="D3" s="55">
        <v>17.5</v>
      </c>
      <c r="E3" s="58">
        <f>IF(B3,IF(OR(AND(C3&lt;D3,B3&lt;D3),AND(C3&gt;D3,B3&gt;D3)),1,(C3-D3)/(C3-B3)),1)</f>
        <v>0.97580645161290314</v>
      </c>
      <c r="F3" s="61"/>
    </row>
    <row r="4" spans="1:6" x14ac:dyDescent="0.3">
      <c r="A4" s="8">
        <f>A3+8/24</f>
        <v>41000.59375</v>
      </c>
      <c r="B4" s="50">
        <v>16.8</v>
      </c>
      <c r="C4" s="56">
        <v>29.9</v>
      </c>
      <c r="D4" s="56">
        <v>17</v>
      </c>
      <c r="E4" s="59">
        <f t="shared" ref="E4:E67" si="0">IF(B4,IF(OR(AND(C4&lt;D4,B4&lt;D4),AND(C4&gt;D4,B4&gt;D4)),1,(C4-D4)/(C4-B4)),1)</f>
        <v>0.984732824427481</v>
      </c>
      <c r="F4" s="61"/>
    </row>
    <row r="5" spans="1:6" x14ac:dyDescent="0.3">
      <c r="A5" s="8">
        <f t="shared" ref="A5:A68" si="1">A4+8/24</f>
        <v>41000.927083333336</v>
      </c>
      <c r="B5" s="50">
        <v>16.2</v>
      </c>
      <c r="C5" s="56">
        <v>30.1</v>
      </c>
      <c r="D5" s="56">
        <v>16.899999999999999</v>
      </c>
      <c r="E5" s="59">
        <f t="shared" si="0"/>
        <v>0.94964028776978426</v>
      </c>
      <c r="F5" s="61"/>
    </row>
    <row r="6" spans="1:6" x14ac:dyDescent="0.3">
      <c r="A6" s="8">
        <f t="shared" si="1"/>
        <v>41001.260416666672</v>
      </c>
      <c r="B6" s="50">
        <v>18.399999999999999</v>
      </c>
      <c r="C6" s="56">
        <v>45.9</v>
      </c>
      <c r="D6" s="56">
        <v>18.8</v>
      </c>
      <c r="E6" s="59">
        <f t="shared" si="0"/>
        <v>0.98545454545454536</v>
      </c>
      <c r="F6" s="61"/>
    </row>
    <row r="7" spans="1:6" x14ac:dyDescent="0.3">
      <c r="A7" s="8">
        <f t="shared" si="1"/>
        <v>41001.593750000007</v>
      </c>
      <c r="B7" s="50">
        <v>17.100000000000001</v>
      </c>
      <c r="C7" s="56">
        <v>30.6</v>
      </c>
      <c r="D7" s="56">
        <v>17.100000000000001</v>
      </c>
      <c r="E7" s="59">
        <f t="shared" si="0"/>
        <v>1</v>
      </c>
      <c r="F7" s="61"/>
    </row>
    <row r="8" spans="1:6" x14ac:dyDescent="0.3">
      <c r="A8" s="8">
        <f t="shared" si="1"/>
        <v>41001.927083333343</v>
      </c>
      <c r="B8" s="50">
        <v>16.5</v>
      </c>
      <c r="C8" s="56">
        <v>30.3</v>
      </c>
      <c r="D8" s="56">
        <v>17</v>
      </c>
      <c r="E8" s="59">
        <f t="shared" si="0"/>
        <v>0.96376811594202894</v>
      </c>
      <c r="F8" s="61"/>
    </row>
    <row r="9" spans="1:6" x14ac:dyDescent="0.3">
      <c r="A9" s="8">
        <f t="shared" si="1"/>
        <v>41002.260416666679</v>
      </c>
      <c r="B9" s="50">
        <v>17</v>
      </c>
      <c r="C9" s="56">
        <v>30.6</v>
      </c>
      <c r="D9" s="56">
        <v>17.100000000000001</v>
      </c>
      <c r="E9" s="59">
        <f t="shared" si="0"/>
        <v>0.99264705882352933</v>
      </c>
      <c r="F9" s="61"/>
    </row>
    <row r="10" spans="1:6" x14ac:dyDescent="0.3">
      <c r="A10" s="8">
        <f t="shared" si="1"/>
        <v>41002.593750000015</v>
      </c>
      <c r="B10" s="50">
        <v>16.600000000000001</v>
      </c>
      <c r="C10" s="56">
        <v>30.1</v>
      </c>
      <c r="D10" s="56"/>
      <c r="E10" s="59">
        <f t="shared" si="0"/>
        <v>1</v>
      </c>
      <c r="F10" s="61"/>
    </row>
    <row r="11" spans="1:6" x14ac:dyDescent="0.3">
      <c r="A11" s="8">
        <f t="shared" si="1"/>
        <v>41002.92708333335</v>
      </c>
      <c r="B11" s="50">
        <v>16.3</v>
      </c>
      <c r="C11" s="56">
        <v>30.1</v>
      </c>
      <c r="D11" s="56">
        <v>16.600000000000001</v>
      </c>
      <c r="E11" s="59">
        <f t="shared" si="0"/>
        <v>0.97826086956521729</v>
      </c>
      <c r="F11" s="61"/>
    </row>
    <row r="12" spans="1:6" x14ac:dyDescent="0.3">
      <c r="A12" s="8">
        <f t="shared" si="1"/>
        <v>41003.260416666686</v>
      </c>
      <c r="B12" s="50">
        <v>15.9</v>
      </c>
      <c r="C12" s="56">
        <v>30.4</v>
      </c>
      <c r="D12" s="56">
        <v>16.100000000000001</v>
      </c>
      <c r="E12" s="59">
        <f t="shared" si="0"/>
        <v>0.98620689655172411</v>
      </c>
      <c r="F12" s="61"/>
    </row>
    <row r="13" spans="1:6" x14ac:dyDescent="0.3">
      <c r="A13" s="8">
        <f t="shared" si="1"/>
        <v>41003.593750000022</v>
      </c>
      <c r="B13" s="50">
        <v>15.5</v>
      </c>
      <c r="C13" s="56">
        <v>29.6</v>
      </c>
      <c r="D13" s="56">
        <v>16</v>
      </c>
      <c r="E13" s="59">
        <f t="shared" si="0"/>
        <v>0.96453900709219853</v>
      </c>
      <c r="F13" s="61"/>
    </row>
    <row r="14" spans="1:6" x14ac:dyDescent="0.3">
      <c r="A14" s="8">
        <f t="shared" si="1"/>
        <v>41003.927083333358</v>
      </c>
      <c r="B14" s="50">
        <v>17</v>
      </c>
      <c r="C14" s="56">
        <v>14.9</v>
      </c>
      <c r="D14" s="56">
        <v>17</v>
      </c>
      <c r="E14" s="59">
        <f t="shared" si="0"/>
        <v>1</v>
      </c>
      <c r="F14" s="61"/>
    </row>
    <row r="15" spans="1:6" x14ac:dyDescent="0.3">
      <c r="A15" s="8">
        <f t="shared" si="1"/>
        <v>41004.260416666693</v>
      </c>
      <c r="B15" s="50">
        <v>20.2</v>
      </c>
      <c r="C15" s="56">
        <v>42.1</v>
      </c>
      <c r="D15" s="56">
        <v>20.399999999999999</v>
      </c>
      <c r="E15" s="59">
        <f t="shared" si="0"/>
        <v>0.9908675799086758</v>
      </c>
      <c r="F15" s="61"/>
    </row>
    <row r="16" spans="1:6" x14ac:dyDescent="0.3">
      <c r="A16" s="8">
        <f t="shared" si="1"/>
        <v>41004.593750000029</v>
      </c>
      <c r="B16" s="50">
        <v>17.7</v>
      </c>
      <c r="C16" s="56">
        <v>29.3</v>
      </c>
      <c r="D16" s="56">
        <v>17.8</v>
      </c>
      <c r="E16" s="59">
        <f t="shared" si="0"/>
        <v>0.99137931034482751</v>
      </c>
      <c r="F16" s="61"/>
    </row>
    <row r="17" spans="1:6" x14ac:dyDescent="0.3">
      <c r="A17" s="8">
        <f t="shared" si="1"/>
        <v>41004.927083333365</v>
      </c>
      <c r="B17" s="50">
        <v>17.100000000000001</v>
      </c>
      <c r="C17" s="56">
        <v>29</v>
      </c>
      <c r="D17" s="56">
        <v>17.3</v>
      </c>
      <c r="E17" s="59">
        <f t="shared" si="0"/>
        <v>0.98319327731092443</v>
      </c>
      <c r="F17" s="61"/>
    </row>
    <row r="18" spans="1:6" x14ac:dyDescent="0.3">
      <c r="A18" s="8">
        <f t="shared" si="1"/>
        <v>41005.260416666701</v>
      </c>
      <c r="B18" s="50">
        <v>17.3</v>
      </c>
      <c r="C18" s="56">
        <v>29</v>
      </c>
      <c r="D18" s="56">
        <v>16.899999999999999</v>
      </c>
      <c r="E18" s="59">
        <f t="shared" si="0"/>
        <v>1</v>
      </c>
      <c r="F18" s="61"/>
    </row>
    <row r="19" spans="1:6" x14ac:dyDescent="0.3">
      <c r="A19" s="8">
        <f t="shared" si="1"/>
        <v>41005.593750000036</v>
      </c>
      <c r="B19" s="50">
        <v>16.2</v>
      </c>
      <c r="C19" s="56">
        <v>28.5</v>
      </c>
      <c r="D19" s="56">
        <v>16.600000000000001</v>
      </c>
      <c r="E19" s="59">
        <f t="shared" si="0"/>
        <v>0.96747967479674779</v>
      </c>
      <c r="F19" s="61"/>
    </row>
    <row r="20" spans="1:6" x14ac:dyDescent="0.3">
      <c r="A20" s="8">
        <f t="shared" si="1"/>
        <v>41005.927083333372</v>
      </c>
      <c r="B20" s="50">
        <v>16.7</v>
      </c>
      <c r="C20" s="56">
        <v>29.2</v>
      </c>
      <c r="D20" s="56">
        <v>16.600000000000001</v>
      </c>
      <c r="E20" s="59">
        <f t="shared" si="0"/>
        <v>1</v>
      </c>
      <c r="F20" s="61"/>
    </row>
    <row r="21" spans="1:6" x14ac:dyDescent="0.3">
      <c r="A21" s="8">
        <f t="shared" si="1"/>
        <v>41006.260416666708</v>
      </c>
      <c r="B21" s="50">
        <v>16.8</v>
      </c>
      <c r="C21" s="56">
        <v>29.2</v>
      </c>
      <c r="D21" s="56">
        <v>17</v>
      </c>
      <c r="E21" s="59">
        <f t="shared" si="0"/>
        <v>0.9838709677419355</v>
      </c>
      <c r="F21" s="61"/>
    </row>
    <row r="22" spans="1:6" x14ac:dyDescent="0.3">
      <c r="A22" s="8">
        <f t="shared" si="1"/>
        <v>41006.593750000044</v>
      </c>
      <c r="B22" s="50">
        <v>16.600000000000001</v>
      </c>
      <c r="C22" s="56">
        <v>29</v>
      </c>
      <c r="D22" s="56">
        <v>16.600000000000001</v>
      </c>
      <c r="E22" s="59">
        <f t="shared" si="0"/>
        <v>1</v>
      </c>
      <c r="F22" s="61"/>
    </row>
    <row r="23" spans="1:6" x14ac:dyDescent="0.3">
      <c r="A23" s="8">
        <f t="shared" si="1"/>
        <v>41006.927083333379</v>
      </c>
      <c r="B23" s="50">
        <v>16.3</v>
      </c>
      <c r="C23" s="56">
        <v>29.3</v>
      </c>
      <c r="D23" s="56">
        <v>16.8</v>
      </c>
      <c r="E23" s="59">
        <f t="shared" si="0"/>
        <v>0.96153846153846156</v>
      </c>
      <c r="F23" s="61"/>
    </row>
    <row r="24" spans="1:6" x14ac:dyDescent="0.3">
      <c r="A24" s="8">
        <f t="shared" si="1"/>
        <v>41007.260416666715</v>
      </c>
      <c r="B24" s="50">
        <v>15.9</v>
      </c>
      <c r="C24" s="56">
        <v>29</v>
      </c>
      <c r="D24" s="56">
        <v>15.9</v>
      </c>
      <c r="E24" s="59">
        <f t="shared" si="0"/>
        <v>1</v>
      </c>
      <c r="F24" s="61"/>
    </row>
    <row r="25" spans="1:6" x14ac:dyDescent="0.3">
      <c r="A25" s="8">
        <f t="shared" si="1"/>
        <v>41007.593750000051</v>
      </c>
      <c r="B25" s="50"/>
      <c r="C25" s="56"/>
      <c r="D25" s="56"/>
      <c r="E25" s="59">
        <f t="shared" si="0"/>
        <v>1</v>
      </c>
      <c r="F25" s="61"/>
    </row>
    <row r="26" spans="1:6" x14ac:dyDescent="0.3">
      <c r="A26" s="8">
        <f t="shared" si="1"/>
        <v>41007.927083333387</v>
      </c>
      <c r="B26" s="50"/>
      <c r="C26" s="56"/>
      <c r="D26" s="56"/>
      <c r="E26" s="59">
        <f t="shared" si="0"/>
        <v>1</v>
      </c>
      <c r="F26" s="61"/>
    </row>
    <row r="27" spans="1:6" x14ac:dyDescent="0.3">
      <c r="A27" s="8">
        <f t="shared" si="1"/>
        <v>41008.260416666722</v>
      </c>
      <c r="B27" s="50"/>
      <c r="C27" s="56"/>
      <c r="D27" s="56"/>
      <c r="E27" s="59">
        <f t="shared" si="0"/>
        <v>1</v>
      </c>
      <c r="F27" s="61"/>
    </row>
    <row r="28" spans="1:6" x14ac:dyDescent="0.3">
      <c r="A28" s="8">
        <f t="shared" si="1"/>
        <v>41008.593750000058</v>
      </c>
      <c r="B28" s="50">
        <v>15.9</v>
      </c>
      <c r="C28" s="56">
        <v>29.2</v>
      </c>
      <c r="D28" s="56">
        <v>16.3</v>
      </c>
      <c r="E28" s="59">
        <f t="shared" si="0"/>
        <v>0.96992481203007519</v>
      </c>
      <c r="F28" s="61"/>
    </row>
    <row r="29" spans="1:6" x14ac:dyDescent="0.3">
      <c r="A29" s="8">
        <f t="shared" si="1"/>
        <v>41008.927083333394</v>
      </c>
      <c r="B29" s="50">
        <v>15.9</v>
      </c>
      <c r="C29" s="56">
        <v>29.2</v>
      </c>
      <c r="D29" s="56">
        <v>16.2</v>
      </c>
      <c r="E29" s="59">
        <f t="shared" si="0"/>
        <v>0.97744360902255645</v>
      </c>
      <c r="F29" s="61"/>
    </row>
    <row r="30" spans="1:6" x14ac:dyDescent="0.3">
      <c r="A30" s="8">
        <f t="shared" si="1"/>
        <v>41009.26041666673</v>
      </c>
      <c r="B30" s="50">
        <v>15.8</v>
      </c>
      <c r="C30" s="56">
        <v>28.7</v>
      </c>
      <c r="D30" s="56">
        <v>16.3</v>
      </c>
      <c r="E30" s="59">
        <f t="shared" si="0"/>
        <v>0.96124031007751942</v>
      </c>
      <c r="F30" s="61"/>
    </row>
    <row r="31" spans="1:6" x14ac:dyDescent="0.3">
      <c r="A31" s="8">
        <f t="shared" si="1"/>
        <v>41009.593750000065</v>
      </c>
      <c r="B31" s="50">
        <v>15.8</v>
      </c>
      <c r="C31" s="56">
        <v>28.7</v>
      </c>
      <c r="D31" s="56">
        <v>16.2</v>
      </c>
      <c r="E31" s="59">
        <f t="shared" si="0"/>
        <v>0.96899224806201556</v>
      </c>
      <c r="F31" s="61"/>
    </row>
    <row r="32" spans="1:6" x14ac:dyDescent="0.3">
      <c r="A32" s="8">
        <f t="shared" si="1"/>
        <v>41009.927083333401</v>
      </c>
      <c r="B32" s="50">
        <v>16</v>
      </c>
      <c r="C32" s="56">
        <v>28.9</v>
      </c>
      <c r="D32" s="56">
        <v>16.7</v>
      </c>
      <c r="E32" s="59">
        <f t="shared" si="0"/>
        <v>0.94573643410852715</v>
      </c>
      <c r="F32" s="61"/>
    </row>
    <row r="33" spans="1:6" x14ac:dyDescent="0.3">
      <c r="A33" s="8">
        <f t="shared" si="1"/>
        <v>41010.260416666737</v>
      </c>
      <c r="B33" s="50">
        <v>16.899999999999999</v>
      </c>
      <c r="C33" s="56">
        <v>28.2</v>
      </c>
      <c r="D33" s="56">
        <v>16.7</v>
      </c>
      <c r="E33" s="59">
        <f t="shared" si="0"/>
        <v>1</v>
      </c>
      <c r="F33" s="61"/>
    </row>
    <row r="34" spans="1:6" x14ac:dyDescent="0.3">
      <c r="A34" s="8">
        <f t="shared" si="1"/>
        <v>41010.593750000073</v>
      </c>
      <c r="B34" s="50">
        <v>29.6</v>
      </c>
      <c r="C34" s="56">
        <v>23.1</v>
      </c>
      <c r="D34" s="56">
        <v>28.7</v>
      </c>
      <c r="E34" s="59">
        <f t="shared" si="0"/>
        <v>0.86153846153846125</v>
      </c>
      <c r="F34" s="61"/>
    </row>
    <row r="35" spans="1:6" x14ac:dyDescent="0.3">
      <c r="A35" s="8">
        <f t="shared" si="1"/>
        <v>41010.927083333409</v>
      </c>
      <c r="B35" s="50"/>
      <c r="C35" s="56"/>
      <c r="D35" s="56"/>
      <c r="E35" s="59">
        <f t="shared" si="0"/>
        <v>1</v>
      </c>
      <c r="F35" s="61"/>
    </row>
    <row r="36" spans="1:6" x14ac:dyDescent="0.3">
      <c r="A36" s="8">
        <f t="shared" si="1"/>
        <v>41011.260416666744</v>
      </c>
      <c r="B36" s="50">
        <v>16.8</v>
      </c>
      <c r="C36" s="56">
        <v>30</v>
      </c>
      <c r="D36" s="56">
        <v>16.8</v>
      </c>
      <c r="E36" s="59">
        <f t="shared" si="0"/>
        <v>1</v>
      </c>
      <c r="F36" s="61"/>
    </row>
    <row r="37" spans="1:6" x14ac:dyDescent="0.3">
      <c r="A37" s="8">
        <f t="shared" si="1"/>
        <v>41011.59375000008</v>
      </c>
      <c r="B37" s="50">
        <v>15.9</v>
      </c>
      <c r="C37" s="56">
        <v>29.3</v>
      </c>
      <c r="D37" s="56">
        <v>16.2</v>
      </c>
      <c r="E37" s="59">
        <f t="shared" si="0"/>
        <v>0.97761194029850751</v>
      </c>
      <c r="F37" s="61"/>
    </row>
    <row r="38" spans="1:6" x14ac:dyDescent="0.3">
      <c r="A38" s="8">
        <f t="shared" si="1"/>
        <v>41011.927083333416</v>
      </c>
      <c r="B38" s="50">
        <v>13.1</v>
      </c>
      <c r="C38" s="56">
        <v>21.5</v>
      </c>
      <c r="D38" s="56">
        <v>16.100000000000001</v>
      </c>
      <c r="E38" s="59">
        <f t="shared" si="0"/>
        <v>0.64285714285714268</v>
      </c>
      <c r="F38" s="61"/>
    </row>
    <row r="39" spans="1:6" x14ac:dyDescent="0.3">
      <c r="A39" s="8">
        <f t="shared" si="1"/>
        <v>41012.260416666752</v>
      </c>
      <c r="B39" s="50">
        <v>17.600000000000001</v>
      </c>
      <c r="C39" s="56">
        <v>36.4</v>
      </c>
      <c r="D39" s="56">
        <v>17.600000000000001</v>
      </c>
      <c r="E39" s="59">
        <f t="shared" si="0"/>
        <v>1</v>
      </c>
      <c r="F39" s="61"/>
    </row>
    <row r="40" spans="1:6" x14ac:dyDescent="0.3">
      <c r="A40" s="8">
        <f t="shared" si="1"/>
        <v>41012.593750000087</v>
      </c>
      <c r="B40" s="50">
        <v>21</v>
      </c>
      <c r="C40" s="56">
        <v>29.7</v>
      </c>
      <c r="D40" s="56">
        <v>20.7</v>
      </c>
      <c r="E40" s="59">
        <f t="shared" si="0"/>
        <v>1</v>
      </c>
      <c r="F40" s="61"/>
    </row>
    <row r="41" spans="1:6" x14ac:dyDescent="0.3">
      <c r="A41" s="8">
        <f t="shared" si="1"/>
        <v>41012.927083333423</v>
      </c>
      <c r="B41" s="50">
        <v>17.5</v>
      </c>
      <c r="C41" s="56">
        <v>30.5</v>
      </c>
      <c r="D41" s="56">
        <v>17.2</v>
      </c>
      <c r="E41" s="59">
        <f t="shared" si="0"/>
        <v>1</v>
      </c>
      <c r="F41" s="61"/>
    </row>
    <row r="42" spans="1:6" x14ac:dyDescent="0.3">
      <c r="A42" s="8">
        <f t="shared" si="1"/>
        <v>41013.260416666759</v>
      </c>
      <c r="B42" s="50">
        <v>16.2</v>
      </c>
      <c r="C42" s="56">
        <v>29.8</v>
      </c>
      <c r="D42" s="56">
        <v>16.899999999999999</v>
      </c>
      <c r="E42" s="59">
        <f t="shared" si="0"/>
        <v>0.94852941176470595</v>
      </c>
      <c r="F42" s="61"/>
    </row>
    <row r="43" spans="1:6" x14ac:dyDescent="0.3">
      <c r="A43" s="8">
        <f t="shared" si="1"/>
        <v>41013.593750000095</v>
      </c>
      <c r="B43" s="50">
        <v>16.2</v>
      </c>
      <c r="C43" s="56">
        <v>29.8</v>
      </c>
      <c r="D43" s="56">
        <v>16.399999999999999</v>
      </c>
      <c r="E43" s="59">
        <f t="shared" si="0"/>
        <v>0.98529411764705888</v>
      </c>
      <c r="F43" s="61"/>
    </row>
    <row r="44" spans="1:6" x14ac:dyDescent="0.3">
      <c r="A44" s="8">
        <f t="shared" si="1"/>
        <v>41013.92708333343</v>
      </c>
      <c r="B44" s="50">
        <v>15.8</v>
      </c>
      <c r="C44" s="56">
        <v>29.8</v>
      </c>
      <c r="D44" s="56">
        <v>16.100000000000001</v>
      </c>
      <c r="E44" s="59">
        <f t="shared" si="0"/>
        <v>0.97857142857142854</v>
      </c>
      <c r="F44" s="61"/>
    </row>
    <row r="45" spans="1:6" x14ac:dyDescent="0.3">
      <c r="A45" s="8">
        <f t="shared" si="1"/>
        <v>41014.260416666766</v>
      </c>
      <c r="B45" s="50">
        <v>15.9</v>
      </c>
      <c r="C45" s="56">
        <v>30.3</v>
      </c>
      <c r="D45" s="56">
        <v>15.1</v>
      </c>
      <c r="E45" s="59">
        <f t="shared" si="0"/>
        <v>1</v>
      </c>
      <c r="F45" s="61"/>
    </row>
    <row r="46" spans="1:6" x14ac:dyDescent="0.3">
      <c r="A46" s="8">
        <f t="shared" si="1"/>
        <v>41014.593750000102</v>
      </c>
      <c r="B46" s="50">
        <v>14.8</v>
      </c>
      <c r="C46" s="56">
        <v>29.8</v>
      </c>
      <c r="D46" s="56">
        <v>15.4</v>
      </c>
      <c r="E46" s="59">
        <f t="shared" si="0"/>
        <v>0.96000000000000008</v>
      </c>
      <c r="F46" s="61"/>
    </row>
    <row r="47" spans="1:6" x14ac:dyDescent="0.3">
      <c r="A47" s="8">
        <f t="shared" si="1"/>
        <v>41014.927083333438</v>
      </c>
      <c r="B47" s="50">
        <v>27</v>
      </c>
      <c r="C47" s="56">
        <v>21.8</v>
      </c>
      <c r="D47" s="56">
        <v>19.399999999999999</v>
      </c>
      <c r="E47" s="59">
        <f t="shared" si="0"/>
        <v>1</v>
      </c>
      <c r="F47" s="61"/>
    </row>
    <row r="48" spans="1:6" x14ac:dyDescent="0.3">
      <c r="A48" s="8">
        <f t="shared" si="1"/>
        <v>41015.260416666773</v>
      </c>
      <c r="B48" s="50">
        <v>18.5</v>
      </c>
      <c r="C48" s="56">
        <v>40.6</v>
      </c>
      <c r="D48" s="56">
        <v>18.899999999999999</v>
      </c>
      <c r="E48" s="59">
        <f t="shared" si="0"/>
        <v>0.98190045248868785</v>
      </c>
      <c r="F48" s="61"/>
    </row>
    <row r="49" spans="1:6" x14ac:dyDescent="0.3">
      <c r="A49" s="8">
        <f t="shared" si="1"/>
        <v>41015.593750000109</v>
      </c>
      <c r="B49" s="50">
        <v>15.9</v>
      </c>
      <c r="C49" s="56">
        <v>31.1</v>
      </c>
      <c r="D49" s="56">
        <v>15.6</v>
      </c>
      <c r="E49" s="59">
        <f t="shared" si="0"/>
        <v>1</v>
      </c>
      <c r="F49" s="61"/>
    </row>
    <row r="50" spans="1:6" x14ac:dyDescent="0.3">
      <c r="A50" s="8">
        <f t="shared" si="1"/>
        <v>41015.927083333445</v>
      </c>
      <c r="B50" s="50">
        <v>14.7</v>
      </c>
      <c r="C50" s="56">
        <v>30.6</v>
      </c>
      <c r="D50" s="56">
        <v>15.3</v>
      </c>
      <c r="E50" s="59">
        <f t="shared" si="0"/>
        <v>0.96226415094339612</v>
      </c>
      <c r="F50" s="61"/>
    </row>
    <row r="51" spans="1:6" x14ac:dyDescent="0.3">
      <c r="A51" s="8">
        <f t="shared" si="1"/>
        <v>41016.260416666781</v>
      </c>
      <c r="B51" s="50">
        <v>10.7</v>
      </c>
      <c r="C51" s="56">
        <v>19</v>
      </c>
      <c r="D51" s="56">
        <v>14.8</v>
      </c>
      <c r="E51" s="59">
        <f t="shared" si="0"/>
        <v>0.50602409638554202</v>
      </c>
      <c r="F51" s="61"/>
    </row>
    <row r="52" spans="1:6" x14ac:dyDescent="0.3">
      <c r="A52" s="8">
        <f t="shared" si="1"/>
        <v>41016.593750000116</v>
      </c>
      <c r="B52" s="50">
        <v>17</v>
      </c>
      <c r="C52" s="56">
        <v>31.7</v>
      </c>
      <c r="D52" s="56">
        <v>16.399999999999999</v>
      </c>
      <c r="E52" s="59">
        <f t="shared" si="0"/>
        <v>1</v>
      </c>
      <c r="F52" s="61"/>
    </row>
    <row r="53" spans="1:6" x14ac:dyDescent="0.3">
      <c r="A53" s="8">
        <f t="shared" si="1"/>
        <v>41016.927083333452</v>
      </c>
      <c r="B53" s="50">
        <v>15.5</v>
      </c>
      <c r="C53" s="56">
        <v>30.4</v>
      </c>
      <c r="D53" s="56">
        <v>16.2</v>
      </c>
      <c r="E53" s="59">
        <f t="shared" si="0"/>
        <v>0.95302013422818799</v>
      </c>
      <c r="F53" s="61"/>
    </row>
    <row r="54" spans="1:6" x14ac:dyDescent="0.3">
      <c r="A54" s="8">
        <f t="shared" si="1"/>
        <v>41017.260416666788</v>
      </c>
      <c r="B54" s="50">
        <v>15.7</v>
      </c>
      <c r="C54" s="56">
        <v>29.9</v>
      </c>
      <c r="D54" s="56">
        <v>16</v>
      </c>
      <c r="E54" s="59">
        <f t="shared" si="0"/>
        <v>0.97887323943661964</v>
      </c>
      <c r="F54" s="61"/>
    </row>
    <row r="55" spans="1:6" x14ac:dyDescent="0.3">
      <c r="A55" s="8">
        <f t="shared" si="1"/>
        <v>41017.593750000124</v>
      </c>
      <c r="B55" s="50">
        <v>15.5</v>
      </c>
      <c r="C55" s="56">
        <v>29.7</v>
      </c>
      <c r="D55" s="56">
        <v>15.9</v>
      </c>
      <c r="E55" s="59">
        <f t="shared" si="0"/>
        <v>0.97183098591549288</v>
      </c>
      <c r="F55" s="61"/>
    </row>
    <row r="56" spans="1:6" x14ac:dyDescent="0.3">
      <c r="A56" s="8">
        <f t="shared" si="1"/>
        <v>41017.927083333459</v>
      </c>
      <c r="B56" s="50">
        <v>22.1</v>
      </c>
      <c r="C56" s="56">
        <v>29.9</v>
      </c>
      <c r="D56" s="56">
        <v>17</v>
      </c>
      <c r="E56" s="59">
        <f t="shared" si="0"/>
        <v>1</v>
      </c>
      <c r="F56" s="61"/>
    </row>
    <row r="57" spans="1:6" x14ac:dyDescent="0.3">
      <c r="A57" s="8">
        <f t="shared" si="1"/>
        <v>41018.260416666795</v>
      </c>
      <c r="B57" s="50">
        <v>18.600000000000001</v>
      </c>
      <c r="C57" s="56">
        <v>31.2</v>
      </c>
      <c r="D57" s="56">
        <v>18.3</v>
      </c>
      <c r="E57" s="59">
        <f t="shared" si="0"/>
        <v>1</v>
      </c>
      <c r="F57" s="61"/>
    </row>
    <row r="58" spans="1:6" x14ac:dyDescent="0.3">
      <c r="A58" s="8">
        <f t="shared" si="1"/>
        <v>41018.593750000131</v>
      </c>
      <c r="B58" s="50">
        <v>15.8</v>
      </c>
      <c r="C58" s="56">
        <v>29.2</v>
      </c>
      <c r="D58" s="56">
        <v>16.2</v>
      </c>
      <c r="E58" s="59">
        <f t="shared" si="0"/>
        <v>0.97014925373134342</v>
      </c>
      <c r="F58" s="61"/>
    </row>
    <row r="59" spans="1:6" x14ac:dyDescent="0.3">
      <c r="A59" s="8">
        <f t="shared" si="1"/>
        <v>41018.927083333467</v>
      </c>
      <c r="B59" s="50">
        <v>15.2</v>
      </c>
      <c r="C59" s="56">
        <v>29.5</v>
      </c>
      <c r="D59" s="56">
        <v>15.5</v>
      </c>
      <c r="E59" s="59">
        <f t="shared" si="0"/>
        <v>0.97902097902097895</v>
      </c>
      <c r="F59" s="61"/>
    </row>
    <row r="60" spans="1:6" x14ac:dyDescent="0.3">
      <c r="A60" s="8">
        <f t="shared" si="1"/>
        <v>41019.260416666802</v>
      </c>
      <c r="B60" s="50">
        <v>17.100000000000001</v>
      </c>
      <c r="C60" s="56">
        <v>29.1</v>
      </c>
      <c r="D60" s="56">
        <v>16.8</v>
      </c>
      <c r="E60" s="59">
        <f t="shared" si="0"/>
        <v>1</v>
      </c>
      <c r="F60" s="61"/>
    </row>
    <row r="61" spans="1:6" x14ac:dyDescent="0.3">
      <c r="A61" s="8">
        <f t="shared" si="1"/>
        <v>41019.593750000138</v>
      </c>
      <c r="B61" s="50">
        <v>10.3</v>
      </c>
      <c r="C61" s="56">
        <v>18.2</v>
      </c>
      <c r="D61" s="56">
        <v>15.1</v>
      </c>
      <c r="E61" s="59">
        <f t="shared" si="0"/>
        <v>0.39240506329113928</v>
      </c>
      <c r="F61" s="61"/>
    </row>
    <row r="62" spans="1:6" x14ac:dyDescent="0.3">
      <c r="A62" s="8">
        <f t="shared" si="1"/>
        <v>41019.927083333474</v>
      </c>
      <c r="B62" s="50"/>
      <c r="C62" s="56"/>
      <c r="D62" s="56"/>
      <c r="E62" s="59">
        <f t="shared" si="0"/>
        <v>1</v>
      </c>
      <c r="F62" s="61"/>
    </row>
    <row r="63" spans="1:6" x14ac:dyDescent="0.3">
      <c r="A63" s="8">
        <f t="shared" si="1"/>
        <v>41020.26041666681</v>
      </c>
      <c r="B63" s="50">
        <v>15.7</v>
      </c>
      <c r="C63" s="56">
        <v>25</v>
      </c>
      <c r="D63" s="56">
        <v>15.4</v>
      </c>
      <c r="E63" s="59">
        <f t="shared" si="0"/>
        <v>1</v>
      </c>
      <c r="F63" s="61"/>
    </row>
    <row r="64" spans="1:6" x14ac:dyDescent="0.3">
      <c r="A64" s="8">
        <f t="shared" si="1"/>
        <v>41020.593750000146</v>
      </c>
      <c r="B64" s="50">
        <v>14.6</v>
      </c>
      <c r="C64" s="56">
        <v>21.6</v>
      </c>
      <c r="D64" s="56">
        <v>15.4</v>
      </c>
      <c r="E64" s="59">
        <f t="shared" si="0"/>
        <v>0.88571428571428568</v>
      </c>
      <c r="F64" s="61"/>
    </row>
    <row r="65" spans="1:6" x14ac:dyDescent="0.3">
      <c r="A65" s="8">
        <f t="shared" si="1"/>
        <v>41020.927083333481</v>
      </c>
      <c r="B65" s="50">
        <v>22.8</v>
      </c>
      <c r="C65" s="56">
        <v>23</v>
      </c>
      <c r="D65" s="56">
        <v>24.8</v>
      </c>
      <c r="E65" s="59">
        <f t="shared" si="0"/>
        <v>1</v>
      </c>
      <c r="F65" s="61"/>
    </row>
    <row r="66" spans="1:6" x14ac:dyDescent="0.3">
      <c r="A66" s="8">
        <f t="shared" si="1"/>
        <v>41021.260416666817</v>
      </c>
      <c r="B66" s="50"/>
      <c r="C66" s="56"/>
      <c r="D66" s="56"/>
      <c r="E66" s="59">
        <f t="shared" si="0"/>
        <v>1</v>
      </c>
      <c r="F66" s="61"/>
    </row>
    <row r="67" spans="1:6" x14ac:dyDescent="0.3">
      <c r="A67" s="8">
        <f t="shared" si="1"/>
        <v>41021.593750000153</v>
      </c>
      <c r="B67" s="50">
        <v>19.5</v>
      </c>
      <c r="C67" s="56">
        <v>30.1</v>
      </c>
      <c r="D67" s="56">
        <v>19.7</v>
      </c>
      <c r="E67" s="59">
        <f t="shared" si="0"/>
        <v>0.98113207547169823</v>
      </c>
      <c r="F67" s="61"/>
    </row>
    <row r="68" spans="1:6" x14ac:dyDescent="0.3">
      <c r="A68" s="8">
        <f t="shared" si="1"/>
        <v>41021.927083333489</v>
      </c>
      <c r="B68" s="50">
        <v>17</v>
      </c>
      <c r="C68" s="56">
        <v>23.6</v>
      </c>
      <c r="D68" s="56">
        <v>17.3</v>
      </c>
      <c r="E68" s="59">
        <f t="shared" ref="E68:E92" si="2">IF(B68,IF(OR(AND(C68&lt;D68,B68&lt;D68),AND(C68&gt;D68,B68&gt;D68)),1,(C68-D68)/(C68-B68)),1)</f>
        <v>0.95454545454545447</v>
      </c>
      <c r="F68" s="61"/>
    </row>
    <row r="69" spans="1:6" x14ac:dyDescent="0.3">
      <c r="A69" s="8">
        <f t="shared" ref="A69:A92" si="3">A68+8/24</f>
        <v>41022.260416666824</v>
      </c>
      <c r="B69" s="50">
        <v>16.100000000000001</v>
      </c>
      <c r="C69" s="56">
        <v>22.6</v>
      </c>
      <c r="D69" s="56">
        <v>16.2</v>
      </c>
      <c r="E69" s="59">
        <f t="shared" si="2"/>
        <v>0.98461538461538489</v>
      </c>
      <c r="F69" s="61"/>
    </row>
    <row r="70" spans="1:6" x14ac:dyDescent="0.3">
      <c r="A70" s="8">
        <f t="shared" si="3"/>
        <v>41022.59375000016</v>
      </c>
      <c r="B70" s="50">
        <v>16.2</v>
      </c>
      <c r="C70" s="56">
        <v>22.5</v>
      </c>
      <c r="D70" s="56">
        <v>16.100000000000001</v>
      </c>
      <c r="E70" s="59">
        <f t="shared" si="2"/>
        <v>1</v>
      </c>
      <c r="F70" s="61"/>
    </row>
    <row r="71" spans="1:6" x14ac:dyDescent="0.3">
      <c r="A71" s="8">
        <f t="shared" si="3"/>
        <v>41022.927083333496</v>
      </c>
      <c r="B71" s="50">
        <v>16.3</v>
      </c>
      <c r="C71" s="56">
        <v>22.6</v>
      </c>
      <c r="D71" s="56">
        <v>16.2</v>
      </c>
      <c r="E71" s="59">
        <f t="shared" si="2"/>
        <v>1</v>
      </c>
      <c r="F71" s="61"/>
    </row>
    <row r="72" spans="1:6" x14ac:dyDescent="0.3">
      <c r="A72" s="8">
        <f t="shared" si="3"/>
        <v>41023.260416666832</v>
      </c>
      <c r="B72" s="50">
        <v>16.600000000000001</v>
      </c>
      <c r="C72" s="56">
        <v>22.9</v>
      </c>
      <c r="D72" s="56">
        <v>16.5</v>
      </c>
      <c r="E72" s="59">
        <f t="shared" si="2"/>
        <v>1</v>
      </c>
      <c r="F72" s="61"/>
    </row>
    <row r="73" spans="1:6" x14ac:dyDescent="0.3">
      <c r="A73" s="8">
        <f t="shared" si="3"/>
        <v>41023.593750000167</v>
      </c>
      <c r="B73" s="50">
        <v>28.5</v>
      </c>
      <c r="C73" s="56">
        <v>22.1</v>
      </c>
      <c r="D73" s="56">
        <v>19</v>
      </c>
      <c r="E73" s="59">
        <f t="shared" si="2"/>
        <v>1</v>
      </c>
      <c r="F73" s="61"/>
    </row>
    <row r="74" spans="1:6" x14ac:dyDescent="0.3">
      <c r="A74" s="8">
        <f t="shared" si="3"/>
        <v>41023.927083333503</v>
      </c>
      <c r="B74" s="50">
        <v>24.9</v>
      </c>
      <c r="C74" s="56">
        <v>23.6</v>
      </c>
      <c r="D74" s="56">
        <v>21.3</v>
      </c>
      <c r="E74" s="59">
        <f t="shared" si="2"/>
        <v>1</v>
      </c>
      <c r="F74" s="61"/>
    </row>
    <row r="75" spans="1:6" x14ac:dyDescent="0.3">
      <c r="A75" s="8">
        <f t="shared" si="3"/>
        <v>41024.260416666839</v>
      </c>
      <c r="B75" s="50">
        <v>21.5</v>
      </c>
      <c r="C75" s="56">
        <v>28.5</v>
      </c>
      <c r="D75" s="56">
        <v>21.3</v>
      </c>
      <c r="E75" s="59">
        <f t="shared" si="2"/>
        <v>1</v>
      </c>
      <c r="F75" s="61"/>
    </row>
    <row r="76" spans="1:6" x14ac:dyDescent="0.3">
      <c r="A76" s="8">
        <f t="shared" si="3"/>
        <v>41024.593750000175</v>
      </c>
      <c r="B76" s="50">
        <v>18.5</v>
      </c>
      <c r="C76" s="56">
        <v>23.1</v>
      </c>
      <c r="D76" s="56">
        <v>18.3</v>
      </c>
      <c r="E76" s="59">
        <f t="shared" si="2"/>
        <v>1</v>
      </c>
      <c r="F76" s="61"/>
    </row>
    <row r="77" spans="1:6" x14ac:dyDescent="0.3">
      <c r="A77" s="8">
        <f t="shared" si="3"/>
        <v>41024.92708333351</v>
      </c>
      <c r="B77" s="50">
        <v>17.2</v>
      </c>
      <c r="C77" s="56">
        <v>22.8</v>
      </c>
      <c r="D77" s="56">
        <v>17</v>
      </c>
      <c r="E77" s="59">
        <f t="shared" si="2"/>
        <v>1</v>
      </c>
      <c r="F77" s="61"/>
    </row>
    <row r="78" spans="1:6" x14ac:dyDescent="0.3">
      <c r="A78" s="8">
        <f t="shared" si="3"/>
        <v>41025.260416666846</v>
      </c>
      <c r="B78" s="50">
        <v>16.2</v>
      </c>
      <c r="C78" s="56">
        <v>23.1</v>
      </c>
      <c r="D78" s="56">
        <v>16.100000000000001</v>
      </c>
      <c r="E78" s="59">
        <f t="shared" si="2"/>
        <v>1</v>
      </c>
      <c r="F78" s="61"/>
    </row>
    <row r="79" spans="1:6" x14ac:dyDescent="0.3">
      <c r="A79" s="8">
        <f t="shared" si="3"/>
        <v>41025.593750000182</v>
      </c>
      <c r="B79" s="50">
        <v>16</v>
      </c>
      <c r="C79" s="56">
        <v>20.9</v>
      </c>
      <c r="D79" s="56">
        <v>15.7</v>
      </c>
      <c r="E79" s="59">
        <f t="shared" si="2"/>
        <v>1</v>
      </c>
      <c r="F79" s="61"/>
    </row>
    <row r="80" spans="1:6" x14ac:dyDescent="0.3">
      <c r="A80" s="8">
        <f t="shared" si="3"/>
        <v>41025.927083333518</v>
      </c>
      <c r="B80" s="50">
        <v>11</v>
      </c>
      <c r="C80" s="56">
        <v>16.7</v>
      </c>
      <c r="D80" s="56">
        <v>15.6</v>
      </c>
      <c r="E80" s="59">
        <f t="shared" si="2"/>
        <v>0.19298245614035084</v>
      </c>
      <c r="F80" s="61"/>
    </row>
    <row r="81" spans="1:6" x14ac:dyDescent="0.3">
      <c r="A81" s="8">
        <f t="shared" si="3"/>
        <v>41026.260416666853</v>
      </c>
      <c r="B81" s="50">
        <v>21</v>
      </c>
      <c r="C81" s="56">
        <v>19.5</v>
      </c>
      <c r="D81" s="56">
        <v>20.8</v>
      </c>
      <c r="E81" s="59">
        <f t="shared" si="2"/>
        <v>0.86666666666666714</v>
      </c>
      <c r="F81" s="61"/>
    </row>
    <row r="82" spans="1:6" x14ac:dyDescent="0.3">
      <c r="A82" s="8">
        <f t="shared" si="3"/>
        <v>41026.593750000189</v>
      </c>
      <c r="B82" s="50">
        <v>17.100000000000001</v>
      </c>
      <c r="C82" s="56">
        <v>21.7</v>
      </c>
      <c r="D82" s="56">
        <v>17.2</v>
      </c>
      <c r="E82" s="59">
        <f t="shared" si="2"/>
        <v>0.97826086956521785</v>
      </c>
      <c r="F82" s="61"/>
    </row>
    <row r="83" spans="1:6" x14ac:dyDescent="0.3">
      <c r="A83" s="8">
        <f t="shared" si="3"/>
        <v>41026.927083333525</v>
      </c>
      <c r="B83" s="50">
        <v>16.399999999999999</v>
      </c>
      <c r="C83" s="56">
        <v>19.7</v>
      </c>
      <c r="D83" s="56">
        <v>16.5</v>
      </c>
      <c r="E83" s="59">
        <f t="shared" si="2"/>
        <v>0.96969696969696928</v>
      </c>
      <c r="F83" s="61"/>
    </row>
    <row r="84" spans="1:6" x14ac:dyDescent="0.3">
      <c r="A84" s="8">
        <f t="shared" si="3"/>
        <v>41027.260416666861</v>
      </c>
      <c r="B84" s="50">
        <v>16.7</v>
      </c>
      <c r="C84" s="56">
        <v>20.2</v>
      </c>
      <c r="D84" s="56">
        <v>16.8</v>
      </c>
      <c r="E84" s="59">
        <f t="shared" si="2"/>
        <v>0.97142857142857097</v>
      </c>
      <c r="F84" s="61"/>
    </row>
    <row r="85" spans="1:6" x14ac:dyDescent="0.3">
      <c r="A85" s="8">
        <f t="shared" si="3"/>
        <v>41027.593750000196</v>
      </c>
      <c r="B85" s="50">
        <v>16.2</v>
      </c>
      <c r="C85" s="56">
        <v>20.5</v>
      </c>
      <c r="D85" s="56">
        <v>16.3</v>
      </c>
      <c r="E85" s="59">
        <f t="shared" si="2"/>
        <v>0.97674418604651125</v>
      </c>
      <c r="F85" s="61"/>
    </row>
    <row r="86" spans="1:6" x14ac:dyDescent="0.3">
      <c r="A86" s="8">
        <f t="shared" si="3"/>
        <v>41027.927083333532</v>
      </c>
      <c r="B86" s="50">
        <v>17.100000000000001</v>
      </c>
      <c r="C86" s="56">
        <v>20.6</v>
      </c>
      <c r="D86" s="56">
        <v>17</v>
      </c>
      <c r="E86" s="59">
        <f t="shared" si="2"/>
        <v>1</v>
      </c>
      <c r="F86" s="61"/>
    </row>
    <row r="87" spans="1:6" x14ac:dyDescent="0.3">
      <c r="A87" s="8">
        <f t="shared" si="3"/>
        <v>41028.260416666868</v>
      </c>
      <c r="B87" s="50">
        <v>16.3</v>
      </c>
      <c r="C87" s="56">
        <v>18.7</v>
      </c>
      <c r="D87" s="56">
        <v>16</v>
      </c>
      <c r="E87" s="59">
        <f t="shared" si="2"/>
        <v>1</v>
      </c>
      <c r="F87" s="61"/>
    </row>
    <row r="88" spans="1:6" x14ac:dyDescent="0.3">
      <c r="A88" s="8">
        <f t="shared" si="3"/>
        <v>41028.593750000204</v>
      </c>
      <c r="B88" s="50">
        <v>16.399999999999999</v>
      </c>
      <c r="C88" s="56">
        <v>19.899999999999999</v>
      </c>
      <c r="D88" s="56">
        <v>16.7</v>
      </c>
      <c r="E88" s="59">
        <f t="shared" si="2"/>
        <v>0.91428571428571404</v>
      </c>
      <c r="F88" s="61"/>
    </row>
    <row r="89" spans="1:6" x14ac:dyDescent="0.3">
      <c r="A89" s="8">
        <f t="shared" si="3"/>
        <v>41028.927083333539</v>
      </c>
      <c r="B89" s="50">
        <v>30.4</v>
      </c>
      <c r="C89" s="56">
        <v>21.7</v>
      </c>
      <c r="D89" s="56">
        <v>18.7</v>
      </c>
      <c r="E89" s="59">
        <f t="shared" si="2"/>
        <v>1</v>
      </c>
      <c r="F89" s="61"/>
    </row>
    <row r="90" spans="1:6" x14ac:dyDescent="0.3">
      <c r="A90" s="8">
        <f t="shared" si="3"/>
        <v>41029.260416666875</v>
      </c>
      <c r="B90" s="50">
        <v>20.399999999999999</v>
      </c>
      <c r="C90" s="56">
        <v>27.4</v>
      </c>
      <c r="D90" s="56">
        <v>20.100000000000001</v>
      </c>
      <c r="E90" s="59">
        <f t="shared" si="2"/>
        <v>1</v>
      </c>
      <c r="F90" s="61"/>
    </row>
    <row r="91" spans="1:6" x14ac:dyDescent="0.3">
      <c r="A91" s="8">
        <f t="shared" si="3"/>
        <v>41029.593750000211</v>
      </c>
      <c r="B91" s="50">
        <v>17.8</v>
      </c>
      <c r="C91" s="56">
        <v>20.6</v>
      </c>
      <c r="D91" s="56">
        <v>17.8</v>
      </c>
      <c r="E91" s="59">
        <f t="shared" si="2"/>
        <v>1</v>
      </c>
      <c r="F91" s="61"/>
    </row>
    <row r="92" spans="1:6" x14ac:dyDescent="0.3">
      <c r="A92" s="8">
        <f t="shared" si="3"/>
        <v>41029.927083333547</v>
      </c>
      <c r="B92" s="50">
        <v>17.5</v>
      </c>
      <c r="C92" s="56">
        <v>18.899999999999999</v>
      </c>
      <c r="D92" s="56">
        <v>17.3</v>
      </c>
      <c r="E92" s="59">
        <f t="shared" si="2"/>
        <v>1</v>
      </c>
      <c r="F92" s="61"/>
    </row>
    <row r="93" spans="1:6" x14ac:dyDescent="0.3">
      <c r="A93" s="8"/>
      <c r="B93" s="50"/>
      <c r="C93" s="56"/>
      <c r="D93" s="56"/>
      <c r="E93" s="59"/>
      <c r="F93" s="61"/>
    </row>
    <row r="94" spans="1:6" x14ac:dyDescent="0.3">
      <c r="A94" s="8"/>
      <c r="B94" s="50"/>
      <c r="C94" s="56"/>
      <c r="D94" s="56"/>
      <c r="E94" s="59"/>
      <c r="F94" s="61"/>
    </row>
    <row r="95" spans="1:6" ht="15" thickBot="1" x14ac:dyDescent="0.35">
      <c r="A95" s="4"/>
      <c r="B95" s="54"/>
      <c r="C95" s="57"/>
      <c r="D95" s="57"/>
      <c r="E95" s="60"/>
      <c r="F95" s="61"/>
    </row>
    <row r="96" spans="1:6" ht="15" thickTop="1" x14ac:dyDescent="0.3"/>
    <row r="97" spans="1:5" x14ac:dyDescent="0.3">
      <c r="A97" s="11" t="s">
        <v>9</v>
      </c>
      <c r="B97" s="2">
        <f>AVERAGE(B3:B95)</f>
        <v>17.375000000000004</v>
      </c>
      <c r="C97" s="2">
        <f>AVERAGE(C3:C95)</f>
        <v>26.959523809523798</v>
      </c>
      <c r="D97" s="2">
        <f>AVERAGE(D3:D95)</f>
        <v>17.242168674698789</v>
      </c>
      <c r="E97" s="3">
        <f>AVERAGE(E3:E95)</f>
        <v>0.95787429149419123</v>
      </c>
    </row>
    <row r="99" spans="1:5" x14ac:dyDescent="0.3">
      <c r="A99" s="66" t="s">
        <v>10</v>
      </c>
    </row>
    <row r="100" spans="1:5" x14ac:dyDescent="0.3">
      <c r="A100" s="67" t="s">
        <v>23</v>
      </c>
    </row>
    <row r="101" spans="1:5" x14ac:dyDescent="0.3">
      <c r="A101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T746"/>
  <sheetViews>
    <sheetView workbookViewId="0">
      <pane xSplit="1" ySplit="2" topLeftCell="B721" activePane="bottomRight" state="frozen"/>
      <selection sqref="A1:A2"/>
      <selection pane="topRight" sqref="A1:A2"/>
      <selection pane="bottomLeft" sqref="A1:A2"/>
      <selection pane="bottomRight" activeCell="A729" sqref="A729:A739"/>
    </sheetView>
  </sheetViews>
  <sheetFormatPr baseColWidth="10" defaultColWidth="11.44140625" defaultRowHeight="14.4" x14ac:dyDescent="0.3"/>
  <cols>
    <col min="1" max="1" width="13.88671875" style="1" customWidth="1"/>
    <col min="2" max="4" width="12" style="12" customWidth="1"/>
    <col min="5" max="5" width="1.109375" style="17" customWidth="1"/>
    <col min="6" max="7" width="12" style="12" customWidth="1"/>
    <col min="8" max="8" width="1.109375" style="17" customWidth="1"/>
    <col min="9" max="11" width="12" style="12" customWidth="1"/>
    <col min="12" max="12" width="1.109375" style="17" customWidth="1"/>
    <col min="13" max="17" width="12" style="12" customWidth="1"/>
    <col min="18" max="18" width="1.109375" style="17" customWidth="1"/>
    <col min="19" max="20" width="12" style="12" customWidth="1"/>
    <col min="21" max="16384" width="11.44140625" style="14"/>
  </cols>
  <sheetData>
    <row r="1" spans="1:20" s="15" customFormat="1" ht="49.5" customHeight="1" x14ac:dyDescent="0.25">
      <c r="A1" s="124" t="s">
        <v>0</v>
      </c>
      <c r="B1" s="23" t="s">
        <v>81</v>
      </c>
      <c r="C1" s="23" t="s">
        <v>77</v>
      </c>
      <c r="D1" s="23" t="s">
        <v>32</v>
      </c>
      <c r="E1" s="20"/>
      <c r="F1" s="6" t="s">
        <v>24</v>
      </c>
      <c r="G1" s="6" t="s">
        <v>25</v>
      </c>
      <c r="H1" s="20"/>
      <c r="I1" s="21" t="s">
        <v>33</v>
      </c>
      <c r="J1" s="6" t="s">
        <v>26</v>
      </c>
      <c r="K1" s="22" t="s">
        <v>31</v>
      </c>
      <c r="L1" s="20"/>
      <c r="M1" s="23" t="s">
        <v>78</v>
      </c>
      <c r="N1" s="6" t="s">
        <v>27</v>
      </c>
      <c r="O1" s="23" t="s">
        <v>79</v>
      </c>
      <c r="P1" s="6" t="s">
        <v>34</v>
      </c>
      <c r="Q1" s="6" t="s">
        <v>28</v>
      </c>
      <c r="R1" s="20"/>
      <c r="S1" s="22" t="s">
        <v>17</v>
      </c>
      <c r="T1" s="21" t="s">
        <v>29</v>
      </c>
    </row>
    <row r="2" spans="1:20" s="15" customFormat="1" ht="15" thickBot="1" x14ac:dyDescent="0.3">
      <c r="A2" s="124"/>
      <c r="B2" s="21" t="s">
        <v>30</v>
      </c>
      <c r="C2" s="21" t="s">
        <v>30</v>
      </c>
      <c r="D2" s="21" t="s">
        <v>30</v>
      </c>
      <c r="E2" s="20"/>
      <c r="F2" s="6" t="s">
        <v>19</v>
      </c>
      <c r="G2" s="6" t="s">
        <v>20</v>
      </c>
      <c r="H2" s="20"/>
      <c r="I2" s="21" t="s">
        <v>18</v>
      </c>
      <c r="J2" s="21" t="s">
        <v>18</v>
      </c>
      <c r="K2" s="6" t="s">
        <v>21</v>
      </c>
      <c r="L2" s="20"/>
      <c r="M2" s="21" t="s">
        <v>21</v>
      </c>
      <c r="N2" s="116" t="s">
        <v>21</v>
      </c>
      <c r="O2" s="21"/>
      <c r="P2" s="21" t="s">
        <v>21</v>
      </c>
      <c r="Q2" s="21" t="s">
        <v>21</v>
      </c>
      <c r="R2" s="20"/>
      <c r="S2" s="6" t="s">
        <v>21</v>
      </c>
      <c r="T2" s="21" t="s">
        <v>22</v>
      </c>
    </row>
    <row r="3" spans="1:20" ht="15.6" thickTop="1" thickBot="1" x14ac:dyDescent="0.35">
      <c r="A3" s="7">
        <v>40848.041666666664</v>
      </c>
      <c r="B3" s="25">
        <f ca="1">C3-D3</f>
        <v>0</v>
      </c>
      <c r="C3" s="26">
        <f ca="1">I3*M3/100*F3*G3</f>
        <v>0</v>
      </c>
      <c r="D3" s="26">
        <f ca="1">C3*(1-S3)</f>
        <v>0</v>
      </c>
      <c r="E3" s="16"/>
      <c r="F3" s="45">
        <v>7.18E-4</v>
      </c>
      <c r="G3" s="45">
        <v>21</v>
      </c>
      <c r="H3" s="16"/>
      <c r="I3" s="29">
        <f ca="1">J3*K3</f>
        <v>0</v>
      </c>
      <c r="J3" s="41">
        <f t="shared" ref="J3:J66" ca="1" si="0">AVERAGE(INDIRECT("Mess11!C"&amp;(ROW(F3)*4-9)),INDIRECT("Mess11!C"&amp;(ROW(F3)*4-8)),INDIRECT("Mess11!C"&amp;(ROW(F3)*4-7)),INDIRECT("Mess11!C"&amp;(ROW(F3)*4-6)))</f>
        <v>0</v>
      </c>
      <c r="K3" s="32">
        <f t="shared" ref="K3:K66" ca="1" si="1">INDIRECT("Methan11!E"&amp;(ROUND((ROW(A3)+1)/8+2,0)))</f>
        <v>1</v>
      </c>
      <c r="L3" s="16"/>
      <c r="M3" s="35">
        <f ca="1">IF(N3=0,P3,N3*O3)</f>
        <v>0</v>
      </c>
      <c r="N3" s="39">
        <f ca="1">INDIRECT("Methan11!B"&amp;(ROUND((ROW(A3)+1)/8+2,0)))/1.25</f>
        <v>0</v>
      </c>
      <c r="O3" s="120">
        <f ca="1">IF(Q3=0,1,P3/Q3)</f>
        <v>1</v>
      </c>
      <c r="P3" s="38">
        <f ca="1">AVERAGE(INDIRECT("Mess11!D"&amp;(ROW(F3)*4-9)),INDIRECT("Mess11!D"&amp;(ROW(F3)*4-8)),INDIRECT("Mess11!D"&amp;(ROW(F3)*4-7)),INDIRECT("Mess11!D"&amp;(ROW(F3)*4-6)))/1.25</f>
        <v>0</v>
      </c>
      <c r="Q3" s="38">
        <f t="shared" ref="Q3:Q66" ca="1" si="2">INDIRECT("Methan11!D"&amp;(ROUND((ROW(A3)+1)/8+2,0)))</f>
        <v>0</v>
      </c>
      <c r="R3" s="16"/>
      <c r="S3" s="32">
        <f ca="1">IF(T3&gt;=30,0.9,0)</f>
        <v>0</v>
      </c>
      <c r="T3" s="29">
        <f ca="1">COUNTIF(INDIRECT("Mess11!B"&amp;(ROW(A3)*4-9)):INDIRECT("Mess11!B"&amp;(ROW(A3)*4-6)),"&gt;=500")*15</f>
        <v>0</v>
      </c>
    </row>
    <row r="4" spans="1:20" ht="15.6" thickTop="1" thickBot="1" x14ac:dyDescent="0.35">
      <c r="A4" s="8">
        <f>A3+1/24</f>
        <v>40848.083333333328</v>
      </c>
      <c r="B4" s="27">
        <f t="shared" ref="B4:B67" ca="1" si="3">C4-D4</f>
        <v>0</v>
      </c>
      <c r="C4" s="27">
        <f t="shared" ref="C4:C67" ca="1" si="4">I4*M4/100*F4*G4</f>
        <v>0</v>
      </c>
      <c r="D4" s="27">
        <f t="shared" ref="D4:D67" ca="1" si="5">C4*(1-S4)</f>
        <v>0</v>
      </c>
      <c r="E4" s="16"/>
      <c r="F4" s="46">
        <v>7.18E-4</v>
      </c>
      <c r="G4" s="46">
        <v>21</v>
      </c>
      <c r="H4" s="16"/>
      <c r="I4" s="30">
        <f t="shared" ref="I4:I67" ca="1" si="6">J4*K4</f>
        <v>0</v>
      </c>
      <c r="J4" s="42">
        <f t="shared" ca="1" si="0"/>
        <v>0</v>
      </c>
      <c r="K4" s="33">
        <f t="shared" ca="1" si="1"/>
        <v>1</v>
      </c>
      <c r="L4" s="16"/>
      <c r="M4" s="36">
        <f t="shared" ref="M4:M67" ca="1" si="7">IF(N4=0,P4,N4*O4)</f>
        <v>0</v>
      </c>
      <c r="N4" s="39">
        <f t="shared" ref="N4:N67" ca="1" si="8">INDIRECT("Methan11!B"&amp;(ROUND((ROW(A4)+1)/8+2,0)))/1.25</f>
        <v>0</v>
      </c>
      <c r="O4" s="120">
        <f t="shared" ref="O4:O67" ca="1" si="9">IF(Q4=0,1,P4/Q4)</f>
        <v>1</v>
      </c>
      <c r="P4" s="39">
        <f t="shared" ref="P4:P67" ca="1" si="10">AVERAGE(INDIRECT("Mess11!D"&amp;(ROW(F4)*4-9)),INDIRECT("Mess11!D"&amp;(ROW(F4)*4-8)),INDIRECT("Mess11!D"&amp;(ROW(F4)*4-7)),INDIRECT("Mess11!D"&amp;(ROW(F4)*4-6)))/1.25</f>
        <v>0</v>
      </c>
      <c r="Q4" s="39">
        <f t="shared" ca="1" si="2"/>
        <v>0</v>
      </c>
      <c r="R4" s="16"/>
      <c r="S4" s="33">
        <f t="shared" ref="S4:S67" ca="1" si="11">IF(T4&gt;=30,0.9,0)</f>
        <v>0</v>
      </c>
      <c r="T4" s="30">
        <f ca="1">COUNTIF(INDIRECT("Mess11!B"&amp;(ROW(A4)*4-9)):INDIRECT("Mess11!B"&amp;(ROW(A4)*4-6)),"&gt;=500")*15</f>
        <v>0</v>
      </c>
    </row>
    <row r="5" spans="1:20" ht="15.6" thickTop="1" thickBot="1" x14ac:dyDescent="0.35">
      <c r="A5" s="8">
        <f t="shared" ref="A5:A68" si="12">A4+1/24</f>
        <v>40848.124999999993</v>
      </c>
      <c r="B5" s="27">
        <f t="shared" ca="1" si="3"/>
        <v>0</v>
      </c>
      <c r="C5" s="27">
        <f ca="1">I5*M5/100*F5*G5</f>
        <v>0</v>
      </c>
      <c r="D5" s="27">
        <f t="shared" ca="1" si="5"/>
        <v>0</v>
      </c>
      <c r="E5" s="16"/>
      <c r="F5" s="46">
        <v>7.18E-4</v>
      </c>
      <c r="G5" s="46">
        <v>21</v>
      </c>
      <c r="H5" s="16"/>
      <c r="I5" s="30">
        <f t="shared" ca="1" si="6"/>
        <v>0</v>
      </c>
      <c r="J5" s="42">
        <f t="shared" ca="1" si="0"/>
        <v>0</v>
      </c>
      <c r="K5" s="33">
        <f t="shared" ca="1" si="1"/>
        <v>1</v>
      </c>
      <c r="L5" s="16"/>
      <c r="M5" s="36">
        <f t="shared" ca="1" si="7"/>
        <v>0</v>
      </c>
      <c r="N5" s="39">
        <f t="shared" ca="1" si="8"/>
        <v>0</v>
      </c>
      <c r="O5" s="120">
        <f t="shared" ca="1" si="9"/>
        <v>1</v>
      </c>
      <c r="P5" s="39">
        <f t="shared" ca="1" si="10"/>
        <v>0</v>
      </c>
      <c r="Q5" s="39">
        <f t="shared" ca="1" si="2"/>
        <v>0</v>
      </c>
      <c r="R5" s="16"/>
      <c r="S5" s="33">
        <f t="shared" ca="1" si="11"/>
        <v>0</v>
      </c>
      <c r="T5" s="30">
        <f ca="1">COUNTIF(INDIRECT("Mess11!B"&amp;(ROW(A5)*4-9)):INDIRECT("Mess11!B"&amp;(ROW(A5)*4-6)),"&gt;=500")*15</f>
        <v>0</v>
      </c>
    </row>
    <row r="6" spans="1:20" ht="15.6" thickTop="1" thickBot="1" x14ac:dyDescent="0.35">
      <c r="A6" s="8">
        <f t="shared" si="12"/>
        <v>40848.166666666657</v>
      </c>
      <c r="B6" s="27">
        <f t="shared" ca="1" si="3"/>
        <v>0</v>
      </c>
      <c r="C6" s="27">
        <f t="shared" ca="1" si="4"/>
        <v>0</v>
      </c>
      <c r="D6" s="27">
        <f t="shared" ca="1" si="5"/>
        <v>0</v>
      </c>
      <c r="E6" s="16"/>
      <c r="F6" s="46">
        <v>7.18E-4</v>
      </c>
      <c r="G6" s="46">
        <v>21</v>
      </c>
      <c r="H6" s="16"/>
      <c r="I6" s="30">
        <f t="shared" ca="1" si="6"/>
        <v>0</v>
      </c>
      <c r="J6" s="42">
        <f t="shared" ca="1" si="0"/>
        <v>0</v>
      </c>
      <c r="K6" s="33">
        <f t="shared" ca="1" si="1"/>
        <v>1</v>
      </c>
      <c r="L6" s="16"/>
      <c r="M6" s="36">
        <f t="shared" ca="1" si="7"/>
        <v>0</v>
      </c>
      <c r="N6" s="39">
        <f t="shared" ca="1" si="8"/>
        <v>0</v>
      </c>
      <c r="O6" s="120">
        <f t="shared" ca="1" si="9"/>
        <v>1</v>
      </c>
      <c r="P6" s="39">
        <f t="shared" ca="1" si="10"/>
        <v>0</v>
      </c>
      <c r="Q6" s="39">
        <f t="shared" ca="1" si="2"/>
        <v>0</v>
      </c>
      <c r="R6" s="16"/>
      <c r="S6" s="33">
        <f t="shared" ca="1" si="11"/>
        <v>0</v>
      </c>
      <c r="T6" s="30">
        <f ca="1">COUNTIF(INDIRECT("Mess11!B"&amp;(ROW(A6)*4-9)):INDIRECT("Mess11!B"&amp;(ROW(A6)*4-6)),"&gt;=500")*15</f>
        <v>0</v>
      </c>
    </row>
    <row r="7" spans="1:20" ht="15.6" thickTop="1" thickBot="1" x14ac:dyDescent="0.35">
      <c r="A7" s="8">
        <f t="shared" si="12"/>
        <v>40848.208333333321</v>
      </c>
      <c r="B7" s="27">
        <f t="shared" ca="1" si="3"/>
        <v>0</v>
      </c>
      <c r="C7" s="27">
        <f t="shared" ca="1" si="4"/>
        <v>0</v>
      </c>
      <c r="D7" s="27">
        <f t="shared" ca="1" si="5"/>
        <v>0</v>
      </c>
      <c r="E7" s="16"/>
      <c r="F7" s="46">
        <v>7.18E-4</v>
      </c>
      <c r="G7" s="46">
        <v>21</v>
      </c>
      <c r="H7" s="16"/>
      <c r="I7" s="30">
        <f t="shared" ca="1" si="6"/>
        <v>0</v>
      </c>
      <c r="J7" s="42">
        <f t="shared" ca="1" si="0"/>
        <v>0</v>
      </c>
      <c r="K7" s="33">
        <f t="shared" ca="1" si="1"/>
        <v>1</v>
      </c>
      <c r="L7" s="16"/>
      <c r="M7" s="36">
        <f t="shared" ca="1" si="7"/>
        <v>0</v>
      </c>
      <c r="N7" s="39">
        <f t="shared" ca="1" si="8"/>
        <v>0</v>
      </c>
      <c r="O7" s="120">
        <f t="shared" ca="1" si="9"/>
        <v>1</v>
      </c>
      <c r="P7" s="39">
        <f t="shared" ca="1" si="10"/>
        <v>0</v>
      </c>
      <c r="Q7" s="39">
        <f t="shared" ca="1" si="2"/>
        <v>0</v>
      </c>
      <c r="R7" s="16"/>
      <c r="S7" s="33">
        <f t="shared" ca="1" si="11"/>
        <v>0</v>
      </c>
      <c r="T7" s="30">
        <f ca="1">COUNTIF(INDIRECT("Mess11!B"&amp;(ROW(A7)*4-9)):INDIRECT("Mess11!B"&amp;(ROW(A7)*4-6)),"&gt;=500")*15</f>
        <v>0</v>
      </c>
    </row>
    <row r="8" spans="1:20" ht="15.6" thickTop="1" thickBot="1" x14ac:dyDescent="0.35">
      <c r="A8" s="8">
        <f t="shared" si="12"/>
        <v>40848.249999999985</v>
      </c>
      <c r="B8" s="27">
        <f t="shared" ca="1" si="3"/>
        <v>0</v>
      </c>
      <c r="C8" s="27">
        <f t="shared" ca="1" si="4"/>
        <v>0</v>
      </c>
      <c r="D8" s="27">
        <f t="shared" ca="1" si="5"/>
        <v>0</v>
      </c>
      <c r="E8" s="16"/>
      <c r="F8" s="46">
        <v>7.18E-4</v>
      </c>
      <c r="G8" s="46">
        <v>21</v>
      </c>
      <c r="H8" s="16"/>
      <c r="I8" s="30">
        <f t="shared" ca="1" si="6"/>
        <v>0</v>
      </c>
      <c r="J8" s="42">
        <f t="shared" ca="1" si="0"/>
        <v>0</v>
      </c>
      <c r="K8" s="33">
        <f t="shared" ca="1" si="1"/>
        <v>1</v>
      </c>
      <c r="L8" s="16"/>
      <c r="M8" s="36">
        <f t="shared" ca="1" si="7"/>
        <v>0</v>
      </c>
      <c r="N8" s="39">
        <f t="shared" ca="1" si="8"/>
        <v>0</v>
      </c>
      <c r="O8" s="120">
        <f t="shared" ca="1" si="9"/>
        <v>1</v>
      </c>
      <c r="P8" s="39">
        <f t="shared" ca="1" si="10"/>
        <v>0</v>
      </c>
      <c r="Q8" s="39">
        <f t="shared" ca="1" si="2"/>
        <v>0</v>
      </c>
      <c r="R8" s="16"/>
      <c r="S8" s="33">
        <f t="shared" ca="1" si="11"/>
        <v>0</v>
      </c>
      <c r="T8" s="30">
        <f ca="1">COUNTIF(INDIRECT("Mess11!B"&amp;(ROW(A8)*4-9)):INDIRECT("Mess11!B"&amp;(ROW(A8)*4-6)),"&gt;=500")*15</f>
        <v>0</v>
      </c>
    </row>
    <row r="9" spans="1:20" ht="15.6" thickTop="1" thickBot="1" x14ac:dyDescent="0.35">
      <c r="A9" s="8">
        <f t="shared" si="12"/>
        <v>40848.29166666665</v>
      </c>
      <c r="B9" s="27">
        <f t="shared" ca="1" si="3"/>
        <v>0</v>
      </c>
      <c r="C9" s="27">
        <f t="shared" ca="1" si="4"/>
        <v>0</v>
      </c>
      <c r="D9" s="27">
        <f t="shared" ca="1" si="5"/>
        <v>0</v>
      </c>
      <c r="E9" s="16"/>
      <c r="F9" s="46">
        <v>7.18E-4</v>
      </c>
      <c r="G9" s="46">
        <v>21</v>
      </c>
      <c r="H9" s="16"/>
      <c r="I9" s="30">
        <f t="shared" ca="1" si="6"/>
        <v>0</v>
      </c>
      <c r="J9" s="42">
        <f t="shared" ca="1" si="0"/>
        <v>0</v>
      </c>
      <c r="K9" s="33">
        <f t="shared" ca="1" si="1"/>
        <v>1</v>
      </c>
      <c r="L9" s="16"/>
      <c r="M9" s="36">
        <f t="shared" ca="1" si="7"/>
        <v>0</v>
      </c>
      <c r="N9" s="39">
        <f t="shared" ca="1" si="8"/>
        <v>0</v>
      </c>
      <c r="O9" s="120">
        <f t="shared" ca="1" si="9"/>
        <v>1</v>
      </c>
      <c r="P9" s="39">
        <f t="shared" ca="1" si="10"/>
        <v>0</v>
      </c>
      <c r="Q9" s="39">
        <f t="shared" ca="1" si="2"/>
        <v>0</v>
      </c>
      <c r="R9" s="16"/>
      <c r="S9" s="33">
        <f t="shared" ca="1" si="11"/>
        <v>0</v>
      </c>
      <c r="T9" s="30">
        <f ca="1">COUNTIF(INDIRECT("Mess11!B"&amp;(ROW(A9)*4-9)):INDIRECT("Mess11!B"&amp;(ROW(A9)*4-6)),"&gt;=500")*15</f>
        <v>0</v>
      </c>
    </row>
    <row r="10" spans="1:20" ht="15.6" thickTop="1" thickBot="1" x14ac:dyDescent="0.35">
      <c r="A10" s="8">
        <f t="shared" si="12"/>
        <v>40848.333333333314</v>
      </c>
      <c r="B10" s="27">
        <f t="shared" ca="1" si="3"/>
        <v>0</v>
      </c>
      <c r="C10" s="27">
        <f t="shared" ca="1" si="4"/>
        <v>0</v>
      </c>
      <c r="D10" s="27">
        <f t="shared" ca="1" si="5"/>
        <v>0</v>
      </c>
      <c r="E10" s="16"/>
      <c r="F10" s="46">
        <v>7.18E-4</v>
      </c>
      <c r="G10" s="46">
        <v>21</v>
      </c>
      <c r="H10" s="16"/>
      <c r="I10" s="30">
        <f t="shared" ca="1" si="6"/>
        <v>0</v>
      </c>
      <c r="J10" s="42">
        <f t="shared" ca="1" si="0"/>
        <v>0</v>
      </c>
      <c r="K10" s="33">
        <f t="shared" ca="1" si="1"/>
        <v>1</v>
      </c>
      <c r="L10" s="16"/>
      <c r="M10" s="36">
        <f t="shared" ca="1" si="7"/>
        <v>0</v>
      </c>
      <c r="N10" s="39">
        <f t="shared" ca="1" si="8"/>
        <v>0</v>
      </c>
      <c r="O10" s="120">
        <f t="shared" ca="1" si="9"/>
        <v>1</v>
      </c>
      <c r="P10" s="39">
        <f t="shared" ca="1" si="10"/>
        <v>0</v>
      </c>
      <c r="Q10" s="39">
        <f t="shared" ca="1" si="2"/>
        <v>0</v>
      </c>
      <c r="R10" s="16"/>
      <c r="S10" s="33">
        <f t="shared" ca="1" si="11"/>
        <v>0</v>
      </c>
      <c r="T10" s="30">
        <f ca="1">COUNTIF(INDIRECT("Mess11!B"&amp;(ROW(A10)*4-9)):INDIRECT("Mess11!B"&amp;(ROW(A10)*4-6)),"&gt;=500")*15</f>
        <v>0</v>
      </c>
    </row>
    <row r="11" spans="1:20" ht="15.6" thickTop="1" thickBot="1" x14ac:dyDescent="0.35">
      <c r="A11" s="8">
        <f t="shared" si="12"/>
        <v>40848.374999999978</v>
      </c>
      <c r="B11" s="27">
        <f t="shared" ca="1" si="3"/>
        <v>0</v>
      </c>
      <c r="C11" s="27">
        <f t="shared" ca="1" si="4"/>
        <v>0</v>
      </c>
      <c r="D11" s="27">
        <f t="shared" ca="1" si="5"/>
        <v>0</v>
      </c>
      <c r="E11" s="16"/>
      <c r="F11" s="46">
        <v>7.18E-4</v>
      </c>
      <c r="G11" s="46">
        <v>21</v>
      </c>
      <c r="H11" s="16"/>
      <c r="I11" s="30">
        <f t="shared" ca="1" si="6"/>
        <v>0</v>
      </c>
      <c r="J11" s="42">
        <f t="shared" ca="1" si="0"/>
        <v>0</v>
      </c>
      <c r="K11" s="33">
        <f t="shared" ca="1" si="1"/>
        <v>1</v>
      </c>
      <c r="L11" s="16"/>
      <c r="M11" s="36">
        <f t="shared" ca="1" si="7"/>
        <v>0</v>
      </c>
      <c r="N11" s="39">
        <f t="shared" ca="1" si="8"/>
        <v>0</v>
      </c>
      <c r="O11" s="120">
        <f t="shared" ca="1" si="9"/>
        <v>1</v>
      </c>
      <c r="P11" s="39">
        <f t="shared" ca="1" si="10"/>
        <v>0</v>
      </c>
      <c r="Q11" s="39">
        <f t="shared" ca="1" si="2"/>
        <v>0</v>
      </c>
      <c r="R11" s="16"/>
      <c r="S11" s="33">
        <f t="shared" ca="1" si="11"/>
        <v>0</v>
      </c>
      <c r="T11" s="30">
        <f ca="1">COUNTIF(INDIRECT("Mess11!B"&amp;(ROW(A11)*4-9)):INDIRECT("Mess11!B"&amp;(ROW(A11)*4-6)),"&gt;=500")*15</f>
        <v>0</v>
      </c>
    </row>
    <row r="12" spans="1:20" ht="15.6" thickTop="1" thickBot="1" x14ac:dyDescent="0.35">
      <c r="A12" s="8">
        <f t="shared" si="12"/>
        <v>40848.416666666642</v>
      </c>
      <c r="B12" s="27">
        <f t="shared" ca="1" si="3"/>
        <v>0</v>
      </c>
      <c r="C12" s="27">
        <f t="shared" ca="1" si="4"/>
        <v>0</v>
      </c>
      <c r="D12" s="27">
        <f t="shared" ca="1" si="5"/>
        <v>0</v>
      </c>
      <c r="E12" s="16"/>
      <c r="F12" s="46">
        <v>7.18E-4</v>
      </c>
      <c r="G12" s="46">
        <v>21</v>
      </c>
      <c r="H12" s="16"/>
      <c r="I12" s="30">
        <f t="shared" ca="1" si="6"/>
        <v>0</v>
      </c>
      <c r="J12" s="42">
        <f t="shared" ca="1" si="0"/>
        <v>0</v>
      </c>
      <c r="K12" s="33">
        <f t="shared" ca="1" si="1"/>
        <v>1</v>
      </c>
      <c r="L12" s="16"/>
      <c r="M12" s="36">
        <f t="shared" ca="1" si="7"/>
        <v>0</v>
      </c>
      <c r="N12" s="39">
        <f t="shared" ca="1" si="8"/>
        <v>0</v>
      </c>
      <c r="O12" s="120">
        <f t="shared" ca="1" si="9"/>
        <v>1</v>
      </c>
      <c r="P12" s="39">
        <f t="shared" ca="1" si="10"/>
        <v>0</v>
      </c>
      <c r="Q12" s="39">
        <f t="shared" ca="1" si="2"/>
        <v>0</v>
      </c>
      <c r="R12" s="16"/>
      <c r="S12" s="33">
        <f t="shared" ca="1" si="11"/>
        <v>0</v>
      </c>
      <c r="T12" s="30">
        <f ca="1">COUNTIF(INDIRECT("Mess11!B"&amp;(ROW(A12)*4-9)):INDIRECT("Mess11!B"&amp;(ROW(A12)*4-6)),"&gt;=500")*15</f>
        <v>0</v>
      </c>
    </row>
    <row r="13" spans="1:20" ht="15.6" thickTop="1" thickBot="1" x14ac:dyDescent="0.35">
      <c r="A13" s="8">
        <f t="shared" si="12"/>
        <v>40848.458333333307</v>
      </c>
      <c r="B13" s="27">
        <f t="shared" ca="1" si="3"/>
        <v>0</v>
      </c>
      <c r="C13" s="27">
        <f t="shared" ca="1" si="4"/>
        <v>0</v>
      </c>
      <c r="D13" s="27">
        <f t="shared" ca="1" si="5"/>
        <v>0</v>
      </c>
      <c r="E13" s="16"/>
      <c r="F13" s="46">
        <v>7.18E-4</v>
      </c>
      <c r="G13" s="46">
        <v>21</v>
      </c>
      <c r="H13" s="16"/>
      <c r="I13" s="30">
        <f t="shared" ca="1" si="6"/>
        <v>0</v>
      </c>
      <c r="J13" s="42">
        <f t="shared" ca="1" si="0"/>
        <v>0</v>
      </c>
      <c r="K13" s="33">
        <f t="shared" ca="1" si="1"/>
        <v>1</v>
      </c>
      <c r="L13" s="16"/>
      <c r="M13" s="36">
        <f t="shared" ca="1" si="7"/>
        <v>0</v>
      </c>
      <c r="N13" s="39">
        <f t="shared" ca="1" si="8"/>
        <v>0</v>
      </c>
      <c r="O13" s="120">
        <f t="shared" ca="1" si="9"/>
        <v>1</v>
      </c>
      <c r="P13" s="39">
        <f t="shared" ca="1" si="10"/>
        <v>0</v>
      </c>
      <c r="Q13" s="39">
        <f t="shared" ca="1" si="2"/>
        <v>0</v>
      </c>
      <c r="R13" s="16"/>
      <c r="S13" s="33">
        <f t="shared" ca="1" si="11"/>
        <v>0</v>
      </c>
      <c r="T13" s="30">
        <f ca="1">COUNTIF(INDIRECT("Mess11!B"&amp;(ROW(A13)*4-9)):INDIRECT("Mess11!B"&amp;(ROW(A13)*4-6)),"&gt;=500")*15</f>
        <v>0</v>
      </c>
    </row>
    <row r="14" spans="1:20" ht="15.6" thickTop="1" thickBot="1" x14ac:dyDescent="0.35">
      <c r="A14" s="8">
        <f t="shared" si="12"/>
        <v>40848.499999999971</v>
      </c>
      <c r="B14" s="27">
        <f t="shared" ca="1" si="3"/>
        <v>0</v>
      </c>
      <c r="C14" s="27">
        <f t="shared" ca="1" si="4"/>
        <v>0</v>
      </c>
      <c r="D14" s="27">
        <f t="shared" ca="1" si="5"/>
        <v>0</v>
      </c>
      <c r="E14" s="16"/>
      <c r="F14" s="46">
        <v>7.18E-4</v>
      </c>
      <c r="G14" s="46">
        <v>21</v>
      </c>
      <c r="H14" s="16"/>
      <c r="I14" s="30">
        <f t="shared" ca="1" si="6"/>
        <v>0</v>
      </c>
      <c r="J14" s="42">
        <f t="shared" ca="1" si="0"/>
        <v>0</v>
      </c>
      <c r="K14" s="33">
        <f t="shared" ca="1" si="1"/>
        <v>1</v>
      </c>
      <c r="L14" s="16"/>
      <c r="M14" s="36">
        <f t="shared" ca="1" si="7"/>
        <v>0</v>
      </c>
      <c r="N14" s="39">
        <f t="shared" ca="1" si="8"/>
        <v>0</v>
      </c>
      <c r="O14" s="120">
        <f t="shared" ca="1" si="9"/>
        <v>1</v>
      </c>
      <c r="P14" s="39">
        <f t="shared" ca="1" si="10"/>
        <v>0</v>
      </c>
      <c r="Q14" s="39">
        <f t="shared" ca="1" si="2"/>
        <v>0</v>
      </c>
      <c r="R14" s="16"/>
      <c r="S14" s="33">
        <f t="shared" ca="1" si="11"/>
        <v>0</v>
      </c>
      <c r="T14" s="30">
        <f ca="1">COUNTIF(INDIRECT("Mess11!B"&amp;(ROW(A14)*4-9)):INDIRECT("Mess11!B"&amp;(ROW(A14)*4-6)),"&gt;=500")*15</f>
        <v>0</v>
      </c>
    </row>
    <row r="15" spans="1:20" ht="15.6" thickTop="1" thickBot="1" x14ac:dyDescent="0.35">
      <c r="A15" s="8">
        <f t="shared" si="12"/>
        <v>40848.541666666635</v>
      </c>
      <c r="B15" s="27">
        <f t="shared" ca="1" si="3"/>
        <v>0</v>
      </c>
      <c r="C15" s="27">
        <f t="shared" ca="1" si="4"/>
        <v>0</v>
      </c>
      <c r="D15" s="27">
        <f t="shared" ca="1" si="5"/>
        <v>0</v>
      </c>
      <c r="E15" s="16"/>
      <c r="F15" s="46">
        <v>7.18E-4</v>
      </c>
      <c r="G15" s="46">
        <v>21</v>
      </c>
      <c r="H15" s="16"/>
      <c r="I15" s="30">
        <f t="shared" ca="1" si="6"/>
        <v>0</v>
      </c>
      <c r="J15" s="42">
        <f t="shared" ca="1" si="0"/>
        <v>0</v>
      </c>
      <c r="K15" s="33">
        <f t="shared" ca="1" si="1"/>
        <v>1</v>
      </c>
      <c r="L15" s="16"/>
      <c r="M15" s="36">
        <f t="shared" ca="1" si="7"/>
        <v>0</v>
      </c>
      <c r="N15" s="39">
        <f t="shared" ca="1" si="8"/>
        <v>0</v>
      </c>
      <c r="O15" s="120">
        <f t="shared" ca="1" si="9"/>
        <v>1</v>
      </c>
      <c r="P15" s="39">
        <f t="shared" ca="1" si="10"/>
        <v>0</v>
      </c>
      <c r="Q15" s="39">
        <f t="shared" ca="1" si="2"/>
        <v>0</v>
      </c>
      <c r="R15" s="16"/>
      <c r="S15" s="33">
        <f t="shared" ca="1" si="11"/>
        <v>0</v>
      </c>
      <c r="T15" s="30">
        <f ca="1">COUNTIF(INDIRECT("Mess11!B"&amp;(ROW(A15)*4-9)):INDIRECT("Mess11!B"&amp;(ROW(A15)*4-6)),"&gt;=500")*15</f>
        <v>0</v>
      </c>
    </row>
    <row r="16" spans="1:20" ht="15.6" thickTop="1" thickBot="1" x14ac:dyDescent="0.35">
      <c r="A16" s="8">
        <f t="shared" si="12"/>
        <v>40848.583333333299</v>
      </c>
      <c r="B16" s="27">
        <f t="shared" ca="1" si="3"/>
        <v>0</v>
      </c>
      <c r="C16" s="27">
        <f t="shared" ca="1" si="4"/>
        <v>0</v>
      </c>
      <c r="D16" s="27">
        <f t="shared" ca="1" si="5"/>
        <v>0</v>
      </c>
      <c r="E16" s="16"/>
      <c r="F16" s="46">
        <v>7.18E-4</v>
      </c>
      <c r="G16" s="46">
        <v>21</v>
      </c>
      <c r="H16" s="16"/>
      <c r="I16" s="30">
        <f t="shared" ca="1" si="6"/>
        <v>0</v>
      </c>
      <c r="J16" s="42">
        <f t="shared" ca="1" si="0"/>
        <v>0</v>
      </c>
      <c r="K16" s="33">
        <f t="shared" ca="1" si="1"/>
        <v>1</v>
      </c>
      <c r="L16" s="16"/>
      <c r="M16" s="36">
        <f t="shared" ca="1" si="7"/>
        <v>0</v>
      </c>
      <c r="N16" s="39">
        <f t="shared" ca="1" si="8"/>
        <v>0</v>
      </c>
      <c r="O16" s="120">
        <f t="shared" ca="1" si="9"/>
        <v>1</v>
      </c>
      <c r="P16" s="39">
        <f t="shared" ca="1" si="10"/>
        <v>0</v>
      </c>
      <c r="Q16" s="39">
        <f t="shared" ca="1" si="2"/>
        <v>0</v>
      </c>
      <c r="R16" s="16"/>
      <c r="S16" s="33">
        <f t="shared" ca="1" si="11"/>
        <v>0</v>
      </c>
      <c r="T16" s="30">
        <f ca="1">COUNTIF(INDIRECT("Mess11!B"&amp;(ROW(A16)*4-9)):INDIRECT("Mess11!B"&amp;(ROW(A16)*4-6)),"&gt;=500")*15</f>
        <v>0</v>
      </c>
    </row>
    <row r="17" spans="1:20" ht="15.6" thickTop="1" thickBot="1" x14ac:dyDescent="0.35">
      <c r="A17" s="8">
        <f t="shared" si="12"/>
        <v>40848.624999999964</v>
      </c>
      <c r="B17" s="27">
        <f t="shared" ca="1" si="3"/>
        <v>0</v>
      </c>
      <c r="C17" s="27">
        <f t="shared" ca="1" si="4"/>
        <v>0</v>
      </c>
      <c r="D17" s="27">
        <f t="shared" ca="1" si="5"/>
        <v>0</v>
      </c>
      <c r="E17" s="16"/>
      <c r="F17" s="46">
        <v>7.18E-4</v>
      </c>
      <c r="G17" s="46">
        <v>21</v>
      </c>
      <c r="H17" s="16"/>
      <c r="I17" s="30">
        <f t="shared" ca="1" si="6"/>
        <v>0</v>
      </c>
      <c r="J17" s="42">
        <f t="shared" ca="1" si="0"/>
        <v>0</v>
      </c>
      <c r="K17" s="33">
        <f t="shared" ca="1" si="1"/>
        <v>1</v>
      </c>
      <c r="L17" s="16"/>
      <c r="M17" s="36">
        <f t="shared" ca="1" si="7"/>
        <v>0</v>
      </c>
      <c r="N17" s="39">
        <f t="shared" ca="1" si="8"/>
        <v>0</v>
      </c>
      <c r="O17" s="120">
        <f t="shared" ca="1" si="9"/>
        <v>1</v>
      </c>
      <c r="P17" s="39">
        <f t="shared" ca="1" si="10"/>
        <v>0</v>
      </c>
      <c r="Q17" s="39">
        <f t="shared" ca="1" si="2"/>
        <v>0</v>
      </c>
      <c r="R17" s="16"/>
      <c r="S17" s="33">
        <f t="shared" ca="1" si="11"/>
        <v>0</v>
      </c>
      <c r="T17" s="30">
        <f ca="1">COUNTIF(INDIRECT("Mess11!B"&amp;(ROW(A17)*4-9)):INDIRECT("Mess11!B"&amp;(ROW(A17)*4-6)),"&gt;=500")*15</f>
        <v>0</v>
      </c>
    </row>
    <row r="18" spans="1:20" ht="15.6" thickTop="1" thickBot="1" x14ac:dyDescent="0.35">
      <c r="A18" s="8">
        <f t="shared" si="12"/>
        <v>40848.666666666628</v>
      </c>
      <c r="B18" s="27">
        <f t="shared" ca="1" si="3"/>
        <v>0</v>
      </c>
      <c r="C18" s="27">
        <f t="shared" ca="1" si="4"/>
        <v>0</v>
      </c>
      <c r="D18" s="27">
        <f t="shared" ca="1" si="5"/>
        <v>0</v>
      </c>
      <c r="E18" s="16"/>
      <c r="F18" s="46">
        <v>7.18E-4</v>
      </c>
      <c r="G18" s="46">
        <v>21</v>
      </c>
      <c r="H18" s="16"/>
      <c r="I18" s="30">
        <f t="shared" ca="1" si="6"/>
        <v>0</v>
      </c>
      <c r="J18" s="42">
        <f t="shared" ca="1" si="0"/>
        <v>0</v>
      </c>
      <c r="K18" s="33">
        <f t="shared" ca="1" si="1"/>
        <v>1</v>
      </c>
      <c r="L18" s="16"/>
      <c r="M18" s="36">
        <f t="shared" ca="1" si="7"/>
        <v>0</v>
      </c>
      <c r="N18" s="39">
        <f t="shared" ca="1" si="8"/>
        <v>0</v>
      </c>
      <c r="O18" s="120">
        <f t="shared" ca="1" si="9"/>
        <v>1</v>
      </c>
      <c r="P18" s="39">
        <f t="shared" ca="1" si="10"/>
        <v>0</v>
      </c>
      <c r="Q18" s="39">
        <f t="shared" ca="1" si="2"/>
        <v>0</v>
      </c>
      <c r="R18" s="16"/>
      <c r="S18" s="33">
        <f t="shared" ca="1" si="11"/>
        <v>0</v>
      </c>
      <c r="T18" s="30">
        <f ca="1">COUNTIF(INDIRECT("Mess11!B"&amp;(ROW(A18)*4-9)):INDIRECT("Mess11!B"&amp;(ROW(A18)*4-6)),"&gt;=500")*15</f>
        <v>0</v>
      </c>
    </row>
    <row r="19" spans="1:20" ht="15.6" thickTop="1" thickBot="1" x14ac:dyDescent="0.35">
      <c r="A19" s="8">
        <f t="shared" si="12"/>
        <v>40848.708333333292</v>
      </c>
      <c r="B19" s="27">
        <f t="shared" ca="1" si="3"/>
        <v>0</v>
      </c>
      <c r="C19" s="27">
        <f t="shared" ca="1" si="4"/>
        <v>0</v>
      </c>
      <c r="D19" s="27">
        <f t="shared" ca="1" si="5"/>
        <v>0</v>
      </c>
      <c r="E19" s="16"/>
      <c r="F19" s="46">
        <v>7.18E-4</v>
      </c>
      <c r="G19" s="46">
        <v>21</v>
      </c>
      <c r="H19" s="16"/>
      <c r="I19" s="30">
        <f t="shared" ca="1" si="6"/>
        <v>0</v>
      </c>
      <c r="J19" s="42">
        <f t="shared" ca="1" si="0"/>
        <v>0</v>
      </c>
      <c r="K19" s="33">
        <f t="shared" ca="1" si="1"/>
        <v>1</v>
      </c>
      <c r="L19" s="16"/>
      <c r="M19" s="36">
        <f t="shared" ca="1" si="7"/>
        <v>0</v>
      </c>
      <c r="N19" s="39">
        <f t="shared" ca="1" si="8"/>
        <v>0</v>
      </c>
      <c r="O19" s="120">
        <f t="shared" ca="1" si="9"/>
        <v>1</v>
      </c>
      <c r="P19" s="39">
        <f t="shared" ca="1" si="10"/>
        <v>0</v>
      </c>
      <c r="Q19" s="39">
        <f t="shared" ca="1" si="2"/>
        <v>0</v>
      </c>
      <c r="R19" s="16"/>
      <c r="S19" s="33">
        <f t="shared" ca="1" si="11"/>
        <v>0</v>
      </c>
      <c r="T19" s="30">
        <f ca="1">COUNTIF(INDIRECT("Mess11!B"&amp;(ROW(A19)*4-9)):INDIRECT("Mess11!B"&amp;(ROW(A19)*4-6)),"&gt;=500")*15</f>
        <v>0</v>
      </c>
    </row>
    <row r="20" spans="1:20" ht="15.6" thickTop="1" thickBot="1" x14ac:dyDescent="0.35">
      <c r="A20" s="8">
        <f t="shared" si="12"/>
        <v>40848.749999999956</v>
      </c>
      <c r="B20" s="27">
        <f t="shared" ca="1" si="3"/>
        <v>0</v>
      </c>
      <c r="C20" s="27">
        <f t="shared" ca="1" si="4"/>
        <v>0</v>
      </c>
      <c r="D20" s="27">
        <f t="shared" ca="1" si="5"/>
        <v>0</v>
      </c>
      <c r="E20" s="16"/>
      <c r="F20" s="46">
        <v>7.18E-4</v>
      </c>
      <c r="G20" s="46">
        <v>21</v>
      </c>
      <c r="H20" s="16"/>
      <c r="I20" s="30">
        <f t="shared" ca="1" si="6"/>
        <v>0</v>
      </c>
      <c r="J20" s="42">
        <f t="shared" ca="1" si="0"/>
        <v>0</v>
      </c>
      <c r="K20" s="33">
        <f t="shared" ca="1" si="1"/>
        <v>1</v>
      </c>
      <c r="L20" s="16"/>
      <c r="M20" s="36">
        <f t="shared" ca="1" si="7"/>
        <v>0</v>
      </c>
      <c r="N20" s="39">
        <f t="shared" ca="1" si="8"/>
        <v>0</v>
      </c>
      <c r="O20" s="120">
        <f t="shared" ca="1" si="9"/>
        <v>1</v>
      </c>
      <c r="P20" s="39">
        <f t="shared" ca="1" si="10"/>
        <v>0</v>
      </c>
      <c r="Q20" s="39">
        <f t="shared" ca="1" si="2"/>
        <v>0</v>
      </c>
      <c r="R20" s="16"/>
      <c r="S20" s="33">
        <f t="shared" ca="1" si="11"/>
        <v>0</v>
      </c>
      <c r="T20" s="30">
        <f ca="1">COUNTIF(INDIRECT("Mess11!B"&amp;(ROW(A20)*4-9)):INDIRECT("Mess11!B"&amp;(ROW(A20)*4-6)),"&gt;=500")*15</f>
        <v>0</v>
      </c>
    </row>
    <row r="21" spans="1:20" ht="15.6" thickTop="1" thickBot="1" x14ac:dyDescent="0.35">
      <c r="A21" s="8">
        <f t="shared" si="12"/>
        <v>40848.791666666621</v>
      </c>
      <c r="B21" s="27">
        <f t="shared" ca="1" si="3"/>
        <v>0</v>
      </c>
      <c r="C21" s="27">
        <f t="shared" ca="1" si="4"/>
        <v>0</v>
      </c>
      <c r="D21" s="27">
        <f t="shared" ca="1" si="5"/>
        <v>0</v>
      </c>
      <c r="E21" s="16"/>
      <c r="F21" s="46">
        <v>7.18E-4</v>
      </c>
      <c r="G21" s="46">
        <v>21</v>
      </c>
      <c r="H21" s="16"/>
      <c r="I21" s="30">
        <f t="shared" ca="1" si="6"/>
        <v>0</v>
      </c>
      <c r="J21" s="42">
        <f t="shared" ca="1" si="0"/>
        <v>0</v>
      </c>
      <c r="K21" s="33">
        <f t="shared" ca="1" si="1"/>
        <v>1</v>
      </c>
      <c r="L21" s="16"/>
      <c r="M21" s="36">
        <f t="shared" ca="1" si="7"/>
        <v>0</v>
      </c>
      <c r="N21" s="39">
        <f t="shared" ca="1" si="8"/>
        <v>0</v>
      </c>
      <c r="O21" s="120">
        <f t="shared" ca="1" si="9"/>
        <v>1</v>
      </c>
      <c r="P21" s="39">
        <f t="shared" ca="1" si="10"/>
        <v>0</v>
      </c>
      <c r="Q21" s="39">
        <f t="shared" ca="1" si="2"/>
        <v>0</v>
      </c>
      <c r="R21" s="16"/>
      <c r="S21" s="33">
        <f t="shared" ca="1" si="11"/>
        <v>0</v>
      </c>
      <c r="T21" s="30">
        <f ca="1">COUNTIF(INDIRECT("Mess11!B"&amp;(ROW(A21)*4-9)):INDIRECT("Mess11!B"&amp;(ROW(A21)*4-6)),"&gt;=500")*15</f>
        <v>0</v>
      </c>
    </row>
    <row r="22" spans="1:20" ht="15.6" thickTop="1" thickBot="1" x14ac:dyDescent="0.35">
      <c r="A22" s="8">
        <f t="shared" si="12"/>
        <v>40848.833333333285</v>
      </c>
      <c r="B22" s="27">
        <f t="shared" ca="1" si="3"/>
        <v>0</v>
      </c>
      <c r="C22" s="27">
        <f t="shared" ca="1" si="4"/>
        <v>0</v>
      </c>
      <c r="D22" s="27">
        <f t="shared" ca="1" si="5"/>
        <v>0</v>
      </c>
      <c r="E22" s="16"/>
      <c r="F22" s="46">
        <v>7.18E-4</v>
      </c>
      <c r="G22" s="46">
        <v>21</v>
      </c>
      <c r="H22" s="16"/>
      <c r="I22" s="30">
        <f t="shared" ca="1" si="6"/>
        <v>0</v>
      </c>
      <c r="J22" s="42">
        <f t="shared" ca="1" si="0"/>
        <v>0</v>
      </c>
      <c r="K22" s="33">
        <f t="shared" ca="1" si="1"/>
        <v>1</v>
      </c>
      <c r="L22" s="16"/>
      <c r="M22" s="36">
        <f t="shared" ca="1" si="7"/>
        <v>0</v>
      </c>
      <c r="N22" s="39">
        <f t="shared" ca="1" si="8"/>
        <v>0</v>
      </c>
      <c r="O22" s="120">
        <f t="shared" ca="1" si="9"/>
        <v>1</v>
      </c>
      <c r="P22" s="39">
        <f t="shared" ca="1" si="10"/>
        <v>0</v>
      </c>
      <c r="Q22" s="39">
        <f t="shared" ca="1" si="2"/>
        <v>0</v>
      </c>
      <c r="R22" s="16"/>
      <c r="S22" s="33">
        <f t="shared" ca="1" si="11"/>
        <v>0</v>
      </c>
      <c r="T22" s="30">
        <f ca="1">COUNTIF(INDIRECT("Mess11!B"&amp;(ROW(A22)*4-9)):INDIRECT("Mess11!B"&amp;(ROW(A22)*4-6)),"&gt;=500")*15</f>
        <v>0</v>
      </c>
    </row>
    <row r="23" spans="1:20" ht="15.6" thickTop="1" thickBot="1" x14ac:dyDescent="0.35">
      <c r="A23" s="8">
        <f t="shared" si="12"/>
        <v>40848.874999999949</v>
      </c>
      <c r="B23" s="27">
        <f t="shared" ca="1" si="3"/>
        <v>0</v>
      </c>
      <c r="C23" s="27">
        <f t="shared" ca="1" si="4"/>
        <v>0</v>
      </c>
      <c r="D23" s="27">
        <f t="shared" ca="1" si="5"/>
        <v>0</v>
      </c>
      <c r="E23" s="16"/>
      <c r="F23" s="46">
        <v>7.18E-4</v>
      </c>
      <c r="G23" s="46">
        <v>21</v>
      </c>
      <c r="H23" s="16"/>
      <c r="I23" s="30">
        <f t="shared" ca="1" si="6"/>
        <v>0</v>
      </c>
      <c r="J23" s="42">
        <f t="shared" ca="1" si="0"/>
        <v>0</v>
      </c>
      <c r="K23" s="33">
        <f t="shared" ca="1" si="1"/>
        <v>1</v>
      </c>
      <c r="L23" s="16"/>
      <c r="M23" s="36">
        <f t="shared" ca="1" si="7"/>
        <v>0</v>
      </c>
      <c r="N23" s="39">
        <f t="shared" ca="1" si="8"/>
        <v>0</v>
      </c>
      <c r="O23" s="120">
        <f t="shared" ca="1" si="9"/>
        <v>1</v>
      </c>
      <c r="P23" s="39">
        <f t="shared" ca="1" si="10"/>
        <v>0</v>
      </c>
      <c r="Q23" s="39">
        <f t="shared" ca="1" si="2"/>
        <v>0</v>
      </c>
      <c r="R23" s="16"/>
      <c r="S23" s="33">
        <f t="shared" ca="1" si="11"/>
        <v>0</v>
      </c>
      <c r="T23" s="30">
        <f ca="1">COUNTIF(INDIRECT("Mess11!B"&amp;(ROW(A23)*4-9)):INDIRECT("Mess11!B"&amp;(ROW(A23)*4-6)),"&gt;=500")*15</f>
        <v>0</v>
      </c>
    </row>
    <row r="24" spans="1:20" ht="15.6" thickTop="1" thickBot="1" x14ac:dyDescent="0.35">
      <c r="A24" s="8">
        <f t="shared" si="12"/>
        <v>40848.916666666613</v>
      </c>
      <c r="B24" s="27">
        <f t="shared" ca="1" si="3"/>
        <v>0</v>
      </c>
      <c r="C24" s="27">
        <f t="shared" ca="1" si="4"/>
        <v>0</v>
      </c>
      <c r="D24" s="27">
        <f t="shared" ca="1" si="5"/>
        <v>0</v>
      </c>
      <c r="E24" s="16"/>
      <c r="F24" s="46">
        <v>7.18E-4</v>
      </c>
      <c r="G24" s="46">
        <v>21</v>
      </c>
      <c r="H24" s="16"/>
      <c r="I24" s="30">
        <f t="shared" ca="1" si="6"/>
        <v>0</v>
      </c>
      <c r="J24" s="42">
        <f t="shared" ca="1" si="0"/>
        <v>0</v>
      </c>
      <c r="K24" s="33">
        <f t="shared" ca="1" si="1"/>
        <v>1</v>
      </c>
      <c r="L24" s="16"/>
      <c r="M24" s="36">
        <f t="shared" ca="1" si="7"/>
        <v>0</v>
      </c>
      <c r="N24" s="39">
        <f t="shared" ca="1" si="8"/>
        <v>0</v>
      </c>
      <c r="O24" s="120">
        <f t="shared" ca="1" si="9"/>
        <v>1</v>
      </c>
      <c r="P24" s="39">
        <f t="shared" ca="1" si="10"/>
        <v>0</v>
      </c>
      <c r="Q24" s="39">
        <f t="shared" ca="1" si="2"/>
        <v>0</v>
      </c>
      <c r="R24" s="16"/>
      <c r="S24" s="33">
        <f t="shared" ca="1" si="11"/>
        <v>0</v>
      </c>
      <c r="T24" s="30">
        <f ca="1">COUNTIF(INDIRECT("Mess11!B"&amp;(ROW(A24)*4-9)):INDIRECT("Mess11!B"&amp;(ROW(A24)*4-6)),"&gt;=500")*15</f>
        <v>0</v>
      </c>
    </row>
    <row r="25" spans="1:20" ht="15.6" thickTop="1" thickBot="1" x14ac:dyDescent="0.35">
      <c r="A25" s="8">
        <f t="shared" si="12"/>
        <v>40848.958333333278</v>
      </c>
      <c r="B25" s="27">
        <f t="shared" ca="1" si="3"/>
        <v>0</v>
      </c>
      <c r="C25" s="27">
        <f t="shared" ca="1" si="4"/>
        <v>0</v>
      </c>
      <c r="D25" s="27">
        <f t="shared" ca="1" si="5"/>
        <v>0</v>
      </c>
      <c r="E25" s="16"/>
      <c r="F25" s="46">
        <v>7.18E-4</v>
      </c>
      <c r="G25" s="46">
        <v>21</v>
      </c>
      <c r="H25" s="16"/>
      <c r="I25" s="30">
        <f t="shared" ca="1" si="6"/>
        <v>0</v>
      </c>
      <c r="J25" s="42">
        <f t="shared" ca="1" si="0"/>
        <v>0</v>
      </c>
      <c r="K25" s="33">
        <f t="shared" ca="1" si="1"/>
        <v>1</v>
      </c>
      <c r="L25" s="16"/>
      <c r="M25" s="36">
        <f t="shared" ca="1" si="7"/>
        <v>0</v>
      </c>
      <c r="N25" s="39">
        <f t="shared" ca="1" si="8"/>
        <v>0</v>
      </c>
      <c r="O25" s="120">
        <f t="shared" ca="1" si="9"/>
        <v>1</v>
      </c>
      <c r="P25" s="39">
        <f t="shared" ca="1" si="10"/>
        <v>0</v>
      </c>
      <c r="Q25" s="39">
        <f t="shared" ca="1" si="2"/>
        <v>0</v>
      </c>
      <c r="R25" s="16"/>
      <c r="S25" s="33">
        <f t="shared" ca="1" si="11"/>
        <v>0</v>
      </c>
      <c r="T25" s="30">
        <f ca="1">COUNTIF(INDIRECT("Mess11!B"&amp;(ROW(A25)*4-9)):INDIRECT("Mess11!B"&amp;(ROW(A25)*4-6)),"&gt;=500")*15</f>
        <v>0</v>
      </c>
    </row>
    <row r="26" spans="1:20" ht="15.6" thickTop="1" thickBot="1" x14ac:dyDescent="0.35">
      <c r="A26" s="8">
        <f t="shared" si="12"/>
        <v>40848.999999999942</v>
      </c>
      <c r="B26" s="27">
        <f t="shared" ca="1" si="3"/>
        <v>0</v>
      </c>
      <c r="C26" s="27">
        <f t="shared" ca="1" si="4"/>
        <v>0</v>
      </c>
      <c r="D26" s="27">
        <f t="shared" ca="1" si="5"/>
        <v>0</v>
      </c>
      <c r="E26" s="16"/>
      <c r="F26" s="46">
        <v>7.18E-4</v>
      </c>
      <c r="G26" s="46">
        <v>21</v>
      </c>
      <c r="H26" s="16"/>
      <c r="I26" s="30">
        <f t="shared" ca="1" si="6"/>
        <v>0</v>
      </c>
      <c r="J26" s="42">
        <f t="shared" ca="1" si="0"/>
        <v>0</v>
      </c>
      <c r="K26" s="33">
        <f t="shared" ca="1" si="1"/>
        <v>1</v>
      </c>
      <c r="L26" s="16"/>
      <c r="M26" s="36">
        <f t="shared" ca="1" si="7"/>
        <v>0</v>
      </c>
      <c r="N26" s="39">
        <f t="shared" ca="1" si="8"/>
        <v>0</v>
      </c>
      <c r="O26" s="120">
        <f t="shared" ca="1" si="9"/>
        <v>1</v>
      </c>
      <c r="P26" s="39">
        <f t="shared" ca="1" si="10"/>
        <v>0</v>
      </c>
      <c r="Q26" s="39">
        <f t="shared" ca="1" si="2"/>
        <v>0</v>
      </c>
      <c r="R26" s="16"/>
      <c r="S26" s="33">
        <f t="shared" ca="1" si="11"/>
        <v>0</v>
      </c>
      <c r="T26" s="30">
        <f ca="1">COUNTIF(INDIRECT("Mess11!B"&amp;(ROW(A26)*4-9)):INDIRECT("Mess11!B"&amp;(ROW(A26)*4-6)),"&gt;=500")*15</f>
        <v>0</v>
      </c>
    </row>
    <row r="27" spans="1:20" ht="15.6" thickTop="1" thickBot="1" x14ac:dyDescent="0.35">
      <c r="A27" s="8">
        <f t="shared" si="12"/>
        <v>40849.041666666606</v>
      </c>
      <c r="B27" s="27">
        <f t="shared" ca="1" si="3"/>
        <v>0</v>
      </c>
      <c r="C27" s="27">
        <f t="shared" ca="1" si="4"/>
        <v>0</v>
      </c>
      <c r="D27" s="27">
        <f t="shared" ca="1" si="5"/>
        <v>0</v>
      </c>
      <c r="E27" s="16"/>
      <c r="F27" s="46">
        <v>7.18E-4</v>
      </c>
      <c r="G27" s="46">
        <v>21</v>
      </c>
      <c r="H27" s="16"/>
      <c r="I27" s="30">
        <f t="shared" ca="1" si="6"/>
        <v>0</v>
      </c>
      <c r="J27" s="42">
        <f t="shared" ca="1" si="0"/>
        <v>0</v>
      </c>
      <c r="K27" s="33">
        <f t="shared" ca="1" si="1"/>
        <v>1</v>
      </c>
      <c r="L27" s="16"/>
      <c r="M27" s="36">
        <f t="shared" ca="1" si="7"/>
        <v>0</v>
      </c>
      <c r="N27" s="39">
        <f t="shared" ca="1" si="8"/>
        <v>0</v>
      </c>
      <c r="O27" s="120">
        <f t="shared" ca="1" si="9"/>
        <v>1</v>
      </c>
      <c r="P27" s="39">
        <f t="shared" ca="1" si="10"/>
        <v>0</v>
      </c>
      <c r="Q27" s="39">
        <f t="shared" ca="1" si="2"/>
        <v>0</v>
      </c>
      <c r="R27" s="16"/>
      <c r="S27" s="33">
        <f t="shared" ca="1" si="11"/>
        <v>0</v>
      </c>
      <c r="T27" s="30">
        <f ca="1">COUNTIF(INDIRECT("Mess11!B"&amp;(ROW(A27)*4-9)):INDIRECT("Mess11!B"&amp;(ROW(A27)*4-6)),"&gt;=500")*15</f>
        <v>0</v>
      </c>
    </row>
    <row r="28" spans="1:20" ht="15.6" thickTop="1" thickBot="1" x14ac:dyDescent="0.35">
      <c r="A28" s="8">
        <f t="shared" si="12"/>
        <v>40849.08333333327</v>
      </c>
      <c r="B28" s="27">
        <f t="shared" ca="1" si="3"/>
        <v>0</v>
      </c>
      <c r="C28" s="27">
        <f t="shared" ca="1" si="4"/>
        <v>0</v>
      </c>
      <c r="D28" s="27">
        <f t="shared" ca="1" si="5"/>
        <v>0</v>
      </c>
      <c r="E28" s="16"/>
      <c r="F28" s="46">
        <v>7.18E-4</v>
      </c>
      <c r="G28" s="46">
        <v>21</v>
      </c>
      <c r="H28" s="16"/>
      <c r="I28" s="30">
        <f t="shared" ca="1" si="6"/>
        <v>0</v>
      </c>
      <c r="J28" s="42">
        <f t="shared" ca="1" si="0"/>
        <v>0</v>
      </c>
      <c r="K28" s="33">
        <f t="shared" ca="1" si="1"/>
        <v>1</v>
      </c>
      <c r="L28" s="16"/>
      <c r="M28" s="36">
        <f t="shared" ca="1" si="7"/>
        <v>0</v>
      </c>
      <c r="N28" s="39">
        <f t="shared" ca="1" si="8"/>
        <v>0</v>
      </c>
      <c r="O28" s="120">
        <f t="shared" ca="1" si="9"/>
        <v>1</v>
      </c>
      <c r="P28" s="39">
        <f t="shared" ca="1" si="10"/>
        <v>0</v>
      </c>
      <c r="Q28" s="39">
        <f t="shared" ca="1" si="2"/>
        <v>0</v>
      </c>
      <c r="R28" s="16"/>
      <c r="S28" s="33">
        <f t="shared" ca="1" si="11"/>
        <v>0</v>
      </c>
      <c r="T28" s="30">
        <f ca="1">COUNTIF(INDIRECT("Mess11!B"&amp;(ROW(A28)*4-9)):INDIRECT("Mess11!B"&amp;(ROW(A28)*4-6)),"&gt;=500")*15</f>
        <v>0</v>
      </c>
    </row>
    <row r="29" spans="1:20" ht="15.6" thickTop="1" thickBot="1" x14ac:dyDescent="0.35">
      <c r="A29" s="8">
        <f t="shared" si="12"/>
        <v>40849.124999999935</v>
      </c>
      <c r="B29" s="27">
        <f t="shared" ca="1" si="3"/>
        <v>0</v>
      </c>
      <c r="C29" s="27">
        <f t="shared" ca="1" si="4"/>
        <v>0</v>
      </c>
      <c r="D29" s="27">
        <f t="shared" ca="1" si="5"/>
        <v>0</v>
      </c>
      <c r="E29" s="16"/>
      <c r="F29" s="46">
        <v>7.18E-4</v>
      </c>
      <c r="G29" s="46">
        <v>21</v>
      </c>
      <c r="H29" s="16"/>
      <c r="I29" s="30">
        <f t="shared" ca="1" si="6"/>
        <v>0</v>
      </c>
      <c r="J29" s="42">
        <f t="shared" ca="1" si="0"/>
        <v>0</v>
      </c>
      <c r="K29" s="33">
        <f t="shared" ca="1" si="1"/>
        <v>1</v>
      </c>
      <c r="L29" s="16"/>
      <c r="M29" s="36">
        <f t="shared" ca="1" si="7"/>
        <v>0</v>
      </c>
      <c r="N29" s="39">
        <f t="shared" ca="1" si="8"/>
        <v>0</v>
      </c>
      <c r="O29" s="120">
        <f t="shared" ca="1" si="9"/>
        <v>1</v>
      </c>
      <c r="P29" s="39">
        <f t="shared" ca="1" si="10"/>
        <v>0</v>
      </c>
      <c r="Q29" s="39">
        <f t="shared" ca="1" si="2"/>
        <v>0</v>
      </c>
      <c r="R29" s="16"/>
      <c r="S29" s="33">
        <f t="shared" ca="1" si="11"/>
        <v>0</v>
      </c>
      <c r="T29" s="30">
        <f ca="1">COUNTIF(INDIRECT("Mess11!B"&amp;(ROW(A29)*4-9)):INDIRECT("Mess11!B"&amp;(ROW(A29)*4-6)),"&gt;=500")*15</f>
        <v>0</v>
      </c>
    </row>
    <row r="30" spans="1:20" ht="15.6" thickTop="1" thickBot="1" x14ac:dyDescent="0.35">
      <c r="A30" s="8">
        <f t="shared" si="12"/>
        <v>40849.166666666599</v>
      </c>
      <c r="B30" s="27">
        <f t="shared" ca="1" si="3"/>
        <v>0</v>
      </c>
      <c r="C30" s="27">
        <f t="shared" ca="1" si="4"/>
        <v>0</v>
      </c>
      <c r="D30" s="27">
        <f t="shared" ca="1" si="5"/>
        <v>0</v>
      </c>
      <c r="E30" s="16"/>
      <c r="F30" s="46">
        <v>7.18E-4</v>
      </c>
      <c r="G30" s="46">
        <v>21</v>
      </c>
      <c r="H30" s="16"/>
      <c r="I30" s="30">
        <f t="shared" ca="1" si="6"/>
        <v>0</v>
      </c>
      <c r="J30" s="42">
        <f t="shared" ca="1" si="0"/>
        <v>0</v>
      </c>
      <c r="K30" s="33">
        <f t="shared" ca="1" si="1"/>
        <v>1</v>
      </c>
      <c r="L30" s="16"/>
      <c r="M30" s="36">
        <f t="shared" ca="1" si="7"/>
        <v>0</v>
      </c>
      <c r="N30" s="39">
        <f t="shared" ca="1" si="8"/>
        <v>0</v>
      </c>
      <c r="O30" s="120">
        <f t="shared" ca="1" si="9"/>
        <v>1</v>
      </c>
      <c r="P30" s="39">
        <f t="shared" ca="1" si="10"/>
        <v>0</v>
      </c>
      <c r="Q30" s="39">
        <f t="shared" ca="1" si="2"/>
        <v>0</v>
      </c>
      <c r="R30" s="16"/>
      <c r="S30" s="33">
        <f t="shared" ca="1" si="11"/>
        <v>0</v>
      </c>
      <c r="T30" s="30">
        <f ca="1">COUNTIF(INDIRECT("Mess11!B"&amp;(ROW(A30)*4-9)):INDIRECT("Mess11!B"&amp;(ROW(A30)*4-6)),"&gt;=500")*15</f>
        <v>0</v>
      </c>
    </row>
    <row r="31" spans="1:20" ht="15.6" thickTop="1" thickBot="1" x14ac:dyDescent="0.35">
      <c r="A31" s="8">
        <f t="shared" si="12"/>
        <v>40849.208333333263</v>
      </c>
      <c r="B31" s="27">
        <f t="shared" ca="1" si="3"/>
        <v>0</v>
      </c>
      <c r="C31" s="27">
        <f t="shared" ca="1" si="4"/>
        <v>0</v>
      </c>
      <c r="D31" s="27">
        <f t="shared" ca="1" si="5"/>
        <v>0</v>
      </c>
      <c r="E31" s="16"/>
      <c r="F31" s="46">
        <v>7.18E-4</v>
      </c>
      <c r="G31" s="46">
        <v>21</v>
      </c>
      <c r="H31" s="16"/>
      <c r="I31" s="30">
        <f t="shared" ca="1" si="6"/>
        <v>0</v>
      </c>
      <c r="J31" s="42">
        <f t="shared" ca="1" si="0"/>
        <v>0</v>
      </c>
      <c r="K31" s="33">
        <f t="shared" ca="1" si="1"/>
        <v>1</v>
      </c>
      <c r="L31" s="16"/>
      <c r="M31" s="36">
        <f t="shared" ca="1" si="7"/>
        <v>0</v>
      </c>
      <c r="N31" s="39">
        <f t="shared" ca="1" si="8"/>
        <v>0</v>
      </c>
      <c r="O31" s="120">
        <f t="shared" ca="1" si="9"/>
        <v>1</v>
      </c>
      <c r="P31" s="39">
        <f t="shared" ca="1" si="10"/>
        <v>0</v>
      </c>
      <c r="Q31" s="39">
        <f t="shared" ca="1" si="2"/>
        <v>0</v>
      </c>
      <c r="R31" s="16"/>
      <c r="S31" s="33">
        <f t="shared" ca="1" si="11"/>
        <v>0</v>
      </c>
      <c r="T31" s="30">
        <f ca="1">COUNTIF(INDIRECT("Mess11!B"&amp;(ROW(A31)*4-9)):INDIRECT("Mess11!B"&amp;(ROW(A31)*4-6)),"&gt;=500")*15</f>
        <v>0</v>
      </c>
    </row>
    <row r="32" spans="1:20" ht="15.6" thickTop="1" thickBot="1" x14ac:dyDescent="0.35">
      <c r="A32" s="8">
        <f t="shared" si="12"/>
        <v>40849.249999999927</v>
      </c>
      <c r="B32" s="27">
        <f t="shared" ca="1" si="3"/>
        <v>0</v>
      </c>
      <c r="C32" s="27">
        <f t="shared" ca="1" si="4"/>
        <v>0</v>
      </c>
      <c r="D32" s="27">
        <f t="shared" ca="1" si="5"/>
        <v>0</v>
      </c>
      <c r="E32" s="16"/>
      <c r="F32" s="46">
        <v>7.18E-4</v>
      </c>
      <c r="G32" s="46">
        <v>21</v>
      </c>
      <c r="H32" s="16"/>
      <c r="I32" s="30">
        <f t="shared" ca="1" si="6"/>
        <v>0</v>
      </c>
      <c r="J32" s="42">
        <f t="shared" ca="1" si="0"/>
        <v>0</v>
      </c>
      <c r="K32" s="33">
        <f t="shared" ca="1" si="1"/>
        <v>1</v>
      </c>
      <c r="L32" s="16"/>
      <c r="M32" s="36">
        <f t="shared" ca="1" si="7"/>
        <v>0</v>
      </c>
      <c r="N32" s="39">
        <f t="shared" ca="1" si="8"/>
        <v>0</v>
      </c>
      <c r="O32" s="120">
        <f t="shared" ca="1" si="9"/>
        <v>1</v>
      </c>
      <c r="P32" s="39">
        <f t="shared" ca="1" si="10"/>
        <v>0</v>
      </c>
      <c r="Q32" s="39">
        <f t="shared" ca="1" si="2"/>
        <v>0</v>
      </c>
      <c r="R32" s="16"/>
      <c r="S32" s="33">
        <f t="shared" ca="1" si="11"/>
        <v>0</v>
      </c>
      <c r="T32" s="30">
        <f ca="1">COUNTIF(INDIRECT("Mess11!B"&amp;(ROW(A32)*4-9)):INDIRECT("Mess11!B"&amp;(ROW(A32)*4-6)),"&gt;=500")*15</f>
        <v>0</v>
      </c>
    </row>
    <row r="33" spans="1:20" ht="15.6" thickTop="1" thickBot="1" x14ac:dyDescent="0.35">
      <c r="A33" s="8">
        <f t="shared" si="12"/>
        <v>40849.291666666591</v>
      </c>
      <c r="B33" s="27">
        <f t="shared" ca="1" si="3"/>
        <v>0</v>
      </c>
      <c r="C33" s="27">
        <f t="shared" ca="1" si="4"/>
        <v>0</v>
      </c>
      <c r="D33" s="27">
        <f t="shared" ca="1" si="5"/>
        <v>0</v>
      </c>
      <c r="E33" s="16"/>
      <c r="F33" s="46">
        <v>7.18E-4</v>
      </c>
      <c r="G33" s="46">
        <v>21</v>
      </c>
      <c r="H33" s="16"/>
      <c r="I33" s="30">
        <f t="shared" ca="1" si="6"/>
        <v>0</v>
      </c>
      <c r="J33" s="42">
        <f t="shared" ca="1" si="0"/>
        <v>0</v>
      </c>
      <c r="K33" s="33">
        <f t="shared" ca="1" si="1"/>
        <v>1</v>
      </c>
      <c r="L33" s="16"/>
      <c r="M33" s="36">
        <f t="shared" ca="1" si="7"/>
        <v>0</v>
      </c>
      <c r="N33" s="39">
        <f t="shared" ca="1" si="8"/>
        <v>0</v>
      </c>
      <c r="O33" s="120">
        <f t="shared" ca="1" si="9"/>
        <v>1</v>
      </c>
      <c r="P33" s="39">
        <f t="shared" ca="1" si="10"/>
        <v>0</v>
      </c>
      <c r="Q33" s="39">
        <f t="shared" ca="1" si="2"/>
        <v>0</v>
      </c>
      <c r="R33" s="16"/>
      <c r="S33" s="33">
        <f t="shared" ca="1" si="11"/>
        <v>0</v>
      </c>
      <c r="T33" s="30">
        <f ca="1">COUNTIF(INDIRECT("Mess11!B"&amp;(ROW(A33)*4-9)):INDIRECT("Mess11!B"&amp;(ROW(A33)*4-6)),"&gt;=500")*15</f>
        <v>0</v>
      </c>
    </row>
    <row r="34" spans="1:20" ht="15.6" thickTop="1" thickBot="1" x14ac:dyDescent="0.35">
      <c r="A34" s="8">
        <f t="shared" si="12"/>
        <v>40849.333333333256</v>
      </c>
      <c r="B34" s="27">
        <f t="shared" ca="1" si="3"/>
        <v>0</v>
      </c>
      <c r="C34" s="27">
        <f t="shared" ca="1" si="4"/>
        <v>0</v>
      </c>
      <c r="D34" s="27">
        <f t="shared" ca="1" si="5"/>
        <v>0</v>
      </c>
      <c r="E34" s="16"/>
      <c r="F34" s="46">
        <v>7.18E-4</v>
      </c>
      <c r="G34" s="46">
        <v>21</v>
      </c>
      <c r="H34" s="16"/>
      <c r="I34" s="30">
        <f t="shared" ca="1" si="6"/>
        <v>0</v>
      </c>
      <c r="J34" s="42">
        <f t="shared" ca="1" si="0"/>
        <v>0</v>
      </c>
      <c r="K34" s="33">
        <f t="shared" ca="1" si="1"/>
        <v>1</v>
      </c>
      <c r="L34" s="16"/>
      <c r="M34" s="36">
        <f t="shared" ca="1" si="7"/>
        <v>0</v>
      </c>
      <c r="N34" s="39">
        <f t="shared" ca="1" si="8"/>
        <v>0</v>
      </c>
      <c r="O34" s="120">
        <f t="shared" ca="1" si="9"/>
        <v>1</v>
      </c>
      <c r="P34" s="39">
        <f t="shared" ca="1" si="10"/>
        <v>0</v>
      </c>
      <c r="Q34" s="39">
        <f t="shared" ca="1" si="2"/>
        <v>0</v>
      </c>
      <c r="R34" s="16"/>
      <c r="S34" s="33">
        <f t="shared" ca="1" si="11"/>
        <v>0</v>
      </c>
      <c r="T34" s="30">
        <f ca="1">COUNTIF(INDIRECT("Mess11!B"&amp;(ROW(A34)*4-9)):INDIRECT("Mess11!B"&amp;(ROW(A34)*4-6)),"&gt;=500")*15</f>
        <v>0</v>
      </c>
    </row>
    <row r="35" spans="1:20" ht="15.6" thickTop="1" thickBot="1" x14ac:dyDescent="0.35">
      <c r="A35" s="8">
        <f t="shared" si="12"/>
        <v>40849.37499999992</v>
      </c>
      <c r="B35" s="27">
        <f t="shared" ca="1" si="3"/>
        <v>0</v>
      </c>
      <c r="C35" s="27">
        <f t="shared" ca="1" si="4"/>
        <v>0</v>
      </c>
      <c r="D35" s="27">
        <f t="shared" ca="1" si="5"/>
        <v>0</v>
      </c>
      <c r="E35" s="16"/>
      <c r="F35" s="46">
        <v>7.18E-4</v>
      </c>
      <c r="G35" s="46">
        <v>21</v>
      </c>
      <c r="H35" s="16"/>
      <c r="I35" s="30">
        <f t="shared" ca="1" si="6"/>
        <v>0</v>
      </c>
      <c r="J35" s="42">
        <f t="shared" ca="1" si="0"/>
        <v>0</v>
      </c>
      <c r="K35" s="33">
        <f t="shared" ca="1" si="1"/>
        <v>1</v>
      </c>
      <c r="L35" s="16"/>
      <c r="M35" s="36">
        <f t="shared" ca="1" si="7"/>
        <v>0</v>
      </c>
      <c r="N35" s="39">
        <f t="shared" ca="1" si="8"/>
        <v>0</v>
      </c>
      <c r="O35" s="120">
        <f t="shared" ca="1" si="9"/>
        <v>1</v>
      </c>
      <c r="P35" s="39">
        <f t="shared" ca="1" si="10"/>
        <v>0</v>
      </c>
      <c r="Q35" s="39">
        <f t="shared" ca="1" si="2"/>
        <v>0</v>
      </c>
      <c r="R35" s="16"/>
      <c r="S35" s="33">
        <f t="shared" ca="1" si="11"/>
        <v>0</v>
      </c>
      <c r="T35" s="30">
        <f ca="1">COUNTIF(INDIRECT("Mess11!B"&amp;(ROW(A35)*4-9)):INDIRECT("Mess11!B"&amp;(ROW(A35)*4-6)),"&gt;=500")*15</f>
        <v>0</v>
      </c>
    </row>
    <row r="36" spans="1:20" ht="15.6" thickTop="1" thickBot="1" x14ac:dyDescent="0.35">
      <c r="A36" s="8">
        <f t="shared" si="12"/>
        <v>40849.416666666584</v>
      </c>
      <c r="B36" s="27">
        <f t="shared" ca="1" si="3"/>
        <v>0</v>
      </c>
      <c r="C36" s="27">
        <f t="shared" ca="1" si="4"/>
        <v>0</v>
      </c>
      <c r="D36" s="27">
        <f t="shared" ca="1" si="5"/>
        <v>0</v>
      </c>
      <c r="E36" s="16"/>
      <c r="F36" s="46">
        <v>7.18E-4</v>
      </c>
      <c r="G36" s="46">
        <v>21</v>
      </c>
      <c r="H36" s="16"/>
      <c r="I36" s="30">
        <f t="shared" ca="1" si="6"/>
        <v>0</v>
      </c>
      <c r="J36" s="42">
        <f t="shared" ca="1" si="0"/>
        <v>0</v>
      </c>
      <c r="K36" s="33">
        <f t="shared" ca="1" si="1"/>
        <v>1</v>
      </c>
      <c r="L36" s="16"/>
      <c r="M36" s="36">
        <f t="shared" ca="1" si="7"/>
        <v>0</v>
      </c>
      <c r="N36" s="39">
        <f t="shared" ca="1" si="8"/>
        <v>0</v>
      </c>
      <c r="O36" s="120">
        <f t="shared" ca="1" si="9"/>
        <v>1</v>
      </c>
      <c r="P36" s="39">
        <f t="shared" ca="1" si="10"/>
        <v>0</v>
      </c>
      <c r="Q36" s="39">
        <f t="shared" ca="1" si="2"/>
        <v>0</v>
      </c>
      <c r="R36" s="16"/>
      <c r="S36" s="33">
        <f t="shared" ca="1" si="11"/>
        <v>0</v>
      </c>
      <c r="T36" s="30">
        <f ca="1">COUNTIF(INDIRECT("Mess11!B"&amp;(ROW(A36)*4-9)):INDIRECT("Mess11!B"&amp;(ROW(A36)*4-6)),"&gt;=500")*15</f>
        <v>0</v>
      </c>
    </row>
    <row r="37" spans="1:20" ht="15.6" thickTop="1" thickBot="1" x14ac:dyDescent="0.35">
      <c r="A37" s="8">
        <f t="shared" si="12"/>
        <v>40849.458333333248</v>
      </c>
      <c r="B37" s="27">
        <f t="shared" ca="1" si="3"/>
        <v>0</v>
      </c>
      <c r="C37" s="27">
        <f t="shared" ca="1" si="4"/>
        <v>0</v>
      </c>
      <c r="D37" s="27">
        <f t="shared" ca="1" si="5"/>
        <v>0</v>
      </c>
      <c r="E37" s="16"/>
      <c r="F37" s="46">
        <v>7.18E-4</v>
      </c>
      <c r="G37" s="46">
        <v>21</v>
      </c>
      <c r="H37" s="16"/>
      <c r="I37" s="30">
        <f t="shared" ca="1" si="6"/>
        <v>0</v>
      </c>
      <c r="J37" s="42">
        <f t="shared" ca="1" si="0"/>
        <v>0</v>
      </c>
      <c r="K37" s="33">
        <f t="shared" ca="1" si="1"/>
        <v>1</v>
      </c>
      <c r="L37" s="16"/>
      <c r="M37" s="36">
        <f t="shared" ca="1" si="7"/>
        <v>0</v>
      </c>
      <c r="N37" s="39">
        <f t="shared" ca="1" si="8"/>
        <v>0</v>
      </c>
      <c r="O37" s="120">
        <f t="shared" ca="1" si="9"/>
        <v>1</v>
      </c>
      <c r="P37" s="39">
        <f t="shared" ca="1" si="10"/>
        <v>0</v>
      </c>
      <c r="Q37" s="39">
        <f t="shared" ca="1" si="2"/>
        <v>0</v>
      </c>
      <c r="R37" s="16"/>
      <c r="S37" s="33">
        <f t="shared" ca="1" si="11"/>
        <v>0</v>
      </c>
      <c r="T37" s="30">
        <f ca="1">COUNTIF(INDIRECT("Mess11!B"&amp;(ROW(A37)*4-9)):INDIRECT("Mess11!B"&amp;(ROW(A37)*4-6)),"&gt;=500")*15</f>
        <v>0</v>
      </c>
    </row>
    <row r="38" spans="1:20" ht="15.6" thickTop="1" thickBot="1" x14ac:dyDescent="0.35">
      <c r="A38" s="8">
        <f t="shared" si="12"/>
        <v>40849.499999999913</v>
      </c>
      <c r="B38" s="27">
        <f t="shared" ca="1" si="3"/>
        <v>0</v>
      </c>
      <c r="C38" s="27">
        <f t="shared" ca="1" si="4"/>
        <v>0</v>
      </c>
      <c r="D38" s="27">
        <f t="shared" ca="1" si="5"/>
        <v>0</v>
      </c>
      <c r="E38" s="16"/>
      <c r="F38" s="46">
        <v>7.18E-4</v>
      </c>
      <c r="G38" s="46">
        <v>21</v>
      </c>
      <c r="H38" s="16"/>
      <c r="I38" s="30">
        <f t="shared" ca="1" si="6"/>
        <v>0</v>
      </c>
      <c r="J38" s="42">
        <f t="shared" ca="1" si="0"/>
        <v>0</v>
      </c>
      <c r="K38" s="33">
        <f t="shared" ca="1" si="1"/>
        <v>1</v>
      </c>
      <c r="L38" s="16"/>
      <c r="M38" s="36">
        <f t="shared" ca="1" si="7"/>
        <v>0</v>
      </c>
      <c r="N38" s="39">
        <f t="shared" ca="1" si="8"/>
        <v>0</v>
      </c>
      <c r="O38" s="120">
        <f t="shared" ca="1" si="9"/>
        <v>1</v>
      </c>
      <c r="P38" s="39">
        <f t="shared" ca="1" si="10"/>
        <v>0</v>
      </c>
      <c r="Q38" s="39">
        <f t="shared" ca="1" si="2"/>
        <v>0</v>
      </c>
      <c r="R38" s="16"/>
      <c r="S38" s="33">
        <f t="shared" ca="1" si="11"/>
        <v>0</v>
      </c>
      <c r="T38" s="30">
        <f ca="1">COUNTIF(INDIRECT("Mess11!B"&amp;(ROW(A38)*4-9)):INDIRECT("Mess11!B"&amp;(ROW(A38)*4-6)),"&gt;=500")*15</f>
        <v>0</v>
      </c>
    </row>
    <row r="39" spans="1:20" ht="15.6" thickTop="1" thickBot="1" x14ac:dyDescent="0.35">
      <c r="A39" s="8">
        <f t="shared" si="12"/>
        <v>40849.541666666577</v>
      </c>
      <c r="B39" s="27">
        <f t="shared" ca="1" si="3"/>
        <v>0</v>
      </c>
      <c r="C39" s="27">
        <f t="shared" ca="1" si="4"/>
        <v>0</v>
      </c>
      <c r="D39" s="27">
        <f t="shared" ca="1" si="5"/>
        <v>0</v>
      </c>
      <c r="E39" s="16"/>
      <c r="F39" s="46">
        <v>7.18E-4</v>
      </c>
      <c r="G39" s="46">
        <v>21</v>
      </c>
      <c r="H39" s="16"/>
      <c r="I39" s="30">
        <f t="shared" ca="1" si="6"/>
        <v>0</v>
      </c>
      <c r="J39" s="42">
        <f t="shared" ca="1" si="0"/>
        <v>0</v>
      </c>
      <c r="K39" s="33">
        <f t="shared" ca="1" si="1"/>
        <v>1</v>
      </c>
      <c r="L39" s="16"/>
      <c r="M39" s="36">
        <f t="shared" ca="1" si="7"/>
        <v>0</v>
      </c>
      <c r="N39" s="39">
        <f t="shared" ca="1" si="8"/>
        <v>0</v>
      </c>
      <c r="O39" s="120">
        <f t="shared" ca="1" si="9"/>
        <v>1</v>
      </c>
      <c r="P39" s="39">
        <f t="shared" ca="1" si="10"/>
        <v>0</v>
      </c>
      <c r="Q39" s="39">
        <f t="shared" ca="1" si="2"/>
        <v>0</v>
      </c>
      <c r="R39" s="16"/>
      <c r="S39" s="33">
        <f t="shared" ca="1" si="11"/>
        <v>0</v>
      </c>
      <c r="T39" s="30">
        <f ca="1">COUNTIF(INDIRECT("Mess11!B"&amp;(ROW(A39)*4-9)):INDIRECT("Mess11!B"&amp;(ROW(A39)*4-6)),"&gt;=500")*15</f>
        <v>0</v>
      </c>
    </row>
    <row r="40" spans="1:20" ht="15.6" thickTop="1" thickBot="1" x14ac:dyDescent="0.35">
      <c r="A40" s="8">
        <f t="shared" si="12"/>
        <v>40849.583333333241</v>
      </c>
      <c r="B40" s="27">
        <f t="shared" ca="1" si="3"/>
        <v>0</v>
      </c>
      <c r="C40" s="27">
        <f t="shared" ca="1" si="4"/>
        <v>0</v>
      </c>
      <c r="D40" s="27">
        <f t="shared" ca="1" si="5"/>
        <v>0</v>
      </c>
      <c r="E40" s="16"/>
      <c r="F40" s="46">
        <v>7.18E-4</v>
      </c>
      <c r="G40" s="46">
        <v>21</v>
      </c>
      <c r="H40" s="16"/>
      <c r="I40" s="30">
        <f t="shared" ca="1" si="6"/>
        <v>0</v>
      </c>
      <c r="J40" s="42">
        <f t="shared" ca="1" si="0"/>
        <v>0</v>
      </c>
      <c r="K40" s="33">
        <f t="shared" ca="1" si="1"/>
        <v>1</v>
      </c>
      <c r="L40" s="16"/>
      <c r="M40" s="36">
        <f t="shared" ca="1" si="7"/>
        <v>0</v>
      </c>
      <c r="N40" s="39">
        <f t="shared" ca="1" si="8"/>
        <v>0</v>
      </c>
      <c r="O40" s="120">
        <f t="shared" ca="1" si="9"/>
        <v>1</v>
      </c>
      <c r="P40" s="39">
        <f t="shared" ca="1" si="10"/>
        <v>0</v>
      </c>
      <c r="Q40" s="39">
        <f t="shared" ca="1" si="2"/>
        <v>0</v>
      </c>
      <c r="R40" s="16"/>
      <c r="S40" s="33">
        <f t="shared" ca="1" si="11"/>
        <v>0</v>
      </c>
      <c r="T40" s="30">
        <f ca="1">COUNTIF(INDIRECT("Mess11!B"&amp;(ROW(A40)*4-9)):INDIRECT("Mess11!B"&amp;(ROW(A40)*4-6)),"&gt;=500")*15</f>
        <v>0</v>
      </c>
    </row>
    <row r="41" spans="1:20" ht="15.6" thickTop="1" thickBot="1" x14ac:dyDescent="0.35">
      <c r="A41" s="8">
        <f t="shared" si="12"/>
        <v>40849.624999999905</v>
      </c>
      <c r="B41" s="27">
        <f t="shared" ca="1" si="3"/>
        <v>0</v>
      </c>
      <c r="C41" s="27">
        <f t="shared" ca="1" si="4"/>
        <v>0</v>
      </c>
      <c r="D41" s="27">
        <f t="shared" ca="1" si="5"/>
        <v>0</v>
      </c>
      <c r="E41" s="16"/>
      <c r="F41" s="46">
        <v>7.18E-4</v>
      </c>
      <c r="G41" s="46">
        <v>21</v>
      </c>
      <c r="H41" s="16"/>
      <c r="I41" s="30">
        <f t="shared" ca="1" si="6"/>
        <v>0</v>
      </c>
      <c r="J41" s="42">
        <f t="shared" ca="1" si="0"/>
        <v>0</v>
      </c>
      <c r="K41" s="33">
        <f t="shared" ca="1" si="1"/>
        <v>1</v>
      </c>
      <c r="L41" s="16"/>
      <c r="M41" s="36">
        <f t="shared" ca="1" si="7"/>
        <v>0</v>
      </c>
      <c r="N41" s="39">
        <f t="shared" ca="1" si="8"/>
        <v>0</v>
      </c>
      <c r="O41" s="120">
        <f t="shared" ca="1" si="9"/>
        <v>1</v>
      </c>
      <c r="P41" s="39">
        <f t="shared" ca="1" si="10"/>
        <v>0</v>
      </c>
      <c r="Q41" s="39">
        <f t="shared" ca="1" si="2"/>
        <v>0</v>
      </c>
      <c r="R41" s="16"/>
      <c r="S41" s="33">
        <f t="shared" ca="1" si="11"/>
        <v>0</v>
      </c>
      <c r="T41" s="30">
        <f ca="1">COUNTIF(INDIRECT("Mess11!B"&amp;(ROW(A41)*4-9)):INDIRECT("Mess11!B"&amp;(ROW(A41)*4-6)),"&gt;=500")*15</f>
        <v>0</v>
      </c>
    </row>
    <row r="42" spans="1:20" ht="15.6" thickTop="1" thickBot="1" x14ac:dyDescent="0.35">
      <c r="A42" s="8">
        <f t="shared" si="12"/>
        <v>40849.66666666657</v>
      </c>
      <c r="B42" s="27">
        <f t="shared" ca="1" si="3"/>
        <v>0</v>
      </c>
      <c r="C42" s="27">
        <f t="shared" ca="1" si="4"/>
        <v>0</v>
      </c>
      <c r="D42" s="27">
        <f t="shared" ca="1" si="5"/>
        <v>0</v>
      </c>
      <c r="E42" s="16"/>
      <c r="F42" s="46">
        <v>7.18E-4</v>
      </c>
      <c r="G42" s="46">
        <v>21</v>
      </c>
      <c r="H42" s="16"/>
      <c r="I42" s="30">
        <f t="shared" ca="1" si="6"/>
        <v>0</v>
      </c>
      <c r="J42" s="42">
        <f t="shared" ca="1" si="0"/>
        <v>0</v>
      </c>
      <c r="K42" s="33">
        <f t="shared" ca="1" si="1"/>
        <v>1</v>
      </c>
      <c r="L42" s="16"/>
      <c r="M42" s="36">
        <f t="shared" ca="1" si="7"/>
        <v>0</v>
      </c>
      <c r="N42" s="39">
        <f t="shared" ca="1" si="8"/>
        <v>0</v>
      </c>
      <c r="O42" s="120">
        <f t="shared" ca="1" si="9"/>
        <v>1</v>
      </c>
      <c r="P42" s="39">
        <f t="shared" ca="1" si="10"/>
        <v>0</v>
      </c>
      <c r="Q42" s="39">
        <f t="shared" ca="1" si="2"/>
        <v>0</v>
      </c>
      <c r="R42" s="16"/>
      <c r="S42" s="33">
        <f t="shared" ca="1" si="11"/>
        <v>0</v>
      </c>
      <c r="T42" s="30">
        <f ca="1">COUNTIF(INDIRECT("Mess11!B"&amp;(ROW(A42)*4-9)):INDIRECT("Mess11!B"&amp;(ROW(A42)*4-6)),"&gt;=500")*15</f>
        <v>0</v>
      </c>
    </row>
    <row r="43" spans="1:20" ht="15.6" thickTop="1" thickBot="1" x14ac:dyDescent="0.35">
      <c r="A43" s="8">
        <f t="shared" si="12"/>
        <v>40849.708333333234</v>
      </c>
      <c r="B43" s="27">
        <f t="shared" ca="1" si="3"/>
        <v>0</v>
      </c>
      <c r="C43" s="27">
        <f t="shared" ca="1" si="4"/>
        <v>0</v>
      </c>
      <c r="D43" s="27">
        <f t="shared" ca="1" si="5"/>
        <v>0</v>
      </c>
      <c r="E43" s="16"/>
      <c r="F43" s="46">
        <v>7.18E-4</v>
      </c>
      <c r="G43" s="46">
        <v>21</v>
      </c>
      <c r="H43" s="16"/>
      <c r="I43" s="30">
        <f t="shared" ca="1" si="6"/>
        <v>0</v>
      </c>
      <c r="J43" s="42">
        <f t="shared" ca="1" si="0"/>
        <v>0</v>
      </c>
      <c r="K43" s="33">
        <f t="shared" ca="1" si="1"/>
        <v>1</v>
      </c>
      <c r="L43" s="16"/>
      <c r="M43" s="36">
        <f t="shared" ca="1" si="7"/>
        <v>0</v>
      </c>
      <c r="N43" s="39">
        <f t="shared" ca="1" si="8"/>
        <v>0</v>
      </c>
      <c r="O43" s="120">
        <f t="shared" ca="1" si="9"/>
        <v>1</v>
      </c>
      <c r="P43" s="39">
        <f t="shared" ca="1" si="10"/>
        <v>0</v>
      </c>
      <c r="Q43" s="39">
        <f t="shared" ca="1" si="2"/>
        <v>0</v>
      </c>
      <c r="R43" s="16"/>
      <c r="S43" s="33">
        <f t="shared" ca="1" si="11"/>
        <v>0</v>
      </c>
      <c r="T43" s="30">
        <f ca="1">COUNTIF(INDIRECT("Mess11!B"&amp;(ROW(A43)*4-9)):INDIRECT("Mess11!B"&amp;(ROW(A43)*4-6)),"&gt;=500")*15</f>
        <v>0</v>
      </c>
    </row>
    <row r="44" spans="1:20" ht="15.6" thickTop="1" thickBot="1" x14ac:dyDescent="0.35">
      <c r="A44" s="8">
        <f t="shared" si="12"/>
        <v>40849.749999999898</v>
      </c>
      <c r="B44" s="27">
        <f t="shared" ca="1" si="3"/>
        <v>0</v>
      </c>
      <c r="C44" s="27">
        <f t="shared" ca="1" si="4"/>
        <v>0</v>
      </c>
      <c r="D44" s="27">
        <f t="shared" ca="1" si="5"/>
        <v>0</v>
      </c>
      <c r="E44" s="16"/>
      <c r="F44" s="46">
        <v>7.18E-4</v>
      </c>
      <c r="G44" s="46">
        <v>21</v>
      </c>
      <c r="H44" s="16"/>
      <c r="I44" s="30">
        <f t="shared" ca="1" si="6"/>
        <v>0</v>
      </c>
      <c r="J44" s="42">
        <f t="shared" ca="1" si="0"/>
        <v>0</v>
      </c>
      <c r="K44" s="33">
        <f t="shared" ca="1" si="1"/>
        <v>1</v>
      </c>
      <c r="L44" s="16"/>
      <c r="M44" s="36">
        <f t="shared" ca="1" si="7"/>
        <v>0</v>
      </c>
      <c r="N44" s="39">
        <f t="shared" ca="1" si="8"/>
        <v>0</v>
      </c>
      <c r="O44" s="120">
        <f t="shared" ca="1" si="9"/>
        <v>1</v>
      </c>
      <c r="P44" s="39">
        <f t="shared" ca="1" si="10"/>
        <v>0</v>
      </c>
      <c r="Q44" s="39">
        <f t="shared" ca="1" si="2"/>
        <v>0</v>
      </c>
      <c r="R44" s="16"/>
      <c r="S44" s="33">
        <f t="shared" ca="1" si="11"/>
        <v>0</v>
      </c>
      <c r="T44" s="30">
        <f ca="1">COUNTIF(INDIRECT("Mess11!B"&amp;(ROW(A44)*4-9)):INDIRECT("Mess11!B"&amp;(ROW(A44)*4-6)),"&gt;=500")*15</f>
        <v>0</v>
      </c>
    </row>
    <row r="45" spans="1:20" ht="15.6" thickTop="1" thickBot="1" x14ac:dyDescent="0.35">
      <c r="A45" s="8">
        <f t="shared" si="12"/>
        <v>40849.791666666562</v>
      </c>
      <c r="B45" s="27">
        <f t="shared" ca="1" si="3"/>
        <v>0</v>
      </c>
      <c r="C45" s="27">
        <f t="shared" ca="1" si="4"/>
        <v>0</v>
      </c>
      <c r="D45" s="27">
        <f t="shared" ca="1" si="5"/>
        <v>0</v>
      </c>
      <c r="E45" s="16"/>
      <c r="F45" s="46">
        <v>7.18E-4</v>
      </c>
      <c r="G45" s="46">
        <v>21</v>
      </c>
      <c r="H45" s="16"/>
      <c r="I45" s="30">
        <f t="shared" ca="1" si="6"/>
        <v>0</v>
      </c>
      <c r="J45" s="42">
        <f t="shared" ca="1" si="0"/>
        <v>0</v>
      </c>
      <c r="K45" s="33">
        <f t="shared" ca="1" si="1"/>
        <v>1</v>
      </c>
      <c r="L45" s="16"/>
      <c r="M45" s="36">
        <f t="shared" ca="1" si="7"/>
        <v>0</v>
      </c>
      <c r="N45" s="39">
        <f t="shared" ca="1" si="8"/>
        <v>0</v>
      </c>
      <c r="O45" s="120">
        <f t="shared" ca="1" si="9"/>
        <v>1</v>
      </c>
      <c r="P45" s="39">
        <f t="shared" ca="1" si="10"/>
        <v>0</v>
      </c>
      <c r="Q45" s="39">
        <f t="shared" ca="1" si="2"/>
        <v>0</v>
      </c>
      <c r="R45" s="16"/>
      <c r="S45" s="33">
        <f t="shared" ca="1" si="11"/>
        <v>0</v>
      </c>
      <c r="T45" s="30">
        <f ca="1">COUNTIF(INDIRECT("Mess11!B"&amp;(ROW(A45)*4-9)):INDIRECT("Mess11!B"&amp;(ROW(A45)*4-6)),"&gt;=500")*15</f>
        <v>0</v>
      </c>
    </row>
    <row r="46" spans="1:20" ht="15.6" thickTop="1" thickBot="1" x14ac:dyDescent="0.35">
      <c r="A46" s="8">
        <f t="shared" si="12"/>
        <v>40849.833333333227</v>
      </c>
      <c r="B46" s="27">
        <f t="shared" ca="1" si="3"/>
        <v>0</v>
      </c>
      <c r="C46" s="27">
        <f t="shared" ca="1" si="4"/>
        <v>0</v>
      </c>
      <c r="D46" s="27">
        <f t="shared" ca="1" si="5"/>
        <v>0</v>
      </c>
      <c r="E46" s="16"/>
      <c r="F46" s="46">
        <v>7.18E-4</v>
      </c>
      <c r="G46" s="46">
        <v>21</v>
      </c>
      <c r="H46" s="16"/>
      <c r="I46" s="30">
        <f t="shared" ca="1" si="6"/>
        <v>0</v>
      </c>
      <c r="J46" s="42">
        <f t="shared" ca="1" si="0"/>
        <v>0</v>
      </c>
      <c r="K46" s="33">
        <f t="shared" ca="1" si="1"/>
        <v>1</v>
      </c>
      <c r="L46" s="16"/>
      <c r="M46" s="36">
        <f t="shared" ca="1" si="7"/>
        <v>0</v>
      </c>
      <c r="N46" s="39">
        <f t="shared" ca="1" si="8"/>
        <v>0</v>
      </c>
      <c r="O46" s="120">
        <f t="shared" ca="1" si="9"/>
        <v>1</v>
      </c>
      <c r="P46" s="39">
        <f t="shared" ca="1" si="10"/>
        <v>0</v>
      </c>
      <c r="Q46" s="39">
        <f t="shared" ca="1" si="2"/>
        <v>0</v>
      </c>
      <c r="R46" s="16"/>
      <c r="S46" s="33">
        <f t="shared" ca="1" si="11"/>
        <v>0</v>
      </c>
      <c r="T46" s="30">
        <f ca="1">COUNTIF(INDIRECT("Mess11!B"&amp;(ROW(A46)*4-9)):INDIRECT("Mess11!B"&amp;(ROW(A46)*4-6)),"&gt;=500")*15</f>
        <v>0</v>
      </c>
    </row>
    <row r="47" spans="1:20" ht="15.6" thickTop="1" thickBot="1" x14ac:dyDescent="0.35">
      <c r="A47" s="8">
        <f t="shared" si="12"/>
        <v>40849.874999999891</v>
      </c>
      <c r="B47" s="27">
        <f t="shared" ca="1" si="3"/>
        <v>0</v>
      </c>
      <c r="C47" s="27">
        <f t="shared" ca="1" si="4"/>
        <v>0</v>
      </c>
      <c r="D47" s="27">
        <f t="shared" ca="1" si="5"/>
        <v>0</v>
      </c>
      <c r="E47" s="16"/>
      <c r="F47" s="46">
        <v>7.18E-4</v>
      </c>
      <c r="G47" s="46">
        <v>21</v>
      </c>
      <c r="H47" s="16"/>
      <c r="I47" s="30">
        <f t="shared" ca="1" si="6"/>
        <v>0</v>
      </c>
      <c r="J47" s="42">
        <f t="shared" ca="1" si="0"/>
        <v>0</v>
      </c>
      <c r="K47" s="33">
        <f t="shared" ca="1" si="1"/>
        <v>1</v>
      </c>
      <c r="L47" s="16"/>
      <c r="M47" s="36">
        <f t="shared" ca="1" si="7"/>
        <v>0</v>
      </c>
      <c r="N47" s="39">
        <f t="shared" ca="1" si="8"/>
        <v>0</v>
      </c>
      <c r="O47" s="120">
        <f t="shared" ca="1" si="9"/>
        <v>1</v>
      </c>
      <c r="P47" s="39">
        <f t="shared" ca="1" si="10"/>
        <v>0</v>
      </c>
      <c r="Q47" s="39">
        <f t="shared" ca="1" si="2"/>
        <v>0</v>
      </c>
      <c r="R47" s="16"/>
      <c r="S47" s="33">
        <f t="shared" ca="1" si="11"/>
        <v>0</v>
      </c>
      <c r="T47" s="30">
        <f ca="1">COUNTIF(INDIRECT("Mess11!B"&amp;(ROW(A47)*4-9)):INDIRECT("Mess11!B"&amp;(ROW(A47)*4-6)),"&gt;=500")*15</f>
        <v>0</v>
      </c>
    </row>
    <row r="48" spans="1:20" ht="15.6" thickTop="1" thickBot="1" x14ac:dyDescent="0.35">
      <c r="A48" s="8">
        <f t="shared" si="12"/>
        <v>40849.916666666555</v>
      </c>
      <c r="B48" s="27">
        <f t="shared" ca="1" si="3"/>
        <v>0</v>
      </c>
      <c r="C48" s="27">
        <f t="shared" ca="1" si="4"/>
        <v>0</v>
      </c>
      <c r="D48" s="27">
        <f t="shared" ca="1" si="5"/>
        <v>0</v>
      </c>
      <c r="E48" s="16"/>
      <c r="F48" s="46">
        <v>7.18E-4</v>
      </c>
      <c r="G48" s="46">
        <v>21</v>
      </c>
      <c r="H48" s="16"/>
      <c r="I48" s="30">
        <f t="shared" ca="1" si="6"/>
        <v>0</v>
      </c>
      <c r="J48" s="42">
        <f t="shared" ca="1" si="0"/>
        <v>0</v>
      </c>
      <c r="K48" s="33">
        <f t="shared" ca="1" si="1"/>
        <v>1</v>
      </c>
      <c r="L48" s="16"/>
      <c r="M48" s="36">
        <f t="shared" ca="1" si="7"/>
        <v>0</v>
      </c>
      <c r="N48" s="39">
        <f t="shared" ca="1" si="8"/>
        <v>0</v>
      </c>
      <c r="O48" s="120">
        <f t="shared" ca="1" si="9"/>
        <v>1</v>
      </c>
      <c r="P48" s="39">
        <f t="shared" ca="1" si="10"/>
        <v>0</v>
      </c>
      <c r="Q48" s="39">
        <f t="shared" ca="1" si="2"/>
        <v>0</v>
      </c>
      <c r="R48" s="16"/>
      <c r="S48" s="33">
        <f t="shared" ca="1" si="11"/>
        <v>0</v>
      </c>
      <c r="T48" s="30">
        <f ca="1">COUNTIF(INDIRECT("Mess11!B"&amp;(ROW(A48)*4-9)):INDIRECT("Mess11!B"&amp;(ROW(A48)*4-6)),"&gt;=500")*15</f>
        <v>0</v>
      </c>
    </row>
    <row r="49" spans="1:20" ht="15.6" thickTop="1" thickBot="1" x14ac:dyDescent="0.35">
      <c r="A49" s="8">
        <f t="shared" si="12"/>
        <v>40849.958333333219</v>
      </c>
      <c r="B49" s="27">
        <f t="shared" ca="1" si="3"/>
        <v>0</v>
      </c>
      <c r="C49" s="27">
        <f t="shared" ca="1" si="4"/>
        <v>0</v>
      </c>
      <c r="D49" s="27">
        <f t="shared" ca="1" si="5"/>
        <v>0</v>
      </c>
      <c r="E49" s="16"/>
      <c r="F49" s="46">
        <v>7.18E-4</v>
      </c>
      <c r="G49" s="46">
        <v>21</v>
      </c>
      <c r="H49" s="16"/>
      <c r="I49" s="30">
        <f t="shared" ca="1" si="6"/>
        <v>0</v>
      </c>
      <c r="J49" s="42">
        <f t="shared" ca="1" si="0"/>
        <v>0</v>
      </c>
      <c r="K49" s="33">
        <f t="shared" ca="1" si="1"/>
        <v>1</v>
      </c>
      <c r="L49" s="16"/>
      <c r="M49" s="36">
        <f t="shared" ca="1" si="7"/>
        <v>0</v>
      </c>
      <c r="N49" s="39">
        <f t="shared" ca="1" si="8"/>
        <v>0</v>
      </c>
      <c r="O49" s="120">
        <f t="shared" ca="1" si="9"/>
        <v>1</v>
      </c>
      <c r="P49" s="39">
        <f t="shared" ca="1" si="10"/>
        <v>0</v>
      </c>
      <c r="Q49" s="39">
        <f t="shared" ca="1" si="2"/>
        <v>0</v>
      </c>
      <c r="R49" s="16"/>
      <c r="S49" s="33">
        <f t="shared" ca="1" si="11"/>
        <v>0</v>
      </c>
      <c r="T49" s="30">
        <f ca="1">COUNTIF(INDIRECT("Mess11!B"&amp;(ROW(A49)*4-9)):INDIRECT("Mess11!B"&amp;(ROW(A49)*4-6)),"&gt;=500")*15</f>
        <v>0</v>
      </c>
    </row>
    <row r="50" spans="1:20" ht="15.6" thickTop="1" thickBot="1" x14ac:dyDescent="0.35">
      <c r="A50" s="8">
        <f t="shared" si="12"/>
        <v>40849.999999999884</v>
      </c>
      <c r="B50" s="27">
        <f t="shared" ca="1" si="3"/>
        <v>0</v>
      </c>
      <c r="C50" s="27">
        <f t="shared" ca="1" si="4"/>
        <v>0</v>
      </c>
      <c r="D50" s="27">
        <f t="shared" ca="1" si="5"/>
        <v>0</v>
      </c>
      <c r="E50" s="16"/>
      <c r="F50" s="46">
        <v>7.18E-4</v>
      </c>
      <c r="G50" s="46">
        <v>21</v>
      </c>
      <c r="H50" s="16"/>
      <c r="I50" s="30">
        <f t="shared" ca="1" si="6"/>
        <v>0</v>
      </c>
      <c r="J50" s="42">
        <f t="shared" ca="1" si="0"/>
        <v>0</v>
      </c>
      <c r="K50" s="33">
        <f t="shared" ca="1" si="1"/>
        <v>1</v>
      </c>
      <c r="L50" s="16"/>
      <c r="M50" s="36">
        <f t="shared" ca="1" si="7"/>
        <v>0</v>
      </c>
      <c r="N50" s="39">
        <f t="shared" ca="1" si="8"/>
        <v>0</v>
      </c>
      <c r="O50" s="120">
        <f t="shared" ca="1" si="9"/>
        <v>1</v>
      </c>
      <c r="P50" s="39">
        <f t="shared" ca="1" si="10"/>
        <v>0</v>
      </c>
      <c r="Q50" s="39">
        <f t="shared" ca="1" si="2"/>
        <v>0</v>
      </c>
      <c r="R50" s="16"/>
      <c r="S50" s="33">
        <f t="shared" ca="1" si="11"/>
        <v>0</v>
      </c>
      <c r="T50" s="30">
        <f ca="1">COUNTIF(INDIRECT("Mess11!B"&amp;(ROW(A50)*4-9)):INDIRECT("Mess11!B"&amp;(ROW(A50)*4-6)),"&gt;=500")*15</f>
        <v>0</v>
      </c>
    </row>
    <row r="51" spans="1:20" ht="15.6" thickTop="1" thickBot="1" x14ac:dyDescent="0.35">
      <c r="A51" s="8">
        <f t="shared" si="12"/>
        <v>40850.041666666548</v>
      </c>
      <c r="B51" s="27">
        <f t="shared" ca="1" si="3"/>
        <v>0</v>
      </c>
      <c r="C51" s="27">
        <f t="shared" ca="1" si="4"/>
        <v>0</v>
      </c>
      <c r="D51" s="27">
        <f t="shared" ca="1" si="5"/>
        <v>0</v>
      </c>
      <c r="E51" s="16"/>
      <c r="F51" s="46">
        <v>7.18E-4</v>
      </c>
      <c r="G51" s="46">
        <v>21</v>
      </c>
      <c r="H51" s="16"/>
      <c r="I51" s="30">
        <f t="shared" ca="1" si="6"/>
        <v>0</v>
      </c>
      <c r="J51" s="42">
        <f t="shared" ca="1" si="0"/>
        <v>0</v>
      </c>
      <c r="K51" s="33">
        <f t="shared" ca="1" si="1"/>
        <v>1</v>
      </c>
      <c r="L51" s="16"/>
      <c r="M51" s="36">
        <f t="shared" ca="1" si="7"/>
        <v>0</v>
      </c>
      <c r="N51" s="39">
        <f t="shared" ca="1" si="8"/>
        <v>0</v>
      </c>
      <c r="O51" s="120">
        <f t="shared" ca="1" si="9"/>
        <v>1</v>
      </c>
      <c r="P51" s="39">
        <f t="shared" ca="1" si="10"/>
        <v>0</v>
      </c>
      <c r="Q51" s="39">
        <f t="shared" ca="1" si="2"/>
        <v>0</v>
      </c>
      <c r="R51" s="16"/>
      <c r="S51" s="33">
        <f t="shared" ca="1" si="11"/>
        <v>0</v>
      </c>
      <c r="T51" s="30">
        <f ca="1">COUNTIF(INDIRECT("Mess11!B"&amp;(ROW(A51)*4-9)):INDIRECT("Mess11!B"&amp;(ROW(A51)*4-6)),"&gt;=500")*15</f>
        <v>0</v>
      </c>
    </row>
    <row r="52" spans="1:20" ht="15.6" thickTop="1" thickBot="1" x14ac:dyDescent="0.35">
      <c r="A52" s="8">
        <f t="shared" si="12"/>
        <v>40850.083333333212</v>
      </c>
      <c r="B52" s="27">
        <f t="shared" ca="1" si="3"/>
        <v>0</v>
      </c>
      <c r="C52" s="27">
        <f t="shared" ca="1" si="4"/>
        <v>0</v>
      </c>
      <c r="D52" s="27">
        <f t="shared" ca="1" si="5"/>
        <v>0</v>
      </c>
      <c r="E52" s="16"/>
      <c r="F52" s="46">
        <v>7.18E-4</v>
      </c>
      <c r="G52" s="46">
        <v>21</v>
      </c>
      <c r="H52" s="16"/>
      <c r="I52" s="30">
        <f t="shared" ca="1" si="6"/>
        <v>0</v>
      </c>
      <c r="J52" s="42">
        <f t="shared" ca="1" si="0"/>
        <v>0</v>
      </c>
      <c r="K52" s="33">
        <f t="shared" ca="1" si="1"/>
        <v>1</v>
      </c>
      <c r="L52" s="16"/>
      <c r="M52" s="36">
        <f t="shared" ca="1" si="7"/>
        <v>0</v>
      </c>
      <c r="N52" s="39">
        <f t="shared" ca="1" si="8"/>
        <v>0</v>
      </c>
      <c r="O52" s="120">
        <f t="shared" ca="1" si="9"/>
        <v>1</v>
      </c>
      <c r="P52" s="39">
        <f t="shared" ca="1" si="10"/>
        <v>0</v>
      </c>
      <c r="Q52" s="39">
        <f t="shared" ca="1" si="2"/>
        <v>0</v>
      </c>
      <c r="R52" s="16"/>
      <c r="S52" s="33">
        <f t="shared" ca="1" si="11"/>
        <v>0</v>
      </c>
      <c r="T52" s="30">
        <f ca="1">COUNTIF(INDIRECT("Mess11!B"&amp;(ROW(A52)*4-9)):INDIRECT("Mess11!B"&amp;(ROW(A52)*4-6)),"&gt;=500")*15</f>
        <v>0</v>
      </c>
    </row>
    <row r="53" spans="1:20" ht="15.6" thickTop="1" thickBot="1" x14ac:dyDescent="0.35">
      <c r="A53" s="8">
        <f t="shared" si="12"/>
        <v>40850.124999999876</v>
      </c>
      <c r="B53" s="27">
        <f t="shared" ca="1" si="3"/>
        <v>0</v>
      </c>
      <c r="C53" s="27">
        <f t="shared" ca="1" si="4"/>
        <v>0</v>
      </c>
      <c r="D53" s="27">
        <f t="shared" ca="1" si="5"/>
        <v>0</v>
      </c>
      <c r="E53" s="16"/>
      <c r="F53" s="46">
        <v>7.18E-4</v>
      </c>
      <c r="G53" s="46">
        <v>21</v>
      </c>
      <c r="H53" s="16"/>
      <c r="I53" s="30">
        <f t="shared" ca="1" si="6"/>
        <v>0</v>
      </c>
      <c r="J53" s="42">
        <f t="shared" ca="1" si="0"/>
        <v>0</v>
      </c>
      <c r="K53" s="33">
        <f t="shared" ca="1" si="1"/>
        <v>1</v>
      </c>
      <c r="L53" s="16"/>
      <c r="M53" s="36">
        <f t="shared" ca="1" si="7"/>
        <v>0</v>
      </c>
      <c r="N53" s="39">
        <f t="shared" ca="1" si="8"/>
        <v>0</v>
      </c>
      <c r="O53" s="120">
        <f t="shared" ca="1" si="9"/>
        <v>1</v>
      </c>
      <c r="P53" s="39">
        <f t="shared" ca="1" si="10"/>
        <v>0</v>
      </c>
      <c r="Q53" s="39">
        <f t="shared" ca="1" si="2"/>
        <v>0</v>
      </c>
      <c r="R53" s="16"/>
      <c r="S53" s="33">
        <f t="shared" ca="1" si="11"/>
        <v>0</v>
      </c>
      <c r="T53" s="30">
        <f ca="1">COUNTIF(INDIRECT("Mess11!B"&amp;(ROW(A53)*4-9)):INDIRECT("Mess11!B"&amp;(ROW(A53)*4-6)),"&gt;=500")*15</f>
        <v>0</v>
      </c>
    </row>
    <row r="54" spans="1:20" ht="15.6" thickTop="1" thickBot="1" x14ac:dyDescent="0.35">
      <c r="A54" s="8">
        <f t="shared" si="12"/>
        <v>40850.166666666541</v>
      </c>
      <c r="B54" s="27">
        <f t="shared" ca="1" si="3"/>
        <v>0</v>
      </c>
      <c r="C54" s="27">
        <f t="shared" ca="1" si="4"/>
        <v>0</v>
      </c>
      <c r="D54" s="27">
        <f t="shared" ca="1" si="5"/>
        <v>0</v>
      </c>
      <c r="E54" s="16"/>
      <c r="F54" s="46">
        <v>7.18E-4</v>
      </c>
      <c r="G54" s="46">
        <v>21</v>
      </c>
      <c r="H54" s="16"/>
      <c r="I54" s="30">
        <f t="shared" ca="1" si="6"/>
        <v>0</v>
      </c>
      <c r="J54" s="42">
        <f t="shared" ca="1" si="0"/>
        <v>0</v>
      </c>
      <c r="K54" s="33">
        <f t="shared" ca="1" si="1"/>
        <v>1</v>
      </c>
      <c r="L54" s="16"/>
      <c r="M54" s="36">
        <f t="shared" ca="1" si="7"/>
        <v>0</v>
      </c>
      <c r="N54" s="39">
        <f t="shared" ca="1" si="8"/>
        <v>0</v>
      </c>
      <c r="O54" s="120">
        <f t="shared" ca="1" si="9"/>
        <v>1</v>
      </c>
      <c r="P54" s="39">
        <f t="shared" ca="1" si="10"/>
        <v>0</v>
      </c>
      <c r="Q54" s="39">
        <f t="shared" ca="1" si="2"/>
        <v>0</v>
      </c>
      <c r="R54" s="16"/>
      <c r="S54" s="33">
        <f t="shared" ca="1" si="11"/>
        <v>0</v>
      </c>
      <c r="T54" s="30">
        <f ca="1">COUNTIF(INDIRECT("Mess11!B"&amp;(ROW(A54)*4-9)):INDIRECT("Mess11!B"&amp;(ROW(A54)*4-6)),"&gt;=500")*15</f>
        <v>0</v>
      </c>
    </row>
    <row r="55" spans="1:20" ht="15.6" thickTop="1" thickBot="1" x14ac:dyDescent="0.35">
      <c r="A55" s="8">
        <f t="shared" si="12"/>
        <v>40850.208333333205</v>
      </c>
      <c r="B55" s="27">
        <f t="shared" ca="1" si="3"/>
        <v>0</v>
      </c>
      <c r="C55" s="27">
        <f t="shared" ca="1" si="4"/>
        <v>0</v>
      </c>
      <c r="D55" s="27">
        <f t="shared" ca="1" si="5"/>
        <v>0</v>
      </c>
      <c r="E55" s="16"/>
      <c r="F55" s="46">
        <v>7.18E-4</v>
      </c>
      <c r="G55" s="46">
        <v>21</v>
      </c>
      <c r="H55" s="16"/>
      <c r="I55" s="30">
        <f t="shared" ca="1" si="6"/>
        <v>0</v>
      </c>
      <c r="J55" s="42">
        <f t="shared" ca="1" si="0"/>
        <v>0</v>
      </c>
      <c r="K55" s="33">
        <f t="shared" ca="1" si="1"/>
        <v>1</v>
      </c>
      <c r="L55" s="16"/>
      <c r="M55" s="36">
        <f t="shared" ca="1" si="7"/>
        <v>0</v>
      </c>
      <c r="N55" s="39">
        <f t="shared" ca="1" si="8"/>
        <v>0</v>
      </c>
      <c r="O55" s="120">
        <f t="shared" ca="1" si="9"/>
        <v>1</v>
      </c>
      <c r="P55" s="39">
        <f t="shared" ca="1" si="10"/>
        <v>0</v>
      </c>
      <c r="Q55" s="39">
        <f t="shared" ca="1" si="2"/>
        <v>0</v>
      </c>
      <c r="R55" s="16"/>
      <c r="S55" s="33">
        <f t="shared" ca="1" si="11"/>
        <v>0</v>
      </c>
      <c r="T55" s="30">
        <f ca="1">COUNTIF(INDIRECT("Mess11!B"&amp;(ROW(A55)*4-9)):INDIRECT("Mess11!B"&amp;(ROW(A55)*4-6)),"&gt;=500")*15</f>
        <v>0</v>
      </c>
    </row>
    <row r="56" spans="1:20" ht="15.6" thickTop="1" thickBot="1" x14ac:dyDescent="0.35">
      <c r="A56" s="8">
        <f t="shared" si="12"/>
        <v>40850.249999999869</v>
      </c>
      <c r="B56" s="27">
        <f t="shared" ca="1" si="3"/>
        <v>0</v>
      </c>
      <c r="C56" s="27">
        <f t="shared" ca="1" si="4"/>
        <v>0</v>
      </c>
      <c r="D56" s="27">
        <f t="shared" ca="1" si="5"/>
        <v>0</v>
      </c>
      <c r="E56" s="16"/>
      <c r="F56" s="46">
        <v>7.18E-4</v>
      </c>
      <c r="G56" s="46">
        <v>21</v>
      </c>
      <c r="H56" s="16"/>
      <c r="I56" s="30">
        <f t="shared" ca="1" si="6"/>
        <v>0</v>
      </c>
      <c r="J56" s="42">
        <f t="shared" ca="1" si="0"/>
        <v>0</v>
      </c>
      <c r="K56" s="33">
        <f t="shared" ca="1" si="1"/>
        <v>1</v>
      </c>
      <c r="L56" s="16"/>
      <c r="M56" s="36">
        <f t="shared" ca="1" si="7"/>
        <v>0</v>
      </c>
      <c r="N56" s="39">
        <f t="shared" ca="1" si="8"/>
        <v>0</v>
      </c>
      <c r="O56" s="120">
        <f t="shared" ca="1" si="9"/>
        <v>1</v>
      </c>
      <c r="P56" s="39">
        <f t="shared" ca="1" si="10"/>
        <v>0</v>
      </c>
      <c r="Q56" s="39">
        <f t="shared" ca="1" si="2"/>
        <v>0</v>
      </c>
      <c r="R56" s="16"/>
      <c r="S56" s="33">
        <f t="shared" ca="1" si="11"/>
        <v>0</v>
      </c>
      <c r="T56" s="30">
        <f ca="1">COUNTIF(INDIRECT("Mess11!B"&amp;(ROW(A56)*4-9)):INDIRECT("Mess11!B"&amp;(ROW(A56)*4-6)),"&gt;=500")*15</f>
        <v>0</v>
      </c>
    </row>
    <row r="57" spans="1:20" ht="15.6" thickTop="1" thickBot="1" x14ac:dyDescent="0.35">
      <c r="A57" s="8">
        <f t="shared" si="12"/>
        <v>40850.291666666533</v>
      </c>
      <c r="B57" s="27">
        <f t="shared" ca="1" si="3"/>
        <v>0</v>
      </c>
      <c r="C57" s="27">
        <f t="shared" ca="1" si="4"/>
        <v>0</v>
      </c>
      <c r="D57" s="27">
        <f t="shared" ca="1" si="5"/>
        <v>0</v>
      </c>
      <c r="E57" s="16"/>
      <c r="F57" s="46">
        <v>7.18E-4</v>
      </c>
      <c r="G57" s="46">
        <v>21</v>
      </c>
      <c r="H57" s="16"/>
      <c r="I57" s="30">
        <f t="shared" ca="1" si="6"/>
        <v>0</v>
      </c>
      <c r="J57" s="42">
        <f t="shared" ca="1" si="0"/>
        <v>0</v>
      </c>
      <c r="K57" s="33">
        <f t="shared" ca="1" si="1"/>
        <v>1</v>
      </c>
      <c r="L57" s="16"/>
      <c r="M57" s="36">
        <f t="shared" ca="1" si="7"/>
        <v>0</v>
      </c>
      <c r="N57" s="39">
        <f t="shared" ca="1" si="8"/>
        <v>0</v>
      </c>
      <c r="O57" s="120">
        <f t="shared" ca="1" si="9"/>
        <v>1</v>
      </c>
      <c r="P57" s="39">
        <f t="shared" ca="1" si="10"/>
        <v>0</v>
      </c>
      <c r="Q57" s="39">
        <f t="shared" ca="1" si="2"/>
        <v>0</v>
      </c>
      <c r="R57" s="16"/>
      <c r="S57" s="33">
        <f t="shared" ca="1" si="11"/>
        <v>0</v>
      </c>
      <c r="T57" s="30">
        <f ca="1">COUNTIF(INDIRECT("Mess11!B"&amp;(ROW(A57)*4-9)):INDIRECT("Mess11!B"&amp;(ROW(A57)*4-6)),"&gt;=500")*15</f>
        <v>0</v>
      </c>
    </row>
    <row r="58" spans="1:20" ht="15.6" thickTop="1" thickBot="1" x14ac:dyDescent="0.35">
      <c r="A58" s="8">
        <f t="shared" si="12"/>
        <v>40850.333333333198</v>
      </c>
      <c r="B58" s="27">
        <f t="shared" ca="1" si="3"/>
        <v>0</v>
      </c>
      <c r="C58" s="27">
        <f t="shared" ca="1" si="4"/>
        <v>0</v>
      </c>
      <c r="D58" s="27">
        <f t="shared" ca="1" si="5"/>
        <v>0</v>
      </c>
      <c r="E58" s="16"/>
      <c r="F58" s="46">
        <v>7.18E-4</v>
      </c>
      <c r="G58" s="46">
        <v>21</v>
      </c>
      <c r="H58" s="16"/>
      <c r="I58" s="30">
        <f t="shared" ca="1" si="6"/>
        <v>0</v>
      </c>
      <c r="J58" s="42">
        <f t="shared" ca="1" si="0"/>
        <v>0</v>
      </c>
      <c r="K58" s="33">
        <f t="shared" ca="1" si="1"/>
        <v>1</v>
      </c>
      <c r="L58" s="16"/>
      <c r="M58" s="36">
        <f t="shared" ca="1" si="7"/>
        <v>0</v>
      </c>
      <c r="N58" s="39">
        <f t="shared" ca="1" si="8"/>
        <v>0</v>
      </c>
      <c r="O58" s="120">
        <f t="shared" ca="1" si="9"/>
        <v>1</v>
      </c>
      <c r="P58" s="39">
        <f t="shared" ca="1" si="10"/>
        <v>0</v>
      </c>
      <c r="Q58" s="39">
        <f t="shared" ca="1" si="2"/>
        <v>0</v>
      </c>
      <c r="R58" s="16"/>
      <c r="S58" s="33">
        <f t="shared" ca="1" si="11"/>
        <v>0</v>
      </c>
      <c r="T58" s="30">
        <f ca="1">COUNTIF(INDIRECT("Mess11!B"&amp;(ROW(A58)*4-9)):INDIRECT("Mess11!B"&amp;(ROW(A58)*4-6)),"&gt;=500")*15</f>
        <v>0</v>
      </c>
    </row>
    <row r="59" spans="1:20" ht="15.6" thickTop="1" thickBot="1" x14ac:dyDescent="0.35">
      <c r="A59" s="8">
        <f t="shared" si="12"/>
        <v>40850.374999999862</v>
      </c>
      <c r="B59" s="27">
        <f t="shared" ca="1" si="3"/>
        <v>0</v>
      </c>
      <c r="C59" s="27">
        <f t="shared" ca="1" si="4"/>
        <v>0</v>
      </c>
      <c r="D59" s="27">
        <f t="shared" ca="1" si="5"/>
        <v>0</v>
      </c>
      <c r="E59" s="16"/>
      <c r="F59" s="46">
        <v>7.18E-4</v>
      </c>
      <c r="G59" s="46">
        <v>21</v>
      </c>
      <c r="H59" s="16"/>
      <c r="I59" s="30">
        <f t="shared" ca="1" si="6"/>
        <v>0</v>
      </c>
      <c r="J59" s="42">
        <f t="shared" ca="1" si="0"/>
        <v>0</v>
      </c>
      <c r="K59" s="33">
        <f t="shared" ca="1" si="1"/>
        <v>1</v>
      </c>
      <c r="L59" s="16"/>
      <c r="M59" s="36">
        <f t="shared" ca="1" si="7"/>
        <v>0</v>
      </c>
      <c r="N59" s="39">
        <f t="shared" ca="1" si="8"/>
        <v>0</v>
      </c>
      <c r="O59" s="120">
        <f t="shared" ca="1" si="9"/>
        <v>1</v>
      </c>
      <c r="P59" s="39">
        <f t="shared" ca="1" si="10"/>
        <v>0</v>
      </c>
      <c r="Q59" s="39">
        <f t="shared" ca="1" si="2"/>
        <v>0</v>
      </c>
      <c r="R59" s="16"/>
      <c r="S59" s="33">
        <f t="shared" ca="1" si="11"/>
        <v>0</v>
      </c>
      <c r="T59" s="30">
        <f ca="1">COUNTIF(INDIRECT("Mess11!B"&amp;(ROW(A59)*4-9)):INDIRECT("Mess11!B"&amp;(ROW(A59)*4-6)),"&gt;=500")*15</f>
        <v>0</v>
      </c>
    </row>
    <row r="60" spans="1:20" ht="15.6" thickTop="1" thickBot="1" x14ac:dyDescent="0.35">
      <c r="A60" s="8">
        <f t="shared" si="12"/>
        <v>40850.416666666526</v>
      </c>
      <c r="B60" s="27">
        <f t="shared" ca="1" si="3"/>
        <v>0</v>
      </c>
      <c r="C60" s="27">
        <f t="shared" ca="1" si="4"/>
        <v>0</v>
      </c>
      <c r="D60" s="27">
        <f t="shared" ca="1" si="5"/>
        <v>0</v>
      </c>
      <c r="E60" s="16"/>
      <c r="F60" s="46">
        <v>7.18E-4</v>
      </c>
      <c r="G60" s="46">
        <v>21</v>
      </c>
      <c r="H60" s="16"/>
      <c r="I60" s="30">
        <f t="shared" ca="1" si="6"/>
        <v>0</v>
      </c>
      <c r="J60" s="42">
        <f t="shared" ca="1" si="0"/>
        <v>0</v>
      </c>
      <c r="K60" s="33">
        <f t="shared" ca="1" si="1"/>
        <v>1</v>
      </c>
      <c r="L60" s="16"/>
      <c r="M60" s="36">
        <f t="shared" ca="1" si="7"/>
        <v>0</v>
      </c>
      <c r="N60" s="39">
        <f t="shared" ca="1" si="8"/>
        <v>0</v>
      </c>
      <c r="O60" s="120">
        <f t="shared" ca="1" si="9"/>
        <v>1</v>
      </c>
      <c r="P60" s="39">
        <f t="shared" ca="1" si="10"/>
        <v>0</v>
      </c>
      <c r="Q60" s="39">
        <f t="shared" ca="1" si="2"/>
        <v>0</v>
      </c>
      <c r="R60" s="16"/>
      <c r="S60" s="33">
        <f t="shared" ca="1" si="11"/>
        <v>0</v>
      </c>
      <c r="T60" s="30">
        <f ca="1">COUNTIF(INDIRECT("Mess11!B"&amp;(ROW(A60)*4-9)):INDIRECT("Mess11!B"&amp;(ROW(A60)*4-6)),"&gt;=500")*15</f>
        <v>0</v>
      </c>
    </row>
    <row r="61" spans="1:20" ht="15.6" thickTop="1" thickBot="1" x14ac:dyDescent="0.35">
      <c r="A61" s="8">
        <f t="shared" si="12"/>
        <v>40850.45833333319</v>
      </c>
      <c r="B61" s="27">
        <f t="shared" ca="1" si="3"/>
        <v>0</v>
      </c>
      <c r="C61" s="27">
        <f t="shared" ca="1" si="4"/>
        <v>0</v>
      </c>
      <c r="D61" s="27">
        <f t="shared" ca="1" si="5"/>
        <v>0</v>
      </c>
      <c r="E61" s="16"/>
      <c r="F61" s="46">
        <v>7.18E-4</v>
      </c>
      <c r="G61" s="46">
        <v>21</v>
      </c>
      <c r="H61" s="16"/>
      <c r="I61" s="30">
        <f t="shared" ca="1" si="6"/>
        <v>0</v>
      </c>
      <c r="J61" s="42">
        <f t="shared" ca="1" si="0"/>
        <v>0</v>
      </c>
      <c r="K61" s="33">
        <f t="shared" ca="1" si="1"/>
        <v>1</v>
      </c>
      <c r="L61" s="16"/>
      <c r="M61" s="36">
        <f t="shared" ca="1" si="7"/>
        <v>0</v>
      </c>
      <c r="N61" s="39">
        <f t="shared" ca="1" si="8"/>
        <v>0</v>
      </c>
      <c r="O61" s="120">
        <f t="shared" ca="1" si="9"/>
        <v>1</v>
      </c>
      <c r="P61" s="39">
        <f t="shared" ca="1" si="10"/>
        <v>0</v>
      </c>
      <c r="Q61" s="39">
        <f t="shared" ca="1" si="2"/>
        <v>0</v>
      </c>
      <c r="R61" s="16"/>
      <c r="S61" s="33">
        <f t="shared" ca="1" si="11"/>
        <v>0</v>
      </c>
      <c r="T61" s="30">
        <f ca="1">COUNTIF(INDIRECT("Mess11!B"&amp;(ROW(A61)*4-9)):INDIRECT("Mess11!B"&amp;(ROW(A61)*4-6)),"&gt;=500")*15</f>
        <v>0</v>
      </c>
    </row>
    <row r="62" spans="1:20" ht="15.6" thickTop="1" thickBot="1" x14ac:dyDescent="0.35">
      <c r="A62" s="8">
        <f t="shared" si="12"/>
        <v>40850.499999999854</v>
      </c>
      <c r="B62" s="27">
        <f t="shared" ca="1" si="3"/>
        <v>0</v>
      </c>
      <c r="C62" s="27">
        <f t="shared" ca="1" si="4"/>
        <v>0</v>
      </c>
      <c r="D62" s="27">
        <f t="shared" ca="1" si="5"/>
        <v>0</v>
      </c>
      <c r="E62" s="16"/>
      <c r="F62" s="46">
        <v>7.18E-4</v>
      </c>
      <c r="G62" s="46">
        <v>21</v>
      </c>
      <c r="H62" s="16"/>
      <c r="I62" s="30">
        <f t="shared" ca="1" si="6"/>
        <v>0</v>
      </c>
      <c r="J62" s="42">
        <f t="shared" ca="1" si="0"/>
        <v>0</v>
      </c>
      <c r="K62" s="33">
        <f t="shared" ca="1" si="1"/>
        <v>1</v>
      </c>
      <c r="L62" s="16"/>
      <c r="M62" s="36">
        <f t="shared" ca="1" si="7"/>
        <v>0</v>
      </c>
      <c r="N62" s="39">
        <f t="shared" ca="1" si="8"/>
        <v>0</v>
      </c>
      <c r="O62" s="120">
        <f t="shared" ca="1" si="9"/>
        <v>1</v>
      </c>
      <c r="P62" s="39">
        <f t="shared" ca="1" si="10"/>
        <v>0</v>
      </c>
      <c r="Q62" s="39">
        <f t="shared" ca="1" si="2"/>
        <v>0</v>
      </c>
      <c r="R62" s="16"/>
      <c r="S62" s="33">
        <f t="shared" ca="1" si="11"/>
        <v>0</v>
      </c>
      <c r="T62" s="30">
        <f ca="1">COUNTIF(INDIRECT("Mess11!B"&amp;(ROW(A62)*4-9)):INDIRECT("Mess11!B"&amp;(ROW(A62)*4-6)),"&gt;=500")*15</f>
        <v>0</v>
      </c>
    </row>
    <row r="63" spans="1:20" ht="15.6" thickTop="1" thickBot="1" x14ac:dyDescent="0.35">
      <c r="A63" s="8">
        <f t="shared" si="12"/>
        <v>40850.541666666519</v>
      </c>
      <c r="B63" s="27">
        <f t="shared" ca="1" si="3"/>
        <v>0</v>
      </c>
      <c r="C63" s="27">
        <f t="shared" ca="1" si="4"/>
        <v>0</v>
      </c>
      <c r="D63" s="27">
        <f t="shared" ca="1" si="5"/>
        <v>0</v>
      </c>
      <c r="E63" s="16"/>
      <c r="F63" s="46">
        <v>7.18E-4</v>
      </c>
      <c r="G63" s="46">
        <v>21</v>
      </c>
      <c r="H63" s="16"/>
      <c r="I63" s="30">
        <f t="shared" ca="1" si="6"/>
        <v>0</v>
      </c>
      <c r="J63" s="42">
        <f t="shared" ca="1" si="0"/>
        <v>0</v>
      </c>
      <c r="K63" s="33">
        <f t="shared" ca="1" si="1"/>
        <v>1</v>
      </c>
      <c r="L63" s="16"/>
      <c r="M63" s="36">
        <f t="shared" ca="1" si="7"/>
        <v>0</v>
      </c>
      <c r="N63" s="39">
        <f t="shared" ca="1" si="8"/>
        <v>0</v>
      </c>
      <c r="O63" s="120">
        <f t="shared" ca="1" si="9"/>
        <v>1</v>
      </c>
      <c r="P63" s="39">
        <f t="shared" ca="1" si="10"/>
        <v>0</v>
      </c>
      <c r="Q63" s="39">
        <f t="shared" ca="1" si="2"/>
        <v>0</v>
      </c>
      <c r="R63" s="16"/>
      <c r="S63" s="33">
        <f t="shared" ca="1" si="11"/>
        <v>0</v>
      </c>
      <c r="T63" s="30">
        <f ca="1">COUNTIF(INDIRECT("Mess11!B"&amp;(ROW(A63)*4-9)):INDIRECT("Mess11!B"&amp;(ROW(A63)*4-6)),"&gt;=500")*15</f>
        <v>0</v>
      </c>
    </row>
    <row r="64" spans="1:20" ht="15.6" thickTop="1" thickBot="1" x14ac:dyDescent="0.35">
      <c r="A64" s="8">
        <f t="shared" si="12"/>
        <v>40850.583333333183</v>
      </c>
      <c r="B64" s="27">
        <f t="shared" ca="1" si="3"/>
        <v>0</v>
      </c>
      <c r="C64" s="27">
        <f t="shared" ca="1" si="4"/>
        <v>0</v>
      </c>
      <c r="D64" s="27">
        <f t="shared" ca="1" si="5"/>
        <v>0</v>
      </c>
      <c r="E64" s="16"/>
      <c r="F64" s="46">
        <v>7.18E-4</v>
      </c>
      <c r="G64" s="46">
        <v>21</v>
      </c>
      <c r="H64" s="16"/>
      <c r="I64" s="30">
        <f t="shared" ca="1" si="6"/>
        <v>0</v>
      </c>
      <c r="J64" s="42">
        <f t="shared" ca="1" si="0"/>
        <v>0</v>
      </c>
      <c r="K64" s="33">
        <f t="shared" ca="1" si="1"/>
        <v>1</v>
      </c>
      <c r="L64" s="16"/>
      <c r="M64" s="36">
        <f t="shared" ca="1" si="7"/>
        <v>0</v>
      </c>
      <c r="N64" s="39">
        <f t="shared" ca="1" si="8"/>
        <v>0</v>
      </c>
      <c r="O64" s="120">
        <f t="shared" ca="1" si="9"/>
        <v>1</v>
      </c>
      <c r="P64" s="39">
        <f t="shared" ca="1" si="10"/>
        <v>0</v>
      </c>
      <c r="Q64" s="39">
        <f t="shared" ca="1" si="2"/>
        <v>0</v>
      </c>
      <c r="R64" s="16"/>
      <c r="S64" s="33">
        <f t="shared" ca="1" si="11"/>
        <v>0</v>
      </c>
      <c r="T64" s="30">
        <f ca="1">COUNTIF(INDIRECT("Mess11!B"&amp;(ROW(A64)*4-9)):INDIRECT("Mess11!B"&amp;(ROW(A64)*4-6)),"&gt;=500")*15</f>
        <v>0</v>
      </c>
    </row>
    <row r="65" spans="1:20" ht="15.6" thickTop="1" thickBot="1" x14ac:dyDescent="0.35">
      <c r="A65" s="8">
        <f t="shared" si="12"/>
        <v>40850.624999999847</v>
      </c>
      <c r="B65" s="27">
        <f t="shared" ca="1" si="3"/>
        <v>0</v>
      </c>
      <c r="C65" s="27">
        <f t="shared" ca="1" si="4"/>
        <v>0</v>
      </c>
      <c r="D65" s="27">
        <f t="shared" ca="1" si="5"/>
        <v>0</v>
      </c>
      <c r="E65" s="16"/>
      <c r="F65" s="46">
        <v>7.18E-4</v>
      </c>
      <c r="G65" s="46">
        <v>21</v>
      </c>
      <c r="H65" s="16"/>
      <c r="I65" s="30">
        <f t="shared" ca="1" si="6"/>
        <v>0</v>
      </c>
      <c r="J65" s="42">
        <f t="shared" ca="1" si="0"/>
        <v>0</v>
      </c>
      <c r="K65" s="33">
        <f t="shared" ca="1" si="1"/>
        <v>1</v>
      </c>
      <c r="L65" s="16"/>
      <c r="M65" s="36">
        <f t="shared" ca="1" si="7"/>
        <v>0</v>
      </c>
      <c r="N65" s="39">
        <f t="shared" ca="1" si="8"/>
        <v>0</v>
      </c>
      <c r="O65" s="120">
        <f t="shared" ca="1" si="9"/>
        <v>1</v>
      </c>
      <c r="P65" s="39">
        <f t="shared" ca="1" si="10"/>
        <v>0</v>
      </c>
      <c r="Q65" s="39">
        <f t="shared" ca="1" si="2"/>
        <v>0</v>
      </c>
      <c r="R65" s="16"/>
      <c r="S65" s="33">
        <f t="shared" ca="1" si="11"/>
        <v>0</v>
      </c>
      <c r="T65" s="30">
        <f ca="1">COUNTIF(INDIRECT("Mess11!B"&amp;(ROW(A65)*4-9)):INDIRECT("Mess11!B"&amp;(ROW(A65)*4-6)),"&gt;=500")*15</f>
        <v>0</v>
      </c>
    </row>
    <row r="66" spans="1:20" ht="15.6" thickTop="1" thickBot="1" x14ac:dyDescent="0.35">
      <c r="A66" s="8">
        <f t="shared" si="12"/>
        <v>40850.666666666511</v>
      </c>
      <c r="B66" s="27">
        <f t="shared" ca="1" si="3"/>
        <v>0</v>
      </c>
      <c r="C66" s="27">
        <f t="shared" ca="1" si="4"/>
        <v>0</v>
      </c>
      <c r="D66" s="27">
        <f t="shared" ca="1" si="5"/>
        <v>0</v>
      </c>
      <c r="E66" s="16"/>
      <c r="F66" s="46">
        <v>7.18E-4</v>
      </c>
      <c r="G66" s="46">
        <v>21</v>
      </c>
      <c r="H66" s="16"/>
      <c r="I66" s="30">
        <f t="shared" ca="1" si="6"/>
        <v>0</v>
      </c>
      <c r="J66" s="42">
        <f t="shared" ca="1" si="0"/>
        <v>0</v>
      </c>
      <c r="K66" s="33">
        <f t="shared" ca="1" si="1"/>
        <v>1</v>
      </c>
      <c r="L66" s="16"/>
      <c r="M66" s="36">
        <f t="shared" ca="1" si="7"/>
        <v>0</v>
      </c>
      <c r="N66" s="39">
        <f t="shared" ca="1" si="8"/>
        <v>0</v>
      </c>
      <c r="O66" s="120">
        <f t="shared" ca="1" si="9"/>
        <v>1</v>
      </c>
      <c r="P66" s="39">
        <f t="shared" ca="1" si="10"/>
        <v>0</v>
      </c>
      <c r="Q66" s="39">
        <f t="shared" ca="1" si="2"/>
        <v>0</v>
      </c>
      <c r="R66" s="16"/>
      <c r="S66" s="33">
        <f t="shared" ca="1" si="11"/>
        <v>0</v>
      </c>
      <c r="T66" s="30">
        <f ca="1">COUNTIF(INDIRECT("Mess11!B"&amp;(ROW(A66)*4-9)):INDIRECT("Mess11!B"&amp;(ROW(A66)*4-6)),"&gt;=500")*15</f>
        <v>0</v>
      </c>
    </row>
    <row r="67" spans="1:20" ht="15.6" thickTop="1" thickBot="1" x14ac:dyDescent="0.35">
      <c r="A67" s="8">
        <f t="shared" si="12"/>
        <v>40850.708333333176</v>
      </c>
      <c r="B67" s="27">
        <f t="shared" ca="1" si="3"/>
        <v>0</v>
      </c>
      <c r="C67" s="27">
        <f t="shared" ca="1" si="4"/>
        <v>0</v>
      </c>
      <c r="D67" s="27">
        <f t="shared" ca="1" si="5"/>
        <v>0</v>
      </c>
      <c r="E67" s="16"/>
      <c r="F67" s="46">
        <v>7.18E-4</v>
      </c>
      <c r="G67" s="46">
        <v>21</v>
      </c>
      <c r="H67" s="16"/>
      <c r="I67" s="30">
        <f t="shared" ca="1" si="6"/>
        <v>0</v>
      </c>
      <c r="J67" s="42">
        <f t="shared" ref="J67:J130" ca="1" si="13">AVERAGE(INDIRECT("Mess11!C"&amp;(ROW(F67)*4-9)),INDIRECT("Mess11!C"&amp;(ROW(F67)*4-8)),INDIRECT("Mess11!C"&amp;(ROW(F67)*4-7)),INDIRECT("Mess11!C"&amp;(ROW(F67)*4-6)))</f>
        <v>0</v>
      </c>
      <c r="K67" s="33">
        <f t="shared" ref="K67:K130" ca="1" si="14">INDIRECT("Methan11!E"&amp;(ROUND((ROW(A67)+1)/8+2,0)))</f>
        <v>1</v>
      </c>
      <c r="L67" s="16"/>
      <c r="M67" s="36">
        <f t="shared" ca="1" si="7"/>
        <v>0</v>
      </c>
      <c r="N67" s="39">
        <f t="shared" ca="1" si="8"/>
        <v>0</v>
      </c>
      <c r="O67" s="120">
        <f t="shared" ca="1" si="9"/>
        <v>1</v>
      </c>
      <c r="P67" s="39">
        <f t="shared" ca="1" si="10"/>
        <v>0</v>
      </c>
      <c r="Q67" s="39">
        <f t="shared" ref="Q67:Q130" ca="1" si="15">INDIRECT("Methan11!D"&amp;(ROUND((ROW(A67)+1)/8+2,0)))</f>
        <v>0</v>
      </c>
      <c r="R67" s="16"/>
      <c r="S67" s="33">
        <f t="shared" ca="1" si="11"/>
        <v>0</v>
      </c>
      <c r="T67" s="30">
        <f ca="1">COUNTIF(INDIRECT("Mess11!B"&amp;(ROW(A67)*4-9)):INDIRECT("Mess11!B"&amp;(ROW(A67)*4-6)),"&gt;=500")*15</f>
        <v>0</v>
      </c>
    </row>
    <row r="68" spans="1:20" ht="15.6" thickTop="1" thickBot="1" x14ac:dyDescent="0.35">
      <c r="A68" s="8">
        <f t="shared" si="12"/>
        <v>40850.74999999984</v>
      </c>
      <c r="B68" s="27">
        <f t="shared" ref="B68:B131" ca="1" si="16">C68-D68</f>
        <v>0</v>
      </c>
      <c r="C68" s="27">
        <f t="shared" ref="C68:C131" ca="1" si="17">I68*M68/100*F68*G68</f>
        <v>0</v>
      </c>
      <c r="D68" s="27">
        <f t="shared" ref="D68:D131" ca="1" si="18">C68*(1-S68)</f>
        <v>0</v>
      </c>
      <c r="E68" s="16"/>
      <c r="F68" s="46">
        <v>7.18E-4</v>
      </c>
      <c r="G68" s="46">
        <v>21</v>
      </c>
      <c r="H68" s="16"/>
      <c r="I68" s="30">
        <f t="shared" ref="I68:I131" ca="1" si="19">J68*K68</f>
        <v>0</v>
      </c>
      <c r="J68" s="42">
        <f t="shared" ca="1" si="13"/>
        <v>0</v>
      </c>
      <c r="K68" s="33">
        <f t="shared" ca="1" si="14"/>
        <v>1</v>
      </c>
      <c r="L68" s="16"/>
      <c r="M68" s="36">
        <f t="shared" ref="M68:M131" ca="1" si="20">IF(N68=0,P68,N68*O68)</f>
        <v>0</v>
      </c>
      <c r="N68" s="39">
        <f t="shared" ref="N68:N131" ca="1" si="21">INDIRECT("Methan11!B"&amp;(ROUND((ROW(A68)+1)/8+2,0)))/1.25</f>
        <v>0</v>
      </c>
      <c r="O68" s="120">
        <f t="shared" ref="O68:O131" ca="1" si="22">IF(Q68=0,1,P68/Q68)</f>
        <v>1</v>
      </c>
      <c r="P68" s="39">
        <f t="shared" ref="P68:P131" ca="1" si="23">AVERAGE(INDIRECT("Mess11!D"&amp;(ROW(F68)*4-9)),INDIRECT("Mess11!D"&amp;(ROW(F68)*4-8)),INDIRECT("Mess11!D"&amp;(ROW(F68)*4-7)),INDIRECT("Mess11!D"&amp;(ROW(F68)*4-6)))/1.25</f>
        <v>0</v>
      </c>
      <c r="Q68" s="39">
        <f t="shared" ca="1" si="15"/>
        <v>0</v>
      </c>
      <c r="R68" s="16"/>
      <c r="S68" s="33">
        <f t="shared" ref="S68:S131" ca="1" si="24">IF(T68&gt;=30,0.9,0)</f>
        <v>0</v>
      </c>
      <c r="T68" s="30">
        <f ca="1">COUNTIF(INDIRECT("Mess11!B"&amp;(ROW(A68)*4-9)):INDIRECT("Mess11!B"&amp;(ROW(A68)*4-6)),"&gt;=500")*15</f>
        <v>0</v>
      </c>
    </row>
    <row r="69" spans="1:20" ht="15.6" thickTop="1" thickBot="1" x14ac:dyDescent="0.35">
      <c r="A69" s="8">
        <f t="shared" ref="A69:A132" si="25">A68+1/24</f>
        <v>40850.791666666504</v>
      </c>
      <c r="B69" s="27">
        <f t="shared" ca="1" si="16"/>
        <v>0</v>
      </c>
      <c r="C69" s="27">
        <f t="shared" ca="1" si="17"/>
        <v>0</v>
      </c>
      <c r="D69" s="27">
        <f t="shared" ca="1" si="18"/>
        <v>0</v>
      </c>
      <c r="E69" s="16"/>
      <c r="F69" s="46">
        <v>7.18E-4</v>
      </c>
      <c r="G69" s="46">
        <v>21</v>
      </c>
      <c r="H69" s="16"/>
      <c r="I69" s="30">
        <f t="shared" ca="1" si="19"/>
        <v>0</v>
      </c>
      <c r="J69" s="42">
        <f t="shared" ca="1" si="13"/>
        <v>0</v>
      </c>
      <c r="K69" s="33">
        <f t="shared" ca="1" si="14"/>
        <v>1</v>
      </c>
      <c r="L69" s="16"/>
      <c r="M69" s="36">
        <f t="shared" ca="1" si="20"/>
        <v>0</v>
      </c>
      <c r="N69" s="39">
        <f t="shared" ca="1" si="21"/>
        <v>0</v>
      </c>
      <c r="O69" s="120">
        <f t="shared" ca="1" si="22"/>
        <v>1</v>
      </c>
      <c r="P69" s="39">
        <f t="shared" ca="1" si="23"/>
        <v>0</v>
      </c>
      <c r="Q69" s="39">
        <f t="shared" ca="1" si="15"/>
        <v>0</v>
      </c>
      <c r="R69" s="16"/>
      <c r="S69" s="33">
        <f t="shared" ca="1" si="24"/>
        <v>0</v>
      </c>
      <c r="T69" s="30">
        <f ca="1">COUNTIF(INDIRECT("Mess11!B"&amp;(ROW(A69)*4-9)):INDIRECT("Mess11!B"&amp;(ROW(A69)*4-6)),"&gt;=500")*15</f>
        <v>0</v>
      </c>
    </row>
    <row r="70" spans="1:20" ht="15.6" thickTop="1" thickBot="1" x14ac:dyDescent="0.35">
      <c r="A70" s="8">
        <f t="shared" si="25"/>
        <v>40850.833333333168</v>
      </c>
      <c r="B70" s="27">
        <f t="shared" ca="1" si="16"/>
        <v>0</v>
      </c>
      <c r="C70" s="27">
        <f t="shared" ca="1" si="17"/>
        <v>0</v>
      </c>
      <c r="D70" s="27">
        <f t="shared" ca="1" si="18"/>
        <v>0</v>
      </c>
      <c r="E70" s="16"/>
      <c r="F70" s="46">
        <v>7.18E-4</v>
      </c>
      <c r="G70" s="46">
        <v>21</v>
      </c>
      <c r="H70" s="16"/>
      <c r="I70" s="30">
        <f t="shared" ca="1" si="19"/>
        <v>0</v>
      </c>
      <c r="J70" s="42">
        <f t="shared" ca="1" si="13"/>
        <v>0</v>
      </c>
      <c r="K70" s="33">
        <f t="shared" ca="1" si="14"/>
        <v>1</v>
      </c>
      <c r="L70" s="16"/>
      <c r="M70" s="36">
        <f t="shared" ca="1" si="20"/>
        <v>0</v>
      </c>
      <c r="N70" s="39">
        <f t="shared" ca="1" si="21"/>
        <v>0</v>
      </c>
      <c r="O70" s="120">
        <f t="shared" ca="1" si="22"/>
        <v>1</v>
      </c>
      <c r="P70" s="39">
        <f t="shared" ca="1" si="23"/>
        <v>0</v>
      </c>
      <c r="Q70" s="39">
        <f t="shared" ca="1" si="15"/>
        <v>0</v>
      </c>
      <c r="R70" s="16"/>
      <c r="S70" s="33">
        <f t="shared" ca="1" si="24"/>
        <v>0</v>
      </c>
      <c r="T70" s="30">
        <f ca="1">COUNTIF(INDIRECT("Mess11!B"&amp;(ROW(A70)*4-9)):INDIRECT("Mess11!B"&amp;(ROW(A70)*4-6)),"&gt;=500")*15</f>
        <v>0</v>
      </c>
    </row>
    <row r="71" spans="1:20" ht="15.6" thickTop="1" thickBot="1" x14ac:dyDescent="0.35">
      <c r="A71" s="8">
        <f t="shared" si="25"/>
        <v>40850.874999999833</v>
      </c>
      <c r="B71" s="27">
        <f t="shared" ca="1" si="16"/>
        <v>0</v>
      </c>
      <c r="C71" s="27">
        <f t="shared" ca="1" si="17"/>
        <v>0</v>
      </c>
      <c r="D71" s="27">
        <f t="shared" ca="1" si="18"/>
        <v>0</v>
      </c>
      <c r="E71" s="16"/>
      <c r="F71" s="46">
        <v>7.18E-4</v>
      </c>
      <c r="G71" s="46">
        <v>21</v>
      </c>
      <c r="H71" s="16"/>
      <c r="I71" s="30">
        <f t="shared" ca="1" si="19"/>
        <v>0</v>
      </c>
      <c r="J71" s="42">
        <f t="shared" ca="1" si="13"/>
        <v>0</v>
      </c>
      <c r="K71" s="33">
        <f t="shared" ca="1" si="14"/>
        <v>1</v>
      </c>
      <c r="L71" s="16"/>
      <c r="M71" s="36">
        <f t="shared" ca="1" si="20"/>
        <v>0</v>
      </c>
      <c r="N71" s="39">
        <f t="shared" ca="1" si="21"/>
        <v>0</v>
      </c>
      <c r="O71" s="120">
        <f t="shared" ca="1" si="22"/>
        <v>1</v>
      </c>
      <c r="P71" s="39">
        <f t="shared" ca="1" si="23"/>
        <v>0</v>
      </c>
      <c r="Q71" s="39">
        <f t="shared" ca="1" si="15"/>
        <v>0</v>
      </c>
      <c r="R71" s="16"/>
      <c r="S71" s="33">
        <f t="shared" ca="1" si="24"/>
        <v>0</v>
      </c>
      <c r="T71" s="30">
        <f ca="1">COUNTIF(INDIRECT("Mess11!B"&amp;(ROW(A71)*4-9)):INDIRECT("Mess11!B"&amp;(ROW(A71)*4-6)),"&gt;=500")*15</f>
        <v>0</v>
      </c>
    </row>
    <row r="72" spans="1:20" ht="15.6" thickTop="1" thickBot="1" x14ac:dyDescent="0.35">
      <c r="A72" s="8">
        <f t="shared" si="25"/>
        <v>40850.916666666497</v>
      </c>
      <c r="B72" s="27">
        <f t="shared" ca="1" si="16"/>
        <v>0</v>
      </c>
      <c r="C72" s="27">
        <f t="shared" ca="1" si="17"/>
        <v>0</v>
      </c>
      <c r="D72" s="27">
        <f t="shared" ca="1" si="18"/>
        <v>0</v>
      </c>
      <c r="E72" s="16"/>
      <c r="F72" s="46">
        <v>7.18E-4</v>
      </c>
      <c r="G72" s="46">
        <v>21</v>
      </c>
      <c r="H72" s="16"/>
      <c r="I72" s="30">
        <f t="shared" ca="1" si="19"/>
        <v>0</v>
      </c>
      <c r="J72" s="42">
        <f t="shared" ca="1" si="13"/>
        <v>0</v>
      </c>
      <c r="K72" s="33">
        <f t="shared" ca="1" si="14"/>
        <v>1</v>
      </c>
      <c r="L72" s="16"/>
      <c r="M72" s="36">
        <f t="shared" ca="1" si="20"/>
        <v>0</v>
      </c>
      <c r="N72" s="39">
        <f t="shared" ca="1" si="21"/>
        <v>0</v>
      </c>
      <c r="O72" s="120">
        <f t="shared" ca="1" si="22"/>
        <v>1</v>
      </c>
      <c r="P72" s="39">
        <f t="shared" ca="1" si="23"/>
        <v>0</v>
      </c>
      <c r="Q72" s="39">
        <f t="shared" ca="1" si="15"/>
        <v>0</v>
      </c>
      <c r="R72" s="16"/>
      <c r="S72" s="33">
        <f t="shared" ca="1" si="24"/>
        <v>0</v>
      </c>
      <c r="T72" s="30">
        <f ca="1">COUNTIF(INDIRECT("Mess11!B"&amp;(ROW(A72)*4-9)):INDIRECT("Mess11!B"&amp;(ROW(A72)*4-6)),"&gt;=500")*15</f>
        <v>0</v>
      </c>
    </row>
    <row r="73" spans="1:20" ht="15.6" thickTop="1" thickBot="1" x14ac:dyDescent="0.35">
      <c r="A73" s="8">
        <f t="shared" si="25"/>
        <v>40850.958333333161</v>
      </c>
      <c r="B73" s="27">
        <f t="shared" ca="1" si="16"/>
        <v>0</v>
      </c>
      <c r="C73" s="27">
        <f t="shared" ca="1" si="17"/>
        <v>0</v>
      </c>
      <c r="D73" s="27">
        <f t="shared" ca="1" si="18"/>
        <v>0</v>
      </c>
      <c r="E73" s="16"/>
      <c r="F73" s="46">
        <v>7.18E-4</v>
      </c>
      <c r="G73" s="46">
        <v>21</v>
      </c>
      <c r="H73" s="16"/>
      <c r="I73" s="30">
        <f t="shared" ca="1" si="19"/>
        <v>0</v>
      </c>
      <c r="J73" s="42">
        <f t="shared" ca="1" si="13"/>
        <v>0</v>
      </c>
      <c r="K73" s="33">
        <f t="shared" ca="1" si="14"/>
        <v>1</v>
      </c>
      <c r="L73" s="16"/>
      <c r="M73" s="36">
        <f t="shared" ca="1" si="20"/>
        <v>0</v>
      </c>
      <c r="N73" s="39">
        <f t="shared" ca="1" si="21"/>
        <v>0</v>
      </c>
      <c r="O73" s="120">
        <f t="shared" ca="1" si="22"/>
        <v>1</v>
      </c>
      <c r="P73" s="39">
        <f t="shared" ca="1" si="23"/>
        <v>0</v>
      </c>
      <c r="Q73" s="39">
        <f t="shared" ca="1" si="15"/>
        <v>0</v>
      </c>
      <c r="R73" s="16"/>
      <c r="S73" s="33">
        <f t="shared" ca="1" si="24"/>
        <v>0</v>
      </c>
      <c r="T73" s="30">
        <f ca="1">COUNTIF(INDIRECT("Mess11!B"&amp;(ROW(A73)*4-9)):INDIRECT("Mess11!B"&amp;(ROW(A73)*4-6)),"&gt;=500")*15</f>
        <v>0</v>
      </c>
    </row>
    <row r="74" spans="1:20" ht="15.6" thickTop="1" thickBot="1" x14ac:dyDescent="0.35">
      <c r="A74" s="8">
        <f t="shared" si="25"/>
        <v>40850.999999999825</v>
      </c>
      <c r="B74" s="27">
        <f t="shared" ca="1" si="16"/>
        <v>0</v>
      </c>
      <c r="C74" s="27">
        <f t="shared" ca="1" si="17"/>
        <v>0</v>
      </c>
      <c r="D74" s="27">
        <f t="shared" ca="1" si="18"/>
        <v>0</v>
      </c>
      <c r="E74" s="16"/>
      <c r="F74" s="46">
        <v>7.18E-4</v>
      </c>
      <c r="G74" s="46">
        <v>21</v>
      </c>
      <c r="H74" s="16"/>
      <c r="I74" s="30">
        <f t="shared" ca="1" si="19"/>
        <v>0</v>
      </c>
      <c r="J74" s="42">
        <f t="shared" ca="1" si="13"/>
        <v>0</v>
      </c>
      <c r="K74" s="33">
        <f t="shared" ca="1" si="14"/>
        <v>1</v>
      </c>
      <c r="L74" s="16"/>
      <c r="M74" s="36">
        <f t="shared" ca="1" si="20"/>
        <v>0</v>
      </c>
      <c r="N74" s="39">
        <f t="shared" ca="1" si="21"/>
        <v>0</v>
      </c>
      <c r="O74" s="120">
        <f t="shared" ca="1" si="22"/>
        <v>1</v>
      </c>
      <c r="P74" s="39">
        <f t="shared" ca="1" si="23"/>
        <v>0</v>
      </c>
      <c r="Q74" s="39">
        <f t="shared" ca="1" si="15"/>
        <v>0</v>
      </c>
      <c r="R74" s="16"/>
      <c r="S74" s="33">
        <f t="shared" ca="1" si="24"/>
        <v>0</v>
      </c>
      <c r="T74" s="30">
        <f ca="1">COUNTIF(INDIRECT("Mess11!B"&amp;(ROW(A74)*4-9)):INDIRECT("Mess11!B"&amp;(ROW(A74)*4-6)),"&gt;=500")*15</f>
        <v>0</v>
      </c>
    </row>
    <row r="75" spans="1:20" ht="15.6" thickTop="1" thickBot="1" x14ac:dyDescent="0.35">
      <c r="A75" s="8">
        <f t="shared" si="25"/>
        <v>40851.04166666649</v>
      </c>
      <c r="B75" s="27">
        <f t="shared" ca="1" si="16"/>
        <v>0</v>
      </c>
      <c r="C75" s="27">
        <f t="shared" ca="1" si="17"/>
        <v>0</v>
      </c>
      <c r="D75" s="27">
        <f t="shared" ca="1" si="18"/>
        <v>0</v>
      </c>
      <c r="E75" s="16"/>
      <c r="F75" s="46">
        <v>7.18E-4</v>
      </c>
      <c r="G75" s="46">
        <v>21</v>
      </c>
      <c r="H75" s="16"/>
      <c r="I75" s="30">
        <f t="shared" ca="1" si="19"/>
        <v>0</v>
      </c>
      <c r="J75" s="42">
        <f t="shared" ca="1" si="13"/>
        <v>0</v>
      </c>
      <c r="K75" s="33">
        <f t="shared" ca="1" si="14"/>
        <v>1</v>
      </c>
      <c r="L75" s="16"/>
      <c r="M75" s="36">
        <f t="shared" ca="1" si="20"/>
        <v>0</v>
      </c>
      <c r="N75" s="39">
        <f t="shared" ca="1" si="21"/>
        <v>0</v>
      </c>
      <c r="O75" s="120">
        <f t="shared" ca="1" si="22"/>
        <v>1</v>
      </c>
      <c r="P75" s="39">
        <f t="shared" ca="1" si="23"/>
        <v>0</v>
      </c>
      <c r="Q75" s="39">
        <f t="shared" ca="1" si="15"/>
        <v>0</v>
      </c>
      <c r="R75" s="16"/>
      <c r="S75" s="33">
        <f t="shared" ca="1" si="24"/>
        <v>0</v>
      </c>
      <c r="T75" s="30">
        <f ca="1">COUNTIF(INDIRECT("Mess11!B"&amp;(ROW(A75)*4-9)):INDIRECT("Mess11!B"&amp;(ROW(A75)*4-6)),"&gt;=500")*15</f>
        <v>0</v>
      </c>
    </row>
    <row r="76" spans="1:20" ht="15.6" thickTop="1" thickBot="1" x14ac:dyDescent="0.35">
      <c r="A76" s="8">
        <f t="shared" si="25"/>
        <v>40851.083333333154</v>
      </c>
      <c r="B76" s="27">
        <f t="shared" ca="1" si="16"/>
        <v>0</v>
      </c>
      <c r="C76" s="27">
        <f t="shared" ca="1" si="17"/>
        <v>0</v>
      </c>
      <c r="D76" s="27">
        <f t="shared" ca="1" si="18"/>
        <v>0</v>
      </c>
      <c r="E76" s="16"/>
      <c r="F76" s="46">
        <v>7.18E-4</v>
      </c>
      <c r="G76" s="46">
        <v>21</v>
      </c>
      <c r="H76" s="16"/>
      <c r="I76" s="30">
        <f t="shared" ca="1" si="19"/>
        <v>0</v>
      </c>
      <c r="J76" s="42">
        <f t="shared" ca="1" si="13"/>
        <v>0</v>
      </c>
      <c r="K76" s="33">
        <f t="shared" ca="1" si="14"/>
        <v>1</v>
      </c>
      <c r="L76" s="16"/>
      <c r="M76" s="36">
        <f t="shared" ca="1" si="20"/>
        <v>0</v>
      </c>
      <c r="N76" s="39">
        <f t="shared" ca="1" si="21"/>
        <v>0</v>
      </c>
      <c r="O76" s="120">
        <f t="shared" ca="1" si="22"/>
        <v>1</v>
      </c>
      <c r="P76" s="39">
        <f t="shared" ca="1" si="23"/>
        <v>0</v>
      </c>
      <c r="Q76" s="39">
        <f t="shared" ca="1" si="15"/>
        <v>0</v>
      </c>
      <c r="R76" s="16"/>
      <c r="S76" s="33">
        <f t="shared" ca="1" si="24"/>
        <v>0</v>
      </c>
      <c r="T76" s="30">
        <f ca="1">COUNTIF(INDIRECT("Mess11!B"&amp;(ROW(A76)*4-9)):INDIRECT("Mess11!B"&amp;(ROW(A76)*4-6)),"&gt;=500")*15</f>
        <v>0</v>
      </c>
    </row>
    <row r="77" spans="1:20" ht="15.6" thickTop="1" thickBot="1" x14ac:dyDescent="0.35">
      <c r="A77" s="8">
        <f t="shared" si="25"/>
        <v>40851.124999999818</v>
      </c>
      <c r="B77" s="27">
        <f t="shared" ca="1" si="16"/>
        <v>0</v>
      </c>
      <c r="C77" s="27">
        <f t="shared" ca="1" si="17"/>
        <v>0</v>
      </c>
      <c r="D77" s="27">
        <f t="shared" ca="1" si="18"/>
        <v>0</v>
      </c>
      <c r="E77" s="16"/>
      <c r="F77" s="46">
        <v>7.18E-4</v>
      </c>
      <c r="G77" s="46">
        <v>21</v>
      </c>
      <c r="H77" s="16"/>
      <c r="I77" s="30">
        <f t="shared" ca="1" si="19"/>
        <v>0</v>
      </c>
      <c r="J77" s="42">
        <f t="shared" ca="1" si="13"/>
        <v>0</v>
      </c>
      <c r="K77" s="33">
        <f t="shared" ca="1" si="14"/>
        <v>1</v>
      </c>
      <c r="L77" s="16"/>
      <c r="M77" s="36">
        <f t="shared" ca="1" si="20"/>
        <v>0</v>
      </c>
      <c r="N77" s="39">
        <f t="shared" ca="1" si="21"/>
        <v>0</v>
      </c>
      <c r="O77" s="120">
        <f t="shared" ca="1" si="22"/>
        <v>1</v>
      </c>
      <c r="P77" s="39">
        <f t="shared" ca="1" si="23"/>
        <v>0</v>
      </c>
      <c r="Q77" s="39">
        <f t="shared" ca="1" si="15"/>
        <v>0</v>
      </c>
      <c r="R77" s="16"/>
      <c r="S77" s="33">
        <f t="shared" ca="1" si="24"/>
        <v>0</v>
      </c>
      <c r="T77" s="30">
        <f ca="1">COUNTIF(INDIRECT("Mess11!B"&amp;(ROW(A77)*4-9)):INDIRECT("Mess11!B"&amp;(ROW(A77)*4-6)),"&gt;=500")*15</f>
        <v>0</v>
      </c>
    </row>
    <row r="78" spans="1:20" ht="15.6" thickTop="1" thickBot="1" x14ac:dyDescent="0.35">
      <c r="A78" s="8">
        <f t="shared" si="25"/>
        <v>40851.166666666482</v>
      </c>
      <c r="B78" s="27">
        <f t="shared" ca="1" si="16"/>
        <v>0</v>
      </c>
      <c r="C78" s="27">
        <f t="shared" ca="1" si="17"/>
        <v>0</v>
      </c>
      <c r="D78" s="27">
        <f t="shared" ca="1" si="18"/>
        <v>0</v>
      </c>
      <c r="E78" s="16"/>
      <c r="F78" s="46">
        <v>7.18E-4</v>
      </c>
      <c r="G78" s="46">
        <v>21</v>
      </c>
      <c r="H78" s="16"/>
      <c r="I78" s="30">
        <f t="shared" ca="1" si="19"/>
        <v>0</v>
      </c>
      <c r="J78" s="42">
        <f t="shared" ca="1" si="13"/>
        <v>0</v>
      </c>
      <c r="K78" s="33">
        <f t="shared" ca="1" si="14"/>
        <v>1</v>
      </c>
      <c r="L78" s="16"/>
      <c r="M78" s="36">
        <f t="shared" ca="1" si="20"/>
        <v>0</v>
      </c>
      <c r="N78" s="39">
        <f t="shared" ca="1" si="21"/>
        <v>0</v>
      </c>
      <c r="O78" s="120">
        <f t="shared" ca="1" si="22"/>
        <v>1</v>
      </c>
      <c r="P78" s="39">
        <f t="shared" ca="1" si="23"/>
        <v>0</v>
      </c>
      <c r="Q78" s="39">
        <f t="shared" ca="1" si="15"/>
        <v>0</v>
      </c>
      <c r="R78" s="16"/>
      <c r="S78" s="33">
        <f t="shared" ca="1" si="24"/>
        <v>0</v>
      </c>
      <c r="T78" s="30">
        <f ca="1">COUNTIF(INDIRECT("Mess11!B"&amp;(ROW(A78)*4-9)):INDIRECT("Mess11!B"&amp;(ROW(A78)*4-6)),"&gt;=500")*15</f>
        <v>0</v>
      </c>
    </row>
    <row r="79" spans="1:20" ht="15.6" thickTop="1" thickBot="1" x14ac:dyDescent="0.35">
      <c r="A79" s="8">
        <f t="shared" si="25"/>
        <v>40851.208333333147</v>
      </c>
      <c r="B79" s="27">
        <f t="shared" ca="1" si="16"/>
        <v>0</v>
      </c>
      <c r="C79" s="27">
        <f t="shared" ca="1" si="17"/>
        <v>0</v>
      </c>
      <c r="D79" s="27">
        <f t="shared" ca="1" si="18"/>
        <v>0</v>
      </c>
      <c r="E79" s="16"/>
      <c r="F79" s="46">
        <v>7.18E-4</v>
      </c>
      <c r="G79" s="46">
        <v>21</v>
      </c>
      <c r="H79" s="16"/>
      <c r="I79" s="30">
        <f t="shared" ca="1" si="19"/>
        <v>0</v>
      </c>
      <c r="J79" s="42">
        <f t="shared" ca="1" si="13"/>
        <v>0</v>
      </c>
      <c r="K79" s="33">
        <f t="shared" ca="1" si="14"/>
        <v>1</v>
      </c>
      <c r="L79" s="16"/>
      <c r="M79" s="36">
        <f t="shared" ca="1" si="20"/>
        <v>0</v>
      </c>
      <c r="N79" s="39">
        <f t="shared" ca="1" si="21"/>
        <v>0</v>
      </c>
      <c r="O79" s="120">
        <f t="shared" ca="1" si="22"/>
        <v>1</v>
      </c>
      <c r="P79" s="39">
        <f t="shared" ca="1" si="23"/>
        <v>0</v>
      </c>
      <c r="Q79" s="39">
        <f t="shared" ca="1" si="15"/>
        <v>0</v>
      </c>
      <c r="R79" s="16"/>
      <c r="S79" s="33">
        <f t="shared" ca="1" si="24"/>
        <v>0</v>
      </c>
      <c r="T79" s="30">
        <f ca="1">COUNTIF(INDIRECT("Mess11!B"&amp;(ROW(A79)*4-9)):INDIRECT("Mess11!B"&amp;(ROW(A79)*4-6)),"&gt;=500")*15</f>
        <v>0</v>
      </c>
    </row>
    <row r="80" spans="1:20" ht="15.6" thickTop="1" thickBot="1" x14ac:dyDescent="0.35">
      <c r="A80" s="8">
        <f t="shared" si="25"/>
        <v>40851.249999999811</v>
      </c>
      <c r="B80" s="27">
        <f t="shared" ca="1" si="16"/>
        <v>0</v>
      </c>
      <c r="C80" s="27">
        <f t="shared" ca="1" si="17"/>
        <v>0</v>
      </c>
      <c r="D80" s="27">
        <f t="shared" ca="1" si="18"/>
        <v>0</v>
      </c>
      <c r="E80" s="16"/>
      <c r="F80" s="46">
        <v>7.18E-4</v>
      </c>
      <c r="G80" s="46">
        <v>21</v>
      </c>
      <c r="H80" s="16"/>
      <c r="I80" s="30">
        <f t="shared" ca="1" si="19"/>
        <v>0</v>
      </c>
      <c r="J80" s="42">
        <f t="shared" ca="1" si="13"/>
        <v>0</v>
      </c>
      <c r="K80" s="33">
        <f t="shared" ca="1" si="14"/>
        <v>1</v>
      </c>
      <c r="L80" s="16"/>
      <c r="M80" s="36">
        <f t="shared" ca="1" si="20"/>
        <v>0</v>
      </c>
      <c r="N80" s="39">
        <f t="shared" ca="1" si="21"/>
        <v>0</v>
      </c>
      <c r="O80" s="120">
        <f t="shared" ca="1" si="22"/>
        <v>1</v>
      </c>
      <c r="P80" s="39">
        <f t="shared" ca="1" si="23"/>
        <v>0</v>
      </c>
      <c r="Q80" s="39">
        <f t="shared" ca="1" si="15"/>
        <v>0</v>
      </c>
      <c r="R80" s="16"/>
      <c r="S80" s="33">
        <f t="shared" ca="1" si="24"/>
        <v>0</v>
      </c>
      <c r="T80" s="30">
        <f ca="1">COUNTIF(INDIRECT("Mess11!B"&amp;(ROW(A80)*4-9)):INDIRECT("Mess11!B"&amp;(ROW(A80)*4-6)),"&gt;=500")*15</f>
        <v>0</v>
      </c>
    </row>
    <row r="81" spans="1:20" ht="15.6" thickTop="1" thickBot="1" x14ac:dyDescent="0.35">
      <c r="A81" s="8">
        <f t="shared" si="25"/>
        <v>40851.291666666475</v>
      </c>
      <c r="B81" s="27">
        <f t="shared" ca="1" si="16"/>
        <v>0</v>
      </c>
      <c r="C81" s="27">
        <f t="shared" ca="1" si="17"/>
        <v>0</v>
      </c>
      <c r="D81" s="27">
        <f t="shared" ca="1" si="18"/>
        <v>0</v>
      </c>
      <c r="E81" s="16"/>
      <c r="F81" s="46">
        <v>7.18E-4</v>
      </c>
      <c r="G81" s="46">
        <v>21</v>
      </c>
      <c r="H81" s="16"/>
      <c r="I81" s="30">
        <f t="shared" ca="1" si="19"/>
        <v>0</v>
      </c>
      <c r="J81" s="42">
        <f t="shared" ca="1" si="13"/>
        <v>0</v>
      </c>
      <c r="K81" s="33">
        <f t="shared" ca="1" si="14"/>
        <v>1</v>
      </c>
      <c r="L81" s="16"/>
      <c r="M81" s="36">
        <f t="shared" ca="1" si="20"/>
        <v>0</v>
      </c>
      <c r="N81" s="39">
        <f t="shared" ca="1" si="21"/>
        <v>0</v>
      </c>
      <c r="O81" s="120">
        <f t="shared" ca="1" si="22"/>
        <v>1</v>
      </c>
      <c r="P81" s="39">
        <f t="shared" ca="1" si="23"/>
        <v>0</v>
      </c>
      <c r="Q81" s="39">
        <f t="shared" ca="1" si="15"/>
        <v>0</v>
      </c>
      <c r="R81" s="16"/>
      <c r="S81" s="33">
        <f t="shared" ca="1" si="24"/>
        <v>0</v>
      </c>
      <c r="T81" s="30">
        <f ca="1">COUNTIF(INDIRECT("Mess11!B"&amp;(ROW(A81)*4-9)):INDIRECT("Mess11!B"&amp;(ROW(A81)*4-6)),"&gt;=500")*15</f>
        <v>0</v>
      </c>
    </row>
    <row r="82" spans="1:20" ht="15.6" thickTop="1" thickBot="1" x14ac:dyDescent="0.35">
      <c r="A82" s="8">
        <f t="shared" si="25"/>
        <v>40851.333333333139</v>
      </c>
      <c r="B82" s="27">
        <f t="shared" ca="1" si="16"/>
        <v>0</v>
      </c>
      <c r="C82" s="27">
        <f t="shared" ca="1" si="17"/>
        <v>0</v>
      </c>
      <c r="D82" s="27">
        <f t="shared" ca="1" si="18"/>
        <v>0</v>
      </c>
      <c r="E82" s="16"/>
      <c r="F82" s="46">
        <v>7.18E-4</v>
      </c>
      <c r="G82" s="46">
        <v>21</v>
      </c>
      <c r="H82" s="16"/>
      <c r="I82" s="30">
        <f t="shared" ca="1" si="19"/>
        <v>0</v>
      </c>
      <c r="J82" s="42">
        <f t="shared" ca="1" si="13"/>
        <v>0</v>
      </c>
      <c r="K82" s="33">
        <f t="shared" ca="1" si="14"/>
        <v>1</v>
      </c>
      <c r="L82" s="16"/>
      <c r="M82" s="36">
        <f t="shared" ca="1" si="20"/>
        <v>0</v>
      </c>
      <c r="N82" s="39">
        <f t="shared" ca="1" si="21"/>
        <v>0</v>
      </c>
      <c r="O82" s="120">
        <f t="shared" ca="1" si="22"/>
        <v>1</v>
      </c>
      <c r="P82" s="39">
        <f t="shared" ca="1" si="23"/>
        <v>0</v>
      </c>
      <c r="Q82" s="39">
        <f t="shared" ca="1" si="15"/>
        <v>0</v>
      </c>
      <c r="R82" s="16"/>
      <c r="S82" s="33">
        <f t="shared" ca="1" si="24"/>
        <v>0</v>
      </c>
      <c r="T82" s="30">
        <f ca="1">COUNTIF(INDIRECT("Mess11!B"&amp;(ROW(A82)*4-9)):INDIRECT("Mess11!B"&amp;(ROW(A82)*4-6)),"&gt;=500")*15</f>
        <v>0</v>
      </c>
    </row>
    <row r="83" spans="1:20" ht="15.6" thickTop="1" thickBot="1" x14ac:dyDescent="0.35">
      <c r="A83" s="8">
        <f t="shared" si="25"/>
        <v>40851.374999999804</v>
      </c>
      <c r="B83" s="27">
        <f t="shared" ca="1" si="16"/>
        <v>0</v>
      </c>
      <c r="C83" s="27">
        <f t="shared" ca="1" si="17"/>
        <v>0</v>
      </c>
      <c r="D83" s="27">
        <f t="shared" ca="1" si="18"/>
        <v>0</v>
      </c>
      <c r="E83" s="16"/>
      <c r="F83" s="46">
        <v>7.18E-4</v>
      </c>
      <c r="G83" s="46">
        <v>21</v>
      </c>
      <c r="H83" s="16"/>
      <c r="I83" s="30">
        <f t="shared" ca="1" si="19"/>
        <v>0</v>
      </c>
      <c r="J83" s="42">
        <f t="shared" ca="1" si="13"/>
        <v>0</v>
      </c>
      <c r="K83" s="33">
        <f t="shared" ca="1" si="14"/>
        <v>1</v>
      </c>
      <c r="L83" s="16"/>
      <c r="M83" s="36">
        <f t="shared" ca="1" si="20"/>
        <v>0</v>
      </c>
      <c r="N83" s="39">
        <f t="shared" ca="1" si="21"/>
        <v>0</v>
      </c>
      <c r="O83" s="120">
        <f t="shared" ca="1" si="22"/>
        <v>1</v>
      </c>
      <c r="P83" s="39">
        <f t="shared" ca="1" si="23"/>
        <v>0</v>
      </c>
      <c r="Q83" s="39">
        <f t="shared" ca="1" si="15"/>
        <v>0</v>
      </c>
      <c r="R83" s="16"/>
      <c r="S83" s="33">
        <f t="shared" ca="1" si="24"/>
        <v>0</v>
      </c>
      <c r="T83" s="30">
        <f ca="1">COUNTIF(INDIRECT("Mess11!B"&amp;(ROW(A83)*4-9)):INDIRECT("Mess11!B"&amp;(ROW(A83)*4-6)),"&gt;=500")*15</f>
        <v>0</v>
      </c>
    </row>
    <row r="84" spans="1:20" ht="15.6" thickTop="1" thickBot="1" x14ac:dyDescent="0.35">
      <c r="A84" s="8">
        <f t="shared" si="25"/>
        <v>40851.416666666468</v>
      </c>
      <c r="B84" s="27">
        <f t="shared" ca="1" si="16"/>
        <v>0</v>
      </c>
      <c r="C84" s="27">
        <f t="shared" ca="1" si="17"/>
        <v>0</v>
      </c>
      <c r="D84" s="27">
        <f t="shared" ca="1" si="18"/>
        <v>0</v>
      </c>
      <c r="E84" s="16"/>
      <c r="F84" s="46">
        <v>7.18E-4</v>
      </c>
      <c r="G84" s="46">
        <v>21</v>
      </c>
      <c r="H84" s="16"/>
      <c r="I84" s="30">
        <f t="shared" ca="1" si="19"/>
        <v>0</v>
      </c>
      <c r="J84" s="42">
        <f t="shared" ca="1" si="13"/>
        <v>0</v>
      </c>
      <c r="K84" s="33">
        <f t="shared" ca="1" si="14"/>
        <v>1</v>
      </c>
      <c r="L84" s="16"/>
      <c r="M84" s="36">
        <f t="shared" ca="1" si="20"/>
        <v>0</v>
      </c>
      <c r="N84" s="39">
        <f t="shared" ca="1" si="21"/>
        <v>0</v>
      </c>
      <c r="O84" s="120">
        <f t="shared" ca="1" si="22"/>
        <v>1</v>
      </c>
      <c r="P84" s="39">
        <f t="shared" ca="1" si="23"/>
        <v>0</v>
      </c>
      <c r="Q84" s="39">
        <f t="shared" ca="1" si="15"/>
        <v>0</v>
      </c>
      <c r="R84" s="16"/>
      <c r="S84" s="33">
        <f t="shared" ca="1" si="24"/>
        <v>0</v>
      </c>
      <c r="T84" s="30">
        <f ca="1">COUNTIF(INDIRECT("Mess11!B"&amp;(ROW(A84)*4-9)):INDIRECT("Mess11!B"&amp;(ROW(A84)*4-6)),"&gt;=500")*15</f>
        <v>0</v>
      </c>
    </row>
    <row r="85" spans="1:20" ht="15.6" thickTop="1" thickBot="1" x14ac:dyDescent="0.35">
      <c r="A85" s="8">
        <f t="shared" si="25"/>
        <v>40851.458333333132</v>
      </c>
      <c r="B85" s="27">
        <f t="shared" ca="1" si="16"/>
        <v>0</v>
      </c>
      <c r="C85" s="27">
        <f t="shared" ca="1" si="17"/>
        <v>0</v>
      </c>
      <c r="D85" s="27">
        <f t="shared" ca="1" si="18"/>
        <v>0</v>
      </c>
      <c r="E85" s="16"/>
      <c r="F85" s="46">
        <v>7.18E-4</v>
      </c>
      <c r="G85" s="46">
        <v>21</v>
      </c>
      <c r="H85" s="16"/>
      <c r="I85" s="30">
        <f t="shared" ca="1" si="19"/>
        <v>0</v>
      </c>
      <c r="J85" s="42">
        <f t="shared" ca="1" si="13"/>
        <v>0</v>
      </c>
      <c r="K85" s="33">
        <f t="shared" ca="1" si="14"/>
        <v>1</v>
      </c>
      <c r="L85" s="16"/>
      <c r="M85" s="36">
        <f t="shared" ca="1" si="20"/>
        <v>0</v>
      </c>
      <c r="N85" s="39">
        <f t="shared" ca="1" si="21"/>
        <v>0</v>
      </c>
      <c r="O85" s="120">
        <f t="shared" ca="1" si="22"/>
        <v>1</v>
      </c>
      <c r="P85" s="39">
        <f t="shared" ca="1" si="23"/>
        <v>0</v>
      </c>
      <c r="Q85" s="39">
        <f t="shared" ca="1" si="15"/>
        <v>0</v>
      </c>
      <c r="R85" s="16"/>
      <c r="S85" s="33">
        <f t="shared" ca="1" si="24"/>
        <v>0</v>
      </c>
      <c r="T85" s="30">
        <f ca="1">COUNTIF(INDIRECT("Mess11!B"&amp;(ROW(A85)*4-9)):INDIRECT("Mess11!B"&amp;(ROW(A85)*4-6)),"&gt;=500")*15</f>
        <v>0</v>
      </c>
    </row>
    <row r="86" spans="1:20" ht="15.6" thickTop="1" thickBot="1" x14ac:dyDescent="0.35">
      <c r="A86" s="8">
        <f t="shared" si="25"/>
        <v>40851.499999999796</v>
      </c>
      <c r="B86" s="27">
        <f t="shared" ca="1" si="16"/>
        <v>0</v>
      </c>
      <c r="C86" s="27">
        <f t="shared" ca="1" si="17"/>
        <v>0</v>
      </c>
      <c r="D86" s="27">
        <f t="shared" ca="1" si="18"/>
        <v>0</v>
      </c>
      <c r="E86" s="16"/>
      <c r="F86" s="46">
        <v>7.18E-4</v>
      </c>
      <c r="G86" s="46">
        <v>21</v>
      </c>
      <c r="H86" s="16"/>
      <c r="I86" s="30">
        <f t="shared" ca="1" si="19"/>
        <v>0</v>
      </c>
      <c r="J86" s="42">
        <f t="shared" ca="1" si="13"/>
        <v>0</v>
      </c>
      <c r="K86" s="33">
        <f t="shared" ca="1" si="14"/>
        <v>1</v>
      </c>
      <c r="L86" s="16"/>
      <c r="M86" s="36">
        <f t="shared" ca="1" si="20"/>
        <v>0</v>
      </c>
      <c r="N86" s="39">
        <f t="shared" ca="1" si="21"/>
        <v>0</v>
      </c>
      <c r="O86" s="120">
        <f t="shared" ca="1" si="22"/>
        <v>1</v>
      </c>
      <c r="P86" s="39">
        <f t="shared" ca="1" si="23"/>
        <v>0</v>
      </c>
      <c r="Q86" s="39">
        <f t="shared" ca="1" si="15"/>
        <v>0</v>
      </c>
      <c r="R86" s="16"/>
      <c r="S86" s="33">
        <f t="shared" ca="1" si="24"/>
        <v>0</v>
      </c>
      <c r="T86" s="30">
        <f ca="1">COUNTIF(INDIRECT("Mess11!B"&amp;(ROW(A86)*4-9)):INDIRECT("Mess11!B"&amp;(ROW(A86)*4-6)),"&gt;=500")*15</f>
        <v>0</v>
      </c>
    </row>
    <row r="87" spans="1:20" ht="15.6" thickTop="1" thickBot="1" x14ac:dyDescent="0.35">
      <c r="A87" s="8">
        <f t="shared" si="25"/>
        <v>40851.541666666461</v>
      </c>
      <c r="B87" s="27">
        <f t="shared" ca="1" si="16"/>
        <v>0</v>
      </c>
      <c r="C87" s="27">
        <f t="shared" ca="1" si="17"/>
        <v>0</v>
      </c>
      <c r="D87" s="27">
        <f t="shared" ca="1" si="18"/>
        <v>0</v>
      </c>
      <c r="E87" s="16"/>
      <c r="F87" s="46">
        <v>7.18E-4</v>
      </c>
      <c r="G87" s="46">
        <v>21</v>
      </c>
      <c r="H87" s="16"/>
      <c r="I87" s="30">
        <f t="shared" ca="1" si="19"/>
        <v>0</v>
      </c>
      <c r="J87" s="42">
        <f t="shared" ca="1" si="13"/>
        <v>0</v>
      </c>
      <c r="K87" s="33">
        <f t="shared" ca="1" si="14"/>
        <v>1</v>
      </c>
      <c r="L87" s="16"/>
      <c r="M87" s="36">
        <f t="shared" ca="1" si="20"/>
        <v>0</v>
      </c>
      <c r="N87" s="39">
        <f t="shared" ca="1" si="21"/>
        <v>0</v>
      </c>
      <c r="O87" s="120">
        <f t="shared" ca="1" si="22"/>
        <v>1</v>
      </c>
      <c r="P87" s="39">
        <f t="shared" ca="1" si="23"/>
        <v>0</v>
      </c>
      <c r="Q87" s="39">
        <f t="shared" ca="1" si="15"/>
        <v>0</v>
      </c>
      <c r="R87" s="16"/>
      <c r="S87" s="33">
        <f t="shared" ca="1" si="24"/>
        <v>0</v>
      </c>
      <c r="T87" s="30">
        <f ca="1">COUNTIF(INDIRECT("Mess11!B"&amp;(ROW(A87)*4-9)):INDIRECT("Mess11!B"&amp;(ROW(A87)*4-6)),"&gt;=500")*15</f>
        <v>0</v>
      </c>
    </row>
    <row r="88" spans="1:20" ht="15.6" thickTop="1" thickBot="1" x14ac:dyDescent="0.35">
      <c r="A88" s="8">
        <f t="shared" si="25"/>
        <v>40851.583333333125</v>
      </c>
      <c r="B88" s="27">
        <f t="shared" ca="1" si="16"/>
        <v>0</v>
      </c>
      <c r="C88" s="27">
        <f t="shared" ca="1" si="17"/>
        <v>0</v>
      </c>
      <c r="D88" s="27">
        <f t="shared" ca="1" si="18"/>
        <v>0</v>
      </c>
      <c r="E88" s="16"/>
      <c r="F88" s="46">
        <v>7.18E-4</v>
      </c>
      <c r="G88" s="46">
        <v>21</v>
      </c>
      <c r="H88" s="16"/>
      <c r="I88" s="30">
        <f t="shared" ca="1" si="19"/>
        <v>0</v>
      </c>
      <c r="J88" s="42">
        <f t="shared" ca="1" si="13"/>
        <v>0</v>
      </c>
      <c r="K88" s="33">
        <f t="shared" ca="1" si="14"/>
        <v>1</v>
      </c>
      <c r="L88" s="16"/>
      <c r="M88" s="36">
        <f t="shared" ca="1" si="20"/>
        <v>0</v>
      </c>
      <c r="N88" s="39">
        <f t="shared" ca="1" si="21"/>
        <v>0</v>
      </c>
      <c r="O88" s="120">
        <f t="shared" ca="1" si="22"/>
        <v>1</v>
      </c>
      <c r="P88" s="39">
        <f t="shared" ca="1" si="23"/>
        <v>0</v>
      </c>
      <c r="Q88" s="39">
        <f t="shared" ca="1" si="15"/>
        <v>0</v>
      </c>
      <c r="R88" s="16"/>
      <c r="S88" s="33">
        <f t="shared" ca="1" si="24"/>
        <v>0</v>
      </c>
      <c r="T88" s="30">
        <f ca="1">COUNTIF(INDIRECT("Mess11!B"&amp;(ROW(A88)*4-9)):INDIRECT("Mess11!B"&amp;(ROW(A88)*4-6)),"&gt;=500")*15</f>
        <v>0</v>
      </c>
    </row>
    <row r="89" spans="1:20" ht="15.6" thickTop="1" thickBot="1" x14ac:dyDescent="0.35">
      <c r="A89" s="8">
        <f t="shared" si="25"/>
        <v>40851.624999999789</v>
      </c>
      <c r="B89" s="27">
        <f t="shared" ca="1" si="16"/>
        <v>0</v>
      </c>
      <c r="C89" s="27">
        <f t="shared" ca="1" si="17"/>
        <v>0</v>
      </c>
      <c r="D89" s="27">
        <f t="shared" ca="1" si="18"/>
        <v>0</v>
      </c>
      <c r="E89" s="16"/>
      <c r="F89" s="46">
        <v>7.18E-4</v>
      </c>
      <c r="G89" s="46">
        <v>21</v>
      </c>
      <c r="H89" s="16"/>
      <c r="I89" s="30">
        <f t="shared" ca="1" si="19"/>
        <v>0</v>
      </c>
      <c r="J89" s="42">
        <f t="shared" ca="1" si="13"/>
        <v>0</v>
      </c>
      <c r="K89" s="33">
        <f t="shared" ca="1" si="14"/>
        <v>1</v>
      </c>
      <c r="L89" s="16"/>
      <c r="M89" s="36">
        <f t="shared" ca="1" si="20"/>
        <v>0</v>
      </c>
      <c r="N89" s="39">
        <f t="shared" ca="1" si="21"/>
        <v>0</v>
      </c>
      <c r="O89" s="120">
        <f t="shared" ca="1" si="22"/>
        <v>1</v>
      </c>
      <c r="P89" s="39">
        <f t="shared" ca="1" si="23"/>
        <v>0</v>
      </c>
      <c r="Q89" s="39">
        <f t="shared" ca="1" si="15"/>
        <v>0</v>
      </c>
      <c r="R89" s="16"/>
      <c r="S89" s="33">
        <f t="shared" ca="1" si="24"/>
        <v>0</v>
      </c>
      <c r="T89" s="30">
        <f ca="1">COUNTIF(INDIRECT("Mess11!B"&amp;(ROW(A89)*4-9)):INDIRECT("Mess11!B"&amp;(ROW(A89)*4-6)),"&gt;=500")*15</f>
        <v>0</v>
      </c>
    </row>
    <row r="90" spans="1:20" ht="15.6" thickTop="1" thickBot="1" x14ac:dyDescent="0.35">
      <c r="A90" s="8">
        <f t="shared" si="25"/>
        <v>40851.666666666453</v>
      </c>
      <c r="B90" s="27">
        <f t="shared" ca="1" si="16"/>
        <v>0</v>
      </c>
      <c r="C90" s="27">
        <f t="shared" ca="1" si="17"/>
        <v>0</v>
      </c>
      <c r="D90" s="27">
        <f t="shared" ca="1" si="18"/>
        <v>0</v>
      </c>
      <c r="E90" s="16"/>
      <c r="F90" s="46">
        <v>7.18E-4</v>
      </c>
      <c r="G90" s="46">
        <v>21</v>
      </c>
      <c r="H90" s="16"/>
      <c r="I90" s="30">
        <f t="shared" ca="1" si="19"/>
        <v>0</v>
      </c>
      <c r="J90" s="42">
        <f t="shared" ca="1" si="13"/>
        <v>0</v>
      </c>
      <c r="K90" s="33">
        <f t="shared" ca="1" si="14"/>
        <v>1</v>
      </c>
      <c r="L90" s="16"/>
      <c r="M90" s="36">
        <f t="shared" ca="1" si="20"/>
        <v>0</v>
      </c>
      <c r="N90" s="39">
        <f t="shared" ca="1" si="21"/>
        <v>0</v>
      </c>
      <c r="O90" s="120">
        <f t="shared" ca="1" si="22"/>
        <v>1</v>
      </c>
      <c r="P90" s="39">
        <f t="shared" ca="1" si="23"/>
        <v>0</v>
      </c>
      <c r="Q90" s="39">
        <f t="shared" ca="1" si="15"/>
        <v>0</v>
      </c>
      <c r="R90" s="16"/>
      <c r="S90" s="33">
        <f t="shared" ca="1" si="24"/>
        <v>0</v>
      </c>
      <c r="T90" s="30">
        <f ca="1">COUNTIF(INDIRECT("Mess11!B"&amp;(ROW(A90)*4-9)):INDIRECT("Mess11!B"&amp;(ROW(A90)*4-6)),"&gt;=500")*15</f>
        <v>0</v>
      </c>
    </row>
    <row r="91" spans="1:20" ht="15.6" thickTop="1" thickBot="1" x14ac:dyDescent="0.35">
      <c r="A91" s="8">
        <f t="shared" si="25"/>
        <v>40851.708333333117</v>
      </c>
      <c r="B91" s="27">
        <f t="shared" ca="1" si="16"/>
        <v>0</v>
      </c>
      <c r="C91" s="27">
        <f t="shared" ca="1" si="17"/>
        <v>0</v>
      </c>
      <c r="D91" s="27">
        <f t="shared" ca="1" si="18"/>
        <v>0</v>
      </c>
      <c r="E91" s="16"/>
      <c r="F91" s="46">
        <v>7.18E-4</v>
      </c>
      <c r="G91" s="46">
        <v>21</v>
      </c>
      <c r="H91" s="16"/>
      <c r="I91" s="30">
        <f t="shared" ca="1" si="19"/>
        <v>0</v>
      </c>
      <c r="J91" s="42">
        <f t="shared" ca="1" si="13"/>
        <v>0</v>
      </c>
      <c r="K91" s="33">
        <f t="shared" ca="1" si="14"/>
        <v>1</v>
      </c>
      <c r="L91" s="16"/>
      <c r="M91" s="36">
        <f t="shared" ca="1" si="20"/>
        <v>0</v>
      </c>
      <c r="N91" s="39">
        <f t="shared" ca="1" si="21"/>
        <v>0</v>
      </c>
      <c r="O91" s="120">
        <f t="shared" ca="1" si="22"/>
        <v>1</v>
      </c>
      <c r="P91" s="39">
        <f t="shared" ca="1" si="23"/>
        <v>0</v>
      </c>
      <c r="Q91" s="39">
        <f t="shared" ca="1" si="15"/>
        <v>0</v>
      </c>
      <c r="R91" s="16"/>
      <c r="S91" s="33">
        <f t="shared" ca="1" si="24"/>
        <v>0</v>
      </c>
      <c r="T91" s="30">
        <f ca="1">COUNTIF(INDIRECT("Mess11!B"&amp;(ROW(A91)*4-9)):INDIRECT("Mess11!B"&amp;(ROW(A91)*4-6)),"&gt;=500")*15</f>
        <v>0</v>
      </c>
    </row>
    <row r="92" spans="1:20" ht="15.6" thickTop="1" thickBot="1" x14ac:dyDescent="0.35">
      <c r="A92" s="8">
        <f t="shared" si="25"/>
        <v>40851.749999999782</v>
      </c>
      <c r="B92" s="27">
        <f t="shared" ca="1" si="16"/>
        <v>0</v>
      </c>
      <c r="C92" s="27">
        <f t="shared" ca="1" si="17"/>
        <v>0</v>
      </c>
      <c r="D92" s="27">
        <f t="shared" ca="1" si="18"/>
        <v>0</v>
      </c>
      <c r="E92" s="16"/>
      <c r="F92" s="46">
        <v>7.18E-4</v>
      </c>
      <c r="G92" s="46">
        <v>21</v>
      </c>
      <c r="H92" s="16"/>
      <c r="I92" s="30">
        <f t="shared" ca="1" si="19"/>
        <v>0</v>
      </c>
      <c r="J92" s="42">
        <f t="shared" ca="1" si="13"/>
        <v>0</v>
      </c>
      <c r="K92" s="33">
        <f t="shared" ca="1" si="14"/>
        <v>1</v>
      </c>
      <c r="L92" s="16"/>
      <c r="M92" s="36">
        <f t="shared" ca="1" si="20"/>
        <v>0</v>
      </c>
      <c r="N92" s="39">
        <f t="shared" ca="1" si="21"/>
        <v>0</v>
      </c>
      <c r="O92" s="120">
        <f t="shared" ca="1" si="22"/>
        <v>1</v>
      </c>
      <c r="P92" s="39">
        <f t="shared" ca="1" si="23"/>
        <v>0</v>
      </c>
      <c r="Q92" s="39">
        <f t="shared" ca="1" si="15"/>
        <v>0</v>
      </c>
      <c r="R92" s="16"/>
      <c r="S92" s="33">
        <f t="shared" ca="1" si="24"/>
        <v>0</v>
      </c>
      <c r="T92" s="30">
        <f ca="1">COUNTIF(INDIRECT("Mess11!B"&amp;(ROW(A92)*4-9)):INDIRECT("Mess11!B"&amp;(ROW(A92)*4-6)),"&gt;=500")*15</f>
        <v>0</v>
      </c>
    </row>
    <row r="93" spans="1:20" ht="15.6" thickTop="1" thickBot="1" x14ac:dyDescent="0.35">
      <c r="A93" s="8">
        <f t="shared" si="25"/>
        <v>40851.791666666446</v>
      </c>
      <c r="B93" s="27">
        <f t="shared" ca="1" si="16"/>
        <v>0</v>
      </c>
      <c r="C93" s="27">
        <f t="shared" ca="1" si="17"/>
        <v>0</v>
      </c>
      <c r="D93" s="27">
        <f t="shared" ca="1" si="18"/>
        <v>0</v>
      </c>
      <c r="E93" s="16"/>
      <c r="F93" s="46">
        <v>7.18E-4</v>
      </c>
      <c r="G93" s="46">
        <v>21</v>
      </c>
      <c r="H93" s="16"/>
      <c r="I93" s="30">
        <f t="shared" ca="1" si="19"/>
        <v>0</v>
      </c>
      <c r="J93" s="42">
        <f t="shared" ca="1" si="13"/>
        <v>0</v>
      </c>
      <c r="K93" s="33">
        <f t="shared" ca="1" si="14"/>
        <v>1</v>
      </c>
      <c r="L93" s="16"/>
      <c r="M93" s="36">
        <f t="shared" ca="1" si="20"/>
        <v>0</v>
      </c>
      <c r="N93" s="39">
        <f t="shared" ca="1" si="21"/>
        <v>0</v>
      </c>
      <c r="O93" s="120">
        <f t="shared" ca="1" si="22"/>
        <v>1</v>
      </c>
      <c r="P93" s="39">
        <f t="shared" ca="1" si="23"/>
        <v>0</v>
      </c>
      <c r="Q93" s="39">
        <f t="shared" ca="1" si="15"/>
        <v>0</v>
      </c>
      <c r="R93" s="16"/>
      <c r="S93" s="33">
        <f t="shared" ca="1" si="24"/>
        <v>0</v>
      </c>
      <c r="T93" s="30">
        <f ca="1">COUNTIF(INDIRECT("Mess11!B"&amp;(ROW(A93)*4-9)):INDIRECT("Mess11!B"&amp;(ROW(A93)*4-6)),"&gt;=500")*15</f>
        <v>0</v>
      </c>
    </row>
    <row r="94" spans="1:20" ht="15.6" thickTop="1" thickBot="1" x14ac:dyDescent="0.35">
      <c r="A94" s="8">
        <f t="shared" si="25"/>
        <v>40851.83333333311</v>
      </c>
      <c r="B94" s="27">
        <f t="shared" ca="1" si="16"/>
        <v>0</v>
      </c>
      <c r="C94" s="27">
        <f t="shared" ca="1" si="17"/>
        <v>0</v>
      </c>
      <c r="D94" s="27">
        <f t="shared" ca="1" si="18"/>
        <v>0</v>
      </c>
      <c r="E94" s="16"/>
      <c r="F94" s="46">
        <v>7.18E-4</v>
      </c>
      <c r="G94" s="46">
        <v>21</v>
      </c>
      <c r="H94" s="16"/>
      <c r="I94" s="30">
        <f t="shared" ca="1" si="19"/>
        <v>0</v>
      </c>
      <c r="J94" s="42">
        <f t="shared" ca="1" si="13"/>
        <v>0</v>
      </c>
      <c r="K94" s="33">
        <f t="shared" ca="1" si="14"/>
        <v>1</v>
      </c>
      <c r="L94" s="16"/>
      <c r="M94" s="36">
        <f t="shared" ca="1" si="20"/>
        <v>0</v>
      </c>
      <c r="N94" s="39">
        <f t="shared" ca="1" si="21"/>
        <v>0</v>
      </c>
      <c r="O94" s="120">
        <f t="shared" ca="1" si="22"/>
        <v>1</v>
      </c>
      <c r="P94" s="39">
        <f t="shared" ca="1" si="23"/>
        <v>0</v>
      </c>
      <c r="Q94" s="39">
        <f t="shared" ca="1" si="15"/>
        <v>0</v>
      </c>
      <c r="R94" s="16"/>
      <c r="S94" s="33">
        <f t="shared" ca="1" si="24"/>
        <v>0</v>
      </c>
      <c r="T94" s="30">
        <f ca="1">COUNTIF(INDIRECT("Mess11!B"&amp;(ROW(A94)*4-9)):INDIRECT("Mess11!B"&amp;(ROW(A94)*4-6)),"&gt;=500")*15</f>
        <v>0</v>
      </c>
    </row>
    <row r="95" spans="1:20" ht="15.6" thickTop="1" thickBot="1" x14ac:dyDescent="0.35">
      <c r="A95" s="8">
        <f t="shared" si="25"/>
        <v>40851.874999999774</v>
      </c>
      <c r="B95" s="27">
        <f t="shared" ca="1" si="16"/>
        <v>0</v>
      </c>
      <c r="C95" s="27">
        <f t="shared" ca="1" si="17"/>
        <v>0</v>
      </c>
      <c r="D95" s="27">
        <f t="shared" ca="1" si="18"/>
        <v>0</v>
      </c>
      <c r="E95" s="16"/>
      <c r="F95" s="46">
        <v>7.18E-4</v>
      </c>
      <c r="G95" s="46">
        <v>21</v>
      </c>
      <c r="H95" s="16"/>
      <c r="I95" s="30">
        <f t="shared" ca="1" si="19"/>
        <v>0</v>
      </c>
      <c r="J95" s="42">
        <f t="shared" ca="1" si="13"/>
        <v>0</v>
      </c>
      <c r="K95" s="33">
        <f t="shared" ca="1" si="14"/>
        <v>1</v>
      </c>
      <c r="L95" s="16"/>
      <c r="M95" s="36">
        <f t="shared" ca="1" si="20"/>
        <v>0</v>
      </c>
      <c r="N95" s="39">
        <f t="shared" ca="1" si="21"/>
        <v>0</v>
      </c>
      <c r="O95" s="120">
        <f t="shared" ca="1" si="22"/>
        <v>1</v>
      </c>
      <c r="P95" s="39">
        <f t="shared" ca="1" si="23"/>
        <v>0</v>
      </c>
      <c r="Q95" s="39">
        <f t="shared" ca="1" si="15"/>
        <v>0</v>
      </c>
      <c r="R95" s="16"/>
      <c r="S95" s="33">
        <f t="shared" ca="1" si="24"/>
        <v>0</v>
      </c>
      <c r="T95" s="30">
        <f ca="1">COUNTIF(INDIRECT("Mess11!B"&amp;(ROW(A95)*4-9)):INDIRECT("Mess11!B"&amp;(ROW(A95)*4-6)),"&gt;=500")*15</f>
        <v>0</v>
      </c>
    </row>
    <row r="96" spans="1:20" ht="15.6" thickTop="1" thickBot="1" x14ac:dyDescent="0.35">
      <c r="A96" s="8">
        <f t="shared" si="25"/>
        <v>40851.916666666439</v>
      </c>
      <c r="B96" s="27">
        <f t="shared" ca="1" si="16"/>
        <v>0</v>
      </c>
      <c r="C96" s="27">
        <f t="shared" ca="1" si="17"/>
        <v>0</v>
      </c>
      <c r="D96" s="27">
        <f t="shared" ca="1" si="18"/>
        <v>0</v>
      </c>
      <c r="E96" s="16"/>
      <c r="F96" s="46">
        <v>7.18E-4</v>
      </c>
      <c r="G96" s="46">
        <v>21</v>
      </c>
      <c r="H96" s="16"/>
      <c r="I96" s="30">
        <f t="shared" ca="1" si="19"/>
        <v>0</v>
      </c>
      <c r="J96" s="42">
        <f t="shared" ca="1" si="13"/>
        <v>0</v>
      </c>
      <c r="K96" s="33">
        <f t="shared" ca="1" si="14"/>
        <v>1</v>
      </c>
      <c r="L96" s="16"/>
      <c r="M96" s="36">
        <f t="shared" ca="1" si="20"/>
        <v>0</v>
      </c>
      <c r="N96" s="39">
        <f t="shared" ca="1" si="21"/>
        <v>0</v>
      </c>
      <c r="O96" s="120">
        <f t="shared" ca="1" si="22"/>
        <v>1</v>
      </c>
      <c r="P96" s="39">
        <f t="shared" ca="1" si="23"/>
        <v>0</v>
      </c>
      <c r="Q96" s="39">
        <f t="shared" ca="1" si="15"/>
        <v>0</v>
      </c>
      <c r="R96" s="16"/>
      <c r="S96" s="33">
        <f t="shared" ca="1" si="24"/>
        <v>0</v>
      </c>
      <c r="T96" s="30">
        <f ca="1">COUNTIF(INDIRECT("Mess11!B"&amp;(ROW(A96)*4-9)):INDIRECT("Mess11!B"&amp;(ROW(A96)*4-6)),"&gt;=500")*15</f>
        <v>0</v>
      </c>
    </row>
    <row r="97" spans="1:20" ht="15.6" thickTop="1" thickBot="1" x14ac:dyDescent="0.35">
      <c r="A97" s="8">
        <f t="shared" si="25"/>
        <v>40851.958333333103</v>
      </c>
      <c r="B97" s="27">
        <f t="shared" ca="1" si="16"/>
        <v>0</v>
      </c>
      <c r="C97" s="27">
        <f t="shared" ca="1" si="17"/>
        <v>0</v>
      </c>
      <c r="D97" s="27">
        <f t="shared" ca="1" si="18"/>
        <v>0</v>
      </c>
      <c r="E97" s="16"/>
      <c r="F97" s="46">
        <v>7.18E-4</v>
      </c>
      <c r="G97" s="46">
        <v>21</v>
      </c>
      <c r="H97" s="16"/>
      <c r="I97" s="30">
        <f t="shared" ca="1" si="19"/>
        <v>0</v>
      </c>
      <c r="J97" s="42">
        <f t="shared" ca="1" si="13"/>
        <v>0</v>
      </c>
      <c r="K97" s="33">
        <f t="shared" ca="1" si="14"/>
        <v>1</v>
      </c>
      <c r="L97" s="16"/>
      <c r="M97" s="36">
        <f t="shared" ca="1" si="20"/>
        <v>0</v>
      </c>
      <c r="N97" s="39">
        <f t="shared" ca="1" si="21"/>
        <v>0</v>
      </c>
      <c r="O97" s="120">
        <f t="shared" ca="1" si="22"/>
        <v>1</v>
      </c>
      <c r="P97" s="39">
        <f t="shared" ca="1" si="23"/>
        <v>0</v>
      </c>
      <c r="Q97" s="39">
        <f t="shared" ca="1" si="15"/>
        <v>0</v>
      </c>
      <c r="R97" s="16"/>
      <c r="S97" s="33">
        <f t="shared" ca="1" si="24"/>
        <v>0</v>
      </c>
      <c r="T97" s="30">
        <f ca="1">COUNTIF(INDIRECT("Mess11!B"&amp;(ROW(A97)*4-9)):INDIRECT("Mess11!B"&amp;(ROW(A97)*4-6)),"&gt;=500")*15</f>
        <v>0</v>
      </c>
    </row>
    <row r="98" spans="1:20" ht="15.6" thickTop="1" thickBot="1" x14ac:dyDescent="0.35">
      <c r="A98" s="8">
        <f t="shared" si="25"/>
        <v>40851.999999999767</v>
      </c>
      <c r="B98" s="27">
        <f t="shared" ca="1" si="16"/>
        <v>0</v>
      </c>
      <c r="C98" s="27">
        <f t="shared" ca="1" si="17"/>
        <v>0</v>
      </c>
      <c r="D98" s="27">
        <f t="shared" ca="1" si="18"/>
        <v>0</v>
      </c>
      <c r="E98" s="16"/>
      <c r="F98" s="46">
        <v>7.18E-4</v>
      </c>
      <c r="G98" s="46">
        <v>21</v>
      </c>
      <c r="H98" s="16"/>
      <c r="I98" s="30">
        <f t="shared" ca="1" si="19"/>
        <v>0</v>
      </c>
      <c r="J98" s="42">
        <f t="shared" ca="1" si="13"/>
        <v>0</v>
      </c>
      <c r="K98" s="33">
        <f t="shared" ca="1" si="14"/>
        <v>1</v>
      </c>
      <c r="L98" s="16"/>
      <c r="M98" s="36">
        <f t="shared" ca="1" si="20"/>
        <v>0</v>
      </c>
      <c r="N98" s="39">
        <f t="shared" ca="1" si="21"/>
        <v>0</v>
      </c>
      <c r="O98" s="120">
        <f t="shared" ca="1" si="22"/>
        <v>1</v>
      </c>
      <c r="P98" s="39">
        <f t="shared" ca="1" si="23"/>
        <v>0</v>
      </c>
      <c r="Q98" s="39">
        <f t="shared" ca="1" si="15"/>
        <v>0</v>
      </c>
      <c r="R98" s="16"/>
      <c r="S98" s="33">
        <f t="shared" ca="1" si="24"/>
        <v>0</v>
      </c>
      <c r="T98" s="30">
        <f ca="1">COUNTIF(INDIRECT("Mess11!B"&amp;(ROW(A98)*4-9)):INDIRECT("Mess11!B"&amp;(ROW(A98)*4-6)),"&gt;=500")*15</f>
        <v>0</v>
      </c>
    </row>
    <row r="99" spans="1:20" ht="15.6" thickTop="1" thickBot="1" x14ac:dyDescent="0.35">
      <c r="A99" s="8">
        <f t="shared" si="25"/>
        <v>40852.041666666431</v>
      </c>
      <c r="B99" s="27">
        <f t="shared" ca="1" si="16"/>
        <v>0</v>
      </c>
      <c r="C99" s="27">
        <f t="shared" ca="1" si="17"/>
        <v>0</v>
      </c>
      <c r="D99" s="27">
        <f t="shared" ca="1" si="18"/>
        <v>0</v>
      </c>
      <c r="E99" s="16"/>
      <c r="F99" s="46">
        <v>7.18E-4</v>
      </c>
      <c r="G99" s="46">
        <v>21</v>
      </c>
      <c r="H99" s="16"/>
      <c r="I99" s="30">
        <f t="shared" ca="1" si="19"/>
        <v>0</v>
      </c>
      <c r="J99" s="42">
        <f t="shared" ca="1" si="13"/>
        <v>0</v>
      </c>
      <c r="K99" s="33">
        <f t="shared" ca="1" si="14"/>
        <v>1</v>
      </c>
      <c r="L99" s="16"/>
      <c r="M99" s="36">
        <f t="shared" ca="1" si="20"/>
        <v>0</v>
      </c>
      <c r="N99" s="39">
        <f t="shared" ca="1" si="21"/>
        <v>0</v>
      </c>
      <c r="O99" s="120">
        <f t="shared" ca="1" si="22"/>
        <v>1</v>
      </c>
      <c r="P99" s="39">
        <f t="shared" ca="1" si="23"/>
        <v>0</v>
      </c>
      <c r="Q99" s="39">
        <f t="shared" ca="1" si="15"/>
        <v>0</v>
      </c>
      <c r="R99" s="16"/>
      <c r="S99" s="33">
        <f t="shared" ca="1" si="24"/>
        <v>0</v>
      </c>
      <c r="T99" s="30">
        <f ca="1">COUNTIF(INDIRECT("Mess11!B"&amp;(ROW(A99)*4-9)):INDIRECT("Mess11!B"&amp;(ROW(A99)*4-6)),"&gt;=500")*15</f>
        <v>0</v>
      </c>
    </row>
    <row r="100" spans="1:20" ht="15.6" thickTop="1" thickBot="1" x14ac:dyDescent="0.35">
      <c r="A100" s="8">
        <f t="shared" si="25"/>
        <v>40852.083333333096</v>
      </c>
      <c r="B100" s="27">
        <f t="shared" ca="1" si="16"/>
        <v>0</v>
      </c>
      <c r="C100" s="27">
        <f t="shared" ca="1" si="17"/>
        <v>0</v>
      </c>
      <c r="D100" s="27">
        <f t="shared" ca="1" si="18"/>
        <v>0</v>
      </c>
      <c r="E100" s="16"/>
      <c r="F100" s="46">
        <v>7.18E-4</v>
      </c>
      <c r="G100" s="46">
        <v>21</v>
      </c>
      <c r="H100" s="16"/>
      <c r="I100" s="30">
        <f t="shared" ca="1" si="19"/>
        <v>0</v>
      </c>
      <c r="J100" s="42">
        <f t="shared" ca="1" si="13"/>
        <v>0</v>
      </c>
      <c r="K100" s="33">
        <f t="shared" ca="1" si="14"/>
        <v>1</v>
      </c>
      <c r="L100" s="16"/>
      <c r="M100" s="36">
        <f t="shared" ca="1" si="20"/>
        <v>0</v>
      </c>
      <c r="N100" s="39">
        <f t="shared" ca="1" si="21"/>
        <v>0</v>
      </c>
      <c r="O100" s="120">
        <f t="shared" ca="1" si="22"/>
        <v>1</v>
      </c>
      <c r="P100" s="39">
        <f t="shared" ca="1" si="23"/>
        <v>0</v>
      </c>
      <c r="Q100" s="39">
        <f t="shared" ca="1" si="15"/>
        <v>0</v>
      </c>
      <c r="R100" s="16"/>
      <c r="S100" s="33">
        <f t="shared" ca="1" si="24"/>
        <v>0</v>
      </c>
      <c r="T100" s="30">
        <f ca="1">COUNTIF(INDIRECT("Mess11!B"&amp;(ROW(A100)*4-9)):INDIRECT("Mess11!B"&amp;(ROW(A100)*4-6)),"&gt;=500")*15</f>
        <v>0</v>
      </c>
    </row>
    <row r="101" spans="1:20" ht="15.6" thickTop="1" thickBot="1" x14ac:dyDescent="0.35">
      <c r="A101" s="8">
        <f t="shared" si="25"/>
        <v>40852.12499999976</v>
      </c>
      <c r="B101" s="27">
        <f t="shared" ca="1" si="16"/>
        <v>0</v>
      </c>
      <c r="C101" s="27">
        <f t="shared" ca="1" si="17"/>
        <v>0</v>
      </c>
      <c r="D101" s="27">
        <f t="shared" ca="1" si="18"/>
        <v>0</v>
      </c>
      <c r="E101" s="16"/>
      <c r="F101" s="46">
        <v>7.18E-4</v>
      </c>
      <c r="G101" s="46">
        <v>21</v>
      </c>
      <c r="H101" s="16"/>
      <c r="I101" s="30">
        <f t="shared" ca="1" si="19"/>
        <v>0</v>
      </c>
      <c r="J101" s="42">
        <f t="shared" ca="1" si="13"/>
        <v>0</v>
      </c>
      <c r="K101" s="33">
        <f t="shared" ca="1" si="14"/>
        <v>1</v>
      </c>
      <c r="L101" s="16"/>
      <c r="M101" s="36">
        <f t="shared" ca="1" si="20"/>
        <v>0</v>
      </c>
      <c r="N101" s="39">
        <f t="shared" ca="1" si="21"/>
        <v>0</v>
      </c>
      <c r="O101" s="120">
        <f t="shared" ca="1" si="22"/>
        <v>1</v>
      </c>
      <c r="P101" s="39">
        <f t="shared" ca="1" si="23"/>
        <v>0</v>
      </c>
      <c r="Q101" s="39">
        <f t="shared" ca="1" si="15"/>
        <v>0</v>
      </c>
      <c r="R101" s="16"/>
      <c r="S101" s="33">
        <f t="shared" ca="1" si="24"/>
        <v>0</v>
      </c>
      <c r="T101" s="30">
        <f ca="1">COUNTIF(INDIRECT("Mess11!B"&amp;(ROW(A101)*4-9)):INDIRECT("Mess11!B"&amp;(ROW(A101)*4-6)),"&gt;=500")*15</f>
        <v>0</v>
      </c>
    </row>
    <row r="102" spans="1:20" ht="15.6" thickTop="1" thickBot="1" x14ac:dyDescent="0.35">
      <c r="A102" s="8">
        <f t="shared" si="25"/>
        <v>40852.166666666424</v>
      </c>
      <c r="B102" s="27">
        <f t="shared" ca="1" si="16"/>
        <v>0</v>
      </c>
      <c r="C102" s="27">
        <f t="shared" ca="1" si="17"/>
        <v>0</v>
      </c>
      <c r="D102" s="27">
        <f t="shared" ca="1" si="18"/>
        <v>0</v>
      </c>
      <c r="E102" s="16"/>
      <c r="F102" s="46">
        <v>7.18E-4</v>
      </c>
      <c r="G102" s="46">
        <v>21</v>
      </c>
      <c r="H102" s="16"/>
      <c r="I102" s="30">
        <f t="shared" ca="1" si="19"/>
        <v>0</v>
      </c>
      <c r="J102" s="42">
        <f t="shared" ca="1" si="13"/>
        <v>0</v>
      </c>
      <c r="K102" s="33">
        <f t="shared" ca="1" si="14"/>
        <v>1</v>
      </c>
      <c r="L102" s="16"/>
      <c r="M102" s="36">
        <f t="shared" ca="1" si="20"/>
        <v>0</v>
      </c>
      <c r="N102" s="39">
        <f t="shared" ca="1" si="21"/>
        <v>0</v>
      </c>
      <c r="O102" s="120">
        <f t="shared" ca="1" si="22"/>
        <v>1</v>
      </c>
      <c r="P102" s="39">
        <f t="shared" ca="1" si="23"/>
        <v>0</v>
      </c>
      <c r="Q102" s="39">
        <f t="shared" ca="1" si="15"/>
        <v>0</v>
      </c>
      <c r="R102" s="16"/>
      <c r="S102" s="33">
        <f t="shared" ca="1" si="24"/>
        <v>0</v>
      </c>
      <c r="T102" s="30">
        <f ca="1">COUNTIF(INDIRECT("Mess11!B"&amp;(ROW(A102)*4-9)):INDIRECT("Mess11!B"&amp;(ROW(A102)*4-6)),"&gt;=500")*15</f>
        <v>0</v>
      </c>
    </row>
    <row r="103" spans="1:20" ht="15.6" thickTop="1" thickBot="1" x14ac:dyDescent="0.35">
      <c r="A103" s="8">
        <f t="shared" si="25"/>
        <v>40852.208333333088</v>
      </c>
      <c r="B103" s="27">
        <f t="shared" ca="1" si="16"/>
        <v>0</v>
      </c>
      <c r="C103" s="27">
        <f t="shared" ca="1" si="17"/>
        <v>0</v>
      </c>
      <c r="D103" s="27">
        <f t="shared" ca="1" si="18"/>
        <v>0</v>
      </c>
      <c r="E103" s="16"/>
      <c r="F103" s="46">
        <v>7.18E-4</v>
      </c>
      <c r="G103" s="46">
        <v>21</v>
      </c>
      <c r="H103" s="16"/>
      <c r="I103" s="30">
        <f t="shared" ca="1" si="19"/>
        <v>0</v>
      </c>
      <c r="J103" s="42">
        <f t="shared" ca="1" si="13"/>
        <v>0</v>
      </c>
      <c r="K103" s="33">
        <f t="shared" ca="1" si="14"/>
        <v>1</v>
      </c>
      <c r="L103" s="16"/>
      <c r="M103" s="36">
        <f t="shared" ca="1" si="20"/>
        <v>0</v>
      </c>
      <c r="N103" s="39">
        <f t="shared" ca="1" si="21"/>
        <v>0</v>
      </c>
      <c r="O103" s="120">
        <f t="shared" ca="1" si="22"/>
        <v>1</v>
      </c>
      <c r="P103" s="39">
        <f t="shared" ca="1" si="23"/>
        <v>0</v>
      </c>
      <c r="Q103" s="39">
        <f t="shared" ca="1" si="15"/>
        <v>0</v>
      </c>
      <c r="R103" s="16"/>
      <c r="S103" s="33">
        <f t="shared" ca="1" si="24"/>
        <v>0</v>
      </c>
      <c r="T103" s="30">
        <f ca="1">COUNTIF(INDIRECT("Mess11!B"&amp;(ROW(A103)*4-9)):INDIRECT("Mess11!B"&amp;(ROW(A103)*4-6)),"&gt;=500")*15</f>
        <v>0</v>
      </c>
    </row>
    <row r="104" spans="1:20" ht="15.6" thickTop="1" thickBot="1" x14ac:dyDescent="0.35">
      <c r="A104" s="8">
        <f t="shared" si="25"/>
        <v>40852.249999999753</v>
      </c>
      <c r="B104" s="27">
        <f t="shared" ca="1" si="16"/>
        <v>0</v>
      </c>
      <c r="C104" s="27">
        <f t="shared" ca="1" si="17"/>
        <v>0</v>
      </c>
      <c r="D104" s="27">
        <f t="shared" ca="1" si="18"/>
        <v>0</v>
      </c>
      <c r="E104" s="16"/>
      <c r="F104" s="46">
        <v>7.18E-4</v>
      </c>
      <c r="G104" s="46">
        <v>21</v>
      </c>
      <c r="H104" s="16"/>
      <c r="I104" s="30">
        <f t="shared" ca="1" si="19"/>
        <v>0</v>
      </c>
      <c r="J104" s="42">
        <f t="shared" ca="1" si="13"/>
        <v>0</v>
      </c>
      <c r="K104" s="33">
        <f t="shared" ca="1" si="14"/>
        <v>1</v>
      </c>
      <c r="L104" s="16"/>
      <c r="M104" s="36">
        <f t="shared" ca="1" si="20"/>
        <v>0</v>
      </c>
      <c r="N104" s="39">
        <f t="shared" ca="1" si="21"/>
        <v>0</v>
      </c>
      <c r="O104" s="120">
        <f t="shared" ca="1" si="22"/>
        <v>1</v>
      </c>
      <c r="P104" s="39">
        <f t="shared" ca="1" si="23"/>
        <v>0</v>
      </c>
      <c r="Q104" s="39">
        <f t="shared" ca="1" si="15"/>
        <v>0</v>
      </c>
      <c r="R104" s="16"/>
      <c r="S104" s="33">
        <f t="shared" ca="1" si="24"/>
        <v>0</v>
      </c>
      <c r="T104" s="30">
        <f ca="1">COUNTIF(INDIRECT("Mess11!B"&amp;(ROW(A104)*4-9)):INDIRECT("Mess11!B"&amp;(ROW(A104)*4-6)),"&gt;=500")*15</f>
        <v>0</v>
      </c>
    </row>
    <row r="105" spans="1:20" ht="15.6" thickTop="1" thickBot="1" x14ac:dyDescent="0.35">
      <c r="A105" s="8">
        <f t="shared" si="25"/>
        <v>40852.291666666417</v>
      </c>
      <c r="B105" s="27">
        <f t="shared" ca="1" si="16"/>
        <v>0</v>
      </c>
      <c r="C105" s="27">
        <f t="shared" ca="1" si="17"/>
        <v>0</v>
      </c>
      <c r="D105" s="27">
        <f t="shared" ca="1" si="18"/>
        <v>0</v>
      </c>
      <c r="E105" s="16"/>
      <c r="F105" s="46">
        <v>7.18E-4</v>
      </c>
      <c r="G105" s="46">
        <v>21</v>
      </c>
      <c r="H105" s="16"/>
      <c r="I105" s="30">
        <f t="shared" ca="1" si="19"/>
        <v>0</v>
      </c>
      <c r="J105" s="42">
        <f t="shared" ca="1" si="13"/>
        <v>0</v>
      </c>
      <c r="K105" s="33">
        <f t="shared" ca="1" si="14"/>
        <v>1</v>
      </c>
      <c r="L105" s="16"/>
      <c r="M105" s="36">
        <f t="shared" ca="1" si="20"/>
        <v>0</v>
      </c>
      <c r="N105" s="39">
        <f t="shared" ca="1" si="21"/>
        <v>0</v>
      </c>
      <c r="O105" s="120">
        <f t="shared" ca="1" si="22"/>
        <v>1</v>
      </c>
      <c r="P105" s="39">
        <f t="shared" ca="1" si="23"/>
        <v>0</v>
      </c>
      <c r="Q105" s="39">
        <f t="shared" ca="1" si="15"/>
        <v>0</v>
      </c>
      <c r="R105" s="16"/>
      <c r="S105" s="33">
        <f t="shared" ca="1" si="24"/>
        <v>0</v>
      </c>
      <c r="T105" s="30">
        <f ca="1">COUNTIF(INDIRECT("Mess11!B"&amp;(ROW(A105)*4-9)):INDIRECT("Mess11!B"&amp;(ROW(A105)*4-6)),"&gt;=500")*15</f>
        <v>0</v>
      </c>
    </row>
    <row r="106" spans="1:20" ht="15.6" thickTop="1" thickBot="1" x14ac:dyDescent="0.35">
      <c r="A106" s="8">
        <f t="shared" si="25"/>
        <v>40852.333333333081</v>
      </c>
      <c r="B106" s="27">
        <f t="shared" ca="1" si="16"/>
        <v>0</v>
      </c>
      <c r="C106" s="27">
        <f t="shared" ca="1" si="17"/>
        <v>0</v>
      </c>
      <c r="D106" s="27">
        <f t="shared" ca="1" si="18"/>
        <v>0</v>
      </c>
      <c r="E106" s="16"/>
      <c r="F106" s="46">
        <v>7.18E-4</v>
      </c>
      <c r="G106" s="46">
        <v>21</v>
      </c>
      <c r="H106" s="16"/>
      <c r="I106" s="30">
        <f t="shared" ca="1" si="19"/>
        <v>0</v>
      </c>
      <c r="J106" s="42">
        <f t="shared" ca="1" si="13"/>
        <v>0</v>
      </c>
      <c r="K106" s="33">
        <f t="shared" ca="1" si="14"/>
        <v>1</v>
      </c>
      <c r="L106" s="16"/>
      <c r="M106" s="36">
        <f t="shared" ca="1" si="20"/>
        <v>0</v>
      </c>
      <c r="N106" s="39">
        <f t="shared" ca="1" si="21"/>
        <v>0</v>
      </c>
      <c r="O106" s="120">
        <f t="shared" ca="1" si="22"/>
        <v>1</v>
      </c>
      <c r="P106" s="39">
        <f t="shared" ca="1" si="23"/>
        <v>0</v>
      </c>
      <c r="Q106" s="39">
        <f t="shared" ca="1" si="15"/>
        <v>0</v>
      </c>
      <c r="R106" s="16"/>
      <c r="S106" s="33">
        <f t="shared" ca="1" si="24"/>
        <v>0</v>
      </c>
      <c r="T106" s="30">
        <f ca="1">COUNTIF(INDIRECT("Mess11!B"&amp;(ROW(A106)*4-9)):INDIRECT("Mess11!B"&amp;(ROW(A106)*4-6)),"&gt;=500")*15</f>
        <v>0</v>
      </c>
    </row>
    <row r="107" spans="1:20" ht="15.6" thickTop="1" thickBot="1" x14ac:dyDescent="0.35">
      <c r="A107" s="8">
        <f t="shared" si="25"/>
        <v>40852.374999999745</v>
      </c>
      <c r="B107" s="27">
        <f t="shared" ca="1" si="16"/>
        <v>0</v>
      </c>
      <c r="C107" s="27">
        <f t="shared" ca="1" si="17"/>
        <v>0</v>
      </c>
      <c r="D107" s="27">
        <f t="shared" ca="1" si="18"/>
        <v>0</v>
      </c>
      <c r="E107" s="16"/>
      <c r="F107" s="46">
        <v>7.18E-4</v>
      </c>
      <c r="G107" s="46">
        <v>21</v>
      </c>
      <c r="H107" s="16"/>
      <c r="I107" s="30">
        <f t="shared" ca="1" si="19"/>
        <v>0</v>
      </c>
      <c r="J107" s="42">
        <f t="shared" ca="1" si="13"/>
        <v>0</v>
      </c>
      <c r="K107" s="33">
        <f t="shared" ca="1" si="14"/>
        <v>1</v>
      </c>
      <c r="L107" s="16"/>
      <c r="M107" s="36">
        <f t="shared" ca="1" si="20"/>
        <v>0</v>
      </c>
      <c r="N107" s="39">
        <f t="shared" ca="1" si="21"/>
        <v>0</v>
      </c>
      <c r="O107" s="120">
        <f t="shared" ca="1" si="22"/>
        <v>1</v>
      </c>
      <c r="P107" s="39">
        <f t="shared" ca="1" si="23"/>
        <v>0</v>
      </c>
      <c r="Q107" s="39">
        <f t="shared" ca="1" si="15"/>
        <v>0</v>
      </c>
      <c r="R107" s="16"/>
      <c r="S107" s="33">
        <f t="shared" ca="1" si="24"/>
        <v>0</v>
      </c>
      <c r="T107" s="30">
        <f ca="1">COUNTIF(INDIRECT("Mess11!B"&amp;(ROW(A107)*4-9)):INDIRECT("Mess11!B"&amp;(ROW(A107)*4-6)),"&gt;=500")*15</f>
        <v>0</v>
      </c>
    </row>
    <row r="108" spans="1:20" ht="15.6" thickTop="1" thickBot="1" x14ac:dyDescent="0.35">
      <c r="A108" s="8">
        <f t="shared" si="25"/>
        <v>40852.41666666641</v>
      </c>
      <c r="B108" s="27">
        <f t="shared" ca="1" si="16"/>
        <v>0</v>
      </c>
      <c r="C108" s="27">
        <f t="shared" ca="1" si="17"/>
        <v>0</v>
      </c>
      <c r="D108" s="27">
        <f t="shared" ca="1" si="18"/>
        <v>0</v>
      </c>
      <c r="E108" s="16"/>
      <c r="F108" s="46">
        <v>7.18E-4</v>
      </c>
      <c r="G108" s="46">
        <v>21</v>
      </c>
      <c r="H108" s="16"/>
      <c r="I108" s="30">
        <f t="shared" ca="1" si="19"/>
        <v>0</v>
      </c>
      <c r="J108" s="42">
        <f t="shared" ca="1" si="13"/>
        <v>0</v>
      </c>
      <c r="K108" s="33">
        <f t="shared" ca="1" si="14"/>
        <v>1</v>
      </c>
      <c r="L108" s="16"/>
      <c r="M108" s="36">
        <f t="shared" ca="1" si="20"/>
        <v>0</v>
      </c>
      <c r="N108" s="39">
        <f t="shared" ca="1" si="21"/>
        <v>0</v>
      </c>
      <c r="O108" s="120">
        <f t="shared" ca="1" si="22"/>
        <v>1</v>
      </c>
      <c r="P108" s="39">
        <f t="shared" ca="1" si="23"/>
        <v>0</v>
      </c>
      <c r="Q108" s="39">
        <f t="shared" ca="1" si="15"/>
        <v>0</v>
      </c>
      <c r="R108" s="16"/>
      <c r="S108" s="33">
        <f t="shared" ca="1" si="24"/>
        <v>0</v>
      </c>
      <c r="T108" s="30">
        <f ca="1">COUNTIF(INDIRECT("Mess11!B"&amp;(ROW(A108)*4-9)):INDIRECT("Mess11!B"&amp;(ROW(A108)*4-6)),"&gt;=500")*15</f>
        <v>0</v>
      </c>
    </row>
    <row r="109" spans="1:20" ht="15.6" thickTop="1" thickBot="1" x14ac:dyDescent="0.35">
      <c r="A109" s="8">
        <f t="shared" si="25"/>
        <v>40852.458333333074</v>
      </c>
      <c r="B109" s="27">
        <f t="shared" ca="1" si="16"/>
        <v>0</v>
      </c>
      <c r="C109" s="27">
        <f t="shared" ca="1" si="17"/>
        <v>0</v>
      </c>
      <c r="D109" s="27">
        <f t="shared" ca="1" si="18"/>
        <v>0</v>
      </c>
      <c r="E109" s="16"/>
      <c r="F109" s="46">
        <v>7.18E-4</v>
      </c>
      <c r="G109" s="46">
        <v>21</v>
      </c>
      <c r="H109" s="16"/>
      <c r="I109" s="30">
        <f t="shared" ca="1" si="19"/>
        <v>0</v>
      </c>
      <c r="J109" s="42">
        <f t="shared" ca="1" si="13"/>
        <v>0</v>
      </c>
      <c r="K109" s="33">
        <f t="shared" ca="1" si="14"/>
        <v>1</v>
      </c>
      <c r="L109" s="16"/>
      <c r="M109" s="36">
        <f t="shared" ca="1" si="20"/>
        <v>0</v>
      </c>
      <c r="N109" s="39">
        <f t="shared" ca="1" si="21"/>
        <v>0</v>
      </c>
      <c r="O109" s="120">
        <f t="shared" ca="1" si="22"/>
        <v>1</v>
      </c>
      <c r="P109" s="39">
        <f t="shared" ca="1" si="23"/>
        <v>0</v>
      </c>
      <c r="Q109" s="39">
        <f t="shared" ca="1" si="15"/>
        <v>0</v>
      </c>
      <c r="R109" s="16"/>
      <c r="S109" s="33">
        <f t="shared" ca="1" si="24"/>
        <v>0</v>
      </c>
      <c r="T109" s="30">
        <f ca="1">COUNTIF(INDIRECT("Mess11!B"&amp;(ROW(A109)*4-9)):INDIRECT("Mess11!B"&amp;(ROW(A109)*4-6)),"&gt;=500")*15</f>
        <v>0</v>
      </c>
    </row>
    <row r="110" spans="1:20" ht="15.6" thickTop="1" thickBot="1" x14ac:dyDescent="0.35">
      <c r="A110" s="8">
        <f t="shared" si="25"/>
        <v>40852.499999999738</v>
      </c>
      <c r="B110" s="27">
        <f t="shared" ca="1" si="16"/>
        <v>0</v>
      </c>
      <c r="C110" s="27">
        <f t="shared" ca="1" si="17"/>
        <v>0</v>
      </c>
      <c r="D110" s="27">
        <f t="shared" ca="1" si="18"/>
        <v>0</v>
      </c>
      <c r="E110" s="16"/>
      <c r="F110" s="46">
        <v>7.18E-4</v>
      </c>
      <c r="G110" s="46">
        <v>21</v>
      </c>
      <c r="H110" s="16"/>
      <c r="I110" s="30">
        <f t="shared" ca="1" si="19"/>
        <v>0</v>
      </c>
      <c r="J110" s="42">
        <f t="shared" ca="1" si="13"/>
        <v>0</v>
      </c>
      <c r="K110" s="33">
        <f t="shared" ca="1" si="14"/>
        <v>1</v>
      </c>
      <c r="L110" s="16"/>
      <c r="M110" s="36">
        <f t="shared" ca="1" si="20"/>
        <v>0</v>
      </c>
      <c r="N110" s="39">
        <f t="shared" ca="1" si="21"/>
        <v>0</v>
      </c>
      <c r="O110" s="120">
        <f t="shared" ca="1" si="22"/>
        <v>1</v>
      </c>
      <c r="P110" s="39">
        <f t="shared" ca="1" si="23"/>
        <v>0</v>
      </c>
      <c r="Q110" s="39">
        <f t="shared" ca="1" si="15"/>
        <v>0</v>
      </c>
      <c r="R110" s="16"/>
      <c r="S110" s="33">
        <f t="shared" ca="1" si="24"/>
        <v>0</v>
      </c>
      <c r="T110" s="30">
        <f ca="1">COUNTIF(INDIRECT("Mess11!B"&amp;(ROW(A110)*4-9)):INDIRECT("Mess11!B"&amp;(ROW(A110)*4-6)),"&gt;=500")*15</f>
        <v>0</v>
      </c>
    </row>
    <row r="111" spans="1:20" ht="15.6" thickTop="1" thickBot="1" x14ac:dyDescent="0.35">
      <c r="A111" s="8">
        <f t="shared" si="25"/>
        <v>40852.541666666402</v>
      </c>
      <c r="B111" s="27">
        <f t="shared" ca="1" si="16"/>
        <v>0</v>
      </c>
      <c r="C111" s="27">
        <f t="shared" ca="1" si="17"/>
        <v>0</v>
      </c>
      <c r="D111" s="27">
        <f t="shared" ca="1" si="18"/>
        <v>0</v>
      </c>
      <c r="E111" s="16"/>
      <c r="F111" s="46">
        <v>7.18E-4</v>
      </c>
      <c r="G111" s="46">
        <v>21</v>
      </c>
      <c r="H111" s="16"/>
      <c r="I111" s="30">
        <f t="shared" ca="1" si="19"/>
        <v>0</v>
      </c>
      <c r="J111" s="42">
        <f t="shared" ca="1" si="13"/>
        <v>0</v>
      </c>
      <c r="K111" s="33">
        <f t="shared" ca="1" si="14"/>
        <v>1</v>
      </c>
      <c r="L111" s="16"/>
      <c r="M111" s="36">
        <f t="shared" ca="1" si="20"/>
        <v>0</v>
      </c>
      <c r="N111" s="39">
        <f t="shared" ca="1" si="21"/>
        <v>0</v>
      </c>
      <c r="O111" s="120">
        <f t="shared" ca="1" si="22"/>
        <v>1</v>
      </c>
      <c r="P111" s="39">
        <f t="shared" ca="1" si="23"/>
        <v>0</v>
      </c>
      <c r="Q111" s="39">
        <f t="shared" ca="1" si="15"/>
        <v>0</v>
      </c>
      <c r="R111" s="16"/>
      <c r="S111" s="33">
        <f t="shared" ca="1" si="24"/>
        <v>0</v>
      </c>
      <c r="T111" s="30">
        <f ca="1">COUNTIF(INDIRECT("Mess11!B"&amp;(ROW(A111)*4-9)):INDIRECT("Mess11!B"&amp;(ROW(A111)*4-6)),"&gt;=500")*15</f>
        <v>0</v>
      </c>
    </row>
    <row r="112" spans="1:20" ht="15.6" thickTop="1" thickBot="1" x14ac:dyDescent="0.35">
      <c r="A112" s="8">
        <f t="shared" si="25"/>
        <v>40852.583333333067</v>
      </c>
      <c r="B112" s="27">
        <f t="shared" ca="1" si="16"/>
        <v>0</v>
      </c>
      <c r="C112" s="27">
        <f t="shared" ca="1" si="17"/>
        <v>0</v>
      </c>
      <c r="D112" s="27">
        <f t="shared" ca="1" si="18"/>
        <v>0</v>
      </c>
      <c r="E112" s="16"/>
      <c r="F112" s="46">
        <v>7.18E-4</v>
      </c>
      <c r="G112" s="46">
        <v>21</v>
      </c>
      <c r="H112" s="16"/>
      <c r="I112" s="30">
        <f t="shared" ca="1" si="19"/>
        <v>0</v>
      </c>
      <c r="J112" s="42">
        <f t="shared" ca="1" si="13"/>
        <v>0</v>
      </c>
      <c r="K112" s="33">
        <f t="shared" ca="1" si="14"/>
        <v>1</v>
      </c>
      <c r="L112" s="16"/>
      <c r="M112" s="36">
        <f t="shared" ca="1" si="20"/>
        <v>0</v>
      </c>
      <c r="N112" s="39">
        <f t="shared" ca="1" si="21"/>
        <v>0</v>
      </c>
      <c r="O112" s="120">
        <f t="shared" ca="1" si="22"/>
        <v>1</v>
      </c>
      <c r="P112" s="39">
        <f t="shared" ca="1" si="23"/>
        <v>0</v>
      </c>
      <c r="Q112" s="39">
        <f t="shared" ca="1" si="15"/>
        <v>0</v>
      </c>
      <c r="R112" s="16"/>
      <c r="S112" s="33">
        <f t="shared" ca="1" si="24"/>
        <v>0</v>
      </c>
      <c r="T112" s="30">
        <f ca="1">COUNTIF(INDIRECT("Mess11!B"&amp;(ROW(A112)*4-9)):INDIRECT("Mess11!B"&amp;(ROW(A112)*4-6)),"&gt;=500")*15</f>
        <v>0</v>
      </c>
    </row>
    <row r="113" spans="1:20" ht="15.6" thickTop="1" thickBot="1" x14ac:dyDescent="0.35">
      <c r="A113" s="8">
        <f t="shared" si="25"/>
        <v>40852.624999999731</v>
      </c>
      <c r="B113" s="27">
        <f t="shared" ca="1" si="16"/>
        <v>0</v>
      </c>
      <c r="C113" s="27">
        <f t="shared" ca="1" si="17"/>
        <v>0</v>
      </c>
      <c r="D113" s="27">
        <f t="shared" ca="1" si="18"/>
        <v>0</v>
      </c>
      <c r="E113" s="16"/>
      <c r="F113" s="46">
        <v>7.18E-4</v>
      </c>
      <c r="G113" s="46">
        <v>21</v>
      </c>
      <c r="H113" s="16"/>
      <c r="I113" s="30">
        <f t="shared" ca="1" si="19"/>
        <v>0</v>
      </c>
      <c r="J113" s="42">
        <f t="shared" ca="1" si="13"/>
        <v>0</v>
      </c>
      <c r="K113" s="33">
        <f t="shared" ca="1" si="14"/>
        <v>1</v>
      </c>
      <c r="L113" s="16"/>
      <c r="M113" s="36">
        <f t="shared" ca="1" si="20"/>
        <v>0</v>
      </c>
      <c r="N113" s="39">
        <f t="shared" ca="1" si="21"/>
        <v>0</v>
      </c>
      <c r="O113" s="120">
        <f t="shared" ca="1" si="22"/>
        <v>1</v>
      </c>
      <c r="P113" s="39">
        <f t="shared" ca="1" si="23"/>
        <v>0</v>
      </c>
      <c r="Q113" s="39">
        <f t="shared" ca="1" si="15"/>
        <v>0</v>
      </c>
      <c r="R113" s="16"/>
      <c r="S113" s="33">
        <f t="shared" ca="1" si="24"/>
        <v>0</v>
      </c>
      <c r="T113" s="30">
        <f ca="1">COUNTIF(INDIRECT("Mess11!B"&amp;(ROW(A113)*4-9)):INDIRECT("Mess11!B"&amp;(ROW(A113)*4-6)),"&gt;=500")*15</f>
        <v>0</v>
      </c>
    </row>
    <row r="114" spans="1:20" ht="15.6" thickTop="1" thickBot="1" x14ac:dyDescent="0.35">
      <c r="A114" s="8">
        <f t="shared" si="25"/>
        <v>40852.666666666395</v>
      </c>
      <c r="B114" s="27">
        <f t="shared" ca="1" si="16"/>
        <v>0</v>
      </c>
      <c r="C114" s="27">
        <f t="shared" ca="1" si="17"/>
        <v>0</v>
      </c>
      <c r="D114" s="27">
        <f t="shared" ca="1" si="18"/>
        <v>0</v>
      </c>
      <c r="E114" s="16"/>
      <c r="F114" s="46">
        <v>7.18E-4</v>
      </c>
      <c r="G114" s="46">
        <v>21</v>
      </c>
      <c r="H114" s="16"/>
      <c r="I114" s="30">
        <f t="shared" ca="1" si="19"/>
        <v>0</v>
      </c>
      <c r="J114" s="42">
        <f t="shared" ca="1" si="13"/>
        <v>0</v>
      </c>
      <c r="K114" s="33">
        <f t="shared" ca="1" si="14"/>
        <v>1</v>
      </c>
      <c r="L114" s="16"/>
      <c r="M114" s="36">
        <f t="shared" ca="1" si="20"/>
        <v>0</v>
      </c>
      <c r="N114" s="39">
        <f t="shared" ca="1" si="21"/>
        <v>0</v>
      </c>
      <c r="O114" s="120">
        <f t="shared" ca="1" si="22"/>
        <v>1</v>
      </c>
      <c r="P114" s="39">
        <f t="shared" ca="1" si="23"/>
        <v>0</v>
      </c>
      <c r="Q114" s="39">
        <f t="shared" ca="1" si="15"/>
        <v>0</v>
      </c>
      <c r="R114" s="16"/>
      <c r="S114" s="33">
        <f t="shared" ca="1" si="24"/>
        <v>0</v>
      </c>
      <c r="T114" s="30">
        <f ca="1">COUNTIF(INDIRECT("Mess11!B"&amp;(ROW(A114)*4-9)):INDIRECT("Mess11!B"&amp;(ROW(A114)*4-6)),"&gt;=500")*15</f>
        <v>0</v>
      </c>
    </row>
    <row r="115" spans="1:20" ht="15.6" thickTop="1" thickBot="1" x14ac:dyDescent="0.35">
      <c r="A115" s="8">
        <f t="shared" si="25"/>
        <v>40852.708333333059</v>
      </c>
      <c r="B115" s="27">
        <f t="shared" ca="1" si="16"/>
        <v>0</v>
      </c>
      <c r="C115" s="27">
        <f t="shared" ca="1" si="17"/>
        <v>0</v>
      </c>
      <c r="D115" s="27">
        <f t="shared" ca="1" si="18"/>
        <v>0</v>
      </c>
      <c r="E115" s="16"/>
      <c r="F115" s="46">
        <v>7.18E-4</v>
      </c>
      <c r="G115" s="46">
        <v>21</v>
      </c>
      <c r="H115" s="16"/>
      <c r="I115" s="30">
        <f t="shared" ca="1" si="19"/>
        <v>0</v>
      </c>
      <c r="J115" s="42">
        <f t="shared" ca="1" si="13"/>
        <v>0</v>
      </c>
      <c r="K115" s="33">
        <f t="shared" ca="1" si="14"/>
        <v>1</v>
      </c>
      <c r="L115" s="16"/>
      <c r="M115" s="36">
        <f t="shared" ca="1" si="20"/>
        <v>0</v>
      </c>
      <c r="N115" s="39">
        <f t="shared" ca="1" si="21"/>
        <v>0</v>
      </c>
      <c r="O115" s="120">
        <f t="shared" ca="1" si="22"/>
        <v>1</v>
      </c>
      <c r="P115" s="39">
        <f t="shared" ca="1" si="23"/>
        <v>0</v>
      </c>
      <c r="Q115" s="39">
        <f t="shared" ca="1" si="15"/>
        <v>0</v>
      </c>
      <c r="R115" s="16"/>
      <c r="S115" s="33">
        <f t="shared" ca="1" si="24"/>
        <v>0</v>
      </c>
      <c r="T115" s="30">
        <f ca="1">COUNTIF(INDIRECT("Mess11!B"&amp;(ROW(A115)*4-9)):INDIRECT("Mess11!B"&amp;(ROW(A115)*4-6)),"&gt;=500")*15</f>
        <v>0</v>
      </c>
    </row>
    <row r="116" spans="1:20" ht="15.6" thickTop="1" thickBot="1" x14ac:dyDescent="0.35">
      <c r="A116" s="8">
        <f t="shared" si="25"/>
        <v>40852.749999999724</v>
      </c>
      <c r="B116" s="27">
        <f t="shared" ca="1" si="16"/>
        <v>0</v>
      </c>
      <c r="C116" s="27">
        <f t="shared" ca="1" si="17"/>
        <v>0</v>
      </c>
      <c r="D116" s="27">
        <f t="shared" ca="1" si="18"/>
        <v>0</v>
      </c>
      <c r="E116" s="16"/>
      <c r="F116" s="46">
        <v>7.18E-4</v>
      </c>
      <c r="G116" s="46">
        <v>21</v>
      </c>
      <c r="H116" s="16"/>
      <c r="I116" s="30">
        <f t="shared" ca="1" si="19"/>
        <v>0</v>
      </c>
      <c r="J116" s="42">
        <f t="shared" ca="1" si="13"/>
        <v>0</v>
      </c>
      <c r="K116" s="33">
        <f t="shared" ca="1" si="14"/>
        <v>1</v>
      </c>
      <c r="L116" s="16"/>
      <c r="M116" s="36">
        <f t="shared" ca="1" si="20"/>
        <v>0</v>
      </c>
      <c r="N116" s="39">
        <f t="shared" ca="1" si="21"/>
        <v>0</v>
      </c>
      <c r="O116" s="120">
        <f t="shared" ca="1" si="22"/>
        <v>1</v>
      </c>
      <c r="P116" s="39">
        <f t="shared" ca="1" si="23"/>
        <v>0</v>
      </c>
      <c r="Q116" s="39">
        <f t="shared" ca="1" si="15"/>
        <v>0</v>
      </c>
      <c r="R116" s="16"/>
      <c r="S116" s="33">
        <f t="shared" ca="1" si="24"/>
        <v>0</v>
      </c>
      <c r="T116" s="30">
        <f ca="1">COUNTIF(INDIRECT("Mess11!B"&amp;(ROW(A116)*4-9)):INDIRECT("Mess11!B"&amp;(ROW(A116)*4-6)),"&gt;=500")*15</f>
        <v>0</v>
      </c>
    </row>
    <row r="117" spans="1:20" ht="15.6" thickTop="1" thickBot="1" x14ac:dyDescent="0.35">
      <c r="A117" s="8">
        <f t="shared" si="25"/>
        <v>40852.791666666388</v>
      </c>
      <c r="B117" s="27">
        <f t="shared" ca="1" si="16"/>
        <v>0</v>
      </c>
      <c r="C117" s="27">
        <f t="shared" ca="1" si="17"/>
        <v>0</v>
      </c>
      <c r="D117" s="27">
        <f t="shared" ca="1" si="18"/>
        <v>0</v>
      </c>
      <c r="E117" s="16"/>
      <c r="F117" s="46">
        <v>7.18E-4</v>
      </c>
      <c r="G117" s="46">
        <v>21</v>
      </c>
      <c r="H117" s="16"/>
      <c r="I117" s="30">
        <f t="shared" ca="1" si="19"/>
        <v>0</v>
      </c>
      <c r="J117" s="42">
        <f t="shared" ca="1" si="13"/>
        <v>0</v>
      </c>
      <c r="K117" s="33">
        <f t="shared" ca="1" si="14"/>
        <v>1</v>
      </c>
      <c r="L117" s="16"/>
      <c r="M117" s="36">
        <f t="shared" ca="1" si="20"/>
        <v>0</v>
      </c>
      <c r="N117" s="39">
        <f t="shared" ca="1" si="21"/>
        <v>0</v>
      </c>
      <c r="O117" s="120">
        <f t="shared" ca="1" si="22"/>
        <v>1</v>
      </c>
      <c r="P117" s="39">
        <f t="shared" ca="1" si="23"/>
        <v>0</v>
      </c>
      <c r="Q117" s="39">
        <f t="shared" ca="1" si="15"/>
        <v>0</v>
      </c>
      <c r="R117" s="16"/>
      <c r="S117" s="33">
        <f t="shared" ca="1" si="24"/>
        <v>0</v>
      </c>
      <c r="T117" s="30">
        <f ca="1">COUNTIF(INDIRECT("Mess11!B"&amp;(ROW(A117)*4-9)):INDIRECT("Mess11!B"&amp;(ROW(A117)*4-6)),"&gt;=500")*15</f>
        <v>0</v>
      </c>
    </row>
    <row r="118" spans="1:20" ht="15.6" thickTop="1" thickBot="1" x14ac:dyDescent="0.35">
      <c r="A118" s="8">
        <f t="shared" si="25"/>
        <v>40852.833333333052</v>
      </c>
      <c r="B118" s="27">
        <f t="shared" ca="1" si="16"/>
        <v>0</v>
      </c>
      <c r="C118" s="27">
        <f t="shared" ca="1" si="17"/>
        <v>0</v>
      </c>
      <c r="D118" s="27">
        <f t="shared" ca="1" si="18"/>
        <v>0</v>
      </c>
      <c r="E118" s="16"/>
      <c r="F118" s="46">
        <v>7.18E-4</v>
      </c>
      <c r="G118" s="46">
        <v>21</v>
      </c>
      <c r="H118" s="16"/>
      <c r="I118" s="30">
        <f t="shared" ca="1" si="19"/>
        <v>0</v>
      </c>
      <c r="J118" s="42">
        <f t="shared" ca="1" si="13"/>
        <v>0</v>
      </c>
      <c r="K118" s="33">
        <f t="shared" ca="1" si="14"/>
        <v>1</v>
      </c>
      <c r="L118" s="16"/>
      <c r="M118" s="36">
        <f t="shared" ca="1" si="20"/>
        <v>0</v>
      </c>
      <c r="N118" s="39">
        <f t="shared" ca="1" si="21"/>
        <v>0</v>
      </c>
      <c r="O118" s="120">
        <f t="shared" ca="1" si="22"/>
        <v>1</v>
      </c>
      <c r="P118" s="39">
        <f t="shared" ca="1" si="23"/>
        <v>0</v>
      </c>
      <c r="Q118" s="39">
        <f t="shared" ca="1" si="15"/>
        <v>0</v>
      </c>
      <c r="R118" s="16"/>
      <c r="S118" s="33">
        <f t="shared" ca="1" si="24"/>
        <v>0</v>
      </c>
      <c r="T118" s="30">
        <f ca="1">COUNTIF(INDIRECT("Mess11!B"&amp;(ROW(A118)*4-9)):INDIRECT("Mess11!B"&amp;(ROW(A118)*4-6)),"&gt;=500")*15</f>
        <v>0</v>
      </c>
    </row>
    <row r="119" spans="1:20" ht="15.6" thickTop="1" thickBot="1" x14ac:dyDescent="0.35">
      <c r="A119" s="8">
        <f t="shared" si="25"/>
        <v>40852.874999999716</v>
      </c>
      <c r="B119" s="27">
        <f t="shared" ca="1" si="16"/>
        <v>0</v>
      </c>
      <c r="C119" s="27">
        <f t="shared" ca="1" si="17"/>
        <v>0</v>
      </c>
      <c r="D119" s="27">
        <f t="shared" ca="1" si="18"/>
        <v>0</v>
      </c>
      <c r="E119" s="16"/>
      <c r="F119" s="46">
        <v>7.18E-4</v>
      </c>
      <c r="G119" s="46">
        <v>21</v>
      </c>
      <c r="H119" s="16"/>
      <c r="I119" s="30">
        <f t="shared" ca="1" si="19"/>
        <v>0</v>
      </c>
      <c r="J119" s="42">
        <f t="shared" ca="1" si="13"/>
        <v>0</v>
      </c>
      <c r="K119" s="33">
        <f t="shared" ca="1" si="14"/>
        <v>1</v>
      </c>
      <c r="L119" s="16"/>
      <c r="M119" s="36">
        <f t="shared" ca="1" si="20"/>
        <v>0</v>
      </c>
      <c r="N119" s="39">
        <f t="shared" ca="1" si="21"/>
        <v>0</v>
      </c>
      <c r="O119" s="120">
        <f t="shared" ca="1" si="22"/>
        <v>1</v>
      </c>
      <c r="P119" s="39">
        <f t="shared" ca="1" si="23"/>
        <v>0</v>
      </c>
      <c r="Q119" s="39">
        <f t="shared" ca="1" si="15"/>
        <v>0</v>
      </c>
      <c r="R119" s="16"/>
      <c r="S119" s="33">
        <f t="shared" ca="1" si="24"/>
        <v>0</v>
      </c>
      <c r="T119" s="30">
        <f ca="1">COUNTIF(INDIRECT("Mess11!B"&amp;(ROW(A119)*4-9)):INDIRECT("Mess11!B"&amp;(ROW(A119)*4-6)),"&gt;=500")*15</f>
        <v>0</v>
      </c>
    </row>
    <row r="120" spans="1:20" ht="15.6" thickTop="1" thickBot="1" x14ac:dyDescent="0.35">
      <c r="A120" s="8">
        <f t="shared" si="25"/>
        <v>40852.91666666638</v>
      </c>
      <c r="B120" s="27">
        <f t="shared" ca="1" si="16"/>
        <v>0</v>
      </c>
      <c r="C120" s="27">
        <f t="shared" ca="1" si="17"/>
        <v>0</v>
      </c>
      <c r="D120" s="27">
        <f t="shared" ca="1" si="18"/>
        <v>0</v>
      </c>
      <c r="E120" s="16"/>
      <c r="F120" s="46">
        <v>7.18E-4</v>
      </c>
      <c r="G120" s="46">
        <v>21</v>
      </c>
      <c r="H120" s="16"/>
      <c r="I120" s="30">
        <f t="shared" ca="1" si="19"/>
        <v>0</v>
      </c>
      <c r="J120" s="42">
        <f t="shared" ca="1" si="13"/>
        <v>0</v>
      </c>
      <c r="K120" s="33">
        <f t="shared" ca="1" si="14"/>
        <v>1</v>
      </c>
      <c r="L120" s="16"/>
      <c r="M120" s="36">
        <f t="shared" ca="1" si="20"/>
        <v>0</v>
      </c>
      <c r="N120" s="39">
        <f t="shared" ca="1" si="21"/>
        <v>0</v>
      </c>
      <c r="O120" s="120">
        <f t="shared" ca="1" si="22"/>
        <v>1</v>
      </c>
      <c r="P120" s="39">
        <f t="shared" ca="1" si="23"/>
        <v>0</v>
      </c>
      <c r="Q120" s="39">
        <f t="shared" ca="1" si="15"/>
        <v>0</v>
      </c>
      <c r="R120" s="16"/>
      <c r="S120" s="33">
        <f t="shared" ca="1" si="24"/>
        <v>0</v>
      </c>
      <c r="T120" s="30">
        <f ca="1">COUNTIF(INDIRECT("Mess11!B"&amp;(ROW(A120)*4-9)):INDIRECT("Mess11!B"&amp;(ROW(A120)*4-6)),"&gt;=500")*15</f>
        <v>0</v>
      </c>
    </row>
    <row r="121" spans="1:20" ht="15.6" thickTop="1" thickBot="1" x14ac:dyDescent="0.35">
      <c r="A121" s="8">
        <f t="shared" si="25"/>
        <v>40852.958333333045</v>
      </c>
      <c r="B121" s="27">
        <f t="shared" ca="1" si="16"/>
        <v>0</v>
      </c>
      <c r="C121" s="27">
        <f t="shared" ca="1" si="17"/>
        <v>0</v>
      </c>
      <c r="D121" s="27">
        <f t="shared" ca="1" si="18"/>
        <v>0</v>
      </c>
      <c r="E121" s="16"/>
      <c r="F121" s="46">
        <v>7.18E-4</v>
      </c>
      <c r="G121" s="46">
        <v>21</v>
      </c>
      <c r="H121" s="16"/>
      <c r="I121" s="30">
        <f t="shared" ca="1" si="19"/>
        <v>0</v>
      </c>
      <c r="J121" s="42">
        <f t="shared" ca="1" si="13"/>
        <v>0</v>
      </c>
      <c r="K121" s="33">
        <f t="shared" ca="1" si="14"/>
        <v>1</v>
      </c>
      <c r="L121" s="16"/>
      <c r="M121" s="36">
        <f t="shared" ca="1" si="20"/>
        <v>0</v>
      </c>
      <c r="N121" s="39">
        <f t="shared" ca="1" si="21"/>
        <v>0</v>
      </c>
      <c r="O121" s="120">
        <f t="shared" ca="1" si="22"/>
        <v>1</v>
      </c>
      <c r="P121" s="39">
        <f t="shared" ca="1" si="23"/>
        <v>0</v>
      </c>
      <c r="Q121" s="39">
        <f t="shared" ca="1" si="15"/>
        <v>0</v>
      </c>
      <c r="R121" s="16"/>
      <c r="S121" s="33">
        <f t="shared" ca="1" si="24"/>
        <v>0</v>
      </c>
      <c r="T121" s="30">
        <f ca="1">COUNTIF(INDIRECT("Mess11!B"&amp;(ROW(A121)*4-9)):INDIRECT("Mess11!B"&amp;(ROW(A121)*4-6)),"&gt;=500")*15</f>
        <v>0</v>
      </c>
    </row>
    <row r="122" spans="1:20" ht="15.6" thickTop="1" thickBot="1" x14ac:dyDescent="0.35">
      <c r="A122" s="8">
        <f t="shared" si="25"/>
        <v>40852.999999999709</v>
      </c>
      <c r="B122" s="27">
        <f t="shared" ca="1" si="16"/>
        <v>0</v>
      </c>
      <c r="C122" s="27">
        <f t="shared" ca="1" si="17"/>
        <v>0</v>
      </c>
      <c r="D122" s="27">
        <f t="shared" ca="1" si="18"/>
        <v>0</v>
      </c>
      <c r="E122" s="16"/>
      <c r="F122" s="46">
        <v>7.18E-4</v>
      </c>
      <c r="G122" s="46">
        <v>21</v>
      </c>
      <c r="H122" s="16"/>
      <c r="I122" s="30">
        <f t="shared" ca="1" si="19"/>
        <v>0</v>
      </c>
      <c r="J122" s="42">
        <f t="shared" ca="1" si="13"/>
        <v>0</v>
      </c>
      <c r="K122" s="33">
        <f t="shared" ca="1" si="14"/>
        <v>1</v>
      </c>
      <c r="L122" s="16"/>
      <c r="M122" s="36">
        <f t="shared" ca="1" si="20"/>
        <v>0</v>
      </c>
      <c r="N122" s="39">
        <f t="shared" ca="1" si="21"/>
        <v>0</v>
      </c>
      <c r="O122" s="120">
        <f t="shared" ca="1" si="22"/>
        <v>1</v>
      </c>
      <c r="P122" s="39">
        <f t="shared" ca="1" si="23"/>
        <v>0</v>
      </c>
      <c r="Q122" s="39">
        <f t="shared" ca="1" si="15"/>
        <v>0</v>
      </c>
      <c r="R122" s="16"/>
      <c r="S122" s="33">
        <f t="shared" ca="1" si="24"/>
        <v>0</v>
      </c>
      <c r="T122" s="30">
        <f ca="1">COUNTIF(INDIRECT("Mess11!B"&amp;(ROW(A122)*4-9)):INDIRECT("Mess11!B"&amp;(ROW(A122)*4-6)),"&gt;=500")*15</f>
        <v>0</v>
      </c>
    </row>
    <row r="123" spans="1:20" ht="15.6" thickTop="1" thickBot="1" x14ac:dyDescent="0.35">
      <c r="A123" s="8">
        <f t="shared" si="25"/>
        <v>40853.041666666373</v>
      </c>
      <c r="B123" s="27">
        <f t="shared" ca="1" si="16"/>
        <v>0</v>
      </c>
      <c r="C123" s="27">
        <f t="shared" ca="1" si="17"/>
        <v>0</v>
      </c>
      <c r="D123" s="27">
        <f t="shared" ca="1" si="18"/>
        <v>0</v>
      </c>
      <c r="E123" s="16"/>
      <c r="F123" s="46">
        <v>7.18E-4</v>
      </c>
      <c r="G123" s="46">
        <v>21</v>
      </c>
      <c r="H123" s="16"/>
      <c r="I123" s="30">
        <f t="shared" ca="1" si="19"/>
        <v>0</v>
      </c>
      <c r="J123" s="42">
        <f t="shared" ca="1" si="13"/>
        <v>0</v>
      </c>
      <c r="K123" s="33">
        <f t="shared" ca="1" si="14"/>
        <v>1</v>
      </c>
      <c r="L123" s="16"/>
      <c r="M123" s="36">
        <f t="shared" ca="1" si="20"/>
        <v>0</v>
      </c>
      <c r="N123" s="39">
        <f t="shared" ca="1" si="21"/>
        <v>0</v>
      </c>
      <c r="O123" s="120">
        <f t="shared" ca="1" si="22"/>
        <v>1</v>
      </c>
      <c r="P123" s="39">
        <f t="shared" ca="1" si="23"/>
        <v>0</v>
      </c>
      <c r="Q123" s="39">
        <f t="shared" ca="1" si="15"/>
        <v>0</v>
      </c>
      <c r="R123" s="16"/>
      <c r="S123" s="33">
        <f t="shared" ca="1" si="24"/>
        <v>0</v>
      </c>
      <c r="T123" s="30">
        <f ca="1">COUNTIF(INDIRECT("Mess11!B"&amp;(ROW(A123)*4-9)):INDIRECT("Mess11!B"&amp;(ROW(A123)*4-6)),"&gt;=500")*15</f>
        <v>0</v>
      </c>
    </row>
    <row r="124" spans="1:20" ht="15.6" thickTop="1" thickBot="1" x14ac:dyDescent="0.35">
      <c r="A124" s="8">
        <f t="shared" si="25"/>
        <v>40853.083333333037</v>
      </c>
      <c r="B124" s="27">
        <f t="shared" ca="1" si="16"/>
        <v>0</v>
      </c>
      <c r="C124" s="27">
        <f t="shared" ca="1" si="17"/>
        <v>0</v>
      </c>
      <c r="D124" s="27">
        <f t="shared" ca="1" si="18"/>
        <v>0</v>
      </c>
      <c r="E124" s="16"/>
      <c r="F124" s="46">
        <v>7.18E-4</v>
      </c>
      <c r="G124" s="46">
        <v>21</v>
      </c>
      <c r="H124" s="16"/>
      <c r="I124" s="30">
        <f t="shared" ca="1" si="19"/>
        <v>0</v>
      </c>
      <c r="J124" s="42">
        <f t="shared" ca="1" si="13"/>
        <v>0</v>
      </c>
      <c r="K124" s="33">
        <f t="shared" ca="1" si="14"/>
        <v>1</v>
      </c>
      <c r="L124" s="16"/>
      <c r="M124" s="36">
        <f t="shared" ca="1" si="20"/>
        <v>0</v>
      </c>
      <c r="N124" s="39">
        <f t="shared" ca="1" si="21"/>
        <v>0</v>
      </c>
      <c r="O124" s="120">
        <f t="shared" ca="1" si="22"/>
        <v>1</v>
      </c>
      <c r="P124" s="39">
        <f t="shared" ca="1" si="23"/>
        <v>0</v>
      </c>
      <c r="Q124" s="39">
        <f t="shared" ca="1" si="15"/>
        <v>0</v>
      </c>
      <c r="R124" s="16"/>
      <c r="S124" s="33">
        <f t="shared" ca="1" si="24"/>
        <v>0</v>
      </c>
      <c r="T124" s="30">
        <f ca="1">COUNTIF(INDIRECT("Mess11!B"&amp;(ROW(A124)*4-9)):INDIRECT("Mess11!B"&amp;(ROW(A124)*4-6)),"&gt;=500")*15</f>
        <v>0</v>
      </c>
    </row>
    <row r="125" spans="1:20" ht="15.6" thickTop="1" thickBot="1" x14ac:dyDescent="0.35">
      <c r="A125" s="8">
        <f t="shared" si="25"/>
        <v>40853.124999999702</v>
      </c>
      <c r="B125" s="27">
        <f t="shared" ca="1" si="16"/>
        <v>0</v>
      </c>
      <c r="C125" s="27">
        <f t="shared" ca="1" si="17"/>
        <v>0</v>
      </c>
      <c r="D125" s="27">
        <f t="shared" ca="1" si="18"/>
        <v>0</v>
      </c>
      <c r="E125" s="16"/>
      <c r="F125" s="46">
        <v>7.18E-4</v>
      </c>
      <c r="G125" s="46">
        <v>21</v>
      </c>
      <c r="H125" s="16"/>
      <c r="I125" s="30">
        <f t="shared" ca="1" si="19"/>
        <v>0</v>
      </c>
      <c r="J125" s="42">
        <f t="shared" ca="1" si="13"/>
        <v>0</v>
      </c>
      <c r="K125" s="33">
        <f t="shared" ca="1" si="14"/>
        <v>1</v>
      </c>
      <c r="L125" s="16"/>
      <c r="M125" s="36">
        <f t="shared" ca="1" si="20"/>
        <v>0</v>
      </c>
      <c r="N125" s="39">
        <f t="shared" ca="1" si="21"/>
        <v>0</v>
      </c>
      <c r="O125" s="120">
        <f t="shared" ca="1" si="22"/>
        <v>1</v>
      </c>
      <c r="P125" s="39">
        <f t="shared" ca="1" si="23"/>
        <v>0</v>
      </c>
      <c r="Q125" s="39">
        <f t="shared" ca="1" si="15"/>
        <v>0</v>
      </c>
      <c r="R125" s="16"/>
      <c r="S125" s="33">
        <f t="shared" ca="1" si="24"/>
        <v>0</v>
      </c>
      <c r="T125" s="30">
        <f ca="1">COUNTIF(INDIRECT("Mess11!B"&amp;(ROW(A125)*4-9)):INDIRECT("Mess11!B"&amp;(ROW(A125)*4-6)),"&gt;=500")*15</f>
        <v>0</v>
      </c>
    </row>
    <row r="126" spans="1:20" ht="15.6" thickTop="1" thickBot="1" x14ac:dyDescent="0.35">
      <c r="A126" s="8">
        <f t="shared" si="25"/>
        <v>40853.166666666366</v>
      </c>
      <c r="B126" s="27">
        <f t="shared" ca="1" si="16"/>
        <v>0</v>
      </c>
      <c r="C126" s="27">
        <f t="shared" ca="1" si="17"/>
        <v>0</v>
      </c>
      <c r="D126" s="27">
        <f t="shared" ca="1" si="18"/>
        <v>0</v>
      </c>
      <c r="E126" s="16"/>
      <c r="F126" s="46">
        <v>7.18E-4</v>
      </c>
      <c r="G126" s="46">
        <v>21</v>
      </c>
      <c r="H126" s="16"/>
      <c r="I126" s="30">
        <f t="shared" ca="1" si="19"/>
        <v>0</v>
      </c>
      <c r="J126" s="42">
        <f t="shared" ca="1" si="13"/>
        <v>0</v>
      </c>
      <c r="K126" s="33">
        <f t="shared" ca="1" si="14"/>
        <v>1</v>
      </c>
      <c r="L126" s="16"/>
      <c r="M126" s="36">
        <f t="shared" ca="1" si="20"/>
        <v>0</v>
      </c>
      <c r="N126" s="39">
        <f t="shared" ca="1" si="21"/>
        <v>0</v>
      </c>
      <c r="O126" s="120">
        <f t="shared" ca="1" si="22"/>
        <v>1</v>
      </c>
      <c r="P126" s="39">
        <f t="shared" ca="1" si="23"/>
        <v>0</v>
      </c>
      <c r="Q126" s="39">
        <f t="shared" ca="1" si="15"/>
        <v>0</v>
      </c>
      <c r="R126" s="16"/>
      <c r="S126" s="33">
        <f t="shared" ca="1" si="24"/>
        <v>0</v>
      </c>
      <c r="T126" s="30">
        <f ca="1">COUNTIF(INDIRECT("Mess11!B"&amp;(ROW(A126)*4-9)):INDIRECT("Mess11!B"&amp;(ROW(A126)*4-6)),"&gt;=500")*15</f>
        <v>0</v>
      </c>
    </row>
    <row r="127" spans="1:20" ht="15.6" thickTop="1" thickBot="1" x14ac:dyDescent="0.35">
      <c r="A127" s="8">
        <f t="shared" si="25"/>
        <v>40853.20833333303</v>
      </c>
      <c r="B127" s="27">
        <f t="shared" ca="1" si="16"/>
        <v>0</v>
      </c>
      <c r="C127" s="27">
        <f t="shared" ca="1" si="17"/>
        <v>0</v>
      </c>
      <c r="D127" s="27">
        <f t="shared" ca="1" si="18"/>
        <v>0</v>
      </c>
      <c r="E127" s="16"/>
      <c r="F127" s="46">
        <v>7.18E-4</v>
      </c>
      <c r="G127" s="46">
        <v>21</v>
      </c>
      <c r="H127" s="16"/>
      <c r="I127" s="30">
        <f t="shared" ca="1" si="19"/>
        <v>0</v>
      </c>
      <c r="J127" s="42">
        <f t="shared" ca="1" si="13"/>
        <v>0</v>
      </c>
      <c r="K127" s="33">
        <f t="shared" ca="1" si="14"/>
        <v>1</v>
      </c>
      <c r="L127" s="16"/>
      <c r="M127" s="36">
        <f t="shared" ca="1" si="20"/>
        <v>0</v>
      </c>
      <c r="N127" s="39">
        <f t="shared" ca="1" si="21"/>
        <v>0</v>
      </c>
      <c r="O127" s="120">
        <f t="shared" ca="1" si="22"/>
        <v>1</v>
      </c>
      <c r="P127" s="39">
        <f t="shared" ca="1" si="23"/>
        <v>0</v>
      </c>
      <c r="Q127" s="39">
        <f t="shared" ca="1" si="15"/>
        <v>0</v>
      </c>
      <c r="R127" s="16"/>
      <c r="S127" s="33">
        <f t="shared" ca="1" si="24"/>
        <v>0</v>
      </c>
      <c r="T127" s="30">
        <f ca="1">COUNTIF(INDIRECT("Mess11!B"&amp;(ROW(A127)*4-9)):INDIRECT("Mess11!B"&amp;(ROW(A127)*4-6)),"&gt;=500")*15</f>
        <v>0</v>
      </c>
    </row>
    <row r="128" spans="1:20" ht="15.6" thickTop="1" thickBot="1" x14ac:dyDescent="0.35">
      <c r="A128" s="8">
        <f t="shared" si="25"/>
        <v>40853.249999999694</v>
      </c>
      <c r="B128" s="27">
        <f t="shared" ca="1" si="16"/>
        <v>0</v>
      </c>
      <c r="C128" s="27">
        <f t="shared" ca="1" si="17"/>
        <v>0</v>
      </c>
      <c r="D128" s="27">
        <f t="shared" ca="1" si="18"/>
        <v>0</v>
      </c>
      <c r="E128" s="16"/>
      <c r="F128" s="46">
        <v>7.18E-4</v>
      </c>
      <c r="G128" s="46">
        <v>21</v>
      </c>
      <c r="H128" s="16"/>
      <c r="I128" s="30">
        <f t="shared" ca="1" si="19"/>
        <v>0</v>
      </c>
      <c r="J128" s="42">
        <f t="shared" ca="1" si="13"/>
        <v>0</v>
      </c>
      <c r="K128" s="33">
        <f t="shared" ca="1" si="14"/>
        <v>1</v>
      </c>
      <c r="L128" s="16"/>
      <c r="M128" s="36">
        <f t="shared" ca="1" si="20"/>
        <v>0</v>
      </c>
      <c r="N128" s="39">
        <f t="shared" ca="1" si="21"/>
        <v>0</v>
      </c>
      <c r="O128" s="120">
        <f t="shared" ca="1" si="22"/>
        <v>1</v>
      </c>
      <c r="P128" s="39">
        <f t="shared" ca="1" si="23"/>
        <v>0</v>
      </c>
      <c r="Q128" s="39">
        <f t="shared" ca="1" si="15"/>
        <v>0</v>
      </c>
      <c r="R128" s="16"/>
      <c r="S128" s="33">
        <f t="shared" ca="1" si="24"/>
        <v>0</v>
      </c>
      <c r="T128" s="30">
        <f ca="1">COUNTIF(INDIRECT("Mess11!B"&amp;(ROW(A128)*4-9)):INDIRECT("Mess11!B"&amp;(ROW(A128)*4-6)),"&gt;=500")*15</f>
        <v>0</v>
      </c>
    </row>
    <row r="129" spans="1:20" ht="15.6" thickTop="1" thickBot="1" x14ac:dyDescent="0.35">
      <c r="A129" s="8">
        <f t="shared" si="25"/>
        <v>40853.291666666359</v>
      </c>
      <c r="B129" s="27">
        <f t="shared" ca="1" si="16"/>
        <v>0</v>
      </c>
      <c r="C129" s="27">
        <f t="shared" ca="1" si="17"/>
        <v>0</v>
      </c>
      <c r="D129" s="27">
        <f t="shared" ca="1" si="18"/>
        <v>0</v>
      </c>
      <c r="E129" s="16"/>
      <c r="F129" s="46">
        <v>7.18E-4</v>
      </c>
      <c r="G129" s="46">
        <v>21</v>
      </c>
      <c r="H129" s="16"/>
      <c r="I129" s="30">
        <f t="shared" ca="1" si="19"/>
        <v>0</v>
      </c>
      <c r="J129" s="42">
        <f t="shared" ca="1" si="13"/>
        <v>0</v>
      </c>
      <c r="K129" s="33">
        <f t="shared" ca="1" si="14"/>
        <v>1</v>
      </c>
      <c r="L129" s="16"/>
      <c r="M129" s="36">
        <f t="shared" ca="1" si="20"/>
        <v>0</v>
      </c>
      <c r="N129" s="39">
        <f t="shared" ca="1" si="21"/>
        <v>0</v>
      </c>
      <c r="O129" s="120">
        <f t="shared" ca="1" si="22"/>
        <v>1</v>
      </c>
      <c r="P129" s="39">
        <f t="shared" ca="1" si="23"/>
        <v>0</v>
      </c>
      <c r="Q129" s="39">
        <f t="shared" ca="1" si="15"/>
        <v>0</v>
      </c>
      <c r="R129" s="16"/>
      <c r="S129" s="33">
        <f t="shared" ca="1" si="24"/>
        <v>0</v>
      </c>
      <c r="T129" s="30">
        <f ca="1">COUNTIF(INDIRECT("Mess11!B"&amp;(ROW(A129)*4-9)):INDIRECT("Mess11!B"&amp;(ROW(A129)*4-6)),"&gt;=500")*15</f>
        <v>0</v>
      </c>
    </row>
    <row r="130" spans="1:20" ht="15.6" thickTop="1" thickBot="1" x14ac:dyDescent="0.35">
      <c r="A130" s="8">
        <f t="shared" si="25"/>
        <v>40853.333333333023</v>
      </c>
      <c r="B130" s="27">
        <f t="shared" ca="1" si="16"/>
        <v>0</v>
      </c>
      <c r="C130" s="27">
        <f t="shared" ca="1" si="17"/>
        <v>0</v>
      </c>
      <c r="D130" s="27">
        <f t="shared" ca="1" si="18"/>
        <v>0</v>
      </c>
      <c r="E130" s="16"/>
      <c r="F130" s="46">
        <v>7.18E-4</v>
      </c>
      <c r="G130" s="46">
        <v>21</v>
      </c>
      <c r="H130" s="16"/>
      <c r="I130" s="30">
        <f t="shared" ca="1" si="19"/>
        <v>0</v>
      </c>
      <c r="J130" s="42">
        <f t="shared" ca="1" si="13"/>
        <v>0</v>
      </c>
      <c r="K130" s="33">
        <f t="shared" ca="1" si="14"/>
        <v>1</v>
      </c>
      <c r="L130" s="16"/>
      <c r="M130" s="36">
        <f t="shared" ca="1" si="20"/>
        <v>0</v>
      </c>
      <c r="N130" s="39">
        <f t="shared" ca="1" si="21"/>
        <v>0</v>
      </c>
      <c r="O130" s="120">
        <f t="shared" ca="1" si="22"/>
        <v>1</v>
      </c>
      <c r="P130" s="39">
        <f t="shared" ca="1" si="23"/>
        <v>0</v>
      </c>
      <c r="Q130" s="39">
        <f t="shared" ca="1" si="15"/>
        <v>0</v>
      </c>
      <c r="R130" s="16"/>
      <c r="S130" s="33">
        <f t="shared" ca="1" si="24"/>
        <v>0</v>
      </c>
      <c r="T130" s="30">
        <f ca="1">COUNTIF(INDIRECT("Mess11!B"&amp;(ROW(A130)*4-9)):INDIRECT("Mess11!B"&amp;(ROW(A130)*4-6)),"&gt;=500")*15</f>
        <v>0</v>
      </c>
    </row>
    <row r="131" spans="1:20" ht="15.6" thickTop="1" thickBot="1" x14ac:dyDescent="0.35">
      <c r="A131" s="8">
        <f t="shared" si="25"/>
        <v>40853.374999999687</v>
      </c>
      <c r="B131" s="27">
        <f t="shared" ca="1" si="16"/>
        <v>0</v>
      </c>
      <c r="C131" s="27">
        <f t="shared" ca="1" si="17"/>
        <v>0</v>
      </c>
      <c r="D131" s="27">
        <f t="shared" ca="1" si="18"/>
        <v>0</v>
      </c>
      <c r="E131" s="16"/>
      <c r="F131" s="46">
        <v>7.18E-4</v>
      </c>
      <c r="G131" s="46">
        <v>21</v>
      </c>
      <c r="H131" s="16"/>
      <c r="I131" s="30">
        <f t="shared" ca="1" si="19"/>
        <v>0</v>
      </c>
      <c r="J131" s="42">
        <f t="shared" ref="J131:J194" ca="1" si="26">AVERAGE(INDIRECT("Mess11!C"&amp;(ROW(F131)*4-9)),INDIRECT("Mess11!C"&amp;(ROW(F131)*4-8)),INDIRECT("Mess11!C"&amp;(ROW(F131)*4-7)),INDIRECT("Mess11!C"&amp;(ROW(F131)*4-6)))</f>
        <v>0</v>
      </c>
      <c r="K131" s="33">
        <f t="shared" ref="K131:K194" ca="1" si="27">INDIRECT("Methan11!E"&amp;(ROUND((ROW(A131)+1)/8+2,0)))</f>
        <v>1</v>
      </c>
      <c r="L131" s="16"/>
      <c r="M131" s="36">
        <f t="shared" ca="1" si="20"/>
        <v>0</v>
      </c>
      <c r="N131" s="39">
        <f t="shared" ca="1" si="21"/>
        <v>0</v>
      </c>
      <c r="O131" s="120">
        <f t="shared" ca="1" si="22"/>
        <v>1</v>
      </c>
      <c r="P131" s="39">
        <f t="shared" ca="1" si="23"/>
        <v>0</v>
      </c>
      <c r="Q131" s="39">
        <f t="shared" ref="Q131:Q194" ca="1" si="28">INDIRECT("Methan11!D"&amp;(ROUND((ROW(A131)+1)/8+2,0)))</f>
        <v>0</v>
      </c>
      <c r="R131" s="16"/>
      <c r="S131" s="33">
        <f t="shared" ca="1" si="24"/>
        <v>0</v>
      </c>
      <c r="T131" s="30">
        <f ca="1">COUNTIF(INDIRECT("Mess11!B"&amp;(ROW(A131)*4-9)):INDIRECT("Mess11!B"&amp;(ROW(A131)*4-6)),"&gt;=500")*15</f>
        <v>0</v>
      </c>
    </row>
    <row r="132" spans="1:20" ht="15.6" thickTop="1" thickBot="1" x14ac:dyDescent="0.35">
      <c r="A132" s="8">
        <f t="shared" si="25"/>
        <v>40853.416666666351</v>
      </c>
      <c r="B132" s="27">
        <f t="shared" ref="B132:B195" ca="1" si="29">C132-D132</f>
        <v>0</v>
      </c>
      <c r="C132" s="27">
        <f t="shared" ref="C132:C195" ca="1" si="30">I132*M132/100*F132*G132</f>
        <v>0</v>
      </c>
      <c r="D132" s="27">
        <f t="shared" ref="D132:D195" ca="1" si="31">C132*(1-S132)</f>
        <v>0</v>
      </c>
      <c r="E132" s="16"/>
      <c r="F132" s="46">
        <v>7.18E-4</v>
      </c>
      <c r="G132" s="46">
        <v>21</v>
      </c>
      <c r="H132" s="16"/>
      <c r="I132" s="30">
        <f t="shared" ref="I132:I195" ca="1" si="32">J132*K132</f>
        <v>0</v>
      </c>
      <c r="J132" s="42">
        <f t="shared" ca="1" si="26"/>
        <v>0</v>
      </c>
      <c r="K132" s="33">
        <f t="shared" ca="1" si="27"/>
        <v>1</v>
      </c>
      <c r="L132" s="16"/>
      <c r="M132" s="36">
        <f t="shared" ref="M132:M195" ca="1" si="33">IF(N132=0,P132,N132*O132)</f>
        <v>0</v>
      </c>
      <c r="N132" s="39">
        <f t="shared" ref="N132:N195" ca="1" si="34">INDIRECT("Methan11!B"&amp;(ROUND((ROW(A132)+1)/8+2,0)))/1.25</f>
        <v>0</v>
      </c>
      <c r="O132" s="120">
        <f t="shared" ref="O132:O195" ca="1" si="35">IF(Q132=0,1,P132/Q132)</f>
        <v>1</v>
      </c>
      <c r="P132" s="39">
        <f t="shared" ref="P132:P195" ca="1" si="36">AVERAGE(INDIRECT("Mess11!D"&amp;(ROW(F132)*4-9)),INDIRECT("Mess11!D"&amp;(ROW(F132)*4-8)),INDIRECT("Mess11!D"&amp;(ROW(F132)*4-7)),INDIRECT("Mess11!D"&amp;(ROW(F132)*4-6)))/1.25</f>
        <v>0</v>
      </c>
      <c r="Q132" s="39">
        <f t="shared" ca="1" si="28"/>
        <v>0</v>
      </c>
      <c r="R132" s="16"/>
      <c r="S132" s="33">
        <f t="shared" ref="S132:S195" ca="1" si="37">IF(T132&gt;=30,0.9,0)</f>
        <v>0</v>
      </c>
      <c r="T132" s="30">
        <f ca="1">COUNTIF(INDIRECT("Mess11!B"&amp;(ROW(A132)*4-9)):INDIRECT("Mess11!B"&amp;(ROW(A132)*4-6)),"&gt;=500")*15</f>
        <v>0</v>
      </c>
    </row>
    <row r="133" spans="1:20" ht="15.6" thickTop="1" thickBot="1" x14ac:dyDescent="0.35">
      <c r="A133" s="8">
        <f t="shared" ref="A133:A196" si="38">A132+1/24</f>
        <v>40853.458333333016</v>
      </c>
      <c r="B133" s="27">
        <f t="shared" ca="1" si="29"/>
        <v>0</v>
      </c>
      <c r="C133" s="27">
        <f t="shared" ca="1" si="30"/>
        <v>0</v>
      </c>
      <c r="D133" s="27">
        <f t="shared" ca="1" si="31"/>
        <v>0</v>
      </c>
      <c r="E133" s="16"/>
      <c r="F133" s="46">
        <v>7.18E-4</v>
      </c>
      <c r="G133" s="46">
        <v>21</v>
      </c>
      <c r="H133" s="16"/>
      <c r="I133" s="30">
        <f t="shared" ca="1" si="32"/>
        <v>0</v>
      </c>
      <c r="J133" s="42">
        <f t="shared" ca="1" si="26"/>
        <v>0</v>
      </c>
      <c r="K133" s="33">
        <f t="shared" ca="1" si="27"/>
        <v>1</v>
      </c>
      <c r="L133" s="16"/>
      <c r="M133" s="36">
        <f t="shared" ca="1" si="33"/>
        <v>0</v>
      </c>
      <c r="N133" s="39">
        <f t="shared" ca="1" si="34"/>
        <v>0</v>
      </c>
      <c r="O133" s="120">
        <f t="shared" ca="1" si="35"/>
        <v>1</v>
      </c>
      <c r="P133" s="39">
        <f t="shared" ca="1" si="36"/>
        <v>0</v>
      </c>
      <c r="Q133" s="39">
        <f t="shared" ca="1" si="28"/>
        <v>0</v>
      </c>
      <c r="R133" s="16"/>
      <c r="S133" s="33">
        <f t="shared" ca="1" si="37"/>
        <v>0</v>
      </c>
      <c r="T133" s="30">
        <f ca="1">COUNTIF(INDIRECT("Mess11!B"&amp;(ROW(A133)*4-9)):INDIRECT("Mess11!B"&amp;(ROW(A133)*4-6)),"&gt;=500")*15</f>
        <v>0</v>
      </c>
    </row>
    <row r="134" spans="1:20" ht="15.6" thickTop="1" thickBot="1" x14ac:dyDescent="0.35">
      <c r="A134" s="8">
        <f t="shared" si="38"/>
        <v>40853.49999999968</v>
      </c>
      <c r="B134" s="27">
        <f t="shared" ca="1" si="29"/>
        <v>0</v>
      </c>
      <c r="C134" s="27">
        <f t="shared" ca="1" si="30"/>
        <v>0</v>
      </c>
      <c r="D134" s="27">
        <f t="shared" ca="1" si="31"/>
        <v>0</v>
      </c>
      <c r="E134" s="16"/>
      <c r="F134" s="46">
        <v>7.18E-4</v>
      </c>
      <c r="G134" s="46">
        <v>21</v>
      </c>
      <c r="H134" s="16"/>
      <c r="I134" s="30">
        <f t="shared" ca="1" si="32"/>
        <v>0</v>
      </c>
      <c r="J134" s="42">
        <f t="shared" ca="1" si="26"/>
        <v>0</v>
      </c>
      <c r="K134" s="33">
        <f t="shared" ca="1" si="27"/>
        <v>1</v>
      </c>
      <c r="L134" s="16"/>
      <c r="M134" s="36">
        <f t="shared" ca="1" si="33"/>
        <v>0</v>
      </c>
      <c r="N134" s="39">
        <f t="shared" ca="1" si="34"/>
        <v>0</v>
      </c>
      <c r="O134" s="120">
        <f t="shared" ca="1" si="35"/>
        <v>1</v>
      </c>
      <c r="P134" s="39">
        <f t="shared" ca="1" si="36"/>
        <v>0</v>
      </c>
      <c r="Q134" s="39">
        <f t="shared" ca="1" si="28"/>
        <v>0</v>
      </c>
      <c r="R134" s="16"/>
      <c r="S134" s="33">
        <f t="shared" ca="1" si="37"/>
        <v>0</v>
      </c>
      <c r="T134" s="30">
        <f ca="1">COUNTIF(INDIRECT("Mess11!B"&amp;(ROW(A134)*4-9)):INDIRECT("Mess11!B"&amp;(ROW(A134)*4-6)),"&gt;=500")*15</f>
        <v>0</v>
      </c>
    </row>
    <row r="135" spans="1:20" ht="15.6" thickTop="1" thickBot="1" x14ac:dyDescent="0.35">
      <c r="A135" s="8">
        <f t="shared" si="38"/>
        <v>40853.541666666344</v>
      </c>
      <c r="B135" s="27">
        <f t="shared" ca="1" si="29"/>
        <v>0</v>
      </c>
      <c r="C135" s="27">
        <f t="shared" ca="1" si="30"/>
        <v>0</v>
      </c>
      <c r="D135" s="27">
        <f t="shared" ca="1" si="31"/>
        <v>0</v>
      </c>
      <c r="E135" s="16"/>
      <c r="F135" s="46">
        <v>7.18E-4</v>
      </c>
      <c r="G135" s="46">
        <v>21</v>
      </c>
      <c r="H135" s="16"/>
      <c r="I135" s="30">
        <f t="shared" ca="1" si="32"/>
        <v>0</v>
      </c>
      <c r="J135" s="42">
        <f t="shared" ca="1" si="26"/>
        <v>0</v>
      </c>
      <c r="K135" s="33">
        <f t="shared" ca="1" si="27"/>
        <v>1</v>
      </c>
      <c r="L135" s="16"/>
      <c r="M135" s="36">
        <f t="shared" ca="1" si="33"/>
        <v>0</v>
      </c>
      <c r="N135" s="39">
        <f t="shared" ca="1" si="34"/>
        <v>0</v>
      </c>
      <c r="O135" s="120">
        <f t="shared" ca="1" si="35"/>
        <v>1</v>
      </c>
      <c r="P135" s="39">
        <f t="shared" ca="1" si="36"/>
        <v>0</v>
      </c>
      <c r="Q135" s="39">
        <f t="shared" ca="1" si="28"/>
        <v>0</v>
      </c>
      <c r="R135" s="16"/>
      <c r="S135" s="33">
        <f t="shared" ca="1" si="37"/>
        <v>0</v>
      </c>
      <c r="T135" s="30">
        <f ca="1">COUNTIF(INDIRECT("Mess11!B"&amp;(ROW(A135)*4-9)):INDIRECT("Mess11!B"&amp;(ROW(A135)*4-6)),"&gt;=500")*15</f>
        <v>0</v>
      </c>
    </row>
    <row r="136" spans="1:20" ht="15.6" thickTop="1" thickBot="1" x14ac:dyDescent="0.35">
      <c r="A136" s="8">
        <f t="shared" si="38"/>
        <v>40853.583333333008</v>
      </c>
      <c r="B136" s="27">
        <f t="shared" ca="1" si="29"/>
        <v>0</v>
      </c>
      <c r="C136" s="27">
        <f t="shared" ca="1" si="30"/>
        <v>0</v>
      </c>
      <c r="D136" s="27">
        <f t="shared" ca="1" si="31"/>
        <v>0</v>
      </c>
      <c r="E136" s="16"/>
      <c r="F136" s="46">
        <v>7.18E-4</v>
      </c>
      <c r="G136" s="46">
        <v>21</v>
      </c>
      <c r="H136" s="16"/>
      <c r="I136" s="30">
        <f t="shared" ca="1" si="32"/>
        <v>0</v>
      </c>
      <c r="J136" s="42">
        <f t="shared" ca="1" si="26"/>
        <v>0</v>
      </c>
      <c r="K136" s="33">
        <f t="shared" ca="1" si="27"/>
        <v>1</v>
      </c>
      <c r="L136" s="16"/>
      <c r="M136" s="36">
        <f t="shared" ca="1" si="33"/>
        <v>0</v>
      </c>
      <c r="N136" s="39">
        <f t="shared" ca="1" si="34"/>
        <v>0</v>
      </c>
      <c r="O136" s="120">
        <f t="shared" ca="1" si="35"/>
        <v>1</v>
      </c>
      <c r="P136" s="39">
        <f t="shared" ca="1" si="36"/>
        <v>0</v>
      </c>
      <c r="Q136" s="39">
        <f t="shared" ca="1" si="28"/>
        <v>0</v>
      </c>
      <c r="R136" s="16"/>
      <c r="S136" s="33">
        <f t="shared" ca="1" si="37"/>
        <v>0</v>
      </c>
      <c r="T136" s="30">
        <f ca="1">COUNTIF(INDIRECT("Mess11!B"&amp;(ROW(A136)*4-9)):INDIRECT("Mess11!B"&amp;(ROW(A136)*4-6)),"&gt;=500")*15</f>
        <v>0</v>
      </c>
    </row>
    <row r="137" spans="1:20" ht="15.6" thickTop="1" thickBot="1" x14ac:dyDescent="0.35">
      <c r="A137" s="8">
        <f t="shared" si="38"/>
        <v>40853.624999999673</v>
      </c>
      <c r="B137" s="27">
        <f t="shared" ca="1" si="29"/>
        <v>0</v>
      </c>
      <c r="C137" s="27">
        <f t="shared" ca="1" si="30"/>
        <v>0</v>
      </c>
      <c r="D137" s="27">
        <f t="shared" ca="1" si="31"/>
        <v>0</v>
      </c>
      <c r="E137" s="16"/>
      <c r="F137" s="46">
        <v>7.18E-4</v>
      </c>
      <c r="G137" s="46">
        <v>21</v>
      </c>
      <c r="H137" s="16"/>
      <c r="I137" s="30">
        <f t="shared" ca="1" si="32"/>
        <v>0</v>
      </c>
      <c r="J137" s="42">
        <f t="shared" ca="1" si="26"/>
        <v>0</v>
      </c>
      <c r="K137" s="33">
        <f t="shared" ca="1" si="27"/>
        <v>1</v>
      </c>
      <c r="L137" s="16"/>
      <c r="M137" s="36">
        <f t="shared" ca="1" si="33"/>
        <v>0</v>
      </c>
      <c r="N137" s="39">
        <f t="shared" ca="1" si="34"/>
        <v>0</v>
      </c>
      <c r="O137" s="120">
        <f t="shared" ca="1" si="35"/>
        <v>1</v>
      </c>
      <c r="P137" s="39">
        <f t="shared" ca="1" si="36"/>
        <v>0</v>
      </c>
      <c r="Q137" s="39">
        <f t="shared" ca="1" si="28"/>
        <v>0</v>
      </c>
      <c r="R137" s="16"/>
      <c r="S137" s="33">
        <f t="shared" ca="1" si="37"/>
        <v>0</v>
      </c>
      <c r="T137" s="30">
        <f ca="1">COUNTIF(INDIRECT("Mess11!B"&amp;(ROW(A137)*4-9)):INDIRECT("Mess11!B"&amp;(ROW(A137)*4-6)),"&gt;=500")*15</f>
        <v>0</v>
      </c>
    </row>
    <row r="138" spans="1:20" ht="15.6" thickTop="1" thickBot="1" x14ac:dyDescent="0.35">
      <c r="A138" s="8">
        <f t="shared" si="38"/>
        <v>40853.666666666337</v>
      </c>
      <c r="B138" s="27">
        <f t="shared" ca="1" si="29"/>
        <v>0</v>
      </c>
      <c r="C138" s="27">
        <f t="shared" ca="1" si="30"/>
        <v>0</v>
      </c>
      <c r="D138" s="27">
        <f t="shared" ca="1" si="31"/>
        <v>0</v>
      </c>
      <c r="E138" s="16"/>
      <c r="F138" s="46">
        <v>7.18E-4</v>
      </c>
      <c r="G138" s="46">
        <v>21</v>
      </c>
      <c r="H138" s="16"/>
      <c r="I138" s="30">
        <f t="shared" ca="1" si="32"/>
        <v>0</v>
      </c>
      <c r="J138" s="42">
        <f t="shared" ca="1" si="26"/>
        <v>0</v>
      </c>
      <c r="K138" s="33">
        <f t="shared" ca="1" si="27"/>
        <v>1</v>
      </c>
      <c r="L138" s="16"/>
      <c r="M138" s="36">
        <f t="shared" ca="1" si="33"/>
        <v>0</v>
      </c>
      <c r="N138" s="39">
        <f t="shared" ca="1" si="34"/>
        <v>0</v>
      </c>
      <c r="O138" s="120">
        <f t="shared" ca="1" si="35"/>
        <v>1</v>
      </c>
      <c r="P138" s="39">
        <f t="shared" ca="1" si="36"/>
        <v>0</v>
      </c>
      <c r="Q138" s="39">
        <f t="shared" ca="1" si="28"/>
        <v>0</v>
      </c>
      <c r="R138" s="16"/>
      <c r="S138" s="33">
        <f t="shared" ca="1" si="37"/>
        <v>0</v>
      </c>
      <c r="T138" s="30">
        <f ca="1">COUNTIF(INDIRECT("Mess11!B"&amp;(ROW(A138)*4-9)):INDIRECT("Mess11!B"&amp;(ROW(A138)*4-6)),"&gt;=500")*15</f>
        <v>0</v>
      </c>
    </row>
    <row r="139" spans="1:20" ht="15.6" thickTop="1" thickBot="1" x14ac:dyDescent="0.35">
      <c r="A139" s="8">
        <f t="shared" si="38"/>
        <v>40853.708333333001</v>
      </c>
      <c r="B139" s="27">
        <f t="shared" ca="1" si="29"/>
        <v>0</v>
      </c>
      <c r="C139" s="27">
        <f t="shared" ca="1" si="30"/>
        <v>0</v>
      </c>
      <c r="D139" s="27">
        <f t="shared" ca="1" si="31"/>
        <v>0</v>
      </c>
      <c r="E139" s="16"/>
      <c r="F139" s="46">
        <v>7.18E-4</v>
      </c>
      <c r="G139" s="46">
        <v>21</v>
      </c>
      <c r="H139" s="16"/>
      <c r="I139" s="30">
        <f t="shared" ca="1" si="32"/>
        <v>0</v>
      </c>
      <c r="J139" s="42">
        <f t="shared" ca="1" si="26"/>
        <v>0</v>
      </c>
      <c r="K139" s="33">
        <f t="shared" ca="1" si="27"/>
        <v>1</v>
      </c>
      <c r="L139" s="16"/>
      <c r="M139" s="36">
        <f t="shared" ca="1" si="33"/>
        <v>0</v>
      </c>
      <c r="N139" s="39">
        <f t="shared" ca="1" si="34"/>
        <v>0</v>
      </c>
      <c r="O139" s="120">
        <f t="shared" ca="1" si="35"/>
        <v>1</v>
      </c>
      <c r="P139" s="39">
        <f t="shared" ca="1" si="36"/>
        <v>0</v>
      </c>
      <c r="Q139" s="39">
        <f t="shared" ca="1" si="28"/>
        <v>0</v>
      </c>
      <c r="R139" s="16"/>
      <c r="S139" s="33">
        <f t="shared" ca="1" si="37"/>
        <v>0</v>
      </c>
      <c r="T139" s="30">
        <f ca="1">COUNTIF(INDIRECT("Mess11!B"&amp;(ROW(A139)*4-9)):INDIRECT("Mess11!B"&amp;(ROW(A139)*4-6)),"&gt;=500")*15</f>
        <v>0</v>
      </c>
    </row>
    <row r="140" spans="1:20" ht="15.6" thickTop="1" thickBot="1" x14ac:dyDescent="0.35">
      <c r="A140" s="8">
        <f t="shared" si="38"/>
        <v>40853.749999999665</v>
      </c>
      <c r="B140" s="27">
        <f t="shared" ca="1" si="29"/>
        <v>0</v>
      </c>
      <c r="C140" s="27">
        <f t="shared" ca="1" si="30"/>
        <v>0</v>
      </c>
      <c r="D140" s="27">
        <f t="shared" ca="1" si="31"/>
        <v>0</v>
      </c>
      <c r="E140" s="16"/>
      <c r="F140" s="46">
        <v>7.18E-4</v>
      </c>
      <c r="G140" s="46">
        <v>21</v>
      </c>
      <c r="H140" s="16"/>
      <c r="I140" s="30">
        <f t="shared" ca="1" si="32"/>
        <v>0</v>
      </c>
      <c r="J140" s="42">
        <f t="shared" ca="1" si="26"/>
        <v>0</v>
      </c>
      <c r="K140" s="33">
        <f t="shared" ca="1" si="27"/>
        <v>1</v>
      </c>
      <c r="L140" s="16"/>
      <c r="M140" s="36">
        <f t="shared" ca="1" si="33"/>
        <v>0</v>
      </c>
      <c r="N140" s="39">
        <f t="shared" ca="1" si="34"/>
        <v>0</v>
      </c>
      <c r="O140" s="120">
        <f t="shared" ca="1" si="35"/>
        <v>1</v>
      </c>
      <c r="P140" s="39">
        <f t="shared" ca="1" si="36"/>
        <v>0</v>
      </c>
      <c r="Q140" s="39">
        <f t="shared" ca="1" si="28"/>
        <v>0</v>
      </c>
      <c r="R140" s="16"/>
      <c r="S140" s="33">
        <f t="shared" ca="1" si="37"/>
        <v>0</v>
      </c>
      <c r="T140" s="30">
        <f ca="1">COUNTIF(INDIRECT("Mess11!B"&amp;(ROW(A140)*4-9)):INDIRECT("Mess11!B"&amp;(ROW(A140)*4-6)),"&gt;=500")*15</f>
        <v>0</v>
      </c>
    </row>
    <row r="141" spans="1:20" ht="15.6" thickTop="1" thickBot="1" x14ac:dyDescent="0.35">
      <c r="A141" s="8">
        <f t="shared" si="38"/>
        <v>40853.79166666633</v>
      </c>
      <c r="B141" s="27">
        <f t="shared" ca="1" si="29"/>
        <v>0</v>
      </c>
      <c r="C141" s="27">
        <f t="shared" ca="1" si="30"/>
        <v>0</v>
      </c>
      <c r="D141" s="27">
        <f t="shared" ca="1" si="31"/>
        <v>0</v>
      </c>
      <c r="E141" s="16"/>
      <c r="F141" s="46">
        <v>7.18E-4</v>
      </c>
      <c r="G141" s="46">
        <v>21</v>
      </c>
      <c r="H141" s="16"/>
      <c r="I141" s="30">
        <f t="shared" ca="1" si="32"/>
        <v>0</v>
      </c>
      <c r="J141" s="42">
        <f t="shared" ca="1" si="26"/>
        <v>0</v>
      </c>
      <c r="K141" s="33">
        <f t="shared" ca="1" si="27"/>
        <v>1</v>
      </c>
      <c r="L141" s="16"/>
      <c r="M141" s="36">
        <f t="shared" ca="1" si="33"/>
        <v>0</v>
      </c>
      <c r="N141" s="39">
        <f t="shared" ca="1" si="34"/>
        <v>0</v>
      </c>
      <c r="O141" s="120">
        <f t="shared" ca="1" si="35"/>
        <v>1</v>
      </c>
      <c r="P141" s="39">
        <f t="shared" ca="1" si="36"/>
        <v>0</v>
      </c>
      <c r="Q141" s="39">
        <f t="shared" ca="1" si="28"/>
        <v>0</v>
      </c>
      <c r="R141" s="16"/>
      <c r="S141" s="33">
        <f t="shared" ca="1" si="37"/>
        <v>0</v>
      </c>
      <c r="T141" s="30">
        <f ca="1">COUNTIF(INDIRECT("Mess11!B"&amp;(ROW(A141)*4-9)):INDIRECT("Mess11!B"&amp;(ROW(A141)*4-6)),"&gt;=500")*15</f>
        <v>0</v>
      </c>
    </row>
    <row r="142" spans="1:20" ht="15.6" thickTop="1" thickBot="1" x14ac:dyDescent="0.35">
      <c r="A142" s="8">
        <f t="shared" si="38"/>
        <v>40853.833333332994</v>
      </c>
      <c r="B142" s="27">
        <f t="shared" ca="1" si="29"/>
        <v>0</v>
      </c>
      <c r="C142" s="27">
        <f t="shared" ca="1" si="30"/>
        <v>0</v>
      </c>
      <c r="D142" s="27">
        <f t="shared" ca="1" si="31"/>
        <v>0</v>
      </c>
      <c r="E142" s="16"/>
      <c r="F142" s="46">
        <v>7.18E-4</v>
      </c>
      <c r="G142" s="46">
        <v>21</v>
      </c>
      <c r="H142" s="16"/>
      <c r="I142" s="30">
        <f t="shared" ca="1" si="32"/>
        <v>0</v>
      </c>
      <c r="J142" s="42">
        <f t="shared" ca="1" si="26"/>
        <v>0</v>
      </c>
      <c r="K142" s="33">
        <f t="shared" ca="1" si="27"/>
        <v>1</v>
      </c>
      <c r="L142" s="16"/>
      <c r="M142" s="36">
        <f t="shared" ca="1" si="33"/>
        <v>0</v>
      </c>
      <c r="N142" s="39">
        <f t="shared" ca="1" si="34"/>
        <v>0</v>
      </c>
      <c r="O142" s="120">
        <f t="shared" ca="1" si="35"/>
        <v>1</v>
      </c>
      <c r="P142" s="39">
        <f t="shared" ca="1" si="36"/>
        <v>0</v>
      </c>
      <c r="Q142" s="39">
        <f t="shared" ca="1" si="28"/>
        <v>0</v>
      </c>
      <c r="R142" s="16"/>
      <c r="S142" s="33">
        <f t="shared" ca="1" si="37"/>
        <v>0</v>
      </c>
      <c r="T142" s="30">
        <f ca="1">COUNTIF(INDIRECT("Mess11!B"&amp;(ROW(A142)*4-9)):INDIRECT("Mess11!B"&amp;(ROW(A142)*4-6)),"&gt;=500")*15</f>
        <v>0</v>
      </c>
    </row>
    <row r="143" spans="1:20" ht="15.6" thickTop="1" thickBot="1" x14ac:dyDescent="0.35">
      <c r="A143" s="8">
        <f t="shared" si="38"/>
        <v>40853.874999999658</v>
      </c>
      <c r="B143" s="27">
        <f t="shared" ca="1" si="29"/>
        <v>0</v>
      </c>
      <c r="C143" s="27">
        <f t="shared" ca="1" si="30"/>
        <v>0</v>
      </c>
      <c r="D143" s="27">
        <f t="shared" ca="1" si="31"/>
        <v>0</v>
      </c>
      <c r="E143" s="16"/>
      <c r="F143" s="46">
        <v>7.18E-4</v>
      </c>
      <c r="G143" s="46">
        <v>21</v>
      </c>
      <c r="H143" s="16"/>
      <c r="I143" s="30">
        <f t="shared" ca="1" si="32"/>
        <v>0</v>
      </c>
      <c r="J143" s="42">
        <f t="shared" ca="1" si="26"/>
        <v>0</v>
      </c>
      <c r="K143" s="33">
        <f t="shared" ca="1" si="27"/>
        <v>1</v>
      </c>
      <c r="L143" s="16"/>
      <c r="M143" s="36">
        <f t="shared" ca="1" si="33"/>
        <v>0</v>
      </c>
      <c r="N143" s="39">
        <f t="shared" ca="1" si="34"/>
        <v>0</v>
      </c>
      <c r="O143" s="120">
        <f t="shared" ca="1" si="35"/>
        <v>1</v>
      </c>
      <c r="P143" s="39">
        <f t="shared" ca="1" si="36"/>
        <v>0</v>
      </c>
      <c r="Q143" s="39">
        <f t="shared" ca="1" si="28"/>
        <v>0</v>
      </c>
      <c r="R143" s="16"/>
      <c r="S143" s="33">
        <f t="shared" ca="1" si="37"/>
        <v>0</v>
      </c>
      <c r="T143" s="30">
        <f ca="1">COUNTIF(INDIRECT("Mess11!B"&amp;(ROW(A143)*4-9)):INDIRECT("Mess11!B"&amp;(ROW(A143)*4-6)),"&gt;=500")*15</f>
        <v>0</v>
      </c>
    </row>
    <row r="144" spans="1:20" ht="15.6" thickTop="1" thickBot="1" x14ac:dyDescent="0.35">
      <c r="A144" s="8">
        <f t="shared" si="38"/>
        <v>40853.916666666322</v>
      </c>
      <c r="B144" s="27">
        <f t="shared" ca="1" si="29"/>
        <v>0</v>
      </c>
      <c r="C144" s="27">
        <f t="shared" ca="1" si="30"/>
        <v>0</v>
      </c>
      <c r="D144" s="27">
        <f t="shared" ca="1" si="31"/>
        <v>0</v>
      </c>
      <c r="E144" s="16"/>
      <c r="F144" s="46">
        <v>7.18E-4</v>
      </c>
      <c r="G144" s="46">
        <v>21</v>
      </c>
      <c r="H144" s="16"/>
      <c r="I144" s="30">
        <f t="shared" ca="1" si="32"/>
        <v>0</v>
      </c>
      <c r="J144" s="42">
        <f t="shared" ca="1" si="26"/>
        <v>0</v>
      </c>
      <c r="K144" s="33">
        <f t="shared" ca="1" si="27"/>
        <v>1</v>
      </c>
      <c r="L144" s="16"/>
      <c r="M144" s="36">
        <f t="shared" ca="1" si="33"/>
        <v>0</v>
      </c>
      <c r="N144" s="39">
        <f t="shared" ca="1" si="34"/>
        <v>0</v>
      </c>
      <c r="O144" s="120">
        <f t="shared" ca="1" si="35"/>
        <v>1</v>
      </c>
      <c r="P144" s="39">
        <f t="shared" ca="1" si="36"/>
        <v>0</v>
      </c>
      <c r="Q144" s="39">
        <f t="shared" ca="1" si="28"/>
        <v>0</v>
      </c>
      <c r="R144" s="16"/>
      <c r="S144" s="33">
        <f t="shared" ca="1" si="37"/>
        <v>0</v>
      </c>
      <c r="T144" s="30">
        <f ca="1">COUNTIF(INDIRECT("Mess11!B"&amp;(ROW(A144)*4-9)):INDIRECT("Mess11!B"&amp;(ROW(A144)*4-6)),"&gt;=500")*15</f>
        <v>0</v>
      </c>
    </row>
    <row r="145" spans="1:20" ht="15.6" thickTop="1" thickBot="1" x14ac:dyDescent="0.35">
      <c r="A145" s="8">
        <f t="shared" si="38"/>
        <v>40853.958333332987</v>
      </c>
      <c r="B145" s="27">
        <f t="shared" ca="1" si="29"/>
        <v>0</v>
      </c>
      <c r="C145" s="27">
        <f t="shared" ca="1" si="30"/>
        <v>0</v>
      </c>
      <c r="D145" s="27">
        <f t="shared" ca="1" si="31"/>
        <v>0</v>
      </c>
      <c r="E145" s="16"/>
      <c r="F145" s="46">
        <v>7.18E-4</v>
      </c>
      <c r="G145" s="46">
        <v>21</v>
      </c>
      <c r="H145" s="16"/>
      <c r="I145" s="30">
        <f t="shared" ca="1" si="32"/>
        <v>0</v>
      </c>
      <c r="J145" s="42">
        <f t="shared" ca="1" si="26"/>
        <v>0</v>
      </c>
      <c r="K145" s="33">
        <f t="shared" ca="1" si="27"/>
        <v>1</v>
      </c>
      <c r="L145" s="16"/>
      <c r="M145" s="36">
        <f t="shared" ca="1" si="33"/>
        <v>0</v>
      </c>
      <c r="N145" s="39">
        <f t="shared" ca="1" si="34"/>
        <v>0</v>
      </c>
      <c r="O145" s="120">
        <f t="shared" ca="1" si="35"/>
        <v>1</v>
      </c>
      <c r="P145" s="39">
        <f t="shared" ca="1" si="36"/>
        <v>0</v>
      </c>
      <c r="Q145" s="39">
        <f t="shared" ca="1" si="28"/>
        <v>0</v>
      </c>
      <c r="R145" s="16"/>
      <c r="S145" s="33">
        <f t="shared" ca="1" si="37"/>
        <v>0</v>
      </c>
      <c r="T145" s="30">
        <f ca="1">COUNTIF(INDIRECT("Mess11!B"&amp;(ROW(A145)*4-9)):INDIRECT("Mess11!B"&amp;(ROW(A145)*4-6)),"&gt;=500")*15</f>
        <v>0</v>
      </c>
    </row>
    <row r="146" spans="1:20" ht="15.6" thickTop="1" thickBot="1" x14ac:dyDescent="0.35">
      <c r="A146" s="8">
        <f t="shared" si="38"/>
        <v>40853.999999999651</v>
      </c>
      <c r="B146" s="27">
        <f t="shared" ca="1" si="29"/>
        <v>0</v>
      </c>
      <c r="C146" s="27">
        <f t="shared" ca="1" si="30"/>
        <v>0</v>
      </c>
      <c r="D146" s="27">
        <f t="shared" ca="1" si="31"/>
        <v>0</v>
      </c>
      <c r="E146" s="16"/>
      <c r="F146" s="46">
        <v>7.18E-4</v>
      </c>
      <c r="G146" s="46">
        <v>21</v>
      </c>
      <c r="H146" s="16"/>
      <c r="I146" s="30">
        <f t="shared" ca="1" si="32"/>
        <v>0</v>
      </c>
      <c r="J146" s="42">
        <f t="shared" ca="1" si="26"/>
        <v>0</v>
      </c>
      <c r="K146" s="33">
        <f t="shared" ca="1" si="27"/>
        <v>1</v>
      </c>
      <c r="L146" s="16"/>
      <c r="M146" s="36">
        <f t="shared" ca="1" si="33"/>
        <v>0</v>
      </c>
      <c r="N146" s="39">
        <f t="shared" ca="1" si="34"/>
        <v>0</v>
      </c>
      <c r="O146" s="120">
        <f t="shared" ca="1" si="35"/>
        <v>1</v>
      </c>
      <c r="P146" s="39">
        <f t="shared" ca="1" si="36"/>
        <v>0</v>
      </c>
      <c r="Q146" s="39">
        <f t="shared" ca="1" si="28"/>
        <v>0</v>
      </c>
      <c r="R146" s="16"/>
      <c r="S146" s="33">
        <f t="shared" ca="1" si="37"/>
        <v>0</v>
      </c>
      <c r="T146" s="30">
        <f ca="1">COUNTIF(INDIRECT("Mess11!B"&amp;(ROW(A146)*4-9)):INDIRECT("Mess11!B"&amp;(ROW(A146)*4-6)),"&gt;=500")*15</f>
        <v>0</v>
      </c>
    </row>
    <row r="147" spans="1:20" ht="15.6" thickTop="1" thickBot="1" x14ac:dyDescent="0.35">
      <c r="A147" s="8">
        <f t="shared" si="38"/>
        <v>40854.041666666315</v>
      </c>
      <c r="B147" s="27">
        <f t="shared" ca="1" si="29"/>
        <v>0</v>
      </c>
      <c r="C147" s="27">
        <f t="shared" ca="1" si="30"/>
        <v>0</v>
      </c>
      <c r="D147" s="27">
        <f t="shared" ca="1" si="31"/>
        <v>0</v>
      </c>
      <c r="E147" s="16"/>
      <c r="F147" s="46">
        <v>7.18E-4</v>
      </c>
      <c r="G147" s="46">
        <v>21</v>
      </c>
      <c r="H147" s="16"/>
      <c r="I147" s="30">
        <f t="shared" ca="1" si="32"/>
        <v>0</v>
      </c>
      <c r="J147" s="42">
        <f t="shared" ca="1" si="26"/>
        <v>0</v>
      </c>
      <c r="K147" s="33">
        <f t="shared" ca="1" si="27"/>
        <v>1</v>
      </c>
      <c r="L147" s="16"/>
      <c r="M147" s="36">
        <f t="shared" ca="1" si="33"/>
        <v>0</v>
      </c>
      <c r="N147" s="39">
        <f t="shared" ca="1" si="34"/>
        <v>0</v>
      </c>
      <c r="O147" s="120">
        <f t="shared" ca="1" si="35"/>
        <v>1</v>
      </c>
      <c r="P147" s="39">
        <f t="shared" ca="1" si="36"/>
        <v>0</v>
      </c>
      <c r="Q147" s="39">
        <f t="shared" ca="1" si="28"/>
        <v>0</v>
      </c>
      <c r="R147" s="16"/>
      <c r="S147" s="33">
        <f t="shared" ca="1" si="37"/>
        <v>0</v>
      </c>
      <c r="T147" s="30">
        <f ca="1">COUNTIF(INDIRECT("Mess11!B"&amp;(ROW(A147)*4-9)):INDIRECT("Mess11!B"&amp;(ROW(A147)*4-6)),"&gt;=500")*15</f>
        <v>0</v>
      </c>
    </row>
    <row r="148" spans="1:20" ht="15.6" thickTop="1" thickBot="1" x14ac:dyDescent="0.35">
      <c r="A148" s="8">
        <f t="shared" si="38"/>
        <v>40854.083333332979</v>
      </c>
      <c r="B148" s="27">
        <f t="shared" ca="1" si="29"/>
        <v>0</v>
      </c>
      <c r="C148" s="27">
        <f t="shared" ca="1" si="30"/>
        <v>0</v>
      </c>
      <c r="D148" s="27">
        <f t="shared" ca="1" si="31"/>
        <v>0</v>
      </c>
      <c r="E148" s="16"/>
      <c r="F148" s="46">
        <v>7.18E-4</v>
      </c>
      <c r="G148" s="46">
        <v>21</v>
      </c>
      <c r="H148" s="16"/>
      <c r="I148" s="30">
        <f t="shared" ca="1" si="32"/>
        <v>0</v>
      </c>
      <c r="J148" s="42">
        <f t="shared" ca="1" si="26"/>
        <v>0</v>
      </c>
      <c r="K148" s="33">
        <f t="shared" ca="1" si="27"/>
        <v>1</v>
      </c>
      <c r="L148" s="16"/>
      <c r="M148" s="36">
        <f t="shared" ca="1" si="33"/>
        <v>0</v>
      </c>
      <c r="N148" s="39">
        <f t="shared" ca="1" si="34"/>
        <v>0</v>
      </c>
      <c r="O148" s="120">
        <f t="shared" ca="1" si="35"/>
        <v>1</v>
      </c>
      <c r="P148" s="39">
        <f t="shared" ca="1" si="36"/>
        <v>0</v>
      </c>
      <c r="Q148" s="39">
        <f t="shared" ca="1" si="28"/>
        <v>0</v>
      </c>
      <c r="R148" s="16"/>
      <c r="S148" s="33">
        <f t="shared" ca="1" si="37"/>
        <v>0</v>
      </c>
      <c r="T148" s="30">
        <f ca="1">COUNTIF(INDIRECT("Mess11!B"&amp;(ROW(A148)*4-9)):INDIRECT("Mess11!B"&amp;(ROW(A148)*4-6)),"&gt;=500")*15</f>
        <v>0</v>
      </c>
    </row>
    <row r="149" spans="1:20" ht="15.6" thickTop="1" thickBot="1" x14ac:dyDescent="0.35">
      <c r="A149" s="8">
        <f t="shared" si="38"/>
        <v>40854.124999999643</v>
      </c>
      <c r="B149" s="27">
        <f t="shared" ca="1" si="29"/>
        <v>0</v>
      </c>
      <c r="C149" s="27">
        <f t="shared" ca="1" si="30"/>
        <v>0</v>
      </c>
      <c r="D149" s="27">
        <f t="shared" ca="1" si="31"/>
        <v>0</v>
      </c>
      <c r="E149" s="16"/>
      <c r="F149" s="46">
        <v>7.18E-4</v>
      </c>
      <c r="G149" s="46">
        <v>21</v>
      </c>
      <c r="H149" s="16"/>
      <c r="I149" s="30">
        <f t="shared" ca="1" si="32"/>
        <v>0</v>
      </c>
      <c r="J149" s="42">
        <f t="shared" ca="1" si="26"/>
        <v>0</v>
      </c>
      <c r="K149" s="33">
        <f t="shared" ca="1" si="27"/>
        <v>1</v>
      </c>
      <c r="L149" s="16"/>
      <c r="M149" s="36">
        <f t="shared" ca="1" si="33"/>
        <v>0</v>
      </c>
      <c r="N149" s="39">
        <f t="shared" ca="1" si="34"/>
        <v>0</v>
      </c>
      <c r="O149" s="120">
        <f t="shared" ca="1" si="35"/>
        <v>1</v>
      </c>
      <c r="P149" s="39">
        <f t="shared" ca="1" si="36"/>
        <v>0</v>
      </c>
      <c r="Q149" s="39">
        <f t="shared" ca="1" si="28"/>
        <v>0</v>
      </c>
      <c r="R149" s="16"/>
      <c r="S149" s="33">
        <f t="shared" ca="1" si="37"/>
        <v>0</v>
      </c>
      <c r="T149" s="30">
        <f ca="1">COUNTIF(INDIRECT("Mess11!B"&amp;(ROW(A149)*4-9)):INDIRECT("Mess11!B"&amp;(ROW(A149)*4-6)),"&gt;=500")*15</f>
        <v>0</v>
      </c>
    </row>
    <row r="150" spans="1:20" ht="15.6" thickTop="1" thickBot="1" x14ac:dyDescent="0.35">
      <c r="A150" s="8">
        <f t="shared" si="38"/>
        <v>40854.166666666308</v>
      </c>
      <c r="B150" s="27">
        <f t="shared" ca="1" si="29"/>
        <v>0</v>
      </c>
      <c r="C150" s="27">
        <f t="shared" ca="1" si="30"/>
        <v>0</v>
      </c>
      <c r="D150" s="27">
        <f t="shared" ca="1" si="31"/>
        <v>0</v>
      </c>
      <c r="E150" s="16"/>
      <c r="F150" s="46">
        <v>7.18E-4</v>
      </c>
      <c r="G150" s="46">
        <v>21</v>
      </c>
      <c r="H150" s="16"/>
      <c r="I150" s="30">
        <f t="shared" ca="1" si="32"/>
        <v>0</v>
      </c>
      <c r="J150" s="42">
        <f t="shared" ca="1" si="26"/>
        <v>0</v>
      </c>
      <c r="K150" s="33">
        <f t="shared" ca="1" si="27"/>
        <v>1</v>
      </c>
      <c r="L150" s="16"/>
      <c r="M150" s="36">
        <f t="shared" ca="1" si="33"/>
        <v>0</v>
      </c>
      <c r="N150" s="39">
        <f t="shared" ca="1" si="34"/>
        <v>0</v>
      </c>
      <c r="O150" s="120">
        <f t="shared" ca="1" si="35"/>
        <v>1</v>
      </c>
      <c r="P150" s="39">
        <f t="shared" ca="1" si="36"/>
        <v>0</v>
      </c>
      <c r="Q150" s="39">
        <f t="shared" ca="1" si="28"/>
        <v>0</v>
      </c>
      <c r="R150" s="16"/>
      <c r="S150" s="33">
        <f t="shared" ca="1" si="37"/>
        <v>0</v>
      </c>
      <c r="T150" s="30">
        <f ca="1">COUNTIF(INDIRECT("Mess11!B"&amp;(ROW(A150)*4-9)):INDIRECT("Mess11!B"&amp;(ROW(A150)*4-6)),"&gt;=500")*15</f>
        <v>0</v>
      </c>
    </row>
    <row r="151" spans="1:20" ht="15.6" thickTop="1" thickBot="1" x14ac:dyDescent="0.35">
      <c r="A151" s="8">
        <f t="shared" si="38"/>
        <v>40854.208333332972</v>
      </c>
      <c r="B151" s="27">
        <f t="shared" ca="1" si="29"/>
        <v>0</v>
      </c>
      <c r="C151" s="27">
        <f t="shared" ca="1" si="30"/>
        <v>0</v>
      </c>
      <c r="D151" s="27">
        <f t="shared" ca="1" si="31"/>
        <v>0</v>
      </c>
      <c r="E151" s="16"/>
      <c r="F151" s="46">
        <v>7.18E-4</v>
      </c>
      <c r="G151" s="46">
        <v>21</v>
      </c>
      <c r="H151" s="16"/>
      <c r="I151" s="30">
        <f t="shared" ca="1" si="32"/>
        <v>0</v>
      </c>
      <c r="J151" s="42">
        <f t="shared" ca="1" si="26"/>
        <v>0</v>
      </c>
      <c r="K151" s="33">
        <f t="shared" ca="1" si="27"/>
        <v>1</v>
      </c>
      <c r="L151" s="16"/>
      <c r="M151" s="36">
        <f t="shared" ca="1" si="33"/>
        <v>0</v>
      </c>
      <c r="N151" s="39">
        <f t="shared" ca="1" si="34"/>
        <v>0</v>
      </c>
      <c r="O151" s="120">
        <f t="shared" ca="1" si="35"/>
        <v>1</v>
      </c>
      <c r="P151" s="39">
        <f t="shared" ca="1" si="36"/>
        <v>0</v>
      </c>
      <c r="Q151" s="39">
        <f t="shared" ca="1" si="28"/>
        <v>0</v>
      </c>
      <c r="R151" s="16"/>
      <c r="S151" s="33">
        <f t="shared" ca="1" si="37"/>
        <v>0</v>
      </c>
      <c r="T151" s="30">
        <f ca="1">COUNTIF(INDIRECT("Mess11!B"&amp;(ROW(A151)*4-9)):INDIRECT("Mess11!B"&amp;(ROW(A151)*4-6)),"&gt;=500")*15</f>
        <v>0</v>
      </c>
    </row>
    <row r="152" spans="1:20" ht="15.6" thickTop="1" thickBot="1" x14ac:dyDescent="0.35">
      <c r="A152" s="8">
        <f t="shared" si="38"/>
        <v>40854.249999999636</v>
      </c>
      <c r="B152" s="27">
        <f t="shared" ca="1" si="29"/>
        <v>0</v>
      </c>
      <c r="C152" s="27">
        <f t="shared" ca="1" si="30"/>
        <v>0</v>
      </c>
      <c r="D152" s="27">
        <f t="shared" ca="1" si="31"/>
        <v>0</v>
      </c>
      <c r="E152" s="16"/>
      <c r="F152" s="46">
        <v>7.18E-4</v>
      </c>
      <c r="G152" s="46">
        <v>21</v>
      </c>
      <c r="H152" s="16"/>
      <c r="I152" s="30">
        <f t="shared" ca="1" si="32"/>
        <v>0</v>
      </c>
      <c r="J152" s="42">
        <f t="shared" ca="1" si="26"/>
        <v>0</v>
      </c>
      <c r="K152" s="33">
        <f t="shared" ca="1" si="27"/>
        <v>1</v>
      </c>
      <c r="L152" s="16"/>
      <c r="M152" s="36">
        <f t="shared" ca="1" si="33"/>
        <v>0</v>
      </c>
      <c r="N152" s="39">
        <f t="shared" ca="1" si="34"/>
        <v>0</v>
      </c>
      <c r="O152" s="120">
        <f t="shared" ca="1" si="35"/>
        <v>1</v>
      </c>
      <c r="P152" s="39">
        <f t="shared" ca="1" si="36"/>
        <v>0</v>
      </c>
      <c r="Q152" s="39">
        <f t="shared" ca="1" si="28"/>
        <v>0</v>
      </c>
      <c r="R152" s="16"/>
      <c r="S152" s="33">
        <f t="shared" ca="1" si="37"/>
        <v>0</v>
      </c>
      <c r="T152" s="30">
        <f ca="1">COUNTIF(INDIRECT("Mess11!B"&amp;(ROW(A152)*4-9)):INDIRECT("Mess11!B"&amp;(ROW(A152)*4-6)),"&gt;=500")*15</f>
        <v>0</v>
      </c>
    </row>
    <row r="153" spans="1:20" ht="15.6" thickTop="1" thickBot="1" x14ac:dyDescent="0.35">
      <c r="A153" s="8">
        <f t="shared" si="38"/>
        <v>40854.2916666663</v>
      </c>
      <c r="B153" s="27">
        <f t="shared" ca="1" si="29"/>
        <v>0</v>
      </c>
      <c r="C153" s="27">
        <f t="shared" ca="1" si="30"/>
        <v>0</v>
      </c>
      <c r="D153" s="27">
        <f t="shared" ca="1" si="31"/>
        <v>0</v>
      </c>
      <c r="E153" s="16"/>
      <c r="F153" s="46">
        <v>7.18E-4</v>
      </c>
      <c r="G153" s="46">
        <v>21</v>
      </c>
      <c r="H153" s="16"/>
      <c r="I153" s="30">
        <f t="shared" ca="1" si="32"/>
        <v>0</v>
      </c>
      <c r="J153" s="42">
        <f t="shared" ca="1" si="26"/>
        <v>0</v>
      </c>
      <c r="K153" s="33">
        <f t="shared" ca="1" si="27"/>
        <v>1</v>
      </c>
      <c r="L153" s="16"/>
      <c r="M153" s="36">
        <f t="shared" ca="1" si="33"/>
        <v>0</v>
      </c>
      <c r="N153" s="39">
        <f t="shared" ca="1" si="34"/>
        <v>0</v>
      </c>
      <c r="O153" s="120">
        <f t="shared" ca="1" si="35"/>
        <v>1</v>
      </c>
      <c r="P153" s="39">
        <f t="shared" ca="1" si="36"/>
        <v>0</v>
      </c>
      <c r="Q153" s="39">
        <f t="shared" ca="1" si="28"/>
        <v>0</v>
      </c>
      <c r="R153" s="16"/>
      <c r="S153" s="33">
        <f t="shared" ca="1" si="37"/>
        <v>0</v>
      </c>
      <c r="T153" s="30">
        <f ca="1">COUNTIF(INDIRECT("Mess11!B"&amp;(ROW(A153)*4-9)):INDIRECT("Mess11!B"&amp;(ROW(A153)*4-6)),"&gt;=500")*15</f>
        <v>0</v>
      </c>
    </row>
    <row r="154" spans="1:20" ht="15.6" thickTop="1" thickBot="1" x14ac:dyDescent="0.35">
      <c r="A154" s="8">
        <f t="shared" si="38"/>
        <v>40854.333333332965</v>
      </c>
      <c r="B154" s="27">
        <f t="shared" ca="1" si="29"/>
        <v>0</v>
      </c>
      <c r="C154" s="27">
        <f t="shared" ca="1" si="30"/>
        <v>0</v>
      </c>
      <c r="D154" s="27">
        <f t="shared" ca="1" si="31"/>
        <v>0</v>
      </c>
      <c r="E154" s="16"/>
      <c r="F154" s="46">
        <v>7.18E-4</v>
      </c>
      <c r="G154" s="46">
        <v>21</v>
      </c>
      <c r="H154" s="16"/>
      <c r="I154" s="30">
        <f t="shared" ca="1" si="32"/>
        <v>0</v>
      </c>
      <c r="J154" s="42">
        <f t="shared" ca="1" si="26"/>
        <v>0</v>
      </c>
      <c r="K154" s="33">
        <f t="shared" ca="1" si="27"/>
        <v>1</v>
      </c>
      <c r="L154" s="16"/>
      <c r="M154" s="36">
        <f t="shared" ca="1" si="33"/>
        <v>0</v>
      </c>
      <c r="N154" s="39">
        <f t="shared" ca="1" si="34"/>
        <v>0</v>
      </c>
      <c r="O154" s="120">
        <f t="shared" ca="1" si="35"/>
        <v>1</v>
      </c>
      <c r="P154" s="39">
        <f t="shared" ca="1" si="36"/>
        <v>0</v>
      </c>
      <c r="Q154" s="39">
        <f t="shared" ca="1" si="28"/>
        <v>0</v>
      </c>
      <c r="R154" s="16"/>
      <c r="S154" s="33">
        <f t="shared" ca="1" si="37"/>
        <v>0</v>
      </c>
      <c r="T154" s="30">
        <f ca="1">COUNTIF(INDIRECT("Mess11!B"&amp;(ROW(A154)*4-9)):INDIRECT("Mess11!B"&amp;(ROW(A154)*4-6)),"&gt;=500")*15</f>
        <v>0</v>
      </c>
    </row>
    <row r="155" spans="1:20" ht="15.6" thickTop="1" thickBot="1" x14ac:dyDescent="0.35">
      <c r="A155" s="8">
        <f t="shared" si="38"/>
        <v>40854.374999999629</v>
      </c>
      <c r="B155" s="27">
        <f t="shared" ca="1" si="29"/>
        <v>0</v>
      </c>
      <c r="C155" s="27">
        <f t="shared" ca="1" si="30"/>
        <v>0</v>
      </c>
      <c r="D155" s="27">
        <f t="shared" ca="1" si="31"/>
        <v>0</v>
      </c>
      <c r="E155" s="16"/>
      <c r="F155" s="46">
        <v>7.18E-4</v>
      </c>
      <c r="G155" s="46">
        <v>21</v>
      </c>
      <c r="H155" s="16"/>
      <c r="I155" s="30">
        <f t="shared" ca="1" si="32"/>
        <v>0</v>
      </c>
      <c r="J155" s="42">
        <f t="shared" ca="1" si="26"/>
        <v>0</v>
      </c>
      <c r="K155" s="33">
        <f t="shared" ca="1" si="27"/>
        <v>1</v>
      </c>
      <c r="L155" s="16"/>
      <c r="M155" s="36">
        <f t="shared" ca="1" si="33"/>
        <v>0</v>
      </c>
      <c r="N155" s="39">
        <f t="shared" ca="1" si="34"/>
        <v>0</v>
      </c>
      <c r="O155" s="120">
        <f t="shared" ca="1" si="35"/>
        <v>1</v>
      </c>
      <c r="P155" s="39">
        <f t="shared" ca="1" si="36"/>
        <v>0</v>
      </c>
      <c r="Q155" s="39">
        <f t="shared" ca="1" si="28"/>
        <v>0</v>
      </c>
      <c r="R155" s="16"/>
      <c r="S155" s="33">
        <f t="shared" ca="1" si="37"/>
        <v>0</v>
      </c>
      <c r="T155" s="30">
        <f ca="1">COUNTIF(INDIRECT("Mess11!B"&amp;(ROW(A155)*4-9)):INDIRECT("Mess11!B"&amp;(ROW(A155)*4-6)),"&gt;=500")*15</f>
        <v>0</v>
      </c>
    </row>
    <row r="156" spans="1:20" ht="15.6" thickTop="1" thickBot="1" x14ac:dyDescent="0.35">
      <c r="A156" s="8">
        <f t="shared" si="38"/>
        <v>40854.416666666293</v>
      </c>
      <c r="B156" s="27">
        <f t="shared" ca="1" si="29"/>
        <v>0</v>
      </c>
      <c r="C156" s="27">
        <f t="shared" ca="1" si="30"/>
        <v>0</v>
      </c>
      <c r="D156" s="27">
        <f t="shared" ca="1" si="31"/>
        <v>0</v>
      </c>
      <c r="E156" s="16"/>
      <c r="F156" s="46">
        <v>7.18E-4</v>
      </c>
      <c r="G156" s="46">
        <v>21</v>
      </c>
      <c r="H156" s="16"/>
      <c r="I156" s="30">
        <f t="shared" ca="1" si="32"/>
        <v>0</v>
      </c>
      <c r="J156" s="42">
        <f t="shared" ca="1" si="26"/>
        <v>0</v>
      </c>
      <c r="K156" s="33">
        <f t="shared" ca="1" si="27"/>
        <v>1</v>
      </c>
      <c r="L156" s="16"/>
      <c r="M156" s="36">
        <f t="shared" ca="1" si="33"/>
        <v>0</v>
      </c>
      <c r="N156" s="39">
        <f t="shared" ca="1" si="34"/>
        <v>0</v>
      </c>
      <c r="O156" s="120">
        <f t="shared" ca="1" si="35"/>
        <v>1</v>
      </c>
      <c r="P156" s="39">
        <f t="shared" ca="1" si="36"/>
        <v>0</v>
      </c>
      <c r="Q156" s="39">
        <f t="shared" ca="1" si="28"/>
        <v>0</v>
      </c>
      <c r="R156" s="16"/>
      <c r="S156" s="33">
        <f t="shared" ca="1" si="37"/>
        <v>0</v>
      </c>
      <c r="T156" s="30">
        <f ca="1">COUNTIF(INDIRECT("Mess11!B"&amp;(ROW(A156)*4-9)):INDIRECT("Mess11!B"&amp;(ROW(A156)*4-6)),"&gt;=500")*15</f>
        <v>0</v>
      </c>
    </row>
    <row r="157" spans="1:20" ht="15.6" thickTop="1" thickBot="1" x14ac:dyDescent="0.35">
      <c r="A157" s="8">
        <f t="shared" si="38"/>
        <v>40854.458333332957</v>
      </c>
      <c r="B157" s="27">
        <f t="shared" ca="1" si="29"/>
        <v>0</v>
      </c>
      <c r="C157" s="27">
        <f t="shared" ca="1" si="30"/>
        <v>0</v>
      </c>
      <c r="D157" s="27">
        <f t="shared" ca="1" si="31"/>
        <v>0</v>
      </c>
      <c r="E157" s="16"/>
      <c r="F157" s="46">
        <v>7.18E-4</v>
      </c>
      <c r="G157" s="46">
        <v>21</v>
      </c>
      <c r="H157" s="16"/>
      <c r="I157" s="30">
        <f t="shared" ca="1" si="32"/>
        <v>0</v>
      </c>
      <c r="J157" s="42">
        <f t="shared" ca="1" si="26"/>
        <v>0</v>
      </c>
      <c r="K157" s="33">
        <f t="shared" ca="1" si="27"/>
        <v>1</v>
      </c>
      <c r="L157" s="16"/>
      <c r="M157" s="36">
        <f t="shared" ca="1" si="33"/>
        <v>0</v>
      </c>
      <c r="N157" s="39">
        <f t="shared" ca="1" si="34"/>
        <v>0</v>
      </c>
      <c r="O157" s="120">
        <f t="shared" ca="1" si="35"/>
        <v>1</v>
      </c>
      <c r="P157" s="39">
        <f t="shared" ca="1" si="36"/>
        <v>0</v>
      </c>
      <c r="Q157" s="39">
        <f t="shared" ca="1" si="28"/>
        <v>0</v>
      </c>
      <c r="R157" s="16"/>
      <c r="S157" s="33">
        <f t="shared" ca="1" si="37"/>
        <v>0</v>
      </c>
      <c r="T157" s="30">
        <f ca="1">COUNTIF(INDIRECT("Mess11!B"&amp;(ROW(A157)*4-9)):INDIRECT("Mess11!B"&amp;(ROW(A157)*4-6)),"&gt;=500")*15</f>
        <v>0</v>
      </c>
    </row>
    <row r="158" spans="1:20" ht="15.6" thickTop="1" thickBot="1" x14ac:dyDescent="0.35">
      <c r="A158" s="8">
        <f t="shared" si="38"/>
        <v>40854.499999999622</v>
      </c>
      <c r="B158" s="27">
        <f t="shared" ca="1" si="29"/>
        <v>0</v>
      </c>
      <c r="C158" s="27">
        <f t="shared" ca="1" si="30"/>
        <v>0</v>
      </c>
      <c r="D158" s="27">
        <f t="shared" ca="1" si="31"/>
        <v>0</v>
      </c>
      <c r="E158" s="16"/>
      <c r="F158" s="46">
        <v>7.18E-4</v>
      </c>
      <c r="G158" s="46">
        <v>21</v>
      </c>
      <c r="H158" s="16"/>
      <c r="I158" s="30">
        <f t="shared" ca="1" si="32"/>
        <v>0</v>
      </c>
      <c r="J158" s="42">
        <f t="shared" ca="1" si="26"/>
        <v>0</v>
      </c>
      <c r="K158" s="33">
        <f t="shared" ca="1" si="27"/>
        <v>1</v>
      </c>
      <c r="L158" s="16"/>
      <c r="M158" s="36">
        <f t="shared" ca="1" si="33"/>
        <v>0</v>
      </c>
      <c r="N158" s="39">
        <f t="shared" ca="1" si="34"/>
        <v>0</v>
      </c>
      <c r="O158" s="120">
        <f t="shared" ca="1" si="35"/>
        <v>1</v>
      </c>
      <c r="P158" s="39">
        <f t="shared" ca="1" si="36"/>
        <v>0</v>
      </c>
      <c r="Q158" s="39">
        <f t="shared" ca="1" si="28"/>
        <v>0</v>
      </c>
      <c r="R158" s="16"/>
      <c r="S158" s="33">
        <f t="shared" ca="1" si="37"/>
        <v>0</v>
      </c>
      <c r="T158" s="30">
        <f ca="1">COUNTIF(INDIRECT("Mess11!B"&amp;(ROW(A158)*4-9)):INDIRECT("Mess11!B"&amp;(ROW(A158)*4-6)),"&gt;=500")*15</f>
        <v>0</v>
      </c>
    </row>
    <row r="159" spans="1:20" ht="15.6" thickTop="1" thickBot="1" x14ac:dyDescent="0.35">
      <c r="A159" s="8">
        <f t="shared" si="38"/>
        <v>40854.541666666286</v>
      </c>
      <c r="B159" s="27">
        <f t="shared" ca="1" si="29"/>
        <v>0</v>
      </c>
      <c r="C159" s="27">
        <f t="shared" ca="1" si="30"/>
        <v>0</v>
      </c>
      <c r="D159" s="27">
        <f t="shared" ca="1" si="31"/>
        <v>0</v>
      </c>
      <c r="E159" s="16"/>
      <c r="F159" s="46">
        <v>7.18E-4</v>
      </c>
      <c r="G159" s="46">
        <v>21</v>
      </c>
      <c r="H159" s="16"/>
      <c r="I159" s="30">
        <f t="shared" ca="1" si="32"/>
        <v>0</v>
      </c>
      <c r="J159" s="42">
        <f t="shared" ca="1" si="26"/>
        <v>0</v>
      </c>
      <c r="K159" s="33">
        <f t="shared" ca="1" si="27"/>
        <v>1</v>
      </c>
      <c r="L159" s="16"/>
      <c r="M159" s="36">
        <f t="shared" ca="1" si="33"/>
        <v>0</v>
      </c>
      <c r="N159" s="39">
        <f t="shared" ca="1" si="34"/>
        <v>0</v>
      </c>
      <c r="O159" s="120">
        <f t="shared" ca="1" si="35"/>
        <v>1</v>
      </c>
      <c r="P159" s="39">
        <f t="shared" ca="1" si="36"/>
        <v>0</v>
      </c>
      <c r="Q159" s="39">
        <f t="shared" ca="1" si="28"/>
        <v>0</v>
      </c>
      <c r="R159" s="16"/>
      <c r="S159" s="33">
        <f t="shared" ca="1" si="37"/>
        <v>0</v>
      </c>
      <c r="T159" s="30">
        <f ca="1">COUNTIF(INDIRECT("Mess11!B"&amp;(ROW(A159)*4-9)):INDIRECT("Mess11!B"&amp;(ROW(A159)*4-6)),"&gt;=500")*15</f>
        <v>0</v>
      </c>
    </row>
    <row r="160" spans="1:20" ht="15.6" thickTop="1" thickBot="1" x14ac:dyDescent="0.35">
      <c r="A160" s="8">
        <f t="shared" si="38"/>
        <v>40854.58333333295</v>
      </c>
      <c r="B160" s="27">
        <f t="shared" ca="1" si="29"/>
        <v>0</v>
      </c>
      <c r="C160" s="27">
        <f t="shared" ca="1" si="30"/>
        <v>0</v>
      </c>
      <c r="D160" s="27">
        <f t="shared" ca="1" si="31"/>
        <v>0</v>
      </c>
      <c r="E160" s="16"/>
      <c r="F160" s="46">
        <v>7.18E-4</v>
      </c>
      <c r="G160" s="46">
        <v>21</v>
      </c>
      <c r="H160" s="16"/>
      <c r="I160" s="30">
        <f t="shared" ca="1" si="32"/>
        <v>0</v>
      </c>
      <c r="J160" s="42">
        <f t="shared" ca="1" si="26"/>
        <v>0</v>
      </c>
      <c r="K160" s="33">
        <f t="shared" ca="1" si="27"/>
        <v>1</v>
      </c>
      <c r="L160" s="16"/>
      <c r="M160" s="36">
        <f t="shared" ca="1" si="33"/>
        <v>0</v>
      </c>
      <c r="N160" s="39">
        <f t="shared" ca="1" si="34"/>
        <v>0</v>
      </c>
      <c r="O160" s="120">
        <f t="shared" ca="1" si="35"/>
        <v>1</v>
      </c>
      <c r="P160" s="39">
        <f t="shared" ca="1" si="36"/>
        <v>0</v>
      </c>
      <c r="Q160" s="39">
        <f t="shared" ca="1" si="28"/>
        <v>0</v>
      </c>
      <c r="R160" s="16"/>
      <c r="S160" s="33">
        <f t="shared" ca="1" si="37"/>
        <v>0</v>
      </c>
      <c r="T160" s="30">
        <f ca="1">COUNTIF(INDIRECT("Mess11!B"&amp;(ROW(A160)*4-9)):INDIRECT("Mess11!B"&amp;(ROW(A160)*4-6)),"&gt;=500")*15</f>
        <v>0</v>
      </c>
    </row>
    <row r="161" spans="1:20" ht="15.6" thickTop="1" thickBot="1" x14ac:dyDescent="0.35">
      <c r="A161" s="8">
        <f t="shared" si="38"/>
        <v>40854.624999999614</v>
      </c>
      <c r="B161" s="27">
        <f t="shared" ca="1" si="29"/>
        <v>0</v>
      </c>
      <c r="C161" s="27">
        <f t="shared" ca="1" si="30"/>
        <v>0</v>
      </c>
      <c r="D161" s="27">
        <f t="shared" ca="1" si="31"/>
        <v>0</v>
      </c>
      <c r="E161" s="16"/>
      <c r="F161" s="46">
        <v>7.18E-4</v>
      </c>
      <c r="G161" s="46">
        <v>21</v>
      </c>
      <c r="H161" s="16"/>
      <c r="I161" s="30">
        <f t="shared" ca="1" si="32"/>
        <v>0</v>
      </c>
      <c r="J161" s="42">
        <f t="shared" ca="1" si="26"/>
        <v>0</v>
      </c>
      <c r="K161" s="33">
        <f t="shared" ca="1" si="27"/>
        <v>1</v>
      </c>
      <c r="L161" s="16"/>
      <c r="M161" s="36">
        <f t="shared" ca="1" si="33"/>
        <v>0</v>
      </c>
      <c r="N161" s="39">
        <f t="shared" ca="1" si="34"/>
        <v>0</v>
      </c>
      <c r="O161" s="120">
        <f t="shared" ca="1" si="35"/>
        <v>1</v>
      </c>
      <c r="P161" s="39">
        <f t="shared" ca="1" si="36"/>
        <v>0</v>
      </c>
      <c r="Q161" s="39">
        <f t="shared" ca="1" si="28"/>
        <v>0</v>
      </c>
      <c r="R161" s="16"/>
      <c r="S161" s="33">
        <f t="shared" ca="1" si="37"/>
        <v>0</v>
      </c>
      <c r="T161" s="30">
        <f ca="1">COUNTIF(INDIRECT("Mess11!B"&amp;(ROW(A161)*4-9)):INDIRECT("Mess11!B"&amp;(ROW(A161)*4-6)),"&gt;=500")*15</f>
        <v>0</v>
      </c>
    </row>
    <row r="162" spans="1:20" ht="15.6" thickTop="1" thickBot="1" x14ac:dyDescent="0.35">
      <c r="A162" s="8">
        <f t="shared" si="38"/>
        <v>40854.666666666279</v>
      </c>
      <c r="B162" s="27">
        <f t="shared" ca="1" si="29"/>
        <v>0</v>
      </c>
      <c r="C162" s="27">
        <f t="shared" ca="1" si="30"/>
        <v>0</v>
      </c>
      <c r="D162" s="27">
        <f t="shared" ca="1" si="31"/>
        <v>0</v>
      </c>
      <c r="E162" s="16"/>
      <c r="F162" s="46">
        <v>7.18E-4</v>
      </c>
      <c r="G162" s="46">
        <v>21</v>
      </c>
      <c r="H162" s="16"/>
      <c r="I162" s="30">
        <f t="shared" ca="1" si="32"/>
        <v>0</v>
      </c>
      <c r="J162" s="42">
        <f t="shared" ca="1" si="26"/>
        <v>0</v>
      </c>
      <c r="K162" s="33">
        <f t="shared" ca="1" si="27"/>
        <v>1</v>
      </c>
      <c r="L162" s="16"/>
      <c r="M162" s="36">
        <f t="shared" ca="1" si="33"/>
        <v>0</v>
      </c>
      <c r="N162" s="39">
        <f t="shared" ca="1" si="34"/>
        <v>0</v>
      </c>
      <c r="O162" s="120">
        <f t="shared" ca="1" si="35"/>
        <v>1</v>
      </c>
      <c r="P162" s="39">
        <f t="shared" ca="1" si="36"/>
        <v>0</v>
      </c>
      <c r="Q162" s="39">
        <f t="shared" ca="1" si="28"/>
        <v>0</v>
      </c>
      <c r="R162" s="16"/>
      <c r="S162" s="33">
        <f t="shared" ca="1" si="37"/>
        <v>0</v>
      </c>
      <c r="T162" s="30">
        <f ca="1">COUNTIF(INDIRECT("Mess11!B"&amp;(ROW(A162)*4-9)):INDIRECT("Mess11!B"&amp;(ROW(A162)*4-6)),"&gt;=500")*15</f>
        <v>0</v>
      </c>
    </row>
    <row r="163" spans="1:20" ht="15.6" thickTop="1" thickBot="1" x14ac:dyDescent="0.35">
      <c r="A163" s="8">
        <f t="shared" si="38"/>
        <v>40854.708333332943</v>
      </c>
      <c r="B163" s="27">
        <f t="shared" ca="1" si="29"/>
        <v>0</v>
      </c>
      <c r="C163" s="27">
        <f t="shared" ca="1" si="30"/>
        <v>0</v>
      </c>
      <c r="D163" s="27">
        <f t="shared" ca="1" si="31"/>
        <v>0</v>
      </c>
      <c r="E163" s="16"/>
      <c r="F163" s="46">
        <v>7.18E-4</v>
      </c>
      <c r="G163" s="46">
        <v>21</v>
      </c>
      <c r="H163" s="16"/>
      <c r="I163" s="30">
        <f t="shared" ca="1" si="32"/>
        <v>0</v>
      </c>
      <c r="J163" s="42">
        <f t="shared" ca="1" si="26"/>
        <v>0</v>
      </c>
      <c r="K163" s="33">
        <f t="shared" ca="1" si="27"/>
        <v>1</v>
      </c>
      <c r="L163" s="16"/>
      <c r="M163" s="36">
        <f t="shared" ca="1" si="33"/>
        <v>0</v>
      </c>
      <c r="N163" s="39">
        <f t="shared" ca="1" si="34"/>
        <v>0</v>
      </c>
      <c r="O163" s="120">
        <f t="shared" ca="1" si="35"/>
        <v>1</v>
      </c>
      <c r="P163" s="39">
        <f t="shared" ca="1" si="36"/>
        <v>0</v>
      </c>
      <c r="Q163" s="39">
        <f t="shared" ca="1" si="28"/>
        <v>0</v>
      </c>
      <c r="R163" s="16"/>
      <c r="S163" s="33">
        <f t="shared" ca="1" si="37"/>
        <v>0</v>
      </c>
      <c r="T163" s="30">
        <f ca="1">COUNTIF(INDIRECT("Mess11!B"&amp;(ROW(A163)*4-9)):INDIRECT("Mess11!B"&amp;(ROW(A163)*4-6)),"&gt;=500")*15</f>
        <v>0</v>
      </c>
    </row>
    <row r="164" spans="1:20" ht="15.6" thickTop="1" thickBot="1" x14ac:dyDescent="0.35">
      <c r="A164" s="8">
        <f t="shared" si="38"/>
        <v>40854.749999999607</v>
      </c>
      <c r="B164" s="27">
        <f t="shared" ca="1" si="29"/>
        <v>0</v>
      </c>
      <c r="C164" s="27">
        <f t="shared" ca="1" si="30"/>
        <v>0</v>
      </c>
      <c r="D164" s="27">
        <f t="shared" ca="1" si="31"/>
        <v>0</v>
      </c>
      <c r="E164" s="16"/>
      <c r="F164" s="46">
        <v>7.18E-4</v>
      </c>
      <c r="G164" s="46">
        <v>21</v>
      </c>
      <c r="H164" s="16"/>
      <c r="I164" s="30">
        <f t="shared" ca="1" si="32"/>
        <v>0</v>
      </c>
      <c r="J164" s="42">
        <f t="shared" ca="1" si="26"/>
        <v>0</v>
      </c>
      <c r="K164" s="33">
        <f t="shared" ca="1" si="27"/>
        <v>1</v>
      </c>
      <c r="L164" s="16"/>
      <c r="M164" s="36">
        <f t="shared" ca="1" si="33"/>
        <v>0</v>
      </c>
      <c r="N164" s="39">
        <f t="shared" ca="1" si="34"/>
        <v>0</v>
      </c>
      <c r="O164" s="120">
        <f t="shared" ca="1" si="35"/>
        <v>1</v>
      </c>
      <c r="P164" s="39">
        <f t="shared" ca="1" si="36"/>
        <v>0</v>
      </c>
      <c r="Q164" s="39">
        <f t="shared" ca="1" si="28"/>
        <v>0</v>
      </c>
      <c r="R164" s="16"/>
      <c r="S164" s="33">
        <f t="shared" ca="1" si="37"/>
        <v>0</v>
      </c>
      <c r="T164" s="30">
        <f ca="1">COUNTIF(INDIRECT("Mess11!B"&amp;(ROW(A164)*4-9)):INDIRECT("Mess11!B"&amp;(ROW(A164)*4-6)),"&gt;=500")*15</f>
        <v>0</v>
      </c>
    </row>
    <row r="165" spans="1:20" ht="15.6" thickTop="1" thickBot="1" x14ac:dyDescent="0.35">
      <c r="A165" s="8">
        <f t="shared" si="38"/>
        <v>40854.791666666271</v>
      </c>
      <c r="B165" s="27">
        <f t="shared" ca="1" si="29"/>
        <v>0</v>
      </c>
      <c r="C165" s="27">
        <f t="shared" ca="1" si="30"/>
        <v>0</v>
      </c>
      <c r="D165" s="27">
        <f t="shared" ca="1" si="31"/>
        <v>0</v>
      </c>
      <c r="E165" s="16"/>
      <c r="F165" s="46">
        <v>7.18E-4</v>
      </c>
      <c r="G165" s="46">
        <v>21</v>
      </c>
      <c r="H165" s="16"/>
      <c r="I165" s="30">
        <f t="shared" ca="1" si="32"/>
        <v>0</v>
      </c>
      <c r="J165" s="42">
        <f t="shared" ca="1" si="26"/>
        <v>0</v>
      </c>
      <c r="K165" s="33">
        <f t="shared" ca="1" si="27"/>
        <v>1</v>
      </c>
      <c r="L165" s="16"/>
      <c r="M165" s="36">
        <f t="shared" ca="1" si="33"/>
        <v>0</v>
      </c>
      <c r="N165" s="39">
        <f t="shared" ca="1" si="34"/>
        <v>0</v>
      </c>
      <c r="O165" s="120">
        <f t="shared" ca="1" si="35"/>
        <v>1</v>
      </c>
      <c r="P165" s="39">
        <f t="shared" ca="1" si="36"/>
        <v>0</v>
      </c>
      <c r="Q165" s="39">
        <f t="shared" ca="1" si="28"/>
        <v>0</v>
      </c>
      <c r="R165" s="16"/>
      <c r="S165" s="33">
        <f t="shared" ca="1" si="37"/>
        <v>0</v>
      </c>
      <c r="T165" s="30">
        <f ca="1">COUNTIF(INDIRECT("Mess11!B"&amp;(ROW(A165)*4-9)):INDIRECT("Mess11!B"&amp;(ROW(A165)*4-6)),"&gt;=500")*15</f>
        <v>0</v>
      </c>
    </row>
    <row r="166" spans="1:20" ht="15.6" thickTop="1" thickBot="1" x14ac:dyDescent="0.35">
      <c r="A166" s="8">
        <f t="shared" si="38"/>
        <v>40854.833333332936</v>
      </c>
      <c r="B166" s="27">
        <f t="shared" ca="1" si="29"/>
        <v>0</v>
      </c>
      <c r="C166" s="27">
        <f t="shared" ca="1" si="30"/>
        <v>0</v>
      </c>
      <c r="D166" s="27">
        <f t="shared" ca="1" si="31"/>
        <v>0</v>
      </c>
      <c r="E166" s="16"/>
      <c r="F166" s="46">
        <v>7.18E-4</v>
      </c>
      <c r="G166" s="46">
        <v>21</v>
      </c>
      <c r="H166" s="16"/>
      <c r="I166" s="30">
        <f t="shared" ca="1" si="32"/>
        <v>0</v>
      </c>
      <c r="J166" s="42">
        <f t="shared" ca="1" si="26"/>
        <v>0</v>
      </c>
      <c r="K166" s="33">
        <f t="shared" ca="1" si="27"/>
        <v>1</v>
      </c>
      <c r="L166" s="16"/>
      <c r="M166" s="36">
        <f t="shared" ca="1" si="33"/>
        <v>0</v>
      </c>
      <c r="N166" s="39">
        <f t="shared" ca="1" si="34"/>
        <v>0</v>
      </c>
      <c r="O166" s="120">
        <f t="shared" ca="1" si="35"/>
        <v>1</v>
      </c>
      <c r="P166" s="39">
        <f t="shared" ca="1" si="36"/>
        <v>0</v>
      </c>
      <c r="Q166" s="39">
        <f t="shared" ca="1" si="28"/>
        <v>0</v>
      </c>
      <c r="R166" s="16"/>
      <c r="S166" s="33">
        <f t="shared" ca="1" si="37"/>
        <v>0</v>
      </c>
      <c r="T166" s="30">
        <f ca="1">COUNTIF(INDIRECT("Mess11!B"&amp;(ROW(A166)*4-9)):INDIRECT("Mess11!B"&amp;(ROW(A166)*4-6)),"&gt;=500")*15</f>
        <v>0</v>
      </c>
    </row>
    <row r="167" spans="1:20" ht="15.6" thickTop="1" thickBot="1" x14ac:dyDescent="0.35">
      <c r="A167" s="8">
        <f t="shared" si="38"/>
        <v>40854.8749999996</v>
      </c>
      <c r="B167" s="27">
        <f t="shared" ca="1" si="29"/>
        <v>0</v>
      </c>
      <c r="C167" s="27">
        <f t="shared" ca="1" si="30"/>
        <v>0</v>
      </c>
      <c r="D167" s="27">
        <f t="shared" ca="1" si="31"/>
        <v>0</v>
      </c>
      <c r="E167" s="16"/>
      <c r="F167" s="46">
        <v>7.18E-4</v>
      </c>
      <c r="G167" s="46">
        <v>21</v>
      </c>
      <c r="H167" s="16"/>
      <c r="I167" s="30">
        <f t="shared" ca="1" si="32"/>
        <v>0</v>
      </c>
      <c r="J167" s="42">
        <f t="shared" ca="1" si="26"/>
        <v>0</v>
      </c>
      <c r="K167" s="33">
        <f t="shared" ca="1" si="27"/>
        <v>1</v>
      </c>
      <c r="L167" s="16"/>
      <c r="M167" s="36">
        <f t="shared" ca="1" si="33"/>
        <v>0</v>
      </c>
      <c r="N167" s="39">
        <f t="shared" ca="1" si="34"/>
        <v>0</v>
      </c>
      <c r="O167" s="120">
        <f t="shared" ca="1" si="35"/>
        <v>1</v>
      </c>
      <c r="P167" s="39">
        <f t="shared" ca="1" si="36"/>
        <v>0</v>
      </c>
      <c r="Q167" s="39">
        <f t="shared" ca="1" si="28"/>
        <v>0</v>
      </c>
      <c r="R167" s="16"/>
      <c r="S167" s="33">
        <f t="shared" ca="1" si="37"/>
        <v>0</v>
      </c>
      <c r="T167" s="30">
        <f ca="1">COUNTIF(INDIRECT("Mess11!B"&amp;(ROW(A167)*4-9)):INDIRECT("Mess11!B"&amp;(ROW(A167)*4-6)),"&gt;=500")*15</f>
        <v>0</v>
      </c>
    </row>
    <row r="168" spans="1:20" ht="15.6" thickTop="1" thickBot="1" x14ac:dyDescent="0.35">
      <c r="A168" s="8">
        <f t="shared" si="38"/>
        <v>40854.916666666264</v>
      </c>
      <c r="B168" s="27">
        <f t="shared" ca="1" si="29"/>
        <v>0</v>
      </c>
      <c r="C168" s="27">
        <f t="shared" ca="1" si="30"/>
        <v>0</v>
      </c>
      <c r="D168" s="27">
        <f t="shared" ca="1" si="31"/>
        <v>0</v>
      </c>
      <c r="E168" s="16"/>
      <c r="F168" s="46">
        <v>7.18E-4</v>
      </c>
      <c r="G168" s="46">
        <v>21</v>
      </c>
      <c r="H168" s="16"/>
      <c r="I168" s="30">
        <f t="shared" ca="1" si="32"/>
        <v>0</v>
      </c>
      <c r="J168" s="42">
        <f t="shared" ca="1" si="26"/>
        <v>0</v>
      </c>
      <c r="K168" s="33">
        <f t="shared" ca="1" si="27"/>
        <v>1</v>
      </c>
      <c r="L168" s="16"/>
      <c r="M168" s="36">
        <f t="shared" ca="1" si="33"/>
        <v>0</v>
      </c>
      <c r="N168" s="39">
        <f t="shared" ca="1" si="34"/>
        <v>0</v>
      </c>
      <c r="O168" s="120">
        <f t="shared" ca="1" si="35"/>
        <v>1</v>
      </c>
      <c r="P168" s="39">
        <f t="shared" ca="1" si="36"/>
        <v>0</v>
      </c>
      <c r="Q168" s="39">
        <f t="shared" ca="1" si="28"/>
        <v>0</v>
      </c>
      <c r="R168" s="16"/>
      <c r="S168" s="33">
        <f t="shared" ca="1" si="37"/>
        <v>0</v>
      </c>
      <c r="T168" s="30">
        <f ca="1">COUNTIF(INDIRECT("Mess11!B"&amp;(ROW(A168)*4-9)):INDIRECT("Mess11!B"&amp;(ROW(A168)*4-6)),"&gt;=500")*15</f>
        <v>0</v>
      </c>
    </row>
    <row r="169" spans="1:20" ht="15.6" thickTop="1" thickBot="1" x14ac:dyDescent="0.35">
      <c r="A169" s="8">
        <f t="shared" si="38"/>
        <v>40854.958333332928</v>
      </c>
      <c r="B169" s="27">
        <f t="shared" ca="1" si="29"/>
        <v>0</v>
      </c>
      <c r="C169" s="27">
        <f t="shared" ca="1" si="30"/>
        <v>0</v>
      </c>
      <c r="D169" s="27">
        <f t="shared" ca="1" si="31"/>
        <v>0</v>
      </c>
      <c r="E169" s="16"/>
      <c r="F169" s="46">
        <v>7.18E-4</v>
      </c>
      <c r="G169" s="46">
        <v>21</v>
      </c>
      <c r="H169" s="16"/>
      <c r="I169" s="30">
        <f t="shared" ca="1" si="32"/>
        <v>0</v>
      </c>
      <c r="J169" s="42">
        <f t="shared" ca="1" si="26"/>
        <v>0</v>
      </c>
      <c r="K169" s="33">
        <f t="shared" ca="1" si="27"/>
        <v>1</v>
      </c>
      <c r="L169" s="16"/>
      <c r="M169" s="36">
        <f t="shared" ca="1" si="33"/>
        <v>0</v>
      </c>
      <c r="N169" s="39">
        <f t="shared" ca="1" si="34"/>
        <v>0</v>
      </c>
      <c r="O169" s="120">
        <f t="shared" ca="1" si="35"/>
        <v>1</v>
      </c>
      <c r="P169" s="39">
        <f t="shared" ca="1" si="36"/>
        <v>0</v>
      </c>
      <c r="Q169" s="39">
        <f t="shared" ca="1" si="28"/>
        <v>0</v>
      </c>
      <c r="R169" s="16"/>
      <c r="S169" s="33">
        <f t="shared" ca="1" si="37"/>
        <v>0</v>
      </c>
      <c r="T169" s="30">
        <f ca="1">COUNTIF(INDIRECT("Mess11!B"&amp;(ROW(A169)*4-9)):INDIRECT("Mess11!B"&amp;(ROW(A169)*4-6)),"&gt;=500")*15</f>
        <v>0</v>
      </c>
    </row>
    <row r="170" spans="1:20" ht="15.6" thickTop="1" thickBot="1" x14ac:dyDescent="0.35">
      <c r="A170" s="8">
        <f t="shared" si="38"/>
        <v>40854.999999999593</v>
      </c>
      <c r="B170" s="27">
        <f t="shared" ca="1" si="29"/>
        <v>0</v>
      </c>
      <c r="C170" s="27">
        <f t="shared" ca="1" si="30"/>
        <v>0</v>
      </c>
      <c r="D170" s="27">
        <f t="shared" ca="1" si="31"/>
        <v>0</v>
      </c>
      <c r="E170" s="16"/>
      <c r="F170" s="46">
        <v>7.18E-4</v>
      </c>
      <c r="G170" s="46">
        <v>21</v>
      </c>
      <c r="H170" s="16"/>
      <c r="I170" s="30">
        <f t="shared" ca="1" si="32"/>
        <v>0</v>
      </c>
      <c r="J170" s="42">
        <f t="shared" ca="1" si="26"/>
        <v>0</v>
      </c>
      <c r="K170" s="33">
        <f t="shared" ca="1" si="27"/>
        <v>1</v>
      </c>
      <c r="L170" s="16"/>
      <c r="M170" s="36">
        <f t="shared" ca="1" si="33"/>
        <v>0</v>
      </c>
      <c r="N170" s="39">
        <f t="shared" ca="1" si="34"/>
        <v>0</v>
      </c>
      <c r="O170" s="120">
        <f t="shared" ca="1" si="35"/>
        <v>1</v>
      </c>
      <c r="P170" s="39">
        <f t="shared" ca="1" si="36"/>
        <v>0</v>
      </c>
      <c r="Q170" s="39">
        <f t="shared" ca="1" si="28"/>
        <v>0</v>
      </c>
      <c r="R170" s="16"/>
      <c r="S170" s="33">
        <f t="shared" ca="1" si="37"/>
        <v>0</v>
      </c>
      <c r="T170" s="30">
        <f ca="1">COUNTIF(INDIRECT("Mess11!B"&amp;(ROW(A170)*4-9)):INDIRECT("Mess11!B"&amp;(ROW(A170)*4-6)),"&gt;=500")*15</f>
        <v>0</v>
      </c>
    </row>
    <row r="171" spans="1:20" ht="15.6" thickTop="1" thickBot="1" x14ac:dyDescent="0.35">
      <c r="A171" s="8">
        <f t="shared" si="38"/>
        <v>40855.041666666257</v>
      </c>
      <c r="B171" s="27">
        <f t="shared" ca="1" si="29"/>
        <v>0</v>
      </c>
      <c r="C171" s="27">
        <f t="shared" ca="1" si="30"/>
        <v>0</v>
      </c>
      <c r="D171" s="27">
        <f t="shared" ca="1" si="31"/>
        <v>0</v>
      </c>
      <c r="E171" s="16"/>
      <c r="F171" s="46">
        <v>7.18E-4</v>
      </c>
      <c r="G171" s="46">
        <v>21</v>
      </c>
      <c r="H171" s="16"/>
      <c r="I171" s="30">
        <f t="shared" ca="1" si="32"/>
        <v>0</v>
      </c>
      <c r="J171" s="42">
        <f t="shared" ca="1" si="26"/>
        <v>0</v>
      </c>
      <c r="K171" s="33">
        <f t="shared" ca="1" si="27"/>
        <v>1</v>
      </c>
      <c r="L171" s="16"/>
      <c r="M171" s="36">
        <f t="shared" ca="1" si="33"/>
        <v>0</v>
      </c>
      <c r="N171" s="39">
        <f t="shared" ca="1" si="34"/>
        <v>0</v>
      </c>
      <c r="O171" s="120">
        <f t="shared" ca="1" si="35"/>
        <v>1</v>
      </c>
      <c r="P171" s="39">
        <f t="shared" ca="1" si="36"/>
        <v>0</v>
      </c>
      <c r="Q171" s="39">
        <f t="shared" ca="1" si="28"/>
        <v>0</v>
      </c>
      <c r="R171" s="16"/>
      <c r="S171" s="33">
        <f t="shared" ca="1" si="37"/>
        <v>0</v>
      </c>
      <c r="T171" s="30">
        <f ca="1">COUNTIF(INDIRECT("Mess11!B"&amp;(ROW(A171)*4-9)):INDIRECT("Mess11!B"&amp;(ROW(A171)*4-6)),"&gt;=500")*15</f>
        <v>0</v>
      </c>
    </row>
    <row r="172" spans="1:20" ht="15.6" thickTop="1" thickBot="1" x14ac:dyDescent="0.35">
      <c r="A172" s="8">
        <f t="shared" si="38"/>
        <v>40855.083333332921</v>
      </c>
      <c r="B172" s="27">
        <f t="shared" ca="1" si="29"/>
        <v>0</v>
      </c>
      <c r="C172" s="27">
        <f t="shared" ca="1" si="30"/>
        <v>0</v>
      </c>
      <c r="D172" s="27">
        <f t="shared" ca="1" si="31"/>
        <v>0</v>
      </c>
      <c r="E172" s="16"/>
      <c r="F172" s="46">
        <v>7.18E-4</v>
      </c>
      <c r="G172" s="46">
        <v>21</v>
      </c>
      <c r="H172" s="16"/>
      <c r="I172" s="30">
        <f t="shared" ca="1" si="32"/>
        <v>0</v>
      </c>
      <c r="J172" s="42">
        <f t="shared" ca="1" si="26"/>
        <v>0</v>
      </c>
      <c r="K172" s="33">
        <f t="shared" ca="1" si="27"/>
        <v>1</v>
      </c>
      <c r="L172" s="16"/>
      <c r="M172" s="36">
        <f t="shared" ca="1" si="33"/>
        <v>0</v>
      </c>
      <c r="N172" s="39">
        <f t="shared" ca="1" si="34"/>
        <v>0</v>
      </c>
      <c r="O172" s="120">
        <f t="shared" ca="1" si="35"/>
        <v>1</v>
      </c>
      <c r="P172" s="39">
        <f t="shared" ca="1" si="36"/>
        <v>0</v>
      </c>
      <c r="Q172" s="39">
        <f t="shared" ca="1" si="28"/>
        <v>0</v>
      </c>
      <c r="R172" s="16"/>
      <c r="S172" s="33">
        <f t="shared" ca="1" si="37"/>
        <v>0</v>
      </c>
      <c r="T172" s="30">
        <f ca="1">COUNTIF(INDIRECT("Mess11!B"&amp;(ROW(A172)*4-9)):INDIRECT("Mess11!B"&amp;(ROW(A172)*4-6)),"&gt;=500")*15</f>
        <v>0</v>
      </c>
    </row>
    <row r="173" spans="1:20" ht="15.6" thickTop="1" thickBot="1" x14ac:dyDescent="0.35">
      <c r="A173" s="8">
        <f t="shared" si="38"/>
        <v>40855.124999999585</v>
      </c>
      <c r="B173" s="27">
        <f t="shared" ca="1" si="29"/>
        <v>0</v>
      </c>
      <c r="C173" s="27">
        <f t="shared" ca="1" si="30"/>
        <v>0</v>
      </c>
      <c r="D173" s="27">
        <f t="shared" ca="1" si="31"/>
        <v>0</v>
      </c>
      <c r="E173" s="16"/>
      <c r="F173" s="46">
        <v>7.18E-4</v>
      </c>
      <c r="G173" s="46">
        <v>21</v>
      </c>
      <c r="H173" s="16"/>
      <c r="I173" s="30">
        <f t="shared" ca="1" si="32"/>
        <v>0</v>
      </c>
      <c r="J173" s="42">
        <f t="shared" ca="1" si="26"/>
        <v>0</v>
      </c>
      <c r="K173" s="33">
        <f t="shared" ca="1" si="27"/>
        <v>1</v>
      </c>
      <c r="L173" s="16"/>
      <c r="M173" s="36">
        <f t="shared" ca="1" si="33"/>
        <v>0</v>
      </c>
      <c r="N173" s="39">
        <f t="shared" ca="1" si="34"/>
        <v>0</v>
      </c>
      <c r="O173" s="120">
        <f t="shared" ca="1" si="35"/>
        <v>1</v>
      </c>
      <c r="P173" s="39">
        <f t="shared" ca="1" si="36"/>
        <v>0</v>
      </c>
      <c r="Q173" s="39">
        <f t="shared" ca="1" si="28"/>
        <v>0</v>
      </c>
      <c r="R173" s="16"/>
      <c r="S173" s="33">
        <f t="shared" ca="1" si="37"/>
        <v>0</v>
      </c>
      <c r="T173" s="30">
        <f ca="1">COUNTIF(INDIRECT("Mess11!B"&amp;(ROW(A173)*4-9)):INDIRECT("Mess11!B"&amp;(ROW(A173)*4-6)),"&gt;=500")*15</f>
        <v>0</v>
      </c>
    </row>
    <row r="174" spans="1:20" ht="15.6" thickTop="1" thickBot="1" x14ac:dyDescent="0.35">
      <c r="A174" s="8">
        <f t="shared" si="38"/>
        <v>40855.16666666625</v>
      </c>
      <c r="B174" s="27">
        <f t="shared" ca="1" si="29"/>
        <v>0</v>
      </c>
      <c r="C174" s="27">
        <f t="shared" ca="1" si="30"/>
        <v>0</v>
      </c>
      <c r="D174" s="27">
        <f t="shared" ca="1" si="31"/>
        <v>0</v>
      </c>
      <c r="E174" s="16"/>
      <c r="F174" s="46">
        <v>7.18E-4</v>
      </c>
      <c r="G174" s="46">
        <v>21</v>
      </c>
      <c r="H174" s="16"/>
      <c r="I174" s="30">
        <f t="shared" ca="1" si="32"/>
        <v>0</v>
      </c>
      <c r="J174" s="42">
        <f t="shared" ca="1" si="26"/>
        <v>0</v>
      </c>
      <c r="K174" s="33">
        <f t="shared" ca="1" si="27"/>
        <v>1</v>
      </c>
      <c r="L174" s="16"/>
      <c r="M174" s="36">
        <f t="shared" ca="1" si="33"/>
        <v>0</v>
      </c>
      <c r="N174" s="39">
        <f t="shared" ca="1" si="34"/>
        <v>0</v>
      </c>
      <c r="O174" s="120">
        <f t="shared" ca="1" si="35"/>
        <v>1</v>
      </c>
      <c r="P174" s="39">
        <f t="shared" ca="1" si="36"/>
        <v>0</v>
      </c>
      <c r="Q174" s="39">
        <f t="shared" ca="1" si="28"/>
        <v>0</v>
      </c>
      <c r="R174" s="16"/>
      <c r="S174" s="33">
        <f t="shared" ca="1" si="37"/>
        <v>0</v>
      </c>
      <c r="T174" s="30">
        <f ca="1">COUNTIF(INDIRECT("Mess11!B"&amp;(ROW(A174)*4-9)):INDIRECT("Mess11!B"&amp;(ROW(A174)*4-6)),"&gt;=500")*15</f>
        <v>0</v>
      </c>
    </row>
    <row r="175" spans="1:20" ht="15.6" thickTop="1" thickBot="1" x14ac:dyDescent="0.35">
      <c r="A175" s="8">
        <f t="shared" si="38"/>
        <v>40855.208333332914</v>
      </c>
      <c r="B175" s="27">
        <f t="shared" ca="1" si="29"/>
        <v>0</v>
      </c>
      <c r="C175" s="27">
        <f t="shared" ca="1" si="30"/>
        <v>0</v>
      </c>
      <c r="D175" s="27">
        <f t="shared" ca="1" si="31"/>
        <v>0</v>
      </c>
      <c r="E175" s="16"/>
      <c r="F175" s="46">
        <v>7.18E-4</v>
      </c>
      <c r="G175" s="46">
        <v>21</v>
      </c>
      <c r="H175" s="16"/>
      <c r="I175" s="30">
        <f t="shared" ca="1" si="32"/>
        <v>0</v>
      </c>
      <c r="J175" s="42">
        <f t="shared" ca="1" si="26"/>
        <v>0</v>
      </c>
      <c r="K175" s="33">
        <f t="shared" ca="1" si="27"/>
        <v>1</v>
      </c>
      <c r="L175" s="16"/>
      <c r="M175" s="36">
        <f t="shared" ca="1" si="33"/>
        <v>0</v>
      </c>
      <c r="N175" s="39">
        <f t="shared" ca="1" si="34"/>
        <v>0</v>
      </c>
      <c r="O175" s="120">
        <f t="shared" ca="1" si="35"/>
        <v>1</v>
      </c>
      <c r="P175" s="39">
        <f t="shared" ca="1" si="36"/>
        <v>0</v>
      </c>
      <c r="Q175" s="39">
        <f t="shared" ca="1" si="28"/>
        <v>0</v>
      </c>
      <c r="R175" s="16"/>
      <c r="S175" s="33">
        <f t="shared" ca="1" si="37"/>
        <v>0</v>
      </c>
      <c r="T175" s="30">
        <f ca="1">COUNTIF(INDIRECT("Mess11!B"&amp;(ROW(A175)*4-9)):INDIRECT("Mess11!B"&amp;(ROW(A175)*4-6)),"&gt;=500")*15</f>
        <v>0</v>
      </c>
    </row>
    <row r="176" spans="1:20" ht="15.6" thickTop="1" thickBot="1" x14ac:dyDescent="0.35">
      <c r="A176" s="8">
        <f t="shared" si="38"/>
        <v>40855.249999999578</v>
      </c>
      <c r="B176" s="27">
        <f t="shared" ca="1" si="29"/>
        <v>0</v>
      </c>
      <c r="C176" s="27">
        <f t="shared" ca="1" si="30"/>
        <v>0</v>
      </c>
      <c r="D176" s="27">
        <f t="shared" ca="1" si="31"/>
        <v>0</v>
      </c>
      <c r="E176" s="16"/>
      <c r="F176" s="46">
        <v>7.18E-4</v>
      </c>
      <c r="G176" s="46">
        <v>21</v>
      </c>
      <c r="H176" s="16"/>
      <c r="I176" s="30">
        <f t="shared" ca="1" si="32"/>
        <v>0</v>
      </c>
      <c r="J176" s="42">
        <f t="shared" ca="1" si="26"/>
        <v>0</v>
      </c>
      <c r="K176" s="33">
        <f t="shared" ca="1" si="27"/>
        <v>1</v>
      </c>
      <c r="L176" s="16"/>
      <c r="M176" s="36">
        <f t="shared" ca="1" si="33"/>
        <v>0</v>
      </c>
      <c r="N176" s="39">
        <f t="shared" ca="1" si="34"/>
        <v>0</v>
      </c>
      <c r="O176" s="120">
        <f t="shared" ca="1" si="35"/>
        <v>1</v>
      </c>
      <c r="P176" s="39">
        <f t="shared" ca="1" si="36"/>
        <v>0</v>
      </c>
      <c r="Q176" s="39">
        <f t="shared" ca="1" si="28"/>
        <v>0</v>
      </c>
      <c r="R176" s="16"/>
      <c r="S176" s="33">
        <f t="shared" ca="1" si="37"/>
        <v>0</v>
      </c>
      <c r="T176" s="30">
        <f ca="1">COUNTIF(INDIRECT("Mess11!B"&amp;(ROW(A176)*4-9)):INDIRECT("Mess11!B"&amp;(ROW(A176)*4-6)),"&gt;=500")*15</f>
        <v>0</v>
      </c>
    </row>
    <row r="177" spans="1:20" ht="15.6" thickTop="1" thickBot="1" x14ac:dyDescent="0.35">
      <c r="A177" s="8">
        <f t="shared" si="38"/>
        <v>40855.291666666242</v>
      </c>
      <c r="B177" s="27">
        <f t="shared" ca="1" si="29"/>
        <v>0</v>
      </c>
      <c r="C177" s="27">
        <f t="shared" ca="1" si="30"/>
        <v>0</v>
      </c>
      <c r="D177" s="27">
        <f t="shared" ca="1" si="31"/>
        <v>0</v>
      </c>
      <c r="E177" s="16"/>
      <c r="F177" s="46">
        <v>7.18E-4</v>
      </c>
      <c r="G177" s="46">
        <v>21</v>
      </c>
      <c r="H177" s="16"/>
      <c r="I177" s="30">
        <f t="shared" ca="1" si="32"/>
        <v>0</v>
      </c>
      <c r="J177" s="42">
        <f t="shared" ca="1" si="26"/>
        <v>0</v>
      </c>
      <c r="K177" s="33">
        <f t="shared" ca="1" si="27"/>
        <v>1</v>
      </c>
      <c r="L177" s="16"/>
      <c r="M177" s="36">
        <f t="shared" ca="1" si="33"/>
        <v>0</v>
      </c>
      <c r="N177" s="39">
        <f t="shared" ca="1" si="34"/>
        <v>0</v>
      </c>
      <c r="O177" s="120">
        <f t="shared" ca="1" si="35"/>
        <v>1</v>
      </c>
      <c r="P177" s="39">
        <f t="shared" ca="1" si="36"/>
        <v>0</v>
      </c>
      <c r="Q177" s="39">
        <f t="shared" ca="1" si="28"/>
        <v>0</v>
      </c>
      <c r="R177" s="16"/>
      <c r="S177" s="33">
        <f t="shared" ca="1" si="37"/>
        <v>0</v>
      </c>
      <c r="T177" s="30">
        <f ca="1">COUNTIF(INDIRECT("Mess11!B"&amp;(ROW(A177)*4-9)):INDIRECT("Mess11!B"&amp;(ROW(A177)*4-6)),"&gt;=500")*15</f>
        <v>0</v>
      </c>
    </row>
    <row r="178" spans="1:20" ht="15.6" thickTop="1" thickBot="1" x14ac:dyDescent="0.35">
      <c r="A178" s="8">
        <f t="shared" si="38"/>
        <v>40855.333333332906</v>
      </c>
      <c r="B178" s="27">
        <f t="shared" ca="1" si="29"/>
        <v>0</v>
      </c>
      <c r="C178" s="27">
        <f t="shared" ca="1" si="30"/>
        <v>0</v>
      </c>
      <c r="D178" s="27">
        <f t="shared" ca="1" si="31"/>
        <v>0</v>
      </c>
      <c r="E178" s="16"/>
      <c r="F178" s="46">
        <v>7.18E-4</v>
      </c>
      <c r="G178" s="46">
        <v>21</v>
      </c>
      <c r="H178" s="16"/>
      <c r="I178" s="30">
        <f t="shared" ca="1" si="32"/>
        <v>0</v>
      </c>
      <c r="J178" s="42">
        <f t="shared" ca="1" si="26"/>
        <v>0</v>
      </c>
      <c r="K178" s="33">
        <f t="shared" ca="1" si="27"/>
        <v>1</v>
      </c>
      <c r="L178" s="16"/>
      <c r="M178" s="36">
        <f t="shared" ca="1" si="33"/>
        <v>0</v>
      </c>
      <c r="N178" s="39">
        <f t="shared" ca="1" si="34"/>
        <v>0</v>
      </c>
      <c r="O178" s="120">
        <f t="shared" ca="1" si="35"/>
        <v>1</v>
      </c>
      <c r="P178" s="39">
        <f t="shared" ca="1" si="36"/>
        <v>0</v>
      </c>
      <c r="Q178" s="39">
        <f t="shared" ca="1" si="28"/>
        <v>0</v>
      </c>
      <c r="R178" s="16"/>
      <c r="S178" s="33">
        <f t="shared" ca="1" si="37"/>
        <v>0</v>
      </c>
      <c r="T178" s="30">
        <f ca="1">COUNTIF(INDIRECT("Mess11!B"&amp;(ROW(A178)*4-9)):INDIRECT("Mess11!B"&amp;(ROW(A178)*4-6)),"&gt;=500")*15</f>
        <v>0</v>
      </c>
    </row>
    <row r="179" spans="1:20" ht="15.6" thickTop="1" thickBot="1" x14ac:dyDescent="0.35">
      <c r="A179" s="8">
        <f t="shared" si="38"/>
        <v>40855.374999999571</v>
      </c>
      <c r="B179" s="27">
        <f t="shared" ca="1" si="29"/>
        <v>0</v>
      </c>
      <c r="C179" s="27">
        <f t="shared" ca="1" si="30"/>
        <v>0</v>
      </c>
      <c r="D179" s="27">
        <f t="shared" ca="1" si="31"/>
        <v>0</v>
      </c>
      <c r="E179" s="16"/>
      <c r="F179" s="46">
        <v>7.18E-4</v>
      </c>
      <c r="G179" s="46">
        <v>21</v>
      </c>
      <c r="H179" s="16"/>
      <c r="I179" s="30">
        <f t="shared" ca="1" si="32"/>
        <v>0</v>
      </c>
      <c r="J179" s="42">
        <f t="shared" ca="1" si="26"/>
        <v>0</v>
      </c>
      <c r="K179" s="33">
        <f t="shared" ca="1" si="27"/>
        <v>1</v>
      </c>
      <c r="L179" s="16"/>
      <c r="M179" s="36">
        <f t="shared" ca="1" si="33"/>
        <v>0</v>
      </c>
      <c r="N179" s="39">
        <f t="shared" ca="1" si="34"/>
        <v>0</v>
      </c>
      <c r="O179" s="120">
        <f t="shared" ca="1" si="35"/>
        <v>1</v>
      </c>
      <c r="P179" s="39">
        <f t="shared" ca="1" si="36"/>
        <v>0</v>
      </c>
      <c r="Q179" s="39">
        <f t="shared" ca="1" si="28"/>
        <v>0</v>
      </c>
      <c r="R179" s="16"/>
      <c r="S179" s="33">
        <f t="shared" ca="1" si="37"/>
        <v>0</v>
      </c>
      <c r="T179" s="30">
        <f ca="1">COUNTIF(INDIRECT("Mess11!B"&amp;(ROW(A179)*4-9)):INDIRECT("Mess11!B"&amp;(ROW(A179)*4-6)),"&gt;=500")*15</f>
        <v>0</v>
      </c>
    </row>
    <row r="180" spans="1:20" ht="15.6" thickTop="1" thickBot="1" x14ac:dyDescent="0.35">
      <c r="A180" s="8">
        <f t="shared" si="38"/>
        <v>40855.416666666235</v>
      </c>
      <c r="B180" s="27">
        <f t="shared" ca="1" si="29"/>
        <v>0</v>
      </c>
      <c r="C180" s="27">
        <f t="shared" ca="1" si="30"/>
        <v>0</v>
      </c>
      <c r="D180" s="27">
        <f t="shared" ca="1" si="31"/>
        <v>0</v>
      </c>
      <c r="E180" s="16"/>
      <c r="F180" s="46">
        <v>7.18E-4</v>
      </c>
      <c r="G180" s="46">
        <v>21</v>
      </c>
      <c r="H180" s="16"/>
      <c r="I180" s="30">
        <f t="shared" ca="1" si="32"/>
        <v>0</v>
      </c>
      <c r="J180" s="42">
        <f t="shared" ca="1" si="26"/>
        <v>0</v>
      </c>
      <c r="K180" s="33">
        <f t="shared" ca="1" si="27"/>
        <v>1</v>
      </c>
      <c r="L180" s="16"/>
      <c r="M180" s="36">
        <f t="shared" ca="1" si="33"/>
        <v>0</v>
      </c>
      <c r="N180" s="39">
        <f t="shared" ca="1" si="34"/>
        <v>0</v>
      </c>
      <c r="O180" s="120">
        <f t="shared" ca="1" si="35"/>
        <v>1</v>
      </c>
      <c r="P180" s="39">
        <f t="shared" ca="1" si="36"/>
        <v>0</v>
      </c>
      <c r="Q180" s="39">
        <f t="shared" ca="1" si="28"/>
        <v>0</v>
      </c>
      <c r="R180" s="16"/>
      <c r="S180" s="33">
        <f t="shared" ca="1" si="37"/>
        <v>0</v>
      </c>
      <c r="T180" s="30">
        <f ca="1">COUNTIF(INDIRECT("Mess11!B"&amp;(ROW(A180)*4-9)):INDIRECT("Mess11!B"&amp;(ROW(A180)*4-6)),"&gt;=500")*15</f>
        <v>0</v>
      </c>
    </row>
    <row r="181" spans="1:20" ht="15.6" thickTop="1" thickBot="1" x14ac:dyDescent="0.35">
      <c r="A181" s="8">
        <f t="shared" si="38"/>
        <v>40855.458333332899</v>
      </c>
      <c r="B181" s="27">
        <f t="shared" ca="1" si="29"/>
        <v>0</v>
      </c>
      <c r="C181" s="27">
        <f t="shared" ca="1" si="30"/>
        <v>0</v>
      </c>
      <c r="D181" s="27">
        <f t="shared" ca="1" si="31"/>
        <v>0</v>
      </c>
      <c r="E181" s="16"/>
      <c r="F181" s="46">
        <v>7.18E-4</v>
      </c>
      <c r="G181" s="46">
        <v>21</v>
      </c>
      <c r="H181" s="16"/>
      <c r="I181" s="30">
        <f t="shared" ca="1" si="32"/>
        <v>0</v>
      </c>
      <c r="J181" s="42">
        <f t="shared" ca="1" si="26"/>
        <v>0</v>
      </c>
      <c r="K181" s="33">
        <f t="shared" ca="1" si="27"/>
        <v>1</v>
      </c>
      <c r="L181" s="16"/>
      <c r="M181" s="36">
        <f t="shared" ca="1" si="33"/>
        <v>0</v>
      </c>
      <c r="N181" s="39">
        <f t="shared" ca="1" si="34"/>
        <v>0</v>
      </c>
      <c r="O181" s="120">
        <f t="shared" ca="1" si="35"/>
        <v>1</v>
      </c>
      <c r="P181" s="39">
        <f t="shared" ca="1" si="36"/>
        <v>0</v>
      </c>
      <c r="Q181" s="39">
        <f t="shared" ca="1" si="28"/>
        <v>0</v>
      </c>
      <c r="R181" s="16"/>
      <c r="S181" s="33">
        <f t="shared" ca="1" si="37"/>
        <v>0</v>
      </c>
      <c r="T181" s="30">
        <f ca="1">COUNTIF(INDIRECT("Mess11!B"&amp;(ROW(A181)*4-9)):INDIRECT("Mess11!B"&amp;(ROW(A181)*4-6)),"&gt;=500")*15</f>
        <v>0</v>
      </c>
    </row>
    <row r="182" spans="1:20" ht="15.6" thickTop="1" thickBot="1" x14ac:dyDescent="0.35">
      <c r="A182" s="8">
        <f t="shared" si="38"/>
        <v>40855.499999999563</v>
      </c>
      <c r="B182" s="27">
        <f t="shared" ca="1" si="29"/>
        <v>0</v>
      </c>
      <c r="C182" s="27">
        <f t="shared" ca="1" si="30"/>
        <v>0</v>
      </c>
      <c r="D182" s="27">
        <f t="shared" ca="1" si="31"/>
        <v>0</v>
      </c>
      <c r="E182" s="16"/>
      <c r="F182" s="46">
        <v>7.18E-4</v>
      </c>
      <c r="G182" s="46">
        <v>21</v>
      </c>
      <c r="H182" s="16"/>
      <c r="I182" s="30">
        <f t="shared" ca="1" si="32"/>
        <v>0</v>
      </c>
      <c r="J182" s="42">
        <f t="shared" ca="1" si="26"/>
        <v>0</v>
      </c>
      <c r="K182" s="33">
        <f t="shared" ca="1" si="27"/>
        <v>1</v>
      </c>
      <c r="L182" s="16"/>
      <c r="M182" s="36">
        <f t="shared" ca="1" si="33"/>
        <v>0</v>
      </c>
      <c r="N182" s="39">
        <f t="shared" ca="1" si="34"/>
        <v>0</v>
      </c>
      <c r="O182" s="120">
        <f t="shared" ca="1" si="35"/>
        <v>1</v>
      </c>
      <c r="P182" s="39">
        <f t="shared" ca="1" si="36"/>
        <v>0</v>
      </c>
      <c r="Q182" s="39">
        <f t="shared" ca="1" si="28"/>
        <v>0</v>
      </c>
      <c r="R182" s="16"/>
      <c r="S182" s="33">
        <f t="shared" ca="1" si="37"/>
        <v>0</v>
      </c>
      <c r="T182" s="30">
        <f ca="1">COUNTIF(INDIRECT("Mess11!B"&amp;(ROW(A182)*4-9)):INDIRECT("Mess11!B"&amp;(ROW(A182)*4-6)),"&gt;=500")*15</f>
        <v>0</v>
      </c>
    </row>
    <row r="183" spans="1:20" ht="15.6" thickTop="1" thickBot="1" x14ac:dyDescent="0.35">
      <c r="A183" s="8">
        <f t="shared" si="38"/>
        <v>40855.541666666228</v>
      </c>
      <c r="B183" s="27">
        <f t="shared" ca="1" si="29"/>
        <v>0</v>
      </c>
      <c r="C183" s="27">
        <f t="shared" ca="1" si="30"/>
        <v>0</v>
      </c>
      <c r="D183" s="27">
        <f t="shared" ca="1" si="31"/>
        <v>0</v>
      </c>
      <c r="E183" s="16"/>
      <c r="F183" s="46">
        <v>7.18E-4</v>
      </c>
      <c r="G183" s="46">
        <v>21</v>
      </c>
      <c r="H183" s="16"/>
      <c r="I183" s="30">
        <f t="shared" ca="1" si="32"/>
        <v>0</v>
      </c>
      <c r="J183" s="42">
        <f t="shared" ca="1" si="26"/>
        <v>0</v>
      </c>
      <c r="K183" s="33">
        <f t="shared" ca="1" si="27"/>
        <v>1</v>
      </c>
      <c r="L183" s="16"/>
      <c r="M183" s="36">
        <f t="shared" ca="1" si="33"/>
        <v>0</v>
      </c>
      <c r="N183" s="39">
        <f t="shared" ca="1" si="34"/>
        <v>0</v>
      </c>
      <c r="O183" s="120">
        <f t="shared" ca="1" si="35"/>
        <v>1</v>
      </c>
      <c r="P183" s="39">
        <f t="shared" ca="1" si="36"/>
        <v>0</v>
      </c>
      <c r="Q183" s="39">
        <f t="shared" ca="1" si="28"/>
        <v>0</v>
      </c>
      <c r="R183" s="16"/>
      <c r="S183" s="33">
        <f t="shared" ca="1" si="37"/>
        <v>0</v>
      </c>
      <c r="T183" s="30">
        <f ca="1">COUNTIF(INDIRECT("Mess11!B"&amp;(ROW(A183)*4-9)):INDIRECT("Mess11!B"&amp;(ROW(A183)*4-6)),"&gt;=500")*15</f>
        <v>0</v>
      </c>
    </row>
    <row r="184" spans="1:20" ht="15.6" thickTop="1" thickBot="1" x14ac:dyDescent="0.35">
      <c r="A184" s="8">
        <f t="shared" si="38"/>
        <v>40855.583333332892</v>
      </c>
      <c r="B184" s="27">
        <f t="shared" ca="1" si="29"/>
        <v>0</v>
      </c>
      <c r="C184" s="27">
        <f t="shared" ca="1" si="30"/>
        <v>0</v>
      </c>
      <c r="D184" s="27">
        <f t="shared" ca="1" si="31"/>
        <v>0</v>
      </c>
      <c r="E184" s="16"/>
      <c r="F184" s="46">
        <v>7.18E-4</v>
      </c>
      <c r="G184" s="46">
        <v>21</v>
      </c>
      <c r="H184" s="16"/>
      <c r="I184" s="30">
        <f t="shared" ca="1" si="32"/>
        <v>0</v>
      </c>
      <c r="J184" s="42">
        <f t="shared" ca="1" si="26"/>
        <v>0</v>
      </c>
      <c r="K184" s="33">
        <f t="shared" ca="1" si="27"/>
        <v>1</v>
      </c>
      <c r="L184" s="16"/>
      <c r="M184" s="36">
        <f t="shared" ca="1" si="33"/>
        <v>0</v>
      </c>
      <c r="N184" s="39">
        <f t="shared" ca="1" si="34"/>
        <v>0</v>
      </c>
      <c r="O184" s="120">
        <f t="shared" ca="1" si="35"/>
        <v>1</v>
      </c>
      <c r="P184" s="39">
        <f t="shared" ca="1" si="36"/>
        <v>0</v>
      </c>
      <c r="Q184" s="39">
        <f t="shared" ca="1" si="28"/>
        <v>0</v>
      </c>
      <c r="R184" s="16"/>
      <c r="S184" s="33">
        <f t="shared" ca="1" si="37"/>
        <v>0</v>
      </c>
      <c r="T184" s="30">
        <f ca="1">COUNTIF(INDIRECT("Mess11!B"&amp;(ROW(A184)*4-9)):INDIRECT("Mess11!B"&amp;(ROW(A184)*4-6)),"&gt;=500")*15</f>
        <v>0</v>
      </c>
    </row>
    <row r="185" spans="1:20" ht="15.6" thickTop="1" thickBot="1" x14ac:dyDescent="0.35">
      <c r="A185" s="8">
        <f t="shared" si="38"/>
        <v>40855.624999999556</v>
      </c>
      <c r="B185" s="27">
        <f t="shared" ca="1" si="29"/>
        <v>0</v>
      </c>
      <c r="C185" s="27">
        <f t="shared" ca="1" si="30"/>
        <v>0</v>
      </c>
      <c r="D185" s="27">
        <f t="shared" ca="1" si="31"/>
        <v>0</v>
      </c>
      <c r="E185" s="16"/>
      <c r="F185" s="46">
        <v>7.18E-4</v>
      </c>
      <c r="G185" s="46">
        <v>21</v>
      </c>
      <c r="H185" s="16"/>
      <c r="I185" s="30">
        <f t="shared" ca="1" si="32"/>
        <v>0</v>
      </c>
      <c r="J185" s="42">
        <f t="shared" ca="1" si="26"/>
        <v>0</v>
      </c>
      <c r="K185" s="33">
        <f t="shared" ca="1" si="27"/>
        <v>1</v>
      </c>
      <c r="L185" s="16"/>
      <c r="M185" s="36">
        <f t="shared" ca="1" si="33"/>
        <v>0</v>
      </c>
      <c r="N185" s="39">
        <f t="shared" ca="1" si="34"/>
        <v>0</v>
      </c>
      <c r="O185" s="120">
        <f t="shared" ca="1" si="35"/>
        <v>1</v>
      </c>
      <c r="P185" s="39">
        <f t="shared" ca="1" si="36"/>
        <v>0</v>
      </c>
      <c r="Q185" s="39">
        <f t="shared" ca="1" si="28"/>
        <v>0</v>
      </c>
      <c r="R185" s="16"/>
      <c r="S185" s="33">
        <f t="shared" ca="1" si="37"/>
        <v>0</v>
      </c>
      <c r="T185" s="30">
        <f ca="1">COUNTIF(INDIRECT("Mess11!B"&amp;(ROW(A185)*4-9)):INDIRECT("Mess11!B"&amp;(ROW(A185)*4-6)),"&gt;=500")*15</f>
        <v>0</v>
      </c>
    </row>
    <row r="186" spans="1:20" ht="15.6" thickTop="1" thickBot="1" x14ac:dyDescent="0.35">
      <c r="A186" s="8">
        <f t="shared" si="38"/>
        <v>40855.66666666622</v>
      </c>
      <c r="B186" s="27">
        <f t="shared" ca="1" si="29"/>
        <v>0</v>
      </c>
      <c r="C186" s="27">
        <f t="shared" ca="1" si="30"/>
        <v>0</v>
      </c>
      <c r="D186" s="27">
        <f t="shared" ca="1" si="31"/>
        <v>0</v>
      </c>
      <c r="E186" s="16"/>
      <c r="F186" s="46">
        <v>7.18E-4</v>
      </c>
      <c r="G186" s="46">
        <v>21</v>
      </c>
      <c r="H186" s="16"/>
      <c r="I186" s="30">
        <f t="shared" ca="1" si="32"/>
        <v>0</v>
      </c>
      <c r="J186" s="42">
        <f t="shared" ca="1" si="26"/>
        <v>0</v>
      </c>
      <c r="K186" s="33">
        <f t="shared" ca="1" si="27"/>
        <v>1</v>
      </c>
      <c r="L186" s="16"/>
      <c r="M186" s="36">
        <f t="shared" ca="1" si="33"/>
        <v>0</v>
      </c>
      <c r="N186" s="39">
        <f t="shared" ca="1" si="34"/>
        <v>0</v>
      </c>
      <c r="O186" s="120">
        <f t="shared" ca="1" si="35"/>
        <v>1</v>
      </c>
      <c r="P186" s="39">
        <f t="shared" ca="1" si="36"/>
        <v>0</v>
      </c>
      <c r="Q186" s="39">
        <f t="shared" ca="1" si="28"/>
        <v>0</v>
      </c>
      <c r="R186" s="16"/>
      <c r="S186" s="33">
        <f t="shared" ca="1" si="37"/>
        <v>0</v>
      </c>
      <c r="T186" s="30">
        <f ca="1">COUNTIF(INDIRECT("Mess11!B"&amp;(ROW(A186)*4-9)):INDIRECT("Mess11!B"&amp;(ROW(A186)*4-6)),"&gt;=500")*15</f>
        <v>0</v>
      </c>
    </row>
    <row r="187" spans="1:20" ht="15.6" thickTop="1" thickBot="1" x14ac:dyDescent="0.35">
      <c r="A187" s="8">
        <f t="shared" si="38"/>
        <v>40855.708333332885</v>
      </c>
      <c r="B187" s="27">
        <f t="shared" ca="1" si="29"/>
        <v>0</v>
      </c>
      <c r="C187" s="27">
        <f t="shared" ca="1" si="30"/>
        <v>0</v>
      </c>
      <c r="D187" s="27">
        <f t="shared" ca="1" si="31"/>
        <v>0</v>
      </c>
      <c r="E187" s="16"/>
      <c r="F187" s="46">
        <v>7.18E-4</v>
      </c>
      <c r="G187" s="46">
        <v>21</v>
      </c>
      <c r="H187" s="16"/>
      <c r="I187" s="30">
        <f t="shared" ca="1" si="32"/>
        <v>0</v>
      </c>
      <c r="J187" s="42">
        <f t="shared" ca="1" si="26"/>
        <v>0</v>
      </c>
      <c r="K187" s="33">
        <f t="shared" ca="1" si="27"/>
        <v>1</v>
      </c>
      <c r="L187" s="16"/>
      <c r="M187" s="36">
        <f t="shared" ca="1" si="33"/>
        <v>0</v>
      </c>
      <c r="N187" s="39">
        <f t="shared" ca="1" si="34"/>
        <v>0</v>
      </c>
      <c r="O187" s="120">
        <f t="shared" ca="1" si="35"/>
        <v>1</v>
      </c>
      <c r="P187" s="39">
        <f t="shared" ca="1" si="36"/>
        <v>0</v>
      </c>
      <c r="Q187" s="39">
        <f t="shared" ca="1" si="28"/>
        <v>0</v>
      </c>
      <c r="R187" s="16"/>
      <c r="S187" s="33">
        <f t="shared" ca="1" si="37"/>
        <v>0</v>
      </c>
      <c r="T187" s="30">
        <f ca="1">COUNTIF(INDIRECT("Mess11!B"&amp;(ROW(A187)*4-9)):INDIRECT("Mess11!B"&amp;(ROW(A187)*4-6)),"&gt;=500")*15</f>
        <v>0</v>
      </c>
    </row>
    <row r="188" spans="1:20" ht="15.6" thickTop="1" thickBot="1" x14ac:dyDescent="0.35">
      <c r="A188" s="8">
        <f t="shared" si="38"/>
        <v>40855.749999999549</v>
      </c>
      <c r="B188" s="27">
        <f t="shared" ca="1" si="29"/>
        <v>0</v>
      </c>
      <c r="C188" s="27">
        <f t="shared" ca="1" si="30"/>
        <v>0</v>
      </c>
      <c r="D188" s="27">
        <f t="shared" ca="1" si="31"/>
        <v>0</v>
      </c>
      <c r="E188" s="16"/>
      <c r="F188" s="46">
        <v>7.18E-4</v>
      </c>
      <c r="G188" s="46">
        <v>21</v>
      </c>
      <c r="H188" s="16"/>
      <c r="I188" s="30">
        <f t="shared" ca="1" si="32"/>
        <v>0</v>
      </c>
      <c r="J188" s="42">
        <f t="shared" ca="1" si="26"/>
        <v>0</v>
      </c>
      <c r="K188" s="33">
        <f t="shared" ca="1" si="27"/>
        <v>1</v>
      </c>
      <c r="L188" s="16"/>
      <c r="M188" s="36">
        <f t="shared" ca="1" si="33"/>
        <v>0</v>
      </c>
      <c r="N188" s="39">
        <f t="shared" ca="1" si="34"/>
        <v>0</v>
      </c>
      <c r="O188" s="120">
        <f t="shared" ca="1" si="35"/>
        <v>1</v>
      </c>
      <c r="P188" s="39">
        <f t="shared" ca="1" si="36"/>
        <v>0</v>
      </c>
      <c r="Q188" s="39">
        <f t="shared" ca="1" si="28"/>
        <v>0</v>
      </c>
      <c r="R188" s="16"/>
      <c r="S188" s="33">
        <f t="shared" ca="1" si="37"/>
        <v>0</v>
      </c>
      <c r="T188" s="30">
        <f ca="1">COUNTIF(INDIRECT("Mess11!B"&amp;(ROW(A188)*4-9)):INDIRECT("Mess11!B"&amp;(ROW(A188)*4-6)),"&gt;=500")*15</f>
        <v>0</v>
      </c>
    </row>
    <row r="189" spans="1:20" ht="15.6" thickTop="1" thickBot="1" x14ac:dyDescent="0.35">
      <c r="A189" s="8">
        <f t="shared" si="38"/>
        <v>40855.791666666213</v>
      </c>
      <c r="B189" s="27">
        <f t="shared" ca="1" si="29"/>
        <v>0</v>
      </c>
      <c r="C189" s="27">
        <f t="shared" ca="1" si="30"/>
        <v>0</v>
      </c>
      <c r="D189" s="27">
        <f t="shared" ca="1" si="31"/>
        <v>0</v>
      </c>
      <c r="E189" s="16"/>
      <c r="F189" s="46">
        <v>7.18E-4</v>
      </c>
      <c r="G189" s="46">
        <v>21</v>
      </c>
      <c r="H189" s="16"/>
      <c r="I189" s="30">
        <f t="shared" ca="1" si="32"/>
        <v>0</v>
      </c>
      <c r="J189" s="42">
        <f t="shared" ca="1" si="26"/>
        <v>0</v>
      </c>
      <c r="K189" s="33">
        <f t="shared" ca="1" si="27"/>
        <v>1</v>
      </c>
      <c r="L189" s="16"/>
      <c r="M189" s="36">
        <f t="shared" ca="1" si="33"/>
        <v>0</v>
      </c>
      <c r="N189" s="39">
        <f t="shared" ca="1" si="34"/>
        <v>0</v>
      </c>
      <c r="O189" s="120">
        <f t="shared" ca="1" si="35"/>
        <v>1</v>
      </c>
      <c r="P189" s="39">
        <f t="shared" ca="1" si="36"/>
        <v>0</v>
      </c>
      <c r="Q189" s="39">
        <f t="shared" ca="1" si="28"/>
        <v>0</v>
      </c>
      <c r="R189" s="16"/>
      <c r="S189" s="33">
        <f t="shared" ca="1" si="37"/>
        <v>0</v>
      </c>
      <c r="T189" s="30">
        <f ca="1">COUNTIF(INDIRECT("Mess11!B"&amp;(ROW(A189)*4-9)):INDIRECT("Mess11!B"&amp;(ROW(A189)*4-6)),"&gt;=500")*15</f>
        <v>0</v>
      </c>
    </row>
    <row r="190" spans="1:20" ht="15.6" thickTop="1" thickBot="1" x14ac:dyDescent="0.35">
      <c r="A190" s="8">
        <f t="shared" si="38"/>
        <v>40855.833333332877</v>
      </c>
      <c r="B190" s="27">
        <f t="shared" ca="1" si="29"/>
        <v>0</v>
      </c>
      <c r="C190" s="27">
        <f t="shared" ca="1" si="30"/>
        <v>0</v>
      </c>
      <c r="D190" s="27">
        <f t="shared" ca="1" si="31"/>
        <v>0</v>
      </c>
      <c r="E190" s="16"/>
      <c r="F190" s="46">
        <v>7.18E-4</v>
      </c>
      <c r="G190" s="46">
        <v>21</v>
      </c>
      <c r="H190" s="16"/>
      <c r="I190" s="30">
        <f t="shared" ca="1" si="32"/>
        <v>0</v>
      </c>
      <c r="J190" s="42">
        <f t="shared" ca="1" si="26"/>
        <v>0</v>
      </c>
      <c r="K190" s="33">
        <f t="shared" ca="1" si="27"/>
        <v>1</v>
      </c>
      <c r="L190" s="16"/>
      <c r="M190" s="36">
        <f t="shared" ca="1" si="33"/>
        <v>0</v>
      </c>
      <c r="N190" s="39">
        <f t="shared" ca="1" si="34"/>
        <v>0</v>
      </c>
      <c r="O190" s="120">
        <f t="shared" ca="1" si="35"/>
        <v>1</v>
      </c>
      <c r="P190" s="39">
        <f t="shared" ca="1" si="36"/>
        <v>0</v>
      </c>
      <c r="Q190" s="39">
        <f t="shared" ca="1" si="28"/>
        <v>0</v>
      </c>
      <c r="R190" s="16"/>
      <c r="S190" s="33">
        <f t="shared" ca="1" si="37"/>
        <v>0</v>
      </c>
      <c r="T190" s="30">
        <f ca="1">COUNTIF(INDIRECT("Mess11!B"&amp;(ROW(A190)*4-9)):INDIRECT("Mess11!B"&amp;(ROW(A190)*4-6)),"&gt;=500")*15</f>
        <v>0</v>
      </c>
    </row>
    <row r="191" spans="1:20" ht="15.6" thickTop="1" thickBot="1" x14ac:dyDescent="0.35">
      <c r="A191" s="8">
        <f t="shared" si="38"/>
        <v>40855.874999999542</v>
      </c>
      <c r="B191" s="27">
        <f t="shared" ca="1" si="29"/>
        <v>0</v>
      </c>
      <c r="C191" s="27">
        <f t="shared" ca="1" si="30"/>
        <v>0</v>
      </c>
      <c r="D191" s="27">
        <f t="shared" ca="1" si="31"/>
        <v>0</v>
      </c>
      <c r="E191" s="16"/>
      <c r="F191" s="46">
        <v>7.18E-4</v>
      </c>
      <c r="G191" s="46">
        <v>21</v>
      </c>
      <c r="H191" s="16"/>
      <c r="I191" s="30">
        <f t="shared" ca="1" si="32"/>
        <v>0</v>
      </c>
      <c r="J191" s="42">
        <f t="shared" ca="1" si="26"/>
        <v>0</v>
      </c>
      <c r="K191" s="33">
        <f t="shared" ca="1" si="27"/>
        <v>1</v>
      </c>
      <c r="L191" s="16"/>
      <c r="M191" s="36">
        <f t="shared" ca="1" si="33"/>
        <v>0</v>
      </c>
      <c r="N191" s="39">
        <f t="shared" ca="1" si="34"/>
        <v>0</v>
      </c>
      <c r="O191" s="120">
        <f t="shared" ca="1" si="35"/>
        <v>1</v>
      </c>
      <c r="P191" s="39">
        <f t="shared" ca="1" si="36"/>
        <v>0</v>
      </c>
      <c r="Q191" s="39">
        <f t="shared" ca="1" si="28"/>
        <v>0</v>
      </c>
      <c r="R191" s="16"/>
      <c r="S191" s="33">
        <f t="shared" ca="1" si="37"/>
        <v>0</v>
      </c>
      <c r="T191" s="30">
        <f ca="1">COUNTIF(INDIRECT("Mess11!B"&amp;(ROW(A191)*4-9)):INDIRECT("Mess11!B"&amp;(ROW(A191)*4-6)),"&gt;=500")*15</f>
        <v>0</v>
      </c>
    </row>
    <row r="192" spans="1:20" ht="15.6" thickTop="1" thickBot="1" x14ac:dyDescent="0.35">
      <c r="A192" s="8">
        <f t="shared" si="38"/>
        <v>40855.916666666206</v>
      </c>
      <c r="B192" s="27">
        <f t="shared" ca="1" si="29"/>
        <v>0</v>
      </c>
      <c r="C192" s="27">
        <f t="shared" ca="1" si="30"/>
        <v>0</v>
      </c>
      <c r="D192" s="27">
        <f t="shared" ca="1" si="31"/>
        <v>0</v>
      </c>
      <c r="E192" s="16"/>
      <c r="F192" s="46">
        <v>7.18E-4</v>
      </c>
      <c r="G192" s="46">
        <v>21</v>
      </c>
      <c r="H192" s="16"/>
      <c r="I192" s="30">
        <f t="shared" ca="1" si="32"/>
        <v>0</v>
      </c>
      <c r="J192" s="42">
        <f t="shared" ca="1" si="26"/>
        <v>0</v>
      </c>
      <c r="K192" s="33">
        <f t="shared" ca="1" si="27"/>
        <v>1</v>
      </c>
      <c r="L192" s="16"/>
      <c r="M192" s="36">
        <f t="shared" ca="1" si="33"/>
        <v>0</v>
      </c>
      <c r="N192" s="39">
        <f t="shared" ca="1" si="34"/>
        <v>0</v>
      </c>
      <c r="O192" s="120">
        <f t="shared" ca="1" si="35"/>
        <v>1</v>
      </c>
      <c r="P192" s="39">
        <f t="shared" ca="1" si="36"/>
        <v>0</v>
      </c>
      <c r="Q192" s="39">
        <f t="shared" ca="1" si="28"/>
        <v>0</v>
      </c>
      <c r="R192" s="16"/>
      <c r="S192" s="33">
        <f t="shared" ca="1" si="37"/>
        <v>0</v>
      </c>
      <c r="T192" s="30">
        <f ca="1">COUNTIF(INDIRECT("Mess11!B"&amp;(ROW(A192)*4-9)):INDIRECT("Mess11!B"&amp;(ROW(A192)*4-6)),"&gt;=500")*15</f>
        <v>0</v>
      </c>
    </row>
    <row r="193" spans="1:20" ht="15.6" thickTop="1" thickBot="1" x14ac:dyDescent="0.35">
      <c r="A193" s="8">
        <f t="shared" si="38"/>
        <v>40855.95833333287</v>
      </c>
      <c r="B193" s="27">
        <f t="shared" ca="1" si="29"/>
        <v>0</v>
      </c>
      <c r="C193" s="27">
        <f t="shared" ca="1" si="30"/>
        <v>0</v>
      </c>
      <c r="D193" s="27">
        <f t="shared" ca="1" si="31"/>
        <v>0</v>
      </c>
      <c r="E193" s="16"/>
      <c r="F193" s="46">
        <v>7.18E-4</v>
      </c>
      <c r="G193" s="46">
        <v>21</v>
      </c>
      <c r="H193" s="16"/>
      <c r="I193" s="30">
        <f t="shared" ca="1" si="32"/>
        <v>0</v>
      </c>
      <c r="J193" s="42">
        <f t="shared" ca="1" si="26"/>
        <v>0</v>
      </c>
      <c r="K193" s="33">
        <f t="shared" ca="1" si="27"/>
        <v>1</v>
      </c>
      <c r="L193" s="16"/>
      <c r="M193" s="36">
        <f t="shared" ca="1" si="33"/>
        <v>0</v>
      </c>
      <c r="N193" s="39">
        <f t="shared" ca="1" si="34"/>
        <v>0</v>
      </c>
      <c r="O193" s="120">
        <f t="shared" ca="1" si="35"/>
        <v>1</v>
      </c>
      <c r="P193" s="39">
        <f t="shared" ca="1" si="36"/>
        <v>0</v>
      </c>
      <c r="Q193" s="39">
        <f t="shared" ca="1" si="28"/>
        <v>0</v>
      </c>
      <c r="R193" s="16"/>
      <c r="S193" s="33">
        <f t="shared" ca="1" si="37"/>
        <v>0</v>
      </c>
      <c r="T193" s="30">
        <f ca="1">COUNTIF(INDIRECT("Mess11!B"&amp;(ROW(A193)*4-9)):INDIRECT("Mess11!B"&amp;(ROW(A193)*4-6)),"&gt;=500")*15</f>
        <v>0</v>
      </c>
    </row>
    <row r="194" spans="1:20" ht="15.6" thickTop="1" thickBot="1" x14ac:dyDescent="0.35">
      <c r="A194" s="8">
        <f t="shared" si="38"/>
        <v>40855.999999999534</v>
      </c>
      <c r="B194" s="27">
        <f t="shared" ca="1" si="29"/>
        <v>0</v>
      </c>
      <c r="C194" s="27">
        <f t="shared" ca="1" si="30"/>
        <v>0</v>
      </c>
      <c r="D194" s="27">
        <f t="shared" ca="1" si="31"/>
        <v>0</v>
      </c>
      <c r="E194" s="16"/>
      <c r="F194" s="46">
        <v>7.18E-4</v>
      </c>
      <c r="G194" s="46">
        <v>21</v>
      </c>
      <c r="H194" s="16"/>
      <c r="I194" s="30">
        <f t="shared" ca="1" si="32"/>
        <v>0</v>
      </c>
      <c r="J194" s="42">
        <f t="shared" ca="1" si="26"/>
        <v>0</v>
      </c>
      <c r="K194" s="33">
        <f t="shared" ca="1" si="27"/>
        <v>1</v>
      </c>
      <c r="L194" s="16"/>
      <c r="M194" s="36">
        <f t="shared" ca="1" si="33"/>
        <v>0</v>
      </c>
      <c r="N194" s="39">
        <f t="shared" ca="1" si="34"/>
        <v>0</v>
      </c>
      <c r="O194" s="120">
        <f t="shared" ca="1" si="35"/>
        <v>1</v>
      </c>
      <c r="P194" s="39">
        <f t="shared" ca="1" si="36"/>
        <v>0</v>
      </c>
      <c r="Q194" s="39">
        <f t="shared" ca="1" si="28"/>
        <v>0</v>
      </c>
      <c r="R194" s="16"/>
      <c r="S194" s="33">
        <f t="shared" ca="1" si="37"/>
        <v>0</v>
      </c>
      <c r="T194" s="30">
        <f ca="1">COUNTIF(INDIRECT("Mess11!B"&amp;(ROW(A194)*4-9)):INDIRECT("Mess11!B"&amp;(ROW(A194)*4-6)),"&gt;=500")*15</f>
        <v>0</v>
      </c>
    </row>
    <row r="195" spans="1:20" ht="15.6" thickTop="1" thickBot="1" x14ac:dyDescent="0.35">
      <c r="A195" s="8">
        <f t="shared" si="38"/>
        <v>40856.041666666199</v>
      </c>
      <c r="B195" s="27">
        <f t="shared" ca="1" si="29"/>
        <v>0</v>
      </c>
      <c r="C195" s="27">
        <f t="shared" ca="1" si="30"/>
        <v>0</v>
      </c>
      <c r="D195" s="27">
        <f t="shared" ca="1" si="31"/>
        <v>0</v>
      </c>
      <c r="E195" s="16"/>
      <c r="F195" s="46">
        <v>7.18E-4</v>
      </c>
      <c r="G195" s="46">
        <v>21</v>
      </c>
      <c r="H195" s="16"/>
      <c r="I195" s="30">
        <f t="shared" ca="1" si="32"/>
        <v>0</v>
      </c>
      <c r="J195" s="42">
        <f t="shared" ref="J195:J258" ca="1" si="39">AVERAGE(INDIRECT("Mess11!C"&amp;(ROW(F195)*4-9)),INDIRECT("Mess11!C"&amp;(ROW(F195)*4-8)),INDIRECT("Mess11!C"&amp;(ROW(F195)*4-7)),INDIRECT("Mess11!C"&amp;(ROW(F195)*4-6)))</f>
        <v>0</v>
      </c>
      <c r="K195" s="33">
        <f t="shared" ref="K195:K258" ca="1" si="40">INDIRECT("Methan11!E"&amp;(ROUND((ROW(A195)+1)/8+2,0)))</f>
        <v>1</v>
      </c>
      <c r="L195" s="16"/>
      <c r="M195" s="36">
        <f t="shared" ca="1" si="33"/>
        <v>0</v>
      </c>
      <c r="N195" s="39">
        <f t="shared" ca="1" si="34"/>
        <v>0</v>
      </c>
      <c r="O195" s="120">
        <f t="shared" ca="1" si="35"/>
        <v>1</v>
      </c>
      <c r="P195" s="39">
        <f t="shared" ca="1" si="36"/>
        <v>0</v>
      </c>
      <c r="Q195" s="39">
        <f t="shared" ref="Q195:Q258" ca="1" si="41">INDIRECT("Methan11!D"&amp;(ROUND((ROW(A195)+1)/8+2,0)))</f>
        <v>0</v>
      </c>
      <c r="R195" s="16"/>
      <c r="S195" s="33">
        <f t="shared" ca="1" si="37"/>
        <v>0</v>
      </c>
      <c r="T195" s="30">
        <f ca="1">COUNTIF(INDIRECT("Mess11!B"&amp;(ROW(A195)*4-9)):INDIRECT("Mess11!B"&amp;(ROW(A195)*4-6)),"&gt;=500")*15</f>
        <v>0</v>
      </c>
    </row>
    <row r="196" spans="1:20" ht="15.6" thickTop="1" thickBot="1" x14ac:dyDescent="0.35">
      <c r="A196" s="8">
        <f t="shared" si="38"/>
        <v>40856.083333332863</v>
      </c>
      <c r="B196" s="27">
        <f t="shared" ref="B196:B259" ca="1" si="42">C196-D196</f>
        <v>0</v>
      </c>
      <c r="C196" s="27">
        <f t="shared" ref="C196:C259" ca="1" si="43">I196*M196/100*F196*G196</f>
        <v>0</v>
      </c>
      <c r="D196" s="27">
        <f t="shared" ref="D196:D259" ca="1" si="44">C196*(1-S196)</f>
        <v>0</v>
      </c>
      <c r="E196" s="16"/>
      <c r="F196" s="46">
        <v>7.18E-4</v>
      </c>
      <c r="G196" s="46">
        <v>21</v>
      </c>
      <c r="H196" s="16"/>
      <c r="I196" s="30">
        <f t="shared" ref="I196:I259" ca="1" si="45">J196*K196</f>
        <v>0</v>
      </c>
      <c r="J196" s="42">
        <f t="shared" ca="1" si="39"/>
        <v>0</v>
      </c>
      <c r="K196" s="33">
        <f t="shared" ca="1" si="40"/>
        <v>1</v>
      </c>
      <c r="L196" s="16"/>
      <c r="M196" s="36">
        <f t="shared" ref="M196:M259" ca="1" si="46">IF(N196=0,P196,N196*O196)</f>
        <v>1.3</v>
      </c>
      <c r="N196" s="39">
        <f t="shared" ref="N196:N259" ca="1" si="47">INDIRECT("Methan11!B"&amp;(ROUND((ROW(A196)+1)/8+2,0)))/1.25</f>
        <v>0</v>
      </c>
      <c r="O196" s="120">
        <f t="shared" ref="O196:O259" ca="1" si="48">IF(Q196=0,1,P196/Q196)</f>
        <v>1</v>
      </c>
      <c r="P196" s="39">
        <f t="shared" ref="P196:P259" ca="1" si="49">AVERAGE(INDIRECT("Mess11!D"&amp;(ROW(F196)*4-9)),INDIRECT("Mess11!D"&amp;(ROW(F196)*4-8)),INDIRECT("Mess11!D"&amp;(ROW(F196)*4-7)),INDIRECT("Mess11!D"&amp;(ROW(F196)*4-6)))/1.25</f>
        <v>1.3</v>
      </c>
      <c r="Q196" s="39">
        <f t="shared" ca="1" si="41"/>
        <v>0</v>
      </c>
      <c r="R196" s="16"/>
      <c r="S196" s="33">
        <f t="shared" ref="S196:S259" ca="1" si="50">IF(T196&gt;=30,0.9,0)</f>
        <v>0</v>
      </c>
      <c r="T196" s="30">
        <f ca="1">COUNTIF(INDIRECT("Mess11!B"&amp;(ROW(A196)*4-9)):INDIRECT("Mess11!B"&amp;(ROW(A196)*4-6)),"&gt;=500")*15</f>
        <v>0</v>
      </c>
    </row>
    <row r="197" spans="1:20" ht="15.6" thickTop="1" thickBot="1" x14ac:dyDescent="0.35">
      <c r="A197" s="8">
        <f t="shared" ref="A197:A260" si="51">A196+1/24</f>
        <v>40856.124999999527</v>
      </c>
      <c r="B197" s="27">
        <f t="shared" ca="1" si="42"/>
        <v>0</v>
      </c>
      <c r="C197" s="27">
        <f t="shared" ca="1" si="43"/>
        <v>0</v>
      </c>
      <c r="D197" s="27">
        <f t="shared" ca="1" si="44"/>
        <v>0</v>
      </c>
      <c r="E197" s="16"/>
      <c r="F197" s="46">
        <v>7.18E-4</v>
      </c>
      <c r="G197" s="46">
        <v>21</v>
      </c>
      <c r="H197" s="16"/>
      <c r="I197" s="30">
        <f t="shared" ca="1" si="45"/>
        <v>0</v>
      </c>
      <c r="J197" s="42">
        <f t="shared" ca="1" si="39"/>
        <v>0</v>
      </c>
      <c r="K197" s="33">
        <f t="shared" ca="1" si="40"/>
        <v>1</v>
      </c>
      <c r="L197" s="16"/>
      <c r="M197" s="36">
        <f t="shared" ca="1" si="46"/>
        <v>1.72</v>
      </c>
      <c r="N197" s="39">
        <f t="shared" ca="1" si="47"/>
        <v>0</v>
      </c>
      <c r="O197" s="120">
        <f t="shared" ca="1" si="48"/>
        <v>1</v>
      </c>
      <c r="P197" s="39">
        <f t="shared" ca="1" si="49"/>
        <v>1.72</v>
      </c>
      <c r="Q197" s="39">
        <f t="shared" ca="1" si="41"/>
        <v>0</v>
      </c>
      <c r="R197" s="16"/>
      <c r="S197" s="33">
        <f t="shared" ca="1" si="50"/>
        <v>0</v>
      </c>
      <c r="T197" s="30">
        <f ca="1">COUNTIF(INDIRECT("Mess11!B"&amp;(ROW(A197)*4-9)):INDIRECT("Mess11!B"&amp;(ROW(A197)*4-6)),"&gt;=500")*15</f>
        <v>0</v>
      </c>
    </row>
    <row r="198" spans="1:20" ht="15.6" thickTop="1" thickBot="1" x14ac:dyDescent="0.35">
      <c r="A198" s="8">
        <f t="shared" si="51"/>
        <v>40856.166666666191</v>
      </c>
      <c r="B198" s="27">
        <f t="shared" ca="1" si="42"/>
        <v>0</v>
      </c>
      <c r="C198" s="27">
        <f t="shared" ca="1" si="43"/>
        <v>0</v>
      </c>
      <c r="D198" s="27">
        <f t="shared" ca="1" si="44"/>
        <v>0</v>
      </c>
      <c r="E198" s="16"/>
      <c r="F198" s="46">
        <v>7.18E-4</v>
      </c>
      <c r="G198" s="46">
        <v>21</v>
      </c>
      <c r="H198" s="16"/>
      <c r="I198" s="30">
        <f t="shared" ca="1" si="45"/>
        <v>0</v>
      </c>
      <c r="J198" s="42">
        <f t="shared" ca="1" si="39"/>
        <v>0</v>
      </c>
      <c r="K198" s="33">
        <f t="shared" ca="1" si="40"/>
        <v>1</v>
      </c>
      <c r="L198" s="16"/>
      <c r="M198" s="36">
        <f t="shared" ca="1" si="46"/>
        <v>1.6199999999999999</v>
      </c>
      <c r="N198" s="39">
        <f t="shared" ca="1" si="47"/>
        <v>0</v>
      </c>
      <c r="O198" s="120">
        <f t="shared" ca="1" si="48"/>
        <v>1</v>
      </c>
      <c r="P198" s="39">
        <f t="shared" ca="1" si="49"/>
        <v>1.6199999999999999</v>
      </c>
      <c r="Q198" s="39">
        <f t="shared" ca="1" si="41"/>
        <v>0</v>
      </c>
      <c r="R198" s="16"/>
      <c r="S198" s="33">
        <f t="shared" ca="1" si="50"/>
        <v>0</v>
      </c>
      <c r="T198" s="30">
        <f ca="1">COUNTIF(INDIRECT("Mess11!B"&amp;(ROW(A198)*4-9)):INDIRECT("Mess11!B"&amp;(ROW(A198)*4-6)),"&gt;=500")*15</f>
        <v>0</v>
      </c>
    </row>
    <row r="199" spans="1:20" ht="15.6" thickTop="1" thickBot="1" x14ac:dyDescent="0.35">
      <c r="A199" s="8">
        <f t="shared" si="51"/>
        <v>40856.208333332856</v>
      </c>
      <c r="B199" s="27">
        <f t="shared" ca="1" si="42"/>
        <v>0</v>
      </c>
      <c r="C199" s="27">
        <f t="shared" ca="1" si="43"/>
        <v>0</v>
      </c>
      <c r="D199" s="27">
        <f t="shared" ca="1" si="44"/>
        <v>0</v>
      </c>
      <c r="E199" s="16"/>
      <c r="F199" s="46">
        <v>7.18E-4</v>
      </c>
      <c r="G199" s="46">
        <v>21</v>
      </c>
      <c r="H199" s="16"/>
      <c r="I199" s="30">
        <f t="shared" ca="1" si="45"/>
        <v>0</v>
      </c>
      <c r="J199" s="42">
        <f t="shared" ca="1" si="39"/>
        <v>0</v>
      </c>
      <c r="K199" s="33">
        <f t="shared" ca="1" si="40"/>
        <v>1</v>
      </c>
      <c r="L199" s="16"/>
      <c r="M199" s="36">
        <f t="shared" ca="1" si="46"/>
        <v>1.7</v>
      </c>
      <c r="N199" s="39">
        <f t="shared" ca="1" si="47"/>
        <v>0</v>
      </c>
      <c r="O199" s="120">
        <f t="shared" ca="1" si="48"/>
        <v>1</v>
      </c>
      <c r="P199" s="39">
        <f t="shared" ca="1" si="49"/>
        <v>1.7</v>
      </c>
      <c r="Q199" s="39">
        <f t="shared" ca="1" si="41"/>
        <v>0</v>
      </c>
      <c r="R199" s="16"/>
      <c r="S199" s="33">
        <f t="shared" ca="1" si="50"/>
        <v>0</v>
      </c>
      <c r="T199" s="30">
        <f ca="1">COUNTIF(INDIRECT("Mess11!B"&amp;(ROW(A199)*4-9)):INDIRECT("Mess11!B"&amp;(ROW(A199)*4-6)),"&gt;=500")*15</f>
        <v>0</v>
      </c>
    </row>
    <row r="200" spans="1:20" ht="15.6" thickTop="1" thickBot="1" x14ac:dyDescent="0.35">
      <c r="A200" s="8">
        <f t="shared" si="51"/>
        <v>40856.24999999952</v>
      </c>
      <c r="B200" s="27">
        <f t="shared" ca="1" si="42"/>
        <v>0</v>
      </c>
      <c r="C200" s="27">
        <f t="shared" ca="1" si="43"/>
        <v>0</v>
      </c>
      <c r="D200" s="27">
        <f t="shared" ca="1" si="44"/>
        <v>0</v>
      </c>
      <c r="E200" s="16"/>
      <c r="F200" s="46">
        <v>7.18E-4</v>
      </c>
      <c r="G200" s="46">
        <v>21</v>
      </c>
      <c r="H200" s="16"/>
      <c r="I200" s="30">
        <f t="shared" ca="1" si="45"/>
        <v>0</v>
      </c>
      <c r="J200" s="42">
        <f t="shared" ca="1" si="39"/>
        <v>0</v>
      </c>
      <c r="K200" s="33">
        <f t="shared" ca="1" si="40"/>
        <v>1</v>
      </c>
      <c r="L200" s="16"/>
      <c r="M200" s="36">
        <f t="shared" ca="1" si="46"/>
        <v>1.72</v>
      </c>
      <c r="N200" s="39">
        <f t="shared" ca="1" si="47"/>
        <v>0</v>
      </c>
      <c r="O200" s="120">
        <f t="shared" ca="1" si="48"/>
        <v>1</v>
      </c>
      <c r="P200" s="39">
        <f t="shared" ca="1" si="49"/>
        <v>1.72</v>
      </c>
      <c r="Q200" s="39">
        <f t="shared" ca="1" si="41"/>
        <v>0</v>
      </c>
      <c r="R200" s="16"/>
      <c r="S200" s="33">
        <f t="shared" ca="1" si="50"/>
        <v>0</v>
      </c>
      <c r="T200" s="30">
        <f ca="1">COUNTIF(INDIRECT("Mess11!B"&amp;(ROW(A200)*4-9)):INDIRECT("Mess11!B"&amp;(ROW(A200)*4-6)),"&gt;=500")*15</f>
        <v>0</v>
      </c>
    </row>
    <row r="201" spans="1:20" ht="15.6" thickTop="1" thickBot="1" x14ac:dyDescent="0.35">
      <c r="A201" s="8">
        <f t="shared" si="51"/>
        <v>40856.291666666184</v>
      </c>
      <c r="B201" s="27">
        <f t="shared" ca="1" si="42"/>
        <v>0</v>
      </c>
      <c r="C201" s="27">
        <f t="shared" ca="1" si="43"/>
        <v>0</v>
      </c>
      <c r="D201" s="27">
        <f t="shared" ca="1" si="44"/>
        <v>0</v>
      </c>
      <c r="E201" s="16"/>
      <c r="F201" s="46">
        <v>7.18E-4</v>
      </c>
      <c r="G201" s="46">
        <v>21</v>
      </c>
      <c r="H201" s="16"/>
      <c r="I201" s="30">
        <f t="shared" ca="1" si="45"/>
        <v>0</v>
      </c>
      <c r="J201" s="42">
        <f t="shared" ca="1" si="39"/>
        <v>0</v>
      </c>
      <c r="K201" s="33">
        <f t="shared" ca="1" si="40"/>
        <v>1</v>
      </c>
      <c r="L201" s="16"/>
      <c r="M201" s="36">
        <f t="shared" ca="1" si="46"/>
        <v>1.86</v>
      </c>
      <c r="N201" s="39">
        <f t="shared" ca="1" si="47"/>
        <v>0</v>
      </c>
      <c r="O201" s="120">
        <f t="shared" ca="1" si="48"/>
        <v>1</v>
      </c>
      <c r="P201" s="39">
        <f t="shared" ca="1" si="49"/>
        <v>1.86</v>
      </c>
      <c r="Q201" s="39">
        <f t="shared" ca="1" si="41"/>
        <v>0</v>
      </c>
      <c r="R201" s="16"/>
      <c r="S201" s="33">
        <f t="shared" ca="1" si="50"/>
        <v>0</v>
      </c>
      <c r="T201" s="30">
        <f ca="1">COUNTIF(INDIRECT("Mess11!B"&amp;(ROW(A201)*4-9)):INDIRECT("Mess11!B"&amp;(ROW(A201)*4-6)),"&gt;=500")*15</f>
        <v>0</v>
      </c>
    </row>
    <row r="202" spans="1:20" ht="15.6" thickTop="1" thickBot="1" x14ac:dyDescent="0.35">
      <c r="A202" s="8">
        <f t="shared" si="51"/>
        <v>40856.333333332848</v>
      </c>
      <c r="B202" s="27">
        <f t="shared" ca="1" si="42"/>
        <v>0</v>
      </c>
      <c r="C202" s="27">
        <f t="shared" ca="1" si="43"/>
        <v>0</v>
      </c>
      <c r="D202" s="27">
        <f t="shared" ca="1" si="44"/>
        <v>0</v>
      </c>
      <c r="E202" s="16"/>
      <c r="F202" s="46">
        <v>7.18E-4</v>
      </c>
      <c r="G202" s="46">
        <v>21</v>
      </c>
      <c r="H202" s="16"/>
      <c r="I202" s="30">
        <f t="shared" ca="1" si="45"/>
        <v>0</v>
      </c>
      <c r="J202" s="42">
        <f t="shared" ca="1" si="39"/>
        <v>0</v>
      </c>
      <c r="K202" s="33">
        <f t="shared" ca="1" si="40"/>
        <v>1</v>
      </c>
      <c r="L202" s="16"/>
      <c r="M202" s="36">
        <f t="shared" ca="1" si="46"/>
        <v>1.9600000000000002</v>
      </c>
      <c r="N202" s="39">
        <f t="shared" ca="1" si="47"/>
        <v>0</v>
      </c>
      <c r="O202" s="120">
        <f t="shared" ca="1" si="48"/>
        <v>1</v>
      </c>
      <c r="P202" s="39">
        <f t="shared" ca="1" si="49"/>
        <v>1.9600000000000002</v>
      </c>
      <c r="Q202" s="39">
        <f t="shared" ca="1" si="41"/>
        <v>0</v>
      </c>
      <c r="R202" s="16"/>
      <c r="S202" s="33">
        <f t="shared" ca="1" si="50"/>
        <v>0</v>
      </c>
      <c r="T202" s="30">
        <f ca="1">COUNTIF(INDIRECT("Mess11!B"&amp;(ROW(A202)*4-9)):INDIRECT("Mess11!B"&amp;(ROW(A202)*4-6)),"&gt;=500")*15</f>
        <v>0</v>
      </c>
    </row>
    <row r="203" spans="1:20" ht="15.6" thickTop="1" thickBot="1" x14ac:dyDescent="0.35">
      <c r="A203" s="8">
        <f t="shared" si="51"/>
        <v>40856.374999999513</v>
      </c>
      <c r="B203" s="27">
        <f t="shared" ca="1" si="42"/>
        <v>0</v>
      </c>
      <c r="C203" s="27">
        <f t="shared" ca="1" si="43"/>
        <v>0</v>
      </c>
      <c r="D203" s="27">
        <f t="shared" ca="1" si="44"/>
        <v>0</v>
      </c>
      <c r="E203" s="16"/>
      <c r="F203" s="46">
        <v>7.18E-4</v>
      </c>
      <c r="G203" s="46">
        <v>21</v>
      </c>
      <c r="H203" s="16"/>
      <c r="I203" s="30">
        <f t="shared" ca="1" si="45"/>
        <v>0</v>
      </c>
      <c r="J203" s="42">
        <f t="shared" ca="1" si="39"/>
        <v>0</v>
      </c>
      <c r="K203" s="33">
        <f t="shared" ca="1" si="40"/>
        <v>0.93103448275862088</v>
      </c>
      <c r="L203" s="16"/>
      <c r="M203" s="36">
        <f t="shared" ca="1" si="46"/>
        <v>1.4966153846153847</v>
      </c>
      <c r="N203" s="39">
        <f t="shared" ca="1" si="47"/>
        <v>18.240000000000002</v>
      </c>
      <c r="O203" s="120">
        <f t="shared" ca="1" si="48"/>
        <v>8.2051282051282051E-2</v>
      </c>
      <c r="P203" s="39">
        <f t="shared" ca="1" si="49"/>
        <v>1.92</v>
      </c>
      <c r="Q203" s="39">
        <f t="shared" ca="1" si="41"/>
        <v>23.4</v>
      </c>
      <c r="R203" s="16"/>
      <c r="S203" s="33">
        <f t="shared" ca="1" si="50"/>
        <v>0</v>
      </c>
      <c r="T203" s="30">
        <f ca="1">COUNTIF(INDIRECT("Mess11!B"&amp;(ROW(A203)*4-9)):INDIRECT("Mess11!B"&amp;(ROW(A203)*4-6)),"&gt;=500")*15</f>
        <v>0</v>
      </c>
    </row>
    <row r="204" spans="1:20" ht="15.6" thickTop="1" thickBot="1" x14ac:dyDescent="0.35">
      <c r="A204" s="8">
        <f t="shared" si="51"/>
        <v>40856.416666666177</v>
      </c>
      <c r="B204" s="27">
        <f t="shared" ca="1" si="42"/>
        <v>0</v>
      </c>
      <c r="C204" s="27">
        <f t="shared" ca="1" si="43"/>
        <v>0</v>
      </c>
      <c r="D204" s="27">
        <f t="shared" ca="1" si="44"/>
        <v>0</v>
      </c>
      <c r="E204" s="16"/>
      <c r="F204" s="46">
        <v>7.18E-4</v>
      </c>
      <c r="G204" s="46">
        <v>21</v>
      </c>
      <c r="H204" s="16"/>
      <c r="I204" s="30">
        <f t="shared" ca="1" si="45"/>
        <v>0</v>
      </c>
      <c r="J204" s="42">
        <f t="shared" ca="1" si="39"/>
        <v>0</v>
      </c>
      <c r="K204" s="33">
        <f t="shared" ca="1" si="40"/>
        <v>0.93103448275862088</v>
      </c>
      <c r="L204" s="16"/>
      <c r="M204" s="36">
        <f t="shared" ca="1" si="46"/>
        <v>1.5589743589743592</v>
      </c>
      <c r="N204" s="39">
        <f t="shared" ca="1" si="47"/>
        <v>18.240000000000002</v>
      </c>
      <c r="O204" s="120">
        <f t="shared" ca="1" si="48"/>
        <v>8.5470085470085472E-2</v>
      </c>
      <c r="P204" s="39">
        <f t="shared" ca="1" si="49"/>
        <v>2</v>
      </c>
      <c r="Q204" s="39">
        <f t="shared" ca="1" si="41"/>
        <v>23.4</v>
      </c>
      <c r="R204" s="16"/>
      <c r="S204" s="33">
        <f t="shared" ca="1" si="50"/>
        <v>0</v>
      </c>
      <c r="T204" s="30">
        <f ca="1">COUNTIF(INDIRECT("Mess11!B"&amp;(ROW(A204)*4-9)):INDIRECT("Mess11!B"&amp;(ROW(A204)*4-6)),"&gt;=500")*15</f>
        <v>0</v>
      </c>
    </row>
    <row r="205" spans="1:20" ht="15.6" thickTop="1" thickBot="1" x14ac:dyDescent="0.35">
      <c r="A205" s="8">
        <f t="shared" si="51"/>
        <v>40856.458333332841</v>
      </c>
      <c r="B205" s="27">
        <f t="shared" ca="1" si="42"/>
        <v>0</v>
      </c>
      <c r="C205" s="27">
        <f t="shared" ca="1" si="43"/>
        <v>0</v>
      </c>
      <c r="D205" s="27">
        <f t="shared" ca="1" si="44"/>
        <v>0</v>
      </c>
      <c r="E205" s="16"/>
      <c r="F205" s="46">
        <v>7.18E-4</v>
      </c>
      <c r="G205" s="46">
        <v>21</v>
      </c>
      <c r="H205" s="16"/>
      <c r="I205" s="30">
        <f t="shared" ca="1" si="45"/>
        <v>0</v>
      </c>
      <c r="J205" s="42">
        <f t="shared" ca="1" si="39"/>
        <v>0</v>
      </c>
      <c r="K205" s="33">
        <f t="shared" ca="1" si="40"/>
        <v>0.93103448275862088</v>
      </c>
      <c r="L205" s="16"/>
      <c r="M205" s="36">
        <f t="shared" ca="1" si="46"/>
        <v>1.683692307692308</v>
      </c>
      <c r="N205" s="39">
        <f t="shared" ca="1" si="47"/>
        <v>18.240000000000002</v>
      </c>
      <c r="O205" s="120">
        <f t="shared" ca="1" si="48"/>
        <v>9.2307692307692313E-2</v>
      </c>
      <c r="P205" s="39">
        <f t="shared" ca="1" si="49"/>
        <v>2.16</v>
      </c>
      <c r="Q205" s="39">
        <f t="shared" ca="1" si="41"/>
        <v>23.4</v>
      </c>
      <c r="R205" s="16"/>
      <c r="S205" s="33">
        <f t="shared" ca="1" si="50"/>
        <v>0.9</v>
      </c>
      <c r="T205" s="30">
        <f ca="1">COUNTIF(INDIRECT("Mess11!B"&amp;(ROW(A205)*4-9)):INDIRECT("Mess11!B"&amp;(ROW(A205)*4-6)),"&gt;=500")*15</f>
        <v>45</v>
      </c>
    </row>
    <row r="206" spans="1:20" ht="15.6" thickTop="1" thickBot="1" x14ac:dyDescent="0.35">
      <c r="A206" s="8">
        <f t="shared" si="51"/>
        <v>40856.499999999505</v>
      </c>
      <c r="B206" s="27">
        <f t="shared" ca="1" si="42"/>
        <v>0</v>
      </c>
      <c r="C206" s="27">
        <f t="shared" ca="1" si="43"/>
        <v>0</v>
      </c>
      <c r="D206" s="27">
        <f t="shared" ca="1" si="44"/>
        <v>0</v>
      </c>
      <c r="E206" s="16"/>
      <c r="F206" s="46">
        <v>7.18E-4</v>
      </c>
      <c r="G206" s="46">
        <v>21</v>
      </c>
      <c r="H206" s="16"/>
      <c r="I206" s="30">
        <f t="shared" ca="1" si="45"/>
        <v>0</v>
      </c>
      <c r="J206" s="42">
        <f t="shared" ca="1" si="39"/>
        <v>0</v>
      </c>
      <c r="K206" s="33">
        <f t="shared" ca="1" si="40"/>
        <v>0.93103448275862088</v>
      </c>
      <c r="L206" s="16"/>
      <c r="M206" s="36">
        <f t="shared" ca="1" si="46"/>
        <v>1.8551794871794873</v>
      </c>
      <c r="N206" s="39">
        <f t="shared" ca="1" si="47"/>
        <v>18.240000000000002</v>
      </c>
      <c r="O206" s="120">
        <f t="shared" ca="1" si="48"/>
        <v>0.10170940170940171</v>
      </c>
      <c r="P206" s="39">
        <f t="shared" ca="1" si="49"/>
        <v>2.38</v>
      </c>
      <c r="Q206" s="39">
        <f t="shared" ca="1" si="41"/>
        <v>23.4</v>
      </c>
      <c r="R206" s="16"/>
      <c r="S206" s="33">
        <f t="shared" ca="1" si="50"/>
        <v>0.9</v>
      </c>
      <c r="T206" s="30">
        <f ca="1">COUNTIF(INDIRECT("Mess11!B"&amp;(ROW(A206)*4-9)):INDIRECT("Mess11!B"&amp;(ROW(A206)*4-6)),"&gt;=500")*15</f>
        <v>60</v>
      </c>
    </row>
    <row r="207" spans="1:20" ht="15.6" thickTop="1" thickBot="1" x14ac:dyDescent="0.35">
      <c r="A207" s="8">
        <f t="shared" si="51"/>
        <v>40856.541666666169</v>
      </c>
      <c r="B207" s="27">
        <f t="shared" ca="1" si="42"/>
        <v>0</v>
      </c>
      <c r="C207" s="27">
        <f t="shared" ca="1" si="43"/>
        <v>0</v>
      </c>
      <c r="D207" s="27">
        <f t="shared" ca="1" si="44"/>
        <v>0</v>
      </c>
      <c r="E207" s="16"/>
      <c r="F207" s="46">
        <v>7.18E-4</v>
      </c>
      <c r="G207" s="46">
        <v>21</v>
      </c>
      <c r="H207" s="16"/>
      <c r="I207" s="30">
        <f t="shared" ca="1" si="45"/>
        <v>0</v>
      </c>
      <c r="J207" s="42">
        <f t="shared" ca="1" si="39"/>
        <v>0</v>
      </c>
      <c r="K207" s="33">
        <f t="shared" ca="1" si="40"/>
        <v>0.93103448275862088</v>
      </c>
      <c r="L207" s="16"/>
      <c r="M207" s="36">
        <f t="shared" ca="1" si="46"/>
        <v>2.0890256410256414</v>
      </c>
      <c r="N207" s="39">
        <f t="shared" ca="1" si="47"/>
        <v>18.240000000000002</v>
      </c>
      <c r="O207" s="120">
        <f t="shared" ca="1" si="48"/>
        <v>0.11452991452991453</v>
      </c>
      <c r="P207" s="39">
        <f t="shared" ca="1" si="49"/>
        <v>2.6799999999999997</v>
      </c>
      <c r="Q207" s="39">
        <f t="shared" ca="1" si="41"/>
        <v>23.4</v>
      </c>
      <c r="R207" s="16"/>
      <c r="S207" s="33">
        <f t="shared" ca="1" si="50"/>
        <v>0</v>
      </c>
      <c r="T207" s="30">
        <f ca="1">COUNTIF(INDIRECT("Mess11!B"&amp;(ROW(A207)*4-9)):INDIRECT("Mess11!B"&amp;(ROW(A207)*4-6)),"&gt;=500")*15</f>
        <v>15</v>
      </c>
    </row>
    <row r="208" spans="1:20" ht="15.6" thickTop="1" thickBot="1" x14ac:dyDescent="0.35">
      <c r="A208" s="8">
        <f t="shared" si="51"/>
        <v>40856.583333332834</v>
      </c>
      <c r="B208" s="27">
        <f t="shared" ca="1" si="42"/>
        <v>0</v>
      </c>
      <c r="C208" s="27">
        <f t="shared" ca="1" si="43"/>
        <v>0</v>
      </c>
      <c r="D208" s="27">
        <f t="shared" ca="1" si="44"/>
        <v>0</v>
      </c>
      <c r="E208" s="16"/>
      <c r="F208" s="46">
        <v>7.18E-4</v>
      </c>
      <c r="G208" s="46">
        <v>21</v>
      </c>
      <c r="H208" s="16"/>
      <c r="I208" s="30">
        <f t="shared" ca="1" si="45"/>
        <v>0</v>
      </c>
      <c r="J208" s="42">
        <f t="shared" ca="1" si="39"/>
        <v>0</v>
      </c>
      <c r="K208" s="33">
        <f t="shared" ca="1" si="40"/>
        <v>0.93103448275862088</v>
      </c>
      <c r="L208" s="16"/>
      <c r="M208" s="36">
        <f t="shared" ca="1" si="46"/>
        <v>2.1202051282051286</v>
      </c>
      <c r="N208" s="39">
        <f t="shared" ca="1" si="47"/>
        <v>18.240000000000002</v>
      </c>
      <c r="O208" s="120">
        <f t="shared" ca="1" si="48"/>
        <v>0.11623931623931626</v>
      </c>
      <c r="P208" s="39">
        <f t="shared" ca="1" si="49"/>
        <v>2.72</v>
      </c>
      <c r="Q208" s="39">
        <f t="shared" ca="1" si="41"/>
        <v>23.4</v>
      </c>
      <c r="R208" s="16"/>
      <c r="S208" s="33">
        <f t="shared" ca="1" si="50"/>
        <v>0</v>
      </c>
      <c r="T208" s="30">
        <f ca="1">COUNTIF(INDIRECT("Mess11!B"&amp;(ROW(A208)*4-9)):INDIRECT("Mess11!B"&amp;(ROW(A208)*4-6)),"&gt;=500")*15</f>
        <v>0</v>
      </c>
    </row>
    <row r="209" spans="1:20" ht="15.6" thickTop="1" thickBot="1" x14ac:dyDescent="0.35">
      <c r="A209" s="8">
        <f t="shared" si="51"/>
        <v>40856.624999999498</v>
      </c>
      <c r="B209" s="27">
        <f t="shared" ca="1" si="42"/>
        <v>0</v>
      </c>
      <c r="C209" s="27">
        <f t="shared" ca="1" si="43"/>
        <v>0.11547124348010614</v>
      </c>
      <c r="D209" s="27">
        <f t="shared" ca="1" si="44"/>
        <v>0.11547124348010614</v>
      </c>
      <c r="E209" s="16"/>
      <c r="F209" s="46">
        <v>7.18E-4</v>
      </c>
      <c r="G209" s="46">
        <v>21</v>
      </c>
      <c r="H209" s="16"/>
      <c r="I209" s="30">
        <f t="shared" ca="1" si="45"/>
        <v>29.327586206896559</v>
      </c>
      <c r="J209" s="42">
        <f t="shared" ca="1" si="39"/>
        <v>31.5</v>
      </c>
      <c r="K209" s="33">
        <f t="shared" ca="1" si="40"/>
        <v>0.93103448275862088</v>
      </c>
      <c r="L209" s="16"/>
      <c r="M209" s="36">
        <f t="shared" ca="1" si="46"/>
        <v>26.112820512820516</v>
      </c>
      <c r="N209" s="39">
        <f t="shared" ca="1" si="47"/>
        <v>18.240000000000002</v>
      </c>
      <c r="O209" s="120">
        <f t="shared" ca="1" si="48"/>
        <v>1.4316239316239316</v>
      </c>
      <c r="P209" s="39">
        <f t="shared" ca="1" si="49"/>
        <v>33.5</v>
      </c>
      <c r="Q209" s="39">
        <f t="shared" ca="1" si="41"/>
        <v>23.4</v>
      </c>
      <c r="R209" s="16"/>
      <c r="S209" s="33">
        <f t="shared" ca="1" si="50"/>
        <v>0</v>
      </c>
      <c r="T209" s="30">
        <f ca="1">COUNTIF(INDIRECT("Mess11!B"&amp;(ROW(A209)*4-9)):INDIRECT("Mess11!B"&amp;(ROW(A209)*4-6)),"&gt;=500")*15</f>
        <v>0</v>
      </c>
    </row>
    <row r="210" spans="1:20" ht="15.6" thickTop="1" thickBot="1" x14ac:dyDescent="0.35">
      <c r="A210" s="8">
        <f t="shared" si="51"/>
        <v>40856.666666666162</v>
      </c>
      <c r="B210" s="27">
        <f t="shared" ca="1" si="42"/>
        <v>0.48318978765351733</v>
      </c>
      <c r="C210" s="27">
        <f t="shared" ca="1" si="43"/>
        <v>0.53687754183724146</v>
      </c>
      <c r="D210" s="27">
        <f t="shared" ca="1" si="44"/>
        <v>5.368775418372413E-2</v>
      </c>
      <c r="E210" s="16"/>
      <c r="F210" s="46">
        <v>7.18E-4</v>
      </c>
      <c r="G210" s="46">
        <v>21</v>
      </c>
      <c r="H210" s="16"/>
      <c r="I210" s="30">
        <f t="shared" ca="1" si="45"/>
        <v>142.21551724137933</v>
      </c>
      <c r="J210" s="42">
        <f t="shared" ca="1" si="39"/>
        <v>152.75</v>
      </c>
      <c r="K210" s="33">
        <f t="shared" ca="1" si="40"/>
        <v>0.93103448275862088</v>
      </c>
      <c r="L210" s="16"/>
      <c r="M210" s="36">
        <f t="shared" ca="1" si="46"/>
        <v>25.037128205128209</v>
      </c>
      <c r="N210" s="39">
        <f t="shared" ca="1" si="47"/>
        <v>18.240000000000002</v>
      </c>
      <c r="O210" s="120">
        <f t="shared" ca="1" si="48"/>
        <v>1.3726495726495727</v>
      </c>
      <c r="P210" s="39">
        <f t="shared" ca="1" si="49"/>
        <v>32.119999999999997</v>
      </c>
      <c r="Q210" s="39">
        <f t="shared" ca="1" si="41"/>
        <v>23.4</v>
      </c>
      <c r="R210" s="16"/>
      <c r="S210" s="33">
        <f t="shared" ca="1" si="50"/>
        <v>0.9</v>
      </c>
      <c r="T210" s="30">
        <f ca="1">COUNTIF(INDIRECT("Mess11!B"&amp;(ROW(A210)*4-9)):INDIRECT("Mess11!B"&amp;(ROW(A210)*4-6)),"&gt;=500")*15</f>
        <v>45</v>
      </c>
    </row>
    <row r="211" spans="1:20" ht="15.6" thickTop="1" thickBot="1" x14ac:dyDescent="0.35">
      <c r="A211" s="8">
        <f t="shared" si="51"/>
        <v>40856.708333332826</v>
      </c>
      <c r="B211" s="27">
        <f t="shared" ca="1" si="42"/>
        <v>0</v>
      </c>
      <c r="C211" s="27">
        <f t="shared" ca="1" si="43"/>
        <v>8.0408421259534887E-2</v>
      </c>
      <c r="D211" s="27">
        <f t="shared" ca="1" si="44"/>
        <v>8.0408421259534887E-2</v>
      </c>
      <c r="E211" s="16"/>
      <c r="F211" s="46">
        <v>7.18E-4</v>
      </c>
      <c r="G211" s="46">
        <v>21</v>
      </c>
      <c r="H211" s="16"/>
      <c r="I211" s="30">
        <f t="shared" ca="1" si="45"/>
        <v>19.75</v>
      </c>
      <c r="J211" s="42">
        <f t="shared" ca="1" si="39"/>
        <v>19.75</v>
      </c>
      <c r="K211" s="33">
        <f t="shared" ca="1" si="40"/>
        <v>1</v>
      </c>
      <c r="L211" s="16"/>
      <c r="M211" s="36">
        <f t="shared" ca="1" si="46"/>
        <v>27.001674418604654</v>
      </c>
      <c r="N211" s="39">
        <f t="shared" ca="1" si="47"/>
        <v>15.84</v>
      </c>
      <c r="O211" s="120">
        <f t="shared" ca="1" si="48"/>
        <v>1.7046511627906979</v>
      </c>
      <c r="P211" s="39">
        <f t="shared" ca="1" si="49"/>
        <v>29.320000000000004</v>
      </c>
      <c r="Q211" s="39">
        <f t="shared" ca="1" si="41"/>
        <v>17.2</v>
      </c>
      <c r="R211" s="16"/>
      <c r="S211" s="33">
        <f t="shared" ca="1" si="50"/>
        <v>0</v>
      </c>
      <c r="T211" s="30">
        <f ca="1">COUNTIF(INDIRECT("Mess11!B"&amp;(ROW(A211)*4-9)):INDIRECT("Mess11!B"&amp;(ROW(A211)*4-6)),"&gt;=500")*15</f>
        <v>0</v>
      </c>
    </row>
    <row r="212" spans="1:20" ht="15.6" thickTop="1" thickBot="1" x14ac:dyDescent="0.35">
      <c r="A212" s="8">
        <f t="shared" si="51"/>
        <v>40856.749999999491</v>
      </c>
      <c r="B212" s="27">
        <f t="shared" ca="1" si="42"/>
        <v>0.39301905309572099</v>
      </c>
      <c r="C212" s="27">
        <f t="shared" ca="1" si="43"/>
        <v>0.43668783677302331</v>
      </c>
      <c r="D212" s="27">
        <f t="shared" ca="1" si="44"/>
        <v>4.3668783677302321E-2</v>
      </c>
      <c r="E212" s="16"/>
      <c r="F212" s="46">
        <v>7.18E-4</v>
      </c>
      <c r="G212" s="46">
        <v>21</v>
      </c>
      <c r="H212" s="16"/>
      <c r="I212" s="30">
        <f t="shared" ca="1" si="45"/>
        <v>106.75</v>
      </c>
      <c r="J212" s="42">
        <f t="shared" ca="1" si="39"/>
        <v>106.75</v>
      </c>
      <c r="K212" s="33">
        <f t="shared" ca="1" si="40"/>
        <v>1</v>
      </c>
      <c r="L212" s="16"/>
      <c r="M212" s="36">
        <f t="shared" ca="1" si="46"/>
        <v>27.130604651162791</v>
      </c>
      <c r="N212" s="39">
        <f t="shared" ca="1" si="47"/>
        <v>15.84</v>
      </c>
      <c r="O212" s="120">
        <f t="shared" ca="1" si="48"/>
        <v>1.7127906976744187</v>
      </c>
      <c r="P212" s="39">
        <f t="shared" ca="1" si="49"/>
        <v>29.46</v>
      </c>
      <c r="Q212" s="39">
        <f t="shared" ca="1" si="41"/>
        <v>17.2</v>
      </c>
      <c r="R212" s="16"/>
      <c r="S212" s="33">
        <f t="shared" ca="1" si="50"/>
        <v>0.9</v>
      </c>
      <c r="T212" s="30">
        <f ca="1">COUNTIF(INDIRECT("Mess11!B"&amp;(ROW(A212)*4-9)):INDIRECT("Mess11!B"&amp;(ROW(A212)*4-6)),"&gt;=500")*15</f>
        <v>30</v>
      </c>
    </row>
    <row r="213" spans="1:20" ht="15.6" thickTop="1" thickBot="1" x14ac:dyDescent="0.35">
      <c r="A213" s="8">
        <f t="shared" si="51"/>
        <v>40856.791666666155</v>
      </c>
      <c r="B213" s="27">
        <f t="shared" ca="1" si="42"/>
        <v>0.51572350922400001</v>
      </c>
      <c r="C213" s="27">
        <f t="shared" ca="1" si="43"/>
        <v>0.57302612135999997</v>
      </c>
      <c r="D213" s="27">
        <f t="shared" ca="1" si="44"/>
        <v>5.7302612135999985E-2</v>
      </c>
      <c r="E213" s="16"/>
      <c r="F213" s="46">
        <v>7.18E-4</v>
      </c>
      <c r="G213" s="46">
        <v>21</v>
      </c>
      <c r="H213" s="16"/>
      <c r="I213" s="30">
        <f t="shared" ca="1" si="45"/>
        <v>150.5</v>
      </c>
      <c r="J213" s="42">
        <f t="shared" ca="1" si="39"/>
        <v>150.5</v>
      </c>
      <c r="K213" s="33">
        <f t="shared" ca="1" si="40"/>
        <v>1</v>
      </c>
      <c r="L213" s="16"/>
      <c r="M213" s="36">
        <f t="shared" ca="1" si="46"/>
        <v>25.251906976744184</v>
      </c>
      <c r="N213" s="39">
        <f t="shared" ca="1" si="47"/>
        <v>15.84</v>
      </c>
      <c r="O213" s="120">
        <f t="shared" ca="1" si="48"/>
        <v>1.5941860465116278</v>
      </c>
      <c r="P213" s="39">
        <f t="shared" ca="1" si="49"/>
        <v>27.419999999999998</v>
      </c>
      <c r="Q213" s="39">
        <f t="shared" ca="1" si="41"/>
        <v>17.2</v>
      </c>
      <c r="R213" s="16"/>
      <c r="S213" s="33">
        <f t="shared" ca="1" si="50"/>
        <v>0.9</v>
      </c>
      <c r="T213" s="30">
        <f ca="1">COUNTIF(INDIRECT("Mess11!B"&amp;(ROW(A213)*4-9)):INDIRECT("Mess11!B"&amp;(ROW(A213)*4-6)),"&gt;=500")*15</f>
        <v>60</v>
      </c>
    </row>
    <row r="214" spans="1:20" ht="15.6" thickTop="1" thickBot="1" x14ac:dyDescent="0.35">
      <c r="A214" s="8">
        <f t="shared" si="51"/>
        <v>40856.833333332819</v>
      </c>
      <c r="B214" s="27">
        <f t="shared" ca="1" si="42"/>
        <v>0.4552701428051163</v>
      </c>
      <c r="C214" s="27">
        <f t="shared" ca="1" si="43"/>
        <v>0.50585571422790698</v>
      </c>
      <c r="D214" s="27">
        <f t="shared" ca="1" si="44"/>
        <v>5.0585571422790687E-2</v>
      </c>
      <c r="E214" s="16"/>
      <c r="F214" s="46">
        <v>7.18E-4</v>
      </c>
      <c r="G214" s="46">
        <v>21</v>
      </c>
      <c r="H214" s="16"/>
      <c r="I214" s="30">
        <f t="shared" ca="1" si="45"/>
        <v>141.75</v>
      </c>
      <c r="J214" s="42">
        <f t="shared" ca="1" si="39"/>
        <v>141.75</v>
      </c>
      <c r="K214" s="33">
        <f t="shared" ca="1" si="40"/>
        <v>1</v>
      </c>
      <c r="L214" s="16"/>
      <c r="M214" s="36">
        <f t="shared" ca="1" si="46"/>
        <v>23.667906976744185</v>
      </c>
      <c r="N214" s="39">
        <f t="shared" ca="1" si="47"/>
        <v>15.84</v>
      </c>
      <c r="O214" s="120">
        <f t="shared" ca="1" si="48"/>
        <v>1.4941860465116279</v>
      </c>
      <c r="P214" s="39">
        <f t="shared" ca="1" si="49"/>
        <v>25.7</v>
      </c>
      <c r="Q214" s="39">
        <f t="shared" ca="1" si="41"/>
        <v>17.2</v>
      </c>
      <c r="R214" s="16"/>
      <c r="S214" s="33">
        <f t="shared" ca="1" si="50"/>
        <v>0.9</v>
      </c>
      <c r="T214" s="30">
        <f ca="1">COUNTIF(INDIRECT("Mess11!B"&amp;(ROW(A214)*4-9)):INDIRECT("Mess11!B"&amp;(ROW(A214)*4-6)),"&gt;=500")*15</f>
        <v>60</v>
      </c>
    </row>
    <row r="215" spans="1:20" ht="15.6" thickTop="1" thickBot="1" x14ac:dyDescent="0.35">
      <c r="A215" s="8">
        <f t="shared" si="51"/>
        <v>40856.874999999483</v>
      </c>
      <c r="B215" s="27">
        <f t="shared" ca="1" si="42"/>
        <v>0.10889816620688372</v>
      </c>
      <c r="C215" s="27">
        <f t="shared" ca="1" si="43"/>
        <v>0.12099796245209302</v>
      </c>
      <c r="D215" s="27">
        <f t="shared" ca="1" si="44"/>
        <v>1.2099796245209299E-2</v>
      </c>
      <c r="E215" s="16"/>
      <c r="F215" s="46">
        <v>7.18E-4</v>
      </c>
      <c r="G215" s="46">
        <v>21</v>
      </c>
      <c r="H215" s="16"/>
      <c r="I215" s="30">
        <f t="shared" ca="1" si="45"/>
        <v>35.25</v>
      </c>
      <c r="J215" s="42">
        <f t="shared" ca="1" si="39"/>
        <v>35.25</v>
      </c>
      <c r="K215" s="33">
        <f t="shared" ca="1" si="40"/>
        <v>1</v>
      </c>
      <c r="L215" s="16"/>
      <c r="M215" s="36">
        <f t="shared" ca="1" si="46"/>
        <v>22.76539534883721</v>
      </c>
      <c r="N215" s="39">
        <f t="shared" ca="1" si="47"/>
        <v>15.84</v>
      </c>
      <c r="O215" s="120">
        <f t="shared" ca="1" si="48"/>
        <v>1.4372093023255814</v>
      </c>
      <c r="P215" s="39">
        <f t="shared" ca="1" si="49"/>
        <v>24.72</v>
      </c>
      <c r="Q215" s="39">
        <f t="shared" ca="1" si="41"/>
        <v>17.2</v>
      </c>
      <c r="R215" s="16"/>
      <c r="S215" s="33">
        <f t="shared" ca="1" si="50"/>
        <v>0.9</v>
      </c>
      <c r="T215" s="30">
        <f ca="1">COUNTIF(INDIRECT("Mess11!B"&amp;(ROW(A215)*4-9)):INDIRECT("Mess11!B"&amp;(ROW(A215)*4-6)),"&gt;=500")*15</f>
        <v>45</v>
      </c>
    </row>
    <row r="216" spans="1:20" ht="15.6" thickTop="1" thickBot="1" x14ac:dyDescent="0.35">
      <c r="A216" s="8">
        <f t="shared" si="51"/>
        <v>40856.916666666148</v>
      </c>
      <c r="B216" s="27">
        <f t="shared" ca="1" si="42"/>
        <v>0.27407625640744182</v>
      </c>
      <c r="C216" s="27">
        <f t="shared" ca="1" si="43"/>
        <v>0.30452917378604649</v>
      </c>
      <c r="D216" s="27">
        <f t="shared" ca="1" si="44"/>
        <v>3.0452917378604644E-2</v>
      </c>
      <c r="E216" s="16"/>
      <c r="F216" s="46">
        <v>7.18E-4</v>
      </c>
      <c r="G216" s="46">
        <v>21</v>
      </c>
      <c r="H216" s="16"/>
      <c r="I216" s="30">
        <f t="shared" ca="1" si="45"/>
        <v>91</v>
      </c>
      <c r="J216" s="42">
        <f t="shared" ca="1" si="39"/>
        <v>91</v>
      </c>
      <c r="K216" s="33">
        <f t="shared" ca="1" si="40"/>
        <v>1</v>
      </c>
      <c r="L216" s="16"/>
      <c r="M216" s="36">
        <f t="shared" ca="1" si="46"/>
        <v>22.194418604651162</v>
      </c>
      <c r="N216" s="39">
        <f t="shared" ca="1" si="47"/>
        <v>15.84</v>
      </c>
      <c r="O216" s="120">
        <f t="shared" ca="1" si="48"/>
        <v>1.4011627906976745</v>
      </c>
      <c r="P216" s="39">
        <f t="shared" ca="1" si="49"/>
        <v>24.1</v>
      </c>
      <c r="Q216" s="39">
        <f t="shared" ca="1" si="41"/>
        <v>17.2</v>
      </c>
      <c r="R216" s="16"/>
      <c r="S216" s="33">
        <f t="shared" ca="1" si="50"/>
        <v>0.9</v>
      </c>
      <c r="T216" s="30">
        <f ca="1">COUNTIF(INDIRECT("Mess11!B"&amp;(ROW(A216)*4-9)):INDIRECT("Mess11!B"&amp;(ROW(A216)*4-6)),"&gt;=500")*15</f>
        <v>45</v>
      </c>
    </row>
    <row r="217" spans="1:20" ht="15.6" thickTop="1" thickBot="1" x14ac:dyDescent="0.35">
      <c r="A217" s="8">
        <f t="shared" si="51"/>
        <v>40856.958333332812</v>
      </c>
      <c r="B217" s="27">
        <f t="shared" ca="1" si="42"/>
        <v>0</v>
      </c>
      <c r="C217" s="27">
        <f t="shared" ca="1" si="43"/>
        <v>0</v>
      </c>
      <c r="D217" s="27">
        <f t="shared" ca="1" si="44"/>
        <v>0</v>
      </c>
      <c r="E217" s="16"/>
      <c r="F217" s="46">
        <v>7.18E-4</v>
      </c>
      <c r="G217" s="46">
        <v>21</v>
      </c>
      <c r="H217" s="16"/>
      <c r="I217" s="30">
        <f t="shared" ca="1" si="45"/>
        <v>0</v>
      </c>
      <c r="J217" s="42">
        <f t="shared" ca="1" si="39"/>
        <v>0</v>
      </c>
      <c r="K217" s="33">
        <f t="shared" ca="1" si="40"/>
        <v>1</v>
      </c>
      <c r="L217" s="16"/>
      <c r="M217" s="36">
        <f t="shared" ca="1" si="46"/>
        <v>25.251906976744191</v>
      </c>
      <c r="N217" s="39">
        <f t="shared" ca="1" si="47"/>
        <v>15.84</v>
      </c>
      <c r="O217" s="120">
        <f t="shared" ca="1" si="48"/>
        <v>1.5941860465116282</v>
      </c>
      <c r="P217" s="39">
        <f t="shared" ca="1" si="49"/>
        <v>27.420000000000005</v>
      </c>
      <c r="Q217" s="39">
        <f t="shared" ca="1" si="41"/>
        <v>17.2</v>
      </c>
      <c r="R217" s="16"/>
      <c r="S217" s="33">
        <f t="shared" ca="1" si="50"/>
        <v>0</v>
      </c>
      <c r="T217" s="30">
        <f ca="1">COUNTIF(INDIRECT("Mess11!B"&amp;(ROW(A217)*4-9)):INDIRECT("Mess11!B"&amp;(ROW(A217)*4-6)),"&gt;=500")*15</f>
        <v>0</v>
      </c>
    </row>
    <row r="218" spans="1:20" ht="15.6" thickTop="1" thickBot="1" x14ac:dyDescent="0.35">
      <c r="A218" s="8">
        <f t="shared" si="51"/>
        <v>40856.999999999476</v>
      </c>
      <c r="B218" s="27">
        <f t="shared" ca="1" si="42"/>
        <v>0</v>
      </c>
      <c r="C218" s="27">
        <f t="shared" ca="1" si="43"/>
        <v>0</v>
      </c>
      <c r="D218" s="27">
        <f t="shared" ca="1" si="44"/>
        <v>0</v>
      </c>
      <c r="E218" s="16"/>
      <c r="F218" s="46">
        <v>7.18E-4</v>
      </c>
      <c r="G218" s="46">
        <v>21</v>
      </c>
      <c r="H218" s="16"/>
      <c r="I218" s="30">
        <f t="shared" ca="1" si="45"/>
        <v>0</v>
      </c>
      <c r="J218" s="42">
        <f t="shared" ca="1" si="39"/>
        <v>0</v>
      </c>
      <c r="K218" s="33">
        <f t="shared" ca="1" si="40"/>
        <v>1</v>
      </c>
      <c r="L218" s="16"/>
      <c r="M218" s="36">
        <f t="shared" ca="1" si="46"/>
        <v>24.699348837209303</v>
      </c>
      <c r="N218" s="39">
        <f t="shared" ca="1" si="47"/>
        <v>15.84</v>
      </c>
      <c r="O218" s="120">
        <f t="shared" ca="1" si="48"/>
        <v>1.5593023255813954</v>
      </c>
      <c r="P218" s="39">
        <f t="shared" ca="1" si="49"/>
        <v>26.82</v>
      </c>
      <c r="Q218" s="39">
        <f t="shared" ca="1" si="41"/>
        <v>17.2</v>
      </c>
      <c r="R218" s="16"/>
      <c r="S218" s="33">
        <f t="shared" ca="1" si="50"/>
        <v>0</v>
      </c>
      <c r="T218" s="30">
        <f ca="1">COUNTIF(INDIRECT("Mess11!B"&amp;(ROW(A218)*4-9)):INDIRECT("Mess11!B"&amp;(ROW(A218)*4-6)),"&gt;=500")*15</f>
        <v>0</v>
      </c>
    </row>
    <row r="219" spans="1:20" ht="15.6" thickTop="1" thickBot="1" x14ac:dyDescent="0.35">
      <c r="A219" s="8">
        <f t="shared" si="51"/>
        <v>40857.04166666614</v>
      </c>
      <c r="B219" s="27">
        <f t="shared" ca="1" si="42"/>
        <v>0</v>
      </c>
      <c r="C219" s="27">
        <f t="shared" ca="1" si="43"/>
        <v>0</v>
      </c>
      <c r="D219" s="27">
        <f t="shared" ca="1" si="44"/>
        <v>0</v>
      </c>
      <c r="E219" s="16"/>
      <c r="F219" s="46">
        <v>7.18E-4</v>
      </c>
      <c r="G219" s="46">
        <v>21</v>
      </c>
      <c r="H219" s="16"/>
      <c r="I219" s="30">
        <f t="shared" ca="1" si="45"/>
        <v>0</v>
      </c>
      <c r="J219" s="42">
        <f t="shared" ca="1" si="39"/>
        <v>0</v>
      </c>
      <c r="K219" s="33">
        <f t="shared" ca="1" si="40"/>
        <v>1</v>
      </c>
      <c r="L219" s="16"/>
      <c r="M219" s="36">
        <f t="shared" ca="1" si="46"/>
        <v>26.679999999999996</v>
      </c>
      <c r="N219" s="39">
        <f t="shared" ca="1" si="47"/>
        <v>0</v>
      </c>
      <c r="O219" s="120">
        <f t="shared" ca="1" si="48"/>
        <v>1</v>
      </c>
      <c r="P219" s="39">
        <f t="shared" ca="1" si="49"/>
        <v>26.679999999999996</v>
      </c>
      <c r="Q219" s="39">
        <f t="shared" ca="1" si="41"/>
        <v>0</v>
      </c>
      <c r="R219" s="16"/>
      <c r="S219" s="33">
        <f t="shared" ca="1" si="50"/>
        <v>0</v>
      </c>
      <c r="T219" s="30">
        <f ca="1">COUNTIF(INDIRECT("Mess11!B"&amp;(ROW(A219)*4-9)):INDIRECT("Mess11!B"&amp;(ROW(A219)*4-6)),"&gt;=500")*15</f>
        <v>0</v>
      </c>
    </row>
    <row r="220" spans="1:20" ht="15.6" thickTop="1" thickBot="1" x14ac:dyDescent="0.35">
      <c r="A220" s="8">
        <f t="shared" si="51"/>
        <v>40857.083333332805</v>
      </c>
      <c r="B220" s="27">
        <f t="shared" ca="1" si="42"/>
        <v>0</v>
      </c>
      <c r="C220" s="27">
        <f t="shared" ca="1" si="43"/>
        <v>0</v>
      </c>
      <c r="D220" s="27">
        <f t="shared" ca="1" si="44"/>
        <v>0</v>
      </c>
      <c r="E220" s="16"/>
      <c r="F220" s="46">
        <v>7.18E-4</v>
      </c>
      <c r="G220" s="46">
        <v>21</v>
      </c>
      <c r="H220" s="16"/>
      <c r="I220" s="30">
        <f t="shared" ca="1" si="45"/>
        <v>0</v>
      </c>
      <c r="J220" s="42">
        <f t="shared" ca="1" si="39"/>
        <v>0</v>
      </c>
      <c r="K220" s="33">
        <f t="shared" ca="1" si="40"/>
        <v>1</v>
      </c>
      <c r="L220" s="16"/>
      <c r="M220" s="36">
        <f t="shared" ca="1" si="46"/>
        <v>26.079999999999995</v>
      </c>
      <c r="N220" s="39">
        <f t="shared" ca="1" si="47"/>
        <v>0</v>
      </c>
      <c r="O220" s="120">
        <f t="shared" ca="1" si="48"/>
        <v>1</v>
      </c>
      <c r="P220" s="39">
        <f t="shared" ca="1" si="49"/>
        <v>26.079999999999995</v>
      </c>
      <c r="Q220" s="39">
        <f t="shared" ca="1" si="41"/>
        <v>0</v>
      </c>
      <c r="R220" s="16"/>
      <c r="S220" s="33">
        <f t="shared" ca="1" si="50"/>
        <v>0</v>
      </c>
      <c r="T220" s="30">
        <f ca="1">COUNTIF(INDIRECT("Mess11!B"&amp;(ROW(A220)*4-9)):INDIRECT("Mess11!B"&amp;(ROW(A220)*4-6)),"&gt;=500")*15</f>
        <v>0</v>
      </c>
    </row>
    <row r="221" spans="1:20" ht="15.6" thickTop="1" thickBot="1" x14ac:dyDescent="0.35">
      <c r="A221" s="8">
        <f t="shared" si="51"/>
        <v>40857.124999999469</v>
      </c>
      <c r="B221" s="27">
        <f t="shared" ca="1" si="42"/>
        <v>0</v>
      </c>
      <c r="C221" s="27">
        <f t="shared" ca="1" si="43"/>
        <v>0</v>
      </c>
      <c r="D221" s="27">
        <f t="shared" ca="1" si="44"/>
        <v>0</v>
      </c>
      <c r="E221" s="16"/>
      <c r="F221" s="46">
        <v>7.18E-4</v>
      </c>
      <c r="G221" s="46">
        <v>21</v>
      </c>
      <c r="H221" s="16"/>
      <c r="I221" s="30">
        <f t="shared" ca="1" si="45"/>
        <v>0</v>
      </c>
      <c r="J221" s="42">
        <f t="shared" ca="1" si="39"/>
        <v>0</v>
      </c>
      <c r="K221" s="33">
        <f t="shared" ca="1" si="40"/>
        <v>1</v>
      </c>
      <c r="L221" s="16"/>
      <c r="M221" s="36">
        <f t="shared" ca="1" si="46"/>
        <v>25.76</v>
      </c>
      <c r="N221" s="39">
        <f t="shared" ca="1" si="47"/>
        <v>0</v>
      </c>
      <c r="O221" s="120">
        <f t="shared" ca="1" si="48"/>
        <v>1</v>
      </c>
      <c r="P221" s="39">
        <f t="shared" ca="1" si="49"/>
        <v>25.76</v>
      </c>
      <c r="Q221" s="39">
        <f t="shared" ca="1" si="41"/>
        <v>0</v>
      </c>
      <c r="R221" s="16"/>
      <c r="S221" s="33">
        <f t="shared" ca="1" si="50"/>
        <v>0</v>
      </c>
      <c r="T221" s="30">
        <f ca="1">COUNTIF(INDIRECT("Mess11!B"&amp;(ROW(A221)*4-9)):INDIRECT("Mess11!B"&amp;(ROW(A221)*4-6)),"&gt;=500")*15</f>
        <v>0</v>
      </c>
    </row>
    <row r="222" spans="1:20" ht="15.6" thickTop="1" thickBot="1" x14ac:dyDescent="0.35">
      <c r="A222" s="8">
        <f t="shared" si="51"/>
        <v>40857.166666666133</v>
      </c>
      <c r="B222" s="27">
        <f t="shared" ca="1" si="42"/>
        <v>0</v>
      </c>
      <c r="C222" s="27">
        <f t="shared" ca="1" si="43"/>
        <v>0</v>
      </c>
      <c r="D222" s="27">
        <f t="shared" ca="1" si="44"/>
        <v>0</v>
      </c>
      <c r="E222" s="16"/>
      <c r="F222" s="46">
        <v>7.18E-4</v>
      </c>
      <c r="G222" s="46">
        <v>21</v>
      </c>
      <c r="H222" s="16"/>
      <c r="I222" s="30">
        <f t="shared" ca="1" si="45"/>
        <v>0</v>
      </c>
      <c r="J222" s="42">
        <f t="shared" ca="1" si="39"/>
        <v>0</v>
      </c>
      <c r="K222" s="33">
        <f t="shared" ca="1" si="40"/>
        <v>1</v>
      </c>
      <c r="L222" s="16"/>
      <c r="M222" s="36">
        <f t="shared" ca="1" si="46"/>
        <v>25.68</v>
      </c>
      <c r="N222" s="39">
        <f t="shared" ca="1" si="47"/>
        <v>0</v>
      </c>
      <c r="O222" s="120">
        <f t="shared" ca="1" si="48"/>
        <v>1</v>
      </c>
      <c r="P222" s="39">
        <f t="shared" ca="1" si="49"/>
        <v>25.68</v>
      </c>
      <c r="Q222" s="39">
        <f t="shared" ca="1" si="41"/>
        <v>0</v>
      </c>
      <c r="R222" s="16"/>
      <c r="S222" s="33">
        <f t="shared" ca="1" si="50"/>
        <v>0</v>
      </c>
      <c r="T222" s="30">
        <f ca="1">COUNTIF(INDIRECT("Mess11!B"&amp;(ROW(A222)*4-9)):INDIRECT("Mess11!B"&amp;(ROW(A222)*4-6)),"&gt;=500")*15</f>
        <v>0</v>
      </c>
    </row>
    <row r="223" spans="1:20" ht="15.6" thickTop="1" thickBot="1" x14ac:dyDescent="0.35">
      <c r="A223" s="8">
        <f t="shared" si="51"/>
        <v>40857.208333332797</v>
      </c>
      <c r="B223" s="27">
        <f t="shared" ca="1" si="42"/>
        <v>0</v>
      </c>
      <c r="C223" s="27">
        <f t="shared" ca="1" si="43"/>
        <v>0</v>
      </c>
      <c r="D223" s="27">
        <f t="shared" ca="1" si="44"/>
        <v>0</v>
      </c>
      <c r="E223" s="16"/>
      <c r="F223" s="46">
        <v>7.18E-4</v>
      </c>
      <c r="G223" s="46">
        <v>21</v>
      </c>
      <c r="H223" s="16"/>
      <c r="I223" s="30">
        <f t="shared" ca="1" si="45"/>
        <v>0</v>
      </c>
      <c r="J223" s="42">
        <f t="shared" ca="1" si="39"/>
        <v>0</v>
      </c>
      <c r="K223" s="33">
        <f t="shared" ca="1" si="40"/>
        <v>1</v>
      </c>
      <c r="L223" s="16"/>
      <c r="M223" s="36">
        <f t="shared" ca="1" si="46"/>
        <v>25.56</v>
      </c>
      <c r="N223" s="39">
        <f t="shared" ca="1" si="47"/>
        <v>0</v>
      </c>
      <c r="O223" s="120">
        <f t="shared" ca="1" si="48"/>
        <v>1</v>
      </c>
      <c r="P223" s="39">
        <f t="shared" ca="1" si="49"/>
        <v>25.56</v>
      </c>
      <c r="Q223" s="39">
        <f t="shared" ca="1" si="41"/>
        <v>0</v>
      </c>
      <c r="R223" s="16"/>
      <c r="S223" s="33">
        <f t="shared" ca="1" si="50"/>
        <v>0</v>
      </c>
      <c r="T223" s="30">
        <f ca="1">COUNTIF(INDIRECT("Mess11!B"&amp;(ROW(A223)*4-9)):INDIRECT("Mess11!B"&amp;(ROW(A223)*4-6)),"&gt;=500")*15</f>
        <v>0</v>
      </c>
    </row>
    <row r="224" spans="1:20" ht="15.6" thickTop="1" thickBot="1" x14ac:dyDescent="0.35">
      <c r="A224" s="8">
        <f t="shared" si="51"/>
        <v>40857.249999999462</v>
      </c>
      <c r="B224" s="27">
        <f t="shared" ca="1" si="42"/>
        <v>0</v>
      </c>
      <c r="C224" s="27">
        <f t="shared" ca="1" si="43"/>
        <v>0</v>
      </c>
      <c r="D224" s="27">
        <f t="shared" ca="1" si="44"/>
        <v>0</v>
      </c>
      <c r="E224" s="16"/>
      <c r="F224" s="46">
        <v>7.18E-4</v>
      </c>
      <c r="G224" s="46">
        <v>21</v>
      </c>
      <c r="H224" s="16"/>
      <c r="I224" s="30">
        <f t="shared" ca="1" si="45"/>
        <v>0</v>
      </c>
      <c r="J224" s="42">
        <f t="shared" ca="1" si="39"/>
        <v>0</v>
      </c>
      <c r="K224" s="33">
        <f t="shared" ca="1" si="40"/>
        <v>1</v>
      </c>
      <c r="L224" s="16"/>
      <c r="M224" s="36">
        <f t="shared" ca="1" si="46"/>
        <v>25.5</v>
      </c>
      <c r="N224" s="39">
        <f t="shared" ca="1" si="47"/>
        <v>0</v>
      </c>
      <c r="O224" s="120">
        <f t="shared" ca="1" si="48"/>
        <v>1</v>
      </c>
      <c r="P224" s="39">
        <f t="shared" ca="1" si="49"/>
        <v>25.5</v>
      </c>
      <c r="Q224" s="39">
        <f t="shared" ca="1" si="41"/>
        <v>0</v>
      </c>
      <c r="R224" s="16"/>
      <c r="S224" s="33">
        <f t="shared" ca="1" si="50"/>
        <v>0</v>
      </c>
      <c r="T224" s="30">
        <f ca="1">COUNTIF(INDIRECT("Mess11!B"&amp;(ROW(A224)*4-9)):INDIRECT("Mess11!B"&amp;(ROW(A224)*4-6)),"&gt;=500")*15</f>
        <v>0</v>
      </c>
    </row>
    <row r="225" spans="1:20" ht="15.6" thickTop="1" thickBot="1" x14ac:dyDescent="0.35">
      <c r="A225" s="8">
        <f t="shared" si="51"/>
        <v>40857.291666666126</v>
      </c>
      <c r="B225" s="27">
        <f t="shared" ca="1" si="42"/>
        <v>0</v>
      </c>
      <c r="C225" s="27">
        <f t="shared" ca="1" si="43"/>
        <v>0</v>
      </c>
      <c r="D225" s="27">
        <f t="shared" ca="1" si="44"/>
        <v>0</v>
      </c>
      <c r="E225" s="16"/>
      <c r="F225" s="46">
        <v>7.18E-4</v>
      </c>
      <c r="G225" s="46">
        <v>21</v>
      </c>
      <c r="H225" s="16"/>
      <c r="I225" s="30">
        <f t="shared" ca="1" si="45"/>
        <v>0</v>
      </c>
      <c r="J225" s="42">
        <f t="shared" ca="1" si="39"/>
        <v>0</v>
      </c>
      <c r="K225" s="33">
        <f t="shared" ca="1" si="40"/>
        <v>1</v>
      </c>
      <c r="L225" s="16"/>
      <c r="M225" s="36">
        <f t="shared" ca="1" si="46"/>
        <v>25.46</v>
      </c>
      <c r="N225" s="39">
        <f t="shared" ca="1" si="47"/>
        <v>0</v>
      </c>
      <c r="O225" s="120">
        <f t="shared" ca="1" si="48"/>
        <v>1</v>
      </c>
      <c r="P225" s="39">
        <f t="shared" ca="1" si="49"/>
        <v>25.46</v>
      </c>
      <c r="Q225" s="39">
        <f t="shared" ca="1" si="41"/>
        <v>0</v>
      </c>
      <c r="R225" s="16"/>
      <c r="S225" s="33">
        <f t="shared" ca="1" si="50"/>
        <v>0</v>
      </c>
      <c r="T225" s="30">
        <f ca="1">COUNTIF(INDIRECT("Mess11!B"&amp;(ROW(A225)*4-9)):INDIRECT("Mess11!B"&amp;(ROW(A225)*4-6)),"&gt;=500")*15</f>
        <v>0</v>
      </c>
    </row>
    <row r="226" spans="1:20" ht="15.6" thickTop="1" thickBot="1" x14ac:dyDescent="0.35">
      <c r="A226" s="8">
        <f t="shared" si="51"/>
        <v>40857.33333333279</v>
      </c>
      <c r="B226" s="27">
        <f t="shared" ca="1" si="42"/>
        <v>0</v>
      </c>
      <c r="C226" s="27">
        <f t="shared" ca="1" si="43"/>
        <v>0</v>
      </c>
      <c r="D226" s="27">
        <f t="shared" ca="1" si="44"/>
        <v>0</v>
      </c>
      <c r="E226" s="16"/>
      <c r="F226" s="46">
        <v>7.18E-4</v>
      </c>
      <c r="G226" s="46">
        <v>21</v>
      </c>
      <c r="H226" s="16"/>
      <c r="I226" s="30">
        <f t="shared" ca="1" si="45"/>
        <v>0</v>
      </c>
      <c r="J226" s="42">
        <f t="shared" ca="1" si="39"/>
        <v>0</v>
      </c>
      <c r="K226" s="33">
        <f t="shared" ca="1" si="40"/>
        <v>1</v>
      </c>
      <c r="L226" s="16"/>
      <c r="M226" s="36">
        <f t="shared" ca="1" si="46"/>
        <v>24.919999999999998</v>
      </c>
      <c r="N226" s="39">
        <f t="shared" ca="1" si="47"/>
        <v>0</v>
      </c>
      <c r="O226" s="120">
        <f t="shared" ca="1" si="48"/>
        <v>1</v>
      </c>
      <c r="P226" s="39">
        <f t="shared" ca="1" si="49"/>
        <v>24.919999999999998</v>
      </c>
      <c r="Q226" s="39">
        <f t="shared" ca="1" si="41"/>
        <v>0</v>
      </c>
      <c r="R226" s="16"/>
      <c r="S226" s="33">
        <f t="shared" ca="1" si="50"/>
        <v>0</v>
      </c>
      <c r="T226" s="30">
        <f ca="1">COUNTIF(INDIRECT("Mess11!B"&amp;(ROW(A226)*4-9)):INDIRECT("Mess11!B"&amp;(ROW(A226)*4-6)),"&gt;=500")*15</f>
        <v>0</v>
      </c>
    </row>
    <row r="227" spans="1:20" ht="15.6" thickTop="1" thickBot="1" x14ac:dyDescent="0.35">
      <c r="A227" s="8">
        <f t="shared" si="51"/>
        <v>40857.374999999454</v>
      </c>
      <c r="B227" s="27">
        <f t="shared" ca="1" si="42"/>
        <v>0</v>
      </c>
      <c r="C227" s="27">
        <f t="shared" ca="1" si="43"/>
        <v>0</v>
      </c>
      <c r="D227" s="27">
        <f t="shared" ca="1" si="44"/>
        <v>0</v>
      </c>
      <c r="E227" s="16"/>
      <c r="F227" s="46">
        <v>7.18E-4</v>
      </c>
      <c r="G227" s="46">
        <v>21</v>
      </c>
      <c r="H227" s="16"/>
      <c r="I227" s="30">
        <f t="shared" ca="1" si="45"/>
        <v>0</v>
      </c>
      <c r="J227" s="42">
        <f t="shared" ca="1" si="39"/>
        <v>0</v>
      </c>
      <c r="K227" s="33">
        <f t="shared" ca="1" si="40"/>
        <v>1</v>
      </c>
      <c r="L227" s="16"/>
      <c r="M227" s="36">
        <f t="shared" ca="1" si="46"/>
        <v>19.518470588235292</v>
      </c>
      <c r="N227" s="39">
        <f t="shared" ca="1" si="47"/>
        <v>10.959999999999999</v>
      </c>
      <c r="O227" s="120">
        <f t="shared" ca="1" si="48"/>
        <v>1.7808823529411764</v>
      </c>
      <c r="P227" s="39">
        <f t="shared" ca="1" si="49"/>
        <v>24.22</v>
      </c>
      <c r="Q227" s="39">
        <f t="shared" ca="1" si="41"/>
        <v>13.6</v>
      </c>
      <c r="R227" s="16"/>
      <c r="S227" s="33">
        <f t="shared" ca="1" si="50"/>
        <v>0</v>
      </c>
      <c r="T227" s="30">
        <f ca="1">COUNTIF(INDIRECT("Mess11!B"&amp;(ROW(A227)*4-9)):INDIRECT("Mess11!B"&amp;(ROW(A227)*4-6)),"&gt;=500")*15</f>
        <v>0</v>
      </c>
    </row>
    <row r="228" spans="1:20" ht="15.6" thickTop="1" thickBot="1" x14ac:dyDescent="0.35">
      <c r="A228" s="8">
        <f t="shared" si="51"/>
        <v>40857.416666666119</v>
      </c>
      <c r="B228" s="27">
        <f t="shared" ca="1" si="42"/>
        <v>0</v>
      </c>
      <c r="C228" s="27">
        <f t="shared" ca="1" si="43"/>
        <v>0</v>
      </c>
      <c r="D228" s="27">
        <f t="shared" ca="1" si="44"/>
        <v>0</v>
      </c>
      <c r="E228" s="16"/>
      <c r="F228" s="46">
        <v>7.18E-4</v>
      </c>
      <c r="G228" s="46">
        <v>21</v>
      </c>
      <c r="H228" s="16"/>
      <c r="I228" s="30">
        <f t="shared" ca="1" si="45"/>
        <v>0</v>
      </c>
      <c r="J228" s="42">
        <f t="shared" ca="1" si="39"/>
        <v>0</v>
      </c>
      <c r="K228" s="33">
        <f t="shared" ca="1" si="40"/>
        <v>1</v>
      </c>
      <c r="L228" s="16"/>
      <c r="M228" s="36">
        <f t="shared" ca="1" si="46"/>
        <v>19.454000000000001</v>
      </c>
      <c r="N228" s="39">
        <f t="shared" ca="1" si="47"/>
        <v>10.959999999999999</v>
      </c>
      <c r="O228" s="120">
        <f t="shared" ca="1" si="48"/>
        <v>1.7750000000000001</v>
      </c>
      <c r="P228" s="39">
        <f t="shared" ca="1" si="49"/>
        <v>24.14</v>
      </c>
      <c r="Q228" s="39">
        <f t="shared" ca="1" si="41"/>
        <v>13.6</v>
      </c>
      <c r="R228" s="16"/>
      <c r="S228" s="33">
        <f t="shared" ca="1" si="50"/>
        <v>0</v>
      </c>
      <c r="T228" s="30">
        <f ca="1">COUNTIF(INDIRECT("Mess11!B"&amp;(ROW(A228)*4-9)):INDIRECT("Mess11!B"&amp;(ROW(A228)*4-6)),"&gt;=500")*15</f>
        <v>0</v>
      </c>
    </row>
    <row r="229" spans="1:20" ht="15.6" thickTop="1" thickBot="1" x14ac:dyDescent="0.35">
      <c r="A229" s="8">
        <f t="shared" si="51"/>
        <v>40857.458333332783</v>
      </c>
      <c r="B229" s="27">
        <f t="shared" ca="1" si="42"/>
        <v>0.54948401953941151</v>
      </c>
      <c r="C229" s="27">
        <f t="shared" ca="1" si="43"/>
        <v>0.61053779948823506</v>
      </c>
      <c r="D229" s="27">
        <f t="shared" ca="1" si="44"/>
        <v>6.1053779948823494E-2</v>
      </c>
      <c r="E229" s="16"/>
      <c r="F229" s="46">
        <v>7.18E-4</v>
      </c>
      <c r="G229" s="46">
        <v>21</v>
      </c>
      <c r="H229" s="16"/>
      <c r="I229" s="30">
        <f t="shared" ca="1" si="45"/>
        <v>153.75</v>
      </c>
      <c r="J229" s="42">
        <f t="shared" ca="1" si="39"/>
        <v>153.75</v>
      </c>
      <c r="K229" s="33">
        <f t="shared" ca="1" si="40"/>
        <v>1</v>
      </c>
      <c r="L229" s="16"/>
      <c r="M229" s="36">
        <f t="shared" ca="1" si="46"/>
        <v>26.336235294117639</v>
      </c>
      <c r="N229" s="39">
        <f t="shared" ca="1" si="47"/>
        <v>10.959999999999999</v>
      </c>
      <c r="O229" s="120">
        <f t="shared" ca="1" si="48"/>
        <v>2.4029411764705877</v>
      </c>
      <c r="P229" s="39">
        <f t="shared" ca="1" si="49"/>
        <v>32.679999999999993</v>
      </c>
      <c r="Q229" s="39">
        <f t="shared" ca="1" si="41"/>
        <v>13.6</v>
      </c>
      <c r="R229" s="16"/>
      <c r="S229" s="33">
        <f t="shared" ca="1" si="50"/>
        <v>0.9</v>
      </c>
      <c r="T229" s="30">
        <f ca="1">COUNTIF(INDIRECT("Mess11!B"&amp;(ROW(A229)*4-9)):INDIRECT("Mess11!B"&amp;(ROW(A229)*4-6)),"&gt;=500")*15</f>
        <v>45</v>
      </c>
    </row>
    <row r="230" spans="1:20" ht="15.6" thickTop="1" thickBot="1" x14ac:dyDescent="0.35">
      <c r="A230" s="8">
        <f t="shared" si="51"/>
        <v>40857.499999999447</v>
      </c>
      <c r="B230" s="27">
        <f t="shared" ca="1" si="42"/>
        <v>0.41073152638658822</v>
      </c>
      <c r="C230" s="27">
        <f t="shared" ca="1" si="43"/>
        <v>0.45636836265176467</v>
      </c>
      <c r="D230" s="27">
        <f t="shared" ca="1" si="44"/>
        <v>4.5636836265176457E-2</v>
      </c>
      <c r="E230" s="16"/>
      <c r="F230" s="46">
        <v>7.18E-4</v>
      </c>
      <c r="G230" s="46">
        <v>21</v>
      </c>
      <c r="H230" s="16"/>
      <c r="I230" s="30">
        <f t="shared" ca="1" si="45"/>
        <v>139</v>
      </c>
      <c r="J230" s="42">
        <f t="shared" ca="1" si="39"/>
        <v>139</v>
      </c>
      <c r="K230" s="33">
        <f t="shared" ca="1" si="40"/>
        <v>1</v>
      </c>
      <c r="L230" s="16"/>
      <c r="M230" s="36">
        <f t="shared" ca="1" si="46"/>
        <v>21.774941176470588</v>
      </c>
      <c r="N230" s="39">
        <f t="shared" ca="1" si="47"/>
        <v>10.959999999999999</v>
      </c>
      <c r="O230" s="120">
        <f t="shared" ca="1" si="48"/>
        <v>1.986764705882353</v>
      </c>
      <c r="P230" s="39">
        <f t="shared" ca="1" si="49"/>
        <v>27.02</v>
      </c>
      <c r="Q230" s="39">
        <f t="shared" ca="1" si="41"/>
        <v>13.6</v>
      </c>
      <c r="R230" s="16"/>
      <c r="S230" s="33">
        <f t="shared" ca="1" si="50"/>
        <v>0.9</v>
      </c>
      <c r="T230" s="30">
        <f ca="1">COUNTIF(INDIRECT("Mess11!B"&amp;(ROW(A230)*4-9)):INDIRECT("Mess11!B"&amp;(ROW(A230)*4-6)),"&gt;=500")*15</f>
        <v>60</v>
      </c>
    </row>
    <row r="231" spans="1:20" ht="15.6" thickTop="1" thickBot="1" x14ac:dyDescent="0.35">
      <c r="A231" s="8">
        <f t="shared" si="51"/>
        <v>40857.541666666111</v>
      </c>
      <c r="B231" s="27">
        <f t="shared" ca="1" si="42"/>
        <v>0.36850714263794115</v>
      </c>
      <c r="C231" s="27">
        <f t="shared" ca="1" si="43"/>
        <v>0.4094523807088235</v>
      </c>
      <c r="D231" s="27">
        <f t="shared" ca="1" si="44"/>
        <v>4.0945238070882344E-2</v>
      </c>
      <c r="E231" s="16"/>
      <c r="F231" s="46">
        <v>7.18E-4</v>
      </c>
      <c r="G231" s="46">
        <v>21</v>
      </c>
      <c r="H231" s="16"/>
      <c r="I231" s="30">
        <f t="shared" ca="1" si="45"/>
        <v>134.25</v>
      </c>
      <c r="J231" s="42">
        <f t="shared" ca="1" si="39"/>
        <v>134.25</v>
      </c>
      <c r="K231" s="33">
        <f t="shared" ca="1" si="40"/>
        <v>1</v>
      </c>
      <c r="L231" s="16"/>
      <c r="M231" s="36">
        <f t="shared" ca="1" si="46"/>
        <v>20.227647058823528</v>
      </c>
      <c r="N231" s="39">
        <f t="shared" ca="1" si="47"/>
        <v>10.959999999999999</v>
      </c>
      <c r="O231" s="120">
        <f t="shared" ca="1" si="48"/>
        <v>1.8455882352941178</v>
      </c>
      <c r="P231" s="39">
        <f t="shared" ca="1" si="49"/>
        <v>25.1</v>
      </c>
      <c r="Q231" s="39">
        <f t="shared" ca="1" si="41"/>
        <v>13.6</v>
      </c>
      <c r="R231" s="16"/>
      <c r="S231" s="33">
        <f t="shared" ca="1" si="50"/>
        <v>0.9</v>
      </c>
      <c r="T231" s="30">
        <f ca="1">COUNTIF(INDIRECT("Mess11!B"&amp;(ROW(A231)*4-9)):INDIRECT("Mess11!B"&amp;(ROW(A231)*4-6)),"&gt;=500")*15</f>
        <v>60</v>
      </c>
    </row>
    <row r="232" spans="1:20" ht="15.6" thickTop="1" thickBot="1" x14ac:dyDescent="0.35">
      <c r="A232" s="8">
        <f t="shared" si="51"/>
        <v>40857.583333332776</v>
      </c>
      <c r="B232" s="27">
        <f t="shared" ca="1" si="42"/>
        <v>0.28220636613070588</v>
      </c>
      <c r="C232" s="27">
        <f t="shared" ca="1" si="43"/>
        <v>0.31356262903411763</v>
      </c>
      <c r="D232" s="27">
        <f t="shared" ca="1" si="44"/>
        <v>3.1356262903411758E-2</v>
      </c>
      <c r="E232" s="16"/>
      <c r="F232" s="46">
        <v>7.18E-4</v>
      </c>
      <c r="G232" s="46">
        <v>21</v>
      </c>
      <c r="H232" s="16"/>
      <c r="I232" s="30">
        <f t="shared" ca="1" si="45"/>
        <v>105.5</v>
      </c>
      <c r="J232" s="42">
        <f t="shared" ca="1" si="39"/>
        <v>105.5</v>
      </c>
      <c r="K232" s="33">
        <f t="shared" ca="1" si="40"/>
        <v>1</v>
      </c>
      <c r="L232" s="16"/>
      <c r="M232" s="36">
        <f t="shared" ca="1" si="46"/>
        <v>19.711882352941174</v>
      </c>
      <c r="N232" s="39">
        <f t="shared" ca="1" si="47"/>
        <v>10.959999999999999</v>
      </c>
      <c r="O232" s="120">
        <f t="shared" ca="1" si="48"/>
        <v>1.7985294117647059</v>
      </c>
      <c r="P232" s="39">
        <f t="shared" ca="1" si="49"/>
        <v>24.46</v>
      </c>
      <c r="Q232" s="39">
        <f t="shared" ca="1" si="41"/>
        <v>13.6</v>
      </c>
      <c r="R232" s="16"/>
      <c r="S232" s="33">
        <f t="shared" ca="1" si="50"/>
        <v>0.9</v>
      </c>
      <c r="T232" s="30">
        <f ca="1">COUNTIF(INDIRECT("Mess11!B"&amp;(ROW(A232)*4-9)):INDIRECT("Mess11!B"&amp;(ROW(A232)*4-6)),"&gt;=500")*15</f>
        <v>45</v>
      </c>
    </row>
    <row r="233" spans="1:20" ht="15.6" thickTop="1" thickBot="1" x14ac:dyDescent="0.35">
      <c r="A233" s="8">
        <f t="shared" si="51"/>
        <v>40857.62499999944</v>
      </c>
      <c r="B233" s="27">
        <f t="shared" ca="1" si="42"/>
        <v>0.37233965847811756</v>
      </c>
      <c r="C233" s="27">
        <f t="shared" ca="1" si="43"/>
        <v>0.41371073164235284</v>
      </c>
      <c r="D233" s="27">
        <f t="shared" ca="1" si="44"/>
        <v>4.1371073164235272E-2</v>
      </c>
      <c r="E233" s="16"/>
      <c r="F233" s="46">
        <v>7.18E-4</v>
      </c>
      <c r="G233" s="46">
        <v>21</v>
      </c>
      <c r="H233" s="16"/>
      <c r="I233" s="30">
        <f t="shared" ca="1" si="45"/>
        <v>145.75</v>
      </c>
      <c r="J233" s="42">
        <f t="shared" ca="1" si="39"/>
        <v>145.75</v>
      </c>
      <c r="K233" s="33">
        <f t="shared" ca="1" si="40"/>
        <v>1</v>
      </c>
      <c r="L233" s="16"/>
      <c r="M233" s="36">
        <f t="shared" ca="1" si="46"/>
        <v>18.82541176470588</v>
      </c>
      <c r="N233" s="39">
        <f t="shared" ca="1" si="47"/>
        <v>10.959999999999999</v>
      </c>
      <c r="O233" s="120">
        <f t="shared" ca="1" si="48"/>
        <v>1.7176470588235293</v>
      </c>
      <c r="P233" s="39">
        <f t="shared" ca="1" si="49"/>
        <v>23.36</v>
      </c>
      <c r="Q233" s="39">
        <f t="shared" ca="1" si="41"/>
        <v>13.6</v>
      </c>
      <c r="R233" s="16"/>
      <c r="S233" s="33">
        <f t="shared" ca="1" si="50"/>
        <v>0.9</v>
      </c>
      <c r="T233" s="30">
        <f ca="1">COUNTIF(INDIRECT("Mess11!B"&amp;(ROW(A233)*4-9)):INDIRECT("Mess11!B"&amp;(ROW(A233)*4-6)),"&gt;=500")*15</f>
        <v>60</v>
      </c>
    </row>
    <row r="234" spans="1:20" ht="15.6" thickTop="1" thickBot="1" x14ac:dyDescent="0.35">
      <c r="A234" s="8">
        <f t="shared" si="51"/>
        <v>40857.666666666104</v>
      </c>
      <c r="B234" s="27">
        <f t="shared" ca="1" si="42"/>
        <v>0.34873761628588235</v>
      </c>
      <c r="C234" s="27">
        <f t="shared" ca="1" si="43"/>
        <v>0.38748624031764706</v>
      </c>
      <c r="D234" s="27">
        <f t="shared" ca="1" si="44"/>
        <v>3.8748624031764697E-2</v>
      </c>
      <c r="E234" s="16"/>
      <c r="F234" s="46">
        <v>7.18E-4</v>
      </c>
      <c r="G234" s="46">
        <v>21</v>
      </c>
      <c r="H234" s="16"/>
      <c r="I234" s="30">
        <f t="shared" ca="1" si="45"/>
        <v>143</v>
      </c>
      <c r="J234" s="42">
        <f t="shared" ca="1" si="39"/>
        <v>143</v>
      </c>
      <c r="K234" s="33">
        <f t="shared" ca="1" si="40"/>
        <v>1</v>
      </c>
      <c r="L234" s="16"/>
      <c r="M234" s="36">
        <f t="shared" ca="1" si="46"/>
        <v>17.971176470588237</v>
      </c>
      <c r="N234" s="39">
        <f t="shared" ca="1" si="47"/>
        <v>10.959999999999999</v>
      </c>
      <c r="O234" s="120">
        <f t="shared" ca="1" si="48"/>
        <v>1.6397058823529413</v>
      </c>
      <c r="P234" s="39">
        <f t="shared" ca="1" si="49"/>
        <v>22.3</v>
      </c>
      <c r="Q234" s="39">
        <f t="shared" ca="1" si="41"/>
        <v>13.6</v>
      </c>
      <c r="R234" s="16"/>
      <c r="S234" s="33">
        <f t="shared" ca="1" si="50"/>
        <v>0.9</v>
      </c>
      <c r="T234" s="30">
        <f ca="1">COUNTIF(INDIRECT("Mess11!B"&amp;(ROW(A234)*4-9)):INDIRECT("Mess11!B"&amp;(ROW(A234)*4-6)),"&gt;=500")*15</f>
        <v>60</v>
      </c>
    </row>
    <row r="235" spans="1:20" ht="15.6" thickTop="1" thickBot="1" x14ac:dyDescent="0.35">
      <c r="A235" s="8">
        <f t="shared" si="51"/>
        <v>40857.708333332768</v>
      </c>
      <c r="B235" s="27">
        <f t="shared" ca="1" si="42"/>
        <v>0.3766560353441053</v>
      </c>
      <c r="C235" s="27">
        <f t="shared" ca="1" si="43"/>
        <v>0.41850670593789474</v>
      </c>
      <c r="D235" s="27">
        <f t="shared" ca="1" si="44"/>
        <v>4.1850670593789462E-2</v>
      </c>
      <c r="E235" s="16"/>
      <c r="F235" s="46">
        <v>7.18E-4</v>
      </c>
      <c r="G235" s="46">
        <v>21</v>
      </c>
      <c r="H235" s="16"/>
      <c r="I235" s="30">
        <f t="shared" ca="1" si="45"/>
        <v>139.75</v>
      </c>
      <c r="J235" s="42">
        <f t="shared" ca="1" si="39"/>
        <v>139.75</v>
      </c>
      <c r="K235" s="33">
        <f t="shared" ca="1" si="40"/>
        <v>1</v>
      </c>
      <c r="L235" s="16"/>
      <c r="M235" s="36">
        <f t="shared" ca="1" si="46"/>
        <v>19.861263157894737</v>
      </c>
      <c r="N235" s="39">
        <f t="shared" ca="1" si="47"/>
        <v>14.16</v>
      </c>
      <c r="O235" s="120">
        <f t="shared" ca="1" si="48"/>
        <v>1.4026315789473685</v>
      </c>
      <c r="P235" s="39">
        <f t="shared" ca="1" si="49"/>
        <v>21.32</v>
      </c>
      <c r="Q235" s="39">
        <f t="shared" ca="1" si="41"/>
        <v>15.2</v>
      </c>
      <c r="R235" s="16"/>
      <c r="S235" s="33">
        <f t="shared" ca="1" si="50"/>
        <v>0.9</v>
      </c>
      <c r="T235" s="30">
        <f ca="1">COUNTIF(INDIRECT("Mess11!B"&amp;(ROW(A235)*4-9)):INDIRECT("Mess11!B"&amp;(ROW(A235)*4-6)),"&gt;=500")*15</f>
        <v>60</v>
      </c>
    </row>
    <row r="236" spans="1:20" ht="15.6" thickTop="1" thickBot="1" x14ac:dyDescent="0.35">
      <c r="A236" s="8">
        <f t="shared" si="51"/>
        <v>40857.749999999432</v>
      </c>
      <c r="B236" s="27">
        <f t="shared" ca="1" si="42"/>
        <v>0.29459678239563158</v>
      </c>
      <c r="C236" s="27">
        <f t="shared" ca="1" si="43"/>
        <v>0.32732975821736843</v>
      </c>
      <c r="D236" s="27">
        <f t="shared" ca="1" si="44"/>
        <v>3.2732975821736836E-2</v>
      </c>
      <c r="E236" s="16"/>
      <c r="F236" s="46">
        <v>7.18E-4</v>
      </c>
      <c r="G236" s="46">
        <v>21</v>
      </c>
      <c r="H236" s="16"/>
      <c r="I236" s="30">
        <f t="shared" ca="1" si="45"/>
        <v>115.25</v>
      </c>
      <c r="J236" s="42">
        <f t="shared" ca="1" si="39"/>
        <v>115.25</v>
      </c>
      <c r="K236" s="33">
        <f t="shared" ca="1" si="40"/>
        <v>1</v>
      </c>
      <c r="L236" s="16"/>
      <c r="M236" s="36">
        <f t="shared" ca="1" si="46"/>
        <v>18.836526315789474</v>
      </c>
      <c r="N236" s="39">
        <f t="shared" ca="1" si="47"/>
        <v>14.16</v>
      </c>
      <c r="O236" s="120">
        <f t="shared" ca="1" si="48"/>
        <v>1.3302631578947368</v>
      </c>
      <c r="P236" s="39">
        <f t="shared" ca="1" si="49"/>
        <v>20.22</v>
      </c>
      <c r="Q236" s="39">
        <f t="shared" ca="1" si="41"/>
        <v>15.2</v>
      </c>
      <c r="R236" s="16"/>
      <c r="S236" s="33">
        <f t="shared" ca="1" si="50"/>
        <v>0.9</v>
      </c>
      <c r="T236" s="30">
        <f ca="1">COUNTIF(INDIRECT("Mess11!B"&amp;(ROW(A236)*4-9)):INDIRECT("Mess11!B"&amp;(ROW(A236)*4-6)),"&gt;=500")*15</f>
        <v>60</v>
      </c>
    </row>
    <row r="237" spans="1:20" ht="15.6" thickTop="1" thickBot="1" x14ac:dyDescent="0.35">
      <c r="A237" s="8">
        <f t="shared" si="51"/>
        <v>40857.791666666097</v>
      </c>
      <c r="B237" s="27">
        <f t="shared" ca="1" si="42"/>
        <v>0</v>
      </c>
      <c r="C237" s="27">
        <f t="shared" ca="1" si="43"/>
        <v>5.7368794239473705E-2</v>
      </c>
      <c r="D237" s="27">
        <f t="shared" ca="1" si="44"/>
        <v>5.7368794239473705E-2</v>
      </c>
      <c r="E237" s="16"/>
      <c r="F237" s="46">
        <v>7.18E-4</v>
      </c>
      <c r="G237" s="46">
        <v>21</v>
      </c>
      <c r="H237" s="16"/>
      <c r="I237" s="30">
        <f t="shared" ca="1" si="45"/>
        <v>21.25</v>
      </c>
      <c r="J237" s="42">
        <f t="shared" ca="1" si="39"/>
        <v>21.25</v>
      </c>
      <c r="K237" s="33">
        <f t="shared" ca="1" si="40"/>
        <v>1</v>
      </c>
      <c r="L237" s="16"/>
      <c r="M237" s="36">
        <f t="shared" ca="1" si="46"/>
        <v>17.904947368421059</v>
      </c>
      <c r="N237" s="39">
        <f t="shared" ca="1" si="47"/>
        <v>14.16</v>
      </c>
      <c r="O237" s="120">
        <f t="shared" ca="1" si="48"/>
        <v>1.2644736842105266</v>
      </c>
      <c r="P237" s="39">
        <f t="shared" ca="1" si="49"/>
        <v>19.220000000000002</v>
      </c>
      <c r="Q237" s="39">
        <f t="shared" ca="1" si="41"/>
        <v>15.2</v>
      </c>
      <c r="R237" s="16"/>
      <c r="S237" s="33">
        <f t="shared" ca="1" si="50"/>
        <v>0</v>
      </c>
      <c r="T237" s="30">
        <f ca="1">COUNTIF(INDIRECT("Mess11!B"&amp;(ROW(A237)*4-9)):INDIRECT("Mess11!B"&amp;(ROW(A237)*4-6)),"&gt;=500")*15</f>
        <v>0</v>
      </c>
    </row>
    <row r="238" spans="1:20" ht="15.6" thickTop="1" thickBot="1" x14ac:dyDescent="0.35">
      <c r="A238" s="8">
        <f t="shared" si="51"/>
        <v>40857.833333332761</v>
      </c>
      <c r="B238" s="27">
        <f t="shared" ca="1" si="42"/>
        <v>0</v>
      </c>
      <c r="C238" s="27">
        <f t="shared" ca="1" si="43"/>
        <v>0</v>
      </c>
      <c r="D238" s="27">
        <f t="shared" ca="1" si="44"/>
        <v>0</v>
      </c>
      <c r="E238" s="16"/>
      <c r="F238" s="46">
        <v>7.18E-4</v>
      </c>
      <c r="G238" s="46">
        <v>21</v>
      </c>
      <c r="H238" s="16"/>
      <c r="I238" s="30">
        <f t="shared" ca="1" si="45"/>
        <v>0</v>
      </c>
      <c r="J238" s="42">
        <f t="shared" ca="1" si="39"/>
        <v>0</v>
      </c>
      <c r="K238" s="33">
        <f t="shared" ca="1" si="40"/>
        <v>1</v>
      </c>
      <c r="L238" s="16"/>
      <c r="M238" s="36">
        <f t="shared" ca="1" si="46"/>
        <v>18.184421052631578</v>
      </c>
      <c r="N238" s="39">
        <f t="shared" ca="1" si="47"/>
        <v>14.16</v>
      </c>
      <c r="O238" s="120">
        <f t="shared" ca="1" si="48"/>
        <v>1.2842105263157895</v>
      </c>
      <c r="P238" s="39">
        <f t="shared" ca="1" si="49"/>
        <v>19.52</v>
      </c>
      <c r="Q238" s="39">
        <f t="shared" ca="1" si="41"/>
        <v>15.2</v>
      </c>
      <c r="R238" s="16"/>
      <c r="S238" s="33">
        <f t="shared" ca="1" si="50"/>
        <v>0</v>
      </c>
      <c r="T238" s="30">
        <f ca="1">COUNTIF(INDIRECT("Mess11!B"&amp;(ROW(A238)*4-9)):INDIRECT("Mess11!B"&amp;(ROW(A238)*4-6)),"&gt;=500")*15</f>
        <v>0</v>
      </c>
    </row>
    <row r="239" spans="1:20" ht="15.6" thickTop="1" thickBot="1" x14ac:dyDescent="0.35">
      <c r="A239" s="8">
        <f t="shared" si="51"/>
        <v>40857.874999999425</v>
      </c>
      <c r="B239" s="27">
        <f t="shared" ca="1" si="42"/>
        <v>0</v>
      </c>
      <c r="C239" s="27">
        <f t="shared" ca="1" si="43"/>
        <v>0</v>
      </c>
      <c r="D239" s="27">
        <f t="shared" ca="1" si="44"/>
        <v>0</v>
      </c>
      <c r="E239" s="16"/>
      <c r="F239" s="46">
        <v>7.18E-4</v>
      </c>
      <c r="G239" s="46">
        <v>21</v>
      </c>
      <c r="H239" s="16"/>
      <c r="I239" s="30">
        <f t="shared" ca="1" si="45"/>
        <v>0</v>
      </c>
      <c r="J239" s="42">
        <f t="shared" ca="1" si="39"/>
        <v>0</v>
      </c>
      <c r="K239" s="33">
        <f t="shared" ca="1" si="40"/>
        <v>1</v>
      </c>
      <c r="L239" s="16"/>
      <c r="M239" s="36">
        <f t="shared" ca="1" si="46"/>
        <v>19.302315789473688</v>
      </c>
      <c r="N239" s="39">
        <f t="shared" ca="1" si="47"/>
        <v>14.16</v>
      </c>
      <c r="O239" s="120">
        <f t="shared" ca="1" si="48"/>
        <v>1.3631578947368423</v>
      </c>
      <c r="P239" s="39">
        <f t="shared" ca="1" si="49"/>
        <v>20.720000000000002</v>
      </c>
      <c r="Q239" s="39">
        <f t="shared" ca="1" si="41"/>
        <v>15.2</v>
      </c>
      <c r="R239" s="16"/>
      <c r="S239" s="33">
        <f t="shared" ca="1" si="50"/>
        <v>0</v>
      </c>
      <c r="T239" s="30">
        <f ca="1">COUNTIF(INDIRECT("Mess11!B"&amp;(ROW(A239)*4-9)):INDIRECT("Mess11!B"&amp;(ROW(A239)*4-6)),"&gt;=500")*15</f>
        <v>0</v>
      </c>
    </row>
    <row r="240" spans="1:20" ht="15.6" thickTop="1" thickBot="1" x14ac:dyDescent="0.35">
      <c r="A240" s="8">
        <f t="shared" si="51"/>
        <v>40857.916666666089</v>
      </c>
      <c r="B240" s="27">
        <f t="shared" ca="1" si="42"/>
        <v>0</v>
      </c>
      <c r="C240" s="27">
        <f t="shared" ca="1" si="43"/>
        <v>0</v>
      </c>
      <c r="D240" s="27">
        <f t="shared" ca="1" si="44"/>
        <v>0</v>
      </c>
      <c r="E240" s="16"/>
      <c r="F240" s="46">
        <v>7.18E-4</v>
      </c>
      <c r="G240" s="46">
        <v>21</v>
      </c>
      <c r="H240" s="16"/>
      <c r="I240" s="30">
        <f t="shared" ca="1" si="45"/>
        <v>0</v>
      </c>
      <c r="J240" s="42">
        <f t="shared" ca="1" si="39"/>
        <v>0</v>
      </c>
      <c r="K240" s="33">
        <f t="shared" ca="1" si="40"/>
        <v>1</v>
      </c>
      <c r="L240" s="16"/>
      <c r="M240" s="36">
        <f t="shared" ca="1" si="46"/>
        <v>20.23389473684211</v>
      </c>
      <c r="N240" s="39">
        <f t="shared" ca="1" si="47"/>
        <v>14.16</v>
      </c>
      <c r="O240" s="120">
        <f t="shared" ca="1" si="48"/>
        <v>1.428947368421053</v>
      </c>
      <c r="P240" s="39">
        <f t="shared" ca="1" si="49"/>
        <v>21.720000000000002</v>
      </c>
      <c r="Q240" s="39">
        <f t="shared" ca="1" si="41"/>
        <v>15.2</v>
      </c>
      <c r="R240" s="16"/>
      <c r="S240" s="33">
        <f t="shared" ca="1" si="50"/>
        <v>0</v>
      </c>
      <c r="T240" s="30">
        <f ca="1">COUNTIF(INDIRECT("Mess11!B"&amp;(ROW(A240)*4-9)):INDIRECT("Mess11!B"&amp;(ROW(A240)*4-6)),"&gt;=500")*15</f>
        <v>0</v>
      </c>
    </row>
    <row r="241" spans="1:20" ht="15.6" thickTop="1" thickBot="1" x14ac:dyDescent="0.35">
      <c r="A241" s="8">
        <f t="shared" si="51"/>
        <v>40857.958333332754</v>
      </c>
      <c r="B241" s="27">
        <f t="shared" ca="1" si="42"/>
        <v>0</v>
      </c>
      <c r="C241" s="27">
        <f t="shared" ca="1" si="43"/>
        <v>0</v>
      </c>
      <c r="D241" s="27">
        <f t="shared" ca="1" si="44"/>
        <v>0</v>
      </c>
      <c r="E241" s="16"/>
      <c r="F241" s="46">
        <v>7.18E-4</v>
      </c>
      <c r="G241" s="46">
        <v>21</v>
      </c>
      <c r="H241" s="16"/>
      <c r="I241" s="30">
        <f t="shared" ca="1" si="45"/>
        <v>0</v>
      </c>
      <c r="J241" s="42">
        <f t="shared" ca="1" si="39"/>
        <v>0</v>
      </c>
      <c r="K241" s="33">
        <f t="shared" ca="1" si="40"/>
        <v>1</v>
      </c>
      <c r="L241" s="16"/>
      <c r="M241" s="36">
        <f t="shared" ca="1" si="46"/>
        <v>21.948000000000004</v>
      </c>
      <c r="N241" s="39">
        <f t="shared" ca="1" si="47"/>
        <v>14.16</v>
      </c>
      <c r="O241" s="120">
        <f t="shared" ca="1" si="48"/>
        <v>1.5500000000000003</v>
      </c>
      <c r="P241" s="39">
        <f t="shared" ca="1" si="49"/>
        <v>23.560000000000002</v>
      </c>
      <c r="Q241" s="39">
        <f t="shared" ca="1" si="41"/>
        <v>15.2</v>
      </c>
      <c r="R241" s="16"/>
      <c r="S241" s="33">
        <f t="shared" ca="1" si="50"/>
        <v>0</v>
      </c>
      <c r="T241" s="30">
        <f ca="1">COUNTIF(INDIRECT("Mess11!B"&amp;(ROW(A241)*4-9)):INDIRECT("Mess11!B"&amp;(ROW(A241)*4-6)),"&gt;=500")*15</f>
        <v>0</v>
      </c>
    </row>
    <row r="242" spans="1:20" ht="15.6" thickTop="1" thickBot="1" x14ac:dyDescent="0.35">
      <c r="A242" s="8">
        <f t="shared" si="51"/>
        <v>40857.999999999418</v>
      </c>
      <c r="B242" s="27">
        <f t="shared" ca="1" si="42"/>
        <v>0</v>
      </c>
      <c r="C242" s="27">
        <f t="shared" ca="1" si="43"/>
        <v>0</v>
      </c>
      <c r="D242" s="27">
        <f t="shared" ca="1" si="44"/>
        <v>0</v>
      </c>
      <c r="E242" s="16"/>
      <c r="F242" s="46">
        <v>7.18E-4</v>
      </c>
      <c r="G242" s="46">
        <v>21</v>
      </c>
      <c r="H242" s="16"/>
      <c r="I242" s="30">
        <f t="shared" ca="1" si="45"/>
        <v>0</v>
      </c>
      <c r="J242" s="42">
        <f t="shared" ca="1" si="39"/>
        <v>0</v>
      </c>
      <c r="K242" s="33">
        <f t="shared" ca="1" si="40"/>
        <v>1</v>
      </c>
      <c r="L242" s="16"/>
      <c r="M242" s="36">
        <f t="shared" ca="1" si="46"/>
        <v>22.805052631578949</v>
      </c>
      <c r="N242" s="39">
        <f t="shared" ca="1" si="47"/>
        <v>14.16</v>
      </c>
      <c r="O242" s="120">
        <f t="shared" ca="1" si="48"/>
        <v>1.6105263157894738</v>
      </c>
      <c r="P242" s="39">
        <f t="shared" ca="1" si="49"/>
        <v>24.48</v>
      </c>
      <c r="Q242" s="39">
        <f t="shared" ca="1" si="41"/>
        <v>15.2</v>
      </c>
      <c r="R242" s="16"/>
      <c r="S242" s="33">
        <f t="shared" ca="1" si="50"/>
        <v>0</v>
      </c>
      <c r="T242" s="30">
        <f ca="1">COUNTIF(INDIRECT("Mess11!B"&amp;(ROW(A242)*4-9)):INDIRECT("Mess11!B"&amp;(ROW(A242)*4-6)),"&gt;=500")*15</f>
        <v>0</v>
      </c>
    </row>
    <row r="243" spans="1:20" ht="15.6" thickTop="1" thickBot="1" x14ac:dyDescent="0.35">
      <c r="A243" s="8">
        <f t="shared" si="51"/>
        <v>40858.041666666082</v>
      </c>
      <c r="B243" s="27">
        <f t="shared" ca="1" si="42"/>
        <v>0</v>
      </c>
      <c r="C243" s="27">
        <f t="shared" ca="1" si="43"/>
        <v>0</v>
      </c>
      <c r="D243" s="27">
        <f t="shared" ca="1" si="44"/>
        <v>0</v>
      </c>
      <c r="E243" s="16"/>
      <c r="F243" s="46">
        <v>7.18E-4</v>
      </c>
      <c r="G243" s="46">
        <v>21</v>
      </c>
      <c r="H243" s="16"/>
      <c r="I243" s="30">
        <f t="shared" ca="1" si="45"/>
        <v>0</v>
      </c>
      <c r="J243" s="42">
        <f t="shared" ca="1" si="39"/>
        <v>0</v>
      </c>
      <c r="K243" s="33">
        <f t="shared" ca="1" si="40"/>
        <v>1</v>
      </c>
      <c r="L243" s="16"/>
      <c r="M243" s="36">
        <f t="shared" ca="1" si="46"/>
        <v>24.834285714285716</v>
      </c>
      <c r="N243" s="39">
        <f t="shared" ca="1" si="47"/>
        <v>16.96</v>
      </c>
      <c r="O243" s="120">
        <f t="shared" ca="1" si="48"/>
        <v>1.4642857142857144</v>
      </c>
      <c r="P243" s="39">
        <f t="shared" ca="1" si="49"/>
        <v>24.6</v>
      </c>
      <c r="Q243" s="39">
        <f t="shared" ca="1" si="41"/>
        <v>16.8</v>
      </c>
      <c r="R243" s="16"/>
      <c r="S243" s="33">
        <f t="shared" ca="1" si="50"/>
        <v>0</v>
      </c>
      <c r="T243" s="30">
        <f ca="1">COUNTIF(INDIRECT("Mess11!B"&amp;(ROW(A243)*4-9)):INDIRECT("Mess11!B"&amp;(ROW(A243)*4-6)),"&gt;=500")*15</f>
        <v>0</v>
      </c>
    </row>
    <row r="244" spans="1:20" ht="15.6" thickTop="1" thickBot="1" x14ac:dyDescent="0.35">
      <c r="A244" s="8">
        <f t="shared" si="51"/>
        <v>40858.083333332746</v>
      </c>
      <c r="B244" s="27">
        <f t="shared" ca="1" si="42"/>
        <v>0</v>
      </c>
      <c r="C244" s="27">
        <f t="shared" ca="1" si="43"/>
        <v>0</v>
      </c>
      <c r="D244" s="27">
        <f t="shared" ca="1" si="44"/>
        <v>0</v>
      </c>
      <c r="E244" s="16"/>
      <c r="F244" s="46">
        <v>7.18E-4</v>
      </c>
      <c r="G244" s="46">
        <v>21</v>
      </c>
      <c r="H244" s="16"/>
      <c r="I244" s="30">
        <f t="shared" ca="1" si="45"/>
        <v>0</v>
      </c>
      <c r="J244" s="42">
        <f t="shared" ca="1" si="39"/>
        <v>0</v>
      </c>
      <c r="K244" s="33">
        <f t="shared" ca="1" si="40"/>
        <v>1</v>
      </c>
      <c r="L244" s="16"/>
      <c r="M244" s="36">
        <f t="shared" ca="1" si="46"/>
        <v>24.248761904761906</v>
      </c>
      <c r="N244" s="39">
        <f t="shared" ca="1" si="47"/>
        <v>16.96</v>
      </c>
      <c r="O244" s="120">
        <f t="shared" ca="1" si="48"/>
        <v>1.4297619047619048</v>
      </c>
      <c r="P244" s="39">
        <f t="shared" ca="1" si="49"/>
        <v>24.020000000000003</v>
      </c>
      <c r="Q244" s="39">
        <f t="shared" ca="1" si="41"/>
        <v>16.8</v>
      </c>
      <c r="R244" s="16"/>
      <c r="S244" s="33">
        <f t="shared" ca="1" si="50"/>
        <v>0</v>
      </c>
      <c r="T244" s="30">
        <f ca="1">COUNTIF(INDIRECT("Mess11!B"&amp;(ROW(A244)*4-9)):INDIRECT("Mess11!B"&amp;(ROW(A244)*4-6)),"&gt;=500")*15</f>
        <v>0</v>
      </c>
    </row>
    <row r="245" spans="1:20" ht="15.6" thickTop="1" thickBot="1" x14ac:dyDescent="0.35">
      <c r="A245" s="8">
        <f t="shared" si="51"/>
        <v>40858.124999999411</v>
      </c>
      <c r="B245" s="27">
        <f t="shared" ca="1" si="42"/>
        <v>0</v>
      </c>
      <c r="C245" s="27">
        <f t="shared" ca="1" si="43"/>
        <v>0</v>
      </c>
      <c r="D245" s="27">
        <f t="shared" ca="1" si="44"/>
        <v>0</v>
      </c>
      <c r="E245" s="16"/>
      <c r="F245" s="46">
        <v>7.18E-4</v>
      </c>
      <c r="G245" s="46">
        <v>21</v>
      </c>
      <c r="H245" s="16"/>
      <c r="I245" s="30">
        <f t="shared" ca="1" si="45"/>
        <v>0</v>
      </c>
      <c r="J245" s="42">
        <f t="shared" ca="1" si="39"/>
        <v>0</v>
      </c>
      <c r="K245" s="33">
        <f t="shared" ca="1" si="40"/>
        <v>1</v>
      </c>
      <c r="L245" s="16"/>
      <c r="M245" s="36">
        <f t="shared" ca="1" si="46"/>
        <v>24.167999999999999</v>
      </c>
      <c r="N245" s="39">
        <f t="shared" ca="1" si="47"/>
        <v>16.96</v>
      </c>
      <c r="O245" s="120">
        <f t="shared" ca="1" si="48"/>
        <v>1.4249999999999998</v>
      </c>
      <c r="P245" s="39">
        <f t="shared" ca="1" si="49"/>
        <v>23.939999999999998</v>
      </c>
      <c r="Q245" s="39">
        <f t="shared" ca="1" si="41"/>
        <v>16.8</v>
      </c>
      <c r="R245" s="16"/>
      <c r="S245" s="33">
        <f t="shared" ca="1" si="50"/>
        <v>0</v>
      </c>
      <c r="T245" s="30">
        <f ca="1">COUNTIF(INDIRECT("Mess11!B"&amp;(ROW(A245)*4-9)):INDIRECT("Mess11!B"&amp;(ROW(A245)*4-6)),"&gt;=500")*15</f>
        <v>0</v>
      </c>
    </row>
    <row r="246" spans="1:20" ht="15.6" thickTop="1" thickBot="1" x14ac:dyDescent="0.35">
      <c r="A246" s="8">
        <f t="shared" si="51"/>
        <v>40858.166666666075</v>
      </c>
      <c r="B246" s="27">
        <f t="shared" ca="1" si="42"/>
        <v>0</v>
      </c>
      <c r="C246" s="27">
        <f t="shared" ca="1" si="43"/>
        <v>0</v>
      </c>
      <c r="D246" s="27">
        <f t="shared" ca="1" si="44"/>
        <v>0</v>
      </c>
      <c r="E246" s="16"/>
      <c r="F246" s="46">
        <v>7.18E-4</v>
      </c>
      <c r="G246" s="46">
        <v>21</v>
      </c>
      <c r="H246" s="16"/>
      <c r="I246" s="30">
        <f t="shared" ca="1" si="45"/>
        <v>0</v>
      </c>
      <c r="J246" s="42">
        <f t="shared" ca="1" si="39"/>
        <v>0</v>
      </c>
      <c r="K246" s="33">
        <f t="shared" ca="1" si="40"/>
        <v>1</v>
      </c>
      <c r="L246" s="16"/>
      <c r="M246" s="36">
        <f t="shared" ca="1" si="46"/>
        <v>24.390095238095238</v>
      </c>
      <c r="N246" s="39">
        <f t="shared" ca="1" si="47"/>
        <v>16.96</v>
      </c>
      <c r="O246" s="120">
        <f t="shared" ca="1" si="48"/>
        <v>1.4380952380952381</v>
      </c>
      <c r="P246" s="39">
        <f t="shared" ca="1" si="49"/>
        <v>24.16</v>
      </c>
      <c r="Q246" s="39">
        <f t="shared" ca="1" si="41"/>
        <v>16.8</v>
      </c>
      <c r="R246" s="16"/>
      <c r="S246" s="33">
        <f t="shared" ca="1" si="50"/>
        <v>0</v>
      </c>
      <c r="T246" s="30">
        <f ca="1">COUNTIF(INDIRECT("Mess11!B"&amp;(ROW(A246)*4-9)):INDIRECT("Mess11!B"&amp;(ROW(A246)*4-6)),"&gt;=500")*15</f>
        <v>0</v>
      </c>
    </row>
    <row r="247" spans="1:20" ht="15.6" thickTop="1" thickBot="1" x14ac:dyDescent="0.35">
      <c r="A247" s="8">
        <f t="shared" si="51"/>
        <v>40858.208333332739</v>
      </c>
      <c r="B247" s="27">
        <f t="shared" ca="1" si="42"/>
        <v>0</v>
      </c>
      <c r="C247" s="27">
        <f t="shared" ca="1" si="43"/>
        <v>0</v>
      </c>
      <c r="D247" s="27">
        <f t="shared" ca="1" si="44"/>
        <v>0</v>
      </c>
      <c r="E247" s="16"/>
      <c r="F247" s="46">
        <v>7.18E-4</v>
      </c>
      <c r="G247" s="46">
        <v>21</v>
      </c>
      <c r="H247" s="16"/>
      <c r="I247" s="30">
        <f t="shared" ca="1" si="45"/>
        <v>0</v>
      </c>
      <c r="J247" s="42">
        <f t="shared" ca="1" si="39"/>
        <v>0</v>
      </c>
      <c r="K247" s="33">
        <f t="shared" ca="1" si="40"/>
        <v>1</v>
      </c>
      <c r="L247" s="16"/>
      <c r="M247" s="36">
        <f t="shared" ca="1" si="46"/>
        <v>24.551619047619049</v>
      </c>
      <c r="N247" s="39">
        <f t="shared" ca="1" si="47"/>
        <v>16.96</v>
      </c>
      <c r="O247" s="120">
        <f t="shared" ca="1" si="48"/>
        <v>1.4476190476190476</v>
      </c>
      <c r="P247" s="39">
        <f t="shared" ca="1" si="49"/>
        <v>24.32</v>
      </c>
      <c r="Q247" s="39">
        <f t="shared" ca="1" si="41"/>
        <v>16.8</v>
      </c>
      <c r="R247" s="16"/>
      <c r="S247" s="33">
        <f t="shared" ca="1" si="50"/>
        <v>0</v>
      </c>
      <c r="T247" s="30">
        <f ca="1">COUNTIF(INDIRECT("Mess11!B"&amp;(ROW(A247)*4-9)):INDIRECT("Mess11!B"&amp;(ROW(A247)*4-6)),"&gt;=500")*15</f>
        <v>0</v>
      </c>
    </row>
    <row r="248" spans="1:20" ht="15.6" thickTop="1" thickBot="1" x14ac:dyDescent="0.35">
      <c r="A248" s="8">
        <f t="shared" si="51"/>
        <v>40858.249999999403</v>
      </c>
      <c r="B248" s="27">
        <f t="shared" ca="1" si="42"/>
        <v>0</v>
      </c>
      <c r="C248" s="27">
        <f t="shared" ca="1" si="43"/>
        <v>0</v>
      </c>
      <c r="D248" s="27">
        <f t="shared" ca="1" si="44"/>
        <v>0</v>
      </c>
      <c r="E248" s="16"/>
      <c r="F248" s="46">
        <v>7.18E-4</v>
      </c>
      <c r="G248" s="46">
        <v>21</v>
      </c>
      <c r="H248" s="16"/>
      <c r="I248" s="30">
        <f t="shared" ca="1" si="45"/>
        <v>0</v>
      </c>
      <c r="J248" s="42">
        <f t="shared" ca="1" si="39"/>
        <v>0</v>
      </c>
      <c r="K248" s="33">
        <f t="shared" ca="1" si="40"/>
        <v>1</v>
      </c>
      <c r="L248" s="16"/>
      <c r="M248" s="36">
        <f t="shared" ca="1" si="46"/>
        <v>24.511238095238095</v>
      </c>
      <c r="N248" s="39">
        <f t="shared" ca="1" si="47"/>
        <v>16.96</v>
      </c>
      <c r="O248" s="120">
        <f t="shared" ca="1" si="48"/>
        <v>1.4452380952380952</v>
      </c>
      <c r="P248" s="39">
        <f t="shared" ca="1" si="49"/>
        <v>24.28</v>
      </c>
      <c r="Q248" s="39">
        <f t="shared" ca="1" si="41"/>
        <v>16.8</v>
      </c>
      <c r="R248" s="16"/>
      <c r="S248" s="33">
        <f t="shared" ca="1" si="50"/>
        <v>0</v>
      </c>
      <c r="T248" s="30">
        <f ca="1">COUNTIF(INDIRECT("Mess11!B"&amp;(ROW(A248)*4-9)):INDIRECT("Mess11!B"&amp;(ROW(A248)*4-6)),"&gt;=500")*15</f>
        <v>0</v>
      </c>
    </row>
    <row r="249" spans="1:20" ht="15.6" thickTop="1" thickBot="1" x14ac:dyDescent="0.35">
      <c r="A249" s="8">
        <f t="shared" si="51"/>
        <v>40858.291666666068</v>
      </c>
      <c r="B249" s="27">
        <f t="shared" ca="1" si="42"/>
        <v>0</v>
      </c>
      <c r="C249" s="27">
        <f t="shared" ca="1" si="43"/>
        <v>0</v>
      </c>
      <c r="D249" s="27">
        <f t="shared" ca="1" si="44"/>
        <v>0</v>
      </c>
      <c r="E249" s="16"/>
      <c r="F249" s="46">
        <v>7.18E-4</v>
      </c>
      <c r="G249" s="46">
        <v>21</v>
      </c>
      <c r="H249" s="16"/>
      <c r="I249" s="30">
        <f t="shared" ca="1" si="45"/>
        <v>0</v>
      </c>
      <c r="J249" s="42">
        <f t="shared" ca="1" si="39"/>
        <v>0</v>
      </c>
      <c r="K249" s="33">
        <f t="shared" ca="1" si="40"/>
        <v>1</v>
      </c>
      <c r="L249" s="16"/>
      <c r="M249" s="36">
        <f t="shared" ca="1" si="46"/>
        <v>24.652571428571424</v>
      </c>
      <c r="N249" s="39">
        <f t="shared" ca="1" si="47"/>
        <v>16.96</v>
      </c>
      <c r="O249" s="120">
        <f t="shared" ca="1" si="48"/>
        <v>1.4535714285714283</v>
      </c>
      <c r="P249" s="39">
        <f t="shared" ca="1" si="49"/>
        <v>24.419999999999998</v>
      </c>
      <c r="Q249" s="39">
        <f t="shared" ca="1" si="41"/>
        <v>16.8</v>
      </c>
      <c r="R249" s="16"/>
      <c r="S249" s="33">
        <f t="shared" ca="1" si="50"/>
        <v>0</v>
      </c>
      <c r="T249" s="30">
        <f ca="1">COUNTIF(INDIRECT("Mess11!B"&amp;(ROW(A249)*4-9)):INDIRECT("Mess11!B"&amp;(ROW(A249)*4-6)),"&gt;=500")*15</f>
        <v>0</v>
      </c>
    </row>
    <row r="250" spans="1:20" ht="15.6" thickTop="1" thickBot="1" x14ac:dyDescent="0.35">
      <c r="A250" s="8">
        <f t="shared" si="51"/>
        <v>40858.333333332732</v>
      </c>
      <c r="B250" s="27">
        <f t="shared" ca="1" si="42"/>
        <v>0</v>
      </c>
      <c r="C250" s="27">
        <f t="shared" ca="1" si="43"/>
        <v>0</v>
      </c>
      <c r="D250" s="27">
        <f t="shared" ca="1" si="44"/>
        <v>0</v>
      </c>
      <c r="E250" s="16"/>
      <c r="F250" s="46">
        <v>7.18E-4</v>
      </c>
      <c r="G250" s="46">
        <v>21</v>
      </c>
      <c r="H250" s="16"/>
      <c r="I250" s="30">
        <f t="shared" ca="1" si="45"/>
        <v>0</v>
      </c>
      <c r="J250" s="42">
        <f t="shared" ca="1" si="39"/>
        <v>0</v>
      </c>
      <c r="K250" s="33">
        <f t="shared" ca="1" si="40"/>
        <v>1</v>
      </c>
      <c r="L250" s="16"/>
      <c r="M250" s="36">
        <f t="shared" ca="1" si="46"/>
        <v>30.507809523809524</v>
      </c>
      <c r="N250" s="39">
        <f t="shared" ca="1" si="47"/>
        <v>16.96</v>
      </c>
      <c r="O250" s="120">
        <f t="shared" ca="1" si="48"/>
        <v>1.7988095238095236</v>
      </c>
      <c r="P250" s="39">
        <f t="shared" ca="1" si="49"/>
        <v>30.22</v>
      </c>
      <c r="Q250" s="39">
        <f t="shared" ca="1" si="41"/>
        <v>16.8</v>
      </c>
      <c r="R250" s="16"/>
      <c r="S250" s="33">
        <f t="shared" ca="1" si="50"/>
        <v>0</v>
      </c>
      <c r="T250" s="30">
        <f ca="1">COUNTIF(INDIRECT("Mess11!B"&amp;(ROW(A250)*4-9)):INDIRECT("Mess11!B"&amp;(ROW(A250)*4-6)),"&gt;=500")*15</f>
        <v>0</v>
      </c>
    </row>
    <row r="251" spans="1:20" ht="15.6" thickTop="1" thickBot="1" x14ac:dyDescent="0.35">
      <c r="A251" s="8">
        <f t="shared" si="51"/>
        <v>40858.374999999396</v>
      </c>
      <c r="B251" s="27">
        <f t="shared" ca="1" si="42"/>
        <v>0</v>
      </c>
      <c r="C251" s="27">
        <f t="shared" ca="1" si="43"/>
        <v>0</v>
      </c>
      <c r="D251" s="27">
        <f t="shared" ca="1" si="44"/>
        <v>0</v>
      </c>
      <c r="E251" s="16"/>
      <c r="F251" s="46">
        <v>7.18E-4</v>
      </c>
      <c r="G251" s="46">
        <v>21</v>
      </c>
      <c r="H251" s="16"/>
      <c r="I251" s="30">
        <f t="shared" ca="1" si="45"/>
        <v>0</v>
      </c>
      <c r="J251" s="42">
        <f t="shared" ca="1" si="39"/>
        <v>0</v>
      </c>
      <c r="K251" s="33">
        <f t="shared" ca="1" si="40"/>
        <v>1</v>
      </c>
      <c r="L251" s="16"/>
      <c r="M251" s="36">
        <f t="shared" ca="1" si="46"/>
        <v>30.781604278074862</v>
      </c>
      <c r="N251" s="39">
        <f t="shared" ca="1" si="47"/>
        <v>19.2</v>
      </c>
      <c r="O251" s="120">
        <f t="shared" ca="1" si="48"/>
        <v>1.6032085561497325</v>
      </c>
      <c r="P251" s="39">
        <f t="shared" ca="1" si="49"/>
        <v>29.979999999999997</v>
      </c>
      <c r="Q251" s="39">
        <f t="shared" ca="1" si="41"/>
        <v>18.7</v>
      </c>
      <c r="R251" s="16"/>
      <c r="S251" s="33">
        <f t="shared" ca="1" si="50"/>
        <v>0</v>
      </c>
      <c r="T251" s="30">
        <f ca="1">COUNTIF(INDIRECT("Mess11!B"&amp;(ROW(A251)*4-9)):INDIRECT("Mess11!B"&amp;(ROW(A251)*4-6)),"&gt;=500")*15</f>
        <v>0</v>
      </c>
    </row>
    <row r="252" spans="1:20" ht="15.6" thickTop="1" thickBot="1" x14ac:dyDescent="0.35">
      <c r="A252" s="8">
        <f t="shared" si="51"/>
        <v>40858.41666666606</v>
      </c>
      <c r="B252" s="27">
        <f t="shared" ca="1" si="42"/>
        <v>0</v>
      </c>
      <c r="C252" s="27">
        <f t="shared" ca="1" si="43"/>
        <v>0</v>
      </c>
      <c r="D252" s="27">
        <f t="shared" ca="1" si="44"/>
        <v>0</v>
      </c>
      <c r="E252" s="16"/>
      <c r="F252" s="46">
        <v>7.18E-4</v>
      </c>
      <c r="G252" s="46">
        <v>21</v>
      </c>
      <c r="H252" s="16"/>
      <c r="I252" s="30">
        <f t="shared" ca="1" si="45"/>
        <v>0</v>
      </c>
      <c r="J252" s="42">
        <f t="shared" ca="1" si="39"/>
        <v>0</v>
      </c>
      <c r="K252" s="33">
        <f t="shared" ca="1" si="40"/>
        <v>1</v>
      </c>
      <c r="L252" s="16"/>
      <c r="M252" s="36">
        <f t="shared" ca="1" si="46"/>
        <v>30.555721925133689</v>
      </c>
      <c r="N252" s="39">
        <f t="shared" ca="1" si="47"/>
        <v>19.2</v>
      </c>
      <c r="O252" s="120">
        <f t="shared" ca="1" si="48"/>
        <v>1.5914438502673798</v>
      </c>
      <c r="P252" s="39">
        <f t="shared" ca="1" si="49"/>
        <v>29.76</v>
      </c>
      <c r="Q252" s="39">
        <f t="shared" ca="1" si="41"/>
        <v>18.7</v>
      </c>
      <c r="R252" s="16"/>
      <c r="S252" s="33">
        <f t="shared" ca="1" si="50"/>
        <v>0</v>
      </c>
      <c r="T252" s="30">
        <f ca="1">COUNTIF(INDIRECT("Mess11!B"&amp;(ROW(A252)*4-9)):INDIRECT("Mess11!B"&amp;(ROW(A252)*4-6)),"&gt;=500")*15</f>
        <v>0</v>
      </c>
    </row>
    <row r="253" spans="1:20" ht="15.6" thickTop="1" thickBot="1" x14ac:dyDescent="0.35">
      <c r="A253" s="8">
        <f t="shared" si="51"/>
        <v>40858.458333332725</v>
      </c>
      <c r="B253" s="27">
        <f t="shared" ca="1" si="42"/>
        <v>0</v>
      </c>
      <c r="C253" s="27">
        <f t="shared" ca="1" si="43"/>
        <v>0</v>
      </c>
      <c r="D253" s="27">
        <f t="shared" ca="1" si="44"/>
        <v>0</v>
      </c>
      <c r="E253" s="16"/>
      <c r="F253" s="46">
        <v>7.18E-4</v>
      </c>
      <c r="G253" s="46">
        <v>21</v>
      </c>
      <c r="H253" s="16"/>
      <c r="I253" s="30">
        <f t="shared" ca="1" si="45"/>
        <v>0</v>
      </c>
      <c r="J253" s="42">
        <f t="shared" ca="1" si="39"/>
        <v>0</v>
      </c>
      <c r="K253" s="33">
        <f t="shared" ca="1" si="40"/>
        <v>1</v>
      </c>
      <c r="L253" s="16"/>
      <c r="M253" s="36">
        <f t="shared" ca="1" si="46"/>
        <v>30.576256684491977</v>
      </c>
      <c r="N253" s="39">
        <f t="shared" ca="1" si="47"/>
        <v>19.2</v>
      </c>
      <c r="O253" s="120">
        <f t="shared" ca="1" si="48"/>
        <v>1.5925133689839572</v>
      </c>
      <c r="P253" s="39">
        <f t="shared" ca="1" si="49"/>
        <v>29.78</v>
      </c>
      <c r="Q253" s="39">
        <f t="shared" ca="1" si="41"/>
        <v>18.7</v>
      </c>
      <c r="R253" s="16"/>
      <c r="S253" s="33">
        <f t="shared" ca="1" si="50"/>
        <v>0</v>
      </c>
      <c r="T253" s="30">
        <f ca="1">COUNTIF(INDIRECT("Mess11!B"&amp;(ROW(A253)*4-9)):INDIRECT("Mess11!B"&amp;(ROW(A253)*4-6)),"&gt;=500")*15</f>
        <v>0</v>
      </c>
    </row>
    <row r="254" spans="1:20" ht="15.6" thickTop="1" thickBot="1" x14ac:dyDescent="0.35">
      <c r="A254" s="8">
        <f t="shared" si="51"/>
        <v>40858.499999999389</v>
      </c>
      <c r="B254" s="27">
        <f t="shared" ca="1" si="42"/>
        <v>0</v>
      </c>
      <c r="C254" s="27">
        <f t="shared" ca="1" si="43"/>
        <v>0</v>
      </c>
      <c r="D254" s="27">
        <f t="shared" ca="1" si="44"/>
        <v>0</v>
      </c>
      <c r="E254" s="16"/>
      <c r="F254" s="46">
        <v>7.18E-4</v>
      </c>
      <c r="G254" s="46">
        <v>21</v>
      </c>
      <c r="H254" s="16"/>
      <c r="I254" s="30">
        <f t="shared" ca="1" si="45"/>
        <v>0</v>
      </c>
      <c r="J254" s="42">
        <f t="shared" ca="1" si="39"/>
        <v>0</v>
      </c>
      <c r="K254" s="33">
        <f t="shared" ca="1" si="40"/>
        <v>1</v>
      </c>
      <c r="L254" s="16"/>
      <c r="M254" s="36">
        <f t="shared" ca="1" si="46"/>
        <v>30.822673796791445</v>
      </c>
      <c r="N254" s="39">
        <f t="shared" ca="1" si="47"/>
        <v>19.2</v>
      </c>
      <c r="O254" s="120">
        <f t="shared" ca="1" si="48"/>
        <v>1.6053475935828878</v>
      </c>
      <c r="P254" s="39">
        <f t="shared" ca="1" si="49"/>
        <v>30.02</v>
      </c>
      <c r="Q254" s="39">
        <f t="shared" ca="1" si="41"/>
        <v>18.7</v>
      </c>
      <c r="R254" s="16"/>
      <c r="S254" s="33">
        <f t="shared" ca="1" si="50"/>
        <v>0</v>
      </c>
      <c r="T254" s="30">
        <f ca="1">COUNTIF(INDIRECT("Mess11!B"&amp;(ROW(A254)*4-9)):INDIRECT("Mess11!B"&amp;(ROW(A254)*4-6)),"&gt;=500")*15</f>
        <v>0</v>
      </c>
    </row>
    <row r="255" spans="1:20" ht="15.6" thickTop="1" thickBot="1" x14ac:dyDescent="0.35">
      <c r="A255" s="8">
        <f t="shared" si="51"/>
        <v>40858.541666666053</v>
      </c>
      <c r="B255" s="27">
        <f t="shared" ca="1" si="42"/>
        <v>0</v>
      </c>
      <c r="C255" s="27">
        <f t="shared" ca="1" si="43"/>
        <v>0</v>
      </c>
      <c r="D255" s="27">
        <f t="shared" ca="1" si="44"/>
        <v>0</v>
      </c>
      <c r="E255" s="16"/>
      <c r="F255" s="46">
        <v>7.18E-4</v>
      </c>
      <c r="G255" s="46">
        <v>21</v>
      </c>
      <c r="H255" s="16"/>
      <c r="I255" s="30">
        <f t="shared" ca="1" si="45"/>
        <v>0</v>
      </c>
      <c r="J255" s="42">
        <f t="shared" ca="1" si="39"/>
        <v>0</v>
      </c>
      <c r="K255" s="33">
        <f t="shared" ca="1" si="40"/>
        <v>1</v>
      </c>
      <c r="L255" s="16"/>
      <c r="M255" s="36">
        <f t="shared" ca="1" si="46"/>
        <v>30.945882352941172</v>
      </c>
      <c r="N255" s="39">
        <f t="shared" ca="1" si="47"/>
        <v>19.2</v>
      </c>
      <c r="O255" s="120">
        <f t="shared" ca="1" si="48"/>
        <v>1.6117647058823528</v>
      </c>
      <c r="P255" s="39">
        <f t="shared" ca="1" si="49"/>
        <v>30.139999999999997</v>
      </c>
      <c r="Q255" s="39">
        <f t="shared" ca="1" si="41"/>
        <v>18.7</v>
      </c>
      <c r="R255" s="16"/>
      <c r="S255" s="33">
        <f t="shared" ca="1" si="50"/>
        <v>0</v>
      </c>
      <c r="T255" s="30">
        <f ca="1">COUNTIF(INDIRECT("Mess11!B"&amp;(ROW(A255)*4-9)):INDIRECT("Mess11!B"&amp;(ROW(A255)*4-6)),"&gt;=500")*15</f>
        <v>0</v>
      </c>
    </row>
    <row r="256" spans="1:20" ht="15.6" thickTop="1" thickBot="1" x14ac:dyDescent="0.35">
      <c r="A256" s="8">
        <f t="shared" si="51"/>
        <v>40858.583333332717</v>
      </c>
      <c r="B256" s="27">
        <f t="shared" ca="1" si="42"/>
        <v>0</v>
      </c>
      <c r="C256" s="27">
        <f t="shared" ca="1" si="43"/>
        <v>0</v>
      </c>
      <c r="D256" s="27">
        <f t="shared" ca="1" si="44"/>
        <v>0</v>
      </c>
      <c r="E256" s="16"/>
      <c r="F256" s="46">
        <v>7.18E-4</v>
      </c>
      <c r="G256" s="46">
        <v>21</v>
      </c>
      <c r="H256" s="16"/>
      <c r="I256" s="30">
        <f t="shared" ca="1" si="45"/>
        <v>0</v>
      </c>
      <c r="J256" s="42">
        <f t="shared" ca="1" si="39"/>
        <v>0</v>
      </c>
      <c r="K256" s="33">
        <f t="shared" ca="1" si="40"/>
        <v>1</v>
      </c>
      <c r="L256" s="16"/>
      <c r="M256" s="36">
        <f t="shared" ca="1" si="46"/>
        <v>31.048556149732619</v>
      </c>
      <c r="N256" s="39">
        <f t="shared" ca="1" si="47"/>
        <v>19.2</v>
      </c>
      <c r="O256" s="120">
        <f t="shared" ca="1" si="48"/>
        <v>1.6171122994652407</v>
      </c>
      <c r="P256" s="39">
        <f t="shared" ca="1" si="49"/>
        <v>30.24</v>
      </c>
      <c r="Q256" s="39">
        <f t="shared" ca="1" si="41"/>
        <v>18.7</v>
      </c>
      <c r="R256" s="16"/>
      <c r="S256" s="33">
        <f t="shared" ca="1" si="50"/>
        <v>0</v>
      </c>
      <c r="T256" s="30">
        <f ca="1">COUNTIF(INDIRECT("Mess11!B"&amp;(ROW(A256)*4-9)):INDIRECT("Mess11!B"&amp;(ROW(A256)*4-6)),"&gt;=500")*15</f>
        <v>0</v>
      </c>
    </row>
    <row r="257" spans="1:20" ht="15.6" thickTop="1" thickBot="1" x14ac:dyDescent="0.35">
      <c r="A257" s="8">
        <f t="shared" si="51"/>
        <v>40858.624999999382</v>
      </c>
      <c r="B257" s="27">
        <f t="shared" ca="1" si="42"/>
        <v>0</v>
      </c>
      <c r="C257" s="27">
        <f t="shared" ca="1" si="43"/>
        <v>0</v>
      </c>
      <c r="D257" s="27">
        <f t="shared" ca="1" si="44"/>
        <v>0</v>
      </c>
      <c r="E257" s="16"/>
      <c r="F257" s="46">
        <v>7.18E-4</v>
      </c>
      <c r="G257" s="46">
        <v>21</v>
      </c>
      <c r="H257" s="16"/>
      <c r="I257" s="30">
        <f t="shared" ca="1" si="45"/>
        <v>0</v>
      </c>
      <c r="J257" s="42">
        <f t="shared" ca="1" si="39"/>
        <v>0</v>
      </c>
      <c r="K257" s="33">
        <f t="shared" ca="1" si="40"/>
        <v>1</v>
      </c>
      <c r="L257" s="16"/>
      <c r="M257" s="36">
        <f t="shared" ca="1" si="46"/>
        <v>30.986951871657755</v>
      </c>
      <c r="N257" s="39">
        <f t="shared" ca="1" si="47"/>
        <v>19.2</v>
      </c>
      <c r="O257" s="120">
        <f t="shared" ca="1" si="48"/>
        <v>1.6139037433155081</v>
      </c>
      <c r="P257" s="39">
        <f t="shared" ca="1" si="49"/>
        <v>30.18</v>
      </c>
      <c r="Q257" s="39">
        <f t="shared" ca="1" si="41"/>
        <v>18.7</v>
      </c>
      <c r="R257" s="16"/>
      <c r="S257" s="33">
        <f t="shared" ca="1" si="50"/>
        <v>0</v>
      </c>
      <c r="T257" s="30">
        <f ca="1">COUNTIF(INDIRECT("Mess11!B"&amp;(ROW(A257)*4-9)):INDIRECT("Mess11!B"&amp;(ROW(A257)*4-6)),"&gt;=500")*15</f>
        <v>0</v>
      </c>
    </row>
    <row r="258" spans="1:20" ht="15.6" thickTop="1" thickBot="1" x14ac:dyDescent="0.35">
      <c r="A258" s="8">
        <f t="shared" si="51"/>
        <v>40858.666666666046</v>
      </c>
      <c r="B258" s="27">
        <f t="shared" ca="1" si="42"/>
        <v>0</v>
      </c>
      <c r="C258" s="27">
        <f t="shared" ca="1" si="43"/>
        <v>0</v>
      </c>
      <c r="D258" s="27">
        <f t="shared" ca="1" si="44"/>
        <v>0</v>
      </c>
      <c r="E258" s="16"/>
      <c r="F258" s="46">
        <v>7.18E-4</v>
      </c>
      <c r="G258" s="46">
        <v>21</v>
      </c>
      <c r="H258" s="16"/>
      <c r="I258" s="30">
        <f t="shared" ca="1" si="45"/>
        <v>0</v>
      </c>
      <c r="J258" s="42">
        <f t="shared" ca="1" si="39"/>
        <v>0</v>
      </c>
      <c r="K258" s="33">
        <f t="shared" ca="1" si="40"/>
        <v>1</v>
      </c>
      <c r="L258" s="16"/>
      <c r="M258" s="36">
        <f t="shared" ca="1" si="46"/>
        <v>30.945882352941172</v>
      </c>
      <c r="N258" s="39">
        <f t="shared" ca="1" si="47"/>
        <v>19.2</v>
      </c>
      <c r="O258" s="120">
        <f t="shared" ca="1" si="48"/>
        <v>1.6117647058823528</v>
      </c>
      <c r="P258" s="39">
        <f t="shared" ca="1" si="49"/>
        <v>30.139999999999997</v>
      </c>
      <c r="Q258" s="39">
        <f t="shared" ca="1" si="41"/>
        <v>18.7</v>
      </c>
      <c r="R258" s="16"/>
      <c r="S258" s="33">
        <f t="shared" ca="1" si="50"/>
        <v>0</v>
      </c>
      <c r="T258" s="30">
        <f ca="1">COUNTIF(INDIRECT("Mess11!B"&amp;(ROW(A258)*4-9)):INDIRECT("Mess11!B"&amp;(ROW(A258)*4-6)),"&gt;=500")*15</f>
        <v>0</v>
      </c>
    </row>
    <row r="259" spans="1:20" ht="15.6" thickTop="1" thickBot="1" x14ac:dyDescent="0.35">
      <c r="A259" s="8">
        <f t="shared" si="51"/>
        <v>40858.70833333271</v>
      </c>
      <c r="B259" s="27">
        <f t="shared" ca="1" si="42"/>
        <v>0</v>
      </c>
      <c r="C259" s="27">
        <f t="shared" ca="1" si="43"/>
        <v>0</v>
      </c>
      <c r="D259" s="27">
        <f t="shared" ca="1" si="44"/>
        <v>0</v>
      </c>
      <c r="E259" s="16"/>
      <c r="F259" s="46">
        <v>7.18E-4</v>
      </c>
      <c r="G259" s="46">
        <v>21</v>
      </c>
      <c r="H259" s="16"/>
      <c r="I259" s="30">
        <f t="shared" ca="1" si="45"/>
        <v>0</v>
      </c>
      <c r="J259" s="42">
        <f t="shared" ref="J259:J322" ca="1" si="52">AVERAGE(INDIRECT("Mess11!C"&amp;(ROW(F259)*4-9)),INDIRECT("Mess11!C"&amp;(ROW(F259)*4-8)),INDIRECT("Mess11!C"&amp;(ROW(F259)*4-7)),INDIRECT("Mess11!C"&amp;(ROW(F259)*4-6)))</f>
        <v>0</v>
      </c>
      <c r="K259" s="33">
        <f t="shared" ref="K259:K322" ca="1" si="53">INDIRECT("Methan11!E"&amp;(ROUND((ROW(A259)+1)/8+2,0)))</f>
        <v>1</v>
      </c>
      <c r="L259" s="16"/>
      <c r="M259" s="36">
        <f t="shared" ca="1" si="46"/>
        <v>28.38747169811321</v>
      </c>
      <c r="N259" s="39">
        <f t="shared" ca="1" si="47"/>
        <v>19.68</v>
      </c>
      <c r="O259" s="120">
        <f t="shared" ca="1" si="48"/>
        <v>1.4424528301886794</v>
      </c>
      <c r="P259" s="39">
        <f t="shared" ca="1" si="49"/>
        <v>30.580000000000002</v>
      </c>
      <c r="Q259" s="39">
        <f t="shared" ref="Q259:Q322" ca="1" si="54">INDIRECT("Methan11!D"&amp;(ROUND((ROW(A259)+1)/8+2,0)))</f>
        <v>21.2</v>
      </c>
      <c r="R259" s="16"/>
      <c r="S259" s="33">
        <f t="shared" ca="1" si="50"/>
        <v>0</v>
      </c>
      <c r="T259" s="30">
        <f ca="1">COUNTIF(INDIRECT("Mess11!B"&amp;(ROW(A259)*4-9)):INDIRECT("Mess11!B"&amp;(ROW(A259)*4-6)),"&gt;=500")*15</f>
        <v>0</v>
      </c>
    </row>
    <row r="260" spans="1:20" ht="15.6" thickTop="1" thickBot="1" x14ac:dyDescent="0.35">
      <c r="A260" s="8">
        <f t="shared" si="51"/>
        <v>40858.749999999374</v>
      </c>
      <c r="B260" s="27">
        <f t="shared" ref="B260:B323" ca="1" si="55">C260-D260</f>
        <v>0</v>
      </c>
      <c r="C260" s="27">
        <f t="shared" ref="C260:C323" ca="1" si="56">I260*M260/100*F260*G260</f>
        <v>0</v>
      </c>
      <c r="D260" s="27">
        <f t="shared" ref="D260:D323" ca="1" si="57">C260*(1-S260)</f>
        <v>0</v>
      </c>
      <c r="E260" s="16"/>
      <c r="F260" s="46">
        <v>7.18E-4</v>
      </c>
      <c r="G260" s="46">
        <v>21</v>
      </c>
      <c r="H260" s="16"/>
      <c r="I260" s="30">
        <f t="shared" ref="I260:I323" ca="1" si="58">J260*K260</f>
        <v>0</v>
      </c>
      <c r="J260" s="42">
        <f t="shared" ca="1" si="52"/>
        <v>0</v>
      </c>
      <c r="K260" s="33">
        <f t="shared" ca="1" si="53"/>
        <v>1</v>
      </c>
      <c r="L260" s="16"/>
      <c r="M260" s="36">
        <f t="shared" ref="M260:M323" ca="1" si="59">IF(N260=0,P260,N260*O260)</f>
        <v>31.395169811320756</v>
      </c>
      <c r="N260" s="39">
        <f t="shared" ref="N260:N323" ca="1" si="60">INDIRECT("Methan11!B"&amp;(ROUND((ROW(A260)+1)/8+2,0)))/1.25</f>
        <v>19.68</v>
      </c>
      <c r="O260" s="120">
        <f t="shared" ref="O260:O323" ca="1" si="61">IF(Q260=0,1,P260/Q260)</f>
        <v>1.5952830188679246</v>
      </c>
      <c r="P260" s="39">
        <f t="shared" ref="P260:P323" ca="1" si="62">AVERAGE(INDIRECT("Mess11!D"&amp;(ROW(F260)*4-9)),INDIRECT("Mess11!D"&amp;(ROW(F260)*4-8)),INDIRECT("Mess11!D"&amp;(ROW(F260)*4-7)),INDIRECT("Mess11!D"&amp;(ROW(F260)*4-6)))/1.25</f>
        <v>33.82</v>
      </c>
      <c r="Q260" s="39">
        <f t="shared" ca="1" si="54"/>
        <v>21.2</v>
      </c>
      <c r="R260" s="16"/>
      <c r="S260" s="33">
        <f t="shared" ref="S260:S323" ca="1" si="63">IF(T260&gt;=30,0.9,0)</f>
        <v>0</v>
      </c>
      <c r="T260" s="30">
        <f ca="1">COUNTIF(INDIRECT("Mess11!B"&amp;(ROW(A260)*4-9)):INDIRECT("Mess11!B"&amp;(ROW(A260)*4-6)),"&gt;=500")*15</f>
        <v>0</v>
      </c>
    </row>
    <row r="261" spans="1:20" ht="15.6" thickTop="1" thickBot="1" x14ac:dyDescent="0.35">
      <c r="A261" s="8">
        <f t="shared" ref="A261:A324" si="64">A260+1/24</f>
        <v>40858.791666666039</v>
      </c>
      <c r="B261" s="27">
        <f t="shared" ca="1" si="55"/>
        <v>0</v>
      </c>
      <c r="C261" s="27">
        <f t="shared" ca="1" si="56"/>
        <v>0</v>
      </c>
      <c r="D261" s="27">
        <f t="shared" ca="1" si="57"/>
        <v>0</v>
      </c>
      <c r="E261" s="16"/>
      <c r="F261" s="46">
        <v>7.18E-4</v>
      </c>
      <c r="G261" s="46">
        <v>21</v>
      </c>
      <c r="H261" s="16"/>
      <c r="I261" s="30">
        <f t="shared" ca="1" si="58"/>
        <v>0</v>
      </c>
      <c r="J261" s="42">
        <f t="shared" ca="1" si="52"/>
        <v>0</v>
      </c>
      <c r="K261" s="33">
        <f t="shared" ca="1" si="53"/>
        <v>1</v>
      </c>
      <c r="L261" s="16"/>
      <c r="M261" s="36">
        <f t="shared" ca="1" si="59"/>
        <v>31.729358490566039</v>
      </c>
      <c r="N261" s="39">
        <f t="shared" ca="1" si="60"/>
        <v>19.68</v>
      </c>
      <c r="O261" s="120">
        <f t="shared" ca="1" si="61"/>
        <v>1.6122641509433964</v>
      </c>
      <c r="P261" s="39">
        <f t="shared" ca="1" si="62"/>
        <v>34.18</v>
      </c>
      <c r="Q261" s="39">
        <f t="shared" ca="1" si="54"/>
        <v>21.2</v>
      </c>
      <c r="R261" s="16"/>
      <c r="S261" s="33">
        <f t="shared" ca="1" si="63"/>
        <v>0</v>
      </c>
      <c r="T261" s="30">
        <f ca="1">COUNTIF(INDIRECT("Mess11!B"&amp;(ROW(A261)*4-9)):INDIRECT("Mess11!B"&amp;(ROW(A261)*4-6)),"&gt;=500")*15</f>
        <v>0</v>
      </c>
    </row>
    <row r="262" spans="1:20" ht="15.6" thickTop="1" thickBot="1" x14ac:dyDescent="0.35">
      <c r="A262" s="8">
        <f t="shared" si="64"/>
        <v>40858.833333332703</v>
      </c>
      <c r="B262" s="27">
        <f t="shared" ca="1" si="55"/>
        <v>0</v>
      </c>
      <c r="C262" s="27">
        <f t="shared" ca="1" si="56"/>
        <v>0</v>
      </c>
      <c r="D262" s="27">
        <f t="shared" ca="1" si="57"/>
        <v>0</v>
      </c>
      <c r="E262" s="16"/>
      <c r="F262" s="46">
        <v>7.18E-4</v>
      </c>
      <c r="G262" s="46">
        <v>21</v>
      </c>
      <c r="H262" s="16"/>
      <c r="I262" s="30">
        <f t="shared" ca="1" si="58"/>
        <v>0</v>
      </c>
      <c r="J262" s="42">
        <f t="shared" ca="1" si="52"/>
        <v>0</v>
      </c>
      <c r="K262" s="33">
        <f t="shared" ca="1" si="53"/>
        <v>1</v>
      </c>
      <c r="L262" s="16"/>
      <c r="M262" s="36">
        <f t="shared" ca="1" si="59"/>
        <v>31.822188679245279</v>
      </c>
      <c r="N262" s="39">
        <f t="shared" ca="1" si="60"/>
        <v>19.68</v>
      </c>
      <c r="O262" s="120">
        <f t="shared" ca="1" si="61"/>
        <v>1.6169811320754715</v>
      </c>
      <c r="P262" s="39">
        <f t="shared" ca="1" si="62"/>
        <v>34.279999999999994</v>
      </c>
      <c r="Q262" s="39">
        <f t="shared" ca="1" si="54"/>
        <v>21.2</v>
      </c>
      <c r="R262" s="16"/>
      <c r="S262" s="33">
        <f t="shared" ca="1" si="63"/>
        <v>0</v>
      </c>
      <c r="T262" s="30">
        <f ca="1">COUNTIF(INDIRECT("Mess11!B"&amp;(ROW(A262)*4-9)):INDIRECT("Mess11!B"&amp;(ROW(A262)*4-6)),"&gt;=500")*15</f>
        <v>0</v>
      </c>
    </row>
    <row r="263" spans="1:20" ht="15.6" thickTop="1" thickBot="1" x14ac:dyDescent="0.35">
      <c r="A263" s="8">
        <f t="shared" si="64"/>
        <v>40858.874999999367</v>
      </c>
      <c r="B263" s="27">
        <f t="shared" ca="1" si="55"/>
        <v>0</v>
      </c>
      <c r="C263" s="27">
        <f t="shared" ca="1" si="56"/>
        <v>0</v>
      </c>
      <c r="D263" s="27">
        <f t="shared" ca="1" si="57"/>
        <v>0</v>
      </c>
      <c r="E263" s="16"/>
      <c r="F263" s="46">
        <v>7.18E-4</v>
      </c>
      <c r="G263" s="46">
        <v>21</v>
      </c>
      <c r="H263" s="16"/>
      <c r="I263" s="30">
        <f t="shared" ca="1" si="58"/>
        <v>0</v>
      </c>
      <c r="J263" s="42">
        <f t="shared" ca="1" si="52"/>
        <v>0</v>
      </c>
      <c r="K263" s="33">
        <f t="shared" ca="1" si="53"/>
        <v>1</v>
      </c>
      <c r="L263" s="16"/>
      <c r="M263" s="36">
        <f t="shared" ca="1" si="59"/>
        <v>31.877886792452827</v>
      </c>
      <c r="N263" s="39">
        <f t="shared" ca="1" si="60"/>
        <v>19.68</v>
      </c>
      <c r="O263" s="120">
        <f t="shared" ca="1" si="61"/>
        <v>1.6198113207547169</v>
      </c>
      <c r="P263" s="39">
        <f t="shared" ca="1" si="62"/>
        <v>34.339999999999996</v>
      </c>
      <c r="Q263" s="39">
        <f t="shared" ca="1" si="54"/>
        <v>21.2</v>
      </c>
      <c r="R263" s="16"/>
      <c r="S263" s="33">
        <f t="shared" ca="1" si="63"/>
        <v>0</v>
      </c>
      <c r="T263" s="30">
        <f ca="1">COUNTIF(INDIRECT("Mess11!B"&amp;(ROW(A263)*4-9)):INDIRECT("Mess11!B"&amp;(ROW(A263)*4-6)),"&gt;=500")*15</f>
        <v>0</v>
      </c>
    </row>
    <row r="264" spans="1:20" ht="15.6" thickTop="1" thickBot="1" x14ac:dyDescent="0.35">
      <c r="A264" s="8">
        <f t="shared" si="64"/>
        <v>40858.916666666031</v>
      </c>
      <c r="B264" s="27">
        <f t="shared" ca="1" si="55"/>
        <v>0</v>
      </c>
      <c r="C264" s="27">
        <f t="shared" ca="1" si="56"/>
        <v>0</v>
      </c>
      <c r="D264" s="27">
        <f t="shared" ca="1" si="57"/>
        <v>0</v>
      </c>
      <c r="E264" s="16"/>
      <c r="F264" s="46">
        <v>7.18E-4</v>
      </c>
      <c r="G264" s="46">
        <v>21</v>
      </c>
      <c r="H264" s="16"/>
      <c r="I264" s="30">
        <f t="shared" ca="1" si="58"/>
        <v>0</v>
      </c>
      <c r="J264" s="42">
        <f t="shared" ca="1" si="52"/>
        <v>0</v>
      </c>
      <c r="K264" s="33">
        <f t="shared" ca="1" si="53"/>
        <v>1</v>
      </c>
      <c r="L264" s="16"/>
      <c r="M264" s="36">
        <f t="shared" ca="1" si="59"/>
        <v>31.896452830188679</v>
      </c>
      <c r="N264" s="39">
        <f t="shared" ca="1" si="60"/>
        <v>19.68</v>
      </c>
      <c r="O264" s="120">
        <f t="shared" ca="1" si="61"/>
        <v>1.620754716981132</v>
      </c>
      <c r="P264" s="39">
        <f t="shared" ca="1" si="62"/>
        <v>34.36</v>
      </c>
      <c r="Q264" s="39">
        <f t="shared" ca="1" si="54"/>
        <v>21.2</v>
      </c>
      <c r="R264" s="16"/>
      <c r="S264" s="33">
        <f t="shared" ca="1" si="63"/>
        <v>0</v>
      </c>
      <c r="T264" s="30">
        <f ca="1">COUNTIF(INDIRECT("Mess11!B"&amp;(ROW(A264)*4-9)):INDIRECT("Mess11!B"&amp;(ROW(A264)*4-6)),"&gt;=500")*15</f>
        <v>0</v>
      </c>
    </row>
    <row r="265" spans="1:20" ht="15.6" thickTop="1" thickBot="1" x14ac:dyDescent="0.35">
      <c r="A265" s="8">
        <f t="shared" si="64"/>
        <v>40858.958333332695</v>
      </c>
      <c r="B265" s="27">
        <f t="shared" ca="1" si="55"/>
        <v>0</v>
      </c>
      <c r="C265" s="27">
        <f t="shared" ca="1" si="56"/>
        <v>0</v>
      </c>
      <c r="D265" s="27">
        <f t="shared" ca="1" si="57"/>
        <v>0</v>
      </c>
      <c r="E265" s="16"/>
      <c r="F265" s="46">
        <v>7.18E-4</v>
      </c>
      <c r="G265" s="46">
        <v>21</v>
      </c>
      <c r="H265" s="16"/>
      <c r="I265" s="30">
        <f t="shared" ca="1" si="58"/>
        <v>0</v>
      </c>
      <c r="J265" s="42">
        <f t="shared" ca="1" si="52"/>
        <v>0</v>
      </c>
      <c r="K265" s="33">
        <f t="shared" ca="1" si="53"/>
        <v>1</v>
      </c>
      <c r="L265" s="16"/>
      <c r="M265" s="36">
        <f t="shared" ca="1" si="59"/>
        <v>32.100679245283018</v>
      </c>
      <c r="N265" s="39">
        <f t="shared" ca="1" si="60"/>
        <v>19.68</v>
      </c>
      <c r="O265" s="120">
        <f t="shared" ca="1" si="61"/>
        <v>1.631132075471698</v>
      </c>
      <c r="P265" s="39">
        <f t="shared" ca="1" si="62"/>
        <v>34.58</v>
      </c>
      <c r="Q265" s="39">
        <f t="shared" ca="1" si="54"/>
        <v>21.2</v>
      </c>
      <c r="R265" s="16"/>
      <c r="S265" s="33">
        <f t="shared" ca="1" si="63"/>
        <v>0</v>
      </c>
      <c r="T265" s="30">
        <f ca="1">COUNTIF(INDIRECT("Mess11!B"&amp;(ROW(A265)*4-9)):INDIRECT("Mess11!B"&amp;(ROW(A265)*4-6)),"&gt;=500")*15</f>
        <v>0</v>
      </c>
    </row>
    <row r="266" spans="1:20" ht="15.6" thickTop="1" thickBot="1" x14ac:dyDescent="0.35">
      <c r="A266" s="8">
        <f t="shared" si="64"/>
        <v>40858.99999999936</v>
      </c>
      <c r="B266" s="27">
        <f t="shared" ca="1" si="55"/>
        <v>0</v>
      </c>
      <c r="C266" s="27">
        <f t="shared" ca="1" si="56"/>
        <v>0</v>
      </c>
      <c r="D266" s="27">
        <f t="shared" ca="1" si="57"/>
        <v>0</v>
      </c>
      <c r="E266" s="16"/>
      <c r="F266" s="46">
        <v>7.18E-4</v>
      </c>
      <c r="G266" s="46">
        <v>21</v>
      </c>
      <c r="H266" s="16"/>
      <c r="I266" s="30">
        <f t="shared" ca="1" si="58"/>
        <v>0</v>
      </c>
      <c r="J266" s="42">
        <f t="shared" ca="1" si="52"/>
        <v>0</v>
      </c>
      <c r="K266" s="33">
        <f t="shared" ca="1" si="53"/>
        <v>1</v>
      </c>
      <c r="L266" s="16"/>
      <c r="M266" s="36">
        <f t="shared" ca="1" si="59"/>
        <v>32.156377358490566</v>
      </c>
      <c r="N266" s="39">
        <f t="shared" ca="1" si="60"/>
        <v>19.68</v>
      </c>
      <c r="O266" s="120">
        <f t="shared" ca="1" si="61"/>
        <v>1.6339622641509435</v>
      </c>
      <c r="P266" s="39">
        <f t="shared" ca="1" si="62"/>
        <v>34.64</v>
      </c>
      <c r="Q266" s="39">
        <f t="shared" ca="1" si="54"/>
        <v>21.2</v>
      </c>
      <c r="R266" s="16"/>
      <c r="S266" s="33">
        <f t="shared" ca="1" si="63"/>
        <v>0</v>
      </c>
      <c r="T266" s="30">
        <f ca="1">COUNTIF(INDIRECT("Mess11!B"&amp;(ROW(A266)*4-9)):INDIRECT("Mess11!B"&amp;(ROW(A266)*4-6)),"&gt;=500")*15</f>
        <v>0</v>
      </c>
    </row>
    <row r="267" spans="1:20" ht="15.6" thickTop="1" thickBot="1" x14ac:dyDescent="0.35">
      <c r="A267" s="8">
        <f t="shared" si="64"/>
        <v>40859.041666666024</v>
      </c>
      <c r="B267" s="27">
        <f t="shared" ca="1" si="55"/>
        <v>0</v>
      </c>
      <c r="C267" s="27">
        <f t="shared" ca="1" si="56"/>
        <v>0</v>
      </c>
      <c r="D267" s="27">
        <f t="shared" ca="1" si="57"/>
        <v>0</v>
      </c>
      <c r="E267" s="16"/>
      <c r="F267" s="46">
        <v>7.18E-4</v>
      </c>
      <c r="G267" s="46">
        <v>21</v>
      </c>
      <c r="H267" s="16"/>
      <c r="I267" s="30">
        <f t="shared" ca="1" si="58"/>
        <v>0</v>
      </c>
      <c r="J267" s="42">
        <f t="shared" ca="1" si="52"/>
        <v>0</v>
      </c>
      <c r="K267" s="33">
        <f t="shared" ca="1" si="53"/>
        <v>1</v>
      </c>
      <c r="L267" s="16"/>
      <c r="M267" s="36">
        <f t="shared" ca="1" si="59"/>
        <v>34.799999999999997</v>
      </c>
      <c r="N267" s="39">
        <f t="shared" ca="1" si="60"/>
        <v>0</v>
      </c>
      <c r="O267" s="120">
        <f t="shared" ca="1" si="61"/>
        <v>1</v>
      </c>
      <c r="P267" s="39">
        <f t="shared" ca="1" si="62"/>
        <v>34.799999999999997</v>
      </c>
      <c r="Q267" s="39">
        <f t="shared" ca="1" si="54"/>
        <v>0</v>
      </c>
      <c r="R267" s="16"/>
      <c r="S267" s="33">
        <f t="shared" ca="1" si="63"/>
        <v>0</v>
      </c>
      <c r="T267" s="30">
        <f ca="1">COUNTIF(INDIRECT("Mess11!B"&amp;(ROW(A267)*4-9)):INDIRECT("Mess11!B"&amp;(ROW(A267)*4-6)),"&gt;=500")*15</f>
        <v>0</v>
      </c>
    </row>
    <row r="268" spans="1:20" ht="15.6" thickTop="1" thickBot="1" x14ac:dyDescent="0.35">
      <c r="A268" s="8">
        <f t="shared" si="64"/>
        <v>40859.083333332688</v>
      </c>
      <c r="B268" s="27">
        <f t="shared" ca="1" si="55"/>
        <v>0</v>
      </c>
      <c r="C268" s="27">
        <f t="shared" ca="1" si="56"/>
        <v>0</v>
      </c>
      <c r="D268" s="27">
        <f t="shared" ca="1" si="57"/>
        <v>0</v>
      </c>
      <c r="E268" s="16"/>
      <c r="F268" s="46">
        <v>7.18E-4</v>
      </c>
      <c r="G268" s="46">
        <v>21</v>
      </c>
      <c r="H268" s="16"/>
      <c r="I268" s="30">
        <f t="shared" ca="1" si="58"/>
        <v>0</v>
      </c>
      <c r="J268" s="42">
        <f t="shared" ca="1" si="52"/>
        <v>0</v>
      </c>
      <c r="K268" s="33">
        <f t="shared" ca="1" si="53"/>
        <v>1</v>
      </c>
      <c r="L268" s="16"/>
      <c r="M268" s="36">
        <f t="shared" ca="1" si="59"/>
        <v>33.660000000000004</v>
      </c>
      <c r="N268" s="39">
        <f t="shared" ca="1" si="60"/>
        <v>0</v>
      </c>
      <c r="O268" s="120">
        <f t="shared" ca="1" si="61"/>
        <v>1</v>
      </c>
      <c r="P268" s="39">
        <f t="shared" ca="1" si="62"/>
        <v>33.660000000000004</v>
      </c>
      <c r="Q268" s="39">
        <f t="shared" ca="1" si="54"/>
        <v>0</v>
      </c>
      <c r="R268" s="16"/>
      <c r="S268" s="33">
        <f t="shared" ca="1" si="63"/>
        <v>0</v>
      </c>
      <c r="T268" s="30">
        <f ca="1">COUNTIF(INDIRECT("Mess11!B"&amp;(ROW(A268)*4-9)):INDIRECT("Mess11!B"&amp;(ROW(A268)*4-6)),"&gt;=500")*15</f>
        <v>0</v>
      </c>
    </row>
    <row r="269" spans="1:20" ht="15.6" thickTop="1" thickBot="1" x14ac:dyDescent="0.35">
      <c r="A269" s="8">
        <f t="shared" si="64"/>
        <v>40859.124999999352</v>
      </c>
      <c r="B269" s="27">
        <f t="shared" ca="1" si="55"/>
        <v>0</v>
      </c>
      <c r="C269" s="27">
        <f t="shared" ca="1" si="56"/>
        <v>0</v>
      </c>
      <c r="D269" s="27">
        <f t="shared" ca="1" si="57"/>
        <v>0</v>
      </c>
      <c r="E269" s="16"/>
      <c r="F269" s="46">
        <v>7.18E-4</v>
      </c>
      <c r="G269" s="46">
        <v>21</v>
      </c>
      <c r="H269" s="16"/>
      <c r="I269" s="30">
        <f t="shared" ca="1" si="58"/>
        <v>0</v>
      </c>
      <c r="J269" s="42">
        <f t="shared" ca="1" si="52"/>
        <v>0</v>
      </c>
      <c r="K269" s="33">
        <f t="shared" ca="1" si="53"/>
        <v>1</v>
      </c>
      <c r="L269" s="16"/>
      <c r="M269" s="36">
        <f t="shared" ca="1" si="59"/>
        <v>33.339999999999996</v>
      </c>
      <c r="N269" s="39">
        <f t="shared" ca="1" si="60"/>
        <v>0</v>
      </c>
      <c r="O269" s="120">
        <f t="shared" ca="1" si="61"/>
        <v>1</v>
      </c>
      <c r="P269" s="39">
        <f t="shared" ca="1" si="62"/>
        <v>33.339999999999996</v>
      </c>
      <c r="Q269" s="39">
        <f t="shared" ca="1" si="54"/>
        <v>0</v>
      </c>
      <c r="R269" s="16"/>
      <c r="S269" s="33">
        <f t="shared" ca="1" si="63"/>
        <v>0</v>
      </c>
      <c r="T269" s="30">
        <f ca="1">COUNTIF(INDIRECT("Mess11!B"&amp;(ROW(A269)*4-9)):INDIRECT("Mess11!B"&amp;(ROW(A269)*4-6)),"&gt;=500")*15</f>
        <v>0</v>
      </c>
    </row>
    <row r="270" spans="1:20" ht="15.6" thickTop="1" thickBot="1" x14ac:dyDescent="0.35">
      <c r="A270" s="8">
        <f t="shared" si="64"/>
        <v>40859.166666666017</v>
      </c>
      <c r="B270" s="27">
        <f t="shared" ca="1" si="55"/>
        <v>0</v>
      </c>
      <c r="C270" s="27">
        <f t="shared" ca="1" si="56"/>
        <v>0</v>
      </c>
      <c r="D270" s="27">
        <f t="shared" ca="1" si="57"/>
        <v>0</v>
      </c>
      <c r="E270" s="16"/>
      <c r="F270" s="46">
        <v>7.18E-4</v>
      </c>
      <c r="G270" s="46">
        <v>21</v>
      </c>
      <c r="H270" s="16"/>
      <c r="I270" s="30">
        <f t="shared" ca="1" si="58"/>
        <v>0</v>
      </c>
      <c r="J270" s="42">
        <f t="shared" ca="1" si="52"/>
        <v>0</v>
      </c>
      <c r="K270" s="33">
        <f t="shared" ca="1" si="53"/>
        <v>1</v>
      </c>
      <c r="L270" s="16"/>
      <c r="M270" s="36">
        <f t="shared" ca="1" si="59"/>
        <v>33.339999999999996</v>
      </c>
      <c r="N270" s="39">
        <f t="shared" ca="1" si="60"/>
        <v>0</v>
      </c>
      <c r="O270" s="120">
        <f t="shared" ca="1" si="61"/>
        <v>1</v>
      </c>
      <c r="P270" s="39">
        <f t="shared" ca="1" si="62"/>
        <v>33.339999999999996</v>
      </c>
      <c r="Q270" s="39">
        <f t="shared" ca="1" si="54"/>
        <v>0</v>
      </c>
      <c r="R270" s="16"/>
      <c r="S270" s="33">
        <f t="shared" ca="1" si="63"/>
        <v>0</v>
      </c>
      <c r="T270" s="30">
        <f ca="1">COUNTIF(INDIRECT("Mess11!B"&amp;(ROW(A270)*4-9)):INDIRECT("Mess11!B"&amp;(ROW(A270)*4-6)),"&gt;=500")*15</f>
        <v>0</v>
      </c>
    </row>
    <row r="271" spans="1:20" ht="15.6" thickTop="1" thickBot="1" x14ac:dyDescent="0.35">
      <c r="A271" s="8">
        <f t="shared" si="64"/>
        <v>40859.208333332681</v>
      </c>
      <c r="B271" s="27">
        <f t="shared" ca="1" si="55"/>
        <v>0</v>
      </c>
      <c r="C271" s="27">
        <f t="shared" ca="1" si="56"/>
        <v>0</v>
      </c>
      <c r="D271" s="27">
        <f t="shared" ca="1" si="57"/>
        <v>0</v>
      </c>
      <c r="E271" s="16"/>
      <c r="F271" s="46">
        <v>7.18E-4</v>
      </c>
      <c r="G271" s="46">
        <v>21</v>
      </c>
      <c r="H271" s="16"/>
      <c r="I271" s="30">
        <f t="shared" ca="1" si="58"/>
        <v>0</v>
      </c>
      <c r="J271" s="42">
        <f t="shared" ca="1" si="52"/>
        <v>0</v>
      </c>
      <c r="K271" s="33">
        <f t="shared" ca="1" si="53"/>
        <v>1</v>
      </c>
      <c r="L271" s="16"/>
      <c r="M271" s="36">
        <f t="shared" ca="1" si="59"/>
        <v>33.480000000000004</v>
      </c>
      <c r="N271" s="39">
        <f t="shared" ca="1" si="60"/>
        <v>0</v>
      </c>
      <c r="O271" s="120">
        <f t="shared" ca="1" si="61"/>
        <v>1</v>
      </c>
      <c r="P271" s="39">
        <f t="shared" ca="1" si="62"/>
        <v>33.480000000000004</v>
      </c>
      <c r="Q271" s="39">
        <f t="shared" ca="1" si="54"/>
        <v>0</v>
      </c>
      <c r="R271" s="16"/>
      <c r="S271" s="33">
        <f t="shared" ca="1" si="63"/>
        <v>0</v>
      </c>
      <c r="T271" s="30">
        <f ca="1">COUNTIF(INDIRECT("Mess11!B"&amp;(ROW(A271)*4-9)):INDIRECT("Mess11!B"&amp;(ROW(A271)*4-6)),"&gt;=500")*15</f>
        <v>0</v>
      </c>
    </row>
    <row r="272" spans="1:20" ht="15.6" thickTop="1" thickBot="1" x14ac:dyDescent="0.35">
      <c r="A272" s="8">
        <f t="shared" si="64"/>
        <v>40859.249999999345</v>
      </c>
      <c r="B272" s="27">
        <f t="shared" ca="1" si="55"/>
        <v>0</v>
      </c>
      <c r="C272" s="27">
        <f t="shared" ca="1" si="56"/>
        <v>0</v>
      </c>
      <c r="D272" s="27">
        <f t="shared" ca="1" si="57"/>
        <v>0</v>
      </c>
      <c r="E272" s="16"/>
      <c r="F272" s="46">
        <v>7.18E-4</v>
      </c>
      <c r="G272" s="46">
        <v>21</v>
      </c>
      <c r="H272" s="16"/>
      <c r="I272" s="30">
        <f t="shared" ca="1" si="58"/>
        <v>0</v>
      </c>
      <c r="J272" s="42">
        <f t="shared" ca="1" si="52"/>
        <v>0</v>
      </c>
      <c r="K272" s="33">
        <f t="shared" ca="1" si="53"/>
        <v>1</v>
      </c>
      <c r="L272" s="16"/>
      <c r="M272" s="36">
        <f t="shared" ca="1" si="59"/>
        <v>33.6</v>
      </c>
      <c r="N272" s="39">
        <f t="shared" ca="1" si="60"/>
        <v>0</v>
      </c>
      <c r="O272" s="120">
        <f t="shared" ca="1" si="61"/>
        <v>1</v>
      </c>
      <c r="P272" s="39">
        <f t="shared" ca="1" si="62"/>
        <v>33.6</v>
      </c>
      <c r="Q272" s="39">
        <f t="shared" ca="1" si="54"/>
        <v>0</v>
      </c>
      <c r="R272" s="16"/>
      <c r="S272" s="33">
        <f t="shared" ca="1" si="63"/>
        <v>0</v>
      </c>
      <c r="T272" s="30">
        <f ca="1">COUNTIF(INDIRECT("Mess11!B"&amp;(ROW(A272)*4-9)):INDIRECT("Mess11!B"&amp;(ROW(A272)*4-6)),"&gt;=500")*15</f>
        <v>0</v>
      </c>
    </row>
    <row r="273" spans="1:20" ht="15.6" thickTop="1" thickBot="1" x14ac:dyDescent="0.35">
      <c r="A273" s="8">
        <f t="shared" si="64"/>
        <v>40859.291666666009</v>
      </c>
      <c r="B273" s="27">
        <f t="shared" ca="1" si="55"/>
        <v>0</v>
      </c>
      <c r="C273" s="27">
        <f t="shared" ca="1" si="56"/>
        <v>0</v>
      </c>
      <c r="D273" s="27">
        <f t="shared" ca="1" si="57"/>
        <v>0</v>
      </c>
      <c r="E273" s="16"/>
      <c r="F273" s="46">
        <v>7.18E-4</v>
      </c>
      <c r="G273" s="46">
        <v>21</v>
      </c>
      <c r="H273" s="16"/>
      <c r="I273" s="30">
        <f t="shared" ca="1" si="58"/>
        <v>0</v>
      </c>
      <c r="J273" s="42">
        <f t="shared" ca="1" si="52"/>
        <v>0</v>
      </c>
      <c r="K273" s="33">
        <f t="shared" ca="1" si="53"/>
        <v>1</v>
      </c>
      <c r="L273" s="16"/>
      <c r="M273" s="36">
        <f t="shared" ca="1" si="59"/>
        <v>33.74</v>
      </c>
      <c r="N273" s="39">
        <f t="shared" ca="1" si="60"/>
        <v>0</v>
      </c>
      <c r="O273" s="120">
        <f t="shared" ca="1" si="61"/>
        <v>1</v>
      </c>
      <c r="P273" s="39">
        <f t="shared" ca="1" si="62"/>
        <v>33.74</v>
      </c>
      <c r="Q273" s="39">
        <f t="shared" ca="1" si="54"/>
        <v>0</v>
      </c>
      <c r="R273" s="16"/>
      <c r="S273" s="33">
        <f t="shared" ca="1" si="63"/>
        <v>0</v>
      </c>
      <c r="T273" s="30">
        <f ca="1">COUNTIF(INDIRECT("Mess11!B"&amp;(ROW(A273)*4-9)):INDIRECT("Mess11!B"&amp;(ROW(A273)*4-6)),"&gt;=500")*15</f>
        <v>0</v>
      </c>
    </row>
    <row r="274" spans="1:20" ht="15.6" thickTop="1" thickBot="1" x14ac:dyDescent="0.35">
      <c r="A274" s="8">
        <f t="shared" si="64"/>
        <v>40859.333333332674</v>
      </c>
      <c r="B274" s="27">
        <f t="shared" ca="1" si="55"/>
        <v>0</v>
      </c>
      <c r="C274" s="27">
        <f t="shared" ca="1" si="56"/>
        <v>0</v>
      </c>
      <c r="D274" s="27">
        <f t="shared" ca="1" si="57"/>
        <v>0</v>
      </c>
      <c r="E274" s="16"/>
      <c r="F274" s="46">
        <v>7.18E-4</v>
      </c>
      <c r="G274" s="46">
        <v>21</v>
      </c>
      <c r="H274" s="16"/>
      <c r="I274" s="30">
        <f t="shared" ca="1" si="58"/>
        <v>0</v>
      </c>
      <c r="J274" s="42">
        <f t="shared" ca="1" si="52"/>
        <v>0</v>
      </c>
      <c r="K274" s="33">
        <f t="shared" ca="1" si="53"/>
        <v>1</v>
      </c>
      <c r="L274" s="16"/>
      <c r="M274" s="36">
        <f t="shared" ca="1" si="59"/>
        <v>33.82</v>
      </c>
      <c r="N274" s="39">
        <f t="shared" ca="1" si="60"/>
        <v>0</v>
      </c>
      <c r="O274" s="120">
        <f t="shared" ca="1" si="61"/>
        <v>1</v>
      </c>
      <c r="P274" s="39">
        <f t="shared" ca="1" si="62"/>
        <v>33.82</v>
      </c>
      <c r="Q274" s="39">
        <f t="shared" ca="1" si="54"/>
        <v>0</v>
      </c>
      <c r="R274" s="16"/>
      <c r="S274" s="33">
        <f t="shared" ca="1" si="63"/>
        <v>0</v>
      </c>
      <c r="T274" s="30">
        <f ca="1">COUNTIF(INDIRECT("Mess11!B"&amp;(ROW(A274)*4-9)):INDIRECT("Mess11!B"&amp;(ROW(A274)*4-6)),"&gt;=500")*15</f>
        <v>0</v>
      </c>
    </row>
    <row r="275" spans="1:20" ht="15.6" thickTop="1" thickBot="1" x14ac:dyDescent="0.35">
      <c r="A275" s="8">
        <f t="shared" si="64"/>
        <v>40859.374999999338</v>
      </c>
      <c r="B275" s="27">
        <f t="shared" ca="1" si="55"/>
        <v>0</v>
      </c>
      <c r="C275" s="27">
        <f t="shared" ca="1" si="56"/>
        <v>0</v>
      </c>
      <c r="D275" s="27">
        <f t="shared" ca="1" si="57"/>
        <v>0</v>
      </c>
      <c r="E275" s="16"/>
      <c r="F275" s="46">
        <v>7.18E-4</v>
      </c>
      <c r="G275" s="46">
        <v>21</v>
      </c>
      <c r="H275" s="16"/>
      <c r="I275" s="30">
        <f t="shared" ca="1" si="58"/>
        <v>0</v>
      </c>
      <c r="J275" s="42">
        <f t="shared" ca="1" si="52"/>
        <v>0</v>
      </c>
      <c r="K275" s="33">
        <f t="shared" ca="1" si="53"/>
        <v>1</v>
      </c>
      <c r="L275" s="16"/>
      <c r="M275" s="36">
        <f t="shared" ca="1" si="59"/>
        <v>30.806336633663371</v>
      </c>
      <c r="N275" s="39">
        <f t="shared" ca="1" si="60"/>
        <v>18.399999999999999</v>
      </c>
      <c r="O275" s="120">
        <f t="shared" ca="1" si="61"/>
        <v>1.6742574257425746</v>
      </c>
      <c r="P275" s="39">
        <f t="shared" ca="1" si="62"/>
        <v>33.820000000000007</v>
      </c>
      <c r="Q275" s="39">
        <f t="shared" ca="1" si="54"/>
        <v>20.2</v>
      </c>
      <c r="R275" s="16"/>
      <c r="S275" s="33">
        <f t="shared" ca="1" si="63"/>
        <v>0</v>
      </c>
      <c r="T275" s="30">
        <f ca="1">COUNTIF(INDIRECT("Mess11!B"&amp;(ROW(A275)*4-9)):INDIRECT("Mess11!B"&amp;(ROW(A275)*4-6)),"&gt;=500")*15</f>
        <v>0</v>
      </c>
    </row>
    <row r="276" spans="1:20" ht="15.6" thickTop="1" thickBot="1" x14ac:dyDescent="0.35">
      <c r="A276" s="8">
        <f t="shared" si="64"/>
        <v>40859.416666666002</v>
      </c>
      <c r="B276" s="27">
        <f t="shared" ca="1" si="55"/>
        <v>0</v>
      </c>
      <c r="C276" s="27">
        <f t="shared" ca="1" si="56"/>
        <v>0</v>
      </c>
      <c r="D276" s="27">
        <f t="shared" ca="1" si="57"/>
        <v>0</v>
      </c>
      <c r="E276" s="16"/>
      <c r="F276" s="46">
        <v>7.18E-4</v>
      </c>
      <c r="G276" s="46">
        <v>21</v>
      </c>
      <c r="H276" s="16"/>
      <c r="I276" s="30">
        <f t="shared" ca="1" si="58"/>
        <v>0</v>
      </c>
      <c r="J276" s="42">
        <f t="shared" ca="1" si="52"/>
        <v>0</v>
      </c>
      <c r="K276" s="33">
        <f t="shared" ca="1" si="53"/>
        <v>1</v>
      </c>
      <c r="L276" s="16"/>
      <c r="M276" s="36">
        <f t="shared" ca="1" si="59"/>
        <v>30.350891089108909</v>
      </c>
      <c r="N276" s="39">
        <f t="shared" ca="1" si="60"/>
        <v>18.399999999999999</v>
      </c>
      <c r="O276" s="120">
        <f t="shared" ca="1" si="61"/>
        <v>1.6495049504950496</v>
      </c>
      <c r="P276" s="39">
        <f t="shared" ca="1" si="62"/>
        <v>33.32</v>
      </c>
      <c r="Q276" s="39">
        <f t="shared" ca="1" si="54"/>
        <v>20.2</v>
      </c>
      <c r="R276" s="16"/>
      <c r="S276" s="33">
        <f t="shared" ca="1" si="63"/>
        <v>0</v>
      </c>
      <c r="T276" s="30">
        <f ca="1">COUNTIF(INDIRECT("Mess11!B"&amp;(ROW(A276)*4-9)):INDIRECT("Mess11!B"&amp;(ROW(A276)*4-6)),"&gt;=500")*15</f>
        <v>0</v>
      </c>
    </row>
    <row r="277" spans="1:20" ht="15.6" thickTop="1" thickBot="1" x14ac:dyDescent="0.35">
      <c r="A277" s="8">
        <f t="shared" si="64"/>
        <v>40859.458333332666</v>
      </c>
      <c r="B277" s="27">
        <f t="shared" ca="1" si="55"/>
        <v>0</v>
      </c>
      <c r="C277" s="27">
        <f t="shared" ca="1" si="56"/>
        <v>0</v>
      </c>
      <c r="D277" s="27">
        <f t="shared" ca="1" si="57"/>
        <v>0</v>
      </c>
      <c r="E277" s="16"/>
      <c r="F277" s="46">
        <v>7.18E-4</v>
      </c>
      <c r="G277" s="46">
        <v>21</v>
      </c>
      <c r="H277" s="16"/>
      <c r="I277" s="30">
        <f t="shared" ca="1" si="58"/>
        <v>0</v>
      </c>
      <c r="J277" s="42">
        <f t="shared" ca="1" si="52"/>
        <v>0</v>
      </c>
      <c r="K277" s="33">
        <f t="shared" ca="1" si="53"/>
        <v>1</v>
      </c>
      <c r="L277" s="16"/>
      <c r="M277" s="36">
        <f t="shared" ca="1" si="59"/>
        <v>30.369108910891086</v>
      </c>
      <c r="N277" s="39">
        <f t="shared" ca="1" si="60"/>
        <v>18.399999999999999</v>
      </c>
      <c r="O277" s="120">
        <f t="shared" ca="1" si="61"/>
        <v>1.6504950495049504</v>
      </c>
      <c r="P277" s="39">
        <f t="shared" ca="1" si="62"/>
        <v>33.339999999999996</v>
      </c>
      <c r="Q277" s="39">
        <f t="shared" ca="1" si="54"/>
        <v>20.2</v>
      </c>
      <c r="R277" s="16"/>
      <c r="S277" s="33">
        <f t="shared" ca="1" si="63"/>
        <v>0</v>
      </c>
      <c r="T277" s="30">
        <f ca="1">COUNTIF(INDIRECT("Mess11!B"&amp;(ROW(A277)*4-9)):INDIRECT("Mess11!B"&amp;(ROW(A277)*4-6)),"&gt;=500")*15</f>
        <v>0</v>
      </c>
    </row>
    <row r="278" spans="1:20" ht="15.6" thickTop="1" thickBot="1" x14ac:dyDescent="0.35">
      <c r="A278" s="8">
        <f t="shared" si="64"/>
        <v>40859.499999999331</v>
      </c>
      <c r="B278" s="27">
        <f t="shared" ca="1" si="55"/>
        <v>0</v>
      </c>
      <c r="C278" s="27">
        <f t="shared" ca="1" si="56"/>
        <v>0</v>
      </c>
      <c r="D278" s="27">
        <f t="shared" ca="1" si="57"/>
        <v>0</v>
      </c>
      <c r="E278" s="16"/>
      <c r="F278" s="46">
        <v>7.18E-4</v>
      </c>
      <c r="G278" s="46">
        <v>21</v>
      </c>
      <c r="H278" s="16"/>
      <c r="I278" s="30">
        <f t="shared" ca="1" si="58"/>
        <v>0</v>
      </c>
      <c r="J278" s="42">
        <f t="shared" ca="1" si="52"/>
        <v>0</v>
      </c>
      <c r="K278" s="33">
        <f t="shared" ca="1" si="53"/>
        <v>1</v>
      </c>
      <c r="L278" s="16"/>
      <c r="M278" s="36">
        <f t="shared" ca="1" si="59"/>
        <v>30.441980198019802</v>
      </c>
      <c r="N278" s="39">
        <f t="shared" ca="1" si="60"/>
        <v>18.399999999999999</v>
      </c>
      <c r="O278" s="120">
        <f t="shared" ca="1" si="61"/>
        <v>1.6544554455445546</v>
      </c>
      <c r="P278" s="39">
        <f t="shared" ca="1" si="62"/>
        <v>33.42</v>
      </c>
      <c r="Q278" s="39">
        <f t="shared" ca="1" si="54"/>
        <v>20.2</v>
      </c>
      <c r="R278" s="16"/>
      <c r="S278" s="33">
        <f t="shared" ca="1" si="63"/>
        <v>0</v>
      </c>
      <c r="T278" s="30">
        <f ca="1">COUNTIF(INDIRECT("Mess11!B"&amp;(ROW(A278)*4-9)):INDIRECT("Mess11!B"&amp;(ROW(A278)*4-6)),"&gt;=500")*15</f>
        <v>0</v>
      </c>
    </row>
    <row r="279" spans="1:20" ht="15.6" thickTop="1" thickBot="1" x14ac:dyDescent="0.35">
      <c r="A279" s="8">
        <f t="shared" si="64"/>
        <v>40859.541666665995</v>
      </c>
      <c r="B279" s="27">
        <f t="shared" ca="1" si="55"/>
        <v>0</v>
      </c>
      <c r="C279" s="27">
        <f t="shared" ca="1" si="56"/>
        <v>0</v>
      </c>
      <c r="D279" s="27">
        <f t="shared" ca="1" si="57"/>
        <v>0</v>
      </c>
      <c r="E279" s="16"/>
      <c r="F279" s="46">
        <v>7.18E-4</v>
      </c>
      <c r="G279" s="46">
        <v>21</v>
      </c>
      <c r="H279" s="16"/>
      <c r="I279" s="30">
        <f t="shared" ca="1" si="58"/>
        <v>0</v>
      </c>
      <c r="J279" s="42">
        <f t="shared" ca="1" si="52"/>
        <v>0</v>
      </c>
      <c r="K279" s="33">
        <f t="shared" ca="1" si="53"/>
        <v>1</v>
      </c>
      <c r="L279" s="16"/>
      <c r="M279" s="36">
        <f t="shared" ca="1" si="59"/>
        <v>30.569504950495048</v>
      </c>
      <c r="N279" s="39">
        <f t="shared" ca="1" si="60"/>
        <v>18.399999999999999</v>
      </c>
      <c r="O279" s="120">
        <f t="shared" ca="1" si="61"/>
        <v>1.6613861386138615</v>
      </c>
      <c r="P279" s="39">
        <f t="shared" ca="1" si="62"/>
        <v>33.56</v>
      </c>
      <c r="Q279" s="39">
        <f t="shared" ca="1" si="54"/>
        <v>20.2</v>
      </c>
      <c r="R279" s="16"/>
      <c r="S279" s="33">
        <f t="shared" ca="1" si="63"/>
        <v>0</v>
      </c>
      <c r="T279" s="30">
        <f ca="1">COUNTIF(INDIRECT("Mess11!B"&amp;(ROW(A279)*4-9)):INDIRECT("Mess11!B"&amp;(ROW(A279)*4-6)),"&gt;=500")*15</f>
        <v>0</v>
      </c>
    </row>
    <row r="280" spans="1:20" ht="15.6" thickTop="1" thickBot="1" x14ac:dyDescent="0.35">
      <c r="A280" s="8">
        <f t="shared" si="64"/>
        <v>40859.583333332659</v>
      </c>
      <c r="B280" s="27">
        <f t="shared" ca="1" si="55"/>
        <v>0</v>
      </c>
      <c r="C280" s="27">
        <f t="shared" ca="1" si="56"/>
        <v>0</v>
      </c>
      <c r="D280" s="27">
        <f t="shared" ca="1" si="57"/>
        <v>0</v>
      </c>
      <c r="E280" s="16"/>
      <c r="F280" s="46">
        <v>7.18E-4</v>
      </c>
      <c r="G280" s="46">
        <v>21</v>
      </c>
      <c r="H280" s="16"/>
      <c r="I280" s="30">
        <f t="shared" ca="1" si="58"/>
        <v>0</v>
      </c>
      <c r="J280" s="42">
        <f t="shared" ca="1" si="52"/>
        <v>0</v>
      </c>
      <c r="K280" s="33">
        <f t="shared" ca="1" si="53"/>
        <v>1</v>
      </c>
      <c r="L280" s="16"/>
      <c r="M280" s="36">
        <f t="shared" ca="1" si="59"/>
        <v>30.715247524752481</v>
      </c>
      <c r="N280" s="39">
        <f t="shared" ca="1" si="60"/>
        <v>18.399999999999999</v>
      </c>
      <c r="O280" s="120">
        <f t="shared" ca="1" si="61"/>
        <v>1.6693069306930697</v>
      </c>
      <c r="P280" s="39">
        <f t="shared" ca="1" si="62"/>
        <v>33.720000000000006</v>
      </c>
      <c r="Q280" s="39">
        <f t="shared" ca="1" si="54"/>
        <v>20.2</v>
      </c>
      <c r="R280" s="16"/>
      <c r="S280" s="33">
        <f t="shared" ca="1" si="63"/>
        <v>0</v>
      </c>
      <c r="T280" s="30">
        <f ca="1">COUNTIF(INDIRECT("Mess11!B"&amp;(ROW(A280)*4-9)):INDIRECT("Mess11!B"&amp;(ROW(A280)*4-6)),"&gt;=500")*15</f>
        <v>0</v>
      </c>
    </row>
    <row r="281" spans="1:20" ht="15.6" thickTop="1" thickBot="1" x14ac:dyDescent="0.35">
      <c r="A281" s="8">
        <f t="shared" si="64"/>
        <v>40859.624999999323</v>
      </c>
      <c r="B281" s="27">
        <f t="shared" ca="1" si="55"/>
        <v>0</v>
      </c>
      <c r="C281" s="27">
        <f t="shared" ca="1" si="56"/>
        <v>0</v>
      </c>
      <c r="D281" s="27">
        <f t="shared" ca="1" si="57"/>
        <v>0</v>
      </c>
      <c r="E281" s="16"/>
      <c r="F281" s="46">
        <v>7.18E-4</v>
      </c>
      <c r="G281" s="46">
        <v>21</v>
      </c>
      <c r="H281" s="16"/>
      <c r="I281" s="30">
        <f t="shared" ca="1" si="58"/>
        <v>0</v>
      </c>
      <c r="J281" s="42">
        <f t="shared" ca="1" si="52"/>
        <v>0</v>
      </c>
      <c r="K281" s="33">
        <f t="shared" ca="1" si="53"/>
        <v>1</v>
      </c>
      <c r="L281" s="16"/>
      <c r="M281" s="36">
        <f t="shared" ca="1" si="59"/>
        <v>30.624158415841581</v>
      </c>
      <c r="N281" s="39">
        <f t="shared" ca="1" si="60"/>
        <v>18.399999999999999</v>
      </c>
      <c r="O281" s="120">
        <f t="shared" ca="1" si="61"/>
        <v>1.6643564356435643</v>
      </c>
      <c r="P281" s="39">
        <f t="shared" ca="1" si="62"/>
        <v>33.619999999999997</v>
      </c>
      <c r="Q281" s="39">
        <f t="shared" ca="1" si="54"/>
        <v>20.2</v>
      </c>
      <c r="R281" s="16"/>
      <c r="S281" s="33">
        <f t="shared" ca="1" si="63"/>
        <v>0</v>
      </c>
      <c r="T281" s="30">
        <f ca="1">COUNTIF(INDIRECT("Mess11!B"&amp;(ROW(A281)*4-9)):INDIRECT("Mess11!B"&amp;(ROW(A281)*4-6)),"&gt;=500")*15</f>
        <v>0</v>
      </c>
    </row>
    <row r="282" spans="1:20" ht="15.6" thickTop="1" thickBot="1" x14ac:dyDescent="0.35">
      <c r="A282" s="8">
        <f t="shared" si="64"/>
        <v>40859.666666665988</v>
      </c>
      <c r="B282" s="27">
        <f t="shared" ca="1" si="55"/>
        <v>0</v>
      </c>
      <c r="C282" s="27">
        <f t="shared" ca="1" si="56"/>
        <v>0</v>
      </c>
      <c r="D282" s="27">
        <f t="shared" ca="1" si="57"/>
        <v>0</v>
      </c>
      <c r="E282" s="16"/>
      <c r="F282" s="46">
        <v>7.18E-4</v>
      </c>
      <c r="G282" s="46">
        <v>21</v>
      </c>
      <c r="H282" s="16"/>
      <c r="I282" s="30">
        <f t="shared" ca="1" si="58"/>
        <v>0</v>
      </c>
      <c r="J282" s="42">
        <f t="shared" ca="1" si="52"/>
        <v>0</v>
      </c>
      <c r="K282" s="33">
        <f t="shared" ca="1" si="53"/>
        <v>1</v>
      </c>
      <c r="L282" s="16"/>
      <c r="M282" s="36">
        <f t="shared" ca="1" si="59"/>
        <v>30.715247524752481</v>
      </c>
      <c r="N282" s="39">
        <f t="shared" ca="1" si="60"/>
        <v>18.399999999999999</v>
      </c>
      <c r="O282" s="120">
        <f t="shared" ca="1" si="61"/>
        <v>1.6693069306930697</v>
      </c>
      <c r="P282" s="39">
        <f t="shared" ca="1" si="62"/>
        <v>33.720000000000006</v>
      </c>
      <c r="Q282" s="39">
        <f t="shared" ca="1" si="54"/>
        <v>20.2</v>
      </c>
      <c r="R282" s="16"/>
      <c r="S282" s="33">
        <f t="shared" ca="1" si="63"/>
        <v>0</v>
      </c>
      <c r="T282" s="30">
        <f ca="1">COUNTIF(INDIRECT("Mess11!B"&amp;(ROW(A282)*4-9)):INDIRECT("Mess11!B"&amp;(ROW(A282)*4-6)),"&gt;=500")*15</f>
        <v>0</v>
      </c>
    </row>
    <row r="283" spans="1:20" ht="15.6" thickTop="1" thickBot="1" x14ac:dyDescent="0.35">
      <c r="A283" s="8">
        <f t="shared" si="64"/>
        <v>40859.708333332652</v>
      </c>
      <c r="B283" s="27">
        <f t="shared" ca="1" si="55"/>
        <v>0</v>
      </c>
      <c r="C283" s="27">
        <f t="shared" ca="1" si="56"/>
        <v>0</v>
      </c>
      <c r="D283" s="27">
        <f t="shared" ca="1" si="57"/>
        <v>0</v>
      </c>
      <c r="E283" s="16"/>
      <c r="F283" s="46">
        <v>7.18E-4</v>
      </c>
      <c r="G283" s="46">
        <v>21</v>
      </c>
      <c r="H283" s="16"/>
      <c r="I283" s="30">
        <f t="shared" ca="1" si="58"/>
        <v>0</v>
      </c>
      <c r="J283" s="42">
        <f t="shared" ca="1" si="52"/>
        <v>0</v>
      </c>
      <c r="K283" s="33">
        <f t="shared" ca="1" si="53"/>
        <v>1</v>
      </c>
      <c r="L283" s="16"/>
      <c r="M283" s="36">
        <f t="shared" ca="1" si="59"/>
        <v>31.504521739130432</v>
      </c>
      <c r="N283" s="39">
        <f t="shared" ca="1" si="60"/>
        <v>17.119999999999997</v>
      </c>
      <c r="O283" s="120">
        <f t="shared" ca="1" si="61"/>
        <v>1.840217391304348</v>
      </c>
      <c r="P283" s="39">
        <f t="shared" ca="1" si="62"/>
        <v>33.86</v>
      </c>
      <c r="Q283" s="39">
        <f t="shared" ca="1" si="54"/>
        <v>18.399999999999999</v>
      </c>
      <c r="R283" s="16"/>
      <c r="S283" s="33">
        <f t="shared" ca="1" si="63"/>
        <v>0</v>
      </c>
      <c r="T283" s="30">
        <f ca="1">COUNTIF(INDIRECT("Mess11!B"&amp;(ROW(A283)*4-9)):INDIRECT("Mess11!B"&amp;(ROW(A283)*4-6)),"&gt;=500")*15</f>
        <v>0</v>
      </c>
    </row>
    <row r="284" spans="1:20" ht="15.6" thickTop="1" thickBot="1" x14ac:dyDescent="0.35">
      <c r="A284" s="8">
        <f t="shared" si="64"/>
        <v>40859.749999999316</v>
      </c>
      <c r="B284" s="27">
        <f t="shared" ca="1" si="55"/>
        <v>0</v>
      </c>
      <c r="C284" s="27">
        <f t="shared" ca="1" si="56"/>
        <v>0</v>
      </c>
      <c r="D284" s="27">
        <f t="shared" ca="1" si="57"/>
        <v>0</v>
      </c>
      <c r="E284" s="16"/>
      <c r="F284" s="46">
        <v>7.18E-4</v>
      </c>
      <c r="G284" s="46">
        <v>21</v>
      </c>
      <c r="H284" s="16"/>
      <c r="I284" s="30">
        <f t="shared" ca="1" si="58"/>
        <v>0</v>
      </c>
      <c r="J284" s="42">
        <f t="shared" ca="1" si="52"/>
        <v>0</v>
      </c>
      <c r="K284" s="33">
        <f t="shared" ca="1" si="53"/>
        <v>1</v>
      </c>
      <c r="L284" s="16"/>
      <c r="M284" s="36">
        <f t="shared" ca="1" si="59"/>
        <v>30.499652173913034</v>
      </c>
      <c r="N284" s="39">
        <f t="shared" ca="1" si="60"/>
        <v>17.119999999999997</v>
      </c>
      <c r="O284" s="120">
        <f t="shared" ca="1" si="61"/>
        <v>1.7815217391304345</v>
      </c>
      <c r="P284" s="39">
        <f t="shared" ca="1" si="62"/>
        <v>32.779999999999994</v>
      </c>
      <c r="Q284" s="39">
        <f t="shared" ca="1" si="54"/>
        <v>18.399999999999999</v>
      </c>
      <c r="R284" s="16"/>
      <c r="S284" s="33">
        <f t="shared" ca="1" si="63"/>
        <v>0</v>
      </c>
      <c r="T284" s="30">
        <f ca="1">COUNTIF(INDIRECT("Mess11!B"&amp;(ROW(A284)*4-9)):INDIRECT("Mess11!B"&amp;(ROW(A284)*4-6)),"&gt;=500")*15</f>
        <v>0</v>
      </c>
    </row>
    <row r="285" spans="1:20" ht="15.6" thickTop="1" thickBot="1" x14ac:dyDescent="0.35">
      <c r="A285" s="8">
        <f t="shared" si="64"/>
        <v>40859.79166666598</v>
      </c>
      <c r="B285" s="27">
        <f t="shared" ca="1" si="55"/>
        <v>0</v>
      </c>
      <c r="C285" s="27">
        <f t="shared" ca="1" si="56"/>
        <v>0</v>
      </c>
      <c r="D285" s="27">
        <f t="shared" ca="1" si="57"/>
        <v>0</v>
      </c>
      <c r="E285" s="16"/>
      <c r="F285" s="46">
        <v>7.18E-4</v>
      </c>
      <c r="G285" s="46">
        <v>21</v>
      </c>
      <c r="H285" s="16"/>
      <c r="I285" s="30">
        <f t="shared" ca="1" si="58"/>
        <v>0</v>
      </c>
      <c r="J285" s="42">
        <f t="shared" ca="1" si="52"/>
        <v>0</v>
      </c>
      <c r="K285" s="33">
        <f t="shared" ca="1" si="53"/>
        <v>1</v>
      </c>
      <c r="L285" s="16"/>
      <c r="M285" s="36">
        <f t="shared" ca="1" si="59"/>
        <v>30.44382608695652</v>
      </c>
      <c r="N285" s="39">
        <f t="shared" ca="1" si="60"/>
        <v>17.119999999999997</v>
      </c>
      <c r="O285" s="120">
        <f t="shared" ca="1" si="61"/>
        <v>1.7782608695652176</v>
      </c>
      <c r="P285" s="39">
        <f t="shared" ca="1" si="62"/>
        <v>32.72</v>
      </c>
      <c r="Q285" s="39">
        <f t="shared" ca="1" si="54"/>
        <v>18.399999999999999</v>
      </c>
      <c r="R285" s="16"/>
      <c r="S285" s="33">
        <f t="shared" ca="1" si="63"/>
        <v>0</v>
      </c>
      <c r="T285" s="30">
        <f ca="1">COUNTIF(INDIRECT("Mess11!B"&amp;(ROW(A285)*4-9)):INDIRECT("Mess11!B"&amp;(ROW(A285)*4-6)),"&gt;=500")*15</f>
        <v>0</v>
      </c>
    </row>
    <row r="286" spans="1:20" ht="15.6" thickTop="1" thickBot="1" x14ac:dyDescent="0.35">
      <c r="A286" s="8">
        <f t="shared" si="64"/>
        <v>40859.833333332645</v>
      </c>
      <c r="B286" s="27">
        <f t="shared" ca="1" si="55"/>
        <v>0</v>
      </c>
      <c r="C286" s="27">
        <f t="shared" ca="1" si="56"/>
        <v>0</v>
      </c>
      <c r="D286" s="27">
        <f t="shared" ca="1" si="57"/>
        <v>0</v>
      </c>
      <c r="E286" s="16"/>
      <c r="F286" s="46">
        <v>7.18E-4</v>
      </c>
      <c r="G286" s="46">
        <v>21</v>
      </c>
      <c r="H286" s="16"/>
      <c r="I286" s="30">
        <f t="shared" ca="1" si="58"/>
        <v>0</v>
      </c>
      <c r="J286" s="42">
        <f t="shared" ca="1" si="52"/>
        <v>0</v>
      </c>
      <c r="K286" s="33">
        <f t="shared" ca="1" si="53"/>
        <v>1</v>
      </c>
      <c r="L286" s="16"/>
      <c r="M286" s="36">
        <f t="shared" ca="1" si="59"/>
        <v>30.518260869565211</v>
      </c>
      <c r="N286" s="39">
        <f t="shared" ca="1" si="60"/>
        <v>17.119999999999997</v>
      </c>
      <c r="O286" s="120">
        <f t="shared" ca="1" si="61"/>
        <v>1.7826086956521738</v>
      </c>
      <c r="P286" s="39">
        <f t="shared" ca="1" si="62"/>
        <v>32.799999999999997</v>
      </c>
      <c r="Q286" s="39">
        <f t="shared" ca="1" si="54"/>
        <v>18.399999999999999</v>
      </c>
      <c r="R286" s="16"/>
      <c r="S286" s="33">
        <f t="shared" ca="1" si="63"/>
        <v>0</v>
      </c>
      <c r="T286" s="30">
        <f ca="1">COUNTIF(INDIRECT("Mess11!B"&amp;(ROW(A286)*4-9)):INDIRECT("Mess11!B"&amp;(ROW(A286)*4-6)),"&gt;=500")*15</f>
        <v>0</v>
      </c>
    </row>
    <row r="287" spans="1:20" ht="15.6" thickTop="1" thickBot="1" x14ac:dyDescent="0.35">
      <c r="A287" s="8">
        <f t="shared" si="64"/>
        <v>40859.874999999309</v>
      </c>
      <c r="B287" s="27">
        <f t="shared" ca="1" si="55"/>
        <v>0</v>
      </c>
      <c r="C287" s="27">
        <f t="shared" ca="1" si="56"/>
        <v>0</v>
      </c>
      <c r="D287" s="27">
        <f t="shared" ca="1" si="57"/>
        <v>0</v>
      </c>
      <c r="E287" s="16"/>
      <c r="F287" s="46">
        <v>7.18E-4</v>
      </c>
      <c r="G287" s="46">
        <v>21</v>
      </c>
      <c r="H287" s="16"/>
      <c r="I287" s="30">
        <f t="shared" ca="1" si="58"/>
        <v>0</v>
      </c>
      <c r="J287" s="42">
        <f t="shared" ca="1" si="52"/>
        <v>0</v>
      </c>
      <c r="K287" s="33">
        <f t="shared" ca="1" si="53"/>
        <v>1</v>
      </c>
      <c r="L287" s="16"/>
      <c r="M287" s="36">
        <f t="shared" ca="1" si="59"/>
        <v>30.741565217391308</v>
      </c>
      <c r="N287" s="39">
        <f t="shared" ca="1" si="60"/>
        <v>17.119999999999997</v>
      </c>
      <c r="O287" s="120">
        <f t="shared" ca="1" si="61"/>
        <v>1.795652173913044</v>
      </c>
      <c r="P287" s="39">
        <f t="shared" ca="1" si="62"/>
        <v>33.040000000000006</v>
      </c>
      <c r="Q287" s="39">
        <f t="shared" ca="1" si="54"/>
        <v>18.399999999999999</v>
      </c>
      <c r="R287" s="16"/>
      <c r="S287" s="33">
        <f t="shared" ca="1" si="63"/>
        <v>0</v>
      </c>
      <c r="T287" s="30">
        <f ca="1">COUNTIF(INDIRECT("Mess11!B"&amp;(ROW(A287)*4-9)):INDIRECT("Mess11!B"&amp;(ROW(A287)*4-6)),"&gt;=500")*15</f>
        <v>0</v>
      </c>
    </row>
    <row r="288" spans="1:20" ht="15.6" thickTop="1" thickBot="1" x14ac:dyDescent="0.35">
      <c r="A288" s="8">
        <f t="shared" si="64"/>
        <v>40859.916666665973</v>
      </c>
      <c r="B288" s="27">
        <f t="shared" ca="1" si="55"/>
        <v>0</v>
      </c>
      <c r="C288" s="27">
        <f t="shared" ca="1" si="56"/>
        <v>0</v>
      </c>
      <c r="D288" s="27">
        <f t="shared" ca="1" si="57"/>
        <v>0</v>
      </c>
      <c r="E288" s="16"/>
      <c r="F288" s="46">
        <v>7.18E-4</v>
      </c>
      <c r="G288" s="46">
        <v>21</v>
      </c>
      <c r="H288" s="16"/>
      <c r="I288" s="30">
        <f t="shared" ca="1" si="58"/>
        <v>0</v>
      </c>
      <c r="J288" s="42">
        <f t="shared" ca="1" si="52"/>
        <v>0</v>
      </c>
      <c r="K288" s="33">
        <f t="shared" ca="1" si="53"/>
        <v>1</v>
      </c>
      <c r="L288" s="16"/>
      <c r="M288" s="36">
        <f t="shared" ca="1" si="59"/>
        <v>30.815999999999995</v>
      </c>
      <c r="N288" s="39">
        <f t="shared" ca="1" si="60"/>
        <v>17.119999999999997</v>
      </c>
      <c r="O288" s="120">
        <f t="shared" ca="1" si="61"/>
        <v>1.8</v>
      </c>
      <c r="P288" s="39">
        <f t="shared" ca="1" si="62"/>
        <v>33.119999999999997</v>
      </c>
      <c r="Q288" s="39">
        <f t="shared" ca="1" si="54"/>
        <v>18.399999999999999</v>
      </c>
      <c r="R288" s="16"/>
      <c r="S288" s="33">
        <f t="shared" ca="1" si="63"/>
        <v>0</v>
      </c>
      <c r="T288" s="30">
        <f ca="1">COUNTIF(INDIRECT("Mess11!B"&amp;(ROW(A288)*4-9)):INDIRECT("Mess11!B"&amp;(ROW(A288)*4-6)),"&gt;=500")*15</f>
        <v>0</v>
      </c>
    </row>
    <row r="289" spans="1:20" ht="15.6" thickTop="1" thickBot="1" x14ac:dyDescent="0.35">
      <c r="A289" s="8">
        <f t="shared" si="64"/>
        <v>40859.958333332637</v>
      </c>
      <c r="B289" s="27">
        <f t="shared" ca="1" si="55"/>
        <v>0</v>
      </c>
      <c r="C289" s="27">
        <f t="shared" ca="1" si="56"/>
        <v>0</v>
      </c>
      <c r="D289" s="27">
        <f t="shared" ca="1" si="57"/>
        <v>0</v>
      </c>
      <c r="E289" s="16"/>
      <c r="F289" s="46">
        <v>7.18E-4</v>
      </c>
      <c r="G289" s="46">
        <v>21</v>
      </c>
      <c r="H289" s="16"/>
      <c r="I289" s="30">
        <f t="shared" ca="1" si="58"/>
        <v>0</v>
      </c>
      <c r="J289" s="42">
        <f t="shared" ca="1" si="52"/>
        <v>0</v>
      </c>
      <c r="K289" s="33">
        <f t="shared" ca="1" si="53"/>
        <v>1</v>
      </c>
      <c r="L289" s="16"/>
      <c r="M289" s="36">
        <f t="shared" ca="1" si="59"/>
        <v>30.909043478260873</v>
      </c>
      <c r="N289" s="39">
        <f t="shared" ca="1" si="60"/>
        <v>17.119999999999997</v>
      </c>
      <c r="O289" s="120">
        <f t="shared" ca="1" si="61"/>
        <v>1.8054347826086961</v>
      </c>
      <c r="P289" s="39">
        <f t="shared" ca="1" si="62"/>
        <v>33.220000000000006</v>
      </c>
      <c r="Q289" s="39">
        <f t="shared" ca="1" si="54"/>
        <v>18.399999999999999</v>
      </c>
      <c r="R289" s="16"/>
      <c r="S289" s="33">
        <f t="shared" ca="1" si="63"/>
        <v>0</v>
      </c>
      <c r="T289" s="30">
        <f ca="1">COUNTIF(INDIRECT("Mess11!B"&amp;(ROW(A289)*4-9)):INDIRECT("Mess11!B"&amp;(ROW(A289)*4-6)),"&gt;=500")*15</f>
        <v>0</v>
      </c>
    </row>
    <row r="290" spans="1:20" ht="15.6" thickTop="1" thickBot="1" x14ac:dyDescent="0.35">
      <c r="A290" s="8">
        <f t="shared" si="64"/>
        <v>40859.999999999302</v>
      </c>
      <c r="B290" s="27">
        <f t="shared" ca="1" si="55"/>
        <v>0</v>
      </c>
      <c r="C290" s="27">
        <f t="shared" ca="1" si="56"/>
        <v>0</v>
      </c>
      <c r="D290" s="27">
        <f t="shared" ca="1" si="57"/>
        <v>0</v>
      </c>
      <c r="E290" s="16"/>
      <c r="F290" s="46">
        <v>7.18E-4</v>
      </c>
      <c r="G290" s="46">
        <v>21</v>
      </c>
      <c r="H290" s="16"/>
      <c r="I290" s="30">
        <f t="shared" ca="1" si="58"/>
        <v>0</v>
      </c>
      <c r="J290" s="42">
        <f t="shared" ca="1" si="52"/>
        <v>0</v>
      </c>
      <c r="K290" s="33">
        <f t="shared" ca="1" si="53"/>
        <v>1</v>
      </c>
      <c r="L290" s="16"/>
      <c r="M290" s="36">
        <f t="shared" ca="1" si="59"/>
        <v>31.057913043478255</v>
      </c>
      <c r="N290" s="39">
        <f t="shared" ca="1" si="60"/>
        <v>17.119999999999997</v>
      </c>
      <c r="O290" s="120">
        <f t="shared" ca="1" si="61"/>
        <v>1.8141304347826086</v>
      </c>
      <c r="P290" s="39">
        <f t="shared" ca="1" si="62"/>
        <v>33.379999999999995</v>
      </c>
      <c r="Q290" s="39">
        <f t="shared" ca="1" si="54"/>
        <v>18.399999999999999</v>
      </c>
      <c r="R290" s="16"/>
      <c r="S290" s="33">
        <f t="shared" ca="1" si="63"/>
        <v>0</v>
      </c>
      <c r="T290" s="30">
        <f ca="1">COUNTIF(INDIRECT("Mess11!B"&amp;(ROW(A290)*4-9)):INDIRECT("Mess11!B"&amp;(ROW(A290)*4-6)),"&gt;=500")*15</f>
        <v>0</v>
      </c>
    </row>
    <row r="291" spans="1:20" ht="15.6" thickTop="1" thickBot="1" x14ac:dyDescent="0.35">
      <c r="A291" s="8">
        <f t="shared" si="64"/>
        <v>40860.041666665966</v>
      </c>
      <c r="B291" s="27">
        <f t="shared" ca="1" si="55"/>
        <v>0</v>
      </c>
      <c r="C291" s="27">
        <f t="shared" ca="1" si="56"/>
        <v>0</v>
      </c>
      <c r="D291" s="27">
        <f t="shared" ca="1" si="57"/>
        <v>0</v>
      </c>
      <c r="E291" s="16"/>
      <c r="F291" s="46">
        <v>7.18E-4</v>
      </c>
      <c r="G291" s="46">
        <v>21</v>
      </c>
      <c r="H291" s="16"/>
      <c r="I291" s="30">
        <f t="shared" ca="1" si="58"/>
        <v>0</v>
      </c>
      <c r="J291" s="42">
        <f t="shared" ca="1" si="52"/>
        <v>0</v>
      </c>
      <c r="K291" s="33">
        <f t="shared" ca="1" si="53"/>
        <v>1</v>
      </c>
      <c r="L291" s="16"/>
      <c r="M291" s="36">
        <f t="shared" ca="1" si="59"/>
        <v>33.459999999999994</v>
      </c>
      <c r="N291" s="39">
        <f t="shared" ca="1" si="60"/>
        <v>0</v>
      </c>
      <c r="O291" s="120">
        <f t="shared" ca="1" si="61"/>
        <v>1</v>
      </c>
      <c r="P291" s="39">
        <f t="shared" ca="1" si="62"/>
        <v>33.459999999999994</v>
      </c>
      <c r="Q291" s="39">
        <f t="shared" ca="1" si="54"/>
        <v>0</v>
      </c>
      <c r="R291" s="16"/>
      <c r="S291" s="33">
        <f t="shared" ca="1" si="63"/>
        <v>0</v>
      </c>
      <c r="T291" s="30">
        <f ca="1">COUNTIF(INDIRECT("Mess11!B"&amp;(ROW(A291)*4-9)):INDIRECT("Mess11!B"&amp;(ROW(A291)*4-6)),"&gt;=500")*15</f>
        <v>0</v>
      </c>
    </row>
    <row r="292" spans="1:20" ht="15.6" thickTop="1" thickBot="1" x14ac:dyDescent="0.35">
      <c r="A292" s="8">
        <f t="shared" si="64"/>
        <v>40860.08333333263</v>
      </c>
      <c r="B292" s="27">
        <f t="shared" ca="1" si="55"/>
        <v>0</v>
      </c>
      <c r="C292" s="27">
        <f t="shared" ca="1" si="56"/>
        <v>0</v>
      </c>
      <c r="D292" s="27">
        <f t="shared" ca="1" si="57"/>
        <v>0</v>
      </c>
      <c r="E292" s="16"/>
      <c r="F292" s="46">
        <v>7.18E-4</v>
      </c>
      <c r="G292" s="46">
        <v>21</v>
      </c>
      <c r="H292" s="16"/>
      <c r="I292" s="30">
        <f t="shared" ca="1" si="58"/>
        <v>0</v>
      </c>
      <c r="J292" s="42">
        <f t="shared" ca="1" si="52"/>
        <v>0</v>
      </c>
      <c r="K292" s="33">
        <f t="shared" ca="1" si="53"/>
        <v>1</v>
      </c>
      <c r="L292" s="16"/>
      <c r="M292" s="36">
        <f t="shared" ca="1" si="59"/>
        <v>32.18</v>
      </c>
      <c r="N292" s="39">
        <f t="shared" ca="1" si="60"/>
        <v>0</v>
      </c>
      <c r="O292" s="120">
        <f t="shared" ca="1" si="61"/>
        <v>1</v>
      </c>
      <c r="P292" s="39">
        <f t="shared" ca="1" si="62"/>
        <v>32.18</v>
      </c>
      <c r="Q292" s="39">
        <f t="shared" ca="1" si="54"/>
        <v>0</v>
      </c>
      <c r="R292" s="16"/>
      <c r="S292" s="33">
        <f t="shared" ca="1" si="63"/>
        <v>0</v>
      </c>
      <c r="T292" s="30">
        <f ca="1">COUNTIF(INDIRECT("Mess11!B"&amp;(ROW(A292)*4-9)):INDIRECT("Mess11!B"&amp;(ROW(A292)*4-6)),"&gt;=500")*15</f>
        <v>0</v>
      </c>
    </row>
    <row r="293" spans="1:20" ht="15.6" thickTop="1" thickBot="1" x14ac:dyDescent="0.35">
      <c r="A293" s="8">
        <f t="shared" si="64"/>
        <v>40860.124999999294</v>
      </c>
      <c r="B293" s="27">
        <f t="shared" ca="1" si="55"/>
        <v>0</v>
      </c>
      <c r="C293" s="27">
        <f t="shared" ca="1" si="56"/>
        <v>0</v>
      </c>
      <c r="D293" s="27">
        <f t="shared" ca="1" si="57"/>
        <v>0</v>
      </c>
      <c r="E293" s="16"/>
      <c r="F293" s="46">
        <v>7.18E-4</v>
      </c>
      <c r="G293" s="46">
        <v>21</v>
      </c>
      <c r="H293" s="16"/>
      <c r="I293" s="30">
        <f t="shared" ca="1" si="58"/>
        <v>0</v>
      </c>
      <c r="J293" s="42">
        <f t="shared" ca="1" si="52"/>
        <v>0</v>
      </c>
      <c r="K293" s="33">
        <f t="shared" ca="1" si="53"/>
        <v>1</v>
      </c>
      <c r="L293" s="16"/>
      <c r="M293" s="36">
        <f t="shared" ca="1" si="59"/>
        <v>31.98</v>
      </c>
      <c r="N293" s="39">
        <f t="shared" ca="1" si="60"/>
        <v>0</v>
      </c>
      <c r="O293" s="120">
        <f t="shared" ca="1" si="61"/>
        <v>1</v>
      </c>
      <c r="P293" s="39">
        <f t="shared" ca="1" si="62"/>
        <v>31.98</v>
      </c>
      <c r="Q293" s="39">
        <f t="shared" ca="1" si="54"/>
        <v>0</v>
      </c>
      <c r="R293" s="16"/>
      <c r="S293" s="33">
        <f t="shared" ca="1" si="63"/>
        <v>0</v>
      </c>
      <c r="T293" s="30">
        <f ca="1">COUNTIF(INDIRECT("Mess11!B"&amp;(ROW(A293)*4-9)):INDIRECT("Mess11!B"&amp;(ROW(A293)*4-6)),"&gt;=500")*15</f>
        <v>0</v>
      </c>
    </row>
    <row r="294" spans="1:20" ht="15.6" thickTop="1" thickBot="1" x14ac:dyDescent="0.35">
      <c r="A294" s="8">
        <f t="shared" si="64"/>
        <v>40860.166666665958</v>
      </c>
      <c r="B294" s="27">
        <f t="shared" ca="1" si="55"/>
        <v>0</v>
      </c>
      <c r="C294" s="27">
        <f t="shared" ca="1" si="56"/>
        <v>0</v>
      </c>
      <c r="D294" s="27">
        <f t="shared" ca="1" si="57"/>
        <v>0</v>
      </c>
      <c r="E294" s="16"/>
      <c r="F294" s="46">
        <v>7.18E-4</v>
      </c>
      <c r="G294" s="46">
        <v>21</v>
      </c>
      <c r="H294" s="16"/>
      <c r="I294" s="30">
        <f t="shared" ca="1" si="58"/>
        <v>0</v>
      </c>
      <c r="J294" s="42">
        <f t="shared" ca="1" si="52"/>
        <v>0</v>
      </c>
      <c r="K294" s="33">
        <f t="shared" ca="1" si="53"/>
        <v>1</v>
      </c>
      <c r="L294" s="16"/>
      <c r="M294" s="36">
        <f t="shared" ca="1" si="59"/>
        <v>31.96</v>
      </c>
      <c r="N294" s="39">
        <f t="shared" ca="1" si="60"/>
        <v>0</v>
      </c>
      <c r="O294" s="120">
        <f t="shared" ca="1" si="61"/>
        <v>1</v>
      </c>
      <c r="P294" s="39">
        <f t="shared" ca="1" si="62"/>
        <v>31.96</v>
      </c>
      <c r="Q294" s="39">
        <f t="shared" ca="1" si="54"/>
        <v>0</v>
      </c>
      <c r="R294" s="16"/>
      <c r="S294" s="33">
        <f t="shared" ca="1" si="63"/>
        <v>0</v>
      </c>
      <c r="T294" s="30">
        <f ca="1">COUNTIF(INDIRECT("Mess11!B"&amp;(ROW(A294)*4-9)):INDIRECT("Mess11!B"&amp;(ROW(A294)*4-6)),"&gt;=500")*15</f>
        <v>0</v>
      </c>
    </row>
    <row r="295" spans="1:20" ht="15.6" thickTop="1" thickBot="1" x14ac:dyDescent="0.35">
      <c r="A295" s="8">
        <f t="shared" si="64"/>
        <v>40860.208333332623</v>
      </c>
      <c r="B295" s="27">
        <f t="shared" ca="1" si="55"/>
        <v>0</v>
      </c>
      <c r="C295" s="27">
        <f t="shared" ca="1" si="56"/>
        <v>0</v>
      </c>
      <c r="D295" s="27">
        <f t="shared" ca="1" si="57"/>
        <v>0</v>
      </c>
      <c r="E295" s="16"/>
      <c r="F295" s="46">
        <v>7.18E-4</v>
      </c>
      <c r="G295" s="46">
        <v>21</v>
      </c>
      <c r="H295" s="16"/>
      <c r="I295" s="30">
        <f t="shared" ca="1" si="58"/>
        <v>0</v>
      </c>
      <c r="J295" s="42">
        <f t="shared" ca="1" si="52"/>
        <v>0</v>
      </c>
      <c r="K295" s="33">
        <f t="shared" ca="1" si="53"/>
        <v>1</v>
      </c>
      <c r="L295" s="16"/>
      <c r="M295" s="36">
        <f t="shared" ca="1" si="59"/>
        <v>32.32</v>
      </c>
      <c r="N295" s="39">
        <f t="shared" ca="1" si="60"/>
        <v>0</v>
      </c>
      <c r="O295" s="120">
        <f t="shared" ca="1" si="61"/>
        <v>1</v>
      </c>
      <c r="P295" s="39">
        <f t="shared" ca="1" si="62"/>
        <v>32.32</v>
      </c>
      <c r="Q295" s="39">
        <f t="shared" ca="1" si="54"/>
        <v>0</v>
      </c>
      <c r="R295" s="16"/>
      <c r="S295" s="33">
        <f t="shared" ca="1" si="63"/>
        <v>0</v>
      </c>
      <c r="T295" s="30">
        <f ca="1">COUNTIF(INDIRECT("Mess11!B"&amp;(ROW(A295)*4-9)):INDIRECT("Mess11!B"&amp;(ROW(A295)*4-6)),"&gt;=500")*15</f>
        <v>0</v>
      </c>
    </row>
    <row r="296" spans="1:20" ht="15.6" thickTop="1" thickBot="1" x14ac:dyDescent="0.35">
      <c r="A296" s="8">
        <f t="shared" si="64"/>
        <v>40860.249999999287</v>
      </c>
      <c r="B296" s="27">
        <f t="shared" ca="1" si="55"/>
        <v>0</v>
      </c>
      <c r="C296" s="27">
        <f t="shared" ca="1" si="56"/>
        <v>0</v>
      </c>
      <c r="D296" s="27">
        <f t="shared" ca="1" si="57"/>
        <v>0</v>
      </c>
      <c r="E296" s="16"/>
      <c r="F296" s="46">
        <v>7.18E-4</v>
      </c>
      <c r="G296" s="46">
        <v>21</v>
      </c>
      <c r="H296" s="16"/>
      <c r="I296" s="30">
        <f t="shared" ca="1" si="58"/>
        <v>0</v>
      </c>
      <c r="J296" s="42">
        <f t="shared" ca="1" si="52"/>
        <v>0</v>
      </c>
      <c r="K296" s="33">
        <f t="shared" ca="1" si="53"/>
        <v>1</v>
      </c>
      <c r="L296" s="16"/>
      <c r="M296" s="36">
        <f t="shared" ca="1" si="59"/>
        <v>32.519999999999996</v>
      </c>
      <c r="N296" s="39">
        <f t="shared" ca="1" si="60"/>
        <v>0</v>
      </c>
      <c r="O296" s="120">
        <f t="shared" ca="1" si="61"/>
        <v>1</v>
      </c>
      <c r="P296" s="39">
        <f t="shared" ca="1" si="62"/>
        <v>32.519999999999996</v>
      </c>
      <c r="Q296" s="39">
        <f t="shared" ca="1" si="54"/>
        <v>0</v>
      </c>
      <c r="R296" s="16"/>
      <c r="S296" s="33">
        <f t="shared" ca="1" si="63"/>
        <v>0</v>
      </c>
      <c r="T296" s="30">
        <f ca="1">COUNTIF(INDIRECT("Mess11!B"&amp;(ROW(A296)*4-9)):INDIRECT("Mess11!B"&amp;(ROW(A296)*4-6)),"&gt;=500")*15</f>
        <v>0</v>
      </c>
    </row>
    <row r="297" spans="1:20" ht="15.6" thickTop="1" thickBot="1" x14ac:dyDescent="0.35">
      <c r="A297" s="8">
        <f t="shared" si="64"/>
        <v>40860.291666665951</v>
      </c>
      <c r="B297" s="27">
        <f t="shared" ca="1" si="55"/>
        <v>0</v>
      </c>
      <c r="C297" s="27">
        <f t="shared" ca="1" si="56"/>
        <v>0</v>
      </c>
      <c r="D297" s="27">
        <f t="shared" ca="1" si="57"/>
        <v>0</v>
      </c>
      <c r="E297" s="16"/>
      <c r="F297" s="46">
        <v>7.18E-4</v>
      </c>
      <c r="G297" s="46">
        <v>21</v>
      </c>
      <c r="H297" s="16"/>
      <c r="I297" s="30">
        <f t="shared" ca="1" si="58"/>
        <v>0</v>
      </c>
      <c r="J297" s="42">
        <f t="shared" ca="1" si="52"/>
        <v>0</v>
      </c>
      <c r="K297" s="33">
        <f t="shared" ca="1" si="53"/>
        <v>1</v>
      </c>
      <c r="L297" s="16"/>
      <c r="M297" s="36">
        <f t="shared" ca="1" si="59"/>
        <v>33</v>
      </c>
      <c r="N297" s="39">
        <f t="shared" ca="1" si="60"/>
        <v>0</v>
      </c>
      <c r="O297" s="120">
        <f t="shared" ca="1" si="61"/>
        <v>1</v>
      </c>
      <c r="P297" s="39">
        <f t="shared" ca="1" si="62"/>
        <v>33</v>
      </c>
      <c r="Q297" s="39">
        <f t="shared" ca="1" si="54"/>
        <v>0</v>
      </c>
      <c r="R297" s="16"/>
      <c r="S297" s="33">
        <f t="shared" ca="1" si="63"/>
        <v>0</v>
      </c>
      <c r="T297" s="30">
        <f ca="1">COUNTIF(INDIRECT("Mess11!B"&amp;(ROW(A297)*4-9)):INDIRECT("Mess11!B"&amp;(ROW(A297)*4-6)),"&gt;=500")*15</f>
        <v>0</v>
      </c>
    </row>
    <row r="298" spans="1:20" ht="15.6" thickTop="1" thickBot="1" x14ac:dyDescent="0.35">
      <c r="A298" s="8">
        <f t="shared" si="64"/>
        <v>40860.333333332615</v>
      </c>
      <c r="B298" s="27">
        <f t="shared" ca="1" si="55"/>
        <v>0</v>
      </c>
      <c r="C298" s="27">
        <f t="shared" ca="1" si="56"/>
        <v>0</v>
      </c>
      <c r="D298" s="27">
        <f t="shared" ca="1" si="57"/>
        <v>0</v>
      </c>
      <c r="E298" s="16"/>
      <c r="F298" s="46">
        <v>7.18E-4</v>
      </c>
      <c r="G298" s="46">
        <v>21</v>
      </c>
      <c r="H298" s="16"/>
      <c r="I298" s="30">
        <f t="shared" ca="1" si="58"/>
        <v>0</v>
      </c>
      <c r="J298" s="42">
        <f t="shared" ca="1" si="52"/>
        <v>0</v>
      </c>
      <c r="K298" s="33">
        <f t="shared" ca="1" si="53"/>
        <v>1</v>
      </c>
      <c r="L298" s="16"/>
      <c r="M298" s="36">
        <f t="shared" ca="1" si="59"/>
        <v>33.159999999999997</v>
      </c>
      <c r="N298" s="39">
        <f t="shared" ca="1" si="60"/>
        <v>0</v>
      </c>
      <c r="O298" s="120">
        <f t="shared" ca="1" si="61"/>
        <v>1</v>
      </c>
      <c r="P298" s="39">
        <f t="shared" ca="1" si="62"/>
        <v>33.159999999999997</v>
      </c>
      <c r="Q298" s="39">
        <f t="shared" ca="1" si="54"/>
        <v>0</v>
      </c>
      <c r="R298" s="16"/>
      <c r="S298" s="33">
        <f t="shared" ca="1" si="63"/>
        <v>0</v>
      </c>
      <c r="T298" s="30">
        <f ca="1">COUNTIF(INDIRECT("Mess11!B"&amp;(ROW(A298)*4-9)):INDIRECT("Mess11!B"&amp;(ROW(A298)*4-6)),"&gt;=500")*15</f>
        <v>0</v>
      </c>
    </row>
    <row r="299" spans="1:20" ht="15.6" thickTop="1" thickBot="1" x14ac:dyDescent="0.35">
      <c r="A299" s="8">
        <f t="shared" si="64"/>
        <v>40860.37499999928</v>
      </c>
      <c r="B299" s="27">
        <f t="shared" ca="1" si="55"/>
        <v>0</v>
      </c>
      <c r="C299" s="27">
        <f t="shared" ca="1" si="56"/>
        <v>0</v>
      </c>
      <c r="D299" s="27">
        <f t="shared" ca="1" si="57"/>
        <v>0</v>
      </c>
      <c r="E299" s="16"/>
      <c r="F299" s="46">
        <v>7.18E-4</v>
      </c>
      <c r="G299" s="46">
        <v>21</v>
      </c>
      <c r="H299" s="16"/>
      <c r="I299" s="30">
        <f t="shared" ca="1" si="58"/>
        <v>0</v>
      </c>
      <c r="J299" s="42">
        <f t="shared" ca="1" si="52"/>
        <v>0</v>
      </c>
      <c r="K299" s="33">
        <f t="shared" ca="1" si="53"/>
        <v>1</v>
      </c>
      <c r="L299" s="16"/>
      <c r="M299" s="36">
        <f t="shared" ca="1" si="59"/>
        <v>30.502588235294112</v>
      </c>
      <c r="N299" s="39">
        <f t="shared" ca="1" si="60"/>
        <v>18.72</v>
      </c>
      <c r="O299" s="120">
        <f t="shared" ca="1" si="61"/>
        <v>1.6294117647058821</v>
      </c>
      <c r="P299" s="39">
        <f t="shared" ca="1" si="62"/>
        <v>33.239999999999995</v>
      </c>
      <c r="Q299" s="39">
        <f t="shared" ca="1" si="54"/>
        <v>20.399999999999999</v>
      </c>
      <c r="R299" s="16"/>
      <c r="S299" s="33">
        <f t="shared" ca="1" si="63"/>
        <v>0</v>
      </c>
      <c r="T299" s="30">
        <f ca="1">COUNTIF(INDIRECT("Mess11!B"&amp;(ROW(A299)*4-9)):INDIRECT("Mess11!B"&amp;(ROW(A299)*4-6)),"&gt;=500")*15</f>
        <v>0</v>
      </c>
    </row>
    <row r="300" spans="1:20" ht="15.6" thickTop="1" thickBot="1" x14ac:dyDescent="0.35">
      <c r="A300" s="8">
        <f t="shared" si="64"/>
        <v>40860.416666665944</v>
      </c>
      <c r="B300" s="27">
        <f t="shared" ca="1" si="55"/>
        <v>0</v>
      </c>
      <c r="C300" s="27">
        <f t="shared" ca="1" si="56"/>
        <v>0</v>
      </c>
      <c r="D300" s="27">
        <f t="shared" ca="1" si="57"/>
        <v>0</v>
      </c>
      <c r="E300" s="16"/>
      <c r="F300" s="46">
        <v>7.18E-4</v>
      </c>
      <c r="G300" s="46">
        <v>21</v>
      </c>
      <c r="H300" s="16"/>
      <c r="I300" s="30">
        <f t="shared" ca="1" si="58"/>
        <v>0</v>
      </c>
      <c r="J300" s="42">
        <f t="shared" ca="1" si="52"/>
        <v>0</v>
      </c>
      <c r="K300" s="33">
        <f t="shared" ca="1" si="53"/>
        <v>1</v>
      </c>
      <c r="L300" s="16"/>
      <c r="M300" s="36">
        <f t="shared" ca="1" si="59"/>
        <v>29.860235294117647</v>
      </c>
      <c r="N300" s="39">
        <f t="shared" ca="1" si="60"/>
        <v>18.72</v>
      </c>
      <c r="O300" s="120">
        <f t="shared" ca="1" si="61"/>
        <v>1.5950980392156864</v>
      </c>
      <c r="P300" s="39">
        <f t="shared" ca="1" si="62"/>
        <v>32.54</v>
      </c>
      <c r="Q300" s="39">
        <f t="shared" ca="1" si="54"/>
        <v>20.399999999999999</v>
      </c>
      <c r="R300" s="16"/>
      <c r="S300" s="33">
        <f t="shared" ca="1" si="63"/>
        <v>0</v>
      </c>
      <c r="T300" s="30">
        <f ca="1">COUNTIF(INDIRECT("Mess11!B"&amp;(ROW(A300)*4-9)):INDIRECT("Mess11!B"&amp;(ROW(A300)*4-6)),"&gt;=500")*15</f>
        <v>0</v>
      </c>
    </row>
    <row r="301" spans="1:20" ht="15.6" thickTop="1" thickBot="1" x14ac:dyDescent="0.35">
      <c r="A301" s="8">
        <f t="shared" si="64"/>
        <v>40860.458333332608</v>
      </c>
      <c r="B301" s="27">
        <f t="shared" ca="1" si="55"/>
        <v>0</v>
      </c>
      <c r="C301" s="27">
        <f t="shared" ca="1" si="56"/>
        <v>0</v>
      </c>
      <c r="D301" s="27">
        <f t="shared" ca="1" si="57"/>
        <v>0</v>
      </c>
      <c r="E301" s="16"/>
      <c r="F301" s="46">
        <v>7.18E-4</v>
      </c>
      <c r="G301" s="46">
        <v>21</v>
      </c>
      <c r="H301" s="16"/>
      <c r="I301" s="30">
        <f t="shared" ca="1" si="58"/>
        <v>0</v>
      </c>
      <c r="J301" s="42">
        <f t="shared" ca="1" si="52"/>
        <v>0</v>
      </c>
      <c r="K301" s="33">
        <f t="shared" ca="1" si="53"/>
        <v>1</v>
      </c>
      <c r="L301" s="16"/>
      <c r="M301" s="36">
        <f t="shared" ca="1" si="59"/>
        <v>29.878588235294121</v>
      </c>
      <c r="N301" s="39">
        <f t="shared" ca="1" si="60"/>
        <v>18.72</v>
      </c>
      <c r="O301" s="120">
        <f t="shared" ca="1" si="61"/>
        <v>1.5960784313725493</v>
      </c>
      <c r="P301" s="39">
        <f t="shared" ca="1" si="62"/>
        <v>32.56</v>
      </c>
      <c r="Q301" s="39">
        <f t="shared" ca="1" si="54"/>
        <v>20.399999999999999</v>
      </c>
      <c r="R301" s="16"/>
      <c r="S301" s="33">
        <f t="shared" ca="1" si="63"/>
        <v>0</v>
      </c>
      <c r="T301" s="30">
        <f ca="1">COUNTIF(INDIRECT("Mess11!B"&amp;(ROW(A301)*4-9)):INDIRECT("Mess11!B"&amp;(ROW(A301)*4-6)),"&gt;=500")*15</f>
        <v>0</v>
      </c>
    </row>
    <row r="302" spans="1:20" ht="15.6" thickTop="1" thickBot="1" x14ac:dyDescent="0.35">
      <c r="A302" s="8">
        <f t="shared" si="64"/>
        <v>40860.499999999272</v>
      </c>
      <c r="B302" s="27">
        <f t="shared" ca="1" si="55"/>
        <v>0</v>
      </c>
      <c r="C302" s="27">
        <f t="shared" ca="1" si="56"/>
        <v>0</v>
      </c>
      <c r="D302" s="27">
        <f t="shared" ca="1" si="57"/>
        <v>0</v>
      </c>
      <c r="E302" s="16"/>
      <c r="F302" s="46">
        <v>7.18E-4</v>
      </c>
      <c r="G302" s="46">
        <v>21</v>
      </c>
      <c r="H302" s="16"/>
      <c r="I302" s="30">
        <f t="shared" ca="1" si="58"/>
        <v>0</v>
      </c>
      <c r="J302" s="42">
        <f t="shared" ca="1" si="52"/>
        <v>0</v>
      </c>
      <c r="K302" s="33">
        <f t="shared" ca="1" si="53"/>
        <v>1</v>
      </c>
      <c r="L302" s="16"/>
      <c r="M302" s="36">
        <f t="shared" ca="1" si="59"/>
        <v>30.153882352941174</v>
      </c>
      <c r="N302" s="39">
        <f t="shared" ca="1" si="60"/>
        <v>18.72</v>
      </c>
      <c r="O302" s="120">
        <f t="shared" ca="1" si="61"/>
        <v>1.6107843137254902</v>
      </c>
      <c r="P302" s="39">
        <f t="shared" ca="1" si="62"/>
        <v>32.86</v>
      </c>
      <c r="Q302" s="39">
        <f t="shared" ca="1" si="54"/>
        <v>20.399999999999999</v>
      </c>
      <c r="R302" s="16"/>
      <c r="S302" s="33">
        <f t="shared" ca="1" si="63"/>
        <v>0</v>
      </c>
      <c r="T302" s="30">
        <f ca="1">COUNTIF(INDIRECT("Mess11!B"&amp;(ROW(A302)*4-9)):INDIRECT("Mess11!B"&amp;(ROW(A302)*4-6)),"&gt;=500")*15</f>
        <v>0</v>
      </c>
    </row>
    <row r="303" spans="1:20" ht="15.6" thickTop="1" thickBot="1" x14ac:dyDescent="0.35">
      <c r="A303" s="8">
        <f t="shared" si="64"/>
        <v>40860.541666665937</v>
      </c>
      <c r="B303" s="27">
        <f t="shared" ca="1" si="55"/>
        <v>0</v>
      </c>
      <c r="C303" s="27">
        <f t="shared" ca="1" si="56"/>
        <v>0</v>
      </c>
      <c r="D303" s="27">
        <f t="shared" ca="1" si="57"/>
        <v>0</v>
      </c>
      <c r="E303" s="16"/>
      <c r="F303" s="46">
        <v>7.18E-4</v>
      </c>
      <c r="G303" s="46">
        <v>21</v>
      </c>
      <c r="H303" s="16"/>
      <c r="I303" s="30">
        <f t="shared" ca="1" si="58"/>
        <v>0</v>
      </c>
      <c r="J303" s="42">
        <f t="shared" ca="1" si="52"/>
        <v>0</v>
      </c>
      <c r="K303" s="33">
        <f t="shared" ca="1" si="53"/>
        <v>1</v>
      </c>
      <c r="L303" s="16"/>
      <c r="M303" s="36">
        <f t="shared" ca="1" si="59"/>
        <v>30.50258823529412</v>
      </c>
      <c r="N303" s="39">
        <f t="shared" ca="1" si="60"/>
        <v>18.72</v>
      </c>
      <c r="O303" s="120">
        <f t="shared" ca="1" si="61"/>
        <v>1.6294117647058826</v>
      </c>
      <c r="P303" s="39">
        <f t="shared" ca="1" si="62"/>
        <v>33.24</v>
      </c>
      <c r="Q303" s="39">
        <f t="shared" ca="1" si="54"/>
        <v>20.399999999999999</v>
      </c>
      <c r="R303" s="16"/>
      <c r="S303" s="33">
        <f t="shared" ca="1" si="63"/>
        <v>0</v>
      </c>
      <c r="T303" s="30">
        <f ca="1">COUNTIF(INDIRECT("Mess11!B"&amp;(ROW(A303)*4-9)):INDIRECT("Mess11!B"&amp;(ROW(A303)*4-6)),"&gt;=500")*15</f>
        <v>0</v>
      </c>
    </row>
    <row r="304" spans="1:20" ht="15.6" thickTop="1" thickBot="1" x14ac:dyDescent="0.35">
      <c r="A304" s="8">
        <f t="shared" si="64"/>
        <v>40860.583333332601</v>
      </c>
      <c r="B304" s="27">
        <f t="shared" ca="1" si="55"/>
        <v>0</v>
      </c>
      <c r="C304" s="27">
        <f t="shared" ca="1" si="56"/>
        <v>0</v>
      </c>
      <c r="D304" s="27">
        <f t="shared" ca="1" si="57"/>
        <v>0</v>
      </c>
      <c r="E304" s="16"/>
      <c r="F304" s="46">
        <v>7.18E-4</v>
      </c>
      <c r="G304" s="46">
        <v>21</v>
      </c>
      <c r="H304" s="16"/>
      <c r="I304" s="30">
        <f t="shared" ca="1" si="58"/>
        <v>0</v>
      </c>
      <c r="J304" s="42">
        <f t="shared" ca="1" si="52"/>
        <v>0</v>
      </c>
      <c r="K304" s="33">
        <f t="shared" ca="1" si="53"/>
        <v>1</v>
      </c>
      <c r="L304" s="16"/>
      <c r="M304" s="36">
        <f t="shared" ca="1" si="59"/>
        <v>30.631058823529415</v>
      </c>
      <c r="N304" s="39">
        <f t="shared" ca="1" si="60"/>
        <v>18.72</v>
      </c>
      <c r="O304" s="120">
        <f t="shared" ca="1" si="61"/>
        <v>1.6362745098039218</v>
      </c>
      <c r="P304" s="39">
        <f t="shared" ca="1" si="62"/>
        <v>33.380000000000003</v>
      </c>
      <c r="Q304" s="39">
        <f t="shared" ca="1" si="54"/>
        <v>20.399999999999999</v>
      </c>
      <c r="R304" s="16"/>
      <c r="S304" s="33">
        <f t="shared" ca="1" si="63"/>
        <v>0</v>
      </c>
      <c r="T304" s="30">
        <f ca="1">COUNTIF(INDIRECT("Mess11!B"&amp;(ROW(A304)*4-9)):INDIRECT("Mess11!B"&amp;(ROW(A304)*4-6)),"&gt;=500")*15</f>
        <v>0</v>
      </c>
    </row>
    <row r="305" spans="1:20" ht="15.6" thickTop="1" thickBot="1" x14ac:dyDescent="0.35">
      <c r="A305" s="8">
        <f t="shared" si="64"/>
        <v>40860.624999999265</v>
      </c>
      <c r="B305" s="27">
        <f t="shared" ca="1" si="55"/>
        <v>0</v>
      </c>
      <c r="C305" s="27">
        <f t="shared" ca="1" si="56"/>
        <v>0</v>
      </c>
      <c r="D305" s="27">
        <f t="shared" ca="1" si="57"/>
        <v>0</v>
      </c>
      <c r="E305" s="16"/>
      <c r="F305" s="46">
        <v>7.18E-4</v>
      </c>
      <c r="G305" s="46">
        <v>21</v>
      </c>
      <c r="H305" s="16"/>
      <c r="I305" s="30">
        <f t="shared" ca="1" si="58"/>
        <v>0</v>
      </c>
      <c r="J305" s="42">
        <f t="shared" ca="1" si="52"/>
        <v>0</v>
      </c>
      <c r="K305" s="33">
        <f t="shared" ca="1" si="53"/>
        <v>1</v>
      </c>
      <c r="L305" s="16"/>
      <c r="M305" s="36">
        <f t="shared" ca="1" si="59"/>
        <v>30.484235294117646</v>
      </c>
      <c r="N305" s="39">
        <f t="shared" ca="1" si="60"/>
        <v>18.72</v>
      </c>
      <c r="O305" s="120">
        <f t="shared" ca="1" si="61"/>
        <v>1.6284313725490196</v>
      </c>
      <c r="P305" s="39">
        <f t="shared" ca="1" si="62"/>
        <v>33.22</v>
      </c>
      <c r="Q305" s="39">
        <f t="shared" ca="1" si="54"/>
        <v>20.399999999999999</v>
      </c>
      <c r="R305" s="16"/>
      <c r="S305" s="33">
        <f t="shared" ca="1" si="63"/>
        <v>0</v>
      </c>
      <c r="T305" s="30">
        <f ca="1">COUNTIF(INDIRECT("Mess11!B"&amp;(ROW(A305)*4-9)):INDIRECT("Mess11!B"&amp;(ROW(A305)*4-6)),"&gt;=500")*15</f>
        <v>0</v>
      </c>
    </row>
    <row r="306" spans="1:20" ht="15.6" thickTop="1" thickBot="1" x14ac:dyDescent="0.35">
      <c r="A306" s="8">
        <f t="shared" si="64"/>
        <v>40860.666666665929</v>
      </c>
      <c r="B306" s="27">
        <f t="shared" ca="1" si="55"/>
        <v>0</v>
      </c>
      <c r="C306" s="27">
        <f t="shared" ca="1" si="56"/>
        <v>0</v>
      </c>
      <c r="D306" s="27">
        <f t="shared" ca="1" si="57"/>
        <v>0</v>
      </c>
      <c r="E306" s="16"/>
      <c r="F306" s="46">
        <v>7.18E-4</v>
      </c>
      <c r="G306" s="46">
        <v>21</v>
      </c>
      <c r="H306" s="16"/>
      <c r="I306" s="30">
        <f t="shared" ca="1" si="58"/>
        <v>0</v>
      </c>
      <c r="J306" s="42">
        <f t="shared" ca="1" si="52"/>
        <v>0</v>
      </c>
      <c r="K306" s="33">
        <f t="shared" ca="1" si="53"/>
        <v>1</v>
      </c>
      <c r="L306" s="16"/>
      <c r="M306" s="36">
        <f t="shared" ca="1" si="59"/>
        <v>30.355764705882351</v>
      </c>
      <c r="N306" s="39">
        <f t="shared" ca="1" si="60"/>
        <v>18.72</v>
      </c>
      <c r="O306" s="120">
        <f t="shared" ca="1" si="61"/>
        <v>1.6215686274509804</v>
      </c>
      <c r="P306" s="39">
        <f t="shared" ca="1" si="62"/>
        <v>33.08</v>
      </c>
      <c r="Q306" s="39">
        <f t="shared" ca="1" si="54"/>
        <v>20.399999999999999</v>
      </c>
      <c r="R306" s="16"/>
      <c r="S306" s="33">
        <f t="shared" ca="1" si="63"/>
        <v>0</v>
      </c>
      <c r="T306" s="30">
        <f ca="1">COUNTIF(INDIRECT("Mess11!B"&amp;(ROW(A306)*4-9)):INDIRECT("Mess11!B"&amp;(ROW(A306)*4-6)),"&gt;=500")*15</f>
        <v>0</v>
      </c>
    </row>
    <row r="307" spans="1:20" ht="15.6" thickTop="1" thickBot="1" x14ac:dyDescent="0.35">
      <c r="A307" s="8">
        <f t="shared" si="64"/>
        <v>40860.708333332594</v>
      </c>
      <c r="B307" s="27">
        <f t="shared" ca="1" si="55"/>
        <v>0</v>
      </c>
      <c r="C307" s="27">
        <f t="shared" ca="1" si="56"/>
        <v>0</v>
      </c>
      <c r="D307" s="27">
        <f t="shared" ca="1" si="57"/>
        <v>0</v>
      </c>
      <c r="E307" s="16"/>
      <c r="F307" s="46">
        <v>7.18E-4</v>
      </c>
      <c r="G307" s="46">
        <v>21</v>
      </c>
      <c r="H307" s="16"/>
      <c r="I307" s="30">
        <f t="shared" ca="1" si="58"/>
        <v>0</v>
      </c>
      <c r="J307" s="42">
        <f t="shared" ca="1" si="52"/>
        <v>0</v>
      </c>
      <c r="K307" s="33">
        <f t="shared" ca="1" si="53"/>
        <v>1</v>
      </c>
      <c r="L307" s="16"/>
      <c r="M307" s="36">
        <f t="shared" ca="1" si="59"/>
        <v>30.906719999999993</v>
      </c>
      <c r="N307" s="39">
        <f t="shared" ca="1" si="60"/>
        <v>18.72</v>
      </c>
      <c r="O307" s="120">
        <f t="shared" ca="1" si="61"/>
        <v>1.6509999999999998</v>
      </c>
      <c r="P307" s="39">
        <f t="shared" ca="1" si="62"/>
        <v>33.019999999999996</v>
      </c>
      <c r="Q307" s="39">
        <f t="shared" ca="1" si="54"/>
        <v>20</v>
      </c>
      <c r="R307" s="16"/>
      <c r="S307" s="33">
        <f t="shared" ca="1" si="63"/>
        <v>0</v>
      </c>
      <c r="T307" s="30">
        <f ca="1">COUNTIF(INDIRECT("Mess11!B"&amp;(ROW(A307)*4-9)):INDIRECT("Mess11!B"&amp;(ROW(A307)*4-6)),"&gt;=500")*15</f>
        <v>0</v>
      </c>
    </row>
    <row r="308" spans="1:20" ht="15.6" thickTop="1" thickBot="1" x14ac:dyDescent="0.35">
      <c r="A308" s="8">
        <f t="shared" si="64"/>
        <v>40860.749999999258</v>
      </c>
      <c r="B308" s="27">
        <f t="shared" ca="1" si="55"/>
        <v>0</v>
      </c>
      <c r="C308" s="27">
        <f t="shared" ca="1" si="56"/>
        <v>0</v>
      </c>
      <c r="D308" s="27">
        <f t="shared" ca="1" si="57"/>
        <v>0</v>
      </c>
      <c r="E308" s="16"/>
      <c r="F308" s="46">
        <v>7.18E-4</v>
      </c>
      <c r="G308" s="46">
        <v>21</v>
      </c>
      <c r="H308" s="16"/>
      <c r="I308" s="30">
        <f t="shared" ca="1" si="58"/>
        <v>0</v>
      </c>
      <c r="J308" s="42">
        <f t="shared" ca="1" si="52"/>
        <v>0</v>
      </c>
      <c r="K308" s="33">
        <f t="shared" ca="1" si="53"/>
        <v>1</v>
      </c>
      <c r="L308" s="16"/>
      <c r="M308" s="36">
        <f t="shared" ca="1" si="59"/>
        <v>29.352959999999999</v>
      </c>
      <c r="N308" s="39">
        <f t="shared" ca="1" si="60"/>
        <v>18.72</v>
      </c>
      <c r="O308" s="120">
        <f t="shared" ca="1" si="61"/>
        <v>1.5680000000000001</v>
      </c>
      <c r="P308" s="39">
        <f t="shared" ca="1" si="62"/>
        <v>31.360000000000003</v>
      </c>
      <c r="Q308" s="39">
        <f t="shared" ca="1" si="54"/>
        <v>20</v>
      </c>
      <c r="R308" s="16"/>
      <c r="S308" s="33">
        <f t="shared" ca="1" si="63"/>
        <v>0</v>
      </c>
      <c r="T308" s="30">
        <f ca="1">COUNTIF(INDIRECT("Mess11!B"&amp;(ROW(A308)*4-9)):INDIRECT("Mess11!B"&amp;(ROW(A308)*4-6)),"&gt;=500")*15</f>
        <v>0</v>
      </c>
    </row>
    <row r="309" spans="1:20" ht="15.6" thickTop="1" thickBot="1" x14ac:dyDescent="0.35">
      <c r="A309" s="8">
        <f t="shared" si="64"/>
        <v>40860.791666665922</v>
      </c>
      <c r="B309" s="27">
        <f t="shared" ca="1" si="55"/>
        <v>0</v>
      </c>
      <c r="C309" s="27">
        <f t="shared" ca="1" si="56"/>
        <v>0</v>
      </c>
      <c r="D309" s="27">
        <f t="shared" ca="1" si="57"/>
        <v>0</v>
      </c>
      <c r="E309" s="16"/>
      <c r="F309" s="46">
        <v>7.18E-4</v>
      </c>
      <c r="G309" s="46">
        <v>21</v>
      </c>
      <c r="H309" s="16"/>
      <c r="I309" s="30">
        <f t="shared" ca="1" si="58"/>
        <v>0</v>
      </c>
      <c r="J309" s="42">
        <f t="shared" ca="1" si="52"/>
        <v>0</v>
      </c>
      <c r="K309" s="33">
        <f t="shared" ca="1" si="53"/>
        <v>1</v>
      </c>
      <c r="L309" s="16"/>
      <c r="M309" s="36">
        <f t="shared" ca="1" si="59"/>
        <v>29.034719999999997</v>
      </c>
      <c r="N309" s="39">
        <f t="shared" ca="1" si="60"/>
        <v>18.72</v>
      </c>
      <c r="O309" s="120">
        <f t="shared" ca="1" si="61"/>
        <v>1.5509999999999999</v>
      </c>
      <c r="P309" s="39">
        <f t="shared" ca="1" si="62"/>
        <v>31.02</v>
      </c>
      <c r="Q309" s="39">
        <f t="shared" ca="1" si="54"/>
        <v>20</v>
      </c>
      <c r="R309" s="16"/>
      <c r="S309" s="33">
        <f t="shared" ca="1" si="63"/>
        <v>0</v>
      </c>
      <c r="T309" s="30">
        <f ca="1">COUNTIF(INDIRECT("Mess11!B"&amp;(ROW(A309)*4-9)):INDIRECT("Mess11!B"&amp;(ROW(A309)*4-6)),"&gt;=500")*15</f>
        <v>0</v>
      </c>
    </row>
    <row r="310" spans="1:20" ht="15.6" thickTop="1" thickBot="1" x14ac:dyDescent="0.35">
      <c r="A310" s="8">
        <f t="shared" si="64"/>
        <v>40860.833333332586</v>
      </c>
      <c r="B310" s="27">
        <f t="shared" ca="1" si="55"/>
        <v>0</v>
      </c>
      <c r="C310" s="27">
        <f t="shared" ca="1" si="56"/>
        <v>0</v>
      </c>
      <c r="D310" s="27">
        <f t="shared" ca="1" si="57"/>
        <v>0</v>
      </c>
      <c r="E310" s="16"/>
      <c r="F310" s="46">
        <v>7.18E-4</v>
      </c>
      <c r="G310" s="46">
        <v>21</v>
      </c>
      <c r="H310" s="16"/>
      <c r="I310" s="30">
        <f t="shared" ca="1" si="58"/>
        <v>0</v>
      </c>
      <c r="J310" s="42">
        <f t="shared" ca="1" si="52"/>
        <v>0</v>
      </c>
      <c r="K310" s="33">
        <f t="shared" ca="1" si="53"/>
        <v>1</v>
      </c>
      <c r="L310" s="16"/>
      <c r="M310" s="36">
        <f t="shared" ca="1" si="59"/>
        <v>29.072159999999993</v>
      </c>
      <c r="N310" s="39">
        <f t="shared" ca="1" si="60"/>
        <v>18.72</v>
      </c>
      <c r="O310" s="120">
        <f t="shared" ca="1" si="61"/>
        <v>1.5529999999999997</v>
      </c>
      <c r="P310" s="39">
        <f t="shared" ca="1" si="62"/>
        <v>31.059999999999995</v>
      </c>
      <c r="Q310" s="39">
        <f t="shared" ca="1" si="54"/>
        <v>20</v>
      </c>
      <c r="R310" s="16"/>
      <c r="S310" s="33">
        <f t="shared" ca="1" si="63"/>
        <v>0</v>
      </c>
      <c r="T310" s="30">
        <f ca="1">COUNTIF(INDIRECT("Mess11!B"&amp;(ROW(A310)*4-9)):INDIRECT("Mess11!B"&amp;(ROW(A310)*4-6)),"&gt;=500")*15</f>
        <v>0</v>
      </c>
    </row>
    <row r="311" spans="1:20" ht="15.6" thickTop="1" thickBot="1" x14ac:dyDescent="0.35">
      <c r="A311" s="8">
        <f t="shared" si="64"/>
        <v>40860.874999999251</v>
      </c>
      <c r="B311" s="27">
        <f t="shared" ca="1" si="55"/>
        <v>0</v>
      </c>
      <c r="C311" s="27">
        <f t="shared" ca="1" si="56"/>
        <v>0</v>
      </c>
      <c r="D311" s="27">
        <f t="shared" ca="1" si="57"/>
        <v>0</v>
      </c>
      <c r="E311" s="16"/>
      <c r="F311" s="46">
        <v>7.18E-4</v>
      </c>
      <c r="G311" s="46">
        <v>21</v>
      </c>
      <c r="H311" s="16"/>
      <c r="I311" s="30">
        <f t="shared" ca="1" si="58"/>
        <v>0</v>
      </c>
      <c r="J311" s="42">
        <f t="shared" ca="1" si="52"/>
        <v>0</v>
      </c>
      <c r="K311" s="33">
        <f t="shared" ca="1" si="53"/>
        <v>1</v>
      </c>
      <c r="L311" s="16"/>
      <c r="M311" s="36">
        <f t="shared" ca="1" si="59"/>
        <v>29.259360000000001</v>
      </c>
      <c r="N311" s="39">
        <f t="shared" ca="1" si="60"/>
        <v>18.72</v>
      </c>
      <c r="O311" s="120">
        <f t="shared" ca="1" si="61"/>
        <v>1.5630000000000002</v>
      </c>
      <c r="P311" s="39">
        <f t="shared" ca="1" si="62"/>
        <v>31.26</v>
      </c>
      <c r="Q311" s="39">
        <f t="shared" ca="1" si="54"/>
        <v>20</v>
      </c>
      <c r="R311" s="16"/>
      <c r="S311" s="33">
        <f t="shared" ca="1" si="63"/>
        <v>0</v>
      </c>
      <c r="T311" s="30">
        <f ca="1">COUNTIF(INDIRECT("Mess11!B"&amp;(ROW(A311)*4-9)):INDIRECT("Mess11!B"&amp;(ROW(A311)*4-6)),"&gt;=500")*15</f>
        <v>0</v>
      </c>
    </row>
    <row r="312" spans="1:20" ht="15.6" thickTop="1" thickBot="1" x14ac:dyDescent="0.35">
      <c r="A312" s="8">
        <f t="shared" si="64"/>
        <v>40860.916666665915</v>
      </c>
      <c r="B312" s="27">
        <f t="shared" ca="1" si="55"/>
        <v>0</v>
      </c>
      <c r="C312" s="27">
        <f t="shared" ca="1" si="56"/>
        <v>0</v>
      </c>
      <c r="D312" s="27">
        <f t="shared" ca="1" si="57"/>
        <v>0</v>
      </c>
      <c r="E312" s="16"/>
      <c r="F312" s="46">
        <v>7.18E-4</v>
      </c>
      <c r="G312" s="46">
        <v>21</v>
      </c>
      <c r="H312" s="16"/>
      <c r="I312" s="30">
        <f t="shared" ca="1" si="58"/>
        <v>0</v>
      </c>
      <c r="J312" s="42">
        <f t="shared" ca="1" si="52"/>
        <v>0</v>
      </c>
      <c r="K312" s="33">
        <f t="shared" ca="1" si="53"/>
        <v>1</v>
      </c>
      <c r="L312" s="16"/>
      <c r="M312" s="36">
        <f t="shared" ca="1" si="59"/>
        <v>29.371680000000001</v>
      </c>
      <c r="N312" s="39">
        <f t="shared" ca="1" si="60"/>
        <v>18.72</v>
      </c>
      <c r="O312" s="120">
        <f t="shared" ca="1" si="61"/>
        <v>1.5690000000000002</v>
      </c>
      <c r="P312" s="39">
        <f t="shared" ca="1" si="62"/>
        <v>31.380000000000003</v>
      </c>
      <c r="Q312" s="39">
        <f t="shared" ca="1" si="54"/>
        <v>20</v>
      </c>
      <c r="R312" s="16"/>
      <c r="S312" s="33">
        <f t="shared" ca="1" si="63"/>
        <v>0</v>
      </c>
      <c r="T312" s="30">
        <f ca="1">COUNTIF(INDIRECT("Mess11!B"&amp;(ROW(A312)*4-9)):INDIRECT("Mess11!B"&amp;(ROW(A312)*4-6)),"&gt;=500")*15</f>
        <v>0</v>
      </c>
    </row>
    <row r="313" spans="1:20" ht="15.6" thickTop="1" thickBot="1" x14ac:dyDescent="0.35">
      <c r="A313" s="8">
        <f t="shared" si="64"/>
        <v>40860.958333332579</v>
      </c>
      <c r="B313" s="27">
        <f t="shared" ca="1" si="55"/>
        <v>0</v>
      </c>
      <c r="C313" s="27">
        <f t="shared" ca="1" si="56"/>
        <v>0</v>
      </c>
      <c r="D313" s="27">
        <f t="shared" ca="1" si="57"/>
        <v>0</v>
      </c>
      <c r="E313" s="16"/>
      <c r="F313" s="46">
        <v>7.18E-4</v>
      </c>
      <c r="G313" s="46">
        <v>21</v>
      </c>
      <c r="H313" s="16"/>
      <c r="I313" s="30">
        <f t="shared" ca="1" si="58"/>
        <v>0</v>
      </c>
      <c r="J313" s="42">
        <f t="shared" ca="1" si="52"/>
        <v>0</v>
      </c>
      <c r="K313" s="33">
        <f t="shared" ca="1" si="53"/>
        <v>1</v>
      </c>
      <c r="L313" s="16"/>
      <c r="M313" s="36">
        <f t="shared" ca="1" si="59"/>
        <v>29.50272</v>
      </c>
      <c r="N313" s="39">
        <f t="shared" ca="1" si="60"/>
        <v>18.72</v>
      </c>
      <c r="O313" s="120">
        <f t="shared" ca="1" si="61"/>
        <v>1.5760000000000001</v>
      </c>
      <c r="P313" s="39">
        <f t="shared" ca="1" si="62"/>
        <v>31.52</v>
      </c>
      <c r="Q313" s="39">
        <f t="shared" ca="1" si="54"/>
        <v>20</v>
      </c>
      <c r="R313" s="16"/>
      <c r="S313" s="33">
        <f t="shared" ca="1" si="63"/>
        <v>0</v>
      </c>
      <c r="T313" s="30">
        <f ca="1">COUNTIF(INDIRECT("Mess11!B"&amp;(ROW(A313)*4-9)):INDIRECT("Mess11!B"&amp;(ROW(A313)*4-6)),"&gt;=500")*15</f>
        <v>0</v>
      </c>
    </row>
    <row r="314" spans="1:20" ht="15.6" thickTop="1" thickBot="1" x14ac:dyDescent="0.35">
      <c r="A314" s="8">
        <f t="shared" si="64"/>
        <v>40860.999999999243</v>
      </c>
      <c r="B314" s="27">
        <f t="shared" ca="1" si="55"/>
        <v>0</v>
      </c>
      <c r="C314" s="27">
        <f t="shared" ca="1" si="56"/>
        <v>0</v>
      </c>
      <c r="D314" s="27">
        <f t="shared" ca="1" si="57"/>
        <v>0</v>
      </c>
      <c r="E314" s="16"/>
      <c r="F314" s="46">
        <v>7.18E-4</v>
      </c>
      <c r="G314" s="46">
        <v>21</v>
      </c>
      <c r="H314" s="16"/>
      <c r="I314" s="30">
        <f t="shared" ca="1" si="58"/>
        <v>0</v>
      </c>
      <c r="J314" s="42">
        <f t="shared" ca="1" si="52"/>
        <v>0</v>
      </c>
      <c r="K314" s="33">
        <f t="shared" ca="1" si="53"/>
        <v>1</v>
      </c>
      <c r="L314" s="16"/>
      <c r="M314" s="36">
        <f t="shared" ca="1" si="59"/>
        <v>29.652480000000001</v>
      </c>
      <c r="N314" s="39">
        <f t="shared" ca="1" si="60"/>
        <v>18.72</v>
      </c>
      <c r="O314" s="120">
        <f t="shared" ca="1" si="61"/>
        <v>1.5840000000000001</v>
      </c>
      <c r="P314" s="39">
        <f t="shared" ca="1" si="62"/>
        <v>31.68</v>
      </c>
      <c r="Q314" s="39">
        <f t="shared" ca="1" si="54"/>
        <v>20</v>
      </c>
      <c r="R314" s="16"/>
      <c r="S314" s="33">
        <f t="shared" ca="1" si="63"/>
        <v>0</v>
      </c>
      <c r="T314" s="30">
        <f ca="1">COUNTIF(INDIRECT("Mess11!B"&amp;(ROW(A314)*4-9)):INDIRECT("Mess11!B"&amp;(ROW(A314)*4-6)),"&gt;=500")*15</f>
        <v>0</v>
      </c>
    </row>
    <row r="315" spans="1:20" ht="15.6" thickTop="1" thickBot="1" x14ac:dyDescent="0.35">
      <c r="A315" s="8">
        <f t="shared" si="64"/>
        <v>40861.041666665908</v>
      </c>
      <c r="B315" s="27">
        <f t="shared" ca="1" si="55"/>
        <v>0</v>
      </c>
      <c r="C315" s="27">
        <f t="shared" ca="1" si="56"/>
        <v>0</v>
      </c>
      <c r="D315" s="27">
        <f t="shared" ca="1" si="57"/>
        <v>0</v>
      </c>
      <c r="E315" s="16"/>
      <c r="F315" s="46">
        <v>7.18E-4</v>
      </c>
      <c r="G315" s="46">
        <v>21</v>
      </c>
      <c r="H315" s="16"/>
      <c r="I315" s="30">
        <f t="shared" ca="1" si="58"/>
        <v>0</v>
      </c>
      <c r="J315" s="42">
        <f t="shared" ca="1" si="52"/>
        <v>0</v>
      </c>
      <c r="K315" s="33">
        <f t="shared" ca="1" si="53"/>
        <v>1</v>
      </c>
      <c r="L315" s="16"/>
      <c r="M315" s="36">
        <f t="shared" ca="1" si="59"/>
        <v>31.880000000000003</v>
      </c>
      <c r="N315" s="39">
        <f t="shared" ca="1" si="60"/>
        <v>0</v>
      </c>
      <c r="O315" s="120">
        <f t="shared" ca="1" si="61"/>
        <v>1</v>
      </c>
      <c r="P315" s="39">
        <f t="shared" ca="1" si="62"/>
        <v>31.880000000000003</v>
      </c>
      <c r="Q315" s="39">
        <f t="shared" ca="1" si="54"/>
        <v>0</v>
      </c>
      <c r="R315" s="16"/>
      <c r="S315" s="33">
        <f t="shared" ca="1" si="63"/>
        <v>0</v>
      </c>
      <c r="T315" s="30">
        <f ca="1">COUNTIF(INDIRECT("Mess11!B"&amp;(ROW(A315)*4-9)):INDIRECT("Mess11!B"&amp;(ROW(A315)*4-6)),"&gt;=500")*15</f>
        <v>0</v>
      </c>
    </row>
    <row r="316" spans="1:20" ht="15.6" thickTop="1" thickBot="1" x14ac:dyDescent="0.35">
      <c r="A316" s="8">
        <f t="shared" si="64"/>
        <v>40861.083333332572</v>
      </c>
      <c r="B316" s="27">
        <f t="shared" ca="1" si="55"/>
        <v>0</v>
      </c>
      <c r="C316" s="27">
        <f t="shared" ca="1" si="56"/>
        <v>0</v>
      </c>
      <c r="D316" s="27">
        <f t="shared" ca="1" si="57"/>
        <v>0</v>
      </c>
      <c r="E316" s="16"/>
      <c r="F316" s="46">
        <v>7.18E-4</v>
      </c>
      <c r="G316" s="46">
        <v>21</v>
      </c>
      <c r="H316" s="16"/>
      <c r="I316" s="30">
        <f t="shared" ca="1" si="58"/>
        <v>0</v>
      </c>
      <c r="J316" s="42">
        <f t="shared" ca="1" si="52"/>
        <v>0</v>
      </c>
      <c r="K316" s="33">
        <f t="shared" ca="1" si="53"/>
        <v>1</v>
      </c>
      <c r="L316" s="16"/>
      <c r="M316" s="36">
        <f t="shared" ca="1" si="59"/>
        <v>30.459999999999997</v>
      </c>
      <c r="N316" s="39">
        <f t="shared" ca="1" si="60"/>
        <v>0</v>
      </c>
      <c r="O316" s="120">
        <f t="shared" ca="1" si="61"/>
        <v>1</v>
      </c>
      <c r="P316" s="39">
        <f t="shared" ca="1" si="62"/>
        <v>30.459999999999997</v>
      </c>
      <c r="Q316" s="39">
        <f t="shared" ca="1" si="54"/>
        <v>0</v>
      </c>
      <c r="R316" s="16"/>
      <c r="S316" s="33">
        <f t="shared" ca="1" si="63"/>
        <v>0</v>
      </c>
      <c r="T316" s="30">
        <f ca="1">COUNTIF(INDIRECT("Mess11!B"&amp;(ROW(A316)*4-9)):INDIRECT("Mess11!B"&amp;(ROW(A316)*4-6)),"&gt;=500")*15</f>
        <v>0</v>
      </c>
    </row>
    <row r="317" spans="1:20" ht="15.6" thickTop="1" thickBot="1" x14ac:dyDescent="0.35">
      <c r="A317" s="8">
        <f t="shared" si="64"/>
        <v>40861.124999999236</v>
      </c>
      <c r="B317" s="27">
        <f t="shared" ca="1" si="55"/>
        <v>0</v>
      </c>
      <c r="C317" s="27">
        <f t="shared" ca="1" si="56"/>
        <v>0</v>
      </c>
      <c r="D317" s="27">
        <f t="shared" ca="1" si="57"/>
        <v>0</v>
      </c>
      <c r="E317" s="16"/>
      <c r="F317" s="46">
        <v>7.18E-4</v>
      </c>
      <c r="G317" s="46">
        <v>21</v>
      </c>
      <c r="H317" s="16"/>
      <c r="I317" s="30">
        <f t="shared" ca="1" si="58"/>
        <v>0</v>
      </c>
      <c r="J317" s="42">
        <f t="shared" ca="1" si="52"/>
        <v>0</v>
      </c>
      <c r="K317" s="33">
        <f t="shared" ca="1" si="53"/>
        <v>1</v>
      </c>
      <c r="L317" s="16"/>
      <c r="M317" s="36">
        <f t="shared" ca="1" si="59"/>
        <v>30.080000000000002</v>
      </c>
      <c r="N317" s="39">
        <f t="shared" ca="1" si="60"/>
        <v>0</v>
      </c>
      <c r="O317" s="120">
        <f t="shared" ca="1" si="61"/>
        <v>1</v>
      </c>
      <c r="P317" s="39">
        <f t="shared" ca="1" si="62"/>
        <v>30.080000000000002</v>
      </c>
      <c r="Q317" s="39">
        <f t="shared" ca="1" si="54"/>
        <v>0</v>
      </c>
      <c r="R317" s="16"/>
      <c r="S317" s="33">
        <f t="shared" ca="1" si="63"/>
        <v>0</v>
      </c>
      <c r="T317" s="30">
        <f ca="1">COUNTIF(INDIRECT("Mess11!B"&amp;(ROW(A317)*4-9)):INDIRECT("Mess11!B"&amp;(ROW(A317)*4-6)),"&gt;=500")*15</f>
        <v>0</v>
      </c>
    </row>
    <row r="318" spans="1:20" ht="15.6" thickTop="1" thickBot="1" x14ac:dyDescent="0.35">
      <c r="A318" s="8">
        <f t="shared" si="64"/>
        <v>40861.1666666659</v>
      </c>
      <c r="B318" s="27">
        <f t="shared" ca="1" si="55"/>
        <v>0</v>
      </c>
      <c r="C318" s="27">
        <f t="shared" ca="1" si="56"/>
        <v>0</v>
      </c>
      <c r="D318" s="27">
        <f t="shared" ca="1" si="57"/>
        <v>0</v>
      </c>
      <c r="E318" s="16"/>
      <c r="F318" s="46">
        <v>7.18E-4</v>
      </c>
      <c r="G318" s="46">
        <v>21</v>
      </c>
      <c r="H318" s="16"/>
      <c r="I318" s="30">
        <f t="shared" ca="1" si="58"/>
        <v>0</v>
      </c>
      <c r="J318" s="42">
        <f t="shared" ca="1" si="52"/>
        <v>0</v>
      </c>
      <c r="K318" s="33">
        <f t="shared" ca="1" si="53"/>
        <v>1</v>
      </c>
      <c r="L318" s="16"/>
      <c r="M318" s="36">
        <f t="shared" ca="1" si="59"/>
        <v>30.1</v>
      </c>
      <c r="N318" s="39">
        <f t="shared" ca="1" si="60"/>
        <v>0</v>
      </c>
      <c r="O318" s="120">
        <f t="shared" ca="1" si="61"/>
        <v>1</v>
      </c>
      <c r="P318" s="39">
        <f t="shared" ca="1" si="62"/>
        <v>30.1</v>
      </c>
      <c r="Q318" s="39">
        <f t="shared" ca="1" si="54"/>
        <v>0</v>
      </c>
      <c r="R318" s="16"/>
      <c r="S318" s="33">
        <f t="shared" ca="1" si="63"/>
        <v>0</v>
      </c>
      <c r="T318" s="30">
        <f ca="1">COUNTIF(INDIRECT("Mess11!B"&amp;(ROW(A318)*4-9)):INDIRECT("Mess11!B"&amp;(ROW(A318)*4-6)),"&gt;=500")*15</f>
        <v>0</v>
      </c>
    </row>
    <row r="319" spans="1:20" ht="15.6" thickTop="1" thickBot="1" x14ac:dyDescent="0.35">
      <c r="A319" s="8">
        <f t="shared" si="64"/>
        <v>40861.208333332565</v>
      </c>
      <c r="B319" s="27">
        <f t="shared" ca="1" si="55"/>
        <v>0</v>
      </c>
      <c r="C319" s="27">
        <f t="shared" ca="1" si="56"/>
        <v>0</v>
      </c>
      <c r="D319" s="27">
        <f t="shared" ca="1" si="57"/>
        <v>0</v>
      </c>
      <c r="E319" s="16"/>
      <c r="F319" s="46">
        <v>7.18E-4</v>
      </c>
      <c r="G319" s="46">
        <v>21</v>
      </c>
      <c r="H319" s="16"/>
      <c r="I319" s="30">
        <f t="shared" ca="1" si="58"/>
        <v>0</v>
      </c>
      <c r="J319" s="42">
        <f t="shared" ca="1" si="52"/>
        <v>0</v>
      </c>
      <c r="K319" s="33">
        <f t="shared" ca="1" si="53"/>
        <v>1</v>
      </c>
      <c r="L319" s="16"/>
      <c r="M319" s="36">
        <f t="shared" ca="1" si="59"/>
        <v>30.28</v>
      </c>
      <c r="N319" s="39">
        <f t="shared" ca="1" si="60"/>
        <v>0</v>
      </c>
      <c r="O319" s="120">
        <f t="shared" ca="1" si="61"/>
        <v>1</v>
      </c>
      <c r="P319" s="39">
        <f t="shared" ca="1" si="62"/>
        <v>30.28</v>
      </c>
      <c r="Q319" s="39">
        <f t="shared" ca="1" si="54"/>
        <v>0</v>
      </c>
      <c r="R319" s="16"/>
      <c r="S319" s="33">
        <f t="shared" ca="1" si="63"/>
        <v>0</v>
      </c>
      <c r="T319" s="30">
        <f ca="1">COUNTIF(INDIRECT("Mess11!B"&amp;(ROW(A319)*4-9)):INDIRECT("Mess11!B"&amp;(ROW(A319)*4-6)),"&gt;=500")*15</f>
        <v>0</v>
      </c>
    </row>
    <row r="320" spans="1:20" ht="15.6" thickTop="1" thickBot="1" x14ac:dyDescent="0.35">
      <c r="A320" s="8">
        <f t="shared" si="64"/>
        <v>40861.249999999229</v>
      </c>
      <c r="B320" s="27">
        <f t="shared" ca="1" si="55"/>
        <v>0</v>
      </c>
      <c r="C320" s="27">
        <f t="shared" ca="1" si="56"/>
        <v>0</v>
      </c>
      <c r="D320" s="27">
        <f t="shared" ca="1" si="57"/>
        <v>0</v>
      </c>
      <c r="E320" s="16"/>
      <c r="F320" s="46">
        <v>7.18E-4</v>
      </c>
      <c r="G320" s="46">
        <v>21</v>
      </c>
      <c r="H320" s="16"/>
      <c r="I320" s="30">
        <f t="shared" ca="1" si="58"/>
        <v>0</v>
      </c>
      <c r="J320" s="42">
        <f t="shared" ca="1" si="52"/>
        <v>0</v>
      </c>
      <c r="K320" s="33">
        <f t="shared" ca="1" si="53"/>
        <v>1</v>
      </c>
      <c r="L320" s="16"/>
      <c r="M320" s="36">
        <f t="shared" ca="1" si="59"/>
        <v>30.24</v>
      </c>
      <c r="N320" s="39">
        <f t="shared" ca="1" si="60"/>
        <v>0</v>
      </c>
      <c r="O320" s="120">
        <f t="shared" ca="1" si="61"/>
        <v>1</v>
      </c>
      <c r="P320" s="39">
        <f t="shared" ca="1" si="62"/>
        <v>30.24</v>
      </c>
      <c r="Q320" s="39">
        <f t="shared" ca="1" si="54"/>
        <v>0</v>
      </c>
      <c r="R320" s="16"/>
      <c r="S320" s="33">
        <f t="shared" ca="1" si="63"/>
        <v>0</v>
      </c>
      <c r="T320" s="30">
        <f ca="1">COUNTIF(INDIRECT("Mess11!B"&amp;(ROW(A320)*4-9)):INDIRECT("Mess11!B"&amp;(ROW(A320)*4-6)),"&gt;=500")*15</f>
        <v>0</v>
      </c>
    </row>
    <row r="321" spans="1:20" ht="15.6" thickTop="1" thickBot="1" x14ac:dyDescent="0.35">
      <c r="A321" s="8">
        <f t="shared" si="64"/>
        <v>40861.291666665893</v>
      </c>
      <c r="B321" s="27">
        <f t="shared" ca="1" si="55"/>
        <v>0</v>
      </c>
      <c r="C321" s="27">
        <f t="shared" ca="1" si="56"/>
        <v>0</v>
      </c>
      <c r="D321" s="27">
        <f t="shared" ca="1" si="57"/>
        <v>0</v>
      </c>
      <c r="E321" s="16"/>
      <c r="F321" s="46">
        <v>7.18E-4</v>
      </c>
      <c r="G321" s="46">
        <v>21</v>
      </c>
      <c r="H321" s="16"/>
      <c r="I321" s="30">
        <f t="shared" ca="1" si="58"/>
        <v>0</v>
      </c>
      <c r="J321" s="42">
        <f t="shared" ca="1" si="52"/>
        <v>0</v>
      </c>
      <c r="K321" s="33">
        <f t="shared" ca="1" si="53"/>
        <v>1</v>
      </c>
      <c r="L321" s="16"/>
      <c r="M321" s="36">
        <f t="shared" ca="1" si="59"/>
        <v>30.439999999999998</v>
      </c>
      <c r="N321" s="39">
        <f t="shared" ca="1" si="60"/>
        <v>0</v>
      </c>
      <c r="O321" s="120">
        <f t="shared" ca="1" si="61"/>
        <v>1</v>
      </c>
      <c r="P321" s="39">
        <f t="shared" ca="1" si="62"/>
        <v>30.439999999999998</v>
      </c>
      <c r="Q321" s="39">
        <f t="shared" ca="1" si="54"/>
        <v>0</v>
      </c>
      <c r="R321" s="16"/>
      <c r="S321" s="33">
        <f t="shared" ca="1" si="63"/>
        <v>0</v>
      </c>
      <c r="T321" s="30">
        <f ca="1">COUNTIF(INDIRECT("Mess11!B"&amp;(ROW(A321)*4-9)):INDIRECT("Mess11!B"&amp;(ROW(A321)*4-6)),"&gt;=500")*15</f>
        <v>0</v>
      </c>
    </row>
    <row r="322" spans="1:20" ht="15.6" thickTop="1" thickBot="1" x14ac:dyDescent="0.35">
      <c r="A322" s="8">
        <f t="shared" si="64"/>
        <v>40861.333333332557</v>
      </c>
      <c r="B322" s="27">
        <f t="shared" ca="1" si="55"/>
        <v>0</v>
      </c>
      <c r="C322" s="27">
        <f t="shared" ca="1" si="56"/>
        <v>0</v>
      </c>
      <c r="D322" s="27">
        <f t="shared" ca="1" si="57"/>
        <v>0</v>
      </c>
      <c r="E322" s="16"/>
      <c r="F322" s="46">
        <v>7.18E-4</v>
      </c>
      <c r="G322" s="46">
        <v>21</v>
      </c>
      <c r="H322" s="16"/>
      <c r="I322" s="30">
        <f t="shared" ca="1" si="58"/>
        <v>0</v>
      </c>
      <c r="J322" s="42">
        <f t="shared" ca="1" si="52"/>
        <v>0</v>
      </c>
      <c r="K322" s="33">
        <f t="shared" ca="1" si="53"/>
        <v>1</v>
      </c>
      <c r="L322" s="16"/>
      <c r="M322" s="36">
        <f t="shared" ca="1" si="59"/>
        <v>30.6</v>
      </c>
      <c r="N322" s="39">
        <f t="shared" ca="1" si="60"/>
        <v>0</v>
      </c>
      <c r="O322" s="120">
        <f t="shared" ca="1" si="61"/>
        <v>1</v>
      </c>
      <c r="P322" s="39">
        <f t="shared" ca="1" si="62"/>
        <v>30.6</v>
      </c>
      <c r="Q322" s="39">
        <f t="shared" ca="1" si="54"/>
        <v>0</v>
      </c>
      <c r="R322" s="16"/>
      <c r="S322" s="33">
        <f t="shared" ca="1" si="63"/>
        <v>0</v>
      </c>
      <c r="T322" s="30">
        <f ca="1">COUNTIF(INDIRECT("Mess11!B"&amp;(ROW(A322)*4-9)):INDIRECT("Mess11!B"&amp;(ROW(A322)*4-6)),"&gt;=500")*15</f>
        <v>0</v>
      </c>
    </row>
    <row r="323" spans="1:20" ht="15.6" thickTop="1" thickBot="1" x14ac:dyDescent="0.35">
      <c r="A323" s="8">
        <f t="shared" si="64"/>
        <v>40861.374999999221</v>
      </c>
      <c r="B323" s="27">
        <f t="shared" ca="1" si="55"/>
        <v>0</v>
      </c>
      <c r="C323" s="27">
        <f t="shared" ca="1" si="56"/>
        <v>0</v>
      </c>
      <c r="D323" s="27">
        <f t="shared" ca="1" si="57"/>
        <v>0</v>
      </c>
      <c r="E323" s="16"/>
      <c r="F323" s="46">
        <v>7.18E-4</v>
      </c>
      <c r="G323" s="46">
        <v>21</v>
      </c>
      <c r="H323" s="16"/>
      <c r="I323" s="30">
        <f t="shared" ca="1" si="58"/>
        <v>0</v>
      </c>
      <c r="J323" s="42">
        <f t="shared" ref="J323:J386" ca="1" si="65">AVERAGE(INDIRECT("Mess11!C"&amp;(ROW(F323)*4-9)),INDIRECT("Mess11!C"&amp;(ROW(F323)*4-8)),INDIRECT("Mess11!C"&amp;(ROW(F323)*4-7)),INDIRECT("Mess11!C"&amp;(ROW(F323)*4-6)))</f>
        <v>0</v>
      </c>
      <c r="K323" s="33">
        <f t="shared" ref="K323:K386" ca="1" si="66">INDIRECT("Methan11!E"&amp;(ROUND((ROW(A323)+1)/8+2,0)))</f>
        <v>1</v>
      </c>
      <c r="L323" s="16"/>
      <c r="M323" s="36">
        <f t="shared" ca="1" si="59"/>
        <v>28.957387755102037</v>
      </c>
      <c r="N323" s="39">
        <f t="shared" ca="1" si="60"/>
        <v>18.559999999999999</v>
      </c>
      <c r="O323" s="120">
        <f t="shared" ca="1" si="61"/>
        <v>1.560204081632653</v>
      </c>
      <c r="P323" s="39">
        <f t="shared" ca="1" si="62"/>
        <v>30.580000000000002</v>
      </c>
      <c r="Q323" s="39">
        <f t="shared" ref="Q323:Q386" ca="1" si="67">INDIRECT("Methan11!D"&amp;(ROUND((ROW(A323)+1)/8+2,0)))</f>
        <v>19.600000000000001</v>
      </c>
      <c r="R323" s="16"/>
      <c r="S323" s="33">
        <f t="shared" ca="1" si="63"/>
        <v>0</v>
      </c>
      <c r="T323" s="30">
        <f ca="1">COUNTIF(INDIRECT("Mess11!B"&amp;(ROW(A323)*4-9)):INDIRECT("Mess11!B"&amp;(ROW(A323)*4-6)),"&gt;=500")*15</f>
        <v>0</v>
      </c>
    </row>
    <row r="324" spans="1:20" ht="15.6" thickTop="1" thickBot="1" x14ac:dyDescent="0.35">
      <c r="A324" s="8">
        <f t="shared" si="64"/>
        <v>40861.416666665886</v>
      </c>
      <c r="B324" s="27">
        <f t="shared" ref="B324:B387" ca="1" si="68">C324-D324</f>
        <v>0</v>
      </c>
      <c r="C324" s="27">
        <f t="shared" ref="C324:C387" ca="1" si="69">I324*M324/100*F324*G324</f>
        <v>0</v>
      </c>
      <c r="D324" s="27">
        <f t="shared" ref="D324:D387" ca="1" si="70">C324*(1-S324)</f>
        <v>0</v>
      </c>
      <c r="E324" s="16"/>
      <c r="F324" s="46">
        <v>7.18E-4</v>
      </c>
      <c r="G324" s="46">
        <v>21</v>
      </c>
      <c r="H324" s="16"/>
      <c r="I324" s="30">
        <f t="shared" ref="I324:I387" ca="1" si="71">J324*K324</f>
        <v>0</v>
      </c>
      <c r="J324" s="42">
        <f t="shared" ca="1" si="65"/>
        <v>0</v>
      </c>
      <c r="K324" s="33">
        <f t="shared" ca="1" si="66"/>
        <v>1</v>
      </c>
      <c r="L324" s="16"/>
      <c r="M324" s="36">
        <f t="shared" ref="M324:M387" ca="1" si="72">IF(N324=0,P324,N324*O324)</f>
        <v>28.900571428571428</v>
      </c>
      <c r="N324" s="39">
        <f t="shared" ref="N324:N387" ca="1" si="73">INDIRECT("Methan11!B"&amp;(ROUND((ROW(A324)+1)/8+2,0)))/1.25</f>
        <v>18.559999999999999</v>
      </c>
      <c r="O324" s="120">
        <f t="shared" ref="O324:O387" ca="1" si="74">IF(Q324=0,1,P324/Q324)</f>
        <v>1.5571428571428572</v>
      </c>
      <c r="P324" s="39">
        <f t="shared" ref="P324:P387" ca="1" si="75">AVERAGE(INDIRECT("Mess11!D"&amp;(ROW(F324)*4-9)),INDIRECT("Mess11!D"&amp;(ROW(F324)*4-8)),INDIRECT("Mess11!D"&amp;(ROW(F324)*4-7)),INDIRECT("Mess11!D"&amp;(ROW(F324)*4-6)))/1.25</f>
        <v>30.520000000000003</v>
      </c>
      <c r="Q324" s="39">
        <f t="shared" ca="1" si="67"/>
        <v>19.600000000000001</v>
      </c>
      <c r="R324" s="16"/>
      <c r="S324" s="33">
        <f t="shared" ref="S324:S387" ca="1" si="76">IF(T324&gt;=30,0.9,0)</f>
        <v>0</v>
      </c>
      <c r="T324" s="30">
        <f ca="1">COUNTIF(INDIRECT("Mess11!B"&amp;(ROW(A324)*4-9)):INDIRECT("Mess11!B"&amp;(ROW(A324)*4-6)),"&gt;=500")*15</f>
        <v>0</v>
      </c>
    </row>
    <row r="325" spans="1:20" ht="15.6" thickTop="1" thickBot="1" x14ac:dyDescent="0.35">
      <c r="A325" s="8">
        <f t="shared" ref="A325:A388" si="77">A324+1/24</f>
        <v>40861.45833333255</v>
      </c>
      <c r="B325" s="27">
        <f t="shared" ca="1" si="68"/>
        <v>0</v>
      </c>
      <c r="C325" s="27">
        <f t="shared" ca="1" si="69"/>
        <v>0</v>
      </c>
      <c r="D325" s="27">
        <f t="shared" ca="1" si="70"/>
        <v>0</v>
      </c>
      <c r="E325" s="16"/>
      <c r="F325" s="46">
        <v>7.18E-4</v>
      </c>
      <c r="G325" s="46">
        <v>21</v>
      </c>
      <c r="H325" s="16"/>
      <c r="I325" s="30">
        <f t="shared" ca="1" si="71"/>
        <v>0</v>
      </c>
      <c r="J325" s="42">
        <f t="shared" ca="1" si="65"/>
        <v>0</v>
      </c>
      <c r="K325" s="33">
        <f t="shared" ca="1" si="66"/>
        <v>1</v>
      </c>
      <c r="L325" s="16"/>
      <c r="M325" s="36">
        <f t="shared" ca="1" si="72"/>
        <v>28.957387755102037</v>
      </c>
      <c r="N325" s="39">
        <f t="shared" ca="1" si="73"/>
        <v>18.559999999999999</v>
      </c>
      <c r="O325" s="120">
        <f t="shared" ca="1" si="74"/>
        <v>1.560204081632653</v>
      </c>
      <c r="P325" s="39">
        <f t="shared" ca="1" si="75"/>
        <v>30.580000000000002</v>
      </c>
      <c r="Q325" s="39">
        <f t="shared" ca="1" si="67"/>
        <v>19.600000000000001</v>
      </c>
      <c r="R325" s="16"/>
      <c r="S325" s="33">
        <f t="shared" ca="1" si="76"/>
        <v>0</v>
      </c>
      <c r="T325" s="30">
        <f ca="1">COUNTIF(INDIRECT("Mess11!B"&amp;(ROW(A325)*4-9)):INDIRECT("Mess11!B"&amp;(ROW(A325)*4-6)),"&gt;=500")*15</f>
        <v>0</v>
      </c>
    </row>
    <row r="326" spans="1:20" ht="15.6" thickTop="1" thickBot="1" x14ac:dyDescent="0.35">
      <c r="A326" s="8">
        <f t="shared" si="77"/>
        <v>40861.499999999214</v>
      </c>
      <c r="B326" s="27">
        <f t="shared" ca="1" si="68"/>
        <v>0</v>
      </c>
      <c r="C326" s="27">
        <f t="shared" ca="1" si="69"/>
        <v>0</v>
      </c>
      <c r="D326" s="27">
        <f t="shared" ca="1" si="70"/>
        <v>0</v>
      </c>
      <c r="E326" s="16"/>
      <c r="F326" s="46">
        <v>7.18E-4</v>
      </c>
      <c r="G326" s="46">
        <v>21</v>
      </c>
      <c r="H326" s="16"/>
      <c r="I326" s="30">
        <f t="shared" ca="1" si="71"/>
        <v>0</v>
      </c>
      <c r="J326" s="42">
        <f t="shared" ca="1" si="65"/>
        <v>0</v>
      </c>
      <c r="K326" s="33">
        <f t="shared" ca="1" si="66"/>
        <v>1</v>
      </c>
      <c r="L326" s="16"/>
      <c r="M326" s="36">
        <f t="shared" ca="1" si="72"/>
        <v>29.127836734693876</v>
      </c>
      <c r="N326" s="39">
        <f t="shared" ca="1" si="73"/>
        <v>18.559999999999999</v>
      </c>
      <c r="O326" s="120">
        <f t="shared" ca="1" si="74"/>
        <v>1.5693877551020408</v>
      </c>
      <c r="P326" s="39">
        <f t="shared" ca="1" si="75"/>
        <v>30.76</v>
      </c>
      <c r="Q326" s="39">
        <f t="shared" ca="1" si="67"/>
        <v>19.600000000000001</v>
      </c>
      <c r="R326" s="16"/>
      <c r="S326" s="33">
        <f t="shared" ca="1" si="76"/>
        <v>0</v>
      </c>
      <c r="T326" s="30">
        <f ca="1">COUNTIF(INDIRECT("Mess11!B"&amp;(ROW(A326)*4-9)):INDIRECT("Mess11!B"&amp;(ROW(A326)*4-6)),"&gt;=500")*15</f>
        <v>0</v>
      </c>
    </row>
    <row r="327" spans="1:20" ht="15.6" thickTop="1" thickBot="1" x14ac:dyDescent="0.35">
      <c r="A327" s="8">
        <f t="shared" si="77"/>
        <v>40861.541666665878</v>
      </c>
      <c r="B327" s="27">
        <f t="shared" ca="1" si="68"/>
        <v>0</v>
      </c>
      <c r="C327" s="27">
        <f t="shared" ca="1" si="69"/>
        <v>0</v>
      </c>
      <c r="D327" s="27">
        <f t="shared" ca="1" si="70"/>
        <v>0</v>
      </c>
      <c r="E327" s="16"/>
      <c r="F327" s="46">
        <v>7.18E-4</v>
      </c>
      <c r="G327" s="46">
        <v>21</v>
      </c>
      <c r="H327" s="16"/>
      <c r="I327" s="30">
        <f t="shared" ca="1" si="71"/>
        <v>0</v>
      </c>
      <c r="J327" s="42">
        <f t="shared" ca="1" si="65"/>
        <v>0</v>
      </c>
      <c r="K327" s="33">
        <f t="shared" ca="1" si="66"/>
        <v>1</v>
      </c>
      <c r="L327" s="16"/>
      <c r="M327" s="36">
        <f t="shared" ca="1" si="72"/>
        <v>29.260408163265303</v>
      </c>
      <c r="N327" s="39">
        <f t="shared" ca="1" si="73"/>
        <v>18.559999999999999</v>
      </c>
      <c r="O327" s="120">
        <f t="shared" ca="1" si="74"/>
        <v>1.5765306122448979</v>
      </c>
      <c r="P327" s="39">
        <f t="shared" ca="1" si="75"/>
        <v>30.9</v>
      </c>
      <c r="Q327" s="39">
        <f t="shared" ca="1" si="67"/>
        <v>19.600000000000001</v>
      </c>
      <c r="R327" s="16"/>
      <c r="S327" s="33">
        <f t="shared" ca="1" si="76"/>
        <v>0</v>
      </c>
      <c r="T327" s="30">
        <f ca="1">COUNTIF(INDIRECT("Mess11!B"&amp;(ROW(A327)*4-9)):INDIRECT("Mess11!B"&amp;(ROW(A327)*4-6)),"&gt;=500")*15</f>
        <v>0</v>
      </c>
    </row>
    <row r="328" spans="1:20" ht="15.6" thickTop="1" thickBot="1" x14ac:dyDescent="0.35">
      <c r="A328" s="8">
        <f t="shared" si="77"/>
        <v>40861.583333332543</v>
      </c>
      <c r="B328" s="27">
        <f t="shared" ca="1" si="68"/>
        <v>0</v>
      </c>
      <c r="C328" s="27">
        <f t="shared" ca="1" si="69"/>
        <v>0</v>
      </c>
      <c r="D328" s="27">
        <f t="shared" ca="1" si="70"/>
        <v>0</v>
      </c>
      <c r="E328" s="16"/>
      <c r="F328" s="46">
        <v>7.18E-4</v>
      </c>
      <c r="G328" s="46">
        <v>21</v>
      </c>
      <c r="H328" s="16"/>
      <c r="I328" s="30">
        <f t="shared" ca="1" si="71"/>
        <v>0</v>
      </c>
      <c r="J328" s="42">
        <f t="shared" ca="1" si="65"/>
        <v>0</v>
      </c>
      <c r="K328" s="33">
        <f t="shared" ca="1" si="66"/>
        <v>1</v>
      </c>
      <c r="L328" s="16"/>
      <c r="M328" s="36">
        <f t="shared" ca="1" si="72"/>
        <v>29.2414693877551</v>
      </c>
      <c r="N328" s="39">
        <f t="shared" ca="1" si="73"/>
        <v>18.559999999999999</v>
      </c>
      <c r="O328" s="120">
        <f t="shared" ca="1" si="74"/>
        <v>1.5755102040816327</v>
      </c>
      <c r="P328" s="39">
        <f t="shared" ca="1" si="75"/>
        <v>30.880000000000003</v>
      </c>
      <c r="Q328" s="39">
        <f t="shared" ca="1" si="67"/>
        <v>19.600000000000001</v>
      </c>
      <c r="R328" s="16"/>
      <c r="S328" s="33">
        <f t="shared" ca="1" si="76"/>
        <v>0</v>
      </c>
      <c r="T328" s="30">
        <f ca="1">COUNTIF(INDIRECT("Mess11!B"&amp;(ROW(A328)*4-9)):INDIRECT("Mess11!B"&amp;(ROW(A328)*4-6)),"&gt;=500")*15</f>
        <v>0</v>
      </c>
    </row>
    <row r="329" spans="1:20" ht="15.6" thickTop="1" thickBot="1" x14ac:dyDescent="0.35">
      <c r="A329" s="8">
        <f t="shared" si="77"/>
        <v>40861.624999999207</v>
      </c>
      <c r="B329" s="27">
        <f t="shared" ca="1" si="68"/>
        <v>0</v>
      </c>
      <c r="C329" s="27">
        <f t="shared" ca="1" si="69"/>
        <v>0</v>
      </c>
      <c r="D329" s="27">
        <f t="shared" ca="1" si="70"/>
        <v>0</v>
      </c>
      <c r="E329" s="16"/>
      <c r="F329" s="46">
        <v>7.18E-4</v>
      </c>
      <c r="G329" s="46">
        <v>21</v>
      </c>
      <c r="H329" s="16"/>
      <c r="I329" s="30">
        <f t="shared" ca="1" si="71"/>
        <v>0</v>
      </c>
      <c r="J329" s="42">
        <f t="shared" ca="1" si="65"/>
        <v>0</v>
      </c>
      <c r="K329" s="33">
        <f t="shared" ca="1" si="66"/>
        <v>1</v>
      </c>
      <c r="L329" s="16"/>
      <c r="M329" s="36">
        <f t="shared" ca="1" si="72"/>
        <v>29.127836734693876</v>
      </c>
      <c r="N329" s="39">
        <f t="shared" ca="1" si="73"/>
        <v>18.559999999999999</v>
      </c>
      <c r="O329" s="120">
        <f t="shared" ca="1" si="74"/>
        <v>1.5693877551020408</v>
      </c>
      <c r="P329" s="39">
        <f t="shared" ca="1" si="75"/>
        <v>30.76</v>
      </c>
      <c r="Q329" s="39">
        <f t="shared" ca="1" si="67"/>
        <v>19.600000000000001</v>
      </c>
      <c r="R329" s="16"/>
      <c r="S329" s="33">
        <f t="shared" ca="1" si="76"/>
        <v>0</v>
      </c>
      <c r="T329" s="30">
        <f ca="1">COUNTIF(INDIRECT("Mess11!B"&amp;(ROW(A329)*4-9)):INDIRECT("Mess11!B"&amp;(ROW(A329)*4-6)),"&gt;=500")*15</f>
        <v>0</v>
      </c>
    </row>
    <row r="330" spans="1:20" ht="15.6" thickTop="1" thickBot="1" x14ac:dyDescent="0.35">
      <c r="A330" s="8">
        <f t="shared" si="77"/>
        <v>40861.666666665871</v>
      </c>
      <c r="B330" s="27">
        <f t="shared" ca="1" si="68"/>
        <v>0</v>
      </c>
      <c r="C330" s="27">
        <f t="shared" ca="1" si="69"/>
        <v>0</v>
      </c>
      <c r="D330" s="27">
        <f t="shared" ca="1" si="70"/>
        <v>0</v>
      </c>
      <c r="E330" s="16"/>
      <c r="F330" s="46">
        <v>7.18E-4</v>
      </c>
      <c r="G330" s="46">
        <v>21</v>
      </c>
      <c r="H330" s="16"/>
      <c r="I330" s="30">
        <f t="shared" ca="1" si="71"/>
        <v>0</v>
      </c>
      <c r="J330" s="42">
        <f t="shared" ca="1" si="65"/>
        <v>0</v>
      </c>
      <c r="K330" s="33">
        <f t="shared" ca="1" si="66"/>
        <v>1</v>
      </c>
      <c r="L330" s="16"/>
      <c r="M330" s="36">
        <f t="shared" ca="1" si="72"/>
        <v>28.995265306122441</v>
      </c>
      <c r="N330" s="39">
        <f t="shared" ca="1" si="73"/>
        <v>18.559999999999999</v>
      </c>
      <c r="O330" s="120">
        <f t="shared" ca="1" si="74"/>
        <v>1.5622448979591834</v>
      </c>
      <c r="P330" s="39">
        <f t="shared" ca="1" si="75"/>
        <v>30.619999999999997</v>
      </c>
      <c r="Q330" s="39">
        <f t="shared" ca="1" si="67"/>
        <v>19.600000000000001</v>
      </c>
      <c r="R330" s="16"/>
      <c r="S330" s="33">
        <f t="shared" ca="1" si="76"/>
        <v>0</v>
      </c>
      <c r="T330" s="30">
        <f ca="1">COUNTIF(INDIRECT("Mess11!B"&amp;(ROW(A330)*4-9)):INDIRECT("Mess11!B"&amp;(ROW(A330)*4-6)),"&gt;=500")*15</f>
        <v>0</v>
      </c>
    </row>
    <row r="331" spans="1:20" ht="15.6" thickTop="1" thickBot="1" x14ac:dyDescent="0.35">
      <c r="A331" s="8">
        <f t="shared" si="77"/>
        <v>40861.708333332535</v>
      </c>
      <c r="B331" s="27">
        <f t="shared" ca="1" si="68"/>
        <v>0</v>
      </c>
      <c r="C331" s="27">
        <f t="shared" ca="1" si="69"/>
        <v>0</v>
      </c>
      <c r="D331" s="27">
        <f t="shared" ca="1" si="70"/>
        <v>0</v>
      </c>
      <c r="E331" s="16"/>
      <c r="F331" s="46">
        <v>7.18E-4</v>
      </c>
      <c r="G331" s="46">
        <v>21</v>
      </c>
      <c r="H331" s="16"/>
      <c r="I331" s="30">
        <f t="shared" ca="1" si="71"/>
        <v>0</v>
      </c>
      <c r="J331" s="42">
        <f t="shared" ca="1" si="65"/>
        <v>0</v>
      </c>
      <c r="K331" s="33">
        <f t="shared" ca="1" si="66"/>
        <v>1</v>
      </c>
      <c r="L331" s="16"/>
      <c r="M331" s="36">
        <f t="shared" ca="1" si="72"/>
        <v>28.197238938053101</v>
      </c>
      <c r="N331" s="39">
        <f t="shared" ca="1" si="73"/>
        <v>20.880000000000003</v>
      </c>
      <c r="O331" s="120">
        <f t="shared" ca="1" si="74"/>
        <v>1.3504424778761062</v>
      </c>
      <c r="P331" s="39">
        <f t="shared" ca="1" si="75"/>
        <v>30.520000000000003</v>
      </c>
      <c r="Q331" s="39">
        <f t="shared" ca="1" si="67"/>
        <v>22.6</v>
      </c>
      <c r="R331" s="16"/>
      <c r="S331" s="33">
        <f t="shared" ca="1" si="76"/>
        <v>0</v>
      </c>
      <c r="T331" s="30">
        <f ca="1">COUNTIF(INDIRECT("Mess11!B"&amp;(ROW(A331)*4-9)):INDIRECT("Mess11!B"&amp;(ROW(A331)*4-6)),"&gt;=500")*15</f>
        <v>0</v>
      </c>
    </row>
    <row r="332" spans="1:20" ht="15.6" thickTop="1" thickBot="1" x14ac:dyDescent="0.35">
      <c r="A332" s="8">
        <f t="shared" si="77"/>
        <v>40861.7499999992</v>
      </c>
      <c r="B332" s="27">
        <f t="shared" ca="1" si="68"/>
        <v>0</v>
      </c>
      <c r="C332" s="27">
        <f t="shared" ca="1" si="69"/>
        <v>0</v>
      </c>
      <c r="D332" s="27">
        <f t="shared" ca="1" si="70"/>
        <v>0</v>
      </c>
      <c r="E332" s="16"/>
      <c r="F332" s="46">
        <v>7.18E-4</v>
      </c>
      <c r="G332" s="46">
        <v>21</v>
      </c>
      <c r="H332" s="16"/>
      <c r="I332" s="30">
        <f t="shared" ca="1" si="71"/>
        <v>0</v>
      </c>
      <c r="J332" s="42">
        <f t="shared" ca="1" si="65"/>
        <v>0</v>
      </c>
      <c r="K332" s="33">
        <f t="shared" ca="1" si="66"/>
        <v>1</v>
      </c>
      <c r="L332" s="16"/>
      <c r="M332" s="36">
        <f t="shared" ca="1" si="72"/>
        <v>30.396106194690269</v>
      </c>
      <c r="N332" s="39">
        <f t="shared" ca="1" si="73"/>
        <v>20.880000000000003</v>
      </c>
      <c r="O332" s="120">
        <f t="shared" ca="1" si="74"/>
        <v>1.4557522123893805</v>
      </c>
      <c r="P332" s="39">
        <f t="shared" ca="1" si="75"/>
        <v>32.9</v>
      </c>
      <c r="Q332" s="39">
        <f t="shared" ca="1" si="67"/>
        <v>22.6</v>
      </c>
      <c r="R332" s="16"/>
      <c r="S332" s="33">
        <f t="shared" ca="1" si="76"/>
        <v>0</v>
      </c>
      <c r="T332" s="30">
        <f ca="1">COUNTIF(INDIRECT("Mess11!B"&amp;(ROW(A332)*4-9)):INDIRECT("Mess11!B"&amp;(ROW(A332)*4-6)),"&gt;=500")*15</f>
        <v>0</v>
      </c>
    </row>
    <row r="333" spans="1:20" ht="15.6" thickTop="1" thickBot="1" x14ac:dyDescent="0.35">
      <c r="A333" s="8">
        <f t="shared" si="77"/>
        <v>40861.791666665864</v>
      </c>
      <c r="B333" s="27">
        <f t="shared" ca="1" si="68"/>
        <v>0</v>
      </c>
      <c r="C333" s="27">
        <f t="shared" ca="1" si="69"/>
        <v>0</v>
      </c>
      <c r="D333" s="27">
        <f t="shared" ca="1" si="70"/>
        <v>0</v>
      </c>
      <c r="E333" s="16"/>
      <c r="F333" s="46">
        <v>7.18E-4</v>
      </c>
      <c r="G333" s="46">
        <v>21</v>
      </c>
      <c r="H333" s="16"/>
      <c r="I333" s="30">
        <f t="shared" ca="1" si="71"/>
        <v>0</v>
      </c>
      <c r="J333" s="42">
        <f t="shared" ca="1" si="65"/>
        <v>0</v>
      </c>
      <c r="K333" s="33">
        <f t="shared" ca="1" si="66"/>
        <v>1</v>
      </c>
      <c r="L333" s="16"/>
      <c r="M333" s="36">
        <f t="shared" ca="1" si="72"/>
        <v>33.130831858407085</v>
      </c>
      <c r="N333" s="39">
        <f t="shared" ca="1" si="73"/>
        <v>20.880000000000003</v>
      </c>
      <c r="O333" s="120">
        <f t="shared" ca="1" si="74"/>
        <v>1.5867256637168141</v>
      </c>
      <c r="P333" s="39">
        <f t="shared" ca="1" si="75"/>
        <v>35.86</v>
      </c>
      <c r="Q333" s="39">
        <f t="shared" ca="1" si="67"/>
        <v>22.6</v>
      </c>
      <c r="R333" s="16"/>
      <c r="S333" s="33">
        <f t="shared" ca="1" si="76"/>
        <v>0</v>
      </c>
      <c r="T333" s="30">
        <f ca="1">COUNTIF(INDIRECT("Mess11!B"&amp;(ROW(A333)*4-9)):INDIRECT("Mess11!B"&amp;(ROW(A333)*4-6)),"&gt;=500")*15</f>
        <v>0</v>
      </c>
    </row>
    <row r="334" spans="1:20" ht="15.6" thickTop="1" thickBot="1" x14ac:dyDescent="0.35">
      <c r="A334" s="8">
        <f t="shared" si="77"/>
        <v>40861.833333332528</v>
      </c>
      <c r="B334" s="27">
        <f t="shared" ca="1" si="68"/>
        <v>0</v>
      </c>
      <c r="C334" s="27">
        <f t="shared" ca="1" si="69"/>
        <v>0</v>
      </c>
      <c r="D334" s="27">
        <f t="shared" ca="1" si="70"/>
        <v>0</v>
      </c>
      <c r="E334" s="16"/>
      <c r="F334" s="46">
        <v>7.18E-4</v>
      </c>
      <c r="G334" s="46">
        <v>21</v>
      </c>
      <c r="H334" s="16"/>
      <c r="I334" s="30">
        <f t="shared" ca="1" si="71"/>
        <v>0</v>
      </c>
      <c r="J334" s="42">
        <f t="shared" ca="1" si="65"/>
        <v>0</v>
      </c>
      <c r="K334" s="33">
        <f t="shared" ca="1" si="66"/>
        <v>1</v>
      </c>
      <c r="L334" s="16"/>
      <c r="M334" s="36">
        <f t="shared" ca="1" si="72"/>
        <v>33.260176991150445</v>
      </c>
      <c r="N334" s="39">
        <f t="shared" ca="1" si="73"/>
        <v>20.880000000000003</v>
      </c>
      <c r="O334" s="120">
        <f t="shared" ca="1" si="74"/>
        <v>1.5929203539823007</v>
      </c>
      <c r="P334" s="39">
        <f t="shared" ca="1" si="75"/>
        <v>36</v>
      </c>
      <c r="Q334" s="39">
        <f t="shared" ca="1" si="67"/>
        <v>22.6</v>
      </c>
      <c r="R334" s="16"/>
      <c r="S334" s="33">
        <f t="shared" ca="1" si="76"/>
        <v>0</v>
      </c>
      <c r="T334" s="30">
        <f ca="1">COUNTIF(INDIRECT("Mess11!B"&amp;(ROW(A334)*4-9)):INDIRECT("Mess11!B"&amp;(ROW(A334)*4-6)),"&gt;=500")*15</f>
        <v>0</v>
      </c>
    </row>
    <row r="335" spans="1:20" ht="15.6" thickTop="1" thickBot="1" x14ac:dyDescent="0.35">
      <c r="A335" s="8">
        <f t="shared" si="77"/>
        <v>40861.874999999192</v>
      </c>
      <c r="B335" s="27">
        <f t="shared" ca="1" si="68"/>
        <v>0</v>
      </c>
      <c r="C335" s="27">
        <f t="shared" ca="1" si="69"/>
        <v>0</v>
      </c>
      <c r="D335" s="27">
        <f t="shared" ca="1" si="70"/>
        <v>0</v>
      </c>
      <c r="E335" s="16"/>
      <c r="F335" s="46">
        <v>7.18E-4</v>
      </c>
      <c r="G335" s="46">
        <v>21</v>
      </c>
      <c r="H335" s="16"/>
      <c r="I335" s="30">
        <f t="shared" ca="1" si="71"/>
        <v>0</v>
      </c>
      <c r="J335" s="42">
        <f t="shared" ca="1" si="65"/>
        <v>0</v>
      </c>
      <c r="K335" s="33">
        <f t="shared" ca="1" si="66"/>
        <v>1</v>
      </c>
      <c r="L335" s="16"/>
      <c r="M335" s="36">
        <f t="shared" ca="1" si="72"/>
        <v>33.315610619469027</v>
      </c>
      <c r="N335" s="39">
        <f t="shared" ca="1" si="73"/>
        <v>20.880000000000003</v>
      </c>
      <c r="O335" s="120">
        <f t="shared" ca="1" si="74"/>
        <v>1.595575221238938</v>
      </c>
      <c r="P335" s="39">
        <f t="shared" ca="1" si="75"/>
        <v>36.06</v>
      </c>
      <c r="Q335" s="39">
        <f t="shared" ca="1" si="67"/>
        <v>22.6</v>
      </c>
      <c r="R335" s="16"/>
      <c r="S335" s="33">
        <f t="shared" ca="1" si="76"/>
        <v>0</v>
      </c>
      <c r="T335" s="30">
        <f ca="1">COUNTIF(INDIRECT("Mess11!B"&amp;(ROW(A335)*4-9)):INDIRECT("Mess11!B"&amp;(ROW(A335)*4-6)),"&gt;=500")*15</f>
        <v>0</v>
      </c>
    </row>
    <row r="336" spans="1:20" ht="15.6" thickTop="1" thickBot="1" x14ac:dyDescent="0.35">
      <c r="A336" s="8">
        <f t="shared" si="77"/>
        <v>40861.916666665857</v>
      </c>
      <c r="B336" s="27">
        <f t="shared" ca="1" si="68"/>
        <v>0</v>
      </c>
      <c r="C336" s="27">
        <f t="shared" ca="1" si="69"/>
        <v>0</v>
      </c>
      <c r="D336" s="27">
        <f t="shared" ca="1" si="70"/>
        <v>0</v>
      </c>
      <c r="E336" s="16"/>
      <c r="F336" s="46">
        <v>7.18E-4</v>
      </c>
      <c r="G336" s="46">
        <v>21</v>
      </c>
      <c r="H336" s="16"/>
      <c r="I336" s="30">
        <f t="shared" ca="1" si="71"/>
        <v>0</v>
      </c>
      <c r="J336" s="42">
        <f t="shared" ca="1" si="65"/>
        <v>0</v>
      </c>
      <c r="K336" s="33">
        <f t="shared" ca="1" si="66"/>
        <v>1</v>
      </c>
      <c r="L336" s="16"/>
      <c r="M336" s="36">
        <f t="shared" ca="1" si="72"/>
        <v>33.537345132743361</v>
      </c>
      <c r="N336" s="39">
        <f t="shared" ca="1" si="73"/>
        <v>20.880000000000003</v>
      </c>
      <c r="O336" s="120">
        <f t="shared" ca="1" si="74"/>
        <v>1.6061946902654864</v>
      </c>
      <c r="P336" s="39">
        <f t="shared" ca="1" si="75"/>
        <v>36.299999999999997</v>
      </c>
      <c r="Q336" s="39">
        <f t="shared" ca="1" si="67"/>
        <v>22.6</v>
      </c>
      <c r="R336" s="16"/>
      <c r="S336" s="33">
        <f t="shared" ca="1" si="76"/>
        <v>0</v>
      </c>
      <c r="T336" s="30">
        <f ca="1">COUNTIF(INDIRECT("Mess11!B"&amp;(ROW(A336)*4-9)):INDIRECT("Mess11!B"&amp;(ROW(A336)*4-6)),"&gt;=500")*15</f>
        <v>0</v>
      </c>
    </row>
    <row r="337" spans="1:20" ht="15.6" thickTop="1" thickBot="1" x14ac:dyDescent="0.35">
      <c r="A337" s="8">
        <f t="shared" si="77"/>
        <v>40861.958333332521</v>
      </c>
      <c r="B337" s="27">
        <f t="shared" ca="1" si="68"/>
        <v>0</v>
      </c>
      <c r="C337" s="27">
        <f t="shared" ca="1" si="69"/>
        <v>0</v>
      </c>
      <c r="D337" s="27">
        <f t="shared" ca="1" si="70"/>
        <v>0</v>
      </c>
      <c r="E337" s="16"/>
      <c r="F337" s="46">
        <v>7.18E-4</v>
      </c>
      <c r="G337" s="46">
        <v>21</v>
      </c>
      <c r="H337" s="16"/>
      <c r="I337" s="30">
        <f t="shared" ca="1" si="71"/>
        <v>0</v>
      </c>
      <c r="J337" s="42">
        <f t="shared" ca="1" si="65"/>
        <v>0</v>
      </c>
      <c r="K337" s="33">
        <f t="shared" ca="1" si="66"/>
        <v>1</v>
      </c>
      <c r="L337" s="16"/>
      <c r="M337" s="36">
        <f t="shared" ca="1" si="72"/>
        <v>33.59277876106195</v>
      </c>
      <c r="N337" s="39">
        <f t="shared" ca="1" si="73"/>
        <v>20.880000000000003</v>
      </c>
      <c r="O337" s="120">
        <f t="shared" ca="1" si="74"/>
        <v>1.6088495575221238</v>
      </c>
      <c r="P337" s="39">
        <f t="shared" ca="1" si="75"/>
        <v>36.36</v>
      </c>
      <c r="Q337" s="39">
        <f t="shared" ca="1" si="67"/>
        <v>22.6</v>
      </c>
      <c r="R337" s="16"/>
      <c r="S337" s="33">
        <f t="shared" ca="1" si="76"/>
        <v>0</v>
      </c>
      <c r="T337" s="30">
        <f ca="1">COUNTIF(INDIRECT("Mess11!B"&amp;(ROW(A337)*4-9)):INDIRECT("Mess11!B"&amp;(ROW(A337)*4-6)),"&gt;=500")*15</f>
        <v>0</v>
      </c>
    </row>
    <row r="338" spans="1:20" ht="15.6" thickTop="1" thickBot="1" x14ac:dyDescent="0.35">
      <c r="A338" s="8">
        <f t="shared" si="77"/>
        <v>40861.999999999185</v>
      </c>
      <c r="B338" s="27">
        <f t="shared" ca="1" si="68"/>
        <v>0</v>
      </c>
      <c r="C338" s="27">
        <f t="shared" ca="1" si="69"/>
        <v>0</v>
      </c>
      <c r="D338" s="27">
        <f t="shared" ca="1" si="70"/>
        <v>0</v>
      </c>
      <c r="E338" s="16"/>
      <c r="F338" s="46">
        <v>7.18E-4</v>
      </c>
      <c r="G338" s="46">
        <v>21</v>
      </c>
      <c r="H338" s="16"/>
      <c r="I338" s="30">
        <f t="shared" ca="1" si="71"/>
        <v>0</v>
      </c>
      <c r="J338" s="42">
        <f t="shared" ca="1" si="65"/>
        <v>0</v>
      </c>
      <c r="K338" s="33">
        <f t="shared" ca="1" si="66"/>
        <v>1</v>
      </c>
      <c r="L338" s="16"/>
      <c r="M338" s="36">
        <f t="shared" ca="1" si="72"/>
        <v>33.666690265486729</v>
      </c>
      <c r="N338" s="39">
        <f t="shared" ca="1" si="73"/>
        <v>20.880000000000003</v>
      </c>
      <c r="O338" s="120">
        <f t="shared" ca="1" si="74"/>
        <v>1.6123893805309735</v>
      </c>
      <c r="P338" s="39">
        <f t="shared" ca="1" si="75"/>
        <v>36.440000000000005</v>
      </c>
      <c r="Q338" s="39">
        <f t="shared" ca="1" si="67"/>
        <v>22.6</v>
      </c>
      <c r="R338" s="16"/>
      <c r="S338" s="33">
        <f t="shared" ca="1" si="76"/>
        <v>0</v>
      </c>
      <c r="T338" s="30">
        <f ca="1">COUNTIF(INDIRECT("Mess11!B"&amp;(ROW(A338)*4-9)):INDIRECT("Mess11!B"&amp;(ROW(A338)*4-6)),"&gt;=500")*15</f>
        <v>0</v>
      </c>
    </row>
    <row r="339" spans="1:20" ht="15.6" thickTop="1" thickBot="1" x14ac:dyDescent="0.35">
      <c r="A339" s="8">
        <f t="shared" si="77"/>
        <v>40862.041666665849</v>
      </c>
      <c r="B339" s="27">
        <f t="shared" ca="1" si="68"/>
        <v>0</v>
      </c>
      <c r="C339" s="27">
        <f t="shared" ca="1" si="69"/>
        <v>0</v>
      </c>
      <c r="D339" s="27">
        <f t="shared" ca="1" si="70"/>
        <v>0</v>
      </c>
      <c r="E339" s="16"/>
      <c r="F339" s="46">
        <v>7.18E-4</v>
      </c>
      <c r="G339" s="46">
        <v>21</v>
      </c>
      <c r="H339" s="16"/>
      <c r="I339" s="30">
        <f t="shared" ca="1" si="71"/>
        <v>0</v>
      </c>
      <c r="J339" s="42">
        <f t="shared" ca="1" si="65"/>
        <v>0</v>
      </c>
      <c r="K339" s="33">
        <f t="shared" ca="1" si="66"/>
        <v>0.75000000000000111</v>
      </c>
      <c r="L339" s="16"/>
      <c r="M339" s="36">
        <f t="shared" ca="1" si="72"/>
        <v>29.356180645161295</v>
      </c>
      <c r="N339" s="39">
        <f t="shared" ca="1" si="73"/>
        <v>24.96</v>
      </c>
      <c r="O339" s="120">
        <f t="shared" ca="1" si="74"/>
        <v>1.1761290322580646</v>
      </c>
      <c r="P339" s="39">
        <f t="shared" ca="1" si="75"/>
        <v>36.46</v>
      </c>
      <c r="Q339" s="39">
        <f t="shared" ca="1" si="67"/>
        <v>31</v>
      </c>
      <c r="R339" s="16"/>
      <c r="S339" s="33">
        <f t="shared" ca="1" si="76"/>
        <v>0</v>
      </c>
      <c r="T339" s="30">
        <f ca="1">COUNTIF(INDIRECT("Mess11!B"&amp;(ROW(A339)*4-9)):INDIRECT("Mess11!B"&amp;(ROW(A339)*4-6)),"&gt;=500")*15</f>
        <v>0</v>
      </c>
    </row>
    <row r="340" spans="1:20" ht="15.6" thickTop="1" thickBot="1" x14ac:dyDescent="0.35">
      <c r="A340" s="8">
        <f t="shared" si="77"/>
        <v>40862.083333332514</v>
      </c>
      <c r="B340" s="27">
        <f t="shared" ca="1" si="68"/>
        <v>0</v>
      </c>
      <c r="C340" s="27">
        <f t="shared" ca="1" si="69"/>
        <v>0</v>
      </c>
      <c r="D340" s="27">
        <f t="shared" ca="1" si="70"/>
        <v>0</v>
      </c>
      <c r="E340" s="16"/>
      <c r="F340" s="46">
        <v>7.18E-4</v>
      </c>
      <c r="G340" s="46">
        <v>21</v>
      </c>
      <c r="H340" s="16"/>
      <c r="I340" s="30">
        <f t="shared" ca="1" si="71"/>
        <v>0</v>
      </c>
      <c r="J340" s="42">
        <f t="shared" ca="1" si="65"/>
        <v>0</v>
      </c>
      <c r="K340" s="33">
        <f t="shared" ca="1" si="66"/>
        <v>0.75000000000000111</v>
      </c>
      <c r="L340" s="16"/>
      <c r="M340" s="36">
        <f t="shared" ca="1" si="72"/>
        <v>28.05181935483871</v>
      </c>
      <c r="N340" s="39">
        <f t="shared" ca="1" si="73"/>
        <v>24.96</v>
      </c>
      <c r="O340" s="120">
        <f t="shared" ca="1" si="74"/>
        <v>1.1238709677419354</v>
      </c>
      <c r="P340" s="39">
        <f t="shared" ca="1" si="75"/>
        <v>34.839999999999996</v>
      </c>
      <c r="Q340" s="39">
        <f t="shared" ca="1" si="67"/>
        <v>31</v>
      </c>
      <c r="R340" s="16"/>
      <c r="S340" s="33">
        <f t="shared" ca="1" si="76"/>
        <v>0</v>
      </c>
      <c r="T340" s="30">
        <f ca="1">COUNTIF(INDIRECT("Mess11!B"&amp;(ROW(A340)*4-9)):INDIRECT("Mess11!B"&amp;(ROW(A340)*4-6)),"&gt;=500")*15</f>
        <v>0</v>
      </c>
    </row>
    <row r="341" spans="1:20" ht="15.6" thickTop="1" thickBot="1" x14ac:dyDescent="0.35">
      <c r="A341" s="8">
        <f t="shared" si="77"/>
        <v>40862.124999999178</v>
      </c>
      <c r="B341" s="27">
        <f t="shared" ca="1" si="68"/>
        <v>0</v>
      </c>
      <c r="C341" s="27">
        <f t="shared" ca="1" si="69"/>
        <v>0</v>
      </c>
      <c r="D341" s="27">
        <f t="shared" ca="1" si="70"/>
        <v>0</v>
      </c>
      <c r="E341" s="16"/>
      <c r="F341" s="46">
        <v>7.18E-4</v>
      </c>
      <c r="G341" s="46">
        <v>21</v>
      </c>
      <c r="H341" s="16"/>
      <c r="I341" s="30">
        <f t="shared" ca="1" si="71"/>
        <v>0</v>
      </c>
      <c r="J341" s="42">
        <f t="shared" ca="1" si="65"/>
        <v>0</v>
      </c>
      <c r="K341" s="33">
        <f t="shared" ca="1" si="66"/>
        <v>0.75000000000000111</v>
      </c>
      <c r="L341" s="16"/>
      <c r="M341" s="36">
        <f t="shared" ca="1" si="72"/>
        <v>27.552619354838715</v>
      </c>
      <c r="N341" s="39">
        <f t="shared" ca="1" si="73"/>
        <v>24.96</v>
      </c>
      <c r="O341" s="120">
        <f t="shared" ca="1" si="74"/>
        <v>1.1038709677419356</v>
      </c>
      <c r="P341" s="39">
        <f t="shared" ca="1" si="75"/>
        <v>34.220000000000006</v>
      </c>
      <c r="Q341" s="39">
        <f t="shared" ca="1" si="67"/>
        <v>31</v>
      </c>
      <c r="R341" s="16"/>
      <c r="S341" s="33">
        <f t="shared" ca="1" si="76"/>
        <v>0</v>
      </c>
      <c r="T341" s="30">
        <f ca="1">COUNTIF(INDIRECT("Mess11!B"&amp;(ROW(A341)*4-9)):INDIRECT("Mess11!B"&amp;(ROW(A341)*4-6)),"&gt;=500")*15</f>
        <v>0</v>
      </c>
    </row>
    <row r="342" spans="1:20" ht="15.6" thickTop="1" thickBot="1" x14ac:dyDescent="0.35">
      <c r="A342" s="8">
        <f t="shared" si="77"/>
        <v>40862.166666665842</v>
      </c>
      <c r="B342" s="27">
        <f t="shared" ca="1" si="68"/>
        <v>0</v>
      </c>
      <c r="C342" s="27">
        <f t="shared" ca="1" si="69"/>
        <v>0</v>
      </c>
      <c r="D342" s="27">
        <f t="shared" ca="1" si="70"/>
        <v>0</v>
      </c>
      <c r="E342" s="16"/>
      <c r="F342" s="46">
        <v>7.18E-4</v>
      </c>
      <c r="G342" s="46">
        <v>21</v>
      </c>
      <c r="H342" s="16"/>
      <c r="I342" s="30">
        <f t="shared" ca="1" si="71"/>
        <v>0</v>
      </c>
      <c r="J342" s="42">
        <f t="shared" ca="1" si="65"/>
        <v>0</v>
      </c>
      <c r="K342" s="33">
        <f t="shared" ca="1" si="66"/>
        <v>0.75000000000000111</v>
      </c>
      <c r="L342" s="16"/>
      <c r="M342" s="36">
        <f t="shared" ca="1" si="72"/>
        <v>27.649238709677419</v>
      </c>
      <c r="N342" s="39">
        <f t="shared" ca="1" si="73"/>
        <v>24.96</v>
      </c>
      <c r="O342" s="120">
        <f t="shared" ca="1" si="74"/>
        <v>1.1077419354838709</v>
      </c>
      <c r="P342" s="39">
        <f t="shared" ca="1" si="75"/>
        <v>34.339999999999996</v>
      </c>
      <c r="Q342" s="39">
        <f t="shared" ca="1" si="67"/>
        <v>31</v>
      </c>
      <c r="R342" s="16"/>
      <c r="S342" s="33">
        <f t="shared" ca="1" si="76"/>
        <v>0</v>
      </c>
      <c r="T342" s="30">
        <f ca="1">COUNTIF(INDIRECT("Mess11!B"&amp;(ROW(A342)*4-9)):INDIRECT("Mess11!B"&amp;(ROW(A342)*4-6)),"&gt;=500")*15</f>
        <v>0</v>
      </c>
    </row>
    <row r="343" spans="1:20" ht="15.6" thickTop="1" thickBot="1" x14ac:dyDescent="0.35">
      <c r="A343" s="8">
        <f t="shared" si="77"/>
        <v>40862.208333332506</v>
      </c>
      <c r="B343" s="27">
        <f t="shared" ca="1" si="68"/>
        <v>0</v>
      </c>
      <c r="C343" s="27">
        <f t="shared" ca="1" si="69"/>
        <v>0</v>
      </c>
      <c r="D343" s="27">
        <f t="shared" ca="1" si="70"/>
        <v>0</v>
      </c>
      <c r="E343" s="16"/>
      <c r="F343" s="46">
        <v>7.18E-4</v>
      </c>
      <c r="G343" s="46">
        <v>21</v>
      </c>
      <c r="H343" s="16"/>
      <c r="I343" s="30">
        <f t="shared" ca="1" si="71"/>
        <v>0</v>
      </c>
      <c r="J343" s="42">
        <f t="shared" ca="1" si="65"/>
        <v>0</v>
      </c>
      <c r="K343" s="33">
        <f t="shared" ca="1" si="66"/>
        <v>0.75000000000000111</v>
      </c>
      <c r="L343" s="16"/>
      <c r="M343" s="36">
        <f t="shared" ca="1" si="72"/>
        <v>27.761961290322578</v>
      </c>
      <c r="N343" s="39">
        <f t="shared" ca="1" si="73"/>
        <v>24.96</v>
      </c>
      <c r="O343" s="120">
        <f t="shared" ca="1" si="74"/>
        <v>1.1122580645161289</v>
      </c>
      <c r="P343" s="39">
        <f t="shared" ca="1" si="75"/>
        <v>34.479999999999997</v>
      </c>
      <c r="Q343" s="39">
        <f t="shared" ca="1" si="67"/>
        <v>31</v>
      </c>
      <c r="R343" s="16"/>
      <c r="S343" s="33">
        <f t="shared" ca="1" si="76"/>
        <v>0</v>
      </c>
      <c r="T343" s="30">
        <f ca="1">COUNTIF(INDIRECT("Mess11!B"&amp;(ROW(A343)*4-9)):INDIRECT("Mess11!B"&amp;(ROW(A343)*4-6)),"&gt;=500")*15</f>
        <v>0</v>
      </c>
    </row>
    <row r="344" spans="1:20" ht="15.6" thickTop="1" thickBot="1" x14ac:dyDescent="0.35">
      <c r="A344" s="8">
        <f t="shared" si="77"/>
        <v>40862.249999999171</v>
      </c>
      <c r="B344" s="27">
        <f t="shared" ca="1" si="68"/>
        <v>0</v>
      </c>
      <c r="C344" s="27">
        <f t="shared" ca="1" si="69"/>
        <v>0</v>
      </c>
      <c r="D344" s="27">
        <f t="shared" ca="1" si="70"/>
        <v>0</v>
      </c>
      <c r="E344" s="16"/>
      <c r="F344" s="46">
        <v>7.18E-4</v>
      </c>
      <c r="G344" s="46">
        <v>21</v>
      </c>
      <c r="H344" s="16"/>
      <c r="I344" s="30">
        <f t="shared" ca="1" si="71"/>
        <v>0</v>
      </c>
      <c r="J344" s="42">
        <f t="shared" ca="1" si="65"/>
        <v>0</v>
      </c>
      <c r="K344" s="33">
        <f t="shared" ca="1" si="66"/>
        <v>0.75000000000000111</v>
      </c>
      <c r="L344" s="16"/>
      <c r="M344" s="36">
        <f t="shared" ca="1" si="72"/>
        <v>27.971303225806452</v>
      </c>
      <c r="N344" s="39">
        <f t="shared" ca="1" si="73"/>
        <v>24.96</v>
      </c>
      <c r="O344" s="120">
        <f t="shared" ca="1" si="74"/>
        <v>1.1206451612903225</v>
      </c>
      <c r="P344" s="39">
        <f t="shared" ca="1" si="75"/>
        <v>34.74</v>
      </c>
      <c r="Q344" s="39">
        <f t="shared" ca="1" si="67"/>
        <v>31</v>
      </c>
      <c r="R344" s="16"/>
      <c r="S344" s="33">
        <f t="shared" ca="1" si="76"/>
        <v>0</v>
      </c>
      <c r="T344" s="30">
        <f ca="1">COUNTIF(INDIRECT("Mess11!B"&amp;(ROW(A344)*4-9)):INDIRECT("Mess11!B"&amp;(ROW(A344)*4-6)),"&gt;=500")*15</f>
        <v>0</v>
      </c>
    </row>
    <row r="345" spans="1:20" ht="15.6" thickTop="1" thickBot="1" x14ac:dyDescent="0.35">
      <c r="A345" s="8">
        <f t="shared" si="77"/>
        <v>40862.291666665835</v>
      </c>
      <c r="B345" s="27">
        <f t="shared" ca="1" si="68"/>
        <v>0</v>
      </c>
      <c r="C345" s="27">
        <f t="shared" ca="1" si="69"/>
        <v>0</v>
      </c>
      <c r="D345" s="27">
        <f t="shared" ca="1" si="70"/>
        <v>0</v>
      </c>
      <c r="E345" s="16"/>
      <c r="F345" s="46">
        <v>7.18E-4</v>
      </c>
      <c r="G345" s="46">
        <v>21</v>
      </c>
      <c r="H345" s="16"/>
      <c r="I345" s="30">
        <f t="shared" ca="1" si="71"/>
        <v>0</v>
      </c>
      <c r="J345" s="42">
        <f t="shared" ca="1" si="65"/>
        <v>0</v>
      </c>
      <c r="K345" s="33">
        <f t="shared" ca="1" si="66"/>
        <v>0.75000000000000111</v>
      </c>
      <c r="L345" s="16"/>
      <c r="M345" s="36">
        <f t="shared" ca="1" si="72"/>
        <v>28.164541935483872</v>
      </c>
      <c r="N345" s="39">
        <f t="shared" ca="1" si="73"/>
        <v>24.96</v>
      </c>
      <c r="O345" s="120">
        <f t="shared" ca="1" si="74"/>
        <v>1.1283870967741936</v>
      </c>
      <c r="P345" s="39">
        <f t="shared" ca="1" si="75"/>
        <v>34.980000000000004</v>
      </c>
      <c r="Q345" s="39">
        <f t="shared" ca="1" si="67"/>
        <v>31</v>
      </c>
      <c r="R345" s="16"/>
      <c r="S345" s="33">
        <f t="shared" ca="1" si="76"/>
        <v>0</v>
      </c>
      <c r="T345" s="30">
        <f ca="1">COUNTIF(INDIRECT("Mess11!B"&amp;(ROW(A345)*4-9)):INDIRECT("Mess11!B"&amp;(ROW(A345)*4-6)),"&gt;=500")*15</f>
        <v>0</v>
      </c>
    </row>
    <row r="346" spans="1:20" ht="15.6" thickTop="1" thickBot="1" x14ac:dyDescent="0.35">
      <c r="A346" s="8">
        <f t="shared" si="77"/>
        <v>40862.333333332499</v>
      </c>
      <c r="B346" s="27">
        <f t="shared" ca="1" si="68"/>
        <v>0</v>
      </c>
      <c r="C346" s="27">
        <f t="shared" ca="1" si="69"/>
        <v>0</v>
      </c>
      <c r="D346" s="27">
        <f t="shared" ca="1" si="70"/>
        <v>0</v>
      </c>
      <c r="E346" s="16"/>
      <c r="F346" s="46">
        <v>7.18E-4</v>
      </c>
      <c r="G346" s="46">
        <v>21</v>
      </c>
      <c r="H346" s="16"/>
      <c r="I346" s="30">
        <f t="shared" ca="1" si="71"/>
        <v>0</v>
      </c>
      <c r="J346" s="42">
        <f t="shared" ca="1" si="65"/>
        <v>0</v>
      </c>
      <c r="K346" s="33">
        <f t="shared" ca="1" si="66"/>
        <v>0.75000000000000111</v>
      </c>
      <c r="L346" s="16"/>
      <c r="M346" s="36">
        <f t="shared" ca="1" si="72"/>
        <v>28.27726451612903</v>
      </c>
      <c r="N346" s="39">
        <f t="shared" ca="1" si="73"/>
        <v>24.96</v>
      </c>
      <c r="O346" s="120">
        <f t="shared" ca="1" si="74"/>
        <v>1.1329032258064515</v>
      </c>
      <c r="P346" s="39">
        <f t="shared" ca="1" si="75"/>
        <v>35.119999999999997</v>
      </c>
      <c r="Q346" s="39">
        <f t="shared" ca="1" si="67"/>
        <v>31</v>
      </c>
      <c r="R346" s="16"/>
      <c r="S346" s="33">
        <f t="shared" ca="1" si="76"/>
        <v>0</v>
      </c>
      <c r="T346" s="30">
        <f ca="1">COUNTIF(INDIRECT("Mess11!B"&amp;(ROW(A346)*4-9)):INDIRECT("Mess11!B"&amp;(ROW(A346)*4-6)),"&gt;=500")*15</f>
        <v>0</v>
      </c>
    </row>
    <row r="347" spans="1:20" ht="15.6" thickTop="1" thickBot="1" x14ac:dyDescent="0.35">
      <c r="A347" s="8">
        <f t="shared" si="77"/>
        <v>40862.374999999163</v>
      </c>
      <c r="B347" s="27">
        <f t="shared" ca="1" si="68"/>
        <v>0</v>
      </c>
      <c r="C347" s="27">
        <f t="shared" ca="1" si="69"/>
        <v>0</v>
      </c>
      <c r="D347" s="27">
        <f t="shared" ca="1" si="70"/>
        <v>0</v>
      </c>
      <c r="E347" s="16"/>
      <c r="F347" s="46">
        <v>7.18E-4</v>
      </c>
      <c r="G347" s="46">
        <v>21</v>
      </c>
      <c r="H347" s="16"/>
      <c r="I347" s="30">
        <f t="shared" ca="1" si="71"/>
        <v>0</v>
      </c>
      <c r="J347" s="42">
        <f t="shared" ca="1" si="65"/>
        <v>0</v>
      </c>
      <c r="K347" s="33">
        <f t="shared" ca="1" si="66"/>
        <v>1</v>
      </c>
      <c r="L347" s="16"/>
      <c r="M347" s="36">
        <f t="shared" ca="1" si="72"/>
        <v>32.390042918454938</v>
      </c>
      <c r="N347" s="39">
        <f t="shared" ca="1" si="73"/>
        <v>21.44</v>
      </c>
      <c r="O347" s="120">
        <f t="shared" ca="1" si="74"/>
        <v>1.5107296137339057</v>
      </c>
      <c r="P347" s="39">
        <f t="shared" ca="1" si="75"/>
        <v>35.200000000000003</v>
      </c>
      <c r="Q347" s="39">
        <f t="shared" ca="1" si="67"/>
        <v>23.3</v>
      </c>
      <c r="R347" s="16"/>
      <c r="S347" s="33">
        <f t="shared" ca="1" si="76"/>
        <v>0</v>
      </c>
      <c r="T347" s="30">
        <f ca="1">COUNTIF(INDIRECT("Mess11!B"&amp;(ROW(A347)*4-9)):INDIRECT("Mess11!B"&amp;(ROW(A347)*4-6)),"&gt;=500")*15</f>
        <v>0</v>
      </c>
    </row>
    <row r="348" spans="1:20" ht="15.6" thickTop="1" thickBot="1" x14ac:dyDescent="0.35">
      <c r="A348" s="8">
        <f t="shared" si="77"/>
        <v>40862.416666665828</v>
      </c>
      <c r="B348" s="27">
        <f t="shared" ca="1" si="68"/>
        <v>0</v>
      </c>
      <c r="C348" s="27">
        <f t="shared" ca="1" si="69"/>
        <v>0</v>
      </c>
      <c r="D348" s="27">
        <f t="shared" ca="1" si="70"/>
        <v>0</v>
      </c>
      <c r="E348" s="16"/>
      <c r="F348" s="46">
        <v>7.18E-4</v>
      </c>
      <c r="G348" s="46">
        <v>21</v>
      </c>
      <c r="H348" s="16"/>
      <c r="I348" s="30">
        <f t="shared" ca="1" si="71"/>
        <v>0</v>
      </c>
      <c r="J348" s="42">
        <f t="shared" ca="1" si="65"/>
        <v>0</v>
      </c>
      <c r="K348" s="33">
        <f t="shared" ca="1" si="66"/>
        <v>1</v>
      </c>
      <c r="L348" s="16"/>
      <c r="M348" s="36">
        <f t="shared" ca="1" si="72"/>
        <v>31.966763948497853</v>
      </c>
      <c r="N348" s="39">
        <f t="shared" ca="1" si="73"/>
        <v>21.44</v>
      </c>
      <c r="O348" s="120">
        <f t="shared" ca="1" si="74"/>
        <v>1.4909871244635191</v>
      </c>
      <c r="P348" s="39">
        <f t="shared" ca="1" si="75"/>
        <v>34.739999999999995</v>
      </c>
      <c r="Q348" s="39">
        <f t="shared" ca="1" si="67"/>
        <v>23.3</v>
      </c>
      <c r="R348" s="16"/>
      <c r="S348" s="33">
        <f t="shared" ca="1" si="76"/>
        <v>0</v>
      </c>
      <c r="T348" s="30">
        <f ca="1">COUNTIF(INDIRECT("Mess11!B"&amp;(ROW(A348)*4-9)):INDIRECT("Mess11!B"&amp;(ROW(A348)*4-6)),"&gt;=500")*15</f>
        <v>0</v>
      </c>
    </row>
    <row r="349" spans="1:20" ht="15.6" thickTop="1" thickBot="1" x14ac:dyDescent="0.35">
      <c r="A349" s="8">
        <f t="shared" si="77"/>
        <v>40862.458333332492</v>
      </c>
      <c r="B349" s="27">
        <f t="shared" ca="1" si="68"/>
        <v>0</v>
      </c>
      <c r="C349" s="27">
        <f t="shared" ca="1" si="69"/>
        <v>0</v>
      </c>
      <c r="D349" s="27">
        <f t="shared" ca="1" si="70"/>
        <v>0</v>
      </c>
      <c r="E349" s="16"/>
      <c r="F349" s="46">
        <v>7.18E-4</v>
      </c>
      <c r="G349" s="46">
        <v>21</v>
      </c>
      <c r="H349" s="16"/>
      <c r="I349" s="30">
        <f t="shared" ca="1" si="71"/>
        <v>0</v>
      </c>
      <c r="J349" s="42">
        <f t="shared" ca="1" si="65"/>
        <v>0</v>
      </c>
      <c r="K349" s="33">
        <f t="shared" ca="1" si="66"/>
        <v>1</v>
      </c>
      <c r="L349" s="16"/>
      <c r="M349" s="36">
        <f t="shared" ca="1" si="72"/>
        <v>31.911553648068661</v>
      </c>
      <c r="N349" s="39">
        <f t="shared" ca="1" si="73"/>
        <v>21.44</v>
      </c>
      <c r="O349" s="120">
        <f t="shared" ca="1" si="74"/>
        <v>1.4884120171673816</v>
      </c>
      <c r="P349" s="39">
        <f t="shared" ca="1" si="75"/>
        <v>34.679999999999993</v>
      </c>
      <c r="Q349" s="39">
        <f t="shared" ca="1" si="67"/>
        <v>23.3</v>
      </c>
      <c r="R349" s="16"/>
      <c r="S349" s="33">
        <f t="shared" ca="1" si="76"/>
        <v>0</v>
      </c>
      <c r="T349" s="30">
        <f ca="1">COUNTIF(INDIRECT("Mess11!B"&amp;(ROW(A349)*4-9)):INDIRECT("Mess11!B"&amp;(ROW(A349)*4-6)),"&gt;=500")*15</f>
        <v>0</v>
      </c>
    </row>
    <row r="350" spans="1:20" ht="15.6" thickTop="1" thickBot="1" x14ac:dyDescent="0.35">
      <c r="A350" s="8">
        <f t="shared" si="77"/>
        <v>40862.499999999156</v>
      </c>
      <c r="B350" s="27">
        <f t="shared" ca="1" si="68"/>
        <v>0</v>
      </c>
      <c r="C350" s="27">
        <f t="shared" ca="1" si="69"/>
        <v>0</v>
      </c>
      <c r="D350" s="27">
        <f t="shared" ca="1" si="70"/>
        <v>0</v>
      </c>
      <c r="E350" s="16"/>
      <c r="F350" s="46">
        <v>7.18E-4</v>
      </c>
      <c r="G350" s="46">
        <v>21</v>
      </c>
      <c r="H350" s="16"/>
      <c r="I350" s="30">
        <f t="shared" ca="1" si="71"/>
        <v>0</v>
      </c>
      <c r="J350" s="42">
        <f t="shared" ca="1" si="65"/>
        <v>0</v>
      </c>
      <c r="K350" s="33">
        <f t="shared" ca="1" si="66"/>
        <v>1</v>
      </c>
      <c r="L350" s="16"/>
      <c r="M350" s="36">
        <f t="shared" ca="1" si="72"/>
        <v>32.279622317596569</v>
      </c>
      <c r="N350" s="39">
        <f t="shared" ca="1" si="73"/>
        <v>21.44</v>
      </c>
      <c r="O350" s="120">
        <f t="shared" ca="1" si="74"/>
        <v>1.5055793991416309</v>
      </c>
      <c r="P350" s="39">
        <f t="shared" ca="1" si="75"/>
        <v>35.08</v>
      </c>
      <c r="Q350" s="39">
        <f t="shared" ca="1" si="67"/>
        <v>23.3</v>
      </c>
      <c r="R350" s="16"/>
      <c r="S350" s="33">
        <f t="shared" ca="1" si="76"/>
        <v>0</v>
      </c>
      <c r="T350" s="30">
        <f ca="1">COUNTIF(INDIRECT("Mess11!B"&amp;(ROW(A350)*4-9)):INDIRECT("Mess11!B"&amp;(ROW(A350)*4-6)),"&gt;=500")*15</f>
        <v>0</v>
      </c>
    </row>
    <row r="351" spans="1:20" ht="15.6" thickTop="1" thickBot="1" x14ac:dyDescent="0.35">
      <c r="A351" s="8">
        <f t="shared" si="77"/>
        <v>40862.54166666582</v>
      </c>
      <c r="B351" s="27">
        <f t="shared" ca="1" si="68"/>
        <v>0</v>
      </c>
      <c r="C351" s="27">
        <f t="shared" ca="1" si="69"/>
        <v>0</v>
      </c>
      <c r="D351" s="27">
        <f t="shared" ca="1" si="70"/>
        <v>0</v>
      </c>
      <c r="E351" s="16"/>
      <c r="F351" s="46">
        <v>7.18E-4</v>
      </c>
      <c r="G351" s="46">
        <v>21</v>
      </c>
      <c r="H351" s="16"/>
      <c r="I351" s="30">
        <f t="shared" ca="1" si="71"/>
        <v>0</v>
      </c>
      <c r="J351" s="42">
        <f t="shared" ca="1" si="65"/>
        <v>0</v>
      </c>
      <c r="K351" s="33">
        <f t="shared" ca="1" si="66"/>
        <v>1</v>
      </c>
      <c r="L351" s="16"/>
      <c r="M351" s="36">
        <f t="shared" ca="1" si="72"/>
        <v>32.850128755364814</v>
      </c>
      <c r="N351" s="39">
        <f t="shared" ca="1" si="73"/>
        <v>21.44</v>
      </c>
      <c r="O351" s="120">
        <f t="shared" ca="1" si="74"/>
        <v>1.5321888412017168</v>
      </c>
      <c r="P351" s="39">
        <f t="shared" ca="1" si="75"/>
        <v>35.700000000000003</v>
      </c>
      <c r="Q351" s="39">
        <f t="shared" ca="1" si="67"/>
        <v>23.3</v>
      </c>
      <c r="R351" s="16"/>
      <c r="S351" s="33">
        <f t="shared" ca="1" si="76"/>
        <v>0</v>
      </c>
      <c r="T351" s="30">
        <f ca="1">COUNTIF(INDIRECT("Mess11!B"&amp;(ROW(A351)*4-9)):INDIRECT("Mess11!B"&amp;(ROW(A351)*4-6)),"&gt;=500")*15</f>
        <v>0</v>
      </c>
    </row>
    <row r="352" spans="1:20" ht="15.6" thickTop="1" thickBot="1" x14ac:dyDescent="0.35">
      <c r="A352" s="8">
        <f t="shared" si="77"/>
        <v>40862.583333332484</v>
      </c>
      <c r="B352" s="27">
        <f t="shared" ca="1" si="68"/>
        <v>0</v>
      </c>
      <c r="C352" s="27">
        <f t="shared" ca="1" si="69"/>
        <v>0</v>
      </c>
      <c r="D352" s="27">
        <f t="shared" ca="1" si="70"/>
        <v>0</v>
      </c>
      <c r="E352" s="16"/>
      <c r="F352" s="46">
        <v>7.18E-4</v>
      </c>
      <c r="G352" s="46">
        <v>21</v>
      </c>
      <c r="H352" s="16"/>
      <c r="I352" s="30">
        <f t="shared" ca="1" si="71"/>
        <v>0</v>
      </c>
      <c r="J352" s="42">
        <f t="shared" ca="1" si="65"/>
        <v>0</v>
      </c>
      <c r="K352" s="33">
        <f t="shared" ca="1" si="66"/>
        <v>1</v>
      </c>
      <c r="L352" s="16"/>
      <c r="M352" s="36">
        <f t="shared" ca="1" si="72"/>
        <v>33.199793991416307</v>
      </c>
      <c r="N352" s="39">
        <f t="shared" ca="1" si="73"/>
        <v>21.44</v>
      </c>
      <c r="O352" s="120">
        <f t="shared" ca="1" si="74"/>
        <v>1.5484978540772532</v>
      </c>
      <c r="P352" s="39">
        <f t="shared" ca="1" si="75"/>
        <v>36.08</v>
      </c>
      <c r="Q352" s="39">
        <f t="shared" ca="1" si="67"/>
        <v>23.3</v>
      </c>
      <c r="R352" s="16"/>
      <c r="S352" s="33">
        <f t="shared" ca="1" si="76"/>
        <v>0</v>
      </c>
      <c r="T352" s="30">
        <f ca="1">COUNTIF(INDIRECT("Mess11!B"&amp;(ROW(A352)*4-9)):INDIRECT("Mess11!B"&amp;(ROW(A352)*4-6)),"&gt;=500")*15</f>
        <v>0</v>
      </c>
    </row>
    <row r="353" spans="1:20" ht="15.6" thickTop="1" thickBot="1" x14ac:dyDescent="0.35">
      <c r="A353" s="8">
        <f t="shared" si="77"/>
        <v>40862.624999999149</v>
      </c>
      <c r="B353" s="27">
        <f t="shared" ca="1" si="68"/>
        <v>0</v>
      </c>
      <c r="C353" s="27">
        <f t="shared" ca="1" si="69"/>
        <v>0</v>
      </c>
      <c r="D353" s="27">
        <f t="shared" ca="1" si="70"/>
        <v>0</v>
      </c>
      <c r="E353" s="16"/>
      <c r="F353" s="46">
        <v>7.18E-4</v>
      </c>
      <c r="G353" s="46">
        <v>21</v>
      </c>
      <c r="H353" s="16"/>
      <c r="I353" s="30">
        <f t="shared" ca="1" si="71"/>
        <v>0</v>
      </c>
      <c r="J353" s="42">
        <f t="shared" ca="1" si="65"/>
        <v>0</v>
      </c>
      <c r="K353" s="33">
        <f t="shared" ca="1" si="66"/>
        <v>1</v>
      </c>
      <c r="L353" s="16"/>
      <c r="M353" s="36">
        <f t="shared" ca="1" si="72"/>
        <v>33.16298712446352</v>
      </c>
      <c r="N353" s="39">
        <f t="shared" ca="1" si="73"/>
        <v>21.44</v>
      </c>
      <c r="O353" s="120">
        <f t="shared" ca="1" si="74"/>
        <v>1.5467811158798281</v>
      </c>
      <c r="P353" s="39">
        <f t="shared" ca="1" si="75"/>
        <v>36.04</v>
      </c>
      <c r="Q353" s="39">
        <f t="shared" ca="1" si="67"/>
        <v>23.3</v>
      </c>
      <c r="R353" s="16"/>
      <c r="S353" s="33">
        <f t="shared" ca="1" si="76"/>
        <v>0</v>
      </c>
      <c r="T353" s="30">
        <f ca="1">COUNTIF(INDIRECT("Mess11!B"&amp;(ROW(A353)*4-9)):INDIRECT("Mess11!B"&amp;(ROW(A353)*4-6)),"&gt;=500")*15</f>
        <v>0</v>
      </c>
    </row>
    <row r="354" spans="1:20" ht="15.6" thickTop="1" thickBot="1" x14ac:dyDescent="0.35">
      <c r="A354" s="8">
        <f t="shared" si="77"/>
        <v>40862.666666665813</v>
      </c>
      <c r="B354" s="27">
        <f t="shared" ca="1" si="68"/>
        <v>0</v>
      </c>
      <c r="C354" s="27">
        <f t="shared" ca="1" si="69"/>
        <v>0</v>
      </c>
      <c r="D354" s="27">
        <f t="shared" ca="1" si="70"/>
        <v>0</v>
      </c>
      <c r="E354" s="16"/>
      <c r="F354" s="46">
        <v>7.18E-4</v>
      </c>
      <c r="G354" s="46">
        <v>21</v>
      </c>
      <c r="H354" s="16"/>
      <c r="I354" s="30">
        <f t="shared" ca="1" si="71"/>
        <v>0</v>
      </c>
      <c r="J354" s="42">
        <f t="shared" ca="1" si="65"/>
        <v>0</v>
      </c>
      <c r="K354" s="33">
        <f t="shared" ca="1" si="66"/>
        <v>1</v>
      </c>
      <c r="L354" s="16"/>
      <c r="M354" s="36">
        <f t="shared" ca="1" si="72"/>
        <v>33.18139055793992</v>
      </c>
      <c r="N354" s="39">
        <f t="shared" ca="1" si="73"/>
        <v>21.44</v>
      </c>
      <c r="O354" s="120">
        <f t="shared" ca="1" si="74"/>
        <v>1.5476394849785409</v>
      </c>
      <c r="P354" s="39">
        <f t="shared" ca="1" si="75"/>
        <v>36.06</v>
      </c>
      <c r="Q354" s="39">
        <f t="shared" ca="1" si="67"/>
        <v>23.3</v>
      </c>
      <c r="R354" s="16"/>
      <c r="S354" s="33">
        <f t="shared" ca="1" si="76"/>
        <v>0</v>
      </c>
      <c r="T354" s="30">
        <f ca="1">COUNTIF(INDIRECT("Mess11!B"&amp;(ROW(A354)*4-9)):INDIRECT("Mess11!B"&amp;(ROW(A354)*4-6)),"&gt;=500")*15</f>
        <v>0</v>
      </c>
    </row>
    <row r="355" spans="1:20" ht="15.6" thickTop="1" thickBot="1" x14ac:dyDescent="0.35">
      <c r="A355" s="8">
        <f t="shared" si="77"/>
        <v>40862.708333332477</v>
      </c>
      <c r="B355" s="27">
        <f t="shared" ca="1" si="68"/>
        <v>0</v>
      </c>
      <c r="C355" s="27">
        <f t="shared" ca="1" si="69"/>
        <v>0</v>
      </c>
      <c r="D355" s="27">
        <f t="shared" ca="1" si="70"/>
        <v>0</v>
      </c>
      <c r="E355" s="16"/>
      <c r="F355" s="46">
        <v>7.18E-4</v>
      </c>
      <c r="G355" s="46">
        <v>21</v>
      </c>
      <c r="H355" s="16"/>
      <c r="I355" s="30">
        <f t="shared" ca="1" si="71"/>
        <v>0</v>
      </c>
      <c r="J355" s="42">
        <f t="shared" ca="1" si="65"/>
        <v>0</v>
      </c>
      <c r="K355" s="33">
        <f t="shared" ca="1" si="66"/>
        <v>1</v>
      </c>
      <c r="L355" s="16"/>
      <c r="M355" s="36">
        <f t="shared" ca="1" si="72"/>
        <v>32.841142857142856</v>
      </c>
      <c r="N355" s="39">
        <f t="shared" ca="1" si="73"/>
        <v>21.759999999999998</v>
      </c>
      <c r="O355" s="120">
        <f t="shared" ca="1" si="74"/>
        <v>1.5092436974789916</v>
      </c>
      <c r="P355" s="39">
        <f t="shared" ca="1" si="75"/>
        <v>35.92</v>
      </c>
      <c r="Q355" s="39">
        <f t="shared" ca="1" si="67"/>
        <v>23.8</v>
      </c>
      <c r="R355" s="16"/>
      <c r="S355" s="33">
        <f t="shared" ca="1" si="76"/>
        <v>0</v>
      </c>
      <c r="T355" s="30">
        <f ca="1">COUNTIF(INDIRECT("Mess11!B"&amp;(ROW(A355)*4-9)):INDIRECT("Mess11!B"&amp;(ROW(A355)*4-6)),"&gt;=500")*15</f>
        <v>0</v>
      </c>
    </row>
    <row r="356" spans="1:20" ht="15.6" thickTop="1" thickBot="1" x14ac:dyDescent="0.35">
      <c r="A356" s="8">
        <f t="shared" si="77"/>
        <v>40862.749999999141</v>
      </c>
      <c r="B356" s="27">
        <f t="shared" ca="1" si="68"/>
        <v>0</v>
      </c>
      <c r="C356" s="27">
        <f t="shared" ca="1" si="69"/>
        <v>0</v>
      </c>
      <c r="D356" s="27">
        <f t="shared" ca="1" si="70"/>
        <v>0</v>
      </c>
      <c r="E356" s="16"/>
      <c r="F356" s="46">
        <v>7.18E-4</v>
      </c>
      <c r="G356" s="46">
        <v>21</v>
      </c>
      <c r="H356" s="16"/>
      <c r="I356" s="30">
        <f t="shared" ca="1" si="71"/>
        <v>0</v>
      </c>
      <c r="J356" s="42">
        <f t="shared" ca="1" si="65"/>
        <v>0</v>
      </c>
      <c r="K356" s="33">
        <f t="shared" ca="1" si="66"/>
        <v>1</v>
      </c>
      <c r="L356" s="16"/>
      <c r="M356" s="36">
        <f t="shared" ca="1" si="72"/>
        <v>31.012571428571427</v>
      </c>
      <c r="N356" s="39">
        <f t="shared" ca="1" si="73"/>
        <v>21.759999999999998</v>
      </c>
      <c r="O356" s="120">
        <f t="shared" ca="1" si="74"/>
        <v>1.4252100840336135</v>
      </c>
      <c r="P356" s="39">
        <f t="shared" ca="1" si="75"/>
        <v>33.92</v>
      </c>
      <c r="Q356" s="39">
        <f t="shared" ca="1" si="67"/>
        <v>23.8</v>
      </c>
      <c r="R356" s="16"/>
      <c r="S356" s="33">
        <f t="shared" ca="1" si="76"/>
        <v>0</v>
      </c>
      <c r="T356" s="30">
        <f ca="1">COUNTIF(INDIRECT("Mess11!B"&amp;(ROW(A356)*4-9)):INDIRECT("Mess11!B"&amp;(ROW(A356)*4-6)),"&gt;=500")*15</f>
        <v>0</v>
      </c>
    </row>
    <row r="357" spans="1:20" ht="15.6" thickTop="1" thickBot="1" x14ac:dyDescent="0.35">
      <c r="A357" s="8">
        <f t="shared" si="77"/>
        <v>40862.791666665806</v>
      </c>
      <c r="B357" s="27">
        <f t="shared" ca="1" si="68"/>
        <v>0</v>
      </c>
      <c r="C357" s="27">
        <f t="shared" ca="1" si="69"/>
        <v>0</v>
      </c>
      <c r="D357" s="27">
        <f t="shared" ca="1" si="70"/>
        <v>0</v>
      </c>
      <c r="E357" s="16"/>
      <c r="F357" s="46">
        <v>7.18E-4</v>
      </c>
      <c r="G357" s="46">
        <v>21</v>
      </c>
      <c r="H357" s="16"/>
      <c r="I357" s="30">
        <f t="shared" ca="1" si="71"/>
        <v>0</v>
      </c>
      <c r="J357" s="42">
        <f t="shared" ca="1" si="65"/>
        <v>0</v>
      </c>
      <c r="K357" s="33">
        <f t="shared" ca="1" si="66"/>
        <v>1</v>
      </c>
      <c r="L357" s="16"/>
      <c r="M357" s="36">
        <f t="shared" ca="1" si="72"/>
        <v>30.610285714285709</v>
      </c>
      <c r="N357" s="39">
        <f t="shared" ca="1" si="73"/>
        <v>21.759999999999998</v>
      </c>
      <c r="O357" s="120">
        <f t="shared" ca="1" si="74"/>
        <v>1.4067226890756301</v>
      </c>
      <c r="P357" s="39">
        <f t="shared" ca="1" si="75"/>
        <v>33.479999999999997</v>
      </c>
      <c r="Q357" s="39">
        <f t="shared" ca="1" si="67"/>
        <v>23.8</v>
      </c>
      <c r="R357" s="16"/>
      <c r="S357" s="33">
        <f t="shared" ca="1" si="76"/>
        <v>0</v>
      </c>
      <c r="T357" s="30">
        <f ca="1">COUNTIF(INDIRECT("Mess11!B"&amp;(ROW(A357)*4-9)):INDIRECT("Mess11!B"&amp;(ROW(A357)*4-6)),"&gt;=500")*15</f>
        <v>0</v>
      </c>
    </row>
    <row r="358" spans="1:20" ht="15.6" thickTop="1" thickBot="1" x14ac:dyDescent="0.35">
      <c r="A358" s="8">
        <f t="shared" si="77"/>
        <v>40862.83333333247</v>
      </c>
      <c r="B358" s="27">
        <f t="shared" ca="1" si="68"/>
        <v>0</v>
      </c>
      <c r="C358" s="27">
        <f t="shared" ca="1" si="69"/>
        <v>0</v>
      </c>
      <c r="D358" s="27">
        <f t="shared" ca="1" si="70"/>
        <v>0</v>
      </c>
      <c r="E358" s="16"/>
      <c r="F358" s="46">
        <v>7.18E-4</v>
      </c>
      <c r="G358" s="46">
        <v>21</v>
      </c>
      <c r="H358" s="16"/>
      <c r="I358" s="30">
        <f t="shared" ca="1" si="71"/>
        <v>0</v>
      </c>
      <c r="J358" s="42">
        <f t="shared" ca="1" si="65"/>
        <v>0</v>
      </c>
      <c r="K358" s="33">
        <f t="shared" ca="1" si="66"/>
        <v>1</v>
      </c>
      <c r="L358" s="16"/>
      <c r="M358" s="36">
        <f t="shared" ca="1" si="72"/>
        <v>30.683428571428571</v>
      </c>
      <c r="N358" s="39">
        <f t="shared" ca="1" si="73"/>
        <v>21.759999999999998</v>
      </c>
      <c r="O358" s="120">
        <f t="shared" ca="1" si="74"/>
        <v>1.4100840336134455</v>
      </c>
      <c r="P358" s="39">
        <f t="shared" ca="1" si="75"/>
        <v>33.56</v>
      </c>
      <c r="Q358" s="39">
        <f t="shared" ca="1" si="67"/>
        <v>23.8</v>
      </c>
      <c r="R358" s="16"/>
      <c r="S358" s="33">
        <f t="shared" ca="1" si="76"/>
        <v>0</v>
      </c>
      <c r="T358" s="30">
        <f ca="1">COUNTIF(INDIRECT("Mess11!B"&amp;(ROW(A358)*4-9)):INDIRECT("Mess11!B"&amp;(ROW(A358)*4-6)),"&gt;=500")*15</f>
        <v>0</v>
      </c>
    </row>
    <row r="359" spans="1:20" ht="15.6" thickTop="1" thickBot="1" x14ac:dyDescent="0.35">
      <c r="A359" s="8">
        <f t="shared" si="77"/>
        <v>40862.874999999134</v>
      </c>
      <c r="B359" s="27">
        <f t="shared" ca="1" si="68"/>
        <v>0</v>
      </c>
      <c r="C359" s="27">
        <f t="shared" ca="1" si="69"/>
        <v>0</v>
      </c>
      <c r="D359" s="27">
        <f t="shared" ca="1" si="70"/>
        <v>0</v>
      </c>
      <c r="E359" s="16"/>
      <c r="F359" s="46">
        <v>7.18E-4</v>
      </c>
      <c r="G359" s="46">
        <v>21</v>
      </c>
      <c r="H359" s="16"/>
      <c r="I359" s="30">
        <f t="shared" ca="1" si="71"/>
        <v>0</v>
      </c>
      <c r="J359" s="42">
        <f t="shared" ca="1" si="65"/>
        <v>0</v>
      </c>
      <c r="K359" s="33">
        <f t="shared" ca="1" si="66"/>
        <v>1</v>
      </c>
      <c r="L359" s="16"/>
      <c r="M359" s="36">
        <f t="shared" ca="1" si="72"/>
        <v>30.79314285714285</v>
      </c>
      <c r="N359" s="39">
        <f t="shared" ca="1" si="73"/>
        <v>21.759999999999998</v>
      </c>
      <c r="O359" s="120">
        <f t="shared" ca="1" si="74"/>
        <v>1.4151260504201679</v>
      </c>
      <c r="P359" s="39">
        <f t="shared" ca="1" si="75"/>
        <v>33.68</v>
      </c>
      <c r="Q359" s="39">
        <f t="shared" ca="1" si="67"/>
        <v>23.8</v>
      </c>
      <c r="R359" s="16"/>
      <c r="S359" s="33">
        <f t="shared" ca="1" si="76"/>
        <v>0</v>
      </c>
      <c r="T359" s="30">
        <f ca="1">COUNTIF(INDIRECT("Mess11!B"&amp;(ROW(A359)*4-9)):INDIRECT("Mess11!B"&amp;(ROW(A359)*4-6)),"&gt;=500")*15</f>
        <v>0</v>
      </c>
    </row>
    <row r="360" spans="1:20" ht="15.6" thickTop="1" thickBot="1" x14ac:dyDescent="0.35">
      <c r="A360" s="8">
        <f t="shared" si="77"/>
        <v>40862.916666665798</v>
      </c>
      <c r="B360" s="27">
        <f t="shared" ca="1" si="68"/>
        <v>0</v>
      </c>
      <c r="C360" s="27">
        <f t="shared" ca="1" si="69"/>
        <v>0</v>
      </c>
      <c r="D360" s="27">
        <f t="shared" ca="1" si="70"/>
        <v>0</v>
      </c>
      <c r="E360" s="16"/>
      <c r="F360" s="46">
        <v>7.18E-4</v>
      </c>
      <c r="G360" s="46">
        <v>21</v>
      </c>
      <c r="H360" s="16"/>
      <c r="I360" s="30">
        <f t="shared" ca="1" si="71"/>
        <v>0</v>
      </c>
      <c r="J360" s="42">
        <f t="shared" ca="1" si="65"/>
        <v>0</v>
      </c>
      <c r="K360" s="33">
        <f t="shared" ca="1" si="66"/>
        <v>1</v>
      </c>
      <c r="L360" s="16"/>
      <c r="M360" s="36">
        <f t="shared" ca="1" si="72"/>
        <v>30.811428571428571</v>
      </c>
      <c r="N360" s="39">
        <f t="shared" ca="1" si="73"/>
        <v>21.759999999999998</v>
      </c>
      <c r="O360" s="120">
        <f t="shared" ca="1" si="74"/>
        <v>1.4159663865546219</v>
      </c>
      <c r="P360" s="39">
        <f t="shared" ca="1" si="75"/>
        <v>33.700000000000003</v>
      </c>
      <c r="Q360" s="39">
        <f t="shared" ca="1" si="67"/>
        <v>23.8</v>
      </c>
      <c r="R360" s="16"/>
      <c r="S360" s="33">
        <f t="shared" ca="1" si="76"/>
        <v>0</v>
      </c>
      <c r="T360" s="30">
        <f ca="1">COUNTIF(INDIRECT("Mess11!B"&amp;(ROW(A360)*4-9)):INDIRECT("Mess11!B"&amp;(ROW(A360)*4-6)),"&gt;=500")*15</f>
        <v>0</v>
      </c>
    </row>
    <row r="361" spans="1:20" ht="15.6" thickTop="1" thickBot="1" x14ac:dyDescent="0.35">
      <c r="A361" s="8">
        <f t="shared" si="77"/>
        <v>40862.958333332463</v>
      </c>
      <c r="B361" s="27">
        <f t="shared" ca="1" si="68"/>
        <v>0</v>
      </c>
      <c r="C361" s="27">
        <f t="shared" ca="1" si="69"/>
        <v>0</v>
      </c>
      <c r="D361" s="27">
        <f t="shared" ca="1" si="70"/>
        <v>0</v>
      </c>
      <c r="E361" s="16"/>
      <c r="F361" s="46">
        <v>7.18E-4</v>
      </c>
      <c r="G361" s="46">
        <v>21</v>
      </c>
      <c r="H361" s="16"/>
      <c r="I361" s="30">
        <f t="shared" ca="1" si="71"/>
        <v>0</v>
      </c>
      <c r="J361" s="42">
        <f t="shared" ca="1" si="65"/>
        <v>0</v>
      </c>
      <c r="K361" s="33">
        <f t="shared" ca="1" si="66"/>
        <v>1</v>
      </c>
      <c r="L361" s="16"/>
      <c r="M361" s="36">
        <f t="shared" ca="1" si="72"/>
        <v>30.847999999999995</v>
      </c>
      <c r="N361" s="39">
        <f t="shared" ca="1" si="73"/>
        <v>21.759999999999998</v>
      </c>
      <c r="O361" s="120">
        <f t="shared" ca="1" si="74"/>
        <v>1.4176470588235293</v>
      </c>
      <c r="P361" s="39">
        <f t="shared" ca="1" si="75"/>
        <v>33.739999999999995</v>
      </c>
      <c r="Q361" s="39">
        <f t="shared" ca="1" si="67"/>
        <v>23.8</v>
      </c>
      <c r="R361" s="16"/>
      <c r="S361" s="33">
        <f t="shared" ca="1" si="76"/>
        <v>0</v>
      </c>
      <c r="T361" s="30">
        <f ca="1">COUNTIF(INDIRECT("Mess11!B"&amp;(ROW(A361)*4-9)):INDIRECT("Mess11!B"&amp;(ROW(A361)*4-6)),"&gt;=500")*15</f>
        <v>0</v>
      </c>
    </row>
    <row r="362" spans="1:20" ht="15.6" thickTop="1" thickBot="1" x14ac:dyDescent="0.35">
      <c r="A362" s="8">
        <f t="shared" si="77"/>
        <v>40862.999999999127</v>
      </c>
      <c r="B362" s="27">
        <f t="shared" ca="1" si="68"/>
        <v>0</v>
      </c>
      <c r="C362" s="27">
        <f t="shared" ca="1" si="69"/>
        <v>0</v>
      </c>
      <c r="D362" s="27">
        <f t="shared" ca="1" si="70"/>
        <v>0</v>
      </c>
      <c r="E362" s="16"/>
      <c r="F362" s="46">
        <v>7.18E-4</v>
      </c>
      <c r="G362" s="46">
        <v>21</v>
      </c>
      <c r="H362" s="16"/>
      <c r="I362" s="30">
        <f t="shared" ca="1" si="71"/>
        <v>0</v>
      </c>
      <c r="J362" s="42">
        <f t="shared" ca="1" si="65"/>
        <v>0</v>
      </c>
      <c r="K362" s="33">
        <f t="shared" ca="1" si="66"/>
        <v>1</v>
      </c>
      <c r="L362" s="16"/>
      <c r="M362" s="36">
        <f t="shared" ca="1" si="72"/>
        <v>31.085714285714282</v>
      </c>
      <c r="N362" s="39">
        <f t="shared" ca="1" si="73"/>
        <v>21.759999999999998</v>
      </c>
      <c r="O362" s="120">
        <f t="shared" ca="1" si="74"/>
        <v>1.4285714285714286</v>
      </c>
      <c r="P362" s="39">
        <f t="shared" ca="1" si="75"/>
        <v>34</v>
      </c>
      <c r="Q362" s="39">
        <f t="shared" ca="1" si="67"/>
        <v>23.8</v>
      </c>
      <c r="R362" s="16"/>
      <c r="S362" s="33">
        <f t="shared" ca="1" si="76"/>
        <v>0</v>
      </c>
      <c r="T362" s="30">
        <f ca="1">COUNTIF(INDIRECT("Mess11!B"&amp;(ROW(A362)*4-9)):INDIRECT("Mess11!B"&amp;(ROW(A362)*4-6)),"&gt;=500")*15</f>
        <v>0</v>
      </c>
    </row>
    <row r="363" spans="1:20" ht="15.6" thickTop="1" thickBot="1" x14ac:dyDescent="0.35">
      <c r="A363" s="8">
        <f t="shared" si="77"/>
        <v>40863.041666665791</v>
      </c>
      <c r="B363" s="27">
        <f t="shared" ca="1" si="68"/>
        <v>0</v>
      </c>
      <c r="C363" s="27">
        <f t="shared" ca="1" si="69"/>
        <v>0</v>
      </c>
      <c r="D363" s="27">
        <f t="shared" ca="1" si="70"/>
        <v>0</v>
      </c>
      <c r="E363" s="16"/>
      <c r="F363" s="46">
        <v>7.18E-4</v>
      </c>
      <c r="G363" s="46">
        <v>21</v>
      </c>
      <c r="H363" s="16"/>
      <c r="I363" s="30">
        <f t="shared" ca="1" si="71"/>
        <v>0</v>
      </c>
      <c r="J363" s="42">
        <f t="shared" ca="1" si="65"/>
        <v>0</v>
      </c>
      <c r="K363" s="33">
        <f t="shared" ca="1" si="66"/>
        <v>1</v>
      </c>
      <c r="L363" s="16"/>
      <c r="M363" s="36">
        <f t="shared" ca="1" si="72"/>
        <v>34.08</v>
      </c>
      <c r="N363" s="39">
        <f t="shared" ca="1" si="73"/>
        <v>0</v>
      </c>
      <c r="O363" s="120">
        <f t="shared" ca="1" si="74"/>
        <v>1</v>
      </c>
      <c r="P363" s="39">
        <f t="shared" ca="1" si="75"/>
        <v>34.08</v>
      </c>
      <c r="Q363" s="39">
        <f t="shared" ca="1" si="67"/>
        <v>0</v>
      </c>
      <c r="R363" s="16"/>
      <c r="S363" s="33">
        <f t="shared" ca="1" si="76"/>
        <v>0</v>
      </c>
      <c r="T363" s="30">
        <f ca="1">COUNTIF(INDIRECT("Mess11!B"&amp;(ROW(A363)*4-9)):INDIRECT("Mess11!B"&amp;(ROW(A363)*4-6)),"&gt;=500")*15</f>
        <v>0</v>
      </c>
    </row>
    <row r="364" spans="1:20" ht="15.6" thickTop="1" thickBot="1" x14ac:dyDescent="0.35">
      <c r="A364" s="8">
        <f t="shared" si="77"/>
        <v>40863.083333332455</v>
      </c>
      <c r="B364" s="27">
        <f t="shared" ca="1" si="68"/>
        <v>0</v>
      </c>
      <c r="C364" s="27">
        <f t="shared" ca="1" si="69"/>
        <v>0</v>
      </c>
      <c r="D364" s="27">
        <f t="shared" ca="1" si="70"/>
        <v>0</v>
      </c>
      <c r="E364" s="16"/>
      <c r="F364" s="46">
        <v>7.18E-4</v>
      </c>
      <c r="G364" s="46">
        <v>21</v>
      </c>
      <c r="H364" s="16"/>
      <c r="I364" s="30">
        <f t="shared" ca="1" si="71"/>
        <v>0</v>
      </c>
      <c r="J364" s="42">
        <f t="shared" ca="1" si="65"/>
        <v>0</v>
      </c>
      <c r="K364" s="33">
        <f t="shared" ca="1" si="66"/>
        <v>1</v>
      </c>
      <c r="L364" s="16"/>
      <c r="M364" s="36">
        <f t="shared" ca="1" si="72"/>
        <v>33.380000000000003</v>
      </c>
      <c r="N364" s="39">
        <f t="shared" ca="1" si="73"/>
        <v>0</v>
      </c>
      <c r="O364" s="120">
        <f t="shared" ca="1" si="74"/>
        <v>1</v>
      </c>
      <c r="P364" s="39">
        <f t="shared" ca="1" si="75"/>
        <v>33.380000000000003</v>
      </c>
      <c r="Q364" s="39">
        <f t="shared" ca="1" si="67"/>
        <v>0</v>
      </c>
      <c r="R364" s="16"/>
      <c r="S364" s="33">
        <f t="shared" ca="1" si="76"/>
        <v>0</v>
      </c>
      <c r="T364" s="30">
        <f ca="1">COUNTIF(INDIRECT("Mess11!B"&amp;(ROW(A364)*4-9)):INDIRECT("Mess11!B"&amp;(ROW(A364)*4-6)),"&gt;=500")*15</f>
        <v>0</v>
      </c>
    </row>
    <row r="365" spans="1:20" ht="15.6" thickTop="1" thickBot="1" x14ac:dyDescent="0.35">
      <c r="A365" s="8">
        <f t="shared" si="77"/>
        <v>40863.12499999912</v>
      </c>
      <c r="B365" s="27">
        <f t="shared" ca="1" si="68"/>
        <v>0</v>
      </c>
      <c r="C365" s="27">
        <f t="shared" ca="1" si="69"/>
        <v>0</v>
      </c>
      <c r="D365" s="27">
        <f t="shared" ca="1" si="70"/>
        <v>0</v>
      </c>
      <c r="E365" s="16"/>
      <c r="F365" s="46">
        <v>7.18E-4</v>
      </c>
      <c r="G365" s="46">
        <v>21</v>
      </c>
      <c r="H365" s="16"/>
      <c r="I365" s="30">
        <f t="shared" ca="1" si="71"/>
        <v>0</v>
      </c>
      <c r="J365" s="42">
        <f t="shared" ca="1" si="65"/>
        <v>0</v>
      </c>
      <c r="K365" s="33">
        <f t="shared" ca="1" si="66"/>
        <v>1</v>
      </c>
      <c r="L365" s="16"/>
      <c r="M365" s="36">
        <f t="shared" ca="1" si="72"/>
        <v>33.200000000000003</v>
      </c>
      <c r="N365" s="39">
        <f t="shared" ca="1" si="73"/>
        <v>0</v>
      </c>
      <c r="O365" s="120">
        <f t="shared" ca="1" si="74"/>
        <v>1</v>
      </c>
      <c r="P365" s="39">
        <f t="shared" ca="1" si="75"/>
        <v>33.200000000000003</v>
      </c>
      <c r="Q365" s="39">
        <f t="shared" ca="1" si="67"/>
        <v>0</v>
      </c>
      <c r="R365" s="16"/>
      <c r="S365" s="33">
        <f t="shared" ca="1" si="76"/>
        <v>0</v>
      </c>
      <c r="T365" s="30">
        <f ca="1">COUNTIF(INDIRECT("Mess11!B"&amp;(ROW(A365)*4-9)):INDIRECT("Mess11!B"&amp;(ROW(A365)*4-6)),"&gt;=500")*15</f>
        <v>0</v>
      </c>
    </row>
    <row r="366" spans="1:20" ht="15.6" thickTop="1" thickBot="1" x14ac:dyDescent="0.35">
      <c r="A366" s="8">
        <f t="shared" si="77"/>
        <v>40863.166666665784</v>
      </c>
      <c r="B366" s="27">
        <f t="shared" ca="1" si="68"/>
        <v>0</v>
      </c>
      <c r="C366" s="27">
        <f t="shared" ca="1" si="69"/>
        <v>0</v>
      </c>
      <c r="D366" s="27">
        <f t="shared" ca="1" si="70"/>
        <v>0</v>
      </c>
      <c r="E366" s="16"/>
      <c r="F366" s="46">
        <v>7.18E-4</v>
      </c>
      <c r="G366" s="46">
        <v>21</v>
      </c>
      <c r="H366" s="16"/>
      <c r="I366" s="30">
        <f t="shared" ca="1" si="71"/>
        <v>0</v>
      </c>
      <c r="J366" s="42">
        <f t="shared" ca="1" si="65"/>
        <v>0</v>
      </c>
      <c r="K366" s="33">
        <f t="shared" ca="1" si="66"/>
        <v>1</v>
      </c>
      <c r="L366" s="16"/>
      <c r="M366" s="36">
        <f t="shared" ca="1" si="72"/>
        <v>33.32</v>
      </c>
      <c r="N366" s="39">
        <f t="shared" ca="1" si="73"/>
        <v>0</v>
      </c>
      <c r="O366" s="120">
        <f t="shared" ca="1" si="74"/>
        <v>1</v>
      </c>
      <c r="P366" s="39">
        <f t="shared" ca="1" si="75"/>
        <v>33.32</v>
      </c>
      <c r="Q366" s="39">
        <f t="shared" ca="1" si="67"/>
        <v>0</v>
      </c>
      <c r="R366" s="16"/>
      <c r="S366" s="33">
        <f t="shared" ca="1" si="76"/>
        <v>0</v>
      </c>
      <c r="T366" s="30">
        <f ca="1">COUNTIF(INDIRECT("Mess11!B"&amp;(ROW(A366)*4-9)):INDIRECT("Mess11!B"&amp;(ROW(A366)*4-6)),"&gt;=500")*15</f>
        <v>0</v>
      </c>
    </row>
    <row r="367" spans="1:20" ht="15.6" thickTop="1" thickBot="1" x14ac:dyDescent="0.35">
      <c r="A367" s="8">
        <f t="shared" si="77"/>
        <v>40863.208333332448</v>
      </c>
      <c r="B367" s="27">
        <f t="shared" ca="1" si="68"/>
        <v>0</v>
      </c>
      <c r="C367" s="27">
        <f t="shared" ca="1" si="69"/>
        <v>0</v>
      </c>
      <c r="D367" s="27">
        <f t="shared" ca="1" si="70"/>
        <v>0</v>
      </c>
      <c r="E367" s="16"/>
      <c r="F367" s="46">
        <v>7.18E-4</v>
      </c>
      <c r="G367" s="46">
        <v>21</v>
      </c>
      <c r="H367" s="16"/>
      <c r="I367" s="30">
        <f t="shared" ca="1" si="71"/>
        <v>0</v>
      </c>
      <c r="J367" s="42">
        <f t="shared" ca="1" si="65"/>
        <v>0</v>
      </c>
      <c r="K367" s="33">
        <f t="shared" ca="1" si="66"/>
        <v>1</v>
      </c>
      <c r="L367" s="16"/>
      <c r="M367" s="36">
        <f t="shared" ca="1" si="72"/>
        <v>33.42</v>
      </c>
      <c r="N367" s="39">
        <f t="shared" ca="1" si="73"/>
        <v>0</v>
      </c>
      <c r="O367" s="120">
        <f t="shared" ca="1" si="74"/>
        <v>1</v>
      </c>
      <c r="P367" s="39">
        <f t="shared" ca="1" si="75"/>
        <v>33.42</v>
      </c>
      <c r="Q367" s="39">
        <f t="shared" ca="1" si="67"/>
        <v>0</v>
      </c>
      <c r="R367" s="16"/>
      <c r="S367" s="33">
        <f t="shared" ca="1" si="76"/>
        <v>0</v>
      </c>
      <c r="T367" s="30">
        <f ca="1">COUNTIF(INDIRECT("Mess11!B"&amp;(ROW(A367)*4-9)):INDIRECT("Mess11!B"&amp;(ROW(A367)*4-6)),"&gt;=500")*15</f>
        <v>0</v>
      </c>
    </row>
    <row r="368" spans="1:20" ht="15.6" thickTop="1" thickBot="1" x14ac:dyDescent="0.35">
      <c r="A368" s="8">
        <f t="shared" si="77"/>
        <v>40863.249999999112</v>
      </c>
      <c r="B368" s="27">
        <f t="shared" ca="1" si="68"/>
        <v>0</v>
      </c>
      <c r="C368" s="27">
        <f t="shared" ca="1" si="69"/>
        <v>0</v>
      </c>
      <c r="D368" s="27">
        <f t="shared" ca="1" si="70"/>
        <v>0</v>
      </c>
      <c r="E368" s="16"/>
      <c r="F368" s="46">
        <v>7.18E-4</v>
      </c>
      <c r="G368" s="46">
        <v>21</v>
      </c>
      <c r="H368" s="16"/>
      <c r="I368" s="30">
        <f t="shared" ca="1" si="71"/>
        <v>0</v>
      </c>
      <c r="J368" s="42">
        <f t="shared" ca="1" si="65"/>
        <v>0</v>
      </c>
      <c r="K368" s="33">
        <f t="shared" ca="1" si="66"/>
        <v>1</v>
      </c>
      <c r="L368" s="16"/>
      <c r="M368" s="36">
        <f t="shared" ca="1" si="72"/>
        <v>33.46</v>
      </c>
      <c r="N368" s="39">
        <f t="shared" ca="1" si="73"/>
        <v>0</v>
      </c>
      <c r="O368" s="120">
        <f t="shared" ca="1" si="74"/>
        <v>1</v>
      </c>
      <c r="P368" s="39">
        <f t="shared" ca="1" si="75"/>
        <v>33.46</v>
      </c>
      <c r="Q368" s="39">
        <f t="shared" ca="1" si="67"/>
        <v>0</v>
      </c>
      <c r="R368" s="16"/>
      <c r="S368" s="33">
        <f t="shared" ca="1" si="76"/>
        <v>0</v>
      </c>
      <c r="T368" s="30">
        <f ca="1">COUNTIF(INDIRECT("Mess11!B"&amp;(ROW(A368)*4-9)):INDIRECT("Mess11!B"&amp;(ROW(A368)*4-6)),"&gt;=500")*15</f>
        <v>0</v>
      </c>
    </row>
    <row r="369" spans="1:20" ht="15.6" thickTop="1" thickBot="1" x14ac:dyDescent="0.35">
      <c r="A369" s="8">
        <f t="shared" si="77"/>
        <v>40863.291666665777</v>
      </c>
      <c r="B369" s="27">
        <f t="shared" ca="1" si="68"/>
        <v>0</v>
      </c>
      <c r="C369" s="27">
        <f t="shared" ca="1" si="69"/>
        <v>0</v>
      </c>
      <c r="D369" s="27">
        <f t="shared" ca="1" si="70"/>
        <v>0</v>
      </c>
      <c r="E369" s="16"/>
      <c r="F369" s="46">
        <v>7.18E-4</v>
      </c>
      <c r="G369" s="46">
        <v>21</v>
      </c>
      <c r="H369" s="16"/>
      <c r="I369" s="30">
        <f t="shared" ca="1" si="71"/>
        <v>0</v>
      </c>
      <c r="J369" s="42">
        <f t="shared" ca="1" si="65"/>
        <v>0</v>
      </c>
      <c r="K369" s="33">
        <f t="shared" ca="1" si="66"/>
        <v>1</v>
      </c>
      <c r="L369" s="16"/>
      <c r="M369" s="36">
        <f t="shared" ca="1" si="72"/>
        <v>33.64</v>
      </c>
      <c r="N369" s="39">
        <f t="shared" ca="1" si="73"/>
        <v>0</v>
      </c>
      <c r="O369" s="120">
        <f t="shared" ca="1" si="74"/>
        <v>1</v>
      </c>
      <c r="P369" s="39">
        <f t="shared" ca="1" si="75"/>
        <v>33.64</v>
      </c>
      <c r="Q369" s="39">
        <f t="shared" ca="1" si="67"/>
        <v>0</v>
      </c>
      <c r="R369" s="16"/>
      <c r="S369" s="33">
        <f t="shared" ca="1" si="76"/>
        <v>0</v>
      </c>
      <c r="T369" s="30">
        <f ca="1">COUNTIF(INDIRECT("Mess11!B"&amp;(ROW(A369)*4-9)):INDIRECT("Mess11!B"&amp;(ROW(A369)*4-6)),"&gt;=500")*15</f>
        <v>0</v>
      </c>
    </row>
    <row r="370" spans="1:20" ht="15.6" thickTop="1" thickBot="1" x14ac:dyDescent="0.35">
      <c r="A370" s="8">
        <f t="shared" si="77"/>
        <v>40863.333333332441</v>
      </c>
      <c r="B370" s="27">
        <f t="shared" ca="1" si="68"/>
        <v>0</v>
      </c>
      <c r="C370" s="27">
        <f t="shared" ca="1" si="69"/>
        <v>0</v>
      </c>
      <c r="D370" s="27">
        <f t="shared" ca="1" si="70"/>
        <v>0</v>
      </c>
      <c r="E370" s="16"/>
      <c r="F370" s="46">
        <v>7.18E-4</v>
      </c>
      <c r="G370" s="46">
        <v>21</v>
      </c>
      <c r="H370" s="16"/>
      <c r="I370" s="30">
        <f t="shared" ca="1" si="71"/>
        <v>0</v>
      </c>
      <c r="J370" s="42">
        <f t="shared" ca="1" si="65"/>
        <v>0</v>
      </c>
      <c r="K370" s="33">
        <f t="shared" ca="1" si="66"/>
        <v>1</v>
      </c>
      <c r="L370" s="16"/>
      <c r="M370" s="36">
        <f t="shared" ca="1" si="72"/>
        <v>33.619999999999997</v>
      </c>
      <c r="N370" s="39">
        <f t="shared" ca="1" si="73"/>
        <v>0</v>
      </c>
      <c r="O370" s="120">
        <f t="shared" ca="1" si="74"/>
        <v>1</v>
      </c>
      <c r="P370" s="39">
        <f t="shared" ca="1" si="75"/>
        <v>33.619999999999997</v>
      </c>
      <c r="Q370" s="39">
        <f t="shared" ca="1" si="67"/>
        <v>0</v>
      </c>
      <c r="R370" s="16"/>
      <c r="S370" s="33">
        <f t="shared" ca="1" si="76"/>
        <v>0</v>
      </c>
      <c r="T370" s="30">
        <f ca="1">COUNTIF(INDIRECT("Mess11!B"&amp;(ROW(A370)*4-9)):INDIRECT("Mess11!B"&amp;(ROW(A370)*4-6)),"&gt;=500")*15</f>
        <v>0</v>
      </c>
    </row>
    <row r="371" spans="1:20" ht="15.6" thickTop="1" thickBot="1" x14ac:dyDescent="0.35">
      <c r="A371" s="8">
        <f t="shared" si="77"/>
        <v>40863.374999999105</v>
      </c>
      <c r="B371" s="27">
        <f t="shared" ca="1" si="68"/>
        <v>0</v>
      </c>
      <c r="C371" s="27">
        <f t="shared" ca="1" si="69"/>
        <v>0</v>
      </c>
      <c r="D371" s="27">
        <f t="shared" ca="1" si="70"/>
        <v>0</v>
      </c>
      <c r="E371" s="16"/>
      <c r="F371" s="46">
        <v>7.18E-4</v>
      </c>
      <c r="G371" s="46">
        <v>21</v>
      </c>
      <c r="H371" s="16"/>
      <c r="I371" s="30">
        <f t="shared" ca="1" si="71"/>
        <v>0</v>
      </c>
      <c r="J371" s="42">
        <f t="shared" ca="1" si="65"/>
        <v>0</v>
      </c>
      <c r="K371" s="33">
        <f t="shared" ca="1" si="66"/>
        <v>1</v>
      </c>
      <c r="L371" s="16"/>
      <c r="M371" s="36">
        <f t="shared" ca="1" si="72"/>
        <v>30.845065502183413</v>
      </c>
      <c r="N371" s="39">
        <f t="shared" ca="1" si="73"/>
        <v>20.96</v>
      </c>
      <c r="O371" s="120">
        <f t="shared" ca="1" si="74"/>
        <v>1.4716157205240177</v>
      </c>
      <c r="P371" s="39">
        <f t="shared" ca="1" si="75"/>
        <v>33.700000000000003</v>
      </c>
      <c r="Q371" s="39">
        <f t="shared" ca="1" si="67"/>
        <v>22.9</v>
      </c>
      <c r="R371" s="16"/>
      <c r="S371" s="33">
        <f t="shared" ca="1" si="76"/>
        <v>0</v>
      </c>
      <c r="T371" s="30">
        <f ca="1">COUNTIF(INDIRECT("Mess11!B"&amp;(ROW(A371)*4-9)):INDIRECT("Mess11!B"&amp;(ROW(A371)*4-6)),"&gt;=500")*15</f>
        <v>0</v>
      </c>
    </row>
    <row r="372" spans="1:20" ht="15.6" thickTop="1" thickBot="1" x14ac:dyDescent="0.35">
      <c r="A372" s="8">
        <f t="shared" si="77"/>
        <v>40863.416666665769</v>
      </c>
      <c r="B372" s="27">
        <f t="shared" ca="1" si="68"/>
        <v>0</v>
      </c>
      <c r="C372" s="27">
        <f t="shared" ca="1" si="69"/>
        <v>0</v>
      </c>
      <c r="D372" s="27">
        <f t="shared" ca="1" si="70"/>
        <v>0</v>
      </c>
      <c r="E372" s="16"/>
      <c r="F372" s="46">
        <v>7.18E-4</v>
      </c>
      <c r="G372" s="46">
        <v>21</v>
      </c>
      <c r="H372" s="16"/>
      <c r="I372" s="30">
        <f t="shared" ca="1" si="71"/>
        <v>0</v>
      </c>
      <c r="J372" s="42">
        <f t="shared" ca="1" si="65"/>
        <v>0</v>
      </c>
      <c r="K372" s="33">
        <f t="shared" ca="1" si="66"/>
        <v>1</v>
      </c>
      <c r="L372" s="16"/>
      <c r="M372" s="36">
        <f t="shared" ca="1" si="72"/>
        <v>30.716925764192144</v>
      </c>
      <c r="N372" s="39">
        <f t="shared" ca="1" si="73"/>
        <v>20.96</v>
      </c>
      <c r="O372" s="120">
        <f t="shared" ca="1" si="74"/>
        <v>1.4655021834061137</v>
      </c>
      <c r="P372" s="39">
        <f t="shared" ca="1" si="75"/>
        <v>33.56</v>
      </c>
      <c r="Q372" s="39">
        <f t="shared" ca="1" si="67"/>
        <v>22.9</v>
      </c>
      <c r="R372" s="16"/>
      <c r="S372" s="33">
        <f t="shared" ca="1" si="76"/>
        <v>0</v>
      </c>
      <c r="T372" s="30">
        <f ca="1">COUNTIF(INDIRECT("Mess11!B"&amp;(ROW(A372)*4-9)):INDIRECT("Mess11!B"&amp;(ROW(A372)*4-6)),"&gt;=500")*15</f>
        <v>0</v>
      </c>
    </row>
    <row r="373" spans="1:20" ht="15.6" thickTop="1" thickBot="1" x14ac:dyDescent="0.35">
      <c r="A373" s="8">
        <f t="shared" si="77"/>
        <v>40863.458333332434</v>
      </c>
      <c r="B373" s="27">
        <f t="shared" ca="1" si="68"/>
        <v>0</v>
      </c>
      <c r="C373" s="27">
        <f t="shared" ca="1" si="69"/>
        <v>0</v>
      </c>
      <c r="D373" s="27">
        <f t="shared" ca="1" si="70"/>
        <v>0</v>
      </c>
      <c r="E373" s="16"/>
      <c r="F373" s="46">
        <v>7.18E-4</v>
      </c>
      <c r="G373" s="46">
        <v>21</v>
      </c>
      <c r="H373" s="16"/>
      <c r="I373" s="30">
        <f t="shared" ca="1" si="71"/>
        <v>0</v>
      </c>
      <c r="J373" s="42">
        <f t="shared" ca="1" si="65"/>
        <v>0</v>
      </c>
      <c r="K373" s="33">
        <f t="shared" ca="1" si="66"/>
        <v>1</v>
      </c>
      <c r="L373" s="16"/>
      <c r="M373" s="36">
        <f t="shared" ca="1" si="72"/>
        <v>30.845065502183413</v>
      </c>
      <c r="N373" s="39">
        <f t="shared" ca="1" si="73"/>
        <v>20.96</v>
      </c>
      <c r="O373" s="120">
        <f t="shared" ca="1" si="74"/>
        <v>1.4716157205240177</v>
      </c>
      <c r="P373" s="39">
        <f t="shared" ca="1" si="75"/>
        <v>33.700000000000003</v>
      </c>
      <c r="Q373" s="39">
        <f t="shared" ca="1" si="67"/>
        <v>22.9</v>
      </c>
      <c r="R373" s="16"/>
      <c r="S373" s="33">
        <f t="shared" ca="1" si="76"/>
        <v>0</v>
      </c>
      <c r="T373" s="30">
        <f ca="1">COUNTIF(INDIRECT("Mess11!B"&amp;(ROW(A373)*4-9)):INDIRECT("Mess11!B"&amp;(ROW(A373)*4-6)),"&gt;=500")*15</f>
        <v>0</v>
      </c>
    </row>
    <row r="374" spans="1:20" ht="15.6" thickTop="1" thickBot="1" x14ac:dyDescent="0.35">
      <c r="A374" s="8">
        <f t="shared" si="77"/>
        <v>40863.499999999098</v>
      </c>
      <c r="B374" s="27">
        <f t="shared" ca="1" si="68"/>
        <v>0</v>
      </c>
      <c r="C374" s="27">
        <f t="shared" ca="1" si="69"/>
        <v>0</v>
      </c>
      <c r="D374" s="27">
        <f t="shared" ca="1" si="70"/>
        <v>0</v>
      </c>
      <c r="E374" s="16"/>
      <c r="F374" s="46">
        <v>7.18E-4</v>
      </c>
      <c r="G374" s="46">
        <v>21</v>
      </c>
      <c r="H374" s="16"/>
      <c r="I374" s="30">
        <f t="shared" ca="1" si="71"/>
        <v>0</v>
      </c>
      <c r="J374" s="42">
        <f t="shared" ca="1" si="65"/>
        <v>0</v>
      </c>
      <c r="K374" s="33">
        <f t="shared" ca="1" si="66"/>
        <v>1</v>
      </c>
      <c r="L374" s="16"/>
      <c r="M374" s="36">
        <f t="shared" ca="1" si="72"/>
        <v>30.790148471615723</v>
      </c>
      <c r="N374" s="39">
        <f t="shared" ca="1" si="73"/>
        <v>20.96</v>
      </c>
      <c r="O374" s="120">
        <f t="shared" ca="1" si="74"/>
        <v>1.4689956331877729</v>
      </c>
      <c r="P374" s="39">
        <f t="shared" ca="1" si="75"/>
        <v>33.64</v>
      </c>
      <c r="Q374" s="39">
        <f t="shared" ca="1" si="67"/>
        <v>22.9</v>
      </c>
      <c r="R374" s="16"/>
      <c r="S374" s="33">
        <f t="shared" ca="1" si="76"/>
        <v>0</v>
      </c>
      <c r="T374" s="30">
        <f ca="1">COUNTIF(INDIRECT("Mess11!B"&amp;(ROW(A374)*4-9)):INDIRECT("Mess11!B"&amp;(ROW(A374)*4-6)),"&gt;=500")*15</f>
        <v>0</v>
      </c>
    </row>
    <row r="375" spans="1:20" ht="15.6" thickTop="1" thickBot="1" x14ac:dyDescent="0.35">
      <c r="A375" s="8">
        <f t="shared" si="77"/>
        <v>40863.541666665762</v>
      </c>
      <c r="B375" s="27">
        <f t="shared" ca="1" si="68"/>
        <v>0</v>
      </c>
      <c r="C375" s="27">
        <f t="shared" ca="1" si="69"/>
        <v>0</v>
      </c>
      <c r="D375" s="27">
        <f t="shared" ca="1" si="70"/>
        <v>0</v>
      </c>
      <c r="E375" s="16"/>
      <c r="F375" s="46">
        <v>7.18E-4</v>
      </c>
      <c r="G375" s="46">
        <v>21</v>
      </c>
      <c r="H375" s="16"/>
      <c r="I375" s="30">
        <f t="shared" ca="1" si="71"/>
        <v>0</v>
      </c>
      <c r="J375" s="42">
        <f t="shared" ca="1" si="65"/>
        <v>0</v>
      </c>
      <c r="K375" s="33">
        <f t="shared" ca="1" si="66"/>
        <v>1</v>
      </c>
      <c r="L375" s="16"/>
      <c r="M375" s="36">
        <f t="shared" ca="1" si="72"/>
        <v>30.973205240174678</v>
      </c>
      <c r="N375" s="39">
        <f t="shared" ca="1" si="73"/>
        <v>20.96</v>
      </c>
      <c r="O375" s="120">
        <f t="shared" ca="1" si="74"/>
        <v>1.4777292576419216</v>
      </c>
      <c r="P375" s="39">
        <f t="shared" ca="1" si="75"/>
        <v>33.840000000000003</v>
      </c>
      <c r="Q375" s="39">
        <f t="shared" ca="1" si="67"/>
        <v>22.9</v>
      </c>
      <c r="R375" s="16"/>
      <c r="S375" s="33">
        <f t="shared" ca="1" si="76"/>
        <v>0</v>
      </c>
      <c r="T375" s="30">
        <f ca="1">COUNTIF(INDIRECT("Mess11!B"&amp;(ROW(A375)*4-9)):INDIRECT("Mess11!B"&amp;(ROW(A375)*4-6)),"&gt;=500")*15</f>
        <v>0</v>
      </c>
    </row>
    <row r="376" spans="1:20" ht="15.6" thickTop="1" thickBot="1" x14ac:dyDescent="0.35">
      <c r="A376" s="8">
        <f t="shared" si="77"/>
        <v>40863.583333332426</v>
      </c>
      <c r="B376" s="27">
        <f t="shared" ca="1" si="68"/>
        <v>0</v>
      </c>
      <c r="C376" s="27">
        <f t="shared" ca="1" si="69"/>
        <v>0</v>
      </c>
      <c r="D376" s="27">
        <f t="shared" ca="1" si="70"/>
        <v>0</v>
      </c>
      <c r="E376" s="16"/>
      <c r="F376" s="46">
        <v>7.18E-4</v>
      </c>
      <c r="G376" s="46">
        <v>21</v>
      </c>
      <c r="H376" s="16"/>
      <c r="I376" s="30">
        <f t="shared" ca="1" si="71"/>
        <v>0</v>
      </c>
      <c r="J376" s="42">
        <f t="shared" ca="1" si="65"/>
        <v>0</v>
      </c>
      <c r="K376" s="33">
        <f t="shared" ca="1" si="66"/>
        <v>1</v>
      </c>
      <c r="L376" s="16"/>
      <c r="M376" s="36">
        <f t="shared" ca="1" si="72"/>
        <v>31.156262008733627</v>
      </c>
      <c r="N376" s="39">
        <f t="shared" ca="1" si="73"/>
        <v>20.96</v>
      </c>
      <c r="O376" s="120">
        <f t="shared" ca="1" si="74"/>
        <v>1.4864628820960699</v>
      </c>
      <c r="P376" s="39">
        <f t="shared" ca="1" si="75"/>
        <v>34.04</v>
      </c>
      <c r="Q376" s="39">
        <f t="shared" ca="1" si="67"/>
        <v>22.9</v>
      </c>
      <c r="R376" s="16"/>
      <c r="S376" s="33">
        <f t="shared" ca="1" si="76"/>
        <v>0</v>
      </c>
      <c r="T376" s="30">
        <f ca="1">COUNTIF(INDIRECT("Mess11!B"&amp;(ROW(A376)*4-9)):INDIRECT("Mess11!B"&amp;(ROW(A376)*4-6)),"&gt;=500")*15</f>
        <v>0</v>
      </c>
    </row>
    <row r="377" spans="1:20" ht="15.6" thickTop="1" thickBot="1" x14ac:dyDescent="0.35">
      <c r="A377" s="8">
        <f t="shared" si="77"/>
        <v>40863.624999999091</v>
      </c>
      <c r="B377" s="27">
        <f t="shared" ca="1" si="68"/>
        <v>0</v>
      </c>
      <c r="C377" s="27">
        <f t="shared" ca="1" si="69"/>
        <v>0</v>
      </c>
      <c r="D377" s="27">
        <f t="shared" ca="1" si="70"/>
        <v>0</v>
      </c>
      <c r="E377" s="16"/>
      <c r="F377" s="46">
        <v>7.18E-4</v>
      </c>
      <c r="G377" s="46">
        <v>21</v>
      </c>
      <c r="H377" s="16"/>
      <c r="I377" s="30">
        <f t="shared" ca="1" si="71"/>
        <v>0</v>
      </c>
      <c r="J377" s="42">
        <f t="shared" ca="1" si="65"/>
        <v>0</v>
      </c>
      <c r="K377" s="33">
        <f t="shared" ca="1" si="66"/>
        <v>1</v>
      </c>
      <c r="L377" s="16"/>
      <c r="M377" s="36">
        <f t="shared" ca="1" si="72"/>
        <v>31.119650655021839</v>
      </c>
      <c r="N377" s="39">
        <f t="shared" ca="1" si="73"/>
        <v>20.96</v>
      </c>
      <c r="O377" s="120">
        <f t="shared" ca="1" si="74"/>
        <v>1.4847161572052403</v>
      </c>
      <c r="P377" s="39">
        <f t="shared" ca="1" si="75"/>
        <v>34</v>
      </c>
      <c r="Q377" s="39">
        <f t="shared" ca="1" si="67"/>
        <v>22.9</v>
      </c>
      <c r="R377" s="16"/>
      <c r="S377" s="33">
        <f t="shared" ca="1" si="76"/>
        <v>0</v>
      </c>
      <c r="T377" s="30">
        <f ca="1">COUNTIF(INDIRECT("Mess11!B"&amp;(ROW(A377)*4-9)):INDIRECT("Mess11!B"&amp;(ROW(A377)*4-6)),"&gt;=500")*15</f>
        <v>0</v>
      </c>
    </row>
    <row r="378" spans="1:20" ht="15.6" thickTop="1" thickBot="1" x14ac:dyDescent="0.35">
      <c r="A378" s="8">
        <f t="shared" si="77"/>
        <v>40863.666666665755</v>
      </c>
      <c r="B378" s="27">
        <f t="shared" ca="1" si="68"/>
        <v>0</v>
      </c>
      <c r="C378" s="27">
        <f t="shared" ca="1" si="69"/>
        <v>0</v>
      </c>
      <c r="D378" s="27">
        <f t="shared" ca="1" si="70"/>
        <v>0</v>
      </c>
      <c r="E378" s="16"/>
      <c r="F378" s="46">
        <v>7.18E-4</v>
      </c>
      <c r="G378" s="46">
        <v>21</v>
      </c>
      <c r="H378" s="16"/>
      <c r="I378" s="30">
        <f t="shared" ca="1" si="71"/>
        <v>0</v>
      </c>
      <c r="J378" s="42">
        <f t="shared" ca="1" si="65"/>
        <v>0</v>
      </c>
      <c r="K378" s="33">
        <f t="shared" ca="1" si="66"/>
        <v>1</v>
      </c>
      <c r="L378" s="16"/>
      <c r="M378" s="36">
        <f t="shared" ca="1" si="72"/>
        <v>31.083039301310048</v>
      </c>
      <c r="N378" s="39">
        <f t="shared" ca="1" si="73"/>
        <v>20.96</v>
      </c>
      <c r="O378" s="120">
        <f t="shared" ca="1" si="74"/>
        <v>1.4829694323144107</v>
      </c>
      <c r="P378" s="39">
        <f t="shared" ca="1" si="75"/>
        <v>33.96</v>
      </c>
      <c r="Q378" s="39">
        <f t="shared" ca="1" si="67"/>
        <v>22.9</v>
      </c>
      <c r="R378" s="16"/>
      <c r="S378" s="33">
        <f t="shared" ca="1" si="76"/>
        <v>0</v>
      </c>
      <c r="T378" s="30">
        <f ca="1">COUNTIF(INDIRECT("Mess11!B"&amp;(ROW(A378)*4-9)):INDIRECT("Mess11!B"&amp;(ROW(A378)*4-6)),"&gt;=500")*15</f>
        <v>0</v>
      </c>
    </row>
    <row r="379" spans="1:20" ht="15.6" thickTop="1" thickBot="1" x14ac:dyDescent="0.35">
      <c r="A379" s="8">
        <f t="shared" si="77"/>
        <v>40863.708333332419</v>
      </c>
      <c r="B379" s="27">
        <f t="shared" ca="1" si="68"/>
        <v>0</v>
      </c>
      <c r="C379" s="27">
        <f t="shared" ca="1" si="69"/>
        <v>0</v>
      </c>
      <c r="D379" s="27">
        <f t="shared" ca="1" si="70"/>
        <v>0</v>
      </c>
      <c r="E379" s="16"/>
      <c r="F379" s="46">
        <v>7.18E-4</v>
      </c>
      <c r="G379" s="46">
        <v>21</v>
      </c>
      <c r="H379" s="16"/>
      <c r="I379" s="30">
        <f t="shared" ca="1" si="71"/>
        <v>0</v>
      </c>
      <c r="J379" s="42">
        <f t="shared" ca="1" si="65"/>
        <v>0</v>
      </c>
      <c r="K379" s="33">
        <f t="shared" ca="1" si="66"/>
        <v>1</v>
      </c>
      <c r="L379" s="16"/>
      <c r="M379" s="36">
        <f t="shared" ca="1" si="72"/>
        <v>30.832520930232558</v>
      </c>
      <c r="N379" s="39">
        <f t="shared" ca="1" si="73"/>
        <v>19.52</v>
      </c>
      <c r="O379" s="120">
        <f t="shared" ca="1" si="74"/>
        <v>1.5795348837209302</v>
      </c>
      <c r="P379" s="39">
        <f t="shared" ca="1" si="75"/>
        <v>33.96</v>
      </c>
      <c r="Q379" s="39">
        <f t="shared" ca="1" si="67"/>
        <v>21.5</v>
      </c>
      <c r="R379" s="16"/>
      <c r="S379" s="33">
        <f t="shared" ca="1" si="76"/>
        <v>0</v>
      </c>
      <c r="T379" s="30">
        <f ca="1">COUNTIF(INDIRECT("Mess11!B"&amp;(ROW(A379)*4-9)):INDIRECT("Mess11!B"&amp;(ROW(A379)*4-6)),"&gt;=500")*15</f>
        <v>0</v>
      </c>
    </row>
    <row r="380" spans="1:20" ht="15.6" thickTop="1" thickBot="1" x14ac:dyDescent="0.35">
      <c r="A380" s="8">
        <f t="shared" si="77"/>
        <v>40863.749999999083</v>
      </c>
      <c r="B380" s="27">
        <f t="shared" ca="1" si="68"/>
        <v>0</v>
      </c>
      <c r="C380" s="27">
        <f t="shared" ca="1" si="69"/>
        <v>0</v>
      </c>
      <c r="D380" s="27">
        <f t="shared" ca="1" si="70"/>
        <v>0</v>
      </c>
      <c r="E380" s="16"/>
      <c r="F380" s="46">
        <v>7.18E-4</v>
      </c>
      <c r="G380" s="46">
        <v>21</v>
      </c>
      <c r="H380" s="16"/>
      <c r="I380" s="30">
        <f t="shared" ca="1" si="71"/>
        <v>0</v>
      </c>
      <c r="J380" s="42">
        <f t="shared" ca="1" si="65"/>
        <v>0</v>
      </c>
      <c r="K380" s="33">
        <f t="shared" ca="1" si="66"/>
        <v>1</v>
      </c>
      <c r="L380" s="16"/>
      <c r="M380" s="36">
        <f t="shared" ca="1" si="72"/>
        <v>30.069879069767438</v>
      </c>
      <c r="N380" s="39">
        <f t="shared" ca="1" si="73"/>
        <v>19.52</v>
      </c>
      <c r="O380" s="120">
        <f t="shared" ca="1" si="74"/>
        <v>1.5404651162790697</v>
      </c>
      <c r="P380" s="39">
        <f t="shared" ca="1" si="75"/>
        <v>33.119999999999997</v>
      </c>
      <c r="Q380" s="39">
        <f t="shared" ca="1" si="67"/>
        <v>21.5</v>
      </c>
      <c r="R380" s="16"/>
      <c r="S380" s="33">
        <f t="shared" ca="1" si="76"/>
        <v>0</v>
      </c>
      <c r="T380" s="30">
        <f ca="1">COUNTIF(INDIRECT("Mess11!B"&amp;(ROW(A380)*4-9)):INDIRECT("Mess11!B"&amp;(ROW(A380)*4-6)),"&gt;=500")*15</f>
        <v>0</v>
      </c>
    </row>
    <row r="381" spans="1:20" ht="15.6" thickTop="1" thickBot="1" x14ac:dyDescent="0.35">
      <c r="A381" s="8">
        <f t="shared" si="77"/>
        <v>40863.791666665747</v>
      </c>
      <c r="B381" s="27">
        <f t="shared" ca="1" si="68"/>
        <v>0</v>
      </c>
      <c r="C381" s="27">
        <f t="shared" ca="1" si="69"/>
        <v>0</v>
      </c>
      <c r="D381" s="27">
        <f t="shared" ca="1" si="70"/>
        <v>0</v>
      </c>
      <c r="E381" s="16"/>
      <c r="F381" s="46">
        <v>7.18E-4</v>
      </c>
      <c r="G381" s="46">
        <v>21</v>
      </c>
      <c r="H381" s="16"/>
      <c r="I381" s="30">
        <f t="shared" ca="1" si="71"/>
        <v>0</v>
      </c>
      <c r="J381" s="42">
        <f t="shared" ca="1" si="65"/>
        <v>0</v>
      </c>
      <c r="K381" s="33">
        <f t="shared" ca="1" si="66"/>
        <v>1</v>
      </c>
      <c r="L381" s="16"/>
      <c r="M381" s="36">
        <f t="shared" ca="1" si="72"/>
        <v>29.924613953488375</v>
      </c>
      <c r="N381" s="39">
        <f t="shared" ca="1" si="73"/>
        <v>19.52</v>
      </c>
      <c r="O381" s="120">
        <f t="shared" ca="1" si="74"/>
        <v>1.5330232558139536</v>
      </c>
      <c r="P381" s="39">
        <f t="shared" ca="1" si="75"/>
        <v>32.96</v>
      </c>
      <c r="Q381" s="39">
        <f t="shared" ca="1" si="67"/>
        <v>21.5</v>
      </c>
      <c r="R381" s="16"/>
      <c r="S381" s="33">
        <f t="shared" ca="1" si="76"/>
        <v>0</v>
      </c>
      <c r="T381" s="30">
        <f ca="1">COUNTIF(INDIRECT("Mess11!B"&amp;(ROW(A381)*4-9)):INDIRECT("Mess11!B"&amp;(ROW(A381)*4-6)),"&gt;=500")*15</f>
        <v>0</v>
      </c>
    </row>
    <row r="382" spans="1:20" ht="15.6" thickTop="1" thickBot="1" x14ac:dyDescent="0.35">
      <c r="A382" s="8">
        <f t="shared" si="77"/>
        <v>40863.833333332412</v>
      </c>
      <c r="B382" s="27">
        <f t="shared" ca="1" si="68"/>
        <v>0</v>
      </c>
      <c r="C382" s="27">
        <f t="shared" ca="1" si="69"/>
        <v>0</v>
      </c>
      <c r="D382" s="27">
        <f t="shared" ca="1" si="70"/>
        <v>0</v>
      </c>
      <c r="E382" s="16"/>
      <c r="F382" s="46">
        <v>7.18E-4</v>
      </c>
      <c r="G382" s="46">
        <v>21</v>
      </c>
      <c r="H382" s="16"/>
      <c r="I382" s="30">
        <f t="shared" ca="1" si="71"/>
        <v>0</v>
      </c>
      <c r="J382" s="42">
        <f t="shared" ca="1" si="65"/>
        <v>0</v>
      </c>
      <c r="K382" s="33">
        <f t="shared" ca="1" si="66"/>
        <v>1</v>
      </c>
      <c r="L382" s="16"/>
      <c r="M382" s="36">
        <f t="shared" ca="1" si="72"/>
        <v>29.87013953488372</v>
      </c>
      <c r="N382" s="39">
        <f t="shared" ca="1" si="73"/>
        <v>19.52</v>
      </c>
      <c r="O382" s="120">
        <f t="shared" ca="1" si="74"/>
        <v>1.5302325581395348</v>
      </c>
      <c r="P382" s="39">
        <f t="shared" ca="1" si="75"/>
        <v>32.9</v>
      </c>
      <c r="Q382" s="39">
        <f t="shared" ca="1" si="67"/>
        <v>21.5</v>
      </c>
      <c r="R382" s="16"/>
      <c r="S382" s="33">
        <f t="shared" ca="1" si="76"/>
        <v>0</v>
      </c>
      <c r="T382" s="30">
        <f ca="1">COUNTIF(INDIRECT("Mess11!B"&amp;(ROW(A382)*4-9)):INDIRECT("Mess11!B"&amp;(ROW(A382)*4-6)),"&gt;=500")*15</f>
        <v>0</v>
      </c>
    </row>
    <row r="383" spans="1:20" ht="15.6" thickTop="1" thickBot="1" x14ac:dyDescent="0.35">
      <c r="A383" s="8">
        <f t="shared" si="77"/>
        <v>40863.874999999076</v>
      </c>
      <c r="B383" s="27">
        <f t="shared" ca="1" si="68"/>
        <v>0</v>
      </c>
      <c r="C383" s="27">
        <f t="shared" ca="1" si="69"/>
        <v>0</v>
      </c>
      <c r="D383" s="27">
        <f t="shared" ca="1" si="70"/>
        <v>0</v>
      </c>
      <c r="E383" s="16"/>
      <c r="F383" s="46">
        <v>7.18E-4</v>
      </c>
      <c r="G383" s="46">
        <v>21</v>
      </c>
      <c r="H383" s="16"/>
      <c r="I383" s="30">
        <f t="shared" ca="1" si="71"/>
        <v>0</v>
      </c>
      <c r="J383" s="42">
        <f t="shared" ca="1" si="65"/>
        <v>0</v>
      </c>
      <c r="K383" s="33">
        <f t="shared" ca="1" si="66"/>
        <v>1</v>
      </c>
      <c r="L383" s="16"/>
      <c r="M383" s="36">
        <f t="shared" ca="1" si="72"/>
        <v>30.124353488372094</v>
      </c>
      <c r="N383" s="39">
        <f t="shared" ca="1" si="73"/>
        <v>19.52</v>
      </c>
      <c r="O383" s="120">
        <f t="shared" ca="1" si="74"/>
        <v>1.5432558139534884</v>
      </c>
      <c r="P383" s="39">
        <f t="shared" ca="1" si="75"/>
        <v>33.18</v>
      </c>
      <c r="Q383" s="39">
        <f t="shared" ca="1" si="67"/>
        <v>21.5</v>
      </c>
      <c r="R383" s="16"/>
      <c r="S383" s="33">
        <f t="shared" ca="1" si="76"/>
        <v>0</v>
      </c>
      <c r="T383" s="30">
        <f ca="1">COUNTIF(INDIRECT("Mess11!B"&amp;(ROW(A383)*4-9)):INDIRECT("Mess11!B"&amp;(ROW(A383)*4-6)),"&gt;=500")*15</f>
        <v>0</v>
      </c>
    </row>
    <row r="384" spans="1:20" ht="15.6" thickTop="1" thickBot="1" x14ac:dyDescent="0.35">
      <c r="A384" s="8">
        <f t="shared" si="77"/>
        <v>40863.91666666574</v>
      </c>
      <c r="B384" s="27">
        <f t="shared" ca="1" si="68"/>
        <v>0</v>
      </c>
      <c r="C384" s="27">
        <f t="shared" ca="1" si="69"/>
        <v>0</v>
      </c>
      <c r="D384" s="27">
        <f t="shared" ca="1" si="70"/>
        <v>0</v>
      </c>
      <c r="E384" s="16"/>
      <c r="F384" s="46">
        <v>7.18E-4</v>
      </c>
      <c r="G384" s="46">
        <v>21</v>
      </c>
      <c r="H384" s="16"/>
      <c r="I384" s="30">
        <f t="shared" ca="1" si="71"/>
        <v>0</v>
      </c>
      <c r="J384" s="42">
        <f t="shared" ca="1" si="65"/>
        <v>0</v>
      </c>
      <c r="K384" s="33">
        <f t="shared" ca="1" si="66"/>
        <v>1</v>
      </c>
      <c r="L384" s="16"/>
      <c r="M384" s="36">
        <f t="shared" ca="1" si="72"/>
        <v>30.233302325581391</v>
      </c>
      <c r="N384" s="39">
        <f t="shared" ca="1" si="73"/>
        <v>19.52</v>
      </c>
      <c r="O384" s="120">
        <f t="shared" ca="1" si="74"/>
        <v>1.5488372093023255</v>
      </c>
      <c r="P384" s="39">
        <f t="shared" ca="1" si="75"/>
        <v>33.299999999999997</v>
      </c>
      <c r="Q384" s="39">
        <f t="shared" ca="1" si="67"/>
        <v>21.5</v>
      </c>
      <c r="R384" s="16"/>
      <c r="S384" s="33">
        <f t="shared" ca="1" si="76"/>
        <v>0</v>
      </c>
      <c r="T384" s="30">
        <f ca="1">COUNTIF(INDIRECT("Mess11!B"&amp;(ROW(A384)*4-9)):INDIRECT("Mess11!B"&amp;(ROW(A384)*4-6)),"&gt;=500")*15</f>
        <v>0</v>
      </c>
    </row>
    <row r="385" spans="1:20" ht="15.6" thickTop="1" thickBot="1" x14ac:dyDescent="0.35">
      <c r="A385" s="8">
        <f t="shared" si="77"/>
        <v>40863.958333332404</v>
      </c>
      <c r="B385" s="27">
        <f t="shared" ca="1" si="68"/>
        <v>0</v>
      </c>
      <c r="C385" s="27">
        <f t="shared" ca="1" si="69"/>
        <v>0</v>
      </c>
      <c r="D385" s="27">
        <f t="shared" ca="1" si="70"/>
        <v>0</v>
      </c>
      <c r="E385" s="16"/>
      <c r="F385" s="46">
        <v>7.18E-4</v>
      </c>
      <c r="G385" s="46">
        <v>21</v>
      </c>
      <c r="H385" s="16"/>
      <c r="I385" s="30">
        <f t="shared" ca="1" si="71"/>
        <v>0</v>
      </c>
      <c r="J385" s="42">
        <f t="shared" ca="1" si="65"/>
        <v>0</v>
      </c>
      <c r="K385" s="33">
        <f t="shared" ca="1" si="66"/>
        <v>1</v>
      </c>
      <c r="L385" s="16"/>
      <c r="M385" s="36">
        <f t="shared" ca="1" si="72"/>
        <v>30.233302325581391</v>
      </c>
      <c r="N385" s="39">
        <f t="shared" ca="1" si="73"/>
        <v>19.52</v>
      </c>
      <c r="O385" s="120">
        <f t="shared" ca="1" si="74"/>
        <v>1.5488372093023255</v>
      </c>
      <c r="P385" s="39">
        <f t="shared" ca="1" si="75"/>
        <v>33.299999999999997</v>
      </c>
      <c r="Q385" s="39">
        <f t="shared" ca="1" si="67"/>
        <v>21.5</v>
      </c>
      <c r="R385" s="16"/>
      <c r="S385" s="33">
        <f t="shared" ca="1" si="76"/>
        <v>0</v>
      </c>
      <c r="T385" s="30">
        <f ca="1">COUNTIF(INDIRECT("Mess11!B"&amp;(ROW(A385)*4-9)):INDIRECT("Mess11!B"&amp;(ROW(A385)*4-6)),"&gt;=500")*15</f>
        <v>0</v>
      </c>
    </row>
    <row r="386" spans="1:20" ht="15.6" thickTop="1" thickBot="1" x14ac:dyDescent="0.35">
      <c r="A386" s="8">
        <f t="shared" si="77"/>
        <v>40863.999999999069</v>
      </c>
      <c r="B386" s="27">
        <f t="shared" ca="1" si="68"/>
        <v>0</v>
      </c>
      <c r="C386" s="27">
        <f t="shared" ca="1" si="69"/>
        <v>0</v>
      </c>
      <c r="D386" s="27">
        <f t="shared" ca="1" si="70"/>
        <v>0</v>
      </c>
      <c r="E386" s="16"/>
      <c r="F386" s="46">
        <v>7.18E-4</v>
      </c>
      <c r="G386" s="46">
        <v>21</v>
      </c>
      <c r="H386" s="16"/>
      <c r="I386" s="30">
        <f t="shared" ca="1" si="71"/>
        <v>0</v>
      </c>
      <c r="J386" s="42">
        <f t="shared" ca="1" si="65"/>
        <v>0</v>
      </c>
      <c r="K386" s="33">
        <f t="shared" ca="1" si="66"/>
        <v>1</v>
      </c>
      <c r="L386" s="16"/>
      <c r="M386" s="36">
        <f t="shared" ca="1" si="72"/>
        <v>30.342251162790696</v>
      </c>
      <c r="N386" s="39">
        <f t="shared" ca="1" si="73"/>
        <v>19.52</v>
      </c>
      <c r="O386" s="120">
        <f t="shared" ca="1" si="74"/>
        <v>1.5544186046511628</v>
      </c>
      <c r="P386" s="39">
        <f t="shared" ca="1" si="75"/>
        <v>33.42</v>
      </c>
      <c r="Q386" s="39">
        <f t="shared" ca="1" si="67"/>
        <v>21.5</v>
      </c>
      <c r="R386" s="16"/>
      <c r="S386" s="33">
        <f t="shared" ca="1" si="76"/>
        <v>0</v>
      </c>
      <c r="T386" s="30">
        <f ca="1">COUNTIF(INDIRECT("Mess11!B"&amp;(ROW(A386)*4-9)):INDIRECT("Mess11!B"&amp;(ROW(A386)*4-6)),"&gt;=500")*15</f>
        <v>0</v>
      </c>
    </row>
    <row r="387" spans="1:20" ht="15.6" thickTop="1" thickBot="1" x14ac:dyDescent="0.35">
      <c r="A387" s="8">
        <f t="shared" si="77"/>
        <v>40864.041666665733</v>
      </c>
      <c r="B387" s="27">
        <f t="shared" ca="1" si="68"/>
        <v>0</v>
      </c>
      <c r="C387" s="27">
        <f t="shared" ca="1" si="69"/>
        <v>0</v>
      </c>
      <c r="D387" s="27">
        <f t="shared" ca="1" si="70"/>
        <v>0</v>
      </c>
      <c r="E387" s="16"/>
      <c r="F387" s="46">
        <v>7.18E-4</v>
      </c>
      <c r="G387" s="46">
        <v>21</v>
      </c>
      <c r="H387" s="16"/>
      <c r="I387" s="30">
        <f t="shared" ca="1" si="71"/>
        <v>0</v>
      </c>
      <c r="J387" s="42">
        <f t="shared" ref="J387:J450" ca="1" si="78">AVERAGE(INDIRECT("Mess11!C"&amp;(ROW(F387)*4-9)),INDIRECT("Mess11!C"&amp;(ROW(F387)*4-8)),INDIRECT("Mess11!C"&amp;(ROW(F387)*4-7)),INDIRECT("Mess11!C"&amp;(ROW(F387)*4-6)))</f>
        <v>0</v>
      </c>
      <c r="K387" s="33">
        <f t="shared" ref="K387:K450" ca="1" si="79">INDIRECT("Methan11!E"&amp;(ROUND((ROW(A387)+1)/8+2,0)))</f>
        <v>1</v>
      </c>
      <c r="L387" s="16"/>
      <c r="M387" s="36">
        <f t="shared" ca="1" si="72"/>
        <v>33.479999999999997</v>
      </c>
      <c r="N387" s="39">
        <f t="shared" ca="1" si="73"/>
        <v>0</v>
      </c>
      <c r="O387" s="120">
        <f t="shared" ca="1" si="74"/>
        <v>1</v>
      </c>
      <c r="P387" s="39">
        <f t="shared" ca="1" si="75"/>
        <v>33.479999999999997</v>
      </c>
      <c r="Q387" s="39">
        <f t="shared" ref="Q387:Q450" ca="1" si="80">INDIRECT("Methan11!D"&amp;(ROUND((ROW(A387)+1)/8+2,0)))</f>
        <v>0</v>
      </c>
      <c r="R387" s="16"/>
      <c r="S387" s="33">
        <f t="shared" ca="1" si="76"/>
        <v>0</v>
      </c>
      <c r="T387" s="30">
        <f ca="1">COUNTIF(INDIRECT("Mess11!B"&amp;(ROW(A387)*4-9)):INDIRECT("Mess11!B"&amp;(ROW(A387)*4-6)),"&gt;=500")*15</f>
        <v>0</v>
      </c>
    </row>
    <row r="388" spans="1:20" ht="15.6" thickTop="1" thickBot="1" x14ac:dyDescent="0.35">
      <c r="A388" s="8">
        <f t="shared" si="77"/>
        <v>40864.083333332397</v>
      </c>
      <c r="B388" s="27">
        <f t="shared" ref="B388:B451" ca="1" si="81">C388-D388</f>
        <v>0</v>
      </c>
      <c r="C388" s="27">
        <f t="shared" ref="C388:C451" ca="1" si="82">I388*M388/100*F388*G388</f>
        <v>0</v>
      </c>
      <c r="D388" s="27">
        <f t="shared" ref="D388:D451" ca="1" si="83">C388*(1-S388)</f>
        <v>0</v>
      </c>
      <c r="E388" s="16"/>
      <c r="F388" s="46">
        <v>7.18E-4</v>
      </c>
      <c r="G388" s="46">
        <v>21</v>
      </c>
      <c r="H388" s="16"/>
      <c r="I388" s="30">
        <f t="shared" ref="I388:I451" ca="1" si="84">J388*K388</f>
        <v>0</v>
      </c>
      <c r="J388" s="42">
        <f t="shared" ca="1" si="78"/>
        <v>0</v>
      </c>
      <c r="K388" s="33">
        <f t="shared" ca="1" si="79"/>
        <v>1</v>
      </c>
      <c r="L388" s="16"/>
      <c r="M388" s="36">
        <f t="shared" ref="M388:M451" ca="1" si="85">IF(N388=0,P388,N388*O388)</f>
        <v>32.5</v>
      </c>
      <c r="N388" s="39">
        <f t="shared" ref="N388:N451" ca="1" si="86">INDIRECT("Methan11!B"&amp;(ROUND((ROW(A388)+1)/8+2,0)))/1.25</f>
        <v>0</v>
      </c>
      <c r="O388" s="120">
        <f t="shared" ref="O388:O451" ca="1" si="87">IF(Q388=0,1,P388/Q388)</f>
        <v>1</v>
      </c>
      <c r="P388" s="39">
        <f t="shared" ref="P388:P451" ca="1" si="88">AVERAGE(INDIRECT("Mess11!D"&amp;(ROW(F388)*4-9)),INDIRECT("Mess11!D"&amp;(ROW(F388)*4-8)),INDIRECT("Mess11!D"&amp;(ROW(F388)*4-7)),INDIRECT("Mess11!D"&amp;(ROW(F388)*4-6)))/1.25</f>
        <v>32.5</v>
      </c>
      <c r="Q388" s="39">
        <f t="shared" ca="1" si="80"/>
        <v>0</v>
      </c>
      <c r="R388" s="16"/>
      <c r="S388" s="33">
        <f t="shared" ref="S388:S451" ca="1" si="89">IF(T388&gt;=30,0.9,0)</f>
        <v>0</v>
      </c>
      <c r="T388" s="30">
        <f ca="1">COUNTIF(INDIRECT("Mess11!B"&amp;(ROW(A388)*4-9)):INDIRECT("Mess11!B"&amp;(ROW(A388)*4-6)),"&gt;=500")*15</f>
        <v>0</v>
      </c>
    </row>
    <row r="389" spans="1:20" ht="15.6" thickTop="1" thickBot="1" x14ac:dyDescent="0.35">
      <c r="A389" s="8">
        <f t="shared" ref="A389:A452" si="90">A388+1/24</f>
        <v>40864.124999999061</v>
      </c>
      <c r="B389" s="27">
        <f t="shared" ca="1" si="81"/>
        <v>0</v>
      </c>
      <c r="C389" s="27">
        <f t="shared" ca="1" si="82"/>
        <v>0</v>
      </c>
      <c r="D389" s="27">
        <f t="shared" ca="1" si="83"/>
        <v>0</v>
      </c>
      <c r="E389" s="16"/>
      <c r="F389" s="46">
        <v>7.18E-4</v>
      </c>
      <c r="G389" s="46">
        <v>21</v>
      </c>
      <c r="H389" s="16"/>
      <c r="I389" s="30">
        <f t="shared" ca="1" si="84"/>
        <v>0</v>
      </c>
      <c r="J389" s="42">
        <f t="shared" ca="1" si="78"/>
        <v>0</v>
      </c>
      <c r="K389" s="33">
        <f t="shared" ca="1" si="79"/>
        <v>1</v>
      </c>
      <c r="L389" s="16"/>
      <c r="M389" s="36">
        <f t="shared" ca="1" si="85"/>
        <v>32.04</v>
      </c>
      <c r="N389" s="39">
        <f t="shared" ca="1" si="86"/>
        <v>0</v>
      </c>
      <c r="O389" s="120">
        <f t="shared" ca="1" si="87"/>
        <v>1</v>
      </c>
      <c r="P389" s="39">
        <f t="shared" ca="1" si="88"/>
        <v>32.04</v>
      </c>
      <c r="Q389" s="39">
        <f t="shared" ca="1" si="80"/>
        <v>0</v>
      </c>
      <c r="R389" s="16"/>
      <c r="S389" s="33">
        <f t="shared" ca="1" si="89"/>
        <v>0</v>
      </c>
      <c r="T389" s="30">
        <f ca="1">COUNTIF(INDIRECT("Mess11!B"&amp;(ROW(A389)*4-9)):INDIRECT("Mess11!B"&amp;(ROW(A389)*4-6)),"&gt;=500")*15</f>
        <v>0</v>
      </c>
    </row>
    <row r="390" spans="1:20" ht="15.6" thickTop="1" thickBot="1" x14ac:dyDescent="0.35">
      <c r="A390" s="8">
        <f t="shared" si="90"/>
        <v>40864.166666665726</v>
      </c>
      <c r="B390" s="27">
        <f t="shared" ca="1" si="81"/>
        <v>0</v>
      </c>
      <c r="C390" s="27">
        <f t="shared" ca="1" si="82"/>
        <v>0</v>
      </c>
      <c r="D390" s="27">
        <f t="shared" ca="1" si="83"/>
        <v>0</v>
      </c>
      <c r="E390" s="16"/>
      <c r="F390" s="46">
        <v>7.18E-4</v>
      </c>
      <c r="G390" s="46">
        <v>21</v>
      </c>
      <c r="H390" s="16"/>
      <c r="I390" s="30">
        <f t="shared" ca="1" si="84"/>
        <v>0</v>
      </c>
      <c r="J390" s="42">
        <f t="shared" ca="1" si="78"/>
        <v>0</v>
      </c>
      <c r="K390" s="33">
        <f t="shared" ca="1" si="79"/>
        <v>1</v>
      </c>
      <c r="L390" s="16"/>
      <c r="M390" s="36">
        <f t="shared" ca="1" si="85"/>
        <v>32.260000000000005</v>
      </c>
      <c r="N390" s="39">
        <f t="shared" ca="1" si="86"/>
        <v>0</v>
      </c>
      <c r="O390" s="120">
        <f t="shared" ca="1" si="87"/>
        <v>1</v>
      </c>
      <c r="P390" s="39">
        <f t="shared" ca="1" si="88"/>
        <v>32.260000000000005</v>
      </c>
      <c r="Q390" s="39">
        <f t="shared" ca="1" si="80"/>
        <v>0</v>
      </c>
      <c r="R390" s="16"/>
      <c r="S390" s="33">
        <f t="shared" ca="1" si="89"/>
        <v>0</v>
      </c>
      <c r="T390" s="30">
        <f ca="1">COUNTIF(INDIRECT("Mess11!B"&amp;(ROW(A390)*4-9)):INDIRECT("Mess11!B"&amp;(ROW(A390)*4-6)),"&gt;=500")*15</f>
        <v>0</v>
      </c>
    </row>
    <row r="391" spans="1:20" ht="15.6" thickTop="1" thickBot="1" x14ac:dyDescent="0.35">
      <c r="A391" s="8">
        <f t="shared" si="90"/>
        <v>40864.20833333239</v>
      </c>
      <c r="B391" s="27">
        <f t="shared" ca="1" si="81"/>
        <v>0</v>
      </c>
      <c r="C391" s="27">
        <f t="shared" ca="1" si="82"/>
        <v>0</v>
      </c>
      <c r="D391" s="27">
        <f t="shared" ca="1" si="83"/>
        <v>0</v>
      </c>
      <c r="E391" s="16"/>
      <c r="F391" s="46">
        <v>7.18E-4</v>
      </c>
      <c r="G391" s="46">
        <v>21</v>
      </c>
      <c r="H391" s="16"/>
      <c r="I391" s="30">
        <f t="shared" ca="1" si="84"/>
        <v>0</v>
      </c>
      <c r="J391" s="42">
        <f t="shared" ca="1" si="78"/>
        <v>0</v>
      </c>
      <c r="K391" s="33">
        <f t="shared" ca="1" si="79"/>
        <v>1</v>
      </c>
      <c r="L391" s="16"/>
      <c r="M391" s="36">
        <f t="shared" ca="1" si="85"/>
        <v>32.239999999999995</v>
      </c>
      <c r="N391" s="39">
        <f t="shared" ca="1" si="86"/>
        <v>0</v>
      </c>
      <c r="O391" s="120">
        <f t="shared" ca="1" si="87"/>
        <v>1</v>
      </c>
      <c r="P391" s="39">
        <f t="shared" ca="1" si="88"/>
        <v>32.239999999999995</v>
      </c>
      <c r="Q391" s="39">
        <f t="shared" ca="1" si="80"/>
        <v>0</v>
      </c>
      <c r="R391" s="16"/>
      <c r="S391" s="33">
        <f t="shared" ca="1" si="89"/>
        <v>0</v>
      </c>
      <c r="T391" s="30">
        <f ca="1">COUNTIF(INDIRECT("Mess11!B"&amp;(ROW(A391)*4-9)):INDIRECT("Mess11!B"&amp;(ROW(A391)*4-6)),"&gt;=500")*15</f>
        <v>0</v>
      </c>
    </row>
    <row r="392" spans="1:20" ht="15.6" thickTop="1" thickBot="1" x14ac:dyDescent="0.35">
      <c r="A392" s="8">
        <f t="shared" si="90"/>
        <v>40864.249999999054</v>
      </c>
      <c r="B392" s="27">
        <f t="shared" ca="1" si="81"/>
        <v>0</v>
      </c>
      <c r="C392" s="27">
        <f t="shared" ca="1" si="82"/>
        <v>0</v>
      </c>
      <c r="D392" s="27">
        <f t="shared" ca="1" si="83"/>
        <v>0</v>
      </c>
      <c r="E392" s="16"/>
      <c r="F392" s="46">
        <v>7.18E-4</v>
      </c>
      <c r="G392" s="46">
        <v>21</v>
      </c>
      <c r="H392" s="16"/>
      <c r="I392" s="30">
        <f t="shared" ca="1" si="84"/>
        <v>0</v>
      </c>
      <c r="J392" s="42">
        <f t="shared" ca="1" si="78"/>
        <v>0</v>
      </c>
      <c r="K392" s="33">
        <f t="shared" ca="1" si="79"/>
        <v>1</v>
      </c>
      <c r="L392" s="16"/>
      <c r="M392" s="36">
        <f t="shared" ca="1" si="85"/>
        <v>32.459999999999994</v>
      </c>
      <c r="N392" s="39">
        <f t="shared" ca="1" si="86"/>
        <v>0</v>
      </c>
      <c r="O392" s="120">
        <f t="shared" ca="1" si="87"/>
        <v>1</v>
      </c>
      <c r="P392" s="39">
        <f t="shared" ca="1" si="88"/>
        <v>32.459999999999994</v>
      </c>
      <c r="Q392" s="39">
        <f t="shared" ca="1" si="80"/>
        <v>0</v>
      </c>
      <c r="R392" s="16"/>
      <c r="S392" s="33">
        <f t="shared" ca="1" si="89"/>
        <v>0</v>
      </c>
      <c r="T392" s="30">
        <f ca="1">COUNTIF(INDIRECT("Mess11!B"&amp;(ROW(A392)*4-9)):INDIRECT("Mess11!B"&amp;(ROW(A392)*4-6)),"&gt;=500")*15</f>
        <v>0</v>
      </c>
    </row>
    <row r="393" spans="1:20" ht="15.6" thickTop="1" thickBot="1" x14ac:dyDescent="0.35">
      <c r="A393" s="8">
        <f t="shared" si="90"/>
        <v>40864.291666665718</v>
      </c>
      <c r="B393" s="27">
        <f t="shared" ca="1" si="81"/>
        <v>0</v>
      </c>
      <c r="C393" s="27">
        <f t="shared" ca="1" si="82"/>
        <v>0</v>
      </c>
      <c r="D393" s="27">
        <f t="shared" ca="1" si="83"/>
        <v>0</v>
      </c>
      <c r="E393" s="16"/>
      <c r="F393" s="46">
        <v>7.18E-4</v>
      </c>
      <c r="G393" s="46">
        <v>21</v>
      </c>
      <c r="H393" s="16"/>
      <c r="I393" s="30">
        <f t="shared" ca="1" si="84"/>
        <v>0</v>
      </c>
      <c r="J393" s="42">
        <f t="shared" ca="1" si="78"/>
        <v>0</v>
      </c>
      <c r="K393" s="33">
        <f t="shared" ca="1" si="79"/>
        <v>1</v>
      </c>
      <c r="L393" s="16"/>
      <c r="M393" s="36">
        <f t="shared" ca="1" si="85"/>
        <v>32.520000000000003</v>
      </c>
      <c r="N393" s="39">
        <f t="shared" ca="1" si="86"/>
        <v>0</v>
      </c>
      <c r="O393" s="120">
        <f t="shared" ca="1" si="87"/>
        <v>1</v>
      </c>
      <c r="P393" s="39">
        <f t="shared" ca="1" si="88"/>
        <v>32.520000000000003</v>
      </c>
      <c r="Q393" s="39">
        <f t="shared" ca="1" si="80"/>
        <v>0</v>
      </c>
      <c r="R393" s="16"/>
      <c r="S393" s="33">
        <f t="shared" ca="1" si="89"/>
        <v>0</v>
      </c>
      <c r="T393" s="30">
        <f ca="1">COUNTIF(INDIRECT("Mess11!B"&amp;(ROW(A393)*4-9)):INDIRECT("Mess11!B"&amp;(ROW(A393)*4-6)),"&gt;=500")*15</f>
        <v>0</v>
      </c>
    </row>
    <row r="394" spans="1:20" ht="15.6" thickTop="1" thickBot="1" x14ac:dyDescent="0.35">
      <c r="A394" s="8">
        <f t="shared" si="90"/>
        <v>40864.333333332383</v>
      </c>
      <c r="B394" s="27">
        <f t="shared" ca="1" si="81"/>
        <v>0</v>
      </c>
      <c r="C394" s="27">
        <f t="shared" ca="1" si="82"/>
        <v>0</v>
      </c>
      <c r="D394" s="27">
        <f t="shared" ca="1" si="83"/>
        <v>0</v>
      </c>
      <c r="E394" s="16"/>
      <c r="F394" s="46">
        <v>7.18E-4</v>
      </c>
      <c r="G394" s="46">
        <v>21</v>
      </c>
      <c r="H394" s="16"/>
      <c r="I394" s="30">
        <f t="shared" ca="1" si="84"/>
        <v>0</v>
      </c>
      <c r="J394" s="42">
        <f t="shared" ca="1" si="78"/>
        <v>0</v>
      </c>
      <c r="K394" s="33">
        <f t="shared" ca="1" si="79"/>
        <v>1</v>
      </c>
      <c r="L394" s="16"/>
      <c r="M394" s="36">
        <f t="shared" ca="1" si="85"/>
        <v>32.660000000000004</v>
      </c>
      <c r="N394" s="39">
        <f t="shared" ca="1" si="86"/>
        <v>0</v>
      </c>
      <c r="O394" s="120">
        <f t="shared" ca="1" si="87"/>
        <v>1</v>
      </c>
      <c r="P394" s="39">
        <f t="shared" ca="1" si="88"/>
        <v>32.660000000000004</v>
      </c>
      <c r="Q394" s="39">
        <f t="shared" ca="1" si="80"/>
        <v>0</v>
      </c>
      <c r="R394" s="16"/>
      <c r="S394" s="33">
        <f t="shared" ca="1" si="89"/>
        <v>0</v>
      </c>
      <c r="T394" s="30">
        <f ca="1">COUNTIF(INDIRECT("Mess11!B"&amp;(ROW(A394)*4-9)):INDIRECT("Mess11!B"&amp;(ROW(A394)*4-6)),"&gt;=500")*15</f>
        <v>0</v>
      </c>
    </row>
    <row r="395" spans="1:20" ht="15.6" thickTop="1" thickBot="1" x14ac:dyDescent="0.35">
      <c r="A395" s="8">
        <f t="shared" si="90"/>
        <v>40864.374999999047</v>
      </c>
      <c r="B395" s="27">
        <f t="shared" ca="1" si="81"/>
        <v>0</v>
      </c>
      <c r="C395" s="27">
        <f t="shared" ca="1" si="82"/>
        <v>0</v>
      </c>
      <c r="D395" s="27">
        <f t="shared" ca="1" si="83"/>
        <v>0</v>
      </c>
      <c r="E395" s="16"/>
      <c r="F395" s="46">
        <v>7.18E-4</v>
      </c>
      <c r="G395" s="46">
        <v>21</v>
      </c>
      <c r="H395" s="16"/>
      <c r="I395" s="30">
        <f t="shared" ca="1" si="84"/>
        <v>0</v>
      </c>
      <c r="J395" s="42">
        <f t="shared" ca="1" si="78"/>
        <v>0</v>
      </c>
      <c r="K395" s="33">
        <f t="shared" ca="1" si="79"/>
        <v>1</v>
      </c>
      <c r="L395" s="16"/>
      <c r="M395" s="36">
        <f t="shared" ca="1" si="85"/>
        <v>30.509419354838705</v>
      </c>
      <c r="N395" s="39">
        <f t="shared" ca="1" si="86"/>
        <v>17.28</v>
      </c>
      <c r="O395" s="120">
        <f t="shared" ca="1" si="87"/>
        <v>1.765591397849462</v>
      </c>
      <c r="P395" s="39">
        <f t="shared" ca="1" si="88"/>
        <v>32.839999999999996</v>
      </c>
      <c r="Q395" s="39">
        <f t="shared" ca="1" si="80"/>
        <v>18.600000000000001</v>
      </c>
      <c r="R395" s="16"/>
      <c r="S395" s="33">
        <f t="shared" ca="1" si="89"/>
        <v>0</v>
      </c>
      <c r="T395" s="30">
        <f ca="1">COUNTIF(INDIRECT("Mess11!B"&amp;(ROW(A395)*4-9)):INDIRECT("Mess11!B"&amp;(ROW(A395)*4-6)),"&gt;=500")*15</f>
        <v>0</v>
      </c>
    </row>
    <row r="396" spans="1:20" ht="15.6" thickTop="1" thickBot="1" x14ac:dyDescent="0.35">
      <c r="A396" s="8">
        <f t="shared" si="90"/>
        <v>40864.416666665711</v>
      </c>
      <c r="B396" s="27">
        <f t="shared" ca="1" si="81"/>
        <v>0</v>
      </c>
      <c r="C396" s="27">
        <f t="shared" ca="1" si="82"/>
        <v>0</v>
      </c>
      <c r="D396" s="27">
        <f t="shared" ca="1" si="83"/>
        <v>0</v>
      </c>
      <c r="E396" s="16"/>
      <c r="F396" s="46">
        <v>7.18E-4</v>
      </c>
      <c r="G396" s="46">
        <v>21</v>
      </c>
      <c r="H396" s="16"/>
      <c r="I396" s="30">
        <f t="shared" ca="1" si="84"/>
        <v>0</v>
      </c>
      <c r="J396" s="42">
        <f t="shared" ca="1" si="78"/>
        <v>0</v>
      </c>
      <c r="K396" s="33">
        <f t="shared" ca="1" si="79"/>
        <v>1</v>
      </c>
      <c r="L396" s="16"/>
      <c r="M396" s="36">
        <f t="shared" ca="1" si="85"/>
        <v>30.10064516129032</v>
      </c>
      <c r="N396" s="39">
        <f t="shared" ca="1" si="86"/>
        <v>17.28</v>
      </c>
      <c r="O396" s="120">
        <f t="shared" ca="1" si="87"/>
        <v>1.7419354838709675</v>
      </c>
      <c r="P396" s="39">
        <f t="shared" ca="1" si="88"/>
        <v>32.4</v>
      </c>
      <c r="Q396" s="39">
        <f t="shared" ca="1" si="80"/>
        <v>18.600000000000001</v>
      </c>
      <c r="R396" s="16"/>
      <c r="S396" s="33">
        <f t="shared" ca="1" si="89"/>
        <v>0</v>
      </c>
      <c r="T396" s="30">
        <f ca="1">COUNTIF(INDIRECT("Mess11!B"&amp;(ROW(A396)*4-9)):INDIRECT("Mess11!B"&amp;(ROW(A396)*4-6)),"&gt;=500")*15</f>
        <v>0</v>
      </c>
    </row>
    <row r="397" spans="1:20" ht="15.6" thickTop="1" thickBot="1" x14ac:dyDescent="0.35">
      <c r="A397" s="8">
        <f t="shared" si="90"/>
        <v>40864.458333332375</v>
      </c>
      <c r="B397" s="27">
        <f t="shared" ca="1" si="81"/>
        <v>0</v>
      </c>
      <c r="C397" s="27">
        <f t="shared" ca="1" si="82"/>
        <v>0</v>
      </c>
      <c r="D397" s="27">
        <f t="shared" ca="1" si="83"/>
        <v>0</v>
      </c>
      <c r="E397" s="16"/>
      <c r="F397" s="46">
        <v>7.18E-4</v>
      </c>
      <c r="G397" s="46">
        <v>21</v>
      </c>
      <c r="H397" s="16"/>
      <c r="I397" s="30">
        <f t="shared" ca="1" si="84"/>
        <v>0</v>
      </c>
      <c r="J397" s="42">
        <f t="shared" ca="1" si="78"/>
        <v>0</v>
      </c>
      <c r="K397" s="33">
        <f t="shared" ca="1" si="79"/>
        <v>1</v>
      </c>
      <c r="L397" s="16"/>
      <c r="M397" s="36">
        <f t="shared" ca="1" si="85"/>
        <v>30.286451612903228</v>
      </c>
      <c r="N397" s="39">
        <f t="shared" ca="1" si="86"/>
        <v>17.28</v>
      </c>
      <c r="O397" s="120">
        <f t="shared" ca="1" si="87"/>
        <v>1.7526881720430108</v>
      </c>
      <c r="P397" s="39">
        <f t="shared" ca="1" si="88"/>
        <v>32.6</v>
      </c>
      <c r="Q397" s="39">
        <f t="shared" ca="1" si="80"/>
        <v>18.600000000000001</v>
      </c>
      <c r="R397" s="16"/>
      <c r="S397" s="33">
        <f t="shared" ca="1" si="89"/>
        <v>0</v>
      </c>
      <c r="T397" s="30">
        <f ca="1">COUNTIF(INDIRECT("Mess11!B"&amp;(ROW(A397)*4-9)):INDIRECT("Mess11!B"&amp;(ROW(A397)*4-6)),"&gt;=500")*15</f>
        <v>0</v>
      </c>
    </row>
    <row r="398" spans="1:20" ht="15.6" thickTop="1" thickBot="1" x14ac:dyDescent="0.35">
      <c r="A398" s="8">
        <f t="shared" si="90"/>
        <v>40864.49999999904</v>
      </c>
      <c r="B398" s="27">
        <f t="shared" ca="1" si="81"/>
        <v>0</v>
      </c>
      <c r="C398" s="27">
        <f t="shared" ca="1" si="82"/>
        <v>0</v>
      </c>
      <c r="D398" s="27">
        <f t="shared" ca="1" si="83"/>
        <v>0</v>
      </c>
      <c r="E398" s="16"/>
      <c r="F398" s="46">
        <v>7.18E-4</v>
      </c>
      <c r="G398" s="46">
        <v>21</v>
      </c>
      <c r="H398" s="16"/>
      <c r="I398" s="30">
        <f t="shared" ca="1" si="84"/>
        <v>0</v>
      </c>
      <c r="J398" s="42">
        <f t="shared" ca="1" si="78"/>
        <v>0</v>
      </c>
      <c r="K398" s="33">
        <f t="shared" ca="1" si="79"/>
        <v>1</v>
      </c>
      <c r="L398" s="16"/>
      <c r="M398" s="36">
        <f t="shared" ca="1" si="85"/>
        <v>30.212129032258069</v>
      </c>
      <c r="N398" s="39">
        <f t="shared" ca="1" si="86"/>
        <v>17.28</v>
      </c>
      <c r="O398" s="120">
        <f t="shared" ca="1" si="87"/>
        <v>1.7483870967741937</v>
      </c>
      <c r="P398" s="39">
        <f t="shared" ca="1" si="88"/>
        <v>32.520000000000003</v>
      </c>
      <c r="Q398" s="39">
        <f t="shared" ca="1" si="80"/>
        <v>18.600000000000001</v>
      </c>
      <c r="R398" s="16"/>
      <c r="S398" s="33">
        <f t="shared" ca="1" si="89"/>
        <v>0</v>
      </c>
      <c r="T398" s="30">
        <f ca="1">COUNTIF(INDIRECT("Mess11!B"&amp;(ROW(A398)*4-9)):INDIRECT("Mess11!B"&amp;(ROW(A398)*4-6)),"&gt;=500")*15</f>
        <v>0</v>
      </c>
    </row>
    <row r="399" spans="1:20" ht="15.6" thickTop="1" thickBot="1" x14ac:dyDescent="0.35">
      <c r="A399" s="8">
        <f t="shared" si="90"/>
        <v>40864.541666665704</v>
      </c>
      <c r="B399" s="27">
        <f t="shared" ca="1" si="81"/>
        <v>0</v>
      </c>
      <c r="C399" s="27">
        <f t="shared" ca="1" si="82"/>
        <v>0</v>
      </c>
      <c r="D399" s="27">
        <f t="shared" ca="1" si="83"/>
        <v>0</v>
      </c>
      <c r="E399" s="16"/>
      <c r="F399" s="46">
        <v>7.18E-4</v>
      </c>
      <c r="G399" s="46">
        <v>21</v>
      </c>
      <c r="H399" s="16"/>
      <c r="I399" s="30">
        <f t="shared" ca="1" si="84"/>
        <v>0</v>
      </c>
      <c r="J399" s="42">
        <f t="shared" ca="1" si="78"/>
        <v>0</v>
      </c>
      <c r="K399" s="33">
        <f t="shared" ca="1" si="79"/>
        <v>1</v>
      </c>
      <c r="L399" s="16"/>
      <c r="M399" s="36">
        <f t="shared" ca="1" si="85"/>
        <v>30.732387096774193</v>
      </c>
      <c r="N399" s="39">
        <f t="shared" ca="1" si="86"/>
        <v>17.28</v>
      </c>
      <c r="O399" s="120">
        <f t="shared" ca="1" si="87"/>
        <v>1.7784946236559138</v>
      </c>
      <c r="P399" s="39">
        <f t="shared" ca="1" si="88"/>
        <v>33.08</v>
      </c>
      <c r="Q399" s="39">
        <f t="shared" ca="1" si="80"/>
        <v>18.600000000000001</v>
      </c>
      <c r="R399" s="16"/>
      <c r="S399" s="33">
        <f t="shared" ca="1" si="89"/>
        <v>0</v>
      </c>
      <c r="T399" s="30">
        <f ca="1">COUNTIF(INDIRECT("Mess11!B"&amp;(ROW(A399)*4-9)):INDIRECT("Mess11!B"&amp;(ROW(A399)*4-6)),"&gt;=500")*15</f>
        <v>0</v>
      </c>
    </row>
    <row r="400" spans="1:20" ht="15.6" thickTop="1" thickBot="1" x14ac:dyDescent="0.35">
      <c r="A400" s="8">
        <f t="shared" si="90"/>
        <v>40864.583333332368</v>
      </c>
      <c r="B400" s="27">
        <f t="shared" ca="1" si="81"/>
        <v>0</v>
      </c>
      <c r="C400" s="27">
        <f t="shared" ca="1" si="82"/>
        <v>0</v>
      </c>
      <c r="D400" s="27">
        <f t="shared" ca="1" si="83"/>
        <v>0</v>
      </c>
      <c r="E400" s="16"/>
      <c r="F400" s="46">
        <v>7.18E-4</v>
      </c>
      <c r="G400" s="46">
        <v>21</v>
      </c>
      <c r="H400" s="16"/>
      <c r="I400" s="30">
        <f t="shared" ca="1" si="84"/>
        <v>0</v>
      </c>
      <c r="J400" s="42">
        <f t="shared" ca="1" si="78"/>
        <v>0</v>
      </c>
      <c r="K400" s="33">
        <f t="shared" ca="1" si="79"/>
        <v>1</v>
      </c>
      <c r="L400" s="16"/>
      <c r="M400" s="36">
        <f t="shared" ca="1" si="85"/>
        <v>30.825290322580635</v>
      </c>
      <c r="N400" s="39">
        <f t="shared" ca="1" si="86"/>
        <v>17.28</v>
      </c>
      <c r="O400" s="120">
        <f t="shared" ca="1" si="87"/>
        <v>1.7838709677419349</v>
      </c>
      <c r="P400" s="39">
        <f t="shared" ca="1" si="88"/>
        <v>33.179999999999993</v>
      </c>
      <c r="Q400" s="39">
        <f t="shared" ca="1" si="80"/>
        <v>18.600000000000001</v>
      </c>
      <c r="R400" s="16"/>
      <c r="S400" s="33">
        <f t="shared" ca="1" si="89"/>
        <v>0</v>
      </c>
      <c r="T400" s="30">
        <f ca="1">COUNTIF(INDIRECT("Mess11!B"&amp;(ROW(A400)*4-9)):INDIRECT("Mess11!B"&amp;(ROW(A400)*4-6)),"&gt;=500")*15</f>
        <v>0</v>
      </c>
    </row>
    <row r="401" spans="1:20" ht="15.6" thickTop="1" thickBot="1" x14ac:dyDescent="0.35">
      <c r="A401" s="8">
        <f t="shared" si="90"/>
        <v>40864.624999999032</v>
      </c>
      <c r="B401" s="27">
        <f t="shared" ca="1" si="81"/>
        <v>0</v>
      </c>
      <c r="C401" s="27">
        <f t="shared" ca="1" si="82"/>
        <v>0</v>
      </c>
      <c r="D401" s="27">
        <f t="shared" ca="1" si="83"/>
        <v>0</v>
      </c>
      <c r="E401" s="16"/>
      <c r="F401" s="46">
        <v>7.18E-4</v>
      </c>
      <c r="G401" s="46">
        <v>21</v>
      </c>
      <c r="H401" s="16"/>
      <c r="I401" s="30">
        <f t="shared" ca="1" si="84"/>
        <v>0</v>
      </c>
      <c r="J401" s="42">
        <f t="shared" ca="1" si="78"/>
        <v>0</v>
      </c>
      <c r="K401" s="33">
        <f t="shared" ca="1" si="79"/>
        <v>1</v>
      </c>
      <c r="L401" s="16"/>
      <c r="M401" s="36">
        <f t="shared" ca="1" si="85"/>
        <v>30.955354838709685</v>
      </c>
      <c r="N401" s="39">
        <f t="shared" ca="1" si="86"/>
        <v>17.28</v>
      </c>
      <c r="O401" s="120">
        <f t="shared" ca="1" si="87"/>
        <v>1.7913978494623659</v>
      </c>
      <c r="P401" s="39">
        <f t="shared" ca="1" si="88"/>
        <v>33.320000000000007</v>
      </c>
      <c r="Q401" s="39">
        <f t="shared" ca="1" si="80"/>
        <v>18.600000000000001</v>
      </c>
      <c r="R401" s="16"/>
      <c r="S401" s="33">
        <f t="shared" ca="1" si="89"/>
        <v>0</v>
      </c>
      <c r="T401" s="30">
        <f ca="1">COUNTIF(INDIRECT("Mess11!B"&amp;(ROW(A401)*4-9)):INDIRECT("Mess11!B"&amp;(ROW(A401)*4-6)),"&gt;=500")*15</f>
        <v>0</v>
      </c>
    </row>
    <row r="402" spans="1:20" ht="15.6" thickTop="1" thickBot="1" x14ac:dyDescent="0.35">
      <c r="A402" s="8">
        <f t="shared" si="90"/>
        <v>40864.666666665697</v>
      </c>
      <c r="B402" s="27">
        <f t="shared" ca="1" si="81"/>
        <v>0</v>
      </c>
      <c r="C402" s="27">
        <f t="shared" ca="1" si="82"/>
        <v>0</v>
      </c>
      <c r="D402" s="27">
        <f t="shared" ca="1" si="83"/>
        <v>0</v>
      </c>
      <c r="E402" s="16"/>
      <c r="F402" s="46">
        <v>7.18E-4</v>
      </c>
      <c r="G402" s="46">
        <v>21</v>
      </c>
      <c r="H402" s="16"/>
      <c r="I402" s="30">
        <f t="shared" ca="1" si="84"/>
        <v>0</v>
      </c>
      <c r="J402" s="42">
        <f t="shared" ca="1" si="78"/>
        <v>0</v>
      </c>
      <c r="K402" s="33">
        <f t="shared" ca="1" si="79"/>
        <v>1</v>
      </c>
      <c r="L402" s="16"/>
      <c r="M402" s="36">
        <f t="shared" ca="1" si="85"/>
        <v>30.769548387096769</v>
      </c>
      <c r="N402" s="39">
        <f t="shared" ca="1" si="86"/>
        <v>17.28</v>
      </c>
      <c r="O402" s="120">
        <f t="shared" ca="1" si="87"/>
        <v>1.7806451612903222</v>
      </c>
      <c r="P402" s="39">
        <f t="shared" ca="1" si="88"/>
        <v>33.119999999999997</v>
      </c>
      <c r="Q402" s="39">
        <f t="shared" ca="1" si="80"/>
        <v>18.600000000000001</v>
      </c>
      <c r="R402" s="16"/>
      <c r="S402" s="33">
        <f t="shared" ca="1" si="89"/>
        <v>0</v>
      </c>
      <c r="T402" s="30">
        <f ca="1">COUNTIF(INDIRECT("Mess11!B"&amp;(ROW(A402)*4-9)):INDIRECT("Mess11!B"&amp;(ROW(A402)*4-6)),"&gt;=500")*15</f>
        <v>0</v>
      </c>
    </row>
    <row r="403" spans="1:20" ht="15.6" thickTop="1" thickBot="1" x14ac:dyDescent="0.35">
      <c r="A403" s="8">
        <f t="shared" si="90"/>
        <v>40864.708333332361</v>
      </c>
      <c r="B403" s="27">
        <f t="shared" ca="1" si="81"/>
        <v>0</v>
      </c>
      <c r="C403" s="27">
        <f t="shared" ca="1" si="82"/>
        <v>0</v>
      </c>
      <c r="D403" s="27">
        <f t="shared" ca="1" si="83"/>
        <v>0</v>
      </c>
      <c r="E403" s="16"/>
      <c r="F403" s="46">
        <v>7.18E-4</v>
      </c>
      <c r="G403" s="46">
        <v>21</v>
      </c>
      <c r="H403" s="16"/>
      <c r="I403" s="30">
        <f t="shared" ca="1" si="84"/>
        <v>0</v>
      </c>
      <c r="J403" s="42">
        <f t="shared" ca="1" si="78"/>
        <v>0</v>
      </c>
      <c r="K403" s="33">
        <f t="shared" ca="1" si="79"/>
        <v>1</v>
      </c>
      <c r="L403" s="16"/>
      <c r="M403" s="36">
        <f t="shared" ca="1" si="85"/>
        <v>31.112666666666673</v>
      </c>
      <c r="N403" s="39">
        <f t="shared" ca="1" si="86"/>
        <v>18.080000000000002</v>
      </c>
      <c r="O403" s="120">
        <f t="shared" ca="1" si="87"/>
        <v>1.7208333333333334</v>
      </c>
      <c r="P403" s="39">
        <f t="shared" ca="1" si="88"/>
        <v>33.04</v>
      </c>
      <c r="Q403" s="39">
        <f t="shared" ca="1" si="80"/>
        <v>19.2</v>
      </c>
      <c r="R403" s="16"/>
      <c r="S403" s="33">
        <f t="shared" ca="1" si="89"/>
        <v>0</v>
      </c>
      <c r="T403" s="30">
        <f ca="1">COUNTIF(INDIRECT("Mess11!B"&amp;(ROW(A403)*4-9)):INDIRECT("Mess11!B"&amp;(ROW(A403)*4-6)),"&gt;=500")*15</f>
        <v>0</v>
      </c>
    </row>
    <row r="404" spans="1:20" ht="15.6" thickTop="1" thickBot="1" x14ac:dyDescent="0.35">
      <c r="A404" s="8">
        <f t="shared" si="90"/>
        <v>40864.749999999025</v>
      </c>
      <c r="B404" s="27">
        <f t="shared" ca="1" si="81"/>
        <v>0</v>
      </c>
      <c r="C404" s="27">
        <f t="shared" ca="1" si="82"/>
        <v>0</v>
      </c>
      <c r="D404" s="27">
        <f t="shared" ca="1" si="83"/>
        <v>0</v>
      </c>
      <c r="E404" s="16"/>
      <c r="F404" s="46">
        <v>7.18E-4</v>
      </c>
      <c r="G404" s="46">
        <v>21</v>
      </c>
      <c r="H404" s="16"/>
      <c r="I404" s="30">
        <f t="shared" ca="1" si="84"/>
        <v>0</v>
      </c>
      <c r="J404" s="42">
        <f t="shared" ca="1" si="78"/>
        <v>0</v>
      </c>
      <c r="K404" s="33">
        <f t="shared" ca="1" si="79"/>
        <v>1</v>
      </c>
      <c r="L404" s="16"/>
      <c r="M404" s="36">
        <f t="shared" ca="1" si="85"/>
        <v>29.624833333333338</v>
      </c>
      <c r="N404" s="39">
        <f t="shared" ca="1" si="86"/>
        <v>18.080000000000002</v>
      </c>
      <c r="O404" s="120">
        <f t="shared" ca="1" si="87"/>
        <v>1.6385416666666668</v>
      </c>
      <c r="P404" s="39">
        <f t="shared" ca="1" si="88"/>
        <v>31.46</v>
      </c>
      <c r="Q404" s="39">
        <f t="shared" ca="1" si="80"/>
        <v>19.2</v>
      </c>
      <c r="R404" s="16"/>
      <c r="S404" s="33">
        <f t="shared" ca="1" si="89"/>
        <v>0</v>
      </c>
      <c r="T404" s="30">
        <f ca="1">COUNTIF(INDIRECT("Mess11!B"&amp;(ROW(A404)*4-9)):INDIRECT("Mess11!B"&amp;(ROW(A404)*4-6)),"&gt;=500")*15</f>
        <v>0</v>
      </c>
    </row>
    <row r="405" spans="1:20" ht="15.6" thickTop="1" thickBot="1" x14ac:dyDescent="0.35">
      <c r="A405" s="8">
        <f t="shared" si="90"/>
        <v>40864.791666665689</v>
      </c>
      <c r="B405" s="27">
        <f t="shared" ca="1" si="81"/>
        <v>0</v>
      </c>
      <c r="C405" s="27">
        <f t="shared" ca="1" si="82"/>
        <v>0</v>
      </c>
      <c r="D405" s="27">
        <f t="shared" ca="1" si="83"/>
        <v>0</v>
      </c>
      <c r="E405" s="16"/>
      <c r="F405" s="46">
        <v>7.18E-4</v>
      </c>
      <c r="G405" s="46">
        <v>21</v>
      </c>
      <c r="H405" s="16"/>
      <c r="I405" s="30">
        <f t="shared" ca="1" si="84"/>
        <v>0</v>
      </c>
      <c r="J405" s="42">
        <f t="shared" ca="1" si="78"/>
        <v>0</v>
      </c>
      <c r="K405" s="33">
        <f t="shared" ca="1" si="79"/>
        <v>1</v>
      </c>
      <c r="L405" s="16"/>
      <c r="M405" s="36">
        <f t="shared" ca="1" si="85"/>
        <v>28.946833333333338</v>
      </c>
      <c r="N405" s="39">
        <f t="shared" ca="1" si="86"/>
        <v>18.080000000000002</v>
      </c>
      <c r="O405" s="120">
        <f t="shared" ca="1" si="87"/>
        <v>1.6010416666666667</v>
      </c>
      <c r="P405" s="39">
        <f t="shared" ca="1" si="88"/>
        <v>30.74</v>
      </c>
      <c r="Q405" s="39">
        <f t="shared" ca="1" si="80"/>
        <v>19.2</v>
      </c>
      <c r="R405" s="16"/>
      <c r="S405" s="33">
        <f t="shared" ca="1" si="89"/>
        <v>0</v>
      </c>
      <c r="T405" s="30">
        <f ca="1">COUNTIF(INDIRECT("Mess11!B"&amp;(ROW(A405)*4-9)):INDIRECT("Mess11!B"&amp;(ROW(A405)*4-6)),"&gt;=500")*15</f>
        <v>0</v>
      </c>
    </row>
    <row r="406" spans="1:20" ht="15.6" thickTop="1" thickBot="1" x14ac:dyDescent="0.35">
      <c r="A406" s="8">
        <f t="shared" si="90"/>
        <v>40864.833333332354</v>
      </c>
      <c r="B406" s="27">
        <f t="shared" ca="1" si="81"/>
        <v>0</v>
      </c>
      <c r="C406" s="27">
        <f t="shared" ca="1" si="82"/>
        <v>0</v>
      </c>
      <c r="D406" s="27">
        <f t="shared" ca="1" si="83"/>
        <v>0</v>
      </c>
      <c r="E406" s="16"/>
      <c r="F406" s="46">
        <v>7.18E-4</v>
      </c>
      <c r="G406" s="46">
        <v>21</v>
      </c>
      <c r="H406" s="16"/>
      <c r="I406" s="30">
        <f t="shared" ca="1" si="84"/>
        <v>0</v>
      </c>
      <c r="J406" s="42">
        <f t="shared" ca="1" si="78"/>
        <v>0</v>
      </c>
      <c r="K406" s="33">
        <f t="shared" ca="1" si="79"/>
        <v>1</v>
      </c>
      <c r="L406" s="16"/>
      <c r="M406" s="36">
        <f t="shared" ca="1" si="85"/>
        <v>28.833833333333335</v>
      </c>
      <c r="N406" s="39">
        <f t="shared" ca="1" si="86"/>
        <v>18.080000000000002</v>
      </c>
      <c r="O406" s="120">
        <f t="shared" ca="1" si="87"/>
        <v>1.5947916666666666</v>
      </c>
      <c r="P406" s="39">
        <f t="shared" ca="1" si="88"/>
        <v>30.619999999999997</v>
      </c>
      <c r="Q406" s="39">
        <f t="shared" ca="1" si="80"/>
        <v>19.2</v>
      </c>
      <c r="R406" s="16"/>
      <c r="S406" s="33">
        <f t="shared" ca="1" si="89"/>
        <v>0</v>
      </c>
      <c r="T406" s="30">
        <f ca="1">COUNTIF(INDIRECT("Mess11!B"&amp;(ROW(A406)*4-9)):INDIRECT("Mess11!B"&amp;(ROW(A406)*4-6)),"&gt;=500")*15</f>
        <v>0</v>
      </c>
    </row>
    <row r="407" spans="1:20" ht="15.6" thickTop="1" thickBot="1" x14ac:dyDescent="0.35">
      <c r="A407" s="8">
        <f t="shared" si="90"/>
        <v>40864.874999999018</v>
      </c>
      <c r="B407" s="27">
        <f t="shared" ca="1" si="81"/>
        <v>0</v>
      </c>
      <c r="C407" s="27">
        <f t="shared" ca="1" si="82"/>
        <v>0</v>
      </c>
      <c r="D407" s="27">
        <f t="shared" ca="1" si="83"/>
        <v>0</v>
      </c>
      <c r="E407" s="16"/>
      <c r="F407" s="46">
        <v>7.18E-4</v>
      </c>
      <c r="G407" s="46">
        <v>21</v>
      </c>
      <c r="H407" s="16"/>
      <c r="I407" s="30">
        <f t="shared" ca="1" si="84"/>
        <v>0</v>
      </c>
      <c r="J407" s="42">
        <f t="shared" ca="1" si="78"/>
        <v>0</v>
      </c>
      <c r="K407" s="33">
        <f t="shared" ca="1" si="79"/>
        <v>1</v>
      </c>
      <c r="L407" s="16"/>
      <c r="M407" s="36">
        <f t="shared" ca="1" si="85"/>
        <v>28.928000000000004</v>
      </c>
      <c r="N407" s="39">
        <f t="shared" ca="1" si="86"/>
        <v>18.080000000000002</v>
      </c>
      <c r="O407" s="120">
        <f t="shared" ca="1" si="87"/>
        <v>1.6</v>
      </c>
      <c r="P407" s="39">
        <f t="shared" ca="1" si="88"/>
        <v>30.72</v>
      </c>
      <c r="Q407" s="39">
        <f t="shared" ca="1" si="80"/>
        <v>19.2</v>
      </c>
      <c r="R407" s="16"/>
      <c r="S407" s="33">
        <f t="shared" ca="1" si="89"/>
        <v>0</v>
      </c>
      <c r="T407" s="30">
        <f ca="1">COUNTIF(INDIRECT("Mess11!B"&amp;(ROW(A407)*4-9)):INDIRECT("Mess11!B"&amp;(ROW(A407)*4-6)),"&gt;=500")*15</f>
        <v>0</v>
      </c>
    </row>
    <row r="408" spans="1:20" ht="15.6" thickTop="1" thickBot="1" x14ac:dyDescent="0.35">
      <c r="A408" s="8">
        <f t="shared" si="90"/>
        <v>40864.916666665682</v>
      </c>
      <c r="B408" s="27">
        <f t="shared" ca="1" si="81"/>
        <v>0</v>
      </c>
      <c r="C408" s="27">
        <f t="shared" ca="1" si="82"/>
        <v>0</v>
      </c>
      <c r="D408" s="27">
        <f t="shared" ca="1" si="83"/>
        <v>0</v>
      </c>
      <c r="E408" s="16"/>
      <c r="F408" s="46">
        <v>7.18E-4</v>
      </c>
      <c r="G408" s="46">
        <v>21</v>
      </c>
      <c r="H408" s="16"/>
      <c r="I408" s="30">
        <f t="shared" ca="1" si="84"/>
        <v>0</v>
      </c>
      <c r="J408" s="42">
        <f t="shared" ca="1" si="78"/>
        <v>0</v>
      </c>
      <c r="K408" s="33">
        <f t="shared" ca="1" si="79"/>
        <v>1</v>
      </c>
      <c r="L408" s="16"/>
      <c r="M408" s="36">
        <f t="shared" ca="1" si="85"/>
        <v>29.022166666666671</v>
      </c>
      <c r="N408" s="39">
        <f t="shared" ca="1" si="86"/>
        <v>18.080000000000002</v>
      </c>
      <c r="O408" s="120">
        <f t="shared" ca="1" si="87"/>
        <v>1.6052083333333333</v>
      </c>
      <c r="P408" s="39">
        <f t="shared" ca="1" si="88"/>
        <v>30.82</v>
      </c>
      <c r="Q408" s="39">
        <f t="shared" ca="1" si="80"/>
        <v>19.2</v>
      </c>
      <c r="R408" s="16"/>
      <c r="S408" s="33">
        <f t="shared" ca="1" si="89"/>
        <v>0</v>
      </c>
      <c r="T408" s="30">
        <f ca="1">COUNTIF(INDIRECT("Mess11!B"&amp;(ROW(A408)*4-9)):INDIRECT("Mess11!B"&amp;(ROW(A408)*4-6)),"&gt;=500")*15</f>
        <v>0</v>
      </c>
    </row>
    <row r="409" spans="1:20" ht="15.6" thickTop="1" thickBot="1" x14ac:dyDescent="0.35">
      <c r="A409" s="8">
        <f t="shared" si="90"/>
        <v>40864.958333332346</v>
      </c>
      <c r="B409" s="27">
        <f t="shared" ca="1" si="81"/>
        <v>0</v>
      </c>
      <c r="C409" s="27">
        <f t="shared" ca="1" si="82"/>
        <v>0</v>
      </c>
      <c r="D409" s="27">
        <f t="shared" ca="1" si="83"/>
        <v>0</v>
      </c>
      <c r="E409" s="16"/>
      <c r="F409" s="46">
        <v>7.18E-4</v>
      </c>
      <c r="G409" s="46">
        <v>21</v>
      </c>
      <c r="H409" s="16"/>
      <c r="I409" s="30">
        <f t="shared" ca="1" si="84"/>
        <v>0</v>
      </c>
      <c r="J409" s="42">
        <f t="shared" ca="1" si="78"/>
        <v>0</v>
      </c>
      <c r="K409" s="33">
        <f t="shared" ca="1" si="79"/>
        <v>1</v>
      </c>
      <c r="L409" s="16"/>
      <c r="M409" s="36">
        <f t="shared" ca="1" si="85"/>
        <v>29.116333333333337</v>
      </c>
      <c r="N409" s="39">
        <f t="shared" ca="1" si="86"/>
        <v>18.080000000000002</v>
      </c>
      <c r="O409" s="120">
        <f t="shared" ca="1" si="87"/>
        <v>1.6104166666666666</v>
      </c>
      <c r="P409" s="39">
        <f t="shared" ca="1" si="88"/>
        <v>30.919999999999998</v>
      </c>
      <c r="Q409" s="39">
        <f t="shared" ca="1" si="80"/>
        <v>19.2</v>
      </c>
      <c r="R409" s="16"/>
      <c r="S409" s="33">
        <f t="shared" ca="1" si="89"/>
        <v>0</v>
      </c>
      <c r="T409" s="30">
        <f ca="1">COUNTIF(INDIRECT("Mess11!B"&amp;(ROW(A409)*4-9)):INDIRECT("Mess11!B"&amp;(ROW(A409)*4-6)),"&gt;=500")*15</f>
        <v>0</v>
      </c>
    </row>
    <row r="410" spans="1:20" ht="15.6" thickTop="1" thickBot="1" x14ac:dyDescent="0.35">
      <c r="A410" s="8">
        <f t="shared" si="90"/>
        <v>40864.99999999901</v>
      </c>
      <c r="B410" s="27">
        <f t="shared" ca="1" si="81"/>
        <v>0</v>
      </c>
      <c r="C410" s="27">
        <f t="shared" ca="1" si="82"/>
        <v>0</v>
      </c>
      <c r="D410" s="27">
        <f t="shared" ca="1" si="83"/>
        <v>0</v>
      </c>
      <c r="E410" s="16"/>
      <c r="F410" s="46">
        <v>7.18E-4</v>
      </c>
      <c r="G410" s="46">
        <v>21</v>
      </c>
      <c r="H410" s="16"/>
      <c r="I410" s="30">
        <f t="shared" ca="1" si="84"/>
        <v>0</v>
      </c>
      <c r="J410" s="42">
        <f t="shared" ca="1" si="78"/>
        <v>0</v>
      </c>
      <c r="K410" s="33">
        <f t="shared" ca="1" si="79"/>
        <v>1</v>
      </c>
      <c r="L410" s="16"/>
      <c r="M410" s="36">
        <f t="shared" ca="1" si="85"/>
        <v>29.285833333333336</v>
      </c>
      <c r="N410" s="39">
        <f t="shared" ca="1" si="86"/>
        <v>18.080000000000002</v>
      </c>
      <c r="O410" s="120">
        <f t="shared" ca="1" si="87"/>
        <v>1.6197916666666667</v>
      </c>
      <c r="P410" s="39">
        <f t="shared" ca="1" si="88"/>
        <v>31.1</v>
      </c>
      <c r="Q410" s="39">
        <f t="shared" ca="1" si="80"/>
        <v>19.2</v>
      </c>
      <c r="R410" s="16"/>
      <c r="S410" s="33">
        <f t="shared" ca="1" si="89"/>
        <v>0</v>
      </c>
      <c r="T410" s="30">
        <f ca="1">COUNTIF(INDIRECT("Mess11!B"&amp;(ROW(A410)*4-9)):INDIRECT("Mess11!B"&amp;(ROW(A410)*4-6)),"&gt;=500")*15</f>
        <v>0</v>
      </c>
    </row>
    <row r="411" spans="1:20" ht="15.6" thickTop="1" thickBot="1" x14ac:dyDescent="0.35">
      <c r="A411" s="8">
        <f t="shared" si="90"/>
        <v>40865.041666665675</v>
      </c>
      <c r="B411" s="27">
        <f t="shared" ca="1" si="81"/>
        <v>0</v>
      </c>
      <c r="C411" s="27">
        <f t="shared" ca="1" si="82"/>
        <v>0</v>
      </c>
      <c r="D411" s="27">
        <f t="shared" ca="1" si="83"/>
        <v>0</v>
      </c>
      <c r="E411" s="16"/>
      <c r="F411" s="46">
        <v>7.18E-4</v>
      </c>
      <c r="G411" s="46">
        <v>21</v>
      </c>
      <c r="H411" s="16"/>
      <c r="I411" s="30">
        <f t="shared" ca="1" si="84"/>
        <v>0</v>
      </c>
      <c r="J411" s="42">
        <f t="shared" ca="1" si="78"/>
        <v>0</v>
      </c>
      <c r="K411" s="33">
        <f t="shared" ca="1" si="79"/>
        <v>1</v>
      </c>
      <c r="L411" s="16"/>
      <c r="M411" s="36">
        <f t="shared" ca="1" si="85"/>
        <v>31.160000000000004</v>
      </c>
      <c r="N411" s="39">
        <f t="shared" ca="1" si="86"/>
        <v>0</v>
      </c>
      <c r="O411" s="120">
        <f t="shared" ca="1" si="87"/>
        <v>1</v>
      </c>
      <c r="P411" s="39">
        <f t="shared" ca="1" si="88"/>
        <v>31.160000000000004</v>
      </c>
      <c r="Q411" s="39">
        <f t="shared" ca="1" si="80"/>
        <v>0</v>
      </c>
      <c r="R411" s="16"/>
      <c r="S411" s="33">
        <f t="shared" ca="1" si="89"/>
        <v>0</v>
      </c>
      <c r="T411" s="30">
        <f ca="1">COUNTIF(INDIRECT("Mess11!B"&amp;(ROW(A411)*4-9)):INDIRECT("Mess11!B"&amp;(ROW(A411)*4-6)),"&gt;=500")*15</f>
        <v>0</v>
      </c>
    </row>
    <row r="412" spans="1:20" ht="15.6" thickTop="1" thickBot="1" x14ac:dyDescent="0.35">
      <c r="A412" s="8">
        <f t="shared" si="90"/>
        <v>40865.083333332339</v>
      </c>
      <c r="B412" s="27">
        <f t="shared" ca="1" si="81"/>
        <v>0</v>
      </c>
      <c r="C412" s="27">
        <f t="shared" ca="1" si="82"/>
        <v>0</v>
      </c>
      <c r="D412" s="27">
        <f t="shared" ca="1" si="83"/>
        <v>0</v>
      </c>
      <c r="E412" s="16"/>
      <c r="F412" s="46">
        <v>7.18E-4</v>
      </c>
      <c r="G412" s="46">
        <v>21</v>
      </c>
      <c r="H412" s="16"/>
      <c r="I412" s="30">
        <f t="shared" ca="1" si="84"/>
        <v>0</v>
      </c>
      <c r="J412" s="42">
        <f t="shared" ca="1" si="78"/>
        <v>0</v>
      </c>
      <c r="K412" s="33">
        <f t="shared" ca="1" si="79"/>
        <v>1</v>
      </c>
      <c r="L412" s="16"/>
      <c r="M412" s="36">
        <f t="shared" ca="1" si="85"/>
        <v>30.140000000000004</v>
      </c>
      <c r="N412" s="39">
        <f t="shared" ca="1" si="86"/>
        <v>0</v>
      </c>
      <c r="O412" s="120">
        <f t="shared" ca="1" si="87"/>
        <v>1</v>
      </c>
      <c r="P412" s="39">
        <f t="shared" ca="1" si="88"/>
        <v>30.140000000000004</v>
      </c>
      <c r="Q412" s="39">
        <f t="shared" ca="1" si="80"/>
        <v>0</v>
      </c>
      <c r="R412" s="16"/>
      <c r="S412" s="33">
        <f t="shared" ca="1" si="89"/>
        <v>0</v>
      </c>
      <c r="T412" s="30">
        <f ca="1">COUNTIF(INDIRECT("Mess11!B"&amp;(ROW(A412)*4-9)):INDIRECT("Mess11!B"&amp;(ROW(A412)*4-6)),"&gt;=500")*15</f>
        <v>0</v>
      </c>
    </row>
    <row r="413" spans="1:20" ht="15.6" thickTop="1" thickBot="1" x14ac:dyDescent="0.35">
      <c r="A413" s="8">
        <f t="shared" si="90"/>
        <v>40865.124999999003</v>
      </c>
      <c r="B413" s="27">
        <f t="shared" ca="1" si="81"/>
        <v>0</v>
      </c>
      <c r="C413" s="27">
        <f t="shared" ca="1" si="82"/>
        <v>0</v>
      </c>
      <c r="D413" s="27">
        <f t="shared" ca="1" si="83"/>
        <v>0</v>
      </c>
      <c r="E413" s="16"/>
      <c r="F413" s="46">
        <v>7.18E-4</v>
      </c>
      <c r="G413" s="46">
        <v>21</v>
      </c>
      <c r="H413" s="16"/>
      <c r="I413" s="30">
        <f t="shared" ca="1" si="84"/>
        <v>0</v>
      </c>
      <c r="J413" s="42">
        <f t="shared" ca="1" si="78"/>
        <v>0</v>
      </c>
      <c r="K413" s="33">
        <f t="shared" ca="1" si="79"/>
        <v>1</v>
      </c>
      <c r="L413" s="16"/>
      <c r="M413" s="36">
        <f t="shared" ca="1" si="85"/>
        <v>29.660000000000004</v>
      </c>
      <c r="N413" s="39">
        <f t="shared" ca="1" si="86"/>
        <v>0</v>
      </c>
      <c r="O413" s="120">
        <f t="shared" ca="1" si="87"/>
        <v>1</v>
      </c>
      <c r="P413" s="39">
        <f t="shared" ca="1" si="88"/>
        <v>29.660000000000004</v>
      </c>
      <c r="Q413" s="39">
        <f t="shared" ca="1" si="80"/>
        <v>0</v>
      </c>
      <c r="R413" s="16"/>
      <c r="S413" s="33">
        <f t="shared" ca="1" si="89"/>
        <v>0</v>
      </c>
      <c r="T413" s="30">
        <f ca="1">COUNTIF(INDIRECT("Mess11!B"&amp;(ROW(A413)*4-9)):INDIRECT("Mess11!B"&amp;(ROW(A413)*4-6)),"&gt;=500")*15</f>
        <v>0</v>
      </c>
    </row>
    <row r="414" spans="1:20" ht="15.6" thickTop="1" thickBot="1" x14ac:dyDescent="0.35">
      <c r="A414" s="8">
        <f t="shared" si="90"/>
        <v>40865.166666665667</v>
      </c>
      <c r="B414" s="27">
        <f t="shared" ca="1" si="81"/>
        <v>0</v>
      </c>
      <c r="C414" s="27">
        <f t="shared" ca="1" si="82"/>
        <v>0</v>
      </c>
      <c r="D414" s="27">
        <f t="shared" ca="1" si="83"/>
        <v>0</v>
      </c>
      <c r="E414" s="16"/>
      <c r="F414" s="46">
        <v>7.18E-4</v>
      </c>
      <c r="G414" s="46">
        <v>21</v>
      </c>
      <c r="H414" s="16"/>
      <c r="I414" s="30">
        <f t="shared" ca="1" si="84"/>
        <v>0</v>
      </c>
      <c r="J414" s="42">
        <f t="shared" ca="1" si="78"/>
        <v>0</v>
      </c>
      <c r="K414" s="33">
        <f t="shared" ca="1" si="79"/>
        <v>1</v>
      </c>
      <c r="L414" s="16"/>
      <c r="M414" s="36">
        <f t="shared" ca="1" si="85"/>
        <v>29.74</v>
      </c>
      <c r="N414" s="39">
        <f t="shared" ca="1" si="86"/>
        <v>0</v>
      </c>
      <c r="O414" s="120">
        <f t="shared" ca="1" si="87"/>
        <v>1</v>
      </c>
      <c r="P414" s="39">
        <f t="shared" ca="1" si="88"/>
        <v>29.74</v>
      </c>
      <c r="Q414" s="39">
        <f t="shared" ca="1" si="80"/>
        <v>0</v>
      </c>
      <c r="R414" s="16"/>
      <c r="S414" s="33">
        <f t="shared" ca="1" si="89"/>
        <v>0</v>
      </c>
      <c r="T414" s="30">
        <f ca="1">COUNTIF(INDIRECT("Mess11!B"&amp;(ROW(A414)*4-9)):INDIRECT("Mess11!B"&amp;(ROW(A414)*4-6)),"&gt;=500")*15</f>
        <v>0</v>
      </c>
    </row>
    <row r="415" spans="1:20" ht="15.6" thickTop="1" thickBot="1" x14ac:dyDescent="0.35">
      <c r="A415" s="8">
        <f t="shared" si="90"/>
        <v>40865.208333332332</v>
      </c>
      <c r="B415" s="27">
        <f t="shared" ca="1" si="81"/>
        <v>0</v>
      </c>
      <c r="C415" s="27">
        <f t="shared" ca="1" si="82"/>
        <v>0</v>
      </c>
      <c r="D415" s="27">
        <f t="shared" ca="1" si="83"/>
        <v>0</v>
      </c>
      <c r="E415" s="16"/>
      <c r="F415" s="46">
        <v>7.18E-4</v>
      </c>
      <c r="G415" s="46">
        <v>21</v>
      </c>
      <c r="H415" s="16"/>
      <c r="I415" s="30">
        <f t="shared" ca="1" si="84"/>
        <v>0</v>
      </c>
      <c r="J415" s="42">
        <f t="shared" ca="1" si="78"/>
        <v>0</v>
      </c>
      <c r="K415" s="33">
        <f t="shared" ca="1" si="79"/>
        <v>1</v>
      </c>
      <c r="L415" s="16"/>
      <c r="M415" s="36">
        <f t="shared" ca="1" si="85"/>
        <v>29.6</v>
      </c>
      <c r="N415" s="39">
        <f t="shared" ca="1" si="86"/>
        <v>0</v>
      </c>
      <c r="O415" s="120">
        <f t="shared" ca="1" si="87"/>
        <v>1</v>
      </c>
      <c r="P415" s="39">
        <f t="shared" ca="1" si="88"/>
        <v>29.6</v>
      </c>
      <c r="Q415" s="39">
        <f t="shared" ca="1" si="80"/>
        <v>0</v>
      </c>
      <c r="R415" s="16"/>
      <c r="S415" s="33">
        <f t="shared" ca="1" si="89"/>
        <v>0</v>
      </c>
      <c r="T415" s="30">
        <f ca="1">COUNTIF(INDIRECT("Mess11!B"&amp;(ROW(A415)*4-9)):INDIRECT("Mess11!B"&amp;(ROW(A415)*4-6)),"&gt;=500")*15</f>
        <v>0</v>
      </c>
    </row>
    <row r="416" spans="1:20" ht="15.6" thickTop="1" thickBot="1" x14ac:dyDescent="0.35">
      <c r="A416" s="8">
        <f t="shared" si="90"/>
        <v>40865.249999998996</v>
      </c>
      <c r="B416" s="27">
        <f t="shared" ca="1" si="81"/>
        <v>0</v>
      </c>
      <c r="C416" s="27">
        <f t="shared" ca="1" si="82"/>
        <v>0</v>
      </c>
      <c r="D416" s="27">
        <f t="shared" ca="1" si="83"/>
        <v>0</v>
      </c>
      <c r="E416" s="16"/>
      <c r="F416" s="46">
        <v>7.18E-4</v>
      </c>
      <c r="G416" s="46">
        <v>21</v>
      </c>
      <c r="H416" s="16"/>
      <c r="I416" s="30">
        <f t="shared" ca="1" si="84"/>
        <v>0</v>
      </c>
      <c r="J416" s="42">
        <f t="shared" ca="1" si="78"/>
        <v>0</v>
      </c>
      <c r="K416" s="33">
        <f t="shared" ca="1" si="79"/>
        <v>1</v>
      </c>
      <c r="L416" s="16"/>
      <c r="M416" s="36">
        <f t="shared" ca="1" si="85"/>
        <v>29.619999999999997</v>
      </c>
      <c r="N416" s="39">
        <f t="shared" ca="1" si="86"/>
        <v>0</v>
      </c>
      <c r="O416" s="120">
        <f t="shared" ca="1" si="87"/>
        <v>1</v>
      </c>
      <c r="P416" s="39">
        <f t="shared" ca="1" si="88"/>
        <v>29.619999999999997</v>
      </c>
      <c r="Q416" s="39">
        <f t="shared" ca="1" si="80"/>
        <v>0</v>
      </c>
      <c r="R416" s="16"/>
      <c r="S416" s="33">
        <f t="shared" ca="1" si="89"/>
        <v>0</v>
      </c>
      <c r="T416" s="30">
        <f ca="1">COUNTIF(INDIRECT("Mess11!B"&amp;(ROW(A416)*4-9)):INDIRECT("Mess11!B"&amp;(ROW(A416)*4-6)),"&gt;=500")*15</f>
        <v>0</v>
      </c>
    </row>
    <row r="417" spans="1:20" ht="15.6" thickTop="1" thickBot="1" x14ac:dyDescent="0.35">
      <c r="A417" s="8">
        <f t="shared" si="90"/>
        <v>40865.29166666566</v>
      </c>
      <c r="B417" s="27">
        <f t="shared" ca="1" si="81"/>
        <v>0</v>
      </c>
      <c r="C417" s="27">
        <f t="shared" ca="1" si="82"/>
        <v>0</v>
      </c>
      <c r="D417" s="27">
        <f t="shared" ca="1" si="83"/>
        <v>0</v>
      </c>
      <c r="E417" s="16"/>
      <c r="F417" s="46">
        <v>7.18E-4</v>
      </c>
      <c r="G417" s="46">
        <v>21</v>
      </c>
      <c r="H417" s="16"/>
      <c r="I417" s="30">
        <f t="shared" ca="1" si="84"/>
        <v>0</v>
      </c>
      <c r="J417" s="42">
        <f t="shared" ca="1" si="78"/>
        <v>0</v>
      </c>
      <c r="K417" s="33">
        <f t="shared" ca="1" si="79"/>
        <v>1</v>
      </c>
      <c r="L417" s="16"/>
      <c r="M417" s="36">
        <f t="shared" ca="1" si="85"/>
        <v>29.860000000000003</v>
      </c>
      <c r="N417" s="39">
        <f t="shared" ca="1" si="86"/>
        <v>0</v>
      </c>
      <c r="O417" s="120">
        <f t="shared" ca="1" si="87"/>
        <v>1</v>
      </c>
      <c r="P417" s="39">
        <f t="shared" ca="1" si="88"/>
        <v>29.860000000000003</v>
      </c>
      <c r="Q417" s="39">
        <f t="shared" ca="1" si="80"/>
        <v>0</v>
      </c>
      <c r="R417" s="16"/>
      <c r="S417" s="33">
        <f t="shared" ca="1" si="89"/>
        <v>0</v>
      </c>
      <c r="T417" s="30">
        <f ca="1">COUNTIF(INDIRECT("Mess11!B"&amp;(ROW(A417)*4-9)):INDIRECT("Mess11!B"&amp;(ROW(A417)*4-6)),"&gt;=500")*15</f>
        <v>0</v>
      </c>
    </row>
    <row r="418" spans="1:20" ht="15.6" thickTop="1" thickBot="1" x14ac:dyDescent="0.35">
      <c r="A418" s="8">
        <f t="shared" si="90"/>
        <v>40865.333333332324</v>
      </c>
      <c r="B418" s="27">
        <f t="shared" ca="1" si="81"/>
        <v>0</v>
      </c>
      <c r="C418" s="27">
        <f t="shared" ca="1" si="82"/>
        <v>0</v>
      </c>
      <c r="D418" s="27">
        <f t="shared" ca="1" si="83"/>
        <v>0</v>
      </c>
      <c r="E418" s="16"/>
      <c r="F418" s="46">
        <v>7.18E-4</v>
      </c>
      <c r="G418" s="46">
        <v>21</v>
      </c>
      <c r="H418" s="16"/>
      <c r="I418" s="30">
        <f t="shared" ca="1" si="84"/>
        <v>0</v>
      </c>
      <c r="J418" s="42">
        <f t="shared" ca="1" si="78"/>
        <v>0</v>
      </c>
      <c r="K418" s="33">
        <f t="shared" ca="1" si="79"/>
        <v>1</v>
      </c>
      <c r="L418" s="16"/>
      <c r="M418" s="36">
        <f t="shared" ca="1" si="85"/>
        <v>29.919999999999998</v>
      </c>
      <c r="N418" s="39">
        <f t="shared" ca="1" si="86"/>
        <v>0</v>
      </c>
      <c r="O418" s="120">
        <f t="shared" ca="1" si="87"/>
        <v>1</v>
      </c>
      <c r="P418" s="39">
        <f t="shared" ca="1" si="88"/>
        <v>29.919999999999998</v>
      </c>
      <c r="Q418" s="39">
        <f t="shared" ca="1" si="80"/>
        <v>0</v>
      </c>
      <c r="R418" s="16"/>
      <c r="S418" s="33">
        <f t="shared" ca="1" si="89"/>
        <v>0</v>
      </c>
      <c r="T418" s="30">
        <f ca="1">COUNTIF(INDIRECT("Mess11!B"&amp;(ROW(A418)*4-9)):INDIRECT("Mess11!B"&amp;(ROW(A418)*4-6)),"&gt;=500")*15</f>
        <v>0</v>
      </c>
    </row>
    <row r="419" spans="1:20" ht="15.6" thickTop="1" thickBot="1" x14ac:dyDescent="0.35">
      <c r="A419" s="8">
        <f t="shared" si="90"/>
        <v>40865.374999998989</v>
      </c>
      <c r="B419" s="27">
        <f t="shared" ca="1" si="81"/>
        <v>0</v>
      </c>
      <c r="C419" s="27">
        <f t="shared" ca="1" si="82"/>
        <v>0</v>
      </c>
      <c r="D419" s="27">
        <f t="shared" ca="1" si="83"/>
        <v>0</v>
      </c>
      <c r="E419" s="16"/>
      <c r="F419" s="46">
        <v>7.18E-4</v>
      </c>
      <c r="G419" s="46">
        <v>21</v>
      </c>
      <c r="H419" s="16"/>
      <c r="I419" s="30">
        <f t="shared" ca="1" si="84"/>
        <v>0</v>
      </c>
      <c r="J419" s="42">
        <f t="shared" ca="1" si="78"/>
        <v>0</v>
      </c>
      <c r="K419" s="33">
        <f t="shared" ca="1" si="79"/>
        <v>1</v>
      </c>
      <c r="L419" s="16"/>
      <c r="M419" s="36">
        <f t="shared" ca="1" si="85"/>
        <v>30</v>
      </c>
      <c r="N419" s="39">
        <f t="shared" ca="1" si="86"/>
        <v>0</v>
      </c>
      <c r="O419" s="120">
        <f t="shared" ca="1" si="87"/>
        <v>1</v>
      </c>
      <c r="P419" s="39">
        <f t="shared" ca="1" si="88"/>
        <v>30</v>
      </c>
      <c r="Q419" s="39">
        <f t="shared" ca="1" si="80"/>
        <v>0</v>
      </c>
      <c r="R419" s="16"/>
      <c r="S419" s="33">
        <f t="shared" ca="1" si="89"/>
        <v>0</v>
      </c>
      <c r="T419" s="30">
        <f ca="1">COUNTIF(INDIRECT("Mess11!B"&amp;(ROW(A419)*4-9)):INDIRECT("Mess11!B"&amp;(ROW(A419)*4-6)),"&gt;=500")*15</f>
        <v>0</v>
      </c>
    </row>
    <row r="420" spans="1:20" ht="15.6" thickTop="1" thickBot="1" x14ac:dyDescent="0.35">
      <c r="A420" s="8">
        <f t="shared" si="90"/>
        <v>40865.416666665653</v>
      </c>
      <c r="B420" s="27">
        <f t="shared" ca="1" si="81"/>
        <v>0</v>
      </c>
      <c r="C420" s="27">
        <f t="shared" ca="1" si="82"/>
        <v>0</v>
      </c>
      <c r="D420" s="27">
        <f t="shared" ca="1" si="83"/>
        <v>0</v>
      </c>
      <c r="E420" s="16"/>
      <c r="F420" s="46">
        <v>7.18E-4</v>
      </c>
      <c r="G420" s="46">
        <v>21</v>
      </c>
      <c r="H420" s="16"/>
      <c r="I420" s="30">
        <f t="shared" ca="1" si="84"/>
        <v>0</v>
      </c>
      <c r="J420" s="42">
        <f t="shared" ca="1" si="78"/>
        <v>0</v>
      </c>
      <c r="K420" s="33">
        <f t="shared" ca="1" si="79"/>
        <v>1</v>
      </c>
      <c r="L420" s="16"/>
      <c r="M420" s="36">
        <f t="shared" ca="1" si="85"/>
        <v>29.420000000000005</v>
      </c>
      <c r="N420" s="39">
        <f t="shared" ca="1" si="86"/>
        <v>0</v>
      </c>
      <c r="O420" s="120">
        <f t="shared" ca="1" si="87"/>
        <v>1</v>
      </c>
      <c r="P420" s="39">
        <f t="shared" ca="1" si="88"/>
        <v>29.420000000000005</v>
      </c>
      <c r="Q420" s="39">
        <f t="shared" ca="1" si="80"/>
        <v>0</v>
      </c>
      <c r="R420" s="16"/>
      <c r="S420" s="33">
        <f t="shared" ca="1" si="89"/>
        <v>0</v>
      </c>
      <c r="T420" s="30">
        <f ca="1">COUNTIF(INDIRECT("Mess11!B"&amp;(ROW(A420)*4-9)):INDIRECT("Mess11!B"&amp;(ROW(A420)*4-6)),"&gt;=500")*15</f>
        <v>0</v>
      </c>
    </row>
    <row r="421" spans="1:20" ht="15.6" thickTop="1" thickBot="1" x14ac:dyDescent="0.35">
      <c r="A421" s="8">
        <f t="shared" si="90"/>
        <v>40865.458333332317</v>
      </c>
      <c r="B421" s="27">
        <f t="shared" ca="1" si="81"/>
        <v>0</v>
      </c>
      <c r="C421" s="27">
        <f t="shared" ca="1" si="82"/>
        <v>0</v>
      </c>
      <c r="D421" s="27">
        <f t="shared" ca="1" si="83"/>
        <v>0</v>
      </c>
      <c r="E421" s="16"/>
      <c r="F421" s="46">
        <v>7.18E-4</v>
      </c>
      <c r="G421" s="46">
        <v>21</v>
      </c>
      <c r="H421" s="16"/>
      <c r="I421" s="30">
        <f t="shared" ca="1" si="84"/>
        <v>0</v>
      </c>
      <c r="J421" s="42">
        <f t="shared" ca="1" si="78"/>
        <v>0</v>
      </c>
      <c r="K421" s="33">
        <f t="shared" ca="1" si="79"/>
        <v>1</v>
      </c>
      <c r="L421" s="16"/>
      <c r="M421" s="36">
        <f t="shared" ca="1" si="85"/>
        <v>29.28</v>
      </c>
      <c r="N421" s="39">
        <f t="shared" ca="1" si="86"/>
        <v>0</v>
      </c>
      <c r="O421" s="120">
        <f t="shared" ca="1" si="87"/>
        <v>1</v>
      </c>
      <c r="P421" s="39">
        <f t="shared" ca="1" si="88"/>
        <v>29.28</v>
      </c>
      <c r="Q421" s="39">
        <f t="shared" ca="1" si="80"/>
        <v>0</v>
      </c>
      <c r="R421" s="16"/>
      <c r="S421" s="33">
        <f t="shared" ca="1" si="89"/>
        <v>0</v>
      </c>
      <c r="T421" s="30">
        <f ca="1">COUNTIF(INDIRECT("Mess11!B"&amp;(ROW(A421)*4-9)):INDIRECT("Mess11!B"&amp;(ROW(A421)*4-6)),"&gt;=500")*15</f>
        <v>0</v>
      </c>
    </row>
    <row r="422" spans="1:20" ht="15.6" thickTop="1" thickBot="1" x14ac:dyDescent="0.35">
      <c r="A422" s="8">
        <f t="shared" si="90"/>
        <v>40865.499999998981</v>
      </c>
      <c r="B422" s="27">
        <f t="shared" ca="1" si="81"/>
        <v>0</v>
      </c>
      <c r="C422" s="27">
        <f t="shared" ca="1" si="82"/>
        <v>0</v>
      </c>
      <c r="D422" s="27">
        <f t="shared" ca="1" si="83"/>
        <v>0</v>
      </c>
      <c r="E422" s="16"/>
      <c r="F422" s="46">
        <v>7.18E-4</v>
      </c>
      <c r="G422" s="46">
        <v>21</v>
      </c>
      <c r="H422" s="16"/>
      <c r="I422" s="30">
        <f t="shared" ca="1" si="84"/>
        <v>0</v>
      </c>
      <c r="J422" s="42">
        <f t="shared" ca="1" si="78"/>
        <v>0</v>
      </c>
      <c r="K422" s="33">
        <f t="shared" ca="1" si="79"/>
        <v>1</v>
      </c>
      <c r="L422" s="16"/>
      <c r="M422" s="36">
        <f t="shared" ca="1" si="85"/>
        <v>29.360000000000003</v>
      </c>
      <c r="N422" s="39">
        <f t="shared" ca="1" si="86"/>
        <v>0</v>
      </c>
      <c r="O422" s="120">
        <f t="shared" ca="1" si="87"/>
        <v>1</v>
      </c>
      <c r="P422" s="39">
        <f t="shared" ca="1" si="88"/>
        <v>29.360000000000003</v>
      </c>
      <c r="Q422" s="39">
        <f t="shared" ca="1" si="80"/>
        <v>0</v>
      </c>
      <c r="R422" s="16"/>
      <c r="S422" s="33">
        <f t="shared" ca="1" si="89"/>
        <v>0</v>
      </c>
      <c r="T422" s="30">
        <f ca="1">COUNTIF(INDIRECT("Mess11!B"&amp;(ROW(A422)*4-9)):INDIRECT("Mess11!B"&amp;(ROW(A422)*4-6)),"&gt;=500")*15</f>
        <v>0</v>
      </c>
    </row>
    <row r="423" spans="1:20" ht="15.6" thickTop="1" thickBot="1" x14ac:dyDescent="0.35">
      <c r="A423" s="8">
        <f t="shared" si="90"/>
        <v>40865.541666665646</v>
      </c>
      <c r="B423" s="27">
        <f t="shared" ca="1" si="81"/>
        <v>0</v>
      </c>
      <c r="C423" s="27">
        <f t="shared" ca="1" si="82"/>
        <v>0</v>
      </c>
      <c r="D423" s="27">
        <f t="shared" ca="1" si="83"/>
        <v>0</v>
      </c>
      <c r="E423" s="16"/>
      <c r="F423" s="46">
        <v>7.18E-4</v>
      </c>
      <c r="G423" s="46">
        <v>21</v>
      </c>
      <c r="H423" s="16"/>
      <c r="I423" s="30">
        <f t="shared" ca="1" si="84"/>
        <v>0</v>
      </c>
      <c r="J423" s="42">
        <f t="shared" ca="1" si="78"/>
        <v>0</v>
      </c>
      <c r="K423" s="33">
        <f t="shared" ca="1" si="79"/>
        <v>1</v>
      </c>
      <c r="L423" s="16"/>
      <c r="M423" s="36">
        <f t="shared" ca="1" si="85"/>
        <v>29.639999999999997</v>
      </c>
      <c r="N423" s="39">
        <f t="shared" ca="1" si="86"/>
        <v>0</v>
      </c>
      <c r="O423" s="120">
        <f t="shared" ca="1" si="87"/>
        <v>1</v>
      </c>
      <c r="P423" s="39">
        <f t="shared" ca="1" si="88"/>
        <v>29.639999999999997</v>
      </c>
      <c r="Q423" s="39">
        <f t="shared" ca="1" si="80"/>
        <v>0</v>
      </c>
      <c r="R423" s="16"/>
      <c r="S423" s="33">
        <f t="shared" ca="1" si="89"/>
        <v>0</v>
      </c>
      <c r="T423" s="30">
        <f ca="1">COUNTIF(INDIRECT("Mess11!B"&amp;(ROW(A423)*4-9)):INDIRECT("Mess11!B"&amp;(ROW(A423)*4-6)),"&gt;=500")*15</f>
        <v>0</v>
      </c>
    </row>
    <row r="424" spans="1:20" ht="15.6" thickTop="1" thickBot="1" x14ac:dyDescent="0.35">
      <c r="A424" s="8">
        <f t="shared" si="90"/>
        <v>40865.58333333231</v>
      </c>
      <c r="B424" s="27">
        <f t="shared" ca="1" si="81"/>
        <v>0</v>
      </c>
      <c r="C424" s="27">
        <f t="shared" ca="1" si="82"/>
        <v>0</v>
      </c>
      <c r="D424" s="27">
        <f t="shared" ca="1" si="83"/>
        <v>0</v>
      </c>
      <c r="E424" s="16"/>
      <c r="F424" s="46">
        <v>7.18E-4</v>
      </c>
      <c r="G424" s="46">
        <v>21</v>
      </c>
      <c r="H424" s="16"/>
      <c r="I424" s="30">
        <f t="shared" ca="1" si="84"/>
        <v>0</v>
      </c>
      <c r="J424" s="42">
        <f t="shared" ca="1" si="78"/>
        <v>0</v>
      </c>
      <c r="K424" s="33">
        <f t="shared" ca="1" si="79"/>
        <v>1</v>
      </c>
      <c r="L424" s="16"/>
      <c r="M424" s="36">
        <f t="shared" ca="1" si="85"/>
        <v>29.7</v>
      </c>
      <c r="N424" s="39">
        <f t="shared" ca="1" si="86"/>
        <v>0</v>
      </c>
      <c r="O424" s="120">
        <f t="shared" ca="1" si="87"/>
        <v>1</v>
      </c>
      <c r="P424" s="39">
        <f t="shared" ca="1" si="88"/>
        <v>29.7</v>
      </c>
      <c r="Q424" s="39">
        <f t="shared" ca="1" si="80"/>
        <v>0</v>
      </c>
      <c r="R424" s="16"/>
      <c r="S424" s="33">
        <f t="shared" ca="1" si="89"/>
        <v>0</v>
      </c>
      <c r="T424" s="30">
        <f ca="1">COUNTIF(INDIRECT("Mess11!B"&amp;(ROW(A424)*4-9)):INDIRECT("Mess11!B"&amp;(ROW(A424)*4-6)),"&gt;=500")*15</f>
        <v>0</v>
      </c>
    </row>
    <row r="425" spans="1:20" ht="15.6" thickTop="1" thickBot="1" x14ac:dyDescent="0.35">
      <c r="A425" s="8">
        <f t="shared" si="90"/>
        <v>40865.624999998974</v>
      </c>
      <c r="B425" s="27">
        <f t="shared" ca="1" si="81"/>
        <v>0</v>
      </c>
      <c r="C425" s="27">
        <f t="shared" ca="1" si="82"/>
        <v>0</v>
      </c>
      <c r="D425" s="27">
        <f t="shared" ca="1" si="83"/>
        <v>0</v>
      </c>
      <c r="E425" s="16"/>
      <c r="F425" s="46">
        <v>7.18E-4</v>
      </c>
      <c r="G425" s="46">
        <v>21</v>
      </c>
      <c r="H425" s="16"/>
      <c r="I425" s="30">
        <f t="shared" ca="1" si="84"/>
        <v>0</v>
      </c>
      <c r="J425" s="42">
        <f t="shared" ca="1" si="78"/>
        <v>0</v>
      </c>
      <c r="K425" s="33">
        <f t="shared" ca="1" si="79"/>
        <v>1</v>
      </c>
      <c r="L425" s="16"/>
      <c r="M425" s="36">
        <f t="shared" ca="1" si="85"/>
        <v>29.76</v>
      </c>
      <c r="N425" s="39">
        <f t="shared" ca="1" si="86"/>
        <v>0</v>
      </c>
      <c r="O425" s="120">
        <f t="shared" ca="1" si="87"/>
        <v>1</v>
      </c>
      <c r="P425" s="39">
        <f t="shared" ca="1" si="88"/>
        <v>29.76</v>
      </c>
      <c r="Q425" s="39">
        <f t="shared" ca="1" si="80"/>
        <v>0</v>
      </c>
      <c r="R425" s="16"/>
      <c r="S425" s="33">
        <f t="shared" ca="1" si="89"/>
        <v>0</v>
      </c>
      <c r="T425" s="30">
        <f ca="1">COUNTIF(INDIRECT("Mess11!B"&amp;(ROW(A425)*4-9)):INDIRECT("Mess11!B"&amp;(ROW(A425)*4-6)),"&gt;=500")*15</f>
        <v>0</v>
      </c>
    </row>
    <row r="426" spans="1:20" ht="15.6" thickTop="1" thickBot="1" x14ac:dyDescent="0.35">
      <c r="A426" s="8">
        <f t="shared" si="90"/>
        <v>40865.666666665638</v>
      </c>
      <c r="B426" s="27">
        <f t="shared" ca="1" si="81"/>
        <v>0</v>
      </c>
      <c r="C426" s="27">
        <f t="shared" ca="1" si="82"/>
        <v>0</v>
      </c>
      <c r="D426" s="27">
        <f t="shared" ca="1" si="83"/>
        <v>0</v>
      </c>
      <c r="E426" s="16"/>
      <c r="F426" s="46">
        <v>7.18E-4</v>
      </c>
      <c r="G426" s="46">
        <v>21</v>
      </c>
      <c r="H426" s="16"/>
      <c r="I426" s="30">
        <f t="shared" ca="1" si="84"/>
        <v>0</v>
      </c>
      <c r="J426" s="42">
        <f t="shared" ca="1" si="78"/>
        <v>0</v>
      </c>
      <c r="K426" s="33">
        <f t="shared" ca="1" si="79"/>
        <v>1</v>
      </c>
      <c r="L426" s="16"/>
      <c r="M426" s="36">
        <f t="shared" ca="1" si="85"/>
        <v>29.76</v>
      </c>
      <c r="N426" s="39">
        <f t="shared" ca="1" si="86"/>
        <v>0</v>
      </c>
      <c r="O426" s="120">
        <f t="shared" ca="1" si="87"/>
        <v>1</v>
      </c>
      <c r="P426" s="39">
        <f t="shared" ca="1" si="88"/>
        <v>29.76</v>
      </c>
      <c r="Q426" s="39">
        <f t="shared" ca="1" si="80"/>
        <v>0</v>
      </c>
      <c r="R426" s="16"/>
      <c r="S426" s="33">
        <f t="shared" ca="1" si="89"/>
        <v>0</v>
      </c>
      <c r="T426" s="30">
        <f ca="1">COUNTIF(INDIRECT("Mess11!B"&amp;(ROW(A426)*4-9)):INDIRECT("Mess11!B"&amp;(ROW(A426)*4-6)),"&gt;=500")*15</f>
        <v>0</v>
      </c>
    </row>
    <row r="427" spans="1:20" ht="15.6" thickTop="1" thickBot="1" x14ac:dyDescent="0.35">
      <c r="A427" s="8">
        <f t="shared" si="90"/>
        <v>40865.708333332303</v>
      </c>
      <c r="B427" s="27">
        <f t="shared" ca="1" si="81"/>
        <v>0</v>
      </c>
      <c r="C427" s="27">
        <f t="shared" ca="1" si="82"/>
        <v>0</v>
      </c>
      <c r="D427" s="27">
        <f t="shared" ca="1" si="83"/>
        <v>0</v>
      </c>
      <c r="E427" s="16"/>
      <c r="F427" s="46">
        <v>7.18E-4</v>
      </c>
      <c r="G427" s="46">
        <v>21</v>
      </c>
      <c r="H427" s="16"/>
      <c r="I427" s="30">
        <f t="shared" ca="1" si="84"/>
        <v>0</v>
      </c>
      <c r="J427" s="42">
        <f t="shared" ca="1" si="78"/>
        <v>0</v>
      </c>
      <c r="K427" s="33">
        <f t="shared" ca="1" si="79"/>
        <v>1</v>
      </c>
      <c r="L427" s="16"/>
      <c r="M427" s="36">
        <f t="shared" ca="1" si="85"/>
        <v>28.233999999999998</v>
      </c>
      <c r="N427" s="39">
        <f t="shared" ca="1" si="86"/>
        <v>15.2</v>
      </c>
      <c r="O427" s="120">
        <f t="shared" ca="1" si="87"/>
        <v>1.8574999999999999</v>
      </c>
      <c r="P427" s="39">
        <f t="shared" ca="1" si="88"/>
        <v>29.72</v>
      </c>
      <c r="Q427" s="39">
        <f t="shared" ca="1" si="80"/>
        <v>16</v>
      </c>
      <c r="R427" s="16"/>
      <c r="S427" s="33">
        <f t="shared" ca="1" si="89"/>
        <v>0</v>
      </c>
      <c r="T427" s="30">
        <f ca="1">COUNTIF(INDIRECT("Mess11!B"&amp;(ROW(A427)*4-9)):INDIRECT("Mess11!B"&amp;(ROW(A427)*4-6)),"&gt;=500")*15</f>
        <v>0</v>
      </c>
    </row>
    <row r="428" spans="1:20" ht="15.6" thickTop="1" thickBot="1" x14ac:dyDescent="0.35">
      <c r="A428" s="8">
        <f t="shared" si="90"/>
        <v>40865.749999998967</v>
      </c>
      <c r="B428" s="27">
        <f t="shared" ca="1" si="81"/>
        <v>0</v>
      </c>
      <c r="C428" s="27">
        <f t="shared" ca="1" si="82"/>
        <v>0</v>
      </c>
      <c r="D428" s="27">
        <f t="shared" ca="1" si="83"/>
        <v>0</v>
      </c>
      <c r="E428" s="16"/>
      <c r="F428" s="46">
        <v>7.18E-4</v>
      </c>
      <c r="G428" s="46">
        <v>21</v>
      </c>
      <c r="H428" s="16"/>
      <c r="I428" s="30">
        <f t="shared" ca="1" si="84"/>
        <v>0</v>
      </c>
      <c r="J428" s="42">
        <f t="shared" ca="1" si="78"/>
        <v>0</v>
      </c>
      <c r="K428" s="33">
        <f t="shared" ca="1" si="79"/>
        <v>1</v>
      </c>
      <c r="L428" s="16"/>
      <c r="M428" s="36">
        <f t="shared" ca="1" si="85"/>
        <v>27.094000000000001</v>
      </c>
      <c r="N428" s="39">
        <f t="shared" ca="1" si="86"/>
        <v>15.2</v>
      </c>
      <c r="O428" s="120">
        <f t="shared" ca="1" si="87"/>
        <v>1.7825000000000002</v>
      </c>
      <c r="P428" s="39">
        <f t="shared" ca="1" si="88"/>
        <v>28.520000000000003</v>
      </c>
      <c r="Q428" s="39">
        <f t="shared" ca="1" si="80"/>
        <v>16</v>
      </c>
      <c r="R428" s="16"/>
      <c r="S428" s="33">
        <f t="shared" ca="1" si="89"/>
        <v>0</v>
      </c>
      <c r="T428" s="30">
        <f ca="1">COUNTIF(INDIRECT("Mess11!B"&amp;(ROW(A428)*4-9)):INDIRECT("Mess11!B"&amp;(ROW(A428)*4-6)),"&gt;=500")*15</f>
        <v>0</v>
      </c>
    </row>
    <row r="429" spans="1:20" ht="15.6" thickTop="1" thickBot="1" x14ac:dyDescent="0.35">
      <c r="A429" s="8">
        <f t="shared" si="90"/>
        <v>40865.791666665631</v>
      </c>
      <c r="B429" s="27">
        <f t="shared" ca="1" si="81"/>
        <v>0</v>
      </c>
      <c r="C429" s="27">
        <f t="shared" ca="1" si="82"/>
        <v>0</v>
      </c>
      <c r="D429" s="27">
        <f t="shared" ca="1" si="83"/>
        <v>0</v>
      </c>
      <c r="E429" s="16"/>
      <c r="F429" s="46">
        <v>7.18E-4</v>
      </c>
      <c r="G429" s="46">
        <v>21</v>
      </c>
      <c r="H429" s="16"/>
      <c r="I429" s="30">
        <f t="shared" ca="1" si="84"/>
        <v>0</v>
      </c>
      <c r="J429" s="42">
        <f t="shared" ca="1" si="78"/>
        <v>0</v>
      </c>
      <c r="K429" s="33">
        <f t="shared" ca="1" si="79"/>
        <v>1</v>
      </c>
      <c r="L429" s="16"/>
      <c r="M429" s="36">
        <f t="shared" ca="1" si="85"/>
        <v>26.732999999999997</v>
      </c>
      <c r="N429" s="39">
        <f t="shared" ca="1" si="86"/>
        <v>15.2</v>
      </c>
      <c r="O429" s="120">
        <f t="shared" ca="1" si="87"/>
        <v>1.7587499999999998</v>
      </c>
      <c r="P429" s="39">
        <f t="shared" ca="1" si="88"/>
        <v>28.139999999999997</v>
      </c>
      <c r="Q429" s="39">
        <f t="shared" ca="1" si="80"/>
        <v>16</v>
      </c>
      <c r="R429" s="16"/>
      <c r="S429" s="33">
        <f t="shared" ca="1" si="89"/>
        <v>0</v>
      </c>
      <c r="T429" s="30">
        <f ca="1">COUNTIF(INDIRECT("Mess11!B"&amp;(ROW(A429)*4-9)):INDIRECT("Mess11!B"&amp;(ROW(A429)*4-6)),"&gt;=500")*15</f>
        <v>0</v>
      </c>
    </row>
    <row r="430" spans="1:20" ht="15.6" thickTop="1" thickBot="1" x14ac:dyDescent="0.35">
      <c r="A430" s="8">
        <f t="shared" si="90"/>
        <v>40865.833333332295</v>
      </c>
      <c r="B430" s="27">
        <f t="shared" ca="1" si="81"/>
        <v>0</v>
      </c>
      <c r="C430" s="27">
        <f t="shared" ca="1" si="82"/>
        <v>0</v>
      </c>
      <c r="D430" s="27">
        <f t="shared" ca="1" si="83"/>
        <v>0</v>
      </c>
      <c r="E430" s="16"/>
      <c r="F430" s="46">
        <v>7.18E-4</v>
      </c>
      <c r="G430" s="46">
        <v>21</v>
      </c>
      <c r="H430" s="16"/>
      <c r="I430" s="30">
        <f t="shared" ca="1" si="84"/>
        <v>0</v>
      </c>
      <c r="J430" s="42">
        <f t="shared" ca="1" si="78"/>
        <v>0</v>
      </c>
      <c r="K430" s="33">
        <f t="shared" ca="1" si="79"/>
        <v>1</v>
      </c>
      <c r="L430" s="16"/>
      <c r="M430" s="36">
        <f t="shared" ca="1" si="85"/>
        <v>26.695</v>
      </c>
      <c r="N430" s="39">
        <f t="shared" ca="1" si="86"/>
        <v>15.2</v>
      </c>
      <c r="O430" s="120">
        <f t="shared" ca="1" si="87"/>
        <v>1.7562500000000001</v>
      </c>
      <c r="P430" s="39">
        <f t="shared" ca="1" si="88"/>
        <v>28.1</v>
      </c>
      <c r="Q430" s="39">
        <f t="shared" ca="1" si="80"/>
        <v>16</v>
      </c>
      <c r="R430" s="16"/>
      <c r="S430" s="33">
        <f t="shared" ca="1" si="89"/>
        <v>0</v>
      </c>
      <c r="T430" s="30">
        <f ca="1">COUNTIF(INDIRECT("Mess11!B"&amp;(ROW(A430)*4-9)):INDIRECT("Mess11!B"&amp;(ROW(A430)*4-6)),"&gt;=500")*15</f>
        <v>0</v>
      </c>
    </row>
    <row r="431" spans="1:20" ht="15.6" thickTop="1" thickBot="1" x14ac:dyDescent="0.35">
      <c r="A431" s="8">
        <f t="shared" si="90"/>
        <v>40865.87499999896</v>
      </c>
      <c r="B431" s="27">
        <f t="shared" ca="1" si="81"/>
        <v>0</v>
      </c>
      <c r="C431" s="27">
        <f t="shared" ca="1" si="82"/>
        <v>0</v>
      </c>
      <c r="D431" s="27">
        <f t="shared" ca="1" si="83"/>
        <v>0</v>
      </c>
      <c r="E431" s="16"/>
      <c r="F431" s="46">
        <v>7.18E-4</v>
      </c>
      <c r="G431" s="46">
        <v>21</v>
      </c>
      <c r="H431" s="16"/>
      <c r="I431" s="30">
        <f t="shared" ca="1" si="84"/>
        <v>0</v>
      </c>
      <c r="J431" s="42">
        <f t="shared" ca="1" si="78"/>
        <v>0</v>
      </c>
      <c r="K431" s="33">
        <f t="shared" ca="1" si="79"/>
        <v>1</v>
      </c>
      <c r="L431" s="16"/>
      <c r="M431" s="36">
        <f t="shared" ca="1" si="85"/>
        <v>26.714000000000002</v>
      </c>
      <c r="N431" s="39">
        <f t="shared" ca="1" si="86"/>
        <v>15.2</v>
      </c>
      <c r="O431" s="120">
        <f t="shared" ca="1" si="87"/>
        <v>1.7575000000000003</v>
      </c>
      <c r="P431" s="39">
        <f t="shared" ca="1" si="88"/>
        <v>28.120000000000005</v>
      </c>
      <c r="Q431" s="39">
        <f t="shared" ca="1" si="80"/>
        <v>16</v>
      </c>
      <c r="R431" s="16"/>
      <c r="S431" s="33">
        <f t="shared" ca="1" si="89"/>
        <v>0</v>
      </c>
      <c r="T431" s="30">
        <f ca="1">COUNTIF(INDIRECT("Mess11!B"&amp;(ROW(A431)*4-9)):INDIRECT("Mess11!B"&amp;(ROW(A431)*4-6)),"&gt;=500")*15</f>
        <v>0</v>
      </c>
    </row>
    <row r="432" spans="1:20" ht="15.6" thickTop="1" thickBot="1" x14ac:dyDescent="0.35">
      <c r="A432" s="8">
        <f t="shared" si="90"/>
        <v>40865.916666665624</v>
      </c>
      <c r="B432" s="27">
        <f t="shared" ca="1" si="81"/>
        <v>0</v>
      </c>
      <c r="C432" s="27">
        <f t="shared" ca="1" si="82"/>
        <v>0</v>
      </c>
      <c r="D432" s="27">
        <f t="shared" ca="1" si="83"/>
        <v>0</v>
      </c>
      <c r="E432" s="16"/>
      <c r="F432" s="46">
        <v>7.18E-4</v>
      </c>
      <c r="G432" s="46">
        <v>21</v>
      </c>
      <c r="H432" s="16"/>
      <c r="I432" s="30">
        <f t="shared" ca="1" si="84"/>
        <v>0</v>
      </c>
      <c r="J432" s="42">
        <f t="shared" ca="1" si="78"/>
        <v>0</v>
      </c>
      <c r="K432" s="33">
        <f t="shared" ca="1" si="79"/>
        <v>1</v>
      </c>
      <c r="L432" s="16"/>
      <c r="M432" s="36">
        <f t="shared" ca="1" si="85"/>
        <v>26.847000000000001</v>
      </c>
      <c r="N432" s="39">
        <f t="shared" ca="1" si="86"/>
        <v>15.2</v>
      </c>
      <c r="O432" s="120">
        <f t="shared" ca="1" si="87"/>
        <v>1.7662500000000001</v>
      </c>
      <c r="P432" s="39">
        <f t="shared" ca="1" si="88"/>
        <v>28.26</v>
      </c>
      <c r="Q432" s="39">
        <f t="shared" ca="1" si="80"/>
        <v>16</v>
      </c>
      <c r="R432" s="16"/>
      <c r="S432" s="33">
        <f t="shared" ca="1" si="89"/>
        <v>0</v>
      </c>
      <c r="T432" s="30">
        <f ca="1">COUNTIF(INDIRECT("Mess11!B"&amp;(ROW(A432)*4-9)):INDIRECT("Mess11!B"&amp;(ROW(A432)*4-6)),"&gt;=500")*15</f>
        <v>0</v>
      </c>
    </row>
    <row r="433" spans="1:20" ht="15.6" thickTop="1" thickBot="1" x14ac:dyDescent="0.35">
      <c r="A433" s="8">
        <f t="shared" si="90"/>
        <v>40865.958333332288</v>
      </c>
      <c r="B433" s="27">
        <f t="shared" ca="1" si="81"/>
        <v>0</v>
      </c>
      <c r="C433" s="27">
        <f t="shared" ca="1" si="82"/>
        <v>0</v>
      </c>
      <c r="D433" s="27">
        <f t="shared" ca="1" si="83"/>
        <v>0</v>
      </c>
      <c r="E433" s="16"/>
      <c r="F433" s="46">
        <v>7.18E-4</v>
      </c>
      <c r="G433" s="46">
        <v>21</v>
      </c>
      <c r="H433" s="16"/>
      <c r="I433" s="30">
        <f t="shared" ca="1" si="84"/>
        <v>0</v>
      </c>
      <c r="J433" s="42">
        <f t="shared" ca="1" si="78"/>
        <v>0</v>
      </c>
      <c r="K433" s="33">
        <f t="shared" ca="1" si="79"/>
        <v>1</v>
      </c>
      <c r="L433" s="16"/>
      <c r="M433" s="36">
        <f t="shared" ca="1" si="85"/>
        <v>26.904</v>
      </c>
      <c r="N433" s="39">
        <f t="shared" ca="1" si="86"/>
        <v>15.2</v>
      </c>
      <c r="O433" s="120">
        <f t="shared" ca="1" si="87"/>
        <v>1.77</v>
      </c>
      <c r="P433" s="39">
        <f t="shared" ca="1" si="88"/>
        <v>28.32</v>
      </c>
      <c r="Q433" s="39">
        <f t="shared" ca="1" si="80"/>
        <v>16</v>
      </c>
      <c r="R433" s="16"/>
      <c r="S433" s="33">
        <f t="shared" ca="1" si="89"/>
        <v>0</v>
      </c>
      <c r="T433" s="30">
        <f ca="1">COUNTIF(INDIRECT("Mess11!B"&amp;(ROW(A433)*4-9)):INDIRECT("Mess11!B"&amp;(ROW(A433)*4-6)),"&gt;=500")*15</f>
        <v>0</v>
      </c>
    </row>
    <row r="434" spans="1:20" ht="15.6" thickTop="1" thickBot="1" x14ac:dyDescent="0.35">
      <c r="A434" s="8">
        <f t="shared" si="90"/>
        <v>40865.999999998952</v>
      </c>
      <c r="B434" s="27">
        <f t="shared" ca="1" si="81"/>
        <v>0</v>
      </c>
      <c r="C434" s="27">
        <f t="shared" ca="1" si="82"/>
        <v>0</v>
      </c>
      <c r="D434" s="27">
        <f t="shared" ca="1" si="83"/>
        <v>0</v>
      </c>
      <c r="E434" s="16"/>
      <c r="F434" s="46">
        <v>7.18E-4</v>
      </c>
      <c r="G434" s="46">
        <v>21</v>
      </c>
      <c r="H434" s="16"/>
      <c r="I434" s="30">
        <f t="shared" ca="1" si="84"/>
        <v>0</v>
      </c>
      <c r="J434" s="42">
        <f t="shared" ca="1" si="78"/>
        <v>0</v>
      </c>
      <c r="K434" s="33">
        <f t="shared" ca="1" si="79"/>
        <v>1</v>
      </c>
      <c r="L434" s="16"/>
      <c r="M434" s="36">
        <f t="shared" ca="1" si="85"/>
        <v>26.979999999999997</v>
      </c>
      <c r="N434" s="39">
        <f t="shared" ca="1" si="86"/>
        <v>15.2</v>
      </c>
      <c r="O434" s="120">
        <f t="shared" ca="1" si="87"/>
        <v>1.7749999999999999</v>
      </c>
      <c r="P434" s="39">
        <f t="shared" ca="1" si="88"/>
        <v>28.4</v>
      </c>
      <c r="Q434" s="39">
        <f t="shared" ca="1" si="80"/>
        <v>16</v>
      </c>
      <c r="R434" s="16"/>
      <c r="S434" s="33">
        <f t="shared" ca="1" si="89"/>
        <v>0</v>
      </c>
      <c r="T434" s="30">
        <f ca="1">COUNTIF(INDIRECT("Mess11!B"&amp;(ROW(A434)*4-9)):INDIRECT("Mess11!B"&amp;(ROW(A434)*4-6)),"&gt;=500")*15</f>
        <v>0</v>
      </c>
    </row>
    <row r="435" spans="1:20" ht="15.6" thickTop="1" thickBot="1" x14ac:dyDescent="0.35">
      <c r="A435" s="8">
        <f t="shared" si="90"/>
        <v>40866.041666665617</v>
      </c>
      <c r="B435" s="27">
        <f t="shared" ca="1" si="81"/>
        <v>0</v>
      </c>
      <c r="C435" s="27">
        <f t="shared" ca="1" si="82"/>
        <v>0</v>
      </c>
      <c r="D435" s="27">
        <f t="shared" ca="1" si="83"/>
        <v>0</v>
      </c>
      <c r="E435" s="16"/>
      <c r="F435" s="46">
        <v>7.18E-4</v>
      </c>
      <c r="G435" s="46">
        <v>21</v>
      </c>
      <c r="H435" s="16"/>
      <c r="I435" s="30">
        <f t="shared" ca="1" si="84"/>
        <v>0</v>
      </c>
      <c r="J435" s="42">
        <f t="shared" ca="1" si="78"/>
        <v>0</v>
      </c>
      <c r="K435" s="33">
        <f t="shared" ca="1" si="79"/>
        <v>0</v>
      </c>
      <c r="L435" s="16"/>
      <c r="M435" s="36">
        <f t="shared" ca="1" si="85"/>
        <v>18.559999999999999</v>
      </c>
      <c r="N435" s="39">
        <f t="shared" ca="1" si="86"/>
        <v>18.559999999999999</v>
      </c>
      <c r="O435" s="120">
        <f t="shared" ca="1" si="87"/>
        <v>1</v>
      </c>
      <c r="P435" s="39">
        <f t="shared" ca="1" si="88"/>
        <v>28.48</v>
      </c>
      <c r="Q435" s="39">
        <f t="shared" ca="1" si="80"/>
        <v>0</v>
      </c>
      <c r="R435" s="16"/>
      <c r="S435" s="33">
        <f t="shared" ca="1" si="89"/>
        <v>0</v>
      </c>
      <c r="T435" s="30">
        <f ca="1">COUNTIF(INDIRECT("Mess11!B"&amp;(ROW(A435)*4-9)):INDIRECT("Mess11!B"&amp;(ROW(A435)*4-6)),"&gt;=500")*15</f>
        <v>0</v>
      </c>
    </row>
    <row r="436" spans="1:20" ht="15.6" thickTop="1" thickBot="1" x14ac:dyDescent="0.35">
      <c r="A436" s="8">
        <f t="shared" si="90"/>
        <v>40866.083333332281</v>
      </c>
      <c r="B436" s="27">
        <f t="shared" ca="1" si="81"/>
        <v>0</v>
      </c>
      <c r="C436" s="27">
        <f t="shared" ca="1" si="82"/>
        <v>0</v>
      </c>
      <c r="D436" s="27">
        <f t="shared" ca="1" si="83"/>
        <v>0</v>
      </c>
      <c r="E436" s="16"/>
      <c r="F436" s="46">
        <v>7.18E-4</v>
      </c>
      <c r="G436" s="46">
        <v>21</v>
      </c>
      <c r="H436" s="16"/>
      <c r="I436" s="30">
        <f t="shared" ca="1" si="84"/>
        <v>0</v>
      </c>
      <c r="J436" s="42">
        <f t="shared" ca="1" si="78"/>
        <v>0</v>
      </c>
      <c r="K436" s="33">
        <f t="shared" ca="1" si="79"/>
        <v>0</v>
      </c>
      <c r="L436" s="16"/>
      <c r="M436" s="36">
        <f t="shared" ca="1" si="85"/>
        <v>18.559999999999999</v>
      </c>
      <c r="N436" s="39">
        <f t="shared" ca="1" si="86"/>
        <v>18.559999999999999</v>
      </c>
      <c r="O436" s="120">
        <f t="shared" ca="1" si="87"/>
        <v>1</v>
      </c>
      <c r="P436" s="39">
        <f t="shared" ca="1" si="88"/>
        <v>27.240000000000002</v>
      </c>
      <c r="Q436" s="39">
        <f t="shared" ca="1" si="80"/>
        <v>0</v>
      </c>
      <c r="R436" s="16"/>
      <c r="S436" s="33">
        <f t="shared" ca="1" si="89"/>
        <v>0</v>
      </c>
      <c r="T436" s="30">
        <f ca="1">COUNTIF(INDIRECT("Mess11!B"&amp;(ROW(A436)*4-9)):INDIRECT("Mess11!B"&amp;(ROW(A436)*4-6)),"&gt;=500")*15</f>
        <v>0</v>
      </c>
    </row>
    <row r="437" spans="1:20" ht="15.6" thickTop="1" thickBot="1" x14ac:dyDescent="0.35">
      <c r="A437" s="8">
        <f t="shared" si="90"/>
        <v>40866.124999998945</v>
      </c>
      <c r="B437" s="27">
        <f t="shared" ca="1" si="81"/>
        <v>0</v>
      </c>
      <c r="C437" s="27">
        <f t="shared" ca="1" si="82"/>
        <v>0</v>
      </c>
      <c r="D437" s="27">
        <f t="shared" ca="1" si="83"/>
        <v>0</v>
      </c>
      <c r="E437" s="16"/>
      <c r="F437" s="46">
        <v>7.18E-4</v>
      </c>
      <c r="G437" s="46">
        <v>21</v>
      </c>
      <c r="H437" s="16"/>
      <c r="I437" s="30">
        <f t="shared" ca="1" si="84"/>
        <v>0</v>
      </c>
      <c r="J437" s="42">
        <f t="shared" ca="1" si="78"/>
        <v>0</v>
      </c>
      <c r="K437" s="33">
        <f t="shared" ca="1" si="79"/>
        <v>0</v>
      </c>
      <c r="L437" s="16"/>
      <c r="M437" s="36">
        <f t="shared" ca="1" si="85"/>
        <v>18.559999999999999</v>
      </c>
      <c r="N437" s="39">
        <f t="shared" ca="1" si="86"/>
        <v>18.559999999999999</v>
      </c>
      <c r="O437" s="120">
        <f t="shared" ca="1" si="87"/>
        <v>1</v>
      </c>
      <c r="P437" s="39">
        <f t="shared" ca="1" si="88"/>
        <v>26.76</v>
      </c>
      <c r="Q437" s="39">
        <f t="shared" ca="1" si="80"/>
        <v>0</v>
      </c>
      <c r="R437" s="16"/>
      <c r="S437" s="33">
        <f t="shared" ca="1" si="89"/>
        <v>0</v>
      </c>
      <c r="T437" s="30">
        <f ca="1">COUNTIF(INDIRECT("Mess11!B"&amp;(ROW(A437)*4-9)):INDIRECT("Mess11!B"&amp;(ROW(A437)*4-6)),"&gt;=500")*15</f>
        <v>0</v>
      </c>
    </row>
    <row r="438" spans="1:20" ht="15.6" thickTop="1" thickBot="1" x14ac:dyDescent="0.35">
      <c r="A438" s="8">
        <f t="shared" si="90"/>
        <v>40866.166666665609</v>
      </c>
      <c r="B438" s="27">
        <f t="shared" ca="1" si="81"/>
        <v>0</v>
      </c>
      <c r="C438" s="27">
        <f t="shared" ca="1" si="82"/>
        <v>0</v>
      </c>
      <c r="D438" s="27">
        <f t="shared" ca="1" si="83"/>
        <v>0</v>
      </c>
      <c r="E438" s="16"/>
      <c r="F438" s="46">
        <v>7.18E-4</v>
      </c>
      <c r="G438" s="46">
        <v>21</v>
      </c>
      <c r="H438" s="16"/>
      <c r="I438" s="30">
        <f t="shared" ca="1" si="84"/>
        <v>0</v>
      </c>
      <c r="J438" s="42">
        <f t="shared" ca="1" si="78"/>
        <v>0</v>
      </c>
      <c r="K438" s="33">
        <f t="shared" ca="1" si="79"/>
        <v>0</v>
      </c>
      <c r="L438" s="16"/>
      <c r="M438" s="36">
        <f t="shared" ca="1" si="85"/>
        <v>18.559999999999999</v>
      </c>
      <c r="N438" s="39">
        <f t="shared" ca="1" si="86"/>
        <v>18.559999999999999</v>
      </c>
      <c r="O438" s="120">
        <f t="shared" ca="1" si="87"/>
        <v>1</v>
      </c>
      <c r="P438" s="39">
        <f t="shared" ca="1" si="88"/>
        <v>26.78</v>
      </c>
      <c r="Q438" s="39">
        <f t="shared" ca="1" si="80"/>
        <v>0</v>
      </c>
      <c r="R438" s="16"/>
      <c r="S438" s="33">
        <f t="shared" ca="1" si="89"/>
        <v>0</v>
      </c>
      <c r="T438" s="30">
        <f ca="1">COUNTIF(INDIRECT("Mess11!B"&amp;(ROW(A438)*4-9)):INDIRECT("Mess11!B"&amp;(ROW(A438)*4-6)),"&gt;=500")*15</f>
        <v>0</v>
      </c>
    </row>
    <row r="439" spans="1:20" ht="15.6" thickTop="1" thickBot="1" x14ac:dyDescent="0.35">
      <c r="A439" s="8">
        <f t="shared" si="90"/>
        <v>40866.208333332273</v>
      </c>
      <c r="B439" s="27">
        <f t="shared" ca="1" si="81"/>
        <v>0</v>
      </c>
      <c r="C439" s="27">
        <f t="shared" ca="1" si="82"/>
        <v>0</v>
      </c>
      <c r="D439" s="27">
        <f t="shared" ca="1" si="83"/>
        <v>0</v>
      </c>
      <c r="E439" s="16"/>
      <c r="F439" s="46">
        <v>7.18E-4</v>
      </c>
      <c r="G439" s="46">
        <v>21</v>
      </c>
      <c r="H439" s="16"/>
      <c r="I439" s="30">
        <f t="shared" ca="1" si="84"/>
        <v>0</v>
      </c>
      <c r="J439" s="42">
        <f t="shared" ca="1" si="78"/>
        <v>0</v>
      </c>
      <c r="K439" s="33">
        <f t="shared" ca="1" si="79"/>
        <v>0</v>
      </c>
      <c r="L439" s="16"/>
      <c r="M439" s="36">
        <f t="shared" ca="1" si="85"/>
        <v>18.559999999999999</v>
      </c>
      <c r="N439" s="39">
        <f t="shared" ca="1" si="86"/>
        <v>18.559999999999999</v>
      </c>
      <c r="O439" s="120">
        <f t="shared" ca="1" si="87"/>
        <v>1</v>
      </c>
      <c r="P439" s="39">
        <f t="shared" ca="1" si="88"/>
        <v>26.759999999999998</v>
      </c>
      <c r="Q439" s="39">
        <f t="shared" ca="1" si="80"/>
        <v>0</v>
      </c>
      <c r="R439" s="16"/>
      <c r="S439" s="33">
        <f t="shared" ca="1" si="89"/>
        <v>0</v>
      </c>
      <c r="T439" s="30">
        <f ca="1">COUNTIF(INDIRECT("Mess11!B"&amp;(ROW(A439)*4-9)):INDIRECT("Mess11!B"&amp;(ROW(A439)*4-6)),"&gt;=500")*15</f>
        <v>0</v>
      </c>
    </row>
    <row r="440" spans="1:20" ht="15.6" thickTop="1" thickBot="1" x14ac:dyDescent="0.35">
      <c r="A440" s="8">
        <f t="shared" si="90"/>
        <v>40866.249999998938</v>
      </c>
      <c r="B440" s="27">
        <f t="shared" ca="1" si="81"/>
        <v>0</v>
      </c>
      <c r="C440" s="27">
        <f t="shared" ca="1" si="82"/>
        <v>0</v>
      </c>
      <c r="D440" s="27">
        <f t="shared" ca="1" si="83"/>
        <v>0</v>
      </c>
      <c r="E440" s="16"/>
      <c r="F440" s="46">
        <v>7.18E-4</v>
      </c>
      <c r="G440" s="46">
        <v>21</v>
      </c>
      <c r="H440" s="16"/>
      <c r="I440" s="30">
        <f t="shared" ca="1" si="84"/>
        <v>0</v>
      </c>
      <c r="J440" s="42">
        <f t="shared" ca="1" si="78"/>
        <v>0</v>
      </c>
      <c r="K440" s="33">
        <f t="shared" ca="1" si="79"/>
        <v>0</v>
      </c>
      <c r="L440" s="16"/>
      <c r="M440" s="36">
        <f t="shared" ca="1" si="85"/>
        <v>18.559999999999999</v>
      </c>
      <c r="N440" s="39">
        <f t="shared" ca="1" si="86"/>
        <v>18.559999999999999</v>
      </c>
      <c r="O440" s="120">
        <f t="shared" ca="1" si="87"/>
        <v>1</v>
      </c>
      <c r="P440" s="39">
        <f t="shared" ca="1" si="88"/>
        <v>26.839999999999996</v>
      </c>
      <c r="Q440" s="39">
        <f t="shared" ca="1" si="80"/>
        <v>0</v>
      </c>
      <c r="R440" s="16"/>
      <c r="S440" s="33">
        <f t="shared" ca="1" si="89"/>
        <v>0</v>
      </c>
      <c r="T440" s="30">
        <f ca="1">COUNTIF(INDIRECT("Mess11!B"&amp;(ROW(A440)*4-9)):INDIRECT("Mess11!B"&amp;(ROW(A440)*4-6)),"&gt;=500")*15</f>
        <v>0</v>
      </c>
    </row>
    <row r="441" spans="1:20" ht="15.6" thickTop="1" thickBot="1" x14ac:dyDescent="0.35">
      <c r="A441" s="8">
        <f t="shared" si="90"/>
        <v>40866.291666665602</v>
      </c>
      <c r="B441" s="27">
        <f t="shared" ca="1" si="81"/>
        <v>0</v>
      </c>
      <c r="C441" s="27">
        <f t="shared" ca="1" si="82"/>
        <v>0</v>
      </c>
      <c r="D441" s="27">
        <f t="shared" ca="1" si="83"/>
        <v>0</v>
      </c>
      <c r="E441" s="16"/>
      <c r="F441" s="46">
        <v>7.18E-4</v>
      </c>
      <c r="G441" s="46">
        <v>21</v>
      </c>
      <c r="H441" s="16"/>
      <c r="I441" s="30">
        <f t="shared" ca="1" si="84"/>
        <v>0</v>
      </c>
      <c r="J441" s="42">
        <f t="shared" ca="1" si="78"/>
        <v>0</v>
      </c>
      <c r="K441" s="33">
        <f t="shared" ca="1" si="79"/>
        <v>0</v>
      </c>
      <c r="L441" s="16"/>
      <c r="M441" s="36">
        <f t="shared" ca="1" si="85"/>
        <v>18.559999999999999</v>
      </c>
      <c r="N441" s="39">
        <f t="shared" ca="1" si="86"/>
        <v>18.559999999999999</v>
      </c>
      <c r="O441" s="120">
        <f t="shared" ca="1" si="87"/>
        <v>1</v>
      </c>
      <c r="P441" s="39">
        <f t="shared" ca="1" si="88"/>
        <v>26.860000000000003</v>
      </c>
      <c r="Q441" s="39">
        <f t="shared" ca="1" si="80"/>
        <v>0</v>
      </c>
      <c r="R441" s="16"/>
      <c r="S441" s="33">
        <f t="shared" ca="1" si="89"/>
        <v>0</v>
      </c>
      <c r="T441" s="30">
        <f ca="1">COUNTIF(INDIRECT("Mess11!B"&amp;(ROW(A441)*4-9)):INDIRECT("Mess11!B"&amp;(ROW(A441)*4-6)),"&gt;=500")*15</f>
        <v>0</v>
      </c>
    </row>
    <row r="442" spans="1:20" ht="15.6" thickTop="1" thickBot="1" x14ac:dyDescent="0.35">
      <c r="A442" s="8">
        <f t="shared" si="90"/>
        <v>40866.333333332266</v>
      </c>
      <c r="B442" s="27">
        <f t="shared" ca="1" si="81"/>
        <v>0</v>
      </c>
      <c r="C442" s="27">
        <f t="shared" ca="1" si="82"/>
        <v>0</v>
      </c>
      <c r="D442" s="27">
        <f t="shared" ca="1" si="83"/>
        <v>0</v>
      </c>
      <c r="E442" s="16"/>
      <c r="F442" s="46">
        <v>7.18E-4</v>
      </c>
      <c r="G442" s="46">
        <v>21</v>
      </c>
      <c r="H442" s="16"/>
      <c r="I442" s="30">
        <f t="shared" ca="1" si="84"/>
        <v>0</v>
      </c>
      <c r="J442" s="42">
        <f t="shared" ca="1" si="78"/>
        <v>0</v>
      </c>
      <c r="K442" s="33">
        <f t="shared" ca="1" si="79"/>
        <v>0</v>
      </c>
      <c r="L442" s="16"/>
      <c r="M442" s="36">
        <f t="shared" ca="1" si="85"/>
        <v>18.559999999999999</v>
      </c>
      <c r="N442" s="39">
        <f t="shared" ca="1" si="86"/>
        <v>18.559999999999999</v>
      </c>
      <c r="O442" s="120">
        <f t="shared" ca="1" si="87"/>
        <v>1</v>
      </c>
      <c r="P442" s="39">
        <f t="shared" ca="1" si="88"/>
        <v>26.860000000000003</v>
      </c>
      <c r="Q442" s="39">
        <f t="shared" ca="1" si="80"/>
        <v>0</v>
      </c>
      <c r="R442" s="16"/>
      <c r="S442" s="33">
        <f t="shared" ca="1" si="89"/>
        <v>0</v>
      </c>
      <c r="T442" s="30">
        <f ca="1">COUNTIF(INDIRECT("Mess11!B"&amp;(ROW(A442)*4-9)):INDIRECT("Mess11!B"&amp;(ROW(A442)*4-6)),"&gt;=500")*15</f>
        <v>0</v>
      </c>
    </row>
    <row r="443" spans="1:20" ht="15.6" thickTop="1" thickBot="1" x14ac:dyDescent="0.35">
      <c r="A443" s="8">
        <f t="shared" si="90"/>
        <v>40866.37499999893</v>
      </c>
      <c r="B443" s="27">
        <f t="shared" ca="1" si="81"/>
        <v>0</v>
      </c>
      <c r="C443" s="27">
        <f t="shared" ca="1" si="82"/>
        <v>0</v>
      </c>
      <c r="D443" s="27">
        <f t="shared" ca="1" si="83"/>
        <v>0</v>
      </c>
      <c r="E443" s="16"/>
      <c r="F443" s="46">
        <v>7.18E-4</v>
      </c>
      <c r="G443" s="46">
        <v>21</v>
      </c>
      <c r="H443" s="16"/>
      <c r="I443" s="30">
        <f t="shared" ca="1" si="84"/>
        <v>0</v>
      </c>
      <c r="J443" s="42">
        <f t="shared" ca="1" si="78"/>
        <v>0</v>
      </c>
      <c r="K443" s="33">
        <f t="shared" ca="1" si="79"/>
        <v>1</v>
      </c>
      <c r="L443" s="16"/>
      <c r="M443" s="36">
        <f t="shared" ca="1" si="85"/>
        <v>26.96</v>
      </c>
      <c r="N443" s="39">
        <f t="shared" ca="1" si="86"/>
        <v>0</v>
      </c>
      <c r="O443" s="120">
        <f t="shared" ca="1" si="87"/>
        <v>1</v>
      </c>
      <c r="P443" s="39">
        <f t="shared" ca="1" si="88"/>
        <v>26.96</v>
      </c>
      <c r="Q443" s="39">
        <f t="shared" ca="1" si="80"/>
        <v>0</v>
      </c>
      <c r="R443" s="16"/>
      <c r="S443" s="33">
        <f t="shared" ca="1" si="89"/>
        <v>0</v>
      </c>
      <c r="T443" s="30">
        <f ca="1">COUNTIF(INDIRECT("Mess11!B"&amp;(ROW(A443)*4-9)):INDIRECT("Mess11!B"&amp;(ROW(A443)*4-6)),"&gt;=500")*15</f>
        <v>0</v>
      </c>
    </row>
    <row r="444" spans="1:20" ht="15.6" thickTop="1" thickBot="1" x14ac:dyDescent="0.35">
      <c r="A444" s="8">
        <f t="shared" si="90"/>
        <v>40866.416666665595</v>
      </c>
      <c r="B444" s="27">
        <f t="shared" ca="1" si="81"/>
        <v>0</v>
      </c>
      <c r="C444" s="27">
        <f t="shared" ca="1" si="82"/>
        <v>0</v>
      </c>
      <c r="D444" s="27">
        <f t="shared" ca="1" si="83"/>
        <v>0</v>
      </c>
      <c r="E444" s="16"/>
      <c r="F444" s="46">
        <v>7.18E-4</v>
      </c>
      <c r="G444" s="46">
        <v>21</v>
      </c>
      <c r="H444" s="16"/>
      <c r="I444" s="30">
        <f t="shared" ca="1" si="84"/>
        <v>0</v>
      </c>
      <c r="J444" s="42">
        <f t="shared" ca="1" si="78"/>
        <v>0</v>
      </c>
      <c r="K444" s="33">
        <f t="shared" ca="1" si="79"/>
        <v>1</v>
      </c>
      <c r="L444" s="16"/>
      <c r="M444" s="36">
        <f t="shared" ca="1" si="85"/>
        <v>26.2</v>
      </c>
      <c r="N444" s="39">
        <f t="shared" ca="1" si="86"/>
        <v>0</v>
      </c>
      <c r="O444" s="120">
        <f t="shared" ca="1" si="87"/>
        <v>1</v>
      </c>
      <c r="P444" s="39">
        <f t="shared" ca="1" si="88"/>
        <v>26.2</v>
      </c>
      <c r="Q444" s="39">
        <f t="shared" ca="1" si="80"/>
        <v>0</v>
      </c>
      <c r="R444" s="16"/>
      <c r="S444" s="33">
        <f t="shared" ca="1" si="89"/>
        <v>0</v>
      </c>
      <c r="T444" s="30">
        <f ca="1">COUNTIF(INDIRECT("Mess11!B"&amp;(ROW(A444)*4-9)):INDIRECT("Mess11!B"&amp;(ROW(A444)*4-6)),"&gt;=500")*15</f>
        <v>0</v>
      </c>
    </row>
    <row r="445" spans="1:20" ht="15.6" thickTop="1" thickBot="1" x14ac:dyDescent="0.35">
      <c r="A445" s="8">
        <f t="shared" si="90"/>
        <v>40866.458333332259</v>
      </c>
      <c r="B445" s="27">
        <f t="shared" ca="1" si="81"/>
        <v>0</v>
      </c>
      <c r="C445" s="27">
        <f t="shared" ca="1" si="82"/>
        <v>0</v>
      </c>
      <c r="D445" s="27">
        <f t="shared" ca="1" si="83"/>
        <v>0</v>
      </c>
      <c r="E445" s="16"/>
      <c r="F445" s="46">
        <v>7.18E-4</v>
      </c>
      <c r="G445" s="46">
        <v>21</v>
      </c>
      <c r="H445" s="16"/>
      <c r="I445" s="30">
        <f t="shared" ca="1" si="84"/>
        <v>0</v>
      </c>
      <c r="J445" s="42">
        <f t="shared" ca="1" si="78"/>
        <v>0</v>
      </c>
      <c r="K445" s="33">
        <f t="shared" ca="1" si="79"/>
        <v>1</v>
      </c>
      <c r="L445" s="16"/>
      <c r="M445" s="36">
        <f t="shared" ca="1" si="85"/>
        <v>25.76</v>
      </c>
      <c r="N445" s="39">
        <f t="shared" ca="1" si="86"/>
        <v>0</v>
      </c>
      <c r="O445" s="120">
        <f t="shared" ca="1" si="87"/>
        <v>1</v>
      </c>
      <c r="P445" s="39">
        <f t="shared" ca="1" si="88"/>
        <v>25.76</v>
      </c>
      <c r="Q445" s="39">
        <f t="shared" ca="1" si="80"/>
        <v>0</v>
      </c>
      <c r="R445" s="16"/>
      <c r="S445" s="33">
        <f t="shared" ca="1" si="89"/>
        <v>0</v>
      </c>
      <c r="T445" s="30">
        <f ca="1">COUNTIF(INDIRECT("Mess11!B"&amp;(ROW(A445)*4-9)):INDIRECT("Mess11!B"&amp;(ROW(A445)*4-6)),"&gt;=500")*15</f>
        <v>0</v>
      </c>
    </row>
    <row r="446" spans="1:20" ht="15.6" thickTop="1" thickBot="1" x14ac:dyDescent="0.35">
      <c r="A446" s="8">
        <f t="shared" si="90"/>
        <v>40866.499999998923</v>
      </c>
      <c r="B446" s="27">
        <f t="shared" ca="1" si="81"/>
        <v>0</v>
      </c>
      <c r="C446" s="27">
        <f t="shared" ca="1" si="82"/>
        <v>0</v>
      </c>
      <c r="D446" s="27">
        <f t="shared" ca="1" si="83"/>
        <v>0</v>
      </c>
      <c r="E446" s="16"/>
      <c r="F446" s="46">
        <v>7.18E-4</v>
      </c>
      <c r="G446" s="46">
        <v>21</v>
      </c>
      <c r="H446" s="16"/>
      <c r="I446" s="30">
        <f t="shared" ca="1" si="84"/>
        <v>0</v>
      </c>
      <c r="J446" s="42">
        <f t="shared" ca="1" si="78"/>
        <v>0</v>
      </c>
      <c r="K446" s="33">
        <f t="shared" ca="1" si="79"/>
        <v>1</v>
      </c>
      <c r="L446" s="16"/>
      <c r="M446" s="36">
        <f t="shared" ca="1" si="85"/>
        <v>25.820000000000004</v>
      </c>
      <c r="N446" s="39">
        <f t="shared" ca="1" si="86"/>
        <v>0</v>
      </c>
      <c r="O446" s="120">
        <f t="shared" ca="1" si="87"/>
        <v>1</v>
      </c>
      <c r="P446" s="39">
        <f t="shared" ca="1" si="88"/>
        <v>25.820000000000004</v>
      </c>
      <c r="Q446" s="39">
        <f t="shared" ca="1" si="80"/>
        <v>0</v>
      </c>
      <c r="R446" s="16"/>
      <c r="S446" s="33">
        <f t="shared" ca="1" si="89"/>
        <v>0</v>
      </c>
      <c r="T446" s="30">
        <f ca="1">COUNTIF(INDIRECT("Mess11!B"&amp;(ROW(A446)*4-9)):INDIRECT("Mess11!B"&amp;(ROW(A446)*4-6)),"&gt;=500")*15</f>
        <v>0</v>
      </c>
    </row>
    <row r="447" spans="1:20" ht="15.6" thickTop="1" thickBot="1" x14ac:dyDescent="0.35">
      <c r="A447" s="8">
        <f t="shared" si="90"/>
        <v>40866.541666665587</v>
      </c>
      <c r="B447" s="27">
        <f t="shared" ca="1" si="81"/>
        <v>0</v>
      </c>
      <c r="C447" s="27">
        <f t="shared" ca="1" si="82"/>
        <v>0</v>
      </c>
      <c r="D447" s="27">
        <f t="shared" ca="1" si="83"/>
        <v>0</v>
      </c>
      <c r="E447" s="16"/>
      <c r="F447" s="46">
        <v>7.18E-4</v>
      </c>
      <c r="G447" s="46">
        <v>21</v>
      </c>
      <c r="H447" s="16"/>
      <c r="I447" s="30">
        <f t="shared" ca="1" si="84"/>
        <v>0</v>
      </c>
      <c r="J447" s="42">
        <f t="shared" ca="1" si="78"/>
        <v>0</v>
      </c>
      <c r="K447" s="33">
        <f t="shared" ca="1" si="79"/>
        <v>1</v>
      </c>
      <c r="L447" s="16"/>
      <c r="M447" s="36">
        <f t="shared" ca="1" si="85"/>
        <v>25.779999999999994</v>
      </c>
      <c r="N447" s="39">
        <f t="shared" ca="1" si="86"/>
        <v>0</v>
      </c>
      <c r="O447" s="120">
        <f t="shared" ca="1" si="87"/>
        <v>1</v>
      </c>
      <c r="P447" s="39">
        <f t="shared" ca="1" si="88"/>
        <v>25.779999999999994</v>
      </c>
      <c r="Q447" s="39">
        <f t="shared" ca="1" si="80"/>
        <v>0</v>
      </c>
      <c r="R447" s="16"/>
      <c r="S447" s="33">
        <f t="shared" ca="1" si="89"/>
        <v>0</v>
      </c>
      <c r="T447" s="30">
        <f ca="1">COUNTIF(INDIRECT("Mess11!B"&amp;(ROW(A447)*4-9)):INDIRECT("Mess11!B"&amp;(ROW(A447)*4-6)),"&gt;=500")*15</f>
        <v>0</v>
      </c>
    </row>
    <row r="448" spans="1:20" ht="15.6" thickTop="1" thickBot="1" x14ac:dyDescent="0.35">
      <c r="A448" s="8">
        <f t="shared" si="90"/>
        <v>40866.583333332252</v>
      </c>
      <c r="B448" s="27">
        <f t="shared" ca="1" si="81"/>
        <v>0</v>
      </c>
      <c r="C448" s="27">
        <f t="shared" ca="1" si="82"/>
        <v>0</v>
      </c>
      <c r="D448" s="27">
        <f t="shared" ca="1" si="83"/>
        <v>0</v>
      </c>
      <c r="E448" s="16"/>
      <c r="F448" s="46">
        <v>7.18E-4</v>
      </c>
      <c r="G448" s="46">
        <v>21</v>
      </c>
      <c r="H448" s="16"/>
      <c r="I448" s="30">
        <f t="shared" ca="1" si="84"/>
        <v>0</v>
      </c>
      <c r="J448" s="42">
        <f t="shared" ca="1" si="78"/>
        <v>0</v>
      </c>
      <c r="K448" s="33">
        <f t="shared" ca="1" si="79"/>
        <v>1</v>
      </c>
      <c r="L448" s="16"/>
      <c r="M448" s="36">
        <f t="shared" ca="1" si="85"/>
        <v>25.8</v>
      </c>
      <c r="N448" s="39">
        <f t="shared" ca="1" si="86"/>
        <v>0</v>
      </c>
      <c r="O448" s="120">
        <f t="shared" ca="1" si="87"/>
        <v>1</v>
      </c>
      <c r="P448" s="39">
        <f t="shared" ca="1" si="88"/>
        <v>25.8</v>
      </c>
      <c r="Q448" s="39">
        <f t="shared" ca="1" si="80"/>
        <v>0</v>
      </c>
      <c r="R448" s="16"/>
      <c r="S448" s="33">
        <f t="shared" ca="1" si="89"/>
        <v>0</v>
      </c>
      <c r="T448" s="30">
        <f ca="1">COUNTIF(INDIRECT("Mess11!B"&amp;(ROW(A448)*4-9)):INDIRECT("Mess11!B"&amp;(ROW(A448)*4-6)),"&gt;=500")*15</f>
        <v>0</v>
      </c>
    </row>
    <row r="449" spans="1:20" ht="15.6" thickTop="1" thickBot="1" x14ac:dyDescent="0.35">
      <c r="A449" s="8">
        <f t="shared" si="90"/>
        <v>40866.624999998916</v>
      </c>
      <c r="B449" s="27">
        <f t="shared" ca="1" si="81"/>
        <v>0</v>
      </c>
      <c r="C449" s="27">
        <f t="shared" ca="1" si="82"/>
        <v>0</v>
      </c>
      <c r="D449" s="27">
        <f t="shared" ca="1" si="83"/>
        <v>0</v>
      </c>
      <c r="E449" s="16"/>
      <c r="F449" s="46">
        <v>7.18E-4</v>
      </c>
      <c r="G449" s="46">
        <v>21</v>
      </c>
      <c r="H449" s="16"/>
      <c r="I449" s="30">
        <f t="shared" ca="1" si="84"/>
        <v>0</v>
      </c>
      <c r="J449" s="42">
        <f t="shared" ca="1" si="78"/>
        <v>0</v>
      </c>
      <c r="K449" s="33">
        <f t="shared" ca="1" si="79"/>
        <v>1</v>
      </c>
      <c r="L449" s="16"/>
      <c r="M449" s="36">
        <f t="shared" ca="1" si="85"/>
        <v>6.42</v>
      </c>
      <c r="N449" s="39">
        <f t="shared" ca="1" si="86"/>
        <v>0</v>
      </c>
      <c r="O449" s="120">
        <f t="shared" ca="1" si="87"/>
        <v>1</v>
      </c>
      <c r="P449" s="39">
        <f t="shared" ca="1" si="88"/>
        <v>6.42</v>
      </c>
      <c r="Q449" s="39">
        <f t="shared" ca="1" si="80"/>
        <v>0</v>
      </c>
      <c r="R449" s="16"/>
      <c r="S449" s="33">
        <f t="shared" ca="1" si="89"/>
        <v>0</v>
      </c>
      <c r="T449" s="30">
        <f ca="1">COUNTIF(INDIRECT("Mess11!B"&amp;(ROW(A449)*4-9)):INDIRECT("Mess11!B"&amp;(ROW(A449)*4-6)),"&gt;=500")*15</f>
        <v>0</v>
      </c>
    </row>
    <row r="450" spans="1:20" ht="15.6" thickTop="1" thickBot="1" x14ac:dyDescent="0.35">
      <c r="A450" s="8">
        <f t="shared" si="90"/>
        <v>40866.66666666558</v>
      </c>
      <c r="B450" s="27">
        <f t="shared" ca="1" si="81"/>
        <v>0</v>
      </c>
      <c r="C450" s="27">
        <f t="shared" ca="1" si="82"/>
        <v>0</v>
      </c>
      <c r="D450" s="27">
        <f t="shared" ca="1" si="83"/>
        <v>0</v>
      </c>
      <c r="E450" s="16"/>
      <c r="F450" s="46">
        <v>7.18E-4</v>
      </c>
      <c r="G450" s="46">
        <v>21</v>
      </c>
      <c r="H450" s="16"/>
      <c r="I450" s="30">
        <f t="shared" ca="1" si="84"/>
        <v>0</v>
      </c>
      <c r="J450" s="42">
        <f t="shared" ca="1" si="78"/>
        <v>0</v>
      </c>
      <c r="K450" s="33">
        <f t="shared" ca="1" si="79"/>
        <v>1</v>
      </c>
      <c r="L450" s="16"/>
      <c r="M450" s="36">
        <f t="shared" ca="1" si="85"/>
        <v>0</v>
      </c>
      <c r="N450" s="39">
        <f t="shared" ca="1" si="86"/>
        <v>0</v>
      </c>
      <c r="O450" s="120">
        <f t="shared" ca="1" si="87"/>
        <v>1</v>
      </c>
      <c r="P450" s="39">
        <f t="shared" ca="1" si="88"/>
        <v>0</v>
      </c>
      <c r="Q450" s="39">
        <f t="shared" ca="1" si="80"/>
        <v>0</v>
      </c>
      <c r="R450" s="16"/>
      <c r="S450" s="33">
        <f t="shared" ca="1" si="89"/>
        <v>0</v>
      </c>
      <c r="T450" s="30">
        <f ca="1">COUNTIF(INDIRECT("Mess11!B"&amp;(ROW(A450)*4-9)):INDIRECT("Mess11!B"&amp;(ROW(A450)*4-6)),"&gt;=500")*15</f>
        <v>0</v>
      </c>
    </row>
    <row r="451" spans="1:20" ht="15.6" thickTop="1" thickBot="1" x14ac:dyDescent="0.35">
      <c r="A451" s="8">
        <f t="shared" si="90"/>
        <v>40866.708333332244</v>
      </c>
      <c r="B451" s="27">
        <f t="shared" ca="1" si="81"/>
        <v>0</v>
      </c>
      <c r="C451" s="27">
        <f t="shared" ca="1" si="82"/>
        <v>0</v>
      </c>
      <c r="D451" s="27">
        <f t="shared" ca="1" si="83"/>
        <v>0</v>
      </c>
      <c r="E451" s="16"/>
      <c r="F451" s="46">
        <v>7.18E-4</v>
      </c>
      <c r="G451" s="46">
        <v>21</v>
      </c>
      <c r="H451" s="16"/>
      <c r="I451" s="30">
        <f t="shared" ca="1" si="84"/>
        <v>0</v>
      </c>
      <c r="J451" s="42">
        <f t="shared" ref="J451:J514" ca="1" si="91">AVERAGE(INDIRECT("Mess11!C"&amp;(ROW(F451)*4-9)),INDIRECT("Mess11!C"&amp;(ROW(F451)*4-8)),INDIRECT("Mess11!C"&amp;(ROW(F451)*4-7)),INDIRECT("Mess11!C"&amp;(ROW(F451)*4-6)))</f>
        <v>0</v>
      </c>
      <c r="K451" s="33">
        <f t="shared" ref="K451:K514" ca="1" si="92">INDIRECT("Methan11!E"&amp;(ROUND((ROW(A451)+1)/8+2,0)))</f>
        <v>1</v>
      </c>
      <c r="L451" s="16"/>
      <c r="M451" s="36">
        <f t="shared" ca="1" si="85"/>
        <v>0</v>
      </c>
      <c r="N451" s="39">
        <f t="shared" ca="1" si="86"/>
        <v>16.48</v>
      </c>
      <c r="O451" s="120">
        <f t="shared" ca="1" si="87"/>
        <v>0</v>
      </c>
      <c r="P451" s="39">
        <f t="shared" ca="1" si="88"/>
        <v>0</v>
      </c>
      <c r="Q451" s="39">
        <f t="shared" ref="Q451:Q514" ca="1" si="93">INDIRECT("Methan11!D"&amp;(ROUND((ROW(A451)+1)/8+2,0)))</f>
        <v>15.6</v>
      </c>
      <c r="R451" s="16"/>
      <c r="S451" s="33">
        <f t="shared" ca="1" si="89"/>
        <v>0</v>
      </c>
      <c r="T451" s="30">
        <f ca="1">COUNTIF(INDIRECT("Mess11!B"&amp;(ROW(A451)*4-9)):INDIRECT("Mess11!B"&amp;(ROW(A451)*4-6)),"&gt;=500")*15</f>
        <v>0</v>
      </c>
    </row>
    <row r="452" spans="1:20" ht="15.6" thickTop="1" thickBot="1" x14ac:dyDescent="0.35">
      <c r="A452" s="8">
        <f t="shared" si="90"/>
        <v>40866.749999998909</v>
      </c>
      <c r="B452" s="27">
        <f t="shared" ref="B452:B515" ca="1" si="94">C452-D452</f>
        <v>0</v>
      </c>
      <c r="C452" s="27">
        <f t="shared" ref="C452:C515" ca="1" si="95">I452*M452/100*F452*G452</f>
        <v>0</v>
      </c>
      <c r="D452" s="27">
        <f t="shared" ref="D452:D515" ca="1" si="96">C452*(1-S452)</f>
        <v>0</v>
      </c>
      <c r="E452" s="16"/>
      <c r="F452" s="46">
        <v>7.18E-4</v>
      </c>
      <c r="G452" s="46">
        <v>21</v>
      </c>
      <c r="H452" s="16"/>
      <c r="I452" s="30">
        <f t="shared" ref="I452:I515" ca="1" si="97">J452*K452</f>
        <v>0</v>
      </c>
      <c r="J452" s="42">
        <f t="shared" ca="1" si="91"/>
        <v>0</v>
      </c>
      <c r="K452" s="33">
        <f t="shared" ca="1" si="92"/>
        <v>1</v>
      </c>
      <c r="L452" s="16"/>
      <c r="M452" s="36">
        <f t="shared" ref="M452:M515" ca="1" si="98">IF(N452=0,P452,N452*O452)</f>
        <v>0</v>
      </c>
      <c r="N452" s="39">
        <f t="shared" ref="N452:N515" ca="1" si="99">INDIRECT("Methan11!B"&amp;(ROUND((ROW(A452)+1)/8+2,0)))/1.25</f>
        <v>16.48</v>
      </c>
      <c r="O452" s="120">
        <f t="shared" ref="O452:O515" ca="1" si="100">IF(Q452=0,1,P452/Q452)</f>
        <v>0</v>
      </c>
      <c r="P452" s="39">
        <f t="shared" ref="P452:P515" ca="1" si="101">AVERAGE(INDIRECT("Mess11!D"&amp;(ROW(F452)*4-9)),INDIRECT("Mess11!D"&amp;(ROW(F452)*4-8)),INDIRECT("Mess11!D"&amp;(ROW(F452)*4-7)),INDIRECT("Mess11!D"&amp;(ROW(F452)*4-6)))/1.25</f>
        <v>0</v>
      </c>
      <c r="Q452" s="39">
        <f t="shared" ca="1" si="93"/>
        <v>15.6</v>
      </c>
      <c r="R452" s="16"/>
      <c r="S452" s="33">
        <f t="shared" ref="S452:S515" ca="1" si="102">IF(T452&gt;=30,0.9,0)</f>
        <v>0</v>
      </c>
      <c r="T452" s="30">
        <f ca="1">COUNTIF(INDIRECT("Mess11!B"&amp;(ROW(A452)*4-9)):INDIRECT("Mess11!B"&amp;(ROW(A452)*4-6)),"&gt;=500")*15</f>
        <v>0</v>
      </c>
    </row>
    <row r="453" spans="1:20" ht="15.6" thickTop="1" thickBot="1" x14ac:dyDescent="0.35">
      <c r="A453" s="8">
        <f t="shared" ref="A453:A516" si="103">A452+1/24</f>
        <v>40866.791666665573</v>
      </c>
      <c r="B453" s="27">
        <f t="shared" ca="1" si="94"/>
        <v>0</v>
      </c>
      <c r="C453" s="27">
        <f t="shared" ca="1" si="95"/>
        <v>0</v>
      </c>
      <c r="D453" s="27">
        <f t="shared" ca="1" si="96"/>
        <v>0</v>
      </c>
      <c r="E453" s="16"/>
      <c r="F453" s="46">
        <v>7.18E-4</v>
      </c>
      <c r="G453" s="46">
        <v>21</v>
      </c>
      <c r="H453" s="16"/>
      <c r="I453" s="30">
        <f t="shared" ca="1" si="97"/>
        <v>0</v>
      </c>
      <c r="J453" s="42">
        <f t="shared" ca="1" si="91"/>
        <v>0</v>
      </c>
      <c r="K453" s="33">
        <f t="shared" ca="1" si="92"/>
        <v>1</v>
      </c>
      <c r="L453" s="16"/>
      <c r="M453" s="36">
        <f t="shared" ca="1" si="98"/>
        <v>0</v>
      </c>
      <c r="N453" s="39">
        <f t="shared" ca="1" si="99"/>
        <v>16.48</v>
      </c>
      <c r="O453" s="120">
        <f t="shared" ca="1" si="100"/>
        <v>0</v>
      </c>
      <c r="P453" s="39">
        <f t="shared" ca="1" si="101"/>
        <v>0</v>
      </c>
      <c r="Q453" s="39">
        <f t="shared" ca="1" si="93"/>
        <v>15.6</v>
      </c>
      <c r="R453" s="16"/>
      <c r="S453" s="33">
        <f t="shared" ca="1" si="102"/>
        <v>0</v>
      </c>
      <c r="T453" s="30">
        <f ca="1">COUNTIF(INDIRECT("Mess11!B"&amp;(ROW(A453)*4-9)):INDIRECT("Mess11!B"&amp;(ROW(A453)*4-6)),"&gt;=500")*15</f>
        <v>0</v>
      </c>
    </row>
    <row r="454" spans="1:20" ht="15.6" thickTop="1" thickBot="1" x14ac:dyDescent="0.35">
      <c r="A454" s="8">
        <f t="shared" si="103"/>
        <v>40866.833333332237</v>
      </c>
      <c r="B454" s="27">
        <f t="shared" ca="1" si="94"/>
        <v>0</v>
      </c>
      <c r="C454" s="27">
        <f t="shared" ca="1" si="95"/>
        <v>0</v>
      </c>
      <c r="D454" s="27">
        <f t="shared" ca="1" si="96"/>
        <v>0</v>
      </c>
      <c r="E454" s="16"/>
      <c r="F454" s="46">
        <v>7.18E-4</v>
      </c>
      <c r="G454" s="46">
        <v>21</v>
      </c>
      <c r="H454" s="16"/>
      <c r="I454" s="30">
        <f t="shared" ca="1" si="97"/>
        <v>0</v>
      </c>
      <c r="J454" s="42">
        <f t="shared" ca="1" si="91"/>
        <v>0</v>
      </c>
      <c r="K454" s="33">
        <f t="shared" ca="1" si="92"/>
        <v>1</v>
      </c>
      <c r="L454" s="16"/>
      <c r="M454" s="36">
        <f t="shared" ca="1" si="98"/>
        <v>0</v>
      </c>
      <c r="N454" s="39">
        <f t="shared" ca="1" si="99"/>
        <v>16.48</v>
      </c>
      <c r="O454" s="120">
        <f t="shared" ca="1" si="100"/>
        <v>0</v>
      </c>
      <c r="P454" s="39">
        <f t="shared" ca="1" si="101"/>
        <v>0</v>
      </c>
      <c r="Q454" s="39">
        <f t="shared" ca="1" si="93"/>
        <v>15.6</v>
      </c>
      <c r="R454" s="16"/>
      <c r="S454" s="33">
        <f t="shared" ca="1" si="102"/>
        <v>0</v>
      </c>
      <c r="T454" s="30">
        <f ca="1">COUNTIF(INDIRECT("Mess11!B"&amp;(ROW(A454)*4-9)):INDIRECT("Mess11!B"&amp;(ROW(A454)*4-6)),"&gt;=500")*15</f>
        <v>0</v>
      </c>
    </row>
    <row r="455" spans="1:20" ht="15.6" thickTop="1" thickBot="1" x14ac:dyDescent="0.35">
      <c r="A455" s="8">
        <f t="shared" si="103"/>
        <v>40866.874999998901</v>
      </c>
      <c r="B455" s="27">
        <f t="shared" ca="1" si="94"/>
        <v>0</v>
      </c>
      <c r="C455" s="27">
        <f t="shared" ca="1" si="95"/>
        <v>0</v>
      </c>
      <c r="D455" s="27">
        <f t="shared" ca="1" si="96"/>
        <v>0</v>
      </c>
      <c r="E455" s="16"/>
      <c r="F455" s="46">
        <v>7.18E-4</v>
      </c>
      <c r="G455" s="46">
        <v>21</v>
      </c>
      <c r="H455" s="16"/>
      <c r="I455" s="30">
        <f t="shared" ca="1" si="97"/>
        <v>0</v>
      </c>
      <c r="J455" s="42">
        <f t="shared" ca="1" si="91"/>
        <v>0</v>
      </c>
      <c r="K455" s="33">
        <f t="shared" ca="1" si="92"/>
        <v>1</v>
      </c>
      <c r="L455" s="16"/>
      <c r="M455" s="36">
        <f t="shared" ca="1" si="98"/>
        <v>0</v>
      </c>
      <c r="N455" s="39">
        <f t="shared" ca="1" si="99"/>
        <v>16.48</v>
      </c>
      <c r="O455" s="120">
        <f t="shared" ca="1" si="100"/>
        <v>0</v>
      </c>
      <c r="P455" s="39">
        <f t="shared" ca="1" si="101"/>
        <v>0</v>
      </c>
      <c r="Q455" s="39">
        <f t="shared" ca="1" si="93"/>
        <v>15.6</v>
      </c>
      <c r="R455" s="16"/>
      <c r="S455" s="33">
        <f t="shared" ca="1" si="102"/>
        <v>0</v>
      </c>
      <c r="T455" s="30">
        <f ca="1">COUNTIF(INDIRECT("Mess11!B"&amp;(ROW(A455)*4-9)):INDIRECT("Mess11!B"&amp;(ROW(A455)*4-6)),"&gt;=500")*15</f>
        <v>0</v>
      </c>
    </row>
    <row r="456" spans="1:20" ht="15.6" thickTop="1" thickBot="1" x14ac:dyDescent="0.35">
      <c r="A456" s="8">
        <f t="shared" si="103"/>
        <v>40866.916666665566</v>
      </c>
      <c r="B456" s="27">
        <f t="shared" ca="1" si="94"/>
        <v>0</v>
      </c>
      <c r="C456" s="27">
        <f t="shared" ca="1" si="95"/>
        <v>0</v>
      </c>
      <c r="D456" s="27">
        <f t="shared" ca="1" si="96"/>
        <v>0</v>
      </c>
      <c r="E456" s="16"/>
      <c r="F456" s="46">
        <v>7.18E-4</v>
      </c>
      <c r="G456" s="46">
        <v>21</v>
      </c>
      <c r="H456" s="16"/>
      <c r="I456" s="30">
        <f t="shared" ca="1" si="97"/>
        <v>0</v>
      </c>
      <c r="J456" s="42">
        <f t="shared" ca="1" si="91"/>
        <v>0</v>
      </c>
      <c r="K456" s="33">
        <f t="shared" ca="1" si="92"/>
        <v>1</v>
      </c>
      <c r="L456" s="16"/>
      <c r="M456" s="36">
        <f t="shared" ca="1" si="98"/>
        <v>0</v>
      </c>
      <c r="N456" s="39">
        <f t="shared" ca="1" si="99"/>
        <v>16.48</v>
      </c>
      <c r="O456" s="120">
        <f t="shared" ca="1" si="100"/>
        <v>0</v>
      </c>
      <c r="P456" s="39">
        <f t="shared" ca="1" si="101"/>
        <v>0</v>
      </c>
      <c r="Q456" s="39">
        <f t="shared" ca="1" si="93"/>
        <v>15.6</v>
      </c>
      <c r="R456" s="16"/>
      <c r="S456" s="33">
        <f t="shared" ca="1" si="102"/>
        <v>0</v>
      </c>
      <c r="T456" s="30">
        <f ca="1">COUNTIF(INDIRECT("Mess11!B"&amp;(ROW(A456)*4-9)):INDIRECT("Mess11!B"&amp;(ROW(A456)*4-6)),"&gt;=500")*15</f>
        <v>0</v>
      </c>
    </row>
    <row r="457" spans="1:20" ht="15.6" thickTop="1" thickBot="1" x14ac:dyDescent="0.35">
      <c r="A457" s="8">
        <f t="shared" si="103"/>
        <v>40866.95833333223</v>
      </c>
      <c r="B457" s="27">
        <f t="shared" ca="1" si="94"/>
        <v>0</v>
      </c>
      <c r="C457" s="27">
        <f t="shared" ca="1" si="95"/>
        <v>0</v>
      </c>
      <c r="D457" s="27">
        <f t="shared" ca="1" si="96"/>
        <v>0</v>
      </c>
      <c r="E457" s="16"/>
      <c r="F457" s="46">
        <v>7.18E-4</v>
      </c>
      <c r="G457" s="46">
        <v>21</v>
      </c>
      <c r="H457" s="16"/>
      <c r="I457" s="30">
        <f t="shared" ca="1" si="97"/>
        <v>0</v>
      </c>
      <c r="J457" s="42">
        <f t="shared" ca="1" si="91"/>
        <v>0</v>
      </c>
      <c r="K457" s="33">
        <f t="shared" ca="1" si="92"/>
        <v>1</v>
      </c>
      <c r="L457" s="16"/>
      <c r="M457" s="36">
        <f t="shared" ca="1" si="98"/>
        <v>19.22666666666667</v>
      </c>
      <c r="N457" s="39">
        <f t="shared" ca="1" si="99"/>
        <v>16.48</v>
      </c>
      <c r="O457" s="120">
        <f t="shared" ca="1" si="100"/>
        <v>1.1666666666666667</v>
      </c>
      <c r="P457" s="39">
        <f t="shared" ca="1" si="101"/>
        <v>18.2</v>
      </c>
      <c r="Q457" s="39">
        <f t="shared" ca="1" si="93"/>
        <v>15.6</v>
      </c>
      <c r="R457" s="16"/>
      <c r="S457" s="33">
        <f t="shared" ca="1" si="102"/>
        <v>0</v>
      </c>
      <c r="T457" s="30">
        <f ca="1">COUNTIF(INDIRECT("Mess11!B"&amp;(ROW(A457)*4-9)):INDIRECT("Mess11!B"&amp;(ROW(A457)*4-6)),"&gt;=500")*15</f>
        <v>0</v>
      </c>
    </row>
    <row r="458" spans="1:20" ht="15.6" thickTop="1" thickBot="1" x14ac:dyDescent="0.35">
      <c r="A458" s="8">
        <f t="shared" si="103"/>
        <v>40866.999999998894</v>
      </c>
      <c r="B458" s="27">
        <f t="shared" ca="1" si="94"/>
        <v>0</v>
      </c>
      <c r="C458" s="27">
        <f t="shared" ca="1" si="95"/>
        <v>0</v>
      </c>
      <c r="D458" s="27">
        <f t="shared" ca="1" si="96"/>
        <v>0</v>
      </c>
      <c r="E458" s="16"/>
      <c r="F458" s="46">
        <v>7.18E-4</v>
      </c>
      <c r="G458" s="46">
        <v>21</v>
      </c>
      <c r="H458" s="16"/>
      <c r="I458" s="30">
        <f t="shared" ca="1" si="97"/>
        <v>0</v>
      </c>
      <c r="J458" s="42">
        <f t="shared" ca="1" si="91"/>
        <v>0</v>
      </c>
      <c r="K458" s="33">
        <f t="shared" ca="1" si="92"/>
        <v>1</v>
      </c>
      <c r="L458" s="16"/>
      <c r="M458" s="36">
        <f t="shared" ca="1" si="98"/>
        <v>25.607384615384621</v>
      </c>
      <c r="N458" s="39">
        <f t="shared" ca="1" si="99"/>
        <v>16.48</v>
      </c>
      <c r="O458" s="120">
        <f t="shared" ca="1" si="100"/>
        <v>1.5538461538461541</v>
      </c>
      <c r="P458" s="39">
        <f t="shared" ca="1" si="101"/>
        <v>24.240000000000002</v>
      </c>
      <c r="Q458" s="39">
        <f t="shared" ca="1" si="93"/>
        <v>15.6</v>
      </c>
      <c r="R458" s="16"/>
      <c r="S458" s="33">
        <f t="shared" ca="1" si="102"/>
        <v>0</v>
      </c>
      <c r="T458" s="30">
        <f ca="1">COUNTIF(INDIRECT("Mess11!B"&amp;(ROW(A458)*4-9)):INDIRECT("Mess11!B"&amp;(ROW(A458)*4-6)),"&gt;=500")*15</f>
        <v>0</v>
      </c>
    </row>
    <row r="459" spans="1:20" ht="15.6" thickTop="1" thickBot="1" x14ac:dyDescent="0.35">
      <c r="A459" s="8">
        <f t="shared" si="103"/>
        <v>40867.041666665558</v>
      </c>
      <c r="B459" s="27">
        <f t="shared" ca="1" si="94"/>
        <v>0</v>
      </c>
      <c r="C459" s="27">
        <f t="shared" ca="1" si="95"/>
        <v>0</v>
      </c>
      <c r="D459" s="27">
        <f t="shared" ca="1" si="96"/>
        <v>0</v>
      </c>
      <c r="E459" s="16"/>
      <c r="F459" s="46">
        <v>7.18E-4</v>
      </c>
      <c r="G459" s="46">
        <v>21</v>
      </c>
      <c r="H459" s="16"/>
      <c r="I459" s="30">
        <f t="shared" ca="1" si="97"/>
        <v>0</v>
      </c>
      <c r="J459" s="42">
        <f t="shared" ca="1" si="91"/>
        <v>0</v>
      </c>
      <c r="K459" s="33">
        <f t="shared" ca="1" si="92"/>
        <v>1</v>
      </c>
      <c r="L459" s="16"/>
      <c r="M459" s="36">
        <f t="shared" ca="1" si="98"/>
        <v>24.259999999999998</v>
      </c>
      <c r="N459" s="39">
        <f t="shared" ca="1" si="99"/>
        <v>0</v>
      </c>
      <c r="O459" s="120">
        <f t="shared" ca="1" si="100"/>
        <v>1</v>
      </c>
      <c r="P459" s="39">
        <f t="shared" ca="1" si="101"/>
        <v>24.259999999999998</v>
      </c>
      <c r="Q459" s="39">
        <f t="shared" ca="1" si="93"/>
        <v>0</v>
      </c>
      <c r="R459" s="16"/>
      <c r="S459" s="33">
        <f t="shared" ca="1" si="102"/>
        <v>0</v>
      </c>
      <c r="T459" s="30">
        <f ca="1">COUNTIF(INDIRECT("Mess11!B"&amp;(ROW(A459)*4-9)):INDIRECT("Mess11!B"&amp;(ROW(A459)*4-6)),"&gt;=500")*15</f>
        <v>0</v>
      </c>
    </row>
    <row r="460" spans="1:20" ht="15.6" thickTop="1" thickBot="1" x14ac:dyDescent="0.35">
      <c r="A460" s="8">
        <f t="shared" si="103"/>
        <v>40867.083333332223</v>
      </c>
      <c r="B460" s="27">
        <f t="shared" ca="1" si="94"/>
        <v>0</v>
      </c>
      <c r="C460" s="27">
        <f t="shared" ca="1" si="95"/>
        <v>0</v>
      </c>
      <c r="D460" s="27">
        <f t="shared" ca="1" si="96"/>
        <v>0</v>
      </c>
      <c r="E460" s="16"/>
      <c r="F460" s="46">
        <v>7.18E-4</v>
      </c>
      <c r="G460" s="46">
        <v>21</v>
      </c>
      <c r="H460" s="16"/>
      <c r="I460" s="30">
        <f t="shared" ca="1" si="97"/>
        <v>0</v>
      </c>
      <c r="J460" s="42">
        <f t="shared" ca="1" si="91"/>
        <v>0</v>
      </c>
      <c r="K460" s="33">
        <f t="shared" ca="1" si="92"/>
        <v>1</v>
      </c>
      <c r="L460" s="16"/>
      <c r="M460" s="36">
        <f t="shared" ca="1" si="98"/>
        <v>23.740000000000002</v>
      </c>
      <c r="N460" s="39">
        <f t="shared" ca="1" si="99"/>
        <v>0</v>
      </c>
      <c r="O460" s="120">
        <f t="shared" ca="1" si="100"/>
        <v>1</v>
      </c>
      <c r="P460" s="39">
        <f t="shared" ca="1" si="101"/>
        <v>23.740000000000002</v>
      </c>
      <c r="Q460" s="39">
        <f t="shared" ca="1" si="93"/>
        <v>0</v>
      </c>
      <c r="R460" s="16"/>
      <c r="S460" s="33">
        <f t="shared" ca="1" si="102"/>
        <v>0</v>
      </c>
      <c r="T460" s="30">
        <f ca="1">COUNTIF(INDIRECT("Mess11!B"&amp;(ROW(A460)*4-9)):INDIRECT("Mess11!B"&amp;(ROW(A460)*4-6)),"&gt;=500")*15</f>
        <v>0</v>
      </c>
    </row>
    <row r="461" spans="1:20" ht="15.6" thickTop="1" thickBot="1" x14ac:dyDescent="0.35">
      <c r="A461" s="8">
        <f t="shared" si="103"/>
        <v>40867.124999998887</v>
      </c>
      <c r="B461" s="27">
        <f t="shared" ca="1" si="94"/>
        <v>0</v>
      </c>
      <c r="C461" s="27">
        <f t="shared" ca="1" si="95"/>
        <v>0</v>
      </c>
      <c r="D461" s="27">
        <f t="shared" ca="1" si="96"/>
        <v>0</v>
      </c>
      <c r="E461" s="16"/>
      <c r="F461" s="46">
        <v>7.18E-4</v>
      </c>
      <c r="G461" s="46">
        <v>21</v>
      </c>
      <c r="H461" s="16"/>
      <c r="I461" s="30">
        <f t="shared" ca="1" si="97"/>
        <v>0</v>
      </c>
      <c r="J461" s="42">
        <f t="shared" ca="1" si="91"/>
        <v>0</v>
      </c>
      <c r="K461" s="33">
        <f t="shared" ca="1" si="92"/>
        <v>1</v>
      </c>
      <c r="L461" s="16"/>
      <c r="M461" s="36">
        <f t="shared" ca="1" si="98"/>
        <v>23.360000000000003</v>
      </c>
      <c r="N461" s="39">
        <f t="shared" ca="1" si="99"/>
        <v>0</v>
      </c>
      <c r="O461" s="120">
        <f t="shared" ca="1" si="100"/>
        <v>1</v>
      </c>
      <c r="P461" s="39">
        <f t="shared" ca="1" si="101"/>
        <v>23.360000000000003</v>
      </c>
      <c r="Q461" s="39">
        <f t="shared" ca="1" si="93"/>
        <v>0</v>
      </c>
      <c r="R461" s="16"/>
      <c r="S461" s="33">
        <f t="shared" ca="1" si="102"/>
        <v>0</v>
      </c>
      <c r="T461" s="30">
        <f ca="1">COUNTIF(INDIRECT("Mess11!B"&amp;(ROW(A461)*4-9)):INDIRECT("Mess11!B"&amp;(ROW(A461)*4-6)),"&gt;=500")*15</f>
        <v>0</v>
      </c>
    </row>
    <row r="462" spans="1:20" ht="15.6" thickTop="1" thickBot="1" x14ac:dyDescent="0.35">
      <c r="A462" s="8">
        <f t="shared" si="103"/>
        <v>40867.166666665551</v>
      </c>
      <c r="B462" s="27">
        <f t="shared" ca="1" si="94"/>
        <v>0</v>
      </c>
      <c r="C462" s="27">
        <f t="shared" ca="1" si="95"/>
        <v>0</v>
      </c>
      <c r="D462" s="27">
        <f t="shared" ca="1" si="96"/>
        <v>0</v>
      </c>
      <c r="E462" s="16"/>
      <c r="F462" s="46">
        <v>7.18E-4</v>
      </c>
      <c r="G462" s="46">
        <v>21</v>
      </c>
      <c r="H462" s="16"/>
      <c r="I462" s="30">
        <f t="shared" ca="1" si="97"/>
        <v>0</v>
      </c>
      <c r="J462" s="42">
        <f t="shared" ca="1" si="91"/>
        <v>0</v>
      </c>
      <c r="K462" s="33">
        <f t="shared" ca="1" si="92"/>
        <v>1</v>
      </c>
      <c r="L462" s="16"/>
      <c r="M462" s="36">
        <f t="shared" ca="1" si="98"/>
        <v>23.16</v>
      </c>
      <c r="N462" s="39">
        <f t="shared" ca="1" si="99"/>
        <v>0</v>
      </c>
      <c r="O462" s="120">
        <f t="shared" ca="1" si="100"/>
        <v>1</v>
      </c>
      <c r="P462" s="39">
        <f t="shared" ca="1" si="101"/>
        <v>23.16</v>
      </c>
      <c r="Q462" s="39">
        <f t="shared" ca="1" si="93"/>
        <v>0</v>
      </c>
      <c r="R462" s="16"/>
      <c r="S462" s="33">
        <f t="shared" ca="1" si="102"/>
        <v>0</v>
      </c>
      <c r="T462" s="30">
        <f ca="1">COUNTIF(INDIRECT("Mess11!B"&amp;(ROW(A462)*4-9)):INDIRECT("Mess11!B"&amp;(ROW(A462)*4-6)),"&gt;=500")*15</f>
        <v>0</v>
      </c>
    </row>
    <row r="463" spans="1:20" ht="15.6" thickTop="1" thickBot="1" x14ac:dyDescent="0.35">
      <c r="A463" s="8">
        <f t="shared" si="103"/>
        <v>40867.208333332215</v>
      </c>
      <c r="B463" s="27">
        <f t="shared" ca="1" si="94"/>
        <v>0</v>
      </c>
      <c r="C463" s="27">
        <f t="shared" ca="1" si="95"/>
        <v>0</v>
      </c>
      <c r="D463" s="27">
        <f t="shared" ca="1" si="96"/>
        <v>0</v>
      </c>
      <c r="E463" s="16"/>
      <c r="F463" s="46">
        <v>7.18E-4</v>
      </c>
      <c r="G463" s="46">
        <v>21</v>
      </c>
      <c r="H463" s="16"/>
      <c r="I463" s="30">
        <f t="shared" ca="1" si="97"/>
        <v>0</v>
      </c>
      <c r="J463" s="42">
        <f t="shared" ca="1" si="91"/>
        <v>0</v>
      </c>
      <c r="K463" s="33">
        <f t="shared" ca="1" si="92"/>
        <v>1</v>
      </c>
      <c r="L463" s="16"/>
      <c r="M463" s="36">
        <f t="shared" ca="1" si="98"/>
        <v>23.08</v>
      </c>
      <c r="N463" s="39">
        <f t="shared" ca="1" si="99"/>
        <v>0</v>
      </c>
      <c r="O463" s="120">
        <f t="shared" ca="1" si="100"/>
        <v>1</v>
      </c>
      <c r="P463" s="39">
        <f t="shared" ca="1" si="101"/>
        <v>23.08</v>
      </c>
      <c r="Q463" s="39">
        <f t="shared" ca="1" si="93"/>
        <v>0</v>
      </c>
      <c r="R463" s="16"/>
      <c r="S463" s="33">
        <f t="shared" ca="1" si="102"/>
        <v>0</v>
      </c>
      <c r="T463" s="30">
        <f ca="1">COUNTIF(INDIRECT("Mess11!B"&amp;(ROW(A463)*4-9)):INDIRECT("Mess11!B"&amp;(ROW(A463)*4-6)),"&gt;=500")*15</f>
        <v>0</v>
      </c>
    </row>
    <row r="464" spans="1:20" ht="15.6" thickTop="1" thickBot="1" x14ac:dyDescent="0.35">
      <c r="A464" s="8">
        <f t="shared" si="103"/>
        <v>40867.24999999888</v>
      </c>
      <c r="B464" s="27">
        <f t="shared" ca="1" si="94"/>
        <v>0</v>
      </c>
      <c r="C464" s="27">
        <f t="shared" ca="1" si="95"/>
        <v>0</v>
      </c>
      <c r="D464" s="27">
        <f t="shared" ca="1" si="96"/>
        <v>0</v>
      </c>
      <c r="E464" s="16"/>
      <c r="F464" s="46">
        <v>7.18E-4</v>
      </c>
      <c r="G464" s="46">
        <v>21</v>
      </c>
      <c r="H464" s="16"/>
      <c r="I464" s="30">
        <f t="shared" ca="1" si="97"/>
        <v>0</v>
      </c>
      <c r="J464" s="42">
        <f t="shared" ca="1" si="91"/>
        <v>0</v>
      </c>
      <c r="K464" s="33">
        <f t="shared" ca="1" si="92"/>
        <v>1</v>
      </c>
      <c r="L464" s="16"/>
      <c r="M464" s="36">
        <f t="shared" ca="1" si="98"/>
        <v>23.14</v>
      </c>
      <c r="N464" s="39">
        <f t="shared" ca="1" si="99"/>
        <v>0</v>
      </c>
      <c r="O464" s="120">
        <f t="shared" ca="1" si="100"/>
        <v>1</v>
      </c>
      <c r="P464" s="39">
        <f t="shared" ca="1" si="101"/>
        <v>23.14</v>
      </c>
      <c r="Q464" s="39">
        <f t="shared" ca="1" si="93"/>
        <v>0</v>
      </c>
      <c r="R464" s="16"/>
      <c r="S464" s="33">
        <f t="shared" ca="1" si="102"/>
        <v>0</v>
      </c>
      <c r="T464" s="30">
        <f ca="1">COUNTIF(INDIRECT("Mess11!B"&amp;(ROW(A464)*4-9)):INDIRECT("Mess11!B"&amp;(ROW(A464)*4-6)),"&gt;=500")*15</f>
        <v>0</v>
      </c>
    </row>
    <row r="465" spans="1:20" ht="15.6" thickTop="1" thickBot="1" x14ac:dyDescent="0.35">
      <c r="A465" s="8">
        <f t="shared" si="103"/>
        <v>40867.291666665544</v>
      </c>
      <c r="B465" s="27">
        <f t="shared" ca="1" si="94"/>
        <v>0</v>
      </c>
      <c r="C465" s="27">
        <f t="shared" ca="1" si="95"/>
        <v>0</v>
      </c>
      <c r="D465" s="27">
        <f t="shared" ca="1" si="96"/>
        <v>0</v>
      </c>
      <c r="E465" s="16"/>
      <c r="F465" s="46">
        <v>7.18E-4</v>
      </c>
      <c r="G465" s="46">
        <v>21</v>
      </c>
      <c r="H465" s="16"/>
      <c r="I465" s="30">
        <f t="shared" ca="1" si="97"/>
        <v>0</v>
      </c>
      <c r="J465" s="42">
        <f t="shared" ca="1" si="91"/>
        <v>0</v>
      </c>
      <c r="K465" s="33">
        <f t="shared" ca="1" si="92"/>
        <v>1</v>
      </c>
      <c r="L465" s="16"/>
      <c r="M465" s="36">
        <f t="shared" ca="1" si="98"/>
        <v>23.08</v>
      </c>
      <c r="N465" s="39">
        <f t="shared" ca="1" si="99"/>
        <v>0</v>
      </c>
      <c r="O465" s="120">
        <f t="shared" ca="1" si="100"/>
        <v>1</v>
      </c>
      <c r="P465" s="39">
        <f t="shared" ca="1" si="101"/>
        <v>23.08</v>
      </c>
      <c r="Q465" s="39">
        <f t="shared" ca="1" si="93"/>
        <v>0</v>
      </c>
      <c r="R465" s="16"/>
      <c r="S465" s="33">
        <f t="shared" ca="1" si="102"/>
        <v>0</v>
      </c>
      <c r="T465" s="30">
        <f ca="1">COUNTIF(INDIRECT("Mess11!B"&amp;(ROW(A465)*4-9)):INDIRECT("Mess11!B"&amp;(ROW(A465)*4-6)),"&gt;=500")*15</f>
        <v>0</v>
      </c>
    </row>
    <row r="466" spans="1:20" ht="15.6" thickTop="1" thickBot="1" x14ac:dyDescent="0.35">
      <c r="A466" s="8">
        <f t="shared" si="103"/>
        <v>40867.333333332208</v>
      </c>
      <c r="B466" s="27">
        <f t="shared" ca="1" si="94"/>
        <v>0</v>
      </c>
      <c r="C466" s="27">
        <f t="shared" ca="1" si="95"/>
        <v>0</v>
      </c>
      <c r="D466" s="27">
        <f t="shared" ca="1" si="96"/>
        <v>0</v>
      </c>
      <c r="E466" s="16"/>
      <c r="F466" s="46">
        <v>7.18E-4</v>
      </c>
      <c r="G466" s="46">
        <v>21</v>
      </c>
      <c r="H466" s="16"/>
      <c r="I466" s="30">
        <f t="shared" ca="1" si="97"/>
        <v>0</v>
      </c>
      <c r="J466" s="42">
        <f t="shared" ca="1" si="91"/>
        <v>0</v>
      </c>
      <c r="K466" s="33">
        <f t="shared" ca="1" si="92"/>
        <v>1</v>
      </c>
      <c r="L466" s="16"/>
      <c r="M466" s="36">
        <f t="shared" ca="1" si="98"/>
        <v>23.08</v>
      </c>
      <c r="N466" s="39">
        <f t="shared" ca="1" si="99"/>
        <v>0</v>
      </c>
      <c r="O466" s="120">
        <f t="shared" ca="1" si="100"/>
        <v>1</v>
      </c>
      <c r="P466" s="39">
        <f t="shared" ca="1" si="101"/>
        <v>23.08</v>
      </c>
      <c r="Q466" s="39">
        <f t="shared" ca="1" si="93"/>
        <v>0</v>
      </c>
      <c r="R466" s="16"/>
      <c r="S466" s="33">
        <f t="shared" ca="1" si="102"/>
        <v>0</v>
      </c>
      <c r="T466" s="30">
        <f ca="1">COUNTIF(INDIRECT("Mess11!B"&amp;(ROW(A466)*4-9)):INDIRECT("Mess11!B"&amp;(ROW(A466)*4-6)),"&gt;=500")*15</f>
        <v>0</v>
      </c>
    </row>
    <row r="467" spans="1:20" ht="15.6" thickTop="1" thickBot="1" x14ac:dyDescent="0.35">
      <c r="A467" s="8">
        <f t="shared" si="103"/>
        <v>40867.374999998872</v>
      </c>
      <c r="B467" s="27">
        <f t="shared" ca="1" si="94"/>
        <v>0</v>
      </c>
      <c r="C467" s="27">
        <f t="shared" ca="1" si="95"/>
        <v>0</v>
      </c>
      <c r="D467" s="27">
        <f t="shared" ca="1" si="96"/>
        <v>0</v>
      </c>
      <c r="E467" s="16"/>
      <c r="F467" s="46">
        <v>7.18E-4</v>
      </c>
      <c r="G467" s="46">
        <v>21</v>
      </c>
      <c r="H467" s="16"/>
      <c r="I467" s="30">
        <f t="shared" ca="1" si="97"/>
        <v>0</v>
      </c>
      <c r="J467" s="42">
        <f t="shared" ca="1" si="91"/>
        <v>0</v>
      </c>
      <c r="K467" s="33">
        <f t="shared" ca="1" si="92"/>
        <v>1</v>
      </c>
      <c r="L467" s="16"/>
      <c r="M467" s="36">
        <f t="shared" ca="1" si="98"/>
        <v>24.777660377358487</v>
      </c>
      <c r="N467" s="39">
        <f t="shared" ca="1" si="99"/>
        <v>17.04</v>
      </c>
      <c r="O467" s="120">
        <f t="shared" ca="1" si="100"/>
        <v>1.4540880503144653</v>
      </c>
      <c r="P467" s="39">
        <f t="shared" ca="1" si="101"/>
        <v>23.119999999999997</v>
      </c>
      <c r="Q467" s="39">
        <f t="shared" ca="1" si="93"/>
        <v>15.9</v>
      </c>
      <c r="R467" s="16"/>
      <c r="S467" s="33">
        <f t="shared" ca="1" si="102"/>
        <v>0</v>
      </c>
      <c r="T467" s="30">
        <f ca="1">COUNTIF(INDIRECT("Mess11!B"&amp;(ROW(A467)*4-9)):INDIRECT("Mess11!B"&amp;(ROW(A467)*4-6)),"&gt;=500")*15</f>
        <v>0</v>
      </c>
    </row>
    <row r="468" spans="1:20" ht="15.6" thickTop="1" thickBot="1" x14ac:dyDescent="0.35">
      <c r="A468" s="8">
        <f t="shared" si="103"/>
        <v>40867.416666665536</v>
      </c>
      <c r="B468" s="27">
        <f t="shared" ca="1" si="94"/>
        <v>0</v>
      </c>
      <c r="C468" s="27">
        <f t="shared" ca="1" si="95"/>
        <v>0</v>
      </c>
      <c r="D468" s="27">
        <f t="shared" ca="1" si="96"/>
        <v>0</v>
      </c>
      <c r="E468" s="16"/>
      <c r="F468" s="46">
        <v>7.18E-4</v>
      </c>
      <c r="G468" s="46">
        <v>21</v>
      </c>
      <c r="H468" s="16"/>
      <c r="I468" s="30">
        <f t="shared" ca="1" si="97"/>
        <v>0</v>
      </c>
      <c r="J468" s="42">
        <f t="shared" ca="1" si="91"/>
        <v>0</v>
      </c>
      <c r="K468" s="33">
        <f t="shared" ca="1" si="92"/>
        <v>1</v>
      </c>
      <c r="L468" s="16"/>
      <c r="M468" s="36">
        <f t="shared" ca="1" si="98"/>
        <v>24.456150943396224</v>
      </c>
      <c r="N468" s="39">
        <f t="shared" ca="1" si="99"/>
        <v>17.04</v>
      </c>
      <c r="O468" s="120">
        <f t="shared" ca="1" si="100"/>
        <v>1.4352201257861634</v>
      </c>
      <c r="P468" s="39">
        <f t="shared" ca="1" si="101"/>
        <v>22.82</v>
      </c>
      <c r="Q468" s="39">
        <f t="shared" ca="1" si="93"/>
        <v>15.9</v>
      </c>
      <c r="R468" s="16"/>
      <c r="S468" s="33">
        <f t="shared" ca="1" si="102"/>
        <v>0</v>
      </c>
      <c r="T468" s="30">
        <f ca="1">COUNTIF(INDIRECT("Mess11!B"&amp;(ROW(A468)*4-9)):INDIRECT("Mess11!B"&amp;(ROW(A468)*4-6)),"&gt;=500")*15</f>
        <v>0</v>
      </c>
    </row>
    <row r="469" spans="1:20" ht="15.6" thickTop="1" thickBot="1" x14ac:dyDescent="0.35">
      <c r="A469" s="8">
        <f t="shared" si="103"/>
        <v>40867.458333332201</v>
      </c>
      <c r="B469" s="27">
        <f t="shared" ca="1" si="94"/>
        <v>0</v>
      </c>
      <c r="C469" s="27">
        <f t="shared" ca="1" si="95"/>
        <v>0</v>
      </c>
      <c r="D469" s="27">
        <f t="shared" ca="1" si="96"/>
        <v>0</v>
      </c>
      <c r="E469" s="16"/>
      <c r="F469" s="46">
        <v>7.18E-4</v>
      </c>
      <c r="G469" s="46">
        <v>21</v>
      </c>
      <c r="H469" s="16"/>
      <c r="I469" s="30">
        <f t="shared" ca="1" si="97"/>
        <v>0</v>
      </c>
      <c r="J469" s="42">
        <f t="shared" ca="1" si="91"/>
        <v>0</v>
      </c>
      <c r="K469" s="33">
        <f t="shared" ca="1" si="92"/>
        <v>1</v>
      </c>
      <c r="L469" s="16"/>
      <c r="M469" s="36">
        <f t="shared" ca="1" si="98"/>
        <v>24.263245283018861</v>
      </c>
      <c r="N469" s="39">
        <f t="shared" ca="1" si="99"/>
        <v>17.04</v>
      </c>
      <c r="O469" s="120">
        <f t="shared" ca="1" si="100"/>
        <v>1.4238993710691821</v>
      </c>
      <c r="P469" s="39">
        <f t="shared" ca="1" si="101"/>
        <v>22.639999999999997</v>
      </c>
      <c r="Q469" s="39">
        <f t="shared" ca="1" si="93"/>
        <v>15.9</v>
      </c>
      <c r="R469" s="16"/>
      <c r="S469" s="33">
        <f t="shared" ca="1" si="102"/>
        <v>0</v>
      </c>
      <c r="T469" s="30">
        <f ca="1">COUNTIF(INDIRECT("Mess11!B"&amp;(ROW(A469)*4-9)):INDIRECT("Mess11!B"&amp;(ROW(A469)*4-6)),"&gt;=500")*15</f>
        <v>0</v>
      </c>
    </row>
    <row r="470" spans="1:20" ht="15.6" thickTop="1" thickBot="1" x14ac:dyDescent="0.35">
      <c r="A470" s="8">
        <f t="shared" si="103"/>
        <v>40867.499999998865</v>
      </c>
      <c r="B470" s="27">
        <f t="shared" ca="1" si="94"/>
        <v>0</v>
      </c>
      <c r="C470" s="27">
        <f t="shared" ca="1" si="95"/>
        <v>0</v>
      </c>
      <c r="D470" s="27">
        <f t="shared" ca="1" si="96"/>
        <v>0</v>
      </c>
      <c r="E470" s="16"/>
      <c r="F470" s="46">
        <v>7.18E-4</v>
      </c>
      <c r="G470" s="46">
        <v>21</v>
      </c>
      <c r="H470" s="16"/>
      <c r="I470" s="30">
        <f t="shared" ca="1" si="97"/>
        <v>0</v>
      </c>
      <c r="J470" s="42">
        <f t="shared" ca="1" si="91"/>
        <v>0</v>
      </c>
      <c r="K470" s="33">
        <f t="shared" ca="1" si="92"/>
        <v>1</v>
      </c>
      <c r="L470" s="16"/>
      <c r="M470" s="36">
        <f t="shared" ca="1" si="98"/>
        <v>24.327547169811318</v>
      </c>
      <c r="N470" s="39">
        <f t="shared" ca="1" si="99"/>
        <v>17.04</v>
      </c>
      <c r="O470" s="120">
        <f t="shared" ca="1" si="100"/>
        <v>1.4276729559748427</v>
      </c>
      <c r="P470" s="39">
        <f t="shared" ca="1" si="101"/>
        <v>22.7</v>
      </c>
      <c r="Q470" s="39">
        <f t="shared" ca="1" si="93"/>
        <v>15.9</v>
      </c>
      <c r="R470" s="16"/>
      <c r="S470" s="33">
        <f t="shared" ca="1" si="102"/>
        <v>0</v>
      </c>
      <c r="T470" s="30">
        <f ca="1">COUNTIF(INDIRECT("Mess11!B"&amp;(ROW(A470)*4-9)):INDIRECT("Mess11!B"&amp;(ROW(A470)*4-6)),"&gt;=500")*15</f>
        <v>0</v>
      </c>
    </row>
    <row r="471" spans="1:20" ht="15.6" thickTop="1" thickBot="1" x14ac:dyDescent="0.35">
      <c r="A471" s="8">
        <f t="shared" si="103"/>
        <v>40867.541666665529</v>
      </c>
      <c r="B471" s="27">
        <f t="shared" ca="1" si="94"/>
        <v>0</v>
      </c>
      <c r="C471" s="27">
        <f t="shared" ca="1" si="95"/>
        <v>0</v>
      </c>
      <c r="D471" s="27">
        <f t="shared" ca="1" si="96"/>
        <v>0</v>
      </c>
      <c r="E471" s="16"/>
      <c r="F471" s="46">
        <v>7.18E-4</v>
      </c>
      <c r="G471" s="46">
        <v>21</v>
      </c>
      <c r="H471" s="16"/>
      <c r="I471" s="30">
        <f t="shared" ca="1" si="97"/>
        <v>0</v>
      </c>
      <c r="J471" s="42">
        <f t="shared" ca="1" si="91"/>
        <v>0</v>
      </c>
      <c r="K471" s="33">
        <f t="shared" ca="1" si="92"/>
        <v>1</v>
      </c>
      <c r="L471" s="16"/>
      <c r="M471" s="36">
        <f t="shared" ca="1" si="98"/>
        <v>24.263245283018861</v>
      </c>
      <c r="N471" s="39">
        <f t="shared" ca="1" si="99"/>
        <v>17.04</v>
      </c>
      <c r="O471" s="120">
        <f t="shared" ca="1" si="100"/>
        <v>1.4238993710691821</v>
      </c>
      <c r="P471" s="39">
        <f t="shared" ca="1" si="101"/>
        <v>22.639999999999997</v>
      </c>
      <c r="Q471" s="39">
        <f t="shared" ca="1" si="93"/>
        <v>15.9</v>
      </c>
      <c r="R471" s="16"/>
      <c r="S471" s="33">
        <f t="shared" ca="1" si="102"/>
        <v>0</v>
      </c>
      <c r="T471" s="30">
        <f ca="1">COUNTIF(INDIRECT("Mess11!B"&amp;(ROW(A471)*4-9)):INDIRECT("Mess11!B"&amp;(ROW(A471)*4-6)),"&gt;=500")*15</f>
        <v>0</v>
      </c>
    </row>
    <row r="472" spans="1:20" ht="15.6" thickTop="1" thickBot="1" x14ac:dyDescent="0.35">
      <c r="A472" s="8">
        <f t="shared" si="103"/>
        <v>40867.583333332193</v>
      </c>
      <c r="B472" s="27">
        <f t="shared" ca="1" si="94"/>
        <v>0</v>
      </c>
      <c r="C472" s="27">
        <f t="shared" ca="1" si="95"/>
        <v>0</v>
      </c>
      <c r="D472" s="27">
        <f t="shared" ca="1" si="96"/>
        <v>0</v>
      </c>
      <c r="E472" s="16"/>
      <c r="F472" s="46">
        <v>7.18E-4</v>
      </c>
      <c r="G472" s="46">
        <v>21</v>
      </c>
      <c r="H472" s="16"/>
      <c r="I472" s="30">
        <f t="shared" ca="1" si="97"/>
        <v>0</v>
      </c>
      <c r="J472" s="42">
        <f t="shared" ca="1" si="91"/>
        <v>0</v>
      </c>
      <c r="K472" s="33">
        <f t="shared" ca="1" si="92"/>
        <v>1</v>
      </c>
      <c r="L472" s="16"/>
      <c r="M472" s="36">
        <f t="shared" ca="1" si="98"/>
        <v>24.348981132075469</v>
      </c>
      <c r="N472" s="39">
        <f t="shared" ca="1" si="99"/>
        <v>17.04</v>
      </c>
      <c r="O472" s="120">
        <f t="shared" ca="1" si="100"/>
        <v>1.4289308176100628</v>
      </c>
      <c r="P472" s="39">
        <f t="shared" ca="1" si="101"/>
        <v>22.72</v>
      </c>
      <c r="Q472" s="39">
        <f t="shared" ca="1" si="93"/>
        <v>15.9</v>
      </c>
      <c r="R472" s="16"/>
      <c r="S472" s="33">
        <f t="shared" ca="1" si="102"/>
        <v>0</v>
      </c>
      <c r="T472" s="30">
        <f ca="1">COUNTIF(INDIRECT("Mess11!B"&amp;(ROW(A472)*4-9)):INDIRECT("Mess11!B"&amp;(ROW(A472)*4-6)),"&gt;=500")*15</f>
        <v>0</v>
      </c>
    </row>
    <row r="473" spans="1:20" ht="15.6" thickTop="1" thickBot="1" x14ac:dyDescent="0.35">
      <c r="A473" s="8">
        <f t="shared" si="103"/>
        <v>40867.624999998858</v>
      </c>
      <c r="B473" s="27">
        <f t="shared" ca="1" si="94"/>
        <v>0</v>
      </c>
      <c r="C473" s="27">
        <f t="shared" ca="1" si="95"/>
        <v>0</v>
      </c>
      <c r="D473" s="27">
        <f t="shared" ca="1" si="96"/>
        <v>0</v>
      </c>
      <c r="E473" s="16"/>
      <c r="F473" s="46">
        <v>7.18E-4</v>
      </c>
      <c r="G473" s="46">
        <v>21</v>
      </c>
      <c r="H473" s="16"/>
      <c r="I473" s="30">
        <f t="shared" ca="1" si="97"/>
        <v>0</v>
      </c>
      <c r="J473" s="42">
        <f t="shared" ca="1" si="91"/>
        <v>0</v>
      </c>
      <c r="K473" s="33">
        <f t="shared" ca="1" si="92"/>
        <v>1</v>
      </c>
      <c r="L473" s="16"/>
      <c r="M473" s="36">
        <f t="shared" ca="1" si="98"/>
        <v>24.348981132075473</v>
      </c>
      <c r="N473" s="39">
        <f t="shared" ca="1" si="99"/>
        <v>17.04</v>
      </c>
      <c r="O473" s="120">
        <f t="shared" ca="1" si="100"/>
        <v>1.428930817610063</v>
      </c>
      <c r="P473" s="39">
        <f t="shared" ca="1" si="101"/>
        <v>22.720000000000002</v>
      </c>
      <c r="Q473" s="39">
        <f t="shared" ca="1" si="93"/>
        <v>15.9</v>
      </c>
      <c r="R473" s="16"/>
      <c r="S473" s="33">
        <f t="shared" ca="1" si="102"/>
        <v>0</v>
      </c>
      <c r="T473" s="30">
        <f ca="1">COUNTIF(INDIRECT("Mess11!B"&amp;(ROW(A473)*4-9)):INDIRECT("Mess11!B"&amp;(ROW(A473)*4-6)),"&gt;=500")*15</f>
        <v>0</v>
      </c>
    </row>
    <row r="474" spans="1:20" ht="15.6" thickTop="1" thickBot="1" x14ac:dyDescent="0.35">
      <c r="A474" s="8">
        <f t="shared" si="103"/>
        <v>40867.666666665522</v>
      </c>
      <c r="B474" s="27">
        <f t="shared" ca="1" si="94"/>
        <v>0</v>
      </c>
      <c r="C474" s="27">
        <f t="shared" ca="1" si="95"/>
        <v>0</v>
      </c>
      <c r="D474" s="27">
        <f t="shared" ca="1" si="96"/>
        <v>0</v>
      </c>
      <c r="E474" s="16"/>
      <c r="F474" s="46">
        <v>7.18E-4</v>
      </c>
      <c r="G474" s="46">
        <v>21</v>
      </c>
      <c r="H474" s="16"/>
      <c r="I474" s="30">
        <f t="shared" ca="1" si="97"/>
        <v>0</v>
      </c>
      <c r="J474" s="42">
        <f t="shared" ca="1" si="91"/>
        <v>0</v>
      </c>
      <c r="K474" s="33">
        <f t="shared" ca="1" si="92"/>
        <v>1</v>
      </c>
      <c r="L474" s="16"/>
      <c r="M474" s="36">
        <f t="shared" ca="1" si="98"/>
        <v>24.37041509433962</v>
      </c>
      <c r="N474" s="39">
        <f t="shared" ca="1" si="99"/>
        <v>17.04</v>
      </c>
      <c r="O474" s="120">
        <f t="shared" ca="1" si="100"/>
        <v>1.4301886792452829</v>
      </c>
      <c r="P474" s="39">
        <f t="shared" ca="1" si="101"/>
        <v>22.74</v>
      </c>
      <c r="Q474" s="39">
        <f t="shared" ca="1" si="93"/>
        <v>15.9</v>
      </c>
      <c r="R474" s="16"/>
      <c r="S474" s="33">
        <f t="shared" ca="1" si="102"/>
        <v>0</v>
      </c>
      <c r="T474" s="30">
        <f ca="1">COUNTIF(INDIRECT("Mess11!B"&amp;(ROW(A474)*4-9)):INDIRECT("Mess11!B"&amp;(ROW(A474)*4-6)),"&gt;=500")*15</f>
        <v>0</v>
      </c>
    </row>
    <row r="475" spans="1:20" ht="15.6" thickTop="1" thickBot="1" x14ac:dyDescent="0.35">
      <c r="A475" s="8">
        <f t="shared" si="103"/>
        <v>40867.708333332186</v>
      </c>
      <c r="B475" s="27">
        <f t="shared" ca="1" si="94"/>
        <v>0</v>
      </c>
      <c r="C475" s="27">
        <f t="shared" ca="1" si="95"/>
        <v>0</v>
      </c>
      <c r="D475" s="27">
        <f t="shared" ca="1" si="96"/>
        <v>0</v>
      </c>
      <c r="E475" s="16"/>
      <c r="F475" s="46">
        <v>7.18E-4</v>
      </c>
      <c r="G475" s="46">
        <v>21</v>
      </c>
      <c r="H475" s="16"/>
      <c r="I475" s="30">
        <f t="shared" ca="1" si="97"/>
        <v>0</v>
      </c>
      <c r="J475" s="42">
        <f t="shared" ca="1" si="91"/>
        <v>0</v>
      </c>
      <c r="K475" s="33">
        <f t="shared" ca="1" si="92"/>
        <v>1</v>
      </c>
      <c r="L475" s="16"/>
      <c r="M475" s="36">
        <f t="shared" ca="1" si="98"/>
        <v>25.554486486486486</v>
      </c>
      <c r="N475" s="39">
        <f t="shared" ca="1" si="99"/>
        <v>16.72</v>
      </c>
      <c r="O475" s="120">
        <f t="shared" ca="1" si="100"/>
        <v>1.5283783783783784</v>
      </c>
      <c r="P475" s="39">
        <f t="shared" ca="1" si="101"/>
        <v>22.62</v>
      </c>
      <c r="Q475" s="39">
        <f t="shared" ca="1" si="93"/>
        <v>14.8</v>
      </c>
      <c r="R475" s="16"/>
      <c r="S475" s="33">
        <f t="shared" ca="1" si="102"/>
        <v>0</v>
      </c>
      <c r="T475" s="30">
        <f ca="1">COUNTIF(INDIRECT("Mess11!B"&amp;(ROW(A475)*4-9)):INDIRECT("Mess11!B"&amp;(ROW(A475)*4-6)),"&gt;=500")*15</f>
        <v>0</v>
      </c>
    </row>
    <row r="476" spans="1:20" ht="15.6" thickTop="1" thickBot="1" x14ac:dyDescent="0.35">
      <c r="A476" s="8">
        <f t="shared" si="103"/>
        <v>40867.74999999885</v>
      </c>
      <c r="B476" s="27">
        <f t="shared" ca="1" si="94"/>
        <v>0</v>
      </c>
      <c r="C476" s="27">
        <f t="shared" ca="1" si="95"/>
        <v>0</v>
      </c>
      <c r="D476" s="27">
        <f t="shared" ca="1" si="96"/>
        <v>0</v>
      </c>
      <c r="E476" s="16"/>
      <c r="F476" s="46">
        <v>7.18E-4</v>
      </c>
      <c r="G476" s="46">
        <v>21</v>
      </c>
      <c r="H476" s="16"/>
      <c r="I476" s="30">
        <f t="shared" ca="1" si="97"/>
        <v>0</v>
      </c>
      <c r="J476" s="42">
        <f t="shared" ca="1" si="91"/>
        <v>0</v>
      </c>
      <c r="K476" s="33">
        <f t="shared" ca="1" si="92"/>
        <v>1</v>
      </c>
      <c r="L476" s="16"/>
      <c r="M476" s="36">
        <f t="shared" ca="1" si="98"/>
        <v>24.628108108108108</v>
      </c>
      <c r="N476" s="39">
        <f t="shared" ca="1" si="99"/>
        <v>16.72</v>
      </c>
      <c r="O476" s="120">
        <f t="shared" ca="1" si="100"/>
        <v>1.472972972972973</v>
      </c>
      <c r="P476" s="39">
        <f t="shared" ca="1" si="101"/>
        <v>21.8</v>
      </c>
      <c r="Q476" s="39">
        <f t="shared" ca="1" si="93"/>
        <v>14.8</v>
      </c>
      <c r="R476" s="16"/>
      <c r="S476" s="33">
        <f t="shared" ca="1" si="102"/>
        <v>0</v>
      </c>
      <c r="T476" s="30">
        <f ca="1">COUNTIF(INDIRECT("Mess11!B"&amp;(ROW(A476)*4-9)):INDIRECT("Mess11!B"&amp;(ROW(A476)*4-6)),"&gt;=500")*15</f>
        <v>0</v>
      </c>
    </row>
    <row r="477" spans="1:20" ht="15.6" thickTop="1" thickBot="1" x14ac:dyDescent="0.35">
      <c r="A477" s="8">
        <f t="shared" si="103"/>
        <v>40867.791666665515</v>
      </c>
      <c r="B477" s="27">
        <f t="shared" ca="1" si="94"/>
        <v>0</v>
      </c>
      <c r="C477" s="27">
        <f t="shared" ca="1" si="95"/>
        <v>0</v>
      </c>
      <c r="D477" s="27">
        <f t="shared" ca="1" si="96"/>
        <v>0</v>
      </c>
      <c r="E477" s="16"/>
      <c r="F477" s="46">
        <v>7.18E-4</v>
      </c>
      <c r="G477" s="46">
        <v>21</v>
      </c>
      <c r="H477" s="16"/>
      <c r="I477" s="30">
        <f t="shared" ca="1" si="97"/>
        <v>0</v>
      </c>
      <c r="J477" s="42">
        <f t="shared" ca="1" si="91"/>
        <v>0</v>
      </c>
      <c r="K477" s="33">
        <f t="shared" ca="1" si="92"/>
        <v>1</v>
      </c>
      <c r="L477" s="16"/>
      <c r="M477" s="36">
        <f t="shared" ca="1" si="98"/>
        <v>24.108432432432426</v>
      </c>
      <c r="N477" s="39">
        <f t="shared" ca="1" si="99"/>
        <v>16.72</v>
      </c>
      <c r="O477" s="120">
        <f t="shared" ca="1" si="100"/>
        <v>1.4418918918918917</v>
      </c>
      <c r="P477" s="39">
        <f t="shared" ca="1" si="101"/>
        <v>21.34</v>
      </c>
      <c r="Q477" s="39">
        <f t="shared" ca="1" si="93"/>
        <v>14.8</v>
      </c>
      <c r="R477" s="16"/>
      <c r="S477" s="33">
        <f t="shared" ca="1" si="102"/>
        <v>0</v>
      </c>
      <c r="T477" s="30">
        <f ca="1">COUNTIF(INDIRECT("Mess11!B"&amp;(ROW(A477)*4-9)):INDIRECT("Mess11!B"&amp;(ROW(A477)*4-6)),"&gt;=500")*15</f>
        <v>0</v>
      </c>
    </row>
    <row r="478" spans="1:20" ht="15.6" thickTop="1" thickBot="1" x14ac:dyDescent="0.35">
      <c r="A478" s="8">
        <f t="shared" si="103"/>
        <v>40867.833333332179</v>
      </c>
      <c r="B478" s="27">
        <f t="shared" ca="1" si="94"/>
        <v>0</v>
      </c>
      <c r="C478" s="27">
        <f t="shared" ca="1" si="95"/>
        <v>0</v>
      </c>
      <c r="D478" s="27">
        <f t="shared" ca="1" si="96"/>
        <v>0</v>
      </c>
      <c r="E478" s="16"/>
      <c r="F478" s="46">
        <v>7.18E-4</v>
      </c>
      <c r="G478" s="46">
        <v>21</v>
      </c>
      <c r="H478" s="16"/>
      <c r="I478" s="30">
        <f t="shared" ca="1" si="97"/>
        <v>0</v>
      </c>
      <c r="J478" s="42">
        <f t="shared" ca="1" si="91"/>
        <v>0</v>
      </c>
      <c r="K478" s="33">
        <f t="shared" ca="1" si="92"/>
        <v>1</v>
      </c>
      <c r="L478" s="16"/>
      <c r="M478" s="36">
        <f t="shared" ca="1" si="98"/>
        <v>23.882486486486485</v>
      </c>
      <c r="N478" s="39">
        <f t="shared" ca="1" si="99"/>
        <v>16.72</v>
      </c>
      <c r="O478" s="120">
        <f t="shared" ca="1" si="100"/>
        <v>1.4283783783783783</v>
      </c>
      <c r="P478" s="39">
        <f t="shared" ca="1" si="101"/>
        <v>21.14</v>
      </c>
      <c r="Q478" s="39">
        <f t="shared" ca="1" si="93"/>
        <v>14.8</v>
      </c>
      <c r="R478" s="16"/>
      <c r="S478" s="33">
        <f t="shared" ca="1" si="102"/>
        <v>0</v>
      </c>
      <c r="T478" s="30">
        <f ca="1">COUNTIF(INDIRECT("Mess11!B"&amp;(ROW(A478)*4-9)):INDIRECT("Mess11!B"&amp;(ROW(A478)*4-6)),"&gt;=500")*15</f>
        <v>0</v>
      </c>
    </row>
    <row r="479" spans="1:20" ht="15.6" thickTop="1" thickBot="1" x14ac:dyDescent="0.35">
      <c r="A479" s="8">
        <f t="shared" si="103"/>
        <v>40867.874999998843</v>
      </c>
      <c r="B479" s="27">
        <f t="shared" ca="1" si="94"/>
        <v>0</v>
      </c>
      <c r="C479" s="27">
        <f t="shared" ca="1" si="95"/>
        <v>0</v>
      </c>
      <c r="D479" s="27">
        <f t="shared" ca="1" si="96"/>
        <v>0</v>
      </c>
      <c r="E479" s="16"/>
      <c r="F479" s="46">
        <v>7.18E-4</v>
      </c>
      <c r="G479" s="46">
        <v>21</v>
      </c>
      <c r="H479" s="16"/>
      <c r="I479" s="30">
        <f t="shared" ca="1" si="97"/>
        <v>0</v>
      </c>
      <c r="J479" s="42">
        <f t="shared" ca="1" si="91"/>
        <v>0</v>
      </c>
      <c r="K479" s="33">
        <f t="shared" ca="1" si="92"/>
        <v>1</v>
      </c>
      <c r="L479" s="16"/>
      <c r="M479" s="36">
        <f t="shared" ca="1" si="98"/>
        <v>23.927675675675673</v>
      </c>
      <c r="N479" s="39">
        <f t="shared" ca="1" si="99"/>
        <v>16.72</v>
      </c>
      <c r="O479" s="120">
        <f t="shared" ca="1" si="100"/>
        <v>1.431081081081081</v>
      </c>
      <c r="P479" s="39">
        <f t="shared" ca="1" si="101"/>
        <v>21.18</v>
      </c>
      <c r="Q479" s="39">
        <f t="shared" ca="1" si="93"/>
        <v>14.8</v>
      </c>
      <c r="R479" s="16"/>
      <c r="S479" s="33">
        <f t="shared" ca="1" si="102"/>
        <v>0</v>
      </c>
      <c r="T479" s="30">
        <f ca="1">COUNTIF(INDIRECT("Mess11!B"&amp;(ROW(A479)*4-9)):INDIRECT("Mess11!B"&amp;(ROW(A479)*4-6)),"&gt;=500")*15</f>
        <v>0</v>
      </c>
    </row>
    <row r="480" spans="1:20" ht="15.6" thickTop="1" thickBot="1" x14ac:dyDescent="0.35">
      <c r="A480" s="8">
        <f t="shared" si="103"/>
        <v>40867.916666665507</v>
      </c>
      <c r="B480" s="27">
        <f t="shared" ca="1" si="94"/>
        <v>0</v>
      </c>
      <c r="C480" s="27">
        <f t="shared" ca="1" si="95"/>
        <v>0</v>
      </c>
      <c r="D480" s="27">
        <f t="shared" ca="1" si="96"/>
        <v>0</v>
      </c>
      <c r="E480" s="16"/>
      <c r="F480" s="46">
        <v>7.18E-4</v>
      </c>
      <c r="G480" s="46">
        <v>21</v>
      </c>
      <c r="H480" s="16"/>
      <c r="I480" s="30">
        <f t="shared" ca="1" si="97"/>
        <v>0</v>
      </c>
      <c r="J480" s="42">
        <f t="shared" ca="1" si="91"/>
        <v>0</v>
      </c>
      <c r="K480" s="33">
        <f t="shared" ca="1" si="92"/>
        <v>1</v>
      </c>
      <c r="L480" s="16"/>
      <c r="M480" s="36">
        <f t="shared" ca="1" si="98"/>
        <v>23.995459459459454</v>
      </c>
      <c r="N480" s="39">
        <f t="shared" ca="1" si="99"/>
        <v>16.72</v>
      </c>
      <c r="O480" s="120">
        <f t="shared" ca="1" si="100"/>
        <v>1.4351351351351349</v>
      </c>
      <c r="P480" s="39">
        <f t="shared" ca="1" si="101"/>
        <v>21.24</v>
      </c>
      <c r="Q480" s="39">
        <f t="shared" ca="1" si="93"/>
        <v>14.8</v>
      </c>
      <c r="R480" s="16"/>
      <c r="S480" s="33">
        <f t="shared" ca="1" si="102"/>
        <v>0</v>
      </c>
      <c r="T480" s="30">
        <f ca="1">COUNTIF(INDIRECT("Mess11!B"&amp;(ROW(A480)*4-9)):INDIRECT("Mess11!B"&amp;(ROW(A480)*4-6)),"&gt;=500")*15</f>
        <v>0</v>
      </c>
    </row>
    <row r="481" spans="1:20" ht="15.6" thickTop="1" thickBot="1" x14ac:dyDescent="0.35">
      <c r="A481" s="8">
        <f t="shared" si="103"/>
        <v>40867.958333332172</v>
      </c>
      <c r="B481" s="27">
        <f t="shared" ca="1" si="94"/>
        <v>0</v>
      </c>
      <c r="C481" s="27">
        <f t="shared" ca="1" si="95"/>
        <v>0</v>
      </c>
      <c r="D481" s="27">
        <f t="shared" ca="1" si="96"/>
        <v>0</v>
      </c>
      <c r="E481" s="16"/>
      <c r="F481" s="46">
        <v>7.18E-4</v>
      </c>
      <c r="G481" s="46">
        <v>21</v>
      </c>
      <c r="H481" s="16"/>
      <c r="I481" s="30">
        <f t="shared" ca="1" si="97"/>
        <v>0</v>
      </c>
      <c r="J481" s="42">
        <f t="shared" ca="1" si="91"/>
        <v>0</v>
      </c>
      <c r="K481" s="33">
        <f t="shared" ca="1" si="92"/>
        <v>1</v>
      </c>
      <c r="L481" s="16"/>
      <c r="M481" s="36">
        <f t="shared" ca="1" si="98"/>
        <v>24.063243243243239</v>
      </c>
      <c r="N481" s="39">
        <f t="shared" ca="1" si="99"/>
        <v>16.72</v>
      </c>
      <c r="O481" s="120">
        <f t="shared" ca="1" si="100"/>
        <v>1.439189189189189</v>
      </c>
      <c r="P481" s="39">
        <f t="shared" ca="1" si="101"/>
        <v>21.299999999999997</v>
      </c>
      <c r="Q481" s="39">
        <f t="shared" ca="1" si="93"/>
        <v>14.8</v>
      </c>
      <c r="R481" s="16"/>
      <c r="S481" s="33">
        <f t="shared" ca="1" si="102"/>
        <v>0</v>
      </c>
      <c r="T481" s="30">
        <f ca="1">COUNTIF(INDIRECT("Mess11!B"&amp;(ROW(A481)*4-9)):INDIRECT("Mess11!B"&amp;(ROW(A481)*4-6)),"&gt;=500")*15</f>
        <v>0</v>
      </c>
    </row>
    <row r="482" spans="1:20" ht="15.6" thickTop="1" thickBot="1" x14ac:dyDescent="0.35">
      <c r="A482" s="8">
        <f t="shared" si="103"/>
        <v>40867.999999998836</v>
      </c>
      <c r="B482" s="27">
        <f t="shared" ca="1" si="94"/>
        <v>0</v>
      </c>
      <c r="C482" s="27">
        <f t="shared" ca="1" si="95"/>
        <v>0</v>
      </c>
      <c r="D482" s="27">
        <f t="shared" ca="1" si="96"/>
        <v>0</v>
      </c>
      <c r="E482" s="16"/>
      <c r="F482" s="46">
        <v>7.18E-4</v>
      </c>
      <c r="G482" s="46">
        <v>21</v>
      </c>
      <c r="H482" s="16"/>
      <c r="I482" s="30">
        <f t="shared" ca="1" si="97"/>
        <v>0</v>
      </c>
      <c r="J482" s="42">
        <f t="shared" ca="1" si="91"/>
        <v>0</v>
      </c>
      <c r="K482" s="33">
        <f t="shared" ca="1" si="92"/>
        <v>1</v>
      </c>
      <c r="L482" s="16"/>
      <c r="M482" s="36">
        <f t="shared" ca="1" si="98"/>
        <v>24.198810810810805</v>
      </c>
      <c r="N482" s="39">
        <f t="shared" ca="1" si="99"/>
        <v>16.72</v>
      </c>
      <c r="O482" s="120">
        <f t="shared" ca="1" si="100"/>
        <v>1.4472972972972971</v>
      </c>
      <c r="P482" s="39">
        <f t="shared" ca="1" si="101"/>
        <v>21.419999999999998</v>
      </c>
      <c r="Q482" s="39">
        <f t="shared" ca="1" si="93"/>
        <v>14.8</v>
      </c>
      <c r="R482" s="16"/>
      <c r="S482" s="33">
        <f t="shared" ca="1" si="102"/>
        <v>0</v>
      </c>
      <c r="T482" s="30">
        <f ca="1">COUNTIF(INDIRECT("Mess11!B"&amp;(ROW(A482)*4-9)):INDIRECT("Mess11!B"&amp;(ROW(A482)*4-6)),"&gt;=500")*15</f>
        <v>0</v>
      </c>
    </row>
    <row r="483" spans="1:20" ht="15.6" thickTop="1" thickBot="1" x14ac:dyDescent="0.35">
      <c r="A483" s="8">
        <f t="shared" si="103"/>
        <v>40868.0416666655</v>
      </c>
      <c r="B483" s="27">
        <f t="shared" ca="1" si="94"/>
        <v>0</v>
      </c>
      <c r="C483" s="27">
        <f t="shared" ca="1" si="95"/>
        <v>0</v>
      </c>
      <c r="D483" s="27">
        <f t="shared" ca="1" si="96"/>
        <v>0</v>
      </c>
      <c r="E483" s="16"/>
      <c r="F483" s="46">
        <v>7.18E-4</v>
      </c>
      <c r="G483" s="46">
        <v>21</v>
      </c>
      <c r="H483" s="16"/>
      <c r="I483" s="30">
        <f t="shared" ca="1" si="97"/>
        <v>0</v>
      </c>
      <c r="J483" s="42">
        <f t="shared" ca="1" si="91"/>
        <v>0</v>
      </c>
      <c r="K483" s="33">
        <f t="shared" ca="1" si="92"/>
        <v>1</v>
      </c>
      <c r="L483" s="16"/>
      <c r="M483" s="36">
        <f t="shared" ca="1" si="98"/>
        <v>21.419999999999998</v>
      </c>
      <c r="N483" s="39">
        <f t="shared" ca="1" si="99"/>
        <v>0</v>
      </c>
      <c r="O483" s="120">
        <f t="shared" ca="1" si="100"/>
        <v>1</v>
      </c>
      <c r="P483" s="39">
        <f t="shared" ca="1" si="101"/>
        <v>21.419999999999998</v>
      </c>
      <c r="Q483" s="39">
        <f t="shared" ca="1" si="93"/>
        <v>0</v>
      </c>
      <c r="R483" s="16"/>
      <c r="S483" s="33">
        <f t="shared" ca="1" si="102"/>
        <v>0</v>
      </c>
      <c r="T483" s="30">
        <f ca="1">COUNTIF(INDIRECT("Mess11!B"&amp;(ROW(A483)*4-9)):INDIRECT("Mess11!B"&amp;(ROW(A483)*4-6)),"&gt;=500")*15</f>
        <v>0</v>
      </c>
    </row>
    <row r="484" spans="1:20" ht="15.6" thickTop="1" thickBot="1" x14ac:dyDescent="0.35">
      <c r="A484" s="8">
        <f t="shared" si="103"/>
        <v>40868.083333332164</v>
      </c>
      <c r="B484" s="27">
        <f t="shared" ca="1" si="94"/>
        <v>0</v>
      </c>
      <c r="C484" s="27">
        <f t="shared" ca="1" si="95"/>
        <v>0</v>
      </c>
      <c r="D484" s="27">
        <f t="shared" ca="1" si="96"/>
        <v>0</v>
      </c>
      <c r="E484" s="16"/>
      <c r="F484" s="46">
        <v>7.18E-4</v>
      </c>
      <c r="G484" s="46">
        <v>21</v>
      </c>
      <c r="H484" s="16"/>
      <c r="I484" s="30">
        <f t="shared" ca="1" si="97"/>
        <v>0</v>
      </c>
      <c r="J484" s="42">
        <f t="shared" ca="1" si="91"/>
        <v>0</v>
      </c>
      <c r="K484" s="33">
        <f t="shared" ca="1" si="92"/>
        <v>1</v>
      </c>
      <c r="L484" s="16"/>
      <c r="M484" s="36">
        <f t="shared" ca="1" si="98"/>
        <v>20.54</v>
      </c>
      <c r="N484" s="39">
        <f t="shared" ca="1" si="99"/>
        <v>0</v>
      </c>
      <c r="O484" s="120">
        <f t="shared" ca="1" si="100"/>
        <v>1</v>
      </c>
      <c r="P484" s="39">
        <f t="shared" ca="1" si="101"/>
        <v>20.54</v>
      </c>
      <c r="Q484" s="39">
        <f t="shared" ca="1" si="93"/>
        <v>0</v>
      </c>
      <c r="R484" s="16"/>
      <c r="S484" s="33">
        <f t="shared" ca="1" si="102"/>
        <v>0</v>
      </c>
      <c r="T484" s="30">
        <f ca="1">COUNTIF(INDIRECT("Mess11!B"&amp;(ROW(A484)*4-9)):INDIRECT("Mess11!B"&amp;(ROW(A484)*4-6)),"&gt;=500")*15</f>
        <v>0</v>
      </c>
    </row>
    <row r="485" spans="1:20" ht="15.6" thickTop="1" thickBot="1" x14ac:dyDescent="0.35">
      <c r="A485" s="8">
        <f t="shared" si="103"/>
        <v>40868.124999998829</v>
      </c>
      <c r="B485" s="27">
        <f t="shared" ca="1" si="94"/>
        <v>0</v>
      </c>
      <c r="C485" s="27">
        <f t="shared" ca="1" si="95"/>
        <v>0</v>
      </c>
      <c r="D485" s="27">
        <f t="shared" ca="1" si="96"/>
        <v>0</v>
      </c>
      <c r="E485" s="16"/>
      <c r="F485" s="46">
        <v>7.18E-4</v>
      </c>
      <c r="G485" s="46">
        <v>21</v>
      </c>
      <c r="H485" s="16"/>
      <c r="I485" s="30">
        <f t="shared" ca="1" si="97"/>
        <v>0</v>
      </c>
      <c r="J485" s="42">
        <f t="shared" ca="1" si="91"/>
        <v>0</v>
      </c>
      <c r="K485" s="33">
        <f t="shared" ca="1" si="92"/>
        <v>1</v>
      </c>
      <c r="L485" s="16"/>
      <c r="M485" s="36">
        <f t="shared" ca="1" si="98"/>
        <v>20.100000000000001</v>
      </c>
      <c r="N485" s="39">
        <f t="shared" ca="1" si="99"/>
        <v>0</v>
      </c>
      <c r="O485" s="120">
        <f t="shared" ca="1" si="100"/>
        <v>1</v>
      </c>
      <c r="P485" s="39">
        <f t="shared" ca="1" si="101"/>
        <v>20.100000000000001</v>
      </c>
      <c r="Q485" s="39">
        <f t="shared" ca="1" si="93"/>
        <v>0</v>
      </c>
      <c r="R485" s="16"/>
      <c r="S485" s="33">
        <f t="shared" ca="1" si="102"/>
        <v>0</v>
      </c>
      <c r="T485" s="30">
        <f ca="1">COUNTIF(INDIRECT("Mess11!B"&amp;(ROW(A485)*4-9)):INDIRECT("Mess11!B"&amp;(ROW(A485)*4-6)),"&gt;=500")*15</f>
        <v>0</v>
      </c>
    </row>
    <row r="486" spans="1:20" ht="15.6" thickTop="1" thickBot="1" x14ac:dyDescent="0.35">
      <c r="A486" s="8">
        <f t="shared" si="103"/>
        <v>40868.166666665493</v>
      </c>
      <c r="B486" s="27">
        <f t="shared" ca="1" si="94"/>
        <v>0</v>
      </c>
      <c r="C486" s="27">
        <f t="shared" ca="1" si="95"/>
        <v>0</v>
      </c>
      <c r="D486" s="27">
        <f t="shared" ca="1" si="96"/>
        <v>0</v>
      </c>
      <c r="E486" s="16"/>
      <c r="F486" s="46">
        <v>7.18E-4</v>
      </c>
      <c r="G486" s="46">
        <v>21</v>
      </c>
      <c r="H486" s="16"/>
      <c r="I486" s="30">
        <f t="shared" ca="1" si="97"/>
        <v>0</v>
      </c>
      <c r="J486" s="42">
        <f t="shared" ca="1" si="91"/>
        <v>0</v>
      </c>
      <c r="K486" s="33">
        <f t="shared" ca="1" si="92"/>
        <v>1</v>
      </c>
      <c r="L486" s="16"/>
      <c r="M486" s="36">
        <f t="shared" ca="1" si="98"/>
        <v>19.919999999999998</v>
      </c>
      <c r="N486" s="39">
        <f t="shared" ca="1" si="99"/>
        <v>0</v>
      </c>
      <c r="O486" s="120">
        <f t="shared" ca="1" si="100"/>
        <v>1</v>
      </c>
      <c r="P486" s="39">
        <f t="shared" ca="1" si="101"/>
        <v>19.919999999999998</v>
      </c>
      <c r="Q486" s="39">
        <f t="shared" ca="1" si="93"/>
        <v>0</v>
      </c>
      <c r="R486" s="16"/>
      <c r="S486" s="33">
        <f t="shared" ca="1" si="102"/>
        <v>0</v>
      </c>
      <c r="T486" s="30">
        <f ca="1">COUNTIF(INDIRECT("Mess11!B"&amp;(ROW(A486)*4-9)):INDIRECT("Mess11!B"&amp;(ROW(A486)*4-6)),"&gt;=500")*15</f>
        <v>0</v>
      </c>
    </row>
    <row r="487" spans="1:20" ht="15.6" thickTop="1" thickBot="1" x14ac:dyDescent="0.35">
      <c r="A487" s="8">
        <f t="shared" si="103"/>
        <v>40868.208333332157</v>
      </c>
      <c r="B487" s="27">
        <f t="shared" ca="1" si="94"/>
        <v>0</v>
      </c>
      <c r="C487" s="27">
        <f t="shared" ca="1" si="95"/>
        <v>0</v>
      </c>
      <c r="D487" s="27">
        <f t="shared" ca="1" si="96"/>
        <v>0</v>
      </c>
      <c r="E487" s="16"/>
      <c r="F487" s="46">
        <v>7.18E-4</v>
      </c>
      <c r="G487" s="46">
        <v>21</v>
      </c>
      <c r="H487" s="16"/>
      <c r="I487" s="30">
        <f t="shared" ca="1" si="97"/>
        <v>0</v>
      </c>
      <c r="J487" s="42">
        <f t="shared" ca="1" si="91"/>
        <v>0</v>
      </c>
      <c r="K487" s="33">
        <f t="shared" ca="1" si="92"/>
        <v>1</v>
      </c>
      <c r="L487" s="16"/>
      <c r="M487" s="36">
        <f t="shared" ca="1" si="98"/>
        <v>19.979999999999997</v>
      </c>
      <c r="N487" s="39">
        <f t="shared" ca="1" si="99"/>
        <v>0</v>
      </c>
      <c r="O487" s="120">
        <f t="shared" ca="1" si="100"/>
        <v>1</v>
      </c>
      <c r="P487" s="39">
        <f t="shared" ca="1" si="101"/>
        <v>19.979999999999997</v>
      </c>
      <c r="Q487" s="39">
        <f t="shared" ca="1" si="93"/>
        <v>0</v>
      </c>
      <c r="R487" s="16"/>
      <c r="S487" s="33">
        <f t="shared" ca="1" si="102"/>
        <v>0</v>
      </c>
      <c r="T487" s="30">
        <f ca="1">COUNTIF(INDIRECT("Mess11!B"&amp;(ROW(A487)*4-9)):INDIRECT("Mess11!B"&amp;(ROW(A487)*4-6)),"&gt;=500")*15</f>
        <v>0</v>
      </c>
    </row>
    <row r="488" spans="1:20" ht="15.6" thickTop="1" thickBot="1" x14ac:dyDescent="0.35">
      <c r="A488" s="8">
        <f t="shared" si="103"/>
        <v>40868.249999998821</v>
      </c>
      <c r="B488" s="27">
        <f t="shared" ca="1" si="94"/>
        <v>0</v>
      </c>
      <c r="C488" s="27">
        <f t="shared" ca="1" si="95"/>
        <v>0</v>
      </c>
      <c r="D488" s="27">
        <f t="shared" ca="1" si="96"/>
        <v>0</v>
      </c>
      <c r="E488" s="16"/>
      <c r="F488" s="46">
        <v>7.18E-4</v>
      </c>
      <c r="G488" s="46">
        <v>21</v>
      </c>
      <c r="H488" s="16"/>
      <c r="I488" s="30">
        <f t="shared" ca="1" si="97"/>
        <v>0</v>
      </c>
      <c r="J488" s="42">
        <f t="shared" ca="1" si="91"/>
        <v>0</v>
      </c>
      <c r="K488" s="33">
        <f t="shared" ca="1" si="92"/>
        <v>1</v>
      </c>
      <c r="L488" s="16"/>
      <c r="M488" s="36">
        <f t="shared" ca="1" si="98"/>
        <v>19.759999999999998</v>
      </c>
      <c r="N488" s="39">
        <f t="shared" ca="1" si="99"/>
        <v>0</v>
      </c>
      <c r="O488" s="120">
        <f t="shared" ca="1" si="100"/>
        <v>1</v>
      </c>
      <c r="P488" s="39">
        <f t="shared" ca="1" si="101"/>
        <v>19.759999999999998</v>
      </c>
      <c r="Q488" s="39">
        <f t="shared" ca="1" si="93"/>
        <v>0</v>
      </c>
      <c r="R488" s="16"/>
      <c r="S488" s="33">
        <f t="shared" ca="1" si="102"/>
        <v>0</v>
      </c>
      <c r="T488" s="30">
        <f ca="1">COUNTIF(INDIRECT("Mess11!B"&amp;(ROW(A488)*4-9)):INDIRECT("Mess11!B"&amp;(ROW(A488)*4-6)),"&gt;=500")*15</f>
        <v>0</v>
      </c>
    </row>
    <row r="489" spans="1:20" ht="15.6" thickTop="1" thickBot="1" x14ac:dyDescent="0.35">
      <c r="A489" s="8">
        <f t="shared" si="103"/>
        <v>40868.291666665486</v>
      </c>
      <c r="B489" s="27">
        <f t="shared" ca="1" si="94"/>
        <v>0</v>
      </c>
      <c r="C489" s="27">
        <f t="shared" ca="1" si="95"/>
        <v>0</v>
      </c>
      <c r="D489" s="27">
        <f t="shared" ca="1" si="96"/>
        <v>0</v>
      </c>
      <c r="E489" s="16"/>
      <c r="F489" s="46">
        <v>7.18E-4</v>
      </c>
      <c r="G489" s="46">
        <v>21</v>
      </c>
      <c r="H489" s="16"/>
      <c r="I489" s="30">
        <f t="shared" ca="1" si="97"/>
        <v>0</v>
      </c>
      <c r="J489" s="42">
        <f t="shared" ca="1" si="91"/>
        <v>0</v>
      </c>
      <c r="K489" s="33">
        <f t="shared" ca="1" si="92"/>
        <v>1</v>
      </c>
      <c r="L489" s="16"/>
      <c r="M489" s="36">
        <f t="shared" ca="1" si="98"/>
        <v>19.899999999999999</v>
      </c>
      <c r="N489" s="39">
        <f t="shared" ca="1" si="99"/>
        <v>0</v>
      </c>
      <c r="O489" s="120">
        <f t="shared" ca="1" si="100"/>
        <v>1</v>
      </c>
      <c r="P489" s="39">
        <f t="shared" ca="1" si="101"/>
        <v>19.899999999999999</v>
      </c>
      <c r="Q489" s="39">
        <f t="shared" ca="1" si="93"/>
        <v>0</v>
      </c>
      <c r="R489" s="16"/>
      <c r="S489" s="33">
        <f t="shared" ca="1" si="102"/>
        <v>0</v>
      </c>
      <c r="T489" s="30">
        <f ca="1">COUNTIF(INDIRECT("Mess11!B"&amp;(ROW(A489)*4-9)):INDIRECT("Mess11!B"&amp;(ROW(A489)*4-6)),"&gt;=500")*15</f>
        <v>0</v>
      </c>
    </row>
    <row r="490" spans="1:20" ht="15.6" thickTop="1" thickBot="1" x14ac:dyDescent="0.35">
      <c r="A490" s="8">
        <f t="shared" si="103"/>
        <v>40868.33333333215</v>
      </c>
      <c r="B490" s="27">
        <f t="shared" ca="1" si="94"/>
        <v>0</v>
      </c>
      <c r="C490" s="27">
        <f t="shared" ca="1" si="95"/>
        <v>0</v>
      </c>
      <c r="D490" s="27">
        <f t="shared" ca="1" si="96"/>
        <v>0</v>
      </c>
      <c r="E490" s="16"/>
      <c r="F490" s="46">
        <v>7.18E-4</v>
      </c>
      <c r="G490" s="46">
        <v>21</v>
      </c>
      <c r="H490" s="16"/>
      <c r="I490" s="30">
        <f t="shared" ca="1" si="97"/>
        <v>0</v>
      </c>
      <c r="J490" s="42">
        <f t="shared" ca="1" si="91"/>
        <v>0</v>
      </c>
      <c r="K490" s="33">
        <f t="shared" ca="1" si="92"/>
        <v>1</v>
      </c>
      <c r="L490" s="16"/>
      <c r="M490" s="36">
        <f t="shared" ca="1" si="98"/>
        <v>19.880000000000003</v>
      </c>
      <c r="N490" s="39">
        <f t="shared" ca="1" si="99"/>
        <v>0</v>
      </c>
      <c r="O490" s="120">
        <f t="shared" ca="1" si="100"/>
        <v>1</v>
      </c>
      <c r="P490" s="39">
        <f t="shared" ca="1" si="101"/>
        <v>19.880000000000003</v>
      </c>
      <c r="Q490" s="39">
        <f t="shared" ca="1" si="93"/>
        <v>0</v>
      </c>
      <c r="R490" s="16"/>
      <c r="S490" s="33">
        <f t="shared" ca="1" si="102"/>
        <v>0</v>
      </c>
      <c r="T490" s="30">
        <f ca="1">COUNTIF(INDIRECT("Mess11!B"&amp;(ROW(A490)*4-9)):INDIRECT("Mess11!B"&amp;(ROW(A490)*4-6)),"&gt;=500")*15</f>
        <v>0</v>
      </c>
    </row>
    <row r="491" spans="1:20" ht="15.6" thickTop="1" thickBot="1" x14ac:dyDescent="0.35">
      <c r="A491" s="8">
        <f t="shared" si="103"/>
        <v>40868.374999998814</v>
      </c>
      <c r="B491" s="27">
        <f t="shared" ca="1" si="94"/>
        <v>0</v>
      </c>
      <c r="C491" s="27">
        <f t="shared" ca="1" si="95"/>
        <v>0</v>
      </c>
      <c r="D491" s="27">
        <f t="shared" ca="1" si="96"/>
        <v>0</v>
      </c>
      <c r="E491" s="16"/>
      <c r="F491" s="46">
        <v>7.18E-4</v>
      </c>
      <c r="G491" s="46">
        <v>21</v>
      </c>
      <c r="H491" s="16"/>
      <c r="I491" s="30">
        <f t="shared" ca="1" si="97"/>
        <v>0</v>
      </c>
      <c r="J491" s="42">
        <f t="shared" ca="1" si="91"/>
        <v>0</v>
      </c>
      <c r="K491" s="33">
        <f t="shared" ca="1" si="92"/>
        <v>1</v>
      </c>
      <c r="L491" s="16"/>
      <c r="M491" s="36">
        <f t="shared" ca="1" si="98"/>
        <v>23.34809302325581</v>
      </c>
      <c r="N491" s="39">
        <f t="shared" ca="1" si="99"/>
        <v>15.12</v>
      </c>
      <c r="O491" s="120">
        <f t="shared" ca="1" si="100"/>
        <v>1.5441860465116277</v>
      </c>
      <c r="P491" s="39">
        <f t="shared" ca="1" si="101"/>
        <v>19.919999999999998</v>
      </c>
      <c r="Q491" s="39">
        <f t="shared" ca="1" si="93"/>
        <v>12.9</v>
      </c>
      <c r="R491" s="16"/>
      <c r="S491" s="33">
        <f t="shared" ca="1" si="102"/>
        <v>0</v>
      </c>
      <c r="T491" s="30">
        <f ca="1">COUNTIF(INDIRECT("Mess11!B"&amp;(ROW(A491)*4-9)):INDIRECT("Mess11!B"&amp;(ROW(A491)*4-6)),"&gt;=500")*15</f>
        <v>0</v>
      </c>
    </row>
    <row r="492" spans="1:20" ht="15.6" thickTop="1" thickBot="1" x14ac:dyDescent="0.35">
      <c r="A492" s="8">
        <f t="shared" si="103"/>
        <v>40868.416666665478</v>
      </c>
      <c r="B492" s="27">
        <f t="shared" ca="1" si="94"/>
        <v>0</v>
      </c>
      <c r="C492" s="27">
        <f t="shared" ca="1" si="95"/>
        <v>0</v>
      </c>
      <c r="D492" s="27">
        <f t="shared" ca="1" si="96"/>
        <v>0</v>
      </c>
      <c r="E492" s="16"/>
      <c r="F492" s="46">
        <v>7.18E-4</v>
      </c>
      <c r="G492" s="46">
        <v>21</v>
      </c>
      <c r="H492" s="16"/>
      <c r="I492" s="30">
        <f t="shared" ca="1" si="97"/>
        <v>0</v>
      </c>
      <c r="J492" s="42">
        <f t="shared" ca="1" si="91"/>
        <v>0</v>
      </c>
      <c r="K492" s="33">
        <f t="shared" ca="1" si="92"/>
        <v>1</v>
      </c>
      <c r="L492" s="16"/>
      <c r="M492" s="36">
        <f t="shared" ca="1" si="98"/>
        <v>22.973023255813953</v>
      </c>
      <c r="N492" s="39">
        <f t="shared" ca="1" si="99"/>
        <v>15.12</v>
      </c>
      <c r="O492" s="120">
        <f t="shared" ca="1" si="100"/>
        <v>1.5193798449612403</v>
      </c>
      <c r="P492" s="39">
        <f t="shared" ca="1" si="101"/>
        <v>19.600000000000001</v>
      </c>
      <c r="Q492" s="39">
        <f t="shared" ca="1" si="93"/>
        <v>12.9</v>
      </c>
      <c r="R492" s="16"/>
      <c r="S492" s="33">
        <f t="shared" ca="1" si="102"/>
        <v>0</v>
      </c>
      <c r="T492" s="30">
        <f ca="1">COUNTIF(INDIRECT("Mess11!B"&amp;(ROW(A492)*4-9)):INDIRECT("Mess11!B"&amp;(ROW(A492)*4-6)),"&gt;=500")*15</f>
        <v>0</v>
      </c>
    </row>
    <row r="493" spans="1:20" ht="15.6" thickTop="1" thickBot="1" x14ac:dyDescent="0.35">
      <c r="A493" s="8">
        <f t="shared" si="103"/>
        <v>40868.458333332143</v>
      </c>
      <c r="B493" s="27">
        <f t="shared" ca="1" si="94"/>
        <v>0</v>
      </c>
      <c r="C493" s="27">
        <f t="shared" ca="1" si="95"/>
        <v>0</v>
      </c>
      <c r="D493" s="27">
        <f t="shared" ca="1" si="96"/>
        <v>0</v>
      </c>
      <c r="E493" s="16"/>
      <c r="F493" s="46">
        <v>7.18E-4</v>
      </c>
      <c r="G493" s="46">
        <v>21</v>
      </c>
      <c r="H493" s="16"/>
      <c r="I493" s="30">
        <f t="shared" ca="1" si="97"/>
        <v>0</v>
      </c>
      <c r="J493" s="42">
        <f t="shared" ca="1" si="91"/>
        <v>0</v>
      </c>
      <c r="K493" s="33">
        <f t="shared" ca="1" si="92"/>
        <v>1</v>
      </c>
      <c r="L493" s="16"/>
      <c r="M493" s="36">
        <f t="shared" ca="1" si="98"/>
        <v>22.597953488372092</v>
      </c>
      <c r="N493" s="39">
        <f t="shared" ca="1" si="99"/>
        <v>15.12</v>
      </c>
      <c r="O493" s="120">
        <f t="shared" ca="1" si="100"/>
        <v>1.4945736434108527</v>
      </c>
      <c r="P493" s="39">
        <f t="shared" ca="1" si="101"/>
        <v>19.28</v>
      </c>
      <c r="Q493" s="39">
        <f t="shared" ca="1" si="93"/>
        <v>12.9</v>
      </c>
      <c r="R493" s="16"/>
      <c r="S493" s="33">
        <f t="shared" ca="1" si="102"/>
        <v>0</v>
      </c>
      <c r="T493" s="30">
        <f ca="1">COUNTIF(INDIRECT("Mess11!B"&amp;(ROW(A493)*4-9)):INDIRECT("Mess11!B"&amp;(ROW(A493)*4-6)),"&gt;=500")*15</f>
        <v>0</v>
      </c>
    </row>
    <row r="494" spans="1:20" ht="15.6" thickTop="1" thickBot="1" x14ac:dyDescent="0.35">
      <c r="A494" s="8">
        <f t="shared" si="103"/>
        <v>40868.499999998807</v>
      </c>
      <c r="B494" s="27">
        <f t="shared" ca="1" si="94"/>
        <v>0</v>
      </c>
      <c r="C494" s="27">
        <f t="shared" ca="1" si="95"/>
        <v>0</v>
      </c>
      <c r="D494" s="27">
        <f t="shared" ca="1" si="96"/>
        <v>0</v>
      </c>
      <c r="E494" s="16"/>
      <c r="F494" s="46">
        <v>7.18E-4</v>
      </c>
      <c r="G494" s="46">
        <v>21</v>
      </c>
      <c r="H494" s="16"/>
      <c r="I494" s="30">
        <f t="shared" ca="1" si="97"/>
        <v>0</v>
      </c>
      <c r="J494" s="42">
        <f t="shared" ca="1" si="91"/>
        <v>0</v>
      </c>
      <c r="K494" s="33">
        <f t="shared" ca="1" si="92"/>
        <v>1</v>
      </c>
      <c r="L494" s="16"/>
      <c r="M494" s="36">
        <f t="shared" ca="1" si="98"/>
        <v>22.621395348837208</v>
      </c>
      <c r="N494" s="39">
        <f t="shared" ca="1" si="99"/>
        <v>15.12</v>
      </c>
      <c r="O494" s="120">
        <f t="shared" ca="1" si="100"/>
        <v>1.4961240310077519</v>
      </c>
      <c r="P494" s="39">
        <f t="shared" ca="1" si="101"/>
        <v>19.3</v>
      </c>
      <c r="Q494" s="39">
        <f t="shared" ca="1" si="93"/>
        <v>12.9</v>
      </c>
      <c r="R494" s="16"/>
      <c r="S494" s="33">
        <f t="shared" ca="1" si="102"/>
        <v>0</v>
      </c>
      <c r="T494" s="30">
        <f ca="1">COUNTIF(INDIRECT("Mess11!B"&amp;(ROW(A494)*4-9)):INDIRECT("Mess11!B"&amp;(ROW(A494)*4-6)),"&gt;=500")*15</f>
        <v>0</v>
      </c>
    </row>
    <row r="495" spans="1:20" ht="15.6" thickTop="1" thickBot="1" x14ac:dyDescent="0.35">
      <c r="A495" s="8">
        <f t="shared" si="103"/>
        <v>40868.541666665471</v>
      </c>
      <c r="B495" s="27">
        <f t="shared" ca="1" si="94"/>
        <v>0</v>
      </c>
      <c r="C495" s="27">
        <f t="shared" ca="1" si="95"/>
        <v>0</v>
      </c>
      <c r="D495" s="27">
        <f t="shared" ca="1" si="96"/>
        <v>0</v>
      </c>
      <c r="E495" s="16"/>
      <c r="F495" s="46">
        <v>7.18E-4</v>
      </c>
      <c r="G495" s="46">
        <v>21</v>
      </c>
      <c r="H495" s="16"/>
      <c r="I495" s="30">
        <f t="shared" ca="1" si="97"/>
        <v>0</v>
      </c>
      <c r="J495" s="42">
        <f t="shared" ca="1" si="91"/>
        <v>0</v>
      </c>
      <c r="K495" s="33">
        <f t="shared" ca="1" si="92"/>
        <v>1</v>
      </c>
      <c r="L495" s="16"/>
      <c r="M495" s="36">
        <f t="shared" ca="1" si="98"/>
        <v>22.762046511627908</v>
      </c>
      <c r="N495" s="39">
        <f t="shared" ca="1" si="99"/>
        <v>15.12</v>
      </c>
      <c r="O495" s="120">
        <f t="shared" ca="1" si="100"/>
        <v>1.5054263565891475</v>
      </c>
      <c r="P495" s="39">
        <f t="shared" ca="1" si="101"/>
        <v>19.420000000000002</v>
      </c>
      <c r="Q495" s="39">
        <f t="shared" ca="1" si="93"/>
        <v>12.9</v>
      </c>
      <c r="R495" s="16"/>
      <c r="S495" s="33">
        <f t="shared" ca="1" si="102"/>
        <v>0</v>
      </c>
      <c r="T495" s="30">
        <f ca="1">COUNTIF(INDIRECT("Mess11!B"&amp;(ROW(A495)*4-9)):INDIRECT("Mess11!B"&amp;(ROW(A495)*4-6)),"&gt;=500")*15</f>
        <v>0</v>
      </c>
    </row>
    <row r="496" spans="1:20" ht="15.6" thickTop="1" thickBot="1" x14ac:dyDescent="0.35">
      <c r="A496" s="8">
        <f t="shared" si="103"/>
        <v>40868.583333332135</v>
      </c>
      <c r="B496" s="27">
        <f t="shared" ca="1" si="94"/>
        <v>0</v>
      </c>
      <c r="C496" s="27">
        <f t="shared" ca="1" si="95"/>
        <v>0</v>
      </c>
      <c r="D496" s="27">
        <f t="shared" ca="1" si="96"/>
        <v>0</v>
      </c>
      <c r="E496" s="16"/>
      <c r="F496" s="46">
        <v>7.18E-4</v>
      </c>
      <c r="G496" s="46">
        <v>21</v>
      </c>
      <c r="H496" s="16"/>
      <c r="I496" s="30">
        <f t="shared" ca="1" si="97"/>
        <v>0</v>
      </c>
      <c r="J496" s="42">
        <f t="shared" ca="1" si="91"/>
        <v>0</v>
      </c>
      <c r="K496" s="33">
        <f t="shared" ca="1" si="92"/>
        <v>1</v>
      </c>
      <c r="L496" s="16"/>
      <c r="M496" s="36">
        <f t="shared" ca="1" si="98"/>
        <v>22.66827906976744</v>
      </c>
      <c r="N496" s="39">
        <f t="shared" ca="1" si="99"/>
        <v>15.12</v>
      </c>
      <c r="O496" s="120">
        <f t="shared" ca="1" si="100"/>
        <v>1.4992248062015503</v>
      </c>
      <c r="P496" s="39">
        <f t="shared" ca="1" si="101"/>
        <v>19.34</v>
      </c>
      <c r="Q496" s="39">
        <f t="shared" ca="1" si="93"/>
        <v>12.9</v>
      </c>
      <c r="R496" s="16"/>
      <c r="S496" s="33">
        <f t="shared" ca="1" si="102"/>
        <v>0</v>
      </c>
      <c r="T496" s="30">
        <f ca="1">COUNTIF(INDIRECT("Mess11!B"&amp;(ROW(A496)*4-9)):INDIRECT("Mess11!B"&amp;(ROW(A496)*4-6)),"&gt;=500")*15</f>
        <v>0</v>
      </c>
    </row>
    <row r="497" spans="1:20" ht="15.6" thickTop="1" thickBot="1" x14ac:dyDescent="0.35">
      <c r="A497" s="8">
        <f t="shared" si="103"/>
        <v>40868.624999998799</v>
      </c>
      <c r="B497" s="27">
        <f t="shared" ca="1" si="94"/>
        <v>0</v>
      </c>
      <c r="C497" s="27">
        <f t="shared" ca="1" si="95"/>
        <v>0</v>
      </c>
      <c r="D497" s="27">
        <f t="shared" ca="1" si="96"/>
        <v>0</v>
      </c>
      <c r="E497" s="16"/>
      <c r="F497" s="46">
        <v>7.18E-4</v>
      </c>
      <c r="G497" s="46">
        <v>21</v>
      </c>
      <c r="H497" s="16"/>
      <c r="I497" s="30">
        <f t="shared" ca="1" si="97"/>
        <v>0</v>
      </c>
      <c r="J497" s="42">
        <f t="shared" ca="1" si="91"/>
        <v>0</v>
      </c>
      <c r="K497" s="33">
        <f t="shared" ca="1" si="92"/>
        <v>1</v>
      </c>
      <c r="L497" s="16"/>
      <c r="M497" s="36">
        <f t="shared" ca="1" si="98"/>
        <v>22.644837209302324</v>
      </c>
      <c r="N497" s="39">
        <f t="shared" ca="1" si="99"/>
        <v>15.12</v>
      </c>
      <c r="O497" s="120">
        <f t="shared" ca="1" si="100"/>
        <v>1.4976744186046511</v>
      </c>
      <c r="P497" s="39">
        <f t="shared" ca="1" si="101"/>
        <v>19.32</v>
      </c>
      <c r="Q497" s="39">
        <f t="shared" ca="1" si="93"/>
        <v>12.9</v>
      </c>
      <c r="R497" s="16"/>
      <c r="S497" s="33">
        <f t="shared" ca="1" si="102"/>
        <v>0</v>
      </c>
      <c r="T497" s="30">
        <f ca="1">COUNTIF(INDIRECT("Mess11!B"&amp;(ROW(A497)*4-9)):INDIRECT("Mess11!B"&amp;(ROW(A497)*4-6)),"&gt;=500")*15</f>
        <v>0</v>
      </c>
    </row>
    <row r="498" spans="1:20" ht="15.6" thickTop="1" thickBot="1" x14ac:dyDescent="0.35">
      <c r="A498" s="8">
        <f t="shared" si="103"/>
        <v>40868.666666665464</v>
      </c>
      <c r="B498" s="27">
        <f t="shared" ca="1" si="94"/>
        <v>0</v>
      </c>
      <c r="C498" s="27">
        <f t="shared" ca="1" si="95"/>
        <v>0</v>
      </c>
      <c r="D498" s="27">
        <f t="shared" ca="1" si="96"/>
        <v>0</v>
      </c>
      <c r="E498" s="16"/>
      <c r="F498" s="46">
        <v>7.18E-4</v>
      </c>
      <c r="G498" s="46">
        <v>21</v>
      </c>
      <c r="H498" s="16"/>
      <c r="I498" s="30">
        <f t="shared" ca="1" si="97"/>
        <v>0</v>
      </c>
      <c r="J498" s="42">
        <f t="shared" ca="1" si="91"/>
        <v>0</v>
      </c>
      <c r="K498" s="33">
        <f t="shared" ca="1" si="92"/>
        <v>1</v>
      </c>
      <c r="L498" s="16"/>
      <c r="M498" s="36">
        <f t="shared" ca="1" si="98"/>
        <v>22.644837209302324</v>
      </c>
      <c r="N498" s="39">
        <f t="shared" ca="1" si="99"/>
        <v>15.12</v>
      </c>
      <c r="O498" s="120">
        <f t="shared" ca="1" si="100"/>
        <v>1.4976744186046511</v>
      </c>
      <c r="P498" s="39">
        <f t="shared" ca="1" si="101"/>
        <v>19.32</v>
      </c>
      <c r="Q498" s="39">
        <f t="shared" ca="1" si="93"/>
        <v>12.9</v>
      </c>
      <c r="R498" s="16"/>
      <c r="S498" s="33">
        <f t="shared" ca="1" si="102"/>
        <v>0</v>
      </c>
      <c r="T498" s="30">
        <f ca="1">COUNTIF(INDIRECT("Mess11!B"&amp;(ROW(A498)*4-9)):INDIRECT("Mess11!B"&amp;(ROW(A498)*4-6)),"&gt;=500")*15</f>
        <v>0</v>
      </c>
    </row>
    <row r="499" spans="1:20" ht="15.6" thickTop="1" thickBot="1" x14ac:dyDescent="0.35">
      <c r="A499" s="8">
        <f t="shared" si="103"/>
        <v>40868.708333332128</v>
      </c>
      <c r="B499" s="27">
        <f t="shared" ca="1" si="94"/>
        <v>0</v>
      </c>
      <c r="C499" s="27">
        <f t="shared" ca="1" si="95"/>
        <v>0</v>
      </c>
      <c r="D499" s="27">
        <f t="shared" ca="1" si="96"/>
        <v>0</v>
      </c>
      <c r="E499" s="16"/>
      <c r="F499" s="46">
        <v>7.18E-4</v>
      </c>
      <c r="G499" s="46">
        <v>21</v>
      </c>
      <c r="H499" s="16"/>
      <c r="I499" s="30">
        <f t="shared" ca="1" si="97"/>
        <v>0</v>
      </c>
      <c r="J499" s="42">
        <f t="shared" ca="1" si="91"/>
        <v>0</v>
      </c>
      <c r="K499" s="33">
        <f t="shared" ca="1" si="92"/>
        <v>1</v>
      </c>
      <c r="L499" s="16"/>
      <c r="M499" s="36">
        <f t="shared" ca="1" si="98"/>
        <v>23.035974842767303</v>
      </c>
      <c r="N499" s="39">
        <f t="shared" ca="1" si="99"/>
        <v>18.880000000000003</v>
      </c>
      <c r="O499" s="120">
        <f t="shared" ca="1" si="100"/>
        <v>1.2201257861635222</v>
      </c>
      <c r="P499" s="39">
        <f t="shared" ca="1" si="101"/>
        <v>19.400000000000002</v>
      </c>
      <c r="Q499" s="39">
        <f t="shared" ca="1" si="93"/>
        <v>15.9</v>
      </c>
      <c r="R499" s="16"/>
      <c r="S499" s="33">
        <f t="shared" ca="1" si="102"/>
        <v>0</v>
      </c>
      <c r="T499" s="30">
        <f ca="1">COUNTIF(INDIRECT("Mess11!B"&amp;(ROW(A499)*4-9)):INDIRECT("Mess11!B"&amp;(ROW(A499)*4-6)),"&gt;=500")*15</f>
        <v>0</v>
      </c>
    </row>
    <row r="500" spans="1:20" ht="15.6" thickTop="1" thickBot="1" x14ac:dyDescent="0.35">
      <c r="A500" s="8">
        <f t="shared" si="103"/>
        <v>40868.749999998792</v>
      </c>
      <c r="B500" s="27">
        <f t="shared" ca="1" si="94"/>
        <v>0</v>
      </c>
      <c r="C500" s="27">
        <f t="shared" ca="1" si="95"/>
        <v>0</v>
      </c>
      <c r="D500" s="27">
        <f t="shared" ca="1" si="96"/>
        <v>0</v>
      </c>
      <c r="E500" s="16"/>
      <c r="F500" s="46">
        <v>7.18E-4</v>
      </c>
      <c r="G500" s="46">
        <v>21</v>
      </c>
      <c r="H500" s="16"/>
      <c r="I500" s="30">
        <f t="shared" ca="1" si="97"/>
        <v>0</v>
      </c>
      <c r="J500" s="42">
        <f t="shared" ca="1" si="91"/>
        <v>0</v>
      </c>
      <c r="K500" s="33">
        <f t="shared" ca="1" si="92"/>
        <v>1</v>
      </c>
      <c r="L500" s="16"/>
      <c r="M500" s="36">
        <f t="shared" ca="1" si="98"/>
        <v>22.299773584905662</v>
      </c>
      <c r="N500" s="39">
        <f t="shared" ca="1" si="99"/>
        <v>18.880000000000003</v>
      </c>
      <c r="O500" s="120">
        <f t="shared" ca="1" si="100"/>
        <v>1.1811320754716981</v>
      </c>
      <c r="P500" s="39">
        <f t="shared" ca="1" si="101"/>
        <v>18.78</v>
      </c>
      <c r="Q500" s="39">
        <f t="shared" ca="1" si="93"/>
        <v>15.9</v>
      </c>
      <c r="R500" s="16"/>
      <c r="S500" s="33">
        <f t="shared" ca="1" si="102"/>
        <v>0</v>
      </c>
      <c r="T500" s="30">
        <f ca="1">COUNTIF(INDIRECT("Mess11!B"&amp;(ROW(A500)*4-9)):INDIRECT("Mess11!B"&amp;(ROW(A500)*4-6)),"&gt;=500")*15</f>
        <v>0</v>
      </c>
    </row>
    <row r="501" spans="1:20" ht="15.6" thickTop="1" thickBot="1" x14ac:dyDescent="0.35">
      <c r="A501" s="8">
        <f t="shared" si="103"/>
        <v>40868.791666665456</v>
      </c>
      <c r="B501" s="27">
        <f t="shared" ca="1" si="94"/>
        <v>0</v>
      </c>
      <c r="C501" s="27">
        <f t="shared" ca="1" si="95"/>
        <v>0</v>
      </c>
      <c r="D501" s="27">
        <f t="shared" ca="1" si="96"/>
        <v>0</v>
      </c>
      <c r="E501" s="16"/>
      <c r="F501" s="46">
        <v>7.18E-4</v>
      </c>
      <c r="G501" s="46">
        <v>21</v>
      </c>
      <c r="H501" s="16"/>
      <c r="I501" s="30">
        <f t="shared" ca="1" si="97"/>
        <v>0</v>
      </c>
      <c r="J501" s="42">
        <f t="shared" ca="1" si="91"/>
        <v>0</v>
      </c>
      <c r="K501" s="33">
        <f t="shared" ca="1" si="92"/>
        <v>1</v>
      </c>
      <c r="L501" s="16"/>
      <c r="M501" s="36">
        <f t="shared" ca="1" si="98"/>
        <v>21.872301886792457</v>
      </c>
      <c r="N501" s="39">
        <f t="shared" ca="1" si="99"/>
        <v>18.880000000000003</v>
      </c>
      <c r="O501" s="120">
        <f t="shared" ca="1" si="100"/>
        <v>1.1584905660377358</v>
      </c>
      <c r="P501" s="39">
        <f t="shared" ca="1" si="101"/>
        <v>18.419999999999998</v>
      </c>
      <c r="Q501" s="39">
        <f t="shared" ca="1" si="93"/>
        <v>15.9</v>
      </c>
      <c r="R501" s="16"/>
      <c r="S501" s="33">
        <f t="shared" ca="1" si="102"/>
        <v>0</v>
      </c>
      <c r="T501" s="30">
        <f ca="1">COUNTIF(INDIRECT("Mess11!B"&amp;(ROW(A501)*4-9)):INDIRECT("Mess11!B"&amp;(ROW(A501)*4-6)),"&gt;=500")*15</f>
        <v>0</v>
      </c>
    </row>
    <row r="502" spans="1:20" ht="15.6" thickTop="1" thickBot="1" x14ac:dyDescent="0.35">
      <c r="A502" s="8">
        <f t="shared" si="103"/>
        <v>40868.833333332121</v>
      </c>
      <c r="B502" s="27">
        <f t="shared" ca="1" si="94"/>
        <v>0</v>
      </c>
      <c r="C502" s="27">
        <f t="shared" ca="1" si="95"/>
        <v>0</v>
      </c>
      <c r="D502" s="27">
        <f t="shared" ca="1" si="96"/>
        <v>0</v>
      </c>
      <c r="E502" s="16"/>
      <c r="F502" s="46">
        <v>7.18E-4</v>
      </c>
      <c r="G502" s="46">
        <v>21</v>
      </c>
      <c r="H502" s="16"/>
      <c r="I502" s="30">
        <f t="shared" ca="1" si="97"/>
        <v>0</v>
      </c>
      <c r="J502" s="42">
        <f t="shared" ca="1" si="91"/>
        <v>0</v>
      </c>
      <c r="K502" s="33">
        <f t="shared" ca="1" si="92"/>
        <v>1</v>
      </c>
      <c r="L502" s="16"/>
      <c r="M502" s="36">
        <f t="shared" ca="1" si="98"/>
        <v>21.753559748427676</v>
      </c>
      <c r="N502" s="39">
        <f t="shared" ca="1" si="99"/>
        <v>18.880000000000003</v>
      </c>
      <c r="O502" s="120">
        <f t="shared" ca="1" si="100"/>
        <v>1.1522012578616352</v>
      </c>
      <c r="P502" s="39">
        <f t="shared" ca="1" si="101"/>
        <v>18.32</v>
      </c>
      <c r="Q502" s="39">
        <f t="shared" ca="1" si="93"/>
        <v>15.9</v>
      </c>
      <c r="R502" s="16"/>
      <c r="S502" s="33">
        <f t="shared" ca="1" si="102"/>
        <v>0</v>
      </c>
      <c r="T502" s="30">
        <f ca="1">COUNTIF(INDIRECT("Mess11!B"&amp;(ROW(A502)*4-9)):INDIRECT("Mess11!B"&amp;(ROW(A502)*4-6)),"&gt;=500")*15</f>
        <v>0</v>
      </c>
    </row>
    <row r="503" spans="1:20" ht="15.6" thickTop="1" thickBot="1" x14ac:dyDescent="0.35">
      <c r="A503" s="8">
        <f t="shared" si="103"/>
        <v>40868.874999998785</v>
      </c>
      <c r="B503" s="27">
        <f t="shared" ca="1" si="94"/>
        <v>0</v>
      </c>
      <c r="C503" s="27">
        <f t="shared" ca="1" si="95"/>
        <v>0</v>
      </c>
      <c r="D503" s="27">
        <f t="shared" ca="1" si="96"/>
        <v>0</v>
      </c>
      <c r="E503" s="16"/>
      <c r="F503" s="46">
        <v>7.18E-4</v>
      </c>
      <c r="G503" s="46">
        <v>21</v>
      </c>
      <c r="H503" s="16"/>
      <c r="I503" s="30">
        <f t="shared" ca="1" si="97"/>
        <v>0</v>
      </c>
      <c r="J503" s="42">
        <f t="shared" ca="1" si="91"/>
        <v>0</v>
      </c>
      <c r="K503" s="33">
        <f t="shared" ca="1" si="92"/>
        <v>1</v>
      </c>
      <c r="L503" s="16"/>
      <c r="M503" s="36">
        <f t="shared" ca="1" si="98"/>
        <v>21.801056603773588</v>
      </c>
      <c r="N503" s="39">
        <f t="shared" ca="1" si="99"/>
        <v>18.880000000000003</v>
      </c>
      <c r="O503" s="120">
        <f t="shared" ca="1" si="100"/>
        <v>1.1547169811320754</v>
      </c>
      <c r="P503" s="39">
        <f t="shared" ca="1" si="101"/>
        <v>18.36</v>
      </c>
      <c r="Q503" s="39">
        <f t="shared" ca="1" si="93"/>
        <v>15.9</v>
      </c>
      <c r="R503" s="16"/>
      <c r="S503" s="33">
        <f t="shared" ca="1" si="102"/>
        <v>0</v>
      </c>
      <c r="T503" s="30">
        <f ca="1">COUNTIF(INDIRECT("Mess11!B"&amp;(ROW(A503)*4-9)):INDIRECT("Mess11!B"&amp;(ROW(A503)*4-6)),"&gt;=500")*15</f>
        <v>0</v>
      </c>
    </row>
    <row r="504" spans="1:20" ht="15.6" thickTop="1" thickBot="1" x14ac:dyDescent="0.35">
      <c r="A504" s="8">
        <f t="shared" si="103"/>
        <v>40868.916666665449</v>
      </c>
      <c r="B504" s="27">
        <f t="shared" ca="1" si="94"/>
        <v>0</v>
      </c>
      <c r="C504" s="27">
        <f t="shared" ca="1" si="95"/>
        <v>0</v>
      </c>
      <c r="D504" s="27">
        <f t="shared" ca="1" si="96"/>
        <v>0</v>
      </c>
      <c r="E504" s="16"/>
      <c r="F504" s="46">
        <v>7.18E-4</v>
      </c>
      <c r="G504" s="46">
        <v>21</v>
      </c>
      <c r="H504" s="16"/>
      <c r="I504" s="30">
        <f t="shared" ca="1" si="97"/>
        <v>0</v>
      </c>
      <c r="J504" s="42">
        <f t="shared" ca="1" si="91"/>
        <v>0</v>
      </c>
      <c r="K504" s="33">
        <f t="shared" ca="1" si="92"/>
        <v>1</v>
      </c>
      <c r="L504" s="16"/>
      <c r="M504" s="36">
        <f t="shared" ca="1" si="98"/>
        <v>21.943547169811325</v>
      </c>
      <c r="N504" s="39">
        <f t="shared" ca="1" si="99"/>
        <v>18.880000000000003</v>
      </c>
      <c r="O504" s="120">
        <f t="shared" ca="1" si="100"/>
        <v>1.1622641509433962</v>
      </c>
      <c r="P504" s="39">
        <f t="shared" ca="1" si="101"/>
        <v>18.48</v>
      </c>
      <c r="Q504" s="39">
        <f t="shared" ca="1" si="93"/>
        <v>15.9</v>
      </c>
      <c r="R504" s="16"/>
      <c r="S504" s="33">
        <f t="shared" ca="1" si="102"/>
        <v>0</v>
      </c>
      <c r="T504" s="30">
        <f ca="1">COUNTIF(INDIRECT("Mess11!B"&amp;(ROW(A504)*4-9)):INDIRECT("Mess11!B"&amp;(ROW(A504)*4-6)),"&gt;=500")*15</f>
        <v>0</v>
      </c>
    </row>
    <row r="505" spans="1:20" ht="15.6" thickTop="1" thickBot="1" x14ac:dyDescent="0.35">
      <c r="A505" s="8">
        <f t="shared" si="103"/>
        <v>40868.958333332113</v>
      </c>
      <c r="B505" s="27">
        <f t="shared" ca="1" si="94"/>
        <v>0</v>
      </c>
      <c r="C505" s="27">
        <f t="shared" ca="1" si="95"/>
        <v>0</v>
      </c>
      <c r="D505" s="27">
        <f t="shared" ca="1" si="96"/>
        <v>0</v>
      </c>
      <c r="E505" s="16"/>
      <c r="F505" s="46">
        <v>7.18E-4</v>
      </c>
      <c r="G505" s="46">
        <v>21</v>
      </c>
      <c r="H505" s="16"/>
      <c r="I505" s="30">
        <f t="shared" ca="1" si="97"/>
        <v>0</v>
      </c>
      <c r="J505" s="42">
        <f t="shared" ca="1" si="91"/>
        <v>0</v>
      </c>
      <c r="K505" s="33">
        <f t="shared" ca="1" si="92"/>
        <v>1</v>
      </c>
      <c r="L505" s="16"/>
      <c r="M505" s="36">
        <f t="shared" ca="1" si="98"/>
        <v>22.038540880503145</v>
      </c>
      <c r="N505" s="39">
        <f t="shared" ca="1" si="99"/>
        <v>18.880000000000003</v>
      </c>
      <c r="O505" s="120">
        <f t="shared" ca="1" si="100"/>
        <v>1.1672955974842767</v>
      </c>
      <c r="P505" s="39">
        <f t="shared" ca="1" si="101"/>
        <v>18.559999999999999</v>
      </c>
      <c r="Q505" s="39">
        <f t="shared" ca="1" si="93"/>
        <v>15.9</v>
      </c>
      <c r="R505" s="16"/>
      <c r="S505" s="33">
        <f t="shared" ca="1" si="102"/>
        <v>0</v>
      </c>
      <c r="T505" s="30">
        <f ca="1">COUNTIF(INDIRECT("Mess11!B"&amp;(ROW(A505)*4-9)):INDIRECT("Mess11!B"&amp;(ROW(A505)*4-6)),"&gt;=500")*15</f>
        <v>0</v>
      </c>
    </row>
    <row r="506" spans="1:20" ht="15.6" thickTop="1" thickBot="1" x14ac:dyDescent="0.35">
      <c r="A506" s="8">
        <f t="shared" si="103"/>
        <v>40868.999999998778</v>
      </c>
      <c r="B506" s="27">
        <f t="shared" ca="1" si="94"/>
        <v>0</v>
      </c>
      <c r="C506" s="27">
        <f t="shared" ca="1" si="95"/>
        <v>0</v>
      </c>
      <c r="D506" s="27">
        <f t="shared" ca="1" si="96"/>
        <v>0</v>
      </c>
      <c r="E506" s="16"/>
      <c r="F506" s="46">
        <v>7.18E-4</v>
      </c>
      <c r="G506" s="46">
        <v>21</v>
      </c>
      <c r="H506" s="16"/>
      <c r="I506" s="30">
        <f t="shared" ca="1" si="97"/>
        <v>0</v>
      </c>
      <c r="J506" s="42">
        <f t="shared" ca="1" si="91"/>
        <v>0</v>
      </c>
      <c r="K506" s="33">
        <f t="shared" ca="1" si="92"/>
        <v>1</v>
      </c>
      <c r="L506" s="16"/>
      <c r="M506" s="36">
        <f t="shared" ca="1" si="98"/>
        <v>22.228528301886794</v>
      </c>
      <c r="N506" s="39">
        <f t="shared" ca="1" si="99"/>
        <v>18.880000000000003</v>
      </c>
      <c r="O506" s="120">
        <f t="shared" ca="1" si="100"/>
        <v>1.1773584905660377</v>
      </c>
      <c r="P506" s="39">
        <f t="shared" ca="1" si="101"/>
        <v>18.72</v>
      </c>
      <c r="Q506" s="39">
        <f t="shared" ca="1" si="93"/>
        <v>15.9</v>
      </c>
      <c r="R506" s="16"/>
      <c r="S506" s="33">
        <f t="shared" ca="1" si="102"/>
        <v>0</v>
      </c>
      <c r="T506" s="30">
        <f ca="1">COUNTIF(INDIRECT("Mess11!B"&amp;(ROW(A506)*4-9)):INDIRECT("Mess11!B"&amp;(ROW(A506)*4-6)),"&gt;=500")*15</f>
        <v>0</v>
      </c>
    </row>
    <row r="507" spans="1:20" ht="15.6" thickTop="1" thickBot="1" x14ac:dyDescent="0.35">
      <c r="A507" s="8">
        <f t="shared" si="103"/>
        <v>40869.041666665442</v>
      </c>
      <c r="B507" s="27">
        <f t="shared" ca="1" si="94"/>
        <v>0</v>
      </c>
      <c r="C507" s="27">
        <f t="shared" ca="1" si="95"/>
        <v>0</v>
      </c>
      <c r="D507" s="27">
        <f t="shared" ca="1" si="96"/>
        <v>0</v>
      </c>
      <c r="E507" s="16"/>
      <c r="F507" s="46">
        <v>7.18E-4</v>
      </c>
      <c r="G507" s="46">
        <v>21</v>
      </c>
      <c r="H507" s="16"/>
      <c r="I507" s="30">
        <f t="shared" ca="1" si="97"/>
        <v>0</v>
      </c>
      <c r="J507" s="42">
        <f t="shared" ca="1" si="91"/>
        <v>0</v>
      </c>
      <c r="K507" s="33">
        <f t="shared" ca="1" si="92"/>
        <v>1</v>
      </c>
      <c r="L507" s="16"/>
      <c r="M507" s="36">
        <f t="shared" ca="1" si="98"/>
        <v>18.920000000000002</v>
      </c>
      <c r="N507" s="39">
        <f t="shared" ca="1" si="99"/>
        <v>0</v>
      </c>
      <c r="O507" s="120">
        <f t="shared" ca="1" si="100"/>
        <v>1</v>
      </c>
      <c r="P507" s="39">
        <f t="shared" ca="1" si="101"/>
        <v>18.920000000000002</v>
      </c>
      <c r="Q507" s="39">
        <f t="shared" ca="1" si="93"/>
        <v>0</v>
      </c>
      <c r="R507" s="16"/>
      <c r="S507" s="33">
        <f t="shared" ca="1" si="102"/>
        <v>0</v>
      </c>
      <c r="T507" s="30">
        <f ca="1">COUNTIF(INDIRECT("Mess11!B"&amp;(ROW(A507)*4-9)):INDIRECT("Mess11!B"&amp;(ROW(A507)*4-6)),"&gt;=500")*15</f>
        <v>0</v>
      </c>
    </row>
    <row r="508" spans="1:20" ht="15.6" thickTop="1" thickBot="1" x14ac:dyDescent="0.35">
      <c r="A508" s="8">
        <f t="shared" si="103"/>
        <v>40869.083333332106</v>
      </c>
      <c r="B508" s="27">
        <f t="shared" ca="1" si="94"/>
        <v>0</v>
      </c>
      <c r="C508" s="27">
        <f t="shared" ca="1" si="95"/>
        <v>0</v>
      </c>
      <c r="D508" s="27">
        <f t="shared" ca="1" si="96"/>
        <v>0</v>
      </c>
      <c r="E508" s="16"/>
      <c r="F508" s="46">
        <v>7.18E-4</v>
      </c>
      <c r="G508" s="46">
        <v>21</v>
      </c>
      <c r="H508" s="16"/>
      <c r="I508" s="30">
        <f t="shared" ca="1" si="97"/>
        <v>0</v>
      </c>
      <c r="J508" s="42">
        <f t="shared" ca="1" si="91"/>
        <v>0</v>
      </c>
      <c r="K508" s="33">
        <f t="shared" ca="1" si="92"/>
        <v>1</v>
      </c>
      <c r="L508" s="16"/>
      <c r="M508" s="36">
        <f t="shared" ca="1" si="98"/>
        <v>17.880000000000003</v>
      </c>
      <c r="N508" s="39">
        <f t="shared" ca="1" si="99"/>
        <v>0</v>
      </c>
      <c r="O508" s="120">
        <f t="shared" ca="1" si="100"/>
        <v>1</v>
      </c>
      <c r="P508" s="39">
        <f t="shared" ca="1" si="101"/>
        <v>17.880000000000003</v>
      </c>
      <c r="Q508" s="39">
        <f t="shared" ca="1" si="93"/>
        <v>0</v>
      </c>
      <c r="R508" s="16"/>
      <c r="S508" s="33">
        <f t="shared" ca="1" si="102"/>
        <v>0</v>
      </c>
      <c r="T508" s="30">
        <f ca="1">COUNTIF(INDIRECT("Mess11!B"&amp;(ROW(A508)*4-9)):INDIRECT("Mess11!B"&amp;(ROW(A508)*4-6)),"&gt;=500")*15</f>
        <v>0</v>
      </c>
    </row>
    <row r="509" spans="1:20" ht="15.6" thickTop="1" thickBot="1" x14ac:dyDescent="0.35">
      <c r="A509" s="8">
        <f t="shared" si="103"/>
        <v>40869.12499999877</v>
      </c>
      <c r="B509" s="27">
        <f t="shared" ca="1" si="94"/>
        <v>0</v>
      </c>
      <c r="C509" s="27">
        <f t="shared" ca="1" si="95"/>
        <v>0</v>
      </c>
      <c r="D509" s="27">
        <f t="shared" ca="1" si="96"/>
        <v>0</v>
      </c>
      <c r="E509" s="16"/>
      <c r="F509" s="46">
        <v>7.18E-4</v>
      </c>
      <c r="G509" s="46">
        <v>21</v>
      </c>
      <c r="H509" s="16"/>
      <c r="I509" s="30">
        <f t="shared" ca="1" si="97"/>
        <v>0</v>
      </c>
      <c r="J509" s="42">
        <f t="shared" ca="1" si="91"/>
        <v>0</v>
      </c>
      <c r="K509" s="33">
        <f t="shared" ca="1" si="92"/>
        <v>1</v>
      </c>
      <c r="L509" s="16"/>
      <c r="M509" s="36">
        <f t="shared" ca="1" si="98"/>
        <v>17.46</v>
      </c>
      <c r="N509" s="39">
        <f t="shared" ca="1" si="99"/>
        <v>0</v>
      </c>
      <c r="O509" s="120">
        <f t="shared" ca="1" si="100"/>
        <v>1</v>
      </c>
      <c r="P509" s="39">
        <f t="shared" ca="1" si="101"/>
        <v>17.46</v>
      </c>
      <c r="Q509" s="39">
        <f t="shared" ca="1" si="93"/>
        <v>0</v>
      </c>
      <c r="R509" s="16"/>
      <c r="S509" s="33">
        <f t="shared" ca="1" si="102"/>
        <v>0</v>
      </c>
      <c r="T509" s="30">
        <f ca="1">COUNTIF(INDIRECT("Mess11!B"&amp;(ROW(A509)*4-9)):INDIRECT("Mess11!B"&amp;(ROW(A509)*4-6)),"&gt;=500")*15</f>
        <v>0</v>
      </c>
    </row>
    <row r="510" spans="1:20" ht="15.6" thickTop="1" thickBot="1" x14ac:dyDescent="0.35">
      <c r="A510" s="8">
        <f t="shared" si="103"/>
        <v>40869.166666665435</v>
      </c>
      <c r="B510" s="27">
        <f t="shared" ca="1" si="94"/>
        <v>0</v>
      </c>
      <c r="C510" s="27">
        <f t="shared" ca="1" si="95"/>
        <v>0</v>
      </c>
      <c r="D510" s="27">
        <f t="shared" ca="1" si="96"/>
        <v>0</v>
      </c>
      <c r="E510" s="16"/>
      <c r="F510" s="46">
        <v>7.18E-4</v>
      </c>
      <c r="G510" s="46">
        <v>21</v>
      </c>
      <c r="H510" s="16"/>
      <c r="I510" s="30">
        <f t="shared" ca="1" si="97"/>
        <v>0</v>
      </c>
      <c r="J510" s="42">
        <f t="shared" ca="1" si="91"/>
        <v>0</v>
      </c>
      <c r="K510" s="33">
        <f t="shared" ca="1" si="92"/>
        <v>1</v>
      </c>
      <c r="L510" s="16"/>
      <c r="M510" s="36">
        <f t="shared" ca="1" si="98"/>
        <v>17.260000000000002</v>
      </c>
      <c r="N510" s="39">
        <f t="shared" ca="1" si="99"/>
        <v>0</v>
      </c>
      <c r="O510" s="120">
        <f t="shared" ca="1" si="100"/>
        <v>1</v>
      </c>
      <c r="P510" s="39">
        <f t="shared" ca="1" si="101"/>
        <v>17.260000000000002</v>
      </c>
      <c r="Q510" s="39">
        <f t="shared" ca="1" si="93"/>
        <v>0</v>
      </c>
      <c r="R510" s="16"/>
      <c r="S510" s="33">
        <f t="shared" ca="1" si="102"/>
        <v>0</v>
      </c>
      <c r="T510" s="30">
        <f ca="1">COUNTIF(INDIRECT("Mess11!B"&amp;(ROW(A510)*4-9)):INDIRECT("Mess11!B"&amp;(ROW(A510)*4-6)),"&gt;=500")*15</f>
        <v>0</v>
      </c>
    </row>
    <row r="511" spans="1:20" ht="15.6" thickTop="1" thickBot="1" x14ac:dyDescent="0.35">
      <c r="A511" s="8">
        <f t="shared" si="103"/>
        <v>40869.208333332099</v>
      </c>
      <c r="B511" s="27">
        <f t="shared" ca="1" si="94"/>
        <v>0</v>
      </c>
      <c r="C511" s="27">
        <f t="shared" ca="1" si="95"/>
        <v>0</v>
      </c>
      <c r="D511" s="27">
        <f t="shared" ca="1" si="96"/>
        <v>0</v>
      </c>
      <c r="E511" s="16"/>
      <c r="F511" s="46">
        <v>7.18E-4</v>
      </c>
      <c r="G511" s="46">
        <v>21</v>
      </c>
      <c r="H511" s="16"/>
      <c r="I511" s="30">
        <f t="shared" ca="1" si="97"/>
        <v>0</v>
      </c>
      <c r="J511" s="42">
        <f t="shared" ca="1" si="91"/>
        <v>0</v>
      </c>
      <c r="K511" s="33">
        <f t="shared" ca="1" si="92"/>
        <v>1</v>
      </c>
      <c r="L511" s="16"/>
      <c r="M511" s="36">
        <f t="shared" ca="1" si="98"/>
        <v>17.160000000000004</v>
      </c>
      <c r="N511" s="39">
        <f t="shared" ca="1" si="99"/>
        <v>0</v>
      </c>
      <c r="O511" s="120">
        <f t="shared" ca="1" si="100"/>
        <v>1</v>
      </c>
      <c r="P511" s="39">
        <f t="shared" ca="1" si="101"/>
        <v>17.160000000000004</v>
      </c>
      <c r="Q511" s="39">
        <f t="shared" ca="1" si="93"/>
        <v>0</v>
      </c>
      <c r="R511" s="16"/>
      <c r="S511" s="33">
        <f t="shared" ca="1" si="102"/>
        <v>0</v>
      </c>
      <c r="T511" s="30">
        <f ca="1">COUNTIF(INDIRECT("Mess11!B"&amp;(ROW(A511)*4-9)):INDIRECT("Mess11!B"&amp;(ROW(A511)*4-6)),"&gt;=500")*15</f>
        <v>0</v>
      </c>
    </row>
    <row r="512" spans="1:20" ht="15.6" thickTop="1" thickBot="1" x14ac:dyDescent="0.35">
      <c r="A512" s="8">
        <f t="shared" si="103"/>
        <v>40869.249999998763</v>
      </c>
      <c r="B512" s="27">
        <f t="shared" ca="1" si="94"/>
        <v>0</v>
      </c>
      <c r="C512" s="27">
        <f t="shared" ca="1" si="95"/>
        <v>0</v>
      </c>
      <c r="D512" s="27">
        <f t="shared" ca="1" si="96"/>
        <v>0</v>
      </c>
      <c r="E512" s="16"/>
      <c r="F512" s="46">
        <v>7.18E-4</v>
      </c>
      <c r="G512" s="46">
        <v>21</v>
      </c>
      <c r="H512" s="16"/>
      <c r="I512" s="30">
        <f t="shared" ca="1" si="97"/>
        <v>0</v>
      </c>
      <c r="J512" s="42">
        <f t="shared" ca="1" si="91"/>
        <v>0</v>
      </c>
      <c r="K512" s="33">
        <f t="shared" ca="1" si="92"/>
        <v>1</v>
      </c>
      <c r="L512" s="16"/>
      <c r="M512" s="36">
        <f t="shared" ca="1" si="98"/>
        <v>17.059999999999999</v>
      </c>
      <c r="N512" s="39">
        <f t="shared" ca="1" si="99"/>
        <v>0</v>
      </c>
      <c r="O512" s="120">
        <f t="shared" ca="1" si="100"/>
        <v>1</v>
      </c>
      <c r="P512" s="39">
        <f t="shared" ca="1" si="101"/>
        <v>17.059999999999999</v>
      </c>
      <c r="Q512" s="39">
        <f t="shared" ca="1" si="93"/>
        <v>0</v>
      </c>
      <c r="R512" s="16"/>
      <c r="S512" s="33">
        <f t="shared" ca="1" si="102"/>
        <v>0</v>
      </c>
      <c r="T512" s="30">
        <f ca="1">COUNTIF(INDIRECT("Mess11!B"&amp;(ROW(A512)*4-9)):INDIRECT("Mess11!B"&amp;(ROW(A512)*4-6)),"&gt;=500")*15</f>
        <v>0</v>
      </c>
    </row>
    <row r="513" spans="1:20" ht="15.6" thickTop="1" thickBot="1" x14ac:dyDescent="0.35">
      <c r="A513" s="8">
        <f t="shared" si="103"/>
        <v>40869.291666665427</v>
      </c>
      <c r="B513" s="27">
        <f t="shared" ca="1" si="94"/>
        <v>0</v>
      </c>
      <c r="C513" s="27">
        <f t="shared" ca="1" si="95"/>
        <v>0</v>
      </c>
      <c r="D513" s="27">
        <f t="shared" ca="1" si="96"/>
        <v>0</v>
      </c>
      <c r="E513" s="16"/>
      <c r="F513" s="46">
        <v>7.18E-4</v>
      </c>
      <c r="G513" s="46">
        <v>21</v>
      </c>
      <c r="H513" s="16"/>
      <c r="I513" s="30">
        <f t="shared" ca="1" si="97"/>
        <v>0</v>
      </c>
      <c r="J513" s="42">
        <f t="shared" ca="1" si="91"/>
        <v>0</v>
      </c>
      <c r="K513" s="33">
        <f t="shared" ca="1" si="92"/>
        <v>1</v>
      </c>
      <c r="L513" s="16"/>
      <c r="M513" s="36">
        <f t="shared" ca="1" si="98"/>
        <v>17.02</v>
      </c>
      <c r="N513" s="39">
        <f t="shared" ca="1" si="99"/>
        <v>0</v>
      </c>
      <c r="O513" s="120">
        <f t="shared" ca="1" si="100"/>
        <v>1</v>
      </c>
      <c r="P513" s="39">
        <f t="shared" ca="1" si="101"/>
        <v>17.02</v>
      </c>
      <c r="Q513" s="39">
        <f t="shared" ca="1" si="93"/>
        <v>0</v>
      </c>
      <c r="R513" s="16"/>
      <c r="S513" s="33">
        <f t="shared" ca="1" si="102"/>
        <v>0</v>
      </c>
      <c r="T513" s="30">
        <f ca="1">COUNTIF(INDIRECT("Mess11!B"&amp;(ROW(A513)*4-9)):INDIRECT("Mess11!B"&amp;(ROW(A513)*4-6)),"&gt;=500")*15</f>
        <v>0</v>
      </c>
    </row>
    <row r="514" spans="1:20" ht="15.6" thickTop="1" thickBot="1" x14ac:dyDescent="0.35">
      <c r="A514" s="8">
        <f t="shared" si="103"/>
        <v>40869.333333332092</v>
      </c>
      <c r="B514" s="27">
        <f t="shared" ca="1" si="94"/>
        <v>0</v>
      </c>
      <c r="C514" s="27">
        <f t="shared" ca="1" si="95"/>
        <v>0</v>
      </c>
      <c r="D514" s="27">
        <f t="shared" ca="1" si="96"/>
        <v>0</v>
      </c>
      <c r="E514" s="16"/>
      <c r="F514" s="46">
        <v>7.18E-4</v>
      </c>
      <c r="G514" s="46">
        <v>21</v>
      </c>
      <c r="H514" s="16"/>
      <c r="I514" s="30">
        <f t="shared" ca="1" si="97"/>
        <v>0</v>
      </c>
      <c r="J514" s="42">
        <f t="shared" ca="1" si="91"/>
        <v>0</v>
      </c>
      <c r="K514" s="33">
        <f t="shared" ca="1" si="92"/>
        <v>1</v>
      </c>
      <c r="L514" s="16"/>
      <c r="M514" s="36">
        <f t="shared" ca="1" si="98"/>
        <v>16.96</v>
      </c>
      <c r="N514" s="39">
        <f t="shared" ca="1" si="99"/>
        <v>0</v>
      </c>
      <c r="O514" s="120">
        <f t="shared" ca="1" si="100"/>
        <v>1</v>
      </c>
      <c r="P514" s="39">
        <f t="shared" ca="1" si="101"/>
        <v>16.96</v>
      </c>
      <c r="Q514" s="39">
        <f t="shared" ca="1" si="93"/>
        <v>0</v>
      </c>
      <c r="R514" s="16"/>
      <c r="S514" s="33">
        <f t="shared" ca="1" si="102"/>
        <v>0</v>
      </c>
      <c r="T514" s="30">
        <f ca="1">COUNTIF(INDIRECT("Mess11!B"&amp;(ROW(A514)*4-9)):INDIRECT("Mess11!B"&amp;(ROW(A514)*4-6)),"&gt;=500")*15</f>
        <v>0</v>
      </c>
    </row>
    <row r="515" spans="1:20" ht="15.6" thickTop="1" thickBot="1" x14ac:dyDescent="0.35">
      <c r="A515" s="8">
        <f t="shared" si="103"/>
        <v>40869.374999998756</v>
      </c>
      <c r="B515" s="27">
        <f t="shared" ca="1" si="94"/>
        <v>0</v>
      </c>
      <c r="C515" s="27">
        <f t="shared" ca="1" si="95"/>
        <v>0</v>
      </c>
      <c r="D515" s="27">
        <f t="shared" ca="1" si="96"/>
        <v>0</v>
      </c>
      <c r="E515" s="16"/>
      <c r="F515" s="46">
        <v>7.18E-4</v>
      </c>
      <c r="G515" s="46">
        <v>21</v>
      </c>
      <c r="H515" s="16"/>
      <c r="I515" s="30">
        <f t="shared" ca="1" si="97"/>
        <v>0</v>
      </c>
      <c r="J515" s="42">
        <f t="shared" ref="J515:J578" ca="1" si="104">AVERAGE(INDIRECT("Mess11!C"&amp;(ROW(F515)*4-9)),INDIRECT("Mess11!C"&amp;(ROW(F515)*4-8)),INDIRECT("Mess11!C"&amp;(ROW(F515)*4-7)),INDIRECT("Mess11!C"&amp;(ROW(F515)*4-6)))</f>
        <v>0</v>
      </c>
      <c r="K515" s="33">
        <f t="shared" ref="K515:K578" ca="1" si="105">INDIRECT("Methan11!E"&amp;(ROUND((ROW(A515)+1)/8+2,0)))</f>
        <v>1</v>
      </c>
      <c r="L515" s="16"/>
      <c r="M515" s="36">
        <f t="shared" ca="1" si="98"/>
        <v>17.04</v>
      </c>
      <c r="N515" s="39">
        <f t="shared" ca="1" si="99"/>
        <v>0</v>
      </c>
      <c r="O515" s="120">
        <f t="shared" ca="1" si="100"/>
        <v>1</v>
      </c>
      <c r="P515" s="39">
        <f t="shared" ca="1" si="101"/>
        <v>17.04</v>
      </c>
      <c r="Q515" s="39">
        <f t="shared" ref="Q515:Q578" ca="1" si="106">INDIRECT("Methan11!D"&amp;(ROUND((ROW(A515)+1)/8+2,0)))</f>
        <v>0</v>
      </c>
      <c r="R515" s="16"/>
      <c r="S515" s="33">
        <f t="shared" ca="1" si="102"/>
        <v>0</v>
      </c>
      <c r="T515" s="30">
        <f ca="1">COUNTIF(INDIRECT("Mess11!B"&amp;(ROW(A515)*4-9)):INDIRECT("Mess11!B"&amp;(ROW(A515)*4-6)),"&gt;=500")*15</f>
        <v>0</v>
      </c>
    </row>
    <row r="516" spans="1:20" ht="15.6" thickTop="1" thickBot="1" x14ac:dyDescent="0.35">
      <c r="A516" s="8">
        <f t="shared" si="103"/>
        <v>40869.41666666542</v>
      </c>
      <c r="B516" s="27">
        <f t="shared" ref="B516:B579" ca="1" si="107">C516-D516</f>
        <v>0</v>
      </c>
      <c r="C516" s="27">
        <f t="shared" ref="C516:C579" ca="1" si="108">I516*M516/100*F516*G516</f>
        <v>0</v>
      </c>
      <c r="D516" s="27">
        <f t="shared" ref="D516:D579" ca="1" si="109">C516*(1-S516)</f>
        <v>0</v>
      </c>
      <c r="E516" s="16"/>
      <c r="F516" s="46">
        <v>7.18E-4</v>
      </c>
      <c r="G516" s="46">
        <v>21</v>
      </c>
      <c r="H516" s="16"/>
      <c r="I516" s="30">
        <f t="shared" ref="I516:I579" ca="1" si="110">J516*K516</f>
        <v>0</v>
      </c>
      <c r="J516" s="42">
        <f t="shared" ca="1" si="104"/>
        <v>0</v>
      </c>
      <c r="K516" s="33">
        <f t="shared" ca="1" si="105"/>
        <v>1</v>
      </c>
      <c r="L516" s="16"/>
      <c r="M516" s="36">
        <f t="shared" ref="M516:M579" ca="1" si="111">IF(N516=0,P516,N516*O516)</f>
        <v>16.660000000000004</v>
      </c>
      <c r="N516" s="39">
        <f t="shared" ref="N516:N579" ca="1" si="112">INDIRECT("Methan11!B"&amp;(ROUND((ROW(A516)+1)/8+2,0)))/1.25</f>
        <v>0</v>
      </c>
      <c r="O516" s="120">
        <f t="shared" ref="O516:O579" ca="1" si="113">IF(Q516=0,1,P516/Q516)</f>
        <v>1</v>
      </c>
      <c r="P516" s="39">
        <f t="shared" ref="P516:P579" ca="1" si="114">AVERAGE(INDIRECT("Mess11!D"&amp;(ROW(F516)*4-9)),INDIRECT("Mess11!D"&amp;(ROW(F516)*4-8)),INDIRECT("Mess11!D"&amp;(ROW(F516)*4-7)),INDIRECT("Mess11!D"&amp;(ROW(F516)*4-6)))/1.25</f>
        <v>16.660000000000004</v>
      </c>
      <c r="Q516" s="39">
        <f t="shared" ca="1" si="106"/>
        <v>0</v>
      </c>
      <c r="R516" s="16"/>
      <c r="S516" s="33">
        <f t="shared" ref="S516:S579" ca="1" si="115">IF(T516&gt;=30,0.9,0)</f>
        <v>0</v>
      </c>
      <c r="T516" s="30">
        <f ca="1">COUNTIF(INDIRECT("Mess11!B"&amp;(ROW(A516)*4-9)):INDIRECT("Mess11!B"&amp;(ROW(A516)*4-6)),"&gt;=500")*15</f>
        <v>0</v>
      </c>
    </row>
    <row r="517" spans="1:20" ht="15.6" thickTop="1" thickBot="1" x14ac:dyDescent="0.35">
      <c r="A517" s="8">
        <f t="shared" ref="A517:A580" si="116">A516+1/24</f>
        <v>40869.458333332084</v>
      </c>
      <c r="B517" s="27">
        <f t="shared" ca="1" si="107"/>
        <v>0</v>
      </c>
      <c r="C517" s="27">
        <f t="shared" ca="1" si="108"/>
        <v>0</v>
      </c>
      <c r="D517" s="27">
        <f t="shared" ca="1" si="109"/>
        <v>0</v>
      </c>
      <c r="E517" s="16"/>
      <c r="F517" s="46">
        <v>7.18E-4</v>
      </c>
      <c r="G517" s="46">
        <v>21</v>
      </c>
      <c r="H517" s="16"/>
      <c r="I517" s="30">
        <f t="shared" ca="1" si="110"/>
        <v>0</v>
      </c>
      <c r="J517" s="42">
        <f t="shared" ca="1" si="104"/>
        <v>0</v>
      </c>
      <c r="K517" s="33">
        <f t="shared" ca="1" si="105"/>
        <v>1</v>
      </c>
      <c r="L517" s="16"/>
      <c r="M517" s="36">
        <f t="shared" ca="1" si="111"/>
        <v>16.580000000000002</v>
      </c>
      <c r="N517" s="39">
        <f t="shared" ca="1" si="112"/>
        <v>0</v>
      </c>
      <c r="O517" s="120">
        <f t="shared" ca="1" si="113"/>
        <v>1</v>
      </c>
      <c r="P517" s="39">
        <f t="shared" ca="1" si="114"/>
        <v>16.580000000000002</v>
      </c>
      <c r="Q517" s="39">
        <f t="shared" ca="1" si="106"/>
        <v>0</v>
      </c>
      <c r="R517" s="16"/>
      <c r="S517" s="33">
        <f t="shared" ca="1" si="115"/>
        <v>0</v>
      </c>
      <c r="T517" s="30">
        <f ca="1">COUNTIF(INDIRECT("Mess11!B"&amp;(ROW(A517)*4-9)):INDIRECT("Mess11!B"&amp;(ROW(A517)*4-6)),"&gt;=500")*15</f>
        <v>0</v>
      </c>
    </row>
    <row r="518" spans="1:20" ht="15.6" thickTop="1" thickBot="1" x14ac:dyDescent="0.35">
      <c r="A518" s="8">
        <f t="shared" si="116"/>
        <v>40869.499999998749</v>
      </c>
      <c r="B518" s="27">
        <f t="shared" ca="1" si="107"/>
        <v>0</v>
      </c>
      <c r="C518" s="27">
        <f t="shared" ca="1" si="108"/>
        <v>0</v>
      </c>
      <c r="D518" s="27">
        <f t="shared" ca="1" si="109"/>
        <v>0</v>
      </c>
      <c r="E518" s="16"/>
      <c r="F518" s="46">
        <v>7.18E-4</v>
      </c>
      <c r="G518" s="46">
        <v>21</v>
      </c>
      <c r="H518" s="16"/>
      <c r="I518" s="30">
        <f t="shared" ca="1" si="110"/>
        <v>0</v>
      </c>
      <c r="J518" s="42">
        <f t="shared" ca="1" si="104"/>
        <v>0</v>
      </c>
      <c r="K518" s="33">
        <f t="shared" ca="1" si="105"/>
        <v>1</v>
      </c>
      <c r="L518" s="16"/>
      <c r="M518" s="36">
        <f t="shared" ca="1" si="111"/>
        <v>16.52</v>
      </c>
      <c r="N518" s="39">
        <f t="shared" ca="1" si="112"/>
        <v>0</v>
      </c>
      <c r="O518" s="120">
        <f t="shared" ca="1" si="113"/>
        <v>1</v>
      </c>
      <c r="P518" s="39">
        <f t="shared" ca="1" si="114"/>
        <v>16.52</v>
      </c>
      <c r="Q518" s="39">
        <f t="shared" ca="1" si="106"/>
        <v>0</v>
      </c>
      <c r="R518" s="16"/>
      <c r="S518" s="33">
        <f t="shared" ca="1" si="115"/>
        <v>0</v>
      </c>
      <c r="T518" s="30">
        <f ca="1">COUNTIF(INDIRECT("Mess11!B"&amp;(ROW(A518)*4-9)):INDIRECT("Mess11!B"&amp;(ROW(A518)*4-6)),"&gt;=500")*15</f>
        <v>0</v>
      </c>
    </row>
    <row r="519" spans="1:20" ht="15.6" thickTop="1" thickBot="1" x14ac:dyDescent="0.35">
      <c r="A519" s="8">
        <f t="shared" si="116"/>
        <v>40869.541666665413</v>
      </c>
      <c r="B519" s="27">
        <f t="shared" ca="1" si="107"/>
        <v>0</v>
      </c>
      <c r="C519" s="27">
        <f t="shared" ca="1" si="108"/>
        <v>0</v>
      </c>
      <c r="D519" s="27">
        <f t="shared" ca="1" si="109"/>
        <v>0</v>
      </c>
      <c r="E519" s="16"/>
      <c r="F519" s="46">
        <v>7.18E-4</v>
      </c>
      <c r="G519" s="46">
        <v>21</v>
      </c>
      <c r="H519" s="16"/>
      <c r="I519" s="30">
        <f t="shared" ca="1" si="110"/>
        <v>0</v>
      </c>
      <c r="J519" s="42">
        <f t="shared" ca="1" si="104"/>
        <v>0</v>
      </c>
      <c r="K519" s="33">
        <f t="shared" ca="1" si="105"/>
        <v>1</v>
      </c>
      <c r="L519" s="16"/>
      <c r="M519" s="36">
        <f t="shared" ca="1" si="111"/>
        <v>16.7</v>
      </c>
      <c r="N519" s="39">
        <f t="shared" ca="1" si="112"/>
        <v>0</v>
      </c>
      <c r="O519" s="120">
        <f t="shared" ca="1" si="113"/>
        <v>1</v>
      </c>
      <c r="P519" s="39">
        <f t="shared" ca="1" si="114"/>
        <v>16.7</v>
      </c>
      <c r="Q519" s="39">
        <f t="shared" ca="1" si="106"/>
        <v>0</v>
      </c>
      <c r="R519" s="16"/>
      <c r="S519" s="33">
        <f t="shared" ca="1" si="115"/>
        <v>0</v>
      </c>
      <c r="T519" s="30">
        <f ca="1">COUNTIF(INDIRECT("Mess11!B"&amp;(ROW(A519)*4-9)):INDIRECT("Mess11!B"&amp;(ROW(A519)*4-6)),"&gt;=500")*15</f>
        <v>0</v>
      </c>
    </row>
    <row r="520" spans="1:20" ht="15.6" thickTop="1" thickBot="1" x14ac:dyDescent="0.35">
      <c r="A520" s="8">
        <f t="shared" si="116"/>
        <v>40869.583333332077</v>
      </c>
      <c r="B520" s="27">
        <f t="shared" ca="1" si="107"/>
        <v>0</v>
      </c>
      <c r="C520" s="27">
        <f t="shared" ca="1" si="108"/>
        <v>0</v>
      </c>
      <c r="D520" s="27">
        <f t="shared" ca="1" si="109"/>
        <v>0</v>
      </c>
      <c r="E520" s="16"/>
      <c r="F520" s="46">
        <v>7.18E-4</v>
      </c>
      <c r="G520" s="46">
        <v>21</v>
      </c>
      <c r="H520" s="16"/>
      <c r="I520" s="30">
        <f t="shared" ca="1" si="110"/>
        <v>0</v>
      </c>
      <c r="J520" s="42">
        <f t="shared" ca="1" si="104"/>
        <v>0</v>
      </c>
      <c r="K520" s="33">
        <f t="shared" ca="1" si="105"/>
        <v>1</v>
      </c>
      <c r="L520" s="16"/>
      <c r="M520" s="36">
        <f t="shared" ca="1" si="111"/>
        <v>16.72</v>
      </c>
      <c r="N520" s="39">
        <f t="shared" ca="1" si="112"/>
        <v>0</v>
      </c>
      <c r="O520" s="120">
        <f t="shared" ca="1" si="113"/>
        <v>1</v>
      </c>
      <c r="P520" s="39">
        <f t="shared" ca="1" si="114"/>
        <v>16.72</v>
      </c>
      <c r="Q520" s="39">
        <f t="shared" ca="1" si="106"/>
        <v>0</v>
      </c>
      <c r="R520" s="16"/>
      <c r="S520" s="33">
        <f t="shared" ca="1" si="115"/>
        <v>0</v>
      </c>
      <c r="T520" s="30">
        <f ca="1">COUNTIF(INDIRECT("Mess11!B"&amp;(ROW(A520)*4-9)):INDIRECT("Mess11!B"&amp;(ROW(A520)*4-6)),"&gt;=500")*15</f>
        <v>0</v>
      </c>
    </row>
    <row r="521" spans="1:20" ht="15.6" thickTop="1" thickBot="1" x14ac:dyDescent="0.35">
      <c r="A521" s="8">
        <f t="shared" si="116"/>
        <v>40869.624999998741</v>
      </c>
      <c r="B521" s="27">
        <f t="shared" ca="1" si="107"/>
        <v>0</v>
      </c>
      <c r="C521" s="27">
        <f t="shared" ca="1" si="108"/>
        <v>0</v>
      </c>
      <c r="D521" s="27">
        <f t="shared" ca="1" si="109"/>
        <v>0</v>
      </c>
      <c r="E521" s="16"/>
      <c r="F521" s="46">
        <v>7.18E-4</v>
      </c>
      <c r="G521" s="46">
        <v>21</v>
      </c>
      <c r="H521" s="16"/>
      <c r="I521" s="30">
        <f t="shared" ca="1" si="110"/>
        <v>0</v>
      </c>
      <c r="J521" s="42">
        <f t="shared" ca="1" si="104"/>
        <v>0</v>
      </c>
      <c r="K521" s="33">
        <f t="shared" ca="1" si="105"/>
        <v>1</v>
      </c>
      <c r="L521" s="16"/>
      <c r="M521" s="36">
        <f t="shared" ca="1" si="111"/>
        <v>16.600000000000001</v>
      </c>
      <c r="N521" s="39">
        <f t="shared" ca="1" si="112"/>
        <v>0</v>
      </c>
      <c r="O521" s="120">
        <f t="shared" ca="1" si="113"/>
        <v>1</v>
      </c>
      <c r="P521" s="39">
        <f t="shared" ca="1" si="114"/>
        <v>16.600000000000001</v>
      </c>
      <c r="Q521" s="39">
        <f t="shared" ca="1" si="106"/>
        <v>0</v>
      </c>
      <c r="R521" s="16"/>
      <c r="S521" s="33">
        <f t="shared" ca="1" si="115"/>
        <v>0</v>
      </c>
      <c r="T521" s="30">
        <f ca="1">COUNTIF(INDIRECT("Mess11!B"&amp;(ROW(A521)*4-9)):INDIRECT("Mess11!B"&amp;(ROW(A521)*4-6)),"&gt;=500")*15</f>
        <v>0</v>
      </c>
    </row>
    <row r="522" spans="1:20" ht="15.6" thickTop="1" thickBot="1" x14ac:dyDescent="0.35">
      <c r="A522" s="8">
        <f t="shared" si="116"/>
        <v>40869.666666665406</v>
      </c>
      <c r="B522" s="27">
        <f t="shared" ca="1" si="107"/>
        <v>0</v>
      </c>
      <c r="C522" s="27">
        <f t="shared" ca="1" si="108"/>
        <v>0</v>
      </c>
      <c r="D522" s="27">
        <f t="shared" ca="1" si="109"/>
        <v>0</v>
      </c>
      <c r="E522" s="16"/>
      <c r="F522" s="46">
        <v>7.18E-4</v>
      </c>
      <c r="G522" s="46">
        <v>21</v>
      </c>
      <c r="H522" s="16"/>
      <c r="I522" s="30">
        <f t="shared" ca="1" si="110"/>
        <v>0</v>
      </c>
      <c r="J522" s="42">
        <f t="shared" ca="1" si="104"/>
        <v>0</v>
      </c>
      <c r="K522" s="33">
        <f t="shared" ca="1" si="105"/>
        <v>1</v>
      </c>
      <c r="L522" s="16"/>
      <c r="M522" s="36">
        <f t="shared" ca="1" si="111"/>
        <v>16.580000000000002</v>
      </c>
      <c r="N522" s="39">
        <f t="shared" ca="1" si="112"/>
        <v>0</v>
      </c>
      <c r="O522" s="120">
        <f t="shared" ca="1" si="113"/>
        <v>1</v>
      </c>
      <c r="P522" s="39">
        <f t="shared" ca="1" si="114"/>
        <v>16.580000000000002</v>
      </c>
      <c r="Q522" s="39">
        <f t="shared" ca="1" si="106"/>
        <v>0</v>
      </c>
      <c r="R522" s="16"/>
      <c r="S522" s="33">
        <f t="shared" ca="1" si="115"/>
        <v>0</v>
      </c>
      <c r="T522" s="30">
        <f ca="1">COUNTIF(INDIRECT("Mess11!B"&amp;(ROW(A522)*4-9)):INDIRECT("Mess11!B"&amp;(ROW(A522)*4-6)),"&gt;=500")*15</f>
        <v>0</v>
      </c>
    </row>
    <row r="523" spans="1:20" ht="15.6" thickTop="1" thickBot="1" x14ac:dyDescent="0.35">
      <c r="A523" s="8">
        <f t="shared" si="116"/>
        <v>40869.70833333207</v>
      </c>
      <c r="B523" s="27">
        <f t="shared" ca="1" si="107"/>
        <v>0</v>
      </c>
      <c r="C523" s="27">
        <f t="shared" ca="1" si="108"/>
        <v>0</v>
      </c>
      <c r="D523" s="27">
        <f t="shared" ca="1" si="109"/>
        <v>0</v>
      </c>
      <c r="E523" s="16"/>
      <c r="F523" s="46">
        <v>7.18E-4</v>
      </c>
      <c r="G523" s="46">
        <v>21</v>
      </c>
      <c r="H523" s="16"/>
      <c r="I523" s="30">
        <f t="shared" ca="1" si="110"/>
        <v>0</v>
      </c>
      <c r="J523" s="42">
        <f t="shared" ca="1" si="104"/>
        <v>0</v>
      </c>
      <c r="K523" s="33">
        <f t="shared" ca="1" si="105"/>
        <v>1</v>
      </c>
      <c r="L523" s="16"/>
      <c r="M523" s="36">
        <f t="shared" ca="1" si="111"/>
        <v>16.68</v>
      </c>
      <c r="N523" s="39">
        <f t="shared" ca="1" si="112"/>
        <v>0</v>
      </c>
      <c r="O523" s="120">
        <f t="shared" ca="1" si="113"/>
        <v>1</v>
      </c>
      <c r="P523" s="39">
        <f t="shared" ca="1" si="114"/>
        <v>16.68</v>
      </c>
      <c r="Q523" s="39">
        <f t="shared" ca="1" si="106"/>
        <v>0</v>
      </c>
      <c r="R523" s="16"/>
      <c r="S523" s="33">
        <f t="shared" ca="1" si="115"/>
        <v>0</v>
      </c>
      <c r="T523" s="30">
        <f ca="1">COUNTIF(INDIRECT("Mess11!B"&amp;(ROW(A523)*4-9)):INDIRECT("Mess11!B"&amp;(ROW(A523)*4-6)),"&gt;=500")*15</f>
        <v>0</v>
      </c>
    </row>
    <row r="524" spans="1:20" ht="15.6" thickTop="1" thickBot="1" x14ac:dyDescent="0.35">
      <c r="A524" s="8">
        <f t="shared" si="116"/>
        <v>40869.749999998734</v>
      </c>
      <c r="B524" s="27">
        <f t="shared" ca="1" si="107"/>
        <v>0</v>
      </c>
      <c r="C524" s="27">
        <f t="shared" ca="1" si="108"/>
        <v>0</v>
      </c>
      <c r="D524" s="27">
        <f t="shared" ca="1" si="109"/>
        <v>0</v>
      </c>
      <c r="E524" s="16"/>
      <c r="F524" s="46">
        <v>7.18E-4</v>
      </c>
      <c r="G524" s="46">
        <v>21</v>
      </c>
      <c r="H524" s="16"/>
      <c r="I524" s="30">
        <f t="shared" ca="1" si="110"/>
        <v>0</v>
      </c>
      <c r="J524" s="42">
        <f t="shared" ca="1" si="104"/>
        <v>0</v>
      </c>
      <c r="K524" s="33">
        <f t="shared" ca="1" si="105"/>
        <v>1</v>
      </c>
      <c r="L524" s="16"/>
      <c r="M524" s="36">
        <f t="shared" ca="1" si="111"/>
        <v>15.84</v>
      </c>
      <c r="N524" s="39">
        <f t="shared" ca="1" si="112"/>
        <v>0</v>
      </c>
      <c r="O524" s="120">
        <f t="shared" ca="1" si="113"/>
        <v>1</v>
      </c>
      <c r="P524" s="39">
        <f t="shared" ca="1" si="114"/>
        <v>15.84</v>
      </c>
      <c r="Q524" s="39">
        <f t="shared" ca="1" si="106"/>
        <v>0</v>
      </c>
      <c r="R524" s="16"/>
      <c r="S524" s="33">
        <f t="shared" ca="1" si="115"/>
        <v>0</v>
      </c>
      <c r="T524" s="30">
        <f ca="1">COUNTIF(INDIRECT("Mess11!B"&amp;(ROW(A524)*4-9)):INDIRECT("Mess11!B"&amp;(ROW(A524)*4-6)),"&gt;=500")*15</f>
        <v>0</v>
      </c>
    </row>
    <row r="525" spans="1:20" ht="15.6" thickTop="1" thickBot="1" x14ac:dyDescent="0.35">
      <c r="A525" s="8">
        <f t="shared" si="116"/>
        <v>40869.791666665398</v>
      </c>
      <c r="B525" s="27">
        <f t="shared" ca="1" si="107"/>
        <v>0</v>
      </c>
      <c r="C525" s="27">
        <f t="shared" ca="1" si="108"/>
        <v>0</v>
      </c>
      <c r="D525" s="27">
        <f t="shared" ca="1" si="109"/>
        <v>0</v>
      </c>
      <c r="E525" s="16"/>
      <c r="F525" s="46">
        <v>7.18E-4</v>
      </c>
      <c r="G525" s="46">
        <v>21</v>
      </c>
      <c r="H525" s="16"/>
      <c r="I525" s="30">
        <f t="shared" ca="1" si="110"/>
        <v>0</v>
      </c>
      <c r="J525" s="42">
        <f t="shared" ca="1" si="104"/>
        <v>0</v>
      </c>
      <c r="K525" s="33">
        <f t="shared" ca="1" si="105"/>
        <v>1</v>
      </c>
      <c r="L525" s="16"/>
      <c r="M525" s="36">
        <f t="shared" ca="1" si="111"/>
        <v>15.479999999999999</v>
      </c>
      <c r="N525" s="39">
        <f t="shared" ca="1" si="112"/>
        <v>0</v>
      </c>
      <c r="O525" s="120">
        <f t="shared" ca="1" si="113"/>
        <v>1</v>
      </c>
      <c r="P525" s="39">
        <f t="shared" ca="1" si="114"/>
        <v>15.479999999999999</v>
      </c>
      <c r="Q525" s="39">
        <f t="shared" ca="1" si="106"/>
        <v>0</v>
      </c>
      <c r="R525" s="16"/>
      <c r="S525" s="33">
        <f t="shared" ca="1" si="115"/>
        <v>0</v>
      </c>
      <c r="T525" s="30">
        <f ca="1">COUNTIF(INDIRECT("Mess11!B"&amp;(ROW(A525)*4-9)):INDIRECT("Mess11!B"&amp;(ROW(A525)*4-6)),"&gt;=500")*15</f>
        <v>0</v>
      </c>
    </row>
    <row r="526" spans="1:20" ht="15.6" thickTop="1" thickBot="1" x14ac:dyDescent="0.35">
      <c r="A526" s="8">
        <f t="shared" si="116"/>
        <v>40869.833333332062</v>
      </c>
      <c r="B526" s="27">
        <f t="shared" ca="1" si="107"/>
        <v>0</v>
      </c>
      <c r="C526" s="27">
        <f t="shared" ca="1" si="108"/>
        <v>0</v>
      </c>
      <c r="D526" s="27">
        <f t="shared" ca="1" si="109"/>
        <v>0</v>
      </c>
      <c r="E526" s="16"/>
      <c r="F526" s="46">
        <v>7.18E-4</v>
      </c>
      <c r="G526" s="46">
        <v>21</v>
      </c>
      <c r="H526" s="16"/>
      <c r="I526" s="30">
        <f t="shared" ca="1" si="110"/>
        <v>0</v>
      </c>
      <c r="J526" s="42">
        <f t="shared" ca="1" si="104"/>
        <v>0</v>
      </c>
      <c r="K526" s="33">
        <f t="shared" ca="1" si="105"/>
        <v>1</v>
      </c>
      <c r="L526" s="16"/>
      <c r="M526" s="36">
        <f t="shared" ca="1" si="111"/>
        <v>15.360000000000003</v>
      </c>
      <c r="N526" s="39">
        <f t="shared" ca="1" si="112"/>
        <v>0</v>
      </c>
      <c r="O526" s="120">
        <f t="shared" ca="1" si="113"/>
        <v>1</v>
      </c>
      <c r="P526" s="39">
        <f t="shared" ca="1" si="114"/>
        <v>15.360000000000003</v>
      </c>
      <c r="Q526" s="39">
        <f t="shared" ca="1" si="106"/>
        <v>0</v>
      </c>
      <c r="R526" s="16"/>
      <c r="S526" s="33">
        <f t="shared" ca="1" si="115"/>
        <v>0</v>
      </c>
      <c r="T526" s="30">
        <f ca="1">COUNTIF(INDIRECT("Mess11!B"&amp;(ROW(A526)*4-9)):INDIRECT("Mess11!B"&amp;(ROW(A526)*4-6)),"&gt;=500")*15</f>
        <v>0</v>
      </c>
    </row>
    <row r="527" spans="1:20" ht="15.6" thickTop="1" thickBot="1" x14ac:dyDescent="0.35">
      <c r="A527" s="8">
        <f t="shared" si="116"/>
        <v>40869.874999998727</v>
      </c>
      <c r="B527" s="27">
        <f t="shared" ca="1" si="107"/>
        <v>0</v>
      </c>
      <c r="C527" s="27">
        <f t="shared" ca="1" si="108"/>
        <v>0</v>
      </c>
      <c r="D527" s="27">
        <f t="shared" ca="1" si="109"/>
        <v>0</v>
      </c>
      <c r="E527" s="16"/>
      <c r="F527" s="46">
        <v>7.18E-4</v>
      </c>
      <c r="G527" s="46">
        <v>21</v>
      </c>
      <c r="H527" s="16"/>
      <c r="I527" s="30">
        <f t="shared" ca="1" si="110"/>
        <v>0</v>
      </c>
      <c r="J527" s="42">
        <f t="shared" ca="1" si="104"/>
        <v>0</v>
      </c>
      <c r="K527" s="33">
        <f t="shared" ca="1" si="105"/>
        <v>1</v>
      </c>
      <c r="L527" s="16"/>
      <c r="M527" s="36">
        <f t="shared" ca="1" si="111"/>
        <v>15.539999999999997</v>
      </c>
      <c r="N527" s="39">
        <f t="shared" ca="1" si="112"/>
        <v>0</v>
      </c>
      <c r="O527" s="120">
        <f t="shared" ca="1" si="113"/>
        <v>1</v>
      </c>
      <c r="P527" s="39">
        <f t="shared" ca="1" si="114"/>
        <v>15.539999999999997</v>
      </c>
      <c r="Q527" s="39">
        <f t="shared" ca="1" si="106"/>
        <v>0</v>
      </c>
      <c r="R527" s="16"/>
      <c r="S527" s="33">
        <f t="shared" ca="1" si="115"/>
        <v>0</v>
      </c>
      <c r="T527" s="30">
        <f ca="1">COUNTIF(INDIRECT("Mess11!B"&amp;(ROW(A527)*4-9)):INDIRECT("Mess11!B"&amp;(ROW(A527)*4-6)),"&gt;=500")*15</f>
        <v>0</v>
      </c>
    </row>
    <row r="528" spans="1:20" ht="15.6" thickTop="1" thickBot="1" x14ac:dyDescent="0.35">
      <c r="A528" s="8">
        <f t="shared" si="116"/>
        <v>40869.916666665391</v>
      </c>
      <c r="B528" s="27">
        <f t="shared" ca="1" si="107"/>
        <v>0</v>
      </c>
      <c r="C528" s="27">
        <f t="shared" ca="1" si="108"/>
        <v>0</v>
      </c>
      <c r="D528" s="27">
        <f t="shared" ca="1" si="109"/>
        <v>0</v>
      </c>
      <c r="E528" s="16"/>
      <c r="F528" s="46">
        <v>7.18E-4</v>
      </c>
      <c r="G528" s="46">
        <v>21</v>
      </c>
      <c r="H528" s="16"/>
      <c r="I528" s="30">
        <f t="shared" ca="1" si="110"/>
        <v>0</v>
      </c>
      <c r="J528" s="42">
        <f t="shared" ca="1" si="104"/>
        <v>0</v>
      </c>
      <c r="K528" s="33">
        <f t="shared" ca="1" si="105"/>
        <v>1</v>
      </c>
      <c r="L528" s="16"/>
      <c r="M528" s="36">
        <f t="shared" ca="1" si="111"/>
        <v>15.559999999999999</v>
      </c>
      <c r="N528" s="39">
        <f t="shared" ca="1" si="112"/>
        <v>0</v>
      </c>
      <c r="O528" s="120">
        <f t="shared" ca="1" si="113"/>
        <v>1</v>
      </c>
      <c r="P528" s="39">
        <f t="shared" ca="1" si="114"/>
        <v>15.559999999999999</v>
      </c>
      <c r="Q528" s="39">
        <f t="shared" ca="1" si="106"/>
        <v>0</v>
      </c>
      <c r="R528" s="16"/>
      <c r="S528" s="33">
        <f t="shared" ca="1" si="115"/>
        <v>0</v>
      </c>
      <c r="T528" s="30">
        <f ca="1">COUNTIF(INDIRECT("Mess11!B"&amp;(ROW(A528)*4-9)):INDIRECT("Mess11!B"&amp;(ROW(A528)*4-6)),"&gt;=500")*15</f>
        <v>0</v>
      </c>
    </row>
    <row r="529" spans="1:20" ht="15.6" thickTop="1" thickBot="1" x14ac:dyDescent="0.35">
      <c r="A529" s="8">
        <f t="shared" si="116"/>
        <v>40869.958333332055</v>
      </c>
      <c r="B529" s="27">
        <f t="shared" ca="1" si="107"/>
        <v>0</v>
      </c>
      <c r="C529" s="27">
        <f t="shared" ca="1" si="108"/>
        <v>0</v>
      </c>
      <c r="D529" s="27">
        <f t="shared" ca="1" si="109"/>
        <v>0</v>
      </c>
      <c r="E529" s="16"/>
      <c r="F529" s="46">
        <v>7.18E-4</v>
      </c>
      <c r="G529" s="46">
        <v>21</v>
      </c>
      <c r="H529" s="16"/>
      <c r="I529" s="30">
        <f t="shared" ca="1" si="110"/>
        <v>0</v>
      </c>
      <c r="J529" s="42">
        <f t="shared" ca="1" si="104"/>
        <v>0</v>
      </c>
      <c r="K529" s="33">
        <f t="shared" ca="1" si="105"/>
        <v>1</v>
      </c>
      <c r="L529" s="16"/>
      <c r="M529" s="36">
        <f t="shared" ca="1" si="111"/>
        <v>15.76</v>
      </c>
      <c r="N529" s="39">
        <f t="shared" ca="1" si="112"/>
        <v>0</v>
      </c>
      <c r="O529" s="120">
        <f t="shared" ca="1" si="113"/>
        <v>1</v>
      </c>
      <c r="P529" s="39">
        <f t="shared" ca="1" si="114"/>
        <v>15.76</v>
      </c>
      <c r="Q529" s="39">
        <f t="shared" ca="1" si="106"/>
        <v>0</v>
      </c>
      <c r="R529" s="16"/>
      <c r="S529" s="33">
        <f t="shared" ca="1" si="115"/>
        <v>0</v>
      </c>
      <c r="T529" s="30">
        <f ca="1">COUNTIF(INDIRECT("Mess11!B"&amp;(ROW(A529)*4-9)):INDIRECT("Mess11!B"&amp;(ROW(A529)*4-6)),"&gt;=500")*15</f>
        <v>0</v>
      </c>
    </row>
    <row r="530" spans="1:20" ht="15.6" thickTop="1" thickBot="1" x14ac:dyDescent="0.35">
      <c r="A530" s="8">
        <f t="shared" si="116"/>
        <v>40869.999999998719</v>
      </c>
      <c r="B530" s="27">
        <f t="shared" ca="1" si="107"/>
        <v>0</v>
      </c>
      <c r="C530" s="27">
        <f t="shared" ca="1" si="108"/>
        <v>0</v>
      </c>
      <c r="D530" s="27">
        <f t="shared" ca="1" si="109"/>
        <v>0</v>
      </c>
      <c r="E530" s="16"/>
      <c r="F530" s="46">
        <v>7.18E-4</v>
      </c>
      <c r="G530" s="46">
        <v>21</v>
      </c>
      <c r="H530" s="16"/>
      <c r="I530" s="30">
        <f t="shared" ca="1" si="110"/>
        <v>0</v>
      </c>
      <c r="J530" s="42">
        <f t="shared" ca="1" si="104"/>
        <v>0</v>
      </c>
      <c r="K530" s="33">
        <f t="shared" ca="1" si="105"/>
        <v>1</v>
      </c>
      <c r="L530" s="16"/>
      <c r="M530" s="36">
        <f t="shared" ca="1" si="111"/>
        <v>15.760000000000002</v>
      </c>
      <c r="N530" s="39">
        <f t="shared" ca="1" si="112"/>
        <v>0</v>
      </c>
      <c r="O530" s="120">
        <f t="shared" ca="1" si="113"/>
        <v>1</v>
      </c>
      <c r="P530" s="39">
        <f t="shared" ca="1" si="114"/>
        <v>15.760000000000002</v>
      </c>
      <c r="Q530" s="39">
        <f t="shared" ca="1" si="106"/>
        <v>0</v>
      </c>
      <c r="R530" s="16"/>
      <c r="S530" s="33">
        <f t="shared" ca="1" si="115"/>
        <v>0</v>
      </c>
      <c r="T530" s="30">
        <f ca="1">COUNTIF(INDIRECT("Mess11!B"&amp;(ROW(A530)*4-9)):INDIRECT("Mess11!B"&amp;(ROW(A530)*4-6)),"&gt;=500")*15</f>
        <v>0</v>
      </c>
    </row>
    <row r="531" spans="1:20" ht="15.6" thickTop="1" thickBot="1" x14ac:dyDescent="0.35">
      <c r="A531" s="8">
        <f t="shared" si="116"/>
        <v>40870.041666665384</v>
      </c>
      <c r="B531" s="27">
        <f t="shared" ca="1" si="107"/>
        <v>0</v>
      </c>
      <c r="C531" s="27">
        <f t="shared" ca="1" si="108"/>
        <v>0</v>
      </c>
      <c r="D531" s="27">
        <f t="shared" ca="1" si="109"/>
        <v>0</v>
      </c>
      <c r="E531" s="16"/>
      <c r="F531" s="46">
        <v>7.18E-4</v>
      </c>
      <c r="G531" s="46">
        <v>21</v>
      </c>
      <c r="H531" s="16"/>
      <c r="I531" s="30">
        <f t="shared" ca="1" si="110"/>
        <v>0</v>
      </c>
      <c r="J531" s="42">
        <f t="shared" ca="1" si="104"/>
        <v>0</v>
      </c>
      <c r="K531" s="33">
        <f t="shared" ca="1" si="105"/>
        <v>1</v>
      </c>
      <c r="L531" s="16"/>
      <c r="M531" s="36">
        <f t="shared" ca="1" si="111"/>
        <v>15.860000000000003</v>
      </c>
      <c r="N531" s="39">
        <f t="shared" ca="1" si="112"/>
        <v>0</v>
      </c>
      <c r="O531" s="120">
        <f t="shared" ca="1" si="113"/>
        <v>1</v>
      </c>
      <c r="P531" s="39">
        <f t="shared" ca="1" si="114"/>
        <v>15.860000000000003</v>
      </c>
      <c r="Q531" s="39">
        <f t="shared" ca="1" si="106"/>
        <v>0</v>
      </c>
      <c r="R531" s="16"/>
      <c r="S531" s="33">
        <f t="shared" ca="1" si="115"/>
        <v>0</v>
      </c>
      <c r="T531" s="30">
        <f ca="1">COUNTIF(INDIRECT("Mess11!B"&amp;(ROW(A531)*4-9)):INDIRECT("Mess11!B"&amp;(ROW(A531)*4-6)),"&gt;=500")*15</f>
        <v>0</v>
      </c>
    </row>
    <row r="532" spans="1:20" ht="15.6" thickTop="1" thickBot="1" x14ac:dyDescent="0.35">
      <c r="A532" s="8">
        <f t="shared" si="116"/>
        <v>40870.083333332048</v>
      </c>
      <c r="B532" s="27">
        <f t="shared" ca="1" si="107"/>
        <v>0</v>
      </c>
      <c r="C532" s="27">
        <f t="shared" ca="1" si="108"/>
        <v>0</v>
      </c>
      <c r="D532" s="27">
        <f t="shared" ca="1" si="109"/>
        <v>0</v>
      </c>
      <c r="E532" s="16"/>
      <c r="F532" s="46">
        <v>7.18E-4</v>
      </c>
      <c r="G532" s="46">
        <v>21</v>
      </c>
      <c r="H532" s="16"/>
      <c r="I532" s="30">
        <f t="shared" ca="1" si="110"/>
        <v>0</v>
      </c>
      <c r="J532" s="42">
        <f t="shared" ca="1" si="104"/>
        <v>0</v>
      </c>
      <c r="K532" s="33">
        <f t="shared" ca="1" si="105"/>
        <v>1</v>
      </c>
      <c r="L532" s="16"/>
      <c r="M532" s="36">
        <f t="shared" ca="1" si="111"/>
        <v>15.419999999999998</v>
      </c>
      <c r="N532" s="39">
        <f t="shared" ca="1" si="112"/>
        <v>0</v>
      </c>
      <c r="O532" s="120">
        <f t="shared" ca="1" si="113"/>
        <v>1</v>
      </c>
      <c r="P532" s="39">
        <f t="shared" ca="1" si="114"/>
        <v>15.419999999999998</v>
      </c>
      <c r="Q532" s="39">
        <f t="shared" ca="1" si="106"/>
        <v>0</v>
      </c>
      <c r="R532" s="16"/>
      <c r="S532" s="33">
        <f t="shared" ca="1" si="115"/>
        <v>0</v>
      </c>
      <c r="T532" s="30">
        <f ca="1">COUNTIF(INDIRECT("Mess11!B"&amp;(ROW(A532)*4-9)):INDIRECT("Mess11!B"&amp;(ROW(A532)*4-6)),"&gt;=500")*15</f>
        <v>0</v>
      </c>
    </row>
    <row r="533" spans="1:20" ht="15.6" thickTop="1" thickBot="1" x14ac:dyDescent="0.35">
      <c r="A533" s="8">
        <f t="shared" si="116"/>
        <v>40870.124999998712</v>
      </c>
      <c r="B533" s="27">
        <f t="shared" ca="1" si="107"/>
        <v>0</v>
      </c>
      <c r="C533" s="27">
        <f t="shared" ca="1" si="108"/>
        <v>0</v>
      </c>
      <c r="D533" s="27">
        <f t="shared" ca="1" si="109"/>
        <v>0</v>
      </c>
      <c r="E533" s="16"/>
      <c r="F533" s="46">
        <v>7.18E-4</v>
      </c>
      <c r="G533" s="46">
        <v>21</v>
      </c>
      <c r="H533" s="16"/>
      <c r="I533" s="30">
        <f t="shared" ca="1" si="110"/>
        <v>0</v>
      </c>
      <c r="J533" s="42">
        <f t="shared" ca="1" si="104"/>
        <v>0</v>
      </c>
      <c r="K533" s="33">
        <f t="shared" ca="1" si="105"/>
        <v>1</v>
      </c>
      <c r="L533" s="16"/>
      <c r="M533" s="36">
        <f t="shared" ca="1" si="111"/>
        <v>15.219999999999999</v>
      </c>
      <c r="N533" s="39">
        <f t="shared" ca="1" si="112"/>
        <v>0</v>
      </c>
      <c r="O533" s="120">
        <f t="shared" ca="1" si="113"/>
        <v>1</v>
      </c>
      <c r="P533" s="39">
        <f t="shared" ca="1" si="114"/>
        <v>15.219999999999999</v>
      </c>
      <c r="Q533" s="39">
        <f t="shared" ca="1" si="106"/>
        <v>0</v>
      </c>
      <c r="R533" s="16"/>
      <c r="S533" s="33">
        <f t="shared" ca="1" si="115"/>
        <v>0</v>
      </c>
      <c r="T533" s="30">
        <f ca="1">COUNTIF(INDIRECT("Mess11!B"&amp;(ROW(A533)*4-9)):INDIRECT("Mess11!B"&amp;(ROW(A533)*4-6)),"&gt;=500")*15</f>
        <v>0</v>
      </c>
    </row>
    <row r="534" spans="1:20" ht="15.6" thickTop="1" thickBot="1" x14ac:dyDescent="0.35">
      <c r="A534" s="8">
        <f t="shared" si="116"/>
        <v>40870.166666665376</v>
      </c>
      <c r="B534" s="27">
        <f t="shared" ca="1" si="107"/>
        <v>0</v>
      </c>
      <c r="C534" s="27">
        <f t="shared" ca="1" si="108"/>
        <v>0</v>
      </c>
      <c r="D534" s="27">
        <f t="shared" ca="1" si="109"/>
        <v>0</v>
      </c>
      <c r="E534" s="16"/>
      <c r="F534" s="46">
        <v>7.18E-4</v>
      </c>
      <c r="G534" s="46">
        <v>21</v>
      </c>
      <c r="H534" s="16"/>
      <c r="I534" s="30">
        <f t="shared" ca="1" si="110"/>
        <v>0</v>
      </c>
      <c r="J534" s="42">
        <f t="shared" ca="1" si="104"/>
        <v>0</v>
      </c>
      <c r="K534" s="33">
        <f t="shared" ca="1" si="105"/>
        <v>1</v>
      </c>
      <c r="L534" s="16"/>
      <c r="M534" s="36">
        <f t="shared" ca="1" si="111"/>
        <v>15.080000000000002</v>
      </c>
      <c r="N534" s="39">
        <f t="shared" ca="1" si="112"/>
        <v>0</v>
      </c>
      <c r="O534" s="120">
        <f t="shared" ca="1" si="113"/>
        <v>1</v>
      </c>
      <c r="P534" s="39">
        <f t="shared" ca="1" si="114"/>
        <v>15.080000000000002</v>
      </c>
      <c r="Q534" s="39">
        <f t="shared" ca="1" si="106"/>
        <v>0</v>
      </c>
      <c r="R534" s="16"/>
      <c r="S534" s="33">
        <f t="shared" ca="1" si="115"/>
        <v>0</v>
      </c>
      <c r="T534" s="30">
        <f ca="1">COUNTIF(INDIRECT("Mess11!B"&amp;(ROW(A534)*4-9)):INDIRECT("Mess11!B"&amp;(ROW(A534)*4-6)),"&gt;=500")*15</f>
        <v>0</v>
      </c>
    </row>
    <row r="535" spans="1:20" ht="15.6" thickTop="1" thickBot="1" x14ac:dyDescent="0.35">
      <c r="A535" s="8">
        <f t="shared" si="116"/>
        <v>40870.208333332041</v>
      </c>
      <c r="B535" s="27">
        <f t="shared" ca="1" si="107"/>
        <v>0</v>
      </c>
      <c r="C535" s="27">
        <f t="shared" ca="1" si="108"/>
        <v>0</v>
      </c>
      <c r="D535" s="27">
        <f t="shared" ca="1" si="109"/>
        <v>0</v>
      </c>
      <c r="E535" s="16"/>
      <c r="F535" s="46">
        <v>7.18E-4</v>
      </c>
      <c r="G535" s="46">
        <v>21</v>
      </c>
      <c r="H535" s="16"/>
      <c r="I535" s="30">
        <f t="shared" ca="1" si="110"/>
        <v>0</v>
      </c>
      <c r="J535" s="42">
        <f t="shared" ca="1" si="104"/>
        <v>0</v>
      </c>
      <c r="K535" s="33">
        <f t="shared" ca="1" si="105"/>
        <v>1</v>
      </c>
      <c r="L535" s="16"/>
      <c r="M535" s="36">
        <f t="shared" ca="1" si="111"/>
        <v>15.059999999999999</v>
      </c>
      <c r="N535" s="39">
        <f t="shared" ca="1" si="112"/>
        <v>0</v>
      </c>
      <c r="O535" s="120">
        <f t="shared" ca="1" si="113"/>
        <v>1</v>
      </c>
      <c r="P535" s="39">
        <f t="shared" ca="1" si="114"/>
        <v>15.059999999999999</v>
      </c>
      <c r="Q535" s="39">
        <f t="shared" ca="1" si="106"/>
        <v>0</v>
      </c>
      <c r="R535" s="16"/>
      <c r="S535" s="33">
        <f t="shared" ca="1" si="115"/>
        <v>0</v>
      </c>
      <c r="T535" s="30">
        <f ca="1">COUNTIF(INDIRECT("Mess11!B"&amp;(ROW(A535)*4-9)):INDIRECT("Mess11!B"&amp;(ROW(A535)*4-6)),"&gt;=500")*15</f>
        <v>0</v>
      </c>
    </row>
    <row r="536" spans="1:20" ht="15.6" thickTop="1" thickBot="1" x14ac:dyDescent="0.35">
      <c r="A536" s="8">
        <f t="shared" si="116"/>
        <v>40870.249999998705</v>
      </c>
      <c r="B536" s="27">
        <f t="shared" ca="1" si="107"/>
        <v>0</v>
      </c>
      <c r="C536" s="27">
        <f t="shared" ca="1" si="108"/>
        <v>0</v>
      </c>
      <c r="D536" s="27">
        <f t="shared" ca="1" si="109"/>
        <v>0</v>
      </c>
      <c r="E536" s="16"/>
      <c r="F536" s="46">
        <v>7.18E-4</v>
      </c>
      <c r="G536" s="46">
        <v>21</v>
      </c>
      <c r="H536" s="16"/>
      <c r="I536" s="30">
        <f t="shared" ca="1" si="110"/>
        <v>0</v>
      </c>
      <c r="J536" s="42">
        <f t="shared" ca="1" si="104"/>
        <v>0</v>
      </c>
      <c r="K536" s="33">
        <f t="shared" ca="1" si="105"/>
        <v>1</v>
      </c>
      <c r="L536" s="16"/>
      <c r="M536" s="36">
        <f t="shared" ca="1" si="111"/>
        <v>15.059999999999999</v>
      </c>
      <c r="N536" s="39">
        <f t="shared" ca="1" si="112"/>
        <v>0</v>
      </c>
      <c r="O536" s="120">
        <f t="shared" ca="1" si="113"/>
        <v>1</v>
      </c>
      <c r="P536" s="39">
        <f t="shared" ca="1" si="114"/>
        <v>15.059999999999999</v>
      </c>
      <c r="Q536" s="39">
        <f t="shared" ca="1" si="106"/>
        <v>0</v>
      </c>
      <c r="R536" s="16"/>
      <c r="S536" s="33">
        <f t="shared" ca="1" si="115"/>
        <v>0</v>
      </c>
      <c r="T536" s="30">
        <f ca="1">COUNTIF(INDIRECT("Mess11!B"&amp;(ROW(A536)*4-9)):INDIRECT("Mess11!B"&amp;(ROW(A536)*4-6)),"&gt;=500")*15</f>
        <v>0</v>
      </c>
    </row>
    <row r="537" spans="1:20" ht="15.6" thickTop="1" thickBot="1" x14ac:dyDescent="0.35">
      <c r="A537" s="8">
        <f t="shared" si="116"/>
        <v>40870.291666665369</v>
      </c>
      <c r="B537" s="27">
        <f t="shared" ca="1" si="107"/>
        <v>0</v>
      </c>
      <c r="C537" s="27">
        <f t="shared" ca="1" si="108"/>
        <v>0</v>
      </c>
      <c r="D537" s="27">
        <f t="shared" ca="1" si="109"/>
        <v>0</v>
      </c>
      <c r="E537" s="16"/>
      <c r="F537" s="46">
        <v>7.18E-4</v>
      </c>
      <c r="G537" s="46">
        <v>21</v>
      </c>
      <c r="H537" s="16"/>
      <c r="I537" s="30">
        <f t="shared" ca="1" si="110"/>
        <v>0</v>
      </c>
      <c r="J537" s="42">
        <f t="shared" ca="1" si="104"/>
        <v>0</v>
      </c>
      <c r="K537" s="33">
        <f t="shared" ca="1" si="105"/>
        <v>1</v>
      </c>
      <c r="L537" s="16"/>
      <c r="M537" s="36">
        <f t="shared" ca="1" si="111"/>
        <v>15.1</v>
      </c>
      <c r="N537" s="39">
        <f t="shared" ca="1" si="112"/>
        <v>0</v>
      </c>
      <c r="O537" s="120">
        <f t="shared" ca="1" si="113"/>
        <v>1</v>
      </c>
      <c r="P537" s="39">
        <f t="shared" ca="1" si="114"/>
        <v>15.1</v>
      </c>
      <c r="Q537" s="39">
        <f t="shared" ca="1" si="106"/>
        <v>0</v>
      </c>
      <c r="R537" s="16"/>
      <c r="S537" s="33">
        <f t="shared" ca="1" si="115"/>
        <v>0</v>
      </c>
      <c r="T537" s="30">
        <f ca="1">COUNTIF(INDIRECT("Mess11!B"&amp;(ROW(A537)*4-9)):INDIRECT("Mess11!B"&amp;(ROW(A537)*4-6)),"&gt;=500")*15</f>
        <v>0</v>
      </c>
    </row>
    <row r="538" spans="1:20" ht="15.6" thickTop="1" thickBot="1" x14ac:dyDescent="0.35">
      <c r="A538" s="8">
        <f t="shared" si="116"/>
        <v>40870.333333332033</v>
      </c>
      <c r="B538" s="27">
        <f t="shared" ca="1" si="107"/>
        <v>0</v>
      </c>
      <c r="C538" s="27">
        <f t="shared" ca="1" si="108"/>
        <v>0</v>
      </c>
      <c r="D538" s="27">
        <f t="shared" ca="1" si="109"/>
        <v>0</v>
      </c>
      <c r="E538" s="16"/>
      <c r="F538" s="46">
        <v>7.18E-4</v>
      </c>
      <c r="G538" s="46">
        <v>21</v>
      </c>
      <c r="H538" s="16"/>
      <c r="I538" s="30">
        <f t="shared" ca="1" si="110"/>
        <v>0</v>
      </c>
      <c r="J538" s="42">
        <f t="shared" ca="1" si="104"/>
        <v>0</v>
      </c>
      <c r="K538" s="33">
        <f t="shared" ca="1" si="105"/>
        <v>1</v>
      </c>
      <c r="L538" s="16"/>
      <c r="M538" s="36">
        <f t="shared" ca="1" si="111"/>
        <v>14.919999999999998</v>
      </c>
      <c r="N538" s="39">
        <f t="shared" ca="1" si="112"/>
        <v>0</v>
      </c>
      <c r="O538" s="120">
        <f t="shared" ca="1" si="113"/>
        <v>1</v>
      </c>
      <c r="P538" s="39">
        <f t="shared" ca="1" si="114"/>
        <v>14.919999999999998</v>
      </c>
      <c r="Q538" s="39">
        <f t="shared" ca="1" si="106"/>
        <v>0</v>
      </c>
      <c r="R538" s="16"/>
      <c r="S538" s="33">
        <f t="shared" ca="1" si="115"/>
        <v>0</v>
      </c>
      <c r="T538" s="30">
        <f ca="1">COUNTIF(INDIRECT("Mess11!B"&amp;(ROW(A538)*4-9)):INDIRECT("Mess11!B"&amp;(ROW(A538)*4-6)),"&gt;=500")*15</f>
        <v>0</v>
      </c>
    </row>
    <row r="539" spans="1:20" ht="15.6" thickTop="1" thickBot="1" x14ac:dyDescent="0.35">
      <c r="A539" s="8">
        <f t="shared" si="116"/>
        <v>40870.374999998698</v>
      </c>
      <c r="B539" s="27">
        <f t="shared" ca="1" si="107"/>
        <v>0</v>
      </c>
      <c r="C539" s="27">
        <f t="shared" ca="1" si="108"/>
        <v>0</v>
      </c>
      <c r="D539" s="27">
        <f t="shared" ca="1" si="109"/>
        <v>0</v>
      </c>
      <c r="E539" s="16"/>
      <c r="F539" s="46">
        <v>7.18E-4</v>
      </c>
      <c r="G539" s="46">
        <v>21</v>
      </c>
      <c r="H539" s="16"/>
      <c r="I539" s="30">
        <f t="shared" ca="1" si="110"/>
        <v>0</v>
      </c>
      <c r="J539" s="42">
        <f t="shared" ca="1" si="104"/>
        <v>0</v>
      </c>
      <c r="K539" s="33">
        <f t="shared" ca="1" si="105"/>
        <v>1</v>
      </c>
      <c r="L539" s="16"/>
      <c r="M539" s="36">
        <f t="shared" ca="1" si="111"/>
        <v>14.98</v>
      </c>
      <c r="N539" s="39">
        <f t="shared" ca="1" si="112"/>
        <v>0</v>
      </c>
      <c r="O539" s="120">
        <f t="shared" ca="1" si="113"/>
        <v>1</v>
      </c>
      <c r="P539" s="39">
        <f t="shared" ca="1" si="114"/>
        <v>14.98</v>
      </c>
      <c r="Q539" s="39">
        <f t="shared" ca="1" si="106"/>
        <v>0</v>
      </c>
      <c r="R539" s="16"/>
      <c r="S539" s="33">
        <f t="shared" ca="1" si="115"/>
        <v>0</v>
      </c>
      <c r="T539" s="30">
        <f ca="1">COUNTIF(INDIRECT("Mess11!B"&amp;(ROW(A539)*4-9)):INDIRECT("Mess11!B"&amp;(ROW(A539)*4-6)),"&gt;=500")*15</f>
        <v>0</v>
      </c>
    </row>
    <row r="540" spans="1:20" ht="15.6" thickTop="1" thickBot="1" x14ac:dyDescent="0.35">
      <c r="A540" s="8">
        <f t="shared" si="116"/>
        <v>40870.416666665362</v>
      </c>
      <c r="B540" s="27">
        <f t="shared" ca="1" si="107"/>
        <v>0</v>
      </c>
      <c r="C540" s="27">
        <f t="shared" ca="1" si="108"/>
        <v>0</v>
      </c>
      <c r="D540" s="27">
        <f t="shared" ca="1" si="109"/>
        <v>0</v>
      </c>
      <c r="E540" s="16"/>
      <c r="F540" s="46">
        <v>7.18E-4</v>
      </c>
      <c r="G540" s="46">
        <v>21</v>
      </c>
      <c r="H540" s="16"/>
      <c r="I540" s="30">
        <f t="shared" ca="1" si="110"/>
        <v>0</v>
      </c>
      <c r="J540" s="42">
        <f t="shared" ca="1" si="104"/>
        <v>0</v>
      </c>
      <c r="K540" s="33">
        <f t="shared" ca="1" si="105"/>
        <v>1</v>
      </c>
      <c r="L540" s="16"/>
      <c r="M540" s="36">
        <f t="shared" ca="1" si="111"/>
        <v>14.6</v>
      </c>
      <c r="N540" s="39">
        <f t="shared" ca="1" si="112"/>
        <v>0</v>
      </c>
      <c r="O540" s="120">
        <f t="shared" ca="1" si="113"/>
        <v>1</v>
      </c>
      <c r="P540" s="39">
        <f t="shared" ca="1" si="114"/>
        <v>14.6</v>
      </c>
      <c r="Q540" s="39">
        <f t="shared" ca="1" si="106"/>
        <v>0</v>
      </c>
      <c r="R540" s="16"/>
      <c r="S540" s="33">
        <f t="shared" ca="1" si="115"/>
        <v>0</v>
      </c>
      <c r="T540" s="30">
        <f ca="1">COUNTIF(INDIRECT("Mess11!B"&amp;(ROW(A540)*4-9)):INDIRECT("Mess11!B"&amp;(ROW(A540)*4-6)),"&gt;=500")*15</f>
        <v>0</v>
      </c>
    </row>
    <row r="541" spans="1:20" ht="15.6" thickTop="1" thickBot="1" x14ac:dyDescent="0.35">
      <c r="A541" s="8">
        <f t="shared" si="116"/>
        <v>40870.458333332026</v>
      </c>
      <c r="B541" s="27">
        <f t="shared" ca="1" si="107"/>
        <v>0</v>
      </c>
      <c r="C541" s="27">
        <f t="shared" ca="1" si="108"/>
        <v>0</v>
      </c>
      <c r="D541" s="27">
        <f t="shared" ca="1" si="109"/>
        <v>0</v>
      </c>
      <c r="E541" s="16"/>
      <c r="F541" s="46">
        <v>7.18E-4</v>
      </c>
      <c r="G541" s="46">
        <v>21</v>
      </c>
      <c r="H541" s="16"/>
      <c r="I541" s="30">
        <f t="shared" ca="1" si="110"/>
        <v>0</v>
      </c>
      <c r="J541" s="42">
        <f t="shared" ca="1" si="104"/>
        <v>0</v>
      </c>
      <c r="K541" s="33">
        <f t="shared" ca="1" si="105"/>
        <v>1</v>
      </c>
      <c r="L541" s="16"/>
      <c r="M541" s="36">
        <f t="shared" ca="1" si="111"/>
        <v>14.219999999999999</v>
      </c>
      <c r="N541" s="39">
        <f t="shared" ca="1" si="112"/>
        <v>0</v>
      </c>
      <c r="O541" s="120">
        <f t="shared" ca="1" si="113"/>
        <v>1</v>
      </c>
      <c r="P541" s="39">
        <f t="shared" ca="1" si="114"/>
        <v>14.219999999999999</v>
      </c>
      <c r="Q541" s="39">
        <f t="shared" ca="1" si="106"/>
        <v>0</v>
      </c>
      <c r="R541" s="16"/>
      <c r="S541" s="33">
        <f t="shared" ca="1" si="115"/>
        <v>0</v>
      </c>
      <c r="T541" s="30">
        <f ca="1">COUNTIF(INDIRECT("Mess11!B"&amp;(ROW(A541)*4-9)):INDIRECT("Mess11!B"&amp;(ROW(A541)*4-6)),"&gt;=500")*15</f>
        <v>0</v>
      </c>
    </row>
    <row r="542" spans="1:20" ht="15.6" thickTop="1" thickBot="1" x14ac:dyDescent="0.35">
      <c r="A542" s="8">
        <f t="shared" si="116"/>
        <v>40870.49999999869</v>
      </c>
      <c r="B542" s="27">
        <f t="shared" ca="1" si="107"/>
        <v>0</v>
      </c>
      <c r="C542" s="27">
        <f t="shared" ca="1" si="108"/>
        <v>0</v>
      </c>
      <c r="D542" s="27">
        <f t="shared" ca="1" si="109"/>
        <v>0</v>
      </c>
      <c r="E542" s="16"/>
      <c r="F542" s="46">
        <v>7.18E-4</v>
      </c>
      <c r="G542" s="46">
        <v>21</v>
      </c>
      <c r="H542" s="16"/>
      <c r="I542" s="30">
        <f t="shared" ca="1" si="110"/>
        <v>0</v>
      </c>
      <c r="J542" s="42">
        <f t="shared" ca="1" si="104"/>
        <v>0</v>
      </c>
      <c r="K542" s="33">
        <f t="shared" ca="1" si="105"/>
        <v>1</v>
      </c>
      <c r="L542" s="16"/>
      <c r="M542" s="36">
        <f t="shared" ca="1" si="111"/>
        <v>14.360000000000003</v>
      </c>
      <c r="N542" s="39">
        <f t="shared" ca="1" si="112"/>
        <v>0</v>
      </c>
      <c r="O542" s="120">
        <f t="shared" ca="1" si="113"/>
        <v>1</v>
      </c>
      <c r="P542" s="39">
        <f t="shared" ca="1" si="114"/>
        <v>14.360000000000003</v>
      </c>
      <c r="Q542" s="39">
        <f t="shared" ca="1" si="106"/>
        <v>0</v>
      </c>
      <c r="R542" s="16"/>
      <c r="S542" s="33">
        <f t="shared" ca="1" si="115"/>
        <v>0</v>
      </c>
      <c r="T542" s="30">
        <f ca="1">COUNTIF(INDIRECT("Mess11!B"&amp;(ROW(A542)*4-9)):INDIRECT("Mess11!B"&amp;(ROW(A542)*4-6)),"&gt;=500")*15</f>
        <v>0</v>
      </c>
    </row>
    <row r="543" spans="1:20" ht="15.6" thickTop="1" thickBot="1" x14ac:dyDescent="0.35">
      <c r="A543" s="8">
        <f t="shared" si="116"/>
        <v>40870.541666665355</v>
      </c>
      <c r="B543" s="27">
        <f t="shared" ca="1" si="107"/>
        <v>0</v>
      </c>
      <c r="C543" s="27">
        <f t="shared" ca="1" si="108"/>
        <v>0</v>
      </c>
      <c r="D543" s="27">
        <f t="shared" ca="1" si="109"/>
        <v>0</v>
      </c>
      <c r="E543" s="16"/>
      <c r="F543" s="46">
        <v>7.18E-4</v>
      </c>
      <c r="G543" s="46">
        <v>21</v>
      </c>
      <c r="H543" s="16"/>
      <c r="I543" s="30">
        <f t="shared" ca="1" si="110"/>
        <v>0</v>
      </c>
      <c r="J543" s="42">
        <f t="shared" ca="1" si="104"/>
        <v>0</v>
      </c>
      <c r="K543" s="33">
        <f t="shared" ca="1" si="105"/>
        <v>1</v>
      </c>
      <c r="L543" s="16"/>
      <c r="M543" s="36">
        <f t="shared" ca="1" si="111"/>
        <v>14.319999999999999</v>
      </c>
      <c r="N543" s="39">
        <f t="shared" ca="1" si="112"/>
        <v>0</v>
      </c>
      <c r="O543" s="120">
        <f t="shared" ca="1" si="113"/>
        <v>1</v>
      </c>
      <c r="P543" s="39">
        <f t="shared" ca="1" si="114"/>
        <v>14.319999999999999</v>
      </c>
      <c r="Q543" s="39">
        <f t="shared" ca="1" si="106"/>
        <v>0</v>
      </c>
      <c r="R543" s="16"/>
      <c r="S543" s="33">
        <f t="shared" ca="1" si="115"/>
        <v>0</v>
      </c>
      <c r="T543" s="30">
        <f ca="1">COUNTIF(INDIRECT("Mess11!B"&amp;(ROW(A543)*4-9)):INDIRECT("Mess11!B"&amp;(ROW(A543)*4-6)),"&gt;=500")*15</f>
        <v>0</v>
      </c>
    </row>
    <row r="544" spans="1:20" ht="15.6" thickTop="1" thickBot="1" x14ac:dyDescent="0.35">
      <c r="A544" s="8">
        <f t="shared" si="116"/>
        <v>40870.583333332019</v>
      </c>
      <c r="B544" s="27">
        <f t="shared" ca="1" si="107"/>
        <v>0</v>
      </c>
      <c r="C544" s="27">
        <f t="shared" ca="1" si="108"/>
        <v>0</v>
      </c>
      <c r="D544" s="27">
        <f t="shared" ca="1" si="109"/>
        <v>0</v>
      </c>
      <c r="E544" s="16"/>
      <c r="F544" s="46">
        <v>7.18E-4</v>
      </c>
      <c r="G544" s="46">
        <v>21</v>
      </c>
      <c r="H544" s="16"/>
      <c r="I544" s="30">
        <f t="shared" ca="1" si="110"/>
        <v>0</v>
      </c>
      <c r="J544" s="42">
        <f t="shared" ca="1" si="104"/>
        <v>0</v>
      </c>
      <c r="K544" s="33">
        <f t="shared" ca="1" si="105"/>
        <v>1</v>
      </c>
      <c r="L544" s="16"/>
      <c r="M544" s="36">
        <f t="shared" ca="1" si="111"/>
        <v>14.26</v>
      </c>
      <c r="N544" s="39">
        <f t="shared" ca="1" si="112"/>
        <v>0</v>
      </c>
      <c r="O544" s="120">
        <f t="shared" ca="1" si="113"/>
        <v>1</v>
      </c>
      <c r="P544" s="39">
        <f t="shared" ca="1" si="114"/>
        <v>14.26</v>
      </c>
      <c r="Q544" s="39">
        <f t="shared" ca="1" si="106"/>
        <v>0</v>
      </c>
      <c r="R544" s="16"/>
      <c r="S544" s="33">
        <f t="shared" ca="1" si="115"/>
        <v>0</v>
      </c>
      <c r="T544" s="30">
        <f ca="1">COUNTIF(INDIRECT("Mess11!B"&amp;(ROW(A544)*4-9)):INDIRECT("Mess11!B"&amp;(ROW(A544)*4-6)),"&gt;=500")*15</f>
        <v>0</v>
      </c>
    </row>
    <row r="545" spans="1:20" ht="15.6" thickTop="1" thickBot="1" x14ac:dyDescent="0.35">
      <c r="A545" s="8">
        <f t="shared" si="116"/>
        <v>40870.624999998683</v>
      </c>
      <c r="B545" s="27">
        <f t="shared" ca="1" si="107"/>
        <v>0</v>
      </c>
      <c r="C545" s="27">
        <f t="shared" ca="1" si="108"/>
        <v>0</v>
      </c>
      <c r="D545" s="27">
        <f t="shared" ca="1" si="109"/>
        <v>0</v>
      </c>
      <c r="E545" s="16"/>
      <c r="F545" s="46">
        <v>7.18E-4</v>
      </c>
      <c r="G545" s="46">
        <v>21</v>
      </c>
      <c r="H545" s="16"/>
      <c r="I545" s="30">
        <f t="shared" ca="1" si="110"/>
        <v>0</v>
      </c>
      <c r="J545" s="42">
        <f t="shared" ca="1" si="104"/>
        <v>0</v>
      </c>
      <c r="K545" s="33">
        <f t="shared" ca="1" si="105"/>
        <v>1</v>
      </c>
      <c r="L545" s="16"/>
      <c r="M545" s="36">
        <f t="shared" ca="1" si="111"/>
        <v>14.24</v>
      </c>
      <c r="N545" s="39">
        <f t="shared" ca="1" si="112"/>
        <v>0</v>
      </c>
      <c r="O545" s="120">
        <f t="shared" ca="1" si="113"/>
        <v>1</v>
      </c>
      <c r="P545" s="39">
        <f t="shared" ca="1" si="114"/>
        <v>14.24</v>
      </c>
      <c r="Q545" s="39">
        <f t="shared" ca="1" si="106"/>
        <v>0</v>
      </c>
      <c r="R545" s="16"/>
      <c r="S545" s="33">
        <f t="shared" ca="1" si="115"/>
        <v>0</v>
      </c>
      <c r="T545" s="30">
        <f ca="1">COUNTIF(INDIRECT("Mess11!B"&amp;(ROW(A545)*4-9)):INDIRECT("Mess11!B"&amp;(ROW(A545)*4-6)),"&gt;=500")*15</f>
        <v>0</v>
      </c>
    </row>
    <row r="546" spans="1:20" ht="15.6" thickTop="1" thickBot="1" x14ac:dyDescent="0.35">
      <c r="A546" s="8">
        <f t="shared" si="116"/>
        <v>40870.666666665347</v>
      </c>
      <c r="B546" s="27">
        <f t="shared" ca="1" si="107"/>
        <v>0</v>
      </c>
      <c r="C546" s="27">
        <f t="shared" ca="1" si="108"/>
        <v>0</v>
      </c>
      <c r="D546" s="27">
        <f t="shared" ca="1" si="109"/>
        <v>0</v>
      </c>
      <c r="E546" s="16"/>
      <c r="F546" s="46">
        <v>7.18E-4</v>
      </c>
      <c r="G546" s="46">
        <v>21</v>
      </c>
      <c r="H546" s="16"/>
      <c r="I546" s="30">
        <f t="shared" ca="1" si="110"/>
        <v>0</v>
      </c>
      <c r="J546" s="42">
        <f t="shared" ca="1" si="104"/>
        <v>0</v>
      </c>
      <c r="K546" s="33">
        <f t="shared" ca="1" si="105"/>
        <v>1</v>
      </c>
      <c r="L546" s="16"/>
      <c r="M546" s="36">
        <f t="shared" ca="1" si="111"/>
        <v>14.1</v>
      </c>
      <c r="N546" s="39">
        <f t="shared" ca="1" si="112"/>
        <v>0</v>
      </c>
      <c r="O546" s="120">
        <f t="shared" ca="1" si="113"/>
        <v>1</v>
      </c>
      <c r="P546" s="39">
        <f t="shared" ca="1" si="114"/>
        <v>14.1</v>
      </c>
      <c r="Q546" s="39">
        <f t="shared" ca="1" si="106"/>
        <v>0</v>
      </c>
      <c r="R546" s="16"/>
      <c r="S546" s="33">
        <f t="shared" ca="1" si="115"/>
        <v>0</v>
      </c>
      <c r="T546" s="30">
        <f ca="1">COUNTIF(INDIRECT("Mess11!B"&amp;(ROW(A546)*4-9)):INDIRECT("Mess11!B"&amp;(ROW(A546)*4-6)),"&gt;=500")*15</f>
        <v>0</v>
      </c>
    </row>
    <row r="547" spans="1:20" ht="15.6" thickTop="1" thickBot="1" x14ac:dyDescent="0.35">
      <c r="A547" s="8">
        <f t="shared" si="116"/>
        <v>40870.708333332012</v>
      </c>
      <c r="B547" s="27">
        <f t="shared" ca="1" si="107"/>
        <v>0</v>
      </c>
      <c r="C547" s="27">
        <f t="shared" ca="1" si="108"/>
        <v>0</v>
      </c>
      <c r="D547" s="27">
        <f t="shared" ca="1" si="109"/>
        <v>0</v>
      </c>
      <c r="E547" s="16"/>
      <c r="F547" s="46">
        <v>7.18E-4</v>
      </c>
      <c r="G547" s="46">
        <v>21</v>
      </c>
      <c r="H547" s="16"/>
      <c r="I547" s="30">
        <f t="shared" ca="1" si="110"/>
        <v>0</v>
      </c>
      <c r="J547" s="42">
        <f t="shared" ca="1" si="104"/>
        <v>0</v>
      </c>
      <c r="K547" s="33">
        <f t="shared" ca="1" si="105"/>
        <v>1</v>
      </c>
      <c r="L547" s="16"/>
      <c r="M547" s="36">
        <f t="shared" ca="1" si="111"/>
        <v>14.060000000000002</v>
      </c>
      <c r="N547" s="39">
        <f t="shared" ca="1" si="112"/>
        <v>0</v>
      </c>
      <c r="O547" s="120">
        <f t="shared" ca="1" si="113"/>
        <v>1</v>
      </c>
      <c r="P547" s="39">
        <f t="shared" ca="1" si="114"/>
        <v>14.060000000000002</v>
      </c>
      <c r="Q547" s="39">
        <f t="shared" ca="1" si="106"/>
        <v>0</v>
      </c>
      <c r="R547" s="16"/>
      <c r="S547" s="33">
        <f t="shared" ca="1" si="115"/>
        <v>0</v>
      </c>
      <c r="T547" s="30">
        <f ca="1">COUNTIF(INDIRECT("Mess11!B"&amp;(ROW(A547)*4-9)):INDIRECT("Mess11!B"&amp;(ROW(A547)*4-6)),"&gt;=500")*15</f>
        <v>0</v>
      </c>
    </row>
    <row r="548" spans="1:20" ht="15.6" thickTop="1" thickBot="1" x14ac:dyDescent="0.35">
      <c r="A548" s="8">
        <f t="shared" si="116"/>
        <v>40870.749999998676</v>
      </c>
      <c r="B548" s="27">
        <f t="shared" ca="1" si="107"/>
        <v>0</v>
      </c>
      <c r="C548" s="27">
        <f t="shared" ca="1" si="108"/>
        <v>0</v>
      </c>
      <c r="D548" s="27">
        <f t="shared" ca="1" si="109"/>
        <v>0</v>
      </c>
      <c r="E548" s="16"/>
      <c r="F548" s="46">
        <v>7.18E-4</v>
      </c>
      <c r="G548" s="46">
        <v>21</v>
      </c>
      <c r="H548" s="16"/>
      <c r="I548" s="30">
        <f t="shared" ca="1" si="110"/>
        <v>0</v>
      </c>
      <c r="J548" s="42">
        <f t="shared" ca="1" si="104"/>
        <v>0</v>
      </c>
      <c r="K548" s="33">
        <f t="shared" ca="1" si="105"/>
        <v>1</v>
      </c>
      <c r="L548" s="16"/>
      <c r="M548" s="36">
        <f t="shared" ca="1" si="111"/>
        <v>13.64</v>
      </c>
      <c r="N548" s="39">
        <f t="shared" ca="1" si="112"/>
        <v>0</v>
      </c>
      <c r="O548" s="120">
        <f t="shared" ca="1" si="113"/>
        <v>1</v>
      </c>
      <c r="P548" s="39">
        <f t="shared" ca="1" si="114"/>
        <v>13.64</v>
      </c>
      <c r="Q548" s="39">
        <f t="shared" ca="1" si="106"/>
        <v>0</v>
      </c>
      <c r="R548" s="16"/>
      <c r="S548" s="33">
        <f t="shared" ca="1" si="115"/>
        <v>0</v>
      </c>
      <c r="T548" s="30">
        <f ca="1">COUNTIF(INDIRECT("Mess11!B"&amp;(ROW(A548)*4-9)):INDIRECT("Mess11!B"&amp;(ROW(A548)*4-6)),"&gt;=500")*15</f>
        <v>0</v>
      </c>
    </row>
    <row r="549" spans="1:20" ht="15.6" thickTop="1" thickBot="1" x14ac:dyDescent="0.35">
      <c r="A549" s="8">
        <f t="shared" si="116"/>
        <v>40870.79166666534</v>
      </c>
      <c r="B549" s="27">
        <f t="shared" ca="1" si="107"/>
        <v>0</v>
      </c>
      <c r="C549" s="27">
        <f t="shared" ca="1" si="108"/>
        <v>0</v>
      </c>
      <c r="D549" s="27">
        <f t="shared" ca="1" si="109"/>
        <v>0</v>
      </c>
      <c r="E549" s="16"/>
      <c r="F549" s="46">
        <v>7.18E-4</v>
      </c>
      <c r="G549" s="46">
        <v>21</v>
      </c>
      <c r="H549" s="16"/>
      <c r="I549" s="30">
        <f t="shared" ca="1" si="110"/>
        <v>0</v>
      </c>
      <c r="J549" s="42">
        <f t="shared" ca="1" si="104"/>
        <v>0</v>
      </c>
      <c r="K549" s="33">
        <f t="shared" ca="1" si="105"/>
        <v>1</v>
      </c>
      <c r="L549" s="16"/>
      <c r="M549" s="36">
        <f t="shared" ca="1" si="111"/>
        <v>13.5</v>
      </c>
      <c r="N549" s="39">
        <f t="shared" ca="1" si="112"/>
        <v>0</v>
      </c>
      <c r="O549" s="120">
        <f t="shared" ca="1" si="113"/>
        <v>1</v>
      </c>
      <c r="P549" s="39">
        <f t="shared" ca="1" si="114"/>
        <v>13.5</v>
      </c>
      <c r="Q549" s="39">
        <f t="shared" ca="1" si="106"/>
        <v>0</v>
      </c>
      <c r="R549" s="16"/>
      <c r="S549" s="33">
        <f t="shared" ca="1" si="115"/>
        <v>0</v>
      </c>
      <c r="T549" s="30">
        <f ca="1">COUNTIF(INDIRECT("Mess11!B"&amp;(ROW(A549)*4-9)):INDIRECT("Mess11!B"&amp;(ROW(A549)*4-6)),"&gt;=500")*15</f>
        <v>0</v>
      </c>
    </row>
    <row r="550" spans="1:20" ht="15.6" thickTop="1" thickBot="1" x14ac:dyDescent="0.35">
      <c r="A550" s="8">
        <f t="shared" si="116"/>
        <v>40870.833333332004</v>
      </c>
      <c r="B550" s="27">
        <f t="shared" ca="1" si="107"/>
        <v>0</v>
      </c>
      <c r="C550" s="27">
        <f t="shared" ca="1" si="108"/>
        <v>0</v>
      </c>
      <c r="D550" s="27">
        <f t="shared" ca="1" si="109"/>
        <v>0</v>
      </c>
      <c r="E550" s="16"/>
      <c r="F550" s="46">
        <v>7.18E-4</v>
      </c>
      <c r="G550" s="46">
        <v>21</v>
      </c>
      <c r="H550" s="16"/>
      <c r="I550" s="30">
        <f t="shared" ca="1" si="110"/>
        <v>0</v>
      </c>
      <c r="J550" s="42">
        <f t="shared" ca="1" si="104"/>
        <v>0</v>
      </c>
      <c r="K550" s="33">
        <f t="shared" ca="1" si="105"/>
        <v>1</v>
      </c>
      <c r="L550" s="16"/>
      <c r="M550" s="36">
        <f t="shared" ca="1" si="111"/>
        <v>13.539999999999997</v>
      </c>
      <c r="N550" s="39">
        <f t="shared" ca="1" si="112"/>
        <v>0</v>
      </c>
      <c r="O550" s="120">
        <f t="shared" ca="1" si="113"/>
        <v>1</v>
      </c>
      <c r="P550" s="39">
        <f t="shared" ca="1" si="114"/>
        <v>13.539999999999997</v>
      </c>
      <c r="Q550" s="39">
        <f t="shared" ca="1" si="106"/>
        <v>0</v>
      </c>
      <c r="R550" s="16"/>
      <c r="S550" s="33">
        <f t="shared" ca="1" si="115"/>
        <v>0</v>
      </c>
      <c r="T550" s="30">
        <f ca="1">COUNTIF(INDIRECT("Mess11!B"&amp;(ROW(A550)*4-9)):INDIRECT("Mess11!B"&amp;(ROW(A550)*4-6)),"&gt;=500")*15</f>
        <v>0</v>
      </c>
    </row>
    <row r="551" spans="1:20" ht="15.6" thickTop="1" thickBot="1" x14ac:dyDescent="0.35">
      <c r="A551" s="8">
        <f t="shared" si="116"/>
        <v>40870.874999998668</v>
      </c>
      <c r="B551" s="27">
        <f t="shared" ca="1" si="107"/>
        <v>0</v>
      </c>
      <c r="C551" s="27">
        <f t="shared" ca="1" si="108"/>
        <v>0</v>
      </c>
      <c r="D551" s="27">
        <f t="shared" ca="1" si="109"/>
        <v>0</v>
      </c>
      <c r="E551" s="16"/>
      <c r="F551" s="46">
        <v>7.18E-4</v>
      </c>
      <c r="G551" s="46">
        <v>21</v>
      </c>
      <c r="H551" s="16"/>
      <c r="I551" s="30">
        <f t="shared" ca="1" si="110"/>
        <v>0</v>
      </c>
      <c r="J551" s="42">
        <f t="shared" ca="1" si="104"/>
        <v>0</v>
      </c>
      <c r="K551" s="33">
        <f t="shared" ca="1" si="105"/>
        <v>1</v>
      </c>
      <c r="L551" s="16"/>
      <c r="M551" s="36">
        <f t="shared" ca="1" si="111"/>
        <v>13.559999999999999</v>
      </c>
      <c r="N551" s="39">
        <f t="shared" ca="1" si="112"/>
        <v>0</v>
      </c>
      <c r="O551" s="120">
        <f t="shared" ca="1" si="113"/>
        <v>1</v>
      </c>
      <c r="P551" s="39">
        <f t="shared" ca="1" si="114"/>
        <v>13.559999999999999</v>
      </c>
      <c r="Q551" s="39">
        <f t="shared" ca="1" si="106"/>
        <v>0</v>
      </c>
      <c r="R551" s="16"/>
      <c r="S551" s="33">
        <f t="shared" ca="1" si="115"/>
        <v>0</v>
      </c>
      <c r="T551" s="30">
        <f ca="1">COUNTIF(INDIRECT("Mess11!B"&amp;(ROW(A551)*4-9)):INDIRECT("Mess11!B"&amp;(ROW(A551)*4-6)),"&gt;=500")*15</f>
        <v>0</v>
      </c>
    </row>
    <row r="552" spans="1:20" ht="15.6" thickTop="1" thickBot="1" x14ac:dyDescent="0.35">
      <c r="A552" s="8">
        <f t="shared" si="116"/>
        <v>40870.916666665333</v>
      </c>
      <c r="B552" s="27">
        <f t="shared" ca="1" si="107"/>
        <v>0</v>
      </c>
      <c r="C552" s="27">
        <f t="shared" ca="1" si="108"/>
        <v>0</v>
      </c>
      <c r="D552" s="27">
        <f t="shared" ca="1" si="109"/>
        <v>0</v>
      </c>
      <c r="E552" s="16"/>
      <c r="F552" s="46">
        <v>7.18E-4</v>
      </c>
      <c r="G552" s="46">
        <v>21</v>
      </c>
      <c r="H552" s="16"/>
      <c r="I552" s="30">
        <f t="shared" ca="1" si="110"/>
        <v>0</v>
      </c>
      <c r="J552" s="42">
        <f t="shared" ca="1" si="104"/>
        <v>0</v>
      </c>
      <c r="K552" s="33">
        <f t="shared" ca="1" si="105"/>
        <v>1</v>
      </c>
      <c r="L552" s="16"/>
      <c r="M552" s="36">
        <f t="shared" ca="1" si="111"/>
        <v>13.580000000000002</v>
      </c>
      <c r="N552" s="39">
        <f t="shared" ca="1" si="112"/>
        <v>0</v>
      </c>
      <c r="O552" s="120">
        <f t="shared" ca="1" si="113"/>
        <v>1</v>
      </c>
      <c r="P552" s="39">
        <f t="shared" ca="1" si="114"/>
        <v>13.580000000000002</v>
      </c>
      <c r="Q552" s="39">
        <f t="shared" ca="1" si="106"/>
        <v>0</v>
      </c>
      <c r="R552" s="16"/>
      <c r="S552" s="33">
        <f t="shared" ca="1" si="115"/>
        <v>0</v>
      </c>
      <c r="T552" s="30">
        <f ca="1">COUNTIF(INDIRECT("Mess11!B"&amp;(ROW(A552)*4-9)):INDIRECT("Mess11!B"&amp;(ROW(A552)*4-6)),"&gt;=500")*15</f>
        <v>0</v>
      </c>
    </row>
    <row r="553" spans="1:20" ht="15.6" thickTop="1" thickBot="1" x14ac:dyDescent="0.35">
      <c r="A553" s="8">
        <f t="shared" si="116"/>
        <v>40870.958333331997</v>
      </c>
      <c r="B553" s="27">
        <f t="shared" ca="1" si="107"/>
        <v>0</v>
      </c>
      <c r="C553" s="27">
        <f t="shared" ca="1" si="108"/>
        <v>0</v>
      </c>
      <c r="D553" s="27">
        <f t="shared" ca="1" si="109"/>
        <v>0</v>
      </c>
      <c r="E553" s="16"/>
      <c r="F553" s="46">
        <v>7.18E-4</v>
      </c>
      <c r="G553" s="46">
        <v>21</v>
      </c>
      <c r="H553" s="16"/>
      <c r="I553" s="30">
        <f t="shared" ca="1" si="110"/>
        <v>0</v>
      </c>
      <c r="J553" s="42">
        <f t="shared" ca="1" si="104"/>
        <v>0</v>
      </c>
      <c r="K553" s="33">
        <f t="shared" ca="1" si="105"/>
        <v>1</v>
      </c>
      <c r="L553" s="16"/>
      <c r="M553" s="36">
        <f t="shared" ca="1" si="111"/>
        <v>13.719999999999999</v>
      </c>
      <c r="N553" s="39">
        <f t="shared" ca="1" si="112"/>
        <v>0</v>
      </c>
      <c r="O553" s="120">
        <f t="shared" ca="1" si="113"/>
        <v>1</v>
      </c>
      <c r="P553" s="39">
        <f t="shared" ca="1" si="114"/>
        <v>13.719999999999999</v>
      </c>
      <c r="Q553" s="39">
        <f t="shared" ca="1" si="106"/>
        <v>0</v>
      </c>
      <c r="R553" s="16"/>
      <c r="S553" s="33">
        <f t="shared" ca="1" si="115"/>
        <v>0</v>
      </c>
      <c r="T553" s="30">
        <f ca="1">COUNTIF(INDIRECT("Mess11!B"&amp;(ROW(A553)*4-9)):INDIRECT("Mess11!B"&amp;(ROW(A553)*4-6)),"&gt;=500")*15</f>
        <v>0</v>
      </c>
    </row>
    <row r="554" spans="1:20" ht="15.6" thickTop="1" thickBot="1" x14ac:dyDescent="0.35">
      <c r="A554" s="8">
        <f t="shared" si="116"/>
        <v>40870.999999998661</v>
      </c>
      <c r="B554" s="27">
        <f t="shared" ca="1" si="107"/>
        <v>0</v>
      </c>
      <c r="C554" s="27">
        <f t="shared" ca="1" si="108"/>
        <v>0</v>
      </c>
      <c r="D554" s="27">
        <f t="shared" ca="1" si="109"/>
        <v>0</v>
      </c>
      <c r="E554" s="16"/>
      <c r="F554" s="46">
        <v>7.18E-4</v>
      </c>
      <c r="G554" s="46">
        <v>21</v>
      </c>
      <c r="H554" s="16"/>
      <c r="I554" s="30">
        <f t="shared" ca="1" si="110"/>
        <v>0</v>
      </c>
      <c r="J554" s="42">
        <f t="shared" ca="1" si="104"/>
        <v>0</v>
      </c>
      <c r="K554" s="33">
        <f t="shared" ca="1" si="105"/>
        <v>1</v>
      </c>
      <c r="L554" s="16"/>
      <c r="M554" s="36">
        <f t="shared" ca="1" si="111"/>
        <v>13.720000000000002</v>
      </c>
      <c r="N554" s="39">
        <f t="shared" ca="1" si="112"/>
        <v>0</v>
      </c>
      <c r="O554" s="120">
        <f t="shared" ca="1" si="113"/>
        <v>1</v>
      </c>
      <c r="P554" s="39">
        <f t="shared" ca="1" si="114"/>
        <v>13.720000000000002</v>
      </c>
      <c r="Q554" s="39">
        <f t="shared" ca="1" si="106"/>
        <v>0</v>
      </c>
      <c r="R554" s="16"/>
      <c r="S554" s="33">
        <f t="shared" ca="1" si="115"/>
        <v>0</v>
      </c>
      <c r="T554" s="30">
        <f ca="1">COUNTIF(INDIRECT("Mess11!B"&amp;(ROW(A554)*4-9)):INDIRECT("Mess11!B"&amp;(ROW(A554)*4-6)),"&gt;=500")*15</f>
        <v>0</v>
      </c>
    </row>
    <row r="555" spans="1:20" ht="15.6" thickTop="1" thickBot="1" x14ac:dyDescent="0.35">
      <c r="A555" s="8">
        <f t="shared" si="116"/>
        <v>40871.041666665325</v>
      </c>
      <c r="B555" s="27">
        <f t="shared" ca="1" si="107"/>
        <v>0</v>
      </c>
      <c r="C555" s="27">
        <f t="shared" ca="1" si="108"/>
        <v>0</v>
      </c>
      <c r="D555" s="27">
        <f t="shared" ca="1" si="109"/>
        <v>0</v>
      </c>
      <c r="E555" s="16"/>
      <c r="F555" s="46">
        <v>7.18E-4</v>
      </c>
      <c r="G555" s="46">
        <v>21</v>
      </c>
      <c r="H555" s="16"/>
      <c r="I555" s="30">
        <f t="shared" ca="1" si="110"/>
        <v>0</v>
      </c>
      <c r="J555" s="42">
        <f t="shared" ca="1" si="104"/>
        <v>0</v>
      </c>
      <c r="K555" s="33">
        <f t="shared" ca="1" si="105"/>
        <v>1</v>
      </c>
      <c r="L555" s="16"/>
      <c r="M555" s="36">
        <f t="shared" ca="1" si="111"/>
        <v>13.88</v>
      </c>
      <c r="N555" s="39">
        <f t="shared" ca="1" si="112"/>
        <v>0</v>
      </c>
      <c r="O555" s="120">
        <f t="shared" ca="1" si="113"/>
        <v>1</v>
      </c>
      <c r="P555" s="39">
        <f t="shared" ca="1" si="114"/>
        <v>13.88</v>
      </c>
      <c r="Q555" s="39">
        <f t="shared" ca="1" si="106"/>
        <v>0</v>
      </c>
      <c r="R555" s="16"/>
      <c r="S555" s="33">
        <f t="shared" ca="1" si="115"/>
        <v>0</v>
      </c>
      <c r="T555" s="30">
        <f ca="1">COUNTIF(INDIRECT("Mess11!B"&amp;(ROW(A555)*4-9)):INDIRECT("Mess11!B"&amp;(ROW(A555)*4-6)),"&gt;=500")*15</f>
        <v>0</v>
      </c>
    </row>
    <row r="556" spans="1:20" ht="15.6" thickTop="1" thickBot="1" x14ac:dyDescent="0.35">
      <c r="A556" s="8">
        <f t="shared" si="116"/>
        <v>40871.08333333199</v>
      </c>
      <c r="B556" s="27">
        <f t="shared" ca="1" si="107"/>
        <v>0</v>
      </c>
      <c r="C556" s="27">
        <f t="shared" ca="1" si="108"/>
        <v>0</v>
      </c>
      <c r="D556" s="27">
        <f t="shared" ca="1" si="109"/>
        <v>0</v>
      </c>
      <c r="E556" s="16"/>
      <c r="F556" s="46">
        <v>7.18E-4</v>
      </c>
      <c r="G556" s="46">
        <v>21</v>
      </c>
      <c r="H556" s="16"/>
      <c r="I556" s="30">
        <f t="shared" ca="1" si="110"/>
        <v>0</v>
      </c>
      <c r="J556" s="42">
        <f t="shared" ca="1" si="104"/>
        <v>0</v>
      </c>
      <c r="K556" s="33">
        <f t="shared" ca="1" si="105"/>
        <v>1</v>
      </c>
      <c r="L556" s="16"/>
      <c r="M556" s="36">
        <f t="shared" ca="1" si="111"/>
        <v>13.559999999999999</v>
      </c>
      <c r="N556" s="39">
        <f t="shared" ca="1" si="112"/>
        <v>0</v>
      </c>
      <c r="O556" s="120">
        <f t="shared" ca="1" si="113"/>
        <v>1</v>
      </c>
      <c r="P556" s="39">
        <f t="shared" ca="1" si="114"/>
        <v>13.559999999999999</v>
      </c>
      <c r="Q556" s="39">
        <f t="shared" ca="1" si="106"/>
        <v>0</v>
      </c>
      <c r="R556" s="16"/>
      <c r="S556" s="33">
        <f t="shared" ca="1" si="115"/>
        <v>0</v>
      </c>
      <c r="T556" s="30">
        <f ca="1">COUNTIF(INDIRECT("Mess11!B"&amp;(ROW(A556)*4-9)):INDIRECT("Mess11!B"&amp;(ROW(A556)*4-6)),"&gt;=500")*15</f>
        <v>0</v>
      </c>
    </row>
    <row r="557" spans="1:20" ht="15.6" thickTop="1" thickBot="1" x14ac:dyDescent="0.35">
      <c r="A557" s="8">
        <f t="shared" si="116"/>
        <v>40871.124999998654</v>
      </c>
      <c r="B557" s="27">
        <f t="shared" ca="1" si="107"/>
        <v>0</v>
      </c>
      <c r="C557" s="27">
        <f t="shared" ca="1" si="108"/>
        <v>0</v>
      </c>
      <c r="D557" s="27">
        <f t="shared" ca="1" si="109"/>
        <v>0</v>
      </c>
      <c r="E557" s="16"/>
      <c r="F557" s="46">
        <v>7.18E-4</v>
      </c>
      <c r="G557" s="46">
        <v>21</v>
      </c>
      <c r="H557" s="16"/>
      <c r="I557" s="30">
        <f t="shared" ca="1" si="110"/>
        <v>0</v>
      </c>
      <c r="J557" s="42">
        <f t="shared" ca="1" si="104"/>
        <v>0</v>
      </c>
      <c r="K557" s="33">
        <f t="shared" ca="1" si="105"/>
        <v>1</v>
      </c>
      <c r="L557" s="16"/>
      <c r="M557" s="36">
        <f t="shared" ca="1" si="111"/>
        <v>13.440000000000001</v>
      </c>
      <c r="N557" s="39">
        <f t="shared" ca="1" si="112"/>
        <v>0</v>
      </c>
      <c r="O557" s="120">
        <f t="shared" ca="1" si="113"/>
        <v>1</v>
      </c>
      <c r="P557" s="39">
        <f t="shared" ca="1" si="114"/>
        <v>13.440000000000001</v>
      </c>
      <c r="Q557" s="39">
        <f t="shared" ca="1" si="106"/>
        <v>0</v>
      </c>
      <c r="R557" s="16"/>
      <c r="S557" s="33">
        <f t="shared" ca="1" si="115"/>
        <v>0</v>
      </c>
      <c r="T557" s="30">
        <f ca="1">COUNTIF(INDIRECT("Mess11!B"&amp;(ROW(A557)*4-9)):INDIRECT("Mess11!B"&amp;(ROW(A557)*4-6)),"&gt;=500")*15</f>
        <v>0</v>
      </c>
    </row>
    <row r="558" spans="1:20" ht="15.6" thickTop="1" thickBot="1" x14ac:dyDescent="0.35">
      <c r="A558" s="8">
        <f t="shared" si="116"/>
        <v>40871.166666665318</v>
      </c>
      <c r="B558" s="27">
        <f t="shared" ca="1" si="107"/>
        <v>0</v>
      </c>
      <c r="C558" s="27">
        <f t="shared" ca="1" si="108"/>
        <v>0</v>
      </c>
      <c r="D558" s="27">
        <f t="shared" ca="1" si="109"/>
        <v>0</v>
      </c>
      <c r="E558" s="16"/>
      <c r="F558" s="46">
        <v>7.18E-4</v>
      </c>
      <c r="G558" s="46">
        <v>21</v>
      </c>
      <c r="H558" s="16"/>
      <c r="I558" s="30">
        <f t="shared" ca="1" si="110"/>
        <v>0</v>
      </c>
      <c r="J558" s="42">
        <f t="shared" ca="1" si="104"/>
        <v>0</v>
      </c>
      <c r="K558" s="33">
        <f t="shared" ca="1" si="105"/>
        <v>1</v>
      </c>
      <c r="L558" s="16"/>
      <c r="M558" s="36">
        <f t="shared" ca="1" si="111"/>
        <v>13.559999999999999</v>
      </c>
      <c r="N558" s="39">
        <f t="shared" ca="1" si="112"/>
        <v>0</v>
      </c>
      <c r="O558" s="120">
        <f t="shared" ca="1" si="113"/>
        <v>1</v>
      </c>
      <c r="P558" s="39">
        <f t="shared" ca="1" si="114"/>
        <v>13.559999999999999</v>
      </c>
      <c r="Q558" s="39">
        <f t="shared" ca="1" si="106"/>
        <v>0</v>
      </c>
      <c r="R558" s="16"/>
      <c r="S558" s="33">
        <f t="shared" ca="1" si="115"/>
        <v>0</v>
      </c>
      <c r="T558" s="30">
        <f ca="1">COUNTIF(INDIRECT("Mess11!B"&amp;(ROW(A558)*4-9)):INDIRECT("Mess11!B"&amp;(ROW(A558)*4-6)),"&gt;=500")*15</f>
        <v>0</v>
      </c>
    </row>
    <row r="559" spans="1:20" ht="15.6" thickTop="1" thickBot="1" x14ac:dyDescent="0.35">
      <c r="A559" s="8">
        <f t="shared" si="116"/>
        <v>40871.208333331982</v>
      </c>
      <c r="B559" s="27">
        <f t="shared" ca="1" si="107"/>
        <v>0</v>
      </c>
      <c r="C559" s="27">
        <f t="shared" ca="1" si="108"/>
        <v>0</v>
      </c>
      <c r="D559" s="27">
        <f t="shared" ca="1" si="109"/>
        <v>0</v>
      </c>
      <c r="E559" s="16"/>
      <c r="F559" s="46">
        <v>7.18E-4</v>
      </c>
      <c r="G559" s="46">
        <v>21</v>
      </c>
      <c r="H559" s="16"/>
      <c r="I559" s="30">
        <f t="shared" ca="1" si="110"/>
        <v>0</v>
      </c>
      <c r="J559" s="42">
        <f t="shared" ca="1" si="104"/>
        <v>0</v>
      </c>
      <c r="K559" s="33">
        <f t="shared" ca="1" si="105"/>
        <v>1</v>
      </c>
      <c r="L559" s="16"/>
      <c r="M559" s="36">
        <f t="shared" ca="1" si="111"/>
        <v>13.280000000000001</v>
      </c>
      <c r="N559" s="39">
        <f t="shared" ca="1" si="112"/>
        <v>0</v>
      </c>
      <c r="O559" s="120">
        <f t="shared" ca="1" si="113"/>
        <v>1</v>
      </c>
      <c r="P559" s="39">
        <f t="shared" ca="1" si="114"/>
        <v>13.280000000000001</v>
      </c>
      <c r="Q559" s="39">
        <f t="shared" ca="1" si="106"/>
        <v>0</v>
      </c>
      <c r="R559" s="16"/>
      <c r="S559" s="33">
        <f t="shared" ca="1" si="115"/>
        <v>0</v>
      </c>
      <c r="T559" s="30">
        <f ca="1">COUNTIF(INDIRECT("Mess11!B"&amp;(ROW(A559)*4-9)):INDIRECT("Mess11!B"&amp;(ROW(A559)*4-6)),"&gt;=500")*15</f>
        <v>0</v>
      </c>
    </row>
    <row r="560" spans="1:20" ht="15.6" thickTop="1" thickBot="1" x14ac:dyDescent="0.35">
      <c r="A560" s="8">
        <f t="shared" si="116"/>
        <v>40871.249999998647</v>
      </c>
      <c r="B560" s="27">
        <f t="shared" ca="1" si="107"/>
        <v>0</v>
      </c>
      <c r="C560" s="27">
        <f t="shared" ca="1" si="108"/>
        <v>0</v>
      </c>
      <c r="D560" s="27">
        <f t="shared" ca="1" si="109"/>
        <v>0</v>
      </c>
      <c r="E560" s="16"/>
      <c r="F560" s="46">
        <v>7.18E-4</v>
      </c>
      <c r="G560" s="46">
        <v>21</v>
      </c>
      <c r="H560" s="16"/>
      <c r="I560" s="30">
        <f t="shared" ca="1" si="110"/>
        <v>0</v>
      </c>
      <c r="J560" s="42">
        <f t="shared" ca="1" si="104"/>
        <v>0</v>
      </c>
      <c r="K560" s="33">
        <f t="shared" ca="1" si="105"/>
        <v>1</v>
      </c>
      <c r="L560" s="16"/>
      <c r="M560" s="36">
        <f t="shared" ca="1" si="111"/>
        <v>13.14</v>
      </c>
      <c r="N560" s="39">
        <f t="shared" ca="1" si="112"/>
        <v>0</v>
      </c>
      <c r="O560" s="120">
        <f t="shared" ca="1" si="113"/>
        <v>1</v>
      </c>
      <c r="P560" s="39">
        <f t="shared" ca="1" si="114"/>
        <v>13.14</v>
      </c>
      <c r="Q560" s="39">
        <f t="shared" ca="1" si="106"/>
        <v>0</v>
      </c>
      <c r="R560" s="16"/>
      <c r="S560" s="33">
        <f t="shared" ca="1" si="115"/>
        <v>0</v>
      </c>
      <c r="T560" s="30">
        <f ca="1">COUNTIF(INDIRECT("Mess11!B"&amp;(ROW(A560)*4-9)):INDIRECT("Mess11!B"&amp;(ROW(A560)*4-6)),"&gt;=500")*15</f>
        <v>0</v>
      </c>
    </row>
    <row r="561" spans="1:20" ht="15.6" thickTop="1" thickBot="1" x14ac:dyDescent="0.35">
      <c r="A561" s="8">
        <f t="shared" si="116"/>
        <v>40871.291666665311</v>
      </c>
      <c r="B561" s="27">
        <f t="shared" ca="1" si="107"/>
        <v>0</v>
      </c>
      <c r="C561" s="27">
        <f t="shared" ca="1" si="108"/>
        <v>0</v>
      </c>
      <c r="D561" s="27">
        <f t="shared" ca="1" si="109"/>
        <v>0</v>
      </c>
      <c r="E561" s="16"/>
      <c r="F561" s="46">
        <v>7.18E-4</v>
      </c>
      <c r="G561" s="46">
        <v>21</v>
      </c>
      <c r="H561" s="16"/>
      <c r="I561" s="30">
        <f t="shared" ca="1" si="110"/>
        <v>0</v>
      </c>
      <c r="J561" s="42">
        <f t="shared" ca="1" si="104"/>
        <v>0</v>
      </c>
      <c r="K561" s="33">
        <f t="shared" ca="1" si="105"/>
        <v>1</v>
      </c>
      <c r="L561" s="16"/>
      <c r="M561" s="36">
        <f t="shared" ca="1" si="111"/>
        <v>13.219999999999999</v>
      </c>
      <c r="N561" s="39">
        <f t="shared" ca="1" si="112"/>
        <v>0</v>
      </c>
      <c r="O561" s="120">
        <f t="shared" ca="1" si="113"/>
        <v>1</v>
      </c>
      <c r="P561" s="39">
        <f t="shared" ca="1" si="114"/>
        <v>13.219999999999999</v>
      </c>
      <c r="Q561" s="39">
        <f t="shared" ca="1" si="106"/>
        <v>0</v>
      </c>
      <c r="R561" s="16"/>
      <c r="S561" s="33">
        <f t="shared" ca="1" si="115"/>
        <v>0</v>
      </c>
      <c r="T561" s="30">
        <f ca="1">COUNTIF(INDIRECT("Mess11!B"&amp;(ROW(A561)*4-9)):INDIRECT("Mess11!B"&amp;(ROW(A561)*4-6)),"&gt;=500")*15</f>
        <v>0</v>
      </c>
    </row>
    <row r="562" spans="1:20" ht="15.6" thickTop="1" thickBot="1" x14ac:dyDescent="0.35">
      <c r="A562" s="8">
        <f t="shared" si="116"/>
        <v>40871.333333331975</v>
      </c>
      <c r="B562" s="27">
        <f t="shared" ca="1" si="107"/>
        <v>0</v>
      </c>
      <c r="C562" s="27">
        <f t="shared" ca="1" si="108"/>
        <v>0</v>
      </c>
      <c r="D562" s="27">
        <f t="shared" ca="1" si="109"/>
        <v>0</v>
      </c>
      <c r="E562" s="16"/>
      <c r="F562" s="46">
        <v>7.18E-4</v>
      </c>
      <c r="G562" s="46">
        <v>21</v>
      </c>
      <c r="H562" s="16"/>
      <c r="I562" s="30">
        <f t="shared" ca="1" si="110"/>
        <v>0</v>
      </c>
      <c r="J562" s="42">
        <f t="shared" ca="1" si="104"/>
        <v>0</v>
      </c>
      <c r="K562" s="33">
        <f t="shared" ca="1" si="105"/>
        <v>1</v>
      </c>
      <c r="L562" s="16"/>
      <c r="M562" s="36">
        <f t="shared" ca="1" si="111"/>
        <v>13.180000000000001</v>
      </c>
      <c r="N562" s="39">
        <f t="shared" ca="1" si="112"/>
        <v>0</v>
      </c>
      <c r="O562" s="120">
        <f t="shared" ca="1" si="113"/>
        <v>1</v>
      </c>
      <c r="P562" s="39">
        <f t="shared" ca="1" si="114"/>
        <v>13.180000000000001</v>
      </c>
      <c r="Q562" s="39">
        <f t="shared" ca="1" si="106"/>
        <v>0</v>
      </c>
      <c r="R562" s="16"/>
      <c r="S562" s="33">
        <f t="shared" ca="1" si="115"/>
        <v>0</v>
      </c>
      <c r="T562" s="30">
        <f ca="1">COUNTIF(INDIRECT("Mess11!B"&amp;(ROW(A562)*4-9)):INDIRECT("Mess11!B"&amp;(ROW(A562)*4-6)),"&gt;=500")*15</f>
        <v>0</v>
      </c>
    </row>
    <row r="563" spans="1:20" ht="15.6" thickTop="1" thickBot="1" x14ac:dyDescent="0.35">
      <c r="A563" s="8">
        <f t="shared" si="116"/>
        <v>40871.374999998639</v>
      </c>
      <c r="B563" s="27">
        <f t="shared" ca="1" si="107"/>
        <v>0</v>
      </c>
      <c r="C563" s="27">
        <f t="shared" ca="1" si="108"/>
        <v>0</v>
      </c>
      <c r="D563" s="27">
        <f t="shared" ca="1" si="109"/>
        <v>0</v>
      </c>
      <c r="E563" s="16"/>
      <c r="F563" s="46">
        <v>7.18E-4</v>
      </c>
      <c r="G563" s="46">
        <v>21</v>
      </c>
      <c r="H563" s="16"/>
      <c r="I563" s="30">
        <f t="shared" ca="1" si="110"/>
        <v>0</v>
      </c>
      <c r="J563" s="42">
        <f t="shared" ca="1" si="104"/>
        <v>0</v>
      </c>
      <c r="K563" s="33">
        <f t="shared" ca="1" si="105"/>
        <v>1</v>
      </c>
      <c r="L563" s="16"/>
      <c r="M563" s="36">
        <f t="shared" ca="1" si="111"/>
        <v>13.060000000000002</v>
      </c>
      <c r="N563" s="39">
        <f t="shared" ca="1" si="112"/>
        <v>0</v>
      </c>
      <c r="O563" s="120">
        <f t="shared" ca="1" si="113"/>
        <v>1</v>
      </c>
      <c r="P563" s="39">
        <f t="shared" ca="1" si="114"/>
        <v>13.060000000000002</v>
      </c>
      <c r="Q563" s="39">
        <f t="shared" ca="1" si="106"/>
        <v>0</v>
      </c>
      <c r="R563" s="16"/>
      <c r="S563" s="33">
        <f t="shared" ca="1" si="115"/>
        <v>0</v>
      </c>
      <c r="T563" s="30">
        <f ca="1">COUNTIF(INDIRECT("Mess11!B"&amp;(ROW(A563)*4-9)):INDIRECT("Mess11!B"&amp;(ROW(A563)*4-6)),"&gt;=500")*15</f>
        <v>0</v>
      </c>
    </row>
    <row r="564" spans="1:20" ht="15.6" thickTop="1" thickBot="1" x14ac:dyDescent="0.35">
      <c r="A564" s="8">
        <f t="shared" si="116"/>
        <v>40871.416666665304</v>
      </c>
      <c r="B564" s="27">
        <f t="shared" ca="1" si="107"/>
        <v>0</v>
      </c>
      <c r="C564" s="27">
        <f t="shared" ca="1" si="108"/>
        <v>0</v>
      </c>
      <c r="D564" s="27">
        <f t="shared" ca="1" si="109"/>
        <v>0</v>
      </c>
      <c r="E564" s="16"/>
      <c r="F564" s="46">
        <v>7.18E-4</v>
      </c>
      <c r="G564" s="46">
        <v>21</v>
      </c>
      <c r="H564" s="16"/>
      <c r="I564" s="30">
        <f t="shared" ca="1" si="110"/>
        <v>0</v>
      </c>
      <c r="J564" s="42">
        <f t="shared" ca="1" si="104"/>
        <v>0</v>
      </c>
      <c r="K564" s="33">
        <f t="shared" ca="1" si="105"/>
        <v>1</v>
      </c>
      <c r="L564" s="16"/>
      <c r="M564" s="36">
        <f t="shared" ca="1" si="111"/>
        <v>12.98</v>
      </c>
      <c r="N564" s="39">
        <f t="shared" ca="1" si="112"/>
        <v>0</v>
      </c>
      <c r="O564" s="120">
        <f t="shared" ca="1" si="113"/>
        <v>1</v>
      </c>
      <c r="P564" s="39">
        <f t="shared" ca="1" si="114"/>
        <v>12.98</v>
      </c>
      <c r="Q564" s="39">
        <f t="shared" ca="1" si="106"/>
        <v>0</v>
      </c>
      <c r="R564" s="16"/>
      <c r="S564" s="33">
        <f t="shared" ca="1" si="115"/>
        <v>0</v>
      </c>
      <c r="T564" s="30">
        <f ca="1">COUNTIF(INDIRECT("Mess11!B"&amp;(ROW(A564)*4-9)):INDIRECT("Mess11!B"&amp;(ROW(A564)*4-6)),"&gt;=500")*15</f>
        <v>0</v>
      </c>
    </row>
    <row r="565" spans="1:20" ht="15.6" thickTop="1" thickBot="1" x14ac:dyDescent="0.35">
      <c r="A565" s="8">
        <f t="shared" si="116"/>
        <v>40871.458333331968</v>
      </c>
      <c r="B565" s="27">
        <f t="shared" ca="1" si="107"/>
        <v>0</v>
      </c>
      <c r="C565" s="27">
        <f t="shared" ca="1" si="108"/>
        <v>0</v>
      </c>
      <c r="D565" s="27">
        <f t="shared" ca="1" si="109"/>
        <v>0</v>
      </c>
      <c r="E565" s="16"/>
      <c r="F565" s="46">
        <v>7.18E-4</v>
      </c>
      <c r="G565" s="46">
        <v>21</v>
      </c>
      <c r="H565" s="16"/>
      <c r="I565" s="30">
        <f t="shared" ca="1" si="110"/>
        <v>0</v>
      </c>
      <c r="J565" s="42">
        <f t="shared" ca="1" si="104"/>
        <v>0</v>
      </c>
      <c r="K565" s="33">
        <f t="shared" ca="1" si="105"/>
        <v>1</v>
      </c>
      <c r="L565" s="16"/>
      <c r="M565" s="36">
        <f t="shared" ca="1" si="111"/>
        <v>12.62</v>
      </c>
      <c r="N565" s="39">
        <f t="shared" ca="1" si="112"/>
        <v>0</v>
      </c>
      <c r="O565" s="120">
        <f t="shared" ca="1" si="113"/>
        <v>1</v>
      </c>
      <c r="P565" s="39">
        <f t="shared" ca="1" si="114"/>
        <v>12.62</v>
      </c>
      <c r="Q565" s="39">
        <f t="shared" ca="1" si="106"/>
        <v>0</v>
      </c>
      <c r="R565" s="16"/>
      <c r="S565" s="33">
        <f t="shared" ca="1" si="115"/>
        <v>0</v>
      </c>
      <c r="T565" s="30">
        <f ca="1">COUNTIF(INDIRECT("Mess11!B"&amp;(ROW(A565)*4-9)):INDIRECT("Mess11!B"&amp;(ROW(A565)*4-6)),"&gt;=500")*15</f>
        <v>0</v>
      </c>
    </row>
    <row r="566" spans="1:20" ht="15.6" thickTop="1" thickBot="1" x14ac:dyDescent="0.35">
      <c r="A566" s="8">
        <f t="shared" si="116"/>
        <v>40871.499999998632</v>
      </c>
      <c r="B566" s="27">
        <f t="shared" ca="1" si="107"/>
        <v>0</v>
      </c>
      <c r="C566" s="27">
        <f t="shared" ca="1" si="108"/>
        <v>0</v>
      </c>
      <c r="D566" s="27">
        <f t="shared" ca="1" si="109"/>
        <v>0</v>
      </c>
      <c r="E566" s="16"/>
      <c r="F566" s="46">
        <v>7.18E-4</v>
      </c>
      <c r="G566" s="46">
        <v>21</v>
      </c>
      <c r="H566" s="16"/>
      <c r="I566" s="30">
        <f t="shared" ca="1" si="110"/>
        <v>0</v>
      </c>
      <c r="J566" s="42">
        <f t="shared" ca="1" si="104"/>
        <v>0</v>
      </c>
      <c r="K566" s="33">
        <f t="shared" ca="1" si="105"/>
        <v>1</v>
      </c>
      <c r="L566" s="16"/>
      <c r="M566" s="36">
        <f t="shared" ca="1" si="111"/>
        <v>12.559999999999999</v>
      </c>
      <c r="N566" s="39">
        <f t="shared" ca="1" si="112"/>
        <v>0</v>
      </c>
      <c r="O566" s="120">
        <f t="shared" ca="1" si="113"/>
        <v>1</v>
      </c>
      <c r="P566" s="39">
        <f t="shared" ca="1" si="114"/>
        <v>12.559999999999999</v>
      </c>
      <c r="Q566" s="39">
        <f t="shared" ca="1" si="106"/>
        <v>0</v>
      </c>
      <c r="R566" s="16"/>
      <c r="S566" s="33">
        <f t="shared" ca="1" si="115"/>
        <v>0</v>
      </c>
      <c r="T566" s="30">
        <f ca="1">COUNTIF(INDIRECT("Mess11!B"&amp;(ROW(A566)*4-9)):INDIRECT("Mess11!B"&amp;(ROW(A566)*4-6)),"&gt;=500")*15</f>
        <v>0</v>
      </c>
    </row>
    <row r="567" spans="1:20" ht="15.6" thickTop="1" thickBot="1" x14ac:dyDescent="0.35">
      <c r="A567" s="8">
        <f t="shared" si="116"/>
        <v>40871.541666665296</v>
      </c>
      <c r="B567" s="27">
        <f t="shared" ca="1" si="107"/>
        <v>0</v>
      </c>
      <c r="C567" s="27">
        <f t="shared" ca="1" si="108"/>
        <v>0</v>
      </c>
      <c r="D567" s="27">
        <f t="shared" ca="1" si="109"/>
        <v>0</v>
      </c>
      <c r="E567" s="16"/>
      <c r="F567" s="46">
        <v>7.18E-4</v>
      </c>
      <c r="G567" s="46">
        <v>21</v>
      </c>
      <c r="H567" s="16"/>
      <c r="I567" s="30">
        <f t="shared" ca="1" si="110"/>
        <v>0</v>
      </c>
      <c r="J567" s="42">
        <f t="shared" ca="1" si="104"/>
        <v>0</v>
      </c>
      <c r="K567" s="33">
        <f t="shared" ca="1" si="105"/>
        <v>1</v>
      </c>
      <c r="L567" s="16"/>
      <c r="M567" s="36">
        <f t="shared" ca="1" si="111"/>
        <v>12.52</v>
      </c>
      <c r="N567" s="39">
        <f t="shared" ca="1" si="112"/>
        <v>0</v>
      </c>
      <c r="O567" s="120">
        <f t="shared" ca="1" si="113"/>
        <v>1</v>
      </c>
      <c r="P567" s="39">
        <f t="shared" ca="1" si="114"/>
        <v>12.52</v>
      </c>
      <c r="Q567" s="39">
        <f t="shared" ca="1" si="106"/>
        <v>0</v>
      </c>
      <c r="R567" s="16"/>
      <c r="S567" s="33">
        <f t="shared" ca="1" si="115"/>
        <v>0</v>
      </c>
      <c r="T567" s="30">
        <f ca="1">COUNTIF(INDIRECT("Mess11!B"&amp;(ROW(A567)*4-9)):INDIRECT("Mess11!B"&amp;(ROW(A567)*4-6)),"&gt;=500")*15</f>
        <v>0</v>
      </c>
    </row>
    <row r="568" spans="1:20" ht="15.6" thickTop="1" thickBot="1" x14ac:dyDescent="0.35">
      <c r="A568" s="8">
        <f t="shared" si="116"/>
        <v>40871.583333331961</v>
      </c>
      <c r="B568" s="27">
        <f t="shared" ca="1" si="107"/>
        <v>0</v>
      </c>
      <c r="C568" s="27">
        <f t="shared" ca="1" si="108"/>
        <v>0</v>
      </c>
      <c r="D568" s="27">
        <f t="shared" ca="1" si="109"/>
        <v>0</v>
      </c>
      <c r="E568" s="16"/>
      <c r="F568" s="46">
        <v>7.18E-4</v>
      </c>
      <c r="G568" s="46">
        <v>21</v>
      </c>
      <c r="H568" s="16"/>
      <c r="I568" s="30">
        <f t="shared" ca="1" si="110"/>
        <v>0</v>
      </c>
      <c r="J568" s="42">
        <f t="shared" ca="1" si="104"/>
        <v>0</v>
      </c>
      <c r="K568" s="33">
        <f t="shared" ca="1" si="105"/>
        <v>1</v>
      </c>
      <c r="L568" s="16"/>
      <c r="M568" s="36">
        <f t="shared" ca="1" si="111"/>
        <v>12.440000000000001</v>
      </c>
      <c r="N568" s="39">
        <f t="shared" ca="1" si="112"/>
        <v>0</v>
      </c>
      <c r="O568" s="120">
        <f t="shared" ca="1" si="113"/>
        <v>1</v>
      </c>
      <c r="P568" s="39">
        <f t="shared" ca="1" si="114"/>
        <v>12.440000000000001</v>
      </c>
      <c r="Q568" s="39">
        <f t="shared" ca="1" si="106"/>
        <v>0</v>
      </c>
      <c r="R568" s="16"/>
      <c r="S568" s="33">
        <f t="shared" ca="1" si="115"/>
        <v>0</v>
      </c>
      <c r="T568" s="30">
        <f ca="1">COUNTIF(INDIRECT("Mess11!B"&amp;(ROW(A568)*4-9)):INDIRECT("Mess11!B"&amp;(ROW(A568)*4-6)),"&gt;=500")*15</f>
        <v>0</v>
      </c>
    </row>
    <row r="569" spans="1:20" ht="15.6" thickTop="1" thickBot="1" x14ac:dyDescent="0.35">
      <c r="A569" s="8">
        <f t="shared" si="116"/>
        <v>40871.624999998625</v>
      </c>
      <c r="B569" s="27">
        <f t="shared" ca="1" si="107"/>
        <v>0</v>
      </c>
      <c r="C569" s="27">
        <f t="shared" ca="1" si="108"/>
        <v>0</v>
      </c>
      <c r="D569" s="27">
        <f t="shared" ca="1" si="109"/>
        <v>0</v>
      </c>
      <c r="E569" s="16"/>
      <c r="F569" s="46">
        <v>7.18E-4</v>
      </c>
      <c r="G569" s="46">
        <v>21</v>
      </c>
      <c r="H569" s="16"/>
      <c r="I569" s="30">
        <f t="shared" ca="1" si="110"/>
        <v>0</v>
      </c>
      <c r="J569" s="42">
        <f t="shared" ca="1" si="104"/>
        <v>0</v>
      </c>
      <c r="K569" s="33">
        <f t="shared" ca="1" si="105"/>
        <v>1</v>
      </c>
      <c r="L569" s="16"/>
      <c r="M569" s="36">
        <f t="shared" ca="1" si="111"/>
        <v>12.220000000000002</v>
      </c>
      <c r="N569" s="39">
        <f t="shared" ca="1" si="112"/>
        <v>0</v>
      </c>
      <c r="O569" s="120">
        <f t="shared" ca="1" si="113"/>
        <v>1</v>
      </c>
      <c r="P569" s="39">
        <f t="shared" ca="1" si="114"/>
        <v>12.220000000000002</v>
      </c>
      <c r="Q569" s="39">
        <f t="shared" ca="1" si="106"/>
        <v>0</v>
      </c>
      <c r="R569" s="16"/>
      <c r="S569" s="33">
        <f t="shared" ca="1" si="115"/>
        <v>0</v>
      </c>
      <c r="T569" s="30">
        <f ca="1">COUNTIF(INDIRECT("Mess11!B"&amp;(ROW(A569)*4-9)):INDIRECT("Mess11!B"&amp;(ROW(A569)*4-6)),"&gt;=500")*15</f>
        <v>0</v>
      </c>
    </row>
    <row r="570" spans="1:20" ht="15.6" thickTop="1" thickBot="1" x14ac:dyDescent="0.35">
      <c r="A570" s="8">
        <f t="shared" si="116"/>
        <v>40871.666666665289</v>
      </c>
      <c r="B570" s="27">
        <f t="shared" ca="1" si="107"/>
        <v>0</v>
      </c>
      <c r="C570" s="27">
        <f t="shared" ca="1" si="108"/>
        <v>0</v>
      </c>
      <c r="D570" s="27">
        <f t="shared" ca="1" si="109"/>
        <v>0</v>
      </c>
      <c r="E570" s="16"/>
      <c r="F570" s="46">
        <v>7.18E-4</v>
      </c>
      <c r="G570" s="46">
        <v>21</v>
      </c>
      <c r="H570" s="16"/>
      <c r="I570" s="30">
        <f t="shared" ca="1" si="110"/>
        <v>0</v>
      </c>
      <c r="J570" s="42">
        <f t="shared" ca="1" si="104"/>
        <v>0</v>
      </c>
      <c r="K570" s="33">
        <f t="shared" ca="1" si="105"/>
        <v>1</v>
      </c>
      <c r="L570" s="16"/>
      <c r="M570" s="36">
        <f t="shared" ca="1" si="111"/>
        <v>12.28</v>
      </c>
      <c r="N570" s="39">
        <f t="shared" ca="1" si="112"/>
        <v>0</v>
      </c>
      <c r="O570" s="120">
        <f t="shared" ca="1" si="113"/>
        <v>1</v>
      </c>
      <c r="P570" s="39">
        <f t="shared" ca="1" si="114"/>
        <v>12.28</v>
      </c>
      <c r="Q570" s="39">
        <f t="shared" ca="1" si="106"/>
        <v>0</v>
      </c>
      <c r="R570" s="16"/>
      <c r="S570" s="33">
        <f t="shared" ca="1" si="115"/>
        <v>0</v>
      </c>
      <c r="T570" s="30">
        <f ca="1">COUNTIF(INDIRECT("Mess11!B"&amp;(ROW(A570)*4-9)):INDIRECT("Mess11!B"&amp;(ROW(A570)*4-6)),"&gt;=500")*15</f>
        <v>0</v>
      </c>
    </row>
    <row r="571" spans="1:20" ht="15.6" thickTop="1" thickBot="1" x14ac:dyDescent="0.35">
      <c r="A571" s="8">
        <f t="shared" si="116"/>
        <v>40871.708333331953</v>
      </c>
      <c r="B571" s="27">
        <f t="shared" ca="1" si="107"/>
        <v>0</v>
      </c>
      <c r="C571" s="27">
        <f t="shared" ca="1" si="108"/>
        <v>0</v>
      </c>
      <c r="D571" s="27">
        <f t="shared" ca="1" si="109"/>
        <v>0</v>
      </c>
      <c r="E571" s="16"/>
      <c r="F571" s="46">
        <v>7.18E-4</v>
      </c>
      <c r="G571" s="46">
        <v>21</v>
      </c>
      <c r="H571" s="16"/>
      <c r="I571" s="30">
        <f t="shared" ca="1" si="110"/>
        <v>0</v>
      </c>
      <c r="J571" s="42">
        <f t="shared" ca="1" si="104"/>
        <v>0</v>
      </c>
      <c r="K571" s="33">
        <f t="shared" ca="1" si="105"/>
        <v>1</v>
      </c>
      <c r="L571" s="16"/>
      <c r="M571" s="36">
        <f t="shared" ca="1" si="111"/>
        <v>12.3</v>
      </c>
      <c r="N571" s="39">
        <f t="shared" ca="1" si="112"/>
        <v>0</v>
      </c>
      <c r="O571" s="120">
        <f t="shared" ca="1" si="113"/>
        <v>1</v>
      </c>
      <c r="P571" s="39">
        <f t="shared" ca="1" si="114"/>
        <v>12.3</v>
      </c>
      <c r="Q571" s="39">
        <f t="shared" ca="1" si="106"/>
        <v>0</v>
      </c>
      <c r="R571" s="16"/>
      <c r="S571" s="33">
        <f t="shared" ca="1" si="115"/>
        <v>0</v>
      </c>
      <c r="T571" s="30">
        <f ca="1">COUNTIF(INDIRECT("Mess11!B"&amp;(ROW(A571)*4-9)):INDIRECT("Mess11!B"&amp;(ROW(A571)*4-6)),"&gt;=500")*15</f>
        <v>0</v>
      </c>
    </row>
    <row r="572" spans="1:20" ht="15.6" thickTop="1" thickBot="1" x14ac:dyDescent="0.35">
      <c r="A572" s="8">
        <f t="shared" si="116"/>
        <v>40871.749999998618</v>
      </c>
      <c r="B572" s="27">
        <f t="shared" ca="1" si="107"/>
        <v>0</v>
      </c>
      <c r="C572" s="27">
        <f t="shared" ca="1" si="108"/>
        <v>0</v>
      </c>
      <c r="D572" s="27">
        <f t="shared" ca="1" si="109"/>
        <v>0</v>
      </c>
      <c r="E572" s="16"/>
      <c r="F572" s="46">
        <v>7.18E-4</v>
      </c>
      <c r="G572" s="46">
        <v>21</v>
      </c>
      <c r="H572" s="16"/>
      <c r="I572" s="30">
        <f t="shared" ca="1" si="110"/>
        <v>0</v>
      </c>
      <c r="J572" s="42">
        <f t="shared" ca="1" si="104"/>
        <v>0</v>
      </c>
      <c r="K572" s="33">
        <f t="shared" ca="1" si="105"/>
        <v>1</v>
      </c>
      <c r="L572" s="16"/>
      <c r="M572" s="36">
        <f t="shared" ca="1" si="111"/>
        <v>11.940000000000001</v>
      </c>
      <c r="N572" s="39">
        <f t="shared" ca="1" si="112"/>
        <v>0</v>
      </c>
      <c r="O572" s="120">
        <f t="shared" ca="1" si="113"/>
        <v>1</v>
      </c>
      <c r="P572" s="39">
        <f t="shared" ca="1" si="114"/>
        <v>11.940000000000001</v>
      </c>
      <c r="Q572" s="39">
        <f t="shared" ca="1" si="106"/>
        <v>0</v>
      </c>
      <c r="R572" s="16"/>
      <c r="S572" s="33">
        <f t="shared" ca="1" si="115"/>
        <v>0</v>
      </c>
      <c r="T572" s="30">
        <f ca="1">COUNTIF(INDIRECT("Mess11!B"&amp;(ROW(A572)*4-9)):INDIRECT("Mess11!B"&amp;(ROW(A572)*4-6)),"&gt;=500")*15</f>
        <v>0</v>
      </c>
    </row>
    <row r="573" spans="1:20" ht="15.6" thickTop="1" thickBot="1" x14ac:dyDescent="0.35">
      <c r="A573" s="8">
        <f t="shared" si="116"/>
        <v>40871.791666665282</v>
      </c>
      <c r="B573" s="27">
        <f t="shared" ca="1" si="107"/>
        <v>0</v>
      </c>
      <c r="C573" s="27">
        <f t="shared" ca="1" si="108"/>
        <v>0</v>
      </c>
      <c r="D573" s="27">
        <f t="shared" ca="1" si="109"/>
        <v>0</v>
      </c>
      <c r="E573" s="16"/>
      <c r="F573" s="46">
        <v>7.18E-4</v>
      </c>
      <c r="G573" s="46">
        <v>21</v>
      </c>
      <c r="H573" s="16"/>
      <c r="I573" s="30">
        <f t="shared" ca="1" si="110"/>
        <v>0</v>
      </c>
      <c r="J573" s="42">
        <f t="shared" ca="1" si="104"/>
        <v>0</v>
      </c>
      <c r="K573" s="33">
        <f t="shared" ca="1" si="105"/>
        <v>1</v>
      </c>
      <c r="L573" s="16"/>
      <c r="M573" s="36">
        <f t="shared" ca="1" si="111"/>
        <v>11.819999999999999</v>
      </c>
      <c r="N573" s="39">
        <f t="shared" ca="1" si="112"/>
        <v>0</v>
      </c>
      <c r="O573" s="120">
        <f t="shared" ca="1" si="113"/>
        <v>1</v>
      </c>
      <c r="P573" s="39">
        <f t="shared" ca="1" si="114"/>
        <v>11.819999999999999</v>
      </c>
      <c r="Q573" s="39">
        <f t="shared" ca="1" si="106"/>
        <v>0</v>
      </c>
      <c r="R573" s="16"/>
      <c r="S573" s="33">
        <f t="shared" ca="1" si="115"/>
        <v>0</v>
      </c>
      <c r="T573" s="30">
        <f ca="1">COUNTIF(INDIRECT("Mess11!B"&amp;(ROW(A573)*4-9)):INDIRECT("Mess11!B"&amp;(ROW(A573)*4-6)),"&gt;=500")*15</f>
        <v>0</v>
      </c>
    </row>
    <row r="574" spans="1:20" ht="15.6" thickTop="1" thickBot="1" x14ac:dyDescent="0.35">
      <c r="A574" s="8">
        <f t="shared" si="116"/>
        <v>40871.833333331946</v>
      </c>
      <c r="B574" s="27">
        <f t="shared" ca="1" si="107"/>
        <v>0</v>
      </c>
      <c r="C574" s="27">
        <f t="shared" ca="1" si="108"/>
        <v>0</v>
      </c>
      <c r="D574" s="27">
        <f t="shared" ca="1" si="109"/>
        <v>0</v>
      </c>
      <c r="E574" s="16"/>
      <c r="F574" s="46">
        <v>7.18E-4</v>
      </c>
      <c r="G574" s="46">
        <v>21</v>
      </c>
      <c r="H574" s="16"/>
      <c r="I574" s="30">
        <f t="shared" ca="1" si="110"/>
        <v>0</v>
      </c>
      <c r="J574" s="42">
        <f t="shared" ca="1" si="104"/>
        <v>0</v>
      </c>
      <c r="K574" s="33">
        <f t="shared" ca="1" si="105"/>
        <v>1</v>
      </c>
      <c r="L574" s="16"/>
      <c r="M574" s="36">
        <f t="shared" ca="1" si="111"/>
        <v>11.940000000000001</v>
      </c>
      <c r="N574" s="39">
        <f t="shared" ca="1" si="112"/>
        <v>0</v>
      </c>
      <c r="O574" s="120">
        <f t="shared" ca="1" si="113"/>
        <v>1</v>
      </c>
      <c r="P574" s="39">
        <f t="shared" ca="1" si="114"/>
        <v>11.940000000000001</v>
      </c>
      <c r="Q574" s="39">
        <f t="shared" ca="1" si="106"/>
        <v>0</v>
      </c>
      <c r="R574" s="16"/>
      <c r="S574" s="33">
        <f t="shared" ca="1" si="115"/>
        <v>0</v>
      </c>
      <c r="T574" s="30">
        <f ca="1">COUNTIF(INDIRECT("Mess11!B"&amp;(ROW(A574)*4-9)):INDIRECT("Mess11!B"&amp;(ROW(A574)*4-6)),"&gt;=500")*15</f>
        <v>0</v>
      </c>
    </row>
    <row r="575" spans="1:20" ht="15.6" thickTop="1" thickBot="1" x14ac:dyDescent="0.35">
      <c r="A575" s="8">
        <f t="shared" si="116"/>
        <v>40871.87499999861</v>
      </c>
      <c r="B575" s="27">
        <f t="shared" ca="1" si="107"/>
        <v>0</v>
      </c>
      <c r="C575" s="27">
        <f t="shared" ca="1" si="108"/>
        <v>0</v>
      </c>
      <c r="D575" s="27">
        <f t="shared" ca="1" si="109"/>
        <v>0</v>
      </c>
      <c r="E575" s="16"/>
      <c r="F575" s="46">
        <v>7.18E-4</v>
      </c>
      <c r="G575" s="46">
        <v>21</v>
      </c>
      <c r="H575" s="16"/>
      <c r="I575" s="30">
        <f t="shared" ca="1" si="110"/>
        <v>0</v>
      </c>
      <c r="J575" s="42">
        <f t="shared" ca="1" si="104"/>
        <v>0</v>
      </c>
      <c r="K575" s="33">
        <f t="shared" ca="1" si="105"/>
        <v>1</v>
      </c>
      <c r="L575" s="16"/>
      <c r="M575" s="36">
        <f t="shared" ca="1" si="111"/>
        <v>12.02</v>
      </c>
      <c r="N575" s="39">
        <f t="shared" ca="1" si="112"/>
        <v>0</v>
      </c>
      <c r="O575" s="120">
        <f t="shared" ca="1" si="113"/>
        <v>1</v>
      </c>
      <c r="P575" s="39">
        <f t="shared" ca="1" si="114"/>
        <v>12.02</v>
      </c>
      <c r="Q575" s="39">
        <f t="shared" ca="1" si="106"/>
        <v>0</v>
      </c>
      <c r="R575" s="16"/>
      <c r="S575" s="33">
        <f t="shared" ca="1" si="115"/>
        <v>0</v>
      </c>
      <c r="T575" s="30">
        <f ca="1">COUNTIF(INDIRECT("Mess11!B"&amp;(ROW(A575)*4-9)):INDIRECT("Mess11!B"&amp;(ROW(A575)*4-6)),"&gt;=500")*15</f>
        <v>0</v>
      </c>
    </row>
    <row r="576" spans="1:20" ht="15.6" thickTop="1" thickBot="1" x14ac:dyDescent="0.35">
      <c r="A576" s="8">
        <f t="shared" si="116"/>
        <v>40871.916666665275</v>
      </c>
      <c r="B576" s="27">
        <f t="shared" ca="1" si="107"/>
        <v>0</v>
      </c>
      <c r="C576" s="27">
        <f t="shared" ca="1" si="108"/>
        <v>0</v>
      </c>
      <c r="D576" s="27">
        <f t="shared" ca="1" si="109"/>
        <v>0</v>
      </c>
      <c r="E576" s="16"/>
      <c r="F576" s="46">
        <v>7.18E-4</v>
      </c>
      <c r="G576" s="46">
        <v>21</v>
      </c>
      <c r="H576" s="16"/>
      <c r="I576" s="30">
        <f t="shared" ca="1" si="110"/>
        <v>0</v>
      </c>
      <c r="J576" s="42">
        <f t="shared" ca="1" si="104"/>
        <v>0</v>
      </c>
      <c r="K576" s="33">
        <f t="shared" ca="1" si="105"/>
        <v>1</v>
      </c>
      <c r="L576" s="16"/>
      <c r="M576" s="36">
        <f t="shared" ca="1" si="111"/>
        <v>12.059999999999999</v>
      </c>
      <c r="N576" s="39">
        <f t="shared" ca="1" si="112"/>
        <v>0</v>
      </c>
      <c r="O576" s="120">
        <f t="shared" ca="1" si="113"/>
        <v>1</v>
      </c>
      <c r="P576" s="39">
        <f t="shared" ca="1" si="114"/>
        <v>12.059999999999999</v>
      </c>
      <c r="Q576" s="39">
        <f t="shared" ca="1" si="106"/>
        <v>0</v>
      </c>
      <c r="R576" s="16"/>
      <c r="S576" s="33">
        <f t="shared" ca="1" si="115"/>
        <v>0</v>
      </c>
      <c r="T576" s="30">
        <f ca="1">COUNTIF(INDIRECT("Mess11!B"&amp;(ROW(A576)*4-9)):INDIRECT("Mess11!B"&amp;(ROW(A576)*4-6)),"&gt;=500")*15</f>
        <v>0</v>
      </c>
    </row>
    <row r="577" spans="1:20" ht="15.6" thickTop="1" thickBot="1" x14ac:dyDescent="0.35">
      <c r="A577" s="8">
        <f t="shared" si="116"/>
        <v>40871.958333331939</v>
      </c>
      <c r="B577" s="27">
        <f t="shared" ca="1" si="107"/>
        <v>0</v>
      </c>
      <c r="C577" s="27">
        <f t="shared" ca="1" si="108"/>
        <v>0</v>
      </c>
      <c r="D577" s="27">
        <f t="shared" ca="1" si="109"/>
        <v>0</v>
      </c>
      <c r="E577" s="16"/>
      <c r="F577" s="46">
        <v>7.18E-4</v>
      </c>
      <c r="G577" s="46">
        <v>21</v>
      </c>
      <c r="H577" s="16"/>
      <c r="I577" s="30">
        <f t="shared" ca="1" si="110"/>
        <v>0</v>
      </c>
      <c r="J577" s="42">
        <f t="shared" ca="1" si="104"/>
        <v>0</v>
      </c>
      <c r="K577" s="33">
        <f t="shared" ca="1" si="105"/>
        <v>1</v>
      </c>
      <c r="L577" s="16"/>
      <c r="M577" s="36">
        <f t="shared" ca="1" si="111"/>
        <v>12.08</v>
      </c>
      <c r="N577" s="39">
        <f t="shared" ca="1" si="112"/>
        <v>0</v>
      </c>
      <c r="O577" s="120">
        <f t="shared" ca="1" si="113"/>
        <v>1</v>
      </c>
      <c r="P577" s="39">
        <f t="shared" ca="1" si="114"/>
        <v>12.08</v>
      </c>
      <c r="Q577" s="39">
        <f t="shared" ca="1" si="106"/>
        <v>0</v>
      </c>
      <c r="R577" s="16"/>
      <c r="S577" s="33">
        <f t="shared" ca="1" si="115"/>
        <v>0</v>
      </c>
      <c r="T577" s="30">
        <f ca="1">COUNTIF(INDIRECT("Mess11!B"&amp;(ROW(A577)*4-9)):INDIRECT("Mess11!B"&amp;(ROW(A577)*4-6)),"&gt;=500")*15</f>
        <v>0</v>
      </c>
    </row>
    <row r="578" spans="1:20" ht="15.6" thickTop="1" thickBot="1" x14ac:dyDescent="0.35">
      <c r="A578" s="8">
        <f t="shared" si="116"/>
        <v>40871.999999998603</v>
      </c>
      <c r="B578" s="27">
        <f t="shared" ca="1" si="107"/>
        <v>0</v>
      </c>
      <c r="C578" s="27">
        <f t="shared" ca="1" si="108"/>
        <v>0</v>
      </c>
      <c r="D578" s="27">
        <f t="shared" ca="1" si="109"/>
        <v>0</v>
      </c>
      <c r="E578" s="16"/>
      <c r="F578" s="46">
        <v>7.18E-4</v>
      </c>
      <c r="G578" s="46">
        <v>21</v>
      </c>
      <c r="H578" s="16"/>
      <c r="I578" s="30">
        <f t="shared" ca="1" si="110"/>
        <v>0</v>
      </c>
      <c r="J578" s="42">
        <f t="shared" ca="1" si="104"/>
        <v>0</v>
      </c>
      <c r="K578" s="33">
        <f t="shared" ca="1" si="105"/>
        <v>1</v>
      </c>
      <c r="L578" s="16"/>
      <c r="M578" s="36">
        <f t="shared" ca="1" si="111"/>
        <v>12.1</v>
      </c>
      <c r="N578" s="39">
        <f t="shared" ca="1" si="112"/>
        <v>0</v>
      </c>
      <c r="O578" s="120">
        <f t="shared" ca="1" si="113"/>
        <v>1</v>
      </c>
      <c r="P578" s="39">
        <f t="shared" ca="1" si="114"/>
        <v>12.1</v>
      </c>
      <c r="Q578" s="39">
        <f t="shared" ca="1" si="106"/>
        <v>0</v>
      </c>
      <c r="R578" s="16"/>
      <c r="S578" s="33">
        <f t="shared" ca="1" si="115"/>
        <v>0</v>
      </c>
      <c r="T578" s="30">
        <f ca="1">COUNTIF(INDIRECT("Mess11!B"&amp;(ROW(A578)*4-9)):INDIRECT("Mess11!B"&amp;(ROW(A578)*4-6)),"&gt;=500")*15</f>
        <v>0</v>
      </c>
    </row>
    <row r="579" spans="1:20" ht="15.6" thickTop="1" thickBot="1" x14ac:dyDescent="0.35">
      <c r="A579" s="8">
        <f t="shared" si="116"/>
        <v>40872.041666665267</v>
      </c>
      <c r="B579" s="27">
        <f t="shared" ca="1" si="107"/>
        <v>0</v>
      </c>
      <c r="C579" s="27">
        <f t="shared" ca="1" si="108"/>
        <v>0</v>
      </c>
      <c r="D579" s="27">
        <f t="shared" ca="1" si="109"/>
        <v>0</v>
      </c>
      <c r="E579" s="16"/>
      <c r="F579" s="46">
        <v>7.18E-4</v>
      </c>
      <c r="G579" s="46">
        <v>21</v>
      </c>
      <c r="H579" s="16"/>
      <c r="I579" s="30">
        <f t="shared" ca="1" si="110"/>
        <v>0</v>
      </c>
      <c r="J579" s="42">
        <f t="shared" ref="J579:J642" ca="1" si="117">AVERAGE(INDIRECT("Mess11!C"&amp;(ROW(F579)*4-9)),INDIRECT("Mess11!C"&amp;(ROW(F579)*4-8)),INDIRECT("Mess11!C"&amp;(ROW(F579)*4-7)),INDIRECT("Mess11!C"&amp;(ROW(F579)*4-6)))</f>
        <v>0</v>
      </c>
      <c r="K579" s="33">
        <f t="shared" ref="K579:K642" ca="1" si="118">INDIRECT("Methan11!E"&amp;(ROUND((ROW(A579)+1)/8+2,0)))</f>
        <v>1</v>
      </c>
      <c r="L579" s="16"/>
      <c r="M579" s="36">
        <f t="shared" ca="1" si="111"/>
        <v>12.180000000000001</v>
      </c>
      <c r="N579" s="39">
        <f t="shared" ca="1" si="112"/>
        <v>0</v>
      </c>
      <c r="O579" s="120">
        <f t="shared" ca="1" si="113"/>
        <v>1</v>
      </c>
      <c r="P579" s="39">
        <f t="shared" ca="1" si="114"/>
        <v>12.180000000000001</v>
      </c>
      <c r="Q579" s="39">
        <f t="shared" ref="Q579:Q642" ca="1" si="119">INDIRECT("Methan11!D"&amp;(ROUND((ROW(A579)+1)/8+2,0)))</f>
        <v>0</v>
      </c>
      <c r="R579" s="16"/>
      <c r="S579" s="33">
        <f t="shared" ca="1" si="115"/>
        <v>0</v>
      </c>
      <c r="T579" s="30">
        <f ca="1">COUNTIF(INDIRECT("Mess11!B"&amp;(ROW(A579)*4-9)):INDIRECT("Mess11!B"&amp;(ROW(A579)*4-6)),"&gt;=500")*15</f>
        <v>0</v>
      </c>
    </row>
    <row r="580" spans="1:20" ht="15.6" thickTop="1" thickBot="1" x14ac:dyDescent="0.35">
      <c r="A580" s="8">
        <f t="shared" si="116"/>
        <v>40872.083333331931</v>
      </c>
      <c r="B580" s="27">
        <f t="shared" ref="B580:B643" ca="1" si="120">C580-D580</f>
        <v>0</v>
      </c>
      <c r="C580" s="27">
        <f t="shared" ref="C580:C643" ca="1" si="121">I580*M580/100*F580*G580</f>
        <v>0</v>
      </c>
      <c r="D580" s="27">
        <f t="shared" ref="D580:D643" ca="1" si="122">C580*(1-S580)</f>
        <v>0</v>
      </c>
      <c r="E580" s="16"/>
      <c r="F580" s="46">
        <v>7.18E-4</v>
      </c>
      <c r="G580" s="46">
        <v>21</v>
      </c>
      <c r="H580" s="16"/>
      <c r="I580" s="30">
        <f t="shared" ref="I580:I643" ca="1" si="123">J580*K580</f>
        <v>0</v>
      </c>
      <c r="J580" s="42">
        <f t="shared" ca="1" si="117"/>
        <v>0</v>
      </c>
      <c r="K580" s="33">
        <f t="shared" ca="1" si="118"/>
        <v>1</v>
      </c>
      <c r="L580" s="16"/>
      <c r="M580" s="36">
        <f t="shared" ref="M580:M643" ca="1" si="124">IF(N580=0,P580,N580*O580)</f>
        <v>11.82</v>
      </c>
      <c r="N580" s="39">
        <f t="shared" ref="N580:N643" ca="1" si="125">INDIRECT("Methan11!B"&amp;(ROUND((ROW(A580)+1)/8+2,0)))/1.25</f>
        <v>0</v>
      </c>
      <c r="O580" s="120">
        <f t="shared" ref="O580:O643" ca="1" si="126">IF(Q580=0,1,P580/Q580)</f>
        <v>1</v>
      </c>
      <c r="P580" s="39">
        <f t="shared" ref="P580:P643" ca="1" si="127">AVERAGE(INDIRECT("Mess11!D"&amp;(ROW(F580)*4-9)),INDIRECT("Mess11!D"&amp;(ROW(F580)*4-8)),INDIRECT("Mess11!D"&amp;(ROW(F580)*4-7)),INDIRECT("Mess11!D"&amp;(ROW(F580)*4-6)))/1.25</f>
        <v>11.82</v>
      </c>
      <c r="Q580" s="39">
        <f t="shared" ca="1" si="119"/>
        <v>0</v>
      </c>
      <c r="R580" s="16"/>
      <c r="S580" s="33">
        <f t="shared" ref="S580:S643" ca="1" si="128">IF(T580&gt;=30,0.9,0)</f>
        <v>0</v>
      </c>
      <c r="T580" s="30">
        <f ca="1">COUNTIF(INDIRECT("Mess11!B"&amp;(ROW(A580)*4-9)):INDIRECT("Mess11!B"&amp;(ROW(A580)*4-6)),"&gt;=500")*15</f>
        <v>0</v>
      </c>
    </row>
    <row r="581" spans="1:20" ht="15.6" thickTop="1" thickBot="1" x14ac:dyDescent="0.35">
      <c r="A581" s="8">
        <f t="shared" ref="A581:A644" si="129">A580+1/24</f>
        <v>40872.124999998596</v>
      </c>
      <c r="B581" s="27">
        <f t="shared" ca="1" si="120"/>
        <v>0</v>
      </c>
      <c r="C581" s="27">
        <f t="shared" ca="1" si="121"/>
        <v>0</v>
      </c>
      <c r="D581" s="27">
        <f t="shared" ca="1" si="122"/>
        <v>0</v>
      </c>
      <c r="E581" s="16"/>
      <c r="F581" s="46">
        <v>7.18E-4</v>
      </c>
      <c r="G581" s="46">
        <v>21</v>
      </c>
      <c r="H581" s="16"/>
      <c r="I581" s="30">
        <f t="shared" ca="1" si="123"/>
        <v>0</v>
      </c>
      <c r="J581" s="42">
        <f t="shared" ca="1" si="117"/>
        <v>0</v>
      </c>
      <c r="K581" s="33">
        <f t="shared" ca="1" si="118"/>
        <v>1</v>
      </c>
      <c r="L581" s="16"/>
      <c r="M581" s="36">
        <f t="shared" ca="1" si="124"/>
        <v>11.7</v>
      </c>
      <c r="N581" s="39">
        <f t="shared" ca="1" si="125"/>
        <v>0</v>
      </c>
      <c r="O581" s="120">
        <f t="shared" ca="1" si="126"/>
        <v>1</v>
      </c>
      <c r="P581" s="39">
        <f t="shared" ca="1" si="127"/>
        <v>11.7</v>
      </c>
      <c r="Q581" s="39">
        <f t="shared" ca="1" si="119"/>
        <v>0</v>
      </c>
      <c r="R581" s="16"/>
      <c r="S581" s="33">
        <f t="shared" ca="1" si="128"/>
        <v>0</v>
      </c>
      <c r="T581" s="30">
        <f ca="1">COUNTIF(INDIRECT("Mess11!B"&amp;(ROW(A581)*4-9)):INDIRECT("Mess11!B"&amp;(ROW(A581)*4-6)),"&gt;=500")*15</f>
        <v>0</v>
      </c>
    </row>
    <row r="582" spans="1:20" ht="15.6" thickTop="1" thickBot="1" x14ac:dyDescent="0.35">
      <c r="A582" s="8">
        <f t="shared" si="129"/>
        <v>40872.16666666526</v>
      </c>
      <c r="B582" s="27">
        <f t="shared" ca="1" si="120"/>
        <v>0</v>
      </c>
      <c r="C582" s="27">
        <f t="shared" ca="1" si="121"/>
        <v>0</v>
      </c>
      <c r="D582" s="27">
        <f t="shared" ca="1" si="122"/>
        <v>0</v>
      </c>
      <c r="E582" s="16"/>
      <c r="F582" s="46">
        <v>7.18E-4</v>
      </c>
      <c r="G582" s="46">
        <v>21</v>
      </c>
      <c r="H582" s="16"/>
      <c r="I582" s="30">
        <f t="shared" ca="1" si="123"/>
        <v>0</v>
      </c>
      <c r="J582" s="42">
        <f t="shared" ca="1" si="117"/>
        <v>0</v>
      </c>
      <c r="K582" s="33">
        <f t="shared" ca="1" si="118"/>
        <v>1</v>
      </c>
      <c r="L582" s="16"/>
      <c r="M582" s="36">
        <f t="shared" ca="1" si="124"/>
        <v>11.68</v>
      </c>
      <c r="N582" s="39">
        <f t="shared" ca="1" si="125"/>
        <v>0</v>
      </c>
      <c r="O582" s="120">
        <f t="shared" ca="1" si="126"/>
        <v>1</v>
      </c>
      <c r="P582" s="39">
        <f t="shared" ca="1" si="127"/>
        <v>11.68</v>
      </c>
      <c r="Q582" s="39">
        <f t="shared" ca="1" si="119"/>
        <v>0</v>
      </c>
      <c r="R582" s="16"/>
      <c r="S582" s="33">
        <f t="shared" ca="1" si="128"/>
        <v>0</v>
      </c>
      <c r="T582" s="30">
        <f ca="1">COUNTIF(INDIRECT("Mess11!B"&amp;(ROW(A582)*4-9)):INDIRECT("Mess11!B"&amp;(ROW(A582)*4-6)),"&gt;=500")*15</f>
        <v>0</v>
      </c>
    </row>
    <row r="583" spans="1:20" ht="15.6" thickTop="1" thickBot="1" x14ac:dyDescent="0.35">
      <c r="A583" s="8">
        <f t="shared" si="129"/>
        <v>40872.208333331924</v>
      </c>
      <c r="B583" s="27">
        <f t="shared" ca="1" si="120"/>
        <v>0</v>
      </c>
      <c r="C583" s="27">
        <f t="shared" ca="1" si="121"/>
        <v>0</v>
      </c>
      <c r="D583" s="27">
        <f t="shared" ca="1" si="122"/>
        <v>0</v>
      </c>
      <c r="E583" s="16"/>
      <c r="F583" s="46">
        <v>7.18E-4</v>
      </c>
      <c r="G583" s="46">
        <v>21</v>
      </c>
      <c r="H583" s="16"/>
      <c r="I583" s="30">
        <f t="shared" ca="1" si="123"/>
        <v>0</v>
      </c>
      <c r="J583" s="42">
        <f t="shared" ca="1" si="117"/>
        <v>0</v>
      </c>
      <c r="K583" s="33">
        <f t="shared" ca="1" si="118"/>
        <v>1</v>
      </c>
      <c r="L583" s="16"/>
      <c r="M583" s="36">
        <f t="shared" ca="1" si="124"/>
        <v>11.620000000000001</v>
      </c>
      <c r="N583" s="39">
        <f t="shared" ca="1" si="125"/>
        <v>0</v>
      </c>
      <c r="O583" s="120">
        <f t="shared" ca="1" si="126"/>
        <v>1</v>
      </c>
      <c r="P583" s="39">
        <f t="shared" ca="1" si="127"/>
        <v>11.620000000000001</v>
      </c>
      <c r="Q583" s="39">
        <f t="shared" ca="1" si="119"/>
        <v>0</v>
      </c>
      <c r="R583" s="16"/>
      <c r="S583" s="33">
        <f t="shared" ca="1" si="128"/>
        <v>0</v>
      </c>
      <c r="T583" s="30">
        <f ca="1">COUNTIF(INDIRECT("Mess11!B"&amp;(ROW(A583)*4-9)):INDIRECT("Mess11!B"&amp;(ROW(A583)*4-6)),"&gt;=500")*15</f>
        <v>0</v>
      </c>
    </row>
    <row r="584" spans="1:20" ht="15.6" thickTop="1" thickBot="1" x14ac:dyDescent="0.35">
      <c r="A584" s="8">
        <f t="shared" si="129"/>
        <v>40872.249999998588</v>
      </c>
      <c r="B584" s="27">
        <f t="shared" ca="1" si="120"/>
        <v>0</v>
      </c>
      <c r="C584" s="27">
        <f t="shared" ca="1" si="121"/>
        <v>0</v>
      </c>
      <c r="D584" s="27">
        <f t="shared" ca="1" si="122"/>
        <v>0</v>
      </c>
      <c r="E584" s="16"/>
      <c r="F584" s="46">
        <v>7.18E-4</v>
      </c>
      <c r="G584" s="46">
        <v>21</v>
      </c>
      <c r="H584" s="16"/>
      <c r="I584" s="30">
        <f t="shared" ca="1" si="123"/>
        <v>0</v>
      </c>
      <c r="J584" s="42">
        <f t="shared" ca="1" si="117"/>
        <v>0</v>
      </c>
      <c r="K584" s="33">
        <f t="shared" ca="1" si="118"/>
        <v>1</v>
      </c>
      <c r="L584" s="16"/>
      <c r="M584" s="36">
        <f t="shared" ca="1" si="124"/>
        <v>11.66</v>
      </c>
      <c r="N584" s="39">
        <f t="shared" ca="1" si="125"/>
        <v>0</v>
      </c>
      <c r="O584" s="120">
        <f t="shared" ca="1" si="126"/>
        <v>1</v>
      </c>
      <c r="P584" s="39">
        <f t="shared" ca="1" si="127"/>
        <v>11.66</v>
      </c>
      <c r="Q584" s="39">
        <f t="shared" ca="1" si="119"/>
        <v>0</v>
      </c>
      <c r="R584" s="16"/>
      <c r="S584" s="33">
        <f t="shared" ca="1" si="128"/>
        <v>0</v>
      </c>
      <c r="T584" s="30">
        <f ca="1">COUNTIF(INDIRECT("Mess11!B"&amp;(ROW(A584)*4-9)):INDIRECT("Mess11!B"&amp;(ROW(A584)*4-6)),"&gt;=500")*15</f>
        <v>0</v>
      </c>
    </row>
    <row r="585" spans="1:20" ht="15.6" thickTop="1" thickBot="1" x14ac:dyDescent="0.35">
      <c r="A585" s="8">
        <f t="shared" si="129"/>
        <v>40872.291666665253</v>
      </c>
      <c r="B585" s="27">
        <f t="shared" ca="1" si="120"/>
        <v>0</v>
      </c>
      <c r="C585" s="27">
        <f t="shared" ca="1" si="121"/>
        <v>0</v>
      </c>
      <c r="D585" s="27">
        <f t="shared" ca="1" si="122"/>
        <v>0</v>
      </c>
      <c r="E585" s="16"/>
      <c r="F585" s="46">
        <v>7.18E-4</v>
      </c>
      <c r="G585" s="46">
        <v>21</v>
      </c>
      <c r="H585" s="16"/>
      <c r="I585" s="30">
        <f t="shared" ca="1" si="123"/>
        <v>0</v>
      </c>
      <c r="J585" s="42">
        <f t="shared" ca="1" si="117"/>
        <v>0</v>
      </c>
      <c r="K585" s="33">
        <f t="shared" ca="1" si="118"/>
        <v>1</v>
      </c>
      <c r="L585" s="16"/>
      <c r="M585" s="36">
        <f t="shared" ca="1" si="124"/>
        <v>11.419999999999998</v>
      </c>
      <c r="N585" s="39">
        <f t="shared" ca="1" si="125"/>
        <v>0</v>
      </c>
      <c r="O585" s="120">
        <f t="shared" ca="1" si="126"/>
        <v>1</v>
      </c>
      <c r="P585" s="39">
        <f t="shared" ca="1" si="127"/>
        <v>11.419999999999998</v>
      </c>
      <c r="Q585" s="39">
        <f t="shared" ca="1" si="119"/>
        <v>0</v>
      </c>
      <c r="R585" s="16"/>
      <c r="S585" s="33">
        <f t="shared" ca="1" si="128"/>
        <v>0</v>
      </c>
      <c r="T585" s="30">
        <f ca="1">COUNTIF(INDIRECT("Mess11!B"&amp;(ROW(A585)*4-9)):INDIRECT("Mess11!B"&amp;(ROW(A585)*4-6)),"&gt;=500")*15</f>
        <v>0</v>
      </c>
    </row>
    <row r="586" spans="1:20" ht="15.6" thickTop="1" thickBot="1" x14ac:dyDescent="0.35">
      <c r="A586" s="8">
        <f t="shared" si="129"/>
        <v>40872.333333331917</v>
      </c>
      <c r="B586" s="27">
        <f t="shared" ca="1" si="120"/>
        <v>0</v>
      </c>
      <c r="C586" s="27">
        <f t="shared" ca="1" si="121"/>
        <v>0</v>
      </c>
      <c r="D586" s="27">
        <f t="shared" ca="1" si="122"/>
        <v>0</v>
      </c>
      <c r="E586" s="16"/>
      <c r="F586" s="46">
        <v>7.18E-4</v>
      </c>
      <c r="G586" s="46">
        <v>21</v>
      </c>
      <c r="H586" s="16"/>
      <c r="I586" s="30">
        <f t="shared" ca="1" si="123"/>
        <v>0</v>
      </c>
      <c r="J586" s="42">
        <f t="shared" ca="1" si="117"/>
        <v>0</v>
      </c>
      <c r="K586" s="33">
        <f t="shared" ca="1" si="118"/>
        <v>1</v>
      </c>
      <c r="L586" s="16"/>
      <c r="M586" s="36">
        <f t="shared" ca="1" si="124"/>
        <v>11.459999999999999</v>
      </c>
      <c r="N586" s="39">
        <f t="shared" ca="1" si="125"/>
        <v>0</v>
      </c>
      <c r="O586" s="120">
        <f t="shared" ca="1" si="126"/>
        <v>1</v>
      </c>
      <c r="P586" s="39">
        <f t="shared" ca="1" si="127"/>
        <v>11.459999999999999</v>
      </c>
      <c r="Q586" s="39">
        <f t="shared" ca="1" si="119"/>
        <v>0</v>
      </c>
      <c r="R586" s="16"/>
      <c r="S586" s="33">
        <f t="shared" ca="1" si="128"/>
        <v>0</v>
      </c>
      <c r="T586" s="30">
        <f ca="1">COUNTIF(INDIRECT("Mess11!B"&amp;(ROW(A586)*4-9)):INDIRECT("Mess11!B"&amp;(ROW(A586)*4-6)),"&gt;=500")*15</f>
        <v>0</v>
      </c>
    </row>
    <row r="587" spans="1:20" ht="15.6" thickTop="1" thickBot="1" x14ac:dyDescent="0.35">
      <c r="A587" s="8">
        <f t="shared" si="129"/>
        <v>40872.374999998581</v>
      </c>
      <c r="B587" s="27">
        <f t="shared" ca="1" si="120"/>
        <v>0</v>
      </c>
      <c r="C587" s="27">
        <f t="shared" ca="1" si="121"/>
        <v>0</v>
      </c>
      <c r="D587" s="27">
        <f t="shared" ca="1" si="122"/>
        <v>0</v>
      </c>
      <c r="E587" s="16"/>
      <c r="F587" s="46">
        <v>7.18E-4</v>
      </c>
      <c r="G587" s="46">
        <v>21</v>
      </c>
      <c r="H587" s="16"/>
      <c r="I587" s="30">
        <f t="shared" ca="1" si="123"/>
        <v>0</v>
      </c>
      <c r="J587" s="42">
        <f t="shared" ca="1" si="117"/>
        <v>0</v>
      </c>
      <c r="K587" s="33">
        <f t="shared" ca="1" si="118"/>
        <v>1</v>
      </c>
      <c r="L587" s="16"/>
      <c r="M587" s="36">
        <f t="shared" ca="1" si="124"/>
        <v>11.540000000000001</v>
      </c>
      <c r="N587" s="39">
        <f t="shared" ca="1" si="125"/>
        <v>0</v>
      </c>
      <c r="O587" s="120">
        <f t="shared" ca="1" si="126"/>
        <v>1</v>
      </c>
      <c r="P587" s="39">
        <f t="shared" ca="1" si="127"/>
        <v>11.540000000000001</v>
      </c>
      <c r="Q587" s="39">
        <f t="shared" ca="1" si="119"/>
        <v>0</v>
      </c>
      <c r="R587" s="16"/>
      <c r="S587" s="33">
        <f t="shared" ca="1" si="128"/>
        <v>0</v>
      </c>
      <c r="T587" s="30">
        <f ca="1">COUNTIF(INDIRECT("Mess11!B"&amp;(ROW(A587)*4-9)):INDIRECT("Mess11!B"&amp;(ROW(A587)*4-6)),"&gt;=500")*15</f>
        <v>0</v>
      </c>
    </row>
    <row r="588" spans="1:20" ht="15.6" thickTop="1" thickBot="1" x14ac:dyDescent="0.35">
      <c r="A588" s="8">
        <f t="shared" si="129"/>
        <v>40872.416666665245</v>
      </c>
      <c r="B588" s="27">
        <f t="shared" ca="1" si="120"/>
        <v>0</v>
      </c>
      <c r="C588" s="27">
        <f t="shared" ca="1" si="121"/>
        <v>0</v>
      </c>
      <c r="D588" s="27">
        <f t="shared" ca="1" si="122"/>
        <v>0</v>
      </c>
      <c r="E588" s="16"/>
      <c r="F588" s="46">
        <v>7.18E-4</v>
      </c>
      <c r="G588" s="46">
        <v>21</v>
      </c>
      <c r="H588" s="16"/>
      <c r="I588" s="30">
        <f t="shared" ca="1" si="123"/>
        <v>0</v>
      </c>
      <c r="J588" s="42">
        <f t="shared" ca="1" si="117"/>
        <v>0</v>
      </c>
      <c r="K588" s="33">
        <f t="shared" ca="1" si="118"/>
        <v>1</v>
      </c>
      <c r="L588" s="16"/>
      <c r="M588" s="36">
        <f t="shared" ca="1" si="124"/>
        <v>11.38</v>
      </c>
      <c r="N588" s="39">
        <f t="shared" ca="1" si="125"/>
        <v>0</v>
      </c>
      <c r="O588" s="120">
        <f t="shared" ca="1" si="126"/>
        <v>1</v>
      </c>
      <c r="P588" s="39">
        <f t="shared" ca="1" si="127"/>
        <v>11.38</v>
      </c>
      <c r="Q588" s="39">
        <f t="shared" ca="1" si="119"/>
        <v>0</v>
      </c>
      <c r="R588" s="16"/>
      <c r="S588" s="33">
        <f t="shared" ca="1" si="128"/>
        <v>0</v>
      </c>
      <c r="T588" s="30">
        <f ca="1">COUNTIF(INDIRECT("Mess11!B"&amp;(ROW(A588)*4-9)):INDIRECT("Mess11!B"&amp;(ROW(A588)*4-6)),"&gt;=500")*15</f>
        <v>0</v>
      </c>
    </row>
    <row r="589" spans="1:20" ht="15.6" thickTop="1" thickBot="1" x14ac:dyDescent="0.35">
      <c r="A589" s="8">
        <f t="shared" si="129"/>
        <v>40872.45833333191</v>
      </c>
      <c r="B589" s="27">
        <f t="shared" ca="1" si="120"/>
        <v>0</v>
      </c>
      <c r="C589" s="27">
        <f t="shared" ca="1" si="121"/>
        <v>0</v>
      </c>
      <c r="D589" s="27">
        <f t="shared" ca="1" si="122"/>
        <v>0</v>
      </c>
      <c r="E589" s="16"/>
      <c r="F589" s="46">
        <v>7.18E-4</v>
      </c>
      <c r="G589" s="46">
        <v>21</v>
      </c>
      <c r="H589" s="16"/>
      <c r="I589" s="30">
        <f t="shared" ca="1" si="123"/>
        <v>0</v>
      </c>
      <c r="J589" s="42">
        <f t="shared" ca="1" si="117"/>
        <v>0</v>
      </c>
      <c r="K589" s="33">
        <f t="shared" ca="1" si="118"/>
        <v>1</v>
      </c>
      <c r="L589" s="16"/>
      <c r="M589" s="36">
        <f t="shared" ca="1" si="124"/>
        <v>11.360000000000001</v>
      </c>
      <c r="N589" s="39">
        <f t="shared" ca="1" si="125"/>
        <v>0</v>
      </c>
      <c r="O589" s="120">
        <f t="shared" ca="1" si="126"/>
        <v>1</v>
      </c>
      <c r="P589" s="39">
        <f t="shared" ca="1" si="127"/>
        <v>11.360000000000001</v>
      </c>
      <c r="Q589" s="39">
        <f t="shared" ca="1" si="119"/>
        <v>0</v>
      </c>
      <c r="R589" s="16"/>
      <c r="S589" s="33">
        <f t="shared" ca="1" si="128"/>
        <v>0</v>
      </c>
      <c r="T589" s="30">
        <f ca="1">COUNTIF(INDIRECT("Mess11!B"&amp;(ROW(A589)*4-9)):INDIRECT("Mess11!B"&amp;(ROW(A589)*4-6)),"&gt;=500")*15</f>
        <v>0</v>
      </c>
    </row>
    <row r="590" spans="1:20" ht="15.6" thickTop="1" thickBot="1" x14ac:dyDescent="0.35">
      <c r="A590" s="8">
        <f t="shared" si="129"/>
        <v>40872.499999998574</v>
      </c>
      <c r="B590" s="27">
        <f t="shared" ca="1" si="120"/>
        <v>0</v>
      </c>
      <c r="C590" s="27">
        <f t="shared" ca="1" si="121"/>
        <v>0</v>
      </c>
      <c r="D590" s="27">
        <f t="shared" ca="1" si="122"/>
        <v>0</v>
      </c>
      <c r="E590" s="16"/>
      <c r="F590" s="46">
        <v>7.18E-4</v>
      </c>
      <c r="G590" s="46">
        <v>21</v>
      </c>
      <c r="H590" s="16"/>
      <c r="I590" s="30">
        <f t="shared" ca="1" si="123"/>
        <v>0</v>
      </c>
      <c r="J590" s="42">
        <f t="shared" ca="1" si="117"/>
        <v>0</v>
      </c>
      <c r="K590" s="33">
        <f t="shared" ca="1" si="118"/>
        <v>1</v>
      </c>
      <c r="L590" s="16"/>
      <c r="M590" s="36">
        <f t="shared" ca="1" si="124"/>
        <v>11.4</v>
      </c>
      <c r="N590" s="39">
        <f t="shared" ca="1" si="125"/>
        <v>0</v>
      </c>
      <c r="O590" s="120">
        <f t="shared" ca="1" si="126"/>
        <v>1</v>
      </c>
      <c r="P590" s="39">
        <f t="shared" ca="1" si="127"/>
        <v>11.4</v>
      </c>
      <c r="Q590" s="39">
        <f t="shared" ca="1" si="119"/>
        <v>0</v>
      </c>
      <c r="R590" s="16"/>
      <c r="S590" s="33">
        <f t="shared" ca="1" si="128"/>
        <v>0</v>
      </c>
      <c r="T590" s="30">
        <f ca="1">COUNTIF(INDIRECT("Mess11!B"&amp;(ROW(A590)*4-9)):INDIRECT("Mess11!B"&amp;(ROW(A590)*4-6)),"&gt;=500")*15</f>
        <v>0</v>
      </c>
    </row>
    <row r="591" spans="1:20" ht="15.6" thickTop="1" thickBot="1" x14ac:dyDescent="0.35">
      <c r="A591" s="8">
        <f t="shared" si="129"/>
        <v>40872.541666665238</v>
      </c>
      <c r="B591" s="27">
        <f t="shared" ca="1" si="120"/>
        <v>0</v>
      </c>
      <c r="C591" s="27">
        <f t="shared" ca="1" si="121"/>
        <v>0</v>
      </c>
      <c r="D591" s="27">
        <f t="shared" ca="1" si="122"/>
        <v>0</v>
      </c>
      <c r="E591" s="16"/>
      <c r="F591" s="46">
        <v>7.18E-4</v>
      </c>
      <c r="G591" s="46">
        <v>21</v>
      </c>
      <c r="H591" s="16"/>
      <c r="I591" s="30">
        <f t="shared" ca="1" si="123"/>
        <v>0</v>
      </c>
      <c r="J591" s="42">
        <f t="shared" ca="1" si="117"/>
        <v>0</v>
      </c>
      <c r="K591" s="33">
        <f t="shared" ca="1" si="118"/>
        <v>1</v>
      </c>
      <c r="L591" s="16"/>
      <c r="M591" s="36">
        <f t="shared" ca="1" si="124"/>
        <v>11.34</v>
      </c>
      <c r="N591" s="39">
        <f t="shared" ca="1" si="125"/>
        <v>0</v>
      </c>
      <c r="O591" s="120">
        <f t="shared" ca="1" si="126"/>
        <v>1</v>
      </c>
      <c r="P591" s="39">
        <f t="shared" ca="1" si="127"/>
        <v>11.34</v>
      </c>
      <c r="Q591" s="39">
        <f t="shared" ca="1" si="119"/>
        <v>0</v>
      </c>
      <c r="R591" s="16"/>
      <c r="S591" s="33">
        <f t="shared" ca="1" si="128"/>
        <v>0</v>
      </c>
      <c r="T591" s="30">
        <f ca="1">COUNTIF(INDIRECT("Mess11!B"&amp;(ROW(A591)*4-9)):INDIRECT("Mess11!B"&amp;(ROW(A591)*4-6)),"&gt;=500")*15</f>
        <v>0</v>
      </c>
    </row>
    <row r="592" spans="1:20" ht="15.6" thickTop="1" thickBot="1" x14ac:dyDescent="0.35">
      <c r="A592" s="8">
        <f t="shared" si="129"/>
        <v>40872.583333331902</v>
      </c>
      <c r="B592" s="27">
        <f t="shared" ca="1" si="120"/>
        <v>0</v>
      </c>
      <c r="C592" s="27">
        <f t="shared" ca="1" si="121"/>
        <v>0</v>
      </c>
      <c r="D592" s="27">
        <f t="shared" ca="1" si="122"/>
        <v>0</v>
      </c>
      <c r="E592" s="16"/>
      <c r="F592" s="46">
        <v>7.18E-4</v>
      </c>
      <c r="G592" s="46">
        <v>21</v>
      </c>
      <c r="H592" s="16"/>
      <c r="I592" s="30">
        <f t="shared" ca="1" si="123"/>
        <v>0</v>
      </c>
      <c r="J592" s="42">
        <f t="shared" ca="1" si="117"/>
        <v>0</v>
      </c>
      <c r="K592" s="33">
        <f t="shared" ca="1" si="118"/>
        <v>1</v>
      </c>
      <c r="L592" s="16"/>
      <c r="M592" s="36">
        <f t="shared" ca="1" si="124"/>
        <v>11.459999999999999</v>
      </c>
      <c r="N592" s="39">
        <f t="shared" ca="1" si="125"/>
        <v>0</v>
      </c>
      <c r="O592" s="120">
        <f t="shared" ca="1" si="126"/>
        <v>1</v>
      </c>
      <c r="P592" s="39">
        <f t="shared" ca="1" si="127"/>
        <v>11.459999999999999</v>
      </c>
      <c r="Q592" s="39">
        <f t="shared" ca="1" si="119"/>
        <v>0</v>
      </c>
      <c r="R592" s="16"/>
      <c r="S592" s="33">
        <f t="shared" ca="1" si="128"/>
        <v>0</v>
      </c>
      <c r="T592" s="30">
        <f ca="1">COUNTIF(INDIRECT("Mess11!B"&amp;(ROW(A592)*4-9)):INDIRECT("Mess11!B"&amp;(ROW(A592)*4-6)),"&gt;=500")*15</f>
        <v>0</v>
      </c>
    </row>
    <row r="593" spans="1:20" ht="15.6" thickTop="1" thickBot="1" x14ac:dyDescent="0.35">
      <c r="A593" s="8">
        <f t="shared" si="129"/>
        <v>40872.624999998567</v>
      </c>
      <c r="B593" s="27">
        <f t="shared" ca="1" si="120"/>
        <v>0</v>
      </c>
      <c r="C593" s="27">
        <f t="shared" ca="1" si="121"/>
        <v>0</v>
      </c>
      <c r="D593" s="27">
        <f t="shared" ca="1" si="122"/>
        <v>0</v>
      </c>
      <c r="E593" s="16"/>
      <c r="F593" s="46">
        <v>7.18E-4</v>
      </c>
      <c r="G593" s="46">
        <v>21</v>
      </c>
      <c r="H593" s="16"/>
      <c r="I593" s="30">
        <f t="shared" ca="1" si="123"/>
        <v>0</v>
      </c>
      <c r="J593" s="42">
        <f t="shared" ca="1" si="117"/>
        <v>0</v>
      </c>
      <c r="K593" s="33">
        <f t="shared" ca="1" si="118"/>
        <v>1</v>
      </c>
      <c r="L593" s="16"/>
      <c r="M593" s="36">
        <f t="shared" ca="1" si="124"/>
        <v>11.34</v>
      </c>
      <c r="N593" s="39">
        <f t="shared" ca="1" si="125"/>
        <v>0</v>
      </c>
      <c r="O593" s="120">
        <f t="shared" ca="1" si="126"/>
        <v>1</v>
      </c>
      <c r="P593" s="39">
        <f t="shared" ca="1" si="127"/>
        <v>11.34</v>
      </c>
      <c r="Q593" s="39">
        <f t="shared" ca="1" si="119"/>
        <v>0</v>
      </c>
      <c r="R593" s="16"/>
      <c r="S593" s="33">
        <f t="shared" ca="1" si="128"/>
        <v>0</v>
      </c>
      <c r="T593" s="30">
        <f ca="1">COUNTIF(INDIRECT("Mess11!B"&amp;(ROW(A593)*4-9)):INDIRECT("Mess11!B"&amp;(ROW(A593)*4-6)),"&gt;=500")*15</f>
        <v>0</v>
      </c>
    </row>
    <row r="594" spans="1:20" ht="15.6" thickTop="1" thickBot="1" x14ac:dyDescent="0.35">
      <c r="A594" s="8">
        <f t="shared" si="129"/>
        <v>40872.666666665231</v>
      </c>
      <c r="B594" s="27">
        <f t="shared" ca="1" si="120"/>
        <v>0</v>
      </c>
      <c r="C594" s="27">
        <f t="shared" ca="1" si="121"/>
        <v>0</v>
      </c>
      <c r="D594" s="27">
        <f t="shared" ca="1" si="122"/>
        <v>0</v>
      </c>
      <c r="E594" s="16"/>
      <c r="F594" s="46">
        <v>7.18E-4</v>
      </c>
      <c r="G594" s="46">
        <v>21</v>
      </c>
      <c r="H594" s="16"/>
      <c r="I594" s="30">
        <f t="shared" ca="1" si="123"/>
        <v>0</v>
      </c>
      <c r="J594" s="42">
        <f t="shared" ca="1" si="117"/>
        <v>0</v>
      </c>
      <c r="K594" s="33">
        <f t="shared" ca="1" si="118"/>
        <v>1</v>
      </c>
      <c r="L594" s="16"/>
      <c r="M594" s="36">
        <f t="shared" ca="1" si="124"/>
        <v>11.2</v>
      </c>
      <c r="N594" s="39">
        <f t="shared" ca="1" si="125"/>
        <v>0</v>
      </c>
      <c r="O594" s="120">
        <f t="shared" ca="1" si="126"/>
        <v>1</v>
      </c>
      <c r="P594" s="39">
        <f t="shared" ca="1" si="127"/>
        <v>11.2</v>
      </c>
      <c r="Q594" s="39">
        <f t="shared" ca="1" si="119"/>
        <v>0</v>
      </c>
      <c r="R594" s="16"/>
      <c r="S594" s="33">
        <f t="shared" ca="1" si="128"/>
        <v>0</v>
      </c>
      <c r="T594" s="30">
        <f ca="1">COUNTIF(INDIRECT("Mess11!B"&amp;(ROW(A594)*4-9)):INDIRECT("Mess11!B"&amp;(ROW(A594)*4-6)),"&gt;=500")*15</f>
        <v>0</v>
      </c>
    </row>
    <row r="595" spans="1:20" ht="15.6" thickTop="1" thickBot="1" x14ac:dyDescent="0.35">
      <c r="A595" s="8">
        <f t="shared" si="129"/>
        <v>40872.708333331895</v>
      </c>
      <c r="B595" s="27">
        <f t="shared" ca="1" si="120"/>
        <v>0</v>
      </c>
      <c r="C595" s="27">
        <f t="shared" ca="1" si="121"/>
        <v>0</v>
      </c>
      <c r="D595" s="27">
        <f t="shared" ca="1" si="122"/>
        <v>0</v>
      </c>
      <c r="E595" s="16"/>
      <c r="F595" s="46">
        <v>7.18E-4</v>
      </c>
      <c r="G595" s="46">
        <v>21</v>
      </c>
      <c r="H595" s="16"/>
      <c r="I595" s="30">
        <f t="shared" ca="1" si="123"/>
        <v>0</v>
      </c>
      <c r="J595" s="42">
        <f t="shared" ca="1" si="117"/>
        <v>0</v>
      </c>
      <c r="K595" s="33">
        <f t="shared" ca="1" si="118"/>
        <v>1</v>
      </c>
      <c r="L595" s="16"/>
      <c r="M595" s="36">
        <f t="shared" ca="1" si="124"/>
        <v>11.2</v>
      </c>
      <c r="N595" s="39">
        <f t="shared" ca="1" si="125"/>
        <v>0</v>
      </c>
      <c r="O595" s="120">
        <f t="shared" ca="1" si="126"/>
        <v>1</v>
      </c>
      <c r="P595" s="39">
        <f t="shared" ca="1" si="127"/>
        <v>11.2</v>
      </c>
      <c r="Q595" s="39">
        <f t="shared" ca="1" si="119"/>
        <v>0</v>
      </c>
      <c r="R595" s="16"/>
      <c r="S595" s="33">
        <f t="shared" ca="1" si="128"/>
        <v>0</v>
      </c>
      <c r="T595" s="30">
        <f ca="1">COUNTIF(INDIRECT("Mess11!B"&amp;(ROW(A595)*4-9)):INDIRECT("Mess11!B"&amp;(ROW(A595)*4-6)),"&gt;=500")*15</f>
        <v>0</v>
      </c>
    </row>
    <row r="596" spans="1:20" ht="15.6" thickTop="1" thickBot="1" x14ac:dyDescent="0.35">
      <c r="A596" s="8">
        <f t="shared" si="129"/>
        <v>40872.749999998559</v>
      </c>
      <c r="B596" s="27">
        <f t="shared" ca="1" si="120"/>
        <v>0</v>
      </c>
      <c r="C596" s="27">
        <f t="shared" ca="1" si="121"/>
        <v>0</v>
      </c>
      <c r="D596" s="27">
        <f t="shared" ca="1" si="122"/>
        <v>0</v>
      </c>
      <c r="E596" s="16"/>
      <c r="F596" s="46">
        <v>7.18E-4</v>
      </c>
      <c r="G596" s="46">
        <v>21</v>
      </c>
      <c r="H596" s="16"/>
      <c r="I596" s="30">
        <f t="shared" ca="1" si="123"/>
        <v>0</v>
      </c>
      <c r="J596" s="42">
        <f t="shared" ca="1" si="117"/>
        <v>0</v>
      </c>
      <c r="K596" s="33">
        <f t="shared" ca="1" si="118"/>
        <v>1</v>
      </c>
      <c r="L596" s="16"/>
      <c r="M596" s="36">
        <f t="shared" ca="1" si="124"/>
        <v>10.8</v>
      </c>
      <c r="N596" s="39">
        <f t="shared" ca="1" si="125"/>
        <v>0</v>
      </c>
      <c r="O596" s="120">
        <f t="shared" ca="1" si="126"/>
        <v>1</v>
      </c>
      <c r="P596" s="39">
        <f t="shared" ca="1" si="127"/>
        <v>10.8</v>
      </c>
      <c r="Q596" s="39">
        <f t="shared" ca="1" si="119"/>
        <v>0</v>
      </c>
      <c r="R596" s="16"/>
      <c r="S596" s="33">
        <f t="shared" ca="1" si="128"/>
        <v>0</v>
      </c>
      <c r="T596" s="30">
        <f ca="1">COUNTIF(INDIRECT("Mess11!B"&amp;(ROW(A596)*4-9)):INDIRECT("Mess11!B"&amp;(ROW(A596)*4-6)),"&gt;=500")*15</f>
        <v>0</v>
      </c>
    </row>
    <row r="597" spans="1:20" ht="15.6" thickTop="1" thickBot="1" x14ac:dyDescent="0.35">
      <c r="A597" s="8">
        <f t="shared" si="129"/>
        <v>40872.791666665224</v>
      </c>
      <c r="B597" s="27">
        <f t="shared" ca="1" si="120"/>
        <v>0</v>
      </c>
      <c r="C597" s="27">
        <f t="shared" ca="1" si="121"/>
        <v>0</v>
      </c>
      <c r="D597" s="27">
        <f t="shared" ca="1" si="122"/>
        <v>0</v>
      </c>
      <c r="E597" s="16"/>
      <c r="F597" s="46">
        <v>7.18E-4</v>
      </c>
      <c r="G597" s="46">
        <v>21</v>
      </c>
      <c r="H597" s="16"/>
      <c r="I597" s="30">
        <f t="shared" ca="1" si="123"/>
        <v>0</v>
      </c>
      <c r="J597" s="42">
        <f t="shared" ca="1" si="117"/>
        <v>0</v>
      </c>
      <c r="K597" s="33">
        <f t="shared" ca="1" si="118"/>
        <v>1</v>
      </c>
      <c r="L597" s="16"/>
      <c r="M597" s="36">
        <f t="shared" ca="1" si="124"/>
        <v>10.54</v>
      </c>
      <c r="N597" s="39">
        <f t="shared" ca="1" si="125"/>
        <v>0</v>
      </c>
      <c r="O597" s="120">
        <f t="shared" ca="1" si="126"/>
        <v>1</v>
      </c>
      <c r="P597" s="39">
        <f t="shared" ca="1" si="127"/>
        <v>10.54</v>
      </c>
      <c r="Q597" s="39">
        <f t="shared" ca="1" si="119"/>
        <v>0</v>
      </c>
      <c r="R597" s="16"/>
      <c r="S597" s="33">
        <f t="shared" ca="1" si="128"/>
        <v>0</v>
      </c>
      <c r="T597" s="30">
        <f ca="1">COUNTIF(INDIRECT("Mess11!B"&amp;(ROW(A597)*4-9)):INDIRECT("Mess11!B"&amp;(ROW(A597)*4-6)),"&gt;=500")*15</f>
        <v>0</v>
      </c>
    </row>
    <row r="598" spans="1:20" ht="15.6" thickTop="1" thickBot="1" x14ac:dyDescent="0.35">
      <c r="A598" s="8">
        <f t="shared" si="129"/>
        <v>40872.833333331888</v>
      </c>
      <c r="B598" s="27">
        <f t="shared" ca="1" si="120"/>
        <v>0</v>
      </c>
      <c r="C598" s="27">
        <f t="shared" ca="1" si="121"/>
        <v>0</v>
      </c>
      <c r="D598" s="27">
        <f t="shared" ca="1" si="122"/>
        <v>0</v>
      </c>
      <c r="E598" s="16"/>
      <c r="F598" s="46">
        <v>7.18E-4</v>
      </c>
      <c r="G598" s="46">
        <v>21</v>
      </c>
      <c r="H598" s="16"/>
      <c r="I598" s="30">
        <f t="shared" ca="1" si="123"/>
        <v>0</v>
      </c>
      <c r="J598" s="42">
        <f t="shared" ca="1" si="117"/>
        <v>0</v>
      </c>
      <c r="K598" s="33">
        <f t="shared" ca="1" si="118"/>
        <v>1</v>
      </c>
      <c r="L598" s="16"/>
      <c r="M598" s="36">
        <f t="shared" ca="1" si="124"/>
        <v>10.66</v>
      </c>
      <c r="N598" s="39">
        <f t="shared" ca="1" si="125"/>
        <v>0</v>
      </c>
      <c r="O598" s="120">
        <f t="shared" ca="1" si="126"/>
        <v>1</v>
      </c>
      <c r="P598" s="39">
        <f t="shared" ca="1" si="127"/>
        <v>10.66</v>
      </c>
      <c r="Q598" s="39">
        <f t="shared" ca="1" si="119"/>
        <v>0</v>
      </c>
      <c r="R598" s="16"/>
      <c r="S598" s="33">
        <f t="shared" ca="1" si="128"/>
        <v>0</v>
      </c>
      <c r="T598" s="30">
        <f ca="1">COUNTIF(INDIRECT("Mess11!B"&amp;(ROW(A598)*4-9)):INDIRECT("Mess11!B"&amp;(ROW(A598)*4-6)),"&gt;=500")*15</f>
        <v>0</v>
      </c>
    </row>
    <row r="599" spans="1:20" ht="15.6" thickTop="1" thickBot="1" x14ac:dyDescent="0.35">
      <c r="A599" s="8">
        <f t="shared" si="129"/>
        <v>40872.874999998552</v>
      </c>
      <c r="B599" s="27">
        <f t="shared" ca="1" si="120"/>
        <v>0</v>
      </c>
      <c r="C599" s="27">
        <f t="shared" ca="1" si="121"/>
        <v>0</v>
      </c>
      <c r="D599" s="27">
        <f t="shared" ca="1" si="122"/>
        <v>0</v>
      </c>
      <c r="E599" s="16"/>
      <c r="F599" s="46">
        <v>7.18E-4</v>
      </c>
      <c r="G599" s="46">
        <v>21</v>
      </c>
      <c r="H599" s="16"/>
      <c r="I599" s="30">
        <f t="shared" ca="1" si="123"/>
        <v>0</v>
      </c>
      <c r="J599" s="42">
        <f t="shared" ca="1" si="117"/>
        <v>0</v>
      </c>
      <c r="K599" s="33">
        <f t="shared" ca="1" si="118"/>
        <v>1</v>
      </c>
      <c r="L599" s="16"/>
      <c r="M599" s="36">
        <f t="shared" ca="1" si="124"/>
        <v>10.62</v>
      </c>
      <c r="N599" s="39">
        <f t="shared" ca="1" si="125"/>
        <v>0</v>
      </c>
      <c r="O599" s="120">
        <f t="shared" ca="1" si="126"/>
        <v>1</v>
      </c>
      <c r="P599" s="39">
        <f t="shared" ca="1" si="127"/>
        <v>10.62</v>
      </c>
      <c r="Q599" s="39">
        <f t="shared" ca="1" si="119"/>
        <v>0</v>
      </c>
      <c r="R599" s="16"/>
      <c r="S599" s="33">
        <f t="shared" ca="1" si="128"/>
        <v>0</v>
      </c>
      <c r="T599" s="30">
        <f ca="1">COUNTIF(INDIRECT("Mess11!B"&amp;(ROW(A599)*4-9)):INDIRECT("Mess11!B"&amp;(ROW(A599)*4-6)),"&gt;=500")*15</f>
        <v>0</v>
      </c>
    </row>
    <row r="600" spans="1:20" ht="15.6" thickTop="1" thickBot="1" x14ac:dyDescent="0.35">
      <c r="A600" s="8">
        <f t="shared" si="129"/>
        <v>40872.916666665216</v>
      </c>
      <c r="B600" s="27">
        <f t="shared" ca="1" si="120"/>
        <v>0</v>
      </c>
      <c r="C600" s="27">
        <f t="shared" ca="1" si="121"/>
        <v>0</v>
      </c>
      <c r="D600" s="27">
        <f t="shared" ca="1" si="122"/>
        <v>0</v>
      </c>
      <c r="E600" s="16"/>
      <c r="F600" s="46">
        <v>7.18E-4</v>
      </c>
      <c r="G600" s="46">
        <v>21</v>
      </c>
      <c r="H600" s="16"/>
      <c r="I600" s="30">
        <f t="shared" ca="1" si="123"/>
        <v>0</v>
      </c>
      <c r="J600" s="42">
        <f t="shared" ca="1" si="117"/>
        <v>0</v>
      </c>
      <c r="K600" s="33">
        <f t="shared" ca="1" si="118"/>
        <v>1</v>
      </c>
      <c r="L600" s="16"/>
      <c r="M600" s="36">
        <f t="shared" ca="1" si="124"/>
        <v>10.84</v>
      </c>
      <c r="N600" s="39">
        <f t="shared" ca="1" si="125"/>
        <v>0</v>
      </c>
      <c r="O600" s="120">
        <f t="shared" ca="1" si="126"/>
        <v>1</v>
      </c>
      <c r="P600" s="39">
        <f t="shared" ca="1" si="127"/>
        <v>10.84</v>
      </c>
      <c r="Q600" s="39">
        <f t="shared" ca="1" si="119"/>
        <v>0</v>
      </c>
      <c r="R600" s="16"/>
      <c r="S600" s="33">
        <f t="shared" ca="1" si="128"/>
        <v>0</v>
      </c>
      <c r="T600" s="30">
        <f ca="1">COUNTIF(INDIRECT("Mess11!B"&amp;(ROW(A600)*4-9)):INDIRECT("Mess11!B"&amp;(ROW(A600)*4-6)),"&gt;=500")*15</f>
        <v>0</v>
      </c>
    </row>
    <row r="601" spans="1:20" ht="15.6" thickTop="1" thickBot="1" x14ac:dyDescent="0.35">
      <c r="A601" s="8">
        <f t="shared" si="129"/>
        <v>40872.958333331881</v>
      </c>
      <c r="B601" s="27">
        <f t="shared" ca="1" si="120"/>
        <v>0</v>
      </c>
      <c r="C601" s="27">
        <f t="shared" ca="1" si="121"/>
        <v>0</v>
      </c>
      <c r="D601" s="27">
        <f t="shared" ca="1" si="122"/>
        <v>0</v>
      </c>
      <c r="E601" s="16"/>
      <c r="F601" s="46">
        <v>7.18E-4</v>
      </c>
      <c r="G601" s="46">
        <v>21</v>
      </c>
      <c r="H601" s="16"/>
      <c r="I601" s="30">
        <f t="shared" ca="1" si="123"/>
        <v>0</v>
      </c>
      <c r="J601" s="42">
        <f t="shared" ca="1" si="117"/>
        <v>0</v>
      </c>
      <c r="K601" s="33">
        <f t="shared" ca="1" si="118"/>
        <v>1</v>
      </c>
      <c r="L601" s="16"/>
      <c r="M601" s="36">
        <f t="shared" ca="1" si="124"/>
        <v>10.84</v>
      </c>
      <c r="N601" s="39">
        <f t="shared" ca="1" si="125"/>
        <v>0</v>
      </c>
      <c r="O601" s="120">
        <f t="shared" ca="1" si="126"/>
        <v>1</v>
      </c>
      <c r="P601" s="39">
        <f t="shared" ca="1" si="127"/>
        <v>10.84</v>
      </c>
      <c r="Q601" s="39">
        <f t="shared" ca="1" si="119"/>
        <v>0</v>
      </c>
      <c r="R601" s="16"/>
      <c r="S601" s="33">
        <f t="shared" ca="1" si="128"/>
        <v>0</v>
      </c>
      <c r="T601" s="30">
        <f ca="1">COUNTIF(INDIRECT("Mess11!B"&amp;(ROW(A601)*4-9)):INDIRECT("Mess11!B"&amp;(ROW(A601)*4-6)),"&gt;=500")*15</f>
        <v>0</v>
      </c>
    </row>
    <row r="602" spans="1:20" ht="15.6" thickTop="1" thickBot="1" x14ac:dyDescent="0.35">
      <c r="A602" s="8">
        <f t="shared" si="129"/>
        <v>40872.999999998545</v>
      </c>
      <c r="B602" s="27">
        <f t="shared" ca="1" si="120"/>
        <v>0</v>
      </c>
      <c r="C602" s="27">
        <f t="shared" ca="1" si="121"/>
        <v>0</v>
      </c>
      <c r="D602" s="27">
        <f t="shared" ca="1" si="122"/>
        <v>0</v>
      </c>
      <c r="E602" s="16"/>
      <c r="F602" s="46">
        <v>7.18E-4</v>
      </c>
      <c r="G602" s="46">
        <v>21</v>
      </c>
      <c r="H602" s="16"/>
      <c r="I602" s="30">
        <f t="shared" ca="1" si="123"/>
        <v>0</v>
      </c>
      <c r="J602" s="42">
        <f t="shared" ca="1" si="117"/>
        <v>0</v>
      </c>
      <c r="K602" s="33">
        <f t="shared" ca="1" si="118"/>
        <v>1</v>
      </c>
      <c r="L602" s="16"/>
      <c r="M602" s="36">
        <f t="shared" ca="1" si="124"/>
        <v>11.06</v>
      </c>
      <c r="N602" s="39">
        <f t="shared" ca="1" si="125"/>
        <v>0</v>
      </c>
      <c r="O602" s="120">
        <f t="shared" ca="1" si="126"/>
        <v>1</v>
      </c>
      <c r="P602" s="39">
        <f t="shared" ca="1" si="127"/>
        <v>11.06</v>
      </c>
      <c r="Q602" s="39">
        <f t="shared" ca="1" si="119"/>
        <v>0</v>
      </c>
      <c r="R602" s="16"/>
      <c r="S602" s="33">
        <f t="shared" ca="1" si="128"/>
        <v>0</v>
      </c>
      <c r="T602" s="30">
        <f ca="1">COUNTIF(INDIRECT("Mess11!B"&amp;(ROW(A602)*4-9)):INDIRECT("Mess11!B"&amp;(ROW(A602)*4-6)),"&gt;=500")*15</f>
        <v>0</v>
      </c>
    </row>
    <row r="603" spans="1:20" ht="15.6" thickTop="1" thickBot="1" x14ac:dyDescent="0.35">
      <c r="A603" s="8">
        <f t="shared" si="129"/>
        <v>40873.041666665209</v>
      </c>
      <c r="B603" s="27">
        <f t="shared" ca="1" si="120"/>
        <v>0</v>
      </c>
      <c r="C603" s="27">
        <f t="shared" ca="1" si="121"/>
        <v>0</v>
      </c>
      <c r="D603" s="27">
        <f t="shared" ca="1" si="122"/>
        <v>0</v>
      </c>
      <c r="E603" s="16"/>
      <c r="F603" s="46">
        <v>7.18E-4</v>
      </c>
      <c r="G603" s="46">
        <v>21</v>
      </c>
      <c r="H603" s="16"/>
      <c r="I603" s="30">
        <f t="shared" ca="1" si="123"/>
        <v>0</v>
      </c>
      <c r="J603" s="42">
        <f t="shared" ca="1" si="117"/>
        <v>0</v>
      </c>
      <c r="K603" s="33">
        <f t="shared" ca="1" si="118"/>
        <v>1</v>
      </c>
      <c r="L603" s="16"/>
      <c r="M603" s="36">
        <f t="shared" ca="1" si="124"/>
        <v>11.120000000000001</v>
      </c>
      <c r="N603" s="39">
        <f t="shared" ca="1" si="125"/>
        <v>0</v>
      </c>
      <c r="O603" s="120">
        <f t="shared" ca="1" si="126"/>
        <v>1</v>
      </c>
      <c r="P603" s="39">
        <f t="shared" ca="1" si="127"/>
        <v>11.120000000000001</v>
      </c>
      <c r="Q603" s="39">
        <f t="shared" ca="1" si="119"/>
        <v>0</v>
      </c>
      <c r="R603" s="16"/>
      <c r="S603" s="33">
        <f t="shared" ca="1" si="128"/>
        <v>0</v>
      </c>
      <c r="T603" s="30">
        <f ca="1">COUNTIF(INDIRECT("Mess11!B"&amp;(ROW(A603)*4-9)):INDIRECT("Mess11!B"&amp;(ROW(A603)*4-6)),"&gt;=500")*15</f>
        <v>0</v>
      </c>
    </row>
    <row r="604" spans="1:20" ht="15.6" thickTop="1" thickBot="1" x14ac:dyDescent="0.35">
      <c r="A604" s="8">
        <f t="shared" si="129"/>
        <v>40873.083333331873</v>
      </c>
      <c r="B604" s="27">
        <f t="shared" ca="1" si="120"/>
        <v>0</v>
      </c>
      <c r="C604" s="27">
        <f t="shared" ca="1" si="121"/>
        <v>0</v>
      </c>
      <c r="D604" s="27">
        <f t="shared" ca="1" si="122"/>
        <v>0</v>
      </c>
      <c r="E604" s="16"/>
      <c r="F604" s="46">
        <v>7.18E-4</v>
      </c>
      <c r="G604" s="46">
        <v>21</v>
      </c>
      <c r="H604" s="16"/>
      <c r="I604" s="30">
        <f t="shared" ca="1" si="123"/>
        <v>0</v>
      </c>
      <c r="J604" s="42">
        <f t="shared" ca="1" si="117"/>
        <v>0</v>
      </c>
      <c r="K604" s="33">
        <f t="shared" ca="1" si="118"/>
        <v>1</v>
      </c>
      <c r="L604" s="16"/>
      <c r="M604" s="36">
        <f t="shared" ca="1" si="124"/>
        <v>10.780000000000001</v>
      </c>
      <c r="N604" s="39">
        <f t="shared" ca="1" si="125"/>
        <v>0</v>
      </c>
      <c r="O604" s="120">
        <f t="shared" ca="1" si="126"/>
        <v>1</v>
      </c>
      <c r="P604" s="39">
        <f t="shared" ca="1" si="127"/>
        <v>10.780000000000001</v>
      </c>
      <c r="Q604" s="39">
        <f t="shared" ca="1" si="119"/>
        <v>0</v>
      </c>
      <c r="R604" s="16"/>
      <c r="S604" s="33">
        <f t="shared" ca="1" si="128"/>
        <v>0</v>
      </c>
      <c r="T604" s="30">
        <f ca="1">COUNTIF(INDIRECT("Mess11!B"&amp;(ROW(A604)*4-9)):INDIRECT("Mess11!B"&amp;(ROW(A604)*4-6)),"&gt;=500")*15</f>
        <v>0</v>
      </c>
    </row>
    <row r="605" spans="1:20" ht="15.6" thickTop="1" thickBot="1" x14ac:dyDescent="0.35">
      <c r="A605" s="8">
        <f t="shared" si="129"/>
        <v>40873.124999998538</v>
      </c>
      <c r="B605" s="27">
        <f t="shared" ca="1" si="120"/>
        <v>0</v>
      </c>
      <c r="C605" s="27">
        <f t="shared" ca="1" si="121"/>
        <v>0</v>
      </c>
      <c r="D605" s="27">
        <f t="shared" ca="1" si="122"/>
        <v>0</v>
      </c>
      <c r="E605" s="16"/>
      <c r="F605" s="46">
        <v>7.18E-4</v>
      </c>
      <c r="G605" s="46">
        <v>21</v>
      </c>
      <c r="H605" s="16"/>
      <c r="I605" s="30">
        <f t="shared" ca="1" si="123"/>
        <v>0</v>
      </c>
      <c r="J605" s="42">
        <f t="shared" ca="1" si="117"/>
        <v>0</v>
      </c>
      <c r="K605" s="33">
        <f t="shared" ca="1" si="118"/>
        <v>1</v>
      </c>
      <c r="L605" s="16"/>
      <c r="M605" s="36">
        <f t="shared" ca="1" si="124"/>
        <v>10.66</v>
      </c>
      <c r="N605" s="39">
        <f t="shared" ca="1" si="125"/>
        <v>0</v>
      </c>
      <c r="O605" s="120">
        <f t="shared" ca="1" si="126"/>
        <v>1</v>
      </c>
      <c r="P605" s="39">
        <f t="shared" ca="1" si="127"/>
        <v>10.66</v>
      </c>
      <c r="Q605" s="39">
        <f t="shared" ca="1" si="119"/>
        <v>0</v>
      </c>
      <c r="R605" s="16"/>
      <c r="S605" s="33">
        <f t="shared" ca="1" si="128"/>
        <v>0</v>
      </c>
      <c r="T605" s="30">
        <f ca="1">COUNTIF(INDIRECT("Mess11!B"&amp;(ROW(A605)*4-9)):INDIRECT("Mess11!B"&amp;(ROW(A605)*4-6)),"&gt;=500")*15</f>
        <v>0</v>
      </c>
    </row>
    <row r="606" spans="1:20" ht="15.6" thickTop="1" thickBot="1" x14ac:dyDescent="0.35">
      <c r="A606" s="8">
        <f t="shared" si="129"/>
        <v>40873.166666665202</v>
      </c>
      <c r="B606" s="27">
        <f t="shared" ca="1" si="120"/>
        <v>0</v>
      </c>
      <c r="C606" s="27">
        <f t="shared" ca="1" si="121"/>
        <v>0</v>
      </c>
      <c r="D606" s="27">
        <f t="shared" ca="1" si="122"/>
        <v>0</v>
      </c>
      <c r="E606" s="16"/>
      <c r="F606" s="46">
        <v>7.18E-4</v>
      </c>
      <c r="G606" s="46">
        <v>21</v>
      </c>
      <c r="H606" s="16"/>
      <c r="I606" s="30">
        <f t="shared" ca="1" si="123"/>
        <v>0</v>
      </c>
      <c r="J606" s="42">
        <f t="shared" ca="1" si="117"/>
        <v>0</v>
      </c>
      <c r="K606" s="33">
        <f t="shared" ca="1" si="118"/>
        <v>1</v>
      </c>
      <c r="L606" s="16"/>
      <c r="M606" s="36">
        <f t="shared" ca="1" si="124"/>
        <v>10.64</v>
      </c>
      <c r="N606" s="39">
        <f t="shared" ca="1" si="125"/>
        <v>0</v>
      </c>
      <c r="O606" s="120">
        <f t="shared" ca="1" si="126"/>
        <v>1</v>
      </c>
      <c r="P606" s="39">
        <f t="shared" ca="1" si="127"/>
        <v>10.64</v>
      </c>
      <c r="Q606" s="39">
        <f t="shared" ca="1" si="119"/>
        <v>0</v>
      </c>
      <c r="R606" s="16"/>
      <c r="S606" s="33">
        <f t="shared" ca="1" si="128"/>
        <v>0</v>
      </c>
      <c r="T606" s="30">
        <f ca="1">COUNTIF(INDIRECT("Mess11!B"&amp;(ROW(A606)*4-9)):INDIRECT("Mess11!B"&amp;(ROW(A606)*4-6)),"&gt;=500")*15</f>
        <v>0</v>
      </c>
    </row>
    <row r="607" spans="1:20" ht="15.6" thickTop="1" thickBot="1" x14ac:dyDescent="0.35">
      <c r="A607" s="8">
        <f t="shared" si="129"/>
        <v>40873.208333331866</v>
      </c>
      <c r="B607" s="27">
        <f t="shared" ca="1" si="120"/>
        <v>0</v>
      </c>
      <c r="C607" s="27">
        <f t="shared" ca="1" si="121"/>
        <v>0</v>
      </c>
      <c r="D607" s="27">
        <f t="shared" ca="1" si="122"/>
        <v>0</v>
      </c>
      <c r="E607" s="16"/>
      <c r="F607" s="46">
        <v>7.18E-4</v>
      </c>
      <c r="G607" s="46">
        <v>21</v>
      </c>
      <c r="H607" s="16"/>
      <c r="I607" s="30">
        <f t="shared" ca="1" si="123"/>
        <v>0</v>
      </c>
      <c r="J607" s="42">
        <f t="shared" ca="1" si="117"/>
        <v>0</v>
      </c>
      <c r="K607" s="33">
        <f t="shared" ca="1" si="118"/>
        <v>1</v>
      </c>
      <c r="L607" s="16"/>
      <c r="M607" s="36">
        <f t="shared" ca="1" si="124"/>
        <v>10.540000000000001</v>
      </c>
      <c r="N607" s="39">
        <f t="shared" ca="1" si="125"/>
        <v>0</v>
      </c>
      <c r="O607" s="120">
        <f t="shared" ca="1" si="126"/>
        <v>1</v>
      </c>
      <c r="P607" s="39">
        <f t="shared" ca="1" si="127"/>
        <v>10.540000000000001</v>
      </c>
      <c r="Q607" s="39">
        <f t="shared" ca="1" si="119"/>
        <v>0</v>
      </c>
      <c r="R607" s="16"/>
      <c r="S607" s="33">
        <f t="shared" ca="1" si="128"/>
        <v>0</v>
      </c>
      <c r="T607" s="30">
        <f ca="1">COUNTIF(INDIRECT("Mess11!B"&amp;(ROW(A607)*4-9)):INDIRECT("Mess11!B"&amp;(ROW(A607)*4-6)),"&gt;=500")*15</f>
        <v>0</v>
      </c>
    </row>
    <row r="608" spans="1:20" ht="15.6" thickTop="1" thickBot="1" x14ac:dyDescent="0.35">
      <c r="A608" s="8">
        <f t="shared" si="129"/>
        <v>40873.24999999853</v>
      </c>
      <c r="B608" s="27">
        <f t="shared" ca="1" si="120"/>
        <v>0</v>
      </c>
      <c r="C608" s="27">
        <f t="shared" ca="1" si="121"/>
        <v>0</v>
      </c>
      <c r="D608" s="27">
        <f t="shared" ca="1" si="122"/>
        <v>0</v>
      </c>
      <c r="E608" s="16"/>
      <c r="F608" s="46">
        <v>7.18E-4</v>
      </c>
      <c r="G608" s="46">
        <v>21</v>
      </c>
      <c r="H608" s="16"/>
      <c r="I608" s="30">
        <f t="shared" ca="1" si="123"/>
        <v>0</v>
      </c>
      <c r="J608" s="42">
        <f t="shared" ca="1" si="117"/>
        <v>0</v>
      </c>
      <c r="K608" s="33">
        <f t="shared" ca="1" si="118"/>
        <v>1</v>
      </c>
      <c r="L608" s="16"/>
      <c r="M608" s="36">
        <f t="shared" ca="1" si="124"/>
        <v>10.48</v>
      </c>
      <c r="N608" s="39">
        <f t="shared" ca="1" si="125"/>
        <v>0</v>
      </c>
      <c r="O608" s="120">
        <f t="shared" ca="1" si="126"/>
        <v>1</v>
      </c>
      <c r="P608" s="39">
        <f t="shared" ca="1" si="127"/>
        <v>10.48</v>
      </c>
      <c r="Q608" s="39">
        <f t="shared" ca="1" si="119"/>
        <v>0</v>
      </c>
      <c r="R608" s="16"/>
      <c r="S608" s="33">
        <f t="shared" ca="1" si="128"/>
        <v>0</v>
      </c>
      <c r="T608" s="30">
        <f ca="1">COUNTIF(INDIRECT("Mess11!B"&amp;(ROW(A608)*4-9)):INDIRECT("Mess11!B"&amp;(ROW(A608)*4-6)),"&gt;=500")*15</f>
        <v>0</v>
      </c>
    </row>
    <row r="609" spans="1:20" ht="15.6" thickTop="1" thickBot="1" x14ac:dyDescent="0.35">
      <c r="A609" s="8">
        <f t="shared" si="129"/>
        <v>40873.291666665194</v>
      </c>
      <c r="B609" s="27">
        <f t="shared" ca="1" si="120"/>
        <v>0</v>
      </c>
      <c r="C609" s="27">
        <f t="shared" ca="1" si="121"/>
        <v>0</v>
      </c>
      <c r="D609" s="27">
        <f t="shared" ca="1" si="122"/>
        <v>0</v>
      </c>
      <c r="E609" s="16"/>
      <c r="F609" s="46">
        <v>7.18E-4</v>
      </c>
      <c r="G609" s="46">
        <v>21</v>
      </c>
      <c r="H609" s="16"/>
      <c r="I609" s="30">
        <f t="shared" ca="1" si="123"/>
        <v>0</v>
      </c>
      <c r="J609" s="42">
        <f t="shared" ca="1" si="117"/>
        <v>0</v>
      </c>
      <c r="K609" s="33">
        <f t="shared" ca="1" si="118"/>
        <v>1</v>
      </c>
      <c r="L609" s="16"/>
      <c r="M609" s="36">
        <f t="shared" ca="1" si="124"/>
        <v>10.5</v>
      </c>
      <c r="N609" s="39">
        <f t="shared" ca="1" si="125"/>
        <v>0</v>
      </c>
      <c r="O609" s="120">
        <f t="shared" ca="1" si="126"/>
        <v>1</v>
      </c>
      <c r="P609" s="39">
        <f t="shared" ca="1" si="127"/>
        <v>10.5</v>
      </c>
      <c r="Q609" s="39">
        <f t="shared" ca="1" si="119"/>
        <v>0</v>
      </c>
      <c r="R609" s="16"/>
      <c r="S609" s="33">
        <f t="shared" ca="1" si="128"/>
        <v>0</v>
      </c>
      <c r="T609" s="30">
        <f ca="1">COUNTIF(INDIRECT("Mess11!B"&amp;(ROW(A609)*4-9)):INDIRECT("Mess11!B"&amp;(ROW(A609)*4-6)),"&gt;=500")*15</f>
        <v>0</v>
      </c>
    </row>
    <row r="610" spans="1:20" ht="15.6" thickTop="1" thickBot="1" x14ac:dyDescent="0.35">
      <c r="A610" s="8">
        <f t="shared" si="129"/>
        <v>40873.333333331859</v>
      </c>
      <c r="B610" s="27">
        <f t="shared" ca="1" si="120"/>
        <v>0</v>
      </c>
      <c r="C610" s="27">
        <f t="shared" ca="1" si="121"/>
        <v>0</v>
      </c>
      <c r="D610" s="27">
        <f t="shared" ca="1" si="122"/>
        <v>0</v>
      </c>
      <c r="E610" s="16"/>
      <c r="F610" s="46">
        <v>7.18E-4</v>
      </c>
      <c r="G610" s="46">
        <v>21</v>
      </c>
      <c r="H610" s="16"/>
      <c r="I610" s="30">
        <f t="shared" ca="1" si="123"/>
        <v>0</v>
      </c>
      <c r="J610" s="42">
        <f t="shared" ca="1" si="117"/>
        <v>0</v>
      </c>
      <c r="K610" s="33">
        <f t="shared" ca="1" si="118"/>
        <v>1</v>
      </c>
      <c r="L610" s="16"/>
      <c r="M610" s="36">
        <f t="shared" ca="1" si="124"/>
        <v>10.540000000000001</v>
      </c>
      <c r="N610" s="39">
        <f t="shared" ca="1" si="125"/>
        <v>0</v>
      </c>
      <c r="O610" s="120">
        <f t="shared" ca="1" si="126"/>
        <v>1</v>
      </c>
      <c r="P610" s="39">
        <f t="shared" ca="1" si="127"/>
        <v>10.540000000000001</v>
      </c>
      <c r="Q610" s="39">
        <f t="shared" ca="1" si="119"/>
        <v>0</v>
      </c>
      <c r="R610" s="16"/>
      <c r="S610" s="33">
        <f t="shared" ca="1" si="128"/>
        <v>0</v>
      </c>
      <c r="T610" s="30">
        <f ca="1">COUNTIF(INDIRECT("Mess11!B"&amp;(ROW(A610)*4-9)):INDIRECT("Mess11!B"&amp;(ROW(A610)*4-6)),"&gt;=500")*15</f>
        <v>0</v>
      </c>
    </row>
    <row r="611" spans="1:20" ht="15.6" thickTop="1" thickBot="1" x14ac:dyDescent="0.35">
      <c r="A611" s="8">
        <f t="shared" si="129"/>
        <v>40873.374999998523</v>
      </c>
      <c r="B611" s="27">
        <f t="shared" ca="1" si="120"/>
        <v>0</v>
      </c>
      <c r="C611" s="27">
        <f t="shared" ca="1" si="121"/>
        <v>0</v>
      </c>
      <c r="D611" s="27">
        <f t="shared" ca="1" si="122"/>
        <v>0</v>
      </c>
      <c r="E611" s="16"/>
      <c r="F611" s="46">
        <v>7.18E-4</v>
      </c>
      <c r="G611" s="46">
        <v>21</v>
      </c>
      <c r="H611" s="16"/>
      <c r="I611" s="30">
        <f t="shared" ca="1" si="123"/>
        <v>0</v>
      </c>
      <c r="J611" s="42">
        <f t="shared" ca="1" si="117"/>
        <v>0</v>
      </c>
      <c r="K611" s="33">
        <f t="shared" ca="1" si="118"/>
        <v>1</v>
      </c>
      <c r="L611" s="16"/>
      <c r="M611" s="36">
        <f t="shared" ca="1" si="124"/>
        <v>10.46</v>
      </c>
      <c r="N611" s="39">
        <f t="shared" ca="1" si="125"/>
        <v>0</v>
      </c>
      <c r="O611" s="120">
        <f t="shared" ca="1" si="126"/>
        <v>1</v>
      </c>
      <c r="P611" s="39">
        <f t="shared" ca="1" si="127"/>
        <v>10.46</v>
      </c>
      <c r="Q611" s="39">
        <f t="shared" ca="1" si="119"/>
        <v>0</v>
      </c>
      <c r="R611" s="16"/>
      <c r="S611" s="33">
        <f t="shared" ca="1" si="128"/>
        <v>0</v>
      </c>
      <c r="T611" s="30">
        <f ca="1">COUNTIF(INDIRECT("Mess11!B"&amp;(ROW(A611)*4-9)):INDIRECT("Mess11!B"&amp;(ROW(A611)*4-6)),"&gt;=500")*15</f>
        <v>0</v>
      </c>
    </row>
    <row r="612" spans="1:20" ht="15.6" thickTop="1" thickBot="1" x14ac:dyDescent="0.35">
      <c r="A612" s="8">
        <f t="shared" si="129"/>
        <v>40873.416666665187</v>
      </c>
      <c r="B612" s="27">
        <f t="shared" ca="1" si="120"/>
        <v>0</v>
      </c>
      <c r="C612" s="27">
        <f t="shared" ca="1" si="121"/>
        <v>0</v>
      </c>
      <c r="D612" s="27">
        <f t="shared" ca="1" si="122"/>
        <v>0</v>
      </c>
      <c r="E612" s="16"/>
      <c r="F612" s="46">
        <v>7.18E-4</v>
      </c>
      <c r="G612" s="46">
        <v>21</v>
      </c>
      <c r="H612" s="16"/>
      <c r="I612" s="30">
        <f t="shared" ca="1" si="123"/>
        <v>0</v>
      </c>
      <c r="J612" s="42">
        <f t="shared" ca="1" si="117"/>
        <v>0</v>
      </c>
      <c r="K612" s="33">
        <f t="shared" ca="1" si="118"/>
        <v>1</v>
      </c>
      <c r="L612" s="16"/>
      <c r="M612" s="36">
        <f t="shared" ca="1" si="124"/>
        <v>10.319999999999999</v>
      </c>
      <c r="N612" s="39">
        <f t="shared" ca="1" si="125"/>
        <v>0</v>
      </c>
      <c r="O612" s="120">
        <f t="shared" ca="1" si="126"/>
        <v>1</v>
      </c>
      <c r="P612" s="39">
        <f t="shared" ca="1" si="127"/>
        <v>10.319999999999999</v>
      </c>
      <c r="Q612" s="39">
        <f t="shared" ca="1" si="119"/>
        <v>0</v>
      </c>
      <c r="R612" s="16"/>
      <c r="S612" s="33">
        <f t="shared" ca="1" si="128"/>
        <v>0</v>
      </c>
      <c r="T612" s="30">
        <f ca="1">COUNTIF(INDIRECT("Mess11!B"&amp;(ROW(A612)*4-9)):INDIRECT("Mess11!B"&amp;(ROW(A612)*4-6)),"&gt;=500")*15</f>
        <v>0</v>
      </c>
    </row>
    <row r="613" spans="1:20" ht="15.6" thickTop="1" thickBot="1" x14ac:dyDescent="0.35">
      <c r="A613" s="8">
        <f t="shared" si="129"/>
        <v>40873.458333331851</v>
      </c>
      <c r="B613" s="27">
        <f t="shared" ca="1" si="120"/>
        <v>0</v>
      </c>
      <c r="C613" s="27">
        <f t="shared" ca="1" si="121"/>
        <v>0</v>
      </c>
      <c r="D613" s="27">
        <f t="shared" ca="1" si="122"/>
        <v>0</v>
      </c>
      <c r="E613" s="16"/>
      <c r="F613" s="46">
        <v>7.18E-4</v>
      </c>
      <c r="G613" s="46">
        <v>21</v>
      </c>
      <c r="H613" s="16"/>
      <c r="I613" s="30">
        <f t="shared" ca="1" si="123"/>
        <v>0</v>
      </c>
      <c r="J613" s="42">
        <f t="shared" ca="1" si="117"/>
        <v>0</v>
      </c>
      <c r="K613" s="33">
        <f t="shared" ca="1" si="118"/>
        <v>1</v>
      </c>
      <c r="L613" s="16"/>
      <c r="M613" s="36">
        <f t="shared" ca="1" si="124"/>
        <v>10.119999999999999</v>
      </c>
      <c r="N613" s="39">
        <f t="shared" ca="1" si="125"/>
        <v>0</v>
      </c>
      <c r="O613" s="120">
        <f t="shared" ca="1" si="126"/>
        <v>1</v>
      </c>
      <c r="P613" s="39">
        <f t="shared" ca="1" si="127"/>
        <v>10.119999999999999</v>
      </c>
      <c r="Q613" s="39">
        <f t="shared" ca="1" si="119"/>
        <v>0</v>
      </c>
      <c r="R613" s="16"/>
      <c r="S613" s="33">
        <f t="shared" ca="1" si="128"/>
        <v>0</v>
      </c>
      <c r="T613" s="30">
        <f ca="1">COUNTIF(INDIRECT("Mess11!B"&amp;(ROW(A613)*4-9)):INDIRECT("Mess11!B"&amp;(ROW(A613)*4-6)),"&gt;=500")*15</f>
        <v>0</v>
      </c>
    </row>
    <row r="614" spans="1:20" ht="15.6" thickTop="1" thickBot="1" x14ac:dyDescent="0.35">
      <c r="A614" s="8">
        <f t="shared" si="129"/>
        <v>40873.499999998516</v>
      </c>
      <c r="B614" s="27">
        <f t="shared" ca="1" si="120"/>
        <v>0</v>
      </c>
      <c r="C614" s="27">
        <f t="shared" ca="1" si="121"/>
        <v>0</v>
      </c>
      <c r="D614" s="27">
        <f t="shared" ca="1" si="122"/>
        <v>0</v>
      </c>
      <c r="E614" s="16"/>
      <c r="F614" s="46">
        <v>7.18E-4</v>
      </c>
      <c r="G614" s="46">
        <v>21</v>
      </c>
      <c r="H614" s="16"/>
      <c r="I614" s="30">
        <f t="shared" ca="1" si="123"/>
        <v>0</v>
      </c>
      <c r="J614" s="42">
        <f t="shared" ca="1" si="117"/>
        <v>0</v>
      </c>
      <c r="K614" s="33">
        <f t="shared" ca="1" si="118"/>
        <v>1</v>
      </c>
      <c r="L614" s="16"/>
      <c r="M614" s="36">
        <f t="shared" ca="1" si="124"/>
        <v>10.1</v>
      </c>
      <c r="N614" s="39">
        <f t="shared" ca="1" si="125"/>
        <v>0</v>
      </c>
      <c r="O614" s="120">
        <f t="shared" ca="1" si="126"/>
        <v>1</v>
      </c>
      <c r="P614" s="39">
        <f t="shared" ca="1" si="127"/>
        <v>10.1</v>
      </c>
      <c r="Q614" s="39">
        <f t="shared" ca="1" si="119"/>
        <v>0</v>
      </c>
      <c r="R614" s="16"/>
      <c r="S614" s="33">
        <f t="shared" ca="1" si="128"/>
        <v>0</v>
      </c>
      <c r="T614" s="30">
        <f ca="1">COUNTIF(INDIRECT("Mess11!B"&amp;(ROW(A614)*4-9)):INDIRECT("Mess11!B"&amp;(ROW(A614)*4-6)),"&gt;=500")*15</f>
        <v>0</v>
      </c>
    </row>
    <row r="615" spans="1:20" ht="15.6" thickTop="1" thickBot="1" x14ac:dyDescent="0.35">
      <c r="A615" s="8">
        <f t="shared" si="129"/>
        <v>40873.54166666518</v>
      </c>
      <c r="B615" s="27">
        <f t="shared" ca="1" si="120"/>
        <v>0</v>
      </c>
      <c r="C615" s="27">
        <f t="shared" ca="1" si="121"/>
        <v>0</v>
      </c>
      <c r="D615" s="27">
        <f t="shared" ca="1" si="122"/>
        <v>0</v>
      </c>
      <c r="E615" s="16"/>
      <c r="F615" s="46">
        <v>7.18E-4</v>
      </c>
      <c r="G615" s="46">
        <v>21</v>
      </c>
      <c r="H615" s="16"/>
      <c r="I615" s="30">
        <f t="shared" ca="1" si="123"/>
        <v>0</v>
      </c>
      <c r="J615" s="42">
        <f t="shared" ca="1" si="117"/>
        <v>0</v>
      </c>
      <c r="K615" s="33">
        <f t="shared" ca="1" si="118"/>
        <v>1</v>
      </c>
      <c r="L615" s="16"/>
      <c r="M615" s="36">
        <f t="shared" ca="1" si="124"/>
        <v>10.08</v>
      </c>
      <c r="N615" s="39">
        <f t="shared" ca="1" si="125"/>
        <v>0</v>
      </c>
      <c r="O615" s="120">
        <f t="shared" ca="1" si="126"/>
        <v>1</v>
      </c>
      <c r="P615" s="39">
        <f t="shared" ca="1" si="127"/>
        <v>10.08</v>
      </c>
      <c r="Q615" s="39">
        <f t="shared" ca="1" si="119"/>
        <v>0</v>
      </c>
      <c r="R615" s="16"/>
      <c r="S615" s="33">
        <f t="shared" ca="1" si="128"/>
        <v>0</v>
      </c>
      <c r="T615" s="30">
        <f ca="1">COUNTIF(INDIRECT("Mess11!B"&amp;(ROW(A615)*4-9)):INDIRECT("Mess11!B"&amp;(ROW(A615)*4-6)),"&gt;=500")*15</f>
        <v>0</v>
      </c>
    </row>
    <row r="616" spans="1:20" ht="15.6" thickTop="1" thickBot="1" x14ac:dyDescent="0.35">
      <c r="A616" s="8">
        <f t="shared" si="129"/>
        <v>40873.583333331844</v>
      </c>
      <c r="B616" s="27">
        <f t="shared" ca="1" si="120"/>
        <v>0</v>
      </c>
      <c r="C616" s="27">
        <f t="shared" ca="1" si="121"/>
        <v>0</v>
      </c>
      <c r="D616" s="27">
        <f t="shared" ca="1" si="122"/>
        <v>0</v>
      </c>
      <c r="E616" s="16"/>
      <c r="F616" s="46">
        <v>7.18E-4</v>
      </c>
      <c r="G616" s="46">
        <v>21</v>
      </c>
      <c r="H616" s="16"/>
      <c r="I616" s="30">
        <f t="shared" ca="1" si="123"/>
        <v>0</v>
      </c>
      <c r="J616" s="42">
        <f t="shared" ca="1" si="117"/>
        <v>0</v>
      </c>
      <c r="K616" s="33">
        <f t="shared" ca="1" si="118"/>
        <v>1</v>
      </c>
      <c r="L616" s="16"/>
      <c r="M616" s="36">
        <f t="shared" ca="1" si="124"/>
        <v>10.139999999999999</v>
      </c>
      <c r="N616" s="39">
        <f t="shared" ca="1" si="125"/>
        <v>0</v>
      </c>
      <c r="O616" s="120">
        <f t="shared" ca="1" si="126"/>
        <v>1</v>
      </c>
      <c r="P616" s="39">
        <f t="shared" ca="1" si="127"/>
        <v>10.139999999999999</v>
      </c>
      <c r="Q616" s="39">
        <f t="shared" ca="1" si="119"/>
        <v>0</v>
      </c>
      <c r="R616" s="16"/>
      <c r="S616" s="33">
        <f t="shared" ca="1" si="128"/>
        <v>0</v>
      </c>
      <c r="T616" s="30">
        <f ca="1">COUNTIF(INDIRECT("Mess11!B"&amp;(ROW(A616)*4-9)):INDIRECT("Mess11!B"&amp;(ROW(A616)*4-6)),"&gt;=500")*15</f>
        <v>0</v>
      </c>
    </row>
    <row r="617" spans="1:20" ht="15.6" thickTop="1" thickBot="1" x14ac:dyDescent="0.35">
      <c r="A617" s="8">
        <f t="shared" si="129"/>
        <v>40873.624999998508</v>
      </c>
      <c r="B617" s="27">
        <f t="shared" ca="1" si="120"/>
        <v>0</v>
      </c>
      <c r="C617" s="27">
        <f t="shared" ca="1" si="121"/>
        <v>0</v>
      </c>
      <c r="D617" s="27">
        <f t="shared" ca="1" si="122"/>
        <v>0</v>
      </c>
      <c r="E617" s="16"/>
      <c r="F617" s="46">
        <v>7.18E-4</v>
      </c>
      <c r="G617" s="46">
        <v>21</v>
      </c>
      <c r="H617" s="16"/>
      <c r="I617" s="30">
        <f t="shared" ca="1" si="123"/>
        <v>0</v>
      </c>
      <c r="J617" s="42">
        <f t="shared" ca="1" si="117"/>
        <v>0</v>
      </c>
      <c r="K617" s="33">
        <f t="shared" ca="1" si="118"/>
        <v>1</v>
      </c>
      <c r="L617" s="16"/>
      <c r="M617" s="36">
        <f t="shared" ca="1" si="124"/>
        <v>10.040000000000001</v>
      </c>
      <c r="N617" s="39">
        <f t="shared" ca="1" si="125"/>
        <v>0</v>
      </c>
      <c r="O617" s="120">
        <f t="shared" ca="1" si="126"/>
        <v>1</v>
      </c>
      <c r="P617" s="39">
        <f t="shared" ca="1" si="127"/>
        <v>10.040000000000001</v>
      </c>
      <c r="Q617" s="39">
        <f t="shared" ca="1" si="119"/>
        <v>0</v>
      </c>
      <c r="R617" s="16"/>
      <c r="S617" s="33">
        <f t="shared" ca="1" si="128"/>
        <v>0</v>
      </c>
      <c r="T617" s="30">
        <f ca="1">COUNTIF(INDIRECT("Mess11!B"&amp;(ROW(A617)*4-9)):INDIRECT("Mess11!B"&amp;(ROW(A617)*4-6)),"&gt;=500")*15</f>
        <v>0</v>
      </c>
    </row>
    <row r="618" spans="1:20" ht="15.6" thickTop="1" thickBot="1" x14ac:dyDescent="0.35">
      <c r="A618" s="8">
        <f t="shared" si="129"/>
        <v>40873.666666665173</v>
      </c>
      <c r="B618" s="27">
        <f t="shared" ca="1" si="120"/>
        <v>0</v>
      </c>
      <c r="C618" s="27">
        <f t="shared" ca="1" si="121"/>
        <v>0</v>
      </c>
      <c r="D618" s="27">
        <f t="shared" ca="1" si="122"/>
        <v>0</v>
      </c>
      <c r="E618" s="16"/>
      <c r="F618" s="46">
        <v>7.18E-4</v>
      </c>
      <c r="G618" s="46">
        <v>21</v>
      </c>
      <c r="H618" s="16"/>
      <c r="I618" s="30">
        <f t="shared" ca="1" si="123"/>
        <v>0</v>
      </c>
      <c r="J618" s="42">
        <f t="shared" ca="1" si="117"/>
        <v>0</v>
      </c>
      <c r="K618" s="33">
        <f t="shared" ca="1" si="118"/>
        <v>1</v>
      </c>
      <c r="L618" s="16"/>
      <c r="M618" s="36">
        <f t="shared" ca="1" si="124"/>
        <v>9.9400000000000013</v>
      </c>
      <c r="N618" s="39">
        <f t="shared" ca="1" si="125"/>
        <v>0</v>
      </c>
      <c r="O618" s="120">
        <f t="shared" ca="1" si="126"/>
        <v>1</v>
      </c>
      <c r="P618" s="39">
        <f t="shared" ca="1" si="127"/>
        <v>9.9400000000000013</v>
      </c>
      <c r="Q618" s="39">
        <f t="shared" ca="1" si="119"/>
        <v>0</v>
      </c>
      <c r="R618" s="16"/>
      <c r="S618" s="33">
        <f t="shared" ca="1" si="128"/>
        <v>0</v>
      </c>
      <c r="T618" s="30">
        <f ca="1">COUNTIF(INDIRECT("Mess11!B"&amp;(ROW(A618)*4-9)):INDIRECT("Mess11!B"&amp;(ROW(A618)*4-6)),"&gt;=500")*15</f>
        <v>0</v>
      </c>
    </row>
    <row r="619" spans="1:20" ht="15.6" thickTop="1" thickBot="1" x14ac:dyDescent="0.35">
      <c r="A619" s="8">
        <f t="shared" si="129"/>
        <v>40873.708333331837</v>
      </c>
      <c r="B619" s="27">
        <f t="shared" ca="1" si="120"/>
        <v>0</v>
      </c>
      <c r="C619" s="27">
        <f t="shared" ca="1" si="121"/>
        <v>0</v>
      </c>
      <c r="D619" s="27">
        <f t="shared" ca="1" si="122"/>
        <v>0</v>
      </c>
      <c r="E619" s="16"/>
      <c r="F619" s="46">
        <v>7.18E-4</v>
      </c>
      <c r="G619" s="46">
        <v>21</v>
      </c>
      <c r="H619" s="16"/>
      <c r="I619" s="30">
        <f t="shared" ca="1" si="123"/>
        <v>0</v>
      </c>
      <c r="J619" s="42">
        <f t="shared" ca="1" si="117"/>
        <v>0</v>
      </c>
      <c r="K619" s="33">
        <f t="shared" ca="1" si="118"/>
        <v>1</v>
      </c>
      <c r="L619" s="16"/>
      <c r="M619" s="36">
        <f t="shared" ca="1" si="124"/>
        <v>9.98</v>
      </c>
      <c r="N619" s="39">
        <f t="shared" ca="1" si="125"/>
        <v>0</v>
      </c>
      <c r="O619" s="120">
        <f t="shared" ca="1" si="126"/>
        <v>1</v>
      </c>
      <c r="P619" s="39">
        <f t="shared" ca="1" si="127"/>
        <v>9.98</v>
      </c>
      <c r="Q619" s="39">
        <f t="shared" ca="1" si="119"/>
        <v>0</v>
      </c>
      <c r="R619" s="16"/>
      <c r="S619" s="33">
        <f t="shared" ca="1" si="128"/>
        <v>0</v>
      </c>
      <c r="T619" s="30">
        <f ca="1">COUNTIF(INDIRECT("Mess11!B"&amp;(ROW(A619)*4-9)):INDIRECT("Mess11!B"&amp;(ROW(A619)*4-6)),"&gt;=500")*15</f>
        <v>0</v>
      </c>
    </row>
    <row r="620" spans="1:20" ht="15.6" thickTop="1" thickBot="1" x14ac:dyDescent="0.35">
      <c r="A620" s="8">
        <f t="shared" si="129"/>
        <v>40873.749999998501</v>
      </c>
      <c r="B620" s="27">
        <f t="shared" ca="1" si="120"/>
        <v>0</v>
      </c>
      <c r="C620" s="27">
        <f t="shared" ca="1" si="121"/>
        <v>0</v>
      </c>
      <c r="D620" s="27">
        <f t="shared" ca="1" si="122"/>
        <v>0</v>
      </c>
      <c r="E620" s="16"/>
      <c r="F620" s="46">
        <v>7.18E-4</v>
      </c>
      <c r="G620" s="46">
        <v>21</v>
      </c>
      <c r="H620" s="16"/>
      <c r="I620" s="30">
        <f t="shared" ca="1" si="123"/>
        <v>0</v>
      </c>
      <c r="J620" s="42">
        <f t="shared" ca="1" si="117"/>
        <v>0</v>
      </c>
      <c r="K620" s="33">
        <f t="shared" ca="1" si="118"/>
        <v>1</v>
      </c>
      <c r="L620" s="16"/>
      <c r="M620" s="36">
        <f t="shared" ca="1" si="124"/>
        <v>9.6</v>
      </c>
      <c r="N620" s="39">
        <f t="shared" ca="1" si="125"/>
        <v>0</v>
      </c>
      <c r="O620" s="120">
        <f t="shared" ca="1" si="126"/>
        <v>1</v>
      </c>
      <c r="P620" s="39">
        <f t="shared" ca="1" si="127"/>
        <v>9.6</v>
      </c>
      <c r="Q620" s="39">
        <f t="shared" ca="1" si="119"/>
        <v>0</v>
      </c>
      <c r="R620" s="16"/>
      <c r="S620" s="33">
        <f t="shared" ca="1" si="128"/>
        <v>0</v>
      </c>
      <c r="T620" s="30">
        <f ca="1">COUNTIF(INDIRECT("Mess11!B"&amp;(ROW(A620)*4-9)):INDIRECT("Mess11!B"&amp;(ROW(A620)*4-6)),"&gt;=500")*15</f>
        <v>0</v>
      </c>
    </row>
    <row r="621" spans="1:20" ht="15.6" thickTop="1" thickBot="1" x14ac:dyDescent="0.35">
      <c r="A621" s="8">
        <f t="shared" si="129"/>
        <v>40873.791666665165</v>
      </c>
      <c r="B621" s="27">
        <f t="shared" ca="1" si="120"/>
        <v>0</v>
      </c>
      <c r="C621" s="27">
        <f t="shared" ca="1" si="121"/>
        <v>0</v>
      </c>
      <c r="D621" s="27">
        <f t="shared" ca="1" si="122"/>
        <v>0</v>
      </c>
      <c r="E621" s="16"/>
      <c r="F621" s="46">
        <v>7.18E-4</v>
      </c>
      <c r="G621" s="46">
        <v>21</v>
      </c>
      <c r="H621" s="16"/>
      <c r="I621" s="30">
        <f t="shared" ca="1" si="123"/>
        <v>0</v>
      </c>
      <c r="J621" s="42">
        <f t="shared" ca="1" si="117"/>
        <v>0</v>
      </c>
      <c r="K621" s="33">
        <f t="shared" ca="1" si="118"/>
        <v>1</v>
      </c>
      <c r="L621" s="16"/>
      <c r="M621" s="36">
        <f t="shared" ca="1" si="124"/>
        <v>9.32</v>
      </c>
      <c r="N621" s="39">
        <f t="shared" ca="1" si="125"/>
        <v>0</v>
      </c>
      <c r="O621" s="120">
        <f t="shared" ca="1" si="126"/>
        <v>1</v>
      </c>
      <c r="P621" s="39">
        <f t="shared" ca="1" si="127"/>
        <v>9.32</v>
      </c>
      <c r="Q621" s="39">
        <f t="shared" ca="1" si="119"/>
        <v>0</v>
      </c>
      <c r="R621" s="16"/>
      <c r="S621" s="33">
        <f t="shared" ca="1" si="128"/>
        <v>0</v>
      </c>
      <c r="T621" s="30">
        <f ca="1">COUNTIF(INDIRECT("Mess11!B"&amp;(ROW(A621)*4-9)):INDIRECT("Mess11!B"&amp;(ROW(A621)*4-6)),"&gt;=500")*15</f>
        <v>0</v>
      </c>
    </row>
    <row r="622" spans="1:20" ht="15.6" thickTop="1" thickBot="1" x14ac:dyDescent="0.35">
      <c r="A622" s="8">
        <f t="shared" si="129"/>
        <v>40873.83333333183</v>
      </c>
      <c r="B622" s="27">
        <f t="shared" ca="1" si="120"/>
        <v>0</v>
      </c>
      <c r="C622" s="27">
        <f t="shared" ca="1" si="121"/>
        <v>0</v>
      </c>
      <c r="D622" s="27">
        <f t="shared" ca="1" si="122"/>
        <v>0</v>
      </c>
      <c r="E622" s="16"/>
      <c r="F622" s="46">
        <v>7.18E-4</v>
      </c>
      <c r="G622" s="46">
        <v>21</v>
      </c>
      <c r="H622" s="16"/>
      <c r="I622" s="30">
        <f t="shared" ca="1" si="123"/>
        <v>0</v>
      </c>
      <c r="J622" s="42">
        <f t="shared" ca="1" si="117"/>
        <v>0</v>
      </c>
      <c r="K622" s="33">
        <f t="shared" ca="1" si="118"/>
        <v>1</v>
      </c>
      <c r="L622" s="16"/>
      <c r="M622" s="36">
        <f t="shared" ca="1" si="124"/>
        <v>9.34</v>
      </c>
      <c r="N622" s="39">
        <f t="shared" ca="1" si="125"/>
        <v>0</v>
      </c>
      <c r="O622" s="120">
        <f t="shared" ca="1" si="126"/>
        <v>1</v>
      </c>
      <c r="P622" s="39">
        <f t="shared" ca="1" si="127"/>
        <v>9.34</v>
      </c>
      <c r="Q622" s="39">
        <f t="shared" ca="1" si="119"/>
        <v>0</v>
      </c>
      <c r="R622" s="16"/>
      <c r="S622" s="33">
        <f t="shared" ca="1" si="128"/>
        <v>0</v>
      </c>
      <c r="T622" s="30">
        <f ca="1">COUNTIF(INDIRECT("Mess11!B"&amp;(ROW(A622)*4-9)):INDIRECT("Mess11!B"&amp;(ROW(A622)*4-6)),"&gt;=500")*15</f>
        <v>0</v>
      </c>
    </row>
    <row r="623" spans="1:20" ht="15.6" thickTop="1" thickBot="1" x14ac:dyDescent="0.35">
      <c r="A623" s="8">
        <f t="shared" si="129"/>
        <v>40873.874999998494</v>
      </c>
      <c r="B623" s="27">
        <f t="shared" ca="1" si="120"/>
        <v>0</v>
      </c>
      <c r="C623" s="27">
        <f t="shared" ca="1" si="121"/>
        <v>0</v>
      </c>
      <c r="D623" s="27">
        <f t="shared" ca="1" si="122"/>
        <v>0</v>
      </c>
      <c r="E623" s="16"/>
      <c r="F623" s="46">
        <v>7.18E-4</v>
      </c>
      <c r="G623" s="46">
        <v>21</v>
      </c>
      <c r="H623" s="16"/>
      <c r="I623" s="30">
        <f t="shared" ca="1" si="123"/>
        <v>0</v>
      </c>
      <c r="J623" s="42">
        <f t="shared" ca="1" si="117"/>
        <v>0</v>
      </c>
      <c r="K623" s="33">
        <f t="shared" ca="1" si="118"/>
        <v>1</v>
      </c>
      <c r="L623" s="16"/>
      <c r="M623" s="36">
        <f t="shared" ca="1" si="124"/>
        <v>9.34</v>
      </c>
      <c r="N623" s="39">
        <f t="shared" ca="1" si="125"/>
        <v>0</v>
      </c>
      <c r="O623" s="120">
        <f t="shared" ca="1" si="126"/>
        <v>1</v>
      </c>
      <c r="P623" s="39">
        <f t="shared" ca="1" si="127"/>
        <v>9.34</v>
      </c>
      <c r="Q623" s="39">
        <f t="shared" ca="1" si="119"/>
        <v>0</v>
      </c>
      <c r="R623" s="16"/>
      <c r="S623" s="33">
        <f t="shared" ca="1" si="128"/>
        <v>0</v>
      </c>
      <c r="T623" s="30">
        <f ca="1">COUNTIF(INDIRECT("Mess11!B"&amp;(ROW(A623)*4-9)):INDIRECT("Mess11!B"&amp;(ROW(A623)*4-6)),"&gt;=500")*15</f>
        <v>0</v>
      </c>
    </row>
    <row r="624" spans="1:20" ht="15.6" thickTop="1" thickBot="1" x14ac:dyDescent="0.35">
      <c r="A624" s="8">
        <f t="shared" si="129"/>
        <v>40873.916666665158</v>
      </c>
      <c r="B624" s="27">
        <f t="shared" ca="1" si="120"/>
        <v>0</v>
      </c>
      <c r="C624" s="27">
        <f t="shared" ca="1" si="121"/>
        <v>0</v>
      </c>
      <c r="D624" s="27">
        <f t="shared" ca="1" si="122"/>
        <v>0</v>
      </c>
      <c r="E624" s="16"/>
      <c r="F624" s="46">
        <v>7.18E-4</v>
      </c>
      <c r="G624" s="46">
        <v>21</v>
      </c>
      <c r="H624" s="16"/>
      <c r="I624" s="30">
        <f t="shared" ca="1" si="123"/>
        <v>0</v>
      </c>
      <c r="J624" s="42">
        <f t="shared" ca="1" si="117"/>
        <v>0</v>
      </c>
      <c r="K624" s="33">
        <f t="shared" ca="1" si="118"/>
        <v>1</v>
      </c>
      <c r="L624" s="16"/>
      <c r="M624" s="36">
        <f t="shared" ca="1" si="124"/>
        <v>9.5599999999999987</v>
      </c>
      <c r="N624" s="39">
        <f t="shared" ca="1" si="125"/>
        <v>0</v>
      </c>
      <c r="O624" s="120">
        <f t="shared" ca="1" si="126"/>
        <v>1</v>
      </c>
      <c r="P624" s="39">
        <f t="shared" ca="1" si="127"/>
        <v>9.5599999999999987</v>
      </c>
      <c r="Q624" s="39">
        <f t="shared" ca="1" si="119"/>
        <v>0</v>
      </c>
      <c r="R624" s="16"/>
      <c r="S624" s="33">
        <f t="shared" ca="1" si="128"/>
        <v>0</v>
      </c>
      <c r="T624" s="30">
        <f ca="1">COUNTIF(INDIRECT("Mess11!B"&amp;(ROW(A624)*4-9)):INDIRECT("Mess11!B"&amp;(ROW(A624)*4-6)),"&gt;=500")*15</f>
        <v>0</v>
      </c>
    </row>
    <row r="625" spans="1:20" ht="15.6" thickTop="1" thickBot="1" x14ac:dyDescent="0.35">
      <c r="A625" s="8">
        <f t="shared" si="129"/>
        <v>40873.958333331822</v>
      </c>
      <c r="B625" s="27">
        <f t="shared" ca="1" si="120"/>
        <v>0</v>
      </c>
      <c r="C625" s="27">
        <f t="shared" ca="1" si="121"/>
        <v>0</v>
      </c>
      <c r="D625" s="27">
        <f t="shared" ca="1" si="122"/>
        <v>0</v>
      </c>
      <c r="E625" s="16"/>
      <c r="F625" s="46">
        <v>7.18E-4</v>
      </c>
      <c r="G625" s="46">
        <v>21</v>
      </c>
      <c r="H625" s="16"/>
      <c r="I625" s="30">
        <f t="shared" ca="1" si="123"/>
        <v>0</v>
      </c>
      <c r="J625" s="42">
        <f t="shared" ca="1" si="117"/>
        <v>0</v>
      </c>
      <c r="K625" s="33">
        <f t="shared" ca="1" si="118"/>
        <v>1</v>
      </c>
      <c r="L625" s="16"/>
      <c r="M625" s="36">
        <f t="shared" ca="1" si="124"/>
        <v>9.52</v>
      </c>
      <c r="N625" s="39">
        <f t="shared" ca="1" si="125"/>
        <v>0</v>
      </c>
      <c r="O625" s="120">
        <f t="shared" ca="1" si="126"/>
        <v>1</v>
      </c>
      <c r="P625" s="39">
        <f t="shared" ca="1" si="127"/>
        <v>9.52</v>
      </c>
      <c r="Q625" s="39">
        <f t="shared" ca="1" si="119"/>
        <v>0</v>
      </c>
      <c r="R625" s="16"/>
      <c r="S625" s="33">
        <f t="shared" ca="1" si="128"/>
        <v>0</v>
      </c>
      <c r="T625" s="30">
        <f ca="1">COUNTIF(INDIRECT("Mess11!B"&amp;(ROW(A625)*4-9)):INDIRECT("Mess11!B"&amp;(ROW(A625)*4-6)),"&gt;=500")*15</f>
        <v>0</v>
      </c>
    </row>
    <row r="626" spans="1:20" ht="15.6" thickTop="1" thickBot="1" x14ac:dyDescent="0.35">
      <c r="A626" s="8">
        <f t="shared" si="129"/>
        <v>40873.999999998487</v>
      </c>
      <c r="B626" s="27">
        <f t="shared" ca="1" si="120"/>
        <v>0</v>
      </c>
      <c r="C626" s="27">
        <f t="shared" ca="1" si="121"/>
        <v>0</v>
      </c>
      <c r="D626" s="27">
        <f t="shared" ca="1" si="122"/>
        <v>0</v>
      </c>
      <c r="E626" s="16"/>
      <c r="F626" s="46">
        <v>7.18E-4</v>
      </c>
      <c r="G626" s="46">
        <v>21</v>
      </c>
      <c r="H626" s="16"/>
      <c r="I626" s="30">
        <f t="shared" ca="1" si="123"/>
        <v>0</v>
      </c>
      <c r="J626" s="42">
        <f t="shared" ca="1" si="117"/>
        <v>0</v>
      </c>
      <c r="K626" s="33">
        <f t="shared" ca="1" si="118"/>
        <v>1</v>
      </c>
      <c r="L626" s="16"/>
      <c r="M626" s="36">
        <f t="shared" ca="1" si="124"/>
        <v>9.64</v>
      </c>
      <c r="N626" s="39">
        <f t="shared" ca="1" si="125"/>
        <v>0</v>
      </c>
      <c r="O626" s="120">
        <f t="shared" ca="1" si="126"/>
        <v>1</v>
      </c>
      <c r="P626" s="39">
        <f t="shared" ca="1" si="127"/>
        <v>9.64</v>
      </c>
      <c r="Q626" s="39">
        <f t="shared" ca="1" si="119"/>
        <v>0</v>
      </c>
      <c r="R626" s="16"/>
      <c r="S626" s="33">
        <f t="shared" ca="1" si="128"/>
        <v>0</v>
      </c>
      <c r="T626" s="30">
        <f ca="1">COUNTIF(INDIRECT("Mess11!B"&amp;(ROW(A626)*4-9)):INDIRECT("Mess11!B"&amp;(ROW(A626)*4-6)),"&gt;=500")*15</f>
        <v>0</v>
      </c>
    </row>
    <row r="627" spans="1:20" ht="15.6" thickTop="1" thickBot="1" x14ac:dyDescent="0.35">
      <c r="A627" s="8">
        <f t="shared" si="129"/>
        <v>40874.041666665151</v>
      </c>
      <c r="B627" s="27">
        <f t="shared" ca="1" si="120"/>
        <v>0</v>
      </c>
      <c r="C627" s="27">
        <f t="shared" ca="1" si="121"/>
        <v>0</v>
      </c>
      <c r="D627" s="27">
        <f t="shared" ca="1" si="122"/>
        <v>0</v>
      </c>
      <c r="E627" s="16"/>
      <c r="F627" s="46">
        <v>7.18E-4</v>
      </c>
      <c r="G627" s="46">
        <v>21</v>
      </c>
      <c r="H627" s="16"/>
      <c r="I627" s="30">
        <f t="shared" ca="1" si="123"/>
        <v>0</v>
      </c>
      <c r="J627" s="42">
        <f t="shared" ca="1" si="117"/>
        <v>0</v>
      </c>
      <c r="K627" s="33">
        <f t="shared" ca="1" si="118"/>
        <v>1</v>
      </c>
      <c r="L627" s="16"/>
      <c r="M627" s="36">
        <f t="shared" ca="1" si="124"/>
        <v>9.6</v>
      </c>
      <c r="N627" s="39">
        <f t="shared" ca="1" si="125"/>
        <v>0</v>
      </c>
      <c r="O627" s="120">
        <f t="shared" ca="1" si="126"/>
        <v>1</v>
      </c>
      <c r="P627" s="39">
        <f t="shared" ca="1" si="127"/>
        <v>9.6</v>
      </c>
      <c r="Q627" s="39">
        <f t="shared" ca="1" si="119"/>
        <v>0</v>
      </c>
      <c r="R627" s="16"/>
      <c r="S627" s="33">
        <f t="shared" ca="1" si="128"/>
        <v>0</v>
      </c>
      <c r="T627" s="30">
        <f ca="1">COUNTIF(INDIRECT("Mess11!B"&amp;(ROW(A627)*4-9)):INDIRECT("Mess11!B"&amp;(ROW(A627)*4-6)),"&gt;=500")*15</f>
        <v>0</v>
      </c>
    </row>
    <row r="628" spans="1:20" ht="15.6" thickTop="1" thickBot="1" x14ac:dyDescent="0.35">
      <c r="A628" s="8">
        <f t="shared" si="129"/>
        <v>40874.083333331815</v>
      </c>
      <c r="B628" s="27">
        <f t="shared" ca="1" si="120"/>
        <v>0</v>
      </c>
      <c r="C628" s="27">
        <f t="shared" ca="1" si="121"/>
        <v>0</v>
      </c>
      <c r="D628" s="27">
        <f t="shared" ca="1" si="122"/>
        <v>0</v>
      </c>
      <c r="E628" s="16"/>
      <c r="F628" s="46">
        <v>7.18E-4</v>
      </c>
      <c r="G628" s="46">
        <v>21</v>
      </c>
      <c r="H628" s="16"/>
      <c r="I628" s="30">
        <f t="shared" ca="1" si="123"/>
        <v>0</v>
      </c>
      <c r="J628" s="42">
        <f t="shared" ca="1" si="117"/>
        <v>0</v>
      </c>
      <c r="K628" s="33">
        <f t="shared" ca="1" si="118"/>
        <v>1</v>
      </c>
      <c r="L628" s="16"/>
      <c r="M628" s="36">
        <f t="shared" ca="1" si="124"/>
        <v>9.4</v>
      </c>
      <c r="N628" s="39">
        <f t="shared" ca="1" si="125"/>
        <v>0</v>
      </c>
      <c r="O628" s="120">
        <f t="shared" ca="1" si="126"/>
        <v>1</v>
      </c>
      <c r="P628" s="39">
        <f t="shared" ca="1" si="127"/>
        <v>9.4</v>
      </c>
      <c r="Q628" s="39">
        <f t="shared" ca="1" si="119"/>
        <v>0</v>
      </c>
      <c r="R628" s="16"/>
      <c r="S628" s="33">
        <f t="shared" ca="1" si="128"/>
        <v>0</v>
      </c>
      <c r="T628" s="30">
        <f ca="1">COUNTIF(INDIRECT("Mess11!B"&amp;(ROW(A628)*4-9)):INDIRECT("Mess11!B"&amp;(ROW(A628)*4-6)),"&gt;=500")*15</f>
        <v>0</v>
      </c>
    </row>
    <row r="629" spans="1:20" ht="15.6" thickTop="1" thickBot="1" x14ac:dyDescent="0.35">
      <c r="A629" s="8">
        <f t="shared" si="129"/>
        <v>40874.124999998479</v>
      </c>
      <c r="B629" s="27">
        <f t="shared" ca="1" si="120"/>
        <v>0</v>
      </c>
      <c r="C629" s="27">
        <f t="shared" ca="1" si="121"/>
        <v>0</v>
      </c>
      <c r="D629" s="27">
        <f t="shared" ca="1" si="122"/>
        <v>0</v>
      </c>
      <c r="E629" s="16"/>
      <c r="F629" s="46">
        <v>7.18E-4</v>
      </c>
      <c r="G629" s="46">
        <v>21</v>
      </c>
      <c r="H629" s="16"/>
      <c r="I629" s="30">
        <f t="shared" ca="1" si="123"/>
        <v>0</v>
      </c>
      <c r="J629" s="42">
        <f t="shared" ca="1" si="117"/>
        <v>0</v>
      </c>
      <c r="K629" s="33">
        <f t="shared" ca="1" si="118"/>
        <v>1</v>
      </c>
      <c r="L629" s="16"/>
      <c r="M629" s="36">
        <f t="shared" ca="1" si="124"/>
        <v>9.1999999999999993</v>
      </c>
      <c r="N629" s="39">
        <f t="shared" ca="1" si="125"/>
        <v>0</v>
      </c>
      <c r="O629" s="120">
        <f t="shared" ca="1" si="126"/>
        <v>1</v>
      </c>
      <c r="P629" s="39">
        <f t="shared" ca="1" si="127"/>
        <v>9.1999999999999993</v>
      </c>
      <c r="Q629" s="39">
        <f t="shared" ca="1" si="119"/>
        <v>0</v>
      </c>
      <c r="R629" s="16"/>
      <c r="S629" s="33">
        <f t="shared" ca="1" si="128"/>
        <v>0</v>
      </c>
      <c r="T629" s="30">
        <f ca="1">COUNTIF(INDIRECT("Mess11!B"&amp;(ROW(A629)*4-9)):INDIRECT("Mess11!B"&amp;(ROW(A629)*4-6)),"&gt;=500")*15</f>
        <v>0</v>
      </c>
    </row>
    <row r="630" spans="1:20" ht="15.6" thickTop="1" thickBot="1" x14ac:dyDescent="0.35">
      <c r="A630" s="8">
        <f t="shared" si="129"/>
        <v>40874.166666665144</v>
      </c>
      <c r="B630" s="27">
        <f t="shared" ca="1" si="120"/>
        <v>0</v>
      </c>
      <c r="C630" s="27">
        <f t="shared" ca="1" si="121"/>
        <v>0</v>
      </c>
      <c r="D630" s="27">
        <f t="shared" ca="1" si="122"/>
        <v>0</v>
      </c>
      <c r="E630" s="16"/>
      <c r="F630" s="46">
        <v>7.18E-4</v>
      </c>
      <c r="G630" s="46">
        <v>21</v>
      </c>
      <c r="H630" s="16"/>
      <c r="I630" s="30">
        <f t="shared" ca="1" si="123"/>
        <v>0</v>
      </c>
      <c r="J630" s="42">
        <f t="shared" ca="1" si="117"/>
        <v>0</v>
      </c>
      <c r="K630" s="33">
        <f t="shared" ca="1" si="118"/>
        <v>1</v>
      </c>
      <c r="L630" s="16"/>
      <c r="M630" s="36">
        <f t="shared" ca="1" si="124"/>
        <v>9.2200000000000006</v>
      </c>
      <c r="N630" s="39">
        <f t="shared" ca="1" si="125"/>
        <v>0</v>
      </c>
      <c r="O630" s="120">
        <f t="shared" ca="1" si="126"/>
        <v>1</v>
      </c>
      <c r="P630" s="39">
        <f t="shared" ca="1" si="127"/>
        <v>9.2200000000000006</v>
      </c>
      <c r="Q630" s="39">
        <f t="shared" ca="1" si="119"/>
        <v>0</v>
      </c>
      <c r="R630" s="16"/>
      <c r="S630" s="33">
        <f t="shared" ca="1" si="128"/>
        <v>0</v>
      </c>
      <c r="T630" s="30">
        <f ca="1">COUNTIF(INDIRECT("Mess11!B"&amp;(ROW(A630)*4-9)):INDIRECT("Mess11!B"&amp;(ROW(A630)*4-6)),"&gt;=500")*15</f>
        <v>0</v>
      </c>
    </row>
    <row r="631" spans="1:20" ht="15.6" thickTop="1" thickBot="1" x14ac:dyDescent="0.35">
      <c r="A631" s="8">
        <f t="shared" si="129"/>
        <v>40874.208333331808</v>
      </c>
      <c r="B631" s="27">
        <f t="shared" ca="1" si="120"/>
        <v>0</v>
      </c>
      <c r="C631" s="27">
        <f t="shared" ca="1" si="121"/>
        <v>0</v>
      </c>
      <c r="D631" s="27">
        <f t="shared" ca="1" si="122"/>
        <v>0</v>
      </c>
      <c r="E631" s="16"/>
      <c r="F631" s="46">
        <v>7.18E-4</v>
      </c>
      <c r="G631" s="46">
        <v>21</v>
      </c>
      <c r="H631" s="16"/>
      <c r="I631" s="30">
        <f t="shared" ca="1" si="123"/>
        <v>0</v>
      </c>
      <c r="J631" s="42">
        <f t="shared" ca="1" si="117"/>
        <v>0</v>
      </c>
      <c r="K631" s="33">
        <f t="shared" ca="1" si="118"/>
        <v>1</v>
      </c>
      <c r="L631" s="16"/>
      <c r="M631" s="36">
        <f t="shared" ca="1" si="124"/>
        <v>9.14</v>
      </c>
      <c r="N631" s="39">
        <f t="shared" ca="1" si="125"/>
        <v>0</v>
      </c>
      <c r="O631" s="120">
        <f t="shared" ca="1" si="126"/>
        <v>1</v>
      </c>
      <c r="P631" s="39">
        <f t="shared" ca="1" si="127"/>
        <v>9.14</v>
      </c>
      <c r="Q631" s="39">
        <f t="shared" ca="1" si="119"/>
        <v>0</v>
      </c>
      <c r="R631" s="16"/>
      <c r="S631" s="33">
        <f t="shared" ca="1" si="128"/>
        <v>0</v>
      </c>
      <c r="T631" s="30">
        <f ca="1">COUNTIF(INDIRECT("Mess11!B"&amp;(ROW(A631)*4-9)):INDIRECT("Mess11!B"&amp;(ROW(A631)*4-6)),"&gt;=500")*15</f>
        <v>0</v>
      </c>
    </row>
    <row r="632" spans="1:20" ht="15.6" thickTop="1" thickBot="1" x14ac:dyDescent="0.35">
      <c r="A632" s="8">
        <f t="shared" si="129"/>
        <v>40874.249999998472</v>
      </c>
      <c r="B632" s="27">
        <f t="shared" ca="1" si="120"/>
        <v>0</v>
      </c>
      <c r="C632" s="27">
        <f t="shared" ca="1" si="121"/>
        <v>0</v>
      </c>
      <c r="D632" s="27">
        <f t="shared" ca="1" si="122"/>
        <v>0</v>
      </c>
      <c r="E632" s="16"/>
      <c r="F632" s="46">
        <v>7.18E-4</v>
      </c>
      <c r="G632" s="46">
        <v>21</v>
      </c>
      <c r="H632" s="16"/>
      <c r="I632" s="30">
        <f t="shared" ca="1" si="123"/>
        <v>0</v>
      </c>
      <c r="J632" s="42">
        <f t="shared" ca="1" si="117"/>
        <v>0</v>
      </c>
      <c r="K632" s="33">
        <f t="shared" ca="1" si="118"/>
        <v>1</v>
      </c>
      <c r="L632" s="16"/>
      <c r="M632" s="36">
        <f t="shared" ca="1" si="124"/>
        <v>9.16</v>
      </c>
      <c r="N632" s="39">
        <f t="shared" ca="1" si="125"/>
        <v>0</v>
      </c>
      <c r="O632" s="120">
        <f t="shared" ca="1" si="126"/>
        <v>1</v>
      </c>
      <c r="P632" s="39">
        <f t="shared" ca="1" si="127"/>
        <v>9.16</v>
      </c>
      <c r="Q632" s="39">
        <f t="shared" ca="1" si="119"/>
        <v>0</v>
      </c>
      <c r="R632" s="16"/>
      <c r="S632" s="33">
        <f t="shared" ca="1" si="128"/>
        <v>0</v>
      </c>
      <c r="T632" s="30">
        <f ca="1">COUNTIF(INDIRECT("Mess11!B"&amp;(ROW(A632)*4-9)):INDIRECT("Mess11!B"&amp;(ROW(A632)*4-6)),"&gt;=500")*15</f>
        <v>0</v>
      </c>
    </row>
    <row r="633" spans="1:20" ht="15.6" thickTop="1" thickBot="1" x14ac:dyDescent="0.35">
      <c r="A633" s="8">
        <f t="shared" si="129"/>
        <v>40874.291666665136</v>
      </c>
      <c r="B633" s="27">
        <f t="shared" ca="1" si="120"/>
        <v>0</v>
      </c>
      <c r="C633" s="27">
        <f t="shared" ca="1" si="121"/>
        <v>0</v>
      </c>
      <c r="D633" s="27">
        <f t="shared" ca="1" si="122"/>
        <v>0</v>
      </c>
      <c r="E633" s="16"/>
      <c r="F633" s="46">
        <v>7.18E-4</v>
      </c>
      <c r="G633" s="46">
        <v>21</v>
      </c>
      <c r="H633" s="16"/>
      <c r="I633" s="30">
        <f t="shared" ca="1" si="123"/>
        <v>0</v>
      </c>
      <c r="J633" s="42">
        <f t="shared" ca="1" si="117"/>
        <v>0</v>
      </c>
      <c r="K633" s="33">
        <f t="shared" ca="1" si="118"/>
        <v>1</v>
      </c>
      <c r="L633" s="16"/>
      <c r="M633" s="36">
        <f t="shared" ca="1" si="124"/>
        <v>9.3000000000000007</v>
      </c>
      <c r="N633" s="39">
        <f t="shared" ca="1" si="125"/>
        <v>0</v>
      </c>
      <c r="O633" s="120">
        <f t="shared" ca="1" si="126"/>
        <v>1</v>
      </c>
      <c r="P633" s="39">
        <f t="shared" ca="1" si="127"/>
        <v>9.3000000000000007</v>
      </c>
      <c r="Q633" s="39">
        <f t="shared" ca="1" si="119"/>
        <v>0</v>
      </c>
      <c r="R633" s="16"/>
      <c r="S633" s="33">
        <f t="shared" ca="1" si="128"/>
        <v>0</v>
      </c>
      <c r="T633" s="30">
        <f ca="1">COUNTIF(INDIRECT("Mess11!B"&amp;(ROW(A633)*4-9)):INDIRECT("Mess11!B"&amp;(ROW(A633)*4-6)),"&gt;=500")*15</f>
        <v>0</v>
      </c>
    </row>
    <row r="634" spans="1:20" ht="15.6" thickTop="1" thickBot="1" x14ac:dyDescent="0.35">
      <c r="A634" s="8">
        <f t="shared" si="129"/>
        <v>40874.333333331801</v>
      </c>
      <c r="B634" s="27">
        <f t="shared" ca="1" si="120"/>
        <v>0</v>
      </c>
      <c r="C634" s="27">
        <f t="shared" ca="1" si="121"/>
        <v>0</v>
      </c>
      <c r="D634" s="27">
        <f t="shared" ca="1" si="122"/>
        <v>0</v>
      </c>
      <c r="E634" s="16"/>
      <c r="F634" s="46">
        <v>7.18E-4</v>
      </c>
      <c r="G634" s="46">
        <v>21</v>
      </c>
      <c r="H634" s="16"/>
      <c r="I634" s="30">
        <f t="shared" ca="1" si="123"/>
        <v>0</v>
      </c>
      <c r="J634" s="42">
        <f t="shared" ca="1" si="117"/>
        <v>0</v>
      </c>
      <c r="K634" s="33">
        <f t="shared" ca="1" si="118"/>
        <v>1</v>
      </c>
      <c r="L634" s="16"/>
      <c r="M634" s="36">
        <f t="shared" ca="1" si="124"/>
        <v>9.24</v>
      </c>
      <c r="N634" s="39">
        <f t="shared" ca="1" si="125"/>
        <v>0</v>
      </c>
      <c r="O634" s="120">
        <f t="shared" ca="1" si="126"/>
        <v>1</v>
      </c>
      <c r="P634" s="39">
        <f t="shared" ca="1" si="127"/>
        <v>9.24</v>
      </c>
      <c r="Q634" s="39">
        <f t="shared" ca="1" si="119"/>
        <v>0</v>
      </c>
      <c r="R634" s="16"/>
      <c r="S634" s="33">
        <f t="shared" ca="1" si="128"/>
        <v>0</v>
      </c>
      <c r="T634" s="30">
        <f ca="1">COUNTIF(INDIRECT("Mess11!B"&amp;(ROW(A634)*4-9)):INDIRECT("Mess11!B"&amp;(ROW(A634)*4-6)),"&gt;=500")*15</f>
        <v>0</v>
      </c>
    </row>
    <row r="635" spans="1:20" ht="15.6" thickTop="1" thickBot="1" x14ac:dyDescent="0.35">
      <c r="A635" s="8">
        <f t="shared" si="129"/>
        <v>40874.374999998465</v>
      </c>
      <c r="B635" s="27">
        <f t="shared" ca="1" si="120"/>
        <v>0</v>
      </c>
      <c r="C635" s="27">
        <f t="shared" ca="1" si="121"/>
        <v>0</v>
      </c>
      <c r="D635" s="27">
        <f t="shared" ca="1" si="122"/>
        <v>0</v>
      </c>
      <c r="E635" s="16"/>
      <c r="F635" s="46">
        <v>7.18E-4</v>
      </c>
      <c r="G635" s="46">
        <v>21</v>
      </c>
      <c r="H635" s="16"/>
      <c r="I635" s="30">
        <f t="shared" ca="1" si="123"/>
        <v>0</v>
      </c>
      <c r="J635" s="42">
        <f t="shared" ca="1" si="117"/>
        <v>0</v>
      </c>
      <c r="K635" s="33">
        <f t="shared" ca="1" si="118"/>
        <v>1</v>
      </c>
      <c r="L635" s="16"/>
      <c r="M635" s="36">
        <f t="shared" ca="1" si="124"/>
        <v>9.24</v>
      </c>
      <c r="N635" s="39">
        <f t="shared" ca="1" si="125"/>
        <v>0</v>
      </c>
      <c r="O635" s="120">
        <f t="shared" ca="1" si="126"/>
        <v>1</v>
      </c>
      <c r="P635" s="39">
        <f t="shared" ca="1" si="127"/>
        <v>9.24</v>
      </c>
      <c r="Q635" s="39">
        <f t="shared" ca="1" si="119"/>
        <v>0</v>
      </c>
      <c r="R635" s="16"/>
      <c r="S635" s="33">
        <f t="shared" ca="1" si="128"/>
        <v>0</v>
      </c>
      <c r="T635" s="30">
        <f ca="1">COUNTIF(INDIRECT("Mess11!B"&amp;(ROW(A635)*4-9)):INDIRECT("Mess11!B"&amp;(ROW(A635)*4-6)),"&gt;=500")*15</f>
        <v>0</v>
      </c>
    </row>
    <row r="636" spans="1:20" ht="15.6" thickTop="1" thickBot="1" x14ac:dyDescent="0.35">
      <c r="A636" s="8">
        <f t="shared" si="129"/>
        <v>40874.416666665129</v>
      </c>
      <c r="B636" s="27">
        <f t="shared" ca="1" si="120"/>
        <v>0</v>
      </c>
      <c r="C636" s="27">
        <f t="shared" ca="1" si="121"/>
        <v>0</v>
      </c>
      <c r="D636" s="27">
        <f t="shared" ca="1" si="122"/>
        <v>0</v>
      </c>
      <c r="E636" s="16"/>
      <c r="F636" s="46">
        <v>7.18E-4</v>
      </c>
      <c r="G636" s="46">
        <v>21</v>
      </c>
      <c r="H636" s="16"/>
      <c r="I636" s="30">
        <f t="shared" ca="1" si="123"/>
        <v>0</v>
      </c>
      <c r="J636" s="42">
        <f t="shared" ca="1" si="117"/>
        <v>0</v>
      </c>
      <c r="K636" s="33">
        <f t="shared" ca="1" si="118"/>
        <v>1</v>
      </c>
      <c r="L636" s="16"/>
      <c r="M636" s="36">
        <f t="shared" ca="1" si="124"/>
        <v>9.02</v>
      </c>
      <c r="N636" s="39">
        <f t="shared" ca="1" si="125"/>
        <v>0</v>
      </c>
      <c r="O636" s="120">
        <f t="shared" ca="1" si="126"/>
        <v>1</v>
      </c>
      <c r="P636" s="39">
        <f t="shared" ca="1" si="127"/>
        <v>9.02</v>
      </c>
      <c r="Q636" s="39">
        <f t="shared" ca="1" si="119"/>
        <v>0</v>
      </c>
      <c r="R636" s="16"/>
      <c r="S636" s="33">
        <f t="shared" ca="1" si="128"/>
        <v>0</v>
      </c>
      <c r="T636" s="30">
        <f ca="1">COUNTIF(INDIRECT("Mess11!B"&amp;(ROW(A636)*4-9)):INDIRECT("Mess11!B"&amp;(ROW(A636)*4-6)),"&gt;=500")*15</f>
        <v>0</v>
      </c>
    </row>
    <row r="637" spans="1:20" ht="15.6" thickTop="1" thickBot="1" x14ac:dyDescent="0.35">
      <c r="A637" s="8">
        <f t="shared" si="129"/>
        <v>40874.458333331793</v>
      </c>
      <c r="B637" s="27">
        <f t="shared" ca="1" si="120"/>
        <v>0</v>
      </c>
      <c r="C637" s="27">
        <f t="shared" ca="1" si="121"/>
        <v>0</v>
      </c>
      <c r="D637" s="27">
        <f t="shared" ca="1" si="122"/>
        <v>0</v>
      </c>
      <c r="E637" s="16"/>
      <c r="F637" s="46">
        <v>7.18E-4</v>
      </c>
      <c r="G637" s="46">
        <v>21</v>
      </c>
      <c r="H637" s="16"/>
      <c r="I637" s="30">
        <f t="shared" ca="1" si="123"/>
        <v>0</v>
      </c>
      <c r="J637" s="42">
        <f t="shared" ca="1" si="117"/>
        <v>0</v>
      </c>
      <c r="K637" s="33">
        <f t="shared" ca="1" si="118"/>
        <v>1</v>
      </c>
      <c r="L637" s="16"/>
      <c r="M637" s="36">
        <f t="shared" ca="1" si="124"/>
        <v>8.82</v>
      </c>
      <c r="N637" s="39">
        <f t="shared" ca="1" si="125"/>
        <v>0</v>
      </c>
      <c r="O637" s="120">
        <f t="shared" ca="1" si="126"/>
        <v>1</v>
      </c>
      <c r="P637" s="39">
        <f t="shared" ca="1" si="127"/>
        <v>8.82</v>
      </c>
      <c r="Q637" s="39">
        <f t="shared" ca="1" si="119"/>
        <v>0</v>
      </c>
      <c r="R637" s="16"/>
      <c r="S637" s="33">
        <f t="shared" ca="1" si="128"/>
        <v>0</v>
      </c>
      <c r="T637" s="30">
        <f ca="1">COUNTIF(INDIRECT("Mess11!B"&amp;(ROW(A637)*4-9)):INDIRECT("Mess11!B"&amp;(ROW(A637)*4-6)),"&gt;=500")*15</f>
        <v>0</v>
      </c>
    </row>
    <row r="638" spans="1:20" ht="15.6" thickTop="1" thickBot="1" x14ac:dyDescent="0.35">
      <c r="A638" s="8">
        <f t="shared" si="129"/>
        <v>40874.499999998457</v>
      </c>
      <c r="B638" s="27">
        <f t="shared" ca="1" si="120"/>
        <v>0</v>
      </c>
      <c r="C638" s="27">
        <f t="shared" ca="1" si="121"/>
        <v>0</v>
      </c>
      <c r="D638" s="27">
        <f t="shared" ca="1" si="122"/>
        <v>0</v>
      </c>
      <c r="E638" s="16"/>
      <c r="F638" s="46">
        <v>7.18E-4</v>
      </c>
      <c r="G638" s="46">
        <v>21</v>
      </c>
      <c r="H638" s="16"/>
      <c r="I638" s="30">
        <f t="shared" ca="1" si="123"/>
        <v>0</v>
      </c>
      <c r="J638" s="42">
        <f t="shared" ca="1" si="117"/>
        <v>0</v>
      </c>
      <c r="K638" s="33">
        <f t="shared" ca="1" si="118"/>
        <v>1</v>
      </c>
      <c r="L638" s="16"/>
      <c r="M638" s="36">
        <f t="shared" ca="1" si="124"/>
        <v>8.7799999999999994</v>
      </c>
      <c r="N638" s="39">
        <f t="shared" ca="1" si="125"/>
        <v>0</v>
      </c>
      <c r="O638" s="120">
        <f t="shared" ca="1" si="126"/>
        <v>1</v>
      </c>
      <c r="P638" s="39">
        <f t="shared" ca="1" si="127"/>
        <v>8.7799999999999994</v>
      </c>
      <c r="Q638" s="39">
        <f t="shared" ca="1" si="119"/>
        <v>0</v>
      </c>
      <c r="R638" s="16"/>
      <c r="S638" s="33">
        <f t="shared" ca="1" si="128"/>
        <v>0</v>
      </c>
      <c r="T638" s="30">
        <f ca="1">COUNTIF(INDIRECT("Mess11!B"&amp;(ROW(A638)*4-9)):INDIRECT("Mess11!B"&amp;(ROW(A638)*4-6)),"&gt;=500")*15</f>
        <v>0</v>
      </c>
    </row>
    <row r="639" spans="1:20" ht="15.6" thickTop="1" thickBot="1" x14ac:dyDescent="0.35">
      <c r="A639" s="8">
        <f t="shared" si="129"/>
        <v>40874.541666665122</v>
      </c>
      <c r="B639" s="27">
        <f t="shared" ca="1" si="120"/>
        <v>0</v>
      </c>
      <c r="C639" s="27">
        <f t="shared" ca="1" si="121"/>
        <v>0</v>
      </c>
      <c r="D639" s="27">
        <f t="shared" ca="1" si="122"/>
        <v>0</v>
      </c>
      <c r="E639" s="16"/>
      <c r="F639" s="46">
        <v>7.18E-4</v>
      </c>
      <c r="G639" s="46">
        <v>21</v>
      </c>
      <c r="H639" s="16"/>
      <c r="I639" s="30">
        <f t="shared" ca="1" si="123"/>
        <v>0</v>
      </c>
      <c r="J639" s="42">
        <f t="shared" ca="1" si="117"/>
        <v>0</v>
      </c>
      <c r="K639" s="33">
        <f t="shared" ca="1" si="118"/>
        <v>1</v>
      </c>
      <c r="L639" s="16"/>
      <c r="M639" s="36">
        <f t="shared" ca="1" si="124"/>
        <v>8.8000000000000007</v>
      </c>
      <c r="N639" s="39">
        <f t="shared" ca="1" si="125"/>
        <v>0</v>
      </c>
      <c r="O639" s="120">
        <f t="shared" ca="1" si="126"/>
        <v>1</v>
      </c>
      <c r="P639" s="39">
        <f t="shared" ca="1" si="127"/>
        <v>8.8000000000000007</v>
      </c>
      <c r="Q639" s="39">
        <f t="shared" ca="1" si="119"/>
        <v>0</v>
      </c>
      <c r="R639" s="16"/>
      <c r="S639" s="33">
        <f t="shared" ca="1" si="128"/>
        <v>0</v>
      </c>
      <c r="T639" s="30">
        <f ca="1">COUNTIF(INDIRECT("Mess11!B"&amp;(ROW(A639)*4-9)):INDIRECT("Mess11!B"&amp;(ROW(A639)*4-6)),"&gt;=500")*15</f>
        <v>0</v>
      </c>
    </row>
    <row r="640" spans="1:20" ht="15.6" thickTop="1" thickBot="1" x14ac:dyDescent="0.35">
      <c r="A640" s="8">
        <f t="shared" si="129"/>
        <v>40874.583333331786</v>
      </c>
      <c r="B640" s="27">
        <f t="shared" ca="1" si="120"/>
        <v>0</v>
      </c>
      <c r="C640" s="27">
        <f t="shared" ca="1" si="121"/>
        <v>0</v>
      </c>
      <c r="D640" s="27">
        <f t="shared" ca="1" si="122"/>
        <v>0</v>
      </c>
      <c r="E640" s="16"/>
      <c r="F640" s="46">
        <v>7.18E-4</v>
      </c>
      <c r="G640" s="46">
        <v>21</v>
      </c>
      <c r="H640" s="16"/>
      <c r="I640" s="30">
        <f t="shared" ca="1" si="123"/>
        <v>0</v>
      </c>
      <c r="J640" s="42">
        <f t="shared" ca="1" si="117"/>
        <v>0</v>
      </c>
      <c r="K640" s="33">
        <f t="shared" ca="1" si="118"/>
        <v>1</v>
      </c>
      <c r="L640" s="16"/>
      <c r="M640" s="36">
        <f t="shared" ca="1" si="124"/>
        <v>8.6999999999999993</v>
      </c>
      <c r="N640" s="39">
        <f t="shared" ca="1" si="125"/>
        <v>0</v>
      </c>
      <c r="O640" s="120">
        <f t="shared" ca="1" si="126"/>
        <v>1</v>
      </c>
      <c r="P640" s="39">
        <f t="shared" ca="1" si="127"/>
        <v>8.6999999999999993</v>
      </c>
      <c r="Q640" s="39">
        <f t="shared" ca="1" si="119"/>
        <v>0</v>
      </c>
      <c r="R640" s="16"/>
      <c r="S640" s="33">
        <f t="shared" ca="1" si="128"/>
        <v>0</v>
      </c>
      <c r="T640" s="30">
        <f ca="1">COUNTIF(INDIRECT("Mess11!B"&amp;(ROW(A640)*4-9)):INDIRECT("Mess11!B"&amp;(ROW(A640)*4-6)),"&gt;=500")*15</f>
        <v>0</v>
      </c>
    </row>
    <row r="641" spans="1:20" ht="15.6" thickTop="1" thickBot="1" x14ac:dyDescent="0.35">
      <c r="A641" s="8">
        <f t="shared" si="129"/>
        <v>40874.62499999845</v>
      </c>
      <c r="B641" s="27">
        <f t="shared" ca="1" si="120"/>
        <v>0</v>
      </c>
      <c r="C641" s="27">
        <f t="shared" ca="1" si="121"/>
        <v>0</v>
      </c>
      <c r="D641" s="27">
        <f t="shared" ca="1" si="122"/>
        <v>0</v>
      </c>
      <c r="E641" s="16"/>
      <c r="F641" s="46">
        <v>7.18E-4</v>
      </c>
      <c r="G641" s="46">
        <v>21</v>
      </c>
      <c r="H641" s="16"/>
      <c r="I641" s="30">
        <f t="shared" ca="1" si="123"/>
        <v>0</v>
      </c>
      <c r="J641" s="42">
        <f t="shared" ca="1" si="117"/>
        <v>0</v>
      </c>
      <c r="K641" s="33">
        <f t="shared" ca="1" si="118"/>
        <v>1</v>
      </c>
      <c r="L641" s="16"/>
      <c r="M641" s="36">
        <f t="shared" ca="1" si="124"/>
        <v>8.7799999999999994</v>
      </c>
      <c r="N641" s="39">
        <f t="shared" ca="1" si="125"/>
        <v>0</v>
      </c>
      <c r="O641" s="120">
        <f t="shared" ca="1" si="126"/>
        <v>1</v>
      </c>
      <c r="P641" s="39">
        <f t="shared" ca="1" si="127"/>
        <v>8.7799999999999994</v>
      </c>
      <c r="Q641" s="39">
        <f t="shared" ca="1" si="119"/>
        <v>0</v>
      </c>
      <c r="R641" s="16"/>
      <c r="S641" s="33">
        <f t="shared" ca="1" si="128"/>
        <v>0</v>
      </c>
      <c r="T641" s="30">
        <f ca="1">COUNTIF(INDIRECT("Mess11!B"&amp;(ROW(A641)*4-9)):INDIRECT("Mess11!B"&amp;(ROW(A641)*4-6)),"&gt;=500")*15</f>
        <v>0</v>
      </c>
    </row>
    <row r="642" spans="1:20" ht="15.6" thickTop="1" thickBot="1" x14ac:dyDescent="0.35">
      <c r="A642" s="8">
        <f t="shared" si="129"/>
        <v>40874.666666665114</v>
      </c>
      <c r="B642" s="27">
        <f t="shared" ca="1" si="120"/>
        <v>0</v>
      </c>
      <c r="C642" s="27">
        <f t="shared" ca="1" si="121"/>
        <v>0</v>
      </c>
      <c r="D642" s="27">
        <f t="shared" ca="1" si="122"/>
        <v>0</v>
      </c>
      <c r="E642" s="16"/>
      <c r="F642" s="46">
        <v>7.18E-4</v>
      </c>
      <c r="G642" s="46">
        <v>21</v>
      </c>
      <c r="H642" s="16"/>
      <c r="I642" s="30">
        <f t="shared" ca="1" si="123"/>
        <v>0</v>
      </c>
      <c r="J642" s="42">
        <f t="shared" ca="1" si="117"/>
        <v>0</v>
      </c>
      <c r="K642" s="33">
        <f t="shared" ca="1" si="118"/>
        <v>1</v>
      </c>
      <c r="L642" s="16"/>
      <c r="M642" s="36">
        <f t="shared" ca="1" si="124"/>
        <v>8.4600000000000009</v>
      </c>
      <c r="N642" s="39">
        <f t="shared" ca="1" si="125"/>
        <v>0</v>
      </c>
      <c r="O642" s="120">
        <f t="shared" ca="1" si="126"/>
        <v>1</v>
      </c>
      <c r="P642" s="39">
        <f t="shared" ca="1" si="127"/>
        <v>8.4600000000000009</v>
      </c>
      <c r="Q642" s="39">
        <f t="shared" ca="1" si="119"/>
        <v>0</v>
      </c>
      <c r="R642" s="16"/>
      <c r="S642" s="33">
        <f t="shared" ca="1" si="128"/>
        <v>0</v>
      </c>
      <c r="T642" s="30">
        <f ca="1">COUNTIF(INDIRECT("Mess11!B"&amp;(ROW(A642)*4-9)):INDIRECT("Mess11!B"&amp;(ROW(A642)*4-6)),"&gt;=500")*15</f>
        <v>0</v>
      </c>
    </row>
    <row r="643" spans="1:20" ht="15.6" thickTop="1" thickBot="1" x14ac:dyDescent="0.35">
      <c r="A643" s="8">
        <f t="shared" si="129"/>
        <v>40874.708333331779</v>
      </c>
      <c r="B643" s="27">
        <f t="shared" ca="1" si="120"/>
        <v>0</v>
      </c>
      <c r="C643" s="27">
        <f t="shared" ca="1" si="121"/>
        <v>0</v>
      </c>
      <c r="D643" s="27">
        <f t="shared" ca="1" si="122"/>
        <v>0</v>
      </c>
      <c r="E643" s="16"/>
      <c r="F643" s="46">
        <v>7.18E-4</v>
      </c>
      <c r="G643" s="46">
        <v>21</v>
      </c>
      <c r="H643" s="16"/>
      <c r="I643" s="30">
        <f t="shared" ca="1" si="123"/>
        <v>0</v>
      </c>
      <c r="J643" s="42">
        <f t="shared" ref="J643:J706" ca="1" si="130">AVERAGE(INDIRECT("Mess11!C"&amp;(ROW(F643)*4-9)),INDIRECT("Mess11!C"&amp;(ROW(F643)*4-8)),INDIRECT("Mess11!C"&amp;(ROW(F643)*4-7)),INDIRECT("Mess11!C"&amp;(ROW(F643)*4-6)))</f>
        <v>0</v>
      </c>
      <c r="K643" s="33">
        <f t="shared" ref="K643:K706" ca="1" si="131">INDIRECT("Methan11!E"&amp;(ROUND((ROW(A643)+1)/8+2,0)))</f>
        <v>1</v>
      </c>
      <c r="L643" s="16"/>
      <c r="M643" s="36">
        <f t="shared" ca="1" si="124"/>
        <v>8.4400000000000013</v>
      </c>
      <c r="N643" s="39">
        <f t="shared" ca="1" si="125"/>
        <v>0</v>
      </c>
      <c r="O643" s="120">
        <f t="shared" ca="1" si="126"/>
        <v>1</v>
      </c>
      <c r="P643" s="39">
        <f t="shared" ca="1" si="127"/>
        <v>8.4400000000000013</v>
      </c>
      <c r="Q643" s="39">
        <f t="shared" ref="Q643:Q706" ca="1" si="132">INDIRECT("Methan11!D"&amp;(ROUND((ROW(A643)+1)/8+2,0)))</f>
        <v>0</v>
      </c>
      <c r="R643" s="16"/>
      <c r="S643" s="33">
        <f t="shared" ca="1" si="128"/>
        <v>0</v>
      </c>
      <c r="T643" s="30">
        <f ca="1">COUNTIF(INDIRECT("Mess11!B"&amp;(ROW(A643)*4-9)):INDIRECT("Mess11!B"&amp;(ROW(A643)*4-6)),"&gt;=500")*15</f>
        <v>0</v>
      </c>
    </row>
    <row r="644" spans="1:20" ht="15.6" thickTop="1" thickBot="1" x14ac:dyDescent="0.35">
      <c r="A644" s="8">
        <f t="shared" si="129"/>
        <v>40874.749999998443</v>
      </c>
      <c r="B644" s="27">
        <f t="shared" ref="B644:B707" ca="1" si="133">C644-D644</f>
        <v>0</v>
      </c>
      <c r="C644" s="27">
        <f t="shared" ref="C644:C707" ca="1" si="134">I644*M644/100*F644*G644</f>
        <v>0</v>
      </c>
      <c r="D644" s="27">
        <f t="shared" ref="D644:D707" ca="1" si="135">C644*(1-S644)</f>
        <v>0</v>
      </c>
      <c r="E644" s="16"/>
      <c r="F644" s="46">
        <v>7.18E-4</v>
      </c>
      <c r="G644" s="46">
        <v>21</v>
      </c>
      <c r="H644" s="16"/>
      <c r="I644" s="30">
        <f t="shared" ref="I644:I707" ca="1" si="136">J644*K644</f>
        <v>0</v>
      </c>
      <c r="J644" s="42">
        <f t="shared" ca="1" si="130"/>
        <v>0</v>
      </c>
      <c r="K644" s="33">
        <f t="shared" ca="1" si="131"/>
        <v>1</v>
      </c>
      <c r="L644" s="16"/>
      <c r="M644" s="36">
        <f t="shared" ref="M644:M707" ca="1" si="137">IF(N644=0,P644,N644*O644)</f>
        <v>8.120000000000001</v>
      </c>
      <c r="N644" s="39">
        <f t="shared" ref="N644:N707" ca="1" si="138">INDIRECT("Methan11!B"&amp;(ROUND((ROW(A644)+1)/8+2,0)))/1.25</f>
        <v>0</v>
      </c>
      <c r="O644" s="120">
        <f t="shared" ref="O644:O707" ca="1" si="139">IF(Q644=0,1,P644/Q644)</f>
        <v>1</v>
      </c>
      <c r="P644" s="39">
        <f t="shared" ref="P644:P707" ca="1" si="140">AVERAGE(INDIRECT("Mess11!D"&amp;(ROW(F644)*4-9)),INDIRECT("Mess11!D"&amp;(ROW(F644)*4-8)),INDIRECT("Mess11!D"&amp;(ROW(F644)*4-7)),INDIRECT("Mess11!D"&amp;(ROW(F644)*4-6)))/1.25</f>
        <v>8.120000000000001</v>
      </c>
      <c r="Q644" s="39">
        <f t="shared" ca="1" si="132"/>
        <v>0</v>
      </c>
      <c r="R644" s="16"/>
      <c r="S644" s="33">
        <f t="shared" ref="S644:S707" ca="1" si="141">IF(T644&gt;=30,0.9,0)</f>
        <v>0</v>
      </c>
      <c r="T644" s="30">
        <f ca="1">COUNTIF(INDIRECT("Mess11!B"&amp;(ROW(A644)*4-9)):INDIRECT("Mess11!B"&amp;(ROW(A644)*4-6)),"&gt;=500")*15</f>
        <v>0</v>
      </c>
    </row>
    <row r="645" spans="1:20" ht="15.6" thickTop="1" thickBot="1" x14ac:dyDescent="0.35">
      <c r="A645" s="8">
        <f t="shared" ref="A645:A708" si="142">A644+1/24</f>
        <v>40874.791666665107</v>
      </c>
      <c r="B645" s="27">
        <f t="shared" ca="1" si="133"/>
        <v>0</v>
      </c>
      <c r="C645" s="27">
        <f t="shared" ca="1" si="134"/>
        <v>0</v>
      </c>
      <c r="D645" s="27">
        <f t="shared" ca="1" si="135"/>
        <v>0</v>
      </c>
      <c r="E645" s="16"/>
      <c r="F645" s="46">
        <v>7.18E-4</v>
      </c>
      <c r="G645" s="46">
        <v>21</v>
      </c>
      <c r="H645" s="16"/>
      <c r="I645" s="30">
        <f t="shared" ca="1" si="136"/>
        <v>0</v>
      </c>
      <c r="J645" s="42">
        <f t="shared" ca="1" si="130"/>
        <v>0</v>
      </c>
      <c r="K645" s="33">
        <f t="shared" ca="1" si="131"/>
        <v>1</v>
      </c>
      <c r="L645" s="16"/>
      <c r="M645" s="36">
        <f t="shared" ca="1" si="137"/>
        <v>7.9599999999999991</v>
      </c>
      <c r="N645" s="39">
        <f t="shared" ca="1" si="138"/>
        <v>0</v>
      </c>
      <c r="O645" s="120">
        <f t="shared" ca="1" si="139"/>
        <v>1</v>
      </c>
      <c r="P645" s="39">
        <f t="shared" ca="1" si="140"/>
        <v>7.9599999999999991</v>
      </c>
      <c r="Q645" s="39">
        <f t="shared" ca="1" si="132"/>
        <v>0</v>
      </c>
      <c r="R645" s="16"/>
      <c r="S645" s="33">
        <f t="shared" ca="1" si="141"/>
        <v>0</v>
      </c>
      <c r="T645" s="30">
        <f ca="1">COUNTIF(INDIRECT("Mess11!B"&amp;(ROW(A645)*4-9)):INDIRECT("Mess11!B"&amp;(ROW(A645)*4-6)),"&gt;=500")*15</f>
        <v>0</v>
      </c>
    </row>
    <row r="646" spans="1:20" ht="15.6" thickTop="1" thickBot="1" x14ac:dyDescent="0.35">
      <c r="A646" s="8">
        <f t="shared" si="142"/>
        <v>40874.833333331771</v>
      </c>
      <c r="B646" s="27">
        <f t="shared" ca="1" si="133"/>
        <v>0</v>
      </c>
      <c r="C646" s="27">
        <f t="shared" ca="1" si="134"/>
        <v>0</v>
      </c>
      <c r="D646" s="27">
        <f t="shared" ca="1" si="135"/>
        <v>0</v>
      </c>
      <c r="E646" s="16"/>
      <c r="F646" s="46">
        <v>7.18E-4</v>
      </c>
      <c r="G646" s="46">
        <v>21</v>
      </c>
      <c r="H646" s="16"/>
      <c r="I646" s="30">
        <f t="shared" ca="1" si="136"/>
        <v>0</v>
      </c>
      <c r="J646" s="42">
        <f t="shared" ca="1" si="130"/>
        <v>0</v>
      </c>
      <c r="K646" s="33">
        <f t="shared" ca="1" si="131"/>
        <v>1</v>
      </c>
      <c r="L646" s="16"/>
      <c r="M646" s="36">
        <f t="shared" ca="1" si="137"/>
        <v>7.9799999999999995</v>
      </c>
      <c r="N646" s="39">
        <f t="shared" ca="1" si="138"/>
        <v>0</v>
      </c>
      <c r="O646" s="120">
        <f t="shared" ca="1" si="139"/>
        <v>1</v>
      </c>
      <c r="P646" s="39">
        <f t="shared" ca="1" si="140"/>
        <v>7.9799999999999995</v>
      </c>
      <c r="Q646" s="39">
        <f t="shared" ca="1" si="132"/>
        <v>0</v>
      </c>
      <c r="R646" s="16"/>
      <c r="S646" s="33">
        <f t="shared" ca="1" si="141"/>
        <v>0</v>
      </c>
      <c r="T646" s="30">
        <f ca="1">COUNTIF(INDIRECT("Mess11!B"&amp;(ROW(A646)*4-9)):INDIRECT("Mess11!B"&amp;(ROW(A646)*4-6)),"&gt;=500")*15</f>
        <v>0</v>
      </c>
    </row>
    <row r="647" spans="1:20" ht="15.6" thickTop="1" thickBot="1" x14ac:dyDescent="0.35">
      <c r="A647" s="8">
        <f t="shared" si="142"/>
        <v>40874.874999998436</v>
      </c>
      <c r="B647" s="27">
        <f t="shared" ca="1" si="133"/>
        <v>0</v>
      </c>
      <c r="C647" s="27">
        <f t="shared" ca="1" si="134"/>
        <v>0</v>
      </c>
      <c r="D647" s="27">
        <f t="shared" ca="1" si="135"/>
        <v>0</v>
      </c>
      <c r="E647" s="16"/>
      <c r="F647" s="46">
        <v>7.18E-4</v>
      </c>
      <c r="G647" s="46">
        <v>21</v>
      </c>
      <c r="H647" s="16"/>
      <c r="I647" s="30">
        <f t="shared" ca="1" si="136"/>
        <v>0</v>
      </c>
      <c r="J647" s="42">
        <f t="shared" ca="1" si="130"/>
        <v>0</v>
      </c>
      <c r="K647" s="33">
        <f t="shared" ca="1" si="131"/>
        <v>1</v>
      </c>
      <c r="L647" s="16"/>
      <c r="M647" s="36">
        <f t="shared" ca="1" si="137"/>
        <v>8.0400000000000009</v>
      </c>
      <c r="N647" s="39">
        <f t="shared" ca="1" si="138"/>
        <v>0</v>
      </c>
      <c r="O647" s="120">
        <f t="shared" ca="1" si="139"/>
        <v>1</v>
      </c>
      <c r="P647" s="39">
        <f t="shared" ca="1" si="140"/>
        <v>8.0400000000000009</v>
      </c>
      <c r="Q647" s="39">
        <f t="shared" ca="1" si="132"/>
        <v>0</v>
      </c>
      <c r="R647" s="16"/>
      <c r="S647" s="33">
        <f t="shared" ca="1" si="141"/>
        <v>0</v>
      </c>
      <c r="T647" s="30">
        <f ca="1">COUNTIF(INDIRECT("Mess11!B"&amp;(ROW(A647)*4-9)):INDIRECT("Mess11!B"&amp;(ROW(A647)*4-6)),"&gt;=500")*15</f>
        <v>0</v>
      </c>
    </row>
    <row r="648" spans="1:20" ht="15.6" thickTop="1" thickBot="1" x14ac:dyDescent="0.35">
      <c r="A648" s="8">
        <f t="shared" si="142"/>
        <v>40874.9166666651</v>
      </c>
      <c r="B648" s="27">
        <f t="shared" ca="1" si="133"/>
        <v>0</v>
      </c>
      <c r="C648" s="27">
        <f t="shared" ca="1" si="134"/>
        <v>0</v>
      </c>
      <c r="D648" s="27">
        <f t="shared" ca="1" si="135"/>
        <v>0</v>
      </c>
      <c r="E648" s="16"/>
      <c r="F648" s="46">
        <v>7.18E-4</v>
      </c>
      <c r="G648" s="46">
        <v>21</v>
      </c>
      <c r="H648" s="16"/>
      <c r="I648" s="30">
        <f t="shared" ca="1" si="136"/>
        <v>0</v>
      </c>
      <c r="J648" s="42">
        <f t="shared" ca="1" si="130"/>
        <v>0</v>
      </c>
      <c r="K648" s="33">
        <f t="shared" ca="1" si="131"/>
        <v>1</v>
      </c>
      <c r="L648" s="16"/>
      <c r="M648" s="36">
        <f t="shared" ca="1" si="137"/>
        <v>8</v>
      </c>
      <c r="N648" s="39">
        <f t="shared" ca="1" si="138"/>
        <v>0</v>
      </c>
      <c r="O648" s="120">
        <f t="shared" ca="1" si="139"/>
        <v>1</v>
      </c>
      <c r="P648" s="39">
        <f t="shared" ca="1" si="140"/>
        <v>8</v>
      </c>
      <c r="Q648" s="39">
        <f t="shared" ca="1" si="132"/>
        <v>0</v>
      </c>
      <c r="R648" s="16"/>
      <c r="S648" s="33">
        <f t="shared" ca="1" si="141"/>
        <v>0</v>
      </c>
      <c r="T648" s="30">
        <f ca="1">COUNTIF(INDIRECT("Mess11!B"&amp;(ROW(A648)*4-9)):INDIRECT("Mess11!B"&amp;(ROW(A648)*4-6)),"&gt;=500")*15</f>
        <v>0</v>
      </c>
    </row>
    <row r="649" spans="1:20" ht="15.6" thickTop="1" thickBot="1" x14ac:dyDescent="0.35">
      <c r="A649" s="8">
        <f t="shared" si="142"/>
        <v>40874.958333331764</v>
      </c>
      <c r="B649" s="27">
        <f t="shared" ca="1" si="133"/>
        <v>0</v>
      </c>
      <c r="C649" s="27">
        <f t="shared" ca="1" si="134"/>
        <v>0</v>
      </c>
      <c r="D649" s="27">
        <f t="shared" ca="1" si="135"/>
        <v>0</v>
      </c>
      <c r="E649" s="16"/>
      <c r="F649" s="46">
        <v>7.18E-4</v>
      </c>
      <c r="G649" s="46">
        <v>21</v>
      </c>
      <c r="H649" s="16"/>
      <c r="I649" s="30">
        <f t="shared" ca="1" si="136"/>
        <v>0</v>
      </c>
      <c r="J649" s="42">
        <f t="shared" ca="1" si="130"/>
        <v>0</v>
      </c>
      <c r="K649" s="33">
        <f t="shared" ca="1" si="131"/>
        <v>1</v>
      </c>
      <c r="L649" s="16"/>
      <c r="M649" s="36">
        <f t="shared" ca="1" si="137"/>
        <v>8.1</v>
      </c>
      <c r="N649" s="39">
        <f t="shared" ca="1" si="138"/>
        <v>0</v>
      </c>
      <c r="O649" s="120">
        <f t="shared" ca="1" si="139"/>
        <v>1</v>
      </c>
      <c r="P649" s="39">
        <f t="shared" ca="1" si="140"/>
        <v>8.1</v>
      </c>
      <c r="Q649" s="39">
        <f t="shared" ca="1" si="132"/>
        <v>0</v>
      </c>
      <c r="R649" s="16"/>
      <c r="S649" s="33">
        <f t="shared" ca="1" si="141"/>
        <v>0</v>
      </c>
      <c r="T649" s="30">
        <f ca="1">COUNTIF(INDIRECT("Mess11!B"&amp;(ROW(A649)*4-9)):INDIRECT("Mess11!B"&amp;(ROW(A649)*4-6)),"&gt;=500")*15</f>
        <v>0</v>
      </c>
    </row>
    <row r="650" spans="1:20" ht="15.6" thickTop="1" thickBot="1" x14ac:dyDescent="0.35">
      <c r="A650" s="8">
        <f t="shared" si="142"/>
        <v>40874.999999998428</v>
      </c>
      <c r="B650" s="27">
        <f t="shared" ca="1" si="133"/>
        <v>0</v>
      </c>
      <c r="C650" s="27">
        <f t="shared" ca="1" si="134"/>
        <v>0</v>
      </c>
      <c r="D650" s="27">
        <f t="shared" ca="1" si="135"/>
        <v>0</v>
      </c>
      <c r="E650" s="16"/>
      <c r="F650" s="46">
        <v>7.18E-4</v>
      </c>
      <c r="G650" s="46">
        <v>21</v>
      </c>
      <c r="H650" s="16"/>
      <c r="I650" s="30">
        <f t="shared" ca="1" si="136"/>
        <v>0</v>
      </c>
      <c r="J650" s="42">
        <f t="shared" ca="1" si="130"/>
        <v>0</v>
      </c>
      <c r="K650" s="33">
        <f t="shared" ca="1" si="131"/>
        <v>1</v>
      </c>
      <c r="L650" s="16"/>
      <c r="M650" s="36">
        <f t="shared" ca="1" si="137"/>
        <v>8.1</v>
      </c>
      <c r="N650" s="39">
        <f t="shared" ca="1" si="138"/>
        <v>0</v>
      </c>
      <c r="O650" s="120">
        <f t="shared" ca="1" si="139"/>
        <v>1</v>
      </c>
      <c r="P650" s="39">
        <f t="shared" ca="1" si="140"/>
        <v>8.1</v>
      </c>
      <c r="Q650" s="39">
        <f t="shared" ca="1" si="132"/>
        <v>0</v>
      </c>
      <c r="R650" s="16"/>
      <c r="S650" s="33">
        <f t="shared" ca="1" si="141"/>
        <v>0</v>
      </c>
      <c r="T650" s="30">
        <f ca="1">COUNTIF(INDIRECT("Mess11!B"&amp;(ROW(A650)*4-9)):INDIRECT("Mess11!B"&amp;(ROW(A650)*4-6)),"&gt;=500")*15</f>
        <v>0</v>
      </c>
    </row>
    <row r="651" spans="1:20" ht="15.6" thickTop="1" thickBot="1" x14ac:dyDescent="0.35">
      <c r="A651" s="8">
        <f t="shared" si="142"/>
        <v>40875.041666665093</v>
      </c>
      <c r="B651" s="27">
        <f t="shared" ca="1" si="133"/>
        <v>0</v>
      </c>
      <c r="C651" s="27">
        <f t="shared" ca="1" si="134"/>
        <v>0</v>
      </c>
      <c r="D651" s="27">
        <f t="shared" ca="1" si="135"/>
        <v>0</v>
      </c>
      <c r="E651" s="16"/>
      <c r="F651" s="46">
        <v>7.18E-4</v>
      </c>
      <c r="G651" s="46">
        <v>21</v>
      </c>
      <c r="H651" s="16"/>
      <c r="I651" s="30">
        <f t="shared" ca="1" si="136"/>
        <v>0</v>
      </c>
      <c r="J651" s="42">
        <f t="shared" ca="1" si="130"/>
        <v>0</v>
      </c>
      <c r="K651" s="33">
        <f t="shared" ca="1" si="131"/>
        <v>1</v>
      </c>
      <c r="L651" s="16"/>
      <c r="M651" s="36">
        <f t="shared" ca="1" si="137"/>
        <v>8.1</v>
      </c>
      <c r="N651" s="39">
        <f t="shared" ca="1" si="138"/>
        <v>0</v>
      </c>
      <c r="O651" s="120">
        <f t="shared" ca="1" si="139"/>
        <v>1</v>
      </c>
      <c r="P651" s="39">
        <f t="shared" ca="1" si="140"/>
        <v>8.1</v>
      </c>
      <c r="Q651" s="39">
        <f t="shared" ca="1" si="132"/>
        <v>0</v>
      </c>
      <c r="R651" s="16"/>
      <c r="S651" s="33">
        <f t="shared" ca="1" si="141"/>
        <v>0</v>
      </c>
      <c r="T651" s="30">
        <f ca="1">COUNTIF(INDIRECT("Mess11!B"&amp;(ROW(A651)*4-9)):INDIRECT("Mess11!B"&amp;(ROW(A651)*4-6)),"&gt;=500")*15</f>
        <v>0</v>
      </c>
    </row>
    <row r="652" spans="1:20" ht="15.6" thickTop="1" thickBot="1" x14ac:dyDescent="0.35">
      <c r="A652" s="8">
        <f t="shared" si="142"/>
        <v>40875.083333331757</v>
      </c>
      <c r="B652" s="27">
        <f t="shared" ca="1" si="133"/>
        <v>0</v>
      </c>
      <c r="C652" s="27">
        <f t="shared" ca="1" si="134"/>
        <v>0</v>
      </c>
      <c r="D652" s="27">
        <f t="shared" ca="1" si="135"/>
        <v>0</v>
      </c>
      <c r="E652" s="16"/>
      <c r="F652" s="46">
        <v>7.18E-4</v>
      </c>
      <c r="G652" s="46">
        <v>21</v>
      </c>
      <c r="H652" s="16"/>
      <c r="I652" s="30">
        <f t="shared" ca="1" si="136"/>
        <v>0</v>
      </c>
      <c r="J652" s="42">
        <f t="shared" ca="1" si="130"/>
        <v>0</v>
      </c>
      <c r="K652" s="33">
        <f t="shared" ca="1" si="131"/>
        <v>1</v>
      </c>
      <c r="L652" s="16"/>
      <c r="M652" s="36">
        <f t="shared" ca="1" si="137"/>
        <v>7.8</v>
      </c>
      <c r="N652" s="39">
        <f t="shared" ca="1" si="138"/>
        <v>0</v>
      </c>
      <c r="O652" s="120">
        <f t="shared" ca="1" si="139"/>
        <v>1</v>
      </c>
      <c r="P652" s="39">
        <f t="shared" ca="1" si="140"/>
        <v>7.8</v>
      </c>
      <c r="Q652" s="39">
        <f t="shared" ca="1" si="132"/>
        <v>0</v>
      </c>
      <c r="R652" s="16"/>
      <c r="S652" s="33">
        <f t="shared" ca="1" si="141"/>
        <v>0</v>
      </c>
      <c r="T652" s="30">
        <f ca="1">COUNTIF(INDIRECT("Mess11!B"&amp;(ROW(A652)*4-9)):INDIRECT("Mess11!B"&amp;(ROW(A652)*4-6)),"&gt;=500")*15</f>
        <v>0</v>
      </c>
    </row>
    <row r="653" spans="1:20" ht="15.6" thickTop="1" thickBot="1" x14ac:dyDescent="0.35">
      <c r="A653" s="8">
        <f t="shared" si="142"/>
        <v>40875.124999998421</v>
      </c>
      <c r="B653" s="27">
        <f t="shared" ca="1" si="133"/>
        <v>0</v>
      </c>
      <c r="C653" s="27">
        <f t="shared" ca="1" si="134"/>
        <v>0</v>
      </c>
      <c r="D653" s="27">
        <f t="shared" ca="1" si="135"/>
        <v>0</v>
      </c>
      <c r="E653" s="16"/>
      <c r="F653" s="46">
        <v>7.18E-4</v>
      </c>
      <c r="G653" s="46">
        <v>21</v>
      </c>
      <c r="H653" s="16"/>
      <c r="I653" s="30">
        <f t="shared" ca="1" si="136"/>
        <v>0</v>
      </c>
      <c r="J653" s="42">
        <f t="shared" ca="1" si="130"/>
        <v>0</v>
      </c>
      <c r="K653" s="33">
        <f t="shared" ca="1" si="131"/>
        <v>1</v>
      </c>
      <c r="L653" s="16"/>
      <c r="M653" s="36">
        <f t="shared" ca="1" si="137"/>
        <v>7.7</v>
      </c>
      <c r="N653" s="39">
        <f t="shared" ca="1" si="138"/>
        <v>0</v>
      </c>
      <c r="O653" s="120">
        <f t="shared" ca="1" si="139"/>
        <v>1</v>
      </c>
      <c r="P653" s="39">
        <f t="shared" ca="1" si="140"/>
        <v>7.7</v>
      </c>
      <c r="Q653" s="39">
        <f t="shared" ca="1" si="132"/>
        <v>0</v>
      </c>
      <c r="R653" s="16"/>
      <c r="S653" s="33">
        <f t="shared" ca="1" si="141"/>
        <v>0</v>
      </c>
      <c r="T653" s="30">
        <f ca="1">COUNTIF(INDIRECT("Mess11!B"&amp;(ROW(A653)*4-9)):INDIRECT("Mess11!B"&amp;(ROW(A653)*4-6)),"&gt;=500")*15</f>
        <v>0</v>
      </c>
    </row>
    <row r="654" spans="1:20" ht="15.6" thickTop="1" thickBot="1" x14ac:dyDescent="0.35">
      <c r="A654" s="8">
        <f t="shared" si="142"/>
        <v>40875.166666665085</v>
      </c>
      <c r="B654" s="27">
        <f t="shared" ca="1" si="133"/>
        <v>0</v>
      </c>
      <c r="C654" s="27">
        <f t="shared" ca="1" si="134"/>
        <v>0</v>
      </c>
      <c r="D654" s="27">
        <f t="shared" ca="1" si="135"/>
        <v>0</v>
      </c>
      <c r="E654" s="16"/>
      <c r="F654" s="46">
        <v>7.18E-4</v>
      </c>
      <c r="G654" s="46">
        <v>21</v>
      </c>
      <c r="H654" s="16"/>
      <c r="I654" s="30">
        <f t="shared" ca="1" si="136"/>
        <v>0</v>
      </c>
      <c r="J654" s="42">
        <f t="shared" ca="1" si="130"/>
        <v>0</v>
      </c>
      <c r="K654" s="33">
        <f t="shared" ca="1" si="131"/>
        <v>1</v>
      </c>
      <c r="L654" s="16"/>
      <c r="M654" s="36">
        <f t="shared" ca="1" si="137"/>
        <v>7.7799999999999994</v>
      </c>
      <c r="N654" s="39">
        <f t="shared" ca="1" si="138"/>
        <v>0</v>
      </c>
      <c r="O654" s="120">
        <f t="shared" ca="1" si="139"/>
        <v>1</v>
      </c>
      <c r="P654" s="39">
        <f t="shared" ca="1" si="140"/>
        <v>7.7799999999999994</v>
      </c>
      <c r="Q654" s="39">
        <f t="shared" ca="1" si="132"/>
        <v>0</v>
      </c>
      <c r="R654" s="16"/>
      <c r="S654" s="33">
        <f t="shared" ca="1" si="141"/>
        <v>0</v>
      </c>
      <c r="T654" s="30">
        <f ca="1">COUNTIF(INDIRECT("Mess11!B"&amp;(ROW(A654)*4-9)):INDIRECT("Mess11!B"&amp;(ROW(A654)*4-6)),"&gt;=500")*15</f>
        <v>0</v>
      </c>
    </row>
    <row r="655" spans="1:20" ht="15.6" thickTop="1" thickBot="1" x14ac:dyDescent="0.35">
      <c r="A655" s="8">
        <f t="shared" si="142"/>
        <v>40875.20833333175</v>
      </c>
      <c r="B655" s="27">
        <f t="shared" ca="1" si="133"/>
        <v>0</v>
      </c>
      <c r="C655" s="27">
        <f t="shared" ca="1" si="134"/>
        <v>0</v>
      </c>
      <c r="D655" s="27">
        <f t="shared" ca="1" si="135"/>
        <v>0</v>
      </c>
      <c r="E655" s="16"/>
      <c r="F655" s="46">
        <v>7.18E-4</v>
      </c>
      <c r="G655" s="46">
        <v>21</v>
      </c>
      <c r="H655" s="16"/>
      <c r="I655" s="30">
        <f t="shared" ca="1" si="136"/>
        <v>0</v>
      </c>
      <c r="J655" s="42">
        <f t="shared" ca="1" si="130"/>
        <v>0</v>
      </c>
      <c r="K655" s="33">
        <f t="shared" ca="1" si="131"/>
        <v>1</v>
      </c>
      <c r="L655" s="16"/>
      <c r="M655" s="36">
        <f t="shared" ca="1" si="137"/>
        <v>7.82</v>
      </c>
      <c r="N655" s="39">
        <f t="shared" ca="1" si="138"/>
        <v>0</v>
      </c>
      <c r="O655" s="120">
        <f t="shared" ca="1" si="139"/>
        <v>1</v>
      </c>
      <c r="P655" s="39">
        <f t="shared" ca="1" si="140"/>
        <v>7.82</v>
      </c>
      <c r="Q655" s="39">
        <f t="shared" ca="1" si="132"/>
        <v>0</v>
      </c>
      <c r="R655" s="16"/>
      <c r="S655" s="33">
        <f t="shared" ca="1" si="141"/>
        <v>0</v>
      </c>
      <c r="T655" s="30">
        <f ca="1">COUNTIF(INDIRECT("Mess11!B"&amp;(ROW(A655)*4-9)):INDIRECT("Mess11!B"&amp;(ROW(A655)*4-6)),"&gt;=500")*15</f>
        <v>0</v>
      </c>
    </row>
    <row r="656" spans="1:20" ht="15.6" thickTop="1" thickBot="1" x14ac:dyDescent="0.35">
      <c r="A656" s="8">
        <f t="shared" si="142"/>
        <v>40875.249999998414</v>
      </c>
      <c r="B656" s="27">
        <f t="shared" ca="1" si="133"/>
        <v>0</v>
      </c>
      <c r="C656" s="27">
        <f t="shared" ca="1" si="134"/>
        <v>0</v>
      </c>
      <c r="D656" s="27">
        <f t="shared" ca="1" si="135"/>
        <v>0</v>
      </c>
      <c r="E656" s="16"/>
      <c r="F656" s="46">
        <v>7.18E-4</v>
      </c>
      <c r="G656" s="46">
        <v>21</v>
      </c>
      <c r="H656" s="16"/>
      <c r="I656" s="30">
        <f t="shared" ca="1" si="136"/>
        <v>0</v>
      </c>
      <c r="J656" s="42">
        <f t="shared" ca="1" si="130"/>
        <v>0</v>
      </c>
      <c r="K656" s="33">
        <f t="shared" ca="1" si="131"/>
        <v>1</v>
      </c>
      <c r="L656" s="16"/>
      <c r="M656" s="36">
        <f t="shared" ca="1" si="137"/>
        <v>7.8599999999999994</v>
      </c>
      <c r="N656" s="39">
        <f t="shared" ca="1" si="138"/>
        <v>0</v>
      </c>
      <c r="O656" s="120">
        <f t="shared" ca="1" si="139"/>
        <v>1</v>
      </c>
      <c r="P656" s="39">
        <f t="shared" ca="1" si="140"/>
        <v>7.8599999999999994</v>
      </c>
      <c r="Q656" s="39">
        <f t="shared" ca="1" si="132"/>
        <v>0</v>
      </c>
      <c r="R656" s="16"/>
      <c r="S656" s="33">
        <f t="shared" ca="1" si="141"/>
        <v>0</v>
      </c>
      <c r="T656" s="30">
        <f ca="1">COUNTIF(INDIRECT("Mess11!B"&amp;(ROW(A656)*4-9)):INDIRECT("Mess11!B"&amp;(ROW(A656)*4-6)),"&gt;=500")*15</f>
        <v>0</v>
      </c>
    </row>
    <row r="657" spans="1:20" ht="15.6" thickTop="1" thickBot="1" x14ac:dyDescent="0.35">
      <c r="A657" s="8">
        <f t="shared" si="142"/>
        <v>40875.291666665078</v>
      </c>
      <c r="B657" s="27">
        <f t="shared" ca="1" si="133"/>
        <v>0</v>
      </c>
      <c r="C657" s="27">
        <f t="shared" ca="1" si="134"/>
        <v>0</v>
      </c>
      <c r="D657" s="27">
        <f t="shared" ca="1" si="135"/>
        <v>0</v>
      </c>
      <c r="E657" s="16"/>
      <c r="F657" s="46">
        <v>7.18E-4</v>
      </c>
      <c r="G657" s="46">
        <v>21</v>
      </c>
      <c r="H657" s="16"/>
      <c r="I657" s="30">
        <f t="shared" ca="1" si="136"/>
        <v>0</v>
      </c>
      <c r="J657" s="42">
        <f t="shared" ca="1" si="130"/>
        <v>0</v>
      </c>
      <c r="K657" s="33">
        <f t="shared" ca="1" si="131"/>
        <v>1</v>
      </c>
      <c r="L657" s="16"/>
      <c r="M657" s="36">
        <f t="shared" ca="1" si="137"/>
        <v>7.82</v>
      </c>
      <c r="N657" s="39">
        <f t="shared" ca="1" si="138"/>
        <v>0</v>
      </c>
      <c r="O657" s="120">
        <f t="shared" ca="1" si="139"/>
        <v>1</v>
      </c>
      <c r="P657" s="39">
        <f t="shared" ca="1" si="140"/>
        <v>7.82</v>
      </c>
      <c r="Q657" s="39">
        <f t="shared" ca="1" si="132"/>
        <v>0</v>
      </c>
      <c r="R657" s="16"/>
      <c r="S657" s="33">
        <f t="shared" ca="1" si="141"/>
        <v>0</v>
      </c>
      <c r="T657" s="30">
        <f ca="1">COUNTIF(INDIRECT("Mess11!B"&amp;(ROW(A657)*4-9)):INDIRECT("Mess11!B"&amp;(ROW(A657)*4-6)),"&gt;=500")*15</f>
        <v>0</v>
      </c>
    </row>
    <row r="658" spans="1:20" ht="15.6" thickTop="1" thickBot="1" x14ac:dyDescent="0.35">
      <c r="A658" s="8">
        <f t="shared" si="142"/>
        <v>40875.333333331742</v>
      </c>
      <c r="B658" s="27">
        <f t="shared" ca="1" si="133"/>
        <v>0</v>
      </c>
      <c r="C658" s="27">
        <f t="shared" ca="1" si="134"/>
        <v>0</v>
      </c>
      <c r="D658" s="27">
        <f t="shared" ca="1" si="135"/>
        <v>0</v>
      </c>
      <c r="E658" s="16"/>
      <c r="F658" s="46">
        <v>7.18E-4</v>
      </c>
      <c r="G658" s="46">
        <v>21</v>
      </c>
      <c r="H658" s="16"/>
      <c r="I658" s="30">
        <f t="shared" ca="1" si="136"/>
        <v>0</v>
      </c>
      <c r="J658" s="42">
        <f t="shared" ca="1" si="130"/>
        <v>0</v>
      </c>
      <c r="K658" s="33">
        <f t="shared" ca="1" si="131"/>
        <v>1</v>
      </c>
      <c r="L658" s="16"/>
      <c r="M658" s="36">
        <f t="shared" ca="1" si="137"/>
        <v>7.8800000000000008</v>
      </c>
      <c r="N658" s="39">
        <f t="shared" ca="1" si="138"/>
        <v>0</v>
      </c>
      <c r="O658" s="120">
        <f t="shared" ca="1" si="139"/>
        <v>1</v>
      </c>
      <c r="P658" s="39">
        <f t="shared" ca="1" si="140"/>
        <v>7.8800000000000008</v>
      </c>
      <c r="Q658" s="39">
        <f t="shared" ca="1" si="132"/>
        <v>0</v>
      </c>
      <c r="R658" s="16"/>
      <c r="S658" s="33">
        <f t="shared" ca="1" si="141"/>
        <v>0</v>
      </c>
      <c r="T658" s="30">
        <f ca="1">COUNTIF(INDIRECT("Mess11!B"&amp;(ROW(A658)*4-9)):INDIRECT("Mess11!B"&amp;(ROW(A658)*4-6)),"&gt;=500")*15</f>
        <v>0</v>
      </c>
    </row>
    <row r="659" spans="1:20" ht="15.6" thickTop="1" thickBot="1" x14ac:dyDescent="0.35">
      <c r="A659" s="8">
        <f t="shared" si="142"/>
        <v>40875.374999998407</v>
      </c>
      <c r="B659" s="27">
        <f t="shared" ca="1" si="133"/>
        <v>0</v>
      </c>
      <c r="C659" s="27">
        <f t="shared" ca="1" si="134"/>
        <v>0</v>
      </c>
      <c r="D659" s="27">
        <f t="shared" ca="1" si="135"/>
        <v>0</v>
      </c>
      <c r="E659" s="16"/>
      <c r="F659" s="46">
        <v>7.18E-4</v>
      </c>
      <c r="G659" s="46">
        <v>21</v>
      </c>
      <c r="H659" s="16"/>
      <c r="I659" s="30">
        <f t="shared" ca="1" si="136"/>
        <v>0</v>
      </c>
      <c r="J659" s="42">
        <f t="shared" ca="1" si="130"/>
        <v>0</v>
      </c>
      <c r="K659" s="33">
        <f t="shared" ca="1" si="131"/>
        <v>1</v>
      </c>
      <c r="L659" s="16"/>
      <c r="M659" s="36">
        <f t="shared" ca="1" si="137"/>
        <v>7.8599999999999994</v>
      </c>
      <c r="N659" s="39">
        <f t="shared" ca="1" si="138"/>
        <v>0</v>
      </c>
      <c r="O659" s="120">
        <f t="shared" ca="1" si="139"/>
        <v>1</v>
      </c>
      <c r="P659" s="39">
        <f t="shared" ca="1" si="140"/>
        <v>7.8599999999999994</v>
      </c>
      <c r="Q659" s="39">
        <f t="shared" ca="1" si="132"/>
        <v>0</v>
      </c>
      <c r="R659" s="16"/>
      <c r="S659" s="33">
        <f t="shared" ca="1" si="141"/>
        <v>0</v>
      </c>
      <c r="T659" s="30">
        <f ca="1">COUNTIF(INDIRECT("Mess11!B"&amp;(ROW(A659)*4-9)):INDIRECT("Mess11!B"&amp;(ROW(A659)*4-6)),"&gt;=500")*15</f>
        <v>0</v>
      </c>
    </row>
    <row r="660" spans="1:20" ht="15.6" thickTop="1" thickBot="1" x14ac:dyDescent="0.35">
      <c r="A660" s="8">
        <f t="shared" si="142"/>
        <v>40875.416666665071</v>
      </c>
      <c r="B660" s="27">
        <f t="shared" ca="1" si="133"/>
        <v>0</v>
      </c>
      <c r="C660" s="27">
        <f t="shared" ca="1" si="134"/>
        <v>0</v>
      </c>
      <c r="D660" s="27">
        <f t="shared" ca="1" si="135"/>
        <v>0</v>
      </c>
      <c r="E660" s="16"/>
      <c r="F660" s="46">
        <v>7.18E-4</v>
      </c>
      <c r="G660" s="46">
        <v>21</v>
      </c>
      <c r="H660" s="16"/>
      <c r="I660" s="30">
        <f t="shared" ca="1" si="136"/>
        <v>0</v>
      </c>
      <c r="J660" s="42">
        <f t="shared" ca="1" si="130"/>
        <v>0</v>
      </c>
      <c r="K660" s="33">
        <f t="shared" ca="1" si="131"/>
        <v>1</v>
      </c>
      <c r="L660" s="16"/>
      <c r="M660" s="36">
        <f t="shared" ca="1" si="137"/>
        <v>7.5600000000000005</v>
      </c>
      <c r="N660" s="39">
        <f t="shared" ca="1" si="138"/>
        <v>0</v>
      </c>
      <c r="O660" s="120">
        <f t="shared" ca="1" si="139"/>
        <v>1</v>
      </c>
      <c r="P660" s="39">
        <f t="shared" ca="1" si="140"/>
        <v>7.5600000000000005</v>
      </c>
      <c r="Q660" s="39">
        <f t="shared" ca="1" si="132"/>
        <v>0</v>
      </c>
      <c r="R660" s="16"/>
      <c r="S660" s="33">
        <f t="shared" ca="1" si="141"/>
        <v>0</v>
      </c>
      <c r="T660" s="30">
        <f ca="1">COUNTIF(INDIRECT("Mess11!B"&amp;(ROW(A660)*4-9)):INDIRECT("Mess11!B"&amp;(ROW(A660)*4-6)),"&gt;=500")*15</f>
        <v>0</v>
      </c>
    </row>
    <row r="661" spans="1:20" ht="15.6" thickTop="1" thickBot="1" x14ac:dyDescent="0.35">
      <c r="A661" s="8">
        <f t="shared" si="142"/>
        <v>40875.458333331735</v>
      </c>
      <c r="B661" s="27">
        <f t="shared" ca="1" si="133"/>
        <v>0</v>
      </c>
      <c r="C661" s="27">
        <f t="shared" ca="1" si="134"/>
        <v>0</v>
      </c>
      <c r="D661" s="27">
        <f t="shared" ca="1" si="135"/>
        <v>0</v>
      </c>
      <c r="E661" s="16"/>
      <c r="F661" s="46">
        <v>7.18E-4</v>
      </c>
      <c r="G661" s="46">
        <v>21</v>
      </c>
      <c r="H661" s="16"/>
      <c r="I661" s="30">
        <f t="shared" ca="1" si="136"/>
        <v>0</v>
      </c>
      <c r="J661" s="42">
        <f t="shared" ca="1" si="130"/>
        <v>0</v>
      </c>
      <c r="K661" s="33">
        <f t="shared" ca="1" si="131"/>
        <v>1</v>
      </c>
      <c r="L661" s="16"/>
      <c r="M661" s="36">
        <f t="shared" ca="1" si="137"/>
        <v>7.5</v>
      </c>
      <c r="N661" s="39">
        <f t="shared" ca="1" si="138"/>
        <v>0</v>
      </c>
      <c r="O661" s="120">
        <f t="shared" ca="1" si="139"/>
        <v>1</v>
      </c>
      <c r="P661" s="39">
        <f t="shared" ca="1" si="140"/>
        <v>7.5</v>
      </c>
      <c r="Q661" s="39">
        <f t="shared" ca="1" si="132"/>
        <v>0</v>
      </c>
      <c r="R661" s="16"/>
      <c r="S661" s="33">
        <f t="shared" ca="1" si="141"/>
        <v>0</v>
      </c>
      <c r="T661" s="30">
        <f ca="1">COUNTIF(INDIRECT("Mess11!B"&amp;(ROW(A661)*4-9)):INDIRECT("Mess11!B"&amp;(ROW(A661)*4-6)),"&gt;=500")*15</f>
        <v>0</v>
      </c>
    </row>
    <row r="662" spans="1:20" ht="15.6" thickTop="1" thickBot="1" x14ac:dyDescent="0.35">
      <c r="A662" s="8">
        <f t="shared" si="142"/>
        <v>40875.499999998399</v>
      </c>
      <c r="B662" s="27">
        <f t="shared" ca="1" si="133"/>
        <v>0</v>
      </c>
      <c r="C662" s="27">
        <f t="shared" ca="1" si="134"/>
        <v>0</v>
      </c>
      <c r="D662" s="27">
        <f t="shared" ca="1" si="135"/>
        <v>0</v>
      </c>
      <c r="E662" s="16"/>
      <c r="F662" s="46">
        <v>7.18E-4</v>
      </c>
      <c r="G662" s="46">
        <v>21</v>
      </c>
      <c r="H662" s="16"/>
      <c r="I662" s="30">
        <f t="shared" ca="1" si="136"/>
        <v>0</v>
      </c>
      <c r="J662" s="42">
        <f t="shared" ca="1" si="130"/>
        <v>0</v>
      </c>
      <c r="K662" s="33">
        <f t="shared" ca="1" si="131"/>
        <v>1</v>
      </c>
      <c r="L662" s="16"/>
      <c r="M662" s="36">
        <f t="shared" ca="1" si="137"/>
        <v>7.62</v>
      </c>
      <c r="N662" s="39">
        <f t="shared" ca="1" si="138"/>
        <v>0</v>
      </c>
      <c r="O662" s="120">
        <f t="shared" ca="1" si="139"/>
        <v>1</v>
      </c>
      <c r="P662" s="39">
        <f t="shared" ca="1" si="140"/>
        <v>7.62</v>
      </c>
      <c r="Q662" s="39">
        <f t="shared" ca="1" si="132"/>
        <v>0</v>
      </c>
      <c r="R662" s="16"/>
      <c r="S662" s="33">
        <f t="shared" ca="1" si="141"/>
        <v>0</v>
      </c>
      <c r="T662" s="30">
        <f ca="1">COUNTIF(INDIRECT("Mess11!B"&amp;(ROW(A662)*4-9)):INDIRECT("Mess11!B"&amp;(ROW(A662)*4-6)),"&gt;=500")*15</f>
        <v>0</v>
      </c>
    </row>
    <row r="663" spans="1:20" ht="15.6" thickTop="1" thickBot="1" x14ac:dyDescent="0.35">
      <c r="A663" s="8">
        <f t="shared" si="142"/>
        <v>40875.541666665064</v>
      </c>
      <c r="B663" s="27">
        <f t="shared" ca="1" si="133"/>
        <v>0</v>
      </c>
      <c r="C663" s="27">
        <f t="shared" ca="1" si="134"/>
        <v>0</v>
      </c>
      <c r="D663" s="27">
        <f t="shared" ca="1" si="135"/>
        <v>0</v>
      </c>
      <c r="E663" s="16"/>
      <c r="F663" s="46">
        <v>7.18E-4</v>
      </c>
      <c r="G663" s="46">
        <v>21</v>
      </c>
      <c r="H663" s="16"/>
      <c r="I663" s="30">
        <f t="shared" ca="1" si="136"/>
        <v>0</v>
      </c>
      <c r="J663" s="42">
        <f t="shared" ca="1" si="130"/>
        <v>0</v>
      </c>
      <c r="K663" s="33">
        <f t="shared" ca="1" si="131"/>
        <v>1</v>
      </c>
      <c r="L663" s="16"/>
      <c r="M663" s="36">
        <f t="shared" ca="1" si="137"/>
        <v>7.56</v>
      </c>
      <c r="N663" s="39">
        <f t="shared" ca="1" si="138"/>
        <v>0</v>
      </c>
      <c r="O663" s="120">
        <f t="shared" ca="1" si="139"/>
        <v>1</v>
      </c>
      <c r="P663" s="39">
        <f t="shared" ca="1" si="140"/>
        <v>7.56</v>
      </c>
      <c r="Q663" s="39">
        <f t="shared" ca="1" si="132"/>
        <v>0</v>
      </c>
      <c r="R663" s="16"/>
      <c r="S663" s="33">
        <f t="shared" ca="1" si="141"/>
        <v>0</v>
      </c>
      <c r="T663" s="30">
        <f ca="1">COUNTIF(INDIRECT("Mess11!B"&amp;(ROW(A663)*4-9)):INDIRECT("Mess11!B"&amp;(ROW(A663)*4-6)),"&gt;=500")*15</f>
        <v>0</v>
      </c>
    </row>
    <row r="664" spans="1:20" ht="15.6" thickTop="1" thickBot="1" x14ac:dyDescent="0.35">
      <c r="A664" s="8">
        <f t="shared" si="142"/>
        <v>40875.583333331728</v>
      </c>
      <c r="B664" s="27">
        <f t="shared" ca="1" si="133"/>
        <v>0</v>
      </c>
      <c r="C664" s="27">
        <f t="shared" ca="1" si="134"/>
        <v>0</v>
      </c>
      <c r="D664" s="27">
        <f t="shared" ca="1" si="135"/>
        <v>0</v>
      </c>
      <c r="E664" s="16"/>
      <c r="F664" s="46">
        <v>7.18E-4</v>
      </c>
      <c r="G664" s="46">
        <v>21</v>
      </c>
      <c r="H664" s="16"/>
      <c r="I664" s="30">
        <f t="shared" ca="1" si="136"/>
        <v>0</v>
      </c>
      <c r="J664" s="42">
        <f t="shared" ca="1" si="130"/>
        <v>0</v>
      </c>
      <c r="K664" s="33">
        <f t="shared" ca="1" si="131"/>
        <v>1</v>
      </c>
      <c r="L664" s="16"/>
      <c r="M664" s="36">
        <f t="shared" ca="1" si="137"/>
        <v>7.6</v>
      </c>
      <c r="N664" s="39">
        <f t="shared" ca="1" si="138"/>
        <v>0</v>
      </c>
      <c r="O664" s="120">
        <f t="shared" ca="1" si="139"/>
        <v>1</v>
      </c>
      <c r="P664" s="39">
        <f t="shared" ca="1" si="140"/>
        <v>7.6</v>
      </c>
      <c r="Q664" s="39">
        <f t="shared" ca="1" si="132"/>
        <v>0</v>
      </c>
      <c r="R664" s="16"/>
      <c r="S664" s="33">
        <f t="shared" ca="1" si="141"/>
        <v>0</v>
      </c>
      <c r="T664" s="30">
        <f ca="1">COUNTIF(INDIRECT("Mess11!B"&amp;(ROW(A664)*4-9)):INDIRECT("Mess11!B"&amp;(ROW(A664)*4-6)),"&gt;=500")*15</f>
        <v>0</v>
      </c>
    </row>
    <row r="665" spans="1:20" ht="15.6" thickTop="1" thickBot="1" x14ac:dyDescent="0.35">
      <c r="A665" s="8">
        <f t="shared" si="142"/>
        <v>40875.624999998392</v>
      </c>
      <c r="B665" s="27">
        <f t="shared" ca="1" si="133"/>
        <v>0</v>
      </c>
      <c r="C665" s="27">
        <f t="shared" ca="1" si="134"/>
        <v>0</v>
      </c>
      <c r="D665" s="27">
        <f t="shared" ca="1" si="135"/>
        <v>0</v>
      </c>
      <c r="E665" s="16"/>
      <c r="F665" s="46">
        <v>7.18E-4</v>
      </c>
      <c r="G665" s="46">
        <v>21</v>
      </c>
      <c r="H665" s="16"/>
      <c r="I665" s="30">
        <f t="shared" ca="1" si="136"/>
        <v>0</v>
      </c>
      <c r="J665" s="42">
        <f t="shared" ca="1" si="130"/>
        <v>0</v>
      </c>
      <c r="K665" s="33">
        <f t="shared" ca="1" si="131"/>
        <v>1</v>
      </c>
      <c r="L665" s="16"/>
      <c r="M665" s="36">
        <f t="shared" ca="1" si="137"/>
        <v>7.5400000000000009</v>
      </c>
      <c r="N665" s="39">
        <f t="shared" ca="1" si="138"/>
        <v>0</v>
      </c>
      <c r="O665" s="120">
        <f t="shared" ca="1" si="139"/>
        <v>1</v>
      </c>
      <c r="P665" s="39">
        <f t="shared" ca="1" si="140"/>
        <v>7.5400000000000009</v>
      </c>
      <c r="Q665" s="39">
        <f t="shared" ca="1" si="132"/>
        <v>0</v>
      </c>
      <c r="R665" s="16"/>
      <c r="S665" s="33">
        <f t="shared" ca="1" si="141"/>
        <v>0</v>
      </c>
      <c r="T665" s="30">
        <f ca="1">COUNTIF(INDIRECT("Mess11!B"&amp;(ROW(A665)*4-9)):INDIRECT("Mess11!B"&amp;(ROW(A665)*4-6)),"&gt;=500")*15</f>
        <v>0</v>
      </c>
    </row>
    <row r="666" spans="1:20" ht="15.6" thickTop="1" thickBot="1" x14ac:dyDescent="0.35">
      <c r="A666" s="8">
        <f t="shared" si="142"/>
        <v>40875.666666665056</v>
      </c>
      <c r="B666" s="27">
        <f t="shared" ca="1" si="133"/>
        <v>0</v>
      </c>
      <c r="C666" s="27">
        <f t="shared" ca="1" si="134"/>
        <v>0</v>
      </c>
      <c r="D666" s="27">
        <f t="shared" ca="1" si="135"/>
        <v>0</v>
      </c>
      <c r="E666" s="16"/>
      <c r="F666" s="46">
        <v>7.18E-4</v>
      </c>
      <c r="G666" s="46">
        <v>21</v>
      </c>
      <c r="H666" s="16"/>
      <c r="I666" s="30">
        <f t="shared" ca="1" si="136"/>
        <v>0</v>
      </c>
      <c r="J666" s="42">
        <f t="shared" ca="1" si="130"/>
        <v>0</v>
      </c>
      <c r="K666" s="33">
        <f t="shared" ca="1" si="131"/>
        <v>1</v>
      </c>
      <c r="L666" s="16"/>
      <c r="M666" s="36">
        <f t="shared" ca="1" si="137"/>
        <v>7.56</v>
      </c>
      <c r="N666" s="39">
        <f t="shared" ca="1" si="138"/>
        <v>0</v>
      </c>
      <c r="O666" s="120">
        <f t="shared" ca="1" si="139"/>
        <v>1</v>
      </c>
      <c r="P666" s="39">
        <f t="shared" ca="1" si="140"/>
        <v>7.56</v>
      </c>
      <c r="Q666" s="39">
        <f t="shared" ca="1" si="132"/>
        <v>0</v>
      </c>
      <c r="R666" s="16"/>
      <c r="S666" s="33">
        <f t="shared" ca="1" si="141"/>
        <v>0</v>
      </c>
      <c r="T666" s="30">
        <f ca="1">COUNTIF(INDIRECT("Mess11!B"&amp;(ROW(A666)*4-9)):INDIRECT("Mess11!B"&amp;(ROW(A666)*4-6)),"&gt;=500")*15</f>
        <v>0</v>
      </c>
    </row>
    <row r="667" spans="1:20" ht="15.6" thickTop="1" thickBot="1" x14ac:dyDescent="0.35">
      <c r="A667" s="8">
        <f t="shared" si="142"/>
        <v>40875.70833333172</v>
      </c>
      <c r="B667" s="27">
        <f t="shared" ca="1" si="133"/>
        <v>0</v>
      </c>
      <c r="C667" s="27">
        <f t="shared" ca="1" si="134"/>
        <v>0</v>
      </c>
      <c r="D667" s="27">
        <f t="shared" ca="1" si="135"/>
        <v>0</v>
      </c>
      <c r="E667" s="16"/>
      <c r="F667" s="46">
        <v>7.18E-4</v>
      </c>
      <c r="G667" s="46">
        <v>21</v>
      </c>
      <c r="H667" s="16"/>
      <c r="I667" s="30">
        <f t="shared" ca="1" si="136"/>
        <v>0</v>
      </c>
      <c r="J667" s="42">
        <f t="shared" ca="1" si="130"/>
        <v>0</v>
      </c>
      <c r="K667" s="33">
        <f t="shared" ca="1" si="131"/>
        <v>1</v>
      </c>
      <c r="L667" s="16"/>
      <c r="M667" s="36">
        <f t="shared" ca="1" si="137"/>
        <v>7.5199999999999987</v>
      </c>
      <c r="N667" s="39">
        <f t="shared" ca="1" si="138"/>
        <v>0</v>
      </c>
      <c r="O667" s="120">
        <f t="shared" ca="1" si="139"/>
        <v>1</v>
      </c>
      <c r="P667" s="39">
        <f t="shared" ca="1" si="140"/>
        <v>7.5199999999999987</v>
      </c>
      <c r="Q667" s="39">
        <f t="shared" ca="1" si="132"/>
        <v>0</v>
      </c>
      <c r="R667" s="16"/>
      <c r="S667" s="33">
        <f t="shared" ca="1" si="141"/>
        <v>0</v>
      </c>
      <c r="T667" s="30">
        <f ca="1">COUNTIF(INDIRECT("Mess11!B"&amp;(ROW(A667)*4-9)):INDIRECT("Mess11!B"&amp;(ROW(A667)*4-6)),"&gt;=500")*15</f>
        <v>0</v>
      </c>
    </row>
    <row r="668" spans="1:20" ht="15.6" thickTop="1" thickBot="1" x14ac:dyDescent="0.35">
      <c r="A668" s="8">
        <f t="shared" si="142"/>
        <v>40875.749999998385</v>
      </c>
      <c r="B668" s="27">
        <f t="shared" ca="1" si="133"/>
        <v>0</v>
      </c>
      <c r="C668" s="27">
        <f t="shared" ca="1" si="134"/>
        <v>0</v>
      </c>
      <c r="D668" s="27">
        <f t="shared" ca="1" si="135"/>
        <v>0</v>
      </c>
      <c r="E668" s="16"/>
      <c r="F668" s="46">
        <v>7.18E-4</v>
      </c>
      <c r="G668" s="46">
        <v>21</v>
      </c>
      <c r="H668" s="16"/>
      <c r="I668" s="30">
        <f t="shared" ca="1" si="136"/>
        <v>0</v>
      </c>
      <c r="J668" s="42">
        <f t="shared" ca="1" si="130"/>
        <v>0</v>
      </c>
      <c r="K668" s="33">
        <f t="shared" ca="1" si="131"/>
        <v>1</v>
      </c>
      <c r="L668" s="16"/>
      <c r="M668" s="36">
        <f t="shared" ca="1" si="137"/>
        <v>7.4</v>
      </c>
      <c r="N668" s="39">
        <f t="shared" ca="1" si="138"/>
        <v>0</v>
      </c>
      <c r="O668" s="120">
        <f t="shared" ca="1" si="139"/>
        <v>1</v>
      </c>
      <c r="P668" s="39">
        <f t="shared" ca="1" si="140"/>
        <v>7.4</v>
      </c>
      <c r="Q668" s="39">
        <f t="shared" ca="1" si="132"/>
        <v>0</v>
      </c>
      <c r="R668" s="16"/>
      <c r="S668" s="33">
        <f t="shared" ca="1" si="141"/>
        <v>0</v>
      </c>
      <c r="T668" s="30">
        <f ca="1">COUNTIF(INDIRECT("Mess11!B"&amp;(ROW(A668)*4-9)):INDIRECT("Mess11!B"&amp;(ROW(A668)*4-6)),"&gt;=500")*15</f>
        <v>0</v>
      </c>
    </row>
    <row r="669" spans="1:20" ht="15.6" thickTop="1" thickBot="1" x14ac:dyDescent="0.35">
      <c r="A669" s="8">
        <f t="shared" si="142"/>
        <v>40875.791666665049</v>
      </c>
      <c r="B669" s="27">
        <f t="shared" ca="1" si="133"/>
        <v>0</v>
      </c>
      <c r="C669" s="27">
        <f t="shared" ca="1" si="134"/>
        <v>0</v>
      </c>
      <c r="D669" s="27">
        <f t="shared" ca="1" si="135"/>
        <v>0</v>
      </c>
      <c r="E669" s="16"/>
      <c r="F669" s="46">
        <v>7.18E-4</v>
      </c>
      <c r="G669" s="46">
        <v>21</v>
      </c>
      <c r="H669" s="16"/>
      <c r="I669" s="30">
        <f t="shared" ca="1" si="136"/>
        <v>0</v>
      </c>
      <c r="J669" s="42">
        <f t="shared" ca="1" si="130"/>
        <v>0</v>
      </c>
      <c r="K669" s="33">
        <f t="shared" ca="1" si="131"/>
        <v>1</v>
      </c>
      <c r="L669" s="16"/>
      <c r="M669" s="36">
        <f t="shared" ca="1" si="137"/>
        <v>7.3</v>
      </c>
      <c r="N669" s="39">
        <f t="shared" ca="1" si="138"/>
        <v>0</v>
      </c>
      <c r="O669" s="120">
        <f t="shared" ca="1" si="139"/>
        <v>1</v>
      </c>
      <c r="P669" s="39">
        <f t="shared" ca="1" si="140"/>
        <v>7.3</v>
      </c>
      <c r="Q669" s="39">
        <f t="shared" ca="1" si="132"/>
        <v>0</v>
      </c>
      <c r="R669" s="16"/>
      <c r="S669" s="33">
        <f t="shared" ca="1" si="141"/>
        <v>0</v>
      </c>
      <c r="T669" s="30">
        <f ca="1">COUNTIF(INDIRECT("Mess11!B"&amp;(ROW(A669)*4-9)):INDIRECT("Mess11!B"&amp;(ROW(A669)*4-6)),"&gt;=500")*15</f>
        <v>0</v>
      </c>
    </row>
    <row r="670" spans="1:20" ht="15.6" thickTop="1" thickBot="1" x14ac:dyDescent="0.35">
      <c r="A670" s="8">
        <f t="shared" si="142"/>
        <v>40875.833333331713</v>
      </c>
      <c r="B670" s="27">
        <f t="shared" ca="1" si="133"/>
        <v>0</v>
      </c>
      <c r="C670" s="27">
        <f t="shared" ca="1" si="134"/>
        <v>0</v>
      </c>
      <c r="D670" s="27">
        <f t="shared" ca="1" si="135"/>
        <v>0</v>
      </c>
      <c r="E670" s="16"/>
      <c r="F670" s="46">
        <v>7.18E-4</v>
      </c>
      <c r="G670" s="46">
        <v>21</v>
      </c>
      <c r="H670" s="16"/>
      <c r="I670" s="30">
        <f t="shared" ca="1" si="136"/>
        <v>0</v>
      </c>
      <c r="J670" s="42">
        <f t="shared" ca="1" si="130"/>
        <v>0</v>
      </c>
      <c r="K670" s="33">
        <f t="shared" ca="1" si="131"/>
        <v>1</v>
      </c>
      <c r="L670" s="16"/>
      <c r="M670" s="36">
        <f t="shared" ca="1" si="137"/>
        <v>7.2200000000000006</v>
      </c>
      <c r="N670" s="39">
        <f t="shared" ca="1" si="138"/>
        <v>0</v>
      </c>
      <c r="O670" s="120">
        <f t="shared" ca="1" si="139"/>
        <v>1</v>
      </c>
      <c r="P670" s="39">
        <f t="shared" ca="1" si="140"/>
        <v>7.2200000000000006</v>
      </c>
      <c r="Q670" s="39">
        <f t="shared" ca="1" si="132"/>
        <v>0</v>
      </c>
      <c r="R670" s="16"/>
      <c r="S670" s="33">
        <f t="shared" ca="1" si="141"/>
        <v>0</v>
      </c>
      <c r="T670" s="30">
        <f ca="1">COUNTIF(INDIRECT("Mess11!B"&amp;(ROW(A670)*4-9)):INDIRECT("Mess11!B"&amp;(ROW(A670)*4-6)),"&gt;=500")*15</f>
        <v>0</v>
      </c>
    </row>
    <row r="671" spans="1:20" ht="15.6" thickTop="1" thickBot="1" x14ac:dyDescent="0.35">
      <c r="A671" s="8">
        <f t="shared" si="142"/>
        <v>40875.874999998377</v>
      </c>
      <c r="B671" s="27">
        <f t="shared" ca="1" si="133"/>
        <v>0</v>
      </c>
      <c r="C671" s="27">
        <f t="shared" ca="1" si="134"/>
        <v>0</v>
      </c>
      <c r="D671" s="27">
        <f t="shared" ca="1" si="135"/>
        <v>0</v>
      </c>
      <c r="E671" s="16"/>
      <c r="F671" s="46">
        <v>7.18E-4</v>
      </c>
      <c r="G671" s="46">
        <v>21</v>
      </c>
      <c r="H671" s="16"/>
      <c r="I671" s="30">
        <f t="shared" ca="1" si="136"/>
        <v>0</v>
      </c>
      <c r="J671" s="42">
        <f t="shared" ca="1" si="130"/>
        <v>0</v>
      </c>
      <c r="K671" s="33">
        <f t="shared" ca="1" si="131"/>
        <v>1</v>
      </c>
      <c r="L671" s="16"/>
      <c r="M671" s="36">
        <f t="shared" ca="1" si="137"/>
        <v>7.24</v>
      </c>
      <c r="N671" s="39">
        <f t="shared" ca="1" si="138"/>
        <v>0</v>
      </c>
      <c r="O671" s="120">
        <f t="shared" ca="1" si="139"/>
        <v>1</v>
      </c>
      <c r="P671" s="39">
        <f t="shared" ca="1" si="140"/>
        <v>7.24</v>
      </c>
      <c r="Q671" s="39">
        <f t="shared" ca="1" si="132"/>
        <v>0</v>
      </c>
      <c r="R671" s="16"/>
      <c r="S671" s="33">
        <f t="shared" ca="1" si="141"/>
        <v>0</v>
      </c>
      <c r="T671" s="30">
        <f ca="1">COUNTIF(INDIRECT("Mess11!B"&amp;(ROW(A671)*4-9)):INDIRECT("Mess11!B"&amp;(ROW(A671)*4-6)),"&gt;=500")*15</f>
        <v>0</v>
      </c>
    </row>
    <row r="672" spans="1:20" ht="15.6" thickTop="1" thickBot="1" x14ac:dyDescent="0.35">
      <c r="A672" s="8">
        <f t="shared" si="142"/>
        <v>40875.916666665042</v>
      </c>
      <c r="B672" s="27">
        <f t="shared" ca="1" si="133"/>
        <v>0</v>
      </c>
      <c r="C672" s="27">
        <f t="shared" ca="1" si="134"/>
        <v>0</v>
      </c>
      <c r="D672" s="27">
        <f t="shared" ca="1" si="135"/>
        <v>0</v>
      </c>
      <c r="E672" s="16"/>
      <c r="F672" s="46">
        <v>7.18E-4</v>
      </c>
      <c r="G672" s="46">
        <v>21</v>
      </c>
      <c r="H672" s="16"/>
      <c r="I672" s="30">
        <f t="shared" ca="1" si="136"/>
        <v>0</v>
      </c>
      <c r="J672" s="42">
        <f t="shared" ca="1" si="130"/>
        <v>0</v>
      </c>
      <c r="K672" s="33">
        <f t="shared" ca="1" si="131"/>
        <v>1</v>
      </c>
      <c r="L672" s="16"/>
      <c r="M672" s="36">
        <f t="shared" ca="1" si="137"/>
        <v>7.24</v>
      </c>
      <c r="N672" s="39">
        <f t="shared" ca="1" si="138"/>
        <v>0</v>
      </c>
      <c r="O672" s="120">
        <f t="shared" ca="1" si="139"/>
        <v>1</v>
      </c>
      <c r="P672" s="39">
        <f t="shared" ca="1" si="140"/>
        <v>7.24</v>
      </c>
      <c r="Q672" s="39">
        <f t="shared" ca="1" si="132"/>
        <v>0</v>
      </c>
      <c r="R672" s="16"/>
      <c r="S672" s="33">
        <f t="shared" ca="1" si="141"/>
        <v>0</v>
      </c>
      <c r="T672" s="30">
        <f ca="1">COUNTIF(INDIRECT("Mess11!B"&amp;(ROW(A672)*4-9)):INDIRECT("Mess11!B"&amp;(ROW(A672)*4-6)),"&gt;=500")*15</f>
        <v>0</v>
      </c>
    </row>
    <row r="673" spans="1:20" ht="15.6" thickTop="1" thickBot="1" x14ac:dyDescent="0.35">
      <c r="A673" s="8">
        <f t="shared" si="142"/>
        <v>40875.958333331706</v>
      </c>
      <c r="B673" s="27">
        <f t="shared" ca="1" si="133"/>
        <v>0</v>
      </c>
      <c r="C673" s="27">
        <f t="shared" ca="1" si="134"/>
        <v>0</v>
      </c>
      <c r="D673" s="27">
        <f t="shared" ca="1" si="135"/>
        <v>0</v>
      </c>
      <c r="E673" s="16"/>
      <c r="F673" s="46">
        <v>7.18E-4</v>
      </c>
      <c r="G673" s="46">
        <v>21</v>
      </c>
      <c r="H673" s="16"/>
      <c r="I673" s="30">
        <f t="shared" ca="1" si="136"/>
        <v>0</v>
      </c>
      <c r="J673" s="42">
        <f t="shared" ca="1" si="130"/>
        <v>0</v>
      </c>
      <c r="K673" s="33">
        <f t="shared" ca="1" si="131"/>
        <v>1</v>
      </c>
      <c r="L673" s="16"/>
      <c r="M673" s="36">
        <f t="shared" ca="1" si="137"/>
        <v>7.24</v>
      </c>
      <c r="N673" s="39">
        <f t="shared" ca="1" si="138"/>
        <v>0</v>
      </c>
      <c r="O673" s="120">
        <f t="shared" ca="1" si="139"/>
        <v>1</v>
      </c>
      <c r="P673" s="39">
        <f t="shared" ca="1" si="140"/>
        <v>7.24</v>
      </c>
      <c r="Q673" s="39">
        <f t="shared" ca="1" si="132"/>
        <v>0</v>
      </c>
      <c r="R673" s="16"/>
      <c r="S673" s="33">
        <f t="shared" ca="1" si="141"/>
        <v>0</v>
      </c>
      <c r="T673" s="30">
        <f ca="1">COUNTIF(INDIRECT("Mess11!B"&amp;(ROW(A673)*4-9)):INDIRECT("Mess11!B"&amp;(ROW(A673)*4-6)),"&gt;=500")*15</f>
        <v>0</v>
      </c>
    </row>
    <row r="674" spans="1:20" ht="15.6" thickTop="1" thickBot="1" x14ac:dyDescent="0.35">
      <c r="A674" s="8">
        <f t="shared" si="142"/>
        <v>40875.99999999837</v>
      </c>
      <c r="B674" s="27">
        <f t="shared" ca="1" si="133"/>
        <v>0</v>
      </c>
      <c r="C674" s="27">
        <f t="shared" ca="1" si="134"/>
        <v>0</v>
      </c>
      <c r="D674" s="27">
        <f t="shared" ca="1" si="135"/>
        <v>0</v>
      </c>
      <c r="E674" s="16"/>
      <c r="F674" s="46">
        <v>7.18E-4</v>
      </c>
      <c r="G674" s="46">
        <v>21</v>
      </c>
      <c r="H674" s="16"/>
      <c r="I674" s="30">
        <f t="shared" ca="1" si="136"/>
        <v>0</v>
      </c>
      <c r="J674" s="42">
        <f t="shared" ca="1" si="130"/>
        <v>0</v>
      </c>
      <c r="K674" s="33">
        <f t="shared" ca="1" si="131"/>
        <v>1</v>
      </c>
      <c r="L674" s="16"/>
      <c r="M674" s="36">
        <f t="shared" ca="1" si="137"/>
        <v>7.3</v>
      </c>
      <c r="N674" s="39">
        <f t="shared" ca="1" si="138"/>
        <v>0</v>
      </c>
      <c r="O674" s="120">
        <f t="shared" ca="1" si="139"/>
        <v>1</v>
      </c>
      <c r="P674" s="39">
        <f t="shared" ca="1" si="140"/>
        <v>7.3</v>
      </c>
      <c r="Q674" s="39">
        <f t="shared" ca="1" si="132"/>
        <v>0</v>
      </c>
      <c r="R674" s="16"/>
      <c r="S674" s="33">
        <f t="shared" ca="1" si="141"/>
        <v>0</v>
      </c>
      <c r="T674" s="30">
        <f ca="1">COUNTIF(INDIRECT("Mess11!B"&amp;(ROW(A674)*4-9)):INDIRECT("Mess11!B"&amp;(ROW(A674)*4-6)),"&gt;=500")*15</f>
        <v>0</v>
      </c>
    </row>
    <row r="675" spans="1:20" ht="15.6" thickTop="1" thickBot="1" x14ac:dyDescent="0.35">
      <c r="A675" s="8">
        <f t="shared" si="142"/>
        <v>40876.041666665034</v>
      </c>
      <c r="B675" s="27">
        <f t="shared" ca="1" si="133"/>
        <v>0</v>
      </c>
      <c r="C675" s="27">
        <f t="shared" ca="1" si="134"/>
        <v>0</v>
      </c>
      <c r="D675" s="27">
        <f t="shared" ca="1" si="135"/>
        <v>0</v>
      </c>
      <c r="E675" s="16"/>
      <c r="F675" s="46">
        <v>7.18E-4</v>
      </c>
      <c r="G675" s="46">
        <v>21</v>
      </c>
      <c r="H675" s="16"/>
      <c r="I675" s="30">
        <f t="shared" ca="1" si="136"/>
        <v>0</v>
      </c>
      <c r="J675" s="42">
        <f t="shared" ca="1" si="130"/>
        <v>0</v>
      </c>
      <c r="K675" s="33">
        <f t="shared" ca="1" si="131"/>
        <v>1</v>
      </c>
      <c r="L675" s="16"/>
      <c r="M675" s="36">
        <f t="shared" ca="1" si="137"/>
        <v>7.1599999999999993</v>
      </c>
      <c r="N675" s="39">
        <f t="shared" ca="1" si="138"/>
        <v>0</v>
      </c>
      <c r="O675" s="120">
        <f t="shared" ca="1" si="139"/>
        <v>1</v>
      </c>
      <c r="P675" s="39">
        <f t="shared" ca="1" si="140"/>
        <v>7.1599999999999993</v>
      </c>
      <c r="Q675" s="39">
        <f t="shared" ca="1" si="132"/>
        <v>0</v>
      </c>
      <c r="R675" s="16"/>
      <c r="S675" s="33">
        <f t="shared" ca="1" si="141"/>
        <v>0</v>
      </c>
      <c r="T675" s="30">
        <f ca="1">COUNTIF(INDIRECT("Mess11!B"&amp;(ROW(A675)*4-9)):INDIRECT("Mess11!B"&amp;(ROW(A675)*4-6)),"&gt;=500")*15</f>
        <v>0</v>
      </c>
    </row>
    <row r="676" spans="1:20" ht="15.6" thickTop="1" thickBot="1" x14ac:dyDescent="0.35">
      <c r="A676" s="8">
        <f t="shared" si="142"/>
        <v>40876.083333331699</v>
      </c>
      <c r="B676" s="27">
        <f t="shared" ca="1" si="133"/>
        <v>0</v>
      </c>
      <c r="C676" s="27">
        <f t="shared" ca="1" si="134"/>
        <v>0</v>
      </c>
      <c r="D676" s="27">
        <f t="shared" ca="1" si="135"/>
        <v>0</v>
      </c>
      <c r="E676" s="16"/>
      <c r="F676" s="46">
        <v>7.18E-4</v>
      </c>
      <c r="G676" s="46">
        <v>21</v>
      </c>
      <c r="H676" s="16"/>
      <c r="I676" s="30">
        <f t="shared" ca="1" si="136"/>
        <v>0</v>
      </c>
      <c r="J676" s="42">
        <f t="shared" ca="1" si="130"/>
        <v>0</v>
      </c>
      <c r="K676" s="33">
        <f t="shared" ca="1" si="131"/>
        <v>1</v>
      </c>
      <c r="L676" s="16"/>
      <c r="M676" s="36">
        <f t="shared" ca="1" si="137"/>
        <v>6.9799999999999995</v>
      </c>
      <c r="N676" s="39">
        <f t="shared" ca="1" si="138"/>
        <v>0</v>
      </c>
      <c r="O676" s="120">
        <f t="shared" ca="1" si="139"/>
        <v>1</v>
      </c>
      <c r="P676" s="39">
        <f t="shared" ca="1" si="140"/>
        <v>6.9799999999999995</v>
      </c>
      <c r="Q676" s="39">
        <f t="shared" ca="1" si="132"/>
        <v>0</v>
      </c>
      <c r="R676" s="16"/>
      <c r="S676" s="33">
        <f t="shared" ca="1" si="141"/>
        <v>0</v>
      </c>
      <c r="T676" s="30">
        <f ca="1">COUNTIF(INDIRECT("Mess11!B"&amp;(ROW(A676)*4-9)):INDIRECT("Mess11!B"&amp;(ROW(A676)*4-6)),"&gt;=500")*15</f>
        <v>0</v>
      </c>
    </row>
    <row r="677" spans="1:20" ht="15.6" thickTop="1" thickBot="1" x14ac:dyDescent="0.35">
      <c r="A677" s="8">
        <f t="shared" si="142"/>
        <v>40876.124999998363</v>
      </c>
      <c r="B677" s="27">
        <f t="shared" ca="1" si="133"/>
        <v>0</v>
      </c>
      <c r="C677" s="27">
        <f t="shared" ca="1" si="134"/>
        <v>0</v>
      </c>
      <c r="D677" s="27">
        <f t="shared" ca="1" si="135"/>
        <v>0</v>
      </c>
      <c r="E677" s="16"/>
      <c r="F677" s="46">
        <v>7.18E-4</v>
      </c>
      <c r="G677" s="46">
        <v>21</v>
      </c>
      <c r="H677" s="16"/>
      <c r="I677" s="30">
        <f t="shared" ca="1" si="136"/>
        <v>0</v>
      </c>
      <c r="J677" s="42">
        <f t="shared" ca="1" si="130"/>
        <v>0</v>
      </c>
      <c r="K677" s="33">
        <f t="shared" ca="1" si="131"/>
        <v>1</v>
      </c>
      <c r="L677" s="16"/>
      <c r="M677" s="36">
        <f t="shared" ca="1" si="137"/>
        <v>6.8400000000000007</v>
      </c>
      <c r="N677" s="39">
        <f t="shared" ca="1" si="138"/>
        <v>0</v>
      </c>
      <c r="O677" s="120">
        <f t="shared" ca="1" si="139"/>
        <v>1</v>
      </c>
      <c r="P677" s="39">
        <f t="shared" ca="1" si="140"/>
        <v>6.8400000000000007</v>
      </c>
      <c r="Q677" s="39">
        <f t="shared" ca="1" si="132"/>
        <v>0</v>
      </c>
      <c r="R677" s="16"/>
      <c r="S677" s="33">
        <f t="shared" ca="1" si="141"/>
        <v>0</v>
      </c>
      <c r="T677" s="30">
        <f ca="1">COUNTIF(INDIRECT("Mess11!B"&amp;(ROW(A677)*4-9)):INDIRECT("Mess11!B"&amp;(ROW(A677)*4-6)),"&gt;=500")*15</f>
        <v>0</v>
      </c>
    </row>
    <row r="678" spans="1:20" ht="15.6" thickTop="1" thickBot="1" x14ac:dyDescent="0.35">
      <c r="A678" s="8">
        <f t="shared" si="142"/>
        <v>40876.166666665027</v>
      </c>
      <c r="B678" s="27">
        <f t="shared" ca="1" si="133"/>
        <v>0</v>
      </c>
      <c r="C678" s="27">
        <f t="shared" ca="1" si="134"/>
        <v>0</v>
      </c>
      <c r="D678" s="27">
        <f t="shared" ca="1" si="135"/>
        <v>0</v>
      </c>
      <c r="E678" s="16"/>
      <c r="F678" s="46">
        <v>7.18E-4</v>
      </c>
      <c r="G678" s="46">
        <v>21</v>
      </c>
      <c r="H678" s="16"/>
      <c r="I678" s="30">
        <f t="shared" ca="1" si="136"/>
        <v>0</v>
      </c>
      <c r="J678" s="42">
        <f t="shared" ca="1" si="130"/>
        <v>0</v>
      </c>
      <c r="K678" s="33">
        <f t="shared" ca="1" si="131"/>
        <v>1</v>
      </c>
      <c r="L678" s="16"/>
      <c r="M678" s="36">
        <f t="shared" ca="1" si="137"/>
        <v>6.8599999999999994</v>
      </c>
      <c r="N678" s="39">
        <f t="shared" ca="1" si="138"/>
        <v>0</v>
      </c>
      <c r="O678" s="120">
        <f t="shared" ca="1" si="139"/>
        <v>1</v>
      </c>
      <c r="P678" s="39">
        <f t="shared" ca="1" si="140"/>
        <v>6.8599999999999994</v>
      </c>
      <c r="Q678" s="39">
        <f t="shared" ca="1" si="132"/>
        <v>0</v>
      </c>
      <c r="R678" s="16"/>
      <c r="S678" s="33">
        <f t="shared" ca="1" si="141"/>
        <v>0</v>
      </c>
      <c r="T678" s="30">
        <f ca="1">COUNTIF(INDIRECT("Mess11!B"&amp;(ROW(A678)*4-9)):INDIRECT("Mess11!B"&amp;(ROW(A678)*4-6)),"&gt;=500")*15</f>
        <v>0</v>
      </c>
    </row>
    <row r="679" spans="1:20" ht="15.6" thickTop="1" thickBot="1" x14ac:dyDescent="0.35">
      <c r="A679" s="8">
        <f t="shared" si="142"/>
        <v>40876.208333331691</v>
      </c>
      <c r="B679" s="27">
        <f t="shared" ca="1" si="133"/>
        <v>0</v>
      </c>
      <c r="C679" s="27">
        <f t="shared" ca="1" si="134"/>
        <v>0</v>
      </c>
      <c r="D679" s="27">
        <f t="shared" ca="1" si="135"/>
        <v>0</v>
      </c>
      <c r="E679" s="16"/>
      <c r="F679" s="46">
        <v>7.18E-4</v>
      </c>
      <c r="G679" s="46">
        <v>21</v>
      </c>
      <c r="H679" s="16"/>
      <c r="I679" s="30">
        <f t="shared" ca="1" si="136"/>
        <v>0</v>
      </c>
      <c r="J679" s="42">
        <f t="shared" ca="1" si="130"/>
        <v>0</v>
      </c>
      <c r="K679" s="33">
        <f t="shared" ca="1" si="131"/>
        <v>1</v>
      </c>
      <c r="L679" s="16"/>
      <c r="M679" s="36">
        <f t="shared" ca="1" si="137"/>
        <v>6.9</v>
      </c>
      <c r="N679" s="39">
        <f t="shared" ca="1" si="138"/>
        <v>0</v>
      </c>
      <c r="O679" s="120">
        <f t="shared" ca="1" si="139"/>
        <v>1</v>
      </c>
      <c r="P679" s="39">
        <f t="shared" ca="1" si="140"/>
        <v>6.9</v>
      </c>
      <c r="Q679" s="39">
        <f t="shared" ca="1" si="132"/>
        <v>0</v>
      </c>
      <c r="R679" s="16"/>
      <c r="S679" s="33">
        <f t="shared" ca="1" si="141"/>
        <v>0</v>
      </c>
      <c r="T679" s="30">
        <f ca="1">COUNTIF(INDIRECT("Mess11!B"&amp;(ROW(A679)*4-9)):INDIRECT("Mess11!B"&amp;(ROW(A679)*4-6)),"&gt;=500")*15</f>
        <v>0</v>
      </c>
    </row>
    <row r="680" spans="1:20" ht="15.6" thickTop="1" thickBot="1" x14ac:dyDescent="0.35">
      <c r="A680" s="8">
        <f t="shared" si="142"/>
        <v>40876.249999998356</v>
      </c>
      <c r="B680" s="27">
        <f t="shared" ca="1" si="133"/>
        <v>0</v>
      </c>
      <c r="C680" s="27">
        <f t="shared" ca="1" si="134"/>
        <v>0</v>
      </c>
      <c r="D680" s="27">
        <f t="shared" ca="1" si="135"/>
        <v>0</v>
      </c>
      <c r="E680" s="16"/>
      <c r="F680" s="46">
        <v>7.18E-4</v>
      </c>
      <c r="G680" s="46">
        <v>21</v>
      </c>
      <c r="H680" s="16"/>
      <c r="I680" s="30">
        <f t="shared" ca="1" si="136"/>
        <v>0</v>
      </c>
      <c r="J680" s="42">
        <f t="shared" ca="1" si="130"/>
        <v>0</v>
      </c>
      <c r="K680" s="33">
        <f t="shared" ca="1" si="131"/>
        <v>1</v>
      </c>
      <c r="L680" s="16"/>
      <c r="M680" s="36">
        <f t="shared" ca="1" si="137"/>
        <v>6.88</v>
      </c>
      <c r="N680" s="39">
        <f t="shared" ca="1" si="138"/>
        <v>0</v>
      </c>
      <c r="O680" s="120">
        <f t="shared" ca="1" si="139"/>
        <v>1</v>
      </c>
      <c r="P680" s="39">
        <f t="shared" ca="1" si="140"/>
        <v>6.88</v>
      </c>
      <c r="Q680" s="39">
        <f t="shared" ca="1" si="132"/>
        <v>0</v>
      </c>
      <c r="R680" s="16"/>
      <c r="S680" s="33">
        <f t="shared" ca="1" si="141"/>
        <v>0</v>
      </c>
      <c r="T680" s="30">
        <f ca="1">COUNTIF(INDIRECT("Mess11!B"&amp;(ROW(A680)*4-9)):INDIRECT("Mess11!B"&amp;(ROW(A680)*4-6)),"&gt;=500")*15</f>
        <v>0</v>
      </c>
    </row>
    <row r="681" spans="1:20" ht="15.6" thickTop="1" thickBot="1" x14ac:dyDescent="0.35">
      <c r="A681" s="8">
        <f t="shared" si="142"/>
        <v>40876.29166666502</v>
      </c>
      <c r="B681" s="27">
        <f t="shared" ca="1" si="133"/>
        <v>0</v>
      </c>
      <c r="C681" s="27">
        <f t="shared" ca="1" si="134"/>
        <v>0</v>
      </c>
      <c r="D681" s="27">
        <f t="shared" ca="1" si="135"/>
        <v>0</v>
      </c>
      <c r="E681" s="16"/>
      <c r="F681" s="46">
        <v>7.18E-4</v>
      </c>
      <c r="G681" s="46">
        <v>21</v>
      </c>
      <c r="H681" s="16"/>
      <c r="I681" s="30">
        <f t="shared" ca="1" si="136"/>
        <v>0</v>
      </c>
      <c r="J681" s="42">
        <f t="shared" ca="1" si="130"/>
        <v>0</v>
      </c>
      <c r="K681" s="33">
        <f t="shared" ca="1" si="131"/>
        <v>1</v>
      </c>
      <c r="L681" s="16"/>
      <c r="M681" s="36">
        <f t="shared" ca="1" si="137"/>
        <v>6.919999999999999</v>
      </c>
      <c r="N681" s="39">
        <f t="shared" ca="1" si="138"/>
        <v>0</v>
      </c>
      <c r="O681" s="120">
        <f t="shared" ca="1" si="139"/>
        <v>1</v>
      </c>
      <c r="P681" s="39">
        <f t="shared" ca="1" si="140"/>
        <v>6.919999999999999</v>
      </c>
      <c r="Q681" s="39">
        <f t="shared" ca="1" si="132"/>
        <v>0</v>
      </c>
      <c r="R681" s="16"/>
      <c r="S681" s="33">
        <f t="shared" ca="1" si="141"/>
        <v>0</v>
      </c>
      <c r="T681" s="30">
        <f ca="1">COUNTIF(INDIRECT("Mess11!B"&amp;(ROW(A681)*4-9)):INDIRECT("Mess11!B"&amp;(ROW(A681)*4-6)),"&gt;=500")*15</f>
        <v>0</v>
      </c>
    </row>
    <row r="682" spans="1:20" ht="15.6" thickTop="1" thickBot="1" x14ac:dyDescent="0.35">
      <c r="A682" s="8">
        <f t="shared" si="142"/>
        <v>40876.333333331684</v>
      </c>
      <c r="B682" s="27">
        <f t="shared" ca="1" si="133"/>
        <v>0</v>
      </c>
      <c r="C682" s="27">
        <f t="shared" ca="1" si="134"/>
        <v>0</v>
      </c>
      <c r="D682" s="27">
        <f t="shared" ca="1" si="135"/>
        <v>0</v>
      </c>
      <c r="E682" s="16"/>
      <c r="F682" s="46">
        <v>7.18E-4</v>
      </c>
      <c r="G682" s="46">
        <v>21</v>
      </c>
      <c r="H682" s="16"/>
      <c r="I682" s="30">
        <f t="shared" ca="1" si="136"/>
        <v>0</v>
      </c>
      <c r="J682" s="42">
        <f t="shared" ca="1" si="130"/>
        <v>0</v>
      </c>
      <c r="K682" s="33">
        <f t="shared" ca="1" si="131"/>
        <v>1</v>
      </c>
      <c r="L682" s="16"/>
      <c r="M682" s="36">
        <f t="shared" ca="1" si="137"/>
        <v>6.94</v>
      </c>
      <c r="N682" s="39">
        <f t="shared" ca="1" si="138"/>
        <v>0</v>
      </c>
      <c r="O682" s="120">
        <f t="shared" ca="1" si="139"/>
        <v>1</v>
      </c>
      <c r="P682" s="39">
        <f t="shared" ca="1" si="140"/>
        <v>6.94</v>
      </c>
      <c r="Q682" s="39">
        <f t="shared" ca="1" si="132"/>
        <v>0</v>
      </c>
      <c r="R682" s="16"/>
      <c r="S682" s="33">
        <f t="shared" ca="1" si="141"/>
        <v>0</v>
      </c>
      <c r="T682" s="30">
        <f ca="1">COUNTIF(INDIRECT("Mess11!B"&amp;(ROW(A682)*4-9)):INDIRECT("Mess11!B"&amp;(ROW(A682)*4-6)),"&gt;=500")*15</f>
        <v>0</v>
      </c>
    </row>
    <row r="683" spans="1:20" ht="15.6" thickTop="1" thickBot="1" x14ac:dyDescent="0.35">
      <c r="A683" s="8">
        <f t="shared" si="142"/>
        <v>40876.374999998348</v>
      </c>
      <c r="B683" s="27">
        <f t="shared" ca="1" si="133"/>
        <v>0</v>
      </c>
      <c r="C683" s="27">
        <f t="shared" ca="1" si="134"/>
        <v>0</v>
      </c>
      <c r="D683" s="27">
        <f t="shared" ca="1" si="135"/>
        <v>0</v>
      </c>
      <c r="E683" s="16"/>
      <c r="F683" s="46">
        <v>7.18E-4</v>
      </c>
      <c r="G683" s="46">
        <v>21</v>
      </c>
      <c r="H683" s="16"/>
      <c r="I683" s="30">
        <f t="shared" ca="1" si="136"/>
        <v>0</v>
      </c>
      <c r="J683" s="42">
        <f t="shared" ca="1" si="130"/>
        <v>0</v>
      </c>
      <c r="K683" s="33">
        <f t="shared" ca="1" si="131"/>
        <v>1</v>
      </c>
      <c r="L683" s="16"/>
      <c r="M683" s="36">
        <f t="shared" ca="1" si="137"/>
        <v>7</v>
      </c>
      <c r="N683" s="39">
        <f t="shared" ca="1" si="138"/>
        <v>0</v>
      </c>
      <c r="O683" s="120">
        <f t="shared" ca="1" si="139"/>
        <v>1</v>
      </c>
      <c r="P683" s="39">
        <f t="shared" ca="1" si="140"/>
        <v>7</v>
      </c>
      <c r="Q683" s="39">
        <f t="shared" ca="1" si="132"/>
        <v>0</v>
      </c>
      <c r="R683" s="16"/>
      <c r="S683" s="33">
        <f t="shared" ca="1" si="141"/>
        <v>0</v>
      </c>
      <c r="T683" s="30">
        <f ca="1">COUNTIF(INDIRECT("Mess11!B"&amp;(ROW(A683)*4-9)):INDIRECT("Mess11!B"&amp;(ROW(A683)*4-6)),"&gt;=500")*15</f>
        <v>0</v>
      </c>
    </row>
    <row r="684" spans="1:20" ht="15.6" thickTop="1" thickBot="1" x14ac:dyDescent="0.35">
      <c r="A684" s="8">
        <f t="shared" si="142"/>
        <v>40876.416666665013</v>
      </c>
      <c r="B684" s="27">
        <f t="shared" ca="1" si="133"/>
        <v>0</v>
      </c>
      <c r="C684" s="27">
        <f t="shared" ca="1" si="134"/>
        <v>0</v>
      </c>
      <c r="D684" s="27">
        <f t="shared" ca="1" si="135"/>
        <v>0</v>
      </c>
      <c r="E684" s="16"/>
      <c r="F684" s="46">
        <v>7.18E-4</v>
      </c>
      <c r="G684" s="46">
        <v>21</v>
      </c>
      <c r="H684" s="16"/>
      <c r="I684" s="30">
        <f t="shared" ca="1" si="136"/>
        <v>0</v>
      </c>
      <c r="J684" s="42">
        <f t="shared" ca="1" si="130"/>
        <v>0</v>
      </c>
      <c r="K684" s="33">
        <f t="shared" ca="1" si="131"/>
        <v>1</v>
      </c>
      <c r="L684" s="16"/>
      <c r="M684" s="36">
        <f t="shared" ca="1" si="137"/>
        <v>6.7200000000000006</v>
      </c>
      <c r="N684" s="39">
        <f t="shared" ca="1" si="138"/>
        <v>0</v>
      </c>
      <c r="O684" s="120">
        <f t="shared" ca="1" si="139"/>
        <v>1</v>
      </c>
      <c r="P684" s="39">
        <f t="shared" ca="1" si="140"/>
        <v>6.7200000000000006</v>
      </c>
      <c r="Q684" s="39">
        <f t="shared" ca="1" si="132"/>
        <v>0</v>
      </c>
      <c r="R684" s="16"/>
      <c r="S684" s="33">
        <f t="shared" ca="1" si="141"/>
        <v>0</v>
      </c>
      <c r="T684" s="30">
        <f ca="1">COUNTIF(INDIRECT("Mess11!B"&amp;(ROW(A684)*4-9)):INDIRECT("Mess11!B"&amp;(ROW(A684)*4-6)),"&gt;=500")*15</f>
        <v>0</v>
      </c>
    </row>
    <row r="685" spans="1:20" ht="15.6" thickTop="1" thickBot="1" x14ac:dyDescent="0.35">
      <c r="A685" s="8">
        <f t="shared" si="142"/>
        <v>40876.458333331677</v>
      </c>
      <c r="B685" s="27">
        <f t="shared" ca="1" si="133"/>
        <v>0</v>
      </c>
      <c r="C685" s="27">
        <f t="shared" ca="1" si="134"/>
        <v>0</v>
      </c>
      <c r="D685" s="27">
        <f t="shared" ca="1" si="135"/>
        <v>0</v>
      </c>
      <c r="E685" s="16"/>
      <c r="F685" s="46">
        <v>7.18E-4</v>
      </c>
      <c r="G685" s="46">
        <v>21</v>
      </c>
      <c r="H685" s="16"/>
      <c r="I685" s="30">
        <f t="shared" ca="1" si="136"/>
        <v>0</v>
      </c>
      <c r="J685" s="42">
        <f t="shared" ca="1" si="130"/>
        <v>0</v>
      </c>
      <c r="K685" s="33">
        <f t="shared" ca="1" si="131"/>
        <v>1</v>
      </c>
      <c r="L685" s="16"/>
      <c r="M685" s="36">
        <f t="shared" ca="1" si="137"/>
        <v>6.74</v>
      </c>
      <c r="N685" s="39">
        <f t="shared" ca="1" si="138"/>
        <v>0</v>
      </c>
      <c r="O685" s="120">
        <f t="shared" ca="1" si="139"/>
        <v>1</v>
      </c>
      <c r="P685" s="39">
        <f t="shared" ca="1" si="140"/>
        <v>6.74</v>
      </c>
      <c r="Q685" s="39">
        <f t="shared" ca="1" si="132"/>
        <v>0</v>
      </c>
      <c r="R685" s="16"/>
      <c r="S685" s="33">
        <f t="shared" ca="1" si="141"/>
        <v>0</v>
      </c>
      <c r="T685" s="30">
        <f ca="1">COUNTIF(INDIRECT("Mess11!B"&amp;(ROW(A685)*4-9)):INDIRECT("Mess11!B"&amp;(ROW(A685)*4-6)),"&gt;=500")*15</f>
        <v>0</v>
      </c>
    </row>
    <row r="686" spans="1:20" ht="15.6" thickTop="1" thickBot="1" x14ac:dyDescent="0.35">
      <c r="A686" s="8">
        <f t="shared" si="142"/>
        <v>40876.499999998341</v>
      </c>
      <c r="B686" s="27">
        <f t="shared" ca="1" si="133"/>
        <v>0</v>
      </c>
      <c r="C686" s="27">
        <f t="shared" ca="1" si="134"/>
        <v>0</v>
      </c>
      <c r="D686" s="27">
        <f t="shared" ca="1" si="135"/>
        <v>0</v>
      </c>
      <c r="E686" s="16"/>
      <c r="F686" s="46">
        <v>7.18E-4</v>
      </c>
      <c r="G686" s="46">
        <v>21</v>
      </c>
      <c r="H686" s="16"/>
      <c r="I686" s="30">
        <f t="shared" ca="1" si="136"/>
        <v>0</v>
      </c>
      <c r="J686" s="42">
        <f t="shared" ca="1" si="130"/>
        <v>0</v>
      </c>
      <c r="K686" s="33">
        <f t="shared" ca="1" si="131"/>
        <v>1</v>
      </c>
      <c r="L686" s="16"/>
      <c r="M686" s="36">
        <f t="shared" ca="1" si="137"/>
        <v>6.74</v>
      </c>
      <c r="N686" s="39">
        <f t="shared" ca="1" si="138"/>
        <v>0</v>
      </c>
      <c r="O686" s="120">
        <f t="shared" ca="1" si="139"/>
        <v>1</v>
      </c>
      <c r="P686" s="39">
        <f t="shared" ca="1" si="140"/>
        <v>6.74</v>
      </c>
      <c r="Q686" s="39">
        <f t="shared" ca="1" si="132"/>
        <v>0</v>
      </c>
      <c r="R686" s="16"/>
      <c r="S686" s="33">
        <f t="shared" ca="1" si="141"/>
        <v>0</v>
      </c>
      <c r="T686" s="30">
        <f ca="1">COUNTIF(INDIRECT("Mess11!B"&amp;(ROW(A686)*4-9)):INDIRECT("Mess11!B"&amp;(ROW(A686)*4-6)),"&gt;=500")*15</f>
        <v>0</v>
      </c>
    </row>
    <row r="687" spans="1:20" ht="15.6" thickTop="1" thickBot="1" x14ac:dyDescent="0.35">
      <c r="A687" s="8">
        <f t="shared" si="142"/>
        <v>40876.541666665005</v>
      </c>
      <c r="B687" s="27">
        <f t="shared" ca="1" si="133"/>
        <v>0</v>
      </c>
      <c r="C687" s="27">
        <f t="shared" ca="1" si="134"/>
        <v>0</v>
      </c>
      <c r="D687" s="27">
        <f t="shared" ca="1" si="135"/>
        <v>0</v>
      </c>
      <c r="E687" s="16"/>
      <c r="F687" s="46">
        <v>7.18E-4</v>
      </c>
      <c r="G687" s="46">
        <v>21</v>
      </c>
      <c r="H687" s="16"/>
      <c r="I687" s="30">
        <f t="shared" ca="1" si="136"/>
        <v>0</v>
      </c>
      <c r="J687" s="42">
        <f t="shared" ca="1" si="130"/>
        <v>0</v>
      </c>
      <c r="K687" s="33">
        <f t="shared" ca="1" si="131"/>
        <v>1</v>
      </c>
      <c r="L687" s="16"/>
      <c r="M687" s="36">
        <f t="shared" ca="1" si="137"/>
        <v>6.62</v>
      </c>
      <c r="N687" s="39">
        <f t="shared" ca="1" si="138"/>
        <v>0</v>
      </c>
      <c r="O687" s="120">
        <f t="shared" ca="1" si="139"/>
        <v>1</v>
      </c>
      <c r="P687" s="39">
        <f t="shared" ca="1" si="140"/>
        <v>6.62</v>
      </c>
      <c r="Q687" s="39">
        <f t="shared" ca="1" si="132"/>
        <v>0</v>
      </c>
      <c r="R687" s="16"/>
      <c r="S687" s="33">
        <f t="shared" ca="1" si="141"/>
        <v>0</v>
      </c>
      <c r="T687" s="30">
        <f ca="1">COUNTIF(INDIRECT("Mess11!B"&amp;(ROW(A687)*4-9)):INDIRECT("Mess11!B"&amp;(ROW(A687)*4-6)),"&gt;=500")*15</f>
        <v>0</v>
      </c>
    </row>
    <row r="688" spans="1:20" ht="15.6" thickTop="1" thickBot="1" x14ac:dyDescent="0.35">
      <c r="A688" s="8">
        <f t="shared" si="142"/>
        <v>40876.58333333167</v>
      </c>
      <c r="B688" s="27">
        <f t="shared" ca="1" si="133"/>
        <v>0</v>
      </c>
      <c r="C688" s="27">
        <f t="shared" ca="1" si="134"/>
        <v>0</v>
      </c>
      <c r="D688" s="27">
        <f t="shared" ca="1" si="135"/>
        <v>0</v>
      </c>
      <c r="E688" s="16"/>
      <c r="F688" s="46">
        <v>7.18E-4</v>
      </c>
      <c r="G688" s="46">
        <v>21</v>
      </c>
      <c r="H688" s="16"/>
      <c r="I688" s="30">
        <f t="shared" ca="1" si="136"/>
        <v>0</v>
      </c>
      <c r="J688" s="42">
        <f t="shared" ca="1" si="130"/>
        <v>0</v>
      </c>
      <c r="K688" s="33">
        <f t="shared" ca="1" si="131"/>
        <v>1</v>
      </c>
      <c r="L688" s="16"/>
      <c r="M688" s="36">
        <f t="shared" ca="1" si="137"/>
        <v>6.6599999999999993</v>
      </c>
      <c r="N688" s="39">
        <f t="shared" ca="1" si="138"/>
        <v>0</v>
      </c>
      <c r="O688" s="120">
        <f t="shared" ca="1" si="139"/>
        <v>1</v>
      </c>
      <c r="P688" s="39">
        <f t="shared" ca="1" si="140"/>
        <v>6.6599999999999993</v>
      </c>
      <c r="Q688" s="39">
        <f t="shared" ca="1" si="132"/>
        <v>0</v>
      </c>
      <c r="R688" s="16"/>
      <c r="S688" s="33">
        <f t="shared" ca="1" si="141"/>
        <v>0</v>
      </c>
      <c r="T688" s="30">
        <f ca="1">COUNTIF(INDIRECT("Mess11!B"&amp;(ROW(A688)*4-9)):INDIRECT("Mess11!B"&amp;(ROW(A688)*4-6)),"&gt;=500")*15</f>
        <v>0</v>
      </c>
    </row>
    <row r="689" spans="1:20" ht="15.6" thickTop="1" thickBot="1" x14ac:dyDescent="0.35">
      <c r="A689" s="8">
        <f t="shared" si="142"/>
        <v>40876.624999998334</v>
      </c>
      <c r="B689" s="27">
        <f t="shared" ca="1" si="133"/>
        <v>0</v>
      </c>
      <c r="C689" s="27">
        <f t="shared" ca="1" si="134"/>
        <v>0</v>
      </c>
      <c r="D689" s="27">
        <f t="shared" ca="1" si="135"/>
        <v>0</v>
      </c>
      <c r="E689" s="16"/>
      <c r="F689" s="46">
        <v>7.18E-4</v>
      </c>
      <c r="G689" s="46">
        <v>21</v>
      </c>
      <c r="H689" s="16"/>
      <c r="I689" s="30">
        <f t="shared" ca="1" si="136"/>
        <v>0</v>
      </c>
      <c r="J689" s="42">
        <f t="shared" ca="1" si="130"/>
        <v>0</v>
      </c>
      <c r="K689" s="33">
        <f t="shared" ca="1" si="131"/>
        <v>1</v>
      </c>
      <c r="L689" s="16"/>
      <c r="M689" s="36">
        <f t="shared" ca="1" si="137"/>
        <v>4.88</v>
      </c>
      <c r="N689" s="39">
        <f t="shared" ca="1" si="138"/>
        <v>0</v>
      </c>
      <c r="O689" s="120">
        <f t="shared" ca="1" si="139"/>
        <v>1</v>
      </c>
      <c r="P689" s="39">
        <f t="shared" ca="1" si="140"/>
        <v>4.88</v>
      </c>
      <c r="Q689" s="39">
        <f t="shared" ca="1" si="132"/>
        <v>0</v>
      </c>
      <c r="R689" s="16"/>
      <c r="S689" s="33">
        <f t="shared" ca="1" si="141"/>
        <v>0</v>
      </c>
      <c r="T689" s="30">
        <f ca="1">COUNTIF(INDIRECT("Mess11!B"&amp;(ROW(A689)*4-9)):INDIRECT("Mess11!B"&amp;(ROW(A689)*4-6)),"&gt;=500")*15</f>
        <v>0</v>
      </c>
    </row>
    <row r="690" spans="1:20" ht="15.6" thickTop="1" thickBot="1" x14ac:dyDescent="0.35">
      <c r="A690" s="8">
        <f t="shared" si="142"/>
        <v>40876.666666664998</v>
      </c>
      <c r="B690" s="27">
        <f t="shared" ca="1" si="133"/>
        <v>0</v>
      </c>
      <c r="C690" s="27">
        <f t="shared" ca="1" si="134"/>
        <v>0</v>
      </c>
      <c r="D690" s="27">
        <f t="shared" ca="1" si="135"/>
        <v>0</v>
      </c>
      <c r="E690" s="16"/>
      <c r="F690" s="46">
        <v>7.18E-4</v>
      </c>
      <c r="G690" s="46">
        <v>21</v>
      </c>
      <c r="H690" s="16"/>
      <c r="I690" s="30">
        <f t="shared" ca="1" si="136"/>
        <v>0</v>
      </c>
      <c r="J690" s="42">
        <f t="shared" ca="1" si="130"/>
        <v>0</v>
      </c>
      <c r="K690" s="33">
        <f t="shared" ca="1" si="131"/>
        <v>1</v>
      </c>
      <c r="L690" s="16"/>
      <c r="M690" s="36">
        <f t="shared" ca="1" si="137"/>
        <v>6.5200000000000005</v>
      </c>
      <c r="N690" s="39">
        <f t="shared" ca="1" si="138"/>
        <v>0</v>
      </c>
      <c r="O690" s="120">
        <f t="shared" ca="1" si="139"/>
        <v>1</v>
      </c>
      <c r="P690" s="39">
        <f t="shared" ca="1" si="140"/>
        <v>6.5200000000000005</v>
      </c>
      <c r="Q690" s="39">
        <f t="shared" ca="1" si="132"/>
        <v>0</v>
      </c>
      <c r="R690" s="16"/>
      <c r="S690" s="33">
        <f t="shared" ca="1" si="141"/>
        <v>0</v>
      </c>
      <c r="T690" s="30">
        <f ca="1">COUNTIF(INDIRECT("Mess11!B"&amp;(ROW(A690)*4-9)):INDIRECT("Mess11!B"&amp;(ROW(A690)*4-6)),"&gt;=500")*15</f>
        <v>0</v>
      </c>
    </row>
    <row r="691" spans="1:20" ht="15.6" thickTop="1" thickBot="1" x14ac:dyDescent="0.35">
      <c r="A691" s="8">
        <f t="shared" si="142"/>
        <v>40876.708333331662</v>
      </c>
      <c r="B691" s="27">
        <f t="shared" ca="1" si="133"/>
        <v>0</v>
      </c>
      <c r="C691" s="27">
        <f t="shared" ca="1" si="134"/>
        <v>0</v>
      </c>
      <c r="D691" s="27">
        <f t="shared" ca="1" si="135"/>
        <v>0</v>
      </c>
      <c r="E691" s="16"/>
      <c r="F691" s="46">
        <v>7.18E-4</v>
      </c>
      <c r="G691" s="46">
        <v>21</v>
      </c>
      <c r="H691" s="16"/>
      <c r="I691" s="30">
        <f t="shared" ca="1" si="136"/>
        <v>0</v>
      </c>
      <c r="J691" s="42">
        <f t="shared" ca="1" si="130"/>
        <v>0</v>
      </c>
      <c r="K691" s="33">
        <f t="shared" ca="1" si="131"/>
        <v>1</v>
      </c>
      <c r="L691" s="16"/>
      <c r="M691" s="36">
        <f t="shared" ca="1" si="137"/>
        <v>6.56</v>
      </c>
      <c r="N691" s="39">
        <f t="shared" ca="1" si="138"/>
        <v>0</v>
      </c>
      <c r="O691" s="120">
        <f t="shared" ca="1" si="139"/>
        <v>1</v>
      </c>
      <c r="P691" s="39">
        <f t="shared" ca="1" si="140"/>
        <v>6.56</v>
      </c>
      <c r="Q691" s="39">
        <f t="shared" ca="1" si="132"/>
        <v>0</v>
      </c>
      <c r="R691" s="16"/>
      <c r="S691" s="33">
        <f t="shared" ca="1" si="141"/>
        <v>0</v>
      </c>
      <c r="T691" s="30">
        <f ca="1">COUNTIF(INDIRECT("Mess11!B"&amp;(ROW(A691)*4-9)):INDIRECT("Mess11!B"&amp;(ROW(A691)*4-6)),"&gt;=500")*15</f>
        <v>0</v>
      </c>
    </row>
    <row r="692" spans="1:20" ht="15.6" thickTop="1" thickBot="1" x14ac:dyDescent="0.35">
      <c r="A692" s="8">
        <f t="shared" si="142"/>
        <v>40876.749999998327</v>
      </c>
      <c r="B692" s="27">
        <f t="shared" ca="1" si="133"/>
        <v>0</v>
      </c>
      <c r="C692" s="27">
        <f t="shared" ca="1" si="134"/>
        <v>0</v>
      </c>
      <c r="D692" s="27">
        <f t="shared" ca="1" si="135"/>
        <v>0</v>
      </c>
      <c r="E692" s="16"/>
      <c r="F692" s="46">
        <v>7.18E-4</v>
      </c>
      <c r="G692" s="46">
        <v>21</v>
      </c>
      <c r="H692" s="16"/>
      <c r="I692" s="30">
        <f t="shared" ca="1" si="136"/>
        <v>0</v>
      </c>
      <c r="J692" s="42">
        <f t="shared" ca="1" si="130"/>
        <v>0</v>
      </c>
      <c r="K692" s="33">
        <f t="shared" ca="1" si="131"/>
        <v>1</v>
      </c>
      <c r="L692" s="16"/>
      <c r="M692" s="36">
        <f t="shared" ca="1" si="137"/>
        <v>6.26</v>
      </c>
      <c r="N692" s="39">
        <f t="shared" ca="1" si="138"/>
        <v>0</v>
      </c>
      <c r="O692" s="120">
        <f t="shared" ca="1" si="139"/>
        <v>1</v>
      </c>
      <c r="P692" s="39">
        <f t="shared" ca="1" si="140"/>
        <v>6.26</v>
      </c>
      <c r="Q692" s="39">
        <f t="shared" ca="1" si="132"/>
        <v>0</v>
      </c>
      <c r="R692" s="16"/>
      <c r="S692" s="33">
        <f t="shared" ca="1" si="141"/>
        <v>0</v>
      </c>
      <c r="T692" s="30">
        <f ca="1">COUNTIF(INDIRECT("Mess11!B"&amp;(ROW(A692)*4-9)):INDIRECT("Mess11!B"&amp;(ROW(A692)*4-6)),"&gt;=500")*15</f>
        <v>0</v>
      </c>
    </row>
    <row r="693" spans="1:20" ht="15.6" thickTop="1" thickBot="1" x14ac:dyDescent="0.35">
      <c r="A693" s="8">
        <f t="shared" si="142"/>
        <v>40876.791666664991</v>
      </c>
      <c r="B693" s="27">
        <f t="shared" ca="1" si="133"/>
        <v>0</v>
      </c>
      <c r="C693" s="27">
        <f t="shared" ca="1" si="134"/>
        <v>0</v>
      </c>
      <c r="D693" s="27">
        <f t="shared" ca="1" si="135"/>
        <v>0</v>
      </c>
      <c r="E693" s="16"/>
      <c r="F693" s="46">
        <v>7.18E-4</v>
      </c>
      <c r="G693" s="46">
        <v>21</v>
      </c>
      <c r="H693" s="16"/>
      <c r="I693" s="30">
        <f t="shared" ca="1" si="136"/>
        <v>0</v>
      </c>
      <c r="J693" s="42">
        <f t="shared" ca="1" si="130"/>
        <v>0</v>
      </c>
      <c r="K693" s="33">
        <f t="shared" ca="1" si="131"/>
        <v>1</v>
      </c>
      <c r="L693" s="16"/>
      <c r="M693" s="36">
        <f t="shared" ca="1" si="137"/>
        <v>6.3400000000000007</v>
      </c>
      <c r="N693" s="39">
        <f t="shared" ca="1" si="138"/>
        <v>0</v>
      </c>
      <c r="O693" s="120">
        <f t="shared" ca="1" si="139"/>
        <v>1</v>
      </c>
      <c r="P693" s="39">
        <f t="shared" ca="1" si="140"/>
        <v>6.3400000000000007</v>
      </c>
      <c r="Q693" s="39">
        <f t="shared" ca="1" si="132"/>
        <v>0</v>
      </c>
      <c r="R693" s="16"/>
      <c r="S693" s="33">
        <f t="shared" ca="1" si="141"/>
        <v>0</v>
      </c>
      <c r="T693" s="30">
        <f ca="1">COUNTIF(INDIRECT("Mess11!B"&amp;(ROW(A693)*4-9)):INDIRECT("Mess11!B"&amp;(ROW(A693)*4-6)),"&gt;=500")*15</f>
        <v>0</v>
      </c>
    </row>
    <row r="694" spans="1:20" ht="15.6" thickTop="1" thickBot="1" x14ac:dyDescent="0.35">
      <c r="A694" s="8">
        <f t="shared" si="142"/>
        <v>40876.833333331655</v>
      </c>
      <c r="B694" s="27">
        <f t="shared" ca="1" si="133"/>
        <v>0</v>
      </c>
      <c r="C694" s="27">
        <f t="shared" ca="1" si="134"/>
        <v>0</v>
      </c>
      <c r="D694" s="27">
        <f t="shared" ca="1" si="135"/>
        <v>0</v>
      </c>
      <c r="E694" s="16"/>
      <c r="F694" s="46">
        <v>7.18E-4</v>
      </c>
      <c r="G694" s="46">
        <v>21</v>
      </c>
      <c r="H694" s="16"/>
      <c r="I694" s="30">
        <f t="shared" ca="1" si="136"/>
        <v>0</v>
      </c>
      <c r="J694" s="42">
        <f t="shared" ca="1" si="130"/>
        <v>0</v>
      </c>
      <c r="K694" s="33">
        <f t="shared" ca="1" si="131"/>
        <v>1</v>
      </c>
      <c r="L694" s="16"/>
      <c r="M694" s="36">
        <f t="shared" ca="1" si="137"/>
        <v>6.2200000000000006</v>
      </c>
      <c r="N694" s="39">
        <f t="shared" ca="1" si="138"/>
        <v>0</v>
      </c>
      <c r="O694" s="120">
        <f t="shared" ca="1" si="139"/>
        <v>1</v>
      </c>
      <c r="P694" s="39">
        <f t="shared" ca="1" si="140"/>
        <v>6.2200000000000006</v>
      </c>
      <c r="Q694" s="39">
        <f t="shared" ca="1" si="132"/>
        <v>0</v>
      </c>
      <c r="R694" s="16"/>
      <c r="S694" s="33">
        <f t="shared" ca="1" si="141"/>
        <v>0</v>
      </c>
      <c r="T694" s="30">
        <f ca="1">COUNTIF(INDIRECT("Mess11!B"&amp;(ROW(A694)*4-9)):INDIRECT("Mess11!B"&amp;(ROW(A694)*4-6)),"&gt;=500")*15</f>
        <v>0</v>
      </c>
    </row>
    <row r="695" spans="1:20" ht="15.6" thickTop="1" thickBot="1" x14ac:dyDescent="0.35">
      <c r="A695" s="8">
        <f t="shared" si="142"/>
        <v>40876.874999998319</v>
      </c>
      <c r="B695" s="27">
        <f t="shared" ca="1" si="133"/>
        <v>0</v>
      </c>
      <c r="C695" s="27">
        <f t="shared" ca="1" si="134"/>
        <v>0</v>
      </c>
      <c r="D695" s="27">
        <f t="shared" ca="1" si="135"/>
        <v>0</v>
      </c>
      <c r="E695" s="16"/>
      <c r="F695" s="46">
        <v>7.18E-4</v>
      </c>
      <c r="G695" s="46">
        <v>21</v>
      </c>
      <c r="H695" s="16"/>
      <c r="I695" s="30">
        <f t="shared" ca="1" si="136"/>
        <v>0</v>
      </c>
      <c r="J695" s="42">
        <f t="shared" ca="1" si="130"/>
        <v>0</v>
      </c>
      <c r="K695" s="33">
        <f t="shared" ca="1" si="131"/>
        <v>1</v>
      </c>
      <c r="L695" s="16"/>
      <c r="M695" s="36">
        <f t="shared" ca="1" si="137"/>
        <v>6.18</v>
      </c>
      <c r="N695" s="39">
        <f t="shared" ca="1" si="138"/>
        <v>0</v>
      </c>
      <c r="O695" s="120">
        <f t="shared" ca="1" si="139"/>
        <v>1</v>
      </c>
      <c r="P695" s="39">
        <f t="shared" ca="1" si="140"/>
        <v>6.18</v>
      </c>
      <c r="Q695" s="39">
        <f t="shared" ca="1" si="132"/>
        <v>0</v>
      </c>
      <c r="R695" s="16"/>
      <c r="S695" s="33">
        <f t="shared" ca="1" si="141"/>
        <v>0</v>
      </c>
      <c r="T695" s="30">
        <f ca="1">COUNTIF(INDIRECT("Mess11!B"&amp;(ROW(A695)*4-9)):INDIRECT("Mess11!B"&amp;(ROW(A695)*4-6)),"&gt;=500")*15</f>
        <v>0</v>
      </c>
    </row>
    <row r="696" spans="1:20" ht="15.6" thickTop="1" thickBot="1" x14ac:dyDescent="0.35">
      <c r="A696" s="8">
        <f t="shared" si="142"/>
        <v>40876.916666664983</v>
      </c>
      <c r="B696" s="27">
        <f t="shared" ca="1" si="133"/>
        <v>0</v>
      </c>
      <c r="C696" s="27">
        <f t="shared" ca="1" si="134"/>
        <v>0</v>
      </c>
      <c r="D696" s="27">
        <f t="shared" ca="1" si="135"/>
        <v>0</v>
      </c>
      <c r="E696" s="16"/>
      <c r="F696" s="46">
        <v>7.18E-4</v>
      </c>
      <c r="G696" s="46">
        <v>21</v>
      </c>
      <c r="H696" s="16"/>
      <c r="I696" s="30">
        <f t="shared" ca="1" si="136"/>
        <v>0</v>
      </c>
      <c r="J696" s="42">
        <f t="shared" ca="1" si="130"/>
        <v>0</v>
      </c>
      <c r="K696" s="33">
        <f t="shared" ca="1" si="131"/>
        <v>1</v>
      </c>
      <c r="L696" s="16"/>
      <c r="M696" s="36">
        <f t="shared" ca="1" si="137"/>
        <v>6.2200000000000006</v>
      </c>
      <c r="N696" s="39">
        <f t="shared" ca="1" si="138"/>
        <v>0</v>
      </c>
      <c r="O696" s="120">
        <f t="shared" ca="1" si="139"/>
        <v>1</v>
      </c>
      <c r="P696" s="39">
        <f t="shared" ca="1" si="140"/>
        <v>6.2200000000000006</v>
      </c>
      <c r="Q696" s="39">
        <f t="shared" ca="1" si="132"/>
        <v>0</v>
      </c>
      <c r="R696" s="16"/>
      <c r="S696" s="33">
        <f t="shared" ca="1" si="141"/>
        <v>0</v>
      </c>
      <c r="T696" s="30">
        <f ca="1">COUNTIF(INDIRECT("Mess11!B"&amp;(ROW(A696)*4-9)):INDIRECT("Mess11!B"&amp;(ROW(A696)*4-6)),"&gt;=500")*15</f>
        <v>0</v>
      </c>
    </row>
    <row r="697" spans="1:20" ht="15.6" thickTop="1" thickBot="1" x14ac:dyDescent="0.35">
      <c r="A697" s="8">
        <f t="shared" si="142"/>
        <v>40876.958333331648</v>
      </c>
      <c r="B697" s="27">
        <f t="shared" ca="1" si="133"/>
        <v>0</v>
      </c>
      <c r="C697" s="27">
        <f t="shared" ca="1" si="134"/>
        <v>0</v>
      </c>
      <c r="D697" s="27">
        <f t="shared" ca="1" si="135"/>
        <v>0</v>
      </c>
      <c r="E697" s="16"/>
      <c r="F697" s="46">
        <v>7.18E-4</v>
      </c>
      <c r="G697" s="46">
        <v>21</v>
      </c>
      <c r="H697" s="16"/>
      <c r="I697" s="30">
        <f t="shared" ca="1" si="136"/>
        <v>0</v>
      </c>
      <c r="J697" s="42">
        <f t="shared" ca="1" si="130"/>
        <v>0</v>
      </c>
      <c r="K697" s="33">
        <f t="shared" ca="1" si="131"/>
        <v>1</v>
      </c>
      <c r="L697" s="16"/>
      <c r="M697" s="36">
        <f t="shared" ca="1" si="137"/>
        <v>6.1800000000000006</v>
      </c>
      <c r="N697" s="39">
        <f t="shared" ca="1" si="138"/>
        <v>0</v>
      </c>
      <c r="O697" s="120">
        <f t="shared" ca="1" si="139"/>
        <v>1</v>
      </c>
      <c r="P697" s="39">
        <f t="shared" ca="1" si="140"/>
        <v>6.1800000000000006</v>
      </c>
      <c r="Q697" s="39">
        <f t="shared" ca="1" si="132"/>
        <v>0</v>
      </c>
      <c r="R697" s="16"/>
      <c r="S697" s="33">
        <f t="shared" ca="1" si="141"/>
        <v>0</v>
      </c>
      <c r="T697" s="30">
        <f ca="1">COUNTIF(INDIRECT("Mess11!B"&amp;(ROW(A697)*4-9)):INDIRECT("Mess11!B"&amp;(ROW(A697)*4-6)),"&gt;=500")*15</f>
        <v>0</v>
      </c>
    </row>
    <row r="698" spans="1:20" ht="15.6" thickTop="1" thickBot="1" x14ac:dyDescent="0.35">
      <c r="A698" s="8">
        <f t="shared" si="142"/>
        <v>40876.999999998312</v>
      </c>
      <c r="B698" s="27">
        <f t="shared" ca="1" si="133"/>
        <v>0</v>
      </c>
      <c r="C698" s="27">
        <f t="shared" ca="1" si="134"/>
        <v>0</v>
      </c>
      <c r="D698" s="27">
        <f t="shared" ca="1" si="135"/>
        <v>0</v>
      </c>
      <c r="E698" s="16"/>
      <c r="F698" s="46">
        <v>7.18E-4</v>
      </c>
      <c r="G698" s="46">
        <v>21</v>
      </c>
      <c r="H698" s="16"/>
      <c r="I698" s="30">
        <f t="shared" ca="1" si="136"/>
        <v>0</v>
      </c>
      <c r="J698" s="42">
        <f t="shared" ca="1" si="130"/>
        <v>0</v>
      </c>
      <c r="K698" s="33">
        <f t="shared" ca="1" si="131"/>
        <v>1</v>
      </c>
      <c r="L698" s="16"/>
      <c r="M698" s="36">
        <f t="shared" ca="1" si="137"/>
        <v>6.2</v>
      </c>
      <c r="N698" s="39">
        <f t="shared" ca="1" si="138"/>
        <v>0</v>
      </c>
      <c r="O698" s="120">
        <f t="shared" ca="1" si="139"/>
        <v>1</v>
      </c>
      <c r="P698" s="39">
        <f t="shared" ca="1" si="140"/>
        <v>6.2</v>
      </c>
      <c r="Q698" s="39">
        <f t="shared" ca="1" si="132"/>
        <v>0</v>
      </c>
      <c r="R698" s="16"/>
      <c r="S698" s="33">
        <f t="shared" ca="1" si="141"/>
        <v>0</v>
      </c>
      <c r="T698" s="30">
        <f ca="1">COUNTIF(INDIRECT("Mess11!B"&amp;(ROW(A698)*4-9)):INDIRECT("Mess11!B"&amp;(ROW(A698)*4-6)),"&gt;=500")*15</f>
        <v>0</v>
      </c>
    </row>
    <row r="699" spans="1:20" ht="15.6" thickTop="1" thickBot="1" x14ac:dyDescent="0.35">
      <c r="A699" s="8">
        <f t="shared" si="142"/>
        <v>40877.041666664976</v>
      </c>
      <c r="B699" s="27">
        <f t="shared" ca="1" si="133"/>
        <v>0</v>
      </c>
      <c r="C699" s="27">
        <f t="shared" ca="1" si="134"/>
        <v>0</v>
      </c>
      <c r="D699" s="27">
        <f t="shared" ca="1" si="135"/>
        <v>0</v>
      </c>
      <c r="E699" s="16"/>
      <c r="F699" s="46">
        <v>7.18E-4</v>
      </c>
      <c r="G699" s="46">
        <v>21</v>
      </c>
      <c r="H699" s="16"/>
      <c r="I699" s="30">
        <f t="shared" ca="1" si="136"/>
        <v>0</v>
      </c>
      <c r="J699" s="42">
        <f t="shared" ca="1" si="130"/>
        <v>0</v>
      </c>
      <c r="K699" s="33">
        <f t="shared" ca="1" si="131"/>
        <v>1</v>
      </c>
      <c r="L699" s="16"/>
      <c r="M699" s="36">
        <f t="shared" ca="1" si="137"/>
        <v>6.2</v>
      </c>
      <c r="N699" s="39">
        <f t="shared" ca="1" si="138"/>
        <v>0</v>
      </c>
      <c r="O699" s="120">
        <f t="shared" ca="1" si="139"/>
        <v>1</v>
      </c>
      <c r="P699" s="39">
        <f t="shared" ca="1" si="140"/>
        <v>6.2</v>
      </c>
      <c r="Q699" s="39">
        <f t="shared" ca="1" si="132"/>
        <v>0</v>
      </c>
      <c r="R699" s="16"/>
      <c r="S699" s="33">
        <f t="shared" ca="1" si="141"/>
        <v>0</v>
      </c>
      <c r="T699" s="30">
        <f ca="1">COUNTIF(INDIRECT("Mess11!B"&amp;(ROW(A699)*4-9)):INDIRECT("Mess11!B"&amp;(ROW(A699)*4-6)),"&gt;=500")*15</f>
        <v>0</v>
      </c>
    </row>
    <row r="700" spans="1:20" ht="15.6" thickTop="1" thickBot="1" x14ac:dyDescent="0.35">
      <c r="A700" s="8">
        <f t="shared" si="142"/>
        <v>40877.08333333164</v>
      </c>
      <c r="B700" s="27">
        <f t="shared" ca="1" si="133"/>
        <v>0</v>
      </c>
      <c r="C700" s="27">
        <f t="shared" ca="1" si="134"/>
        <v>0</v>
      </c>
      <c r="D700" s="27">
        <f t="shared" ca="1" si="135"/>
        <v>0</v>
      </c>
      <c r="E700" s="16"/>
      <c r="F700" s="46">
        <v>7.18E-4</v>
      </c>
      <c r="G700" s="46">
        <v>21</v>
      </c>
      <c r="H700" s="16"/>
      <c r="I700" s="30">
        <f t="shared" ca="1" si="136"/>
        <v>0</v>
      </c>
      <c r="J700" s="42">
        <f t="shared" ca="1" si="130"/>
        <v>0</v>
      </c>
      <c r="K700" s="33">
        <f t="shared" ca="1" si="131"/>
        <v>1</v>
      </c>
      <c r="L700" s="16"/>
      <c r="M700" s="36">
        <f t="shared" ca="1" si="137"/>
        <v>6</v>
      </c>
      <c r="N700" s="39">
        <f t="shared" ca="1" si="138"/>
        <v>0</v>
      </c>
      <c r="O700" s="120">
        <f t="shared" ca="1" si="139"/>
        <v>1</v>
      </c>
      <c r="P700" s="39">
        <f t="shared" ca="1" si="140"/>
        <v>6</v>
      </c>
      <c r="Q700" s="39">
        <f t="shared" ca="1" si="132"/>
        <v>0</v>
      </c>
      <c r="R700" s="16"/>
      <c r="S700" s="33">
        <f t="shared" ca="1" si="141"/>
        <v>0</v>
      </c>
      <c r="T700" s="30">
        <f ca="1">COUNTIF(INDIRECT("Mess11!B"&amp;(ROW(A700)*4-9)):INDIRECT("Mess11!B"&amp;(ROW(A700)*4-6)),"&gt;=500")*15</f>
        <v>0</v>
      </c>
    </row>
    <row r="701" spans="1:20" ht="15.6" thickTop="1" thickBot="1" x14ac:dyDescent="0.35">
      <c r="A701" s="8">
        <f t="shared" si="142"/>
        <v>40877.124999998305</v>
      </c>
      <c r="B701" s="27">
        <f t="shared" ca="1" si="133"/>
        <v>0</v>
      </c>
      <c r="C701" s="27">
        <f t="shared" ca="1" si="134"/>
        <v>0</v>
      </c>
      <c r="D701" s="27">
        <f t="shared" ca="1" si="135"/>
        <v>0</v>
      </c>
      <c r="E701" s="16"/>
      <c r="F701" s="46">
        <v>7.18E-4</v>
      </c>
      <c r="G701" s="46">
        <v>21</v>
      </c>
      <c r="H701" s="16"/>
      <c r="I701" s="30">
        <f t="shared" ca="1" si="136"/>
        <v>0</v>
      </c>
      <c r="J701" s="42">
        <f t="shared" ca="1" si="130"/>
        <v>0</v>
      </c>
      <c r="K701" s="33">
        <f t="shared" ca="1" si="131"/>
        <v>1</v>
      </c>
      <c r="L701" s="16"/>
      <c r="M701" s="36">
        <f t="shared" ca="1" si="137"/>
        <v>5.9399999999999995</v>
      </c>
      <c r="N701" s="39">
        <f t="shared" ca="1" si="138"/>
        <v>0</v>
      </c>
      <c r="O701" s="120">
        <f t="shared" ca="1" si="139"/>
        <v>1</v>
      </c>
      <c r="P701" s="39">
        <f t="shared" ca="1" si="140"/>
        <v>5.9399999999999995</v>
      </c>
      <c r="Q701" s="39">
        <f t="shared" ca="1" si="132"/>
        <v>0</v>
      </c>
      <c r="R701" s="16"/>
      <c r="S701" s="33">
        <f t="shared" ca="1" si="141"/>
        <v>0</v>
      </c>
      <c r="T701" s="30">
        <f ca="1">COUNTIF(INDIRECT("Mess11!B"&amp;(ROW(A701)*4-9)):INDIRECT("Mess11!B"&amp;(ROW(A701)*4-6)),"&gt;=500")*15</f>
        <v>0</v>
      </c>
    </row>
    <row r="702" spans="1:20" ht="15.6" thickTop="1" thickBot="1" x14ac:dyDescent="0.35">
      <c r="A702" s="8">
        <f t="shared" si="142"/>
        <v>40877.166666664969</v>
      </c>
      <c r="B702" s="27">
        <f t="shared" ca="1" si="133"/>
        <v>0</v>
      </c>
      <c r="C702" s="27">
        <f t="shared" ca="1" si="134"/>
        <v>0</v>
      </c>
      <c r="D702" s="27">
        <f t="shared" ca="1" si="135"/>
        <v>0</v>
      </c>
      <c r="E702" s="16"/>
      <c r="F702" s="46">
        <v>7.18E-4</v>
      </c>
      <c r="G702" s="46">
        <v>21</v>
      </c>
      <c r="H702" s="16"/>
      <c r="I702" s="30">
        <f t="shared" ca="1" si="136"/>
        <v>0</v>
      </c>
      <c r="J702" s="42">
        <f t="shared" ca="1" si="130"/>
        <v>0</v>
      </c>
      <c r="K702" s="33">
        <f t="shared" ca="1" si="131"/>
        <v>1</v>
      </c>
      <c r="L702" s="16"/>
      <c r="M702" s="36">
        <f t="shared" ca="1" si="137"/>
        <v>5.9</v>
      </c>
      <c r="N702" s="39">
        <f t="shared" ca="1" si="138"/>
        <v>0</v>
      </c>
      <c r="O702" s="120">
        <f t="shared" ca="1" si="139"/>
        <v>1</v>
      </c>
      <c r="P702" s="39">
        <f t="shared" ca="1" si="140"/>
        <v>5.9</v>
      </c>
      <c r="Q702" s="39">
        <f t="shared" ca="1" si="132"/>
        <v>0</v>
      </c>
      <c r="R702" s="16"/>
      <c r="S702" s="33">
        <f t="shared" ca="1" si="141"/>
        <v>0</v>
      </c>
      <c r="T702" s="30">
        <f ca="1">COUNTIF(INDIRECT("Mess11!B"&amp;(ROW(A702)*4-9)):INDIRECT("Mess11!B"&amp;(ROW(A702)*4-6)),"&gt;=500")*15</f>
        <v>0</v>
      </c>
    </row>
    <row r="703" spans="1:20" ht="15.6" thickTop="1" thickBot="1" x14ac:dyDescent="0.35">
      <c r="A703" s="8">
        <f t="shared" si="142"/>
        <v>40877.208333331633</v>
      </c>
      <c r="B703" s="27">
        <f t="shared" ca="1" si="133"/>
        <v>0</v>
      </c>
      <c r="C703" s="27">
        <f t="shared" ca="1" si="134"/>
        <v>0</v>
      </c>
      <c r="D703" s="27">
        <f t="shared" ca="1" si="135"/>
        <v>0</v>
      </c>
      <c r="E703" s="16"/>
      <c r="F703" s="46">
        <v>7.18E-4</v>
      </c>
      <c r="G703" s="46">
        <v>21</v>
      </c>
      <c r="H703" s="16"/>
      <c r="I703" s="30">
        <f t="shared" ca="1" si="136"/>
        <v>0</v>
      </c>
      <c r="J703" s="42">
        <f t="shared" ca="1" si="130"/>
        <v>0</v>
      </c>
      <c r="K703" s="33">
        <f t="shared" ca="1" si="131"/>
        <v>1</v>
      </c>
      <c r="L703" s="16"/>
      <c r="M703" s="36">
        <f t="shared" ca="1" si="137"/>
        <v>5.9599999999999991</v>
      </c>
      <c r="N703" s="39">
        <f t="shared" ca="1" si="138"/>
        <v>0</v>
      </c>
      <c r="O703" s="120">
        <f t="shared" ca="1" si="139"/>
        <v>1</v>
      </c>
      <c r="P703" s="39">
        <f t="shared" ca="1" si="140"/>
        <v>5.9599999999999991</v>
      </c>
      <c r="Q703" s="39">
        <f t="shared" ca="1" si="132"/>
        <v>0</v>
      </c>
      <c r="R703" s="16"/>
      <c r="S703" s="33">
        <f t="shared" ca="1" si="141"/>
        <v>0</v>
      </c>
      <c r="T703" s="30">
        <f ca="1">COUNTIF(INDIRECT("Mess11!B"&amp;(ROW(A703)*4-9)):INDIRECT("Mess11!B"&amp;(ROW(A703)*4-6)),"&gt;=500")*15</f>
        <v>0</v>
      </c>
    </row>
    <row r="704" spans="1:20" ht="15.6" thickTop="1" thickBot="1" x14ac:dyDescent="0.35">
      <c r="A704" s="8">
        <f t="shared" si="142"/>
        <v>40877.249999998297</v>
      </c>
      <c r="B704" s="27">
        <f t="shared" ca="1" si="133"/>
        <v>0</v>
      </c>
      <c r="C704" s="27">
        <f t="shared" ca="1" si="134"/>
        <v>0</v>
      </c>
      <c r="D704" s="27">
        <f t="shared" ca="1" si="135"/>
        <v>0</v>
      </c>
      <c r="E704" s="16"/>
      <c r="F704" s="46">
        <v>7.18E-4</v>
      </c>
      <c r="G704" s="46">
        <v>21</v>
      </c>
      <c r="H704" s="16"/>
      <c r="I704" s="30">
        <f t="shared" ca="1" si="136"/>
        <v>0</v>
      </c>
      <c r="J704" s="42">
        <f t="shared" ca="1" si="130"/>
        <v>0</v>
      </c>
      <c r="K704" s="33">
        <f t="shared" ca="1" si="131"/>
        <v>1</v>
      </c>
      <c r="L704" s="16"/>
      <c r="M704" s="36">
        <f t="shared" ca="1" si="137"/>
        <v>5.9799999999999995</v>
      </c>
      <c r="N704" s="39">
        <f t="shared" ca="1" si="138"/>
        <v>0</v>
      </c>
      <c r="O704" s="120">
        <f t="shared" ca="1" si="139"/>
        <v>1</v>
      </c>
      <c r="P704" s="39">
        <f t="shared" ca="1" si="140"/>
        <v>5.9799999999999995</v>
      </c>
      <c r="Q704" s="39">
        <f t="shared" ca="1" si="132"/>
        <v>0</v>
      </c>
      <c r="R704" s="16"/>
      <c r="S704" s="33">
        <f t="shared" ca="1" si="141"/>
        <v>0</v>
      </c>
      <c r="T704" s="30">
        <f ca="1">COUNTIF(INDIRECT("Mess11!B"&amp;(ROW(A704)*4-9)):INDIRECT("Mess11!B"&amp;(ROW(A704)*4-6)),"&gt;=500")*15</f>
        <v>0</v>
      </c>
    </row>
    <row r="705" spans="1:20" ht="15.6" thickTop="1" thickBot="1" x14ac:dyDescent="0.35">
      <c r="A705" s="8">
        <f t="shared" si="142"/>
        <v>40877.291666664962</v>
      </c>
      <c r="B705" s="27">
        <f t="shared" ca="1" si="133"/>
        <v>0</v>
      </c>
      <c r="C705" s="27">
        <f t="shared" ca="1" si="134"/>
        <v>0</v>
      </c>
      <c r="D705" s="27">
        <f t="shared" ca="1" si="135"/>
        <v>0</v>
      </c>
      <c r="E705" s="16"/>
      <c r="F705" s="46">
        <v>7.18E-4</v>
      </c>
      <c r="G705" s="46">
        <v>21</v>
      </c>
      <c r="H705" s="16"/>
      <c r="I705" s="30">
        <f t="shared" ca="1" si="136"/>
        <v>0</v>
      </c>
      <c r="J705" s="42">
        <f t="shared" ca="1" si="130"/>
        <v>0</v>
      </c>
      <c r="K705" s="33">
        <f t="shared" ca="1" si="131"/>
        <v>1</v>
      </c>
      <c r="L705" s="16"/>
      <c r="M705" s="36">
        <f t="shared" ca="1" si="137"/>
        <v>6.06</v>
      </c>
      <c r="N705" s="39">
        <f t="shared" ca="1" si="138"/>
        <v>0</v>
      </c>
      <c r="O705" s="120">
        <f t="shared" ca="1" si="139"/>
        <v>1</v>
      </c>
      <c r="P705" s="39">
        <f t="shared" ca="1" si="140"/>
        <v>6.06</v>
      </c>
      <c r="Q705" s="39">
        <f t="shared" ca="1" si="132"/>
        <v>0</v>
      </c>
      <c r="R705" s="16"/>
      <c r="S705" s="33">
        <f t="shared" ca="1" si="141"/>
        <v>0</v>
      </c>
      <c r="T705" s="30">
        <f ca="1">COUNTIF(INDIRECT("Mess11!B"&amp;(ROW(A705)*4-9)):INDIRECT("Mess11!B"&amp;(ROW(A705)*4-6)),"&gt;=500")*15</f>
        <v>0</v>
      </c>
    </row>
    <row r="706" spans="1:20" ht="15.6" thickTop="1" thickBot="1" x14ac:dyDescent="0.35">
      <c r="A706" s="8">
        <f t="shared" si="142"/>
        <v>40877.333333331626</v>
      </c>
      <c r="B706" s="27">
        <f t="shared" ca="1" si="133"/>
        <v>0</v>
      </c>
      <c r="C706" s="27">
        <f t="shared" ca="1" si="134"/>
        <v>0</v>
      </c>
      <c r="D706" s="27">
        <f t="shared" ca="1" si="135"/>
        <v>0</v>
      </c>
      <c r="E706" s="16"/>
      <c r="F706" s="46">
        <v>7.18E-4</v>
      </c>
      <c r="G706" s="46">
        <v>21</v>
      </c>
      <c r="H706" s="16"/>
      <c r="I706" s="30">
        <f t="shared" ca="1" si="136"/>
        <v>0</v>
      </c>
      <c r="J706" s="42">
        <f t="shared" ca="1" si="130"/>
        <v>0</v>
      </c>
      <c r="K706" s="33">
        <f t="shared" ca="1" si="131"/>
        <v>1</v>
      </c>
      <c r="L706" s="16"/>
      <c r="M706" s="36">
        <f t="shared" ca="1" si="137"/>
        <v>5.96</v>
      </c>
      <c r="N706" s="39">
        <f t="shared" ca="1" si="138"/>
        <v>0</v>
      </c>
      <c r="O706" s="120">
        <f t="shared" ca="1" si="139"/>
        <v>1</v>
      </c>
      <c r="P706" s="39">
        <f t="shared" ca="1" si="140"/>
        <v>5.96</v>
      </c>
      <c r="Q706" s="39">
        <f t="shared" ca="1" si="132"/>
        <v>0</v>
      </c>
      <c r="R706" s="16"/>
      <c r="S706" s="33">
        <f t="shared" ca="1" si="141"/>
        <v>0</v>
      </c>
      <c r="T706" s="30">
        <f ca="1">COUNTIF(INDIRECT("Mess11!B"&amp;(ROW(A706)*4-9)):INDIRECT("Mess11!B"&amp;(ROW(A706)*4-6)),"&gt;=500")*15</f>
        <v>0</v>
      </c>
    </row>
    <row r="707" spans="1:20" ht="15.6" thickTop="1" thickBot="1" x14ac:dyDescent="0.35">
      <c r="A707" s="8">
        <f t="shared" si="142"/>
        <v>40877.37499999829</v>
      </c>
      <c r="B707" s="27">
        <f t="shared" ca="1" si="133"/>
        <v>0</v>
      </c>
      <c r="C707" s="27">
        <f t="shared" ca="1" si="134"/>
        <v>0</v>
      </c>
      <c r="D707" s="27">
        <f t="shared" ca="1" si="135"/>
        <v>0</v>
      </c>
      <c r="E707" s="16"/>
      <c r="F707" s="46">
        <v>7.18E-4</v>
      </c>
      <c r="G707" s="46">
        <v>21</v>
      </c>
      <c r="H707" s="16"/>
      <c r="I707" s="30">
        <f t="shared" ca="1" si="136"/>
        <v>0</v>
      </c>
      <c r="J707" s="42">
        <f t="shared" ref="J707:J722" ca="1" si="143">AVERAGE(INDIRECT("Mess11!C"&amp;(ROW(F707)*4-9)),INDIRECT("Mess11!C"&amp;(ROW(F707)*4-8)),INDIRECT("Mess11!C"&amp;(ROW(F707)*4-7)),INDIRECT("Mess11!C"&amp;(ROW(F707)*4-6)))</f>
        <v>0</v>
      </c>
      <c r="K707" s="33">
        <f t="shared" ref="K707:K722" ca="1" si="144">INDIRECT("Methan11!E"&amp;(ROUND((ROW(A707)+1)/8+2,0)))</f>
        <v>1</v>
      </c>
      <c r="L707" s="16"/>
      <c r="M707" s="36">
        <f t="shared" ca="1" si="137"/>
        <v>5.9799999999999995</v>
      </c>
      <c r="N707" s="39">
        <f t="shared" ca="1" si="138"/>
        <v>0</v>
      </c>
      <c r="O707" s="120">
        <f t="shared" ca="1" si="139"/>
        <v>1</v>
      </c>
      <c r="P707" s="39">
        <f t="shared" ca="1" si="140"/>
        <v>5.9799999999999995</v>
      </c>
      <c r="Q707" s="39">
        <f t="shared" ref="Q707:Q722" ca="1" si="145">INDIRECT("Methan11!D"&amp;(ROUND((ROW(A707)+1)/8+2,0)))</f>
        <v>0</v>
      </c>
      <c r="R707" s="16"/>
      <c r="S707" s="33">
        <f t="shared" ca="1" si="141"/>
        <v>0</v>
      </c>
      <c r="T707" s="30">
        <f ca="1">COUNTIF(INDIRECT("Mess11!B"&amp;(ROW(A707)*4-9)):INDIRECT("Mess11!B"&amp;(ROW(A707)*4-6)),"&gt;=500")*15</f>
        <v>0</v>
      </c>
    </row>
    <row r="708" spans="1:20" ht="15.6" thickTop="1" thickBot="1" x14ac:dyDescent="0.35">
      <c r="A708" s="8">
        <f t="shared" si="142"/>
        <v>40877.416666664954</v>
      </c>
      <c r="B708" s="27">
        <f t="shared" ref="B708:B722" ca="1" si="146">C708-D708</f>
        <v>0</v>
      </c>
      <c r="C708" s="27">
        <f t="shared" ref="C708:C722" ca="1" si="147">I708*M708/100*F708*G708</f>
        <v>0</v>
      </c>
      <c r="D708" s="27">
        <f t="shared" ref="D708:D722" ca="1" si="148">C708*(1-S708)</f>
        <v>0</v>
      </c>
      <c r="E708" s="16"/>
      <c r="F708" s="46">
        <v>7.18E-4</v>
      </c>
      <c r="G708" s="46">
        <v>21</v>
      </c>
      <c r="H708" s="16"/>
      <c r="I708" s="30">
        <f t="shared" ref="I708:I722" ca="1" si="149">J708*K708</f>
        <v>0</v>
      </c>
      <c r="J708" s="42">
        <f t="shared" ca="1" si="143"/>
        <v>0</v>
      </c>
      <c r="K708" s="33">
        <f t="shared" ca="1" si="144"/>
        <v>1</v>
      </c>
      <c r="L708" s="16"/>
      <c r="M708" s="36">
        <f t="shared" ref="M708:M722" ca="1" si="150">IF(N708=0,P708,N708*O708)</f>
        <v>5.84</v>
      </c>
      <c r="N708" s="39">
        <f t="shared" ref="N708:N722" ca="1" si="151">INDIRECT("Methan11!B"&amp;(ROUND((ROW(A708)+1)/8+2,0)))/1.25</f>
        <v>0</v>
      </c>
      <c r="O708" s="120">
        <f t="shared" ref="O708:O722" ca="1" si="152">IF(Q708=0,1,P708/Q708)</f>
        <v>1</v>
      </c>
      <c r="P708" s="39">
        <f t="shared" ref="P708:P722" ca="1" si="153">AVERAGE(INDIRECT("Mess11!D"&amp;(ROW(F708)*4-9)),INDIRECT("Mess11!D"&amp;(ROW(F708)*4-8)),INDIRECT("Mess11!D"&amp;(ROW(F708)*4-7)),INDIRECT("Mess11!D"&amp;(ROW(F708)*4-6)))/1.25</f>
        <v>5.84</v>
      </c>
      <c r="Q708" s="39">
        <f t="shared" ca="1" si="145"/>
        <v>0</v>
      </c>
      <c r="R708" s="16"/>
      <c r="S708" s="33">
        <f t="shared" ref="S708:S722" ca="1" si="154">IF(T708&gt;=30,0.9,0)</f>
        <v>0</v>
      </c>
      <c r="T708" s="30">
        <f ca="1">COUNTIF(INDIRECT("Mess11!B"&amp;(ROW(A708)*4-9)):INDIRECT("Mess11!B"&amp;(ROW(A708)*4-6)),"&gt;=500")*15</f>
        <v>0</v>
      </c>
    </row>
    <row r="709" spans="1:20" ht="15.6" thickTop="1" thickBot="1" x14ac:dyDescent="0.35">
      <c r="A709" s="8">
        <f t="shared" ref="A709:A722" si="155">A708+1/24</f>
        <v>40877.458333331619</v>
      </c>
      <c r="B709" s="27">
        <f t="shared" ca="1" si="146"/>
        <v>0</v>
      </c>
      <c r="C709" s="27">
        <f t="shared" ca="1" si="147"/>
        <v>0</v>
      </c>
      <c r="D709" s="27">
        <f t="shared" ca="1" si="148"/>
        <v>0</v>
      </c>
      <c r="E709" s="16"/>
      <c r="F709" s="46">
        <v>7.18E-4</v>
      </c>
      <c r="G709" s="46">
        <v>21</v>
      </c>
      <c r="H709" s="16"/>
      <c r="I709" s="30">
        <f t="shared" ca="1" si="149"/>
        <v>0</v>
      </c>
      <c r="J709" s="42">
        <f t="shared" ca="1" si="143"/>
        <v>0</v>
      </c>
      <c r="K709" s="33">
        <f t="shared" ca="1" si="144"/>
        <v>1</v>
      </c>
      <c r="L709" s="16"/>
      <c r="M709" s="36">
        <f t="shared" ca="1" si="150"/>
        <v>5.6599999999999993</v>
      </c>
      <c r="N709" s="39">
        <f t="shared" ca="1" si="151"/>
        <v>0</v>
      </c>
      <c r="O709" s="120">
        <f t="shared" ca="1" si="152"/>
        <v>1</v>
      </c>
      <c r="P709" s="39">
        <f t="shared" ca="1" si="153"/>
        <v>5.6599999999999993</v>
      </c>
      <c r="Q709" s="39">
        <f t="shared" ca="1" si="145"/>
        <v>0</v>
      </c>
      <c r="R709" s="16"/>
      <c r="S709" s="33">
        <f t="shared" ca="1" si="154"/>
        <v>0</v>
      </c>
      <c r="T709" s="30">
        <f ca="1">COUNTIF(INDIRECT("Mess11!B"&amp;(ROW(A709)*4-9)):INDIRECT("Mess11!B"&amp;(ROW(A709)*4-6)),"&gt;=500")*15</f>
        <v>0</v>
      </c>
    </row>
    <row r="710" spans="1:20" ht="15.6" thickTop="1" thickBot="1" x14ac:dyDescent="0.35">
      <c r="A710" s="8">
        <f t="shared" si="155"/>
        <v>40877.499999998283</v>
      </c>
      <c r="B710" s="27">
        <f t="shared" ca="1" si="146"/>
        <v>0</v>
      </c>
      <c r="C710" s="27">
        <f t="shared" ca="1" si="147"/>
        <v>0</v>
      </c>
      <c r="D710" s="27">
        <f t="shared" ca="1" si="148"/>
        <v>0</v>
      </c>
      <c r="E710" s="16"/>
      <c r="F710" s="46">
        <v>7.18E-4</v>
      </c>
      <c r="G710" s="46">
        <v>21</v>
      </c>
      <c r="H710" s="16"/>
      <c r="I710" s="30">
        <f t="shared" ca="1" si="149"/>
        <v>0</v>
      </c>
      <c r="J710" s="42">
        <f t="shared" ca="1" si="143"/>
        <v>0</v>
      </c>
      <c r="K710" s="33">
        <f t="shared" ca="1" si="144"/>
        <v>1</v>
      </c>
      <c r="L710" s="16"/>
      <c r="M710" s="36">
        <f t="shared" ca="1" si="150"/>
        <v>5.7</v>
      </c>
      <c r="N710" s="39">
        <f t="shared" ca="1" si="151"/>
        <v>0</v>
      </c>
      <c r="O710" s="120">
        <f t="shared" ca="1" si="152"/>
        <v>1</v>
      </c>
      <c r="P710" s="39">
        <f t="shared" ca="1" si="153"/>
        <v>5.7</v>
      </c>
      <c r="Q710" s="39">
        <f t="shared" ca="1" si="145"/>
        <v>0</v>
      </c>
      <c r="R710" s="16"/>
      <c r="S710" s="33">
        <f t="shared" ca="1" si="154"/>
        <v>0</v>
      </c>
      <c r="T710" s="30">
        <f ca="1">COUNTIF(INDIRECT("Mess11!B"&amp;(ROW(A710)*4-9)):INDIRECT("Mess11!B"&amp;(ROW(A710)*4-6)),"&gt;=500")*15</f>
        <v>0</v>
      </c>
    </row>
    <row r="711" spans="1:20" ht="15.6" thickTop="1" thickBot="1" x14ac:dyDescent="0.35">
      <c r="A711" s="8">
        <f t="shared" si="155"/>
        <v>40877.541666664947</v>
      </c>
      <c r="B711" s="27">
        <f t="shared" ca="1" si="146"/>
        <v>0</v>
      </c>
      <c r="C711" s="27">
        <f t="shared" ca="1" si="147"/>
        <v>0</v>
      </c>
      <c r="D711" s="27">
        <f t="shared" ca="1" si="148"/>
        <v>0</v>
      </c>
      <c r="E711" s="16"/>
      <c r="F711" s="46">
        <v>7.18E-4</v>
      </c>
      <c r="G711" s="46">
        <v>21</v>
      </c>
      <c r="H711" s="16"/>
      <c r="I711" s="30">
        <f t="shared" ca="1" si="149"/>
        <v>0</v>
      </c>
      <c r="J711" s="42">
        <f t="shared" ca="1" si="143"/>
        <v>0</v>
      </c>
      <c r="K711" s="33">
        <f t="shared" ca="1" si="144"/>
        <v>1</v>
      </c>
      <c r="L711" s="16"/>
      <c r="M711" s="36">
        <f t="shared" ca="1" si="150"/>
        <v>5.6400000000000006</v>
      </c>
      <c r="N711" s="39">
        <f t="shared" ca="1" si="151"/>
        <v>0</v>
      </c>
      <c r="O711" s="120">
        <f t="shared" ca="1" si="152"/>
        <v>1</v>
      </c>
      <c r="P711" s="39">
        <f t="shared" ca="1" si="153"/>
        <v>5.6400000000000006</v>
      </c>
      <c r="Q711" s="39">
        <f t="shared" ca="1" si="145"/>
        <v>0</v>
      </c>
      <c r="R711" s="16"/>
      <c r="S711" s="33">
        <f t="shared" ca="1" si="154"/>
        <v>0</v>
      </c>
      <c r="T711" s="30">
        <f ca="1">COUNTIF(INDIRECT("Mess11!B"&amp;(ROW(A711)*4-9)):INDIRECT("Mess11!B"&amp;(ROW(A711)*4-6)),"&gt;=500")*15</f>
        <v>0</v>
      </c>
    </row>
    <row r="712" spans="1:20" ht="15.6" thickTop="1" thickBot="1" x14ac:dyDescent="0.35">
      <c r="A712" s="8">
        <f t="shared" si="155"/>
        <v>40877.583333331611</v>
      </c>
      <c r="B712" s="27">
        <f t="shared" ca="1" si="146"/>
        <v>0</v>
      </c>
      <c r="C712" s="27">
        <f t="shared" ca="1" si="147"/>
        <v>0</v>
      </c>
      <c r="D712" s="27">
        <f t="shared" ca="1" si="148"/>
        <v>0</v>
      </c>
      <c r="E712" s="16"/>
      <c r="F712" s="46">
        <v>7.18E-4</v>
      </c>
      <c r="G712" s="46">
        <v>21</v>
      </c>
      <c r="H712" s="16"/>
      <c r="I712" s="30">
        <f t="shared" ca="1" si="149"/>
        <v>0</v>
      </c>
      <c r="J712" s="42">
        <f t="shared" ca="1" si="143"/>
        <v>0</v>
      </c>
      <c r="K712" s="33">
        <f t="shared" ca="1" si="144"/>
        <v>1</v>
      </c>
      <c r="L712" s="16"/>
      <c r="M712" s="36">
        <f t="shared" ca="1" si="150"/>
        <v>5.62</v>
      </c>
      <c r="N712" s="39">
        <f t="shared" ca="1" si="151"/>
        <v>0</v>
      </c>
      <c r="O712" s="120">
        <f t="shared" ca="1" si="152"/>
        <v>1</v>
      </c>
      <c r="P712" s="39">
        <f t="shared" ca="1" si="153"/>
        <v>5.62</v>
      </c>
      <c r="Q712" s="39">
        <f t="shared" ca="1" si="145"/>
        <v>0</v>
      </c>
      <c r="R712" s="16"/>
      <c r="S712" s="33">
        <f t="shared" ca="1" si="154"/>
        <v>0</v>
      </c>
      <c r="T712" s="30">
        <f ca="1">COUNTIF(INDIRECT("Mess11!B"&amp;(ROW(A712)*4-9)):INDIRECT("Mess11!B"&amp;(ROW(A712)*4-6)),"&gt;=500")*15</f>
        <v>0</v>
      </c>
    </row>
    <row r="713" spans="1:20" ht="15.6" thickTop="1" thickBot="1" x14ac:dyDescent="0.35">
      <c r="A713" s="8">
        <f t="shared" si="155"/>
        <v>40877.624999998276</v>
      </c>
      <c r="B713" s="27">
        <f t="shared" ca="1" si="146"/>
        <v>0</v>
      </c>
      <c r="C713" s="27">
        <f t="shared" ca="1" si="147"/>
        <v>0</v>
      </c>
      <c r="D713" s="27">
        <f t="shared" ca="1" si="148"/>
        <v>0</v>
      </c>
      <c r="E713" s="16"/>
      <c r="F713" s="46">
        <v>7.18E-4</v>
      </c>
      <c r="G713" s="46">
        <v>21</v>
      </c>
      <c r="H713" s="16"/>
      <c r="I713" s="30">
        <f t="shared" ca="1" si="149"/>
        <v>0</v>
      </c>
      <c r="J713" s="42">
        <f t="shared" ca="1" si="143"/>
        <v>0</v>
      </c>
      <c r="K713" s="33">
        <f t="shared" ca="1" si="144"/>
        <v>1</v>
      </c>
      <c r="L713" s="16"/>
      <c r="M713" s="36">
        <f t="shared" ca="1" si="150"/>
        <v>5.64</v>
      </c>
      <c r="N713" s="39">
        <f t="shared" ca="1" si="151"/>
        <v>0</v>
      </c>
      <c r="O713" s="120">
        <f t="shared" ca="1" si="152"/>
        <v>1</v>
      </c>
      <c r="P713" s="39">
        <f t="shared" ca="1" si="153"/>
        <v>5.64</v>
      </c>
      <c r="Q713" s="39">
        <f t="shared" ca="1" si="145"/>
        <v>0</v>
      </c>
      <c r="R713" s="16"/>
      <c r="S713" s="33">
        <f t="shared" ca="1" si="154"/>
        <v>0</v>
      </c>
      <c r="T713" s="30">
        <f ca="1">COUNTIF(INDIRECT("Mess11!B"&amp;(ROW(A713)*4-9)):INDIRECT("Mess11!B"&amp;(ROW(A713)*4-6)),"&gt;=500")*15</f>
        <v>0</v>
      </c>
    </row>
    <row r="714" spans="1:20" ht="15.6" thickTop="1" thickBot="1" x14ac:dyDescent="0.35">
      <c r="A714" s="8">
        <f t="shared" si="155"/>
        <v>40877.66666666494</v>
      </c>
      <c r="B714" s="27">
        <f t="shared" ca="1" si="146"/>
        <v>0</v>
      </c>
      <c r="C714" s="27">
        <f t="shared" ca="1" si="147"/>
        <v>0</v>
      </c>
      <c r="D714" s="27">
        <f t="shared" ca="1" si="148"/>
        <v>0</v>
      </c>
      <c r="E714" s="16"/>
      <c r="F714" s="46">
        <v>7.18E-4</v>
      </c>
      <c r="G714" s="46">
        <v>21</v>
      </c>
      <c r="H714" s="16"/>
      <c r="I714" s="30">
        <f t="shared" ca="1" si="149"/>
        <v>0</v>
      </c>
      <c r="J714" s="42">
        <f t="shared" ca="1" si="143"/>
        <v>0</v>
      </c>
      <c r="K714" s="33">
        <f t="shared" ca="1" si="144"/>
        <v>1</v>
      </c>
      <c r="L714" s="16"/>
      <c r="M714" s="36">
        <f t="shared" ca="1" si="150"/>
        <v>5.68</v>
      </c>
      <c r="N714" s="39">
        <f t="shared" ca="1" si="151"/>
        <v>0</v>
      </c>
      <c r="O714" s="120">
        <f t="shared" ca="1" si="152"/>
        <v>1</v>
      </c>
      <c r="P714" s="39">
        <f t="shared" ca="1" si="153"/>
        <v>5.68</v>
      </c>
      <c r="Q714" s="39">
        <f t="shared" ca="1" si="145"/>
        <v>0</v>
      </c>
      <c r="R714" s="16"/>
      <c r="S714" s="33">
        <f t="shared" ca="1" si="154"/>
        <v>0</v>
      </c>
      <c r="T714" s="30">
        <f ca="1">COUNTIF(INDIRECT("Mess11!B"&amp;(ROW(A714)*4-9)):INDIRECT("Mess11!B"&amp;(ROW(A714)*4-6)),"&gt;=500")*15</f>
        <v>0</v>
      </c>
    </row>
    <row r="715" spans="1:20" ht="15.6" thickTop="1" thickBot="1" x14ac:dyDescent="0.35">
      <c r="A715" s="8">
        <f t="shared" si="155"/>
        <v>40877.708333331604</v>
      </c>
      <c r="B715" s="27">
        <f t="shared" ca="1" si="146"/>
        <v>0</v>
      </c>
      <c r="C715" s="27">
        <f t="shared" ca="1" si="147"/>
        <v>0</v>
      </c>
      <c r="D715" s="27">
        <f t="shared" ca="1" si="148"/>
        <v>0</v>
      </c>
      <c r="E715" s="16"/>
      <c r="F715" s="46">
        <v>7.18E-4</v>
      </c>
      <c r="G715" s="46">
        <v>21</v>
      </c>
      <c r="H715" s="16"/>
      <c r="I715" s="30">
        <f t="shared" ca="1" si="149"/>
        <v>0</v>
      </c>
      <c r="J715" s="42">
        <f t="shared" ca="1" si="143"/>
        <v>0</v>
      </c>
      <c r="K715" s="33">
        <f t="shared" ca="1" si="144"/>
        <v>1</v>
      </c>
      <c r="L715" s="16"/>
      <c r="M715" s="36">
        <f t="shared" ca="1" si="150"/>
        <v>5.7</v>
      </c>
      <c r="N715" s="39">
        <f t="shared" ca="1" si="151"/>
        <v>0</v>
      </c>
      <c r="O715" s="120">
        <f t="shared" ca="1" si="152"/>
        <v>1</v>
      </c>
      <c r="P715" s="39">
        <f t="shared" ca="1" si="153"/>
        <v>5.7</v>
      </c>
      <c r="Q715" s="39">
        <f t="shared" ca="1" si="145"/>
        <v>0</v>
      </c>
      <c r="R715" s="16"/>
      <c r="S715" s="33">
        <f t="shared" ca="1" si="154"/>
        <v>0</v>
      </c>
      <c r="T715" s="30">
        <f ca="1">COUNTIF(INDIRECT("Mess11!B"&amp;(ROW(A715)*4-9)):INDIRECT("Mess11!B"&amp;(ROW(A715)*4-6)),"&gt;=500")*15</f>
        <v>0</v>
      </c>
    </row>
    <row r="716" spans="1:20" ht="15.6" thickTop="1" thickBot="1" x14ac:dyDescent="0.35">
      <c r="A716" s="8">
        <f t="shared" si="155"/>
        <v>40877.749999998268</v>
      </c>
      <c r="B716" s="27">
        <f t="shared" ca="1" si="146"/>
        <v>0</v>
      </c>
      <c r="C716" s="27">
        <f t="shared" ca="1" si="147"/>
        <v>0</v>
      </c>
      <c r="D716" s="27">
        <f t="shared" ca="1" si="148"/>
        <v>0</v>
      </c>
      <c r="E716" s="16"/>
      <c r="F716" s="46">
        <v>7.18E-4</v>
      </c>
      <c r="G716" s="46">
        <v>21</v>
      </c>
      <c r="H716" s="16"/>
      <c r="I716" s="30">
        <f t="shared" ca="1" si="149"/>
        <v>0</v>
      </c>
      <c r="J716" s="42">
        <f t="shared" ca="1" si="143"/>
        <v>0</v>
      </c>
      <c r="K716" s="33">
        <f t="shared" ca="1" si="144"/>
        <v>1</v>
      </c>
      <c r="L716" s="16"/>
      <c r="M716" s="36">
        <f t="shared" ca="1" si="150"/>
        <v>5.42</v>
      </c>
      <c r="N716" s="39">
        <f t="shared" ca="1" si="151"/>
        <v>0</v>
      </c>
      <c r="O716" s="120">
        <f t="shared" ca="1" si="152"/>
        <v>1</v>
      </c>
      <c r="P716" s="39">
        <f t="shared" ca="1" si="153"/>
        <v>5.42</v>
      </c>
      <c r="Q716" s="39">
        <f t="shared" ca="1" si="145"/>
        <v>0</v>
      </c>
      <c r="R716" s="16"/>
      <c r="S716" s="33">
        <f t="shared" ca="1" si="154"/>
        <v>0</v>
      </c>
      <c r="T716" s="30">
        <f ca="1">COUNTIF(INDIRECT("Mess11!B"&amp;(ROW(A716)*4-9)):INDIRECT("Mess11!B"&amp;(ROW(A716)*4-6)),"&gt;=500")*15</f>
        <v>0</v>
      </c>
    </row>
    <row r="717" spans="1:20" ht="15.6" thickTop="1" thickBot="1" x14ac:dyDescent="0.35">
      <c r="A717" s="8">
        <f t="shared" si="155"/>
        <v>40877.791666664933</v>
      </c>
      <c r="B717" s="27">
        <f t="shared" ca="1" si="146"/>
        <v>0</v>
      </c>
      <c r="C717" s="27">
        <f t="shared" ca="1" si="147"/>
        <v>0</v>
      </c>
      <c r="D717" s="27">
        <f t="shared" ca="1" si="148"/>
        <v>0</v>
      </c>
      <c r="E717" s="16"/>
      <c r="F717" s="46">
        <v>7.18E-4</v>
      </c>
      <c r="G717" s="46">
        <v>21</v>
      </c>
      <c r="H717" s="16"/>
      <c r="I717" s="30">
        <f t="shared" ca="1" si="149"/>
        <v>0</v>
      </c>
      <c r="J717" s="42">
        <f t="shared" ca="1" si="143"/>
        <v>0</v>
      </c>
      <c r="K717" s="33">
        <f t="shared" ca="1" si="144"/>
        <v>1</v>
      </c>
      <c r="L717" s="16"/>
      <c r="M717" s="36">
        <f t="shared" ca="1" si="150"/>
        <v>5.26</v>
      </c>
      <c r="N717" s="39">
        <f t="shared" ca="1" si="151"/>
        <v>0</v>
      </c>
      <c r="O717" s="120">
        <f t="shared" ca="1" si="152"/>
        <v>1</v>
      </c>
      <c r="P717" s="39">
        <f t="shared" ca="1" si="153"/>
        <v>5.26</v>
      </c>
      <c r="Q717" s="39">
        <f t="shared" ca="1" si="145"/>
        <v>0</v>
      </c>
      <c r="R717" s="16"/>
      <c r="S717" s="33">
        <f t="shared" ca="1" si="154"/>
        <v>0</v>
      </c>
      <c r="T717" s="30">
        <f ca="1">COUNTIF(INDIRECT("Mess11!B"&amp;(ROW(A717)*4-9)):INDIRECT("Mess11!B"&amp;(ROW(A717)*4-6)),"&gt;=500")*15</f>
        <v>0</v>
      </c>
    </row>
    <row r="718" spans="1:20" ht="15.6" thickTop="1" thickBot="1" x14ac:dyDescent="0.35">
      <c r="A718" s="8">
        <f t="shared" si="155"/>
        <v>40877.833333331597</v>
      </c>
      <c r="B718" s="27">
        <f t="shared" ca="1" si="146"/>
        <v>0</v>
      </c>
      <c r="C718" s="27">
        <f t="shared" ca="1" si="147"/>
        <v>0</v>
      </c>
      <c r="D718" s="27">
        <f t="shared" ca="1" si="148"/>
        <v>0</v>
      </c>
      <c r="E718" s="16"/>
      <c r="F718" s="46">
        <v>7.18E-4</v>
      </c>
      <c r="G718" s="46">
        <v>21</v>
      </c>
      <c r="H718" s="16"/>
      <c r="I718" s="30">
        <f t="shared" ca="1" si="149"/>
        <v>0</v>
      </c>
      <c r="J718" s="42">
        <f t="shared" ca="1" si="143"/>
        <v>0</v>
      </c>
      <c r="K718" s="33">
        <f t="shared" ca="1" si="144"/>
        <v>1</v>
      </c>
      <c r="L718" s="16"/>
      <c r="M718" s="36">
        <f t="shared" ca="1" si="150"/>
        <v>5.3599999999999994</v>
      </c>
      <c r="N718" s="39">
        <f t="shared" ca="1" si="151"/>
        <v>0</v>
      </c>
      <c r="O718" s="120">
        <f t="shared" ca="1" si="152"/>
        <v>1</v>
      </c>
      <c r="P718" s="39">
        <f t="shared" ca="1" si="153"/>
        <v>5.3599999999999994</v>
      </c>
      <c r="Q718" s="39">
        <f t="shared" ca="1" si="145"/>
        <v>0</v>
      </c>
      <c r="R718" s="16"/>
      <c r="S718" s="33">
        <f t="shared" ca="1" si="154"/>
        <v>0</v>
      </c>
      <c r="T718" s="30">
        <f ca="1">COUNTIF(INDIRECT("Mess11!B"&amp;(ROW(A718)*4-9)):INDIRECT("Mess11!B"&amp;(ROW(A718)*4-6)),"&gt;=500")*15</f>
        <v>0</v>
      </c>
    </row>
    <row r="719" spans="1:20" ht="15.6" thickTop="1" thickBot="1" x14ac:dyDescent="0.35">
      <c r="A719" s="8">
        <f t="shared" si="155"/>
        <v>40877.874999998261</v>
      </c>
      <c r="B719" s="27">
        <f t="shared" ca="1" si="146"/>
        <v>0</v>
      </c>
      <c r="C719" s="27">
        <f t="shared" ca="1" si="147"/>
        <v>0</v>
      </c>
      <c r="D719" s="27">
        <f t="shared" ca="1" si="148"/>
        <v>0</v>
      </c>
      <c r="E719" s="16"/>
      <c r="F719" s="46">
        <v>7.18E-4</v>
      </c>
      <c r="G719" s="46">
        <v>21</v>
      </c>
      <c r="H719" s="16"/>
      <c r="I719" s="30">
        <f t="shared" ca="1" si="149"/>
        <v>0</v>
      </c>
      <c r="J719" s="42">
        <f t="shared" ca="1" si="143"/>
        <v>0</v>
      </c>
      <c r="K719" s="33">
        <f t="shared" ca="1" si="144"/>
        <v>1</v>
      </c>
      <c r="L719" s="16"/>
      <c r="M719" s="36">
        <f t="shared" ca="1" si="150"/>
        <v>5.32</v>
      </c>
      <c r="N719" s="39">
        <f t="shared" ca="1" si="151"/>
        <v>0</v>
      </c>
      <c r="O719" s="120">
        <f t="shared" ca="1" si="152"/>
        <v>1</v>
      </c>
      <c r="P719" s="39">
        <f t="shared" ca="1" si="153"/>
        <v>5.32</v>
      </c>
      <c r="Q719" s="39">
        <f t="shared" ca="1" si="145"/>
        <v>0</v>
      </c>
      <c r="R719" s="16"/>
      <c r="S719" s="33">
        <f t="shared" ca="1" si="154"/>
        <v>0</v>
      </c>
      <c r="T719" s="30">
        <f ca="1">COUNTIF(INDIRECT("Mess11!B"&amp;(ROW(A719)*4-9)):INDIRECT("Mess11!B"&amp;(ROW(A719)*4-6)),"&gt;=500")*15</f>
        <v>0</v>
      </c>
    </row>
    <row r="720" spans="1:20" ht="15.6" thickTop="1" thickBot="1" x14ac:dyDescent="0.35">
      <c r="A720" s="8">
        <f t="shared" si="155"/>
        <v>40877.916666664925</v>
      </c>
      <c r="B720" s="27">
        <f t="shared" ca="1" si="146"/>
        <v>0</v>
      </c>
      <c r="C720" s="27">
        <f t="shared" ca="1" si="147"/>
        <v>0</v>
      </c>
      <c r="D720" s="27">
        <f t="shared" ca="1" si="148"/>
        <v>0</v>
      </c>
      <c r="E720" s="16"/>
      <c r="F720" s="46">
        <v>7.18E-4</v>
      </c>
      <c r="G720" s="46">
        <v>21</v>
      </c>
      <c r="H720" s="16"/>
      <c r="I720" s="30">
        <f t="shared" ca="1" si="149"/>
        <v>0</v>
      </c>
      <c r="J720" s="42">
        <f t="shared" ca="1" si="143"/>
        <v>0</v>
      </c>
      <c r="K720" s="33">
        <f t="shared" ca="1" si="144"/>
        <v>1</v>
      </c>
      <c r="L720" s="16"/>
      <c r="M720" s="36">
        <f t="shared" ca="1" si="150"/>
        <v>5.5</v>
      </c>
      <c r="N720" s="39">
        <f t="shared" ca="1" si="151"/>
        <v>0</v>
      </c>
      <c r="O720" s="120">
        <f t="shared" ca="1" si="152"/>
        <v>1</v>
      </c>
      <c r="P720" s="39">
        <f t="shared" ca="1" si="153"/>
        <v>5.5</v>
      </c>
      <c r="Q720" s="39">
        <f t="shared" ca="1" si="145"/>
        <v>0</v>
      </c>
      <c r="R720" s="16"/>
      <c r="S720" s="33">
        <f t="shared" ca="1" si="154"/>
        <v>0</v>
      </c>
      <c r="T720" s="30">
        <f ca="1">COUNTIF(INDIRECT("Mess11!B"&amp;(ROW(A720)*4-9)):INDIRECT("Mess11!B"&amp;(ROW(A720)*4-6)),"&gt;=500")*15</f>
        <v>0</v>
      </c>
    </row>
    <row r="721" spans="1:20" ht="15.6" thickTop="1" thickBot="1" x14ac:dyDescent="0.35">
      <c r="A721" s="8">
        <f t="shared" si="155"/>
        <v>40877.95833333159</v>
      </c>
      <c r="B721" s="27">
        <f t="shared" ca="1" si="146"/>
        <v>0</v>
      </c>
      <c r="C721" s="27">
        <f t="shared" ca="1" si="147"/>
        <v>0</v>
      </c>
      <c r="D721" s="27">
        <f t="shared" ca="1" si="148"/>
        <v>0</v>
      </c>
      <c r="E721" s="16"/>
      <c r="F721" s="46">
        <v>7.18E-4</v>
      </c>
      <c r="G721" s="46">
        <v>21</v>
      </c>
      <c r="H721" s="16"/>
      <c r="I721" s="30">
        <f t="shared" ca="1" si="149"/>
        <v>0</v>
      </c>
      <c r="J721" s="42">
        <f t="shared" ca="1" si="143"/>
        <v>0</v>
      </c>
      <c r="K721" s="33">
        <f t="shared" ca="1" si="144"/>
        <v>1</v>
      </c>
      <c r="L721" s="16"/>
      <c r="M721" s="36">
        <f t="shared" ca="1" si="150"/>
        <v>5.38</v>
      </c>
      <c r="N721" s="39">
        <f t="shared" ca="1" si="151"/>
        <v>0</v>
      </c>
      <c r="O721" s="120">
        <f t="shared" ca="1" si="152"/>
        <v>1</v>
      </c>
      <c r="P721" s="39">
        <f t="shared" ca="1" si="153"/>
        <v>5.38</v>
      </c>
      <c r="Q721" s="39">
        <f t="shared" ca="1" si="145"/>
        <v>0</v>
      </c>
      <c r="R721" s="16"/>
      <c r="S721" s="33">
        <f t="shared" ca="1" si="154"/>
        <v>0</v>
      </c>
      <c r="T721" s="30">
        <f ca="1">COUNTIF(INDIRECT("Mess11!B"&amp;(ROW(A721)*4-9)):INDIRECT("Mess11!B"&amp;(ROW(A721)*4-6)),"&gt;=500")*15</f>
        <v>0</v>
      </c>
    </row>
    <row r="722" spans="1:20" ht="15.6" thickTop="1" thickBot="1" x14ac:dyDescent="0.35">
      <c r="A722" s="4">
        <f t="shared" si="155"/>
        <v>40877.999999998254</v>
      </c>
      <c r="B722" s="28">
        <f t="shared" ca="1" si="146"/>
        <v>0</v>
      </c>
      <c r="C722" s="28">
        <f t="shared" ca="1" si="147"/>
        <v>0</v>
      </c>
      <c r="D722" s="28">
        <f t="shared" ca="1" si="148"/>
        <v>0</v>
      </c>
      <c r="E722" s="71"/>
      <c r="F722" s="44">
        <v>7.18E-4</v>
      </c>
      <c r="G722" s="44">
        <v>21</v>
      </c>
      <c r="H722" s="71"/>
      <c r="I722" s="31">
        <f t="shared" ca="1" si="149"/>
        <v>0</v>
      </c>
      <c r="J722" s="43">
        <f t="shared" ca="1" si="143"/>
        <v>0</v>
      </c>
      <c r="K722" s="34">
        <f t="shared" ca="1" si="144"/>
        <v>1</v>
      </c>
      <c r="L722" s="71"/>
      <c r="M722" s="37">
        <f t="shared" ca="1" si="150"/>
        <v>5.3400000000000007</v>
      </c>
      <c r="N722" s="40">
        <f t="shared" ca="1" si="151"/>
        <v>0</v>
      </c>
      <c r="O722" s="121">
        <f t="shared" ca="1" si="152"/>
        <v>1</v>
      </c>
      <c r="P722" s="40">
        <f t="shared" ca="1" si="153"/>
        <v>5.3400000000000007</v>
      </c>
      <c r="Q722" s="40">
        <f t="shared" ca="1" si="145"/>
        <v>0</v>
      </c>
      <c r="R722" s="71"/>
      <c r="S722" s="34">
        <f t="shared" ca="1" si="154"/>
        <v>0</v>
      </c>
      <c r="T722" s="31">
        <f ca="1">COUNTIF(INDIRECT("Mess11!B"&amp;(ROW(A722)*4-9)):INDIRECT("Mess11!B"&amp;(ROW(A722)*4-6)),"&gt;=500")*15</f>
        <v>0</v>
      </c>
    </row>
    <row r="723" spans="1:20" ht="15" thickTop="1" x14ac:dyDescent="0.3"/>
    <row r="724" spans="1:20" x14ac:dyDescent="0.3">
      <c r="A724" s="13">
        <f>A3</f>
        <v>40848.041666666664</v>
      </c>
      <c r="B724" s="117">
        <f ca="1">SUM(B3:B722)</f>
        <v>5.2334360625910632</v>
      </c>
      <c r="C724" s="10">
        <f ca="1">SUM(C3:C722)</f>
        <v>6.0681774174136294</v>
      </c>
      <c r="D724" s="10">
        <f ca="1">SUM(D3:D722)</f>
        <v>0.83474135482256606</v>
      </c>
      <c r="E724" s="18"/>
      <c r="F724" s="2"/>
      <c r="G724" s="2"/>
      <c r="H724" s="18"/>
      <c r="I724" s="24">
        <f ca="1">SUM(I3:I722)</f>
        <v>1814.0431034482758</v>
      </c>
      <c r="J724" s="24">
        <f ca="1">SUM(J3:J722)</f>
        <v>1826.75</v>
      </c>
      <c r="K724" s="2"/>
      <c r="L724" s="18"/>
      <c r="M724" s="2"/>
      <c r="N724" s="2"/>
      <c r="O724" s="2"/>
      <c r="P724" s="2"/>
      <c r="Q724" s="2"/>
      <c r="R724" s="18"/>
      <c r="S724" s="2"/>
      <c r="T724" s="2"/>
    </row>
    <row r="725" spans="1:20" x14ac:dyDescent="0.3">
      <c r="B725" s="14"/>
      <c r="C725" s="14"/>
      <c r="D725" s="14"/>
      <c r="E725" s="19"/>
      <c r="F725" s="14"/>
      <c r="G725" s="14"/>
      <c r="H725" s="19"/>
      <c r="I725" s="14"/>
      <c r="J725" s="14"/>
      <c r="K725" s="14"/>
      <c r="L725" s="19"/>
      <c r="M725" s="14"/>
      <c r="N725" s="14"/>
      <c r="O725" s="14"/>
      <c r="P725" s="14"/>
      <c r="Q725" s="14"/>
      <c r="R725" s="19"/>
      <c r="S725" s="14"/>
      <c r="T725" s="14"/>
    </row>
    <row r="726" spans="1:20" x14ac:dyDescent="0.3">
      <c r="A726" s="66" t="s">
        <v>10</v>
      </c>
      <c r="B726" s="125" t="s">
        <v>35</v>
      </c>
      <c r="C726" s="125" t="s">
        <v>36</v>
      </c>
      <c r="D726" s="125" t="s">
        <v>37</v>
      </c>
      <c r="E726" s="69"/>
      <c r="F726" s="125" t="s">
        <v>38</v>
      </c>
      <c r="G726" s="125" t="s">
        <v>39</v>
      </c>
      <c r="H726" s="69"/>
      <c r="I726" s="125" t="s">
        <v>82</v>
      </c>
      <c r="J726" s="125" t="s">
        <v>40</v>
      </c>
      <c r="K726" s="125" t="s">
        <v>41</v>
      </c>
      <c r="L726" s="69"/>
      <c r="M726" s="125" t="s">
        <v>86</v>
      </c>
      <c r="N726" s="125" t="s">
        <v>85</v>
      </c>
      <c r="O726" s="125" t="s">
        <v>80</v>
      </c>
      <c r="P726" s="125" t="s">
        <v>83</v>
      </c>
      <c r="Q726" s="125" t="s">
        <v>84</v>
      </c>
      <c r="R726" s="69"/>
      <c r="S726" s="125" t="s">
        <v>42</v>
      </c>
      <c r="T726" s="125" t="s">
        <v>43</v>
      </c>
    </row>
    <row r="727" spans="1:20" x14ac:dyDescent="0.3">
      <c r="A727" s="67" t="s">
        <v>23</v>
      </c>
      <c r="B727" s="125"/>
      <c r="C727" s="125"/>
      <c r="D727" s="125"/>
      <c r="E727" s="69"/>
      <c r="F727" s="125"/>
      <c r="G727" s="125"/>
      <c r="H727" s="69"/>
      <c r="I727" s="125"/>
      <c r="J727" s="125"/>
      <c r="K727" s="125"/>
      <c r="L727" s="69"/>
      <c r="M727" s="125"/>
      <c r="N727" s="125"/>
      <c r="O727" s="125"/>
      <c r="P727" s="125"/>
      <c r="Q727" s="125"/>
      <c r="R727" s="69"/>
      <c r="S727" s="125"/>
      <c r="T727" s="125"/>
    </row>
    <row r="728" spans="1:20" x14ac:dyDescent="0.3">
      <c r="A728" s="68" t="s">
        <v>11</v>
      </c>
      <c r="B728" s="125"/>
      <c r="C728" s="125"/>
      <c r="D728" s="125"/>
      <c r="E728" s="69"/>
      <c r="F728" s="125"/>
      <c r="G728" s="125"/>
      <c r="H728" s="69"/>
      <c r="I728" s="125"/>
      <c r="J728" s="125"/>
      <c r="K728" s="125"/>
      <c r="L728" s="69"/>
      <c r="M728" s="125"/>
      <c r="N728" s="125"/>
      <c r="O728" s="125"/>
      <c r="P728" s="125"/>
      <c r="Q728" s="125"/>
      <c r="R728" s="69"/>
      <c r="S728" s="125"/>
      <c r="T728" s="125"/>
    </row>
    <row r="729" spans="1:20" ht="15" customHeight="1" x14ac:dyDescent="0.3">
      <c r="A729" s="126" t="s">
        <v>92</v>
      </c>
      <c r="B729" s="125"/>
      <c r="C729" s="125"/>
      <c r="D729" s="125"/>
      <c r="E729" s="70"/>
      <c r="F729" s="125"/>
      <c r="G729" s="125"/>
      <c r="H729" s="70"/>
      <c r="I729" s="125"/>
      <c r="J729" s="125"/>
      <c r="K729" s="125"/>
      <c r="L729" s="70"/>
      <c r="M729" s="125"/>
      <c r="N729" s="125"/>
      <c r="O729" s="125"/>
      <c r="P729" s="125"/>
      <c r="Q729" s="125"/>
      <c r="R729" s="70"/>
      <c r="S729" s="125"/>
      <c r="T729" s="125"/>
    </row>
    <row r="730" spans="1:20" x14ac:dyDescent="0.3">
      <c r="A730" s="126"/>
      <c r="B730" s="125"/>
      <c r="C730" s="125"/>
      <c r="D730" s="125"/>
      <c r="E730" s="70"/>
      <c r="F730" s="125"/>
      <c r="G730" s="125"/>
      <c r="H730" s="70"/>
      <c r="I730" s="125"/>
      <c r="J730" s="125"/>
      <c r="K730" s="125"/>
      <c r="L730" s="70"/>
      <c r="M730" s="125"/>
      <c r="N730" s="125"/>
      <c r="O730" s="125"/>
      <c r="P730" s="125"/>
      <c r="Q730" s="125"/>
      <c r="R730" s="70"/>
      <c r="S730" s="125"/>
      <c r="T730" s="125"/>
    </row>
    <row r="731" spans="1:20" x14ac:dyDescent="0.3">
      <c r="A731" s="126"/>
      <c r="B731" s="125"/>
      <c r="C731" s="125"/>
      <c r="D731" s="125"/>
      <c r="E731" s="70"/>
      <c r="F731" s="125"/>
      <c r="G731" s="125"/>
      <c r="H731" s="70"/>
      <c r="I731" s="125"/>
      <c r="J731" s="125"/>
      <c r="K731" s="125"/>
      <c r="L731" s="70"/>
      <c r="M731" s="125"/>
      <c r="N731" s="125"/>
      <c r="O731" s="125"/>
      <c r="P731" s="125"/>
      <c r="Q731" s="125"/>
      <c r="R731" s="70"/>
      <c r="S731" s="125"/>
      <c r="T731" s="125"/>
    </row>
    <row r="732" spans="1:20" x14ac:dyDescent="0.3">
      <c r="A732" s="126"/>
      <c r="B732" s="125"/>
      <c r="C732" s="125"/>
      <c r="D732" s="125"/>
      <c r="E732" s="70"/>
      <c r="F732" s="125"/>
      <c r="G732" s="125"/>
      <c r="H732" s="70"/>
      <c r="I732" s="125"/>
      <c r="J732" s="125"/>
      <c r="K732" s="125"/>
      <c r="L732" s="70"/>
      <c r="M732" s="125"/>
      <c r="N732" s="125"/>
      <c r="O732" s="125"/>
      <c r="P732" s="125"/>
      <c r="Q732" s="125"/>
      <c r="R732" s="70"/>
      <c r="S732" s="125"/>
      <c r="T732" s="125"/>
    </row>
    <row r="733" spans="1:20" ht="105.75" customHeight="1" x14ac:dyDescent="0.3">
      <c r="A733" s="126"/>
      <c r="B733" s="125" t="s">
        <v>44</v>
      </c>
      <c r="C733" s="125" t="s">
        <v>44</v>
      </c>
      <c r="D733" s="125" t="s">
        <v>44</v>
      </c>
      <c r="F733" s="125" t="s">
        <v>45</v>
      </c>
      <c r="G733" s="125" t="s">
        <v>46</v>
      </c>
      <c r="I733" s="125" t="s">
        <v>44</v>
      </c>
      <c r="J733" s="125" t="s">
        <v>87</v>
      </c>
      <c r="K733" s="125" t="s">
        <v>88</v>
      </c>
      <c r="M733" s="125" t="s">
        <v>44</v>
      </c>
      <c r="N733" s="125" t="s">
        <v>47</v>
      </c>
      <c r="O733" s="125" t="s">
        <v>89</v>
      </c>
      <c r="P733" s="125" t="s">
        <v>87</v>
      </c>
      <c r="Q733" s="125" t="s">
        <v>47</v>
      </c>
      <c r="S733" s="125" t="s">
        <v>44</v>
      </c>
      <c r="T733" s="125" t="s">
        <v>90</v>
      </c>
    </row>
    <row r="734" spans="1:20" x14ac:dyDescent="0.3">
      <c r="A734" s="126"/>
      <c r="B734" s="125"/>
      <c r="C734" s="125"/>
      <c r="D734" s="125"/>
      <c r="F734" s="125"/>
      <c r="G734" s="125"/>
      <c r="I734" s="125"/>
      <c r="J734" s="125"/>
      <c r="K734" s="125"/>
      <c r="M734" s="125"/>
      <c r="N734" s="125"/>
      <c r="O734" s="125"/>
      <c r="P734" s="125"/>
      <c r="Q734" s="125"/>
      <c r="S734" s="125"/>
      <c r="T734" s="125"/>
    </row>
    <row r="735" spans="1:20" x14ac:dyDescent="0.3">
      <c r="A735" s="126"/>
      <c r="B735" s="125"/>
      <c r="C735" s="125"/>
      <c r="D735" s="125"/>
      <c r="F735" s="125"/>
      <c r="G735" s="125"/>
      <c r="I735" s="125"/>
      <c r="J735" s="125"/>
      <c r="K735" s="125"/>
      <c r="M735" s="125"/>
      <c r="N735" s="125"/>
      <c r="O735" s="125"/>
      <c r="P735" s="125"/>
      <c r="Q735" s="125"/>
      <c r="S735" s="125"/>
      <c r="T735" s="125"/>
    </row>
    <row r="736" spans="1:20" x14ac:dyDescent="0.3">
      <c r="A736" s="126"/>
      <c r="B736" s="125"/>
      <c r="C736" s="125"/>
      <c r="D736" s="125"/>
      <c r="F736" s="125"/>
      <c r="G736" s="125"/>
      <c r="I736" s="125"/>
      <c r="J736" s="125"/>
      <c r="K736" s="125"/>
      <c r="M736" s="125"/>
      <c r="N736" s="125"/>
      <c r="O736" s="125"/>
      <c r="P736" s="125"/>
      <c r="Q736" s="125"/>
      <c r="S736" s="125"/>
      <c r="T736" s="125"/>
    </row>
    <row r="737" spans="1:20" x14ac:dyDescent="0.3">
      <c r="A737" s="126"/>
      <c r="B737" s="125"/>
      <c r="C737" s="125"/>
      <c r="D737" s="125"/>
      <c r="F737" s="125"/>
      <c r="G737" s="125"/>
      <c r="I737" s="125"/>
      <c r="J737" s="125"/>
      <c r="K737" s="125"/>
      <c r="M737" s="125"/>
      <c r="N737" s="125"/>
      <c r="O737" s="125"/>
      <c r="P737" s="125"/>
      <c r="Q737" s="125"/>
      <c r="S737" s="125"/>
      <c r="T737" s="125"/>
    </row>
    <row r="738" spans="1:20" x14ac:dyDescent="0.3">
      <c r="A738" s="126"/>
      <c r="B738" s="125"/>
      <c r="C738" s="125"/>
      <c r="D738" s="125"/>
      <c r="F738" s="125"/>
      <c r="G738" s="125"/>
      <c r="I738" s="125"/>
      <c r="J738" s="125"/>
      <c r="K738" s="125"/>
      <c r="M738" s="125"/>
      <c r="N738" s="125"/>
      <c r="O738" s="125"/>
      <c r="P738" s="125"/>
      <c r="Q738" s="125"/>
      <c r="S738" s="125"/>
      <c r="T738" s="125"/>
    </row>
    <row r="739" spans="1:20" x14ac:dyDescent="0.3">
      <c r="A739" s="126"/>
      <c r="B739" s="125"/>
      <c r="C739" s="125"/>
      <c r="D739" s="125"/>
      <c r="F739" s="125"/>
      <c r="G739" s="125"/>
      <c r="I739" s="125"/>
      <c r="J739" s="125"/>
      <c r="K739" s="125"/>
      <c r="M739" s="125"/>
      <c r="N739" s="125"/>
      <c r="O739" s="125"/>
      <c r="P739" s="125"/>
      <c r="Q739" s="125"/>
      <c r="S739" s="125"/>
      <c r="T739" s="125"/>
    </row>
    <row r="740" spans="1:20" x14ac:dyDescent="0.3">
      <c r="A740" s="126" t="s">
        <v>93</v>
      </c>
      <c r="B740" s="127"/>
      <c r="C740" s="127"/>
      <c r="D740" s="127"/>
      <c r="F740" s="127"/>
      <c r="G740" s="127"/>
      <c r="I740" s="127"/>
      <c r="J740" s="127"/>
      <c r="K740" s="125" t="s">
        <v>94</v>
      </c>
      <c r="M740" s="127"/>
      <c r="N740" s="125" t="s">
        <v>91</v>
      </c>
      <c r="O740" s="127"/>
      <c r="P740" s="127"/>
      <c r="Q740" s="127"/>
      <c r="S740" s="127"/>
      <c r="T740" s="127"/>
    </row>
    <row r="741" spans="1:20" x14ac:dyDescent="0.3">
      <c r="A741" s="126"/>
      <c r="B741" s="127"/>
      <c r="C741" s="127"/>
      <c r="D741" s="127"/>
      <c r="F741" s="127"/>
      <c r="G741" s="127"/>
      <c r="I741" s="127"/>
      <c r="J741" s="127"/>
      <c r="K741" s="125"/>
      <c r="M741" s="127"/>
      <c r="N741" s="125"/>
      <c r="O741" s="127"/>
      <c r="P741" s="127"/>
      <c r="Q741" s="127"/>
      <c r="S741" s="127"/>
      <c r="T741" s="127"/>
    </row>
    <row r="742" spans="1:20" x14ac:dyDescent="0.3">
      <c r="A742" s="126"/>
      <c r="B742" s="127"/>
      <c r="C742" s="127"/>
      <c r="D742" s="127"/>
      <c r="F742" s="127"/>
      <c r="G742" s="127"/>
      <c r="I742" s="127"/>
      <c r="J742" s="127"/>
      <c r="K742" s="125"/>
      <c r="M742" s="127"/>
      <c r="N742" s="125"/>
      <c r="O742" s="127"/>
      <c r="P742" s="127"/>
      <c r="Q742" s="127"/>
      <c r="S742" s="127"/>
      <c r="T742" s="127"/>
    </row>
    <row r="743" spans="1:20" x14ac:dyDescent="0.3">
      <c r="A743" s="126"/>
      <c r="B743" s="127"/>
      <c r="C743" s="127"/>
      <c r="D743" s="127"/>
      <c r="F743" s="127"/>
      <c r="G743" s="127"/>
      <c r="I743" s="127"/>
      <c r="J743" s="127"/>
      <c r="K743" s="125"/>
      <c r="M743" s="127"/>
      <c r="N743" s="125"/>
      <c r="O743" s="127"/>
      <c r="P743" s="127"/>
      <c r="Q743" s="127"/>
      <c r="S743" s="127"/>
      <c r="T743" s="127"/>
    </row>
    <row r="744" spans="1:20" x14ac:dyDescent="0.3">
      <c r="A744" s="126"/>
      <c r="B744" s="127"/>
      <c r="C744" s="127"/>
      <c r="D744" s="127"/>
      <c r="F744" s="127"/>
      <c r="G744" s="127"/>
      <c r="I744" s="127"/>
      <c r="J744" s="127"/>
      <c r="K744" s="125"/>
      <c r="M744" s="127"/>
      <c r="N744" s="125"/>
      <c r="O744" s="127"/>
      <c r="P744" s="127"/>
      <c r="Q744" s="127"/>
      <c r="S744" s="127"/>
      <c r="T744" s="127"/>
    </row>
    <row r="745" spans="1:20" x14ac:dyDescent="0.3">
      <c r="A745" s="126"/>
      <c r="B745" s="127"/>
      <c r="C745" s="127"/>
      <c r="D745" s="127"/>
      <c r="F745" s="127"/>
      <c r="G745" s="127"/>
      <c r="I745" s="127"/>
      <c r="J745" s="127"/>
      <c r="K745" s="125"/>
      <c r="M745" s="127"/>
      <c r="N745" s="125"/>
      <c r="O745" s="127"/>
      <c r="P745" s="127"/>
      <c r="Q745" s="127"/>
      <c r="S745" s="127"/>
      <c r="T745" s="127"/>
    </row>
    <row r="746" spans="1:20" x14ac:dyDescent="0.3">
      <c r="A746" s="126"/>
      <c r="B746" s="127"/>
      <c r="C746" s="127"/>
      <c r="D746" s="127"/>
      <c r="F746" s="127"/>
      <c r="G746" s="127"/>
      <c r="I746" s="127"/>
      <c r="J746" s="127"/>
      <c r="K746" s="125"/>
      <c r="M746" s="127"/>
      <c r="N746" s="125"/>
      <c r="O746" s="127"/>
      <c r="P746" s="127"/>
      <c r="Q746" s="127"/>
      <c r="S746" s="127"/>
      <c r="T746" s="127"/>
    </row>
  </sheetData>
  <mergeCells count="48">
    <mergeCell ref="O740:O746"/>
    <mergeCell ref="P740:P746"/>
    <mergeCell ref="Q740:Q746"/>
    <mergeCell ref="S740:S746"/>
    <mergeCell ref="T740:T746"/>
    <mergeCell ref="N740:N746"/>
    <mergeCell ref="A729:A739"/>
    <mergeCell ref="M740:M746"/>
    <mergeCell ref="K740:K746"/>
    <mergeCell ref="J740:J746"/>
    <mergeCell ref="I740:I746"/>
    <mergeCell ref="G740:G746"/>
    <mergeCell ref="F740:F746"/>
    <mergeCell ref="D740:D746"/>
    <mergeCell ref="C740:C746"/>
    <mergeCell ref="B740:B746"/>
    <mergeCell ref="A740:A746"/>
    <mergeCell ref="G726:G732"/>
    <mergeCell ref="S733:S739"/>
    <mergeCell ref="T733:T739"/>
    <mergeCell ref="D733:D739"/>
    <mergeCell ref="C733:C739"/>
    <mergeCell ref="B733:B739"/>
    <mergeCell ref="Q733:Q739"/>
    <mergeCell ref="I733:I739"/>
    <mergeCell ref="K733:K739"/>
    <mergeCell ref="M733:M739"/>
    <mergeCell ref="O733:O739"/>
    <mergeCell ref="F733:F739"/>
    <mergeCell ref="G733:G739"/>
    <mergeCell ref="J733:J739"/>
    <mergeCell ref="P733:P739"/>
    <mergeCell ref="N733:N739"/>
    <mergeCell ref="P726:P732"/>
    <mergeCell ref="Q726:Q732"/>
    <mergeCell ref="S726:S732"/>
    <mergeCell ref="T726:T732"/>
    <mergeCell ref="I726:I732"/>
    <mergeCell ref="J726:J732"/>
    <mergeCell ref="K726:K732"/>
    <mergeCell ref="M726:M732"/>
    <mergeCell ref="N726:N732"/>
    <mergeCell ref="O726:O732"/>
    <mergeCell ref="A1:A2"/>
    <mergeCell ref="B726:B732"/>
    <mergeCell ref="C726:C732"/>
    <mergeCell ref="D726:D732"/>
    <mergeCell ref="F726:F732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T770"/>
  <sheetViews>
    <sheetView workbookViewId="0">
      <pane xSplit="1" ySplit="2" topLeftCell="B3" activePane="bottomRight" state="frozen"/>
      <selection sqref="A1:A2"/>
      <selection pane="topRight" sqref="A1:A2"/>
      <selection pane="bottomLeft" sqref="A1:A2"/>
      <selection pane="bottomRight" activeCell="A753" sqref="A753:A763"/>
    </sheetView>
  </sheetViews>
  <sheetFormatPr baseColWidth="10" defaultColWidth="11.44140625" defaultRowHeight="14.4" x14ac:dyDescent="0.3"/>
  <cols>
    <col min="1" max="1" width="13.88671875" style="1" customWidth="1"/>
    <col min="2" max="4" width="12" style="12" customWidth="1"/>
    <col min="5" max="5" width="1.109375" style="17" customWidth="1"/>
    <col min="6" max="7" width="12" style="12" customWidth="1"/>
    <col min="8" max="8" width="1.109375" style="17" customWidth="1"/>
    <col min="9" max="11" width="12" style="12" customWidth="1"/>
    <col min="12" max="12" width="1.109375" style="17" customWidth="1"/>
    <col min="13" max="17" width="12" style="12" customWidth="1"/>
    <col min="18" max="18" width="1.109375" style="17" customWidth="1"/>
    <col min="19" max="20" width="12" style="12" customWidth="1"/>
    <col min="21" max="16384" width="11.44140625" style="14"/>
  </cols>
  <sheetData>
    <row r="1" spans="1:20" s="15" customFormat="1" ht="49.5" customHeight="1" x14ac:dyDescent="0.25">
      <c r="A1" s="124" t="s">
        <v>0</v>
      </c>
      <c r="B1" s="23" t="s">
        <v>81</v>
      </c>
      <c r="C1" s="23" t="s">
        <v>77</v>
      </c>
      <c r="D1" s="23" t="s">
        <v>32</v>
      </c>
      <c r="E1" s="20"/>
      <c r="F1" s="6" t="s">
        <v>24</v>
      </c>
      <c r="G1" s="6" t="s">
        <v>25</v>
      </c>
      <c r="H1" s="20"/>
      <c r="I1" s="21" t="s">
        <v>33</v>
      </c>
      <c r="J1" s="6" t="s">
        <v>26</v>
      </c>
      <c r="K1" s="22" t="s">
        <v>31</v>
      </c>
      <c r="L1" s="20"/>
      <c r="M1" s="23" t="s">
        <v>78</v>
      </c>
      <c r="N1" s="6" t="s">
        <v>27</v>
      </c>
      <c r="O1" s="23" t="s">
        <v>79</v>
      </c>
      <c r="P1" s="6" t="s">
        <v>34</v>
      </c>
      <c r="Q1" s="6" t="s">
        <v>28</v>
      </c>
      <c r="R1" s="20"/>
      <c r="S1" s="22" t="s">
        <v>17</v>
      </c>
      <c r="T1" s="21" t="s">
        <v>29</v>
      </c>
    </row>
    <row r="2" spans="1:20" s="15" customFormat="1" ht="15" thickBot="1" x14ac:dyDescent="0.3">
      <c r="A2" s="124"/>
      <c r="B2" s="21" t="s">
        <v>30</v>
      </c>
      <c r="C2" s="21" t="s">
        <v>30</v>
      </c>
      <c r="D2" s="21" t="s">
        <v>30</v>
      </c>
      <c r="E2" s="20"/>
      <c r="F2" s="6" t="s">
        <v>19</v>
      </c>
      <c r="G2" s="6" t="s">
        <v>20</v>
      </c>
      <c r="H2" s="20"/>
      <c r="I2" s="21" t="s">
        <v>18</v>
      </c>
      <c r="J2" s="21" t="s">
        <v>18</v>
      </c>
      <c r="K2" s="6" t="s">
        <v>21</v>
      </c>
      <c r="L2" s="20"/>
      <c r="M2" s="21" t="s">
        <v>21</v>
      </c>
      <c r="N2" s="21" t="s">
        <v>21</v>
      </c>
      <c r="O2" s="116" t="s">
        <v>21</v>
      </c>
      <c r="P2" s="21" t="s">
        <v>21</v>
      </c>
      <c r="Q2" s="21" t="s">
        <v>21</v>
      </c>
      <c r="R2" s="20"/>
      <c r="S2" s="6" t="s">
        <v>21</v>
      </c>
      <c r="T2" s="21" t="s">
        <v>22</v>
      </c>
    </row>
    <row r="3" spans="1:20" ht="15.6" thickTop="1" thickBot="1" x14ac:dyDescent="0.35">
      <c r="A3" s="7">
        <v>41030.041666666664</v>
      </c>
      <c r="B3" s="25">
        <f ca="1">C3-D3</f>
        <v>0.23263472615624994</v>
      </c>
      <c r="C3" s="26">
        <f ca="1">I3*M3/100*F3*G3</f>
        <v>0.25848302906249992</v>
      </c>
      <c r="D3" s="26">
        <f ca="1">C3*(1-S3)</f>
        <v>2.5848302906249988E-2</v>
      </c>
      <c r="E3" s="16"/>
      <c r="F3" s="45">
        <v>7.18E-4</v>
      </c>
      <c r="G3" s="45">
        <v>21</v>
      </c>
      <c r="H3" s="16"/>
      <c r="I3" s="29">
        <f ca="1">J3*K3</f>
        <v>101.75</v>
      </c>
      <c r="J3" s="41">
        <f t="shared" ref="J3:J66" ca="1" si="0">AVERAGE(INDIRECT("Mess05!C"&amp;(ROW(F3)*4-9)),INDIRECT("Mess05!C"&amp;(ROW(F3)*4-8)),INDIRECT("Mess05!C"&amp;(ROW(F3)*4-7)),INDIRECT("Mess05!C"&amp;(ROW(F3)*4-6)))</f>
        <v>101.75</v>
      </c>
      <c r="K3" s="32">
        <f t="shared" ref="K3:K66" ca="1" si="1">INDIRECT("Methan05!E"&amp;(ROUND((ROW(A3)+1)/8+2,0)))</f>
        <v>1</v>
      </c>
      <c r="L3" s="16"/>
      <c r="M3" s="35">
        <f ca="1">IF(N3=0,P3,N3*O3)</f>
        <v>16.848214285714285</v>
      </c>
      <c r="N3" s="38">
        <f t="shared" ref="N3:N66" ca="1" si="2">INDIRECT("Methan05!B"&amp;(ROUND((ROW(A3)+1)/8+2,0)))</f>
        <v>17</v>
      </c>
      <c r="O3" s="120">
        <f ca="1">IF(Q3=0,1,P3/Q3)</f>
        <v>0.99107142857142849</v>
      </c>
      <c r="P3" s="38">
        <f t="shared" ref="P3:P66" ca="1" si="3">AVERAGE(INDIRECT("Mess05!D"&amp;(ROW(F3)*4-9)),INDIRECT("Mess05!D"&amp;(ROW(F3)*4-8)),INDIRECT("Mess05!D"&amp;(ROW(F3)*4-7)),INDIRECT("Mess05!D"&amp;(ROW(F3)*4-6)))</f>
        <v>16.649999999999999</v>
      </c>
      <c r="Q3" s="38">
        <f t="shared" ref="Q3:Q66" ca="1" si="4">INDIRECT("Methan05!D"&amp;(ROUND((ROW(A3)+1)/8+2,0)))</f>
        <v>16.8</v>
      </c>
      <c r="R3" s="16"/>
      <c r="S3" s="32">
        <f ca="1">IF(T3&gt;=30,0.9,0)</f>
        <v>0.9</v>
      </c>
      <c r="T3" s="29">
        <f ca="1">COUNTIF(INDIRECT("Mess05!B"&amp;(ROW(A3)*4-9)):INDIRECT("Mess05!B"&amp;(ROW(A3)*4-6)),"&gt;=500")*15</f>
        <v>60</v>
      </c>
    </row>
    <row r="4" spans="1:20" ht="15.6" thickTop="1" thickBot="1" x14ac:dyDescent="0.35">
      <c r="A4" s="8">
        <f>A3+1/24</f>
        <v>41030.083333333328</v>
      </c>
      <c r="B4" s="27">
        <f t="shared" ref="B4:B67" ca="1" si="5">C4-D4</f>
        <v>0.23399760234374992</v>
      </c>
      <c r="C4" s="27">
        <f t="shared" ref="C4:C67" ca="1" si="6">I4*M4/100*F4*G4</f>
        <v>0.25999733593749991</v>
      </c>
      <c r="D4" s="27">
        <f t="shared" ref="D4:D67" ca="1" si="7">C4*(1-S4)</f>
        <v>2.5999733593749984E-2</v>
      </c>
      <c r="E4" s="16"/>
      <c r="F4" s="46">
        <v>7.18E-4</v>
      </c>
      <c r="G4" s="46">
        <v>21</v>
      </c>
      <c r="H4" s="16"/>
      <c r="I4" s="30">
        <f t="shared" ref="I4:I67" ca="1" si="8">J4*K4</f>
        <v>102.5</v>
      </c>
      <c r="J4" s="42">
        <f t="shared" ca="1" si="0"/>
        <v>102.5</v>
      </c>
      <c r="K4" s="33">
        <f t="shared" ca="1" si="1"/>
        <v>1</v>
      </c>
      <c r="L4" s="16"/>
      <c r="M4" s="36">
        <f t="shared" ref="M4:M67" ca="1" si="9">IF(N4=0,P4,N4*O4)</f>
        <v>16.822916666666664</v>
      </c>
      <c r="N4" s="39">
        <f t="shared" ca="1" si="2"/>
        <v>17</v>
      </c>
      <c r="O4" s="120">
        <f ca="1">IF(Q4=0,1,P4/Q4)</f>
        <v>0.98958333333333326</v>
      </c>
      <c r="P4" s="39">
        <f t="shared" ca="1" si="3"/>
        <v>16.625</v>
      </c>
      <c r="Q4" s="39">
        <f t="shared" ca="1" si="4"/>
        <v>16.8</v>
      </c>
      <c r="R4" s="16"/>
      <c r="S4" s="33">
        <f t="shared" ref="S4:S67" ca="1" si="10">IF(T4&gt;=30,0.9,0)</f>
        <v>0.9</v>
      </c>
      <c r="T4" s="30">
        <f ca="1">COUNTIF(INDIRECT("Mess05!B"&amp;(ROW(A4)*4-9)):INDIRECT("Mess05!B"&amp;(ROW(A4)*4-6)),"&gt;=500")*15</f>
        <v>60</v>
      </c>
    </row>
    <row r="5" spans="1:20" ht="15.6" thickTop="1" thickBot="1" x14ac:dyDescent="0.35">
      <c r="A5" s="8">
        <f t="shared" ref="A5:A68" si="11">A4+1/24</f>
        <v>41030.124999999993</v>
      </c>
      <c r="B5" s="27">
        <f t="shared" ca="1" si="5"/>
        <v>0.23470135453124996</v>
      </c>
      <c r="C5" s="27">
        <f ca="1">I5*M5/100*F5*G5</f>
        <v>0.26077928281249996</v>
      </c>
      <c r="D5" s="27">
        <f t="shared" ca="1" si="7"/>
        <v>2.6077928281249989E-2</v>
      </c>
      <c r="E5" s="16"/>
      <c r="F5" s="46">
        <v>7.18E-4</v>
      </c>
      <c r="G5" s="46">
        <v>21</v>
      </c>
      <c r="H5" s="16"/>
      <c r="I5" s="30">
        <f t="shared" ca="1" si="8"/>
        <v>102.5</v>
      </c>
      <c r="J5" s="42">
        <f t="shared" ca="1" si="0"/>
        <v>102.5</v>
      </c>
      <c r="K5" s="33">
        <f t="shared" ca="1" si="1"/>
        <v>1</v>
      </c>
      <c r="L5" s="16"/>
      <c r="M5" s="36">
        <f t="shared" ca="1" si="9"/>
        <v>16.873511904761902</v>
      </c>
      <c r="N5" s="39">
        <f t="shared" ca="1" si="2"/>
        <v>17</v>
      </c>
      <c r="O5" s="120">
        <f t="shared" ref="O5:O68" ca="1" si="12">IF(Q5=0,1,P5/Q5)</f>
        <v>0.99255952380952361</v>
      </c>
      <c r="P5" s="39">
        <f t="shared" ca="1" si="3"/>
        <v>16.674999999999997</v>
      </c>
      <c r="Q5" s="39">
        <f t="shared" ca="1" si="4"/>
        <v>16.8</v>
      </c>
      <c r="R5" s="16"/>
      <c r="S5" s="33">
        <f t="shared" ca="1" si="10"/>
        <v>0.9</v>
      </c>
      <c r="T5" s="30">
        <f ca="1">COUNTIF(INDIRECT("Mess05!B"&amp;(ROW(A5)*4-9)):INDIRECT("Mess05!B"&amp;(ROW(A5)*4-6)),"&gt;=500")*15</f>
        <v>60</v>
      </c>
    </row>
    <row r="6" spans="1:20" ht="15.6" thickTop="1" thickBot="1" x14ac:dyDescent="0.35">
      <c r="A6" s="8">
        <f t="shared" si="11"/>
        <v>41030.166666666657</v>
      </c>
      <c r="B6" s="27">
        <f t="shared" ca="1" si="5"/>
        <v>0.23329385015624998</v>
      </c>
      <c r="C6" s="27">
        <f t="shared" ca="1" si="6"/>
        <v>0.25921538906249997</v>
      </c>
      <c r="D6" s="27">
        <f t="shared" ca="1" si="7"/>
        <v>2.5921538906249993E-2</v>
      </c>
      <c r="E6" s="16"/>
      <c r="F6" s="46">
        <v>7.18E-4</v>
      </c>
      <c r="G6" s="46">
        <v>21</v>
      </c>
      <c r="H6" s="16"/>
      <c r="I6" s="30">
        <f t="shared" ca="1" si="8"/>
        <v>102.5</v>
      </c>
      <c r="J6" s="42">
        <f t="shared" ca="1" si="0"/>
        <v>102.5</v>
      </c>
      <c r="K6" s="33">
        <f t="shared" ca="1" si="1"/>
        <v>1</v>
      </c>
      <c r="L6" s="16"/>
      <c r="M6" s="36">
        <f t="shared" ca="1" si="9"/>
        <v>16.772321428571431</v>
      </c>
      <c r="N6" s="39">
        <f t="shared" ca="1" si="2"/>
        <v>17</v>
      </c>
      <c r="O6" s="120">
        <f t="shared" ca="1" si="12"/>
        <v>0.98660714285714302</v>
      </c>
      <c r="P6" s="39">
        <f t="shared" ca="1" si="3"/>
        <v>16.575000000000003</v>
      </c>
      <c r="Q6" s="39">
        <f t="shared" ca="1" si="4"/>
        <v>16.8</v>
      </c>
      <c r="R6" s="16"/>
      <c r="S6" s="33">
        <f t="shared" ca="1" si="10"/>
        <v>0.9</v>
      </c>
      <c r="T6" s="30">
        <f ca="1">COUNTIF(INDIRECT("Mess05!B"&amp;(ROW(A6)*4-9)):INDIRECT("Mess05!B"&amp;(ROW(A6)*4-6)),"&gt;=500")*15</f>
        <v>60</v>
      </c>
    </row>
    <row r="7" spans="1:20" ht="15.6" thickTop="1" thickBot="1" x14ac:dyDescent="0.35">
      <c r="A7" s="8">
        <f t="shared" si="11"/>
        <v>41030.208333333321</v>
      </c>
      <c r="B7" s="27">
        <f t="shared" ca="1" si="5"/>
        <v>0.23421559387499999</v>
      </c>
      <c r="C7" s="27">
        <f t="shared" ca="1" si="6"/>
        <v>0.26023954874999999</v>
      </c>
      <c r="D7" s="27">
        <f t="shared" ca="1" si="7"/>
        <v>2.6023954874999995E-2</v>
      </c>
      <c r="E7" s="16"/>
      <c r="F7" s="46">
        <v>7.18E-4</v>
      </c>
      <c r="G7" s="46">
        <v>21</v>
      </c>
      <c r="H7" s="16"/>
      <c r="I7" s="30">
        <f t="shared" ca="1" si="8"/>
        <v>102.75</v>
      </c>
      <c r="J7" s="42">
        <f t="shared" ca="1" si="0"/>
        <v>102.75</v>
      </c>
      <c r="K7" s="33">
        <f t="shared" ca="1" si="1"/>
        <v>1</v>
      </c>
      <c r="L7" s="16"/>
      <c r="M7" s="36">
        <f t="shared" ca="1" si="9"/>
        <v>16.797619047619047</v>
      </c>
      <c r="N7" s="39">
        <f t="shared" ca="1" si="2"/>
        <v>17</v>
      </c>
      <c r="O7" s="120">
        <f t="shared" ca="1" si="12"/>
        <v>0.98809523809523814</v>
      </c>
      <c r="P7" s="39">
        <f t="shared" ca="1" si="3"/>
        <v>16.600000000000001</v>
      </c>
      <c r="Q7" s="39">
        <f t="shared" ca="1" si="4"/>
        <v>16.8</v>
      </c>
      <c r="R7" s="16"/>
      <c r="S7" s="33">
        <f t="shared" ca="1" si="10"/>
        <v>0.9</v>
      </c>
      <c r="T7" s="30">
        <f ca="1">COUNTIF(INDIRECT("Mess05!B"&amp;(ROW(A7)*4-9)):INDIRECT("Mess05!B"&amp;(ROW(A7)*4-6)),"&gt;=500")*15</f>
        <v>60</v>
      </c>
    </row>
    <row r="8" spans="1:20" ht="15.6" thickTop="1" thickBot="1" x14ac:dyDescent="0.35">
      <c r="A8" s="8">
        <f t="shared" si="11"/>
        <v>41030.249999999985</v>
      </c>
      <c r="B8" s="27">
        <f t="shared" ca="1" si="5"/>
        <v>0.23272484076562502</v>
      </c>
      <c r="C8" s="27">
        <f t="shared" ca="1" si="6"/>
        <v>0.25858315640625001</v>
      </c>
      <c r="D8" s="27">
        <f t="shared" ca="1" si="7"/>
        <v>2.5858315640624997E-2</v>
      </c>
      <c r="E8" s="16"/>
      <c r="F8" s="46">
        <v>7.18E-4</v>
      </c>
      <c r="G8" s="46">
        <v>21</v>
      </c>
      <c r="H8" s="16"/>
      <c r="I8" s="30">
        <f t="shared" ca="1" si="8"/>
        <v>102.25</v>
      </c>
      <c r="J8" s="42">
        <f t="shared" ca="1" si="0"/>
        <v>102.25</v>
      </c>
      <c r="K8" s="33">
        <f t="shared" ca="1" si="1"/>
        <v>1</v>
      </c>
      <c r="L8" s="16"/>
      <c r="M8" s="36">
        <f t="shared" ca="1" si="9"/>
        <v>16.772321428571431</v>
      </c>
      <c r="N8" s="39">
        <f t="shared" ca="1" si="2"/>
        <v>17</v>
      </c>
      <c r="O8" s="120">
        <f t="shared" ca="1" si="12"/>
        <v>0.98660714285714302</v>
      </c>
      <c r="P8" s="39">
        <f t="shared" ca="1" si="3"/>
        <v>16.575000000000003</v>
      </c>
      <c r="Q8" s="39">
        <f t="shared" ca="1" si="4"/>
        <v>16.8</v>
      </c>
      <c r="R8" s="16"/>
      <c r="S8" s="33">
        <f t="shared" ca="1" si="10"/>
        <v>0.9</v>
      </c>
      <c r="T8" s="30">
        <f ca="1">COUNTIF(INDIRECT("Mess05!B"&amp;(ROW(A8)*4-9)):INDIRECT("Mess05!B"&amp;(ROW(A8)*4-6)),"&gt;=500")*15</f>
        <v>60</v>
      </c>
    </row>
    <row r="9" spans="1:20" ht="15.6" thickTop="1" thickBot="1" x14ac:dyDescent="0.35">
      <c r="A9" s="8">
        <f t="shared" si="11"/>
        <v>41030.29166666665</v>
      </c>
      <c r="B9" s="27">
        <f t="shared" ca="1" si="5"/>
        <v>0.23167178718749998</v>
      </c>
      <c r="C9" s="27">
        <f t="shared" ca="1" si="6"/>
        <v>0.25741309687499997</v>
      </c>
      <c r="D9" s="27">
        <f t="shared" ca="1" si="7"/>
        <v>2.5741309687499991E-2</v>
      </c>
      <c r="E9" s="16"/>
      <c r="F9" s="46">
        <v>7.18E-4</v>
      </c>
      <c r="G9" s="46">
        <v>21</v>
      </c>
      <c r="H9" s="16"/>
      <c r="I9" s="30">
        <f t="shared" ca="1" si="8"/>
        <v>102.25</v>
      </c>
      <c r="J9" s="42">
        <f t="shared" ca="1" si="0"/>
        <v>102.25</v>
      </c>
      <c r="K9" s="33">
        <f t="shared" ca="1" si="1"/>
        <v>1</v>
      </c>
      <c r="L9" s="16"/>
      <c r="M9" s="36">
        <f t="shared" ca="1" si="9"/>
        <v>16.696428571428569</v>
      </c>
      <c r="N9" s="39">
        <f t="shared" ca="1" si="2"/>
        <v>17</v>
      </c>
      <c r="O9" s="120">
        <f t="shared" ca="1" si="12"/>
        <v>0.9821428571428571</v>
      </c>
      <c r="P9" s="39">
        <f t="shared" ca="1" si="3"/>
        <v>16.5</v>
      </c>
      <c r="Q9" s="39">
        <f t="shared" ca="1" si="4"/>
        <v>16.8</v>
      </c>
      <c r="R9" s="16"/>
      <c r="S9" s="33">
        <f t="shared" ca="1" si="10"/>
        <v>0.9</v>
      </c>
      <c r="T9" s="30">
        <f ca="1">COUNTIF(INDIRECT("Mess05!B"&amp;(ROW(A9)*4-9)):INDIRECT("Mess05!B"&amp;(ROW(A9)*4-6)),"&gt;=500")*15</f>
        <v>60</v>
      </c>
    </row>
    <row r="10" spans="1:20" ht="15.6" thickTop="1" thickBot="1" x14ac:dyDescent="0.35">
      <c r="A10" s="8">
        <f t="shared" si="11"/>
        <v>41030.333333333314</v>
      </c>
      <c r="B10" s="27">
        <f t="shared" ca="1" si="5"/>
        <v>0.22921466217187497</v>
      </c>
      <c r="C10" s="27">
        <f t="shared" ca="1" si="6"/>
        <v>0.25468295796874996</v>
      </c>
      <c r="D10" s="27">
        <f t="shared" ca="1" si="7"/>
        <v>2.5468295796874992E-2</v>
      </c>
      <c r="E10" s="16"/>
      <c r="F10" s="46">
        <v>7.18E-4</v>
      </c>
      <c r="G10" s="46">
        <v>21</v>
      </c>
      <c r="H10" s="16"/>
      <c r="I10" s="30">
        <f t="shared" ca="1" si="8"/>
        <v>102.25</v>
      </c>
      <c r="J10" s="42">
        <f t="shared" ca="1" si="0"/>
        <v>102.25</v>
      </c>
      <c r="K10" s="33">
        <f t="shared" ca="1" si="1"/>
        <v>1</v>
      </c>
      <c r="L10" s="16"/>
      <c r="M10" s="36">
        <f t="shared" ca="1" si="9"/>
        <v>16.519345238095237</v>
      </c>
      <c r="N10" s="39">
        <f t="shared" ca="1" si="2"/>
        <v>17</v>
      </c>
      <c r="O10" s="120">
        <f t="shared" ca="1" si="12"/>
        <v>0.97172619047619035</v>
      </c>
      <c r="P10" s="39">
        <f t="shared" ca="1" si="3"/>
        <v>16.324999999999999</v>
      </c>
      <c r="Q10" s="39">
        <f t="shared" ca="1" si="4"/>
        <v>16.8</v>
      </c>
      <c r="R10" s="16"/>
      <c r="S10" s="33">
        <f t="shared" ca="1" si="10"/>
        <v>0.9</v>
      </c>
      <c r="T10" s="30">
        <f ca="1">COUNTIF(INDIRECT("Mess05!B"&amp;(ROW(A10)*4-9)):INDIRECT("Mess05!B"&amp;(ROW(A10)*4-6)),"&gt;=500")*15</f>
        <v>60</v>
      </c>
    </row>
    <row r="11" spans="1:20" ht="15.6" thickTop="1" thickBot="1" x14ac:dyDescent="0.35">
      <c r="A11" s="8">
        <f t="shared" si="11"/>
        <v>41030.374999999978</v>
      </c>
      <c r="B11" s="27">
        <f t="shared" ca="1" si="5"/>
        <v>0.23186040635863636</v>
      </c>
      <c r="C11" s="27">
        <f t="shared" ca="1" si="6"/>
        <v>0.25762267373181819</v>
      </c>
      <c r="D11" s="27">
        <f t="shared" ca="1" si="7"/>
        <v>2.5762267373181814E-2</v>
      </c>
      <c r="E11" s="16"/>
      <c r="F11" s="46">
        <v>7.18E-4</v>
      </c>
      <c r="G11" s="46">
        <v>21</v>
      </c>
      <c r="H11" s="16"/>
      <c r="I11" s="30">
        <f t="shared" ca="1" si="8"/>
        <v>103.25</v>
      </c>
      <c r="J11" s="42">
        <f t="shared" ca="1" si="0"/>
        <v>103.25</v>
      </c>
      <c r="K11" s="33">
        <f t="shared" ca="1" si="1"/>
        <v>1</v>
      </c>
      <c r="L11" s="16"/>
      <c r="M11" s="36">
        <f t="shared" ca="1" si="9"/>
        <v>16.548181818181817</v>
      </c>
      <c r="N11" s="39">
        <f t="shared" ca="1" si="2"/>
        <v>16.7</v>
      </c>
      <c r="O11" s="120">
        <f t="shared" ca="1" si="12"/>
        <v>0.99090909090909096</v>
      </c>
      <c r="P11" s="39">
        <f t="shared" ca="1" si="3"/>
        <v>16.350000000000001</v>
      </c>
      <c r="Q11" s="39">
        <f t="shared" ca="1" si="4"/>
        <v>16.5</v>
      </c>
      <c r="R11" s="16"/>
      <c r="S11" s="33">
        <f t="shared" ca="1" si="10"/>
        <v>0.9</v>
      </c>
      <c r="T11" s="30">
        <f ca="1">COUNTIF(INDIRECT("Mess05!B"&amp;(ROW(A11)*4-9)):INDIRECT("Mess05!B"&amp;(ROW(A11)*4-6)),"&gt;=500")*15</f>
        <v>60</v>
      </c>
    </row>
    <row r="12" spans="1:20" ht="15.6" thickTop="1" thickBot="1" x14ac:dyDescent="0.35">
      <c r="A12" s="8">
        <f t="shared" si="11"/>
        <v>41030.416666666642</v>
      </c>
      <c r="B12" s="27">
        <f t="shared" ca="1" si="5"/>
        <v>0.22711678874181818</v>
      </c>
      <c r="C12" s="27">
        <f t="shared" ca="1" si="6"/>
        <v>0.25235198749090909</v>
      </c>
      <c r="D12" s="27">
        <f t="shared" ca="1" si="7"/>
        <v>2.5235198749090904E-2</v>
      </c>
      <c r="E12" s="16"/>
      <c r="F12" s="46">
        <v>7.18E-4</v>
      </c>
      <c r="G12" s="46">
        <v>21</v>
      </c>
      <c r="H12" s="16"/>
      <c r="I12" s="30">
        <f t="shared" ca="1" si="8"/>
        <v>104</v>
      </c>
      <c r="J12" s="42">
        <f t="shared" ca="1" si="0"/>
        <v>104</v>
      </c>
      <c r="K12" s="33">
        <f t="shared" ca="1" si="1"/>
        <v>1</v>
      </c>
      <c r="L12" s="16"/>
      <c r="M12" s="36">
        <f t="shared" ca="1" si="9"/>
        <v>16.09272727272727</v>
      </c>
      <c r="N12" s="39">
        <f t="shared" ca="1" si="2"/>
        <v>16.7</v>
      </c>
      <c r="O12" s="120">
        <f t="shared" ca="1" si="12"/>
        <v>0.96363636363636351</v>
      </c>
      <c r="P12" s="39">
        <f t="shared" ca="1" si="3"/>
        <v>15.899999999999999</v>
      </c>
      <c r="Q12" s="39">
        <f t="shared" ca="1" si="4"/>
        <v>16.5</v>
      </c>
      <c r="R12" s="16"/>
      <c r="S12" s="33">
        <f t="shared" ca="1" si="10"/>
        <v>0.9</v>
      </c>
      <c r="T12" s="30">
        <f ca="1">COUNTIF(INDIRECT("Mess05!B"&amp;(ROW(A12)*4-9)):INDIRECT("Mess05!B"&amp;(ROW(A12)*4-6)),"&gt;=500")*15</f>
        <v>60</v>
      </c>
    </row>
    <row r="13" spans="1:20" ht="15.6" thickTop="1" thickBot="1" x14ac:dyDescent="0.35">
      <c r="A13" s="8">
        <f t="shared" si="11"/>
        <v>41030.458333333307</v>
      </c>
      <c r="B13" s="27">
        <f t="shared" ca="1" si="5"/>
        <v>0.22579825876363641</v>
      </c>
      <c r="C13" s="27">
        <f t="shared" ca="1" si="6"/>
        <v>0.25088695418181822</v>
      </c>
      <c r="D13" s="27">
        <f t="shared" ca="1" si="7"/>
        <v>2.5088695418181817E-2</v>
      </c>
      <c r="E13" s="16"/>
      <c r="F13" s="46">
        <v>7.18E-4</v>
      </c>
      <c r="G13" s="46">
        <v>21</v>
      </c>
      <c r="H13" s="16"/>
      <c r="I13" s="30">
        <f t="shared" ca="1" si="8"/>
        <v>102.75</v>
      </c>
      <c r="J13" s="42">
        <f t="shared" ca="1" si="0"/>
        <v>102.75</v>
      </c>
      <c r="K13" s="33">
        <f t="shared" ca="1" si="1"/>
        <v>1</v>
      </c>
      <c r="L13" s="16"/>
      <c r="M13" s="36">
        <f t="shared" ca="1" si="9"/>
        <v>16.193939393939395</v>
      </c>
      <c r="N13" s="39">
        <f t="shared" ca="1" si="2"/>
        <v>16.7</v>
      </c>
      <c r="O13" s="120">
        <f t="shared" ca="1" si="12"/>
        <v>0.96969696969696972</v>
      </c>
      <c r="P13" s="39">
        <f t="shared" ca="1" si="3"/>
        <v>16</v>
      </c>
      <c r="Q13" s="39">
        <f t="shared" ca="1" si="4"/>
        <v>16.5</v>
      </c>
      <c r="R13" s="16"/>
      <c r="S13" s="33">
        <f t="shared" ca="1" si="10"/>
        <v>0.9</v>
      </c>
      <c r="T13" s="30">
        <f ca="1">COUNTIF(INDIRECT("Mess05!B"&amp;(ROW(A13)*4-9)):INDIRECT("Mess05!B"&amp;(ROW(A13)*4-6)),"&gt;=500")*15</f>
        <v>60</v>
      </c>
    </row>
    <row r="14" spans="1:20" ht="15.6" thickTop="1" thickBot="1" x14ac:dyDescent="0.35">
      <c r="A14" s="8">
        <f t="shared" si="11"/>
        <v>41030.499999999971</v>
      </c>
      <c r="B14" s="27">
        <f t="shared" ca="1" si="5"/>
        <v>0.2282679272188636</v>
      </c>
      <c r="C14" s="27">
        <f t="shared" ca="1" si="6"/>
        <v>0.25363103024318179</v>
      </c>
      <c r="D14" s="27">
        <f t="shared" ca="1" si="7"/>
        <v>2.5363103024318174E-2</v>
      </c>
      <c r="E14" s="16"/>
      <c r="F14" s="46">
        <v>7.18E-4</v>
      </c>
      <c r="G14" s="46">
        <v>21</v>
      </c>
      <c r="H14" s="16"/>
      <c r="I14" s="30">
        <f t="shared" ca="1" si="8"/>
        <v>102.75</v>
      </c>
      <c r="J14" s="42">
        <f t="shared" ca="1" si="0"/>
        <v>102.75</v>
      </c>
      <c r="K14" s="33">
        <f t="shared" ca="1" si="1"/>
        <v>1</v>
      </c>
      <c r="L14" s="16"/>
      <c r="M14" s="36">
        <f t="shared" ca="1" si="9"/>
        <v>16.371060606060606</v>
      </c>
      <c r="N14" s="39">
        <f t="shared" ca="1" si="2"/>
        <v>16.7</v>
      </c>
      <c r="O14" s="120">
        <f t="shared" ca="1" si="12"/>
        <v>0.98030303030303034</v>
      </c>
      <c r="P14" s="39">
        <f t="shared" ca="1" si="3"/>
        <v>16.175000000000001</v>
      </c>
      <c r="Q14" s="39">
        <f t="shared" ca="1" si="4"/>
        <v>16.5</v>
      </c>
      <c r="R14" s="16"/>
      <c r="S14" s="33">
        <f t="shared" ca="1" si="10"/>
        <v>0.9</v>
      </c>
      <c r="T14" s="30">
        <f ca="1">COUNTIF(INDIRECT("Mess05!B"&amp;(ROW(A14)*4-9)):INDIRECT("Mess05!B"&amp;(ROW(A14)*4-6)),"&gt;=500")*15</f>
        <v>60</v>
      </c>
    </row>
    <row r="15" spans="1:20" ht="15.6" thickTop="1" thickBot="1" x14ac:dyDescent="0.35">
      <c r="A15" s="8">
        <f t="shared" si="11"/>
        <v>41030.541666666635</v>
      </c>
      <c r="B15" s="27">
        <f t="shared" ca="1" si="5"/>
        <v>0.22725156036068178</v>
      </c>
      <c r="C15" s="27">
        <f t="shared" ca="1" si="6"/>
        <v>0.25250173373409085</v>
      </c>
      <c r="D15" s="27">
        <f t="shared" ca="1" si="7"/>
        <v>2.5250173373409079E-2</v>
      </c>
      <c r="E15" s="16"/>
      <c r="F15" s="46">
        <v>7.18E-4</v>
      </c>
      <c r="G15" s="46">
        <v>21</v>
      </c>
      <c r="H15" s="16"/>
      <c r="I15" s="30">
        <f t="shared" ca="1" si="8"/>
        <v>103.25</v>
      </c>
      <c r="J15" s="42">
        <f t="shared" ca="1" si="0"/>
        <v>103.25</v>
      </c>
      <c r="K15" s="33">
        <f t="shared" ca="1" si="1"/>
        <v>1</v>
      </c>
      <c r="L15" s="16"/>
      <c r="M15" s="36">
        <f t="shared" ca="1" si="9"/>
        <v>16.21924242424242</v>
      </c>
      <c r="N15" s="39">
        <f t="shared" ca="1" si="2"/>
        <v>16.7</v>
      </c>
      <c r="O15" s="120">
        <f t="shared" ca="1" si="12"/>
        <v>0.97121212121212108</v>
      </c>
      <c r="P15" s="39">
        <f t="shared" ca="1" si="3"/>
        <v>16.024999999999999</v>
      </c>
      <c r="Q15" s="39">
        <f t="shared" ca="1" si="4"/>
        <v>16.5</v>
      </c>
      <c r="R15" s="16"/>
      <c r="S15" s="33">
        <f t="shared" ca="1" si="10"/>
        <v>0.9</v>
      </c>
      <c r="T15" s="30">
        <f ca="1">COUNTIF(INDIRECT("Mess05!B"&amp;(ROW(A15)*4-9)):INDIRECT("Mess05!B"&amp;(ROW(A15)*4-6)),"&gt;=500")*15</f>
        <v>60</v>
      </c>
    </row>
    <row r="16" spans="1:20" ht="15.6" thickTop="1" thickBot="1" x14ac:dyDescent="0.35">
      <c r="A16" s="8">
        <f t="shared" si="11"/>
        <v>41030.583333333299</v>
      </c>
      <c r="B16" s="27">
        <f t="shared" ca="1" si="5"/>
        <v>0.2252488712727273</v>
      </c>
      <c r="C16" s="27">
        <f t="shared" ca="1" si="6"/>
        <v>0.25027652363636366</v>
      </c>
      <c r="D16" s="27">
        <f t="shared" ca="1" si="7"/>
        <v>2.5027652363636362E-2</v>
      </c>
      <c r="E16" s="16"/>
      <c r="F16" s="46">
        <v>7.18E-4</v>
      </c>
      <c r="G16" s="46">
        <v>21</v>
      </c>
      <c r="H16" s="16"/>
      <c r="I16" s="30">
        <f t="shared" ca="1" si="8"/>
        <v>102.5</v>
      </c>
      <c r="J16" s="42">
        <f t="shared" ca="1" si="0"/>
        <v>102.5</v>
      </c>
      <c r="K16" s="33">
        <f t="shared" ca="1" si="1"/>
        <v>1</v>
      </c>
      <c r="L16" s="16"/>
      <c r="M16" s="36">
        <f t="shared" ca="1" si="9"/>
        <v>16.193939393939395</v>
      </c>
      <c r="N16" s="39">
        <f t="shared" ca="1" si="2"/>
        <v>16.7</v>
      </c>
      <c r="O16" s="120">
        <f t="shared" ca="1" si="12"/>
        <v>0.96969696969696972</v>
      </c>
      <c r="P16" s="39">
        <f t="shared" ca="1" si="3"/>
        <v>16</v>
      </c>
      <c r="Q16" s="39">
        <f t="shared" ca="1" si="4"/>
        <v>16.5</v>
      </c>
      <c r="R16" s="16"/>
      <c r="S16" s="33">
        <f t="shared" ca="1" si="10"/>
        <v>0.9</v>
      </c>
      <c r="T16" s="30">
        <f ca="1">COUNTIF(INDIRECT("Mess05!B"&amp;(ROW(A16)*4-9)):INDIRECT("Mess05!B"&amp;(ROW(A16)*4-6)),"&gt;=500")*15</f>
        <v>60</v>
      </c>
    </row>
    <row r="17" spans="1:20" ht="15.6" thickTop="1" thickBot="1" x14ac:dyDescent="0.35">
      <c r="A17" s="8">
        <f t="shared" si="11"/>
        <v>41030.624999999964</v>
      </c>
      <c r="B17" s="27">
        <f t="shared" ca="1" si="5"/>
        <v>0.22654250713022733</v>
      </c>
      <c r="C17" s="27">
        <f t="shared" ca="1" si="6"/>
        <v>0.25171389681136369</v>
      </c>
      <c r="D17" s="27">
        <f t="shared" ca="1" si="7"/>
        <v>2.5171389681136365E-2</v>
      </c>
      <c r="E17" s="16"/>
      <c r="F17" s="46">
        <v>7.18E-4</v>
      </c>
      <c r="G17" s="46">
        <v>21</v>
      </c>
      <c r="H17" s="16"/>
      <c r="I17" s="30">
        <f t="shared" ca="1" si="8"/>
        <v>103.25</v>
      </c>
      <c r="J17" s="42">
        <f t="shared" ca="1" si="0"/>
        <v>103.25</v>
      </c>
      <c r="K17" s="33">
        <f t="shared" ca="1" si="1"/>
        <v>1</v>
      </c>
      <c r="L17" s="16"/>
      <c r="M17" s="36">
        <f t="shared" ca="1" si="9"/>
        <v>16.168636363636363</v>
      </c>
      <c r="N17" s="39">
        <f t="shared" ca="1" si="2"/>
        <v>16.7</v>
      </c>
      <c r="O17" s="120">
        <f t="shared" ca="1" si="12"/>
        <v>0.96818181818181825</v>
      </c>
      <c r="P17" s="39">
        <f t="shared" ca="1" si="3"/>
        <v>15.975000000000001</v>
      </c>
      <c r="Q17" s="39">
        <f t="shared" ca="1" si="4"/>
        <v>16.5</v>
      </c>
      <c r="R17" s="16"/>
      <c r="S17" s="33">
        <f t="shared" ca="1" si="10"/>
        <v>0.9</v>
      </c>
      <c r="T17" s="30">
        <f ca="1">COUNTIF(INDIRECT("Mess05!B"&amp;(ROW(A17)*4-9)):INDIRECT("Mess05!B"&amp;(ROW(A17)*4-6)),"&gt;=500")*15</f>
        <v>60</v>
      </c>
    </row>
    <row r="18" spans="1:20" ht="15.6" thickTop="1" thickBot="1" x14ac:dyDescent="0.35">
      <c r="A18" s="8">
        <f t="shared" si="11"/>
        <v>41030.666666666628</v>
      </c>
      <c r="B18" s="27">
        <f t="shared" ca="1" si="5"/>
        <v>0.22650387832227278</v>
      </c>
      <c r="C18" s="27">
        <f t="shared" ca="1" si="6"/>
        <v>0.25167097591363641</v>
      </c>
      <c r="D18" s="27">
        <f t="shared" ca="1" si="7"/>
        <v>2.5167097591363635E-2</v>
      </c>
      <c r="E18" s="16"/>
      <c r="F18" s="46">
        <v>7.18E-4</v>
      </c>
      <c r="G18" s="46">
        <v>21</v>
      </c>
      <c r="H18" s="16"/>
      <c r="I18" s="30">
        <f t="shared" ca="1" si="8"/>
        <v>102.75</v>
      </c>
      <c r="J18" s="42">
        <f t="shared" ca="1" si="0"/>
        <v>102.75</v>
      </c>
      <c r="K18" s="33">
        <f t="shared" ca="1" si="1"/>
        <v>1</v>
      </c>
      <c r="L18" s="16"/>
      <c r="M18" s="36">
        <f t="shared" ca="1" si="9"/>
        <v>16.244545454545456</v>
      </c>
      <c r="N18" s="39">
        <f t="shared" ca="1" si="2"/>
        <v>16.7</v>
      </c>
      <c r="O18" s="120">
        <f t="shared" ca="1" si="12"/>
        <v>0.97272727272727277</v>
      </c>
      <c r="P18" s="39">
        <f t="shared" ca="1" si="3"/>
        <v>16.05</v>
      </c>
      <c r="Q18" s="39">
        <f t="shared" ca="1" si="4"/>
        <v>16.5</v>
      </c>
      <c r="R18" s="16"/>
      <c r="S18" s="33">
        <f t="shared" ca="1" si="10"/>
        <v>0.9</v>
      </c>
      <c r="T18" s="30">
        <f ca="1">COUNTIF(INDIRECT("Mess05!B"&amp;(ROW(A18)*4-9)):INDIRECT("Mess05!B"&amp;(ROW(A18)*4-6)),"&gt;=500")*15</f>
        <v>60</v>
      </c>
    </row>
    <row r="19" spans="1:20" ht="15.6" thickTop="1" thickBot="1" x14ac:dyDescent="0.35">
      <c r="A19" s="8">
        <f t="shared" si="11"/>
        <v>41030.708333333292</v>
      </c>
      <c r="B19" s="27">
        <f t="shared" ca="1" si="5"/>
        <v>0.23621236042764704</v>
      </c>
      <c r="C19" s="27">
        <f t="shared" ca="1" si="6"/>
        <v>0.26245817825294115</v>
      </c>
      <c r="D19" s="27">
        <f t="shared" ca="1" si="7"/>
        <v>2.6245817825294109E-2</v>
      </c>
      <c r="E19" s="16"/>
      <c r="F19" s="46">
        <v>7.18E-4</v>
      </c>
      <c r="G19" s="46">
        <v>21</v>
      </c>
      <c r="H19" s="16"/>
      <c r="I19" s="30">
        <f t="shared" ca="1" si="8"/>
        <v>103</v>
      </c>
      <c r="J19" s="42">
        <f t="shared" ca="1" si="0"/>
        <v>103</v>
      </c>
      <c r="K19" s="33">
        <f t="shared" ca="1" si="1"/>
        <v>1</v>
      </c>
      <c r="L19" s="16"/>
      <c r="M19" s="36">
        <f t="shared" ca="1" si="9"/>
        <v>16.89970588235294</v>
      </c>
      <c r="N19" s="39">
        <f t="shared" ca="1" si="2"/>
        <v>17.899999999999999</v>
      </c>
      <c r="O19" s="120">
        <f t="shared" ca="1" si="12"/>
        <v>0.94411764705882362</v>
      </c>
      <c r="P19" s="39">
        <f t="shared" ca="1" si="3"/>
        <v>16.05</v>
      </c>
      <c r="Q19" s="39">
        <f t="shared" ca="1" si="4"/>
        <v>17</v>
      </c>
      <c r="R19" s="16"/>
      <c r="S19" s="33">
        <f t="shared" ca="1" si="10"/>
        <v>0.9</v>
      </c>
      <c r="T19" s="30">
        <f ca="1">COUNTIF(INDIRECT("Mess05!B"&amp;(ROW(A19)*4-9)):INDIRECT("Mess05!B"&amp;(ROW(A19)*4-6)),"&gt;=500")*15</f>
        <v>60</v>
      </c>
    </row>
    <row r="20" spans="1:20" ht="15.6" thickTop="1" thickBot="1" x14ac:dyDescent="0.35">
      <c r="A20" s="8">
        <f t="shared" si="11"/>
        <v>41030.749999999956</v>
      </c>
      <c r="B20" s="27">
        <f t="shared" ca="1" si="5"/>
        <v>0.23396726064044118</v>
      </c>
      <c r="C20" s="27">
        <f t="shared" ca="1" si="6"/>
        <v>0.25996362293382352</v>
      </c>
      <c r="D20" s="27">
        <f t="shared" ca="1" si="7"/>
        <v>2.5996362293382348E-2</v>
      </c>
      <c r="E20" s="16"/>
      <c r="F20" s="46">
        <v>7.18E-4</v>
      </c>
      <c r="G20" s="46">
        <v>21</v>
      </c>
      <c r="H20" s="16"/>
      <c r="I20" s="30">
        <f t="shared" ca="1" si="8"/>
        <v>102.5</v>
      </c>
      <c r="J20" s="42">
        <f t="shared" ca="1" si="0"/>
        <v>102.5</v>
      </c>
      <c r="K20" s="33">
        <f t="shared" ca="1" si="1"/>
        <v>1</v>
      </c>
      <c r="L20" s="16"/>
      <c r="M20" s="36">
        <f t="shared" ca="1" si="9"/>
        <v>16.820735294117647</v>
      </c>
      <c r="N20" s="39">
        <f t="shared" ca="1" si="2"/>
        <v>17.899999999999999</v>
      </c>
      <c r="O20" s="120">
        <f t="shared" ca="1" si="12"/>
        <v>0.93970588235294117</v>
      </c>
      <c r="P20" s="39">
        <f t="shared" ca="1" si="3"/>
        <v>15.975</v>
      </c>
      <c r="Q20" s="39">
        <f t="shared" ca="1" si="4"/>
        <v>17</v>
      </c>
      <c r="R20" s="16"/>
      <c r="S20" s="33">
        <f t="shared" ca="1" si="10"/>
        <v>0.9</v>
      </c>
      <c r="T20" s="30">
        <f ca="1">COUNTIF(INDIRECT("Mess05!B"&amp;(ROW(A20)*4-9)):INDIRECT("Mess05!B"&amp;(ROW(A20)*4-6)),"&gt;=500")*15</f>
        <v>60</v>
      </c>
    </row>
    <row r="21" spans="1:20" ht="15.6" thickTop="1" thickBot="1" x14ac:dyDescent="0.35">
      <c r="A21" s="8">
        <f t="shared" si="11"/>
        <v>41030.791666666621</v>
      </c>
      <c r="B21" s="27">
        <f t="shared" ca="1" si="5"/>
        <v>0.23547649637647056</v>
      </c>
      <c r="C21" s="27">
        <f t="shared" ca="1" si="6"/>
        <v>0.26164055152941174</v>
      </c>
      <c r="D21" s="27">
        <f t="shared" ca="1" si="7"/>
        <v>2.6164055152941169E-2</v>
      </c>
      <c r="E21" s="16"/>
      <c r="F21" s="46">
        <v>7.18E-4</v>
      </c>
      <c r="G21" s="46">
        <v>21</v>
      </c>
      <c r="H21" s="16"/>
      <c r="I21" s="30">
        <f t="shared" ca="1" si="8"/>
        <v>103</v>
      </c>
      <c r="J21" s="42">
        <f t="shared" ca="1" si="0"/>
        <v>103</v>
      </c>
      <c r="K21" s="33">
        <f t="shared" ca="1" si="1"/>
        <v>1</v>
      </c>
      <c r="L21" s="16"/>
      <c r="M21" s="36">
        <f t="shared" ca="1" si="9"/>
        <v>16.847058823529409</v>
      </c>
      <c r="N21" s="39">
        <f t="shared" ca="1" si="2"/>
        <v>17.899999999999999</v>
      </c>
      <c r="O21" s="120">
        <f t="shared" ca="1" si="12"/>
        <v>0.94117647058823528</v>
      </c>
      <c r="P21" s="39">
        <f t="shared" ca="1" si="3"/>
        <v>16</v>
      </c>
      <c r="Q21" s="39">
        <f t="shared" ca="1" si="4"/>
        <v>17</v>
      </c>
      <c r="R21" s="16"/>
      <c r="S21" s="33">
        <f t="shared" ca="1" si="10"/>
        <v>0.9</v>
      </c>
      <c r="T21" s="30">
        <f ca="1">COUNTIF(INDIRECT("Mess05!B"&amp;(ROW(A21)*4-9)):INDIRECT("Mess05!B"&amp;(ROW(A21)*4-6)),"&gt;=500")*15</f>
        <v>60</v>
      </c>
    </row>
    <row r="22" spans="1:20" ht="15.6" thickTop="1" thickBot="1" x14ac:dyDescent="0.35">
      <c r="A22" s="8">
        <f t="shared" si="11"/>
        <v>41030.833333333285</v>
      </c>
      <c r="B22" s="27">
        <f t="shared" ca="1" si="5"/>
        <v>0.23360111469264708</v>
      </c>
      <c r="C22" s="27">
        <f t="shared" ca="1" si="6"/>
        <v>0.25955679410294119</v>
      </c>
      <c r="D22" s="27">
        <f t="shared" ca="1" si="7"/>
        <v>2.5955679410294114E-2</v>
      </c>
      <c r="E22" s="16"/>
      <c r="F22" s="46">
        <v>7.18E-4</v>
      </c>
      <c r="G22" s="46">
        <v>21</v>
      </c>
      <c r="H22" s="16"/>
      <c r="I22" s="30">
        <f t="shared" ca="1" si="8"/>
        <v>102.5</v>
      </c>
      <c r="J22" s="42">
        <f t="shared" ca="1" si="0"/>
        <v>102.5</v>
      </c>
      <c r="K22" s="33">
        <f t="shared" ca="1" si="1"/>
        <v>1</v>
      </c>
      <c r="L22" s="16"/>
      <c r="M22" s="36">
        <f t="shared" ca="1" si="9"/>
        <v>16.794411764705881</v>
      </c>
      <c r="N22" s="39">
        <f t="shared" ca="1" si="2"/>
        <v>17.899999999999999</v>
      </c>
      <c r="O22" s="120">
        <f t="shared" ca="1" si="12"/>
        <v>0.93823529411764706</v>
      </c>
      <c r="P22" s="39">
        <f t="shared" ca="1" si="3"/>
        <v>15.95</v>
      </c>
      <c r="Q22" s="39">
        <f t="shared" ca="1" si="4"/>
        <v>17</v>
      </c>
      <c r="R22" s="16"/>
      <c r="S22" s="33">
        <f t="shared" ca="1" si="10"/>
        <v>0.9</v>
      </c>
      <c r="T22" s="30">
        <f ca="1">COUNTIF(INDIRECT("Mess05!B"&amp;(ROW(A22)*4-9)):INDIRECT("Mess05!B"&amp;(ROW(A22)*4-6)),"&gt;=500")*15</f>
        <v>60</v>
      </c>
    </row>
    <row r="23" spans="1:20" ht="15.6" thickTop="1" thickBot="1" x14ac:dyDescent="0.35">
      <c r="A23" s="8">
        <f t="shared" si="11"/>
        <v>41030.874999999949</v>
      </c>
      <c r="B23" s="27">
        <f t="shared" ca="1" si="5"/>
        <v>0.23306975654889708</v>
      </c>
      <c r="C23" s="27">
        <f t="shared" ca="1" si="6"/>
        <v>0.2589663961654412</v>
      </c>
      <c r="D23" s="27">
        <f t="shared" ca="1" si="7"/>
        <v>2.5896639616544113E-2</v>
      </c>
      <c r="E23" s="16"/>
      <c r="F23" s="46">
        <v>7.18E-4</v>
      </c>
      <c r="G23" s="46">
        <v>21</v>
      </c>
      <c r="H23" s="16"/>
      <c r="I23" s="30">
        <f t="shared" ca="1" si="8"/>
        <v>102.75</v>
      </c>
      <c r="J23" s="42">
        <f t="shared" ca="1" si="0"/>
        <v>102.75</v>
      </c>
      <c r="K23" s="33">
        <f t="shared" ca="1" si="1"/>
        <v>1</v>
      </c>
      <c r="L23" s="16"/>
      <c r="M23" s="36">
        <f t="shared" ca="1" si="9"/>
        <v>16.715441176470588</v>
      </c>
      <c r="N23" s="39">
        <f t="shared" ca="1" si="2"/>
        <v>17.899999999999999</v>
      </c>
      <c r="O23" s="120">
        <f t="shared" ca="1" si="12"/>
        <v>0.93382352941176472</v>
      </c>
      <c r="P23" s="39">
        <f t="shared" ca="1" si="3"/>
        <v>15.875</v>
      </c>
      <c r="Q23" s="39">
        <f t="shared" ca="1" si="4"/>
        <v>17</v>
      </c>
      <c r="R23" s="16"/>
      <c r="S23" s="33">
        <f t="shared" ca="1" si="10"/>
        <v>0.9</v>
      </c>
      <c r="T23" s="30">
        <f ca="1">COUNTIF(INDIRECT("Mess05!B"&amp;(ROW(A23)*4-9)):INDIRECT("Mess05!B"&amp;(ROW(A23)*4-6)),"&gt;=500")*15</f>
        <v>60</v>
      </c>
    </row>
    <row r="24" spans="1:20" ht="15.6" thickTop="1" thickBot="1" x14ac:dyDescent="0.35">
      <c r="A24" s="8">
        <f t="shared" si="11"/>
        <v>41030.916666666613</v>
      </c>
      <c r="B24" s="27">
        <f t="shared" ca="1" si="5"/>
        <v>0.23157034424073536</v>
      </c>
      <c r="C24" s="27">
        <f t="shared" ca="1" si="6"/>
        <v>0.25730038248970594</v>
      </c>
      <c r="D24" s="27">
        <f t="shared" ca="1" si="7"/>
        <v>2.5730038248970587E-2</v>
      </c>
      <c r="E24" s="16"/>
      <c r="F24" s="46">
        <v>7.18E-4</v>
      </c>
      <c r="G24" s="46">
        <v>21</v>
      </c>
      <c r="H24" s="16"/>
      <c r="I24" s="30">
        <f t="shared" ca="1" si="8"/>
        <v>102.25</v>
      </c>
      <c r="J24" s="42">
        <f t="shared" ca="1" si="0"/>
        <v>102.25</v>
      </c>
      <c r="K24" s="33">
        <f t="shared" ca="1" si="1"/>
        <v>1</v>
      </c>
      <c r="L24" s="16"/>
      <c r="M24" s="36">
        <f t="shared" ca="1" si="9"/>
        <v>16.689117647058826</v>
      </c>
      <c r="N24" s="39">
        <f t="shared" ca="1" si="2"/>
        <v>17.899999999999999</v>
      </c>
      <c r="O24" s="120">
        <f t="shared" ca="1" si="12"/>
        <v>0.93235294117647072</v>
      </c>
      <c r="P24" s="39">
        <f t="shared" ca="1" si="3"/>
        <v>15.850000000000001</v>
      </c>
      <c r="Q24" s="39">
        <f t="shared" ca="1" si="4"/>
        <v>17</v>
      </c>
      <c r="R24" s="16"/>
      <c r="S24" s="33">
        <f t="shared" ca="1" si="10"/>
        <v>0.9</v>
      </c>
      <c r="T24" s="30">
        <f ca="1">COUNTIF(INDIRECT("Mess05!B"&amp;(ROW(A24)*4-9)):INDIRECT("Mess05!B"&amp;(ROW(A24)*4-6)),"&gt;=500")*15</f>
        <v>60</v>
      </c>
    </row>
    <row r="25" spans="1:20" ht="15.6" thickTop="1" thickBot="1" x14ac:dyDescent="0.35">
      <c r="A25" s="8">
        <f t="shared" si="11"/>
        <v>41030.958333333278</v>
      </c>
      <c r="B25" s="27">
        <f t="shared" ca="1" si="5"/>
        <v>0.23420391594816181</v>
      </c>
      <c r="C25" s="27">
        <f t="shared" ca="1" si="6"/>
        <v>0.26022657327573534</v>
      </c>
      <c r="D25" s="27">
        <f t="shared" ca="1" si="7"/>
        <v>2.6022657327573528E-2</v>
      </c>
      <c r="E25" s="16"/>
      <c r="F25" s="46">
        <v>7.18E-4</v>
      </c>
      <c r="G25" s="46">
        <v>21</v>
      </c>
      <c r="H25" s="16"/>
      <c r="I25" s="30">
        <f t="shared" ca="1" si="8"/>
        <v>103.25</v>
      </c>
      <c r="J25" s="42">
        <f t="shared" ca="1" si="0"/>
        <v>103.25</v>
      </c>
      <c r="K25" s="33">
        <f t="shared" ca="1" si="1"/>
        <v>1</v>
      </c>
      <c r="L25" s="16"/>
      <c r="M25" s="36">
        <f t="shared" ca="1" si="9"/>
        <v>16.715441176470588</v>
      </c>
      <c r="N25" s="39">
        <f t="shared" ca="1" si="2"/>
        <v>17.899999999999999</v>
      </c>
      <c r="O25" s="120">
        <f t="shared" ca="1" si="12"/>
        <v>0.93382352941176472</v>
      </c>
      <c r="P25" s="39">
        <f t="shared" ca="1" si="3"/>
        <v>15.875</v>
      </c>
      <c r="Q25" s="39">
        <f t="shared" ca="1" si="4"/>
        <v>17</v>
      </c>
      <c r="R25" s="16"/>
      <c r="S25" s="33">
        <f t="shared" ca="1" si="10"/>
        <v>0.9</v>
      </c>
      <c r="T25" s="30">
        <f ca="1">COUNTIF(INDIRECT("Mess05!B"&amp;(ROW(A25)*4-9)):INDIRECT("Mess05!B"&amp;(ROW(A25)*4-6)),"&gt;=500")*15</f>
        <v>60</v>
      </c>
    </row>
    <row r="26" spans="1:20" ht="15.6" thickTop="1" thickBot="1" x14ac:dyDescent="0.35">
      <c r="A26" s="8">
        <f t="shared" si="11"/>
        <v>41030.999999999942</v>
      </c>
      <c r="B26" s="27">
        <f t="shared" ca="1" si="5"/>
        <v>0</v>
      </c>
      <c r="C26" s="27">
        <f t="shared" ca="1" si="6"/>
        <v>6.6432171286764721E-2</v>
      </c>
      <c r="D26" s="27">
        <f t="shared" ca="1" si="7"/>
        <v>6.6432171286764721E-2</v>
      </c>
      <c r="E26" s="16"/>
      <c r="F26" s="46">
        <v>7.18E-4</v>
      </c>
      <c r="G26" s="46">
        <v>21</v>
      </c>
      <c r="H26" s="16"/>
      <c r="I26" s="30">
        <f t="shared" ca="1" si="8"/>
        <v>25.75</v>
      </c>
      <c r="J26" s="42">
        <f t="shared" ca="1" si="0"/>
        <v>25.75</v>
      </c>
      <c r="K26" s="33">
        <f t="shared" ca="1" si="1"/>
        <v>1</v>
      </c>
      <c r="L26" s="16"/>
      <c r="M26" s="36">
        <f t="shared" ca="1" si="9"/>
        <v>17.110294117647058</v>
      </c>
      <c r="N26" s="39">
        <f t="shared" ca="1" si="2"/>
        <v>17.899999999999999</v>
      </c>
      <c r="O26" s="120">
        <f t="shared" ca="1" si="12"/>
        <v>0.95588235294117652</v>
      </c>
      <c r="P26" s="39">
        <f t="shared" ca="1" si="3"/>
        <v>16.25</v>
      </c>
      <c r="Q26" s="39">
        <f t="shared" ca="1" si="4"/>
        <v>17</v>
      </c>
      <c r="R26" s="16"/>
      <c r="S26" s="33">
        <f t="shared" ca="1" si="10"/>
        <v>0</v>
      </c>
      <c r="T26" s="30">
        <f ca="1">COUNTIF(INDIRECT("Mess05!B"&amp;(ROW(A26)*4-9)):INDIRECT("Mess05!B"&amp;(ROW(A26)*4-6)),"&gt;=500")*15</f>
        <v>15</v>
      </c>
    </row>
    <row r="27" spans="1:20" ht="15.6" thickTop="1" thickBot="1" x14ac:dyDescent="0.35">
      <c r="A27" s="8">
        <f t="shared" si="11"/>
        <v>41031.041666666606</v>
      </c>
      <c r="B27" s="27">
        <f t="shared" ca="1" si="5"/>
        <v>0</v>
      </c>
      <c r="C27" s="27">
        <f t="shared" ca="1" si="6"/>
        <v>0</v>
      </c>
      <c r="D27" s="27">
        <f t="shared" ca="1" si="7"/>
        <v>0</v>
      </c>
      <c r="E27" s="16"/>
      <c r="F27" s="46">
        <v>7.18E-4</v>
      </c>
      <c r="G27" s="46">
        <v>21</v>
      </c>
      <c r="H27" s="16"/>
      <c r="I27" s="30">
        <f t="shared" ca="1" si="8"/>
        <v>0</v>
      </c>
      <c r="J27" s="42">
        <f t="shared" ca="1" si="0"/>
        <v>0</v>
      </c>
      <c r="K27" s="33">
        <f t="shared" ca="1" si="1"/>
        <v>0.92783505154639145</v>
      </c>
      <c r="L27" s="16"/>
      <c r="M27" s="36">
        <f t="shared" ca="1" si="9"/>
        <v>16.819253731343288</v>
      </c>
      <c r="N27" s="39">
        <f t="shared" ca="1" si="2"/>
        <v>34.200000000000003</v>
      </c>
      <c r="O27" s="120">
        <f t="shared" ca="1" si="12"/>
        <v>0.49179104477611946</v>
      </c>
      <c r="P27" s="39">
        <f t="shared" ca="1" si="3"/>
        <v>16.475000000000001</v>
      </c>
      <c r="Q27" s="39">
        <f t="shared" ca="1" si="4"/>
        <v>33.5</v>
      </c>
      <c r="R27" s="16"/>
      <c r="S27" s="33">
        <f t="shared" ca="1" si="10"/>
        <v>0</v>
      </c>
      <c r="T27" s="30">
        <f ca="1">COUNTIF(INDIRECT("Mess05!B"&amp;(ROW(A27)*4-9)):INDIRECT("Mess05!B"&amp;(ROW(A27)*4-6)),"&gt;=500")*15</f>
        <v>0</v>
      </c>
    </row>
    <row r="28" spans="1:20" ht="15.6" thickTop="1" thickBot="1" x14ac:dyDescent="0.35">
      <c r="A28" s="8">
        <f t="shared" si="11"/>
        <v>41031.08333333327</v>
      </c>
      <c r="B28" s="27">
        <f t="shared" ca="1" si="5"/>
        <v>0</v>
      </c>
      <c r="C28" s="27">
        <f t="shared" ca="1" si="6"/>
        <v>0</v>
      </c>
      <c r="D28" s="27">
        <f t="shared" ca="1" si="7"/>
        <v>0</v>
      </c>
      <c r="E28" s="16"/>
      <c r="F28" s="46">
        <v>7.18E-4</v>
      </c>
      <c r="G28" s="46">
        <v>21</v>
      </c>
      <c r="H28" s="16"/>
      <c r="I28" s="30">
        <f t="shared" ca="1" si="8"/>
        <v>0</v>
      </c>
      <c r="J28" s="42">
        <f t="shared" ca="1" si="0"/>
        <v>0</v>
      </c>
      <c r="K28" s="33">
        <f t="shared" ca="1" si="1"/>
        <v>0.92783505154639145</v>
      </c>
      <c r="L28" s="16"/>
      <c r="M28" s="36">
        <f t="shared" ca="1" si="9"/>
        <v>16.819253731343288</v>
      </c>
      <c r="N28" s="39">
        <f t="shared" ca="1" si="2"/>
        <v>34.200000000000003</v>
      </c>
      <c r="O28" s="120">
        <f t="shared" ca="1" si="12"/>
        <v>0.49179104477611946</v>
      </c>
      <c r="P28" s="39">
        <f t="shared" ca="1" si="3"/>
        <v>16.475000000000001</v>
      </c>
      <c r="Q28" s="39">
        <f t="shared" ca="1" si="4"/>
        <v>33.5</v>
      </c>
      <c r="R28" s="16"/>
      <c r="S28" s="33">
        <f t="shared" ca="1" si="10"/>
        <v>0</v>
      </c>
      <c r="T28" s="30">
        <f ca="1">COUNTIF(INDIRECT("Mess05!B"&amp;(ROW(A28)*4-9)):INDIRECT("Mess05!B"&amp;(ROW(A28)*4-6)),"&gt;=500")*15</f>
        <v>0</v>
      </c>
    </row>
    <row r="29" spans="1:20" ht="15.6" thickTop="1" thickBot="1" x14ac:dyDescent="0.35">
      <c r="A29" s="8">
        <f t="shared" si="11"/>
        <v>41031.124999999935</v>
      </c>
      <c r="B29" s="27">
        <f t="shared" ca="1" si="5"/>
        <v>0</v>
      </c>
      <c r="C29" s="27">
        <f t="shared" ca="1" si="6"/>
        <v>0</v>
      </c>
      <c r="D29" s="27">
        <f t="shared" ca="1" si="7"/>
        <v>0</v>
      </c>
      <c r="E29" s="16"/>
      <c r="F29" s="46">
        <v>7.18E-4</v>
      </c>
      <c r="G29" s="46">
        <v>21</v>
      </c>
      <c r="H29" s="16"/>
      <c r="I29" s="30">
        <f t="shared" ca="1" si="8"/>
        <v>0</v>
      </c>
      <c r="J29" s="42">
        <f t="shared" ca="1" si="0"/>
        <v>0</v>
      </c>
      <c r="K29" s="33">
        <f t="shared" ca="1" si="1"/>
        <v>0.92783505154639145</v>
      </c>
      <c r="L29" s="16"/>
      <c r="M29" s="36">
        <f t="shared" ca="1" si="9"/>
        <v>17.355223880597016</v>
      </c>
      <c r="N29" s="39">
        <f t="shared" ca="1" si="2"/>
        <v>34.200000000000003</v>
      </c>
      <c r="O29" s="120">
        <f t="shared" ca="1" si="12"/>
        <v>0.5074626865671642</v>
      </c>
      <c r="P29" s="39">
        <f t="shared" ca="1" si="3"/>
        <v>17</v>
      </c>
      <c r="Q29" s="39">
        <f t="shared" ca="1" si="4"/>
        <v>33.5</v>
      </c>
      <c r="R29" s="16"/>
      <c r="S29" s="33">
        <f t="shared" ca="1" si="10"/>
        <v>0</v>
      </c>
      <c r="T29" s="30">
        <f ca="1">COUNTIF(INDIRECT("Mess05!B"&amp;(ROW(A29)*4-9)):INDIRECT("Mess05!B"&amp;(ROW(A29)*4-6)),"&gt;=500")*15</f>
        <v>0</v>
      </c>
    </row>
    <row r="30" spans="1:20" ht="15.6" thickTop="1" thickBot="1" x14ac:dyDescent="0.35">
      <c r="A30" s="8">
        <f t="shared" si="11"/>
        <v>41031.166666666599</v>
      </c>
      <c r="B30" s="27">
        <f t="shared" ca="1" si="5"/>
        <v>0</v>
      </c>
      <c r="C30" s="27">
        <f t="shared" ca="1" si="6"/>
        <v>0</v>
      </c>
      <c r="D30" s="27">
        <f t="shared" ca="1" si="7"/>
        <v>0</v>
      </c>
      <c r="E30" s="16"/>
      <c r="F30" s="46">
        <v>7.18E-4</v>
      </c>
      <c r="G30" s="46">
        <v>21</v>
      </c>
      <c r="H30" s="16"/>
      <c r="I30" s="30">
        <f t="shared" ca="1" si="8"/>
        <v>0</v>
      </c>
      <c r="J30" s="42">
        <f t="shared" ca="1" si="0"/>
        <v>0</v>
      </c>
      <c r="K30" s="33">
        <f t="shared" ca="1" si="1"/>
        <v>0.92783505154639145</v>
      </c>
      <c r="L30" s="16"/>
      <c r="M30" s="36">
        <f t="shared" ca="1" si="9"/>
        <v>17.789104477611943</v>
      </c>
      <c r="N30" s="39">
        <f t="shared" ca="1" si="2"/>
        <v>34.200000000000003</v>
      </c>
      <c r="O30" s="120">
        <f t="shared" ca="1" si="12"/>
        <v>0.52014925373134335</v>
      </c>
      <c r="P30" s="39">
        <f t="shared" ca="1" si="3"/>
        <v>17.425000000000001</v>
      </c>
      <c r="Q30" s="39">
        <f t="shared" ca="1" si="4"/>
        <v>33.5</v>
      </c>
      <c r="R30" s="16"/>
      <c r="S30" s="33">
        <f t="shared" ca="1" si="10"/>
        <v>0</v>
      </c>
      <c r="T30" s="30">
        <f ca="1">COUNTIF(INDIRECT("Mess05!B"&amp;(ROW(A30)*4-9)):INDIRECT("Mess05!B"&amp;(ROW(A30)*4-6)),"&gt;=500")*15</f>
        <v>0</v>
      </c>
    </row>
    <row r="31" spans="1:20" ht="15.6" thickTop="1" thickBot="1" x14ac:dyDescent="0.35">
      <c r="A31" s="8">
        <f t="shared" si="11"/>
        <v>41031.208333333263</v>
      </c>
      <c r="B31" s="27">
        <f t="shared" ca="1" si="5"/>
        <v>0</v>
      </c>
      <c r="C31" s="27">
        <f t="shared" ca="1" si="6"/>
        <v>0</v>
      </c>
      <c r="D31" s="27">
        <f t="shared" ca="1" si="7"/>
        <v>0</v>
      </c>
      <c r="E31" s="16"/>
      <c r="F31" s="46">
        <v>7.18E-4</v>
      </c>
      <c r="G31" s="46">
        <v>21</v>
      </c>
      <c r="H31" s="16"/>
      <c r="I31" s="30">
        <f t="shared" ca="1" si="8"/>
        <v>0</v>
      </c>
      <c r="J31" s="42">
        <f t="shared" ca="1" si="0"/>
        <v>0</v>
      </c>
      <c r="K31" s="33">
        <f t="shared" ca="1" si="1"/>
        <v>0.92783505154639145</v>
      </c>
      <c r="L31" s="16"/>
      <c r="M31" s="36">
        <f t="shared" ca="1" si="9"/>
        <v>18.478208955223884</v>
      </c>
      <c r="N31" s="39">
        <f t="shared" ca="1" si="2"/>
        <v>34.200000000000003</v>
      </c>
      <c r="O31" s="120">
        <f t="shared" ca="1" si="12"/>
        <v>0.54029850746268659</v>
      </c>
      <c r="P31" s="39">
        <f t="shared" ca="1" si="3"/>
        <v>18.100000000000001</v>
      </c>
      <c r="Q31" s="39">
        <f t="shared" ca="1" si="4"/>
        <v>33.5</v>
      </c>
      <c r="R31" s="16"/>
      <c r="S31" s="33">
        <f t="shared" ca="1" si="10"/>
        <v>0</v>
      </c>
      <c r="T31" s="30">
        <f ca="1">COUNTIF(INDIRECT("Mess05!B"&amp;(ROW(A31)*4-9)):INDIRECT("Mess05!B"&amp;(ROW(A31)*4-6)),"&gt;=500")*15</f>
        <v>0</v>
      </c>
    </row>
    <row r="32" spans="1:20" ht="15.6" thickTop="1" thickBot="1" x14ac:dyDescent="0.35">
      <c r="A32" s="8">
        <f t="shared" si="11"/>
        <v>41031.249999999927</v>
      </c>
      <c r="B32" s="27">
        <f t="shared" ca="1" si="5"/>
        <v>0</v>
      </c>
      <c r="C32" s="27">
        <f t="shared" ca="1" si="6"/>
        <v>0</v>
      </c>
      <c r="D32" s="27">
        <f t="shared" ca="1" si="7"/>
        <v>0</v>
      </c>
      <c r="E32" s="16"/>
      <c r="F32" s="46">
        <v>7.18E-4</v>
      </c>
      <c r="G32" s="46">
        <v>21</v>
      </c>
      <c r="H32" s="16"/>
      <c r="I32" s="30">
        <f t="shared" ca="1" si="8"/>
        <v>0</v>
      </c>
      <c r="J32" s="42">
        <f t="shared" ca="1" si="0"/>
        <v>0</v>
      </c>
      <c r="K32" s="33">
        <f t="shared" ca="1" si="1"/>
        <v>0.92783505154639145</v>
      </c>
      <c r="L32" s="16"/>
      <c r="M32" s="36">
        <f t="shared" ca="1" si="9"/>
        <v>22.714925373134331</v>
      </c>
      <c r="N32" s="39">
        <f t="shared" ca="1" si="2"/>
        <v>34.200000000000003</v>
      </c>
      <c r="O32" s="120">
        <f t="shared" ca="1" si="12"/>
        <v>0.66417910447761197</v>
      </c>
      <c r="P32" s="39">
        <f t="shared" ca="1" si="3"/>
        <v>22.25</v>
      </c>
      <c r="Q32" s="39">
        <f t="shared" ca="1" si="4"/>
        <v>33.5</v>
      </c>
      <c r="R32" s="16"/>
      <c r="S32" s="33">
        <f t="shared" ca="1" si="10"/>
        <v>0</v>
      </c>
      <c r="T32" s="30">
        <f ca="1">COUNTIF(INDIRECT("Mess05!B"&amp;(ROW(A32)*4-9)):INDIRECT("Mess05!B"&amp;(ROW(A32)*4-6)),"&gt;=500")*15</f>
        <v>0</v>
      </c>
    </row>
    <row r="33" spans="1:20" ht="15.6" thickTop="1" thickBot="1" x14ac:dyDescent="0.35">
      <c r="A33" s="8">
        <f t="shared" si="11"/>
        <v>41031.291666666591</v>
      </c>
      <c r="B33" s="27">
        <f t="shared" ca="1" si="5"/>
        <v>0</v>
      </c>
      <c r="C33" s="27">
        <f t="shared" ca="1" si="6"/>
        <v>0</v>
      </c>
      <c r="D33" s="27">
        <f t="shared" ca="1" si="7"/>
        <v>0</v>
      </c>
      <c r="E33" s="16"/>
      <c r="F33" s="46">
        <v>7.18E-4</v>
      </c>
      <c r="G33" s="46">
        <v>21</v>
      </c>
      <c r="H33" s="16"/>
      <c r="I33" s="30">
        <f t="shared" ca="1" si="8"/>
        <v>0</v>
      </c>
      <c r="J33" s="42">
        <f t="shared" ca="1" si="0"/>
        <v>0</v>
      </c>
      <c r="K33" s="33">
        <f t="shared" ca="1" si="1"/>
        <v>0.92783505154639145</v>
      </c>
      <c r="L33" s="16"/>
      <c r="M33" s="36">
        <f t="shared" ca="1" si="9"/>
        <v>33.510895522388061</v>
      </c>
      <c r="N33" s="39">
        <f t="shared" ca="1" si="2"/>
        <v>34.200000000000003</v>
      </c>
      <c r="O33" s="120">
        <f t="shared" ca="1" si="12"/>
        <v>0.97985074626865676</v>
      </c>
      <c r="P33" s="39">
        <f t="shared" ca="1" si="3"/>
        <v>32.825000000000003</v>
      </c>
      <c r="Q33" s="39">
        <f t="shared" ca="1" si="4"/>
        <v>33.5</v>
      </c>
      <c r="R33" s="16"/>
      <c r="S33" s="33">
        <f t="shared" ca="1" si="10"/>
        <v>0</v>
      </c>
      <c r="T33" s="30">
        <f ca="1">COUNTIF(INDIRECT("Mess05!B"&amp;(ROW(A33)*4-9)):INDIRECT("Mess05!B"&amp;(ROW(A33)*4-6)),"&gt;=500")*15</f>
        <v>0</v>
      </c>
    </row>
    <row r="34" spans="1:20" ht="15.6" thickTop="1" thickBot="1" x14ac:dyDescent="0.35">
      <c r="A34" s="8">
        <f t="shared" si="11"/>
        <v>41031.333333333256</v>
      </c>
      <c r="B34" s="27">
        <f t="shared" ca="1" si="5"/>
        <v>0</v>
      </c>
      <c r="C34" s="27">
        <f t="shared" ca="1" si="6"/>
        <v>0</v>
      </c>
      <c r="D34" s="27">
        <f t="shared" ca="1" si="7"/>
        <v>0</v>
      </c>
      <c r="E34" s="16"/>
      <c r="F34" s="46">
        <v>7.18E-4</v>
      </c>
      <c r="G34" s="46">
        <v>21</v>
      </c>
      <c r="H34" s="16"/>
      <c r="I34" s="30">
        <f t="shared" ca="1" si="8"/>
        <v>0</v>
      </c>
      <c r="J34" s="42">
        <f t="shared" ca="1" si="0"/>
        <v>0</v>
      </c>
      <c r="K34" s="33">
        <f t="shared" ca="1" si="1"/>
        <v>0.92783505154639145</v>
      </c>
      <c r="L34" s="16"/>
      <c r="M34" s="36">
        <f t="shared" ca="1" si="9"/>
        <v>33.383283582089561</v>
      </c>
      <c r="N34" s="39">
        <f t="shared" ca="1" si="2"/>
        <v>34.200000000000003</v>
      </c>
      <c r="O34" s="120">
        <f t="shared" ca="1" si="12"/>
        <v>0.97611940298507471</v>
      </c>
      <c r="P34" s="39">
        <f t="shared" ca="1" si="3"/>
        <v>32.700000000000003</v>
      </c>
      <c r="Q34" s="39">
        <f t="shared" ca="1" si="4"/>
        <v>33.5</v>
      </c>
      <c r="R34" s="16"/>
      <c r="S34" s="33">
        <f t="shared" ca="1" si="10"/>
        <v>0</v>
      </c>
      <c r="T34" s="30">
        <f ca="1">COUNTIF(INDIRECT("Mess05!B"&amp;(ROW(A34)*4-9)):INDIRECT("Mess05!B"&amp;(ROW(A34)*4-6)),"&gt;=500")*15</f>
        <v>0</v>
      </c>
    </row>
    <row r="35" spans="1:20" ht="15.6" thickTop="1" thickBot="1" x14ac:dyDescent="0.35">
      <c r="A35" s="8">
        <f t="shared" si="11"/>
        <v>41031.37499999992</v>
      </c>
      <c r="B35" s="27">
        <f t="shared" ca="1" si="5"/>
        <v>0</v>
      </c>
      <c r="C35" s="27">
        <f t="shared" ca="1" si="6"/>
        <v>0</v>
      </c>
      <c r="D35" s="27">
        <f t="shared" ca="1" si="7"/>
        <v>0</v>
      </c>
      <c r="E35" s="16"/>
      <c r="F35" s="46">
        <v>7.18E-4</v>
      </c>
      <c r="G35" s="46">
        <v>21</v>
      </c>
      <c r="H35" s="16"/>
      <c r="I35" s="30">
        <f t="shared" ca="1" si="8"/>
        <v>0</v>
      </c>
      <c r="J35" s="42">
        <f t="shared" ca="1" si="0"/>
        <v>0</v>
      </c>
      <c r="K35" s="33">
        <f t="shared" ca="1" si="1"/>
        <v>0.94999999999999984</v>
      </c>
      <c r="L35" s="16"/>
      <c r="M35" s="36">
        <f t="shared" ca="1" si="9"/>
        <v>33.238288288288295</v>
      </c>
      <c r="N35" s="39">
        <f t="shared" ca="1" si="2"/>
        <v>33.9</v>
      </c>
      <c r="O35" s="120">
        <f t="shared" ca="1" si="12"/>
        <v>0.98048048048048075</v>
      </c>
      <c r="P35" s="39">
        <f t="shared" ca="1" si="3"/>
        <v>32.650000000000006</v>
      </c>
      <c r="Q35" s="39">
        <f t="shared" ca="1" si="4"/>
        <v>33.299999999999997</v>
      </c>
      <c r="R35" s="16"/>
      <c r="S35" s="33">
        <f t="shared" ca="1" si="10"/>
        <v>0</v>
      </c>
      <c r="T35" s="30">
        <f ca="1">COUNTIF(INDIRECT("Mess05!B"&amp;(ROW(A35)*4-9)):INDIRECT("Mess05!B"&amp;(ROW(A35)*4-6)),"&gt;=500")*15</f>
        <v>0</v>
      </c>
    </row>
    <row r="36" spans="1:20" ht="15.6" thickTop="1" thickBot="1" x14ac:dyDescent="0.35">
      <c r="A36" s="8">
        <f t="shared" si="11"/>
        <v>41031.416666666584</v>
      </c>
      <c r="B36" s="27">
        <f t="shared" ca="1" si="5"/>
        <v>0</v>
      </c>
      <c r="C36" s="27">
        <f t="shared" ca="1" si="6"/>
        <v>0</v>
      </c>
      <c r="D36" s="27">
        <f t="shared" ca="1" si="7"/>
        <v>0</v>
      </c>
      <c r="E36" s="16"/>
      <c r="F36" s="46">
        <v>7.18E-4</v>
      </c>
      <c r="G36" s="46">
        <v>21</v>
      </c>
      <c r="H36" s="16"/>
      <c r="I36" s="30">
        <f t="shared" ca="1" si="8"/>
        <v>0</v>
      </c>
      <c r="J36" s="42">
        <f t="shared" ca="1" si="0"/>
        <v>0</v>
      </c>
      <c r="K36" s="33">
        <f t="shared" ca="1" si="1"/>
        <v>0.94999999999999984</v>
      </c>
      <c r="L36" s="16"/>
      <c r="M36" s="36">
        <f t="shared" ca="1" si="9"/>
        <v>33.238288288288288</v>
      </c>
      <c r="N36" s="39">
        <f t="shared" ca="1" si="2"/>
        <v>33.9</v>
      </c>
      <c r="O36" s="120">
        <f t="shared" ca="1" si="12"/>
        <v>0.98048048048048053</v>
      </c>
      <c r="P36" s="39">
        <f t="shared" ca="1" si="3"/>
        <v>32.65</v>
      </c>
      <c r="Q36" s="39">
        <f t="shared" ca="1" si="4"/>
        <v>33.299999999999997</v>
      </c>
      <c r="R36" s="16"/>
      <c r="S36" s="33">
        <f t="shared" ca="1" si="10"/>
        <v>0</v>
      </c>
      <c r="T36" s="30">
        <f ca="1">COUNTIF(INDIRECT("Mess05!B"&amp;(ROW(A36)*4-9)):INDIRECT("Mess05!B"&amp;(ROW(A36)*4-6)),"&gt;=500")*15</f>
        <v>0</v>
      </c>
    </row>
    <row r="37" spans="1:20" ht="15.6" thickTop="1" thickBot="1" x14ac:dyDescent="0.35">
      <c r="A37" s="8">
        <f t="shared" si="11"/>
        <v>41031.458333333248</v>
      </c>
      <c r="B37" s="27">
        <f t="shared" ca="1" si="5"/>
        <v>0</v>
      </c>
      <c r="C37" s="27">
        <f t="shared" ca="1" si="6"/>
        <v>0</v>
      </c>
      <c r="D37" s="27">
        <f t="shared" ca="1" si="7"/>
        <v>0</v>
      </c>
      <c r="E37" s="16"/>
      <c r="F37" s="46">
        <v>7.18E-4</v>
      </c>
      <c r="G37" s="46">
        <v>21</v>
      </c>
      <c r="H37" s="16"/>
      <c r="I37" s="30">
        <f t="shared" ca="1" si="8"/>
        <v>0</v>
      </c>
      <c r="J37" s="42">
        <f t="shared" ca="1" si="0"/>
        <v>0</v>
      </c>
      <c r="K37" s="33">
        <f t="shared" ca="1" si="1"/>
        <v>0.94999999999999984</v>
      </c>
      <c r="L37" s="16"/>
      <c r="M37" s="36">
        <f t="shared" ca="1" si="9"/>
        <v>32.296621621621618</v>
      </c>
      <c r="N37" s="39">
        <f t="shared" ca="1" si="2"/>
        <v>33.9</v>
      </c>
      <c r="O37" s="120">
        <f t="shared" ca="1" si="12"/>
        <v>0.95270270270270274</v>
      </c>
      <c r="P37" s="39">
        <f t="shared" ca="1" si="3"/>
        <v>31.724999999999998</v>
      </c>
      <c r="Q37" s="39">
        <f t="shared" ca="1" si="4"/>
        <v>33.299999999999997</v>
      </c>
      <c r="R37" s="16"/>
      <c r="S37" s="33">
        <f t="shared" ca="1" si="10"/>
        <v>0</v>
      </c>
      <c r="T37" s="30">
        <f ca="1">COUNTIF(INDIRECT("Mess05!B"&amp;(ROW(A37)*4-9)):INDIRECT("Mess05!B"&amp;(ROW(A37)*4-6)),"&gt;=500")*15</f>
        <v>0</v>
      </c>
    </row>
    <row r="38" spans="1:20" ht="15.6" thickTop="1" thickBot="1" x14ac:dyDescent="0.35">
      <c r="A38" s="8">
        <f t="shared" si="11"/>
        <v>41031.499999999913</v>
      </c>
      <c r="B38" s="27">
        <f t="shared" ca="1" si="5"/>
        <v>0</v>
      </c>
      <c r="C38" s="27">
        <f t="shared" ca="1" si="6"/>
        <v>0</v>
      </c>
      <c r="D38" s="27">
        <f t="shared" ca="1" si="7"/>
        <v>0</v>
      </c>
      <c r="E38" s="16"/>
      <c r="F38" s="46">
        <v>7.18E-4</v>
      </c>
      <c r="G38" s="46">
        <v>21</v>
      </c>
      <c r="H38" s="16"/>
      <c r="I38" s="30">
        <f t="shared" ca="1" si="8"/>
        <v>0</v>
      </c>
      <c r="J38" s="42">
        <f t="shared" ca="1" si="0"/>
        <v>0</v>
      </c>
      <c r="K38" s="33">
        <f t="shared" ca="1" si="1"/>
        <v>0.94999999999999984</v>
      </c>
      <c r="L38" s="16"/>
      <c r="M38" s="36">
        <f t="shared" ca="1" si="9"/>
        <v>30.769594594594597</v>
      </c>
      <c r="N38" s="39">
        <f t="shared" ca="1" si="2"/>
        <v>33.9</v>
      </c>
      <c r="O38" s="120">
        <f t="shared" ca="1" si="12"/>
        <v>0.90765765765765782</v>
      </c>
      <c r="P38" s="39">
        <f t="shared" ca="1" si="3"/>
        <v>30.225000000000001</v>
      </c>
      <c r="Q38" s="39">
        <f t="shared" ca="1" si="4"/>
        <v>33.299999999999997</v>
      </c>
      <c r="R38" s="16"/>
      <c r="S38" s="33">
        <f t="shared" ca="1" si="10"/>
        <v>0</v>
      </c>
      <c r="T38" s="30">
        <f ca="1">COUNTIF(INDIRECT("Mess05!B"&amp;(ROW(A38)*4-9)):INDIRECT("Mess05!B"&amp;(ROW(A38)*4-6)),"&gt;=500")*15</f>
        <v>0</v>
      </c>
    </row>
    <row r="39" spans="1:20" ht="15.6" thickTop="1" thickBot="1" x14ac:dyDescent="0.35">
      <c r="A39" s="8">
        <f t="shared" si="11"/>
        <v>41031.541666666577</v>
      </c>
      <c r="B39" s="27">
        <f t="shared" ca="1" si="5"/>
        <v>0</v>
      </c>
      <c r="C39" s="27">
        <f t="shared" ca="1" si="6"/>
        <v>0</v>
      </c>
      <c r="D39" s="27">
        <f t="shared" ca="1" si="7"/>
        <v>0</v>
      </c>
      <c r="E39" s="16"/>
      <c r="F39" s="46">
        <v>7.18E-4</v>
      </c>
      <c r="G39" s="46">
        <v>21</v>
      </c>
      <c r="H39" s="16"/>
      <c r="I39" s="30">
        <f t="shared" ca="1" si="8"/>
        <v>0</v>
      </c>
      <c r="J39" s="42">
        <f t="shared" ca="1" si="0"/>
        <v>0</v>
      </c>
      <c r="K39" s="33">
        <f t="shared" ca="1" si="1"/>
        <v>0.94999999999999984</v>
      </c>
      <c r="L39" s="16"/>
      <c r="M39" s="36">
        <f t="shared" ca="1" si="9"/>
        <v>31.634909909909915</v>
      </c>
      <c r="N39" s="39">
        <f t="shared" ca="1" si="2"/>
        <v>33.9</v>
      </c>
      <c r="O39" s="120">
        <f t="shared" ca="1" si="12"/>
        <v>0.93318318318318338</v>
      </c>
      <c r="P39" s="39">
        <f t="shared" ca="1" si="3"/>
        <v>31.075000000000003</v>
      </c>
      <c r="Q39" s="39">
        <f t="shared" ca="1" si="4"/>
        <v>33.299999999999997</v>
      </c>
      <c r="R39" s="16"/>
      <c r="S39" s="33">
        <f t="shared" ca="1" si="10"/>
        <v>0</v>
      </c>
      <c r="T39" s="30">
        <f ca="1">COUNTIF(INDIRECT("Mess05!B"&amp;(ROW(A39)*4-9)):INDIRECT("Mess05!B"&amp;(ROW(A39)*4-6)),"&gt;=500")*15</f>
        <v>0</v>
      </c>
    </row>
    <row r="40" spans="1:20" ht="15.6" thickTop="1" thickBot="1" x14ac:dyDescent="0.35">
      <c r="A40" s="8">
        <f t="shared" si="11"/>
        <v>41031.583333333241</v>
      </c>
      <c r="B40" s="27">
        <f t="shared" ca="1" si="5"/>
        <v>0</v>
      </c>
      <c r="C40" s="27">
        <f t="shared" ca="1" si="6"/>
        <v>0</v>
      </c>
      <c r="D40" s="27">
        <f t="shared" ca="1" si="7"/>
        <v>0</v>
      </c>
      <c r="E40" s="16"/>
      <c r="F40" s="46">
        <v>7.18E-4</v>
      </c>
      <c r="G40" s="46">
        <v>21</v>
      </c>
      <c r="H40" s="16"/>
      <c r="I40" s="30">
        <f t="shared" ca="1" si="8"/>
        <v>0</v>
      </c>
      <c r="J40" s="42">
        <f t="shared" ca="1" si="0"/>
        <v>0</v>
      </c>
      <c r="K40" s="33">
        <f t="shared" ca="1" si="1"/>
        <v>0.94999999999999984</v>
      </c>
      <c r="L40" s="16"/>
      <c r="M40" s="36">
        <f t="shared" ca="1" si="9"/>
        <v>32.093018018018022</v>
      </c>
      <c r="N40" s="39">
        <f t="shared" ca="1" si="2"/>
        <v>33.9</v>
      </c>
      <c r="O40" s="120">
        <f t="shared" ca="1" si="12"/>
        <v>0.94669669669669676</v>
      </c>
      <c r="P40" s="39">
        <f t="shared" ca="1" si="3"/>
        <v>31.524999999999999</v>
      </c>
      <c r="Q40" s="39">
        <f t="shared" ca="1" si="4"/>
        <v>33.299999999999997</v>
      </c>
      <c r="R40" s="16"/>
      <c r="S40" s="33">
        <f t="shared" ca="1" si="10"/>
        <v>0</v>
      </c>
      <c r="T40" s="30">
        <f ca="1">COUNTIF(INDIRECT("Mess05!B"&amp;(ROW(A40)*4-9)):INDIRECT("Mess05!B"&amp;(ROW(A40)*4-6)),"&gt;=500")*15</f>
        <v>0</v>
      </c>
    </row>
    <row r="41" spans="1:20" ht="15.6" thickTop="1" thickBot="1" x14ac:dyDescent="0.35">
      <c r="A41" s="8">
        <f t="shared" si="11"/>
        <v>41031.624999999905</v>
      </c>
      <c r="B41" s="27">
        <f t="shared" ca="1" si="5"/>
        <v>0</v>
      </c>
      <c r="C41" s="27">
        <f t="shared" ca="1" si="6"/>
        <v>0</v>
      </c>
      <c r="D41" s="27">
        <f t="shared" ca="1" si="7"/>
        <v>0</v>
      </c>
      <c r="E41" s="16"/>
      <c r="F41" s="46">
        <v>7.18E-4</v>
      </c>
      <c r="G41" s="46">
        <v>21</v>
      </c>
      <c r="H41" s="16"/>
      <c r="I41" s="30">
        <f t="shared" ca="1" si="8"/>
        <v>0</v>
      </c>
      <c r="J41" s="42">
        <f t="shared" ca="1" si="0"/>
        <v>0</v>
      </c>
      <c r="K41" s="33">
        <f t="shared" ca="1" si="1"/>
        <v>0.94999999999999984</v>
      </c>
      <c r="L41" s="16"/>
      <c r="M41" s="36">
        <f t="shared" ca="1" si="9"/>
        <v>32.678378378378376</v>
      </c>
      <c r="N41" s="39">
        <f t="shared" ca="1" si="2"/>
        <v>33.9</v>
      </c>
      <c r="O41" s="120">
        <f t="shared" ca="1" si="12"/>
        <v>0.96396396396396389</v>
      </c>
      <c r="P41" s="39">
        <f t="shared" ca="1" si="3"/>
        <v>32.099999999999994</v>
      </c>
      <c r="Q41" s="39">
        <f t="shared" ca="1" si="4"/>
        <v>33.299999999999997</v>
      </c>
      <c r="R41" s="16"/>
      <c r="S41" s="33">
        <f t="shared" ca="1" si="10"/>
        <v>0</v>
      </c>
      <c r="T41" s="30">
        <f ca="1">COUNTIF(INDIRECT("Mess05!B"&amp;(ROW(A41)*4-9)):INDIRECT("Mess05!B"&amp;(ROW(A41)*4-6)),"&gt;=500")*15</f>
        <v>0</v>
      </c>
    </row>
    <row r="42" spans="1:20" ht="15.6" thickTop="1" thickBot="1" x14ac:dyDescent="0.35">
      <c r="A42" s="8">
        <f t="shared" si="11"/>
        <v>41031.66666666657</v>
      </c>
      <c r="B42" s="27">
        <f t="shared" ca="1" si="5"/>
        <v>0</v>
      </c>
      <c r="C42" s="27">
        <f t="shared" ca="1" si="6"/>
        <v>0</v>
      </c>
      <c r="D42" s="27">
        <f t="shared" ca="1" si="7"/>
        <v>0</v>
      </c>
      <c r="E42" s="16"/>
      <c r="F42" s="46">
        <v>7.18E-4</v>
      </c>
      <c r="G42" s="46">
        <v>21</v>
      </c>
      <c r="H42" s="16"/>
      <c r="I42" s="30">
        <f t="shared" ca="1" si="8"/>
        <v>0</v>
      </c>
      <c r="J42" s="42">
        <f t="shared" ca="1" si="0"/>
        <v>0</v>
      </c>
      <c r="K42" s="33">
        <f t="shared" ca="1" si="1"/>
        <v>0.94999999999999984</v>
      </c>
      <c r="L42" s="16"/>
      <c r="M42" s="36">
        <f t="shared" ca="1" si="9"/>
        <v>33.390990990990993</v>
      </c>
      <c r="N42" s="39">
        <f t="shared" ca="1" si="2"/>
        <v>33.9</v>
      </c>
      <c r="O42" s="120">
        <f t="shared" ca="1" si="12"/>
        <v>0.98498498498498499</v>
      </c>
      <c r="P42" s="39">
        <f t="shared" ca="1" si="3"/>
        <v>32.799999999999997</v>
      </c>
      <c r="Q42" s="39">
        <f t="shared" ca="1" si="4"/>
        <v>33.299999999999997</v>
      </c>
      <c r="R42" s="16"/>
      <c r="S42" s="33">
        <f t="shared" ca="1" si="10"/>
        <v>0</v>
      </c>
      <c r="T42" s="30">
        <f ca="1">COUNTIF(INDIRECT("Mess05!B"&amp;(ROW(A42)*4-9)):INDIRECT("Mess05!B"&amp;(ROW(A42)*4-6)),"&gt;=500")*15</f>
        <v>0</v>
      </c>
    </row>
    <row r="43" spans="1:20" ht="15.6" thickTop="1" thickBot="1" x14ac:dyDescent="0.35">
      <c r="A43" s="8">
        <f t="shared" si="11"/>
        <v>41031.708333333234</v>
      </c>
      <c r="B43" s="27">
        <f t="shared" ca="1" si="5"/>
        <v>0</v>
      </c>
      <c r="C43" s="27">
        <f t="shared" ca="1" si="6"/>
        <v>0</v>
      </c>
      <c r="D43" s="27">
        <f t="shared" ca="1" si="7"/>
        <v>0</v>
      </c>
      <c r="E43" s="16"/>
      <c r="F43" s="46">
        <v>7.18E-4</v>
      </c>
      <c r="G43" s="46">
        <v>21</v>
      </c>
      <c r="H43" s="16"/>
      <c r="I43" s="30">
        <f t="shared" ca="1" si="8"/>
        <v>0</v>
      </c>
      <c r="J43" s="42">
        <f t="shared" ca="1" si="0"/>
        <v>0</v>
      </c>
      <c r="K43" s="33">
        <f t="shared" ca="1" si="1"/>
        <v>0.87499999999999989</v>
      </c>
      <c r="L43" s="16"/>
      <c r="M43" s="36">
        <f t="shared" ca="1" si="9"/>
        <v>34.198676012461064</v>
      </c>
      <c r="N43" s="39">
        <f t="shared" ca="1" si="2"/>
        <v>33.700000000000003</v>
      </c>
      <c r="O43" s="120">
        <f t="shared" ca="1" si="12"/>
        <v>1.0147975077881621</v>
      </c>
      <c r="P43" s="39">
        <f t="shared" ca="1" si="3"/>
        <v>32.575000000000003</v>
      </c>
      <c r="Q43" s="39">
        <f t="shared" ca="1" si="4"/>
        <v>32.1</v>
      </c>
      <c r="R43" s="16"/>
      <c r="S43" s="33">
        <f t="shared" ca="1" si="10"/>
        <v>0</v>
      </c>
      <c r="T43" s="30">
        <f ca="1">COUNTIF(INDIRECT("Mess05!B"&amp;(ROW(A43)*4-9)):INDIRECT("Mess05!B"&amp;(ROW(A43)*4-6)),"&gt;=500")*15</f>
        <v>0</v>
      </c>
    </row>
    <row r="44" spans="1:20" ht="15.6" thickTop="1" thickBot="1" x14ac:dyDescent="0.35">
      <c r="A44" s="8">
        <f t="shared" si="11"/>
        <v>41031.749999999898</v>
      </c>
      <c r="B44" s="27">
        <f t="shared" ca="1" si="5"/>
        <v>0</v>
      </c>
      <c r="C44" s="27">
        <f t="shared" ca="1" si="6"/>
        <v>0</v>
      </c>
      <c r="D44" s="27">
        <f t="shared" ca="1" si="7"/>
        <v>0</v>
      </c>
      <c r="E44" s="16"/>
      <c r="F44" s="46">
        <v>7.18E-4</v>
      </c>
      <c r="G44" s="46">
        <v>21</v>
      </c>
      <c r="H44" s="16"/>
      <c r="I44" s="30">
        <f t="shared" ca="1" si="8"/>
        <v>0</v>
      </c>
      <c r="J44" s="42">
        <f t="shared" ca="1" si="0"/>
        <v>0</v>
      </c>
      <c r="K44" s="33">
        <f t="shared" ca="1" si="1"/>
        <v>0.87499999999999989</v>
      </c>
      <c r="L44" s="16"/>
      <c r="M44" s="36">
        <f t="shared" ca="1" si="9"/>
        <v>34.303660436137065</v>
      </c>
      <c r="N44" s="39">
        <f t="shared" ca="1" si="2"/>
        <v>33.700000000000003</v>
      </c>
      <c r="O44" s="120">
        <f t="shared" ca="1" si="12"/>
        <v>1.0179127725856696</v>
      </c>
      <c r="P44" s="39">
        <f t="shared" ca="1" si="3"/>
        <v>32.674999999999997</v>
      </c>
      <c r="Q44" s="39">
        <f t="shared" ca="1" si="4"/>
        <v>32.1</v>
      </c>
      <c r="R44" s="16"/>
      <c r="S44" s="33">
        <f t="shared" ca="1" si="10"/>
        <v>0</v>
      </c>
      <c r="T44" s="30">
        <f ca="1">COUNTIF(INDIRECT("Mess05!B"&amp;(ROW(A44)*4-9)):INDIRECT("Mess05!B"&amp;(ROW(A44)*4-6)),"&gt;=500")*15</f>
        <v>0</v>
      </c>
    </row>
    <row r="45" spans="1:20" ht="15.6" thickTop="1" thickBot="1" x14ac:dyDescent="0.35">
      <c r="A45" s="8">
        <f t="shared" si="11"/>
        <v>41031.791666666562</v>
      </c>
      <c r="B45" s="27">
        <f t="shared" ca="1" si="5"/>
        <v>0</v>
      </c>
      <c r="C45" s="27">
        <f t="shared" ca="1" si="6"/>
        <v>0</v>
      </c>
      <c r="D45" s="27">
        <f t="shared" ca="1" si="7"/>
        <v>0</v>
      </c>
      <c r="E45" s="16"/>
      <c r="F45" s="46">
        <v>7.18E-4</v>
      </c>
      <c r="G45" s="46">
        <v>21</v>
      </c>
      <c r="H45" s="16"/>
      <c r="I45" s="30">
        <f t="shared" ca="1" si="8"/>
        <v>0</v>
      </c>
      <c r="J45" s="42">
        <f t="shared" ca="1" si="0"/>
        <v>0</v>
      </c>
      <c r="K45" s="33">
        <f t="shared" ca="1" si="1"/>
        <v>0.87499999999999989</v>
      </c>
      <c r="L45" s="16"/>
      <c r="M45" s="36">
        <f t="shared" ca="1" si="9"/>
        <v>32.702647975077888</v>
      </c>
      <c r="N45" s="39">
        <f t="shared" ca="1" si="2"/>
        <v>33.700000000000003</v>
      </c>
      <c r="O45" s="120">
        <f t="shared" ca="1" si="12"/>
        <v>0.97040498442367606</v>
      </c>
      <c r="P45" s="39">
        <f t="shared" ca="1" si="3"/>
        <v>31.150000000000002</v>
      </c>
      <c r="Q45" s="39">
        <f t="shared" ca="1" si="4"/>
        <v>32.1</v>
      </c>
      <c r="R45" s="16"/>
      <c r="S45" s="33">
        <f t="shared" ca="1" si="10"/>
        <v>0</v>
      </c>
      <c r="T45" s="30">
        <f ca="1">COUNTIF(INDIRECT("Mess05!B"&amp;(ROW(A45)*4-9)):INDIRECT("Mess05!B"&amp;(ROW(A45)*4-6)),"&gt;=500")*15</f>
        <v>0</v>
      </c>
    </row>
    <row r="46" spans="1:20" ht="15.6" thickTop="1" thickBot="1" x14ac:dyDescent="0.35">
      <c r="A46" s="8">
        <f t="shared" si="11"/>
        <v>41031.833333333227</v>
      </c>
      <c r="B46" s="27">
        <f t="shared" ca="1" si="5"/>
        <v>0</v>
      </c>
      <c r="C46" s="27">
        <f t="shared" ca="1" si="6"/>
        <v>0</v>
      </c>
      <c r="D46" s="27">
        <f t="shared" ca="1" si="7"/>
        <v>0</v>
      </c>
      <c r="E46" s="16"/>
      <c r="F46" s="46">
        <v>7.18E-4</v>
      </c>
      <c r="G46" s="46">
        <v>21</v>
      </c>
      <c r="H46" s="16"/>
      <c r="I46" s="30">
        <f t="shared" ca="1" si="8"/>
        <v>0</v>
      </c>
      <c r="J46" s="42">
        <f t="shared" ca="1" si="0"/>
        <v>0</v>
      </c>
      <c r="K46" s="33">
        <f t="shared" ca="1" si="1"/>
        <v>0.87499999999999989</v>
      </c>
      <c r="L46" s="16"/>
      <c r="M46" s="36">
        <f t="shared" ca="1" si="9"/>
        <v>31.442834890965738</v>
      </c>
      <c r="N46" s="39">
        <f t="shared" ca="1" si="2"/>
        <v>33.700000000000003</v>
      </c>
      <c r="O46" s="120">
        <f t="shared" ca="1" si="12"/>
        <v>0.9330218068535826</v>
      </c>
      <c r="P46" s="39">
        <f t="shared" ca="1" si="3"/>
        <v>29.950000000000003</v>
      </c>
      <c r="Q46" s="39">
        <f t="shared" ca="1" si="4"/>
        <v>32.1</v>
      </c>
      <c r="R46" s="16"/>
      <c r="S46" s="33">
        <f t="shared" ca="1" si="10"/>
        <v>0</v>
      </c>
      <c r="T46" s="30">
        <f ca="1">COUNTIF(INDIRECT("Mess05!B"&amp;(ROW(A46)*4-9)):INDIRECT("Mess05!B"&amp;(ROW(A46)*4-6)),"&gt;=500")*15</f>
        <v>0</v>
      </c>
    </row>
    <row r="47" spans="1:20" ht="15.6" thickTop="1" thickBot="1" x14ac:dyDescent="0.35">
      <c r="A47" s="8">
        <f t="shared" si="11"/>
        <v>41031.874999999891</v>
      </c>
      <c r="B47" s="27">
        <f t="shared" ca="1" si="5"/>
        <v>0</v>
      </c>
      <c r="C47" s="27">
        <f t="shared" ca="1" si="6"/>
        <v>0</v>
      </c>
      <c r="D47" s="27">
        <f t="shared" ca="1" si="7"/>
        <v>0</v>
      </c>
      <c r="E47" s="16"/>
      <c r="F47" s="46">
        <v>7.18E-4</v>
      </c>
      <c r="G47" s="46">
        <v>21</v>
      </c>
      <c r="H47" s="16"/>
      <c r="I47" s="30">
        <f t="shared" ca="1" si="8"/>
        <v>0</v>
      </c>
      <c r="J47" s="42">
        <f t="shared" ca="1" si="0"/>
        <v>0</v>
      </c>
      <c r="K47" s="33">
        <f t="shared" ca="1" si="1"/>
        <v>0.87499999999999989</v>
      </c>
      <c r="L47" s="16"/>
      <c r="M47" s="36">
        <f t="shared" ca="1" si="9"/>
        <v>31.757788161993769</v>
      </c>
      <c r="N47" s="39">
        <f t="shared" ca="1" si="2"/>
        <v>33.700000000000003</v>
      </c>
      <c r="O47" s="120">
        <f t="shared" ca="1" si="12"/>
        <v>0.94236760124610586</v>
      </c>
      <c r="P47" s="39">
        <f t="shared" ca="1" si="3"/>
        <v>30.25</v>
      </c>
      <c r="Q47" s="39">
        <f t="shared" ca="1" si="4"/>
        <v>32.1</v>
      </c>
      <c r="R47" s="16"/>
      <c r="S47" s="33">
        <f t="shared" ca="1" si="10"/>
        <v>0</v>
      </c>
      <c r="T47" s="30">
        <f ca="1">COUNTIF(INDIRECT("Mess05!B"&amp;(ROW(A47)*4-9)):INDIRECT("Mess05!B"&amp;(ROW(A47)*4-6)),"&gt;=500")*15</f>
        <v>0</v>
      </c>
    </row>
    <row r="48" spans="1:20" ht="15.6" thickTop="1" thickBot="1" x14ac:dyDescent="0.35">
      <c r="A48" s="8">
        <f t="shared" si="11"/>
        <v>41031.916666666555</v>
      </c>
      <c r="B48" s="27">
        <f t="shared" ca="1" si="5"/>
        <v>0</v>
      </c>
      <c r="C48" s="27">
        <f t="shared" ca="1" si="6"/>
        <v>0</v>
      </c>
      <c r="D48" s="27">
        <f t="shared" ca="1" si="7"/>
        <v>0</v>
      </c>
      <c r="E48" s="16"/>
      <c r="F48" s="46">
        <v>7.18E-4</v>
      </c>
      <c r="G48" s="46">
        <v>21</v>
      </c>
      <c r="H48" s="16"/>
      <c r="I48" s="30">
        <f t="shared" ca="1" si="8"/>
        <v>0</v>
      </c>
      <c r="J48" s="42">
        <f t="shared" ca="1" si="0"/>
        <v>0</v>
      </c>
      <c r="K48" s="33">
        <f t="shared" ca="1" si="1"/>
        <v>0.87499999999999989</v>
      </c>
      <c r="L48" s="16"/>
      <c r="M48" s="36">
        <f t="shared" ca="1" si="9"/>
        <v>32.177725856697826</v>
      </c>
      <c r="N48" s="39">
        <f t="shared" ca="1" si="2"/>
        <v>33.700000000000003</v>
      </c>
      <c r="O48" s="120">
        <f t="shared" ca="1" si="12"/>
        <v>0.95482866043613712</v>
      </c>
      <c r="P48" s="39">
        <f t="shared" ca="1" si="3"/>
        <v>30.650000000000002</v>
      </c>
      <c r="Q48" s="39">
        <f t="shared" ca="1" si="4"/>
        <v>32.1</v>
      </c>
      <c r="R48" s="16"/>
      <c r="S48" s="33">
        <f t="shared" ca="1" si="10"/>
        <v>0</v>
      </c>
      <c r="T48" s="30">
        <f ca="1">COUNTIF(INDIRECT("Mess05!B"&amp;(ROW(A48)*4-9)):INDIRECT("Mess05!B"&amp;(ROW(A48)*4-6)),"&gt;=500")*15</f>
        <v>0</v>
      </c>
    </row>
    <row r="49" spans="1:20" ht="15.6" thickTop="1" thickBot="1" x14ac:dyDescent="0.35">
      <c r="A49" s="8">
        <f t="shared" si="11"/>
        <v>41031.958333333219</v>
      </c>
      <c r="B49" s="27">
        <f t="shared" ca="1" si="5"/>
        <v>0</v>
      </c>
      <c r="C49" s="27">
        <f t="shared" ca="1" si="6"/>
        <v>0</v>
      </c>
      <c r="D49" s="27">
        <f t="shared" ca="1" si="7"/>
        <v>0</v>
      </c>
      <c r="E49" s="16"/>
      <c r="F49" s="46">
        <v>7.18E-4</v>
      </c>
      <c r="G49" s="46">
        <v>21</v>
      </c>
      <c r="H49" s="16"/>
      <c r="I49" s="30">
        <f t="shared" ca="1" si="8"/>
        <v>0</v>
      </c>
      <c r="J49" s="42">
        <f t="shared" ca="1" si="0"/>
        <v>0</v>
      </c>
      <c r="K49" s="33">
        <f t="shared" ca="1" si="1"/>
        <v>0.87499999999999989</v>
      </c>
      <c r="L49" s="16"/>
      <c r="M49" s="36">
        <f t="shared" ca="1" si="9"/>
        <v>32.545171339563865</v>
      </c>
      <c r="N49" s="39">
        <f t="shared" ca="1" si="2"/>
        <v>33.700000000000003</v>
      </c>
      <c r="O49" s="120">
        <f t="shared" ca="1" si="12"/>
        <v>0.96573208722741433</v>
      </c>
      <c r="P49" s="39">
        <f t="shared" ca="1" si="3"/>
        <v>31</v>
      </c>
      <c r="Q49" s="39">
        <f t="shared" ca="1" si="4"/>
        <v>32.1</v>
      </c>
      <c r="R49" s="16"/>
      <c r="S49" s="33">
        <f t="shared" ca="1" si="10"/>
        <v>0</v>
      </c>
      <c r="T49" s="30">
        <f ca="1">COUNTIF(INDIRECT("Mess05!B"&amp;(ROW(A49)*4-9)):INDIRECT("Mess05!B"&amp;(ROW(A49)*4-6)),"&gt;=500")*15</f>
        <v>0</v>
      </c>
    </row>
    <row r="50" spans="1:20" ht="15.6" thickTop="1" thickBot="1" x14ac:dyDescent="0.35">
      <c r="A50" s="8">
        <f t="shared" si="11"/>
        <v>41031.999999999884</v>
      </c>
      <c r="B50" s="27">
        <f t="shared" ca="1" si="5"/>
        <v>0</v>
      </c>
      <c r="C50" s="27">
        <f t="shared" ca="1" si="6"/>
        <v>0</v>
      </c>
      <c r="D50" s="27">
        <f t="shared" ca="1" si="7"/>
        <v>0</v>
      </c>
      <c r="E50" s="16"/>
      <c r="F50" s="46">
        <v>7.18E-4</v>
      </c>
      <c r="G50" s="46">
        <v>21</v>
      </c>
      <c r="H50" s="16"/>
      <c r="I50" s="30">
        <f t="shared" ca="1" si="8"/>
        <v>0</v>
      </c>
      <c r="J50" s="42">
        <f t="shared" ca="1" si="0"/>
        <v>0</v>
      </c>
      <c r="K50" s="33">
        <f t="shared" ca="1" si="1"/>
        <v>0.87499999999999989</v>
      </c>
      <c r="L50" s="16"/>
      <c r="M50" s="36">
        <f t="shared" ca="1" si="9"/>
        <v>32.886370716510903</v>
      </c>
      <c r="N50" s="39">
        <f t="shared" ca="1" si="2"/>
        <v>33.700000000000003</v>
      </c>
      <c r="O50" s="120">
        <f t="shared" ca="1" si="12"/>
        <v>0.9758566978193145</v>
      </c>
      <c r="P50" s="39">
        <f t="shared" ca="1" si="3"/>
        <v>31.324999999999996</v>
      </c>
      <c r="Q50" s="39">
        <f t="shared" ca="1" si="4"/>
        <v>32.1</v>
      </c>
      <c r="R50" s="16"/>
      <c r="S50" s="33">
        <f t="shared" ca="1" si="10"/>
        <v>0</v>
      </c>
      <c r="T50" s="30">
        <f ca="1">COUNTIF(INDIRECT("Mess05!B"&amp;(ROW(A50)*4-9)):INDIRECT("Mess05!B"&amp;(ROW(A50)*4-6)),"&gt;=500")*15</f>
        <v>0</v>
      </c>
    </row>
    <row r="51" spans="1:20" ht="15.6" thickTop="1" thickBot="1" x14ac:dyDescent="0.35">
      <c r="A51" s="8">
        <f t="shared" si="11"/>
        <v>41032.041666666548</v>
      </c>
      <c r="B51" s="27">
        <f t="shared" ca="1" si="5"/>
        <v>0</v>
      </c>
      <c r="C51" s="27">
        <f t="shared" ca="1" si="6"/>
        <v>0</v>
      </c>
      <c r="D51" s="27">
        <f t="shared" ca="1" si="7"/>
        <v>0</v>
      </c>
      <c r="E51" s="16"/>
      <c r="F51" s="46">
        <v>7.18E-4</v>
      </c>
      <c r="G51" s="46">
        <v>21</v>
      </c>
      <c r="H51" s="16"/>
      <c r="I51" s="30">
        <f t="shared" ca="1" si="8"/>
        <v>0</v>
      </c>
      <c r="J51" s="42">
        <f t="shared" ca="1" si="0"/>
        <v>0</v>
      </c>
      <c r="K51" s="33">
        <f t="shared" ca="1" si="1"/>
        <v>0.96521739130434792</v>
      </c>
      <c r="L51" s="16"/>
      <c r="M51" s="36">
        <f t="shared" ca="1" si="9"/>
        <v>32.006430868167207</v>
      </c>
      <c r="N51" s="39">
        <f t="shared" ca="1" si="2"/>
        <v>31.5</v>
      </c>
      <c r="O51" s="120">
        <f t="shared" ca="1" si="12"/>
        <v>1.0160771704180065</v>
      </c>
      <c r="P51" s="39">
        <f t="shared" ca="1" si="3"/>
        <v>31.6</v>
      </c>
      <c r="Q51" s="39">
        <f t="shared" ca="1" si="4"/>
        <v>31.1</v>
      </c>
      <c r="R51" s="16"/>
      <c r="S51" s="33">
        <f t="shared" ca="1" si="10"/>
        <v>0</v>
      </c>
      <c r="T51" s="30">
        <f ca="1">COUNTIF(INDIRECT("Mess05!B"&amp;(ROW(A51)*4-9)):INDIRECT("Mess05!B"&amp;(ROW(A51)*4-6)),"&gt;=500")*15</f>
        <v>0</v>
      </c>
    </row>
    <row r="52" spans="1:20" ht="15.6" thickTop="1" thickBot="1" x14ac:dyDescent="0.35">
      <c r="A52" s="8">
        <f t="shared" si="11"/>
        <v>41032.083333333212</v>
      </c>
      <c r="B52" s="27">
        <f t="shared" ca="1" si="5"/>
        <v>0</v>
      </c>
      <c r="C52" s="27">
        <f t="shared" ca="1" si="6"/>
        <v>0</v>
      </c>
      <c r="D52" s="27">
        <f t="shared" ca="1" si="7"/>
        <v>0</v>
      </c>
      <c r="E52" s="16"/>
      <c r="F52" s="46">
        <v>7.18E-4</v>
      </c>
      <c r="G52" s="46">
        <v>21</v>
      </c>
      <c r="H52" s="16"/>
      <c r="I52" s="30">
        <f t="shared" ca="1" si="8"/>
        <v>0</v>
      </c>
      <c r="J52" s="42">
        <f t="shared" ca="1" si="0"/>
        <v>0</v>
      </c>
      <c r="K52" s="33">
        <f t="shared" ca="1" si="1"/>
        <v>0.96521739130434792</v>
      </c>
      <c r="L52" s="16"/>
      <c r="M52" s="36">
        <f t="shared" ca="1" si="9"/>
        <v>32.08239549839228</v>
      </c>
      <c r="N52" s="39">
        <f t="shared" ca="1" si="2"/>
        <v>31.5</v>
      </c>
      <c r="O52" s="120">
        <f t="shared" ca="1" si="12"/>
        <v>1.0184887459807073</v>
      </c>
      <c r="P52" s="39">
        <f t="shared" ca="1" si="3"/>
        <v>31.675000000000001</v>
      </c>
      <c r="Q52" s="39">
        <f t="shared" ca="1" si="4"/>
        <v>31.1</v>
      </c>
      <c r="R52" s="16"/>
      <c r="S52" s="33">
        <f t="shared" ca="1" si="10"/>
        <v>0</v>
      </c>
      <c r="T52" s="30">
        <f ca="1">COUNTIF(INDIRECT("Mess05!B"&amp;(ROW(A52)*4-9)):INDIRECT("Mess05!B"&amp;(ROW(A52)*4-6)),"&gt;=500")*15</f>
        <v>0</v>
      </c>
    </row>
    <row r="53" spans="1:20" ht="15.6" thickTop="1" thickBot="1" x14ac:dyDescent="0.35">
      <c r="A53" s="8">
        <f t="shared" si="11"/>
        <v>41032.124999999876</v>
      </c>
      <c r="B53" s="27">
        <f t="shared" ca="1" si="5"/>
        <v>0</v>
      </c>
      <c r="C53" s="27">
        <f t="shared" ca="1" si="6"/>
        <v>0</v>
      </c>
      <c r="D53" s="27">
        <f t="shared" ca="1" si="7"/>
        <v>0</v>
      </c>
      <c r="E53" s="16"/>
      <c r="F53" s="46">
        <v>7.18E-4</v>
      </c>
      <c r="G53" s="46">
        <v>21</v>
      </c>
      <c r="H53" s="16"/>
      <c r="I53" s="30">
        <f t="shared" ca="1" si="8"/>
        <v>0</v>
      </c>
      <c r="J53" s="42">
        <f t="shared" ca="1" si="0"/>
        <v>0</v>
      </c>
      <c r="K53" s="33">
        <f t="shared" ca="1" si="1"/>
        <v>0.96521739130434792</v>
      </c>
      <c r="L53" s="16"/>
      <c r="M53" s="36">
        <f t="shared" ca="1" si="9"/>
        <v>31.14549839228296</v>
      </c>
      <c r="N53" s="39">
        <f t="shared" ca="1" si="2"/>
        <v>31.5</v>
      </c>
      <c r="O53" s="120">
        <f t="shared" ca="1" si="12"/>
        <v>0.9887459807073955</v>
      </c>
      <c r="P53" s="39">
        <f t="shared" ca="1" si="3"/>
        <v>30.75</v>
      </c>
      <c r="Q53" s="39">
        <f t="shared" ca="1" si="4"/>
        <v>31.1</v>
      </c>
      <c r="R53" s="16"/>
      <c r="S53" s="33">
        <f t="shared" ca="1" si="10"/>
        <v>0</v>
      </c>
      <c r="T53" s="30">
        <f ca="1">COUNTIF(INDIRECT("Mess05!B"&amp;(ROW(A53)*4-9)):INDIRECT("Mess05!B"&amp;(ROW(A53)*4-6)),"&gt;=500")*15</f>
        <v>0</v>
      </c>
    </row>
    <row r="54" spans="1:20" ht="15.6" thickTop="1" thickBot="1" x14ac:dyDescent="0.35">
      <c r="A54" s="8">
        <f t="shared" si="11"/>
        <v>41032.166666666541</v>
      </c>
      <c r="B54" s="27">
        <f t="shared" ca="1" si="5"/>
        <v>0</v>
      </c>
      <c r="C54" s="27">
        <f t="shared" ca="1" si="6"/>
        <v>0</v>
      </c>
      <c r="D54" s="27">
        <f t="shared" ca="1" si="7"/>
        <v>0</v>
      </c>
      <c r="E54" s="16"/>
      <c r="F54" s="46">
        <v>7.18E-4</v>
      </c>
      <c r="G54" s="46">
        <v>21</v>
      </c>
      <c r="H54" s="16"/>
      <c r="I54" s="30">
        <f t="shared" ca="1" si="8"/>
        <v>0</v>
      </c>
      <c r="J54" s="42">
        <f t="shared" ca="1" si="0"/>
        <v>0</v>
      </c>
      <c r="K54" s="33">
        <f t="shared" ca="1" si="1"/>
        <v>0.96521739130434792</v>
      </c>
      <c r="L54" s="16"/>
      <c r="M54" s="36">
        <f t="shared" ca="1" si="9"/>
        <v>29.651527331189705</v>
      </c>
      <c r="N54" s="39">
        <f t="shared" ca="1" si="2"/>
        <v>31.5</v>
      </c>
      <c r="O54" s="120">
        <f t="shared" ca="1" si="12"/>
        <v>0.94131832797427639</v>
      </c>
      <c r="P54" s="39">
        <f t="shared" ca="1" si="3"/>
        <v>29.274999999999999</v>
      </c>
      <c r="Q54" s="39">
        <f t="shared" ca="1" si="4"/>
        <v>31.1</v>
      </c>
      <c r="R54" s="16"/>
      <c r="S54" s="33">
        <f t="shared" ca="1" si="10"/>
        <v>0</v>
      </c>
      <c r="T54" s="30">
        <f ca="1">COUNTIF(INDIRECT("Mess05!B"&amp;(ROW(A54)*4-9)):INDIRECT("Mess05!B"&amp;(ROW(A54)*4-6)),"&gt;=500")*15</f>
        <v>0</v>
      </c>
    </row>
    <row r="55" spans="1:20" ht="15.6" thickTop="1" thickBot="1" x14ac:dyDescent="0.35">
      <c r="A55" s="8">
        <f t="shared" si="11"/>
        <v>41032.208333333205</v>
      </c>
      <c r="B55" s="27">
        <f t="shared" ca="1" si="5"/>
        <v>0</v>
      </c>
      <c r="C55" s="27">
        <f t="shared" ca="1" si="6"/>
        <v>0</v>
      </c>
      <c r="D55" s="27">
        <f t="shared" ca="1" si="7"/>
        <v>0</v>
      </c>
      <c r="E55" s="16"/>
      <c r="F55" s="46">
        <v>7.18E-4</v>
      </c>
      <c r="G55" s="46">
        <v>21</v>
      </c>
      <c r="H55" s="16"/>
      <c r="I55" s="30">
        <f t="shared" ca="1" si="8"/>
        <v>0</v>
      </c>
      <c r="J55" s="42">
        <f t="shared" ca="1" si="0"/>
        <v>0</v>
      </c>
      <c r="K55" s="33">
        <f t="shared" ca="1" si="1"/>
        <v>0.96521739130434792</v>
      </c>
      <c r="L55" s="16"/>
      <c r="M55" s="36">
        <f t="shared" ca="1" si="9"/>
        <v>30.563102893890676</v>
      </c>
      <c r="N55" s="39">
        <f t="shared" ca="1" si="2"/>
        <v>31.5</v>
      </c>
      <c r="O55" s="120">
        <f t="shared" ca="1" si="12"/>
        <v>0.97025723472668812</v>
      </c>
      <c r="P55" s="39">
        <f t="shared" ca="1" si="3"/>
        <v>30.175000000000001</v>
      </c>
      <c r="Q55" s="39">
        <f t="shared" ca="1" si="4"/>
        <v>31.1</v>
      </c>
      <c r="R55" s="16"/>
      <c r="S55" s="33">
        <f t="shared" ca="1" si="10"/>
        <v>0</v>
      </c>
      <c r="T55" s="30">
        <f ca="1">COUNTIF(INDIRECT("Mess05!B"&amp;(ROW(A55)*4-9)):INDIRECT("Mess05!B"&amp;(ROW(A55)*4-6)),"&gt;=500")*15</f>
        <v>0</v>
      </c>
    </row>
    <row r="56" spans="1:20" ht="15.6" thickTop="1" thickBot="1" x14ac:dyDescent="0.35">
      <c r="A56" s="8">
        <f t="shared" si="11"/>
        <v>41032.249999999869</v>
      </c>
      <c r="B56" s="27">
        <f t="shared" ca="1" si="5"/>
        <v>0</v>
      </c>
      <c r="C56" s="27">
        <f t="shared" ca="1" si="6"/>
        <v>0</v>
      </c>
      <c r="D56" s="27">
        <f t="shared" ca="1" si="7"/>
        <v>0</v>
      </c>
      <c r="E56" s="16"/>
      <c r="F56" s="46">
        <v>7.18E-4</v>
      </c>
      <c r="G56" s="46">
        <v>21</v>
      </c>
      <c r="H56" s="16"/>
      <c r="I56" s="30">
        <f t="shared" ca="1" si="8"/>
        <v>0</v>
      </c>
      <c r="J56" s="42">
        <f t="shared" ca="1" si="0"/>
        <v>0</v>
      </c>
      <c r="K56" s="33">
        <f t="shared" ca="1" si="1"/>
        <v>0.96521739130434792</v>
      </c>
      <c r="L56" s="16"/>
      <c r="M56" s="36">
        <f t="shared" ca="1" si="9"/>
        <v>30.917604501607713</v>
      </c>
      <c r="N56" s="39">
        <f t="shared" ca="1" si="2"/>
        <v>31.5</v>
      </c>
      <c r="O56" s="120">
        <f t="shared" ca="1" si="12"/>
        <v>0.98151125401929251</v>
      </c>
      <c r="P56" s="39">
        <f t="shared" ca="1" si="3"/>
        <v>30.524999999999999</v>
      </c>
      <c r="Q56" s="39">
        <f t="shared" ca="1" si="4"/>
        <v>31.1</v>
      </c>
      <c r="R56" s="16"/>
      <c r="S56" s="33">
        <f t="shared" ca="1" si="10"/>
        <v>0</v>
      </c>
      <c r="T56" s="30">
        <f ca="1">COUNTIF(INDIRECT("Mess05!B"&amp;(ROW(A56)*4-9)):INDIRECT("Mess05!B"&amp;(ROW(A56)*4-6)),"&gt;=500")*15</f>
        <v>0</v>
      </c>
    </row>
    <row r="57" spans="1:20" ht="15.6" thickTop="1" thickBot="1" x14ac:dyDescent="0.35">
      <c r="A57" s="8">
        <f t="shared" si="11"/>
        <v>41032.291666666533</v>
      </c>
      <c r="B57" s="27">
        <f t="shared" ca="1" si="5"/>
        <v>0</v>
      </c>
      <c r="C57" s="27">
        <f t="shared" ca="1" si="6"/>
        <v>0</v>
      </c>
      <c r="D57" s="27">
        <f t="shared" ca="1" si="7"/>
        <v>0</v>
      </c>
      <c r="E57" s="16"/>
      <c r="F57" s="46">
        <v>7.18E-4</v>
      </c>
      <c r="G57" s="46">
        <v>21</v>
      </c>
      <c r="H57" s="16"/>
      <c r="I57" s="30">
        <f t="shared" ca="1" si="8"/>
        <v>0</v>
      </c>
      <c r="J57" s="42">
        <f t="shared" ca="1" si="0"/>
        <v>0</v>
      </c>
      <c r="K57" s="33">
        <f t="shared" ca="1" si="1"/>
        <v>0.96521739130434792</v>
      </c>
      <c r="L57" s="16"/>
      <c r="M57" s="36">
        <f t="shared" ca="1" si="9"/>
        <v>30.9935691318328</v>
      </c>
      <c r="N57" s="39">
        <f t="shared" ca="1" si="2"/>
        <v>31.5</v>
      </c>
      <c r="O57" s="120">
        <f t="shared" ca="1" si="12"/>
        <v>0.98392282958199362</v>
      </c>
      <c r="P57" s="39">
        <f t="shared" ca="1" si="3"/>
        <v>30.6</v>
      </c>
      <c r="Q57" s="39">
        <f t="shared" ca="1" si="4"/>
        <v>31.1</v>
      </c>
      <c r="R57" s="16"/>
      <c r="S57" s="33">
        <f t="shared" ca="1" si="10"/>
        <v>0</v>
      </c>
      <c r="T57" s="30">
        <f ca="1">COUNTIF(INDIRECT("Mess05!B"&amp;(ROW(A57)*4-9)):INDIRECT("Mess05!B"&amp;(ROW(A57)*4-6)),"&gt;=500")*15</f>
        <v>0</v>
      </c>
    </row>
    <row r="58" spans="1:20" ht="15.6" thickTop="1" thickBot="1" x14ac:dyDescent="0.35">
      <c r="A58" s="8">
        <f t="shared" si="11"/>
        <v>41032.333333333198</v>
      </c>
      <c r="B58" s="27">
        <f t="shared" ca="1" si="5"/>
        <v>0</v>
      </c>
      <c r="C58" s="27">
        <f t="shared" ca="1" si="6"/>
        <v>0</v>
      </c>
      <c r="D58" s="27">
        <f t="shared" ca="1" si="7"/>
        <v>0</v>
      </c>
      <c r="E58" s="16"/>
      <c r="F58" s="46">
        <v>7.18E-4</v>
      </c>
      <c r="G58" s="46">
        <v>21</v>
      </c>
      <c r="H58" s="16"/>
      <c r="I58" s="30">
        <f t="shared" ca="1" si="8"/>
        <v>0</v>
      </c>
      <c r="J58" s="42">
        <f t="shared" ca="1" si="0"/>
        <v>0</v>
      </c>
      <c r="K58" s="33">
        <f t="shared" ca="1" si="1"/>
        <v>0.96521739130434792</v>
      </c>
      <c r="L58" s="16"/>
      <c r="M58" s="36">
        <f t="shared" ca="1" si="9"/>
        <v>30.9935691318328</v>
      </c>
      <c r="N58" s="39">
        <f t="shared" ca="1" si="2"/>
        <v>31.5</v>
      </c>
      <c r="O58" s="120">
        <f t="shared" ca="1" si="12"/>
        <v>0.98392282958199362</v>
      </c>
      <c r="P58" s="39">
        <f t="shared" ca="1" si="3"/>
        <v>30.6</v>
      </c>
      <c r="Q58" s="39">
        <f t="shared" ca="1" si="4"/>
        <v>31.1</v>
      </c>
      <c r="R58" s="16"/>
      <c r="S58" s="33">
        <f t="shared" ca="1" si="10"/>
        <v>0</v>
      </c>
      <c r="T58" s="30">
        <f ca="1">COUNTIF(INDIRECT("Mess05!B"&amp;(ROW(A58)*4-9)):INDIRECT("Mess05!B"&amp;(ROW(A58)*4-6)),"&gt;=500")*15</f>
        <v>0</v>
      </c>
    </row>
    <row r="59" spans="1:20" ht="15.6" thickTop="1" thickBot="1" x14ac:dyDescent="0.35">
      <c r="A59" s="8">
        <f t="shared" si="11"/>
        <v>41032.374999999862</v>
      </c>
      <c r="B59" s="27">
        <f t="shared" ca="1" si="5"/>
        <v>0</v>
      </c>
      <c r="C59" s="27">
        <f t="shared" ca="1" si="6"/>
        <v>0</v>
      </c>
      <c r="D59" s="27">
        <f t="shared" ca="1" si="7"/>
        <v>0</v>
      </c>
      <c r="E59" s="16"/>
      <c r="F59" s="46">
        <v>7.18E-4</v>
      </c>
      <c r="G59" s="46">
        <v>21</v>
      </c>
      <c r="H59" s="16"/>
      <c r="I59" s="30">
        <f t="shared" ca="1" si="8"/>
        <v>0</v>
      </c>
      <c r="J59" s="42">
        <f t="shared" ca="1" si="0"/>
        <v>0</v>
      </c>
      <c r="K59" s="33">
        <f t="shared" ca="1" si="1"/>
        <v>0.80341880341880334</v>
      </c>
      <c r="L59" s="16"/>
      <c r="M59" s="36">
        <f t="shared" ca="1" si="9"/>
        <v>33.339649122807018</v>
      </c>
      <c r="N59" s="39">
        <f t="shared" ca="1" si="2"/>
        <v>30.8</v>
      </c>
      <c r="O59" s="120">
        <f t="shared" ca="1" si="12"/>
        <v>1.0824561403508772</v>
      </c>
      <c r="P59" s="39">
        <f t="shared" ca="1" si="3"/>
        <v>30.85</v>
      </c>
      <c r="Q59" s="39">
        <f t="shared" ca="1" si="4"/>
        <v>28.5</v>
      </c>
      <c r="R59" s="16"/>
      <c r="S59" s="33">
        <f t="shared" ca="1" si="10"/>
        <v>0</v>
      </c>
      <c r="T59" s="30">
        <f ca="1">COUNTIF(INDIRECT("Mess05!B"&amp;(ROW(A59)*4-9)):INDIRECT("Mess05!B"&amp;(ROW(A59)*4-6)),"&gt;=500")*15</f>
        <v>0</v>
      </c>
    </row>
    <row r="60" spans="1:20" ht="15.6" thickTop="1" thickBot="1" x14ac:dyDescent="0.35">
      <c r="A60" s="8">
        <f t="shared" si="11"/>
        <v>41032.416666666526</v>
      </c>
      <c r="B60" s="27">
        <f t="shared" ca="1" si="5"/>
        <v>0</v>
      </c>
      <c r="C60" s="27">
        <f t="shared" ca="1" si="6"/>
        <v>0</v>
      </c>
      <c r="D60" s="27">
        <f t="shared" ca="1" si="7"/>
        <v>0</v>
      </c>
      <c r="E60" s="16"/>
      <c r="F60" s="46">
        <v>7.18E-4</v>
      </c>
      <c r="G60" s="46">
        <v>21</v>
      </c>
      <c r="H60" s="16"/>
      <c r="I60" s="30">
        <f t="shared" ca="1" si="8"/>
        <v>0</v>
      </c>
      <c r="J60" s="42">
        <f t="shared" ca="1" si="0"/>
        <v>0</v>
      </c>
      <c r="K60" s="33">
        <f t="shared" ca="1" si="1"/>
        <v>0.80341880341880334</v>
      </c>
      <c r="L60" s="16"/>
      <c r="M60" s="36">
        <f t="shared" ca="1" si="9"/>
        <v>33.177543859649127</v>
      </c>
      <c r="N60" s="39">
        <f t="shared" ca="1" si="2"/>
        <v>30.8</v>
      </c>
      <c r="O60" s="120">
        <f t="shared" ca="1" si="12"/>
        <v>1.0771929824561404</v>
      </c>
      <c r="P60" s="39">
        <f t="shared" ca="1" si="3"/>
        <v>30.7</v>
      </c>
      <c r="Q60" s="39">
        <f t="shared" ca="1" si="4"/>
        <v>28.5</v>
      </c>
      <c r="R60" s="16"/>
      <c r="S60" s="33">
        <f t="shared" ca="1" si="10"/>
        <v>0</v>
      </c>
      <c r="T60" s="30">
        <f ca="1">COUNTIF(INDIRECT("Mess05!B"&amp;(ROW(A60)*4-9)):INDIRECT("Mess05!B"&amp;(ROW(A60)*4-6)),"&gt;=500")*15</f>
        <v>0</v>
      </c>
    </row>
    <row r="61" spans="1:20" ht="15.6" thickTop="1" thickBot="1" x14ac:dyDescent="0.35">
      <c r="A61" s="8">
        <f t="shared" si="11"/>
        <v>41032.45833333319</v>
      </c>
      <c r="B61" s="27">
        <f t="shared" ca="1" si="5"/>
        <v>0</v>
      </c>
      <c r="C61" s="27">
        <f t="shared" ca="1" si="6"/>
        <v>0</v>
      </c>
      <c r="D61" s="27">
        <f t="shared" ca="1" si="7"/>
        <v>0</v>
      </c>
      <c r="E61" s="16"/>
      <c r="F61" s="46">
        <v>7.18E-4</v>
      </c>
      <c r="G61" s="46">
        <v>21</v>
      </c>
      <c r="H61" s="16"/>
      <c r="I61" s="30">
        <f t="shared" ca="1" si="8"/>
        <v>0</v>
      </c>
      <c r="J61" s="42">
        <f t="shared" ca="1" si="0"/>
        <v>0</v>
      </c>
      <c r="K61" s="33">
        <f t="shared" ca="1" si="1"/>
        <v>0.80341880341880334</v>
      </c>
      <c r="L61" s="16"/>
      <c r="M61" s="36">
        <f t="shared" ca="1" si="9"/>
        <v>32.042807017543858</v>
      </c>
      <c r="N61" s="39">
        <f t="shared" ca="1" si="2"/>
        <v>30.8</v>
      </c>
      <c r="O61" s="120">
        <f t="shared" ca="1" si="12"/>
        <v>1.0403508771929824</v>
      </c>
      <c r="P61" s="39">
        <f t="shared" ca="1" si="3"/>
        <v>29.65</v>
      </c>
      <c r="Q61" s="39">
        <f t="shared" ca="1" si="4"/>
        <v>28.5</v>
      </c>
      <c r="R61" s="16"/>
      <c r="S61" s="33">
        <f t="shared" ca="1" si="10"/>
        <v>0</v>
      </c>
      <c r="T61" s="30">
        <f ca="1">COUNTIF(INDIRECT("Mess05!B"&amp;(ROW(A61)*4-9)):INDIRECT("Mess05!B"&amp;(ROW(A61)*4-6)),"&gt;=500")*15</f>
        <v>0</v>
      </c>
    </row>
    <row r="62" spans="1:20" ht="15.6" thickTop="1" thickBot="1" x14ac:dyDescent="0.35">
      <c r="A62" s="8">
        <f t="shared" si="11"/>
        <v>41032.499999999854</v>
      </c>
      <c r="B62" s="27">
        <f t="shared" ca="1" si="5"/>
        <v>0</v>
      </c>
      <c r="C62" s="27">
        <f t="shared" ca="1" si="6"/>
        <v>0</v>
      </c>
      <c r="D62" s="27">
        <f t="shared" ca="1" si="7"/>
        <v>0</v>
      </c>
      <c r="E62" s="16"/>
      <c r="F62" s="46">
        <v>7.18E-4</v>
      </c>
      <c r="G62" s="46">
        <v>21</v>
      </c>
      <c r="H62" s="16"/>
      <c r="I62" s="30">
        <f t="shared" ca="1" si="8"/>
        <v>0</v>
      </c>
      <c r="J62" s="42">
        <f t="shared" ca="1" si="0"/>
        <v>0</v>
      </c>
      <c r="K62" s="33">
        <f t="shared" ca="1" si="1"/>
        <v>0.80341880341880334</v>
      </c>
      <c r="L62" s="16"/>
      <c r="M62" s="36">
        <f t="shared" ca="1" si="9"/>
        <v>30.23263157894737</v>
      </c>
      <c r="N62" s="39">
        <f t="shared" ca="1" si="2"/>
        <v>30.8</v>
      </c>
      <c r="O62" s="120">
        <f t="shared" ca="1" si="12"/>
        <v>0.98157894736842111</v>
      </c>
      <c r="P62" s="39">
        <f t="shared" ca="1" si="3"/>
        <v>27.975000000000001</v>
      </c>
      <c r="Q62" s="39">
        <f t="shared" ca="1" si="4"/>
        <v>28.5</v>
      </c>
      <c r="R62" s="16"/>
      <c r="S62" s="33">
        <f t="shared" ca="1" si="10"/>
        <v>0</v>
      </c>
      <c r="T62" s="30">
        <f ca="1">COUNTIF(INDIRECT("Mess05!B"&amp;(ROW(A62)*4-9)):INDIRECT("Mess05!B"&amp;(ROW(A62)*4-6)),"&gt;=500")*15</f>
        <v>0</v>
      </c>
    </row>
    <row r="63" spans="1:20" ht="15.6" thickTop="1" thickBot="1" x14ac:dyDescent="0.35">
      <c r="A63" s="8">
        <f t="shared" si="11"/>
        <v>41032.541666666519</v>
      </c>
      <c r="B63" s="27">
        <f t="shared" ca="1" si="5"/>
        <v>0</v>
      </c>
      <c r="C63" s="27">
        <f t="shared" ca="1" si="6"/>
        <v>0</v>
      </c>
      <c r="D63" s="27">
        <f t="shared" ca="1" si="7"/>
        <v>0</v>
      </c>
      <c r="E63" s="16"/>
      <c r="F63" s="46">
        <v>7.18E-4</v>
      </c>
      <c r="G63" s="46">
        <v>21</v>
      </c>
      <c r="H63" s="16"/>
      <c r="I63" s="30">
        <f t="shared" ca="1" si="8"/>
        <v>0</v>
      </c>
      <c r="J63" s="42">
        <f t="shared" ca="1" si="0"/>
        <v>0</v>
      </c>
      <c r="K63" s="33">
        <f t="shared" ca="1" si="1"/>
        <v>0.80341880341880334</v>
      </c>
      <c r="L63" s="16"/>
      <c r="M63" s="36">
        <f t="shared" ca="1" si="9"/>
        <v>30.989122807017548</v>
      </c>
      <c r="N63" s="39">
        <f t="shared" ca="1" si="2"/>
        <v>30.8</v>
      </c>
      <c r="O63" s="120">
        <f t="shared" ca="1" si="12"/>
        <v>1.0061403508771931</v>
      </c>
      <c r="P63" s="39">
        <f t="shared" ca="1" si="3"/>
        <v>28.675000000000001</v>
      </c>
      <c r="Q63" s="39">
        <f t="shared" ca="1" si="4"/>
        <v>28.5</v>
      </c>
      <c r="R63" s="16"/>
      <c r="S63" s="33">
        <f t="shared" ca="1" si="10"/>
        <v>0</v>
      </c>
      <c r="T63" s="30">
        <f ca="1">COUNTIF(INDIRECT("Mess05!B"&amp;(ROW(A63)*4-9)):INDIRECT("Mess05!B"&amp;(ROW(A63)*4-6)),"&gt;=500")*15</f>
        <v>0</v>
      </c>
    </row>
    <row r="64" spans="1:20" ht="15.6" thickTop="1" thickBot="1" x14ac:dyDescent="0.35">
      <c r="A64" s="8">
        <f t="shared" si="11"/>
        <v>41032.583333333183</v>
      </c>
      <c r="B64" s="27">
        <f t="shared" ca="1" si="5"/>
        <v>0</v>
      </c>
      <c r="C64" s="27">
        <f t="shared" ca="1" si="6"/>
        <v>0</v>
      </c>
      <c r="D64" s="27">
        <f t="shared" ca="1" si="7"/>
        <v>0</v>
      </c>
      <c r="E64" s="16"/>
      <c r="F64" s="46">
        <v>7.18E-4</v>
      </c>
      <c r="G64" s="46">
        <v>21</v>
      </c>
      <c r="H64" s="16"/>
      <c r="I64" s="30">
        <f t="shared" ca="1" si="8"/>
        <v>0</v>
      </c>
      <c r="J64" s="42">
        <f t="shared" ca="1" si="0"/>
        <v>0</v>
      </c>
      <c r="K64" s="33">
        <f t="shared" ca="1" si="1"/>
        <v>0.80341880341880334</v>
      </c>
      <c r="L64" s="16"/>
      <c r="M64" s="36">
        <f t="shared" ca="1" si="9"/>
        <v>31.313333333333333</v>
      </c>
      <c r="N64" s="39">
        <f t="shared" ca="1" si="2"/>
        <v>30.8</v>
      </c>
      <c r="O64" s="120">
        <f t="shared" ca="1" si="12"/>
        <v>1.0166666666666666</v>
      </c>
      <c r="P64" s="39">
        <f t="shared" ca="1" si="3"/>
        <v>28.975000000000001</v>
      </c>
      <c r="Q64" s="39">
        <f t="shared" ca="1" si="4"/>
        <v>28.5</v>
      </c>
      <c r="R64" s="16"/>
      <c r="S64" s="33">
        <f t="shared" ca="1" si="10"/>
        <v>0</v>
      </c>
      <c r="T64" s="30">
        <f ca="1">COUNTIF(INDIRECT("Mess05!B"&amp;(ROW(A64)*4-9)):INDIRECT("Mess05!B"&amp;(ROW(A64)*4-6)),"&gt;=500")*15</f>
        <v>0</v>
      </c>
    </row>
    <row r="65" spans="1:20" ht="15.6" thickTop="1" thickBot="1" x14ac:dyDescent="0.35">
      <c r="A65" s="8">
        <f t="shared" si="11"/>
        <v>41032.624999999847</v>
      </c>
      <c r="B65" s="27">
        <f t="shared" ca="1" si="5"/>
        <v>0</v>
      </c>
      <c r="C65" s="27">
        <f t="shared" ca="1" si="6"/>
        <v>0</v>
      </c>
      <c r="D65" s="27">
        <f t="shared" ca="1" si="7"/>
        <v>0</v>
      </c>
      <c r="E65" s="16"/>
      <c r="F65" s="46">
        <v>7.18E-4</v>
      </c>
      <c r="G65" s="46">
        <v>21</v>
      </c>
      <c r="H65" s="16"/>
      <c r="I65" s="30">
        <f t="shared" ca="1" si="8"/>
        <v>0</v>
      </c>
      <c r="J65" s="42">
        <f t="shared" ca="1" si="0"/>
        <v>0</v>
      </c>
      <c r="K65" s="33">
        <f t="shared" ca="1" si="1"/>
        <v>0.80341880341880334</v>
      </c>
      <c r="L65" s="16"/>
      <c r="M65" s="36">
        <f t="shared" ca="1" si="9"/>
        <v>31.448421052631581</v>
      </c>
      <c r="N65" s="39">
        <f t="shared" ca="1" si="2"/>
        <v>30.8</v>
      </c>
      <c r="O65" s="120">
        <f t="shared" ca="1" si="12"/>
        <v>1.0210526315789474</v>
      </c>
      <c r="P65" s="39">
        <f t="shared" ca="1" si="3"/>
        <v>29.1</v>
      </c>
      <c r="Q65" s="39">
        <f t="shared" ca="1" si="4"/>
        <v>28.5</v>
      </c>
      <c r="R65" s="16"/>
      <c r="S65" s="33">
        <f t="shared" ca="1" si="10"/>
        <v>0</v>
      </c>
      <c r="T65" s="30">
        <f ca="1">COUNTIF(INDIRECT("Mess05!B"&amp;(ROW(A65)*4-9)):INDIRECT("Mess05!B"&amp;(ROW(A65)*4-6)),"&gt;=500")*15</f>
        <v>0</v>
      </c>
    </row>
    <row r="66" spans="1:20" ht="15.6" thickTop="1" thickBot="1" x14ac:dyDescent="0.35">
      <c r="A66" s="8">
        <f t="shared" si="11"/>
        <v>41032.666666666511</v>
      </c>
      <c r="B66" s="27">
        <f t="shared" ca="1" si="5"/>
        <v>0</v>
      </c>
      <c r="C66" s="27">
        <f t="shared" ca="1" si="6"/>
        <v>0</v>
      </c>
      <c r="D66" s="27">
        <f t="shared" ca="1" si="7"/>
        <v>0</v>
      </c>
      <c r="E66" s="16"/>
      <c r="F66" s="46">
        <v>7.18E-4</v>
      </c>
      <c r="G66" s="46">
        <v>21</v>
      </c>
      <c r="H66" s="16"/>
      <c r="I66" s="30">
        <f t="shared" ca="1" si="8"/>
        <v>0</v>
      </c>
      <c r="J66" s="42">
        <f t="shared" ca="1" si="0"/>
        <v>0</v>
      </c>
      <c r="K66" s="33">
        <f t="shared" ca="1" si="1"/>
        <v>0.80341880341880334</v>
      </c>
      <c r="L66" s="16"/>
      <c r="M66" s="36">
        <f t="shared" ca="1" si="9"/>
        <v>31.475438596491227</v>
      </c>
      <c r="N66" s="39">
        <f t="shared" ca="1" si="2"/>
        <v>30.8</v>
      </c>
      <c r="O66" s="120">
        <f t="shared" ca="1" si="12"/>
        <v>1.0219298245614035</v>
      </c>
      <c r="P66" s="39">
        <f t="shared" ca="1" si="3"/>
        <v>29.125</v>
      </c>
      <c r="Q66" s="39">
        <f t="shared" ca="1" si="4"/>
        <v>28.5</v>
      </c>
      <c r="R66" s="16"/>
      <c r="S66" s="33">
        <f t="shared" ca="1" si="10"/>
        <v>0</v>
      </c>
      <c r="T66" s="30">
        <f ca="1">COUNTIF(INDIRECT("Mess05!B"&amp;(ROW(A66)*4-9)):INDIRECT("Mess05!B"&amp;(ROW(A66)*4-6)),"&gt;=500")*15</f>
        <v>0</v>
      </c>
    </row>
    <row r="67" spans="1:20" ht="15.6" thickTop="1" thickBot="1" x14ac:dyDescent="0.35">
      <c r="A67" s="8">
        <f t="shared" si="11"/>
        <v>41032.708333333176</v>
      </c>
      <c r="B67" s="27">
        <f t="shared" ca="1" si="5"/>
        <v>0</v>
      </c>
      <c r="C67" s="27">
        <f t="shared" ca="1" si="6"/>
        <v>0</v>
      </c>
      <c r="D67" s="27">
        <f t="shared" ca="1" si="7"/>
        <v>0</v>
      </c>
      <c r="E67" s="16"/>
      <c r="F67" s="46">
        <v>7.18E-4</v>
      </c>
      <c r="G67" s="46">
        <v>21</v>
      </c>
      <c r="H67" s="16"/>
      <c r="I67" s="30">
        <f t="shared" ca="1" si="8"/>
        <v>0</v>
      </c>
      <c r="J67" s="42">
        <f t="shared" ref="J67:J130" ca="1" si="13">AVERAGE(INDIRECT("Mess05!C"&amp;(ROW(F67)*4-9)),INDIRECT("Mess05!C"&amp;(ROW(F67)*4-8)),INDIRECT("Mess05!C"&amp;(ROW(F67)*4-7)),INDIRECT("Mess05!C"&amp;(ROW(F67)*4-6)))</f>
        <v>0</v>
      </c>
      <c r="K67" s="33">
        <f t="shared" ref="K67:K130" ca="1" si="14">INDIRECT("Methan05!E"&amp;(ROUND((ROW(A67)+1)/8+2,0)))</f>
        <v>0.6428571428571429</v>
      </c>
      <c r="L67" s="16"/>
      <c r="M67" s="36">
        <f t="shared" ca="1" si="9"/>
        <v>34.165865384615387</v>
      </c>
      <c r="N67" s="39">
        <f t="shared" ref="N67:N130" ca="1" si="15">INDIRECT("Methan05!B"&amp;(ROUND((ROW(A67)+1)/8+2,0)))</f>
        <v>30.5</v>
      </c>
      <c r="O67" s="120">
        <f t="shared" ca="1" si="12"/>
        <v>1.1201923076923077</v>
      </c>
      <c r="P67" s="39">
        <f t="shared" ref="P67:P130" ca="1" si="16">AVERAGE(INDIRECT("Mess05!D"&amp;(ROW(F67)*4-9)),INDIRECT("Mess05!D"&amp;(ROW(F67)*4-8)),INDIRECT("Mess05!D"&amp;(ROW(F67)*4-7)),INDIRECT("Mess05!D"&amp;(ROW(F67)*4-6)))</f>
        <v>29.125</v>
      </c>
      <c r="Q67" s="39">
        <f t="shared" ref="Q67:Q130" ca="1" si="17">INDIRECT("Methan05!D"&amp;(ROUND((ROW(A67)+1)/8+2,0)))</f>
        <v>26</v>
      </c>
      <c r="R67" s="16"/>
      <c r="S67" s="33">
        <f t="shared" ca="1" si="10"/>
        <v>0</v>
      </c>
      <c r="T67" s="30">
        <f ca="1">COUNTIF(INDIRECT("Mess05!B"&amp;(ROW(A67)*4-9)):INDIRECT("Mess05!B"&amp;(ROW(A67)*4-6)),"&gt;=500")*15</f>
        <v>0</v>
      </c>
    </row>
    <row r="68" spans="1:20" ht="15.6" thickTop="1" thickBot="1" x14ac:dyDescent="0.35">
      <c r="A68" s="8">
        <f t="shared" si="11"/>
        <v>41032.74999999984</v>
      </c>
      <c r="B68" s="27">
        <f t="shared" ref="B68:B131" ca="1" si="18">C68-D68</f>
        <v>0</v>
      </c>
      <c r="C68" s="27">
        <f t="shared" ref="C68:C131" ca="1" si="19">I68*M68/100*F68*G68</f>
        <v>0</v>
      </c>
      <c r="D68" s="27">
        <f t="shared" ref="D68:D131" ca="1" si="20">C68*(1-S68)</f>
        <v>0</v>
      </c>
      <c r="E68" s="16"/>
      <c r="F68" s="46">
        <v>7.18E-4</v>
      </c>
      <c r="G68" s="46">
        <v>21</v>
      </c>
      <c r="H68" s="16"/>
      <c r="I68" s="30">
        <f t="shared" ref="I68:I131" ca="1" si="21">J68*K68</f>
        <v>0</v>
      </c>
      <c r="J68" s="42">
        <f t="shared" ca="1" si="13"/>
        <v>0</v>
      </c>
      <c r="K68" s="33">
        <f t="shared" ca="1" si="14"/>
        <v>0.6428571428571429</v>
      </c>
      <c r="L68" s="16"/>
      <c r="M68" s="36">
        <f t="shared" ref="M68:M131" ca="1" si="22">IF(N68=0,P68,N68*O68)</f>
        <v>33.989903846153844</v>
      </c>
      <c r="N68" s="39">
        <f t="shared" ca="1" si="15"/>
        <v>30.5</v>
      </c>
      <c r="O68" s="120">
        <f t="shared" ca="1" si="12"/>
        <v>1.114423076923077</v>
      </c>
      <c r="P68" s="39">
        <f t="shared" ca="1" si="16"/>
        <v>28.975000000000001</v>
      </c>
      <c r="Q68" s="39">
        <f t="shared" ca="1" si="17"/>
        <v>26</v>
      </c>
      <c r="R68" s="16"/>
      <c r="S68" s="33">
        <f t="shared" ref="S68:S131" ca="1" si="23">IF(T68&gt;=30,0.9,0)</f>
        <v>0</v>
      </c>
      <c r="T68" s="30">
        <f ca="1">COUNTIF(INDIRECT("Mess05!B"&amp;(ROW(A68)*4-9)):INDIRECT("Mess05!B"&amp;(ROW(A68)*4-6)),"&gt;=500")*15</f>
        <v>0</v>
      </c>
    </row>
    <row r="69" spans="1:20" ht="15.6" thickTop="1" thickBot="1" x14ac:dyDescent="0.35">
      <c r="A69" s="8">
        <f t="shared" ref="A69:A132" si="24">A68+1/24</f>
        <v>41032.791666666504</v>
      </c>
      <c r="B69" s="27">
        <f t="shared" ca="1" si="18"/>
        <v>0</v>
      </c>
      <c r="C69" s="27">
        <f t="shared" ca="1" si="19"/>
        <v>0</v>
      </c>
      <c r="D69" s="27">
        <f t="shared" ca="1" si="20"/>
        <v>0</v>
      </c>
      <c r="E69" s="16"/>
      <c r="F69" s="46">
        <v>7.18E-4</v>
      </c>
      <c r="G69" s="46">
        <v>21</v>
      </c>
      <c r="H69" s="16"/>
      <c r="I69" s="30">
        <f t="shared" ca="1" si="21"/>
        <v>0</v>
      </c>
      <c r="J69" s="42">
        <f t="shared" ca="1" si="13"/>
        <v>0</v>
      </c>
      <c r="K69" s="33">
        <f t="shared" ca="1" si="14"/>
        <v>0.6428571428571429</v>
      </c>
      <c r="L69" s="16"/>
      <c r="M69" s="36">
        <f t="shared" ca="1" si="22"/>
        <v>32.816826923076924</v>
      </c>
      <c r="N69" s="39">
        <f t="shared" ca="1" si="15"/>
        <v>30.5</v>
      </c>
      <c r="O69" s="120">
        <f t="shared" ref="O69:O132" ca="1" si="25">IF(Q69=0,1,P69/Q69)</f>
        <v>1.0759615384615384</v>
      </c>
      <c r="P69" s="39">
        <f t="shared" ca="1" si="16"/>
        <v>27.974999999999998</v>
      </c>
      <c r="Q69" s="39">
        <f t="shared" ca="1" si="17"/>
        <v>26</v>
      </c>
      <c r="R69" s="16"/>
      <c r="S69" s="33">
        <f t="shared" ca="1" si="23"/>
        <v>0</v>
      </c>
      <c r="T69" s="30">
        <f ca="1">COUNTIF(INDIRECT("Mess05!B"&amp;(ROW(A69)*4-9)):INDIRECT("Mess05!B"&amp;(ROW(A69)*4-6)),"&gt;=500")*15</f>
        <v>0</v>
      </c>
    </row>
    <row r="70" spans="1:20" ht="15.6" thickTop="1" thickBot="1" x14ac:dyDescent="0.35">
      <c r="A70" s="8">
        <f t="shared" si="24"/>
        <v>41032.833333333168</v>
      </c>
      <c r="B70" s="27">
        <f t="shared" ca="1" si="18"/>
        <v>0</v>
      </c>
      <c r="C70" s="27">
        <f t="shared" ca="1" si="19"/>
        <v>0</v>
      </c>
      <c r="D70" s="27">
        <f t="shared" ca="1" si="20"/>
        <v>0</v>
      </c>
      <c r="E70" s="16"/>
      <c r="F70" s="46">
        <v>7.18E-4</v>
      </c>
      <c r="G70" s="46">
        <v>21</v>
      </c>
      <c r="H70" s="16"/>
      <c r="I70" s="30">
        <f t="shared" ca="1" si="21"/>
        <v>0</v>
      </c>
      <c r="J70" s="42">
        <f t="shared" ca="1" si="13"/>
        <v>0</v>
      </c>
      <c r="K70" s="33">
        <f t="shared" ca="1" si="14"/>
        <v>0.6428571428571429</v>
      </c>
      <c r="L70" s="16"/>
      <c r="M70" s="36">
        <f t="shared" ca="1" si="22"/>
        <v>31.321153846153845</v>
      </c>
      <c r="N70" s="39">
        <f t="shared" ca="1" si="15"/>
        <v>30.5</v>
      </c>
      <c r="O70" s="120">
        <f t="shared" ca="1" si="25"/>
        <v>1.0269230769230768</v>
      </c>
      <c r="P70" s="39">
        <f t="shared" ca="1" si="16"/>
        <v>26.7</v>
      </c>
      <c r="Q70" s="39">
        <f t="shared" ca="1" si="17"/>
        <v>26</v>
      </c>
      <c r="R70" s="16"/>
      <c r="S70" s="33">
        <f t="shared" ca="1" si="23"/>
        <v>0</v>
      </c>
      <c r="T70" s="30">
        <f ca="1">COUNTIF(INDIRECT("Mess05!B"&amp;(ROW(A70)*4-9)):INDIRECT("Mess05!B"&amp;(ROW(A70)*4-6)),"&gt;=500")*15</f>
        <v>0</v>
      </c>
    </row>
    <row r="71" spans="1:20" ht="15.6" thickTop="1" thickBot="1" x14ac:dyDescent="0.35">
      <c r="A71" s="8">
        <f t="shared" si="24"/>
        <v>41032.874999999833</v>
      </c>
      <c r="B71" s="27">
        <f t="shared" ca="1" si="18"/>
        <v>0</v>
      </c>
      <c r="C71" s="27">
        <f t="shared" ca="1" si="19"/>
        <v>0</v>
      </c>
      <c r="D71" s="27">
        <f t="shared" ca="1" si="20"/>
        <v>0</v>
      </c>
      <c r="E71" s="16"/>
      <c r="F71" s="46">
        <v>7.18E-4</v>
      </c>
      <c r="G71" s="46">
        <v>21</v>
      </c>
      <c r="H71" s="16"/>
      <c r="I71" s="30">
        <f t="shared" ca="1" si="21"/>
        <v>0</v>
      </c>
      <c r="J71" s="42">
        <f t="shared" ca="1" si="13"/>
        <v>0</v>
      </c>
      <c r="K71" s="33">
        <f t="shared" ca="1" si="14"/>
        <v>0.6428571428571429</v>
      </c>
      <c r="L71" s="16"/>
      <c r="M71" s="36">
        <f t="shared" ca="1" si="22"/>
        <v>31.878365384615385</v>
      </c>
      <c r="N71" s="39">
        <f t="shared" ca="1" si="15"/>
        <v>30.5</v>
      </c>
      <c r="O71" s="120">
        <f t="shared" ca="1" si="25"/>
        <v>1.0451923076923078</v>
      </c>
      <c r="P71" s="39">
        <f t="shared" ca="1" si="16"/>
        <v>27.175000000000001</v>
      </c>
      <c r="Q71" s="39">
        <f t="shared" ca="1" si="17"/>
        <v>26</v>
      </c>
      <c r="R71" s="16"/>
      <c r="S71" s="33">
        <f t="shared" ca="1" si="23"/>
        <v>0</v>
      </c>
      <c r="T71" s="30">
        <f ca="1">COUNTIF(INDIRECT("Mess05!B"&amp;(ROW(A71)*4-9)):INDIRECT("Mess05!B"&amp;(ROW(A71)*4-6)),"&gt;=500")*15</f>
        <v>0</v>
      </c>
    </row>
    <row r="72" spans="1:20" ht="15.6" thickTop="1" thickBot="1" x14ac:dyDescent="0.35">
      <c r="A72" s="8">
        <f t="shared" si="24"/>
        <v>41032.916666666497</v>
      </c>
      <c r="B72" s="27">
        <f t="shared" ca="1" si="18"/>
        <v>0</v>
      </c>
      <c r="C72" s="27">
        <f t="shared" ca="1" si="19"/>
        <v>0</v>
      </c>
      <c r="D72" s="27">
        <f t="shared" ca="1" si="20"/>
        <v>0</v>
      </c>
      <c r="E72" s="16"/>
      <c r="F72" s="46">
        <v>7.18E-4</v>
      </c>
      <c r="G72" s="46">
        <v>21</v>
      </c>
      <c r="H72" s="16"/>
      <c r="I72" s="30">
        <f t="shared" ca="1" si="21"/>
        <v>0</v>
      </c>
      <c r="J72" s="42">
        <f t="shared" ca="1" si="13"/>
        <v>0</v>
      </c>
      <c r="K72" s="33">
        <f t="shared" ca="1" si="14"/>
        <v>0.6428571428571429</v>
      </c>
      <c r="L72" s="16"/>
      <c r="M72" s="36">
        <f t="shared" ca="1" si="22"/>
        <v>32.230288461538464</v>
      </c>
      <c r="N72" s="39">
        <f t="shared" ca="1" si="15"/>
        <v>30.5</v>
      </c>
      <c r="O72" s="120">
        <f t="shared" ca="1" si="25"/>
        <v>1.0567307692307693</v>
      </c>
      <c r="P72" s="39">
        <f t="shared" ca="1" si="16"/>
        <v>27.475000000000001</v>
      </c>
      <c r="Q72" s="39">
        <f t="shared" ca="1" si="17"/>
        <v>26</v>
      </c>
      <c r="R72" s="16"/>
      <c r="S72" s="33">
        <f t="shared" ca="1" si="23"/>
        <v>0</v>
      </c>
      <c r="T72" s="30">
        <f ca="1">COUNTIF(INDIRECT("Mess05!B"&amp;(ROW(A72)*4-9)):INDIRECT("Mess05!B"&amp;(ROW(A72)*4-6)),"&gt;=500")*15</f>
        <v>0</v>
      </c>
    </row>
    <row r="73" spans="1:20" ht="15.6" thickTop="1" thickBot="1" x14ac:dyDescent="0.35">
      <c r="A73" s="8">
        <f t="shared" si="24"/>
        <v>41032.958333333161</v>
      </c>
      <c r="B73" s="27">
        <f t="shared" ca="1" si="18"/>
        <v>0</v>
      </c>
      <c r="C73" s="27">
        <f t="shared" ca="1" si="19"/>
        <v>0</v>
      </c>
      <c r="D73" s="27">
        <f t="shared" ca="1" si="20"/>
        <v>0</v>
      </c>
      <c r="E73" s="16"/>
      <c r="F73" s="46">
        <v>7.18E-4</v>
      </c>
      <c r="G73" s="46">
        <v>21</v>
      </c>
      <c r="H73" s="16"/>
      <c r="I73" s="30">
        <f t="shared" ca="1" si="21"/>
        <v>0</v>
      </c>
      <c r="J73" s="42">
        <f t="shared" ca="1" si="13"/>
        <v>0</v>
      </c>
      <c r="K73" s="33">
        <f t="shared" ca="1" si="14"/>
        <v>0.6428571428571429</v>
      </c>
      <c r="L73" s="16"/>
      <c r="M73" s="36">
        <f t="shared" ca="1" si="22"/>
        <v>32.259615384615387</v>
      </c>
      <c r="N73" s="39">
        <f t="shared" ca="1" si="15"/>
        <v>30.5</v>
      </c>
      <c r="O73" s="120">
        <f t="shared" ca="1" si="25"/>
        <v>1.0576923076923077</v>
      </c>
      <c r="P73" s="39">
        <f t="shared" ca="1" si="16"/>
        <v>27.5</v>
      </c>
      <c r="Q73" s="39">
        <f t="shared" ca="1" si="17"/>
        <v>26</v>
      </c>
      <c r="R73" s="16"/>
      <c r="S73" s="33">
        <f t="shared" ca="1" si="23"/>
        <v>0</v>
      </c>
      <c r="T73" s="30">
        <f ca="1">COUNTIF(INDIRECT("Mess05!B"&amp;(ROW(A73)*4-9)):INDIRECT("Mess05!B"&amp;(ROW(A73)*4-6)),"&gt;=500")*15</f>
        <v>0</v>
      </c>
    </row>
    <row r="74" spans="1:20" ht="15.6" thickTop="1" thickBot="1" x14ac:dyDescent="0.35">
      <c r="A74" s="8">
        <f t="shared" si="24"/>
        <v>41032.999999999825</v>
      </c>
      <c r="B74" s="27">
        <f t="shared" ca="1" si="18"/>
        <v>0</v>
      </c>
      <c r="C74" s="27">
        <f t="shared" ca="1" si="19"/>
        <v>0</v>
      </c>
      <c r="D74" s="27">
        <f t="shared" ca="1" si="20"/>
        <v>0</v>
      </c>
      <c r="E74" s="16"/>
      <c r="F74" s="46">
        <v>7.18E-4</v>
      </c>
      <c r="G74" s="46">
        <v>21</v>
      </c>
      <c r="H74" s="16"/>
      <c r="I74" s="30">
        <f t="shared" ca="1" si="21"/>
        <v>0</v>
      </c>
      <c r="J74" s="42">
        <f t="shared" ca="1" si="13"/>
        <v>0</v>
      </c>
      <c r="K74" s="33">
        <f t="shared" ca="1" si="14"/>
        <v>0.6428571428571429</v>
      </c>
      <c r="L74" s="16"/>
      <c r="M74" s="36">
        <f t="shared" ca="1" si="22"/>
        <v>32.523557692307691</v>
      </c>
      <c r="N74" s="39">
        <f t="shared" ca="1" si="15"/>
        <v>30.5</v>
      </c>
      <c r="O74" s="120">
        <f t="shared" ca="1" si="25"/>
        <v>1.0663461538461538</v>
      </c>
      <c r="P74" s="39">
        <f t="shared" ca="1" si="16"/>
        <v>27.725000000000001</v>
      </c>
      <c r="Q74" s="39">
        <f t="shared" ca="1" si="17"/>
        <v>26</v>
      </c>
      <c r="R74" s="16"/>
      <c r="S74" s="33">
        <f t="shared" ca="1" si="23"/>
        <v>0</v>
      </c>
      <c r="T74" s="30">
        <f ca="1">COUNTIF(INDIRECT("Mess05!B"&amp;(ROW(A74)*4-9)):INDIRECT("Mess05!B"&amp;(ROW(A74)*4-6)),"&gt;=500")*15</f>
        <v>0</v>
      </c>
    </row>
    <row r="75" spans="1:20" ht="15.6" thickTop="1" thickBot="1" x14ac:dyDescent="0.35">
      <c r="A75" s="8">
        <f t="shared" si="24"/>
        <v>41033.04166666649</v>
      </c>
      <c r="B75" s="27">
        <f t="shared" ca="1" si="18"/>
        <v>0</v>
      </c>
      <c r="C75" s="27">
        <f t="shared" ca="1" si="19"/>
        <v>0</v>
      </c>
      <c r="D75" s="27">
        <f t="shared" ca="1" si="20"/>
        <v>0</v>
      </c>
      <c r="E75" s="16"/>
      <c r="F75" s="46">
        <v>7.18E-4</v>
      </c>
      <c r="G75" s="46">
        <v>21</v>
      </c>
      <c r="H75" s="16"/>
      <c r="I75" s="30">
        <f t="shared" ca="1" si="21"/>
        <v>0</v>
      </c>
      <c r="J75" s="42">
        <f t="shared" ca="1" si="13"/>
        <v>0</v>
      </c>
      <c r="K75" s="33">
        <f t="shared" ca="1" si="14"/>
        <v>0.56435643564356441</v>
      </c>
      <c r="L75" s="16"/>
      <c r="M75" s="36">
        <f t="shared" ca="1" si="22"/>
        <v>32.497755102040813</v>
      </c>
      <c r="N75" s="39">
        <f t="shared" ca="1" si="15"/>
        <v>28.9</v>
      </c>
      <c r="O75" s="120">
        <f t="shared" ca="1" si="25"/>
        <v>1.1244897959183673</v>
      </c>
      <c r="P75" s="39">
        <f t="shared" ca="1" si="16"/>
        <v>27.55</v>
      </c>
      <c r="Q75" s="39">
        <f t="shared" ca="1" si="17"/>
        <v>24.5</v>
      </c>
      <c r="R75" s="16"/>
      <c r="S75" s="33">
        <f t="shared" ca="1" si="23"/>
        <v>0</v>
      </c>
      <c r="T75" s="30">
        <f ca="1">COUNTIF(INDIRECT("Mess05!B"&amp;(ROW(A75)*4-9)):INDIRECT("Mess05!B"&amp;(ROW(A75)*4-6)),"&gt;=500")*15</f>
        <v>0</v>
      </c>
    </row>
    <row r="76" spans="1:20" ht="15.6" thickTop="1" thickBot="1" x14ac:dyDescent="0.35">
      <c r="A76" s="8">
        <f t="shared" si="24"/>
        <v>41033.083333333154</v>
      </c>
      <c r="B76" s="27">
        <f t="shared" ca="1" si="18"/>
        <v>0</v>
      </c>
      <c r="C76" s="27">
        <f t="shared" ca="1" si="19"/>
        <v>0</v>
      </c>
      <c r="D76" s="27">
        <f t="shared" ca="1" si="20"/>
        <v>0</v>
      </c>
      <c r="E76" s="16"/>
      <c r="F76" s="46">
        <v>7.18E-4</v>
      </c>
      <c r="G76" s="46">
        <v>21</v>
      </c>
      <c r="H76" s="16"/>
      <c r="I76" s="30">
        <f t="shared" ca="1" si="21"/>
        <v>0</v>
      </c>
      <c r="J76" s="42">
        <f t="shared" ca="1" si="13"/>
        <v>0</v>
      </c>
      <c r="K76" s="33">
        <f t="shared" ca="1" si="14"/>
        <v>0.56435643564356441</v>
      </c>
      <c r="L76" s="16"/>
      <c r="M76" s="36">
        <f t="shared" ca="1" si="22"/>
        <v>32.615714285714283</v>
      </c>
      <c r="N76" s="39">
        <f t="shared" ca="1" si="15"/>
        <v>28.9</v>
      </c>
      <c r="O76" s="120">
        <f t="shared" ca="1" si="25"/>
        <v>1.1285714285714286</v>
      </c>
      <c r="P76" s="39">
        <f t="shared" ca="1" si="16"/>
        <v>27.650000000000002</v>
      </c>
      <c r="Q76" s="39">
        <f t="shared" ca="1" si="17"/>
        <v>24.5</v>
      </c>
      <c r="R76" s="16"/>
      <c r="S76" s="33">
        <f t="shared" ca="1" si="23"/>
        <v>0</v>
      </c>
      <c r="T76" s="30">
        <f ca="1">COUNTIF(INDIRECT("Mess05!B"&amp;(ROW(A76)*4-9)):INDIRECT("Mess05!B"&amp;(ROW(A76)*4-6)),"&gt;=500")*15</f>
        <v>0</v>
      </c>
    </row>
    <row r="77" spans="1:20" ht="15.6" thickTop="1" thickBot="1" x14ac:dyDescent="0.35">
      <c r="A77" s="8">
        <f t="shared" si="24"/>
        <v>41033.124999999818</v>
      </c>
      <c r="B77" s="27">
        <f t="shared" ca="1" si="18"/>
        <v>0</v>
      </c>
      <c r="C77" s="27">
        <f t="shared" ca="1" si="19"/>
        <v>0</v>
      </c>
      <c r="D77" s="27">
        <f t="shared" ca="1" si="20"/>
        <v>0</v>
      </c>
      <c r="E77" s="16"/>
      <c r="F77" s="46">
        <v>7.18E-4</v>
      </c>
      <c r="G77" s="46">
        <v>21</v>
      </c>
      <c r="H77" s="16"/>
      <c r="I77" s="30">
        <f t="shared" ca="1" si="21"/>
        <v>0</v>
      </c>
      <c r="J77" s="42">
        <f t="shared" ca="1" si="13"/>
        <v>0</v>
      </c>
      <c r="K77" s="33">
        <f t="shared" ca="1" si="14"/>
        <v>0.56435643564356441</v>
      </c>
      <c r="L77" s="16"/>
      <c r="M77" s="36">
        <f t="shared" ca="1" si="22"/>
        <v>31.406632653061223</v>
      </c>
      <c r="N77" s="39">
        <f t="shared" ca="1" si="15"/>
        <v>28.9</v>
      </c>
      <c r="O77" s="120">
        <f t="shared" ca="1" si="25"/>
        <v>1.0867346938775511</v>
      </c>
      <c r="P77" s="39">
        <f t="shared" ca="1" si="16"/>
        <v>26.625</v>
      </c>
      <c r="Q77" s="39">
        <f t="shared" ca="1" si="17"/>
        <v>24.5</v>
      </c>
      <c r="R77" s="16"/>
      <c r="S77" s="33">
        <f t="shared" ca="1" si="23"/>
        <v>0</v>
      </c>
      <c r="T77" s="30">
        <f ca="1">COUNTIF(INDIRECT("Mess05!B"&amp;(ROW(A77)*4-9)):INDIRECT("Mess05!B"&amp;(ROW(A77)*4-6)),"&gt;=500")*15</f>
        <v>0</v>
      </c>
    </row>
    <row r="78" spans="1:20" ht="15.6" thickTop="1" thickBot="1" x14ac:dyDescent="0.35">
      <c r="A78" s="8">
        <f t="shared" si="24"/>
        <v>41033.166666666482</v>
      </c>
      <c r="B78" s="27">
        <f t="shared" ca="1" si="18"/>
        <v>0</v>
      </c>
      <c r="C78" s="27">
        <f t="shared" ca="1" si="19"/>
        <v>0</v>
      </c>
      <c r="D78" s="27">
        <f t="shared" ca="1" si="20"/>
        <v>0</v>
      </c>
      <c r="E78" s="16"/>
      <c r="F78" s="46">
        <v>7.18E-4</v>
      </c>
      <c r="G78" s="46">
        <v>21</v>
      </c>
      <c r="H78" s="16"/>
      <c r="I78" s="30">
        <f t="shared" ca="1" si="21"/>
        <v>0</v>
      </c>
      <c r="J78" s="42">
        <f t="shared" ca="1" si="13"/>
        <v>0</v>
      </c>
      <c r="K78" s="33">
        <f t="shared" ca="1" si="14"/>
        <v>0.56435643564356441</v>
      </c>
      <c r="L78" s="16"/>
      <c r="M78" s="36">
        <f t="shared" ca="1" si="22"/>
        <v>29.725714285714282</v>
      </c>
      <c r="N78" s="39">
        <f t="shared" ca="1" si="15"/>
        <v>28.9</v>
      </c>
      <c r="O78" s="120">
        <f t="shared" ca="1" si="25"/>
        <v>1.0285714285714285</v>
      </c>
      <c r="P78" s="39">
        <f t="shared" ca="1" si="16"/>
        <v>25.2</v>
      </c>
      <c r="Q78" s="39">
        <f t="shared" ca="1" si="17"/>
        <v>24.5</v>
      </c>
      <c r="R78" s="16"/>
      <c r="S78" s="33">
        <f t="shared" ca="1" si="23"/>
        <v>0</v>
      </c>
      <c r="T78" s="30">
        <f ca="1">COUNTIF(INDIRECT("Mess05!B"&amp;(ROW(A78)*4-9)):INDIRECT("Mess05!B"&amp;(ROW(A78)*4-6)),"&gt;=500")*15</f>
        <v>0</v>
      </c>
    </row>
    <row r="79" spans="1:20" ht="15.6" thickTop="1" thickBot="1" x14ac:dyDescent="0.35">
      <c r="A79" s="8">
        <f t="shared" si="24"/>
        <v>41033.208333333147</v>
      </c>
      <c r="B79" s="27">
        <f t="shared" ca="1" si="18"/>
        <v>0</v>
      </c>
      <c r="C79" s="27">
        <f t="shared" ca="1" si="19"/>
        <v>0</v>
      </c>
      <c r="D79" s="27">
        <f t="shared" ca="1" si="20"/>
        <v>0</v>
      </c>
      <c r="E79" s="16"/>
      <c r="F79" s="46">
        <v>7.18E-4</v>
      </c>
      <c r="G79" s="46">
        <v>21</v>
      </c>
      <c r="H79" s="16"/>
      <c r="I79" s="30">
        <f t="shared" ca="1" si="21"/>
        <v>0</v>
      </c>
      <c r="J79" s="42">
        <f t="shared" ca="1" si="13"/>
        <v>0</v>
      </c>
      <c r="K79" s="33">
        <f t="shared" ca="1" si="14"/>
        <v>0.56435643564356441</v>
      </c>
      <c r="L79" s="16"/>
      <c r="M79" s="36">
        <f t="shared" ca="1" si="22"/>
        <v>30.138571428571428</v>
      </c>
      <c r="N79" s="39">
        <f t="shared" ca="1" si="15"/>
        <v>28.9</v>
      </c>
      <c r="O79" s="120">
        <f t="shared" ca="1" si="25"/>
        <v>1.0428571428571429</v>
      </c>
      <c r="P79" s="39">
        <f t="shared" ca="1" si="16"/>
        <v>25.55</v>
      </c>
      <c r="Q79" s="39">
        <f t="shared" ca="1" si="17"/>
        <v>24.5</v>
      </c>
      <c r="R79" s="16"/>
      <c r="S79" s="33">
        <f t="shared" ca="1" si="23"/>
        <v>0</v>
      </c>
      <c r="T79" s="30">
        <f ca="1">COUNTIF(INDIRECT("Mess05!B"&amp;(ROW(A79)*4-9)):INDIRECT("Mess05!B"&amp;(ROW(A79)*4-6)),"&gt;=500")*15</f>
        <v>0</v>
      </c>
    </row>
    <row r="80" spans="1:20" ht="15.6" thickTop="1" thickBot="1" x14ac:dyDescent="0.35">
      <c r="A80" s="8">
        <f t="shared" si="24"/>
        <v>41033.249999999811</v>
      </c>
      <c r="B80" s="27">
        <f t="shared" ca="1" si="18"/>
        <v>0</v>
      </c>
      <c r="C80" s="27">
        <f t="shared" ca="1" si="19"/>
        <v>0</v>
      </c>
      <c r="D80" s="27">
        <f t="shared" ca="1" si="20"/>
        <v>0</v>
      </c>
      <c r="E80" s="16"/>
      <c r="F80" s="46">
        <v>7.18E-4</v>
      </c>
      <c r="G80" s="46">
        <v>21</v>
      </c>
      <c r="H80" s="16"/>
      <c r="I80" s="30">
        <f t="shared" ca="1" si="21"/>
        <v>0</v>
      </c>
      <c r="J80" s="42">
        <f t="shared" ca="1" si="13"/>
        <v>0</v>
      </c>
      <c r="K80" s="33">
        <f t="shared" ca="1" si="14"/>
        <v>0.56435643564356441</v>
      </c>
      <c r="L80" s="16"/>
      <c r="M80" s="36">
        <f t="shared" ca="1" si="22"/>
        <v>30.344999999999992</v>
      </c>
      <c r="N80" s="39">
        <f t="shared" ca="1" si="15"/>
        <v>28.9</v>
      </c>
      <c r="O80" s="120">
        <f t="shared" ca="1" si="25"/>
        <v>1.0499999999999998</v>
      </c>
      <c r="P80" s="39">
        <f t="shared" ca="1" si="16"/>
        <v>25.724999999999998</v>
      </c>
      <c r="Q80" s="39">
        <f t="shared" ca="1" si="17"/>
        <v>24.5</v>
      </c>
      <c r="R80" s="16"/>
      <c r="S80" s="33">
        <f t="shared" ca="1" si="23"/>
        <v>0</v>
      </c>
      <c r="T80" s="30">
        <f ca="1">COUNTIF(INDIRECT("Mess05!B"&amp;(ROW(A80)*4-9)):INDIRECT("Mess05!B"&amp;(ROW(A80)*4-6)),"&gt;=500")*15</f>
        <v>0</v>
      </c>
    </row>
    <row r="81" spans="1:20" ht="15.6" thickTop="1" thickBot="1" x14ac:dyDescent="0.35">
      <c r="A81" s="8">
        <f t="shared" si="24"/>
        <v>41033.291666666475</v>
      </c>
      <c r="B81" s="27">
        <f t="shared" ca="1" si="18"/>
        <v>0</v>
      </c>
      <c r="C81" s="27">
        <f t="shared" ca="1" si="19"/>
        <v>0</v>
      </c>
      <c r="D81" s="27">
        <f t="shared" ca="1" si="20"/>
        <v>0</v>
      </c>
      <c r="E81" s="16"/>
      <c r="F81" s="46">
        <v>7.18E-4</v>
      </c>
      <c r="G81" s="46">
        <v>21</v>
      </c>
      <c r="H81" s="16"/>
      <c r="I81" s="30">
        <f t="shared" ca="1" si="21"/>
        <v>0</v>
      </c>
      <c r="J81" s="42">
        <f t="shared" ca="1" si="13"/>
        <v>0</v>
      </c>
      <c r="K81" s="33">
        <f t="shared" ca="1" si="14"/>
        <v>0.56435643564356441</v>
      </c>
      <c r="L81" s="16"/>
      <c r="M81" s="36">
        <f t="shared" ca="1" si="22"/>
        <v>30.4334693877551</v>
      </c>
      <c r="N81" s="39">
        <f t="shared" ca="1" si="15"/>
        <v>28.9</v>
      </c>
      <c r="O81" s="120">
        <f t="shared" ca="1" si="25"/>
        <v>1.0530612244897959</v>
      </c>
      <c r="P81" s="39">
        <f t="shared" ca="1" si="16"/>
        <v>25.799999999999997</v>
      </c>
      <c r="Q81" s="39">
        <f t="shared" ca="1" si="17"/>
        <v>24.5</v>
      </c>
      <c r="R81" s="16"/>
      <c r="S81" s="33">
        <f t="shared" ca="1" si="23"/>
        <v>0</v>
      </c>
      <c r="T81" s="30">
        <f ca="1">COUNTIF(INDIRECT("Mess05!B"&amp;(ROW(A81)*4-9)):INDIRECT("Mess05!B"&amp;(ROW(A81)*4-6)),"&gt;=500")*15</f>
        <v>0</v>
      </c>
    </row>
    <row r="82" spans="1:20" ht="15.6" thickTop="1" thickBot="1" x14ac:dyDescent="0.35">
      <c r="A82" s="8">
        <f t="shared" si="24"/>
        <v>41033.333333333139</v>
      </c>
      <c r="B82" s="27">
        <f t="shared" ca="1" si="18"/>
        <v>0</v>
      </c>
      <c r="C82" s="27">
        <f t="shared" ca="1" si="19"/>
        <v>0</v>
      </c>
      <c r="D82" s="27">
        <f t="shared" ca="1" si="20"/>
        <v>0</v>
      </c>
      <c r="E82" s="16"/>
      <c r="F82" s="46">
        <v>7.18E-4</v>
      </c>
      <c r="G82" s="46">
        <v>21</v>
      </c>
      <c r="H82" s="16"/>
      <c r="I82" s="30">
        <f t="shared" ca="1" si="21"/>
        <v>0</v>
      </c>
      <c r="J82" s="42">
        <f t="shared" ca="1" si="13"/>
        <v>0</v>
      </c>
      <c r="K82" s="33">
        <f t="shared" ca="1" si="14"/>
        <v>0.56435643564356441</v>
      </c>
      <c r="L82" s="16"/>
      <c r="M82" s="36">
        <f t="shared" ca="1" si="22"/>
        <v>30.286020408163264</v>
      </c>
      <c r="N82" s="39">
        <f t="shared" ca="1" si="15"/>
        <v>28.9</v>
      </c>
      <c r="O82" s="120">
        <f t="shared" ca="1" si="25"/>
        <v>1.0479591836734694</v>
      </c>
      <c r="P82" s="39">
        <f t="shared" ca="1" si="16"/>
        <v>25.675000000000001</v>
      </c>
      <c r="Q82" s="39">
        <f t="shared" ca="1" si="17"/>
        <v>24.5</v>
      </c>
      <c r="R82" s="16"/>
      <c r="S82" s="33">
        <f t="shared" ca="1" si="23"/>
        <v>0</v>
      </c>
      <c r="T82" s="30">
        <f ca="1">COUNTIF(INDIRECT("Mess05!B"&amp;(ROW(A82)*4-9)):INDIRECT("Mess05!B"&amp;(ROW(A82)*4-6)),"&gt;=500")*15</f>
        <v>0</v>
      </c>
    </row>
    <row r="83" spans="1:20" ht="15.6" thickTop="1" thickBot="1" x14ac:dyDescent="0.35">
      <c r="A83" s="8">
        <f t="shared" si="24"/>
        <v>41033.374999999804</v>
      </c>
      <c r="B83" s="27">
        <f t="shared" ca="1" si="18"/>
        <v>0</v>
      </c>
      <c r="C83" s="27">
        <f t="shared" ca="1" si="19"/>
        <v>0</v>
      </c>
      <c r="D83" s="27">
        <f t="shared" ca="1" si="20"/>
        <v>0</v>
      </c>
      <c r="E83" s="16"/>
      <c r="F83" s="46">
        <v>7.18E-4</v>
      </c>
      <c r="G83" s="46">
        <v>21</v>
      </c>
      <c r="H83" s="16"/>
      <c r="I83" s="30">
        <f t="shared" ca="1" si="21"/>
        <v>0</v>
      </c>
      <c r="J83" s="42">
        <f t="shared" ca="1" si="13"/>
        <v>0</v>
      </c>
      <c r="K83" s="33">
        <f t="shared" ca="1" si="14"/>
        <v>0.3131313131313132</v>
      </c>
      <c r="L83" s="16"/>
      <c r="M83" s="36">
        <f t="shared" ca="1" si="22"/>
        <v>33.739788732394366</v>
      </c>
      <c r="N83" s="39">
        <f t="shared" ca="1" si="15"/>
        <v>28.1</v>
      </c>
      <c r="O83" s="120">
        <f t="shared" ca="1" si="25"/>
        <v>1.2007042253521125</v>
      </c>
      <c r="P83" s="39">
        <f t="shared" ca="1" si="16"/>
        <v>25.574999999999999</v>
      </c>
      <c r="Q83" s="39">
        <f t="shared" ca="1" si="17"/>
        <v>21.3</v>
      </c>
      <c r="R83" s="16"/>
      <c r="S83" s="33">
        <f t="shared" ca="1" si="23"/>
        <v>0</v>
      </c>
      <c r="T83" s="30">
        <f ca="1">COUNTIF(INDIRECT("Mess05!B"&amp;(ROW(A83)*4-9)):INDIRECT("Mess05!B"&amp;(ROW(A83)*4-6)),"&gt;=500")*15</f>
        <v>0</v>
      </c>
    </row>
    <row r="84" spans="1:20" ht="15.6" thickTop="1" thickBot="1" x14ac:dyDescent="0.35">
      <c r="A84" s="8">
        <f t="shared" si="24"/>
        <v>41033.416666666468</v>
      </c>
      <c r="B84" s="27">
        <f t="shared" ca="1" si="18"/>
        <v>0</v>
      </c>
      <c r="C84" s="27">
        <f t="shared" ca="1" si="19"/>
        <v>0</v>
      </c>
      <c r="D84" s="27">
        <f t="shared" ca="1" si="20"/>
        <v>0</v>
      </c>
      <c r="E84" s="16"/>
      <c r="F84" s="46">
        <v>7.18E-4</v>
      </c>
      <c r="G84" s="46">
        <v>21</v>
      </c>
      <c r="H84" s="16"/>
      <c r="I84" s="30">
        <f t="shared" ca="1" si="21"/>
        <v>0</v>
      </c>
      <c r="J84" s="42">
        <f t="shared" ca="1" si="13"/>
        <v>0</v>
      </c>
      <c r="K84" s="33">
        <f t="shared" ca="1" si="14"/>
        <v>0.3131313131313132</v>
      </c>
      <c r="L84" s="16"/>
      <c r="M84" s="36">
        <f t="shared" ca="1" si="22"/>
        <v>33.607863849765259</v>
      </c>
      <c r="N84" s="39">
        <f t="shared" ca="1" si="15"/>
        <v>28.1</v>
      </c>
      <c r="O84" s="120">
        <f t="shared" ca="1" si="25"/>
        <v>1.1960093896713615</v>
      </c>
      <c r="P84" s="39">
        <f t="shared" ca="1" si="16"/>
        <v>25.475000000000001</v>
      </c>
      <c r="Q84" s="39">
        <f t="shared" ca="1" si="17"/>
        <v>21.3</v>
      </c>
      <c r="R84" s="16"/>
      <c r="S84" s="33">
        <f t="shared" ca="1" si="23"/>
        <v>0</v>
      </c>
      <c r="T84" s="30">
        <f ca="1">COUNTIF(INDIRECT("Mess05!B"&amp;(ROW(A84)*4-9)):INDIRECT("Mess05!B"&amp;(ROW(A84)*4-6)),"&gt;=500")*15</f>
        <v>0</v>
      </c>
    </row>
    <row r="85" spans="1:20" ht="15.6" thickTop="1" thickBot="1" x14ac:dyDescent="0.35">
      <c r="A85" s="8">
        <f t="shared" si="24"/>
        <v>41033.458333333132</v>
      </c>
      <c r="B85" s="27">
        <f t="shared" ca="1" si="18"/>
        <v>0</v>
      </c>
      <c r="C85" s="27">
        <f t="shared" ca="1" si="19"/>
        <v>0</v>
      </c>
      <c r="D85" s="27">
        <f t="shared" ca="1" si="20"/>
        <v>0</v>
      </c>
      <c r="E85" s="16"/>
      <c r="F85" s="46">
        <v>7.18E-4</v>
      </c>
      <c r="G85" s="46">
        <v>21</v>
      </c>
      <c r="H85" s="16"/>
      <c r="I85" s="30">
        <f t="shared" ca="1" si="21"/>
        <v>0</v>
      </c>
      <c r="J85" s="42">
        <f t="shared" ca="1" si="13"/>
        <v>0</v>
      </c>
      <c r="K85" s="33">
        <f t="shared" ca="1" si="14"/>
        <v>0.3131313131313132</v>
      </c>
      <c r="L85" s="16"/>
      <c r="M85" s="36">
        <f t="shared" ca="1" si="22"/>
        <v>32.684389671361501</v>
      </c>
      <c r="N85" s="39">
        <f t="shared" ca="1" si="15"/>
        <v>28.1</v>
      </c>
      <c r="O85" s="120">
        <f t="shared" ca="1" si="25"/>
        <v>1.1631455399061033</v>
      </c>
      <c r="P85" s="39">
        <f t="shared" ca="1" si="16"/>
        <v>24.774999999999999</v>
      </c>
      <c r="Q85" s="39">
        <f t="shared" ca="1" si="17"/>
        <v>21.3</v>
      </c>
      <c r="R85" s="16"/>
      <c r="S85" s="33">
        <f t="shared" ca="1" si="23"/>
        <v>0</v>
      </c>
      <c r="T85" s="30">
        <f ca="1">COUNTIF(INDIRECT("Mess05!B"&amp;(ROW(A85)*4-9)):INDIRECT("Mess05!B"&amp;(ROW(A85)*4-6)),"&gt;=500")*15</f>
        <v>0</v>
      </c>
    </row>
    <row r="86" spans="1:20" ht="15.6" thickTop="1" thickBot="1" x14ac:dyDescent="0.35">
      <c r="A86" s="8">
        <f t="shared" si="24"/>
        <v>41033.499999999796</v>
      </c>
      <c r="B86" s="27">
        <f t="shared" ca="1" si="18"/>
        <v>0</v>
      </c>
      <c r="C86" s="27">
        <f t="shared" ca="1" si="19"/>
        <v>0</v>
      </c>
      <c r="D86" s="27">
        <f t="shared" ca="1" si="20"/>
        <v>0</v>
      </c>
      <c r="E86" s="16"/>
      <c r="F86" s="46">
        <v>7.18E-4</v>
      </c>
      <c r="G86" s="46">
        <v>21</v>
      </c>
      <c r="H86" s="16"/>
      <c r="I86" s="30">
        <f t="shared" ca="1" si="21"/>
        <v>0</v>
      </c>
      <c r="J86" s="42">
        <f t="shared" ca="1" si="13"/>
        <v>0</v>
      </c>
      <c r="K86" s="33">
        <f t="shared" ca="1" si="14"/>
        <v>0.3131313131313132</v>
      </c>
      <c r="L86" s="16"/>
      <c r="M86" s="36">
        <f t="shared" ca="1" si="22"/>
        <v>30.936384976525822</v>
      </c>
      <c r="N86" s="39">
        <f t="shared" ca="1" si="15"/>
        <v>28.1</v>
      </c>
      <c r="O86" s="120">
        <f t="shared" ca="1" si="25"/>
        <v>1.1009389671361502</v>
      </c>
      <c r="P86" s="39">
        <f t="shared" ca="1" si="16"/>
        <v>23.450000000000003</v>
      </c>
      <c r="Q86" s="39">
        <f t="shared" ca="1" si="17"/>
        <v>21.3</v>
      </c>
      <c r="R86" s="16"/>
      <c r="S86" s="33">
        <f t="shared" ca="1" si="23"/>
        <v>0</v>
      </c>
      <c r="T86" s="30">
        <f ca="1">COUNTIF(INDIRECT("Mess05!B"&amp;(ROW(A86)*4-9)):INDIRECT("Mess05!B"&amp;(ROW(A86)*4-6)),"&gt;=500")*15</f>
        <v>0</v>
      </c>
    </row>
    <row r="87" spans="1:20" ht="15.6" thickTop="1" thickBot="1" x14ac:dyDescent="0.35">
      <c r="A87" s="8">
        <f t="shared" si="24"/>
        <v>41033.541666666461</v>
      </c>
      <c r="B87" s="27">
        <f t="shared" ca="1" si="18"/>
        <v>0</v>
      </c>
      <c r="C87" s="27">
        <f t="shared" ca="1" si="19"/>
        <v>0</v>
      </c>
      <c r="D87" s="27">
        <f t="shared" ca="1" si="20"/>
        <v>0</v>
      </c>
      <c r="E87" s="16"/>
      <c r="F87" s="46">
        <v>7.18E-4</v>
      </c>
      <c r="G87" s="46">
        <v>21</v>
      </c>
      <c r="H87" s="16"/>
      <c r="I87" s="30">
        <f t="shared" ca="1" si="21"/>
        <v>0</v>
      </c>
      <c r="J87" s="42">
        <f t="shared" ca="1" si="13"/>
        <v>0</v>
      </c>
      <c r="K87" s="33">
        <f t="shared" ca="1" si="14"/>
        <v>0.3131313131313132</v>
      </c>
      <c r="L87" s="16"/>
      <c r="M87" s="36">
        <f t="shared" ca="1" si="22"/>
        <v>31.266197183098594</v>
      </c>
      <c r="N87" s="39">
        <f t="shared" ca="1" si="15"/>
        <v>28.1</v>
      </c>
      <c r="O87" s="120">
        <f t="shared" ca="1" si="25"/>
        <v>1.1126760563380282</v>
      </c>
      <c r="P87" s="39">
        <f t="shared" ca="1" si="16"/>
        <v>23.700000000000003</v>
      </c>
      <c r="Q87" s="39">
        <f t="shared" ca="1" si="17"/>
        <v>21.3</v>
      </c>
      <c r="R87" s="16"/>
      <c r="S87" s="33">
        <f t="shared" ca="1" si="23"/>
        <v>0</v>
      </c>
      <c r="T87" s="30">
        <f ca="1">COUNTIF(INDIRECT("Mess05!B"&amp;(ROW(A87)*4-9)):INDIRECT("Mess05!B"&amp;(ROW(A87)*4-6)),"&gt;=500")*15</f>
        <v>0</v>
      </c>
    </row>
    <row r="88" spans="1:20" ht="15.6" thickTop="1" thickBot="1" x14ac:dyDescent="0.35">
      <c r="A88" s="8">
        <f t="shared" si="24"/>
        <v>41033.583333333125</v>
      </c>
      <c r="B88" s="27">
        <f t="shared" ca="1" si="18"/>
        <v>0</v>
      </c>
      <c r="C88" s="27">
        <f t="shared" ca="1" si="19"/>
        <v>0</v>
      </c>
      <c r="D88" s="27">
        <f t="shared" ca="1" si="20"/>
        <v>0</v>
      </c>
      <c r="E88" s="16"/>
      <c r="F88" s="46">
        <v>7.18E-4</v>
      </c>
      <c r="G88" s="46">
        <v>21</v>
      </c>
      <c r="H88" s="16"/>
      <c r="I88" s="30">
        <f t="shared" ca="1" si="21"/>
        <v>0</v>
      </c>
      <c r="J88" s="42">
        <f t="shared" ca="1" si="13"/>
        <v>0</v>
      </c>
      <c r="K88" s="33">
        <f t="shared" ca="1" si="14"/>
        <v>0.3131313131313132</v>
      </c>
      <c r="L88" s="16"/>
      <c r="M88" s="36">
        <f t="shared" ca="1" si="22"/>
        <v>31.530046948356809</v>
      </c>
      <c r="N88" s="39">
        <f t="shared" ca="1" si="15"/>
        <v>28.1</v>
      </c>
      <c r="O88" s="120">
        <f t="shared" ca="1" si="25"/>
        <v>1.1220657276995305</v>
      </c>
      <c r="P88" s="39">
        <f t="shared" ca="1" si="16"/>
        <v>23.900000000000002</v>
      </c>
      <c r="Q88" s="39">
        <f t="shared" ca="1" si="17"/>
        <v>21.3</v>
      </c>
      <c r="R88" s="16"/>
      <c r="S88" s="33">
        <f t="shared" ca="1" si="23"/>
        <v>0</v>
      </c>
      <c r="T88" s="30">
        <f ca="1">COUNTIF(INDIRECT("Mess05!B"&amp;(ROW(A88)*4-9)):INDIRECT("Mess05!B"&amp;(ROW(A88)*4-6)),"&gt;=500")*15</f>
        <v>0</v>
      </c>
    </row>
    <row r="89" spans="1:20" ht="15.6" thickTop="1" thickBot="1" x14ac:dyDescent="0.35">
      <c r="A89" s="8">
        <f t="shared" si="24"/>
        <v>41033.624999999789</v>
      </c>
      <c r="B89" s="27">
        <f t="shared" ca="1" si="18"/>
        <v>0</v>
      </c>
      <c r="C89" s="27">
        <f t="shared" ca="1" si="19"/>
        <v>0</v>
      </c>
      <c r="D89" s="27">
        <f t="shared" ca="1" si="20"/>
        <v>0</v>
      </c>
      <c r="E89" s="16"/>
      <c r="F89" s="46">
        <v>7.18E-4</v>
      </c>
      <c r="G89" s="46">
        <v>21</v>
      </c>
      <c r="H89" s="16"/>
      <c r="I89" s="30">
        <f t="shared" ca="1" si="21"/>
        <v>0</v>
      </c>
      <c r="J89" s="42">
        <f t="shared" ca="1" si="13"/>
        <v>0</v>
      </c>
      <c r="K89" s="33">
        <f t="shared" ca="1" si="14"/>
        <v>0.3131313131313132</v>
      </c>
      <c r="L89" s="16"/>
      <c r="M89" s="36">
        <f t="shared" ca="1" si="22"/>
        <v>31.497065727699532</v>
      </c>
      <c r="N89" s="39">
        <f t="shared" ca="1" si="15"/>
        <v>28.1</v>
      </c>
      <c r="O89" s="120">
        <f t="shared" ca="1" si="25"/>
        <v>1.1208920187793427</v>
      </c>
      <c r="P89" s="39">
        <f t="shared" ca="1" si="16"/>
        <v>23.875</v>
      </c>
      <c r="Q89" s="39">
        <f t="shared" ca="1" si="17"/>
        <v>21.3</v>
      </c>
      <c r="R89" s="16"/>
      <c r="S89" s="33">
        <f t="shared" ca="1" si="23"/>
        <v>0</v>
      </c>
      <c r="T89" s="30">
        <f ca="1">COUNTIF(INDIRECT("Mess05!B"&amp;(ROW(A89)*4-9)):INDIRECT("Mess05!B"&amp;(ROW(A89)*4-6)),"&gt;=500")*15</f>
        <v>0</v>
      </c>
    </row>
    <row r="90" spans="1:20" ht="15.6" thickTop="1" thickBot="1" x14ac:dyDescent="0.35">
      <c r="A90" s="8">
        <f t="shared" si="24"/>
        <v>41033.666666666453</v>
      </c>
      <c r="B90" s="27">
        <f t="shared" ca="1" si="18"/>
        <v>0</v>
      </c>
      <c r="C90" s="27">
        <f t="shared" ca="1" si="19"/>
        <v>0</v>
      </c>
      <c r="D90" s="27">
        <f t="shared" ca="1" si="20"/>
        <v>0</v>
      </c>
      <c r="E90" s="16"/>
      <c r="F90" s="46">
        <v>7.18E-4</v>
      </c>
      <c r="G90" s="46">
        <v>21</v>
      </c>
      <c r="H90" s="16"/>
      <c r="I90" s="30">
        <f t="shared" ca="1" si="21"/>
        <v>0</v>
      </c>
      <c r="J90" s="42">
        <f t="shared" ca="1" si="13"/>
        <v>0</v>
      </c>
      <c r="K90" s="33">
        <f t="shared" ca="1" si="14"/>
        <v>0.3131313131313132</v>
      </c>
      <c r="L90" s="16"/>
      <c r="M90" s="36">
        <f t="shared" ca="1" si="22"/>
        <v>31.892840375586857</v>
      </c>
      <c r="N90" s="39">
        <f t="shared" ca="1" si="15"/>
        <v>28.1</v>
      </c>
      <c r="O90" s="120">
        <f t="shared" ca="1" si="25"/>
        <v>1.1349765258215962</v>
      </c>
      <c r="P90" s="39">
        <f t="shared" ca="1" si="16"/>
        <v>24.175000000000001</v>
      </c>
      <c r="Q90" s="39">
        <f t="shared" ca="1" si="17"/>
        <v>21.3</v>
      </c>
      <c r="R90" s="16"/>
      <c r="S90" s="33">
        <f t="shared" ca="1" si="23"/>
        <v>0</v>
      </c>
      <c r="T90" s="30">
        <f ca="1">COUNTIF(INDIRECT("Mess05!B"&amp;(ROW(A90)*4-9)):INDIRECT("Mess05!B"&amp;(ROW(A90)*4-6)),"&gt;=500")*15</f>
        <v>0</v>
      </c>
    </row>
    <row r="91" spans="1:20" ht="15.6" thickTop="1" thickBot="1" x14ac:dyDescent="0.35">
      <c r="A91" s="8">
        <f t="shared" si="24"/>
        <v>41033.708333333117</v>
      </c>
      <c r="B91" s="27">
        <f t="shared" ca="1" si="18"/>
        <v>0</v>
      </c>
      <c r="C91" s="27">
        <f t="shared" ca="1" si="19"/>
        <v>0</v>
      </c>
      <c r="D91" s="27">
        <f t="shared" ca="1" si="20"/>
        <v>0</v>
      </c>
      <c r="E91" s="16"/>
      <c r="F91" s="46">
        <v>7.18E-4</v>
      </c>
      <c r="G91" s="46">
        <v>21</v>
      </c>
      <c r="H91" s="16"/>
      <c r="I91" s="30">
        <f t="shared" ca="1" si="21"/>
        <v>0</v>
      </c>
      <c r="J91" s="42">
        <f t="shared" ca="1" si="13"/>
        <v>0</v>
      </c>
      <c r="K91" s="33">
        <f t="shared" ca="1" si="14"/>
        <v>1</v>
      </c>
      <c r="L91" s="16"/>
      <c r="M91" s="36">
        <f t="shared" ca="1" si="22"/>
        <v>33.120304568527921</v>
      </c>
      <c r="N91" s="39">
        <f t="shared" ca="1" si="15"/>
        <v>27.3</v>
      </c>
      <c r="O91" s="120">
        <f t="shared" ca="1" si="25"/>
        <v>1.2131979695431472</v>
      </c>
      <c r="P91" s="39">
        <f t="shared" ca="1" si="16"/>
        <v>23.9</v>
      </c>
      <c r="Q91" s="39">
        <f t="shared" ca="1" si="17"/>
        <v>19.7</v>
      </c>
      <c r="R91" s="16"/>
      <c r="S91" s="33">
        <f t="shared" ca="1" si="23"/>
        <v>0</v>
      </c>
      <c r="T91" s="30">
        <f ca="1">COUNTIF(INDIRECT("Mess05!B"&amp;(ROW(A91)*4-9)):INDIRECT("Mess05!B"&amp;(ROW(A91)*4-6)),"&gt;=500")*15</f>
        <v>0</v>
      </c>
    </row>
    <row r="92" spans="1:20" ht="15.6" thickTop="1" thickBot="1" x14ac:dyDescent="0.35">
      <c r="A92" s="8">
        <f t="shared" si="24"/>
        <v>41033.749999999782</v>
      </c>
      <c r="B92" s="27">
        <f t="shared" ca="1" si="18"/>
        <v>0</v>
      </c>
      <c r="C92" s="27">
        <f t="shared" ca="1" si="19"/>
        <v>0</v>
      </c>
      <c r="D92" s="27">
        <f t="shared" ca="1" si="20"/>
        <v>0</v>
      </c>
      <c r="E92" s="16"/>
      <c r="F92" s="46">
        <v>7.18E-4</v>
      </c>
      <c r="G92" s="46">
        <v>21</v>
      </c>
      <c r="H92" s="16"/>
      <c r="I92" s="30">
        <f t="shared" ca="1" si="21"/>
        <v>0</v>
      </c>
      <c r="J92" s="42">
        <f t="shared" ca="1" si="13"/>
        <v>0</v>
      </c>
      <c r="K92" s="33">
        <f t="shared" ca="1" si="14"/>
        <v>1</v>
      </c>
      <c r="L92" s="16"/>
      <c r="M92" s="36">
        <f t="shared" ca="1" si="22"/>
        <v>32.808502538071068</v>
      </c>
      <c r="N92" s="39">
        <f t="shared" ca="1" si="15"/>
        <v>27.3</v>
      </c>
      <c r="O92" s="120">
        <f t="shared" ca="1" si="25"/>
        <v>1.201776649746193</v>
      </c>
      <c r="P92" s="39">
        <f t="shared" ca="1" si="16"/>
        <v>23.675000000000001</v>
      </c>
      <c r="Q92" s="39">
        <f t="shared" ca="1" si="17"/>
        <v>19.7</v>
      </c>
      <c r="R92" s="16"/>
      <c r="S92" s="33">
        <f t="shared" ca="1" si="23"/>
        <v>0</v>
      </c>
      <c r="T92" s="30">
        <f ca="1">COUNTIF(INDIRECT("Mess05!B"&amp;(ROW(A92)*4-9)):INDIRECT("Mess05!B"&amp;(ROW(A92)*4-6)),"&gt;=500")*15</f>
        <v>0</v>
      </c>
    </row>
    <row r="93" spans="1:20" ht="15.6" thickTop="1" thickBot="1" x14ac:dyDescent="0.35">
      <c r="A93" s="8">
        <f t="shared" si="24"/>
        <v>41033.791666666446</v>
      </c>
      <c r="B93" s="27">
        <f t="shared" ca="1" si="18"/>
        <v>0</v>
      </c>
      <c r="C93" s="27">
        <f t="shared" ca="1" si="19"/>
        <v>0</v>
      </c>
      <c r="D93" s="27">
        <f t="shared" ca="1" si="20"/>
        <v>0</v>
      </c>
      <c r="E93" s="16"/>
      <c r="F93" s="46">
        <v>7.18E-4</v>
      </c>
      <c r="G93" s="46">
        <v>21</v>
      </c>
      <c r="H93" s="16"/>
      <c r="I93" s="30">
        <f t="shared" ca="1" si="21"/>
        <v>0</v>
      </c>
      <c r="J93" s="42">
        <f t="shared" ca="1" si="13"/>
        <v>0</v>
      </c>
      <c r="K93" s="33">
        <f t="shared" ca="1" si="14"/>
        <v>1</v>
      </c>
      <c r="L93" s="16"/>
      <c r="M93" s="36">
        <f t="shared" ca="1" si="22"/>
        <v>31.180203045685278</v>
      </c>
      <c r="N93" s="39">
        <f t="shared" ca="1" si="15"/>
        <v>27.3</v>
      </c>
      <c r="O93" s="120">
        <f t="shared" ca="1" si="25"/>
        <v>1.1421319796954315</v>
      </c>
      <c r="P93" s="39">
        <f t="shared" ca="1" si="16"/>
        <v>22.5</v>
      </c>
      <c r="Q93" s="39">
        <f t="shared" ca="1" si="17"/>
        <v>19.7</v>
      </c>
      <c r="R93" s="16"/>
      <c r="S93" s="33">
        <f t="shared" ca="1" si="23"/>
        <v>0</v>
      </c>
      <c r="T93" s="30">
        <f ca="1">COUNTIF(INDIRECT("Mess05!B"&amp;(ROW(A93)*4-9)):INDIRECT("Mess05!B"&amp;(ROW(A93)*4-6)),"&gt;=500")*15</f>
        <v>0</v>
      </c>
    </row>
    <row r="94" spans="1:20" ht="15.6" thickTop="1" thickBot="1" x14ac:dyDescent="0.35">
      <c r="A94" s="8">
        <f t="shared" si="24"/>
        <v>41033.83333333311</v>
      </c>
      <c r="B94" s="27">
        <f t="shared" ca="1" si="18"/>
        <v>0</v>
      </c>
      <c r="C94" s="27">
        <f t="shared" ca="1" si="19"/>
        <v>0</v>
      </c>
      <c r="D94" s="27">
        <f t="shared" ca="1" si="20"/>
        <v>0</v>
      </c>
      <c r="E94" s="16"/>
      <c r="F94" s="46">
        <v>7.18E-4</v>
      </c>
      <c r="G94" s="46">
        <v>21</v>
      </c>
      <c r="H94" s="16"/>
      <c r="I94" s="30">
        <f t="shared" ca="1" si="21"/>
        <v>0</v>
      </c>
      <c r="J94" s="42">
        <f t="shared" ca="1" si="13"/>
        <v>0</v>
      </c>
      <c r="K94" s="33">
        <f t="shared" ca="1" si="14"/>
        <v>1</v>
      </c>
      <c r="L94" s="16"/>
      <c r="M94" s="36">
        <f t="shared" ca="1" si="22"/>
        <v>29.447969543147209</v>
      </c>
      <c r="N94" s="39">
        <f t="shared" ca="1" si="15"/>
        <v>27.3</v>
      </c>
      <c r="O94" s="120">
        <f t="shared" ca="1" si="25"/>
        <v>1.0786802030456852</v>
      </c>
      <c r="P94" s="39">
        <f t="shared" ca="1" si="16"/>
        <v>21.25</v>
      </c>
      <c r="Q94" s="39">
        <f t="shared" ca="1" si="17"/>
        <v>19.7</v>
      </c>
      <c r="R94" s="16"/>
      <c r="S94" s="33">
        <f t="shared" ca="1" si="23"/>
        <v>0</v>
      </c>
      <c r="T94" s="30">
        <f ca="1">COUNTIF(INDIRECT("Mess05!B"&amp;(ROW(A94)*4-9)):INDIRECT("Mess05!B"&amp;(ROW(A94)*4-6)),"&gt;=500")*15</f>
        <v>0</v>
      </c>
    </row>
    <row r="95" spans="1:20" ht="15.6" thickTop="1" thickBot="1" x14ac:dyDescent="0.35">
      <c r="A95" s="8">
        <f t="shared" si="24"/>
        <v>41033.874999999774</v>
      </c>
      <c r="B95" s="27">
        <f t="shared" ca="1" si="18"/>
        <v>0</v>
      </c>
      <c r="C95" s="27">
        <f t="shared" ca="1" si="19"/>
        <v>0</v>
      </c>
      <c r="D95" s="27">
        <f t="shared" ca="1" si="20"/>
        <v>0</v>
      </c>
      <c r="E95" s="16"/>
      <c r="F95" s="46">
        <v>7.18E-4</v>
      </c>
      <c r="G95" s="46">
        <v>21</v>
      </c>
      <c r="H95" s="16"/>
      <c r="I95" s="30">
        <f t="shared" ca="1" si="21"/>
        <v>0</v>
      </c>
      <c r="J95" s="42">
        <f t="shared" ca="1" si="13"/>
        <v>0</v>
      </c>
      <c r="K95" s="33">
        <f t="shared" ca="1" si="14"/>
        <v>1</v>
      </c>
      <c r="L95" s="16"/>
      <c r="M95" s="36">
        <f t="shared" ca="1" si="22"/>
        <v>29.932994923857873</v>
      </c>
      <c r="N95" s="39">
        <f t="shared" ca="1" si="15"/>
        <v>27.3</v>
      </c>
      <c r="O95" s="120">
        <f t="shared" ca="1" si="25"/>
        <v>1.0964467005076144</v>
      </c>
      <c r="P95" s="39">
        <f t="shared" ca="1" si="16"/>
        <v>21.6</v>
      </c>
      <c r="Q95" s="39">
        <f t="shared" ca="1" si="17"/>
        <v>19.7</v>
      </c>
      <c r="R95" s="16"/>
      <c r="S95" s="33">
        <f t="shared" ca="1" si="23"/>
        <v>0</v>
      </c>
      <c r="T95" s="30">
        <f ca="1">COUNTIF(INDIRECT("Mess05!B"&amp;(ROW(A95)*4-9)):INDIRECT("Mess05!B"&amp;(ROW(A95)*4-6)),"&gt;=500")*15</f>
        <v>0</v>
      </c>
    </row>
    <row r="96" spans="1:20" ht="15.6" thickTop="1" thickBot="1" x14ac:dyDescent="0.35">
      <c r="A96" s="8">
        <f t="shared" si="24"/>
        <v>41033.916666666439</v>
      </c>
      <c r="B96" s="27">
        <f t="shared" ca="1" si="18"/>
        <v>0</v>
      </c>
      <c r="C96" s="27">
        <f t="shared" ca="1" si="19"/>
        <v>0</v>
      </c>
      <c r="D96" s="27">
        <f t="shared" ca="1" si="20"/>
        <v>0</v>
      </c>
      <c r="E96" s="16"/>
      <c r="F96" s="46">
        <v>7.18E-4</v>
      </c>
      <c r="G96" s="46">
        <v>21</v>
      </c>
      <c r="H96" s="16"/>
      <c r="I96" s="30">
        <f t="shared" ca="1" si="21"/>
        <v>0</v>
      </c>
      <c r="J96" s="42">
        <f t="shared" ca="1" si="13"/>
        <v>0</v>
      </c>
      <c r="K96" s="33">
        <f t="shared" ca="1" si="14"/>
        <v>1</v>
      </c>
      <c r="L96" s="16"/>
      <c r="M96" s="36">
        <f t="shared" ca="1" si="22"/>
        <v>29.863705583756342</v>
      </c>
      <c r="N96" s="39">
        <f t="shared" ca="1" si="15"/>
        <v>27.3</v>
      </c>
      <c r="O96" s="120">
        <f t="shared" ca="1" si="25"/>
        <v>1.0939086294416243</v>
      </c>
      <c r="P96" s="39">
        <f t="shared" ca="1" si="16"/>
        <v>21.549999999999997</v>
      </c>
      <c r="Q96" s="39">
        <f t="shared" ca="1" si="17"/>
        <v>19.7</v>
      </c>
      <c r="R96" s="16"/>
      <c r="S96" s="33">
        <f t="shared" ca="1" si="23"/>
        <v>0</v>
      </c>
      <c r="T96" s="30">
        <f ca="1">COUNTIF(INDIRECT("Mess05!B"&amp;(ROW(A96)*4-9)):INDIRECT("Mess05!B"&amp;(ROW(A96)*4-6)),"&gt;=500")*15</f>
        <v>0</v>
      </c>
    </row>
    <row r="97" spans="1:20" ht="15.6" thickTop="1" thickBot="1" x14ac:dyDescent="0.35">
      <c r="A97" s="8">
        <f t="shared" si="24"/>
        <v>41033.958333333103</v>
      </c>
      <c r="B97" s="27">
        <f t="shared" ca="1" si="18"/>
        <v>0</v>
      </c>
      <c r="C97" s="27">
        <f t="shared" ca="1" si="19"/>
        <v>0</v>
      </c>
      <c r="D97" s="27">
        <f t="shared" ca="1" si="20"/>
        <v>0</v>
      </c>
      <c r="E97" s="16"/>
      <c r="F97" s="46">
        <v>7.18E-4</v>
      </c>
      <c r="G97" s="46">
        <v>21</v>
      </c>
      <c r="H97" s="16"/>
      <c r="I97" s="30">
        <f t="shared" ca="1" si="21"/>
        <v>0</v>
      </c>
      <c r="J97" s="42">
        <f t="shared" ca="1" si="13"/>
        <v>0</v>
      </c>
      <c r="K97" s="33">
        <f t="shared" ca="1" si="14"/>
        <v>1</v>
      </c>
      <c r="L97" s="16"/>
      <c r="M97" s="36">
        <f t="shared" ca="1" si="22"/>
        <v>29.863705583756342</v>
      </c>
      <c r="N97" s="39">
        <f t="shared" ca="1" si="15"/>
        <v>27.3</v>
      </c>
      <c r="O97" s="120">
        <f t="shared" ca="1" si="25"/>
        <v>1.0939086294416243</v>
      </c>
      <c r="P97" s="39">
        <f t="shared" ca="1" si="16"/>
        <v>21.549999999999997</v>
      </c>
      <c r="Q97" s="39">
        <f t="shared" ca="1" si="17"/>
        <v>19.7</v>
      </c>
      <c r="R97" s="16"/>
      <c r="S97" s="33">
        <f t="shared" ca="1" si="23"/>
        <v>0</v>
      </c>
      <c r="T97" s="30">
        <f ca="1">COUNTIF(INDIRECT("Mess05!B"&amp;(ROW(A97)*4-9)):INDIRECT("Mess05!B"&amp;(ROW(A97)*4-6)),"&gt;=500")*15</f>
        <v>0</v>
      </c>
    </row>
    <row r="98" spans="1:20" ht="15.6" thickTop="1" thickBot="1" x14ac:dyDescent="0.35">
      <c r="A98" s="8">
        <f t="shared" si="24"/>
        <v>41033.999999999767</v>
      </c>
      <c r="B98" s="27">
        <f t="shared" ca="1" si="18"/>
        <v>0</v>
      </c>
      <c r="C98" s="27">
        <f t="shared" ca="1" si="19"/>
        <v>0</v>
      </c>
      <c r="D98" s="27">
        <f t="shared" ca="1" si="20"/>
        <v>0</v>
      </c>
      <c r="E98" s="16"/>
      <c r="F98" s="46">
        <v>7.18E-4</v>
      </c>
      <c r="G98" s="46">
        <v>21</v>
      </c>
      <c r="H98" s="16"/>
      <c r="I98" s="30">
        <f t="shared" ca="1" si="21"/>
        <v>0</v>
      </c>
      <c r="J98" s="42">
        <f t="shared" ca="1" si="13"/>
        <v>0</v>
      </c>
      <c r="K98" s="33">
        <f t="shared" ca="1" si="14"/>
        <v>1</v>
      </c>
      <c r="L98" s="16"/>
      <c r="M98" s="36">
        <f t="shared" ca="1" si="22"/>
        <v>29.655837563451776</v>
      </c>
      <c r="N98" s="39">
        <f t="shared" ca="1" si="15"/>
        <v>27.3</v>
      </c>
      <c r="O98" s="120">
        <f t="shared" ca="1" si="25"/>
        <v>1.0862944162436547</v>
      </c>
      <c r="P98" s="39">
        <f t="shared" ca="1" si="16"/>
        <v>21.4</v>
      </c>
      <c r="Q98" s="39">
        <f t="shared" ca="1" si="17"/>
        <v>19.7</v>
      </c>
      <c r="R98" s="16"/>
      <c r="S98" s="33">
        <f t="shared" ca="1" si="23"/>
        <v>0</v>
      </c>
      <c r="T98" s="30">
        <f ca="1">COUNTIF(INDIRECT("Mess05!B"&amp;(ROW(A98)*4-9)):INDIRECT("Mess05!B"&amp;(ROW(A98)*4-6)),"&gt;=500")*15</f>
        <v>0</v>
      </c>
    </row>
    <row r="99" spans="1:20" ht="15.6" thickTop="1" thickBot="1" x14ac:dyDescent="0.35">
      <c r="A99" s="8">
        <f t="shared" si="24"/>
        <v>41034.041666666431</v>
      </c>
      <c r="B99" s="27">
        <f t="shared" ca="1" si="18"/>
        <v>0</v>
      </c>
      <c r="C99" s="27">
        <f t="shared" ca="1" si="19"/>
        <v>0</v>
      </c>
      <c r="D99" s="27">
        <f t="shared" ca="1" si="20"/>
        <v>0</v>
      </c>
      <c r="E99" s="16"/>
      <c r="F99" s="46">
        <v>7.18E-4</v>
      </c>
      <c r="G99" s="46">
        <v>21</v>
      </c>
      <c r="H99" s="16"/>
      <c r="I99" s="30">
        <f t="shared" ca="1" si="21"/>
        <v>0</v>
      </c>
      <c r="J99" s="42">
        <f t="shared" ca="1" si="13"/>
        <v>0</v>
      </c>
      <c r="K99" s="33">
        <f t="shared" ca="1" si="14"/>
        <v>1</v>
      </c>
      <c r="L99" s="16"/>
      <c r="M99" s="36">
        <f t="shared" ca="1" si="22"/>
        <v>31.783240223463686</v>
      </c>
      <c r="N99" s="39">
        <f t="shared" ca="1" si="15"/>
        <v>26.4</v>
      </c>
      <c r="O99" s="120">
        <f t="shared" ca="1" si="25"/>
        <v>1.2039106145251397</v>
      </c>
      <c r="P99" s="39">
        <f t="shared" ca="1" si="16"/>
        <v>21.55</v>
      </c>
      <c r="Q99" s="39">
        <f t="shared" ca="1" si="17"/>
        <v>17.899999999999999</v>
      </c>
      <c r="R99" s="16"/>
      <c r="S99" s="33">
        <f t="shared" ca="1" si="23"/>
        <v>0</v>
      </c>
      <c r="T99" s="30">
        <f ca="1">COUNTIF(INDIRECT("Mess05!B"&amp;(ROW(A99)*4-9)):INDIRECT("Mess05!B"&amp;(ROW(A99)*4-6)),"&gt;=500")*15</f>
        <v>0</v>
      </c>
    </row>
    <row r="100" spans="1:20" ht="15.6" thickTop="1" thickBot="1" x14ac:dyDescent="0.35">
      <c r="A100" s="8">
        <f t="shared" si="24"/>
        <v>41034.083333333096</v>
      </c>
      <c r="B100" s="27">
        <f t="shared" ca="1" si="18"/>
        <v>0</v>
      </c>
      <c r="C100" s="27">
        <f t="shared" ca="1" si="19"/>
        <v>0</v>
      </c>
      <c r="D100" s="27">
        <f t="shared" ca="1" si="20"/>
        <v>0</v>
      </c>
      <c r="E100" s="16"/>
      <c r="F100" s="46">
        <v>7.18E-4</v>
      </c>
      <c r="G100" s="46">
        <v>21</v>
      </c>
      <c r="H100" s="16"/>
      <c r="I100" s="30">
        <f t="shared" ca="1" si="21"/>
        <v>0</v>
      </c>
      <c r="J100" s="42">
        <f t="shared" ca="1" si="13"/>
        <v>0</v>
      </c>
      <c r="K100" s="33">
        <f t="shared" ca="1" si="14"/>
        <v>1</v>
      </c>
      <c r="L100" s="16"/>
      <c r="M100" s="36">
        <f t="shared" ca="1" si="22"/>
        <v>31.856983240223471</v>
      </c>
      <c r="N100" s="39">
        <f t="shared" ca="1" si="15"/>
        <v>26.4</v>
      </c>
      <c r="O100" s="120">
        <f t="shared" ca="1" si="25"/>
        <v>1.2067039106145254</v>
      </c>
      <c r="P100" s="39">
        <f t="shared" ca="1" si="16"/>
        <v>21.6</v>
      </c>
      <c r="Q100" s="39">
        <f t="shared" ca="1" si="17"/>
        <v>17.899999999999999</v>
      </c>
      <c r="R100" s="16"/>
      <c r="S100" s="33">
        <f t="shared" ca="1" si="23"/>
        <v>0</v>
      </c>
      <c r="T100" s="30">
        <f ca="1">COUNTIF(INDIRECT("Mess05!B"&amp;(ROW(A100)*4-9)):INDIRECT("Mess05!B"&amp;(ROW(A100)*4-6)),"&gt;=500")*15</f>
        <v>0</v>
      </c>
    </row>
    <row r="101" spans="1:20" ht="15.6" thickTop="1" thickBot="1" x14ac:dyDescent="0.35">
      <c r="A101" s="8">
        <f t="shared" si="24"/>
        <v>41034.12499999976</v>
      </c>
      <c r="B101" s="27">
        <f t="shared" ca="1" si="18"/>
        <v>0</v>
      </c>
      <c r="C101" s="27">
        <f t="shared" ca="1" si="19"/>
        <v>0</v>
      </c>
      <c r="D101" s="27">
        <f t="shared" ca="1" si="20"/>
        <v>0</v>
      </c>
      <c r="E101" s="16"/>
      <c r="F101" s="46">
        <v>7.18E-4</v>
      </c>
      <c r="G101" s="46">
        <v>21</v>
      </c>
      <c r="H101" s="16"/>
      <c r="I101" s="30">
        <f t="shared" ca="1" si="21"/>
        <v>0</v>
      </c>
      <c r="J101" s="42">
        <f t="shared" ca="1" si="13"/>
        <v>0</v>
      </c>
      <c r="K101" s="33">
        <f t="shared" ca="1" si="14"/>
        <v>1</v>
      </c>
      <c r="L101" s="16"/>
      <c r="M101" s="36">
        <f t="shared" ca="1" si="22"/>
        <v>30.787709497206706</v>
      </c>
      <c r="N101" s="39">
        <f t="shared" ca="1" si="15"/>
        <v>26.4</v>
      </c>
      <c r="O101" s="120">
        <f t="shared" ca="1" si="25"/>
        <v>1.1662011173184359</v>
      </c>
      <c r="P101" s="39">
        <f t="shared" ca="1" si="16"/>
        <v>20.875</v>
      </c>
      <c r="Q101" s="39">
        <f t="shared" ca="1" si="17"/>
        <v>17.899999999999999</v>
      </c>
      <c r="R101" s="16"/>
      <c r="S101" s="33">
        <f t="shared" ca="1" si="23"/>
        <v>0</v>
      </c>
      <c r="T101" s="30">
        <f ca="1">COUNTIF(INDIRECT("Mess05!B"&amp;(ROW(A101)*4-9)):INDIRECT("Mess05!B"&amp;(ROW(A101)*4-6)),"&gt;=500")*15</f>
        <v>0</v>
      </c>
    </row>
    <row r="102" spans="1:20" ht="15.6" thickTop="1" thickBot="1" x14ac:dyDescent="0.35">
      <c r="A102" s="8">
        <f t="shared" si="24"/>
        <v>41034.166666666424</v>
      </c>
      <c r="B102" s="27">
        <f t="shared" ca="1" si="18"/>
        <v>0</v>
      </c>
      <c r="C102" s="27">
        <f t="shared" ca="1" si="19"/>
        <v>0</v>
      </c>
      <c r="D102" s="27">
        <f t="shared" ca="1" si="20"/>
        <v>0</v>
      </c>
      <c r="E102" s="16"/>
      <c r="F102" s="46">
        <v>7.18E-4</v>
      </c>
      <c r="G102" s="46">
        <v>21</v>
      </c>
      <c r="H102" s="16"/>
      <c r="I102" s="30">
        <f t="shared" ca="1" si="21"/>
        <v>0</v>
      </c>
      <c r="J102" s="42">
        <f t="shared" ca="1" si="13"/>
        <v>0</v>
      </c>
      <c r="K102" s="33">
        <f t="shared" ca="1" si="14"/>
        <v>1</v>
      </c>
      <c r="L102" s="16"/>
      <c r="M102" s="36">
        <f t="shared" ca="1" si="22"/>
        <v>29.017877094972071</v>
      </c>
      <c r="N102" s="39">
        <f t="shared" ca="1" si="15"/>
        <v>26.4</v>
      </c>
      <c r="O102" s="120">
        <f t="shared" ca="1" si="25"/>
        <v>1.0991620111731846</v>
      </c>
      <c r="P102" s="39">
        <f t="shared" ca="1" si="16"/>
        <v>19.675000000000001</v>
      </c>
      <c r="Q102" s="39">
        <f t="shared" ca="1" si="17"/>
        <v>17.899999999999999</v>
      </c>
      <c r="R102" s="16"/>
      <c r="S102" s="33">
        <f t="shared" ca="1" si="23"/>
        <v>0</v>
      </c>
      <c r="T102" s="30">
        <f ca="1">COUNTIF(INDIRECT("Mess05!B"&amp;(ROW(A102)*4-9)):INDIRECT("Mess05!B"&amp;(ROW(A102)*4-6)),"&gt;=500")*15</f>
        <v>0</v>
      </c>
    </row>
    <row r="103" spans="1:20" ht="15.6" thickTop="1" thickBot="1" x14ac:dyDescent="0.35">
      <c r="A103" s="8">
        <f t="shared" si="24"/>
        <v>41034.208333333088</v>
      </c>
      <c r="B103" s="27">
        <f t="shared" ca="1" si="18"/>
        <v>0</v>
      </c>
      <c r="C103" s="27">
        <f t="shared" ca="1" si="19"/>
        <v>0</v>
      </c>
      <c r="D103" s="27">
        <f t="shared" ca="1" si="20"/>
        <v>0</v>
      </c>
      <c r="E103" s="16"/>
      <c r="F103" s="46">
        <v>7.18E-4</v>
      </c>
      <c r="G103" s="46">
        <v>21</v>
      </c>
      <c r="H103" s="16"/>
      <c r="I103" s="30">
        <f t="shared" ca="1" si="21"/>
        <v>0</v>
      </c>
      <c r="J103" s="42">
        <f t="shared" ca="1" si="13"/>
        <v>0</v>
      </c>
      <c r="K103" s="33">
        <f t="shared" ca="1" si="14"/>
        <v>1</v>
      </c>
      <c r="L103" s="16"/>
      <c r="M103" s="36">
        <f t="shared" ca="1" si="22"/>
        <v>29.497206703910617</v>
      </c>
      <c r="N103" s="39">
        <f t="shared" ca="1" si="15"/>
        <v>26.4</v>
      </c>
      <c r="O103" s="120">
        <f t="shared" ca="1" si="25"/>
        <v>1.1173184357541901</v>
      </c>
      <c r="P103" s="39">
        <f t="shared" ca="1" si="16"/>
        <v>20</v>
      </c>
      <c r="Q103" s="39">
        <f t="shared" ca="1" si="17"/>
        <v>17.899999999999999</v>
      </c>
      <c r="R103" s="16"/>
      <c r="S103" s="33">
        <f t="shared" ca="1" si="23"/>
        <v>0</v>
      </c>
      <c r="T103" s="30">
        <f ca="1">COUNTIF(INDIRECT("Mess05!B"&amp;(ROW(A103)*4-9)):INDIRECT("Mess05!B"&amp;(ROW(A103)*4-6)),"&gt;=500")*15</f>
        <v>0</v>
      </c>
    </row>
    <row r="104" spans="1:20" ht="15.6" thickTop="1" thickBot="1" x14ac:dyDescent="0.35">
      <c r="A104" s="8">
        <f t="shared" si="24"/>
        <v>41034.249999999753</v>
      </c>
      <c r="B104" s="27">
        <f t="shared" ca="1" si="18"/>
        <v>0</v>
      </c>
      <c r="C104" s="27">
        <f t="shared" ca="1" si="19"/>
        <v>0</v>
      </c>
      <c r="D104" s="27">
        <f t="shared" ca="1" si="20"/>
        <v>0</v>
      </c>
      <c r="E104" s="16"/>
      <c r="F104" s="46">
        <v>7.18E-4</v>
      </c>
      <c r="G104" s="46">
        <v>21</v>
      </c>
      <c r="H104" s="16"/>
      <c r="I104" s="30">
        <f t="shared" ca="1" si="21"/>
        <v>0</v>
      </c>
      <c r="J104" s="42">
        <f t="shared" ca="1" si="13"/>
        <v>0</v>
      </c>
      <c r="K104" s="33">
        <f t="shared" ca="1" si="14"/>
        <v>1</v>
      </c>
      <c r="L104" s="16"/>
      <c r="M104" s="36">
        <f t="shared" ca="1" si="22"/>
        <v>29.570949720670395</v>
      </c>
      <c r="N104" s="39">
        <f t="shared" ca="1" si="15"/>
        <v>26.4</v>
      </c>
      <c r="O104" s="120">
        <f t="shared" ca="1" si="25"/>
        <v>1.1201117318435756</v>
      </c>
      <c r="P104" s="39">
        <f t="shared" ca="1" si="16"/>
        <v>20.05</v>
      </c>
      <c r="Q104" s="39">
        <f t="shared" ca="1" si="17"/>
        <v>17.899999999999999</v>
      </c>
      <c r="R104" s="16"/>
      <c r="S104" s="33">
        <f t="shared" ca="1" si="23"/>
        <v>0</v>
      </c>
      <c r="T104" s="30">
        <f ca="1">COUNTIF(INDIRECT("Mess05!B"&amp;(ROW(A104)*4-9)):INDIRECT("Mess05!B"&amp;(ROW(A104)*4-6)),"&gt;=500")*15</f>
        <v>0</v>
      </c>
    </row>
    <row r="105" spans="1:20" ht="15.6" thickTop="1" thickBot="1" x14ac:dyDescent="0.35">
      <c r="A105" s="8">
        <f t="shared" si="24"/>
        <v>41034.291666666417</v>
      </c>
      <c r="B105" s="27">
        <f t="shared" ca="1" si="18"/>
        <v>0</v>
      </c>
      <c r="C105" s="27">
        <f t="shared" ca="1" si="19"/>
        <v>0</v>
      </c>
      <c r="D105" s="27">
        <f t="shared" ca="1" si="20"/>
        <v>0</v>
      </c>
      <c r="E105" s="16"/>
      <c r="F105" s="46">
        <v>7.18E-4</v>
      </c>
      <c r="G105" s="46">
        <v>21</v>
      </c>
      <c r="H105" s="16"/>
      <c r="I105" s="30">
        <f t="shared" ca="1" si="21"/>
        <v>0</v>
      </c>
      <c r="J105" s="42">
        <f t="shared" ca="1" si="13"/>
        <v>0</v>
      </c>
      <c r="K105" s="33">
        <f t="shared" ca="1" si="14"/>
        <v>1</v>
      </c>
      <c r="L105" s="16"/>
      <c r="M105" s="36">
        <f t="shared" ca="1" si="22"/>
        <v>29.607821229050284</v>
      </c>
      <c r="N105" s="39">
        <f t="shared" ca="1" si="15"/>
        <v>26.4</v>
      </c>
      <c r="O105" s="120">
        <f t="shared" ca="1" si="25"/>
        <v>1.1215083798882683</v>
      </c>
      <c r="P105" s="39">
        <f t="shared" ca="1" si="16"/>
        <v>20.075000000000003</v>
      </c>
      <c r="Q105" s="39">
        <f t="shared" ca="1" si="17"/>
        <v>17.899999999999999</v>
      </c>
      <c r="R105" s="16"/>
      <c r="S105" s="33">
        <f t="shared" ca="1" si="23"/>
        <v>0</v>
      </c>
      <c r="T105" s="30">
        <f ca="1">COUNTIF(INDIRECT("Mess05!B"&amp;(ROW(A105)*4-9)):INDIRECT("Mess05!B"&amp;(ROW(A105)*4-6)),"&gt;=500")*15</f>
        <v>0</v>
      </c>
    </row>
    <row r="106" spans="1:20" ht="15.6" thickTop="1" thickBot="1" x14ac:dyDescent="0.35">
      <c r="A106" s="8">
        <f t="shared" si="24"/>
        <v>41034.333333333081</v>
      </c>
      <c r="B106" s="27">
        <f t="shared" ca="1" si="18"/>
        <v>0</v>
      </c>
      <c r="C106" s="27">
        <f t="shared" ca="1" si="19"/>
        <v>0</v>
      </c>
      <c r="D106" s="27">
        <f t="shared" ca="1" si="20"/>
        <v>0</v>
      </c>
      <c r="E106" s="16"/>
      <c r="F106" s="46">
        <v>7.18E-4</v>
      </c>
      <c r="G106" s="46">
        <v>21</v>
      </c>
      <c r="H106" s="16"/>
      <c r="I106" s="30">
        <f t="shared" ca="1" si="21"/>
        <v>0</v>
      </c>
      <c r="J106" s="42">
        <f t="shared" ca="1" si="13"/>
        <v>0</v>
      </c>
      <c r="K106" s="33">
        <f t="shared" ca="1" si="14"/>
        <v>1</v>
      </c>
      <c r="L106" s="16"/>
      <c r="M106" s="36">
        <f t="shared" ca="1" si="22"/>
        <v>29.570949720670388</v>
      </c>
      <c r="N106" s="39">
        <f t="shared" ca="1" si="15"/>
        <v>26.4</v>
      </c>
      <c r="O106" s="120">
        <f t="shared" ca="1" si="25"/>
        <v>1.1201117318435754</v>
      </c>
      <c r="P106" s="39">
        <f t="shared" ca="1" si="16"/>
        <v>20.049999999999997</v>
      </c>
      <c r="Q106" s="39">
        <f t="shared" ca="1" si="17"/>
        <v>17.899999999999999</v>
      </c>
      <c r="R106" s="16"/>
      <c r="S106" s="33">
        <f t="shared" ca="1" si="23"/>
        <v>0</v>
      </c>
      <c r="T106" s="30">
        <f ca="1">COUNTIF(INDIRECT("Mess05!B"&amp;(ROW(A106)*4-9)):INDIRECT("Mess05!B"&amp;(ROW(A106)*4-6)),"&gt;=500")*15</f>
        <v>0</v>
      </c>
    </row>
    <row r="107" spans="1:20" ht="15.6" thickTop="1" thickBot="1" x14ac:dyDescent="0.35">
      <c r="A107" s="8">
        <f t="shared" si="24"/>
        <v>41034.374999999745</v>
      </c>
      <c r="B107" s="27">
        <f t="shared" ca="1" si="18"/>
        <v>0</v>
      </c>
      <c r="C107" s="27">
        <f t="shared" ca="1" si="19"/>
        <v>0</v>
      </c>
      <c r="D107" s="27">
        <f t="shared" ca="1" si="20"/>
        <v>0</v>
      </c>
      <c r="E107" s="16"/>
      <c r="F107" s="46">
        <v>7.18E-4</v>
      </c>
      <c r="G107" s="46">
        <v>21</v>
      </c>
      <c r="H107" s="16"/>
      <c r="I107" s="30">
        <f t="shared" ca="1" si="21"/>
        <v>0</v>
      </c>
      <c r="J107" s="42">
        <f t="shared" ca="1" si="13"/>
        <v>0</v>
      </c>
      <c r="K107" s="33">
        <f t="shared" ca="1" si="14"/>
        <v>1</v>
      </c>
      <c r="L107" s="16"/>
      <c r="M107" s="36">
        <f t="shared" ca="1" si="22"/>
        <v>30.804597701149429</v>
      </c>
      <c r="N107" s="39">
        <f t="shared" ca="1" si="15"/>
        <v>26.8</v>
      </c>
      <c r="O107" s="120">
        <f t="shared" ca="1" si="25"/>
        <v>1.149425287356322</v>
      </c>
      <c r="P107" s="39">
        <f t="shared" ca="1" si="16"/>
        <v>20</v>
      </c>
      <c r="Q107" s="39">
        <f t="shared" ca="1" si="17"/>
        <v>17.399999999999999</v>
      </c>
      <c r="R107" s="16"/>
      <c r="S107" s="33">
        <f t="shared" ca="1" si="23"/>
        <v>0</v>
      </c>
      <c r="T107" s="30">
        <f ca="1">COUNTIF(INDIRECT("Mess05!B"&amp;(ROW(A107)*4-9)):INDIRECT("Mess05!B"&amp;(ROW(A107)*4-6)),"&gt;=500")*15</f>
        <v>0</v>
      </c>
    </row>
    <row r="108" spans="1:20" ht="15.6" thickTop="1" thickBot="1" x14ac:dyDescent="0.35">
      <c r="A108" s="8">
        <f t="shared" si="24"/>
        <v>41034.41666666641</v>
      </c>
      <c r="B108" s="27">
        <f t="shared" ca="1" si="18"/>
        <v>0</v>
      </c>
      <c r="C108" s="27">
        <f t="shared" ca="1" si="19"/>
        <v>0</v>
      </c>
      <c r="D108" s="27">
        <f t="shared" ca="1" si="20"/>
        <v>0</v>
      </c>
      <c r="E108" s="16"/>
      <c r="F108" s="46">
        <v>7.18E-4</v>
      </c>
      <c r="G108" s="46">
        <v>21</v>
      </c>
      <c r="H108" s="16"/>
      <c r="I108" s="30">
        <f t="shared" ca="1" si="21"/>
        <v>0</v>
      </c>
      <c r="J108" s="42">
        <f t="shared" ca="1" si="13"/>
        <v>0</v>
      </c>
      <c r="K108" s="33">
        <f t="shared" ca="1" si="14"/>
        <v>1</v>
      </c>
      <c r="L108" s="16"/>
      <c r="M108" s="36">
        <f t="shared" ca="1" si="22"/>
        <v>30.612068965517246</v>
      </c>
      <c r="N108" s="39">
        <f t="shared" ca="1" si="15"/>
        <v>26.8</v>
      </c>
      <c r="O108" s="120">
        <f t="shared" ca="1" si="25"/>
        <v>1.142241379310345</v>
      </c>
      <c r="P108" s="39">
        <f t="shared" ca="1" si="16"/>
        <v>19.875</v>
      </c>
      <c r="Q108" s="39">
        <f t="shared" ca="1" si="17"/>
        <v>17.399999999999999</v>
      </c>
      <c r="R108" s="16"/>
      <c r="S108" s="33">
        <f t="shared" ca="1" si="23"/>
        <v>0</v>
      </c>
      <c r="T108" s="30">
        <f ca="1">COUNTIF(INDIRECT("Mess05!B"&amp;(ROW(A108)*4-9)):INDIRECT("Mess05!B"&amp;(ROW(A108)*4-6)),"&gt;=500")*15</f>
        <v>0</v>
      </c>
    </row>
    <row r="109" spans="1:20" ht="15.6" thickTop="1" thickBot="1" x14ac:dyDescent="0.35">
      <c r="A109" s="8">
        <f t="shared" si="24"/>
        <v>41034.458333333074</v>
      </c>
      <c r="B109" s="27">
        <f t="shared" ca="1" si="18"/>
        <v>0</v>
      </c>
      <c r="C109" s="27">
        <f t="shared" ca="1" si="19"/>
        <v>0</v>
      </c>
      <c r="D109" s="27">
        <f t="shared" ca="1" si="20"/>
        <v>0</v>
      </c>
      <c r="E109" s="16"/>
      <c r="F109" s="46">
        <v>7.18E-4</v>
      </c>
      <c r="G109" s="46">
        <v>21</v>
      </c>
      <c r="H109" s="16"/>
      <c r="I109" s="30">
        <f t="shared" ca="1" si="21"/>
        <v>0</v>
      </c>
      <c r="J109" s="42">
        <f t="shared" ca="1" si="13"/>
        <v>0</v>
      </c>
      <c r="K109" s="33">
        <f t="shared" ca="1" si="14"/>
        <v>1</v>
      </c>
      <c r="L109" s="16"/>
      <c r="M109" s="36">
        <f t="shared" ca="1" si="22"/>
        <v>29.687931034482762</v>
      </c>
      <c r="N109" s="39">
        <f t="shared" ca="1" si="15"/>
        <v>26.8</v>
      </c>
      <c r="O109" s="120">
        <f t="shared" ca="1" si="25"/>
        <v>1.1077586206896552</v>
      </c>
      <c r="P109" s="39">
        <f t="shared" ca="1" si="16"/>
        <v>19.274999999999999</v>
      </c>
      <c r="Q109" s="39">
        <f t="shared" ca="1" si="17"/>
        <v>17.399999999999999</v>
      </c>
      <c r="R109" s="16"/>
      <c r="S109" s="33">
        <f t="shared" ca="1" si="23"/>
        <v>0</v>
      </c>
      <c r="T109" s="30">
        <f ca="1">COUNTIF(INDIRECT("Mess05!B"&amp;(ROW(A109)*4-9)):INDIRECT("Mess05!B"&amp;(ROW(A109)*4-6)),"&gt;=500")*15</f>
        <v>0</v>
      </c>
    </row>
    <row r="110" spans="1:20" ht="15.6" thickTop="1" thickBot="1" x14ac:dyDescent="0.35">
      <c r="A110" s="8">
        <f t="shared" si="24"/>
        <v>41034.499999999738</v>
      </c>
      <c r="B110" s="27">
        <f t="shared" ca="1" si="18"/>
        <v>0</v>
      </c>
      <c r="C110" s="27">
        <f t="shared" ca="1" si="19"/>
        <v>0</v>
      </c>
      <c r="D110" s="27">
        <f t="shared" ca="1" si="20"/>
        <v>0</v>
      </c>
      <c r="E110" s="16"/>
      <c r="F110" s="46">
        <v>7.18E-4</v>
      </c>
      <c r="G110" s="46">
        <v>21</v>
      </c>
      <c r="H110" s="16"/>
      <c r="I110" s="30">
        <f t="shared" ca="1" si="21"/>
        <v>0</v>
      </c>
      <c r="J110" s="42">
        <f t="shared" ca="1" si="13"/>
        <v>0</v>
      </c>
      <c r="K110" s="33">
        <f t="shared" ca="1" si="14"/>
        <v>1</v>
      </c>
      <c r="L110" s="16"/>
      <c r="M110" s="36">
        <f t="shared" ca="1" si="22"/>
        <v>28.686781609195407</v>
      </c>
      <c r="N110" s="39">
        <f t="shared" ca="1" si="15"/>
        <v>26.8</v>
      </c>
      <c r="O110" s="120">
        <f t="shared" ca="1" si="25"/>
        <v>1.0704022988505748</v>
      </c>
      <c r="P110" s="39">
        <f t="shared" ca="1" si="16"/>
        <v>18.625</v>
      </c>
      <c r="Q110" s="39">
        <f t="shared" ca="1" si="17"/>
        <v>17.399999999999999</v>
      </c>
      <c r="R110" s="16"/>
      <c r="S110" s="33">
        <f t="shared" ca="1" si="23"/>
        <v>0</v>
      </c>
      <c r="T110" s="30">
        <f ca="1">COUNTIF(INDIRECT("Mess05!B"&amp;(ROW(A110)*4-9)):INDIRECT("Mess05!B"&amp;(ROW(A110)*4-6)),"&gt;=500")*15</f>
        <v>0</v>
      </c>
    </row>
    <row r="111" spans="1:20" ht="15.6" thickTop="1" thickBot="1" x14ac:dyDescent="0.35">
      <c r="A111" s="8">
        <f t="shared" si="24"/>
        <v>41034.541666666402</v>
      </c>
      <c r="B111" s="27">
        <f t="shared" ca="1" si="18"/>
        <v>0</v>
      </c>
      <c r="C111" s="27">
        <f t="shared" ca="1" si="19"/>
        <v>0</v>
      </c>
      <c r="D111" s="27">
        <f t="shared" ca="1" si="20"/>
        <v>0</v>
      </c>
      <c r="E111" s="16"/>
      <c r="F111" s="46">
        <v>7.18E-4</v>
      </c>
      <c r="G111" s="46">
        <v>21</v>
      </c>
      <c r="H111" s="16"/>
      <c r="I111" s="30">
        <f t="shared" ca="1" si="21"/>
        <v>0</v>
      </c>
      <c r="J111" s="42">
        <f t="shared" ca="1" si="13"/>
        <v>0</v>
      </c>
      <c r="K111" s="33">
        <f t="shared" ca="1" si="14"/>
        <v>1</v>
      </c>
      <c r="L111" s="16"/>
      <c r="M111" s="36">
        <f t="shared" ca="1" si="22"/>
        <v>28.956321839080466</v>
      </c>
      <c r="N111" s="39">
        <f t="shared" ca="1" si="15"/>
        <v>26.8</v>
      </c>
      <c r="O111" s="120">
        <f t="shared" ca="1" si="25"/>
        <v>1.0804597701149428</v>
      </c>
      <c r="P111" s="39">
        <f t="shared" ca="1" si="16"/>
        <v>18.8</v>
      </c>
      <c r="Q111" s="39">
        <f t="shared" ca="1" si="17"/>
        <v>17.399999999999999</v>
      </c>
      <c r="R111" s="16"/>
      <c r="S111" s="33">
        <f t="shared" ca="1" si="23"/>
        <v>0</v>
      </c>
      <c r="T111" s="30">
        <f ca="1">COUNTIF(INDIRECT("Mess05!B"&amp;(ROW(A111)*4-9)):INDIRECT("Mess05!B"&amp;(ROW(A111)*4-6)),"&gt;=500")*15</f>
        <v>0</v>
      </c>
    </row>
    <row r="112" spans="1:20" ht="15.6" thickTop="1" thickBot="1" x14ac:dyDescent="0.35">
      <c r="A112" s="8">
        <f t="shared" si="24"/>
        <v>41034.583333333067</v>
      </c>
      <c r="B112" s="27">
        <f t="shared" ca="1" si="18"/>
        <v>0</v>
      </c>
      <c r="C112" s="27">
        <f t="shared" ca="1" si="19"/>
        <v>0</v>
      </c>
      <c r="D112" s="27">
        <f t="shared" ca="1" si="20"/>
        <v>0</v>
      </c>
      <c r="E112" s="16"/>
      <c r="F112" s="46">
        <v>7.18E-4</v>
      </c>
      <c r="G112" s="46">
        <v>21</v>
      </c>
      <c r="H112" s="16"/>
      <c r="I112" s="30">
        <f t="shared" ca="1" si="21"/>
        <v>0</v>
      </c>
      <c r="J112" s="42">
        <f t="shared" ca="1" si="13"/>
        <v>0</v>
      </c>
      <c r="K112" s="33">
        <f t="shared" ca="1" si="14"/>
        <v>1</v>
      </c>
      <c r="L112" s="16"/>
      <c r="M112" s="36">
        <f t="shared" ca="1" si="22"/>
        <v>28.994827586206895</v>
      </c>
      <c r="N112" s="39">
        <f t="shared" ca="1" si="15"/>
        <v>26.8</v>
      </c>
      <c r="O112" s="120">
        <f t="shared" ca="1" si="25"/>
        <v>1.0818965517241379</v>
      </c>
      <c r="P112" s="39">
        <f t="shared" ca="1" si="16"/>
        <v>18.824999999999999</v>
      </c>
      <c r="Q112" s="39">
        <f t="shared" ca="1" si="17"/>
        <v>17.399999999999999</v>
      </c>
      <c r="R112" s="16"/>
      <c r="S112" s="33">
        <f t="shared" ca="1" si="23"/>
        <v>0</v>
      </c>
      <c r="T112" s="30">
        <f ca="1">COUNTIF(INDIRECT("Mess05!B"&amp;(ROW(A112)*4-9)):INDIRECT("Mess05!B"&amp;(ROW(A112)*4-6)),"&gt;=500")*15</f>
        <v>0</v>
      </c>
    </row>
    <row r="113" spans="1:20" ht="15.6" thickTop="1" thickBot="1" x14ac:dyDescent="0.35">
      <c r="A113" s="8">
        <f t="shared" si="24"/>
        <v>41034.624999999731</v>
      </c>
      <c r="B113" s="27">
        <f t="shared" ca="1" si="18"/>
        <v>0</v>
      </c>
      <c r="C113" s="27">
        <f t="shared" ca="1" si="19"/>
        <v>0</v>
      </c>
      <c r="D113" s="27">
        <f t="shared" ca="1" si="20"/>
        <v>0</v>
      </c>
      <c r="E113" s="16"/>
      <c r="F113" s="46">
        <v>7.18E-4</v>
      </c>
      <c r="G113" s="46">
        <v>21</v>
      </c>
      <c r="H113" s="16"/>
      <c r="I113" s="30">
        <f t="shared" ca="1" si="21"/>
        <v>0</v>
      </c>
      <c r="J113" s="42">
        <f t="shared" ca="1" si="13"/>
        <v>0</v>
      </c>
      <c r="K113" s="33">
        <f t="shared" ca="1" si="14"/>
        <v>1</v>
      </c>
      <c r="L113" s="16"/>
      <c r="M113" s="36">
        <f t="shared" ca="1" si="22"/>
        <v>28.994827586206895</v>
      </c>
      <c r="N113" s="39">
        <f t="shared" ca="1" si="15"/>
        <v>26.8</v>
      </c>
      <c r="O113" s="120">
        <f t="shared" ca="1" si="25"/>
        <v>1.0818965517241379</v>
      </c>
      <c r="P113" s="39">
        <f t="shared" ca="1" si="16"/>
        <v>18.824999999999999</v>
      </c>
      <c r="Q113" s="39">
        <f t="shared" ca="1" si="17"/>
        <v>17.399999999999999</v>
      </c>
      <c r="R113" s="16"/>
      <c r="S113" s="33">
        <f t="shared" ca="1" si="23"/>
        <v>0</v>
      </c>
      <c r="T113" s="30">
        <f ca="1">COUNTIF(INDIRECT("Mess05!B"&amp;(ROW(A113)*4-9)):INDIRECT("Mess05!B"&amp;(ROW(A113)*4-6)),"&gt;=500")*15</f>
        <v>0</v>
      </c>
    </row>
    <row r="114" spans="1:20" ht="15.6" thickTop="1" thickBot="1" x14ac:dyDescent="0.35">
      <c r="A114" s="8">
        <f t="shared" si="24"/>
        <v>41034.666666666395</v>
      </c>
      <c r="B114" s="27">
        <f t="shared" ca="1" si="18"/>
        <v>0</v>
      </c>
      <c r="C114" s="27">
        <f t="shared" ca="1" si="19"/>
        <v>0</v>
      </c>
      <c r="D114" s="27">
        <f t="shared" ca="1" si="20"/>
        <v>0</v>
      </c>
      <c r="E114" s="16"/>
      <c r="F114" s="46">
        <v>7.18E-4</v>
      </c>
      <c r="G114" s="46">
        <v>21</v>
      </c>
      <c r="H114" s="16"/>
      <c r="I114" s="30">
        <f t="shared" ca="1" si="21"/>
        <v>0</v>
      </c>
      <c r="J114" s="42">
        <f t="shared" ca="1" si="13"/>
        <v>0</v>
      </c>
      <c r="K114" s="33">
        <f t="shared" ca="1" si="14"/>
        <v>1</v>
      </c>
      <c r="L114" s="16"/>
      <c r="M114" s="36">
        <f t="shared" ca="1" si="22"/>
        <v>28.994827586206895</v>
      </c>
      <c r="N114" s="39">
        <f t="shared" ca="1" si="15"/>
        <v>26.8</v>
      </c>
      <c r="O114" s="120">
        <f t="shared" ca="1" si="25"/>
        <v>1.0818965517241379</v>
      </c>
      <c r="P114" s="39">
        <f t="shared" ca="1" si="16"/>
        <v>18.824999999999999</v>
      </c>
      <c r="Q114" s="39">
        <f t="shared" ca="1" si="17"/>
        <v>17.399999999999999</v>
      </c>
      <c r="R114" s="16"/>
      <c r="S114" s="33">
        <f t="shared" ca="1" si="23"/>
        <v>0</v>
      </c>
      <c r="T114" s="30">
        <f ca="1">COUNTIF(INDIRECT("Mess05!B"&amp;(ROW(A114)*4-9)):INDIRECT("Mess05!B"&amp;(ROW(A114)*4-6)),"&gt;=500")*15</f>
        <v>0</v>
      </c>
    </row>
    <row r="115" spans="1:20" ht="15.6" thickTop="1" thickBot="1" x14ac:dyDescent="0.35">
      <c r="A115" s="8">
        <f t="shared" si="24"/>
        <v>41034.708333333059</v>
      </c>
      <c r="B115" s="27">
        <f t="shared" ca="1" si="18"/>
        <v>0</v>
      </c>
      <c r="C115" s="27">
        <f t="shared" ca="1" si="19"/>
        <v>0</v>
      </c>
      <c r="D115" s="27">
        <f t="shared" ca="1" si="20"/>
        <v>0</v>
      </c>
      <c r="E115" s="16"/>
      <c r="F115" s="46">
        <v>7.18E-4</v>
      </c>
      <c r="G115" s="46">
        <v>21</v>
      </c>
      <c r="H115" s="16"/>
      <c r="I115" s="30">
        <f t="shared" ca="1" si="21"/>
        <v>0</v>
      </c>
      <c r="J115" s="42">
        <f t="shared" ca="1" si="13"/>
        <v>0</v>
      </c>
      <c r="K115" s="33">
        <f t="shared" ca="1" si="14"/>
        <v>1</v>
      </c>
      <c r="L115" s="16"/>
      <c r="M115" s="36">
        <f t="shared" ca="1" si="22"/>
        <v>32.350649350649341</v>
      </c>
      <c r="N115" s="39">
        <f t="shared" ca="1" si="15"/>
        <v>26.5</v>
      </c>
      <c r="O115" s="120">
        <f t="shared" ca="1" si="25"/>
        <v>1.2207792207792205</v>
      </c>
      <c r="P115" s="39">
        <f t="shared" ca="1" si="16"/>
        <v>18.799999999999997</v>
      </c>
      <c r="Q115" s="39">
        <f t="shared" ca="1" si="17"/>
        <v>15.4</v>
      </c>
      <c r="R115" s="16"/>
      <c r="S115" s="33">
        <f t="shared" ca="1" si="23"/>
        <v>0</v>
      </c>
      <c r="T115" s="30">
        <f ca="1">COUNTIF(INDIRECT("Mess05!B"&amp;(ROW(A115)*4-9)):INDIRECT("Mess05!B"&amp;(ROW(A115)*4-6)),"&gt;=500")*15</f>
        <v>0</v>
      </c>
    </row>
    <row r="116" spans="1:20" ht="15.6" thickTop="1" thickBot="1" x14ac:dyDescent="0.35">
      <c r="A116" s="8">
        <f t="shared" si="24"/>
        <v>41034.749999999724</v>
      </c>
      <c r="B116" s="27">
        <f t="shared" ca="1" si="18"/>
        <v>0</v>
      </c>
      <c r="C116" s="27">
        <f t="shared" ca="1" si="19"/>
        <v>0</v>
      </c>
      <c r="D116" s="27">
        <f t="shared" ca="1" si="20"/>
        <v>0</v>
      </c>
      <c r="E116" s="16"/>
      <c r="F116" s="46">
        <v>7.18E-4</v>
      </c>
      <c r="G116" s="46">
        <v>21</v>
      </c>
      <c r="H116" s="16"/>
      <c r="I116" s="30">
        <f t="shared" ca="1" si="21"/>
        <v>0</v>
      </c>
      <c r="J116" s="42">
        <f t="shared" ca="1" si="13"/>
        <v>0</v>
      </c>
      <c r="K116" s="33">
        <f t="shared" ca="1" si="14"/>
        <v>1</v>
      </c>
      <c r="L116" s="16"/>
      <c r="M116" s="36">
        <f t="shared" ca="1" si="22"/>
        <v>32.135551948051948</v>
      </c>
      <c r="N116" s="39">
        <f t="shared" ca="1" si="15"/>
        <v>26.5</v>
      </c>
      <c r="O116" s="120">
        <f t="shared" ca="1" si="25"/>
        <v>1.2126623376623378</v>
      </c>
      <c r="P116" s="39">
        <f t="shared" ca="1" si="16"/>
        <v>18.675000000000001</v>
      </c>
      <c r="Q116" s="39">
        <f t="shared" ca="1" si="17"/>
        <v>15.4</v>
      </c>
      <c r="R116" s="16"/>
      <c r="S116" s="33">
        <f t="shared" ca="1" si="23"/>
        <v>0</v>
      </c>
      <c r="T116" s="30">
        <f ca="1">COUNTIF(INDIRECT("Mess05!B"&amp;(ROW(A116)*4-9)):INDIRECT("Mess05!B"&amp;(ROW(A116)*4-6)),"&gt;=500")*15</f>
        <v>0</v>
      </c>
    </row>
    <row r="117" spans="1:20" ht="15.6" thickTop="1" thickBot="1" x14ac:dyDescent="0.35">
      <c r="A117" s="8">
        <f t="shared" si="24"/>
        <v>41034.791666666388</v>
      </c>
      <c r="B117" s="27">
        <f t="shared" ca="1" si="18"/>
        <v>0</v>
      </c>
      <c r="C117" s="27">
        <f t="shared" ca="1" si="19"/>
        <v>0</v>
      </c>
      <c r="D117" s="27">
        <f t="shared" ca="1" si="20"/>
        <v>0</v>
      </c>
      <c r="E117" s="16"/>
      <c r="F117" s="46">
        <v>7.18E-4</v>
      </c>
      <c r="G117" s="46">
        <v>21</v>
      </c>
      <c r="H117" s="16"/>
      <c r="I117" s="30">
        <f t="shared" ca="1" si="21"/>
        <v>0</v>
      </c>
      <c r="J117" s="42">
        <f t="shared" ca="1" si="13"/>
        <v>0</v>
      </c>
      <c r="K117" s="33">
        <f t="shared" ca="1" si="14"/>
        <v>1</v>
      </c>
      <c r="L117" s="16"/>
      <c r="M117" s="36">
        <f t="shared" ca="1" si="22"/>
        <v>30.715909090909093</v>
      </c>
      <c r="N117" s="39">
        <f t="shared" ca="1" si="15"/>
        <v>26.5</v>
      </c>
      <c r="O117" s="120">
        <f t="shared" ca="1" si="25"/>
        <v>1.1590909090909092</v>
      </c>
      <c r="P117" s="39">
        <f t="shared" ca="1" si="16"/>
        <v>17.850000000000001</v>
      </c>
      <c r="Q117" s="39">
        <f t="shared" ca="1" si="17"/>
        <v>15.4</v>
      </c>
      <c r="R117" s="16"/>
      <c r="S117" s="33">
        <f t="shared" ca="1" si="23"/>
        <v>0</v>
      </c>
      <c r="T117" s="30">
        <f ca="1">COUNTIF(INDIRECT("Mess05!B"&amp;(ROW(A117)*4-9)):INDIRECT("Mess05!B"&amp;(ROW(A117)*4-6)),"&gt;=500")*15</f>
        <v>0</v>
      </c>
    </row>
    <row r="118" spans="1:20" ht="15.6" thickTop="1" thickBot="1" x14ac:dyDescent="0.35">
      <c r="A118" s="8">
        <f t="shared" si="24"/>
        <v>41034.833333333052</v>
      </c>
      <c r="B118" s="27">
        <f t="shared" ca="1" si="18"/>
        <v>0</v>
      </c>
      <c r="C118" s="27">
        <f t="shared" ca="1" si="19"/>
        <v>0</v>
      </c>
      <c r="D118" s="27">
        <f t="shared" ca="1" si="20"/>
        <v>0</v>
      </c>
      <c r="E118" s="16"/>
      <c r="F118" s="46">
        <v>7.18E-4</v>
      </c>
      <c r="G118" s="46">
        <v>21</v>
      </c>
      <c r="H118" s="16"/>
      <c r="I118" s="30">
        <f t="shared" ca="1" si="21"/>
        <v>0</v>
      </c>
      <c r="J118" s="42">
        <f t="shared" ca="1" si="13"/>
        <v>0</v>
      </c>
      <c r="K118" s="33">
        <f t="shared" ca="1" si="14"/>
        <v>1</v>
      </c>
      <c r="L118" s="16"/>
      <c r="M118" s="36">
        <f t="shared" ca="1" si="22"/>
        <v>28.693993506493502</v>
      </c>
      <c r="N118" s="39">
        <f t="shared" ca="1" si="15"/>
        <v>26.5</v>
      </c>
      <c r="O118" s="120">
        <f t="shared" ca="1" si="25"/>
        <v>1.0827922077922076</v>
      </c>
      <c r="P118" s="39">
        <f t="shared" ca="1" si="16"/>
        <v>16.674999999999997</v>
      </c>
      <c r="Q118" s="39">
        <f t="shared" ca="1" si="17"/>
        <v>15.4</v>
      </c>
      <c r="R118" s="16"/>
      <c r="S118" s="33">
        <f t="shared" ca="1" si="23"/>
        <v>0</v>
      </c>
      <c r="T118" s="30">
        <f ca="1">COUNTIF(INDIRECT("Mess05!B"&amp;(ROW(A118)*4-9)):INDIRECT("Mess05!B"&amp;(ROW(A118)*4-6)),"&gt;=500")*15</f>
        <v>0</v>
      </c>
    </row>
    <row r="119" spans="1:20" ht="15.6" thickTop="1" thickBot="1" x14ac:dyDescent="0.35">
      <c r="A119" s="8">
        <f t="shared" si="24"/>
        <v>41034.874999999716</v>
      </c>
      <c r="B119" s="27">
        <f t="shared" ca="1" si="18"/>
        <v>0</v>
      </c>
      <c r="C119" s="27">
        <f t="shared" ca="1" si="19"/>
        <v>0</v>
      </c>
      <c r="D119" s="27">
        <f t="shared" ca="1" si="20"/>
        <v>0</v>
      </c>
      <c r="E119" s="16"/>
      <c r="F119" s="46">
        <v>7.18E-4</v>
      </c>
      <c r="G119" s="46">
        <v>21</v>
      </c>
      <c r="H119" s="16"/>
      <c r="I119" s="30">
        <f t="shared" ca="1" si="21"/>
        <v>0</v>
      </c>
      <c r="J119" s="42">
        <f t="shared" ca="1" si="13"/>
        <v>0</v>
      </c>
      <c r="K119" s="33">
        <f t="shared" ca="1" si="14"/>
        <v>1</v>
      </c>
      <c r="L119" s="16"/>
      <c r="M119" s="36">
        <f t="shared" ca="1" si="22"/>
        <v>28.737012987012982</v>
      </c>
      <c r="N119" s="39">
        <f t="shared" ca="1" si="15"/>
        <v>26.5</v>
      </c>
      <c r="O119" s="120">
        <f t="shared" ca="1" si="25"/>
        <v>1.0844155844155843</v>
      </c>
      <c r="P119" s="39">
        <f t="shared" ca="1" si="16"/>
        <v>16.7</v>
      </c>
      <c r="Q119" s="39">
        <f t="shared" ca="1" si="17"/>
        <v>15.4</v>
      </c>
      <c r="R119" s="16"/>
      <c r="S119" s="33">
        <f t="shared" ca="1" si="23"/>
        <v>0</v>
      </c>
      <c r="T119" s="30">
        <f ca="1">COUNTIF(INDIRECT("Mess05!B"&amp;(ROW(A119)*4-9)):INDIRECT("Mess05!B"&amp;(ROW(A119)*4-6)),"&gt;=500")*15</f>
        <v>0</v>
      </c>
    </row>
    <row r="120" spans="1:20" ht="15.6" thickTop="1" thickBot="1" x14ac:dyDescent="0.35">
      <c r="A120" s="8">
        <f t="shared" si="24"/>
        <v>41034.91666666638</v>
      </c>
      <c r="B120" s="27">
        <f t="shared" ca="1" si="18"/>
        <v>0</v>
      </c>
      <c r="C120" s="27">
        <f t="shared" ca="1" si="19"/>
        <v>0</v>
      </c>
      <c r="D120" s="27">
        <f t="shared" ca="1" si="20"/>
        <v>0</v>
      </c>
      <c r="E120" s="16"/>
      <c r="F120" s="46">
        <v>7.18E-4</v>
      </c>
      <c r="G120" s="46">
        <v>21</v>
      </c>
      <c r="H120" s="16"/>
      <c r="I120" s="30">
        <f t="shared" ca="1" si="21"/>
        <v>0</v>
      </c>
      <c r="J120" s="42">
        <f t="shared" ca="1" si="13"/>
        <v>0</v>
      </c>
      <c r="K120" s="33">
        <f t="shared" ca="1" si="14"/>
        <v>1</v>
      </c>
      <c r="L120" s="16"/>
      <c r="M120" s="36">
        <f t="shared" ca="1" si="22"/>
        <v>29.124188311688307</v>
      </c>
      <c r="N120" s="39">
        <f t="shared" ca="1" si="15"/>
        <v>26.5</v>
      </c>
      <c r="O120" s="120">
        <f t="shared" ca="1" si="25"/>
        <v>1.0990259740259738</v>
      </c>
      <c r="P120" s="39">
        <f t="shared" ca="1" si="16"/>
        <v>16.924999999999997</v>
      </c>
      <c r="Q120" s="39">
        <f t="shared" ca="1" si="17"/>
        <v>15.4</v>
      </c>
      <c r="R120" s="16"/>
      <c r="S120" s="33">
        <f t="shared" ca="1" si="23"/>
        <v>0</v>
      </c>
      <c r="T120" s="30">
        <f ca="1">COUNTIF(INDIRECT("Mess05!B"&amp;(ROW(A120)*4-9)):INDIRECT("Mess05!B"&amp;(ROW(A120)*4-6)),"&gt;=500")*15</f>
        <v>0</v>
      </c>
    </row>
    <row r="121" spans="1:20" ht="15.6" thickTop="1" thickBot="1" x14ac:dyDescent="0.35">
      <c r="A121" s="8">
        <f t="shared" si="24"/>
        <v>41034.958333333045</v>
      </c>
      <c r="B121" s="27">
        <f t="shared" ca="1" si="18"/>
        <v>0</v>
      </c>
      <c r="C121" s="27">
        <f t="shared" ca="1" si="19"/>
        <v>0</v>
      </c>
      <c r="D121" s="27">
        <f t="shared" ca="1" si="20"/>
        <v>0</v>
      </c>
      <c r="E121" s="16"/>
      <c r="F121" s="46">
        <v>7.18E-4</v>
      </c>
      <c r="G121" s="46">
        <v>21</v>
      </c>
      <c r="H121" s="16"/>
      <c r="I121" s="30">
        <f t="shared" ca="1" si="21"/>
        <v>0</v>
      </c>
      <c r="J121" s="42">
        <f t="shared" ca="1" si="13"/>
        <v>0</v>
      </c>
      <c r="K121" s="33">
        <f t="shared" ca="1" si="14"/>
        <v>1</v>
      </c>
      <c r="L121" s="16"/>
      <c r="M121" s="36">
        <f t="shared" ca="1" si="22"/>
        <v>28.995129870129862</v>
      </c>
      <c r="N121" s="39">
        <f t="shared" ca="1" si="15"/>
        <v>26.5</v>
      </c>
      <c r="O121" s="120">
        <f t="shared" ca="1" si="25"/>
        <v>1.0941558441558439</v>
      </c>
      <c r="P121" s="39">
        <f t="shared" ca="1" si="16"/>
        <v>16.849999999999998</v>
      </c>
      <c r="Q121" s="39">
        <f t="shared" ca="1" si="17"/>
        <v>15.4</v>
      </c>
      <c r="R121" s="16"/>
      <c r="S121" s="33">
        <f t="shared" ca="1" si="23"/>
        <v>0</v>
      </c>
      <c r="T121" s="30">
        <f ca="1">COUNTIF(INDIRECT("Mess05!B"&amp;(ROW(A121)*4-9)):INDIRECT("Mess05!B"&amp;(ROW(A121)*4-6)),"&gt;=500")*15</f>
        <v>0</v>
      </c>
    </row>
    <row r="122" spans="1:20" ht="15.6" thickTop="1" thickBot="1" x14ac:dyDescent="0.35">
      <c r="A122" s="8">
        <f t="shared" si="24"/>
        <v>41034.999999999709</v>
      </c>
      <c r="B122" s="27">
        <f t="shared" ca="1" si="18"/>
        <v>0</v>
      </c>
      <c r="C122" s="27">
        <f t="shared" ca="1" si="19"/>
        <v>0</v>
      </c>
      <c r="D122" s="27">
        <f t="shared" ca="1" si="20"/>
        <v>0</v>
      </c>
      <c r="E122" s="16"/>
      <c r="F122" s="46">
        <v>7.18E-4</v>
      </c>
      <c r="G122" s="46">
        <v>21</v>
      </c>
      <c r="H122" s="16"/>
      <c r="I122" s="30">
        <f t="shared" ca="1" si="21"/>
        <v>0</v>
      </c>
      <c r="J122" s="42">
        <f t="shared" ca="1" si="13"/>
        <v>0</v>
      </c>
      <c r="K122" s="33">
        <f t="shared" ca="1" si="14"/>
        <v>1</v>
      </c>
      <c r="L122" s="16"/>
      <c r="M122" s="36">
        <f t="shared" ca="1" si="22"/>
        <v>29.167207792207794</v>
      </c>
      <c r="N122" s="39">
        <f t="shared" ca="1" si="15"/>
        <v>26.5</v>
      </c>
      <c r="O122" s="120">
        <f t="shared" ca="1" si="25"/>
        <v>1.1006493506493507</v>
      </c>
      <c r="P122" s="39">
        <f t="shared" ca="1" si="16"/>
        <v>16.95</v>
      </c>
      <c r="Q122" s="39">
        <f t="shared" ca="1" si="17"/>
        <v>15.4</v>
      </c>
      <c r="R122" s="16"/>
      <c r="S122" s="33">
        <f t="shared" ca="1" si="23"/>
        <v>0</v>
      </c>
      <c r="T122" s="30">
        <f ca="1">COUNTIF(INDIRECT("Mess05!B"&amp;(ROW(A122)*4-9)):INDIRECT("Mess05!B"&amp;(ROW(A122)*4-6)),"&gt;=500")*15</f>
        <v>0</v>
      </c>
    </row>
    <row r="123" spans="1:20" ht="15.6" thickTop="1" thickBot="1" x14ac:dyDescent="0.35">
      <c r="A123" s="8">
        <f t="shared" si="24"/>
        <v>41035.041666666373</v>
      </c>
      <c r="B123" s="27">
        <f t="shared" ca="1" si="18"/>
        <v>0</v>
      </c>
      <c r="C123" s="27">
        <f t="shared" ca="1" si="19"/>
        <v>0</v>
      </c>
      <c r="D123" s="27">
        <f t="shared" ca="1" si="20"/>
        <v>0</v>
      </c>
      <c r="E123" s="16"/>
      <c r="F123" s="46">
        <v>7.18E-4</v>
      </c>
      <c r="G123" s="46">
        <v>21</v>
      </c>
      <c r="H123" s="16"/>
      <c r="I123" s="30">
        <f t="shared" ca="1" si="21"/>
        <v>0</v>
      </c>
      <c r="J123" s="42">
        <f t="shared" ca="1" si="13"/>
        <v>0</v>
      </c>
      <c r="K123" s="33">
        <f t="shared" ca="1" si="14"/>
        <v>1</v>
      </c>
      <c r="L123" s="16"/>
      <c r="M123" s="36">
        <f t="shared" ca="1" si="22"/>
        <v>33</v>
      </c>
      <c r="N123" s="39">
        <f t="shared" ca="1" si="15"/>
        <v>26.4</v>
      </c>
      <c r="O123" s="120">
        <f t="shared" ca="1" si="25"/>
        <v>1.25</v>
      </c>
      <c r="P123" s="39">
        <f t="shared" ca="1" si="16"/>
        <v>16.875</v>
      </c>
      <c r="Q123" s="39">
        <f t="shared" ca="1" si="17"/>
        <v>13.5</v>
      </c>
      <c r="R123" s="16"/>
      <c r="S123" s="33">
        <f t="shared" ca="1" si="23"/>
        <v>0</v>
      </c>
      <c r="T123" s="30">
        <f ca="1">COUNTIF(INDIRECT("Mess05!B"&amp;(ROW(A123)*4-9)):INDIRECT("Mess05!B"&amp;(ROW(A123)*4-6)),"&gt;=500")*15</f>
        <v>0</v>
      </c>
    </row>
    <row r="124" spans="1:20" ht="15.6" thickTop="1" thickBot="1" x14ac:dyDescent="0.35">
      <c r="A124" s="8">
        <f t="shared" si="24"/>
        <v>41035.083333333037</v>
      </c>
      <c r="B124" s="27">
        <f t="shared" ca="1" si="18"/>
        <v>0</v>
      </c>
      <c r="C124" s="27">
        <f t="shared" ca="1" si="19"/>
        <v>0</v>
      </c>
      <c r="D124" s="27">
        <f t="shared" ca="1" si="20"/>
        <v>0</v>
      </c>
      <c r="E124" s="16"/>
      <c r="F124" s="46">
        <v>7.18E-4</v>
      </c>
      <c r="G124" s="46">
        <v>21</v>
      </c>
      <c r="H124" s="16"/>
      <c r="I124" s="30">
        <f t="shared" ca="1" si="21"/>
        <v>0</v>
      </c>
      <c r="J124" s="42">
        <f t="shared" ca="1" si="13"/>
        <v>0</v>
      </c>
      <c r="K124" s="33">
        <f t="shared" ca="1" si="14"/>
        <v>1</v>
      </c>
      <c r="L124" s="16"/>
      <c r="M124" s="36">
        <f t="shared" ca="1" si="22"/>
        <v>32.804444444444442</v>
      </c>
      <c r="N124" s="39">
        <f t="shared" ca="1" si="15"/>
        <v>26.4</v>
      </c>
      <c r="O124" s="120">
        <f t="shared" ca="1" si="25"/>
        <v>1.2425925925925927</v>
      </c>
      <c r="P124" s="39">
        <f t="shared" ca="1" si="16"/>
        <v>16.775000000000002</v>
      </c>
      <c r="Q124" s="39">
        <f t="shared" ca="1" si="17"/>
        <v>13.5</v>
      </c>
      <c r="R124" s="16"/>
      <c r="S124" s="33">
        <f t="shared" ca="1" si="23"/>
        <v>0</v>
      </c>
      <c r="T124" s="30">
        <f ca="1">COUNTIF(INDIRECT("Mess05!B"&amp;(ROW(A124)*4-9)):INDIRECT("Mess05!B"&amp;(ROW(A124)*4-6)),"&gt;=500")*15</f>
        <v>0</v>
      </c>
    </row>
    <row r="125" spans="1:20" ht="15.6" thickTop="1" thickBot="1" x14ac:dyDescent="0.35">
      <c r="A125" s="8">
        <f t="shared" si="24"/>
        <v>41035.124999999702</v>
      </c>
      <c r="B125" s="27">
        <f t="shared" ca="1" si="18"/>
        <v>0</v>
      </c>
      <c r="C125" s="27">
        <f t="shared" ca="1" si="19"/>
        <v>0</v>
      </c>
      <c r="D125" s="27">
        <f t="shared" ca="1" si="20"/>
        <v>0</v>
      </c>
      <c r="E125" s="16"/>
      <c r="F125" s="46">
        <v>7.18E-4</v>
      </c>
      <c r="G125" s="46">
        <v>21</v>
      </c>
      <c r="H125" s="16"/>
      <c r="I125" s="30">
        <f t="shared" ca="1" si="21"/>
        <v>0</v>
      </c>
      <c r="J125" s="42">
        <f t="shared" ca="1" si="13"/>
        <v>0</v>
      </c>
      <c r="K125" s="33">
        <f t="shared" ca="1" si="14"/>
        <v>1</v>
      </c>
      <c r="L125" s="16"/>
      <c r="M125" s="36">
        <f t="shared" ca="1" si="22"/>
        <v>31.728888888888889</v>
      </c>
      <c r="N125" s="39">
        <f t="shared" ca="1" si="15"/>
        <v>26.4</v>
      </c>
      <c r="O125" s="120">
        <f t="shared" ca="1" si="25"/>
        <v>1.2018518518518519</v>
      </c>
      <c r="P125" s="39">
        <f t="shared" ca="1" si="16"/>
        <v>16.225000000000001</v>
      </c>
      <c r="Q125" s="39">
        <f t="shared" ca="1" si="17"/>
        <v>13.5</v>
      </c>
      <c r="R125" s="16"/>
      <c r="S125" s="33">
        <f t="shared" ca="1" si="23"/>
        <v>0</v>
      </c>
      <c r="T125" s="30">
        <f ca="1">COUNTIF(INDIRECT("Mess05!B"&amp;(ROW(A125)*4-9)):INDIRECT("Mess05!B"&amp;(ROW(A125)*4-6)),"&gt;=500")*15</f>
        <v>0</v>
      </c>
    </row>
    <row r="126" spans="1:20" ht="15.6" thickTop="1" thickBot="1" x14ac:dyDescent="0.35">
      <c r="A126" s="8">
        <f t="shared" si="24"/>
        <v>41035.166666666366</v>
      </c>
      <c r="B126" s="27">
        <f t="shared" ca="1" si="18"/>
        <v>0</v>
      </c>
      <c r="C126" s="27">
        <f t="shared" ca="1" si="19"/>
        <v>0</v>
      </c>
      <c r="D126" s="27">
        <f t="shared" ca="1" si="20"/>
        <v>0</v>
      </c>
      <c r="E126" s="16"/>
      <c r="F126" s="46">
        <v>7.18E-4</v>
      </c>
      <c r="G126" s="46">
        <v>21</v>
      </c>
      <c r="H126" s="16"/>
      <c r="I126" s="30">
        <f t="shared" ca="1" si="21"/>
        <v>0</v>
      </c>
      <c r="J126" s="42">
        <f t="shared" ca="1" si="13"/>
        <v>0</v>
      </c>
      <c r="K126" s="33">
        <f t="shared" ca="1" si="14"/>
        <v>1</v>
      </c>
      <c r="L126" s="16"/>
      <c r="M126" s="36">
        <f t="shared" ca="1" si="22"/>
        <v>29.77333333333333</v>
      </c>
      <c r="N126" s="39">
        <f t="shared" ca="1" si="15"/>
        <v>26.4</v>
      </c>
      <c r="O126" s="120">
        <f t="shared" ca="1" si="25"/>
        <v>1.1277777777777778</v>
      </c>
      <c r="P126" s="39">
        <f t="shared" ca="1" si="16"/>
        <v>15.225</v>
      </c>
      <c r="Q126" s="39">
        <f t="shared" ca="1" si="17"/>
        <v>13.5</v>
      </c>
      <c r="R126" s="16"/>
      <c r="S126" s="33">
        <f t="shared" ca="1" si="23"/>
        <v>0</v>
      </c>
      <c r="T126" s="30">
        <f ca="1">COUNTIF(INDIRECT("Mess05!B"&amp;(ROW(A126)*4-9)):INDIRECT("Mess05!B"&amp;(ROW(A126)*4-6)),"&gt;=500")*15</f>
        <v>0</v>
      </c>
    </row>
    <row r="127" spans="1:20" ht="15.6" thickTop="1" thickBot="1" x14ac:dyDescent="0.35">
      <c r="A127" s="8">
        <f t="shared" si="24"/>
        <v>41035.20833333303</v>
      </c>
      <c r="B127" s="27">
        <f t="shared" ca="1" si="18"/>
        <v>0</v>
      </c>
      <c r="C127" s="27">
        <f t="shared" ca="1" si="19"/>
        <v>0</v>
      </c>
      <c r="D127" s="27">
        <f t="shared" ca="1" si="20"/>
        <v>0</v>
      </c>
      <c r="E127" s="16"/>
      <c r="F127" s="46">
        <v>7.18E-4</v>
      </c>
      <c r="G127" s="46">
        <v>21</v>
      </c>
      <c r="H127" s="16"/>
      <c r="I127" s="30">
        <f t="shared" ca="1" si="21"/>
        <v>0</v>
      </c>
      <c r="J127" s="42">
        <f t="shared" ca="1" si="13"/>
        <v>0</v>
      </c>
      <c r="K127" s="33">
        <f t="shared" ca="1" si="14"/>
        <v>1</v>
      </c>
      <c r="L127" s="16"/>
      <c r="M127" s="36">
        <f t="shared" ca="1" si="22"/>
        <v>30.017777777777777</v>
      </c>
      <c r="N127" s="39">
        <f t="shared" ca="1" si="15"/>
        <v>26.4</v>
      </c>
      <c r="O127" s="120">
        <f t="shared" ca="1" si="25"/>
        <v>1.1370370370370371</v>
      </c>
      <c r="P127" s="39">
        <f t="shared" ca="1" si="16"/>
        <v>15.35</v>
      </c>
      <c r="Q127" s="39">
        <f t="shared" ca="1" si="17"/>
        <v>13.5</v>
      </c>
      <c r="R127" s="16"/>
      <c r="S127" s="33">
        <f t="shared" ca="1" si="23"/>
        <v>0</v>
      </c>
      <c r="T127" s="30">
        <f ca="1">COUNTIF(INDIRECT("Mess05!B"&amp;(ROW(A127)*4-9)):INDIRECT("Mess05!B"&amp;(ROW(A127)*4-6)),"&gt;=500")*15</f>
        <v>0</v>
      </c>
    </row>
    <row r="128" spans="1:20" ht="15.6" thickTop="1" thickBot="1" x14ac:dyDescent="0.35">
      <c r="A128" s="8">
        <f t="shared" si="24"/>
        <v>41035.249999999694</v>
      </c>
      <c r="B128" s="27">
        <f t="shared" ca="1" si="18"/>
        <v>0</v>
      </c>
      <c r="C128" s="27">
        <f t="shared" ca="1" si="19"/>
        <v>0</v>
      </c>
      <c r="D128" s="27">
        <f t="shared" ca="1" si="20"/>
        <v>0</v>
      </c>
      <c r="E128" s="16"/>
      <c r="F128" s="46">
        <v>7.18E-4</v>
      </c>
      <c r="G128" s="46">
        <v>21</v>
      </c>
      <c r="H128" s="16"/>
      <c r="I128" s="30">
        <f t="shared" ca="1" si="21"/>
        <v>0</v>
      </c>
      <c r="J128" s="42">
        <f t="shared" ca="1" si="13"/>
        <v>0</v>
      </c>
      <c r="K128" s="33">
        <f t="shared" ca="1" si="14"/>
        <v>1</v>
      </c>
      <c r="L128" s="16"/>
      <c r="M128" s="36">
        <f t="shared" ca="1" si="22"/>
        <v>30.359999999999996</v>
      </c>
      <c r="N128" s="39">
        <f t="shared" ca="1" si="15"/>
        <v>26.4</v>
      </c>
      <c r="O128" s="120">
        <f t="shared" ca="1" si="25"/>
        <v>1.1499999999999999</v>
      </c>
      <c r="P128" s="39">
        <f t="shared" ca="1" si="16"/>
        <v>15.524999999999999</v>
      </c>
      <c r="Q128" s="39">
        <f t="shared" ca="1" si="17"/>
        <v>13.5</v>
      </c>
      <c r="R128" s="16"/>
      <c r="S128" s="33">
        <f t="shared" ca="1" si="23"/>
        <v>0</v>
      </c>
      <c r="T128" s="30">
        <f ca="1">COUNTIF(INDIRECT("Mess05!B"&amp;(ROW(A128)*4-9)):INDIRECT("Mess05!B"&amp;(ROW(A128)*4-6)),"&gt;=500")*15</f>
        <v>0</v>
      </c>
    </row>
    <row r="129" spans="1:20" ht="15.6" thickTop="1" thickBot="1" x14ac:dyDescent="0.35">
      <c r="A129" s="8">
        <f t="shared" si="24"/>
        <v>41035.291666666359</v>
      </c>
      <c r="B129" s="27">
        <f t="shared" ca="1" si="18"/>
        <v>0</v>
      </c>
      <c r="C129" s="27">
        <f t="shared" ca="1" si="19"/>
        <v>0</v>
      </c>
      <c r="D129" s="27">
        <f t="shared" ca="1" si="20"/>
        <v>0</v>
      </c>
      <c r="E129" s="16"/>
      <c r="F129" s="46">
        <v>7.18E-4</v>
      </c>
      <c r="G129" s="46">
        <v>21</v>
      </c>
      <c r="H129" s="16"/>
      <c r="I129" s="30">
        <f t="shared" ca="1" si="21"/>
        <v>0</v>
      </c>
      <c r="J129" s="42">
        <f t="shared" ca="1" si="13"/>
        <v>0</v>
      </c>
      <c r="K129" s="33">
        <f t="shared" ca="1" si="14"/>
        <v>1</v>
      </c>
      <c r="L129" s="16"/>
      <c r="M129" s="36">
        <f t="shared" ca="1" si="22"/>
        <v>30.702222222222222</v>
      </c>
      <c r="N129" s="39">
        <f t="shared" ca="1" si="15"/>
        <v>26.4</v>
      </c>
      <c r="O129" s="120">
        <f t="shared" ca="1" si="25"/>
        <v>1.162962962962963</v>
      </c>
      <c r="P129" s="39">
        <f t="shared" ca="1" si="16"/>
        <v>15.700000000000001</v>
      </c>
      <c r="Q129" s="39">
        <f t="shared" ca="1" si="17"/>
        <v>13.5</v>
      </c>
      <c r="R129" s="16"/>
      <c r="S129" s="33">
        <f t="shared" ca="1" si="23"/>
        <v>0</v>
      </c>
      <c r="T129" s="30">
        <f ca="1">COUNTIF(INDIRECT("Mess05!B"&amp;(ROW(A129)*4-9)):INDIRECT("Mess05!B"&amp;(ROW(A129)*4-6)),"&gt;=500")*15</f>
        <v>0</v>
      </c>
    </row>
    <row r="130" spans="1:20" ht="15.6" thickTop="1" thickBot="1" x14ac:dyDescent="0.35">
      <c r="A130" s="8">
        <f t="shared" si="24"/>
        <v>41035.333333333023</v>
      </c>
      <c r="B130" s="27">
        <f t="shared" ca="1" si="18"/>
        <v>0</v>
      </c>
      <c r="C130" s="27">
        <f t="shared" ca="1" si="19"/>
        <v>0</v>
      </c>
      <c r="D130" s="27">
        <f t="shared" ca="1" si="20"/>
        <v>0</v>
      </c>
      <c r="E130" s="16"/>
      <c r="F130" s="46">
        <v>7.18E-4</v>
      </c>
      <c r="G130" s="46">
        <v>21</v>
      </c>
      <c r="H130" s="16"/>
      <c r="I130" s="30">
        <f t="shared" ca="1" si="21"/>
        <v>0</v>
      </c>
      <c r="J130" s="42">
        <f t="shared" ca="1" si="13"/>
        <v>0</v>
      </c>
      <c r="K130" s="33">
        <f t="shared" ca="1" si="14"/>
        <v>1</v>
      </c>
      <c r="L130" s="16"/>
      <c r="M130" s="36">
        <f t="shared" ca="1" si="22"/>
        <v>30.604444444444443</v>
      </c>
      <c r="N130" s="39">
        <f t="shared" ca="1" si="15"/>
        <v>26.4</v>
      </c>
      <c r="O130" s="120">
        <f t="shared" ca="1" si="25"/>
        <v>1.1592592592592592</v>
      </c>
      <c r="P130" s="39">
        <f t="shared" ca="1" si="16"/>
        <v>15.649999999999999</v>
      </c>
      <c r="Q130" s="39">
        <f t="shared" ca="1" si="17"/>
        <v>13.5</v>
      </c>
      <c r="R130" s="16"/>
      <c r="S130" s="33">
        <f t="shared" ca="1" si="23"/>
        <v>0</v>
      </c>
      <c r="T130" s="30">
        <f ca="1">COUNTIF(INDIRECT("Mess05!B"&amp;(ROW(A130)*4-9)):INDIRECT("Mess05!B"&amp;(ROW(A130)*4-6)),"&gt;=500")*15</f>
        <v>0</v>
      </c>
    </row>
    <row r="131" spans="1:20" ht="15.6" thickTop="1" thickBot="1" x14ac:dyDescent="0.35">
      <c r="A131" s="8">
        <f t="shared" si="24"/>
        <v>41035.374999999687</v>
      </c>
      <c r="B131" s="27">
        <f t="shared" ca="1" si="18"/>
        <v>0</v>
      </c>
      <c r="C131" s="27">
        <f t="shared" ca="1" si="19"/>
        <v>0</v>
      </c>
      <c r="D131" s="27">
        <f t="shared" ca="1" si="20"/>
        <v>0</v>
      </c>
      <c r="E131" s="16"/>
      <c r="F131" s="46">
        <v>7.18E-4</v>
      </c>
      <c r="G131" s="46">
        <v>21</v>
      </c>
      <c r="H131" s="16"/>
      <c r="I131" s="30">
        <f t="shared" ca="1" si="21"/>
        <v>0</v>
      </c>
      <c r="J131" s="42">
        <f t="shared" ref="J131:J194" ca="1" si="26">AVERAGE(INDIRECT("Mess05!C"&amp;(ROW(F131)*4-9)),INDIRECT("Mess05!C"&amp;(ROW(F131)*4-8)),INDIRECT("Mess05!C"&amp;(ROW(F131)*4-7)),INDIRECT("Mess05!C"&amp;(ROW(F131)*4-6)))</f>
        <v>0</v>
      </c>
      <c r="K131" s="33">
        <f t="shared" ref="K131:K194" ca="1" si="27">INDIRECT("Methan05!E"&amp;(ROUND((ROW(A131)+1)/8+2,0)))</f>
        <v>1</v>
      </c>
      <c r="L131" s="16"/>
      <c r="M131" s="36">
        <f t="shared" ca="1" si="22"/>
        <v>32.435600000000001</v>
      </c>
      <c r="N131" s="39">
        <f t="shared" ref="N131:N194" ca="1" si="28">INDIRECT("Methan05!B"&amp;(ROUND((ROW(A131)+1)/8+2,0)))</f>
        <v>26.2</v>
      </c>
      <c r="O131" s="120">
        <f t="shared" ca="1" si="25"/>
        <v>1.238</v>
      </c>
      <c r="P131" s="39">
        <f t="shared" ref="P131:P194" ca="1" si="29">AVERAGE(INDIRECT("Mess05!D"&amp;(ROW(F131)*4-9)),INDIRECT("Mess05!D"&amp;(ROW(F131)*4-8)),INDIRECT("Mess05!D"&amp;(ROW(F131)*4-7)),INDIRECT("Mess05!D"&amp;(ROW(F131)*4-6)))</f>
        <v>15.475</v>
      </c>
      <c r="Q131" s="39">
        <f t="shared" ref="Q131:Q194" ca="1" si="30">INDIRECT("Methan05!D"&amp;(ROUND((ROW(A131)+1)/8+2,0)))</f>
        <v>12.5</v>
      </c>
      <c r="R131" s="16"/>
      <c r="S131" s="33">
        <f t="shared" ca="1" si="23"/>
        <v>0</v>
      </c>
      <c r="T131" s="30">
        <f ca="1">COUNTIF(INDIRECT("Mess05!B"&amp;(ROW(A131)*4-9)):INDIRECT("Mess05!B"&amp;(ROW(A131)*4-6)),"&gt;=500")*15</f>
        <v>0</v>
      </c>
    </row>
    <row r="132" spans="1:20" ht="15.6" thickTop="1" thickBot="1" x14ac:dyDescent="0.35">
      <c r="A132" s="8">
        <f t="shared" si="24"/>
        <v>41035.416666666351</v>
      </c>
      <c r="B132" s="27">
        <f t="shared" ref="B132:B195" ca="1" si="31">C132-D132</f>
        <v>0</v>
      </c>
      <c r="C132" s="27">
        <f t="shared" ref="C132:C195" ca="1" si="32">I132*M132/100*F132*G132</f>
        <v>0</v>
      </c>
      <c r="D132" s="27">
        <f t="shared" ref="D132:D195" ca="1" si="33">C132*(1-S132)</f>
        <v>0</v>
      </c>
      <c r="E132" s="16"/>
      <c r="F132" s="46">
        <v>7.18E-4</v>
      </c>
      <c r="G132" s="46">
        <v>21</v>
      </c>
      <c r="H132" s="16"/>
      <c r="I132" s="30">
        <f t="shared" ref="I132:I195" ca="1" si="34">J132*K132</f>
        <v>0</v>
      </c>
      <c r="J132" s="42">
        <f t="shared" ca="1" si="26"/>
        <v>0</v>
      </c>
      <c r="K132" s="33">
        <f t="shared" ca="1" si="27"/>
        <v>1</v>
      </c>
      <c r="L132" s="16"/>
      <c r="M132" s="36">
        <f t="shared" ref="M132:M195" ca="1" si="35">IF(N132=0,P132,N132*O132)</f>
        <v>32.75</v>
      </c>
      <c r="N132" s="39">
        <f t="shared" ca="1" si="28"/>
        <v>26.2</v>
      </c>
      <c r="O132" s="120">
        <f t="shared" ca="1" si="25"/>
        <v>1.25</v>
      </c>
      <c r="P132" s="39">
        <f t="shared" ca="1" si="29"/>
        <v>15.625</v>
      </c>
      <c r="Q132" s="39">
        <f t="shared" ca="1" si="30"/>
        <v>12.5</v>
      </c>
      <c r="R132" s="16"/>
      <c r="S132" s="33">
        <f t="shared" ref="S132:S195" ca="1" si="36">IF(T132&gt;=30,0.9,0)</f>
        <v>0</v>
      </c>
      <c r="T132" s="30">
        <f ca="1">COUNTIF(INDIRECT("Mess05!B"&amp;(ROW(A132)*4-9)):INDIRECT("Mess05!B"&amp;(ROW(A132)*4-6)),"&gt;=500")*15</f>
        <v>0</v>
      </c>
    </row>
    <row r="133" spans="1:20" ht="15.6" thickTop="1" thickBot="1" x14ac:dyDescent="0.35">
      <c r="A133" s="8">
        <f t="shared" ref="A133:A196" si="37">A132+1/24</f>
        <v>41035.458333333016</v>
      </c>
      <c r="B133" s="27">
        <f t="shared" ca="1" si="31"/>
        <v>0</v>
      </c>
      <c r="C133" s="27">
        <f t="shared" ca="1" si="32"/>
        <v>0</v>
      </c>
      <c r="D133" s="27">
        <f t="shared" ca="1" si="33"/>
        <v>0</v>
      </c>
      <c r="E133" s="16"/>
      <c r="F133" s="46">
        <v>7.18E-4</v>
      </c>
      <c r="G133" s="46">
        <v>21</v>
      </c>
      <c r="H133" s="16"/>
      <c r="I133" s="30">
        <f t="shared" ca="1" si="34"/>
        <v>0</v>
      </c>
      <c r="J133" s="42">
        <f t="shared" ca="1" si="26"/>
        <v>0</v>
      </c>
      <c r="K133" s="33">
        <f t="shared" ca="1" si="27"/>
        <v>1</v>
      </c>
      <c r="L133" s="16"/>
      <c r="M133" s="36">
        <f t="shared" ca="1" si="35"/>
        <v>31.492399999999996</v>
      </c>
      <c r="N133" s="39">
        <f t="shared" ca="1" si="28"/>
        <v>26.2</v>
      </c>
      <c r="O133" s="120">
        <f t="shared" ref="O133:O196" ca="1" si="38">IF(Q133=0,1,P133/Q133)</f>
        <v>1.202</v>
      </c>
      <c r="P133" s="39">
        <f t="shared" ca="1" si="29"/>
        <v>15.024999999999999</v>
      </c>
      <c r="Q133" s="39">
        <f t="shared" ca="1" si="30"/>
        <v>12.5</v>
      </c>
      <c r="R133" s="16"/>
      <c r="S133" s="33">
        <f t="shared" ca="1" si="36"/>
        <v>0</v>
      </c>
      <c r="T133" s="30">
        <f ca="1">COUNTIF(INDIRECT("Mess05!B"&amp;(ROW(A133)*4-9)):INDIRECT("Mess05!B"&amp;(ROW(A133)*4-6)),"&gt;=500")*15</f>
        <v>0</v>
      </c>
    </row>
    <row r="134" spans="1:20" ht="15.6" thickTop="1" thickBot="1" x14ac:dyDescent="0.35">
      <c r="A134" s="8">
        <f t="shared" si="37"/>
        <v>41035.49999999968</v>
      </c>
      <c r="B134" s="27">
        <f t="shared" ca="1" si="31"/>
        <v>0</v>
      </c>
      <c r="C134" s="27">
        <f t="shared" ca="1" si="32"/>
        <v>0</v>
      </c>
      <c r="D134" s="27">
        <f t="shared" ca="1" si="33"/>
        <v>0</v>
      </c>
      <c r="E134" s="16"/>
      <c r="F134" s="46">
        <v>7.18E-4</v>
      </c>
      <c r="G134" s="46">
        <v>21</v>
      </c>
      <c r="H134" s="16"/>
      <c r="I134" s="30">
        <f t="shared" ca="1" si="34"/>
        <v>0</v>
      </c>
      <c r="J134" s="42">
        <f t="shared" ca="1" si="26"/>
        <v>0</v>
      </c>
      <c r="K134" s="33">
        <f t="shared" ca="1" si="27"/>
        <v>1</v>
      </c>
      <c r="L134" s="16"/>
      <c r="M134" s="36">
        <f t="shared" ca="1" si="35"/>
        <v>29.553599999999996</v>
      </c>
      <c r="N134" s="39">
        <f t="shared" ca="1" si="28"/>
        <v>26.2</v>
      </c>
      <c r="O134" s="120">
        <f t="shared" ca="1" si="38"/>
        <v>1.1279999999999999</v>
      </c>
      <c r="P134" s="39">
        <f t="shared" ca="1" si="29"/>
        <v>14.1</v>
      </c>
      <c r="Q134" s="39">
        <f t="shared" ca="1" si="30"/>
        <v>12.5</v>
      </c>
      <c r="R134" s="16"/>
      <c r="S134" s="33">
        <f t="shared" ca="1" si="36"/>
        <v>0</v>
      </c>
      <c r="T134" s="30">
        <f ca="1">COUNTIF(INDIRECT("Mess05!B"&amp;(ROW(A134)*4-9)):INDIRECT("Mess05!B"&amp;(ROW(A134)*4-6)),"&gt;=500")*15</f>
        <v>0</v>
      </c>
    </row>
    <row r="135" spans="1:20" ht="15.6" thickTop="1" thickBot="1" x14ac:dyDescent="0.35">
      <c r="A135" s="8">
        <f t="shared" si="37"/>
        <v>41035.541666666344</v>
      </c>
      <c r="B135" s="27">
        <f t="shared" ca="1" si="31"/>
        <v>0</v>
      </c>
      <c r="C135" s="27">
        <f t="shared" ca="1" si="32"/>
        <v>0</v>
      </c>
      <c r="D135" s="27">
        <f t="shared" ca="1" si="33"/>
        <v>0</v>
      </c>
      <c r="E135" s="16"/>
      <c r="F135" s="46">
        <v>7.18E-4</v>
      </c>
      <c r="G135" s="46">
        <v>21</v>
      </c>
      <c r="H135" s="16"/>
      <c r="I135" s="30">
        <f t="shared" ca="1" si="34"/>
        <v>0</v>
      </c>
      <c r="J135" s="42">
        <f t="shared" ca="1" si="26"/>
        <v>0</v>
      </c>
      <c r="K135" s="33">
        <f t="shared" ca="1" si="27"/>
        <v>1</v>
      </c>
      <c r="L135" s="16"/>
      <c r="M135" s="36">
        <f t="shared" ca="1" si="35"/>
        <v>30.025199999999998</v>
      </c>
      <c r="N135" s="39">
        <f t="shared" ca="1" si="28"/>
        <v>26.2</v>
      </c>
      <c r="O135" s="120">
        <f t="shared" ca="1" si="38"/>
        <v>1.1459999999999999</v>
      </c>
      <c r="P135" s="39">
        <f t="shared" ca="1" si="29"/>
        <v>14.324999999999999</v>
      </c>
      <c r="Q135" s="39">
        <f t="shared" ca="1" si="30"/>
        <v>12.5</v>
      </c>
      <c r="R135" s="16"/>
      <c r="S135" s="33">
        <f t="shared" ca="1" si="36"/>
        <v>0</v>
      </c>
      <c r="T135" s="30">
        <f ca="1">COUNTIF(INDIRECT("Mess05!B"&amp;(ROW(A135)*4-9)):INDIRECT("Mess05!B"&amp;(ROW(A135)*4-6)),"&gt;=500")*15</f>
        <v>0</v>
      </c>
    </row>
    <row r="136" spans="1:20" ht="15.6" thickTop="1" thickBot="1" x14ac:dyDescent="0.35">
      <c r="A136" s="8">
        <f t="shared" si="37"/>
        <v>41035.583333333008</v>
      </c>
      <c r="B136" s="27">
        <f t="shared" ca="1" si="31"/>
        <v>0</v>
      </c>
      <c r="C136" s="27">
        <f t="shared" ca="1" si="32"/>
        <v>0</v>
      </c>
      <c r="D136" s="27">
        <f t="shared" ca="1" si="33"/>
        <v>0</v>
      </c>
      <c r="E136" s="16"/>
      <c r="F136" s="46">
        <v>7.18E-4</v>
      </c>
      <c r="G136" s="46">
        <v>21</v>
      </c>
      <c r="H136" s="16"/>
      <c r="I136" s="30">
        <f t="shared" ca="1" si="34"/>
        <v>0</v>
      </c>
      <c r="J136" s="42">
        <f t="shared" ca="1" si="26"/>
        <v>0</v>
      </c>
      <c r="K136" s="33">
        <f t="shared" ca="1" si="27"/>
        <v>1</v>
      </c>
      <c r="L136" s="16"/>
      <c r="M136" s="36">
        <f t="shared" ca="1" si="35"/>
        <v>29.710800000000003</v>
      </c>
      <c r="N136" s="39">
        <f t="shared" ca="1" si="28"/>
        <v>26.2</v>
      </c>
      <c r="O136" s="120">
        <f t="shared" ca="1" si="38"/>
        <v>1.1340000000000001</v>
      </c>
      <c r="P136" s="39">
        <f t="shared" ca="1" si="29"/>
        <v>14.175000000000001</v>
      </c>
      <c r="Q136" s="39">
        <f t="shared" ca="1" si="30"/>
        <v>12.5</v>
      </c>
      <c r="R136" s="16"/>
      <c r="S136" s="33">
        <f t="shared" ca="1" si="36"/>
        <v>0</v>
      </c>
      <c r="T136" s="30">
        <f ca="1">COUNTIF(INDIRECT("Mess05!B"&amp;(ROW(A136)*4-9)):INDIRECT("Mess05!B"&amp;(ROW(A136)*4-6)),"&gt;=500")*15</f>
        <v>0</v>
      </c>
    </row>
    <row r="137" spans="1:20" ht="15.6" thickTop="1" thickBot="1" x14ac:dyDescent="0.35">
      <c r="A137" s="8">
        <f t="shared" si="37"/>
        <v>41035.624999999673</v>
      </c>
      <c r="B137" s="27">
        <f t="shared" ca="1" si="31"/>
        <v>0</v>
      </c>
      <c r="C137" s="27">
        <f t="shared" ca="1" si="32"/>
        <v>0</v>
      </c>
      <c r="D137" s="27">
        <f t="shared" ca="1" si="33"/>
        <v>0</v>
      </c>
      <c r="E137" s="16"/>
      <c r="F137" s="46">
        <v>7.18E-4</v>
      </c>
      <c r="G137" s="46">
        <v>21</v>
      </c>
      <c r="H137" s="16"/>
      <c r="I137" s="30">
        <f t="shared" ca="1" si="34"/>
        <v>0</v>
      </c>
      <c r="J137" s="42">
        <f t="shared" ca="1" si="26"/>
        <v>0</v>
      </c>
      <c r="K137" s="33">
        <f t="shared" ca="1" si="27"/>
        <v>1</v>
      </c>
      <c r="L137" s="16"/>
      <c r="M137" s="36">
        <f t="shared" ca="1" si="35"/>
        <v>29.815600000000003</v>
      </c>
      <c r="N137" s="39">
        <f t="shared" ca="1" si="28"/>
        <v>26.2</v>
      </c>
      <c r="O137" s="120">
        <f t="shared" ca="1" si="38"/>
        <v>1.1380000000000001</v>
      </c>
      <c r="P137" s="39">
        <f t="shared" ca="1" si="29"/>
        <v>14.225000000000001</v>
      </c>
      <c r="Q137" s="39">
        <f t="shared" ca="1" si="30"/>
        <v>12.5</v>
      </c>
      <c r="R137" s="16"/>
      <c r="S137" s="33">
        <f t="shared" ca="1" si="36"/>
        <v>0</v>
      </c>
      <c r="T137" s="30">
        <f ca="1">COUNTIF(INDIRECT("Mess05!B"&amp;(ROW(A137)*4-9)):INDIRECT("Mess05!B"&amp;(ROW(A137)*4-6)),"&gt;=500")*15</f>
        <v>0</v>
      </c>
    </row>
    <row r="138" spans="1:20" ht="15.6" thickTop="1" thickBot="1" x14ac:dyDescent="0.35">
      <c r="A138" s="8">
        <f t="shared" si="37"/>
        <v>41035.666666666337</v>
      </c>
      <c r="B138" s="27">
        <f t="shared" ca="1" si="31"/>
        <v>0</v>
      </c>
      <c r="C138" s="27">
        <f t="shared" ca="1" si="32"/>
        <v>0</v>
      </c>
      <c r="D138" s="27">
        <f t="shared" ca="1" si="33"/>
        <v>0</v>
      </c>
      <c r="E138" s="16"/>
      <c r="F138" s="46">
        <v>7.18E-4</v>
      </c>
      <c r="G138" s="46">
        <v>21</v>
      </c>
      <c r="H138" s="16"/>
      <c r="I138" s="30">
        <f t="shared" ca="1" si="34"/>
        <v>0</v>
      </c>
      <c r="J138" s="42">
        <f t="shared" ca="1" si="26"/>
        <v>0</v>
      </c>
      <c r="K138" s="33">
        <f t="shared" ca="1" si="27"/>
        <v>1</v>
      </c>
      <c r="L138" s="16"/>
      <c r="M138" s="36">
        <f t="shared" ca="1" si="35"/>
        <v>29.553599999999996</v>
      </c>
      <c r="N138" s="39">
        <f t="shared" ca="1" si="28"/>
        <v>26.2</v>
      </c>
      <c r="O138" s="120">
        <f t="shared" ca="1" si="38"/>
        <v>1.1279999999999999</v>
      </c>
      <c r="P138" s="39">
        <f t="shared" ca="1" si="29"/>
        <v>14.1</v>
      </c>
      <c r="Q138" s="39">
        <f t="shared" ca="1" si="30"/>
        <v>12.5</v>
      </c>
      <c r="R138" s="16"/>
      <c r="S138" s="33">
        <f t="shared" ca="1" si="36"/>
        <v>0</v>
      </c>
      <c r="T138" s="30">
        <f ca="1">COUNTIF(INDIRECT("Mess05!B"&amp;(ROW(A138)*4-9)):INDIRECT("Mess05!B"&amp;(ROW(A138)*4-6)),"&gt;=500")*15</f>
        <v>0</v>
      </c>
    </row>
    <row r="139" spans="1:20" ht="15.6" thickTop="1" thickBot="1" x14ac:dyDescent="0.35">
      <c r="A139" s="8">
        <f t="shared" si="37"/>
        <v>41035.708333333001</v>
      </c>
      <c r="B139" s="27">
        <f t="shared" ca="1" si="31"/>
        <v>0</v>
      </c>
      <c r="C139" s="27">
        <f t="shared" ca="1" si="32"/>
        <v>0</v>
      </c>
      <c r="D139" s="27">
        <f t="shared" ca="1" si="33"/>
        <v>0</v>
      </c>
      <c r="E139" s="16"/>
      <c r="F139" s="46">
        <v>7.18E-4</v>
      </c>
      <c r="G139" s="46">
        <v>21</v>
      </c>
      <c r="H139" s="16"/>
      <c r="I139" s="30">
        <f t="shared" ca="1" si="34"/>
        <v>0</v>
      </c>
      <c r="J139" s="42">
        <f t="shared" ca="1" si="26"/>
        <v>0</v>
      </c>
      <c r="K139" s="33">
        <f t="shared" ca="1" si="27"/>
        <v>1</v>
      </c>
      <c r="L139" s="16"/>
      <c r="M139" s="36">
        <f t="shared" ca="1" si="35"/>
        <v>31.54695652173913</v>
      </c>
      <c r="N139" s="39">
        <f t="shared" ca="1" si="28"/>
        <v>26.1</v>
      </c>
      <c r="O139" s="120">
        <f t="shared" ca="1" si="38"/>
        <v>1.2086956521739129</v>
      </c>
      <c r="P139" s="39">
        <f t="shared" ca="1" si="29"/>
        <v>13.899999999999999</v>
      </c>
      <c r="Q139" s="39">
        <f t="shared" ca="1" si="30"/>
        <v>11.5</v>
      </c>
      <c r="R139" s="16"/>
      <c r="S139" s="33">
        <f t="shared" ca="1" si="36"/>
        <v>0</v>
      </c>
      <c r="T139" s="30">
        <f ca="1">COUNTIF(INDIRECT("Mess05!B"&amp;(ROW(A139)*4-9)):INDIRECT("Mess05!B"&amp;(ROW(A139)*4-6)),"&gt;=500")*15</f>
        <v>0</v>
      </c>
    </row>
    <row r="140" spans="1:20" ht="15.6" thickTop="1" thickBot="1" x14ac:dyDescent="0.35">
      <c r="A140" s="8">
        <f t="shared" si="37"/>
        <v>41035.749999999665</v>
      </c>
      <c r="B140" s="27">
        <f t="shared" ca="1" si="31"/>
        <v>0</v>
      </c>
      <c r="C140" s="27">
        <f t="shared" ca="1" si="32"/>
        <v>0</v>
      </c>
      <c r="D140" s="27">
        <f t="shared" ca="1" si="33"/>
        <v>0</v>
      </c>
      <c r="E140" s="16"/>
      <c r="F140" s="46">
        <v>7.18E-4</v>
      </c>
      <c r="G140" s="46">
        <v>21</v>
      </c>
      <c r="H140" s="16"/>
      <c r="I140" s="30">
        <f t="shared" ca="1" si="34"/>
        <v>0</v>
      </c>
      <c r="J140" s="42">
        <f t="shared" ca="1" si="26"/>
        <v>0</v>
      </c>
      <c r="K140" s="33">
        <f t="shared" ca="1" si="27"/>
        <v>1</v>
      </c>
      <c r="L140" s="16"/>
      <c r="M140" s="36">
        <f t="shared" ca="1" si="35"/>
        <v>31.32</v>
      </c>
      <c r="N140" s="39">
        <f t="shared" ca="1" si="28"/>
        <v>26.1</v>
      </c>
      <c r="O140" s="120">
        <f t="shared" ca="1" si="38"/>
        <v>1.2</v>
      </c>
      <c r="P140" s="39">
        <f t="shared" ca="1" si="29"/>
        <v>13.8</v>
      </c>
      <c r="Q140" s="39">
        <f t="shared" ca="1" si="30"/>
        <v>11.5</v>
      </c>
      <c r="R140" s="16"/>
      <c r="S140" s="33">
        <f t="shared" ca="1" si="36"/>
        <v>0</v>
      </c>
      <c r="T140" s="30">
        <f ca="1">COUNTIF(INDIRECT("Mess05!B"&amp;(ROW(A140)*4-9)):INDIRECT("Mess05!B"&amp;(ROW(A140)*4-6)),"&gt;=500")*15</f>
        <v>0</v>
      </c>
    </row>
    <row r="141" spans="1:20" ht="15.6" thickTop="1" thickBot="1" x14ac:dyDescent="0.35">
      <c r="A141" s="8">
        <f t="shared" si="37"/>
        <v>41035.79166666633</v>
      </c>
      <c r="B141" s="27">
        <f t="shared" ca="1" si="31"/>
        <v>0</v>
      </c>
      <c r="C141" s="27">
        <f t="shared" ca="1" si="32"/>
        <v>0</v>
      </c>
      <c r="D141" s="27">
        <f t="shared" ca="1" si="33"/>
        <v>0</v>
      </c>
      <c r="E141" s="16"/>
      <c r="F141" s="46">
        <v>7.18E-4</v>
      </c>
      <c r="G141" s="46">
        <v>21</v>
      </c>
      <c r="H141" s="16"/>
      <c r="I141" s="30">
        <f t="shared" ca="1" si="34"/>
        <v>0</v>
      </c>
      <c r="J141" s="42">
        <f t="shared" ca="1" si="26"/>
        <v>0</v>
      </c>
      <c r="K141" s="33">
        <f t="shared" ca="1" si="27"/>
        <v>1</v>
      </c>
      <c r="L141" s="16"/>
      <c r="M141" s="36">
        <f t="shared" ca="1" si="35"/>
        <v>30.468913043478256</v>
      </c>
      <c r="N141" s="39">
        <f t="shared" ca="1" si="28"/>
        <v>26.1</v>
      </c>
      <c r="O141" s="120">
        <f t="shared" ca="1" si="38"/>
        <v>1.1673913043478259</v>
      </c>
      <c r="P141" s="39">
        <f t="shared" ca="1" si="29"/>
        <v>13.424999999999999</v>
      </c>
      <c r="Q141" s="39">
        <f t="shared" ca="1" si="30"/>
        <v>11.5</v>
      </c>
      <c r="R141" s="16"/>
      <c r="S141" s="33">
        <f t="shared" ca="1" si="36"/>
        <v>0</v>
      </c>
      <c r="T141" s="30">
        <f ca="1">COUNTIF(INDIRECT("Mess05!B"&amp;(ROW(A141)*4-9)):INDIRECT("Mess05!B"&amp;(ROW(A141)*4-6)),"&gt;=500")*15</f>
        <v>0</v>
      </c>
    </row>
    <row r="142" spans="1:20" ht="15.6" thickTop="1" thickBot="1" x14ac:dyDescent="0.35">
      <c r="A142" s="8">
        <f t="shared" si="37"/>
        <v>41035.833333332994</v>
      </c>
      <c r="B142" s="27">
        <f t="shared" ca="1" si="31"/>
        <v>0</v>
      </c>
      <c r="C142" s="27">
        <f t="shared" ca="1" si="32"/>
        <v>0</v>
      </c>
      <c r="D142" s="27">
        <f t="shared" ca="1" si="33"/>
        <v>0</v>
      </c>
      <c r="E142" s="16"/>
      <c r="F142" s="46">
        <v>7.18E-4</v>
      </c>
      <c r="G142" s="46">
        <v>21</v>
      </c>
      <c r="H142" s="16"/>
      <c r="I142" s="30">
        <f t="shared" ca="1" si="34"/>
        <v>0</v>
      </c>
      <c r="J142" s="42">
        <f t="shared" ca="1" si="26"/>
        <v>0</v>
      </c>
      <c r="K142" s="33">
        <f t="shared" ca="1" si="27"/>
        <v>1</v>
      </c>
      <c r="L142" s="16"/>
      <c r="M142" s="36">
        <f t="shared" ca="1" si="35"/>
        <v>28.653260869565219</v>
      </c>
      <c r="N142" s="39">
        <f t="shared" ca="1" si="28"/>
        <v>26.1</v>
      </c>
      <c r="O142" s="120">
        <f t="shared" ca="1" si="38"/>
        <v>1.0978260869565217</v>
      </c>
      <c r="P142" s="39">
        <f t="shared" ca="1" si="29"/>
        <v>12.625</v>
      </c>
      <c r="Q142" s="39">
        <f t="shared" ca="1" si="30"/>
        <v>11.5</v>
      </c>
      <c r="R142" s="16"/>
      <c r="S142" s="33">
        <f t="shared" ca="1" si="36"/>
        <v>0</v>
      </c>
      <c r="T142" s="30">
        <f ca="1">COUNTIF(INDIRECT("Mess05!B"&amp;(ROW(A142)*4-9)):INDIRECT("Mess05!B"&amp;(ROW(A142)*4-6)),"&gt;=500")*15</f>
        <v>0</v>
      </c>
    </row>
    <row r="143" spans="1:20" ht="15.6" thickTop="1" thickBot="1" x14ac:dyDescent="0.35">
      <c r="A143" s="8">
        <f t="shared" si="37"/>
        <v>41035.874999999658</v>
      </c>
      <c r="B143" s="27">
        <f t="shared" ca="1" si="31"/>
        <v>0</v>
      </c>
      <c r="C143" s="27">
        <f t="shared" ca="1" si="32"/>
        <v>0</v>
      </c>
      <c r="D143" s="27">
        <f t="shared" ca="1" si="33"/>
        <v>0</v>
      </c>
      <c r="E143" s="16"/>
      <c r="F143" s="46">
        <v>7.18E-4</v>
      </c>
      <c r="G143" s="46">
        <v>21</v>
      </c>
      <c r="H143" s="16"/>
      <c r="I143" s="30">
        <f t="shared" ca="1" si="34"/>
        <v>0</v>
      </c>
      <c r="J143" s="42">
        <f t="shared" ca="1" si="26"/>
        <v>0</v>
      </c>
      <c r="K143" s="33">
        <f t="shared" ca="1" si="27"/>
        <v>1</v>
      </c>
      <c r="L143" s="16"/>
      <c r="M143" s="36">
        <f t="shared" ca="1" si="35"/>
        <v>28.936956521739134</v>
      </c>
      <c r="N143" s="39">
        <f t="shared" ca="1" si="28"/>
        <v>26.1</v>
      </c>
      <c r="O143" s="120">
        <f t="shared" ca="1" si="38"/>
        <v>1.1086956521739131</v>
      </c>
      <c r="P143" s="39">
        <f t="shared" ca="1" si="29"/>
        <v>12.75</v>
      </c>
      <c r="Q143" s="39">
        <f t="shared" ca="1" si="30"/>
        <v>11.5</v>
      </c>
      <c r="R143" s="16"/>
      <c r="S143" s="33">
        <f t="shared" ca="1" si="36"/>
        <v>0</v>
      </c>
      <c r="T143" s="30">
        <f ca="1">COUNTIF(INDIRECT("Mess05!B"&amp;(ROW(A143)*4-9)):INDIRECT("Mess05!B"&amp;(ROW(A143)*4-6)),"&gt;=500")*15</f>
        <v>0</v>
      </c>
    </row>
    <row r="144" spans="1:20" ht="15.6" thickTop="1" thickBot="1" x14ac:dyDescent="0.35">
      <c r="A144" s="8">
        <f t="shared" si="37"/>
        <v>41035.916666666322</v>
      </c>
      <c r="B144" s="27">
        <f t="shared" ca="1" si="31"/>
        <v>0</v>
      </c>
      <c r="C144" s="27">
        <f t="shared" ca="1" si="32"/>
        <v>0</v>
      </c>
      <c r="D144" s="27">
        <f t="shared" ca="1" si="33"/>
        <v>0</v>
      </c>
      <c r="E144" s="16"/>
      <c r="F144" s="46">
        <v>7.18E-4</v>
      </c>
      <c r="G144" s="46">
        <v>21</v>
      </c>
      <c r="H144" s="16"/>
      <c r="I144" s="30">
        <f t="shared" ca="1" si="34"/>
        <v>0</v>
      </c>
      <c r="J144" s="42">
        <f t="shared" ca="1" si="26"/>
        <v>0</v>
      </c>
      <c r="K144" s="33">
        <f t="shared" ca="1" si="27"/>
        <v>1</v>
      </c>
      <c r="L144" s="16"/>
      <c r="M144" s="36">
        <f t="shared" ca="1" si="35"/>
        <v>28.709999999999997</v>
      </c>
      <c r="N144" s="39">
        <f t="shared" ca="1" si="28"/>
        <v>26.1</v>
      </c>
      <c r="O144" s="120">
        <f t="shared" ca="1" si="38"/>
        <v>1.0999999999999999</v>
      </c>
      <c r="P144" s="39">
        <f t="shared" ca="1" si="29"/>
        <v>12.649999999999999</v>
      </c>
      <c r="Q144" s="39">
        <f t="shared" ca="1" si="30"/>
        <v>11.5</v>
      </c>
      <c r="R144" s="16"/>
      <c r="S144" s="33">
        <f t="shared" ca="1" si="36"/>
        <v>0</v>
      </c>
      <c r="T144" s="30">
        <f ca="1">COUNTIF(INDIRECT("Mess05!B"&amp;(ROW(A144)*4-9)):INDIRECT("Mess05!B"&amp;(ROW(A144)*4-6)),"&gt;=500")*15</f>
        <v>0</v>
      </c>
    </row>
    <row r="145" spans="1:20" ht="15.6" thickTop="1" thickBot="1" x14ac:dyDescent="0.35">
      <c r="A145" s="8">
        <f t="shared" si="37"/>
        <v>41035.958333332987</v>
      </c>
      <c r="B145" s="27">
        <f t="shared" ca="1" si="31"/>
        <v>0</v>
      </c>
      <c r="C145" s="27">
        <f t="shared" ca="1" si="32"/>
        <v>0</v>
      </c>
      <c r="D145" s="27">
        <f t="shared" ca="1" si="33"/>
        <v>0</v>
      </c>
      <c r="E145" s="16"/>
      <c r="F145" s="46">
        <v>7.18E-4</v>
      </c>
      <c r="G145" s="46">
        <v>21</v>
      </c>
      <c r="H145" s="16"/>
      <c r="I145" s="30">
        <f t="shared" ca="1" si="34"/>
        <v>0</v>
      </c>
      <c r="J145" s="42">
        <f t="shared" ca="1" si="26"/>
        <v>0</v>
      </c>
      <c r="K145" s="33">
        <f t="shared" ca="1" si="27"/>
        <v>1</v>
      </c>
      <c r="L145" s="16"/>
      <c r="M145" s="36">
        <f t="shared" ca="1" si="35"/>
        <v>28.710000000000004</v>
      </c>
      <c r="N145" s="39">
        <f t="shared" ca="1" si="28"/>
        <v>26.1</v>
      </c>
      <c r="O145" s="120">
        <f t="shared" ca="1" si="38"/>
        <v>1.1000000000000001</v>
      </c>
      <c r="P145" s="39">
        <f t="shared" ca="1" si="29"/>
        <v>12.65</v>
      </c>
      <c r="Q145" s="39">
        <f t="shared" ca="1" si="30"/>
        <v>11.5</v>
      </c>
      <c r="R145" s="16"/>
      <c r="S145" s="33">
        <f t="shared" ca="1" si="36"/>
        <v>0</v>
      </c>
      <c r="T145" s="30">
        <f ca="1">COUNTIF(INDIRECT("Mess05!B"&amp;(ROW(A145)*4-9)):INDIRECT("Mess05!B"&amp;(ROW(A145)*4-6)),"&gt;=500")*15</f>
        <v>0</v>
      </c>
    </row>
    <row r="146" spans="1:20" ht="15.6" thickTop="1" thickBot="1" x14ac:dyDescent="0.35">
      <c r="A146" s="8">
        <f t="shared" si="37"/>
        <v>41035.999999999651</v>
      </c>
      <c r="B146" s="27">
        <f t="shared" ca="1" si="31"/>
        <v>0</v>
      </c>
      <c r="C146" s="27">
        <f t="shared" ca="1" si="32"/>
        <v>0</v>
      </c>
      <c r="D146" s="27">
        <f t="shared" ca="1" si="33"/>
        <v>0</v>
      </c>
      <c r="E146" s="16"/>
      <c r="F146" s="46">
        <v>7.18E-4</v>
      </c>
      <c r="G146" s="46">
        <v>21</v>
      </c>
      <c r="H146" s="16"/>
      <c r="I146" s="30">
        <f t="shared" ca="1" si="34"/>
        <v>0</v>
      </c>
      <c r="J146" s="42">
        <f t="shared" ca="1" si="26"/>
        <v>0</v>
      </c>
      <c r="K146" s="33">
        <f t="shared" ca="1" si="27"/>
        <v>1</v>
      </c>
      <c r="L146" s="16"/>
      <c r="M146" s="36">
        <f t="shared" ca="1" si="35"/>
        <v>28.880217391304342</v>
      </c>
      <c r="N146" s="39">
        <f t="shared" ca="1" si="28"/>
        <v>26.1</v>
      </c>
      <c r="O146" s="120">
        <f t="shared" ca="1" si="38"/>
        <v>1.1065217391304345</v>
      </c>
      <c r="P146" s="39">
        <f t="shared" ca="1" si="29"/>
        <v>12.724999999999998</v>
      </c>
      <c r="Q146" s="39">
        <f t="shared" ca="1" si="30"/>
        <v>11.5</v>
      </c>
      <c r="R146" s="16"/>
      <c r="S146" s="33">
        <f t="shared" ca="1" si="36"/>
        <v>0</v>
      </c>
      <c r="T146" s="30">
        <f ca="1">COUNTIF(INDIRECT("Mess05!B"&amp;(ROW(A146)*4-9)):INDIRECT("Mess05!B"&amp;(ROW(A146)*4-6)),"&gt;=500")*15</f>
        <v>0</v>
      </c>
    </row>
    <row r="147" spans="1:20" ht="15.6" thickTop="1" thickBot="1" x14ac:dyDescent="0.35">
      <c r="A147" s="8">
        <f t="shared" si="37"/>
        <v>41036.041666666315</v>
      </c>
      <c r="B147" s="27">
        <f t="shared" ca="1" si="31"/>
        <v>0</v>
      </c>
      <c r="C147" s="27">
        <f t="shared" ca="1" si="32"/>
        <v>0</v>
      </c>
      <c r="D147" s="27">
        <f t="shared" ca="1" si="33"/>
        <v>0</v>
      </c>
      <c r="E147" s="16"/>
      <c r="F147" s="46">
        <v>7.18E-4</v>
      </c>
      <c r="G147" s="46">
        <v>21</v>
      </c>
      <c r="H147" s="16"/>
      <c r="I147" s="30">
        <f t="shared" ca="1" si="34"/>
        <v>0</v>
      </c>
      <c r="J147" s="42">
        <f t="shared" ca="1" si="26"/>
        <v>0</v>
      </c>
      <c r="K147" s="33">
        <f t="shared" ca="1" si="27"/>
        <v>1</v>
      </c>
      <c r="L147" s="16"/>
      <c r="M147" s="36">
        <f t="shared" ca="1" si="35"/>
        <v>31.403271028037384</v>
      </c>
      <c r="N147" s="39">
        <f t="shared" ca="1" si="28"/>
        <v>26.2</v>
      </c>
      <c r="O147" s="120">
        <f t="shared" ca="1" si="38"/>
        <v>1.1985981308411215</v>
      </c>
      <c r="P147" s="39">
        <f t="shared" ca="1" si="29"/>
        <v>12.824999999999999</v>
      </c>
      <c r="Q147" s="39">
        <f t="shared" ca="1" si="30"/>
        <v>10.7</v>
      </c>
      <c r="R147" s="16"/>
      <c r="S147" s="33">
        <f t="shared" ca="1" si="36"/>
        <v>0</v>
      </c>
      <c r="T147" s="30">
        <f ca="1">COUNTIF(INDIRECT("Mess05!B"&amp;(ROW(A147)*4-9)):INDIRECT("Mess05!B"&amp;(ROW(A147)*4-6)),"&gt;=500")*15</f>
        <v>0</v>
      </c>
    </row>
    <row r="148" spans="1:20" ht="15.6" thickTop="1" thickBot="1" x14ac:dyDescent="0.35">
      <c r="A148" s="8">
        <f t="shared" si="37"/>
        <v>41036.083333332979</v>
      </c>
      <c r="B148" s="27">
        <f t="shared" ca="1" si="31"/>
        <v>0</v>
      </c>
      <c r="C148" s="27">
        <f t="shared" ca="1" si="32"/>
        <v>0</v>
      </c>
      <c r="D148" s="27">
        <f t="shared" ca="1" si="33"/>
        <v>0</v>
      </c>
      <c r="E148" s="16"/>
      <c r="F148" s="46">
        <v>7.18E-4</v>
      </c>
      <c r="G148" s="46">
        <v>21</v>
      </c>
      <c r="H148" s="16"/>
      <c r="I148" s="30">
        <f t="shared" ca="1" si="34"/>
        <v>0</v>
      </c>
      <c r="J148" s="42">
        <f t="shared" ca="1" si="26"/>
        <v>0</v>
      </c>
      <c r="K148" s="33">
        <f t="shared" ca="1" si="27"/>
        <v>1</v>
      </c>
      <c r="L148" s="16"/>
      <c r="M148" s="36">
        <f t="shared" ca="1" si="35"/>
        <v>31.709345794392526</v>
      </c>
      <c r="N148" s="39">
        <f t="shared" ca="1" si="28"/>
        <v>26.2</v>
      </c>
      <c r="O148" s="120">
        <f t="shared" ca="1" si="38"/>
        <v>1.2102803738317758</v>
      </c>
      <c r="P148" s="39">
        <f t="shared" ca="1" si="29"/>
        <v>12.95</v>
      </c>
      <c r="Q148" s="39">
        <f t="shared" ca="1" si="30"/>
        <v>10.7</v>
      </c>
      <c r="R148" s="16"/>
      <c r="S148" s="33">
        <f t="shared" ca="1" si="36"/>
        <v>0</v>
      </c>
      <c r="T148" s="30">
        <f ca="1">COUNTIF(INDIRECT("Mess05!B"&amp;(ROW(A148)*4-9)):INDIRECT("Mess05!B"&amp;(ROW(A148)*4-6)),"&gt;=500")*15</f>
        <v>0</v>
      </c>
    </row>
    <row r="149" spans="1:20" ht="15.6" thickTop="1" thickBot="1" x14ac:dyDescent="0.35">
      <c r="A149" s="8">
        <f t="shared" si="37"/>
        <v>41036.124999999643</v>
      </c>
      <c r="B149" s="27">
        <f t="shared" ca="1" si="31"/>
        <v>0</v>
      </c>
      <c r="C149" s="27">
        <f t="shared" ca="1" si="32"/>
        <v>0</v>
      </c>
      <c r="D149" s="27">
        <f t="shared" ca="1" si="33"/>
        <v>0</v>
      </c>
      <c r="E149" s="16"/>
      <c r="F149" s="46">
        <v>7.18E-4</v>
      </c>
      <c r="G149" s="46">
        <v>21</v>
      </c>
      <c r="H149" s="16"/>
      <c r="I149" s="30">
        <f t="shared" ca="1" si="34"/>
        <v>0</v>
      </c>
      <c r="J149" s="42">
        <f t="shared" ca="1" si="26"/>
        <v>0</v>
      </c>
      <c r="K149" s="33">
        <f t="shared" ca="1" si="27"/>
        <v>1</v>
      </c>
      <c r="L149" s="16"/>
      <c r="M149" s="36">
        <f t="shared" ca="1" si="35"/>
        <v>30.301401869158877</v>
      </c>
      <c r="N149" s="39">
        <f t="shared" ca="1" si="28"/>
        <v>26.2</v>
      </c>
      <c r="O149" s="120">
        <f t="shared" ca="1" si="38"/>
        <v>1.1565420560747663</v>
      </c>
      <c r="P149" s="39">
        <f t="shared" ca="1" si="29"/>
        <v>12.375</v>
      </c>
      <c r="Q149" s="39">
        <f t="shared" ca="1" si="30"/>
        <v>10.7</v>
      </c>
      <c r="R149" s="16"/>
      <c r="S149" s="33">
        <f t="shared" ca="1" si="36"/>
        <v>0</v>
      </c>
      <c r="T149" s="30">
        <f ca="1">COUNTIF(INDIRECT("Mess05!B"&amp;(ROW(A149)*4-9)):INDIRECT("Mess05!B"&amp;(ROW(A149)*4-6)),"&gt;=500")*15</f>
        <v>0</v>
      </c>
    </row>
    <row r="150" spans="1:20" ht="15.6" thickTop="1" thickBot="1" x14ac:dyDescent="0.35">
      <c r="A150" s="8">
        <f t="shared" si="37"/>
        <v>41036.166666666308</v>
      </c>
      <c r="B150" s="27">
        <f t="shared" ca="1" si="31"/>
        <v>0</v>
      </c>
      <c r="C150" s="27">
        <f t="shared" ca="1" si="32"/>
        <v>0</v>
      </c>
      <c r="D150" s="27">
        <f t="shared" ca="1" si="33"/>
        <v>0</v>
      </c>
      <c r="E150" s="16"/>
      <c r="F150" s="46">
        <v>7.18E-4</v>
      </c>
      <c r="G150" s="46">
        <v>21</v>
      </c>
      <c r="H150" s="16"/>
      <c r="I150" s="30">
        <f t="shared" ca="1" si="34"/>
        <v>0</v>
      </c>
      <c r="J150" s="42">
        <f t="shared" ca="1" si="26"/>
        <v>0</v>
      </c>
      <c r="K150" s="33">
        <f t="shared" ca="1" si="27"/>
        <v>1</v>
      </c>
      <c r="L150" s="16"/>
      <c r="M150" s="36">
        <f t="shared" ca="1" si="35"/>
        <v>28.464953271028037</v>
      </c>
      <c r="N150" s="39">
        <f t="shared" ca="1" si="28"/>
        <v>26.2</v>
      </c>
      <c r="O150" s="120">
        <f t="shared" ca="1" si="38"/>
        <v>1.0864485981308412</v>
      </c>
      <c r="P150" s="39">
        <f t="shared" ca="1" si="29"/>
        <v>11.625</v>
      </c>
      <c r="Q150" s="39">
        <f t="shared" ca="1" si="30"/>
        <v>10.7</v>
      </c>
      <c r="R150" s="16"/>
      <c r="S150" s="33">
        <f t="shared" ca="1" si="36"/>
        <v>0</v>
      </c>
      <c r="T150" s="30">
        <f ca="1">COUNTIF(INDIRECT("Mess05!B"&amp;(ROW(A150)*4-9)):INDIRECT("Mess05!B"&amp;(ROW(A150)*4-6)),"&gt;=500")*15</f>
        <v>0</v>
      </c>
    </row>
    <row r="151" spans="1:20" ht="15.6" thickTop="1" thickBot="1" x14ac:dyDescent="0.35">
      <c r="A151" s="8">
        <f t="shared" si="37"/>
        <v>41036.208333332972</v>
      </c>
      <c r="B151" s="27">
        <f t="shared" ca="1" si="31"/>
        <v>0</v>
      </c>
      <c r="C151" s="27">
        <f t="shared" ca="1" si="32"/>
        <v>0</v>
      </c>
      <c r="D151" s="27">
        <f t="shared" ca="1" si="33"/>
        <v>0</v>
      </c>
      <c r="E151" s="16"/>
      <c r="F151" s="46">
        <v>7.18E-4</v>
      </c>
      <c r="G151" s="46">
        <v>21</v>
      </c>
      <c r="H151" s="16"/>
      <c r="I151" s="30">
        <f t="shared" ca="1" si="34"/>
        <v>0</v>
      </c>
      <c r="J151" s="42">
        <f t="shared" ca="1" si="26"/>
        <v>0</v>
      </c>
      <c r="K151" s="33">
        <f t="shared" ca="1" si="27"/>
        <v>1</v>
      </c>
      <c r="L151" s="16"/>
      <c r="M151" s="36">
        <f t="shared" ca="1" si="35"/>
        <v>28.954672897196261</v>
      </c>
      <c r="N151" s="39">
        <f t="shared" ca="1" si="28"/>
        <v>26.2</v>
      </c>
      <c r="O151" s="120">
        <f t="shared" ca="1" si="38"/>
        <v>1.1051401869158879</v>
      </c>
      <c r="P151" s="39">
        <f t="shared" ca="1" si="29"/>
        <v>11.824999999999999</v>
      </c>
      <c r="Q151" s="39">
        <f t="shared" ca="1" si="30"/>
        <v>10.7</v>
      </c>
      <c r="R151" s="16"/>
      <c r="S151" s="33">
        <f t="shared" ca="1" si="36"/>
        <v>0</v>
      </c>
      <c r="T151" s="30">
        <f ca="1">COUNTIF(INDIRECT("Mess05!B"&amp;(ROW(A151)*4-9)):INDIRECT("Mess05!B"&amp;(ROW(A151)*4-6)),"&gt;=500")*15</f>
        <v>0</v>
      </c>
    </row>
    <row r="152" spans="1:20" ht="15.6" thickTop="1" thickBot="1" x14ac:dyDescent="0.35">
      <c r="A152" s="8">
        <f t="shared" si="37"/>
        <v>41036.249999999636</v>
      </c>
      <c r="B152" s="27">
        <f t="shared" ca="1" si="31"/>
        <v>0</v>
      </c>
      <c r="C152" s="27">
        <f t="shared" ca="1" si="32"/>
        <v>0</v>
      </c>
      <c r="D152" s="27">
        <f t="shared" ca="1" si="33"/>
        <v>0</v>
      </c>
      <c r="E152" s="16"/>
      <c r="F152" s="46">
        <v>7.18E-4</v>
      </c>
      <c r="G152" s="46">
        <v>21</v>
      </c>
      <c r="H152" s="16"/>
      <c r="I152" s="30">
        <f t="shared" ca="1" si="34"/>
        <v>0</v>
      </c>
      <c r="J152" s="42">
        <f t="shared" ca="1" si="26"/>
        <v>0</v>
      </c>
      <c r="K152" s="33">
        <f t="shared" ca="1" si="27"/>
        <v>1</v>
      </c>
      <c r="L152" s="16"/>
      <c r="M152" s="36">
        <f t="shared" ca="1" si="35"/>
        <v>29.383177570093462</v>
      </c>
      <c r="N152" s="39">
        <f t="shared" ca="1" si="28"/>
        <v>26.2</v>
      </c>
      <c r="O152" s="120">
        <f t="shared" ca="1" si="38"/>
        <v>1.1214953271028039</v>
      </c>
      <c r="P152" s="39">
        <f t="shared" ca="1" si="29"/>
        <v>12</v>
      </c>
      <c r="Q152" s="39">
        <f t="shared" ca="1" si="30"/>
        <v>10.7</v>
      </c>
      <c r="R152" s="16"/>
      <c r="S152" s="33">
        <f t="shared" ca="1" si="36"/>
        <v>0</v>
      </c>
      <c r="T152" s="30">
        <f ca="1">COUNTIF(INDIRECT("Mess05!B"&amp;(ROW(A152)*4-9)):INDIRECT("Mess05!B"&amp;(ROW(A152)*4-6)),"&gt;=500")*15</f>
        <v>0</v>
      </c>
    </row>
    <row r="153" spans="1:20" ht="15.6" thickTop="1" thickBot="1" x14ac:dyDescent="0.35">
      <c r="A153" s="8">
        <f t="shared" si="37"/>
        <v>41036.2916666663</v>
      </c>
      <c r="B153" s="27">
        <f t="shared" ca="1" si="31"/>
        <v>0</v>
      </c>
      <c r="C153" s="27">
        <f t="shared" ca="1" si="32"/>
        <v>0</v>
      </c>
      <c r="D153" s="27">
        <f t="shared" ca="1" si="33"/>
        <v>0</v>
      </c>
      <c r="E153" s="16"/>
      <c r="F153" s="46">
        <v>7.18E-4</v>
      </c>
      <c r="G153" s="46">
        <v>21</v>
      </c>
      <c r="H153" s="16"/>
      <c r="I153" s="30">
        <f t="shared" ca="1" si="34"/>
        <v>0</v>
      </c>
      <c r="J153" s="42">
        <f t="shared" ca="1" si="26"/>
        <v>0</v>
      </c>
      <c r="K153" s="33">
        <f t="shared" ca="1" si="27"/>
        <v>1</v>
      </c>
      <c r="L153" s="16"/>
      <c r="M153" s="36">
        <f t="shared" ca="1" si="35"/>
        <v>29.81168224299066</v>
      </c>
      <c r="N153" s="39">
        <f t="shared" ca="1" si="28"/>
        <v>26.2</v>
      </c>
      <c r="O153" s="120">
        <f t="shared" ca="1" si="38"/>
        <v>1.1378504672897198</v>
      </c>
      <c r="P153" s="39">
        <f t="shared" ca="1" si="29"/>
        <v>12.175000000000001</v>
      </c>
      <c r="Q153" s="39">
        <f t="shared" ca="1" si="30"/>
        <v>10.7</v>
      </c>
      <c r="R153" s="16"/>
      <c r="S153" s="33">
        <f t="shared" ca="1" si="36"/>
        <v>0</v>
      </c>
      <c r="T153" s="30">
        <f ca="1">COUNTIF(INDIRECT("Mess05!B"&amp;(ROW(A153)*4-9)):INDIRECT("Mess05!B"&amp;(ROW(A153)*4-6)),"&gt;=500")*15</f>
        <v>0</v>
      </c>
    </row>
    <row r="154" spans="1:20" ht="15.6" thickTop="1" thickBot="1" x14ac:dyDescent="0.35">
      <c r="A154" s="8">
        <f t="shared" si="37"/>
        <v>41036.333333332965</v>
      </c>
      <c r="B154" s="27">
        <f t="shared" ca="1" si="31"/>
        <v>0</v>
      </c>
      <c r="C154" s="27">
        <f t="shared" ca="1" si="32"/>
        <v>0</v>
      </c>
      <c r="D154" s="27">
        <f t="shared" ca="1" si="33"/>
        <v>0</v>
      </c>
      <c r="E154" s="16"/>
      <c r="F154" s="46">
        <v>7.18E-4</v>
      </c>
      <c r="G154" s="46">
        <v>21</v>
      </c>
      <c r="H154" s="16"/>
      <c r="I154" s="30">
        <f t="shared" ca="1" si="34"/>
        <v>0</v>
      </c>
      <c r="J154" s="42">
        <f t="shared" ca="1" si="26"/>
        <v>0</v>
      </c>
      <c r="K154" s="33">
        <f t="shared" ca="1" si="27"/>
        <v>1</v>
      </c>
      <c r="L154" s="16"/>
      <c r="M154" s="36">
        <f t="shared" ca="1" si="35"/>
        <v>29.6892523364486</v>
      </c>
      <c r="N154" s="39">
        <f t="shared" ca="1" si="28"/>
        <v>26.2</v>
      </c>
      <c r="O154" s="120">
        <f t="shared" ca="1" si="38"/>
        <v>1.1331775700934581</v>
      </c>
      <c r="P154" s="39">
        <f t="shared" ca="1" si="29"/>
        <v>12.125</v>
      </c>
      <c r="Q154" s="39">
        <f t="shared" ca="1" si="30"/>
        <v>10.7</v>
      </c>
      <c r="R154" s="16"/>
      <c r="S154" s="33">
        <f t="shared" ca="1" si="36"/>
        <v>0</v>
      </c>
      <c r="T154" s="30">
        <f ca="1">COUNTIF(INDIRECT("Mess05!B"&amp;(ROW(A154)*4-9)):INDIRECT("Mess05!B"&amp;(ROW(A154)*4-6)),"&gt;=500")*15</f>
        <v>0</v>
      </c>
    </row>
    <row r="155" spans="1:20" ht="15.6" thickTop="1" thickBot="1" x14ac:dyDescent="0.35">
      <c r="A155" s="8">
        <f t="shared" si="37"/>
        <v>41036.374999999629</v>
      </c>
      <c r="B155" s="27">
        <f t="shared" ca="1" si="31"/>
        <v>0</v>
      </c>
      <c r="C155" s="27">
        <f t="shared" ca="1" si="32"/>
        <v>0</v>
      </c>
      <c r="D155" s="27">
        <f t="shared" ca="1" si="33"/>
        <v>0</v>
      </c>
      <c r="E155" s="16"/>
      <c r="F155" s="46">
        <v>7.18E-4</v>
      </c>
      <c r="G155" s="46">
        <v>21</v>
      </c>
      <c r="H155" s="16"/>
      <c r="I155" s="30">
        <f t="shared" ca="1" si="34"/>
        <v>0</v>
      </c>
      <c r="J155" s="42">
        <f t="shared" ca="1" si="26"/>
        <v>0</v>
      </c>
      <c r="K155" s="33">
        <f t="shared" ca="1" si="27"/>
        <v>1</v>
      </c>
      <c r="L155" s="16"/>
      <c r="M155" s="36">
        <f t="shared" ca="1" si="35"/>
        <v>30.333413461538459</v>
      </c>
      <c r="N155" s="39">
        <f t="shared" ca="1" si="28"/>
        <v>25.7</v>
      </c>
      <c r="O155" s="120">
        <f t="shared" ca="1" si="38"/>
        <v>1.1802884615384615</v>
      </c>
      <c r="P155" s="39">
        <f t="shared" ca="1" si="29"/>
        <v>12.274999999999999</v>
      </c>
      <c r="Q155" s="39">
        <f t="shared" ca="1" si="30"/>
        <v>10.4</v>
      </c>
      <c r="R155" s="16"/>
      <c r="S155" s="33">
        <f t="shared" ca="1" si="36"/>
        <v>0</v>
      </c>
      <c r="T155" s="30">
        <f ca="1">COUNTIF(INDIRECT("Mess05!B"&amp;(ROW(A155)*4-9)):INDIRECT("Mess05!B"&amp;(ROW(A155)*4-6)),"&gt;=500")*15</f>
        <v>0</v>
      </c>
    </row>
    <row r="156" spans="1:20" ht="15.6" thickTop="1" thickBot="1" x14ac:dyDescent="0.35">
      <c r="A156" s="8">
        <f t="shared" si="37"/>
        <v>41036.416666666293</v>
      </c>
      <c r="B156" s="27">
        <f t="shared" ca="1" si="31"/>
        <v>0</v>
      </c>
      <c r="C156" s="27">
        <f t="shared" ca="1" si="32"/>
        <v>0</v>
      </c>
      <c r="D156" s="27">
        <f t="shared" ca="1" si="33"/>
        <v>0</v>
      </c>
      <c r="E156" s="16"/>
      <c r="F156" s="46">
        <v>7.18E-4</v>
      </c>
      <c r="G156" s="46">
        <v>21</v>
      </c>
      <c r="H156" s="16"/>
      <c r="I156" s="30">
        <f t="shared" ca="1" si="34"/>
        <v>0</v>
      </c>
      <c r="J156" s="42">
        <f t="shared" ca="1" si="26"/>
        <v>0</v>
      </c>
      <c r="K156" s="33">
        <f t="shared" ca="1" si="27"/>
        <v>1</v>
      </c>
      <c r="L156" s="16"/>
      <c r="M156" s="36">
        <f t="shared" ca="1" si="35"/>
        <v>30.456971153846155</v>
      </c>
      <c r="N156" s="39">
        <f t="shared" ca="1" si="28"/>
        <v>25.7</v>
      </c>
      <c r="O156" s="120">
        <f t="shared" ca="1" si="38"/>
        <v>1.185096153846154</v>
      </c>
      <c r="P156" s="39">
        <f t="shared" ca="1" si="29"/>
        <v>12.325000000000001</v>
      </c>
      <c r="Q156" s="39">
        <f t="shared" ca="1" si="30"/>
        <v>10.4</v>
      </c>
      <c r="R156" s="16"/>
      <c r="S156" s="33">
        <f t="shared" ca="1" si="36"/>
        <v>0</v>
      </c>
      <c r="T156" s="30">
        <f ca="1">COUNTIF(INDIRECT("Mess05!B"&amp;(ROW(A156)*4-9)):INDIRECT("Mess05!B"&amp;(ROW(A156)*4-6)),"&gt;=500")*15</f>
        <v>0</v>
      </c>
    </row>
    <row r="157" spans="1:20" ht="15.6" thickTop="1" thickBot="1" x14ac:dyDescent="0.35">
      <c r="A157" s="8">
        <f t="shared" si="37"/>
        <v>41036.458333332957</v>
      </c>
      <c r="B157" s="27">
        <f t="shared" ca="1" si="31"/>
        <v>0</v>
      </c>
      <c r="C157" s="27">
        <f t="shared" ca="1" si="32"/>
        <v>0</v>
      </c>
      <c r="D157" s="27">
        <f t="shared" ca="1" si="33"/>
        <v>0</v>
      </c>
      <c r="E157" s="16"/>
      <c r="F157" s="46">
        <v>7.18E-4</v>
      </c>
      <c r="G157" s="46">
        <v>21</v>
      </c>
      <c r="H157" s="16"/>
      <c r="I157" s="30">
        <f t="shared" ca="1" si="34"/>
        <v>0</v>
      </c>
      <c r="J157" s="42">
        <f t="shared" ca="1" si="26"/>
        <v>0</v>
      </c>
      <c r="K157" s="33">
        <f t="shared" ca="1" si="27"/>
        <v>1</v>
      </c>
      <c r="L157" s="16"/>
      <c r="M157" s="36">
        <f t="shared" ca="1" si="35"/>
        <v>29.097836538461536</v>
      </c>
      <c r="N157" s="39">
        <f t="shared" ca="1" si="28"/>
        <v>25.7</v>
      </c>
      <c r="O157" s="120">
        <f t="shared" ca="1" si="38"/>
        <v>1.1322115384615383</v>
      </c>
      <c r="P157" s="39">
        <f t="shared" ca="1" si="29"/>
        <v>11.774999999999999</v>
      </c>
      <c r="Q157" s="39">
        <f t="shared" ca="1" si="30"/>
        <v>10.4</v>
      </c>
      <c r="R157" s="16"/>
      <c r="S157" s="33">
        <f t="shared" ca="1" si="36"/>
        <v>0</v>
      </c>
      <c r="T157" s="30">
        <f ca="1">COUNTIF(INDIRECT("Mess05!B"&amp;(ROW(A157)*4-9)):INDIRECT("Mess05!B"&amp;(ROW(A157)*4-6)),"&gt;=500")*15</f>
        <v>0</v>
      </c>
    </row>
    <row r="158" spans="1:20" ht="15.6" thickTop="1" thickBot="1" x14ac:dyDescent="0.35">
      <c r="A158" s="8">
        <f t="shared" si="37"/>
        <v>41036.499999999622</v>
      </c>
      <c r="B158" s="27">
        <f t="shared" ca="1" si="31"/>
        <v>0</v>
      </c>
      <c r="C158" s="27">
        <f t="shared" ca="1" si="32"/>
        <v>0</v>
      </c>
      <c r="D158" s="27">
        <f t="shared" ca="1" si="33"/>
        <v>0</v>
      </c>
      <c r="E158" s="16"/>
      <c r="F158" s="46">
        <v>7.18E-4</v>
      </c>
      <c r="G158" s="46">
        <v>21</v>
      </c>
      <c r="H158" s="16"/>
      <c r="I158" s="30">
        <f t="shared" ca="1" si="34"/>
        <v>0</v>
      </c>
      <c r="J158" s="42">
        <f t="shared" ca="1" si="26"/>
        <v>0</v>
      </c>
      <c r="K158" s="33">
        <f t="shared" ca="1" si="27"/>
        <v>1</v>
      </c>
      <c r="L158" s="16"/>
      <c r="M158" s="36">
        <f t="shared" ca="1" si="35"/>
        <v>27.306249999999999</v>
      </c>
      <c r="N158" s="39">
        <f t="shared" ca="1" si="28"/>
        <v>25.7</v>
      </c>
      <c r="O158" s="120">
        <f t="shared" ca="1" si="38"/>
        <v>1.0625</v>
      </c>
      <c r="P158" s="39">
        <f t="shared" ca="1" si="29"/>
        <v>11.05</v>
      </c>
      <c r="Q158" s="39">
        <f t="shared" ca="1" si="30"/>
        <v>10.4</v>
      </c>
      <c r="R158" s="16"/>
      <c r="S158" s="33">
        <f t="shared" ca="1" si="36"/>
        <v>0</v>
      </c>
      <c r="T158" s="30">
        <f ca="1">COUNTIF(INDIRECT("Mess05!B"&amp;(ROW(A158)*4-9)):INDIRECT("Mess05!B"&amp;(ROW(A158)*4-6)),"&gt;=500")*15</f>
        <v>0</v>
      </c>
    </row>
    <row r="159" spans="1:20" ht="15.6" thickTop="1" thickBot="1" x14ac:dyDescent="0.35">
      <c r="A159" s="8">
        <f t="shared" si="37"/>
        <v>41036.541666666286</v>
      </c>
      <c r="B159" s="27">
        <f t="shared" ca="1" si="31"/>
        <v>0</v>
      </c>
      <c r="C159" s="27">
        <f t="shared" ca="1" si="32"/>
        <v>0</v>
      </c>
      <c r="D159" s="27">
        <f t="shared" ca="1" si="33"/>
        <v>0</v>
      </c>
      <c r="E159" s="16"/>
      <c r="F159" s="46">
        <v>7.18E-4</v>
      </c>
      <c r="G159" s="46">
        <v>21</v>
      </c>
      <c r="H159" s="16"/>
      <c r="I159" s="30">
        <f t="shared" ca="1" si="34"/>
        <v>0</v>
      </c>
      <c r="J159" s="42">
        <f t="shared" ca="1" si="26"/>
        <v>0</v>
      </c>
      <c r="K159" s="33">
        <f t="shared" ca="1" si="27"/>
        <v>1</v>
      </c>
      <c r="L159" s="16"/>
      <c r="M159" s="36">
        <f t="shared" ca="1" si="35"/>
        <v>27.738701923076917</v>
      </c>
      <c r="N159" s="39">
        <f t="shared" ca="1" si="28"/>
        <v>25.7</v>
      </c>
      <c r="O159" s="120">
        <f t="shared" ca="1" si="38"/>
        <v>1.0793269230769229</v>
      </c>
      <c r="P159" s="39">
        <f t="shared" ca="1" si="29"/>
        <v>11.224999999999998</v>
      </c>
      <c r="Q159" s="39">
        <f t="shared" ca="1" si="30"/>
        <v>10.4</v>
      </c>
      <c r="R159" s="16"/>
      <c r="S159" s="33">
        <f t="shared" ca="1" si="36"/>
        <v>0</v>
      </c>
      <c r="T159" s="30">
        <f ca="1">COUNTIF(INDIRECT("Mess05!B"&amp;(ROW(A159)*4-9)):INDIRECT("Mess05!B"&amp;(ROW(A159)*4-6)),"&gt;=500")*15</f>
        <v>0</v>
      </c>
    </row>
    <row r="160" spans="1:20" ht="15.6" thickTop="1" thickBot="1" x14ac:dyDescent="0.35">
      <c r="A160" s="8">
        <f t="shared" si="37"/>
        <v>41036.58333333295</v>
      </c>
      <c r="B160" s="27">
        <f t="shared" ca="1" si="31"/>
        <v>0</v>
      </c>
      <c r="C160" s="27">
        <f t="shared" ca="1" si="32"/>
        <v>0</v>
      </c>
      <c r="D160" s="27">
        <f t="shared" ca="1" si="33"/>
        <v>0</v>
      </c>
      <c r="E160" s="16"/>
      <c r="F160" s="46">
        <v>7.18E-4</v>
      </c>
      <c r="G160" s="46">
        <v>21</v>
      </c>
      <c r="H160" s="16"/>
      <c r="I160" s="30">
        <f t="shared" ca="1" si="34"/>
        <v>0</v>
      </c>
      <c r="J160" s="42">
        <f t="shared" ca="1" si="26"/>
        <v>0</v>
      </c>
      <c r="K160" s="33">
        <f t="shared" ca="1" si="27"/>
        <v>1</v>
      </c>
      <c r="L160" s="16"/>
      <c r="M160" s="36">
        <f t="shared" ca="1" si="35"/>
        <v>27.924038461538466</v>
      </c>
      <c r="N160" s="39">
        <f t="shared" ca="1" si="28"/>
        <v>25.7</v>
      </c>
      <c r="O160" s="120">
        <f t="shared" ca="1" si="38"/>
        <v>1.0865384615384617</v>
      </c>
      <c r="P160" s="39">
        <f t="shared" ca="1" si="29"/>
        <v>11.3</v>
      </c>
      <c r="Q160" s="39">
        <f t="shared" ca="1" si="30"/>
        <v>10.4</v>
      </c>
      <c r="R160" s="16"/>
      <c r="S160" s="33">
        <f t="shared" ca="1" si="36"/>
        <v>0</v>
      </c>
      <c r="T160" s="30">
        <f ca="1">COUNTIF(INDIRECT("Mess05!B"&amp;(ROW(A160)*4-9)):INDIRECT("Mess05!B"&amp;(ROW(A160)*4-6)),"&gt;=500")*15</f>
        <v>0</v>
      </c>
    </row>
    <row r="161" spans="1:20" ht="15.6" thickTop="1" thickBot="1" x14ac:dyDescent="0.35">
      <c r="A161" s="8">
        <f t="shared" si="37"/>
        <v>41036.624999999614</v>
      </c>
      <c r="B161" s="27">
        <f t="shared" ca="1" si="31"/>
        <v>0</v>
      </c>
      <c r="C161" s="27">
        <f t="shared" ca="1" si="32"/>
        <v>0</v>
      </c>
      <c r="D161" s="27">
        <f t="shared" ca="1" si="33"/>
        <v>0</v>
      </c>
      <c r="E161" s="16"/>
      <c r="F161" s="46">
        <v>7.18E-4</v>
      </c>
      <c r="G161" s="46">
        <v>21</v>
      </c>
      <c r="H161" s="16"/>
      <c r="I161" s="30">
        <f t="shared" ca="1" si="34"/>
        <v>0</v>
      </c>
      <c r="J161" s="42">
        <f t="shared" ca="1" si="26"/>
        <v>0</v>
      </c>
      <c r="K161" s="33">
        <f t="shared" ca="1" si="27"/>
        <v>1</v>
      </c>
      <c r="L161" s="16"/>
      <c r="M161" s="36">
        <f t="shared" ca="1" si="35"/>
        <v>27.985817307692308</v>
      </c>
      <c r="N161" s="39">
        <f t="shared" ca="1" si="28"/>
        <v>25.7</v>
      </c>
      <c r="O161" s="120">
        <f t="shared" ca="1" si="38"/>
        <v>1.0889423076923077</v>
      </c>
      <c r="P161" s="39">
        <f t="shared" ca="1" si="29"/>
        <v>11.325000000000001</v>
      </c>
      <c r="Q161" s="39">
        <f t="shared" ca="1" si="30"/>
        <v>10.4</v>
      </c>
      <c r="R161" s="16"/>
      <c r="S161" s="33">
        <f t="shared" ca="1" si="36"/>
        <v>0</v>
      </c>
      <c r="T161" s="30">
        <f ca="1">COUNTIF(INDIRECT("Mess05!B"&amp;(ROW(A161)*4-9)):INDIRECT("Mess05!B"&amp;(ROW(A161)*4-6)),"&gt;=500")*15</f>
        <v>0</v>
      </c>
    </row>
    <row r="162" spans="1:20" ht="15.6" thickTop="1" thickBot="1" x14ac:dyDescent="0.35">
      <c r="A162" s="8">
        <f t="shared" si="37"/>
        <v>41036.666666666279</v>
      </c>
      <c r="B162" s="27">
        <f t="shared" ca="1" si="31"/>
        <v>0</v>
      </c>
      <c r="C162" s="27">
        <f t="shared" ca="1" si="32"/>
        <v>0</v>
      </c>
      <c r="D162" s="27">
        <f t="shared" ca="1" si="33"/>
        <v>0</v>
      </c>
      <c r="E162" s="16"/>
      <c r="F162" s="46">
        <v>7.18E-4</v>
      </c>
      <c r="G162" s="46">
        <v>21</v>
      </c>
      <c r="H162" s="16"/>
      <c r="I162" s="30">
        <f t="shared" ca="1" si="34"/>
        <v>0</v>
      </c>
      <c r="J162" s="42">
        <f t="shared" ca="1" si="26"/>
        <v>0</v>
      </c>
      <c r="K162" s="33">
        <f t="shared" ca="1" si="27"/>
        <v>1</v>
      </c>
      <c r="L162" s="16"/>
      <c r="M162" s="36">
        <f t="shared" ca="1" si="35"/>
        <v>27.800480769230766</v>
      </c>
      <c r="N162" s="39">
        <f t="shared" ca="1" si="28"/>
        <v>25.7</v>
      </c>
      <c r="O162" s="120">
        <f t="shared" ca="1" si="38"/>
        <v>1.0817307692307692</v>
      </c>
      <c r="P162" s="39">
        <f t="shared" ca="1" si="29"/>
        <v>11.25</v>
      </c>
      <c r="Q162" s="39">
        <f t="shared" ca="1" si="30"/>
        <v>10.4</v>
      </c>
      <c r="R162" s="16"/>
      <c r="S162" s="33">
        <f t="shared" ca="1" si="36"/>
        <v>0</v>
      </c>
      <c r="T162" s="30">
        <f ca="1">COUNTIF(INDIRECT("Mess05!B"&amp;(ROW(A162)*4-9)):INDIRECT("Mess05!B"&amp;(ROW(A162)*4-6)),"&gt;=500")*15</f>
        <v>0</v>
      </c>
    </row>
    <row r="163" spans="1:20" ht="15.6" thickTop="1" thickBot="1" x14ac:dyDescent="0.35">
      <c r="A163" s="8">
        <f t="shared" si="37"/>
        <v>41036.708333332943</v>
      </c>
      <c r="B163" s="27">
        <f t="shared" ca="1" si="31"/>
        <v>0</v>
      </c>
      <c r="C163" s="27">
        <f t="shared" ca="1" si="32"/>
        <v>0</v>
      </c>
      <c r="D163" s="27">
        <f t="shared" ca="1" si="33"/>
        <v>0</v>
      </c>
      <c r="E163" s="16"/>
      <c r="F163" s="46">
        <v>7.18E-4</v>
      </c>
      <c r="G163" s="46">
        <v>21</v>
      </c>
      <c r="H163" s="16"/>
      <c r="I163" s="30">
        <f t="shared" ca="1" si="34"/>
        <v>0</v>
      </c>
      <c r="J163" s="42">
        <f t="shared" ca="1" si="26"/>
        <v>0</v>
      </c>
      <c r="K163" s="33">
        <f t="shared" ca="1" si="27"/>
        <v>1</v>
      </c>
      <c r="L163" s="16"/>
      <c r="M163" s="36">
        <f t="shared" ca="1" si="35"/>
        <v>30.638297872340424</v>
      </c>
      <c r="N163" s="39">
        <f t="shared" ca="1" si="28"/>
        <v>25.6</v>
      </c>
      <c r="O163" s="120">
        <f t="shared" ca="1" si="38"/>
        <v>1.1968085106382977</v>
      </c>
      <c r="P163" s="39">
        <f t="shared" ca="1" si="29"/>
        <v>11.249999999999998</v>
      </c>
      <c r="Q163" s="39">
        <f t="shared" ca="1" si="30"/>
        <v>9.4</v>
      </c>
      <c r="R163" s="16"/>
      <c r="S163" s="33">
        <f t="shared" ca="1" si="36"/>
        <v>0</v>
      </c>
      <c r="T163" s="30">
        <f ca="1">COUNTIF(INDIRECT("Mess05!B"&amp;(ROW(A163)*4-9)):INDIRECT("Mess05!B"&amp;(ROW(A163)*4-6)),"&gt;=500")*15</f>
        <v>0</v>
      </c>
    </row>
    <row r="164" spans="1:20" ht="15.6" thickTop="1" thickBot="1" x14ac:dyDescent="0.35">
      <c r="A164" s="8">
        <f t="shared" si="37"/>
        <v>41036.749999999607</v>
      </c>
      <c r="B164" s="27">
        <f t="shared" ca="1" si="31"/>
        <v>0</v>
      </c>
      <c r="C164" s="27">
        <f t="shared" ca="1" si="32"/>
        <v>0</v>
      </c>
      <c r="D164" s="27">
        <f t="shared" ca="1" si="33"/>
        <v>0</v>
      </c>
      <c r="E164" s="16"/>
      <c r="F164" s="46">
        <v>7.18E-4</v>
      </c>
      <c r="G164" s="46">
        <v>21</v>
      </c>
      <c r="H164" s="16"/>
      <c r="I164" s="30">
        <f t="shared" ca="1" si="34"/>
        <v>0</v>
      </c>
      <c r="J164" s="42">
        <f t="shared" ca="1" si="26"/>
        <v>0</v>
      </c>
      <c r="K164" s="33">
        <f t="shared" ca="1" si="27"/>
        <v>1</v>
      </c>
      <c r="L164" s="16"/>
      <c r="M164" s="36">
        <f t="shared" ca="1" si="35"/>
        <v>30.842553191489362</v>
      </c>
      <c r="N164" s="39">
        <f t="shared" ca="1" si="28"/>
        <v>25.6</v>
      </c>
      <c r="O164" s="120">
        <f t="shared" ca="1" si="38"/>
        <v>1.2047872340425532</v>
      </c>
      <c r="P164" s="39">
        <f t="shared" ca="1" si="29"/>
        <v>11.324999999999999</v>
      </c>
      <c r="Q164" s="39">
        <f t="shared" ca="1" si="30"/>
        <v>9.4</v>
      </c>
      <c r="R164" s="16"/>
      <c r="S164" s="33">
        <f t="shared" ca="1" si="36"/>
        <v>0</v>
      </c>
      <c r="T164" s="30">
        <f ca="1">COUNTIF(INDIRECT("Mess05!B"&amp;(ROW(A164)*4-9)):INDIRECT("Mess05!B"&amp;(ROW(A164)*4-6)),"&gt;=500")*15</f>
        <v>0</v>
      </c>
    </row>
    <row r="165" spans="1:20" ht="15.6" thickTop="1" thickBot="1" x14ac:dyDescent="0.35">
      <c r="A165" s="8">
        <f t="shared" si="37"/>
        <v>41036.791666666271</v>
      </c>
      <c r="B165" s="27">
        <f t="shared" ca="1" si="31"/>
        <v>0</v>
      </c>
      <c r="C165" s="27">
        <f t="shared" ca="1" si="32"/>
        <v>0</v>
      </c>
      <c r="D165" s="27">
        <f t="shared" ca="1" si="33"/>
        <v>0</v>
      </c>
      <c r="E165" s="16"/>
      <c r="F165" s="46">
        <v>7.18E-4</v>
      </c>
      <c r="G165" s="46">
        <v>21</v>
      </c>
      <c r="H165" s="16"/>
      <c r="I165" s="30">
        <f t="shared" ca="1" si="34"/>
        <v>0</v>
      </c>
      <c r="J165" s="42">
        <f t="shared" ca="1" si="26"/>
        <v>0</v>
      </c>
      <c r="K165" s="33">
        <f t="shared" ca="1" si="27"/>
        <v>1</v>
      </c>
      <c r="L165" s="16"/>
      <c r="M165" s="36">
        <f t="shared" ca="1" si="35"/>
        <v>29.957446808510639</v>
      </c>
      <c r="N165" s="39">
        <f t="shared" ca="1" si="28"/>
        <v>25.6</v>
      </c>
      <c r="O165" s="120">
        <f t="shared" ca="1" si="38"/>
        <v>1.1702127659574468</v>
      </c>
      <c r="P165" s="39">
        <f t="shared" ca="1" si="29"/>
        <v>11</v>
      </c>
      <c r="Q165" s="39">
        <f t="shared" ca="1" si="30"/>
        <v>9.4</v>
      </c>
      <c r="R165" s="16"/>
      <c r="S165" s="33">
        <f t="shared" ca="1" si="36"/>
        <v>0</v>
      </c>
      <c r="T165" s="30">
        <f ca="1">COUNTIF(INDIRECT("Mess05!B"&amp;(ROW(A165)*4-9)):INDIRECT("Mess05!B"&amp;(ROW(A165)*4-6)),"&gt;=500")*15</f>
        <v>0</v>
      </c>
    </row>
    <row r="166" spans="1:20" ht="15.6" thickTop="1" thickBot="1" x14ac:dyDescent="0.35">
      <c r="A166" s="8">
        <f t="shared" si="37"/>
        <v>41036.833333332936</v>
      </c>
      <c r="B166" s="27">
        <f t="shared" ca="1" si="31"/>
        <v>0</v>
      </c>
      <c r="C166" s="27">
        <f t="shared" ca="1" si="32"/>
        <v>0</v>
      </c>
      <c r="D166" s="27">
        <f t="shared" ca="1" si="33"/>
        <v>0</v>
      </c>
      <c r="E166" s="16"/>
      <c r="F166" s="46">
        <v>7.18E-4</v>
      </c>
      <c r="G166" s="46">
        <v>21</v>
      </c>
      <c r="H166" s="16"/>
      <c r="I166" s="30">
        <f t="shared" ca="1" si="34"/>
        <v>0</v>
      </c>
      <c r="J166" s="42">
        <f t="shared" ca="1" si="26"/>
        <v>0</v>
      </c>
      <c r="K166" s="33">
        <f t="shared" ca="1" si="27"/>
        <v>1</v>
      </c>
      <c r="L166" s="16"/>
      <c r="M166" s="36">
        <f t="shared" ca="1" si="35"/>
        <v>28.868085106382978</v>
      </c>
      <c r="N166" s="39">
        <f t="shared" ca="1" si="28"/>
        <v>25.6</v>
      </c>
      <c r="O166" s="120">
        <f t="shared" ca="1" si="38"/>
        <v>1.1276595744680851</v>
      </c>
      <c r="P166" s="39">
        <f t="shared" ca="1" si="29"/>
        <v>10.6</v>
      </c>
      <c r="Q166" s="39">
        <f t="shared" ca="1" si="30"/>
        <v>9.4</v>
      </c>
      <c r="R166" s="16"/>
      <c r="S166" s="33">
        <f t="shared" ca="1" si="36"/>
        <v>0</v>
      </c>
      <c r="T166" s="30">
        <f ca="1">COUNTIF(INDIRECT("Mess05!B"&amp;(ROW(A166)*4-9)):INDIRECT("Mess05!B"&amp;(ROW(A166)*4-6)),"&gt;=500")*15</f>
        <v>0</v>
      </c>
    </row>
    <row r="167" spans="1:20" ht="15.6" thickTop="1" thickBot="1" x14ac:dyDescent="0.35">
      <c r="A167" s="8">
        <f t="shared" si="37"/>
        <v>41036.8749999996</v>
      </c>
      <c r="B167" s="27">
        <f t="shared" ca="1" si="31"/>
        <v>0</v>
      </c>
      <c r="C167" s="27">
        <f t="shared" ca="1" si="32"/>
        <v>0</v>
      </c>
      <c r="D167" s="27">
        <f t="shared" ca="1" si="33"/>
        <v>0</v>
      </c>
      <c r="E167" s="16"/>
      <c r="F167" s="46">
        <v>7.18E-4</v>
      </c>
      <c r="G167" s="46">
        <v>21</v>
      </c>
      <c r="H167" s="16"/>
      <c r="I167" s="30">
        <f t="shared" ca="1" si="34"/>
        <v>0</v>
      </c>
      <c r="J167" s="42">
        <f t="shared" ca="1" si="26"/>
        <v>0</v>
      </c>
      <c r="K167" s="33">
        <f t="shared" ca="1" si="27"/>
        <v>1</v>
      </c>
      <c r="L167" s="16"/>
      <c r="M167" s="36">
        <f t="shared" ca="1" si="35"/>
        <v>28.868085106382978</v>
      </c>
      <c r="N167" s="39">
        <f t="shared" ca="1" si="28"/>
        <v>25.6</v>
      </c>
      <c r="O167" s="120">
        <f t="shared" ca="1" si="38"/>
        <v>1.1276595744680851</v>
      </c>
      <c r="P167" s="39">
        <f t="shared" ca="1" si="29"/>
        <v>10.6</v>
      </c>
      <c r="Q167" s="39">
        <f t="shared" ca="1" si="30"/>
        <v>9.4</v>
      </c>
      <c r="R167" s="16"/>
      <c r="S167" s="33">
        <f t="shared" ca="1" si="36"/>
        <v>0</v>
      </c>
      <c r="T167" s="30">
        <f ca="1">COUNTIF(INDIRECT("Mess05!B"&amp;(ROW(A167)*4-9)):INDIRECT("Mess05!B"&amp;(ROW(A167)*4-6)),"&gt;=500")*15</f>
        <v>0</v>
      </c>
    </row>
    <row r="168" spans="1:20" ht="15.6" thickTop="1" thickBot="1" x14ac:dyDescent="0.35">
      <c r="A168" s="8">
        <f t="shared" si="37"/>
        <v>41036.916666666264</v>
      </c>
      <c r="B168" s="27">
        <f t="shared" ca="1" si="31"/>
        <v>0</v>
      </c>
      <c r="C168" s="27">
        <f t="shared" ca="1" si="32"/>
        <v>0</v>
      </c>
      <c r="D168" s="27">
        <f t="shared" ca="1" si="33"/>
        <v>0</v>
      </c>
      <c r="E168" s="16"/>
      <c r="F168" s="46">
        <v>7.18E-4</v>
      </c>
      <c r="G168" s="46">
        <v>21</v>
      </c>
      <c r="H168" s="16"/>
      <c r="I168" s="30">
        <f t="shared" ca="1" si="34"/>
        <v>0</v>
      </c>
      <c r="J168" s="42">
        <f t="shared" ca="1" si="26"/>
        <v>0</v>
      </c>
      <c r="K168" s="33">
        <f t="shared" ca="1" si="27"/>
        <v>1</v>
      </c>
      <c r="L168" s="16"/>
      <c r="M168" s="36">
        <f t="shared" ca="1" si="35"/>
        <v>29.208510638297874</v>
      </c>
      <c r="N168" s="39">
        <f t="shared" ca="1" si="28"/>
        <v>25.6</v>
      </c>
      <c r="O168" s="120">
        <f t="shared" ca="1" si="38"/>
        <v>1.1409574468085106</v>
      </c>
      <c r="P168" s="39">
        <f t="shared" ca="1" si="29"/>
        <v>10.725</v>
      </c>
      <c r="Q168" s="39">
        <f t="shared" ca="1" si="30"/>
        <v>9.4</v>
      </c>
      <c r="R168" s="16"/>
      <c r="S168" s="33">
        <f t="shared" ca="1" si="36"/>
        <v>0</v>
      </c>
      <c r="T168" s="30">
        <f ca="1">COUNTIF(INDIRECT("Mess05!B"&amp;(ROW(A168)*4-9)):INDIRECT("Mess05!B"&amp;(ROW(A168)*4-6)),"&gt;=500")*15</f>
        <v>0</v>
      </c>
    </row>
    <row r="169" spans="1:20" ht="15.6" thickTop="1" thickBot="1" x14ac:dyDescent="0.35">
      <c r="A169" s="8">
        <f t="shared" si="37"/>
        <v>41036.958333332928</v>
      </c>
      <c r="B169" s="27">
        <f t="shared" ca="1" si="31"/>
        <v>0</v>
      </c>
      <c r="C169" s="27">
        <f t="shared" ca="1" si="32"/>
        <v>0</v>
      </c>
      <c r="D169" s="27">
        <f t="shared" ca="1" si="33"/>
        <v>0</v>
      </c>
      <c r="E169" s="16"/>
      <c r="F169" s="46">
        <v>7.18E-4</v>
      </c>
      <c r="G169" s="46">
        <v>21</v>
      </c>
      <c r="H169" s="16"/>
      <c r="I169" s="30">
        <f t="shared" ca="1" si="34"/>
        <v>0</v>
      </c>
      <c r="J169" s="42">
        <f t="shared" ca="1" si="26"/>
        <v>0</v>
      </c>
      <c r="K169" s="33">
        <f t="shared" ca="1" si="27"/>
        <v>1</v>
      </c>
      <c r="L169" s="16"/>
      <c r="M169" s="36">
        <f t="shared" ca="1" si="35"/>
        <v>29.004255319148935</v>
      </c>
      <c r="N169" s="39">
        <f t="shared" ca="1" si="28"/>
        <v>25.6</v>
      </c>
      <c r="O169" s="120">
        <f t="shared" ca="1" si="38"/>
        <v>1.1329787234042552</v>
      </c>
      <c r="P169" s="39">
        <f t="shared" ca="1" si="29"/>
        <v>10.65</v>
      </c>
      <c r="Q169" s="39">
        <f t="shared" ca="1" si="30"/>
        <v>9.4</v>
      </c>
      <c r="R169" s="16"/>
      <c r="S169" s="33">
        <f t="shared" ca="1" si="36"/>
        <v>0</v>
      </c>
      <c r="T169" s="30">
        <f ca="1">COUNTIF(INDIRECT("Mess05!B"&amp;(ROW(A169)*4-9)):INDIRECT("Mess05!B"&amp;(ROW(A169)*4-6)),"&gt;=500")*15</f>
        <v>0</v>
      </c>
    </row>
    <row r="170" spans="1:20" ht="15.6" thickTop="1" thickBot="1" x14ac:dyDescent="0.35">
      <c r="A170" s="8">
        <f t="shared" si="37"/>
        <v>41036.999999999593</v>
      </c>
      <c r="B170" s="27">
        <f t="shared" ca="1" si="31"/>
        <v>0</v>
      </c>
      <c r="C170" s="27">
        <f t="shared" ca="1" si="32"/>
        <v>0</v>
      </c>
      <c r="D170" s="27">
        <f t="shared" ca="1" si="33"/>
        <v>0</v>
      </c>
      <c r="E170" s="16"/>
      <c r="F170" s="46">
        <v>7.18E-4</v>
      </c>
      <c r="G170" s="46">
        <v>21</v>
      </c>
      <c r="H170" s="16"/>
      <c r="I170" s="30">
        <f t="shared" ca="1" si="34"/>
        <v>0</v>
      </c>
      <c r="J170" s="42">
        <f t="shared" ca="1" si="26"/>
        <v>0</v>
      </c>
      <c r="K170" s="33">
        <f t="shared" ca="1" si="27"/>
        <v>1</v>
      </c>
      <c r="L170" s="16"/>
      <c r="M170" s="36">
        <f t="shared" ca="1" si="35"/>
        <v>29.072340425531912</v>
      </c>
      <c r="N170" s="39">
        <f t="shared" ca="1" si="28"/>
        <v>25.6</v>
      </c>
      <c r="O170" s="120">
        <f t="shared" ca="1" si="38"/>
        <v>1.1356382978723403</v>
      </c>
      <c r="P170" s="39">
        <f t="shared" ca="1" si="29"/>
        <v>10.674999999999999</v>
      </c>
      <c r="Q170" s="39">
        <f t="shared" ca="1" si="30"/>
        <v>9.4</v>
      </c>
      <c r="R170" s="16"/>
      <c r="S170" s="33">
        <f t="shared" ca="1" si="36"/>
        <v>0</v>
      </c>
      <c r="T170" s="30">
        <f ca="1">COUNTIF(INDIRECT("Mess05!B"&amp;(ROW(A170)*4-9)):INDIRECT("Mess05!B"&amp;(ROW(A170)*4-6)),"&gt;=500")*15</f>
        <v>0</v>
      </c>
    </row>
    <row r="171" spans="1:20" ht="15.6" thickTop="1" thickBot="1" x14ac:dyDescent="0.35">
      <c r="A171" s="8">
        <f t="shared" si="37"/>
        <v>41037.041666666257</v>
      </c>
      <c r="B171" s="27">
        <f t="shared" ca="1" si="31"/>
        <v>0</v>
      </c>
      <c r="C171" s="27">
        <f t="shared" ca="1" si="32"/>
        <v>0</v>
      </c>
      <c r="D171" s="27">
        <f t="shared" ca="1" si="33"/>
        <v>0</v>
      </c>
      <c r="E171" s="16"/>
      <c r="F171" s="46">
        <v>7.18E-4</v>
      </c>
      <c r="G171" s="46">
        <v>21</v>
      </c>
      <c r="H171" s="16"/>
      <c r="I171" s="30">
        <f t="shared" ca="1" si="34"/>
        <v>0</v>
      </c>
      <c r="J171" s="42">
        <f t="shared" ca="1" si="26"/>
        <v>0</v>
      </c>
      <c r="K171" s="33">
        <f t="shared" ca="1" si="27"/>
        <v>1</v>
      </c>
      <c r="L171" s="16"/>
      <c r="M171" s="36">
        <f t="shared" ca="1" si="35"/>
        <v>31.375</v>
      </c>
      <c r="N171" s="39">
        <f t="shared" ca="1" si="28"/>
        <v>25.1</v>
      </c>
      <c r="O171" s="120">
        <f t="shared" ca="1" si="38"/>
        <v>1.25</v>
      </c>
      <c r="P171" s="39">
        <f t="shared" ca="1" si="29"/>
        <v>10.75</v>
      </c>
      <c r="Q171" s="39">
        <f t="shared" ca="1" si="30"/>
        <v>8.6</v>
      </c>
      <c r="R171" s="16"/>
      <c r="S171" s="33">
        <f t="shared" ca="1" si="36"/>
        <v>0</v>
      </c>
      <c r="T171" s="30">
        <f ca="1">COUNTIF(INDIRECT("Mess05!B"&amp;(ROW(A171)*4-9)):INDIRECT("Mess05!B"&amp;(ROW(A171)*4-6)),"&gt;=500")*15</f>
        <v>0</v>
      </c>
    </row>
    <row r="172" spans="1:20" ht="15.6" thickTop="1" thickBot="1" x14ac:dyDescent="0.35">
      <c r="A172" s="8">
        <f t="shared" si="37"/>
        <v>41037.083333332921</v>
      </c>
      <c r="B172" s="27">
        <f t="shared" ca="1" si="31"/>
        <v>0</v>
      </c>
      <c r="C172" s="27">
        <f t="shared" ca="1" si="32"/>
        <v>0</v>
      </c>
      <c r="D172" s="27">
        <f t="shared" ca="1" si="33"/>
        <v>0</v>
      </c>
      <c r="E172" s="16"/>
      <c r="F172" s="46">
        <v>7.18E-4</v>
      </c>
      <c r="G172" s="46">
        <v>21</v>
      </c>
      <c r="H172" s="16"/>
      <c r="I172" s="30">
        <f t="shared" ca="1" si="34"/>
        <v>0</v>
      </c>
      <c r="J172" s="42">
        <f t="shared" ca="1" si="26"/>
        <v>0</v>
      </c>
      <c r="K172" s="33">
        <f t="shared" ca="1" si="27"/>
        <v>1</v>
      </c>
      <c r="L172" s="16"/>
      <c r="M172" s="36">
        <f t="shared" ca="1" si="35"/>
        <v>31.666860465116287</v>
      </c>
      <c r="N172" s="39">
        <f t="shared" ca="1" si="28"/>
        <v>25.1</v>
      </c>
      <c r="O172" s="120">
        <f t="shared" ca="1" si="38"/>
        <v>1.2616279069767444</v>
      </c>
      <c r="P172" s="39">
        <f t="shared" ca="1" si="29"/>
        <v>10.850000000000001</v>
      </c>
      <c r="Q172" s="39">
        <f t="shared" ca="1" si="30"/>
        <v>8.6</v>
      </c>
      <c r="R172" s="16"/>
      <c r="S172" s="33">
        <f t="shared" ca="1" si="36"/>
        <v>0</v>
      </c>
      <c r="T172" s="30">
        <f ca="1">COUNTIF(INDIRECT("Mess05!B"&amp;(ROW(A172)*4-9)):INDIRECT("Mess05!B"&amp;(ROW(A172)*4-6)),"&gt;=500")*15</f>
        <v>0</v>
      </c>
    </row>
    <row r="173" spans="1:20" ht="15.6" thickTop="1" thickBot="1" x14ac:dyDescent="0.35">
      <c r="A173" s="8">
        <f t="shared" si="37"/>
        <v>41037.124999999585</v>
      </c>
      <c r="B173" s="27">
        <f t="shared" ca="1" si="31"/>
        <v>0</v>
      </c>
      <c r="C173" s="27">
        <f t="shared" ca="1" si="32"/>
        <v>0</v>
      </c>
      <c r="D173" s="27">
        <f t="shared" ca="1" si="33"/>
        <v>0</v>
      </c>
      <c r="E173" s="16"/>
      <c r="F173" s="46">
        <v>7.18E-4</v>
      </c>
      <c r="G173" s="46">
        <v>21</v>
      </c>
      <c r="H173" s="16"/>
      <c r="I173" s="30">
        <f t="shared" ca="1" si="34"/>
        <v>0</v>
      </c>
      <c r="J173" s="42">
        <f t="shared" ca="1" si="26"/>
        <v>0</v>
      </c>
      <c r="K173" s="33">
        <f t="shared" ca="1" si="27"/>
        <v>1</v>
      </c>
      <c r="L173" s="16"/>
      <c r="M173" s="36">
        <f t="shared" ca="1" si="35"/>
        <v>30.353488372093022</v>
      </c>
      <c r="N173" s="39">
        <f t="shared" ca="1" si="28"/>
        <v>25.1</v>
      </c>
      <c r="O173" s="120">
        <f t="shared" ca="1" si="38"/>
        <v>1.2093023255813953</v>
      </c>
      <c r="P173" s="39">
        <f t="shared" ca="1" si="29"/>
        <v>10.399999999999999</v>
      </c>
      <c r="Q173" s="39">
        <f t="shared" ca="1" si="30"/>
        <v>8.6</v>
      </c>
      <c r="R173" s="16"/>
      <c r="S173" s="33">
        <f t="shared" ca="1" si="36"/>
        <v>0</v>
      </c>
      <c r="T173" s="30">
        <f ca="1">COUNTIF(INDIRECT("Mess05!B"&amp;(ROW(A173)*4-9)):INDIRECT("Mess05!B"&amp;(ROW(A173)*4-6)),"&gt;=500")*15</f>
        <v>0</v>
      </c>
    </row>
    <row r="174" spans="1:20" ht="15.6" thickTop="1" thickBot="1" x14ac:dyDescent="0.35">
      <c r="A174" s="8">
        <f t="shared" si="37"/>
        <v>41037.16666666625</v>
      </c>
      <c r="B174" s="27">
        <f t="shared" ca="1" si="31"/>
        <v>0</v>
      </c>
      <c r="C174" s="27">
        <f t="shared" ca="1" si="32"/>
        <v>0</v>
      </c>
      <c r="D174" s="27">
        <f t="shared" ca="1" si="33"/>
        <v>0</v>
      </c>
      <c r="E174" s="16"/>
      <c r="F174" s="46">
        <v>7.18E-4</v>
      </c>
      <c r="G174" s="46">
        <v>21</v>
      </c>
      <c r="H174" s="16"/>
      <c r="I174" s="30">
        <f t="shared" ca="1" si="34"/>
        <v>0</v>
      </c>
      <c r="J174" s="42">
        <f t="shared" ca="1" si="26"/>
        <v>0</v>
      </c>
      <c r="K174" s="33">
        <f t="shared" ca="1" si="27"/>
        <v>1</v>
      </c>
      <c r="L174" s="16"/>
      <c r="M174" s="36">
        <f t="shared" ca="1" si="35"/>
        <v>28.52936046511628</v>
      </c>
      <c r="N174" s="39">
        <f t="shared" ca="1" si="28"/>
        <v>25.1</v>
      </c>
      <c r="O174" s="120">
        <f t="shared" ca="1" si="38"/>
        <v>1.1366279069767442</v>
      </c>
      <c r="P174" s="39">
        <f t="shared" ca="1" si="29"/>
        <v>9.7750000000000004</v>
      </c>
      <c r="Q174" s="39">
        <f t="shared" ca="1" si="30"/>
        <v>8.6</v>
      </c>
      <c r="R174" s="16"/>
      <c r="S174" s="33">
        <f t="shared" ca="1" si="36"/>
        <v>0</v>
      </c>
      <c r="T174" s="30">
        <f ca="1">COUNTIF(INDIRECT("Mess05!B"&amp;(ROW(A174)*4-9)):INDIRECT("Mess05!B"&amp;(ROW(A174)*4-6)),"&gt;=500")*15</f>
        <v>0</v>
      </c>
    </row>
    <row r="175" spans="1:20" ht="15.6" thickTop="1" thickBot="1" x14ac:dyDescent="0.35">
      <c r="A175" s="8">
        <f t="shared" si="37"/>
        <v>41037.208333332914</v>
      </c>
      <c r="B175" s="27">
        <f t="shared" ca="1" si="31"/>
        <v>0</v>
      </c>
      <c r="C175" s="27">
        <f t="shared" ca="1" si="32"/>
        <v>0</v>
      </c>
      <c r="D175" s="27">
        <f t="shared" ca="1" si="33"/>
        <v>0</v>
      </c>
      <c r="E175" s="16"/>
      <c r="F175" s="46">
        <v>7.18E-4</v>
      </c>
      <c r="G175" s="46">
        <v>21</v>
      </c>
      <c r="H175" s="16"/>
      <c r="I175" s="30">
        <f t="shared" ca="1" si="34"/>
        <v>0</v>
      </c>
      <c r="J175" s="42">
        <f t="shared" ca="1" si="26"/>
        <v>0</v>
      </c>
      <c r="K175" s="33">
        <f t="shared" ca="1" si="27"/>
        <v>1</v>
      </c>
      <c r="L175" s="16"/>
      <c r="M175" s="36">
        <f t="shared" ca="1" si="35"/>
        <v>28.894186046511631</v>
      </c>
      <c r="N175" s="39">
        <f t="shared" ca="1" si="28"/>
        <v>25.1</v>
      </c>
      <c r="O175" s="120">
        <f t="shared" ca="1" si="38"/>
        <v>1.1511627906976745</v>
      </c>
      <c r="P175" s="39">
        <f t="shared" ca="1" si="29"/>
        <v>9.9</v>
      </c>
      <c r="Q175" s="39">
        <f t="shared" ca="1" si="30"/>
        <v>8.6</v>
      </c>
      <c r="R175" s="16"/>
      <c r="S175" s="33">
        <f t="shared" ca="1" si="36"/>
        <v>0</v>
      </c>
      <c r="T175" s="30">
        <f ca="1">COUNTIF(INDIRECT("Mess05!B"&amp;(ROW(A175)*4-9)):INDIRECT("Mess05!B"&amp;(ROW(A175)*4-6)),"&gt;=500")*15</f>
        <v>0</v>
      </c>
    </row>
    <row r="176" spans="1:20" ht="15.6" thickTop="1" thickBot="1" x14ac:dyDescent="0.35">
      <c r="A176" s="8">
        <f t="shared" si="37"/>
        <v>41037.249999999578</v>
      </c>
      <c r="B176" s="27">
        <f t="shared" ca="1" si="31"/>
        <v>0</v>
      </c>
      <c r="C176" s="27">
        <f t="shared" ca="1" si="32"/>
        <v>0</v>
      </c>
      <c r="D176" s="27">
        <f t="shared" ca="1" si="33"/>
        <v>0</v>
      </c>
      <c r="E176" s="16"/>
      <c r="F176" s="46">
        <v>7.18E-4</v>
      </c>
      <c r="G176" s="46">
        <v>21</v>
      </c>
      <c r="H176" s="16"/>
      <c r="I176" s="30">
        <f t="shared" ca="1" si="34"/>
        <v>0</v>
      </c>
      <c r="J176" s="42">
        <f t="shared" ca="1" si="26"/>
        <v>0</v>
      </c>
      <c r="K176" s="33">
        <f t="shared" ca="1" si="27"/>
        <v>1</v>
      </c>
      <c r="L176" s="16"/>
      <c r="M176" s="36">
        <f t="shared" ca="1" si="35"/>
        <v>29.404941860465119</v>
      </c>
      <c r="N176" s="39">
        <f t="shared" ca="1" si="28"/>
        <v>25.1</v>
      </c>
      <c r="O176" s="120">
        <f t="shared" ca="1" si="38"/>
        <v>1.1715116279069768</v>
      </c>
      <c r="P176" s="39">
        <f t="shared" ca="1" si="29"/>
        <v>10.075000000000001</v>
      </c>
      <c r="Q176" s="39">
        <f t="shared" ca="1" si="30"/>
        <v>8.6</v>
      </c>
      <c r="R176" s="16"/>
      <c r="S176" s="33">
        <f t="shared" ca="1" si="36"/>
        <v>0</v>
      </c>
      <c r="T176" s="30">
        <f ca="1">COUNTIF(INDIRECT("Mess05!B"&amp;(ROW(A176)*4-9)):INDIRECT("Mess05!B"&amp;(ROW(A176)*4-6)),"&gt;=500")*15</f>
        <v>0</v>
      </c>
    </row>
    <row r="177" spans="1:20" ht="15.6" thickTop="1" thickBot="1" x14ac:dyDescent="0.35">
      <c r="A177" s="8">
        <f t="shared" si="37"/>
        <v>41037.291666666242</v>
      </c>
      <c r="B177" s="27">
        <f t="shared" ca="1" si="31"/>
        <v>0</v>
      </c>
      <c r="C177" s="27">
        <f t="shared" ca="1" si="32"/>
        <v>0</v>
      </c>
      <c r="D177" s="27">
        <f t="shared" ca="1" si="33"/>
        <v>0</v>
      </c>
      <c r="E177" s="16"/>
      <c r="F177" s="46">
        <v>7.18E-4</v>
      </c>
      <c r="G177" s="46">
        <v>21</v>
      </c>
      <c r="H177" s="16"/>
      <c r="I177" s="30">
        <f t="shared" ca="1" si="34"/>
        <v>0</v>
      </c>
      <c r="J177" s="42">
        <f t="shared" ca="1" si="26"/>
        <v>0</v>
      </c>
      <c r="K177" s="33">
        <f t="shared" ca="1" si="27"/>
        <v>1</v>
      </c>
      <c r="L177" s="16"/>
      <c r="M177" s="36">
        <f t="shared" ca="1" si="35"/>
        <v>29.47790697674419</v>
      </c>
      <c r="N177" s="39">
        <f t="shared" ca="1" si="28"/>
        <v>25.1</v>
      </c>
      <c r="O177" s="120">
        <f t="shared" ca="1" si="38"/>
        <v>1.1744186046511629</v>
      </c>
      <c r="P177" s="39">
        <f t="shared" ca="1" si="29"/>
        <v>10.1</v>
      </c>
      <c r="Q177" s="39">
        <f t="shared" ca="1" si="30"/>
        <v>8.6</v>
      </c>
      <c r="R177" s="16"/>
      <c r="S177" s="33">
        <f t="shared" ca="1" si="36"/>
        <v>0</v>
      </c>
      <c r="T177" s="30">
        <f ca="1">COUNTIF(INDIRECT("Mess05!B"&amp;(ROW(A177)*4-9)):INDIRECT("Mess05!B"&amp;(ROW(A177)*4-6)),"&gt;=500")*15</f>
        <v>0</v>
      </c>
    </row>
    <row r="178" spans="1:20" ht="15.6" thickTop="1" thickBot="1" x14ac:dyDescent="0.35">
      <c r="A178" s="8">
        <f t="shared" si="37"/>
        <v>41037.333333332906</v>
      </c>
      <c r="B178" s="27">
        <f t="shared" ca="1" si="31"/>
        <v>0</v>
      </c>
      <c r="C178" s="27">
        <f t="shared" ca="1" si="32"/>
        <v>0</v>
      </c>
      <c r="D178" s="27">
        <f t="shared" ca="1" si="33"/>
        <v>0</v>
      </c>
      <c r="E178" s="16"/>
      <c r="F178" s="46">
        <v>7.18E-4</v>
      </c>
      <c r="G178" s="46">
        <v>21</v>
      </c>
      <c r="H178" s="16"/>
      <c r="I178" s="30">
        <f t="shared" ca="1" si="34"/>
        <v>0</v>
      </c>
      <c r="J178" s="42">
        <f t="shared" ca="1" si="26"/>
        <v>0</v>
      </c>
      <c r="K178" s="33">
        <f t="shared" ca="1" si="27"/>
        <v>1</v>
      </c>
      <c r="L178" s="16"/>
      <c r="M178" s="36">
        <f t="shared" ca="1" si="35"/>
        <v>29.47790697674419</v>
      </c>
      <c r="N178" s="39">
        <f t="shared" ca="1" si="28"/>
        <v>25.1</v>
      </c>
      <c r="O178" s="120">
        <f t="shared" ca="1" si="38"/>
        <v>1.1744186046511629</v>
      </c>
      <c r="P178" s="39">
        <f t="shared" ca="1" si="29"/>
        <v>10.1</v>
      </c>
      <c r="Q178" s="39">
        <f t="shared" ca="1" si="30"/>
        <v>8.6</v>
      </c>
      <c r="R178" s="16"/>
      <c r="S178" s="33">
        <f t="shared" ca="1" si="36"/>
        <v>0</v>
      </c>
      <c r="T178" s="30">
        <f ca="1">COUNTIF(INDIRECT("Mess05!B"&amp;(ROW(A178)*4-9)):INDIRECT("Mess05!B"&amp;(ROW(A178)*4-6)),"&gt;=500")*15</f>
        <v>0</v>
      </c>
    </row>
    <row r="179" spans="1:20" ht="15.6" thickTop="1" thickBot="1" x14ac:dyDescent="0.35">
      <c r="A179" s="8">
        <f t="shared" si="37"/>
        <v>41037.374999999571</v>
      </c>
      <c r="B179" s="27">
        <f t="shared" ca="1" si="31"/>
        <v>0</v>
      </c>
      <c r="C179" s="27">
        <f t="shared" ca="1" si="32"/>
        <v>0</v>
      </c>
      <c r="D179" s="27">
        <f t="shared" ca="1" si="33"/>
        <v>0</v>
      </c>
      <c r="E179" s="16"/>
      <c r="F179" s="46">
        <v>7.18E-4</v>
      </c>
      <c r="G179" s="46">
        <v>21</v>
      </c>
      <c r="H179" s="16"/>
      <c r="I179" s="30">
        <f t="shared" ca="1" si="34"/>
        <v>0</v>
      </c>
      <c r="J179" s="42">
        <f t="shared" ca="1" si="26"/>
        <v>0</v>
      </c>
      <c r="K179" s="33">
        <f t="shared" ca="1" si="27"/>
        <v>1</v>
      </c>
      <c r="L179" s="16"/>
      <c r="M179" s="36">
        <f t="shared" ca="1" si="35"/>
        <v>10.332183908045977</v>
      </c>
      <c r="N179" s="39">
        <f t="shared" ca="1" si="28"/>
        <v>44.5</v>
      </c>
      <c r="O179" s="120">
        <f t="shared" ca="1" si="38"/>
        <v>0.23218390804597699</v>
      </c>
      <c r="P179" s="39">
        <f t="shared" ca="1" si="29"/>
        <v>10.1</v>
      </c>
      <c r="Q179" s="39">
        <f t="shared" ca="1" si="30"/>
        <v>43.5</v>
      </c>
      <c r="R179" s="16"/>
      <c r="S179" s="33">
        <f t="shared" ca="1" si="36"/>
        <v>0</v>
      </c>
      <c r="T179" s="30">
        <f ca="1">COUNTIF(INDIRECT("Mess05!B"&amp;(ROW(A179)*4-9)):INDIRECT("Mess05!B"&amp;(ROW(A179)*4-6)),"&gt;=500")*15</f>
        <v>0</v>
      </c>
    </row>
    <row r="180" spans="1:20" ht="15.6" thickTop="1" thickBot="1" x14ac:dyDescent="0.35">
      <c r="A180" s="8">
        <f t="shared" si="37"/>
        <v>41037.416666666235</v>
      </c>
      <c r="B180" s="27">
        <f t="shared" ca="1" si="31"/>
        <v>0</v>
      </c>
      <c r="C180" s="27">
        <f t="shared" ca="1" si="32"/>
        <v>0</v>
      </c>
      <c r="D180" s="27">
        <f t="shared" ca="1" si="33"/>
        <v>0</v>
      </c>
      <c r="E180" s="16"/>
      <c r="F180" s="46">
        <v>7.18E-4</v>
      </c>
      <c r="G180" s="46">
        <v>21</v>
      </c>
      <c r="H180" s="16"/>
      <c r="I180" s="30">
        <f t="shared" ca="1" si="34"/>
        <v>0</v>
      </c>
      <c r="J180" s="42">
        <f t="shared" ca="1" si="26"/>
        <v>0</v>
      </c>
      <c r="K180" s="33">
        <f t="shared" ca="1" si="27"/>
        <v>1</v>
      </c>
      <c r="L180" s="16"/>
      <c r="M180" s="36">
        <f t="shared" ca="1" si="35"/>
        <v>10.306609195402297</v>
      </c>
      <c r="N180" s="39">
        <f t="shared" ca="1" si="28"/>
        <v>44.5</v>
      </c>
      <c r="O180" s="120">
        <f t="shared" ca="1" si="38"/>
        <v>0.23160919540229882</v>
      </c>
      <c r="P180" s="39">
        <f t="shared" ca="1" si="29"/>
        <v>10.074999999999999</v>
      </c>
      <c r="Q180" s="39">
        <f t="shared" ca="1" si="30"/>
        <v>43.5</v>
      </c>
      <c r="R180" s="16"/>
      <c r="S180" s="33">
        <f t="shared" ca="1" si="36"/>
        <v>0</v>
      </c>
      <c r="T180" s="30">
        <f ca="1">COUNTIF(INDIRECT("Mess05!B"&amp;(ROW(A180)*4-9)):INDIRECT("Mess05!B"&amp;(ROW(A180)*4-6)),"&gt;=500")*15</f>
        <v>0</v>
      </c>
    </row>
    <row r="181" spans="1:20" ht="15.6" thickTop="1" thickBot="1" x14ac:dyDescent="0.35">
      <c r="A181" s="8">
        <f t="shared" si="37"/>
        <v>41037.458333332899</v>
      </c>
      <c r="B181" s="27">
        <f t="shared" ca="1" si="31"/>
        <v>0</v>
      </c>
      <c r="C181" s="27">
        <f t="shared" ca="1" si="32"/>
        <v>0</v>
      </c>
      <c r="D181" s="27">
        <f t="shared" ca="1" si="33"/>
        <v>0</v>
      </c>
      <c r="E181" s="16"/>
      <c r="F181" s="46">
        <v>7.18E-4</v>
      </c>
      <c r="G181" s="46">
        <v>21</v>
      </c>
      <c r="H181" s="16"/>
      <c r="I181" s="30">
        <f t="shared" ca="1" si="34"/>
        <v>0</v>
      </c>
      <c r="J181" s="42">
        <f t="shared" ca="1" si="26"/>
        <v>0</v>
      </c>
      <c r="K181" s="33">
        <f t="shared" ca="1" si="27"/>
        <v>1</v>
      </c>
      <c r="L181" s="16"/>
      <c r="M181" s="36">
        <f t="shared" ca="1" si="35"/>
        <v>9.9485632183908042</v>
      </c>
      <c r="N181" s="39">
        <f t="shared" ca="1" si="28"/>
        <v>44.5</v>
      </c>
      <c r="O181" s="120">
        <f t="shared" ca="1" si="38"/>
        <v>0.22356321839080459</v>
      </c>
      <c r="P181" s="39">
        <f t="shared" ca="1" si="29"/>
        <v>9.7249999999999996</v>
      </c>
      <c r="Q181" s="39">
        <f t="shared" ca="1" si="30"/>
        <v>43.5</v>
      </c>
      <c r="R181" s="16"/>
      <c r="S181" s="33">
        <f t="shared" ca="1" si="36"/>
        <v>0</v>
      </c>
      <c r="T181" s="30">
        <f ca="1">COUNTIF(INDIRECT("Mess05!B"&amp;(ROW(A181)*4-9)):INDIRECT("Mess05!B"&amp;(ROW(A181)*4-6)),"&gt;=500")*15</f>
        <v>0</v>
      </c>
    </row>
    <row r="182" spans="1:20" ht="15.6" thickTop="1" thickBot="1" x14ac:dyDescent="0.35">
      <c r="A182" s="8">
        <f t="shared" si="37"/>
        <v>41037.499999999563</v>
      </c>
      <c r="B182" s="27">
        <f t="shared" ca="1" si="31"/>
        <v>0</v>
      </c>
      <c r="C182" s="27">
        <f t="shared" ca="1" si="32"/>
        <v>0</v>
      </c>
      <c r="D182" s="27">
        <f t="shared" ca="1" si="33"/>
        <v>0</v>
      </c>
      <c r="E182" s="16"/>
      <c r="F182" s="46">
        <v>7.18E-4</v>
      </c>
      <c r="G182" s="46">
        <v>21</v>
      </c>
      <c r="H182" s="16"/>
      <c r="I182" s="30">
        <f t="shared" ca="1" si="34"/>
        <v>0</v>
      </c>
      <c r="J182" s="42">
        <f t="shared" ca="1" si="26"/>
        <v>0</v>
      </c>
      <c r="K182" s="33">
        <f t="shared" ca="1" si="27"/>
        <v>1</v>
      </c>
      <c r="L182" s="16"/>
      <c r="M182" s="36">
        <f t="shared" ca="1" si="35"/>
        <v>9.3859195402298852</v>
      </c>
      <c r="N182" s="39">
        <f t="shared" ca="1" si="28"/>
        <v>44.5</v>
      </c>
      <c r="O182" s="120">
        <f t="shared" ca="1" si="38"/>
        <v>0.21091954022988507</v>
      </c>
      <c r="P182" s="39">
        <f t="shared" ca="1" si="29"/>
        <v>9.1750000000000007</v>
      </c>
      <c r="Q182" s="39">
        <f t="shared" ca="1" si="30"/>
        <v>43.5</v>
      </c>
      <c r="R182" s="16"/>
      <c r="S182" s="33">
        <f t="shared" ca="1" si="36"/>
        <v>0</v>
      </c>
      <c r="T182" s="30">
        <f ca="1">COUNTIF(INDIRECT("Mess05!B"&amp;(ROW(A182)*4-9)):INDIRECT("Mess05!B"&amp;(ROW(A182)*4-6)),"&gt;=500")*15</f>
        <v>0</v>
      </c>
    </row>
    <row r="183" spans="1:20" ht="15.6" thickTop="1" thickBot="1" x14ac:dyDescent="0.35">
      <c r="A183" s="8">
        <f t="shared" si="37"/>
        <v>41037.541666666228</v>
      </c>
      <c r="B183" s="27">
        <f t="shared" ca="1" si="31"/>
        <v>0</v>
      </c>
      <c r="C183" s="27">
        <f t="shared" ca="1" si="32"/>
        <v>0</v>
      </c>
      <c r="D183" s="27">
        <f t="shared" ca="1" si="33"/>
        <v>0</v>
      </c>
      <c r="E183" s="16"/>
      <c r="F183" s="46">
        <v>7.18E-4</v>
      </c>
      <c r="G183" s="46">
        <v>21</v>
      </c>
      <c r="H183" s="16"/>
      <c r="I183" s="30">
        <f t="shared" ca="1" si="34"/>
        <v>0</v>
      </c>
      <c r="J183" s="42">
        <f t="shared" ca="1" si="26"/>
        <v>0</v>
      </c>
      <c r="K183" s="33">
        <f t="shared" ca="1" si="27"/>
        <v>1</v>
      </c>
      <c r="L183" s="16"/>
      <c r="M183" s="36">
        <f t="shared" ca="1" si="35"/>
        <v>9.5905172413793096</v>
      </c>
      <c r="N183" s="39">
        <f t="shared" ca="1" si="28"/>
        <v>44.5</v>
      </c>
      <c r="O183" s="120">
        <f t="shared" ca="1" si="38"/>
        <v>0.21551724137931033</v>
      </c>
      <c r="P183" s="39">
        <f t="shared" ca="1" si="29"/>
        <v>9.375</v>
      </c>
      <c r="Q183" s="39">
        <f t="shared" ca="1" si="30"/>
        <v>43.5</v>
      </c>
      <c r="R183" s="16"/>
      <c r="S183" s="33">
        <f t="shared" ca="1" si="36"/>
        <v>0</v>
      </c>
      <c r="T183" s="30">
        <f ca="1">COUNTIF(INDIRECT("Mess05!B"&amp;(ROW(A183)*4-9)):INDIRECT("Mess05!B"&amp;(ROW(A183)*4-6)),"&gt;=500")*15</f>
        <v>0</v>
      </c>
    </row>
    <row r="184" spans="1:20" ht="15.6" thickTop="1" thickBot="1" x14ac:dyDescent="0.35">
      <c r="A184" s="8">
        <f t="shared" si="37"/>
        <v>41037.583333332892</v>
      </c>
      <c r="B184" s="27">
        <f t="shared" ca="1" si="31"/>
        <v>0</v>
      </c>
      <c r="C184" s="27">
        <f t="shared" ca="1" si="32"/>
        <v>0</v>
      </c>
      <c r="D184" s="27">
        <f t="shared" ca="1" si="33"/>
        <v>0</v>
      </c>
      <c r="E184" s="16"/>
      <c r="F184" s="46">
        <v>7.18E-4</v>
      </c>
      <c r="G184" s="46">
        <v>21</v>
      </c>
      <c r="H184" s="16"/>
      <c r="I184" s="30">
        <f t="shared" ca="1" si="34"/>
        <v>0</v>
      </c>
      <c r="J184" s="42">
        <f t="shared" ca="1" si="26"/>
        <v>0</v>
      </c>
      <c r="K184" s="33">
        <f t="shared" ca="1" si="27"/>
        <v>1</v>
      </c>
      <c r="L184" s="16"/>
      <c r="M184" s="36">
        <f t="shared" ca="1" si="35"/>
        <v>9.6672413793103438</v>
      </c>
      <c r="N184" s="39">
        <f t="shared" ca="1" si="28"/>
        <v>44.5</v>
      </c>
      <c r="O184" s="120">
        <f t="shared" ca="1" si="38"/>
        <v>0.21724137931034482</v>
      </c>
      <c r="P184" s="39">
        <f t="shared" ca="1" si="29"/>
        <v>9.4499999999999993</v>
      </c>
      <c r="Q184" s="39">
        <f t="shared" ca="1" si="30"/>
        <v>43.5</v>
      </c>
      <c r="R184" s="16"/>
      <c r="S184" s="33">
        <f t="shared" ca="1" si="36"/>
        <v>0</v>
      </c>
      <c r="T184" s="30">
        <f ca="1">COUNTIF(INDIRECT("Mess05!B"&amp;(ROW(A184)*4-9)):INDIRECT("Mess05!B"&amp;(ROW(A184)*4-6)),"&gt;=500")*15</f>
        <v>0</v>
      </c>
    </row>
    <row r="185" spans="1:20" ht="15.6" thickTop="1" thickBot="1" x14ac:dyDescent="0.35">
      <c r="A185" s="8">
        <f t="shared" si="37"/>
        <v>41037.624999999556</v>
      </c>
      <c r="B185" s="27">
        <f t="shared" ca="1" si="31"/>
        <v>0</v>
      </c>
      <c r="C185" s="27">
        <f t="shared" ca="1" si="32"/>
        <v>0</v>
      </c>
      <c r="D185" s="27">
        <f t="shared" ca="1" si="33"/>
        <v>0</v>
      </c>
      <c r="E185" s="16"/>
      <c r="F185" s="46">
        <v>7.18E-4</v>
      </c>
      <c r="G185" s="46">
        <v>21</v>
      </c>
      <c r="H185" s="16"/>
      <c r="I185" s="30">
        <f t="shared" ca="1" si="34"/>
        <v>0</v>
      </c>
      <c r="J185" s="42">
        <f t="shared" ca="1" si="26"/>
        <v>0</v>
      </c>
      <c r="K185" s="33">
        <f t="shared" ca="1" si="27"/>
        <v>1</v>
      </c>
      <c r="L185" s="16"/>
      <c r="M185" s="36">
        <f t="shared" ca="1" si="35"/>
        <v>9.4626436781609193</v>
      </c>
      <c r="N185" s="39">
        <f t="shared" ca="1" si="28"/>
        <v>44.5</v>
      </c>
      <c r="O185" s="120">
        <f t="shared" ca="1" si="38"/>
        <v>0.21264367816091953</v>
      </c>
      <c r="P185" s="39">
        <f t="shared" ca="1" si="29"/>
        <v>9.25</v>
      </c>
      <c r="Q185" s="39">
        <f t="shared" ca="1" si="30"/>
        <v>43.5</v>
      </c>
      <c r="R185" s="16"/>
      <c r="S185" s="33">
        <f t="shared" ca="1" si="36"/>
        <v>0</v>
      </c>
      <c r="T185" s="30">
        <f ca="1">COUNTIF(INDIRECT("Mess05!B"&amp;(ROW(A185)*4-9)):INDIRECT("Mess05!B"&amp;(ROW(A185)*4-6)),"&gt;=500")*15</f>
        <v>0</v>
      </c>
    </row>
    <row r="186" spans="1:20" ht="15.6" thickTop="1" thickBot="1" x14ac:dyDescent="0.35">
      <c r="A186" s="8">
        <f t="shared" si="37"/>
        <v>41037.66666666622</v>
      </c>
      <c r="B186" s="27">
        <f t="shared" ca="1" si="31"/>
        <v>0</v>
      </c>
      <c r="C186" s="27">
        <f t="shared" ca="1" si="32"/>
        <v>0</v>
      </c>
      <c r="D186" s="27">
        <f t="shared" ca="1" si="33"/>
        <v>0</v>
      </c>
      <c r="E186" s="16"/>
      <c r="F186" s="46">
        <v>7.18E-4</v>
      </c>
      <c r="G186" s="46">
        <v>21</v>
      </c>
      <c r="H186" s="16"/>
      <c r="I186" s="30">
        <f t="shared" ca="1" si="34"/>
        <v>0</v>
      </c>
      <c r="J186" s="42">
        <f t="shared" ca="1" si="26"/>
        <v>0</v>
      </c>
      <c r="K186" s="33">
        <f t="shared" ca="1" si="27"/>
        <v>1</v>
      </c>
      <c r="L186" s="16"/>
      <c r="M186" s="36">
        <f t="shared" ca="1" si="35"/>
        <v>9.4882183908045974</v>
      </c>
      <c r="N186" s="39">
        <f t="shared" ca="1" si="28"/>
        <v>44.5</v>
      </c>
      <c r="O186" s="120">
        <f t="shared" ca="1" si="38"/>
        <v>0.2132183908045977</v>
      </c>
      <c r="P186" s="39">
        <f t="shared" ca="1" si="29"/>
        <v>9.2750000000000004</v>
      </c>
      <c r="Q186" s="39">
        <f t="shared" ca="1" si="30"/>
        <v>43.5</v>
      </c>
      <c r="R186" s="16"/>
      <c r="S186" s="33">
        <f t="shared" ca="1" si="36"/>
        <v>0</v>
      </c>
      <c r="T186" s="30">
        <f ca="1">COUNTIF(INDIRECT("Mess05!B"&amp;(ROW(A186)*4-9)):INDIRECT("Mess05!B"&amp;(ROW(A186)*4-6)),"&gt;=500")*15</f>
        <v>0</v>
      </c>
    </row>
    <row r="187" spans="1:20" ht="15.6" thickTop="1" thickBot="1" x14ac:dyDescent="0.35">
      <c r="A187" s="8">
        <f t="shared" si="37"/>
        <v>41037.708333332885</v>
      </c>
      <c r="B187" s="27">
        <f t="shared" ca="1" si="31"/>
        <v>0</v>
      </c>
      <c r="C187" s="27">
        <f t="shared" ca="1" si="32"/>
        <v>0.632315196333332</v>
      </c>
      <c r="D187" s="27">
        <f t="shared" ca="1" si="33"/>
        <v>0.632315196333332</v>
      </c>
      <c r="E187" s="16"/>
      <c r="F187" s="46">
        <v>7.18E-4</v>
      </c>
      <c r="G187" s="46">
        <v>21</v>
      </c>
      <c r="H187" s="16"/>
      <c r="I187" s="30">
        <f t="shared" ca="1" si="34"/>
        <v>90.214285714285523</v>
      </c>
      <c r="J187" s="42">
        <f t="shared" ca="1" si="26"/>
        <v>105.25</v>
      </c>
      <c r="K187" s="33">
        <f t="shared" ca="1" si="27"/>
        <v>0.85714285714285532</v>
      </c>
      <c r="L187" s="16"/>
      <c r="M187" s="36">
        <f t="shared" ca="1" si="35"/>
        <v>46.485185185185181</v>
      </c>
      <c r="N187" s="39">
        <f t="shared" ca="1" si="28"/>
        <v>32.6</v>
      </c>
      <c r="O187" s="120">
        <f t="shared" ca="1" si="38"/>
        <v>1.4259259259259258</v>
      </c>
      <c r="P187" s="39">
        <f t="shared" ca="1" si="29"/>
        <v>46.199999999999996</v>
      </c>
      <c r="Q187" s="39">
        <f t="shared" ca="1" si="30"/>
        <v>32.4</v>
      </c>
      <c r="R187" s="16"/>
      <c r="S187" s="33">
        <f t="shared" ca="1" si="36"/>
        <v>0</v>
      </c>
      <c r="T187" s="30">
        <f ca="1">COUNTIF(INDIRECT("Mess05!B"&amp;(ROW(A187)*4-9)):INDIRECT("Mess05!B"&amp;(ROW(A187)*4-6)),"&gt;=500")*15</f>
        <v>15</v>
      </c>
    </row>
    <row r="188" spans="1:20" ht="15.6" thickTop="1" thickBot="1" x14ac:dyDescent="0.35">
      <c r="A188" s="8">
        <f t="shared" si="37"/>
        <v>41037.749999999549</v>
      </c>
      <c r="B188" s="27">
        <f t="shared" ca="1" si="31"/>
        <v>0.71474931333749847</v>
      </c>
      <c r="C188" s="27">
        <f t="shared" ca="1" si="32"/>
        <v>0.79416590370833162</v>
      </c>
      <c r="D188" s="27">
        <f t="shared" ca="1" si="33"/>
        <v>7.9416590370833151E-2</v>
      </c>
      <c r="E188" s="16"/>
      <c r="F188" s="46">
        <v>7.18E-4</v>
      </c>
      <c r="G188" s="46">
        <v>21</v>
      </c>
      <c r="H188" s="16"/>
      <c r="I188" s="30">
        <f t="shared" ca="1" si="34"/>
        <v>118.49999999999974</v>
      </c>
      <c r="J188" s="42">
        <f t="shared" ca="1" si="26"/>
        <v>138.25</v>
      </c>
      <c r="K188" s="33">
        <f t="shared" ca="1" si="27"/>
        <v>0.85714285714285532</v>
      </c>
      <c r="L188" s="16"/>
      <c r="M188" s="36">
        <f t="shared" ca="1" si="35"/>
        <v>44.447685185185186</v>
      </c>
      <c r="N188" s="39">
        <f t="shared" ca="1" si="28"/>
        <v>32.6</v>
      </c>
      <c r="O188" s="120">
        <f t="shared" ca="1" si="38"/>
        <v>1.3634259259259258</v>
      </c>
      <c r="P188" s="39">
        <f t="shared" ca="1" si="29"/>
        <v>44.174999999999997</v>
      </c>
      <c r="Q188" s="39">
        <f t="shared" ca="1" si="30"/>
        <v>32.4</v>
      </c>
      <c r="R188" s="16"/>
      <c r="S188" s="33">
        <f t="shared" ca="1" si="36"/>
        <v>0.9</v>
      </c>
      <c r="T188" s="30">
        <f ca="1">COUNTIF(INDIRECT("Mess05!B"&amp;(ROW(A188)*4-9)):INDIRECT("Mess05!B"&amp;(ROW(A188)*4-6)),"&gt;=500")*15</f>
        <v>60</v>
      </c>
    </row>
    <row r="189" spans="1:20" ht="15.6" thickTop="1" thickBot="1" x14ac:dyDescent="0.35">
      <c r="A189" s="8">
        <f t="shared" si="37"/>
        <v>41037.791666666213</v>
      </c>
      <c r="B189" s="27">
        <f t="shared" ca="1" si="31"/>
        <v>0.67490947681249858</v>
      </c>
      <c r="C189" s="27">
        <f t="shared" ca="1" si="32"/>
        <v>0.74989941868055399</v>
      </c>
      <c r="D189" s="27">
        <f t="shared" ca="1" si="33"/>
        <v>7.4989941868055382E-2</v>
      </c>
      <c r="E189" s="16"/>
      <c r="F189" s="46">
        <v>7.18E-4</v>
      </c>
      <c r="G189" s="46">
        <v>21</v>
      </c>
      <c r="H189" s="16"/>
      <c r="I189" s="30">
        <f t="shared" ca="1" si="34"/>
        <v>116.78571428571404</v>
      </c>
      <c r="J189" s="42">
        <f t="shared" ca="1" si="26"/>
        <v>136.25</v>
      </c>
      <c r="K189" s="33">
        <f t="shared" ca="1" si="27"/>
        <v>0.85714285714285532</v>
      </c>
      <c r="L189" s="16"/>
      <c r="M189" s="36">
        <f t="shared" ca="1" si="35"/>
        <v>42.58626543209877</v>
      </c>
      <c r="N189" s="39">
        <f t="shared" ca="1" si="28"/>
        <v>32.6</v>
      </c>
      <c r="O189" s="120">
        <f t="shared" ca="1" si="38"/>
        <v>1.3063271604938274</v>
      </c>
      <c r="P189" s="39">
        <f t="shared" ca="1" si="29"/>
        <v>42.325000000000003</v>
      </c>
      <c r="Q189" s="39">
        <f t="shared" ca="1" si="30"/>
        <v>32.4</v>
      </c>
      <c r="R189" s="16"/>
      <c r="S189" s="33">
        <f t="shared" ca="1" si="36"/>
        <v>0.9</v>
      </c>
      <c r="T189" s="30">
        <f ca="1">COUNTIF(INDIRECT("Mess05!B"&amp;(ROW(A189)*4-9)):INDIRECT("Mess05!B"&amp;(ROW(A189)*4-6)),"&gt;=500")*15</f>
        <v>60</v>
      </c>
    </row>
    <row r="190" spans="1:20" ht="15.6" thickTop="1" thickBot="1" x14ac:dyDescent="0.35">
      <c r="A190" s="8">
        <f t="shared" si="37"/>
        <v>41037.833333332877</v>
      </c>
      <c r="B190" s="27">
        <f t="shared" ca="1" si="31"/>
        <v>0.64264978617499879</v>
      </c>
      <c r="C190" s="27">
        <f t="shared" ca="1" si="32"/>
        <v>0.71405531797222088</v>
      </c>
      <c r="D190" s="27">
        <f t="shared" ca="1" si="33"/>
        <v>7.1405531797222074E-2</v>
      </c>
      <c r="E190" s="16"/>
      <c r="F190" s="46">
        <v>7.18E-4</v>
      </c>
      <c r="G190" s="46">
        <v>21</v>
      </c>
      <c r="H190" s="16"/>
      <c r="I190" s="30">
        <f t="shared" ca="1" si="34"/>
        <v>116.1428571428569</v>
      </c>
      <c r="J190" s="42">
        <f t="shared" ca="1" si="26"/>
        <v>135.5</v>
      </c>
      <c r="K190" s="33">
        <f t="shared" ca="1" si="27"/>
        <v>0.85714285714285532</v>
      </c>
      <c r="L190" s="16"/>
      <c r="M190" s="36">
        <f t="shared" ca="1" si="35"/>
        <v>40.77515432098766</v>
      </c>
      <c r="N190" s="39">
        <f t="shared" ca="1" si="28"/>
        <v>32.6</v>
      </c>
      <c r="O190" s="120">
        <f t="shared" ca="1" si="38"/>
        <v>1.2507716049382718</v>
      </c>
      <c r="P190" s="39">
        <f t="shared" ca="1" si="29"/>
        <v>40.525000000000006</v>
      </c>
      <c r="Q190" s="39">
        <f t="shared" ca="1" si="30"/>
        <v>32.4</v>
      </c>
      <c r="R190" s="16"/>
      <c r="S190" s="33">
        <f t="shared" ca="1" si="36"/>
        <v>0.9</v>
      </c>
      <c r="T190" s="30">
        <f ca="1">COUNTIF(INDIRECT("Mess05!B"&amp;(ROW(A190)*4-9)):INDIRECT("Mess05!B"&amp;(ROW(A190)*4-6)),"&gt;=500")*15</f>
        <v>60</v>
      </c>
    </row>
    <row r="191" spans="1:20" ht="15.6" thickTop="1" thickBot="1" x14ac:dyDescent="0.35">
      <c r="A191" s="8">
        <f t="shared" si="37"/>
        <v>41037.874999999542</v>
      </c>
      <c r="B191" s="27">
        <f t="shared" ca="1" si="31"/>
        <v>0.61232773969999876</v>
      </c>
      <c r="C191" s="27">
        <f t="shared" ca="1" si="32"/>
        <v>0.68036415522222082</v>
      </c>
      <c r="D191" s="27">
        <f t="shared" ca="1" si="33"/>
        <v>6.8036415522222074E-2</v>
      </c>
      <c r="E191" s="16"/>
      <c r="F191" s="46">
        <v>7.18E-4</v>
      </c>
      <c r="G191" s="46">
        <v>21</v>
      </c>
      <c r="H191" s="16"/>
      <c r="I191" s="30">
        <f t="shared" ca="1" si="34"/>
        <v>115.28571428571404</v>
      </c>
      <c r="J191" s="42">
        <f t="shared" ca="1" si="26"/>
        <v>134.5</v>
      </c>
      <c r="K191" s="33">
        <f t="shared" ca="1" si="27"/>
        <v>0.85714285714285532</v>
      </c>
      <c r="L191" s="16"/>
      <c r="M191" s="36">
        <f t="shared" ca="1" si="35"/>
        <v>39.140123456790128</v>
      </c>
      <c r="N191" s="39">
        <f t="shared" ca="1" si="28"/>
        <v>32.6</v>
      </c>
      <c r="O191" s="120">
        <f t="shared" ca="1" si="38"/>
        <v>1.2006172839506173</v>
      </c>
      <c r="P191" s="39">
        <f t="shared" ca="1" si="29"/>
        <v>38.9</v>
      </c>
      <c r="Q191" s="39">
        <f t="shared" ca="1" si="30"/>
        <v>32.4</v>
      </c>
      <c r="R191" s="16"/>
      <c r="S191" s="33">
        <f t="shared" ca="1" si="36"/>
        <v>0.9</v>
      </c>
      <c r="T191" s="30">
        <f ca="1">COUNTIF(INDIRECT("Mess05!B"&amp;(ROW(A191)*4-9)):INDIRECT("Mess05!B"&amp;(ROW(A191)*4-6)),"&gt;=500")*15</f>
        <v>60</v>
      </c>
    </row>
    <row r="192" spans="1:20" ht="15.6" thickTop="1" thickBot="1" x14ac:dyDescent="0.35">
      <c r="A192" s="8">
        <f t="shared" si="37"/>
        <v>41037.916666666206</v>
      </c>
      <c r="B192" s="27">
        <f t="shared" ca="1" si="31"/>
        <v>0.58228803774999882</v>
      </c>
      <c r="C192" s="27">
        <f t="shared" ca="1" si="32"/>
        <v>0.64698670861110974</v>
      </c>
      <c r="D192" s="27">
        <f t="shared" ca="1" si="33"/>
        <v>6.469867086111096E-2</v>
      </c>
      <c r="E192" s="16"/>
      <c r="F192" s="46">
        <v>7.18E-4</v>
      </c>
      <c r="G192" s="46">
        <v>21</v>
      </c>
      <c r="H192" s="16"/>
      <c r="I192" s="30">
        <f t="shared" ca="1" si="34"/>
        <v>113.57142857142833</v>
      </c>
      <c r="J192" s="42">
        <f t="shared" ca="1" si="26"/>
        <v>132.5</v>
      </c>
      <c r="K192" s="33">
        <f t="shared" ca="1" si="27"/>
        <v>0.85714285714285532</v>
      </c>
      <c r="L192" s="16"/>
      <c r="M192" s="36">
        <f t="shared" ca="1" si="35"/>
        <v>37.781790123456794</v>
      </c>
      <c r="N192" s="39">
        <f t="shared" ca="1" si="28"/>
        <v>32.6</v>
      </c>
      <c r="O192" s="120">
        <f t="shared" ca="1" si="38"/>
        <v>1.1589506172839508</v>
      </c>
      <c r="P192" s="39">
        <f t="shared" ca="1" si="29"/>
        <v>37.550000000000004</v>
      </c>
      <c r="Q192" s="39">
        <f t="shared" ca="1" si="30"/>
        <v>32.4</v>
      </c>
      <c r="R192" s="16"/>
      <c r="S192" s="33">
        <f t="shared" ca="1" si="36"/>
        <v>0.9</v>
      </c>
      <c r="T192" s="30">
        <f ca="1">COUNTIF(INDIRECT("Mess05!B"&amp;(ROW(A192)*4-9)):INDIRECT("Mess05!B"&amp;(ROW(A192)*4-6)),"&gt;=500")*15</f>
        <v>60</v>
      </c>
    </row>
    <row r="193" spans="1:20" ht="15.6" thickTop="1" thickBot="1" x14ac:dyDescent="0.35">
      <c r="A193" s="8">
        <f t="shared" si="37"/>
        <v>41037.95833333287</v>
      </c>
      <c r="B193" s="27">
        <f t="shared" ca="1" si="31"/>
        <v>0.54996617279999893</v>
      </c>
      <c r="C193" s="27">
        <f t="shared" ca="1" si="32"/>
        <v>0.61107352533333215</v>
      </c>
      <c r="D193" s="27">
        <f t="shared" ca="1" si="33"/>
        <v>6.1107352533333201E-2</v>
      </c>
      <c r="E193" s="16"/>
      <c r="F193" s="46">
        <v>7.18E-4</v>
      </c>
      <c r="G193" s="46">
        <v>21</v>
      </c>
      <c r="H193" s="16"/>
      <c r="I193" s="30">
        <f t="shared" ca="1" si="34"/>
        <v>113.1428571428569</v>
      </c>
      <c r="J193" s="42">
        <f t="shared" ca="1" si="26"/>
        <v>132</v>
      </c>
      <c r="K193" s="33">
        <f t="shared" ca="1" si="27"/>
        <v>0.85714285714285532</v>
      </c>
      <c r="L193" s="16"/>
      <c r="M193" s="36">
        <f t="shared" ca="1" si="35"/>
        <v>35.819753086419759</v>
      </c>
      <c r="N193" s="39">
        <f t="shared" ca="1" si="28"/>
        <v>32.6</v>
      </c>
      <c r="O193" s="120">
        <f t="shared" ca="1" si="38"/>
        <v>1.0987654320987656</v>
      </c>
      <c r="P193" s="39">
        <f t="shared" ca="1" si="29"/>
        <v>35.600000000000009</v>
      </c>
      <c r="Q193" s="39">
        <f t="shared" ca="1" si="30"/>
        <v>32.4</v>
      </c>
      <c r="R193" s="16"/>
      <c r="S193" s="33">
        <f t="shared" ca="1" si="36"/>
        <v>0.9</v>
      </c>
      <c r="T193" s="30">
        <f ca="1">COUNTIF(INDIRECT("Mess05!B"&amp;(ROW(A193)*4-9)):INDIRECT("Mess05!B"&amp;(ROW(A193)*4-6)),"&gt;=500")*15</f>
        <v>60</v>
      </c>
    </row>
    <row r="194" spans="1:20" ht="15.6" thickTop="1" thickBot="1" x14ac:dyDescent="0.35">
      <c r="A194" s="8">
        <f t="shared" si="37"/>
        <v>41037.999999999534</v>
      </c>
      <c r="B194" s="27">
        <f t="shared" ca="1" si="31"/>
        <v>0.520851039449999</v>
      </c>
      <c r="C194" s="27">
        <f t="shared" ca="1" si="32"/>
        <v>0.57872337716666555</v>
      </c>
      <c r="D194" s="27">
        <f t="shared" ca="1" si="33"/>
        <v>5.7872337716666541E-2</v>
      </c>
      <c r="E194" s="16"/>
      <c r="F194" s="46">
        <v>7.18E-4</v>
      </c>
      <c r="G194" s="46">
        <v>21</v>
      </c>
      <c r="H194" s="16"/>
      <c r="I194" s="30">
        <f t="shared" ca="1" si="34"/>
        <v>111.21428571428548</v>
      </c>
      <c r="J194" s="42">
        <f t="shared" ca="1" si="26"/>
        <v>129.75</v>
      </c>
      <c r="K194" s="33">
        <f t="shared" ca="1" si="27"/>
        <v>0.85714285714285532</v>
      </c>
      <c r="L194" s="16"/>
      <c r="M194" s="36">
        <f t="shared" ca="1" si="35"/>
        <v>34.511728395061738</v>
      </c>
      <c r="N194" s="39">
        <f t="shared" ca="1" si="28"/>
        <v>32.6</v>
      </c>
      <c r="O194" s="120">
        <f t="shared" ca="1" si="38"/>
        <v>1.0586419753086422</v>
      </c>
      <c r="P194" s="39">
        <f t="shared" ca="1" si="29"/>
        <v>34.300000000000004</v>
      </c>
      <c r="Q194" s="39">
        <f t="shared" ca="1" si="30"/>
        <v>32.4</v>
      </c>
      <c r="R194" s="16"/>
      <c r="S194" s="33">
        <f t="shared" ca="1" si="36"/>
        <v>0.9</v>
      </c>
      <c r="T194" s="30">
        <f ca="1">COUNTIF(INDIRECT("Mess05!B"&amp;(ROW(A194)*4-9)):INDIRECT("Mess05!B"&amp;(ROW(A194)*4-6)),"&gt;=500")*15</f>
        <v>60</v>
      </c>
    </row>
    <row r="195" spans="1:20" ht="15.6" thickTop="1" thickBot="1" x14ac:dyDescent="0.35">
      <c r="A195" s="8">
        <f t="shared" si="37"/>
        <v>41038.041666666199</v>
      </c>
      <c r="B195" s="27">
        <f t="shared" ca="1" si="31"/>
        <v>0.4886038443930637</v>
      </c>
      <c r="C195" s="27">
        <f t="shared" ca="1" si="32"/>
        <v>0.54289316043673741</v>
      </c>
      <c r="D195" s="27">
        <f t="shared" ca="1" si="33"/>
        <v>5.4289316043673728E-2</v>
      </c>
      <c r="E195" s="16"/>
      <c r="F195" s="46">
        <v>7.18E-4</v>
      </c>
      <c r="G195" s="46">
        <v>21</v>
      </c>
      <c r="H195" s="16"/>
      <c r="I195" s="30">
        <f t="shared" ca="1" si="34"/>
        <v>107.18292682926821</v>
      </c>
      <c r="J195" s="42">
        <f t="shared" ref="J195:J258" ca="1" si="39">AVERAGE(INDIRECT("Mess05!C"&amp;(ROW(F195)*4-9)),INDIRECT("Mess05!C"&amp;(ROW(F195)*4-8)),INDIRECT("Mess05!C"&amp;(ROW(F195)*4-7)),INDIRECT("Mess05!C"&amp;(ROW(F195)*4-6)))</f>
        <v>129.25</v>
      </c>
      <c r="K195" s="33">
        <f t="shared" ref="K195:K258" ca="1" si="40">INDIRECT("Methan05!E"&amp;(ROUND((ROW(A195)+1)/8+2,0)))</f>
        <v>0.82926829268292623</v>
      </c>
      <c r="L195" s="16"/>
      <c r="M195" s="36">
        <f t="shared" ca="1" si="35"/>
        <v>33.592708333333334</v>
      </c>
      <c r="N195" s="39">
        <f t="shared" ref="N195:N258" ca="1" si="41">INDIRECT("Methan05!B"&amp;(ROUND((ROW(A195)+1)/8+2,0)))</f>
        <v>27.1</v>
      </c>
      <c r="O195" s="120">
        <f t="shared" ca="1" si="38"/>
        <v>1.2395833333333333</v>
      </c>
      <c r="P195" s="39">
        <f t="shared" ref="P195:P258" ca="1" si="42">AVERAGE(INDIRECT("Mess05!D"&amp;(ROW(F195)*4-9)),INDIRECT("Mess05!D"&amp;(ROW(F195)*4-8)),INDIRECT("Mess05!D"&amp;(ROW(F195)*4-7)),INDIRECT("Mess05!D"&amp;(ROW(F195)*4-6)))</f>
        <v>32.724999999999994</v>
      </c>
      <c r="Q195" s="39">
        <f t="shared" ref="Q195:Q258" ca="1" si="43">INDIRECT("Methan05!D"&amp;(ROUND((ROW(A195)+1)/8+2,0)))</f>
        <v>26.4</v>
      </c>
      <c r="R195" s="16"/>
      <c r="S195" s="33">
        <f t="shared" ca="1" si="36"/>
        <v>0.9</v>
      </c>
      <c r="T195" s="30">
        <f ca="1">COUNTIF(INDIRECT("Mess05!B"&amp;(ROW(A195)*4-9)):INDIRECT("Mess05!B"&amp;(ROW(A195)*4-6)),"&gt;=500")*15</f>
        <v>60</v>
      </c>
    </row>
    <row r="196" spans="1:20" ht="15.6" thickTop="1" thickBot="1" x14ac:dyDescent="0.35">
      <c r="A196" s="8">
        <f t="shared" si="37"/>
        <v>41038.083333332863</v>
      </c>
      <c r="B196" s="27">
        <f t="shared" ref="B196:B259" ca="1" si="44">C196-D196</f>
        <v>0.46817607063623173</v>
      </c>
      <c r="C196" s="27">
        <f t="shared" ref="C196:C259" ca="1" si="45">I196*M196/100*F196*G196</f>
        <v>0.52019563404025748</v>
      </c>
      <c r="D196" s="27">
        <f t="shared" ref="D196:D259" ca="1" si="46">C196*(1-S196)</f>
        <v>5.2019563404025734E-2</v>
      </c>
      <c r="E196" s="16"/>
      <c r="F196" s="46">
        <v>7.18E-4</v>
      </c>
      <c r="G196" s="46">
        <v>21</v>
      </c>
      <c r="H196" s="16"/>
      <c r="I196" s="30">
        <f t="shared" ref="I196:I259" ca="1" si="47">J196*K196</f>
        <v>105.93902439024383</v>
      </c>
      <c r="J196" s="42">
        <f t="shared" ca="1" si="39"/>
        <v>127.75</v>
      </c>
      <c r="K196" s="33">
        <f t="shared" ca="1" si="40"/>
        <v>0.82926829268292623</v>
      </c>
      <c r="L196" s="16"/>
      <c r="M196" s="36">
        <f t="shared" ref="M196:M259" ca="1" si="48">IF(N196=0,P196,N196*O196)</f>
        <v>32.566193181818186</v>
      </c>
      <c r="N196" s="39">
        <f t="shared" ca="1" si="41"/>
        <v>27.1</v>
      </c>
      <c r="O196" s="120">
        <f t="shared" ca="1" si="38"/>
        <v>1.2017045454545454</v>
      </c>
      <c r="P196" s="39">
        <f t="shared" ca="1" si="42"/>
        <v>31.724999999999998</v>
      </c>
      <c r="Q196" s="39">
        <f t="shared" ca="1" si="43"/>
        <v>26.4</v>
      </c>
      <c r="R196" s="16"/>
      <c r="S196" s="33">
        <f t="shared" ref="S196:S259" ca="1" si="49">IF(T196&gt;=30,0.9,0)</f>
        <v>0.9</v>
      </c>
      <c r="T196" s="30">
        <f ca="1">COUNTIF(INDIRECT("Mess05!B"&amp;(ROW(A196)*4-9)):INDIRECT("Mess05!B"&amp;(ROW(A196)*4-6)),"&gt;=500")*15</f>
        <v>60</v>
      </c>
    </row>
    <row r="197" spans="1:20" ht="15.6" thickTop="1" thickBot="1" x14ac:dyDescent="0.35">
      <c r="A197" s="8">
        <f t="shared" ref="A197:A260" si="50">A196+1/24</f>
        <v>41038.124999999527</v>
      </c>
      <c r="B197" s="27">
        <f t="shared" ca="1" si="44"/>
        <v>0.45268088153716024</v>
      </c>
      <c r="C197" s="27">
        <f t="shared" ca="1" si="45"/>
        <v>0.50297875726351138</v>
      </c>
      <c r="D197" s="27">
        <f t="shared" ca="1" si="46"/>
        <v>5.0297875726351124E-2</v>
      </c>
      <c r="E197" s="16"/>
      <c r="F197" s="46">
        <v>7.18E-4</v>
      </c>
      <c r="G197" s="46">
        <v>21</v>
      </c>
      <c r="H197" s="16"/>
      <c r="I197" s="30">
        <f t="shared" ca="1" si="47"/>
        <v>105.93902439024383</v>
      </c>
      <c r="J197" s="42">
        <f t="shared" ca="1" si="39"/>
        <v>127.75</v>
      </c>
      <c r="K197" s="33">
        <f t="shared" ca="1" si="40"/>
        <v>0.82926829268292623</v>
      </c>
      <c r="L197" s="16"/>
      <c r="M197" s="36">
        <f t="shared" ca="1" si="48"/>
        <v>31.48835227272728</v>
      </c>
      <c r="N197" s="39">
        <f t="shared" ca="1" si="41"/>
        <v>27.1</v>
      </c>
      <c r="O197" s="120">
        <f t="shared" ref="O197:O260" ca="1" si="51">IF(Q197=0,1,P197/Q197)</f>
        <v>1.1619318181818183</v>
      </c>
      <c r="P197" s="39">
        <f t="shared" ca="1" si="42"/>
        <v>30.675000000000001</v>
      </c>
      <c r="Q197" s="39">
        <f t="shared" ca="1" si="43"/>
        <v>26.4</v>
      </c>
      <c r="R197" s="16"/>
      <c r="S197" s="33">
        <f t="shared" ca="1" si="49"/>
        <v>0.9</v>
      </c>
      <c r="T197" s="30">
        <f ca="1">COUNTIF(INDIRECT("Mess05!B"&amp;(ROW(A197)*4-9)):INDIRECT("Mess05!B"&amp;(ROW(A197)*4-6)),"&gt;=500")*15</f>
        <v>60</v>
      </c>
    </row>
    <row r="198" spans="1:20" ht="15.6" thickTop="1" thickBot="1" x14ac:dyDescent="0.35">
      <c r="A198" s="8">
        <f t="shared" si="50"/>
        <v>41038.166666666191</v>
      </c>
      <c r="B198" s="27">
        <f t="shared" ca="1" si="44"/>
        <v>0.42826848618691771</v>
      </c>
      <c r="C198" s="27">
        <f t="shared" ca="1" si="45"/>
        <v>0.47585387354101966</v>
      </c>
      <c r="D198" s="27">
        <f t="shared" ca="1" si="46"/>
        <v>4.7585387354101956E-2</v>
      </c>
      <c r="E198" s="16"/>
      <c r="F198" s="46">
        <v>7.18E-4</v>
      </c>
      <c r="G198" s="46">
        <v>21</v>
      </c>
      <c r="H198" s="16"/>
      <c r="I198" s="30">
        <f t="shared" ca="1" si="47"/>
        <v>103.86585365853651</v>
      </c>
      <c r="J198" s="42">
        <f t="shared" ca="1" si="39"/>
        <v>125.25</v>
      </c>
      <c r="K198" s="33">
        <f t="shared" ca="1" si="40"/>
        <v>0.82926829268292623</v>
      </c>
      <c r="L198" s="16"/>
      <c r="M198" s="36">
        <f t="shared" ca="1" si="48"/>
        <v>30.38484848484849</v>
      </c>
      <c r="N198" s="39">
        <f t="shared" ca="1" si="41"/>
        <v>27.1</v>
      </c>
      <c r="O198" s="120">
        <f t="shared" ca="1" si="51"/>
        <v>1.1212121212121213</v>
      </c>
      <c r="P198" s="39">
        <f t="shared" ca="1" si="42"/>
        <v>29.6</v>
      </c>
      <c r="Q198" s="39">
        <f t="shared" ca="1" si="43"/>
        <v>26.4</v>
      </c>
      <c r="R198" s="16"/>
      <c r="S198" s="33">
        <f t="shared" ca="1" si="49"/>
        <v>0.9</v>
      </c>
      <c r="T198" s="30">
        <f ca="1">COUNTIF(INDIRECT("Mess05!B"&amp;(ROW(A198)*4-9)):INDIRECT("Mess05!B"&amp;(ROW(A198)*4-6)),"&gt;=500")*15</f>
        <v>60</v>
      </c>
    </row>
    <row r="199" spans="1:20" ht="15.6" thickTop="1" thickBot="1" x14ac:dyDescent="0.35">
      <c r="A199" s="8">
        <f t="shared" si="50"/>
        <v>41038.208333332856</v>
      </c>
      <c r="B199" s="27">
        <f t="shared" ca="1" si="44"/>
        <v>0.41694491215701185</v>
      </c>
      <c r="C199" s="27">
        <f t="shared" ca="1" si="45"/>
        <v>0.46327212461890205</v>
      </c>
      <c r="D199" s="27">
        <f t="shared" ca="1" si="46"/>
        <v>4.6327212461890192E-2</v>
      </c>
      <c r="E199" s="16"/>
      <c r="F199" s="46">
        <v>7.18E-4</v>
      </c>
      <c r="G199" s="46">
        <v>21</v>
      </c>
      <c r="H199" s="16"/>
      <c r="I199" s="30">
        <f t="shared" ca="1" si="47"/>
        <v>103.65853658536578</v>
      </c>
      <c r="J199" s="42">
        <f t="shared" ca="1" si="39"/>
        <v>125</v>
      </c>
      <c r="K199" s="33">
        <f t="shared" ca="1" si="40"/>
        <v>0.82926829268292623</v>
      </c>
      <c r="L199" s="16"/>
      <c r="M199" s="36">
        <f t="shared" ca="1" si="48"/>
        <v>29.640625</v>
      </c>
      <c r="N199" s="39">
        <f t="shared" ca="1" si="41"/>
        <v>27.1</v>
      </c>
      <c r="O199" s="120">
        <f t="shared" ca="1" si="51"/>
        <v>1.09375</v>
      </c>
      <c r="P199" s="39">
        <f t="shared" ca="1" si="42"/>
        <v>28.875</v>
      </c>
      <c r="Q199" s="39">
        <f t="shared" ca="1" si="43"/>
        <v>26.4</v>
      </c>
      <c r="R199" s="16"/>
      <c r="S199" s="33">
        <f t="shared" ca="1" si="49"/>
        <v>0.9</v>
      </c>
      <c r="T199" s="30">
        <f ca="1">COUNTIF(INDIRECT("Mess05!B"&amp;(ROW(A199)*4-9)):INDIRECT("Mess05!B"&amp;(ROW(A199)*4-6)),"&gt;=500")*15</f>
        <v>60</v>
      </c>
    </row>
    <row r="200" spans="1:20" ht="15.6" thickTop="1" thickBot="1" x14ac:dyDescent="0.35">
      <c r="A200" s="8">
        <f t="shared" si="50"/>
        <v>41038.24999999952</v>
      </c>
      <c r="B200" s="27">
        <f t="shared" ca="1" si="44"/>
        <v>0.41317616334063167</v>
      </c>
      <c r="C200" s="27">
        <f t="shared" ca="1" si="45"/>
        <v>0.45908462593403515</v>
      </c>
      <c r="D200" s="27">
        <f t="shared" ca="1" si="46"/>
        <v>4.5908462593403504E-2</v>
      </c>
      <c r="E200" s="16"/>
      <c r="F200" s="46">
        <v>7.18E-4</v>
      </c>
      <c r="G200" s="46">
        <v>21</v>
      </c>
      <c r="H200" s="16"/>
      <c r="I200" s="30">
        <f t="shared" ca="1" si="47"/>
        <v>104.07317073170724</v>
      </c>
      <c r="J200" s="42">
        <f t="shared" ca="1" si="39"/>
        <v>125.5</v>
      </c>
      <c r="K200" s="33">
        <f t="shared" ca="1" si="40"/>
        <v>0.82926829268292623</v>
      </c>
      <c r="L200" s="16"/>
      <c r="M200" s="36">
        <f t="shared" ca="1" si="48"/>
        <v>29.25568181818182</v>
      </c>
      <c r="N200" s="39">
        <f t="shared" ca="1" si="41"/>
        <v>27.1</v>
      </c>
      <c r="O200" s="120">
        <f t="shared" ca="1" si="51"/>
        <v>1.0795454545454546</v>
      </c>
      <c r="P200" s="39">
        <f t="shared" ca="1" si="42"/>
        <v>28.5</v>
      </c>
      <c r="Q200" s="39">
        <f t="shared" ca="1" si="43"/>
        <v>26.4</v>
      </c>
      <c r="R200" s="16"/>
      <c r="S200" s="33">
        <f t="shared" ca="1" si="49"/>
        <v>0.9</v>
      </c>
      <c r="T200" s="30">
        <f ca="1">COUNTIF(INDIRECT("Mess05!B"&amp;(ROW(A200)*4-9)):INDIRECT("Mess05!B"&amp;(ROW(A200)*4-6)),"&gt;=500")*15</f>
        <v>60</v>
      </c>
    </row>
    <row r="201" spans="1:20" ht="15.6" thickTop="1" thickBot="1" x14ac:dyDescent="0.35">
      <c r="A201" s="8">
        <f t="shared" si="50"/>
        <v>41038.291666666184</v>
      </c>
      <c r="B201" s="27">
        <f t="shared" ca="1" si="44"/>
        <v>0.35524500696562483</v>
      </c>
      <c r="C201" s="27">
        <f t="shared" ca="1" si="45"/>
        <v>0.3947166744062498</v>
      </c>
      <c r="D201" s="27">
        <f t="shared" ca="1" si="46"/>
        <v>3.9471667440624969E-2</v>
      </c>
      <c r="E201" s="16"/>
      <c r="F201" s="46">
        <v>7.18E-4</v>
      </c>
      <c r="G201" s="46">
        <v>21</v>
      </c>
      <c r="H201" s="16"/>
      <c r="I201" s="30">
        <f t="shared" ca="1" si="47"/>
        <v>93.499999999999929</v>
      </c>
      <c r="J201" s="42">
        <f t="shared" ca="1" si="39"/>
        <v>112.75</v>
      </c>
      <c r="K201" s="33">
        <f t="shared" ca="1" si="40"/>
        <v>0.82926829268292623</v>
      </c>
      <c r="L201" s="16"/>
      <c r="M201" s="36">
        <f t="shared" ca="1" si="48"/>
        <v>27.998200757575759</v>
      </c>
      <c r="N201" s="39">
        <f t="shared" ca="1" si="41"/>
        <v>27.1</v>
      </c>
      <c r="O201" s="120">
        <f t="shared" ca="1" si="51"/>
        <v>1.0331439393939394</v>
      </c>
      <c r="P201" s="39">
        <f t="shared" ca="1" si="42"/>
        <v>27.274999999999999</v>
      </c>
      <c r="Q201" s="39">
        <f t="shared" ca="1" si="43"/>
        <v>26.4</v>
      </c>
      <c r="R201" s="16"/>
      <c r="S201" s="33">
        <f t="shared" ca="1" si="49"/>
        <v>0.9</v>
      </c>
      <c r="T201" s="30">
        <f ca="1">COUNTIF(INDIRECT("Mess05!B"&amp;(ROW(A201)*4-9)):INDIRECT("Mess05!B"&amp;(ROW(A201)*4-6)),"&gt;=500")*15</f>
        <v>60</v>
      </c>
    </row>
    <row r="202" spans="1:20" ht="15.6" thickTop="1" thickBot="1" x14ac:dyDescent="0.35">
      <c r="A202" s="8">
        <f t="shared" si="50"/>
        <v>41038.333333332848</v>
      </c>
      <c r="B202" s="27">
        <f t="shared" ca="1" si="44"/>
        <v>0.33790731844521177</v>
      </c>
      <c r="C202" s="27">
        <f t="shared" ca="1" si="45"/>
        <v>0.3754525760502353</v>
      </c>
      <c r="D202" s="27">
        <f t="shared" ca="1" si="46"/>
        <v>3.7545257605023523E-2</v>
      </c>
      <c r="E202" s="16"/>
      <c r="F202" s="46">
        <v>7.18E-4</v>
      </c>
      <c r="G202" s="46">
        <v>21</v>
      </c>
      <c r="H202" s="16"/>
      <c r="I202" s="30">
        <f t="shared" ca="1" si="47"/>
        <v>90.597560975609696</v>
      </c>
      <c r="J202" s="42">
        <f t="shared" ca="1" si="39"/>
        <v>109.25</v>
      </c>
      <c r="K202" s="33">
        <f t="shared" ca="1" si="40"/>
        <v>0.82926829268292623</v>
      </c>
      <c r="L202" s="16"/>
      <c r="M202" s="36">
        <f t="shared" ca="1" si="48"/>
        <v>27.484943181818181</v>
      </c>
      <c r="N202" s="39">
        <f t="shared" ca="1" si="41"/>
        <v>27.1</v>
      </c>
      <c r="O202" s="120">
        <f t="shared" ca="1" si="51"/>
        <v>1.0142045454545454</v>
      </c>
      <c r="P202" s="39">
        <f t="shared" ca="1" si="42"/>
        <v>26.774999999999999</v>
      </c>
      <c r="Q202" s="39">
        <f t="shared" ca="1" si="43"/>
        <v>26.4</v>
      </c>
      <c r="R202" s="16"/>
      <c r="S202" s="33">
        <f t="shared" ca="1" si="49"/>
        <v>0.9</v>
      </c>
      <c r="T202" s="30">
        <f ca="1">COUNTIF(INDIRECT("Mess05!B"&amp;(ROW(A202)*4-9)):INDIRECT("Mess05!B"&amp;(ROW(A202)*4-6)),"&gt;=500")*15</f>
        <v>60</v>
      </c>
    </row>
    <row r="203" spans="1:20" ht="15.6" thickTop="1" thickBot="1" x14ac:dyDescent="0.35">
      <c r="A203" s="8">
        <f t="shared" si="50"/>
        <v>41038.374999999513</v>
      </c>
      <c r="B203" s="27">
        <f t="shared" ca="1" si="44"/>
        <v>0.33728211959037729</v>
      </c>
      <c r="C203" s="27">
        <f t="shared" ca="1" si="45"/>
        <v>0.37475791065597475</v>
      </c>
      <c r="D203" s="27">
        <f t="shared" ca="1" si="46"/>
        <v>3.7475791065597466E-2</v>
      </c>
      <c r="E203" s="16"/>
      <c r="F203" s="46">
        <v>7.18E-4</v>
      </c>
      <c r="G203" s="46">
        <v>21</v>
      </c>
      <c r="H203" s="16"/>
      <c r="I203" s="30">
        <f t="shared" ca="1" si="47"/>
        <v>93.642857142857466</v>
      </c>
      <c r="J203" s="42">
        <f t="shared" ca="1" si="39"/>
        <v>109.25</v>
      </c>
      <c r="K203" s="33">
        <f t="shared" ca="1" si="40"/>
        <v>0.85714285714286009</v>
      </c>
      <c r="L203" s="16"/>
      <c r="M203" s="36">
        <f t="shared" ca="1" si="48"/>
        <v>26.541924778761064</v>
      </c>
      <c r="N203" s="39">
        <f t="shared" ca="1" si="41"/>
        <v>22.7</v>
      </c>
      <c r="O203" s="120">
        <f t="shared" ca="1" si="51"/>
        <v>1.1692477876106195</v>
      </c>
      <c r="P203" s="39">
        <f t="shared" ca="1" si="42"/>
        <v>26.425000000000001</v>
      </c>
      <c r="Q203" s="39">
        <f t="shared" ca="1" si="43"/>
        <v>22.6</v>
      </c>
      <c r="R203" s="16"/>
      <c r="S203" s="33">
        <f t="shared" ca="1" si="49"/>
        <v>0.9</v>
      </c>
      <c r="T203" s="30">
        <f ca="1">COUNTIF(INDIRECT("Mess05!B"&amp;(ROW(A203)*4-9)):INDIRECT("Mess05!B"&amp;(ROW(A203)*4-6)),"&gt;=500")*15</f>
        <v>60</v>
      </c>
    </row>
    <row r="204" spans="1:20" ht="15.6" thickTop="1" thickBot="1" x14ac:dyDescent="0.35">
      <c r="A204" s="8">
        <f t="shared" si="50"/>
        <v>41038.416666666177</v>
      </c>
      <c r="B204" s="27">
        <f t="shared" ca="1" si="44"/>
        <v>0.33198165801438162</v>
      </c>
      <c r="C204" s="27">
        <f t="shared" ca="1" si="45"/>
        <v>0.36886850890486844</v>
      </c>
      <c r="D204" s="27">
        <f t="shared" ca="1" si="46"/>
        <v>3.6886850890486836E-2</v>
      </c>
      <c r="E204" s="16"/>
      <c r="F204" s="46">
        <v>7.18E-4</v>
      </c>
      <c r="G204" s="46">
        <v>21</v>
      </c>
      <c r="H204" s="16"/>
      <c r="I204" s="30">
        <f t="shared" ca="1" si="47"/>
        <v>92.785714285714604</v>
      </c>
      <c r="J204" s="42">
        <f t="shared" ca="1" si="39"/>
        <v>108.25</v>
      </c>
      <c r="K204" s="33">
        <f t="shared" ca="1" si="40"/>
        <v>0.85714285714286009</v>
      </c>
      <c r="L204" s="16"/>
      <c r="M204" s="36">
        <f t="shared" ca="1" si="48"/>
        <v>26.366150442477871</v>
      </c>
      <c r="N204" s="39">
        <f t="shared" ca="1" si="41"/>
        <v>22.7</v>
      </c>
      <c r="O204" s="120">
        <f t="shared" ca="1" si="51"/>
        <v>1.1615044247787609</v>
      </c>
      <c r="P204" s="39">
        <f t="shared" ca="1" si="42"/>
        <v>26.25</v>
      </c>
      <c r="Q204" s="39">
        <f t="shared" ca="1" si="43"/>
        <v>22.6</v>
      </c>
      <c r="R204" s="16"/>
      <c r="S204" s="33">
        <f t="shared" ca="1" si="49"/>
        <v>0.9</v>
      </c>
      <c r="T204" s="30">
        <f ca="1">COUNTIF(INDIRECT("Mess05!B"&amp;(ROW(A204)*4-9)):INDIRECT("Mess05!B"&amp;(ROW(A204)*4-6)),"&gt;=500")*15</f>
        <v>60</v>
      </c>
    </row>
    <row r="205" spans="1:20" ht="15.6" thickTop="1" thickBot="1" x14ac:dyDescent="0.35">
      <c r="A205" s="8">
        <f t="shared" si="50"/>
        <v>41038.458333332841</v>
      </c>
      <c r="B205" s="27">
        <f t="shared" ca="1" si="44"/>
        <v>0.32684475937997898</v>
      </c>
      <c r="C205" s="27">
        <f t="shared" ca="1" si="45"/>
        <v>0.3631608437555322</v>
      </c>
      <c r="D205" s="27">
        <f t="shared" ca="1" si="46"/>
        <v>3.6316084375553212E-2</v>
      </c>
      <c r="E205" s="16"/>
      <c r="F205" s="46">
        <v>7.18E-4</v>
      </c>
      <c r="G205" s="46">
        <v>21</v>
      </c>
      <c r="H205" s="16"/>
      <c r="I205" s="30">
        <f t="shared" ca="1" si="47"/>
        <v>93.214285714286035</v>
      </c>
      <c r="J205" s="42">
        <f t="shared" ca="1" si="39"/>
        <v>108.75</v>
      </c>
      <c r="K205" s="33">
        <f t="shared" ca="1" si="40"/>
        <v>0.85714285714286009</v>
      </c>
      <c r="L205" s="16"/>
      <c r="M205" s="36">
        <f t="shared" ca="1" si="48"/>
        <v>25.838827433628317</v>
      </c>
      <c r="N205" s="39">
        <f t="shared" ca="1" si="41"/>
        <v>22.7</v>
      </c>
      <c r="O205" s="120">
        <f t="shared" ca="1" si="51"/>
        <v>1.1382743362831858</v>
      </c>
      <c r="P205" s="39">
        <f t="shared" ca="1" si="42"/>
        <v>25.725000000000001</v>
      </c>
      <c r="Q205" s="39">
        <f t="shared" ca="1" si="43"/>
        <v>22.6</v>
      </c>
      <c r="R205" s="16"/>
      <c r="S205" s="33">
        <f t="shared" ca="1" si="49"/>
        <v>0.9</v>
      </c>
      <c r="T205" s="30">
        <f ca="1">COUNTIF(INDIRECT("Mess05!B"&amp;(ROW(A205)*4-9)):INDIRECT("Mess05!B"&amp;(ROW(A205)*4-6)),"&gt;=500")*15</f>
        <v>60</v>
      </c>
    </row>
    <row r="206" spans="1:20" ht="15.6" thickTop="1" thickBot="1" x14ac:dyDescent="0.35">
      <c r="A206" s="8">
        <f t="shared" si="50"/>
        <v>41038.499999999505</v>
      </c>
      <c r="B206" s="27">
        <f t="shared" ca="1" si="44"/>
        <v>0.31743769966327545</v>
      </c>
      <c r="C206" s="27">
        <f t="shared" ca="1" si="45"/>
        <v>0.35270855518141714</v>
      </c>
      <c r="D206" s="27">
        <f t="shared" ca="1" si="46"/>
        <v>3.5270855518141707E-2</v>
      </c>
      <c r="E206" s="16"/>
      <c r="F206" s="46">
        <v>7.18E-4</v>
      </c>
      <c r="G206" s="46">
        <v>21</v>
      </c>
      <c r="H206" s="16"/>
      <c r="I206" s="30">
        <f t="shared" ca="1" si="47"/>
        <v>92.785714285714604</v>
      </c>
      <c r="J206" s="42">
        <f t="shared" ca="1" si="39"/>
        <v>108.25</v>
      </c>
      <c r="K206" s="33">
        <f t="shared" ca="1" si="40"/>
        <v>0.85714285714286009</v>
      </c>
      <c r="L206" s="16"/>
      <c r="M206" s="36">
        <f t="shared" ca="1" si="48"/>
        <v>25.211061946902657</v>
      </c>
      <c r="N206" s="39">
        <f t="shared" ca="1" si="41"/>
        <v>22.7</v>
      </c>
      <c r="O206" s="120">
        <f t="shared" ca="1" si="51"/>
        <v>1.1106194690265487</v>
      </c>
      <c r="P206" s="39">
        <f t="shared" ca="1" si="42"/>
        <v>25.1</v>
      </c>
      <c r="Q206" s="39">
        <f t="shared" ca="1" si="43"/>
        <v>22.6</v>
      </c>
      <c r="R206" s="16"/>
      <c r="S206" s="33">
        <f t="shared" ca="1" si="49"/>
        <v>0.9</v>
      </c>
      <c r="T206" s="30">
        <f ca="1">COUNTIF(INDIRECT("Mess05!B"&amp;(ROW(A206)*4-9)):INDIRECT("Mess05!B"&amp;(ROW(A206)*4-6)),"&gt;=500")*15</f>
        <v>60</v>
      </c>
    </row>
    <row r="207" spans="1:20" ht="15.6" thickTop="1" thickBot="1" x14ac:dyDescent="0.35">
      <c r="A207" s="8">
        <f t="shared" si="50"/>
        <v>41038.541666666169</v>
      </c>
      <c r="B207" s="27">
        <f t="shared" ca="1" si="44"/>
        <v>0.30990066089933727</v>
      </c>
      <c r="C207" s="27">
        <f t="shared" ca="1" si="45"/>
        <v>0.34433406766593028</v>
      </c>
      <c r="D207" s="27">
        <f t="shared" ca="1" si="46"/>
        <v>3.4433406766593018E-2</v>
      </c>
      <c r="E207" s="16"/>
      <c r="F207" s="46">
        <v>7.18E-4</v>
      </c>
      <c r="G207" s="46">
        <v>21</v>
      </c>
      <c r="H207" s="16"/>
      <c r="I207" s="30">
        <f t="shared" ca="1" si="47"/>
        <v>92.142857142857466</v>
      </c>
      <c r="J207" s="42">
        <f t="shared" ca="1" si="39"/>
        <v>107.5</v>
      </c>
      <c r="K207" s="33">
        <f t="shared" ca="1" si="40"/>
        <v>0.85714285714286009</v>
      </c>
      <c r="L207" s="16"/>
      <c r="M207" s="36">
        <f t="shared" ca="1" si="48"/>
        <v>24.784181415929197</v>
      </c>
      <c r="N207" s="39">
        <f t="shared" ca="1" si="41"/>
        <v>22.7</v>
      </c>
      <c r="O207" s="120">
        <f t="shared" ca="1" si="51"/>
        <v>1.0918141592920352</v>
      </c>
      <c r="P207" s="39">
        <f t="shared" ca="1" si="42"/>
        <v>24.674999999999997</v>
      </c>
      <c r="Q207" s="39">
        <f t="shared" ca="1" si="43"/>
        <v>22.6</v>
      </c>
      <c r="R207" s="16"/>
      <c r="S207" s="33">
        <f t="shared" ca="1" si="49"/>
        <v>0.9</v>
      </c>
      <c r="T207" s="30">
        <f ca="1">COUNTIF(INDIRECT("Mess05!B"&amp;(ROW(A207)*4-9)):INDIRECT("Mess05!B"&amp;(ROW(A207)*4-6)),"&gt;=500")*15</f>
        <v>60</v>
      </c>
    </row>
    <row r="208" spans="1:20" ht="15.6" thickTop="1" thickBot="1" x14ac:dyDescent="0.35">
      <c r="A208" s="8">
        <f t="shared" si="50"/>
        <v>41038.583333332834</v>
      </c>
      <c r="B208" s="27">
        <f t="shared" ca="1" si="44"/>
        <v>0.30228841238993465</v>
      </c>
      <c r="C208" s="27">
        <f t="shared" ca="1" si="45"/>
        <v>0.33587601376659404</v>
      </c>
      <c r="D208" s="27">
        <f t="shared" ca="1" si="46"/>
        <v>3.35876013766594E-2</v>
      </c>
      <c r="E208" s="16"/>
      <c r="F208" s="46">
        <v>7.18E-4</v>
      </c>
      <c r="G208" s="46">
        <v>21</v>
      </c>
      <c r="H208" s="16"/>
      <c r="I208" s="30">
        <f t="shared" ca="1" si="47"/>
        <v>91.928571428571743</v>
      </c>
      <c r="J208" s="42">
        <f t="shared" ca="1" si="39"/>
        <v>107.25</v>
      </c>
      <c r="K208" s="33">
        <f t="shared" ca="1" si="40"/>
        <v>0.85714285714286009</v>
      </c>
      <c r="L208" s="16"/>
      <c r="M208" s="36">
        <f t="shared" ca="1" si="48"/>
        <v>24.231747787610619</v>
      </c>
      <c r="N208" s="39">
        <f t="shared" ca="1" si="41"/>
        <v>22.7</v>
      </c>
      <c r="O208" s="120">
        <f t="shared" ca="1" si="51"/>
        <v>1.0674778761061947</v>
      </c>
      <c r="P208" s="39">
        <f t="shared" ca="1" si="42"/>
        <v>24.125</v>
      </c>
      <c r="Q208" s="39">
        <f t="shared" ca="1" si="43"/>
        <v>22.6</v>
      </c>
      <c r="R208" s="16"/>
      <c r="S208" s="33">
        <f t="shared" ca="1" si="49"/>
        <v>0.9</v>
      </c>
      <c r="T208" s="30">
        <f ca="1">COUNTIF(INDIRECT("Mess05!B"&amp;(ROW(A208)*4-9)):INDIRECT("Mess05!B"&amp;(ROW(A208)*4-6)),"&gt;=500")*15</f>
        <v>60</v>
      </c>
    </row>
    <row r="209" spans="1:20" ht="15.6" thickTop="1" thickBot="1" x14ac:dyDescent="0.35">
      <c r="A209" s="8">
        <f t="shared" si="50"/>
        <v>41038.624999999498</v>
      </c>
      <c r="B209" s="27">
        <f t="shared" ca="1" si="44"/>
        <v>0.31684478400000105</v>
      </c>
      <c r="C209" s="27">
        <f t="shared" ca="1" si="45"/>
        <v>0.35204976000000116</v>
      </c>
      <c r="D209" s="27">
        <f t="shared" ca="1" si="46"/>
        <v>3.520497600000011E-2</v>
      </c>
      <c r="E209" s="16"/>
      <c r="F209" s="46">
        <v>7.18E-4</v>
      </c>
      <c r="G209" s="46">
        <v>21</v>
      </c>
      <c r="H209" s="16"/>
      <c r="I209" s="30">
        <f t="shared" ca="1" si="47"/>
        <v>96.857142857143188</v>
      </c>
      <c r="J209" s="42">
        <f t="shared" ca="1" si="39"/>
        <v>113</v>
      </c>
      <c r="K209" s="33">
        <f t="shared" ca="1" si="40"/>
        <v>0.85714285714286009</v>
      </c>
      <c r="L209" s="16"/>
      <c r="M209" s="36">
        <f t="shared" ca="1" si="48"/>
        <v>24.106194690265482</v>
      </c>
      <c r="N209" s="39">
        <f t="shared" ca="1" si="41"/>
        <v>22.7</v>
      </c>
      <c r="O209" s="120">
        <f t="shared" ca="1" si="51"/>
        <v>1.0619469026548671</v>
      </c>
      <c r="P209" s="39">
        <f t="shared" ca="1" si="42"/>
        <v>24</v>
      </c>
      <c r="Q209" s="39">
        <f t="shared" ca="1" si="43"/>
        <v>22.6</v>
      </c>
      <c r="R209" s="16"/>
      <c r="S209" s="33">
        <f t="shared" ca="1" si="49"/>
        <v>0.9</v>
      </c>
      <c r="T209" s="30">
        <f ca="1">COUNTIF(INDIRECT("Mess05!B"&amp;(ROW(A209)*4-9)):INDIRECT("Mess05!B"&amp;(ROW(A209)*4-6)),"&gt;=500")*15</f>
        <v>60</v>
      </c>
    </row>
    <row r="210" spans="1:20" ht="15.6" thickTop="1" thickBot="1" x14ac:dyDescent="0.35">
      <c r="A210" s="8">
        <f t="shared" si="50"/>
        <v>41038.666666666162</v>
      </c>
      <c r="B210" s="27">
        <f t="shared" ca="1" si="44"/>
        <v>0.31236724847389497</v>
      </c>
      <c r="C210" s="27">
        <f t="shared" ca="1" si="45"/>
        <v>0.34707472052654997</v>
      </c>
      <c r="D210" s="27">
        <f t="shared" ca="1" si="46"/>
        <v>3.4707472052654988E-2</v>
      </c>
      <c r="E210" s="16"/>
      <c r="F210" s="46">
        <v>7.18E-4</v>
      </c>
      <c r="G210" s="46">
        <v>21</v>
      </c>
      <c r="H210" s="16"/>
      <c r="I210" s="30">
        <f t="shared" ca="1" si="47"/>
        <v>98.357142857143202</v>
      </c>
      <c r="J210" s="42">
        <f t="shared" ca="1" si="39"/>
        <v>114.75</v>
      </c>
      <c r="K210" s="33">
        <f t="shared" ca="1" si="40"/>
        <v>0.85714285714286009</v>
      </c>
      <c r="L210" s="16"/>
      <c r="M210" s="36">
        <f t="shared" ca="1" si="48"/>
        <v>23.403097345132746</v>
      </c>
      <c r="N210" s="39">
        <f t="shared" ca="1" si="41"/>
        <v>22.7</v>
      </c>
      <c r="O210" s="120">
        <f t="shared" ca="1" si="51"/>
        <v>1.0309734513274338</v>
      </c>
      <c r="P210" s="39">
        <f t="shared" ca="1" si="42"/>
        <v>23.300000000000004</v>
      </c>
      <c r="Q210" s="39">
        <f t="shared" ca="1" si="43"/>
        <v>22.6</v>
      </c>
      <c r="R210" s="16"/>
      <c r="S210" s="33">
        <f t="shared" ca="1" si="49"/>
        <v>0.9</v>
      </c>
      <c r="T210" s="30">
        <f ca="1">COUNTIF(INDIRECT("Mess05!B"&amp;(ROW(A210)*4-9)):INDIRECT("Mess05!B"&amp;(ROW(A210)*4-6)),"&gt;=500")*15</f>
        <v>60</v>
      </c>
    </row>
    <row r="211" spans="1:20" ht="15.6" thickTop="1" thickBot="1" x14ac:dyDescent="0.35">
      <c r="A211" s="8">
        <f t="shared" si="50"/>
        <v>41038.708333332826</v>
      </c>
      <c r="B211" s="27">
        <f t="shared" ca="1" si="44"/>
        <v>0.34924436347499999</v>
      </c>
      <c r="C211" s="27">
        <f t="shared" ca="1" si="45"/>
        <v>0.38804929275</v>
      </c>
      <c r="D211" s="27">
        <f t="shared" ca="1" si="46"/>
        <v>3.880492927499999E-2</v>
      </c>
      <c r="E211" s="16"/>
      <c r="F211" s="46">
        <v>7.18E-4</v>
      </c>
      <c r="G211" s="46">
        <v>21</v>
      </c>
      <c r="H211" s="16"/>
      <c r="I211" s="30">
        <f t="shared" ca="1" si="47"/>
        <v>113.5</v>
      </c>
      <c r="J211" s="42">
        <f t="shared" ca="1" si="39"/>
        <v>113.5</v>
      </c>
      <c r="K211" s="33">
        <f t="shared" ca="1" si="40"/>
        <v>1</v>
      </c>
      <c r="L211" s="16"/>
      <c r="M211" s="36">
        <f t="shared" ca="1" si="48"/>
        <v>22.675000000000001</v>
      </c>
      <c r="N211" s="39">
        <f t="shared" ca="1" si="41"/>
        <v>20.6</v>
      </c>
      <c r="O211" s="120">
        <f t="shared" ca="1" si="51"/>
        <v>1.1007281553398058</v>
      </c>
      <c r="P211" s="39">
        <f t="shared" ca="1" si="42"/>
        <v>22.675000000000001</v>
      </c>
      <c r="Q211" s="39">
        <f t="shared" ca="1" si="43"/>
        <v>20.6</v>
      </c>
      <c r="R211" s="16"/>
      <c r="S211" s="33">
        <f t="shared" ca="1" si="49"/>
        <v>0.9</v>
      </c>
      <c r="T211" s="30">
        <f ca="1">COUNTIF(INDIRECT("Mess05!B"&amp;(ROW(A211)*4-9)):INDIRECT("Mess05!B"&amp;(ROW(A211)*4-6)),"&gt;=500")*15</f>
        <v>60</v>
      </c>
    </row>
    <row r="212" spans="1:20" ht="15.6" thickTop="1" thickBot="1" x14ac:dyDescent="0.35">
      <c r="A212" s="8">
        <f t="shared" si="50"/>
        <v>41038.749999999491</v>
      </c>
      <c r="B212" s="27">
        <f t="shared" ca="1" si="44"/>
        <v>0.34115822054999995</v>
      </c>
      <c r="C212" s="27">
        <f t="shared" ca="1" si="45"/>
        <v>0.37906468949999994</v>
      </c>
      <c r="D212" s="27">
        <f t="shared" ca="1" si="46"/>
        <v>3.7906468949999987E-2</v>
      </c>
      <c r="E212" s="16"/>
      <c r="F212" s="46">
        <v>7.18E-4</v>
      </c>
      <c r="G212" s="46">
        <v>21</v>
      </c>
      <c r="H212" s="16"/>
      <c r="I212" s="30">
        <f t="shared" ca="1" si="47"/>
        <v>113.5</v>
      </c>
      <c r="J212" s="42">
        <f t="shared" ca="1" si="39"/>
        <v>113.5</v>
      </c>
      <c r="K212" s="33">
        <f t="shared" ca="1" si="40"/>
        <v>1</v>
      </c>
      <c r="L212" s="16"/>
      <c r="M212" s="36">
        <f t="shared" ca="1" si="48"/>
        <v>22.15</v>
      </c>
      <c r="N212" s="39">
        <f t="shared" ca="1" si="41"/>
        <v>20.6</v>
      </c>
      <c r="O212" s="120">
        <f t="shared" ca="1" si="51"/>
        <v>1.0752427184466018</v>
      </c>
      <c r="P212" s="39">
        <f t="shared" ca="1" si="42"/>
        <v>22.15</v>
      </c>
      <c r="Q212" s="39">
        <f t="shared" ca="1" si="43"/>
        <v>20.6</v>
      </c>
      <c r="R212" s="16"/>
      <c r="S212" s="33">
        <f t="shared" ca="1" si="49"/>
        <v>0.9</v>
      </c>
      <c r="T212" s="30">
        <f ca="1">COUNTIF(INDIRECT("Mess05!B"&amp;(ROW(A212)*4-9)):INDIRECT("Mess05!B"&amp;(ROW(A212)*4-6)),"&gt;=500")*15</f>
        <v>60</v>
      </c>
    </row>
    <row r="213" spans="1:20" ht="15.6" thickTop="1" thickBot="1" x14ac:dyDescent="0.35">
      <c r="A213" s="8">
        <f t="shared" si="50"/>
        <v>41038.791666666155</v>
      </c>
      <c r="B213" s="27">
        <f t="shared" ca="1" si="44"/>
        <v>0.33550962480000002</v>
      </c>
      <c r="C213" s="27">
        <f t="shared" ca="1" si="45"/>
        <v>0.37278847200000004</v>
      </c>
      <c r="D213" s="27">
        <f t="shared" ca="1" si="46"/>
        <v>3.7278847199999993E-2</v>
      </c>
      <c r="E213" s="16"/>
      <c r="F213" s="46">
        <v>7.18E-4</v>
      </c>
      <c r="G213" s="46">
        <v>21</v>
      </c>
      <c r="H213" s="16"/>
      <c r="I213" s="30">
        <f t="shared" ca="1" si="47"/>
        <v>112</v>
      </c>
      <c r="J213" s="42">
        <f t="shared" ca="1" si="39"/>
        <v>112</v>
      </c>
      <c r="K213" s="33">
        <f t="shared" ca="1" si="40"/>
        <v>1</v>
      </c>
      <c r="L213" s="16"/>
      <c r="M213" s="36">
        <f t="shared" ca="1" si="48"/>
        <v>22.075000000000003</v>
      </c>
      <c r="N213" s="39">
        <f t="shared" ca="1" si="41"/>
        <v>20.6</v>
      </c>
      <c r="O213" s="120">
        <f t="shared" ca="1" si="51"/>
        <v>1.0716019417475728</v>
      </c>
      <c r="P213" s="39">
        <f t="shared" ca="1" si="42"/>
        <v>22.075000000000003</v>
      </c>
      <c r="Q213" s="39">
        <f t="shared" ca="1" si="43"/>
        <v>20.6</v>
      </c>
      <c r="R213" s="16"/>
      <c r="S213" s="33">
        <f t="shared" ca="1" si="49"/>
        <v>0.9</v>
      </c>
      <c r="T213" s="30">
        <f ca="1">COUNTIF(INDIRECT("Mess05!B"&amp;(ROW(A213)*4-9)):INDIRECT("Mess05!B"&amp;(ROW(A213)*4-6)),"&gt;=500")*15</f>
        <v>60</v>
      </c>
    </row>
    <row r="214" spans="1:20" ht="15.6" thickTop="1" thickBot="1" x14ac:dyDescent="0.35">
      <c r="A214" s="8">
        <f t="shared" si="50"/>
        <v>41038.833333332819</v>
      </c>
      <c r="B214" s="27">
        <f t="shared" ca="1" si="44"/>
        <v>0.32755748759999997</v>
      </c>
      <c r="C214" s="27">
        <f t="shared" ca="1" si="45"/>
        <v>0.36395276399999998</v>
      </c>
      <c r="D214" s="27">
        <f t="shared" ca="1" si="46"/>
        <v>3.6395276399999989E-2</v>
      </c>
      <c r="E214" s="16"/>
      <c r="F214" s="46">
        <v>7.18E-4</v>
      </c>
      <c r="G214" s="46">
        <v>21</v>
      </c>
      <c r="H214" s="16"/>
      <c r="I214" s="30">
        <f t="shared" ca="1" si="47"/>
        <v>111.75</v>
      </c>
      <c r="J214" s="42">
        <f t="shared" ca="1" si="39"/>
        <v>111.75</v>
      </c>
      <c r="K214" s="33">
        <f t="shared" ca="1" si="40"/>
        <v>1</v>
      </c>
      <c r="L214" s="16"/>
      <c r="M214" s="36">
        <f t="shared" ca="1" si="48"/>
        <v>21.6</v>
      </c>
      <c r="N214" s="39">
        <f t="shared" ca="1" si="41"/>
        <v>20.6</v>
      </c>
      <c r="O214" s="120">
        <f t="shared" ca="1" si="51"/>
        <v>1.0485436893203883</v>
      </c>
      <c r="P214" s="39">
        <f t="shared" ca="1" si="42"/>
        <v>21.6</v>
      </c>
      <c r="Q214" s="39">
        <f t="shared" ca="1" si="43"/>
        <v>20.6</v>
      </c>
      <c r="R214" s="16"/>
      <c r="S214" s="33">
        <f t="shared" ca="1" si="49"/>
        <v>0.9</v>
      </c>
      <c r="T214" s="30">
        <f ca="1">COUNTIF(INDIRECT("Mess05!B"&amp;(ROW(A214)*4-9)):INDIRECT("Mess05!B"&amp;(ROW(A214)*4-6)),"&gt;=500")*15</f>
        <v>60</v>
      </c>
    </row>
    <row r="215" spans="1:20" ht="15.6" thickTop="1" thickBot="1" x14ac:dyDescent="0.35">
      <c r="A215" s="8">
        <f t="shared" si="50"/>
        <v>41038.874999999483</v>
      </c>
      <c r="B215" s="27">
        <f t="shared" ca="1" si="44"/>
        <v>0.32445330434999997</v>
      </c>
      <c r="C215" s="27">
        <f t="shared" ca="1" si="45"/>
        <v>0.36050367149999996</v>
      </c>
      <c r="D215" s="27">
        <f t="shared" ca="1" si="46"/>
        <v>3.6050367149999984E-2</v>
      </c>
      <c r="E215" s="16"/>
      <c r="F215" s="46">
        <v>7.18E-4</v>
      </c>
      <c r="G215" s="46">
        <v>21</v>
      </c>
      <c r="H215" s="16"/>
      <c r="I215" s="30">
        <f t="shared" ca="1" si="47"/>
        <v>112.25</v>
      </c>
      <c r="J215" s="42">
        <f t="shared" ca="1" si="39"/>
        <v>112.25</v>
      </c>
      <c r="K215" s="33">
        <f t="shared" ca="1" si="40"/>
        <v>1</v>
      </c>
      <c r="L215" s="16"/>
      <c r="M215" s="36">
        <f t="shared" ca="1" si="48"/>
        <v>21.299999999999997</v>
      </c>
      <c r="N215" s="39">
        <f t="shared" ca="1" si="41"/>
        <v>20.6</v>
      </c>
      <c r="O215" s="120">
        <f t="shared" ca="1" si="51"/>
        <v>1.0339805825242716</v>
      </c>
      <c r="P215" s="39">
        <f t="shared" ca="1" si="42"/>
        <v>21.299999999999997</v>
      </c>
      <c r="Q215" s="39">
        <f t="shared" ca="1" si="43"/>
        <v>20.6</v>
      </c>
      <c r="R215" s="16"/>
      <c r="S215" s="33">
        <f t="shared" ca="1" si="49"/>
        <v>0.9</v>
      </c>
      <c r="T215" s="30">
        <f ca="1">COUNTIF(INDIRECT("Mess05!B"&amp;(ROW(A215)*4-9)):INDIRECT("Mess05!B"&amp;(ROW(A215)*4-6)),"&gt;=500")*15</f>
        <v>60</v>
      </c>
    </row>
    <row r="216" spans="1:20" ht="15.6" thickTop="1" thickBot="1" x14ac:dyDescent="0.35">
      <c r="A216" s="8">
        <f t="shared" si="50"/>
        <v>41038.916666666148</v>
      </c>
      <c r="B216" s="27">
        <f t="shared" ca="1" si="44"/>
        <v>0.32421582585000003</v>
      </c>
      <c r="C216" s="27">
        <f t="shared" ca="1" si="45"/>
        <v>0.36023980650000004</v>
      </c>
      <c r="D216" s="27">
        <f t="shared" ca="1" si="46"/>
        <v>3.6023980649999995E-2</v>
      </c>
      <c r="E216" s="16"/>
      <c r="F216" s="46">
        <v>7.18E-4</v>
      </c>
      <c r="G216" s="46">
        <v>21</v>
      </c>
      <c r="H216" s="16"/>
      <c r="I216" s="30">
        <f t="shared" ca="1" si="47"/>
        <v>113.5</v>
      </c>
      <c r="J216" s="42">
        <f t="shared" ca="1" si="39"/>
        <v>113.5</v>
      </c>
      <c r="K216" s="33">
        <f t="shared" ca="1" si="40"/>
        <v>1</v>
      </c>
      <c r="L216" s="16"/>
      <c r="M216" s="36">
        <f t="shared" ca="1" si="48"/>
        <v>21.05</v>
      </c>
      <c r="N216" s="39">
        <f t="shared" ca="1" si="41"/>
        <v>20.6</v>
      </c>
      <c r="O216" s="120">
        <f t="shared" ca="1" si="51"/>
        <v>1.0218446601941746</v>
      </c>
      <c r="P216" s="39">
        <f t="shared" ca="1" si="42"/>
        <v>21.05</v>
      </c>
      <c r="Q216" s="39">
        <f t="shared" ca="1" si="43"/>
        <v>20.6</v>
      </c>
      <c r="R216" s="16"/>
      <c r="S216" s="33">
        <f t="shared" ca="1" si="49"/>
        <v>0.9</v>
      </c>
      <c r="T216" s="30">
        <f ca="1">COUNTIF(INDIRECT("Mess05!B"&amp;(ROW(A216)*4-9)):INDIRECT("Mess05!B"&amp;(ROW(A216)*4-6)),"&gt;=500")*15</f>
        <v>60</v>
      </c>
    </row>
    <row r="217" spans="1:20" ht="15.6" thickTop="1" thickBot="1" x14ac:dyDescent="0.35">
      <c r="A217" s="8">
        <f t="shared" si="50"/>
        <v>41038.958333332812</v>
      </c>
      <c r="B217" s="27">
        <f t="shared" ca="1" si="44"/>
        <v>0.31939586043749996</v>
      </c>
      <c r="C217" s="27">
        <f t="shared" ca="1" si="45"/>
        <v>0.35488428937499994</v>
      </c>
      <c r="D217" s="27">
        <f t="shared" ca="1" si="46"/>
        <v>3.5488428937499983E-2</v>
      </c>
      <c r="E217" s="16"/>
      <c r="F217" s="46">
        <v>7.18E-4</v>
      </c>
      <c r="G217" s="46">
        <v>21</v>
      </c>
      <c r="H217" s="16"/>
      <c r="I217" s="30">
        <f t="shared" ca="1" si="47"/>
        <v>112.75</v>
      </c>
      <c r="J217" s="42">
        <f t="shared" ca="1" si="39"/>
        <v>112.75</v>
      </c>
      <c r="K217" s="33">
        <f t="shared" ca="1" si="40"/>
        <v>1</v>
      </c>
      <c r="L217" s="16"/>
      <c r="M217" s="36">
        <f t="shared" ca="1" si="48"/>
        <v>20.874999999999996</v>
      </c>
      <c r="N217" s="39">
        <f t="shared" ca="1" si="41"/>
        <v>20.6</v>
      </c>
      <c r="O217" s="120">
        <f t="shared" ca="1" si="51"/>
        <v>1.0133495145631066</v>
      </c>
      <c r="P217" s="39">
        <f t="shared" ca="1" si="42"/>
        <v>20.875</v>
      </c>
      <c r="Q217" s="39">
        <f t="shared" ca="1" si="43"/>
        <v>20.6</v>
      </c>
      <c r="R217" s="16"/>
      <c r="S217" s="33">
        <f t="shared" ca="1" si="49"/>
        <v>0.9</v>
      </c>
      <c r="T217" s="30">
        <f ca="1">COUNTIF(INDIRECT("Mess05!B"&amp;(ROW(A217)*4-9)):INDIRECT("Mess05!B"&amp;(ROW(A217)*4-6)),"&gt;=500")*15</f>
        <v>60</v>
      </c>
    </row>
    <row r="218" spans="1:20" ht="15.6" thickTop="1" thickBot="1" x14ac:dyDescent="0.35">
      <c r="A218" s="8">
        <f t="shared" si="50"/>
        <v>41038.999999999476</v>
      </c>
      <c r="B218" s="27">
        <f t="shared" ca="1" si="44"/>
        <v>0.31984282890000004</v>
      </c>
      <c r="C218" s="27">
        <f t="shared" ca="1" si="45"/>
        <v>0.35538092100000002</v>
      </c>
      <c r="D218" s="27">
        <f t="shared" ca="1" si="46"/>
        <v>3.5538092099999995E-2</v>
      </c>
      <c r="E218" s="16"/>
      <c r="F218" s="46">
        <v>7.18E-4</v>
      </c>
      <c r="G218" s="46">
        <v>21</v>
      </c>
      <c r="H218" s="16"/>
      <c r="I218" s="30">
        <f t="shared" ca="1" si="47"/>
        <v>114</v>
      </c>
      <c r="J218" s="42">
        <f t="shared" ca="1" si="39"/>
        <v>114</v>
      </c>
      <c r="K218" s="33">
        <f t="shared" ca="1" si="40"/>
        <v>1</v>
      </c>
      <c r="L218" s="16"/>
      <c r="M218" s="36">
        <f t="shared" ca="1" si="48"/>
        <v>20.675000000000004</v>
      </c>
      <c r="N218" s="39">
        <f t="shared" ca="1" si="41"/>
        <v>20.6</v>
      </c>
      <c r="O218" s="120">
        <f t="shared" ca="1" si="51"/>
        <v>1.0036407766990292</v>
      </c>
      <c r="P218" s="39">
        <f t="shared" ca="1" si="42"/>
        <v>20.675000000000001</v>
      </c>
      <c r="Q218" s="39">
        <f t="shared" ca="1" si="43"/>
        <v>20.6</v>
      </c>
      <c r="R218" s="16"/>
      <c r="S218" s="33">
        <f t="shared" ca="1" si="49"/>
        <v>0.9</v>
      </c>
      <c r="T218" s="30">
        <f ca="1">COUNTIF(INDIRECT("Mess05!B"&amp;(ROW(A218)*4-9)):INDIRECT("Mess05!B"&amp;(ROW(A218)*4-6)),"&gt;=500")*15</f>
        <v>60</v>
      </c>
    </row>
    <row r="219" spans="1:20" ht="15.6" thickTop="1" thickBot="1" x14ac:dyDescent="0.35">
      <c r="A219" s="8">
        <f t="shared" si="50"/>
        <v>41039.04166666614</v>
      </c>
      <c r="B219" s="27">
        <f t="shared" ca="1" si="44"/>
        <v>0.10390911988453731</v>
      </c>
      <c r="C219" s="27">
        <f t="shared" ca="1" si="45"/>
        <v>0.1154545776494859</v>
      </c>
      <c r="D219" s="27">
        <f t="shared" ca="1" si="46"/>
        <v>1.1545457764948587E-2</v>
      </c>
      <c r="E219" s="16"/>
      <c r="F219" s="46">
        <v>7.18E-4</v>
      </c>
      <c r="G219" s="46">
        <v>21</v>
      </c>
      <c r="H219" s="16"/>
      <c r="I219" s="30">
        <f t="shared" ca="1" si="47"/>
        <v>37.833333333333776</v>
      </c>
      <c r="J219" s="42">
        <f t="shared" ca="1" si="39"/>
        <v>113.5</v>
      </c>
      <c r="K219" s="33">
        <f t="shared" ca="1" si="40"/>
        <v>0.33333333333333726</v>
      </c>
      <c r="L219" s="16"/>
      <c r="M219" s="36">
        <f t="shared" ca="1" si="48"/>
        <v>20.239175257731961</v>
      </c>
      <c r="N219" s="39">
        <f t="shared" ca="1" si="41"/>
        <v>19.2</v>
      </c>
      <c r="O219" s="120">
        <f t="shared" ca="1" si="51"/>
        <v>1.0541237113402064</v>
      </c>
      <c r="P219" s="39">
        <f t="shared" ca="1" si="42"/>
        <v>20.450000000000003</v>
      </c>
      <c r="Q219" s="39">
        <f t="shared" ca="1" si="43"/>
        <v>19.399999999999999</v>
      </c>
      <c r="R219" s="16"/>
      <c r="S219" s="33">
        <f t="shared" ca="1" si="49"/>
        <v>0.9</v>
      </c>
      <c r="T219" s="30">
        <f ca="1">COUNTIF(INDIRECT("Mess05!B"&amp;(ROW(A219)*4-9)):INDIRECT("Mess05!B"&amp;(ROW(A219)*4-6)),"&gt;=500")*15</f>
        <v>60</v>
      </c>
    </row>
    <row r="220" spans="1:20" ht="15.6" thickTop="1" thickBot="1" x14ac:dyDescent="0.35">
      <c r="A220" s="8">
        <f t="shared" si="50"/>
        <v>41039.083333332805</v>
      </c>
      <c r="B220" s="27">
        <f t="shared" ca="1" si="44"/>
        <v>0.10307196445360947</v>
      </c>
      <c r="C220" s="27">
        <f t="shared" ca="1" si="45"/>
        <v>0.11452440494845496</v>
      </c>
      <c r="D220" s="27">
        <f t="shared" ca="1" si="46"/>
        <v>1.1452440494845494E-2</v>
      </c>
      <c r="E220" s="16"/>
      <c r="F220" s="46">
        <v>7.18E-4</v>
      </c>
      <c r="G220" s="46">
        <v>21</v>
      </c>
      <c r="H220" s="16"/>
      <c r="I220" s="30">
        <f t="shared" ca="1" si="47"/>
        <v>37.666666666667112</v>
      </c>
      <c r="J220" s="42">
        <f t="shared" ca="1" si="39"/>
        <v>113</v>
      </c>
      <c r="K220" s="33">
        <f t="shared" ca="1" si="40"/>
        <v>0.33333333333333726</v>
      </c>
      <c r="L220" s="16"/>
      <c r="M220" s="36">
        <f t="shared" ca="1" si="48"/>
        <v>20.164948453608247</v>
      </c>
      <c r="N220" s="39">
        <f t="shared" ca="1" si="41"/>
        <v>19.2</v>
      </c>
      <c r="O220" s="120">
        <f t="shared" ca="1" si="51"/>
        <v>1.0502577319587629</v>
      </c>
      <c r="P220" s="39">
        <f t="shared" ca="1" si="42"/>
        <v>20.375</v>
      </c>
      <c r="Q220" s="39">
        <f t="shared" ca="1" si="43"/>
        <v>19.399999999999999</v>
      </c>
      <c r="R220" s="16"/>
      <c r="S220" s="33">
        <f t="shared" ca="1" si="49"/>
        <v>0.9</v>
      </c>
      <c r="T220" s="30">
        <f ca="1">COUNTIF(INDIRECT("Mess05!B"&amp;(ROW(A220)*4-9)):INDIRECT("Mess05!B"&amp;(ROW(A220)*4-6)),"&gt;=500")*15</f>
        <v>60</v>
      </c>
    </row>
    <row r="221" spans="1:20" ht="15.6" thickTop="1" thickBot="1" x14ac:dyDescent="0.35">
      <c r="A221" s="8">
        <f t="shared" si="50"/>
        <v>41039.124999999469</v>
      </c>
      <c r="B221" s="27">
        <f t="shared" ca="1" si="44"/>
        <v>0.10213072418969192</v>
      </c>
      <c r="C221" s="27">
        <f t="shared" ca="1" si="45"/>
        <v>0.11347858243299103</v>
      </c>
      <c r="D221" s="27">
        <f t="shared" ca="1" si="46"/>
        <v>1.13478582432991E-2</v>
      </c>
      <c r="E221" s="16"/>
      <c r="F221" s="46">
        <v>7.18E-4</v>
      </c>
      <c r="G221" s="46">
        <v>21</v>
      </c>
      <c r="H221" s="16"/>
      <c r="I221" s="30">
        <f t="shared" ca="1" si="47"/>
        <v>37.833333333333776</v>
      </c>
      <c r="J221" s="42">
        <f t="shared" ca="1" si="39"/>
        <v>113.5</v>
      </c>
      <c r="K221" s="33">
        <f t="shared" ca="1" si="40"/>
        <v>0.33333333333333726</v>
      </c>
      <c r="L221" s="16"/>
      <c r="M221" s="36">
        <f t="shared" ca="1" si="48"/>
        <v>19.89278350515464</v>
      </c>
      <c r="N221" s="39">
        <f t="shared" ca="1" si="41"/>
        <v>19.2</v>
      </c>
      <c r="O221" s="120">
        <f t="shared" ca="1" si="51"/>
        <v>1.0360824742268042</v>
      </c>
      <c r="P221" s="39">
        <f t="shared" ca="1" si="42"/>
        <v>20.100000000000001</v>
      </c>
      <c r="Q221" s="39">
        <f t="shared" ca="1" si="43"/>
        <v>19.399999999999999</v>
      </c>
      <c r="R221" s="16"/>
      <c r="S221" s="33">
        <f t="shared" ca="1" si="49"/>
        <v>0.9</v>
      </c>
      <c r="T221" s="30">
        <f ca="1">COUNTIF(INDIRECT("Mess05!B"&amp;(ROW(A221)*4-9)):INDIRECT("Mess05!B"&amp;(ROW(A221)*4-6)),"&gt;=500")*15</f>
        <v>60</v>
      </c>
    </row>
    <row r="222" spans="1:20" ht="15.6" thickTop="1" thickBot="1" x14ac:dyDescent="0.35">
      <c r="A222" s="8">
        <f t="shared" si="50"/>
        <v>41039.166666666133</v>
      </c>
      <c r="B222" s="27">
        <f t="shared" ca="1" si="44"/>
        <v>0.10000453965773315</v>
      </c>
      <c r="C222" s="27">
        <f t="shared" ca="1" si="45"/>
        <v>0.11111615517525905</v>
      </c>
      <c r="D222" s="27">
        <f t="shared" ca="1" si="46"/>
        <v>1.1111615517525902E-2</v>
      </c>
      <c r="E222" s="16"/>
      <c r="F222" s="46">
        <v>7.18E-4</v>
      </c>
      <c r="G222" s="46">
        <v>21</v>
      </c>
      <c r="H222" s="16"/>
      <c r="I222" s="30">
        <f t="shared" ca="1" si="47"/>
        <v>37.750000000000448</v>
      </c>
      <c r="J222" s="42">
        <f t="shared" ca="1" si="39"/>
        <v>113.25</v>
      </c>
      <c r="K222" s="33">
        <f t="shared" ca="1" si="40"/>
        <v>0.33333333333333726</v>
      </c>
      <c r="L222" s="16"/>
      <c r="M222" s="36">
        <f t="shared" ca="1" si="48"/>
        <v>19.521649484536084</v>
      </c>
      <c r="N222" s="39">
        <f t="shared" ca="1" si="41"/>
        <v>19.2</v>
      </c>
      <c r="O222" s="120">
        <f t="shared" ca="1" si="51"/>
        <v>1.0167525773195878</v>
      </c>
      <c r="P222" s="39">
        <f t="shared" ca="1" si="42"/>
        <v>19.725000000000001</v>
      </c>
      <c r="Q222" s="39">
        <f t="shared" ca="1" si="43"/>
        <v>19.399999999999999</v>
      </c>
      <c r="R222" s="16"/>
      <c r="S222" s="33">
        <f t="shared" ca="1" si="49"/>
        <v>0.9</v>
      </c>
      <c r="T222" s="30">
        <f ca="1">COUNTIF(INDIRECT("Mess05!B"&amp;(ROW(A222)*4-9)):INDIRECT("Mess05!B"&amp;(ROW(A222)*4-6)),"&gt;=500")*15</f>
        <v>60</v>
      </c>
    </row>
    <row r="223" spans="1:20" ht="15.6" thickTop="1" thickBot="1" x14ac:dyDescent="0.35">
      <c r="A223" s="8">
        <f t="shared" si="50"/>
        <v>41039.208333332797</v>
      </c>
      <c r="B223" s="27">
        <f t="shared" ca="1" si="44"/>
        <v>0.1003187527422692</v>
      </c>
      <c r="C223" s="27">
        <f t="shared" ca="1" si="45"/>
        <v>0.11146528082474355</v>
      </c>
      <c r="D223" s="27">
        <f t="shared" ca="1" si="46"/>
        <v>1.1146528082474353E-2</v>
      </c>
      <c r="E223" s="16"/>
      <c r="F223" s="46">
        <v>7.18E-4</v>
      </c>
      <c r="G223" s="46">
        <v>21</v>
      </c>
      <c r="H223" s="16"/>
      <c r="I223" s="30">
        <f t="shared" ca="1" si="47"/>
        <v>37.916666666667112</v>
      </c>
      <c r="J223" s="42">
        <f t="shared" ca="1" si="39"/>
        <v>113.75</v>
      </c>
      <c r="K223" s="33">
        <f t="shared" ca="1" si="40"/>
        <v>0.33333333333333726</v>
      </c>
      <c r="L223" s="16"/>
      <c r="M223" s="36">
        <f t="shared" ca="1" si="48"/>
        <v>19.496907216494844</v>
      </c>
      <c r="N223" s="39">
        <f t="shared" ca="1" si="41"/>
        <v>19.2</v>
      </c>
      <c r="O223" s="120">
        <f t="shared" ca="1" si="51"/>
        <v>1.0154639175257731</v>
      </c>
      <c r="P223" s="39">
        <f t="shared" ca="1" si="42"/>
        <v>19.7</v>
      </c>
      <c r="Q223" s="39">
        <f t="shared" ca="1" si="43"/>
        <v>19.399999999999999</v>
      </c>
      <c r="R223" s="16"/>
      <c r="S223" s="33">
        <f t="shared" ca="1" si="49"/>
        <v>0.9</v>
      </c>
      <c r="T223" s="30">
        <f ca="1">COUNTIF(INDIRECT("Mess05!B"&amp;(ROW(A223)*4-9)):INDIRECT("Mess05!B"&amp;(ROW(A223)*4-6)),"&gt;=500")*15</f>
        <v>60</v>
      </c>
    </row>
    <row r="224" spans="1:20" ht="15.6" thickTop="1" thickBot="1" x14ac:dyDescent="0.35">
      <c r="A224" s="8">
        <f t="shared" si="50"/>
        <v>41039.249999999462</v>
      </c>
      <c r="B224" s="27">
        <f t="shared" ca="1" si="44"/>
        <v>0.10046760524536202</v>
      </c>
      <c r="C224" s="27">
        <f t="shared" ca="1" si="45"/>
        <v>0.11163067249484669</v>
      </c>
      <c r="D224" s="27">
        <f t="shared" ca="1" si="46"/>
        <v>1.1163067249484666E-2</v>
      </c>
      <c r="E224" s="16"/>
      <c r="F224" s="46">
        <v>7.18E-4</v>
      </c>
      <c r="G224" s="46">
        <v>21</v>
      </c>
      <c r="H224" s="16"/>
      <c r="I224" s="30">
        <f t="shared" ca="1" si="47"/>
        <v>38.166666666667119</v>
      </c>
      <c r="J224" s="42">
        <f t="shared" ca="1" si="39"/>
        <v>114.5</v>
      </c>
      <c r="K224" s="33">
        <f t="shared" ca="1" si="40"/>
        <v>0.33333333333333726</v>
      </c>
      <c r="L224" s="16"/>
      <c r="M224" s="36">
        <f t="shared" ca="1" si="48"/>
        <v>19.397938144329899</v>
      </c>
      <c r="N224" s="39">
        <f t="shared" ca="1" si="41"/>
        <v>19.2</v>
      </c>
      <c r="O224" s="120">
        <f t="shared" ca="1" si="51"/>
        <v>1.0103092783505156</v>
      </c>
      <c r="P224" s="39">
        <f t="shared" ca="1" si="42"/>
        <v>19.600000000000001</v>
      </c>
      <c r="Q224" s="39">
        <f t="shared" ca="1" si="43"/>
        <v>19.399999999999999</v>
      </c>
      <c r="R224" s="16"/>
      <c r="S224" s="33">
        <f t="shared" ca="1" si="49"/>
        <v>0.9</v>
      </c>
      <c r="T224" s="30">
        <f ca="1">COUNTIF(INDIRECT("Mess05!B"&amp;(ROW(A224)*4-9)):INDIRECT("Mess05!B"&amp;(ROW(A224)*4-6)),"&gt;=500")*15</f>
        <v>60</v>
      </c>
    </row>
    <row r="225" spans="1:20" ht="15.6" thickTop="1" thickBot="1" x14ac:dyDescent="0.35">
      <c r="A225" s="8">
        <f t="shared" si="50"/>
        <v>41039.291666666126</v>
      </c>
      <c r="B225" s="27">
        <f t="shared" ca="1" si="44"/>
        <v>9.7811763216495998E-2</v>
      </c>
      <c r="C225" s="27">
        <f t="shared" ca="1" si="45"/>
        <v>0.10867973690721777</v>
      </c>
      <c r="D225" s="27">
        <f t="shared" ca="1" si="46"/>
        <v>1.0867973690721774E-2</v>
      </c>
      <c r="E225" s="16"/>
      <c r="F225" s="46">
        <v>7.18E-4</v>
      </c>
      <c r="G225" s="46">
        <v>21</v>
      </c>
      <c r="H225" s="16"/>
      <c r="I225" s="30">
        <f t="shared" ca="1" si="47"/>
        <v>37.833333333333776</v>
      </c>
      <c r="J225" s="42">
        <f t="shared" ca="1" si="39"/>
        <v>113.5</v>
      </c>
      <c r="K225" s="33">
        <f t="shared" ca="1" si="40"/>
        <v>0.33333333333333726</v>
      </c>
      <c r="L225" s="16"/>
      <c r="M225" s="36">
        <f t="shared" ca="1" si="48"/>
        <v>19.051546391752577</v>
      </c>
      <c r="N225" s="39">
        <f t="shared" ca="1" si="41"/>
        <v>19.2</v>
      </c>
      <c r="O225" s="120">
        <f t="shared" ca="1" si="51"/>
        <v>0.99226804123711343</v>
      </c>
      <c r="P225" s="39">
        <f t="shared" ca="1" si="42"/>
        <v>19.25</v>
      </c>
      <c r="Q225" s="39">
        <f t="shared" ca="1" si="43"/>
        <v>19.399999999999999</v>
      </c>
      <c r="R225" s="16"/>
      <c r="S225" s="33">
        <f t="shared" ca="1" si="49"/>
        <v>0.9</v>
      </c>
      <c r="T225" s="30">
        <f ca="1">COUNTIF(INDIRECT("Mess05!B"&amp;(ROW(A225)*4-9)):INDIRECT("Mess05!B"&amp;(ROW(A225)*4-6)),"&gt;=500")*15</f>
        <v>60</v>
      </c>
    </row>
    <row r="226" spans="1:20" ht="15.6" thickTop="1" thickBot="1" x14ac:dyDescent="0.35">
      <c r="A226" s="8">
        <f t="shared" si="50"/>
        <v>41039.33333333279</v>
      </c>
      <c r="B226" s="27">
        <f t="shared" ca="1" si="44"/>
        <v>9.6372202824743403E-2</v>
      </c>
      <c r="C226" s="27">
        <f t="shared" ca="1" si="45"/>
        <v>0.107080225360826</v>
      </c>
      <c r="D226" s="27">
        <f t="shared" ca="1" si="46"/>
        <v>1.0708022536082598E-2</v>
      </c>
      <c r="E226" s="16"/>
      <c r="F226" s="46">
        <v>7.18E-4</v>
      </c>
      <c r="G226" s="46">
        <v>21</v>
      </c>
      <c r="H226" s="16"/>
      <c r="I226" s="30">
        <f t="shared" ca="1" si="47"/>
        <v>37.916666666667112</v>
      </c>
      <c r="J226" s="42">
        <f t="shared" ca="1" si="39"/>
        <v>113.75</v>
      </c>
      <c r="K226" s="33">
        <f t="shared" ca="1" si="40"/>
        <v>0.33333333333333726</v>
      </c>
      <c r="L226" s="16"/>
      <c r="M226" s="36">
        <f t="shared" ca="1" si="48"/>
        <v>18.729896907216496</v>
      </c>
      <c r="N226" s="39">
        <f t="shared" ca="1" si="41"/>
        <v>19.2</v>
      </c>
      <c r="O226" s="120">
        <f t="shared" ca="1" si="51"/>
        <v>0.97551546391752586</v>
      </c>
      <c r="P226" s="39">
        <f t="shared" ca="1" si="42"/>
        <v>18.925000000000001</v>
      </c>
      <c r="Q226" s="39">
        <f t="shared" ca="1" si="43"/>
        <v>19.399999999999999</v>
      </c>
      <c r="R226" s="16"/>
      <c r="S226" s="33">
        <f t="shared" ca="1" si="49"/>
        <v>0.9</v>
      </c>
      <c r="T226" s="30">
        <f ca="1">COUNTIF(INDIRECT("Mess05!B"&amp;(ROW(A226)*4-9)):INDIRECT("Mess05!B"&amp;(ROW(A226)*4-6)),"&gt;=500")*15</f>
        <v>60</v>
      </c>
    </row>
    <row r="227" spans="1:20" ht="15.6" thickTop="1" thickBot="1" x14ac:dyDescent="0.35">
      <c r="A227" s="8">
        <f t="shared" si="50"/>
        <v>41039.374999999454</v>
      </c>
      <c r="B227" s="27">
        <f t="shared" ca="1" si="44"/>
        <v>0.2969530997838688</v>
      </c>
      <c r="C227" s="27">
        <f t="shared" ca="1" si="45"/>
        <v>0.32994788864874308</v>
      </c>
      <c r="D227" s="27">
        <f t="shared" ca="1" si="46"/>
        <v>3.2994788864874301E-2</v>
      </c>
      <c r="E227" s="16"/>
      <c r="F227" s="46">
        <v>7.18E-4</v>
      </c>
      <c r="G227" s="46">
        <v>21</v>
      </c>
      <c r="H227" s="16"/>
      <c r="I227" s="30">
        <f t="shared" ca="1" si="47"/>
        <v>113.75</v>
      </c>
      <c r="J227" s="42">
        <f t="shared" ca="1" si="39"/>
        <v>113.75</v>
      </c>
      <c r="K227" s="33">
        <f t="shared" ca="1" si="40"/>
        <v>1</v>
      </c>
      <c r="L227" s="16"/>
      <c r="M227" s="36">
        <f t="shared" ca="1" si="48"/>
        <v>19.237569832402237</v>
      </c>
      <c r="N227" s="39">
        <f t="shared" ca="1" si="41"/>
        <v>18.100000000000001</v>
      </c>
      <c r="O227" s="120">
        <f t="shared" ca="1" si="51"/>
        <v>1.0628491620111733</v>
      </c>
      <c r="P227" s="39">
        <f t="shared" ca="1" si="42"/>
        <v>19.024999999999999</v>
      </c>
      <c r="Q227" s="39">
        <f t="shared" ca="1" si="43"/>
        <v>17.899999999999999</v>
      </c>
      <c r="R227" s="16"/>
      <c r="S227" s="33">
        <f t="shared" ca="1" si="49"/>
        <v>0.9</v>
      </c>
      <c r="T227" s="30">
        <f ca="1">COUNTIF(INDIRECT("Mess05!B"&amp;(ROW(A227)*4-9)):INDIRECT("Mess05!B"&amp;(ROW(A227)*4-6)),"&gt;=500")*15</f>
        <v>60</v>
      </c>
    </row>
    <row r="228" spans="1:20" ht="15.6" thickTop="1" thickBot="1" x14ac:dyDescent="0.35">
      <c r="A228" s="8">
        <f t="shared" si="50"/>
        <v>41039.416666666119</v>
      </c>
      <c r="B228" s="27">
        <f t="shared" ca="1" si="44"/>
        <v>0.29447716846424588</v>
      </c>
      <c r="C228" s="27">
        <f t="shared" ca="1" si="45"/>
        <v>0.32719685384916208</v>
      </c>
      <c r="D228" s="27">
        <f t="shared" ca="1" si="46"/>
        <v>3.2719685384916201E-2</v>
      </c>
      <c r="E228" s="16"/>
      <c r="F228" s="46">
        <v>7.18E-4</v>
      </c>
      <c r="G228" s="46">
        <v>21</v>
      </c>
      <c r="H228" s="16"/>
      <c r="I228" s="30">
        <f t="shared" ca="1" si="47"/>
        <v>114</v>
      </c>
      <c r="J228" s="42">
        <f t="shared" ca="1" si="39"/>
        <v>114</v>
      </c>
      <c r="K228" s="33">
        <f t="shared" ca="1" si="40"/>
        <v>1</v>
      </c>
      <c r="L228" s="16"/>
      <c r="M228" s="36">
        <f t="shared" ca="1" si="48"/>
        <v>19.035335195530731</v>
      </c>
      <c r="N228" s="39">
        <f t="shared" ca="1" si="41"/>
        <v>18.100000000000001</v>
      </c>
      <c r="O228" s="120">
        <f t="shared" ca="1" si="51"/>
        <v>1.0516759776536315</v>
      </c>
      <c r="P228" s="39">
        <f t="shared" ca="1" si="42"/>
        <v>18.825000000000003</v>
      </c>
      <c r="Q228" s="39">
        <f t="shared" ca="1" si="43"/>
        <v>17.899999999999999</v>
      </c>
      <c r="R228" s="16"/>
      <c r="S228" s="33">
        <f t="shared" ca="1" si="49"/>
        <v>0.9</v>
      </c>
      <c r="T228" s="30">
        <f ca="1">COUNTIF(INDIRECT("Mess05!B"&amp;(ROW(A228)*4-9)):INDIRECT("Mess05!B"&amp;(ROW(A228)*4-6)),"&gt;=500")*15</f>
        <v>60</v>
      </c>
    </row>
    <row r="229" spans="1:20" ht="15.6" thickTop="1" thickBot="1" x14ac:dyDescent="0.35">
      <c r="A229" s="8">
        <f t="shared" si="50"/>
        <v>41039.458333332783</v>
      </c>
      <c r="B229" s="27">
        <f t="shared" ca="1" si="44"/>
        <v>0.29137432138617325</v>
      </c>
      <c r="C229" s="27">
        <f t="shared" ca="1" si="45"/>
        <v>0.32374924598463695</v>
      </c>
      <c r="D229" s="27">
        <f t="shared" ca="1" si="46"/>
        <v>3.2374924598463688E-2</v>
      </c>
      <c r="E229" s="16"/>
      <c r="F229" s="46">
        <v>7.18E-4</v>
      </c>
      <c r="G229" s="46">
        <v>21</v>
      </c>
      <c r="H229" s="16"/>
      <c r="I229" s="30">
        <f t="shared" ca="1" si="47"/>
        <v>112.5</v>
      </c>
      <c r="J229" s="42">
        <f t="shared" ca="1" si="39"/>
        <v>112.5</v>
      </c>
      <c r="K229" s="33">
        <f t="shared" ca="1" si="40"/>
        <v>1</v>
      </c>
      <c r="L229" s="16"/>
      <c r="M229" s="36">
        <f t="shared" ca="1" si="48"/>
        <v>19.085893854748605</v>
      </c>
      <c r="N229" s="39">
        <f t="shared" ca="1" si="41"/>
        <v>18.100000000000001</v>
      </c>
      <c r="O229" s="120">
        <f t="shared" ca="1" si="51"/>
        <v>1.0544692737430168</v>
      </c>
      <c r="P229" s="39">
        <f t="shared" ca="1" si="42"/>
        <v>18.875</v>
      </c>
      <c r="Q229" s="39">
        <f t="shared" ca="1" si="43"/>
        <v>17.899999999999999</v>
      </c>
      <c r="R229" s="16"/>
      <c r="S229" s="33">
        <f t="shared" ca="1" si="49"/>
        <v>0.9</v>
      </c>
      <c r="T229" s="30">
        <f ca="1">COUNTIF(INDIRECT("Mess05!B"&amp;(ROW(A229)*4-9)):INDIRECT("Mess05!B"&amp;(ROW(A229)*4-6)),"&gt;=500")*15</f>
        <v>60</v>
      </c>
    </row>
    <row r="230" spans="1:20" ht="15.6" thickTop="1" thickBot="1" x14ac:dyDescent="0.35">
      <c r="A230" s="8">
        <f t="shared" si="50"/>
        <v>41039.499999999447</v>
      </c>
      <c r="B230" s="27">
        <f t="shared" ca="1" si="44"/>
        <v>0.28687613649825416</v>
      </c>
      <c r="C230" s="27">
        <f t="shared" ca="1" si="45"/>
        <v>0.31875126277583798</v>
      </c>
      <c r="D230" s="27">
        <f t="shared" ca="1" si="46"/>
        <v>3.1875126277583793E-2</v>
      </c>
      <c r="E230" s="16"/>
      <c r="F230" s="46">
        <v>7.18E-4</v>
      </c>
      <c r="G230" s="46">
        <v>21</v>
      </c>
      <c r="H230" s="16"/>
      <c r="I230" s="30">
        <f t="shared" ca="1" si="47"/>
        <v>112.25</v>
      </c>
      <c r="J230" s="42">
        <f t="shared" ca="1" si="39"/>
        <v>112.25</v>
      </c>
      <c r="K230" s="33">
        <f t="shared" ca="1" si="40"/>
        <v>1</v>
      </c>
      <c r="L230" s="16"/>
      <c r="M230" s="36">
        <f t="shared" ca="1" si="48"/>
        <v>18.833100558659222</v>
      </c>
      <c r="N230" s="39">
        <f t="shared" ca="1" si="41"/>
        <v>18.100000000000001</v>
      </c>
      <c r="O230" s="120">
        <f t="shared" ca="1" si="51"/>
        <v>1.0405027932960895</v>
      </c>
      <c r="P230" s="39">
        <f t="shared" ca="1" si="42"/>
        <v>18.625</v>
      </c>
      <c r="Q230" s="39">
        <f t="shared" ca="1" si="43"/>
        <v>17.899999999999999</v>
      </c>
      <c r="R230" s="16"/>
      <c r="S230" s="33">
        <f t="shared" ca="1" si="49"/>
        <v>0.9</v>
      </c>
      <c r="T230" s="30">
        <f ca="1">COUNTIF(INDIRECT("Mess05!B"&amp;(ROW(A230)*4-9)):INDIRECT("Mess05!B"&amp;(ROW(A230)*4-6)),"&gt;=500")*15</f>
        <v>60</v>
      </c>
    </row>
    <row r="231" spans="1:20" ht="15.6" thickTop="1" thickBot="1" x14ac:dyDescent="0.35">
      <c r="A231" s="8">
        <f t="shared" si="50"/>
        <v>41039.541666666111</v>
      </c>
      <c r="B231" s="27">
        <f t="shared" ca="1" si="44"/>
        <v>0.28288394380935755</v>
      </c>
      <c r="C231" s="27">
        <f t="shared" ca="1" si="45"/>
        <v>0.31431549312150842</v>
      </c>
      <c r="D231" s="27">
        <f t="shared" ca="1" si="46"/>
        <v>3.1431549312150836E-2</v>
      </c>
      <c r="E231" s="16"/>
      <c r="F231" s="46">
        <v>7.18E-4</v>
      </c>
      <c r="G231" s="46">
        <v>21</v>
      </c>
      <c r="H231" s="16"/>
      <c r="I231" s="30">
        <f t="shared" ca="1" si="47"/>
        <v>112.5</v>
      </c>
      <c r="J231" s="42">
        <f t="shared" ca="1" si="39"/>
        <v>112.5</v>
      </c>
      <c r="K231" s="33">
        <f t="shared" ca="1" si="40"/>
        <v>1</v>
      </c>
      <c r="L231" s="16"/>
      <c r="M231" s="36">
        <f t="shared" ca="1" si="48"/>
        <v>18.529748603351958</v>
      </c>
      <c r="N231" s="39">
        <f t="shared" ca="1" si="41"/>
        <v>18.100000000000001</v>
      </c>
      <c r="O231" s="120">
        <f t="shared" ca="1" si="51"/>
        <v>1.0237430167597765</v>
      </c>
      <c r="P231" s="39">
        <f t="shared" ca="1" si="42"/>
        <v>18.324999999999999</v>
      </c>
      <c r="Q231" s="39">
        <f t="shared" ca="1" si="43"/>
        <v>17.899999999999999</v>
      </c>
      <c r="R231" s="16"/>
      <c r="S231" s="33">
        <f t="shared" ca="1" si="49"/>
        <v>0.9</v>
      </c>
      <c r="T231" s="30">
        <f ca="1">COUNTIF(INDIRECT("Mess05!B"&amp;(ROW(A231)*4-9)):INDIRECT("Mess05!B"&amp;(ROW(A231)*4-6)),"&gt;=500")*15</f>
        <v>60</v>
      </c>
    </row>
    <row r="232" spans="1:20" ht="15.6" thickTop="1" thickBot="1" x14ac:dyDescent="0.35">
      <c r="A232" s="8">
        <f t="shared" si="50"/>
        <v>41039.583333332776</v>
      </c>
      <c r="B232" s="27">
        <f t="shared" ca="1" si="44"/>
        <v>0.27796981618156436</v>
      </c>
      <c r="C232" s="27">
        <f t="shared" ca="1" si="45"/>
        <v>0.30885535131284925</v>
      </c>
      <c r="D232" s="27">
        <f t="shared" ca="1" si="46"/>
        <v>3.0885535131284919E-2</v>
      </c>
      <c r="E232" s="16"/>
      <c r="F232" s="46">
        <v>7.18E-4</v>
      </c>
      <c r="G232" s="46">
        <v>21</v>
      </c>
      <c r="H232" s="16"/>
      <c r="I232" s="30">
        <f t="shared" ca="1" si="47"/>
        <v>111</v>
      </c>
      <c r="J232" s="42">
        <f t="shared" ca="1" si="39"/>
        <v>111</v>
      </c>
      <c r="K232" s="33">
        <f t="shared" ca="1" si="40"/>
        <v>1</v>
      </c>
      <c r="L232" s="16"/>
      <c r="M232" s="36">
        <f t="shared" ca="1" si="48"/>
        <v>18.453910614525146</v>
      </c>
      <c r="N232" s="39">
        <f t="shared" ca="1" si="41"/>
        <v>18.100000000000001</v>
      </c>
      <c r="O232" s="120">
        <f t="shared" ca="1" si="51"/>
        <v>1.0195530726256985</v>
      </c>
      <c r="P232" s="39">
        <f t="shared" ca="1" si="42"/>
        <v>18.25</v>
      </c>
      <c r="Q232" s="39">
        <f t="shared" ca="1" si="43"/>
        <v>17.899999999999999</v>
      </c>
      <c r="R232" s="16"/>
      <c r="S232" s="33">
        <f t="shared" ca="1" si="49"/>
        <v>0.9</v>
      </c>
      <c r="T232" s="30">
        <f ca="1">COUNTIF(INDIRECT("Mess05!B"&amp;(ROW(A232)*4-9)):INDIRECT("Mess05!B"&amp;(ROW(A232)*4-6)),"&gt;=500")*15</f>
        <v>60</v>
      </c>
    </row>
    <row r="233" spans="1:20" ht="15.6" thickTop="1" thickBot="1" x14ac:dyDescent="0.35">
      <c r="A233" s="8">
        <f t="shared" si="50"/>
        <v>41039.62499999944</v>
      </c>
      <c r="B233" s="27">
        <f t="shared" ca="1" si="44"/>
        <v>0.27506422029972072</v>
      </c>
      <c r="C233" s="27">
        <f t="shared" ca="1" si="45"/>
        <v>0.30562691144413412</v>
      </c>
      <c r="D233" s="27">
        <f t="shared" ca="1" si="46"/>
        <v>3.0562691144413404E-2</v>
      </c>
      <c r="E233" s="16"/>
      <c r="F233" s="46">
        <v>7.18E-4</v>
      </c>
      <c r="G233" s="46">
        <v>21</v>
      </c>
      <c r="H233" s="16"/>
      <c r="I233" s="30">
        <f t="shared" ca="1" si="47"/>
        <v>110.75</v>
      </c>
      <c r="J233" s="42">
        <f t="shared" ca="1" si="39"/>
        <v>110.75</v>
      </c>
      <c r="K233" s="33">
        <f t="shared" ca="1" si="40"/>
        <v>1</v>
      </c>
      <c r="L233" s="16"/>
      <c r="M233" s="36">
        <f t="shared" ca="1" si="48"/>
        <v>18.302234636871511</v>
      </c>
      <c r="N233" s="39">
        <f t="shared" ca="1" si="41"/>
        <v>18.100000000000001</v>
      </c>
      <c r="O233" s="120">
        <f t="shared" ca="1" si="51"/>
        <v>1.011173184357542</v>
      </c>
      <c r="P233" s="39">
        <f t="shared" ca="1" si="42"/>
        <v>18.100000000000001</v>
      </c>
      <c r="Q233" s="39">
        <f t="shared" ca="1" si="43"/>
        <v>17.899999999999999</v>
      </c>
      <c r="R233" s="16"/>
      <c r="S233" s="33">
        <f t="shared" ca="1" si="49"/>
        <v>0.9</v>
      </c>
      <c r="T233" s="30">
        <f ca="1">COUNTIF(INDIRECT("Mess05!B"&amp;(ROW(A233)*4-9)):INDIRECT("Mess05!B"&amp;(ROW(A233)*4-6)),"&gt;=500")*15</f>
        <v>60</v>
      </c>
    </row>
    <row r="234" spans="1:20" ht="15.6" thickTop="1" thickBot="1" x14ac:dyDescent="0.35">
      <c r="A234" s="8">
        <f t="shared" si="50"/>
        <v>41039.666666666104</v>
      </c>
      <c r="B234" s="27">
        <f t="shared" ca="1" si="44"/>
        <v>0.27103171975768159</v>
      </c>
      <c r="C234" s="27">
        <f t="shared" ca="1" si="45"/>
        <v>0.30114635528631289</v>
      </c>
      <c r="D234" s="27">
        <f t="shared" ca="1" si="46"/>
        <v>3.0114635528631282E-2</v>
      </c>
      <c r="E234" s="16"/>
      <c r="F234" s="46">
        <v>7.18E-4</v>
      </c>
      <c r="G234" s="46">
        <v>21</v>
      </c>
      <c r="H234" s="16"/>
      <c r="I234" s="30">
        <f t="shared" ca="1" si="47"/>
        <v>110.5</v>
      </c>
      <c r="J234" s="42">
        <f t="shared" ca="1" si="39"/>
        <v>110.5</v>
      </c>
      <c r="K234" s="33">
        <f t="shared" ca="1" si="40"/>
        <v>1</v>
      </c>
      <c r="L234" s="16"/>
      <c r="M234" s="36">
        <f t="shared" ca="1" si="48"/>
        <v>18.074720670391066</v>
      </c>
      <c r="N234" s="39">
        <f t="shared" ca="1" si="41"/>
        <v>18.100000000000001</v>
      </c>
      <c r="O234" s="120">
        <f t="shared" ca="1" si="51"/>
        <v>0.99860335195530736</v>
      </c>
      <c r="P234" s="39">
        <f t="shared" ca="1" si="42"/>
        <v>17.875</v>
      </c>
      <c r="Q234" s="39">
        <f t="shared" ca="1" si="43"/>
        <v>17.899999999999999</v>
      </c>
      <c r="R234" s="16"/>
      <c r="S234" s="33">
        <f t="shared" ca="1" si="49"/>
        <v>0.9</v>
      </c>
      <c r="T234" s="30">
        <f ca="1">COUNTIF(INDIRECT("Mess05!B"&amp;(ROW(A234)*4-9)):INDIRECT("Mess05!B"&amp;(ROW(A234)*4-6)),"&gt;=500")*15</f>
        <v>60</v>
      </c>
    </row>
    <row r="235" spans="1:20" ht="15.6" thickTop="1" thickBot="1" x14ac:dyDescent="0.35">
      <c r="A235" s="8">
        <f t="shared" si="50"/>
        <v>41039.708333332768</v>
      </c>
      <c r="B235" s="27">
        <f t="shared" ca="1" si="44"/>
        <v>0.26466300314999996</v>
      </c>
      <c r="C235" s="27">
        <f t="shared" ca="1" si="45"/>
        <v>0.29407000349999995</v>
      </c>
      <c r="D235" s="27">
        <f t="shared" ca="1" si="46"/>
        <v>2.940700034999999E-2</v>
      </c>
      <c r="E235" s="16"/>
      <c r="F235" s="46">
        <v>7.18E-4</v>
      </c>
      <c r="G235" s="46">
        <v>21</v>
      </c>
      <c r="H235" s="16"/>
      <c r="I235" s="30">
        <f t="shared" ca="1" si="47"/>
        <v>110.5</v>
      </c>
      <c r="J235" s="42">
        <f t="shared" ca="1" si="39"/>
        <v>110.5</v>
      </c>
      <c r="K235" s="33">
        <f t="shared" ca="1" si="40"/>
        <v>1</v>
      </c>
      <c r="L235" s="16"/>
      <c r="M235" s="36">
        <f t="shared" ca="1" si="48"/>
        <v>17.649999999999999</v>
      </c>
      <c r="N235" s="39">
        <f t="shared" ca="1" si="41"/>
        <v>17.7</v>
      </c>
      <c r="O235" s="120">
        <f t="shared" ca="1" si="51"/>
        <v>0.99717514124293782</v>
      </c>
      <c r="P235" s="39">
        <f t="shared" ca="1" si="42"/>
        <v>17.649999999999999</v>
      </c>
      <c r="Q235" s="39">
        <f t="shared" ca="1" si="43"/>
        <v>17.7</v>
      </c>
      <c r="R235" s="16"/>
      <c r="S235" s="33">
        <f t="shared" ca="1" si="49"/>
        <v>0.9</v>
      </c>
      <c r="T235" s="30">
        <f ca="1">COUNTIF(INDIRECT("Mess05!B"&amp;(ROW(A235)*4-9)):INDIRECT("Mess05!B"&amp;(ROW(A235)*4-6)),"&gt;=500")*15</f>
        <v>60</v>
      </c>
    </row>
    <row r="236" spans="1:20" ht="15.6" thickTop="1" thickBot="1" x14ac:dyDescent="0.35">
      <c r="A236" s="8">
        <f t="shared" si="50"/>
        <v>41039.749999999432</v>
      </c>
      <c r="B236" s="27">
        <f t="shared" ca="1" si="44"/>
        <v>0.26343998887500003</v>
      </c>
      <c r="C236" s="27">
        <f t="shared" ca="1" si="45"/>
        <v>0.29271109875000001</v>
      </c>
      <c r="D236" s="27">
        <f t="shared" ca="1" si="46"/>
        <v>2.9271109874999996E-2</v>
      </c>
      <c r="E236" s="16"/>
      <c r="F236" s="46">
        <v>7.18E-4</v>
      </c>
      <c r="G236" s="46">
        <v>21</v>
      </c>
      <c r="H236" s="16"/>
      <c r="I236" s="30">
        <f t="shared" ca="1" si="47"/>
        <v>111.25</v>
      </c>
      <c r="J236" s="42">
        <f t="shared" ca="1" si="39"/>
        <v>111.25</v>
      </c>
      <c r="K236" s="33">
        <f t="shared" ca="1" si="40"/>
        <v>1</v>
      </c>
      <c r="L236" s="16"/>
      <c r="M236" s="36">
        <f t="shared" ca="1" si="48"/>
        <v>17.45</v>
      </c>
      <c r="N236" s="39">
        <f t="shared" ca="1" si="41"/>
        <v>17.7</v>
      </c>
      <c r="O236" s="120">
        <f t="shared" ca="1" si="51"/>
        <v>0.98587570621468923</v>
      </c>
      <c r="P236" s="39">
        <f t="shared" ca="1" si="42"/>
        <v>17.45</v>
      </c>
      <c r="Q236" s="39">
        <f t="shared" ca="1" si="43"/>
        <v>17.7</v>
      </c>
      <c r="R236" s="16"/>
      <c r="S236" s="33">
        <f t="shared" ca="1" si="49"/>
        <v>0.9</v>
      </c>
      <c r="T236" s="30">
        <f ca="1">COUNTIF(INDIRECT("Mess05!B"&amp;(ROW(A236)*4-9)):INDIRECT("Mess05!B"&amp;(ROW(A236)*4-6)),"&gt;=500")*15</f>
        <v>60</v>
      </c>
    </row>
    <row r="237" spans="1:20" ht="15.6" thickTop="1" thickBot="1" x14ac:dyDescent="0.35">
      <c r="A237" s="8">
        <f t="shared" si="50"/>
        <v>41039.791666666097</v>
      </c>
      <c r="B237" s="27">
        <f t="shared" ca="1" si="44"/>
        <v>0.26203886572500001</v>
      </c>
      <c r="C237" s="27">
        <f t="shared" ca="1" si="45"/>
        <v>0.29115429525000003</v>
      </c>
      <c r="D237" s="27">
        <f t="shared" ca="1" si="46"/>
        <v>2.9115429524999997E-2</v>
      </c>
      <c r="E237" s="16"/>
      <c r="F237" s="46">
        <v>7.18E-4</v>
      </c>
      <c r="G237" s="46">
        <v>21</v>
      </c>
      <c r="H237" s="16"/>
      <c r="I237" s="30">
        <f t="shared" ca="1" si="47"/>
        <v>110.5</v>
      </c>
      <c r="J237" s="42">
        <f t="shared" ca="1" si="39"/>
        <v>110.5</v>
      </c>
      <c r="K237" s="33">
        <f t="shared" ca="1" si="40"/>
        <v>1</v>
      </c>
      <c r="L237" s="16"/>
      <c r="M237" s="36">
        <f t="shared" ca="1" si="48"/>
        <v>17.475000000000001</v>
      </c>
      <c r="N237" s="39">
        <f t="shared" ca="1" si="41"/>
        <v>17.7</v>
      </c>
      <c r="O237" s="120">
        <f t="shared" ca="1" si="51"/>
        <v>0.98728813559322048</v>
      </c>
      <c r="P237" s="39">
        <f t="shared" ca="1" si="42"/>
        <v>17.475000000000001</v>
      </c>
      <c r="Q237" s="39">
        <f t="shared" ca="1" si="43"/>
        <v>17.7</v>
      </c>
      <c r="R237" s="16"/>
      <c r="S237" s="33">
        <f t="shared" ca="1" si="49"/>
        <v>0.9</v>
      </c>
      <c r="T237" s="30">
        <f ca="1">COUNTIF(INDIRECT("Mess05!B"&amp;(ROW(A237)*4-9)):INDIRECT("Mess05!B"&amp;(ROW(A237)*4-6)),"&gt;=500")*15</f>
        <v>60</v>
      </c>
    </row>
    <row r="238" spans="1:20" ht="15.6" thickTop="1" thickBot="1" x14ac:dyDescent="0.35">
      <c r="A238" s="8">
        <f t="shared" si="50"/>
        <v>41039.833333332761</v>
      </c>
      <c r="B238" s="27">
        <f t="shared" ca="1" si="44"/>
        <v>0.26212198320000002</v>
      </c>
      <c r="C238" s="27">
        <f t="shared" ca="1" si="45"/>
        <v>0.291246648</v>
      </c>
      <c r="D238" s="27">
        <f t="shared" ca="1" si="46"/>
        <v>2.9124664799999995E-2</v>
      </c>
      <c r="E238" s="16"/>
      <c r="F238" s="46">
        <v>7.18E-4</v>
      </c>
      <c r="G238" s="46">
        <v>21</v>
      </c>
      <c r="H238" s="16"/>
      <c r="I238" s="30">
        <f t="shared" ca="1" si="47"/>
        <v>109.75</v>
      </c>
      <c r="J238" s="42">
        <f t="shared" ca="1" si="39"/>
        <v>109.75</v>
      </c>
      <c r="K238" s="33">
        <f t="shared" ca="1" si="40"/>
        <v>1</v>
      </c>
      <c r="L238" s="16"/>
      <c r="M238" s="36">
        <f t="shared" ca="1" si="48"/>
        <v>17.600000000000001</v>
      </c>
      <c r="N238" s="39">
        <f t="shared" ca="1" si="41"/>
        <v>17.7</v>
      </c>
      <c r="O238" s="120">
        <f t="shared" ca="1" si="51"/>
        <v>0.99435028248587587</v>
      </c>
      <c r="P238" s="39">
        <f t="shared" ca="1" si="42"/>
        <v>17.600000000000001</v>
      </c>
      <c r="Q238" s="39">
        <f t="shared" ca="1" si="43"/>
        <v>17.7</v>
      </c>
      <c r="R238" s="16"/>
      <c r="S238" s="33">
        <f t="shared" ca="1" si="49"/>
        <v>0.9</v>
      </c>
      <c r="T238" s="30">
        <f ca="1">COUNTIF(INDIRECT("Mess05!B"&amp;(ROW(A238)*4-9)):INDIRECT("Mess05!B"&amp;(ROW(A238)*4-6)),"&gt;=500")*15</f>
        <v>60</v>
      </c>
    </row>
    <row r="239" spans="1:20" ht="15.6" thickTop="1" thickBot="1" x14ac:dyDescent="0.35">
      <c r="A239" s="8">
        <f t="shared" si="50"/>
        <v>41039.874999999425</v>
      </c>
      <c r="B239" s="27">
        <f t="shared" ca="1" si="44"/>
        <v>0.26473085415000008</v>
      </c>
      <c r="C239" s="27">
        <f t="shared" ca="1" si="45"/>
        <v>0.29414539350000007</v>
      </c>
      <c r="D239" s="27">
        <f t="shared" ca="1" si="46"/>
        <v>2.9414539350000001E-2</v>
      </c>
      <c r="E239" s="16"/>
      <c r="F239" s="46">
        <v>7.18E-4</v>
      </c>
      <c r="G239" s="46">
        <v>21</v>
      </c>
      <c r="H239" s="16"/>
      <c r="I239" s="30">
        <f t="shared" ca="1" si="47"/>
        <v>111</v>
      </c>
      <c r="J239" s="42">
        <f t="shared" ca="1" si="39"/>
        <v>111</v>
      </c>
      <c r="K239" s="33">
        <f t="shared" ca="1" si="40"/>
        <v>1</v>
      </c>
      <c r="L239" s="16"/>
      <c r="M239" s="36">
        <f t="shared" ca="1" si="48"/>
        <v>17.575000000000003</v>
      </c>
      <c r="N239" s="39">
        <f t="shared" ca="1" si="41"/>
        <v>17.7</v>
      </c>
      <c r="O239" s="120">
        <f t="shared" ca="1" si="51"/>
        <v>0.99293785310734484</v>
      </c>
      <c r="P239" s="39">
        <f t="shared" ca="1" si="42"/>
        <v>17.575000000000003</v>
      </c>
      <c r="Q239" s="39">
        <f t="shared" ca="1" si="43"/>
        <v>17.7</v>
      </c>
      <c r="R239" s="16"/>
      <c r="S239" s="33">
        <f t="shared" ca="1" si="49"/>
        <v>0.9</v>
      </c>
      <c r="T239" s="30">
        <f ca="1">COUNTIF(INDIRECT("Mess05!B"&amp;(ROW(A239)*4-9)):INDIRECT("Mess05!B"&amp;(ROW(A239)*4-6)),"&gt;=500")*15</f>
        <v>60</v>
      </c>
    </row>
    <row r="240" spans="1:20" ht="15.6" thickTop="1" thickBot="1" x14ac:dyDescent="0.35">
      <c r="A240" s="8">
        <f t="shared" si="50"/>
        <v>41039.916666666089</v>
      </c>
      <c r="B240" s="27">
        <f t="shared" ca="1" si="44"/>
        <v>0.26209484280000001</v>
      </c>
      <c r="C240" s="27">
        <f t="shared" ca="1" si="45"/>
        <v>0.29121649199999999</v>
      </c>
      <c r="D240" s="27">
        <f t="shared" ca="1" si="46"/>
        <v>2.9121649199999992E-2</v>
      </c>
      <c r="E240" s="16"/>
      <c r="F240" s="46">
        <v>7.18E-4</v>
      </c>
      <c r="G240" s="46">
        <v>21</v>
      </c>
      <c r="H240" s="16"/>
      <c r="I240" s="30">
        <f t="shared" ca="1" si="47"/>
        <v>111</v>
      </c>
      <c r="J240" s="42">
        <f t="shared" ca="1" si="39"/>
        <v>111</v>
      </c>
      <c r="K240" s="33">
        <f t="shared" ca="1" si="40"/>
        <v>1</v>
      </c>
      <c r="L240" s="16"/>
      <c r="M240" s="36">
        <f t="shared" ca="1" si="48"/>
        <v>17.399999999999999</v>
      </c>
      <c r="N240" s="39">
        <f t="shared" ca="1" si="41"/>
        <v>17.7</v>
      </c>
      <c r="O240" s="120">
        <f t="shared" ca="1" si="51"/>
        <v>0.98305084745762705</v>
      </c>
      <c r="P240" s="39">
        <f t="shared" ca="1" si="42"/>
        <v>17.399999999999999</v>
      </c>
      <c r="Q240" s="39">
        <f t="shared" ca="1" si="43"/>
        <v>17.7</v>
      </c>
      <c r="R240" s="16"/>
      <c r="S240" s="33">
        <f t="shared" ca="1" si="49"/>
        <v>0.9</v>
      </c>
      <c r="T240" s="30">
        <f ca="1">COUNTIF(INDIRECT("Mess05!B"&amp;(ROW(A240)*4-9)):INDIRECT("Mess05!B"&amp;(ROW(A240)*4-6)),"&gt;=500")*15</f>
        <v>60</v>
      </c>
    </row>
    <row r="241" spans="1:20" ht="15.6" thickTop="1" thickBot="1" x14ac:dyDescent="0.35">
      <c r="A241" s="8">
        <f t="shared" si="50"/>
        <v>41039.958333332754</v>
      </c>
      <c r="B241" s="27">
        <f t="shared" ca="1" si="44"/>
        <v>0.25994990306250004</v>
      </c>
      <c r="C241" s="27">
        <f t="shared" ca="1" si="45"/>
        <v>0.28883322562500002</v>
      </c>
      <c r="D241" s="27">
        <f t="shared" ca="1" si="46"/>
        <v>2.8883322562499997E-2</v>
      </c>
      <c r="E241" s="16"/>
      <c r="F241" s="46">
        <v>7.18E-4</v>
      </c>
      <c r="G241" s="46">
        <v>21</v>
      </c>
      <c r="H241" s="16"/>
      <c r="I241" s="30">
        <f t="shared" ca="1" si="47"/>
        <v>110.25</v>
      </c>
      <c r="J241" s="42">
        <f t="shared" ca="1" si="39"/>
        <v>110.25</v>
      </c>
      <c r="K241" s="33">
        <f t="shared" ca="1" si="40"/>
        <v>1</v>
      </c>
      <c r="L241" s="16"/>
      <c r="M241" s="36">
        <f t="shared" ca="1" si="48"/>
        <v>17.375</v>
      </c>
      <c r="N241" s="39">
        <f t="shared" ca="1" si="41"/>
        <v>17.7</v>
      </c>
      <c r="O241" s="120">
        <f t="shared" ca="1" si="51"/>
        <v>0.98163841807909613</v>
      </c>
      <c r="P241" s="39">
        <f t="shared" ca="1" si="42"/>
        <v>17.375</v>
      </c>
      <c r="Q241" s="39">
        <f t="shared" ca="1" si="43"/>
        <v>17.7</v>
      </c>
      <c r="R241" s="16"/>
      <c r="S241" s="33">
        <f t="shared" ca="1" si="49"/>
        <v>0.9</v>
      </c>
      <c r="T241" s="30">
        <f ca="1">COUNTIF(INDIRECT("Mess05!B"&amp;(ROW(A241)*4-9)):INDIRECT("Mess05!B"&amp;(ROW(A241)*4-6)),"&gt;=500")*15</f>
        <v>60</v>
      </c>
    </row>
    <row r="242" spans="1:20" ht="15.6" thickTop="1" thickBot="1" x14ac:dyDescent="0.35">
      <c r="A242" s="8">
        <f t="shared" si="50"/>
        <v>41039.999999999418</v>
      </c>
      <c r="B242" s="27">
        <f t="shared" ca="1" si="44"/>
        <v>0.25525546200000004</v>
      </c>
      <c r="C242" s="27">
        <f t="shared" ca="1" si="45"/>
        <v>0.28361718000000002</v>
      </c>
      <c r="D242" s="27">
        <f t="shared" ca="1" si="46"/>
        <v>2.8361717999999998E-2</v>
      </c>
      <c r="E242" s="16"/>
      <c r="F242" s="46">
        <v>7.18E-4</v>
      </c>
      <c r="G242" s="46">
        <v>21</v>
      </c>
      <c r="H242" s="16"/>
      <c r="I242" s="30">
        <f t="shared" ca="1" si="47"/>
        <v>110</v>
      </c>
      <c r="J242" s="42">
        <f t="shared" ca="1" si="39"/>
        <v>110</v>
      </c>
      <c r="K242" s="33">
        <f t="shared" ca="1" si="40"/>
        <v>1</v>
      </c>
      <c r="L242" s="16"/>
      <c r="M242" s="36">
        <f t="shared" ca="1" si="48"/>
        <v>17.100000000000001</v>
      </c>
      <c r="N242" s="39">
        <f t="shared" ca="1" si="41"/>
        <v>17.7</v>
      </c>
      <c r="O242" s="120">
        <f t="shared" ca="1" si="51"/>
        <v>0.96610169491525433</v>
      </c>
      <c r="P242" s="39">
        <f t="shared" ca="1" si="42"/>
        <v>17.100000000000001</v>
      </c>
      <c r="Q242" s="39">
        <f t="shared" ca="1" si="43"/>
        <v>17.7</v>
      </c>
      <c r="R242" s="16"/>
      <c r="S242" s="33">
        <f t="shared" ca="1" si="49"/>
        <v>0.9</v>
      </c>
      <c r="T242" s="30">
        <f ca="1">COUNTIF(INDIRECT("Mess05!B"&amp;(ROW(A242)*4-9)):INDIRECT("Mess05!B"&amp;(ROW(A242)*4-6)),"&gt;=500")*15</f>
        <v>60</v>
      </c>
    </row>
    <row r="243" spans="1:20" ht="15.6" thickTop="1" thickBot="1" x14ac:dyDescent="0.35">
      <c r="A243" s="8">
        <f t="shared" si="50"/>
        <v>41040.041666666082</v>
      </c>
      <c r="B243" s="27">
        <f t="shared" ca="1" si="44"/>
        <v>0.25616466540000005</v>
      </c>
      <c r="C243" s="27">
        <f t="shared" ca="1" si="45"/>
        <v>0.28462740600000003</v>
      </c>
      <c r="D243" s="27">
        <f t="shared" ca="1" si="46"/>
        <v>2.8462740599999998E-2</v>
      </c>
      <c r="E243" s="16"/>
      <c r="F243" s="46">
        <v>7.18E-4</v>
      </c>
      <c r="G243" s="46">
        <v>21</v>
      </c>
      <c r="H243" s="16"/>
      <c r="I243" s="30">
        <f t="shared" ca="1" si="47"/>
        <v>109.75</v>
      </c>
      <c r="J243" s="42">
        <f t="shared" ca="1" si="39"/>
        <v>109.75</v>
      </c>
      <c r="K243" s="33">
        <f t="shared" ca="1" si="40"/>
        <v>1</v>
      </c>
      <c r="L243" s="16"/>
      <c r="M243" s="36">
        <f t="shared" ca="1" si="48"/>
        <v>17.200000000000003</v>
      </c>
      <c r="N243" s="39">
        <f t="shared" ca="1" si="41"/>
        <v>17.3</v>
      </c>
      <c r="O243" s="120">
        <f t="shared" ca="1" si="51"/>
        <v>0.99421965317919092</v>
      </c>
      <c r="P243" s="39">
        <f t="shared" ca="1" si="42"/>
        <v>17.200000000000003</v>
      </c>
      <c r="Q243" s="39">
        <f t="shared" ca="1" si="43"/>
        <v>17.3</v>
      </c>
      <c r="R243" s="16"/>
      <c r="S243" s="33">
        <f t="shared" ca="1" si="49"/>
        <v>0.9</v>
      </c>
      <c r="T243" s="30">
        <f ca="1">COUNTIF(INDIRECT("Mess05!B"&amp;(ROW(A243)*4-9)):INDIRECT("Mess05!B"&amp;(ROW(A243)*4-6)),"&gt;=500")*15</f>
        <v>60</v>
      </c>
    </row>
    <row r="244" spans="1:20" ht="15.6" thickTop="1" thickBot="1" x14ac:dyDescent="0.35">
      <c r="A244" s="8">
        <f t="shared" si="50"/>
        <v>41040.083333332746</v>
      </c>
      <c r="B244" s="27">
        <f t="shared" ca="1" si="44"/>
        <v>0.25586866541249997</v>
      </c>
      <c r="C244" s="27">
        <f t="shared" ca="1" si="45"/>
        <v>0.28429851712499998</v>
      </c>
      <c r="D244" s="27">
        <f t="shared" ca="1" si="46"/>
        <v>2.8429851712499992E-2</v>
      </c>
      <c r="E244" s="16"/>
      <c r="F244" s="46">
        <v>7.18E-4</v>
      </c>
      <c r="G244" s="46">
        <v>21</v>
      </c>
      <c r="H244" s="16"/>
      <c r="I244" s="30">
        <f t="shared" ca="1" si="47"/>
        <v>110.75</v>
      </c>
      <c r="J244" s="42">
        <f t="shared" ca="1" si="39"/>
        <v>110.75</v>
      </c>
      <c r="K244" s="33">
        <f t="shared" ca="1" si="40"/>
        <v>1</v>
      </c>
      <c r="L244" s="16"/>
      <c r="M244" s="36">
        <f t="shared" ca="1" si="48"/>
        <v>17.024999999999999</v>
      </c>
      <c r="N244" s="39">
        <f t="shared" ca="1" si="41"/>
        <v>17.3</v>
      </c>
      <c r="O244" s="120">
        <f t="shared" ca="1" si="51"/>
        <v>0.98410404624277448</v>
      </c>
      <c r="P244" s="39">
        <f t="shared" ca="1" si="42"/>
        <v>17.024999999999999</v>
      </c>
      <c r="Q244" s="39">
        <f t="shared" ca="1" si="43"/>
        <v>17.3</v>
      </c>
      <c r="R244" s="16"/>
      <c r="S244" s="33">
        <f t="shared" ca="1" si="49"/>
        <v>0.9</v>
      </c>
      <c r="T244" s="30">
        <f ca="1">COUNTIF(INDIRECT("Mess05!B"&amp;(ROW(A244)*4-9)):INDIRECT("Mess05!B"&amp;(ROW(A244)*4-6)),"&gt;=500")*15</f>
        <v>60</v>
      </c>
    </row>
    <row r="245" spans="1:20" ht="15.6" thickTop="1" thickBot="1" x14ac:dyDescent="0.35">
      <c r="A245" s="8">
        <f t="shared" si="50"/>
        <v>41040.124999999411</v>
      </c>
      <c r="B245" s="27">
        <f t="shared" ca="1" si="44"/>
        <v>0.25641571410000008</v>
      </c>
      <c r="C245" s="27">
        <f t="shared" ca="1" si="45"/>
        <v>0.28490634900000006</v>
      </c>
      <c r="D245" s="27">
        <f t="shared" ca="1" si="46"/>
        <v>2.8490634899999999E-2</v>
      </c>
      <c r="E245" s="16"/>
      <c r="F245" s="46">
        <v>7.18E-4</v>
      </c>
      <c r="G245" s="46">
        <v>21</v>
      </c>
      <c r="H245" s="16"/>
      <c r="I245" s="30">
        <f t="shared" ca="1" si="47"/>
        <v>110.5</v>
      </c>
      <c r="J245" s="42">
        <f t="shared" ca="1" si="39"/>
        <v>110.5</v>
      </c>
      <c r="K245" s="33">
        <f t="shared" ca="1" si="40"/>
        <v>1</v>
      </c>
      <c r="L245" s="16"/>
      <c r="M245" s="36">
        <f t="shared" ca="1" si="48"/>
        <v>17.100000000000001</v>
      </c>
      <c r="N245" s="39">
        <f t="shared" ca="1" si="41"/>
        <v>17.3</v>
      </c>
      <c r="O245" s="120">
        <f t="shared" ca="1" si="51"/>
        <v>0.98843930635838151</v>
      </c>
      <c r="P245" s="39">
        <f t="shared" ca="1" si="42"/>
        <v>17.100000000000001</v>
      </c>
      <c r="Q245" s="39">
        <f t="shared" ca="1" si="43"/>
        <v>17.3</v>
      </c>
      <c r="R245" s="16"/>
      <c r="S245" s="33">
        <f t="shared" ca="1" si="49"/>
        <v>0.9</v>
      </c>
      <c r="T245" s="30">
        <f ca="1">COUNTIF(INDIRECT("Mess05!B"&amp;(ROW(A245)*4-9)):INDIRECT("Mess05!B"&amp;(ROW(A245)*4-6)),"&gt;=500")*15</f>
        <v>60</v>
      </c>
    </row>
    <row r="246" spans="1:20" ht="15.6" thickTop="1" thickBot="1" x14ac:dyDescent="0.35">
      <c r="A246" s="8">
        <f t="shared" si="50"/>
        <v>41040.166666666075</v>
      </c>
      <c r="B246" s="27">
        <f t="shared" ca="1" si="44"/>
        <v>0.25359141622499998</v>
      </c>
      <c r="C246" s="27">
        <f t="shared" ca="1" si="45"/>
        <v>0.28176824024999997</v>
      </c>
      <c r="D246" s="27">
        <f t="shared" ca="1" si="46"/>
        <v>2.8176824024999991E-2</v>
      </c>
      <c r="E246" s="16"/>
      <c r="F246" s="46">
        <v>7.18E-4</v>
      </c>
      <c r="G246" s="46">
        <v>21</v>
      </c>
      <c r="H246" s="16"/>
      <c r="I246" s="30">
        <f t="shared" ca="1" si="47"/>
        <v>110.25</v>
      </c>
      <c r="J246" s="42">
        <f t="shared" ca="1" si="39"/>
        <v>110.25</v>
      </c>
      <c r="K246" s="33">
        <f t="shared" ca="1" si="40"/>
        <v>1</v>
      </c>
      <c r="L246" s="16"/>
      <c r="M246" s="36">
        <f t="shared" ca="1" si="48"/>
        <v>16.95</v>
      </c>
      <c r="N246" s="39">
        <f t="shared" ca="1" si="41"/>
        <v>17.3</v>
      </c>
      <c r="O246" s="120">
        <f t="shared" ca="1" si="51"/>
        <v>0.97976878612716756</v>
      </c>
      <c r="P246" s="39">
        <f t="shared" ca="1" si="42"/>
        <v>16.95</v>
      </c>
      <c r="Q246" s="39">
        <f t="shared" ca="1" si="43"/>
        <v>17.3</v>
      </c>
      <c r="R246" s="16"/>
      <c r="S246" s="33">
        <f t="shared" ca="1" si="49"/>
        <v>0.9</v>
      </c>
      <c r="T246" s="30">
        <f ca="1">COUNTIF(INDIRECT("Mess05!B"&amp;(ROW(A246)*4-9)):INDIRECT("Mess05!B"&amp;(ROW(A246)*4-6)),"&gt;=500")*15</f>
        <v>60</v>
      </c>
    </row>
    <row r="247" spans="1:20" ht="15.6" thickTop="1" thickBot="1" x14ac:dyDescent="0.35">
      <c r="A247" s="8">
        <f t="shared" si="50"/>
        <v>41040.208333332739</v>
      </c>
      <c r="B247" s="27">
        <f t="shared" ca="1" si="44"/>
        <v>0.25471350213749999</v>
      </c>
      <c r="C247" s="27">
        <f t="shared" ca="1" si="45"/>
        <v>0.28301500237499999</v>
      </c>
      <c r="D247" s="27">
        <f t="shared" ca="1" si="46"/>
        <v>2.8301500237499992E-2</v>
      </c>
      <c r="E247" s="16"/>
      <c r="F247" s="46">
        <v>7.18E-4</v>
      </c>
      <c r="G247" s="46">
        <v>21</v>
      </c>
      <c r="H247" s="16"/>
      <c r="I247" s="30">
        <f t="shared" ca="1" si="47"/>
        <v>110.25</v>
      </c>
      <c r="J247" s="42">
        <f t="shared" ca="1" si="39"/>
        <v>110.25</v>
      </c>
      <c r="K247" s="33">
        <f t="shared" ca="1" si="40"/>
        <v>1</v>
      </c>
      <c r="L247" s="16"/>
      <c r="M247" s="36">
        <f t="shared" ca="1" si="48"/>
        <v>17.024999999999999</v>
      </c>
      <c r="N247" s="39">
        <f t="shared" ca="1" si="41"/>
        <v>17.3</v>
      </c>
      <c r="O247" s="120">
        <f t="shared" ca="1" si="51"/>
        <v>0.98410404624277448</v>
      </c>
      <c r="P247" s="39">
        <f t="shared" ca="1" si="42"/>
        <v>17.024999999999999</v>
      </c>
      <c r="Q247" s="39">
        <f t="shared" ca="1" si="43"/>
        <v>17.3</v>
      </c>
      <c r="R247" s="16"/>
      <c r="S247" s="33">
        <f t="shared" ca="1" si="49"/>
        <v>0.9</v>
      </c>
      <c r="T247" s="30">
        <f ca="1">COUNTIF(INDIRECT("Mess05!B"&amp;(ROW(A247)*4-9)):INDIRECT("Mess05!B"&amp;(ROW(A247)*4-6)),"&gt;=500")*15</f>
        <v>60</v>
      </c>
    </row>
    <row r="248" spans="1:20" ht="15.6" thickTop="1" thickBot="1" x14ac:dyDescent="0.35">
      <c r="A248" s="8">
        <f t="shared" si="50"/>
        <v>41040.249999999403</v>
      </c>
      <c r="B248" s="27">
        <f t="shared" ca="1" si="44"/>
        <v>0.25301637899999996</v>
      </c>
      <c r="C248" s="27">
        <f t="shared" ca="1" si="45"/>
        <v>0.28112930999999997</v>
      </c>
      <c r="D248" s="27">
        <f t="shared" ca="1" si="46"/>
        <v>2.811293099999999E-2</v>
      </c>
      <c r="E248" s="16"/>
      <c r="F248" s="46">
        <v>7.18E-4</v>
      </c>
      <c r="G248" s="46">
        <v>21</v>
      </c>
      <c r="H248" s="16"/>
      <c r="I248" s="30">
        <f t="shared" ca="1" si="47"/>
        <v>110</v>
      </c>
      <c r="J248" s="42">
        <f t="shared" ca="1" si="39"/>
        <v>110</v>
      </c>
      <c r="K248" s="33">
        <f t="shared" ca="1" si="40"/>
        <v>1</v>
      </c>
      <c r="L248" s="16"/>
      <c r="M248" s="36">
        <f t="shared" ca="1" si="48"/>
        <v>16.95</v>
      </c>
      <c r="N248" s="39">
        <f t="shared" ca="1" si="41"/>
        <v>17.3</v>
      </c>
      <c r="O248" s="120">
        <f t="shared" ca="1" si="51"/>
        <v>0.97976878612716756</v>
      </c>
      <c r="P248" s="39">
        <f t="shared" ca="1" si="42"/>
        <v>16.95</v>
      </c>
      <c r="Q248" s="39">
        <f t="shared" ca="1" si="43"/>
        <v>17.3</v>
      </c>
      <c r="R248" s="16"/>
      <c r="S248" s="33">
        <f t="shared" ca="1" si="49"/>
        <v>0.9</v>
      </c>
      <c r="T248" s="30">
        <f ca="1">COUNTIF(INDIRECT("Mess05!B"&amp;(ROW(A248)*4-9)):INDIRECT("Mess05!B"&amp;(ROW(A248)*4-6)),"&gt;=500")*15</f>
        <v>60</v>
      </c>
    </row>
    <row r="249" spans="1:20" ht="15.6" thickTop="1" thickBot="1" x14ac:dyDescent="0.35">
      <c r="A249" s="8">
        <f t="shared" si="50"/>
        <v>41040.291666666068</v>
      </c>
      <c r="B249" s="27">
        <f t="shared" ca="1" si="44"/>
        <v>0.25268051654999996</v>
      </c>
      <c r="C249" s="27">
        <f t="shared" ca="1" si="45"/>
        <v>0.28075612949999995</v>
      </c>
      <c r="D249" s="27">
        <f t="shared" ca="1" si="46"/>
        <v>2.8075612949999988E-2</v>
      </c>
      <c r="E249" s="16"/>
      <c r="F249" s="46">
        <v>7.18E-4</v>
      </c>
      <c r="G249" s="46">
        <v>21</v>
      </c>
      <c r="H249" s="16"/>
      <c r="I249" s="30">
        <f t="shared" ca="1" si="47"/>
        <v>111</v>
      </c>
      <c r="J249" s="42">
        <f t="shared" ca="1" si="39"/>
        <v>111</v>
      </c>
      <c r="K249" s="33">
        <f t="shared" ca="1" si="40"/>
        <v>1</v>
      </c>
      <c r="L249" s="16"/>
      <c r="M249" s="36">
        <f t="shared" ca="1" si="48"/>
        <v>16.774999999999999</v>
      </c>
      <c r="N249" s="39">
        <f t="shared" ca="1" si="41"/>
        <v>17.3</v>
      </c>
      <c r="O249" s="120">
        <f t="shared" ca="1" si="51"/>
        <v>0.96965317919075134</v>
      </c>
      <c r="P249" s="39">
        <f t="shared" ca="1" si="42"/>
        <v>16.774999999999999</v>
      </c>
      <c r="Q249" s="39">
        <f t="shared" ca="1" si="43"/>
        <v>17.3</v>
      </c>
      <c r="R249" s="16"/>
      <c r="S249" s="33">
        <f t="shared" ca="1" si="49"/>
        <v>0.9</v>
      </c>
      <c r="T249" s="30">
        <f ca="1">COUNTIF(INDIRECT("Mess05!B"&amp;(ROW(A249)*4-9)):INDIRECT("Mess05!B"&amp;(ROW(A249)*4-6)),"&gt;=500")*15</f>
        <v>60</v>
      </c>
    </row>
    <row r="250" spans="1:20" ht="15.6" thickTop="1" thickBot="1" x14ac:dyDescent="0.35">
      <c r="A250" s="8">
        <f t="shared" si="50"/>
        <v>41040.333333332732</v>
      </c>
      <c r="B250" s="27">
        <f t="shared" ca="1" si="44"/>
        <v>0.25286286611249997</v>
      </c>
      <c r="C250" s="27">
        <f t="shared" ca="1" si="45"/>
        <v>0.28095874012499994</v>
      </c>
      <c r="D250" s="27">
        <f t="shared" ca="1" si="46"/>
        <v>2.8095874012499987E-2</v>
      </c>
      <c r="E250" s="16"/>
      <c r="F250" s="46">
        <v>7.18E-4</v>
      </c>
      <c r="G250" s="46">
        <v>21</v>
      </c>
      <c r="H250" s="16"/>
      <c r="I250" s="30">
        <f t="shared" ca="1" si="47"/>
        <v>110.75</v>
      </c>
      <c r="J250" s="42">
        <f t="shared" ca="1" si="39"/>
        <v>110.75</v>
      </c>
      <c r="K250" s="33">
        <f t="shared" ca="1" si="40"/>
        <v>1</v>
      </c>
      <c r="L250" s="16"/>
      <c r="M250" s="36">
        <f t="shared" ca="1" si="48"/>
        <v>16.824999999999999</v>
      </c>
      <c r="N250" s="39">
        <f t="shared" ca="1" si="41"/>
        <v>17.3</v>
      </c>
      <c r="O250" s="120">
        <f t="shared" ca="1" si="51"/>
        <v>0.97254335260115599</v>
      </c>
      <c r="P250" s="39">
        <f t="shared" ca="1" si="42"/>
        <v>16.824999999999999</v>
      </c>
      <c r="Q250" s="39">
        <f t="shared" ca="1" si="43"/>
        <v>17.3</v>
      </c>
      <c r="R250" s="16"/>
      <c r="S250" s="33">
        <f t="shared" ca="1" si="49"/>
        <v>0.9</v>
      </c>
      <c r="T250" s="30">
        <f ca="1">COUNTIF(INDIRECT("Mess05!B"&amp;(ROW(A250)*4-9)):INDIRECT("Mess05!B"&amp;(ROW(A250)*4-6)),"&gt;=500")*15</f>
        <v>60</v>
      </c>
    </row>
    <row r="251" spans="1:20" ht="15.6" thickTop="1" thickBot="1" x14ac:dyDescent="0.35">
      <c r="A251" s="8">
        <f t="shared" si="50"/>
        <v>41040.374999999396</v>
      </c>
      <c r="B251" s="27">
        <f t="shared" ca="1" si="44"/>
        <v>0.21415181665419175</v>
      </c>
      <c r="C251" s="27">
        <f t="shared" ca="1" si="45"/>
        <v>0.23794646294910193</v>
      </c>
      <c r="D251" s="27">
        <f t="shared" ca="1" si="46"/>
        <v>2.3794646294910189E-2</v>
      </c>
      <c r="E251" s="16"/>
      <c r="F251" s="46">
        <v>7.18E-4</v>
      </c>
      <c r="G251" s="46">
        <v>21</v>
      </c>
      <c r="H251" s="16"/>
      <c r="I251" s="30">
        <f t="shared" ca="1" si="47"/>
        <v>95.357142857142904</v>
      </c>
      <c r="J251" s="42">
        <f t="shared" ca="1" si="39"/>
        <v>111.25</v>
      </c>
      <c r="K251" s="33">
        <f t="shared" ca="1" si="40"/>
        <v>0.85714285714285754</v>
      </c>
      <c r="L251" s="16"/>
      <c r="M251" s="36">
        <f t="shared" ca="1" si="48"/>
        <v>16.549401197604791</v>
      </c>
      <c r="N251" s="39">
        <f t="shared" ca="1" si="41"/>
        <v>16.5</v>
      </c>
      <c r="O251" s="120">
        <f t="shared" ca="1" si="51"/>
        <v>1.0029940119760479</v>
      </c>
      <c r="P251" s="39">
        <f t="shared" ca="1" si="42"/>
        <v>16.75</v>
      </c>
      <c r="Q251" s="39">
        <f t="shared" ca="1" si="43"/>
        <v>16.7</v>
      </c>
      <c r="R251" s="16"/>
      <c r="S251" s="33">
        <f t="shared" ca="1" si="49"/>
        <v>0.9</v>
      </c>
      <c r="T251" s="30">
        <f ca="1">COUNTIF(INDIRECT("Mess05!B"&amp;(ROW(A251)*4-9)):INDIRECT("Mess05!B"&amp;(ROW(A251)*4-6)),"&gt;=500")*15</f>
        <v>60</v>
      </c>
    </row>
    <row r="252" spans="1:20" ht="15.6" thickTop="1" thickBot="1" x14ac:dyDescent="0.35">
      <c r="A252" s="8">
        <f t="shared" si="50"/>
        <v>41040.41666666606</v>
      </c>
      <c r="B252" s="27">
        <f t="shared" ca="1" si="44"/>
        <v>0.21159837138098814</v>
      </c>
      <c r="C252" s="27">
        <f t="shared" ca="1" si="45"/>
        <v>0.23510930153443124</v>
      </c>
      <c r="D252" s="27">
        <f t="shared" ca="1" si="46"/>
        <v>2.3510930153443119E-2</v>
      </c>
      <c r="E252" s="16"/>
      <c r="F252" s="46">
        <v>7.18E-4</v>
      </c>
      <c r="G252" s="46">
        <v>21</v>
      </c>
      <c r="H252" s="16"/>
      <c r="I252" s="30">
        <f t="shared" ca="1" si="47"/>
        <v>94.928571428571473</v>
      </c>
      <c r="J252" s="42">
        <f t="shared" ca="1" si="39"/>
        <v>110.75</v>
      </c>
      <c r="K252" s="33">
        <f t="shared" ca="1" si="40"/>
        <v>0.85714285714285754</v>
      </c>
      <c r="L252" s="16"/>
      <c r="M252" s="36">
        <f t="shared" ca="1" si="48"/>
        <v>16.425898203592816</v>
      </c>
      <c r="N252" s="39">
        <f t="shared" ca="1" si="41"/>
        <v>16.5</v>
      </c>
      <c r="O252" s="120">
        <f t="shared" ca="1" si="51"/>
        <v>0.99550898203592819</v>
      </c>
      <c r="P252" s="39">
        <f t="shared" ca="1" si="42"/>
        <v>16.625</v>
      </c>
      <c r="Q252" s="39">
        <f t="shared" ca="1" si="43"/>
        <v>16.7</v>
      </c>
      <c r="R252" s="16"/>
      <c r="S252" s="33">
        <f t="shared" ca="1" si="49"/>
        <v>0.9</v>
      </c>
      <c r="T252" s="30">
        <f ca="1">COUNTIF(INDIRECT("Mess05!B"&amp;(ROW(A252)*4-9)):INDIRECT("Mess05!B"&amp;(ROW(A252)*4-6)),"&gt;=500")*15</f>
        <v>60</v>
      </c>
    </row>
    <row r="253" spans="1:20" ht="15.6" thickTop="1" thickBot="1" x14ac:dyDescent="0.35">
      <c r="A253" s="8">
        <f t="shared" si="50"/>
        <v>41040.458333332725</v>
      </c>
      <c r="B253" s="27">
        <f t="shared" ca="1" si="44"/>
        <v>0.21175567222904207</v>
      </c>
      <c r="C253" s="27">
        <f t="shared" ca="1" si="45"/>
        <v>0.23528408025449118</v>
      </c>
      <c r="D253" s="27">
        <f t="shared" ca="1" si="46"/>
        <v>2.3528408025449112E-2</v>
      </c>
      <c r="E253" s="16"/>
      <c r="F253" s="46">
        <v>7.18E-4</v>
      </c>
      <c r="G253" s="46">
        <v>21</v>
      </c>
      <c r="H253" s="16"/>
      <c r="I253" s="30">
        <f t="shared" ca="1" si="47"/>
        <v>94.714285714285765</v>
      </c>
      <c r="J253" s="42">
        <f t="shared" ca="1" si="39"/>
        <v>110.5</v>
      </c>
      <c r="K253" s="33">
        <f t="shared" ca="1" si="40"/>
        <v>0.85714285714285754</v>
      </c>
      <c r="L253" s="16"/>
      <c r="M253" s="36">
        <f t="shared" ca="1" si="48"/>
        <v>16.475299401197606</v>
      </c>
      <c r="N253" s="39">
        <f t="shared" ca="1" si="41"/>
        <v>16.5</v>
      </c>
      <c r="O253" s="120">
        <f t="shared" ca="1" si="51"/>
        <v>0.99850299401197617</v>
      </c>
      <c r="P253" s="39">
        <f t="shared" ca="1" si="42"/>
        <v>16.675000000000001</v>
      </c>
      <c r="Q253" s="39">
        <f t="shared" ca="1" si="43"/>
        <v>16.7</v>
      </c>
      <c r="R253" s="16"/>
      <c r="S253" s="33">
        <f t="shared" ca="1" si="49"/>
        <v>0.9</v>
      </c>
      <c r="T253" s="30">
        <f ca="1">COUNTIF(INDIRECT("Mess05!B"&amp;(ROW(A253)*4-9)):INDIRECT("Mess05!B"&amp;(ROW(A253)*4-6)),"&gt;=500")*15</f>
        <v>60</v>
      </c>
    </row>
    <row r="254" spans="1:20" ht="15.6" thickTop="1" thickBot="1" x14ac:dyDescent="0.35">
      <c r="A254" s="8">
        <f t="shared" si="50"/>
        <v>41040.499999999389</v>
      </c>
      <c r="B254" s="27">
        <f t="shared" ca="1" si="44"/>
        <v>0.21127658699775459</v>
      </c>
      <c r="C254" s="27">
        <f t="shared" ca="1" si="45"/>
        <v>0.23475176333083844</v>
      </c>
      <c r="D254" s="27">
        <f t="shared" ca="1" si="46"/>
        <v>2.3475176333083839E-2</v>
      </c>
      <c r="E254" s="16"/>
      <c r="F254" s="46">
        <v>7.18E-4</v>
      </c>
      <c r="G254" s="46">
        <v>21</v>
      </c>
      <c r="H254" s="16"/>
      <c r="I254" s="30">
        <f t="shared" ca="1" si="47"/>
        <v>94.500000000000043</v>
      </c>
      <c r="J254" s="42">
        <f t="shared" ca="1" si="39"/>
        <v>110.25</v>
      </c>
      <c r="K254" s="33">
        <f t="shared" ca="1" si="40"/>
        <v>0.85714285714285754</v>
      </c>
      <c r="L254" s="16"/>
      <c r="M254" s="36">
        <f t="shared" ca="1" si="48"/>
        <v>16.475299401197603</v>
      </c>
      <c r="N254" s="39">
        <f t="shared" ca="1" si="41"/>
        <v>16.5</v>
      </c>
      <c r="O254" s="120">
        <f t="shared" ca="1" si="51"/>
        <v>0.99850299401197595</v>
      </c>
      <c r="P254" s="39">
        <f t="shared" ca="1" si="42"/>
        <v>16.674999999999997</v>
      </c>
      <c r="Q254" s="39">
        <f t="shared" ca="1" si="43"/>
        <v>16.7</v>
      </c>
      <c r="R254" s="16"/>
      <c r="S254" s="33">
        <f t="shared" ca="1" si="49"/>
        <v>0.9</v>
      </c>
      <c r="T254" s="30">
        <f ca="1">COUNTIF(INDIRECT("Mess05!B"&amp;(ROW(A254)*4-9)):INDIRECT("Mess05!B"&amp;(ROW(A254)*4-6)),"&gt;=500")*15</f>
        <v>60</v>
      </c>
    </row>
    <row r="255" spans="1:20" ht="15.6" thickTop="1" thickBot="1" x14ac:dyDescent="0.35">
      <c r="A255" s="8">
        <f t="shared" si="50"/>
        <v>41040.541666666053</v>
      </c>
      <c r="B255" s="27">
        <f t="shared" ca="1" si="44"/>
        <v>0.206689004730539</v>
      </c>
      <c r="C255" s="27">
        <f t="shared" ca="1" si="45"/>
        <v>0.22965444970059889</v>
      </c>
      <c r="D255" s="27">
        <f t="shared" ca="1" si="46"/>
        <v>2.2965444970059885E-2</v>
      </c>
      <c r="E255" s="16"/>
      <c r="F255" s="46">
        <v>7.18E-4</v>
      </c>
      <c r="G255" s="46">
        <v>21</v>
      </c>
      <c r="H255" s="16"/>
      <c r="I255" s="30">
        <f t="shared" ca="1" si="47"/>
        <v>93.428571428571473</v>
      </c>
      <c r="J255" s="42">
        <f t="shared" ca="1" si="39"/>
        <v>109</v>
      </c>
      <c r="K255" s="33">
        <f t="shared" ca="1" si="40"/>
        <v>0.85714285714285754</v>
      </c>
      <c r="L255" s="16"/>
      <c r="M255" s="36">
        <f t="shared" ca="1" si="48"/>
        <v>16.302395209580837</v>
      </c>
      <c r="N255" s="39">
        <f t="shared" ca="1" si="41"/>
        <v>16.5</v>
      </c>
      <c r="O255" s="120">
        <f t="shared" ca="1" si="51"/>
        <v>0.9880239520958084</v>
      </c>
      <c r="P255" s="39">
        <f t="shared" ca="1" si="42"/>
        <v>16.5</v>
      </c>
      <c r="Q255" s="39">
        <f t="shared" ca="1" si="43"/>
        <v>16.7</v>
      </c>
      <c r="R255" s="16"/>
      <c r="S255" s="33">
        <f t="shared" ca="1" si="49"/>
        <v>0.9</v>
      </c>
      <c r="T255" s="30">
        <f ca="1">COUNTIF(INDIRECT("Mess05!B"&amp;(ROW(A255)*4-9)):INDIRECT("Mess05!B"&amp;(ROW(A255)*4-6)),"&gt;=500")*15</f>
        <v>60</v>
      </c>
    </row>
    <row r="256" spans="1:20" ht="15.6" thickTop="1" thickBot="1" x14ac:dyDescent="0.35">
      <c r="A256" s="8">
        <f t="shared" si="50"/>
        <v>41040.583333332717</v>
      </c>
      <c r="B256" s="27">
        <f t="shared" ca="1" si="44"/>
        <v>0.20637583957185643</v>
      </c>
      <c r="C256" s="27">
        <f t="shared" ca="1" si="45"/>
        <v>0.2293064884131738</v>
      </c>
      <c r="D256" s="27">
        <f t="shared" ca="1" si="46"/>
        <v>2.2930648841317375E-2</v>
      </c>
      <c r="E256" s="16"/>
      <c r="F256" s="46">
        <v>7.18E-4</v>
      </c>
      <c r="G256" s="46">
        <v>21</v>
      </c>
      <c r="H256" s="16"/>
      <c r="I256" s="30">
        <f t="shared" ca="1" si="47"/>
        <v>93.428571428571473</v>
      </c>
      <c r="J256" s="42">
        <f t="shared" ca="1" si="39"/>
        <v>109</v>
      </c>
      <c r="K256" s="33">
        <f t="shared" ca="1" si="40"/>
        <v>0.85714285714285754</v>
      </c>
      <c r="L256" s="16"/>
      <c r="M256" s="36">
        <f t="shared" ca="1" si="48"/>
        <v>16.277694610778447</v>
      </c>
      <c r="N256" s="39">
        <f t="shared" ca="1" si="41"/>
        <v>16.5</v>
      </c>
      <c r="O256" s="120">
        <f t="shared" ca="1" si="51"/>
        <v>0.98652694610778457</v>
      </c>
      <c r="P256" s="39">
        <f t="shared" ca="1" si="42"/>
        <v>16.475000000000001</v>
      </c>
      <c r="Q256" s="39">
        <f t="shared" ca="1" si="43"/>
        <v>16.7</v>
      </c>
      <c r="R256" s="16"/>
      <c r="S256" s="33">
        <f t="shared" ca="1" si="49"/>
        <v>0.9</v>
      </c>
      <c r="T256" s="30">
        <f ca="1">COUNTIF(INDIRECT("Mess05!B"&amp;(ROW(A256)*4-9)):INDIRECT("Mess05!B"&amp;(ROW(A256)*4-6)),"&gt;=500")*15</f>
        <v>60</v>
      </c>
    </row>
    <row r="257" spans="1:20" ht="15.6" thickTop="1" thickBot="1" x14ac:dyDescent="0.35">
      <c r="A257" s="8">
        <f t="shared" si="50"/>
        <v>41040.624999999382</v>
      </c>
      <c r="B257" s="27">
        <f t="shared" ca="1" si="44"/>
        <v>0.20168841795359291</v>
      </c>
      <c r="C257" s="27">
        <f t="shared" ca="1" si="45"/>
        <v>0.22409824217065877</v>
      </c>
      <c r="D257" s="27">
        <f t="shared" ca="1" si="46"/>
        <v>2.2409824217065871E-2</v>
      </c>
      <c r="E257" s="16"/>
      <c r="F257" s="46">
        <v>7.18E-4</v>
      </c>
      <c r="G257" s="46">
        <v>21</v>
      </c>
      <c r="H257" s="16"/>
      <c r="I257" s="30">
        <f t="shared" ca="1" si="47"/>
        <v>93.000000000000043</v>
      </c>
      <c r="J257" s="42">
        <f t="shared" ca="1" si="39"/>
        <v>108.5</v>
      </c>
      <c r="K257" s="33">
        <f t="shared" ca="1" si="40"/>
        <v>0.85714285714285754</v>
      </c>
      <c r="L257" s="16"/>
      <c r="M257" s="36">
        <f t="shared" ca="1" si="48"/>
        <v>15.981287425149699</v>
      </c>
      <c r="N257" s="39">
        <f t="shared" ca="1" si="41"/>
        <v>16.5</v>
      </c>
      <c r="O257" s="120">
        <f t="shared" ca="1" si="51"/>
        <v>0.9685628742514969</v>
      </c>
      <c r="P257" s="39">
        <f t="shared" ca="1" si="42"/>
        <v>16.174999999999997</v>
      </c>
      <c r="Q257" s="39">
        <f t="shared" ca="1" si="43"/>
        <v>16.7</v>
      </c>
      <c r="R257" s="16"/>
      <c r="S257" s="33">
        <f t="shared" ca="1" si="49"/>
        <v>0.9</v>
      </c>
      <c r="T257" s="30">
        <f ca="1">COUNTIF(INDIRECT("Mess05!B"&amp;(ROW(A257)*4-9)):INDIRECT("Mess05!B"&amp;(ROW(A257)*4-6)),"&gt;=500")*15</f>
        <v>60</v>
      </c>
    </row>
    <row r="258" spans="1:20" ht="15.6" thickTop="1" thickBot="1" x14ac:dyDescent="0.35">
      <c r="A258" s="8">
        <f t="shared" si="50"/>
        <v>41040.666666666046</v>
      </c>
      <c r="B258" s="27">
        <f t="shared" ca="1" si="44"/>
        <v>0.20059090336077851</v>
      </c>
      <c r="C258" s="27">
        <f t="shared" ca="1" si="45"/>
        <v>0.22287878151197613</v>
      </c>
      <c r="D258" s="27">
        <f t="shared" ca="1" si="46"/>
        <v>2.2287878151197607E-2</v>
      </c>
      <c r="E258" s="16"/>
      <c r="F258" s="46">
        <v>7.18E-4</v>
      </c>
      <c r="G258" s="46">
        <v>21</v>
      </c>
      <c r="H258" s="16"/>
      <c r="I258" s="30">
        <f t="shared" ca="1" si="47"/>
        <v>93.214285714285751</v>
      </c>
      <c r="J258" s="42">
        <f t="shared" ca="1" si="39"/>
        <v>108.75</v>
      </c>
      <c r="K258" s="33">
        <f t="shared" ca="1" si="40"/>
        <v>0.85714285714285754</v>
      </c>
      <c r="L258" s="16"/>
      <c r="M258" s="36">
        <f t="shared" ca="1" si="48"/>
        <v>15.857784431137725</v>
      </c>
      <c r="N258" s="39">
        <f t="shared" ca="1" si="41"/>
        <v>16.5</v>
      </c>
      <c r="O258" s="120">
        <f t="shared" ca="1" si="51"/>
        <v>0.96107784431137733</v>
      </c>
      <c r="P258" s="39">
        <f t="shared" ca="1" si="42"/>
        <v>16.05</v>
      </c>
      <c r="Q258" s="39">
        <f t="shared" ca="1" si="43"/>
        <v>16.7</v>
      </c>
      <c r="R258" s="16"/>
      <c r="S258" s="33">
        <f t="shared" ca="1" si="49"/>
        <v>0.9</v>
      </c>
      <c r="T258" s="30">
        <f ca="1">COUNTIF(INDIRECT("Mess05!B"&amp;(ROW(A258)*4-9)):INDIRECT("Mess05!B"&amp;(ROW(A258)*4-6)),"&gt;=500")*15</f>
        <v>60</v>
      </c>
    </row>
    <row r="259" spans="1:20" ht="15.6" thickTop="1" thickBot="1" x14ac:dyDescent="0.35">
      <c r="A259" s="8">
        <f t="shared" si="50"/>
        <v>41040.70833333271</v>
      </c>
      <c r="B259" s="27">
        <f t="shared" ca="1" si="44"/>
        <v>0.23885968668333327</v>
      </c>
      <c r="C259" s="27">
        <f t="shared" ca="1" si="45"/>
        <v>0.26539965187037029</v>
      </c>
      <c r="D259" s="27">
        <f t="shared" ca="1" si="46"/>
        <v>2.6539965187037023E-2</v>
      </c>
      <c r="E259" s="16"/>
      <c r="F259" s="46">
        <v>7.18E-4</v>
      </c>
      <c r="G259" s="46">
        <v>21</v>
      </c>
      <c r="H259" s="16"/>
      <c r="I259" s="30">
        <f t="shared" ca="1" si="47"/>
        <v>108.5</v>
      </c>
      <c r="J259" s="42">
        <f t="shared" ref="J259:J322" ca="1" si="52">AVERAGE(INDIRECT("Mess05!C"&amp;(ROW(F259)*4-9)),INDIRECT("Mess05!C"&amp;(ROW(F259)*4-8)),INDIRECT("Mess05!C"&amp;(ROW(F259)*4-7)),INDIRECT("Mess05!C"&amp;(ROW(F259)*4-6)))</f>
        <v>108.5</v>
      </c>
      <c r="K259" s="33">
        <f t="shared" ref="K259:K322" ca="1" si="53">INDIRECT("Methan05!E"&amp;(ROUND((ROW(A259)+1)/8+2,0)))</f>
        <v>1</v>
      </c>
      <c r="L259" s="16"/>
      <c r="M259" s="36">
        <f t="shared" ca="1" si="48"/>
        <v>16.222839506172836</v>
      </c>
      <c r="N259" s="39">
        <f t="shared" ref="N259:N322" ca="1" si="54">INDIRECT("Methan05!B"&amp;(ROUND((ROW(A259)+1)/8+2,0)))</f>
        <v>16.399999999999999</v>
      </c>
      <c r="O259" s="120">
        <f t="shared" ca="1" si="51"/>
        <v>0.98919753086419748</v>
      </c>
      <c r="P259" s="39">
        <f t="shared" ref="P259:P322" ca="1" si="55">AVERAGE(INDIRECT("Mess05!D"&amp;(ROW(F259)*4-9)),INDIRECT("Mess05!D"&amp;(ROW(F259)*4-8)),INDIRECT("Mess05!D"&amp;(ROW(F259)*4-7)),INDIRECT("Mess05!D"&amp;(ROW(F259)*4-6)))</f>
        <v>16.024999999999999</v>
      </c>
      <c r="Q259" s="39">
        <f t="shared" ref="Q259:Q322" ca="1" si="56">INDIRECT("Methan05!D"&amp;(ROUND((ROW(A259)+1)/8+2,0)))</f>
        <v>16.2</v>
      </c>
      <c r="R259" s="16"/>
      <c r="S259" s="33">
        <f t="shared" ca="1" si="49"/>
        <v>0.9</v>
      </c>
      <c r="T259" s="30">
        <f ca="1">COUNTIF(INDIRECT("Mess05!B"&amp;(ROW(A259)*4-9)):INDIRECT("Mess05!B"&amp;(ROW(A259)*4-6)),"&gt;=500")*15</f>
        <v>60</v>
      </c>
    </row>
    <row r="260" spans="1:20" ht="15.6" thickTop="1" thickBot="1" x14ac:dyDescent="0.35">
      <c r="A260" s="8">
        <f t="shared" si="50"/>
        <v>41040.749999999374</v>
      </c>
      <c r="B260" s="27">
        <f t="shared" ref="B260:B323" ca="1" si="57">C260-D260</f>
        <v>0.24072286676666668</v>
      </c>
      <c r="C260" s="27">
        <f t="shared" ref="C260:C323" ca="1" si="58">I260*M260/100*F260*G260</f>
        <v>0.26746985196296297</v>
      </c>
      <c r="D260" s="27">
        <f t="shared" ref="D260:D323" ca="1" si="59">C260*(1-S260)</f>
        <v>2.6746985196296289E-2</v>
      </c>
      <c r="E260" s="16"/>
      <c r="F260" s="46">
        <v>7.18E-4</v>
      </c>
      <c r="G260" s="46">
        <v>21</v>
      </c>
      <c r="H260" s="16"/>
      <c r="I260" s="30">
        <f t="shared" ref="I260:I323" ca="1" si="60">J260*K260</f>
        <v>108.5</v>
      </c>
      <c r="J260" s="42">
        <f t="shared" ca="1" si="52"/>
        <v>108.5</v>
      </c>
      <c r="K260" s="33">
        <f t="shared" ca="1" si="53"/>
        <v>1</v>
      </c>
      <c r="L260" s="16"/>
      <c r="M260" s="36">
        <f t="shared" ref="M260:M323" ca="1" si="61">IF(N260=0,P260,N260*O260)</f>
        <v>16.349382716049384</v>
      </c>
      <c r="N260" s="39">
        <f t="shared" ca="1" si="54"/>
        <v>16.399999999999999</v>
      </c>
      <c r="O260" s="120">
        <f t="shared" ca="1" si="51"/>
        <v>0.99691358024691379</v>
      </c>
      <c r="P260" s="39">
        <f t="shared" ca="1" si="55"/>
        <v>16.150000000000002</v>
      </c>
      <c r="Q260" s="39">
        <f t="shared" ca="1" si="56"/>
        <v>16.2</v>
      </c>
      <c r="R260" s="16"/>
      <c r="S260" s="33">
        <f t="shared" ref="S260:S323" ca="1" si="62">IF(T260&gt;=30,0.9,0)</f>
        <v>0.9</v>
      </c>
      <c r="T260" s="30">
        <f ca="1">COUNTIF(INDIRECT("Mess05!B"&amp;(ROW(A260)*4-9)):INDIRECT("Mess05!B"&amp;(ROW(A260)*4-6)),"&gt;=500")*15</f>
        <v>60</v>
      </c>
    </row>
    <row r="261" spans="1:20" ht="15.6" thickTop="1" thickBot="1" x14ac:dyDescent="0.35">
      <c r="A261" s="8">
        <f t="shared" ref="A261:A324" si="63">A260+1/24</f>
        <v>41040.791666666039</v>
      </c>
      <c r="B261" s="27">
        <f t="shared" ca="1" si="57"/>
        <v>0.23885968668333327</v>
      </c>
      <c r="C261" s="27">
        <f t="shared" ca="1" si="58"/>
        <v>0.26539965187037029</v>
      </c>
      <c r="D261" s="27">
        <f t="shared" ca="1" si="59"/>
        <v>2.6539965187037023E-2</v>
      </c>
      <c r="E261" s="16"/>
      <c r="F261" s="46">
        <v>7.18E-4</v>
      </c>
      <c r="G261" s="46">
        <v>21</v>
      </c>
      <c r="H261" s="16"/>
      <c r="I261" s="30">
        <f t="shared" ca="1" si="60"/>
        <v>108.5</v>
      </c>
      <c r="J261" s="42">
        <f t="shared" ca="1" si="52"/>
        <v>108.5</v>
      </c>
      <c r="K261" s="33">
        <f t="shared" ca="1" si="53"/>
        <v>1</v>
      </c>
      <c r="L261" s="16"/>
      <c r="M261" s="36">
        <f t="shared" ca="1" si="61"/>
        <v>16.222839506172836</v>
      </c>
      <c r="N261" s="39">
        <f t="shared" ca="1" si="54"/>
        <v>16.399999999999999</v>
      </c>
      <c r="O261" s="120">
        <f t="shared" ref="O261:O324" ca="1" si="64">IF(Q261=0,1,P261/Q261)</f>
        <v>0.98919753086419748</v>
      </c>
      <c r="P261" s="39">
        <f t="shared" ca="1" si="55"/>
        <v>16.024999999999999</v>
      </c>
      <c r="Q261" s="39">
        <f t="shared" ca="1" si="56"/>
        <v>16.2</v>
      </c>
      <c r="R261" s="16"/>
      <c r="S261" s="33">
        <f t="shared" ca="1" si="62"/>
        <v>0.9</v>
      </c>
      <c r="T261" s="30">
        <f ca="1">COUNTIF(INDIRECT("Mess05!B"&amp;(ROW(A261)*4-9)):INDIRECT("Mess05!B"&amp;(ROW(A261)*4-6)),"&gt;=500")*15</f>
        <v>60</v>
      </c>
    </row>
    <row r="262" spans="1:20" ht="15.6" thickTop="1" thickBot="1" x14ac:dyDescent="0.35">
      <c r="A262" s="8">
        <f t="shared" si="63"/>
        <v>41040.833333332703</v>
      </c>
      <c r="B262" s="27">
        <f t="shared" ca="1" si="57"/>
        <v>0.23733994993333335</v>
      </c>
      <c r="C262" s="27">
        <f t="shared" ca="1" si="58"/>
        <v>0.26371105548148149</v>
      </c>
      <c r="D262" s="27">
        <f t="shared" ca="1" si="59"/>
        <v>2.6371105548148144E-2</v>
      </c>
      <c r="E262" s="16"/>
      <c r="F262" s="46">
        <v>7.18E-4</v>
      </c>
      <c r="G262" s="46">
        <v>21</v>
      </c>
      <c r="H262" s="16"/>
      <c r="I262" s="30">
        <f t="shared" ca="1" si="60"/>
        <v>109</v>
      </c>
      <c r="J262" s="42">
        <f t="shared" ca="1" si="52"/>
        <v>109</v>
      </c>
      <c r="K262" s="33">
        <f t="shared" ca="1" si="53"/>
        <v>1</v>
      </c>
      <c r="L262" s="16"/>
      <c r="M262" s="36">
        <f t="shared" ca="1" si="61"/>
        <v>16.04567901234568</v>
      </c>
      <c r="N262" s="39">
        <f t="shared" ca="1" si="54"/>
        <v>16.399999999999999</v>
      </c>
      <c r="O262" s="120">
        <f t="shared" ca="1" si="64"/>
        <v>0.97839506172839519</v>
      </c>
      <c r="P262" s="39">
        <f t="shared" ca="1" si="55"/>
        <v>15.850000000000001</v>
      </c>
      <c r="Q262" s="39">
        <f t="shared" ca="1" si="56"/>
        <v>16.2</v>
      </c>
      <c r="R262" s="16"/>
      <c r="S262" s="33">
        <f t="shared" ca="1" si="62"/>
        <v>0.9</v>
      </c>
      <c r="T262" s="30">
        <f ca="1">COUNTIF(INDIRECT("Mess05!B"&amp;(ROW(A262)*4-9)):INDIRECT("Mess05!B"&amp;(ROW(A262)*4-6)),"&gt;=500")*15</f>
        <v>60</v>
      </c>
    </row>
    <row r="263" spans="1:20" ht="15.6" thickTop="1" thickBot="1" x14ac:dyDescent="0.35">
      <c r="A263" s="8">
        <f t="shared" si="63"/>
        <v>41040.874999999367</v>
      </c>
      <c r="B263" s="27">
        <f t="shared" ca="1" si="57"/>
        <v>0.23816850697499997</v>
      </c>
      <c r="C263" s="27">
        <f t="shared" ca="1" si="58"/>
        <v>0.26463167441666663</v>
      </c>
      <c r="D263" s="27">
        <f t="shared" ca="1" si="59"/>
        <v>2.6463167441666657E-2</v>
      </c>
      <c r="E263" s="16"/>
      <c r="F263" s="46">
        <v>7.18E-4</v>
      </c>
      <c r="G263" s="46">
        <v>21</v>
      </c>
      <c r="H263" s="16"/>
      <c r="I263" s="30">
        <f t="shared" ca="1" si="60"/>
        <v>110.25</v>
      </c>
      <c r="J263" s="42">
        <f t="shared" ca="1" si="52"/>
        <v>110.25</v>
      </c>
      <c r="K263" s="33">
        <f t="shared" ca="1" si="53"/>
        <v>1</v>
      </c>
      <c r="L263" s="16"/>
      <c r="M263" s="36">
        <f t="shared" ca="1" si="61"/>
        <v>15.919135802469135</v>
      </c>
      <c r="N263" s="39">
        <f t="shared" ca="1" si="54"/>
        <v>16.399999999999999</v>
      </c>
      <c r="O263" s="120">
        <f t="shared" ca="1" si="64"/>
        <v>0.9706790123456791</v>
      </c>
      <c r="P263" s="39">
        <f t="shared" ca="1" si="55"/>
        <v>15.725000000000001</v>
      </c>
      <c r="Q263" s="39">
        <f t="shared" ca="1" si="56"/>
        <v>16.2</v>
      </c>
      <c r="R263" s="16"/>
      <c r="S263" s="33">
        <f t="shared" ca="1" si="62"/>
        <v>0.9</v>
      </c>
      <c r="T263" s="30">
        <f ca="1">COUNTIF(INDIRECT("Mess05!B"&amp;(ROW(A263)*4-9)):INDIRECT("Mess05!B"&amp;(ROW(A263)*4-6)),"&gt;=500")*15</f>
        <v>60</v>
      </c>
    </row>
    <row r="264" spans="1:20" ht="15.6" thickTop="1" thickBot="1" x14ac:dyDescent="0.35">
      <c r="A264" s="8">
        <f t="shared" si="63"/>
        <v>41040.916666666031</v>
      </c>
      <c r="B264" s="27">
        <f t="shared" ca="1" si="57"/>
        <v>0.2376284423333333</v>
      </c>
      <c r="C264" s="27">
        <f t="shared" ca="1" si="58"/>
        <v>0.26403160259259256</v>
      </c>
      <c r="D264" s="27">
        <f t="shared" ca="1" si="59"/>
        <v>2.6403160259259251E-2</v>
      </c>
      <c r="E264" s="16"/>
      <c r="F264" s="46">
        <v>7.18E-4</v>
      </c>
      <c r="G264" s="46">
        <v>21</v>
      </c>
      <c r="H264" s="16"/>
      <c r="I264" s="30">
        <f t="shared" ca="1" si="60"/>
        <v>110</v>
      </c>
      <c r="J264" s="42">
        <f t="shared" ca="1" si="52"/>
        <v>110</v>
      </c>
      <c r="K264" s="33">
        <f t="shared" ca="1" si="53"/>
        <v>1</v>
      </c>
      <c r="L264" s="16"/>
      <c r="M264" s="36">
        <f t="shared" ca="1" si="61"/>
        <v>15.919135802469135</v>
      </c>
      <c r="N264" s="39">
        <f t="shared" ca="1" si="54"/>
        <v>16.399999999999999</v>
      </c>
      <c r="O264" s="120">
        <f t="shared" ca="1" si="64"/>
        <v>0.9706790123456791</v>
      </c>
      <c r="P264" s="39">
        <f t="shared" ca="1" si="55"/>
        <v>15.725000000000001</v>
      </c>
      <c r="Q264" s="39">
        <f t="shared" ca="1" si="56"/>
        <v>16.2</v>
      </c>
      <c r="R264" s="16"/>
      <c r="S264" s="33">
        <f t="shared" ca="1" si="62"/>
        <v>0.9</v>
      </c>
      <c r="T264" s="30">
        <f ca="1">COUNTIF(INDIRECT("Mess05!B"&amp;(ROW(A264)*4-9)):INDIRECT("Mess05!B"&amp;(ROW(A264)*4-6)),"&gt;=500")*15</f>
        <v>60</v>
      </c>
    </row>
    <row r="265" spans="1:20" ht="15.6" thickTop="1" thickBot="1" x14ac:dyDescent="0.35">
      <c r="A265" s="8">
        <f t="shared" si="63"/>
        <v>41040.958333332695</v>
      </c>
      <c r="B265" s="27">
        <f t="shared" ca="1" si="57"/>
        <v>0.23741121442499999</v>
      </c>
      <c r="C265" s="27">
        <f t="shared" ca="1" si="58"/>
        <v>0.26379023824999998</v>
      </c>
      <c r="D265" s="27">
        <f t="shared" ca="1" si="59"/>
        <v>2.6379023824999993E-2</v>
      </c>
      <c r="E265" s="16"/>
      <c r="F265" s="46">
        <v>7.18E-4</v>
      </c>
      <c r="G265" s="46">
        <v>21</v>
      </c>
      <c r="H265" s="16"/>
      <c r="I265" s="30">
        <f t="shared" ca="1" si="60"/>
        <v>110.25</v>
      </c>
      <c r="J265" s="42">
        <f t="shared" ca="1" si="52"/>
        <v>110.25</v>
      </c>
      <c r="K265" s="33">
        <f t="shared" ca="1" si="53"/>
        <v>1</v>
      </c>
      <c r="L265" s="16"/>
      <c r="M265" s="36">
        <f t="shared" ca="1" si="61"/>
        <v>15.868518518518517</v>
      </c>
      <c r="N265" s="39">
        <f t="shared" ca="1" si="54"/>
        <v>16.399999999999999</v>
      </c>
      <c r="O265" s="120">
        <f t="shared" ca="1" si="64"/>
        <v>0.96759259259259256</v>
      </c>
      <c r="P265" s="39">
        <f t="shared" ca="1" si="55"/>
        <v>15.674999999999999</v>
      </c>
      <c r="Q265" s="39">
        <f t="shared" ca="1" si="56"/>
        <v>16.2</v>
      </c>
      <c r="R265" s="16"/>
      <c r="S265" s="33">
        <f t="shared" ca="1" si="62"/>
        <v>0.9</v>
      </c>
      <c r="T265" s="30">
        <f ca="1">COUNTIF(INDIRECT("Mess05!B"&amp;(ROW(A265)*4-9)):INDIRECT("Mess05!B"&amp;(ROW(A265)*4-6)),"&gt;=500")*15</f>
        <v>60</v>
      </c>
    </row>
    <row r="266" spans="1:20" ht="15.6" thickTop="1" thickBot="1" x14ac:dyDescent="0.35">
      <c r="A266" s="8">
        <f t="shared" si="63"/>
        <v>41040.99999999936</v>
      </c>
      <c r="B266" s="27">
        <f t="shared" ca="1" si="57"/>
        <v>0.23633451957500004</v>
      </c>
      <c r="C266" s="27">
        <f t="shared" ca="1" si="58"/>
        <v>0.26259391063888893</v>
      </c>
      <c r="D266" s="27">
        <f t="shared" ca="1" si="59"/>
        <v>2.6259391063888887E-2</v>
      </c>
      <c r="E266" s="16"/>
      <c r="F266" s="46">
        <v>7.18E-4</v>
      </c>
      <c r="G266" s="46">
        <v>21</v>
      </c>
      <c r="H266" s="16"/>
      <c r="I266" s="30">
        <f t="shared" ca="1" si="60"/>
        <v>109.75</v>
      </c>
      <c r="J266" s="42">
        <f t="shared" ca="1" si="52"/>
        <v>109.75</v>
      </c>
      <c r="K266" s="33">
        <f t="shared" ca="1" si="53"/>
        <v>1</v>
      </c>
      <c r="L266" s="16"/>
      <c r="M266" s="36">
        <f t="shared" ca="1" si="61"/>
        <v>15.868518518518519</v>
      </c>
      <c r="N266" s="39">
        <f t="shared" ca="1" si="54"/>
        <v>16.399999999999999</v>
      </c>
      <c r="O266" s="120">
        <f t="shared" ca="1" si="64"/>
        <v>0.96759259259259267</v>
      </c>
      <c r="P266" s="39">
        <f t="shared" ca="1" si="55"/>
        <v>15.675000000000001</v>
      </c>
      <c r="Q266" s="39">
        <f t="shared" ca="1" si="56"/>
        <v>16.2</v>
      </c>
      <c r="R266" s="16"/>
      <c r="S266" s="33">
        <f t="shared" ca="1" si="62"/>
        <v>0.9</v>
      </c>
      <c r="T266" s="30">
        <f ca="1">COUNTIF(INDIRECT("Mess05!B"&amp;(ROW(A266)*4-9)):INDIRECT("Mess05!B"&amp;(ROW(A266)*4-6)),"&gt;=500")*15</f>
        <v>60</v>
      </c>
    </row>
    <row r="267" spans="1:20" ht="15.6" thickTop="1" thickBot="1" x14ac:dyDescent="0.35">
      <c r="A267" s="8">
        <f t="shared" si="63"/>
        <v>41041.041666666024</v>
      </c>
      <c r="B267" s="27">
        <f t="shared" ca="1" si="57"/>
        <v>0.24382926878624997</v>
      </c>
      <c r="C267" s="27">
        <f t="shared" ca="1" si="58"/>
        <v>0.27092140976249995</v>
      </c>
      <c r="D267" s="27">
        <f t="shared" ca="1" si="59"/>
        <v>2.7092140976249988E-2</v>
      </c>
      <c r="E267" s="16"/>
      <c r="F267" s="46">
        <v>7.18E-4</v>
      </c>
      <c r="G267" s="46">
        <v>21</v>
      </c>
      <c r="H267" s="16"/>
      <c r="I267" s="30">
        <f t="shared" ca="1" si="60"/>
        <v>110.25</v>
      </c>
      <c r="J267" s="42">
        <f t="shared" ca="1" si="52"/>
        <v>110.25</v>
      </c>
      <c r="K267" s="33">
        <f t="shared" ca="1" si="53"/>
        <v>1</v>
      </c>
      <c r="L267" s="16"/>
      <c r="M267" s="36">
        <f t="shared" ca="1" si="61"/>
        <v>16.297499999999999</v>
      </c>
      <c r="N267" s="39">
        <f t="shared" ca="1" si="54"/>
        <v>16.399999999999999</v>
      </c>
      <c r="O267" s="120">
        <f t="shared" ca="1" si="64"/>
        <v>0.99375000000000002</v>
      </c>
      <c r="P267" s="39">
        <f t="shared" ca="1" si="55"/>
        <v>15.9</v>
      </c>
      <c r="Q267" s="39">
        <f t="shared" ca="1" si="56"/>
        <v>16</v>
      </c>
      <c r="R267" s="16"/>
      <c r="S267" s="33">
        <f t="shared" ca="1" si="62"/>
        <v>0.9</v>
      </c>
      <c r="T267" s="30">
        <f ca="1">COUNTIF(INDIRECT("Mess05!B"&amp;(ROW(A267)*4-9)):INDIRECT("Mess05!B"&amp;(ROW(A267)*4-6)),"&gt;=500")*15</f>
        <v>60</v>
      </c>
    </row>
    <row r="268" spans="1:20" ht="15.6" thickTop="1" thickBot="1" x14ac:dyDescent="0.35">
      <c r="A268" s="8">
        <f t="shared" si="63"/>
        <v>41041.083333332688</v>
      </c>
      <c r="B268" s="27">
        <f t="shared" ca="1" si="57"/>
        <v>0.24102825228562499</v>
      </c>
      <c r="C268" s="27">
        <f t="shared" ca="1" si="58"/>
        <v>0.26780916920624998</v>
      </c>
      <c r="D268" s="27">
        <f t="shared" ca="1" si="59"/>
        <v>2.6780916920624991E-2</v>
      </c>
      <c r="E268" s="16"/>
      <c r="F268" s="46">
        <v>7.18E-4</v>
      </c>
      <c r="G268" s="46">
        <v>21</v>
      </c>
      <c r="H268" s="16"/>
      <c r="I268" s="30">
        <f t="shared" ca="1" si="60"/>
        <v>109.5</v>
      </c>
      <c r="J268" s="42">
        <f t="shared" ca="1" si="52"/>
        <v>109.5</v>
      </c>
      <c r="K268" s="33">
        <f t="shared" ca="1" si="53"/>
        <v>1</v>
      </c>
      <c r="L268" s="16"/>
      <c r="M268" s="36">
        <f t="shared" ca="1" si="61"/>
        <v>16.220624999999998</v>
      </c>
      <c r="N268" s="39">
        <f t="shared" ca="1" si="54"/>
        <v>16.399999999999999</v>
      </c>
      <c r="O268" s="120">
        <f t="shared" ca="1" si="64"/>
        <v>0.98906249999999996</v>
      </c>
      <c r="P268" s="39">
        <f t="shared" ca="1" si="55"/>
        <v>15.824999999999999</v>
      </c>
      <c r="Q268" s="39">
        <f t="shared" ca="1" si="56"/>
        <v>16</v>
      </c>
      <c r="R268" s="16"/>
      <c r="S268" s="33">
        <f t="shared" ca="1" si="62"/>
        <v>0.9</v>
      </c>
      <c r="T268" s="30">
        <f ca="1">COUNTIF(INDIRECT("Mess05!B"&amp;(ROW(A268)*4-9)):INDIRECT("Mess05!B"&amp;(ROW(A268)*4-6)),"&gt;=500")*15</f>
        <v>60</v>
      </c>
    </row>
    <row r="269" spans="1:20" ht="15.6" thickTop="1" thickBot="1" x14ac:dyDescent="0.35">
      <c r="A269" s="8">
        <f t="shared" si="63"/>
        <v>41041.124999999352</v>
      </c>
      <c r="B269" s="27">
        <f t="shared" ca="1" si="57"/>
        <v>0.23967034174124999</v>
      </c>
      <c r="C269" s="27">
        <f t="shared" ca="1" si="58"/>
        <v>0.26630037971249998</v>
      </c>
      <c r="D269" s="27">
        <f t="shared" ca="1" si="59"/>
        <v>2.6630037971249992E-2</v>
      </c>
      <c r="E269" s="16"/>
      <c r="F269" s="46">
        <v>7.18E-4</v>
      </c>
      <c r="G269" s="46">
        <v>21</v>
      </c>
      <c r="H269" s="16"/>
      <c r="I269" s="30">
        <f t="shared" ca="1" si="60"/>
        <v>109.75</v>
      </c>
      <c r="J269" s="42">
        <f t="shared" ca="1" si="52"/>
        <v>109.75</v>
      </c>
      <c r="K269" s="33">
        <f t="shared" ca="1" si="53"/>
        <v>1</v>
      </c>
      <c r="L269" s="16"/>
      <c r="M269" s="36">
        <f t="shared" ca="1" si="61"/>
        <v>16.092499999999998</v>
      </c>
      <c r="N269" s="39">
        <f t="shared" ca="1" si="54"/>
        <v>16.399999999999999</v>
      </c>
      <c r="O269" s="120">
        <f t="shared" ca="1" si="64"/>
        <v>0.98124999999999996</v>
      </c>
      <c r="P269" s="39">
        <f t="shared" ca="1" si="55"/>
        <v>15.7</v>
      </c>
      <c r="Q269" s="39">
        <f t="shared" ca="1" si="56"/>
        <v>16</v>
      </c>
      <c r="R269" s="16"/>
      <c r="S269" s="33">
        <f t="shared" ca="1" si="62"/>
        <v>0.9</v>
      </c>
      <c r="T269" s="30">
        <f ca="1">COUNTIF(INDIRECT("Mess05!B"&amp;(ROW(A269)*4-9)):INDIRECT("Mess05!B"&amp;(ROW(A269)*4-6)),"&gt;=500")*15</f>
        <v>60</v>
      </c>
    </row>
    <row r="270" spans="1:20" ht="15.6" thickTop="1" thickBot="1" x14ac:dyDescent="0.35">
      <c r="A270" s="8">
        <f t="shared" si="63"/>
        <v>41041.166666666017</v>
      </c>
      <c r="B270" s="27">
        <f t="shared" ca="1" si="57"/>
        <v>0.24030669930749995</v>
      </c>
      <c r="C270" s="27">
        <f t="shared" ca="1" si="58"/>
        <v>0.26700744367499996</v>
      </c>
      <c r="D270" s="27">
        <f t="shared" ca="1" si="59"/>
        <v>2.6700744367499991E-2</v>
      </c>
      <c r="E270" s="16"/>
      <c r="F270" s="46">
        <v>7.18E-4</v>
      </c>
      <c r="G270" s="46">
        <v>21</v>
      </c>
      <c r="H270" s="16"/>
      <c r="I270" s="30">
        <f t="shared" ca="1" si="60"/>
        <v>109</v>
      </c>
      <c r="J270" s="42">
        <f t="shared" ca="1" si="52"/>
        <v>109</v>
      </c>
      <c r="K270" s="33">
        <f t="shared" ca="1" si="53"/>
        <v>1</v>
      </c>
      <c r="L270" s="16"/>
      <c r="M270" s="36">
        <f t="shared" ca="1" si="61"/>
        <v>16.24625</v>
      </c>
      <c r="N270" s="39">
        <f t="shared" ca="1" si="54"/>
        <v>16.399999999999999</v>
      </c>
      <c r="O270" s="120">
        <f t="shared" ca="1" si="64"/>
        <v>0.99062499999999998</v>
      </c>
      <c r="P270" s="39">
        <f t="shared" ca="1" si="55"/>
        <v>15.85</v>
      </c>
      <c r="Q270" s="39">
        <f t="shared" ca="1" si="56"/>
        <v>16</v>
      </c>
      <c r="R270" s="16"/>
      <c r="S270" s="33">
        <f t="shared" ca="1" si="62"/>
        <v>0.9</v>
      </c>
      <c r="T270" s="30">
        <f ca="1">COUNTIF(INDIRECT("Mess05!B"&amp;(ROW(A270)*4-9)):INDIRECT("Mess05!B"&amp;(ROW(A270)*4-6)),"&gt;=500")*15</f>
        <v>60</v>
      </c>
    </row>
    <row r="271" spans="1:20" ht="15.6" thickTop="1" thickBot="1" x14ac:dyDescent="0.35">
      <c r="A271" s="8">
        <f t="shared" si="63"/>
        <v>41041.208333332681</v>
      </c>
      <c r="B271" s="27">
        <f t="shared" ca="1" si="57"/>
        <v>0.24102825228562499</v>
      </c>
      <c r="C271" s="27">
        <f t="shared" ca="1" si="58"/>
        <v>0.26780916920624998</v>
      </c>
      <c r="D271" s="27">
        <f t="shared" ca="1" si="59"/>
        <v>2.6780916920624991E-2</v>
      </c>
      <c r="E271" s="16"/>
      <c r="F271" s="46">
        <v>7.18E-4</v>
      </c>
      <c r="G271" s="46">
        <v>21</v>
      </c>
      <c r="H271" s="16"/>
      <c r="I271" s="30">
        <f t="shared" ca="1" si="60"/>
        <v>109.5</v>
      </c>
      <c r="J271" s="42">
        <f t="shared" ca="1" si="52"/>
        <v>109.5</v>
      </c>
      <c r="K271" s="33">
        <f t="shared" ca="1" si="53"/>
        <v>1</v>
      </c>
      <c r="L271" s="16"/>
      <c r="M271" s="36">
        <f t="shared" ca="1" si="61"/>
        <v>16.220624999999998</v>
      </c>
      <c r="N271" s="39">
        <f t="shared" ca="1" si="54"/>
        <v>16.399999999999999</v>
      </c>
      <c r="O271" s="120">
        <f t="shared" ca="1" si="64"/>
        <v>0.98906250000000007</v>
      </c>
      <c r="P271" s="39">
        <f t="shared" ca="1" si="55"/>
        <v>15.825000000000001</v>
      </c>
      <c r="Q271" s="39">
        <f t="shared" ca="1" si="56"/>
        <v>16</v>
      </c>
      <c r="R271" s="16"/>
      <c r="S271" s="33">
        <f t="shared" ca="1" si="62"/>
        <v>0.9</v>
      </c>
      <c r="T271" s="30">
        <f ca="1">COUNTIF(INDIRECT("Mess05!B"&amp;(ROW(A271)*4-9)):INDIRECT("Mess05!B"&amp;(ROW(A271)*4-6)),"&gt;=500")*15</f>
        <v>60</v>
      </c>
    </row>
    <row r="272" spans="1:20" ht="15.6" thickTop="1" thickBot="1" x14ac:dyDescent="0.35">
      <c r="A272" s="8">
        <f t="shared" si="63"/>
        <v>41041.249999999345</v>
      </c>
      <c r="B272" s="27">
        <f t="shared" ca="1" si="57"/>
        <v>0.24212883791249995</v>
      </c>
      <c r="C272" s="27">
        <f t="shared" ca="1" si="58"/>
        <v>0.26903204212499993</v>
      </c>
      <c r="D272" s="27">
        <f t="shared" ca="1" si="59"/>
        <v>2.6903204212499986E-2</v>
      </c>
      <c r="E272" s="16"/>
      <c r="F272" s="46">
        <v>7.18E-4</v>
      </c>
      <c r="G272" s="46">
        <v>21</v>
      </c>
      <c r="H272" s="16"/>
      <c r="I272" s="30">
        <f t="shared" ca="1" si="60"/>
        <v>110</v>
      </c>
      <c r="J272" s="42">
        <f t="shared" ca="1" si="52"/>
        <v>110</v>
      </c>
      <c r="K272" s="33">
        <f t="shared" ca="1" si="53"/>
        <v>1</v>
      </c>
      <c r="L272" s="16"/>
      <c r="M272" s="36">
        <f t="shared" ca="1" si="61"/>
        <v>16.220624999999998</v>
      </c>
      <c r="N272" s="39">
        <f t="shared" ca="1" si="54"/>
        <v>16.399999999999999</v>
      </c>
      <c r="O272" s="120">
        <f t="shared" ca="1" si="64"/>
        <v>0.98906249999999996</v>
      </c>
      <c r="P272" s="39">
        <f t="shared" ca="1" si="55"/>
        <v>15.824999999999999</v>
      </c>
      <c r="Q272" s="39">
        <f t="shared" ca="1" si="56"/>
        <v>16</v>
      </c>
      <c r="R272" s="16"/>
      <c r="S272" s="33">
        <f t="shared" ca="1" si="62"/>
        <v>0.9</v>
      </c>
      <c r="T272" s="30">
        <f ca="1">COUNTIF(INDIRECT("Mess05!B"&amp;(ROW(A272)*4-9)):INDIRECT("Mess05!B"&amp;(ROW(A272)*4-6)),"&gt;=500")*15</f>
        <v>60</v>
      </c>
    </row>
    <row r="273" spans="1:20" ht="15.6" thickTop="1" thickBot="1" x14ac:dyDescent="0.35">
      <c r="A273" s="8">
        <f t="shared" si="63"/>
        <v>41041.291666666009</v>
      </c>
      <c r="B273" s="27">
        <f t="shared" ca="1" si="57"/>
        <v>0.2403788546053125</v>
      </c>
      <c r="C273" s="27">
        <f t="shared" ca="1" si="58"/>
        <v>0.26708761622812499</v>
      </c>
      <c r="D273" s="27">
        <f t="shared" ca="1" si="59"/>
        <v>2.6708761622812494E-2</v>
      </c>
      <c r="E273" s="16"/>
      <c r="F273" s="46">
        <v>7.18E-4</v>
      </c>
      <c r="G273" s="46">
        <v>21</v>
      </c>
      <c r="H273" s="16"/>
      <c r="I273" s="30">
        <f t="shared" ca="1" si="60"/>
        <v>110.25</v>
      </c>
      <c r="J273" s="42">
        <f t="shared" ca="1" si="52"/>
        <v>110.25</v>
      </c>
      <c r="K273" s="33">
        <f t="shared" ca="1" si="53"/>
        <v>1</v>
      </c>
      <c r="L273" s="16"/>
      <c r="M273" s="36">
        <f t="shared" ca="1" si="61"/>
        <v>16.066875</v>
      </c>
      <c r="N273" s="39">
        <f t="shared" ca="1" si="54"/>
        <v>16.399999999999999</v>
      </c>
      <c r="O273" s="120">
        <f t="shared" ca="1" si="64"/>
        <v>0.97968750000000004</v>
      </c>
      <c r="P273" s="39">
        <f t="shared" ca="1" si="55"/>
        <v>15.675000000000001</v>
      </c>
      <c r="Q273" s="39">
        <f t="shared" ca="1" si="56"/>
        <v>16</v>
      </c>
      <c r="R273" s="16"/>
      <c r="S273" s="33">
        <f t="shared" ca="1" si="62"/>
        <v>0.9</v>
      </c>
      <c r="T273" s="30">
        <f ca="1">COUNTIF(INDIRECT("Mess05!B"&amp;(ROW(A273)*4-9)):INDIRECT("Mess05!B"&amp;(ROW(A273)*4-6)),"&gt;=500")*15</f>
        <v>60</v>
      </c>
    </row>
    <row r="274" spans="1:20" ht="15.6" thickTop="1" thickBot="1" x14ac:dyDescent="0.35">
      <c r="A274" s="8">
        <f t="shared" si="63"/>
        <v>41041.333333332674</v>
      </c>
      <c r="B274" s="27">
        <f t="shared" ca="1" si="57"/>
        <v>0.23781864554437496</v>
      </c>
      <c r="C274" s="27">
        <f t="shared" ca="1" si="58"/>
        <v>0.26424293949374994</v>
      </c>
      <c r="D274" s="27">
        <f t="shared" ca="1" si="59"/>
        <v>2.642429394937499E-2</v>
      </c>
      <c r="E274" s="16"/>
      <c r="F274" s="46">
        <v>7.18E-4</v>
      </c>
      <c r="G274" s="46">
        <v>21</v>
      </c>
      <c r="H274" s="16"/>
      <c r="I274" s="30">
        <f t="shared" ca="1" si="60"/>
        <v>109.25</v>
      </c>
      <c r="J274" s="42">
        <f t="shared" ca="1" si="52"/>
        <v>109.25</v>
      </c>
      <c r="K274" s="33">
        <f t="shared" ca="1" si="53"/>
        <v>1</v>
      </c>
      <c r="L274" s="16"/>
      <c r="M274" s="36">
        <f t="shared" ca="1" si="61"/>
        <v>16.041249999999998</v>
      </c>
      <c r="N274" s="39">
        <f t="shared" ca="1" si="54"/>
        <v>16.399999999999999</v>
      </c>
      <c r="O274" s="120">
        <f t="shared" ca="1" si="64"/>
        <v>0.97812500000000002</v>
      </c>
      <c r="P274" s="39">
        <f t="shared" ca="1" si="55"/>
        <v>15.65</v>
      </c>
      <c r="Q274" s="39">
        <f t="shared" ca="1" si="56"/>
        <v>16</v>
      </c>
      <c r="R274" s="16"/>
      <c r="S274" s="33">
        <f t="shared" ca="1" si="62"/>
        <v>0.9</v>
      </c>
      <c r="T274" s="30">
        <f ca="1">COUNTIF(INDIRECT("Mess05!B"&amp;(ROW(A274)*4-9)):INDIRECT("Mess05!B"&amp;(ROW(A274)*4-6)),"&gt;=500")*15</f>
        <v>60</v>
      </c>
    </row>
    <row r="275" spans="1:20" ht="15.6" thickTop="1" thickBot="1" x14ac:dyDescent="0.35">
      <c r="A275" s="8">
        <f t="shared" si="63"/>
        <v>41041.374999999338</v>
      </c>
      <c r="B275" s="27">
        <f t="shared" ca="1" si="57"/>
        <v>0.23463643924528299</v>
      </c>
      <c r="C275" s="27">
        <f t="shared" ca="1" si="58"/>
        <v>0.26070715471698108</v>
      </c>
      <c r="D275" s="27">
        <f t="shared" ca="1" si="59"/>
        <v>2.6070715471698102E-2</v>
      </c>
      <c r="E275" s="16"/>
      <c r="F275" s="46">
        <v>7.18E-4</v>
      </c>
      <c r="G275" s="46">
        <v>21</v>
      </c>
      <c r="H275" s="16"/>
      <c r="I275" s="30">
        <f t="shared" ca="1" si="60"/>
        <v>108.75</v>
      </c>
      <c r="J275" s="42">
        <f t="shared" ca="1" si="52"/>
        <v>108.75</v>
      </c>
      <c r="K275" s="33">
        <f t="shared" ca="1" si="53"/>
        <v>1</v>
      </c>
      <c r="L275" s="16"/>
      <c r="M275" s="36">
        <f t="shared" ca="1" si="61"/>
        <v>15.89937106918239</v>
      </c>
      <c r="N275" s="39">
        <f t="shared" ca="1" si="54"/>
        <v>16</v>
      </c>
      <c r="O275" s="120">
        <f t="shared" ca="1" si="64"/>
        <v>0.99371069182389937</v>
      </c>
      <c r="P275" s="39">
        <f t="shared" ca="1" si="55"/>
        <v>15.8</v>
      </c>
      <c r="Q275" s="39">
        <f t="shared" ca="1" si="56"/>
        <v>15.9</v>
      </c>
      <c r="R275" s="16"/>
      <c r="S275" s="33">
        <f t="shared" ca="1" si="62"/>
        <v>0.9</v>
      </c>
      <c r="T275" s="30">
        <f ca="1">COUNTIF(INDIRECT("Mess05!B"&amp;(ROW(A275)*4-9)):INDIRECT("Mess05!B"&amp;(ROW(A275)*4-6)),"&gt;=500")*15</f>
        <v>60</v>
      </c>
    </row>
    <row r="276" spans="1:20" ht="15.6" thickTop="1" thickBot="1" x14ac:dyDescent="0.35">
      <c r="A276" s="8">
        <f t="shared" si="63"/>
        <v>41041.416666666002</v>
      </c>
      <c r="B276" s="27">
        <f t="shared" ca="1" si="57"/>
        <v>0.23431809430188674</v>
      </c>
      <c r="C276" s="27">
        <f t="shared" ca="1" si="58"/>
        <v>0.26035343811320749</v>
      </c>
      <c r="D276" s="27">
        <f t="shared" ca="1" si="59"/>
        <v>2.6035343811320742E-2</v>
      </c>
      <c r="E276" s="16"/>
      <c r="F276" s="46">
        <v>7.18E-4</v>
      </c>
      <c r="G276" s="46">
        <v>21</v>
      </c>
      <c r="H276" s="16"/>
      <c r="I276" s="30">
        <f t="shared" ca="1" si="60"/>
        <v>107.75</v>
      </c>
      <c r="J276" s="42">
        <f t="shared" ca="1" si="52"/>
        <v>107.75</v>
      </c>
      <c r="K276" s="33">
        <f t="shared" ca="1" si="53"/>
        <v>1</v>
      </c>
      <c r="L276" s="16"/>
      <c r="M276" s="36">
        <f t="shared" ca="1" si="61"/>
        <v>16.025157232704402</v>
      </c>
      <c r="N276" s="39">
        <f t="shared" ca="1" si="54"/>
        <v>16</v>
      </c>
      <c r="O276" s="120">
        <f t="shared" ca="1" si="64"/>
        <v>1.0015723270440251</v>
      </c>
      <c r="P276" s="39">
        <f t="shared" ca="1" si="55"/>
        <v>15.925000000000001</v>
      </c>
      <c r="Q276" s="39">
        <f t="shared" ca="1" si="56"/>
        <v>15.9</v>
      </c>
      <c r="R276" s="16"/>
      <c r="S276" s="33">
        <f t="shared" ca="1" si="62"/>
        <v>0.9</v>
      </c>
      <c r="T276" s="30">
        <f ca="1">COUNTIF(INDIRECT("Mess05!B"&amp;(ROW(A276)*4-9)):INDIRECT("Mess05!B"&amp;(ROW(A276)*4-6)),"&gt;=500")*15</f>
        <v>60</v>
      </c>
    </row>
    <row r="277" spans="1:20" ht="15.6" thickTop="1" thickBot="1" x14ac:dyDescent="0.35">
      <c r="A277" s="8">
        <f t="shared" si="63"/>
        <v>41041.458333332666</v>
      </c>
      <c r="B277" s="27">
        <f t="shared" ca="1" si="57"/>
        <v>0.23625462158490568</v>
      </c>
      <c r="C277" s="27">
        <f t="shared" ca="1" si="58"/>
        <v>0.26250513509433965</v>
      </c>
      <c r="D277" s="27">
        <f t="shared" ca="1" si="59"/>
        <v>2.625051350943396E-2</v>
      </c>
      <c r="E277" s="16"/>
      <c r="F277" s="46">
        <v>7.18E-4</v>
      </c>
      <c r="G277" s="46">
        <v>21</v>
      </c>
      <c r="H277" s="16"/>
      <c r="I277" s="30">
        <f t="shared" ca="1" si="60"/>
        <v>109.5</v>
      </c>
      <c r="J277" s="42">
        <f t="shared" ca="1" si="52"/>
        <v>109.5</v>
      </c>
      <c r="K277" s="33">
        <f t="shared" ca="1" si="53"/>
        <v>1</v>
      </c>
      <c r="L277" s="16"/>
      <c r="M277" s="36">
        <f t="shared" ca="1" si="61"/>
        <v>15.899371069182388</v>
      </c>
      <c r="N277" s="39">
        <f t="shared" ca="1" si="54"/>
        <v>16</v>
      </c>
      <c r="O277" s="120">
        <f t="shared" ca="1" si="64"/>
        <v>0.99371069182389926</v>
      </c>
      <c r="P277" s="39">
        <f t="shared" ca="1" si="55"/>
        <v>15.799999999999999</v>
      </c>
      <c r="Q277" s="39">
        <f t="shared" ca="1" si="56"/>
        <v>15.9</v>
      </c>
      <c r="R277" s="16"/>
      <c r="S277" s="33">
        <f t="shared" ca="1" si="62"/>
        <v>0.9</v>
      </c>
      <c r="T277" s="30">
        <f ca="1">COUNTIF(INDIRECT("Mess05!B"&amp;(ROW(A277)*4-9)):INDIRECT("Mess05!B"&amp;(ROW(A277)*4-6)),"&gt;=500")*15</f>
        <v>60</v>
      </c>
    </row>
    <row r="278" spans="1:20" ht="15.6" thickTop="1" thickBot="1" x14ac:dyDescent="0.35">
      <c r="A278" s="8">
        <f t="shared" si="63"/>
        <v>41041.499999999331</v>
      </c>
      <c r="B278" s="27">
        <f t="shared" ca="1" si="57"/>
        <v>0.23170988479245286</v>
      </c>
      <c r="C278" s="27">
        <f t="shared" ca="1" si="58"/>
        <v>0.25745542754716982</v>
      </c>
      <c r="D278" s="27">
        <f t="shared" ca="1" si="59"/>
        <v>2.5745542754716976E-2</v>
      </c>
      <c r="E278" s="16"/>
      <c r="F278" s="46">
        <v>7.18E-4</v>
      </c>
      <c r="G278" s="46">
        <v>21</v>
      </c>
      <c r="H278" s="16"/>
      <c r="I278" s="30">
        <f t="shared" ca="1" si="60"/>
        <v>108.25</v>
      </c>
      <c r="J278" s="42">
        <f t="shared" ca="1" si="52"/>
        <v>108.25</v>
      </c>
      <c r="K278" s="33">
        <f t="shared" ca="1" si="53"/>
        <v>1</v>
      </c>
      <c r="L278" s="16"/>
      <c r="M278" s="36">
        <f t="shared" ca="1" si="61"/>
        <v>15.773584905660378</v>
      </c>
      <c r="N278" s="39">
        <f t="shared" ca="1" si="54"/>
        <v>16</v>
      </c>
      <c r="O278" s="120">
        <f t="shared" ca="1" si="64"/>
        <v>0.98584905660377364</v>
      </c>
      <c r="P278" s="39">
        <f t="shared" ca="1" si="55"/>
        <v>15.675000000000001</v>
      </c>
      <c r="Q278" s="39">
        <f t="shared" ca="1" si="56"/>
        <v>15.9</v>
      </c>
      <c r="R278" s="16"/>
      <c r="S278" s="33">
        <f t="shared" ca="1" si="62"/>
        <v>0.9</v>
      </c>
      <c r="T278" s="30">
        <f ca="1">COUNTIF(INDIRECT("Mess05!B"&amp;(ROW(A278)*4-9)):INDIRECT("Mess05!B"&amp;(ROW(A278)*4-6)),"&gt;=500")*15</f>
        <v>60</v>
      </c>
    </row>
    <row r="279" spans="1:20" ht="15.6" thickTop="1" thickBot="1" x14ac:dyDescent="0.35">
      <c r="A279" s="8">
        <f t="shared" si="63"/>
        <v>41041.541666665995</v>
      </c>
      <c r="B279" s="27">
        <f t="shared" ca="1" si="57"/>
        <v>0.23368737871698114</v>
      </c>
      <c r="C279" s="27">
        <f t="shared" ca="1" si="58"/>
        <v>0.25965264301886792</v>
      </c>
      <c r="D279" s="27">
        <f t="shared" ca="1" si="59"/>
        <v>2.5965264301886788E-2</v>
      </c>
      <c r="E279" s="16"/>
      <c r="F279" s="46">
        <v>7.18E-4</v>
      </c>
      <c r="G279" s="46">
        <v>21</v>
      </c>
      <c r="H279" s="16"/>
      <c r="I279" s="30">
        <f t="shared" ca="1" si="60"/>
        <v>109</v>
      </c>
      <c r="J279" s="42">
        <f t="shared" ca="1" si="52"/>
        <v>109</v>
      </c>
      <c r="K279" s="33">
        <f t="shared" ca="1" si="53"/>
        <v>1</v>
      </c>
      <c r="L279" s="16"/>
      <c r="M279" s="36">
        <f t="shared" ca="1" si="61"/>
        <v>15.79874213836478</v>
      </c>
      <c r="N279" s="39">
        <f t="shared" ca="1" si="54"/>
        <v>16</v>
      </c>
      <c r="O279" s="120">
        <f t="shared" ca="1" si="64"/>
        <v>0.98742138364779874</v>
      </c>
      <c r="P279" s="39">
        <f t="shared" ca="1" si="55"/>
        <v>15.700000000000001</v>
      </c>
      <c r="Q279" s="39">
        <f t="shared" ca="1" si="56"/>
        <v>15.9</v>
      </c>
      <c r="R279" s="16"/>
      <c r="S279" s="33">
        <f t="shared" ca="1" si="62"/>
        <v>0.9</v>
      </c>
      <c r="T279" s="30">
        <f ca="1">COUNTIF(INDIRECT("Mess05!B"&amp;(ROW(A279)*4-9)):INDIRECT("Mess05!B"&amp;(ROW(A279)*4-6)),"&gt;=500")*15</f>
        <v>60</v>
      </c>
    </row>
    <row r="280" spans="1:20" ht="15.6" thickTop="1" thickBot="1" x14ac:dyDescent="0.35">
      <c r="A280" s="8">
        <f t="shared" si="63"/>
        <v>41041.583333332659</v>
      </c>
      <c r="B280" s="27">
        <f t="shared" ca="1" si="57"/>
        <v>0.23352265867924524</v>
      </c>
      <c r="C280" s="27">
        <f t="shared" ca="1" si="58"/>
        <v>0.25946962075471691</v>
      </c>
      <c r="D280" s="27">
        <f t="shared" ca="1" si="59"/>
        <v>2.5946962075471685E-2</v>
      </c>
      <c r="E280" s="16"/>
      <c r="F280" s="46">
        <v>7.18E-4</v>
      </c>
      <c r="G280" s="46">
        <v>21</v>
      </c>
      <c r="H280" s="16"/>
      <c r="I280" s="30">
        <f t="shared" ca="1" si="60"/>
        <v>108.75</v>
      </c>
      <c r="J280" s="42">
        <f t="shared" ca="1" si="52"/>
        <v>108.75</v>
      </c>
      <c r="K280" s="33">
        <f t="shared" ca="1" si="53"/>
        <v>1</v>
      </c>
      <c r="L280" s="16"/>
      <c r="M280" s="36">
        <f t="shared" ca="1" si="61"/>
        <v>15.82389937106918</v>
      </c>
      <c r="N280" s="39">
        <f t="shared" ca="1" si="54"/>
        <v>16</v>
      </c>
      <c r="O280" s="120">
        <f t="shared" ca="1" si="64"/>
        <v>0.98899371069182374</v>
      </c>
      <c r="P280" s="39">
        <f t="shared" ca="1" si="55"/>
        <v>15.724999999999998</v>
      </c>
      <c r="Q280" s="39">
        <f t="shared" ca="1" si="56"/>
        <v>15.9</v>
      </c>
      <c r="R280" s="16"/>
      <c r="S280" s="33">
        <f t="shared" ca="1" si="62"/>
        <v>0.9</v>
      </c>
      <c r="T280" s="30">
        <f ca="1">COUNTIF(INDIRECT("Mess05!B"&amp;(ROW(A280)*4-9)):INDIRECT("Mess05!B"&amp;(ROW(A280)*4-6)),"&gt;=500")*15</f>
        <v>60</v>
      </c>
    </row>
    <row r="281" spans="1:20" ht="15.6" thickTop="1" thickBot="1" x14ac:dyDescent="0.35">
      <c r="A281" s="8">
        <f t="shared" si="63"/>
        <v>41041.624999999323</v>
      </c>
      <c r="B281" s="27">
        <f t="shared" ca="1" si="57"/>
        <v>0.22900352603773588</v>
      </c>
      <c r="C281" s="27">
        <f t="shared" ca="1" si="58"/>
        <v>0.25444836226415096</v>
      </c>
      <c r="D281" s="27">
        <f t="shared" ca="1" si="59"/>
        <v>2.544483622641509E-2</v>
      </c>
      <c r="E281" s="16"/>
      <c r="F281" s="46">
        <v>7.18E-4</v>
      </c>
      <c r="G281" s="46">
        <v>21</v>
      </c>
      <c r="H281" s="16"/>
      <c r="I281" s="30">
        <f t="shared" ca="1" si="60"/>
        <v>107.5</v>
      </c>
      <c r="J281" s="42">
        <f t="shared" ca="1" si="52"/>
        <v>107.5</v>
      </c>
      <c r="K281" s="33">
        <f t="shared" ca="1" si="53"/>
        <v>1</v>
      </c>
      <c r="L281" s="16"/>
      <c r="M281" s="36">
        <f t="shared" ca="1" si="61"/>
        <v>15.698113207547172</v>
      </c>
      <c r="N281" s="39">
        <f t="shared" ca="1" si="54"/>
        <v>16</v>
      </c>
      <c r="O281" s="120">
        <f t="shared" ca="1" si="64"/>
        <v>0.98113207547169823</v>
      </c>
      <c r="P281" s="39">
        <f t="shared" ca="1" si="55"/>
        <v>15.600000000000001</v>
      </c>
      <c r="Q281" s="39">
        <f t="shared" ca="1" si="56"/>
        <v>15.9</v>
      </c>
      <c r="R281" s="16"/>
      <c r="S281" s="33">
        <f t="shared" ca="1" si="62"/>
        <v>0.9</v>
      </c>
      <c r="T281" s="30">
        <f ca="1">COUNTIF(INDIRECT("Mess05!B"&amp;(ROW(A281)*4-9)):INDIRECT("Mess05!B"&amp;(ROW(A281)*4-6)),"&gt;=500")*15</f>
        <v>60</v>
      </c>
    </row>
    <row r="282" spans="1:20" ht="15.6" thickTop="1" thickBot="1" x14ac:dyDescent="0.35">
      <c r="A282" s="8">
        <f t="shared" si="63"/>
        <v>41041.666666665988</v>
      </c>
      <c r="B282" s="27">
        <f t="shared" ca="1" si="57"/>
        <v>0.23117475803773588</v>
      </c>
      <c r="C282" s="27">
        <f t="shared" ca="1" si="58"/>
        <v>0.25686084226415096</v>
      </c>
      <c r="D282" s="27">
        <f t="shared" ca="1" si="59"/>
        <v>2.5686084226415089E-2</v>
      </c>
      <c r="E282" s="16"/>
      <c r="F282" s="46">
        <v>7.18E-4</v>
      </c>
      <c r="G282" s="46">
        <v>21</v>
      </c>
      <c r="H282" s="16"/>
      <c r="I282" s="30">
        <f t="shared" ca="1" si="60"/>
        <v>108</v>
      </c>
      <c r="J282" s="42">
        <f t="shared" ca="1" si="52"/>
        <v>108</v>
      </c>
      <c r="K282" s="33">
        <f t="shared" ca="1" si="53"/>
        <v>1</v>
      </c>
      <c r="L282" s="16"/>
      <c r="M282" s="36">
        <f t="shared" ca="1" si="61"/>
        <v>15.773584905660378</v>
      </c>
      <c r="N282" s="39">
        <f t="shared" ca="1" si="54"/>
        <v>16</v>
      </c>
      <c r="O282" s="120">
        <f t="shared" ca="1" si="64"/>
        <v>0.98584905660377364</v>
      </c>
      <c r="P282" s="39">
        <f t="shared" ca="1" si="55"/>
        <v>15.675000000000001</v>
      </c>
      <c r="Q282" s="39">
        <f t="shared" ca="1" si="56"/>
        <v>15.9</v>
      </c>
      <c r="R282" s="16"/>
      <c r="S282" s="33">
        <f t="shared" ca="1" si="62"/>
        <v>0.9</v>
      </c>
      <c r="T282" s="30">
        <f ca="1">COUNTIF(INDIRECT("Mess05!B"&amp;(ROW(A282)*4-9)):INDIRECT("Mess05!B"&amp;(ROW(A282)*4-6)),"&gt;=500")*15</f>
        <v>60</v>
      </c>
    </row>
    <row r="283" spans="1:20" ht="15.6" thickTop="1" thickBot="1" x14ac:dyDescent="0.35">
      <c r="A283" s="8">
        <f t="shared" si="63"/>
        <v>41041.708333332652</v>
      </c>
      <c r="B283" s="27">
        <f t="shared" ca="1" si="57"/>
        <v>0.2296892052</v>
      </c>
      <c r="C283" s="27">
        <f t="shared" ca="1" si="58"/>
        <v>0.25521022799999998</v>
      </c>
      <c r="D283" s="27">
        <f t="shared" ca="1" si="59"/>
        <v>2.5521022799999994E-2</v>
      </c>
      <c r="E283" s="16"/>
      <c r="F283" s="46">
        <v>7.18E-4</v>
      </c>
      <c r="G283" s="46">
        <v>21</v>
      </c>
      <c r="H283" s="16"/>
      <c r="I283" s="30">
        <f t="shared" ca="1" si="60"/>
        <v>108.5</v>
      </c>
      <c r="J283" s="42">
        <f t="shared" ca="1" si="52"/>
        <v>108.5</v>
      </c>
      <c r="K283" s="33">
        <f t="shared" ca="1" si="53"/>
        <v>1</v>
      </c>
      <c r="L283" s="16"/>
      <c r="M283" s="36">
        <f t="shared" ca="1" si="61"/>
        <v>15.6</v>
      </c>
      <c r="N283" s="39">
        <f t="shared" ca="1" si="54"/>
        <v>16.2</v>
      </c>
      <c r="O283" s="120">
        <f t="shared" ca="1" si="64"/>
        <v>0.96296296296296302</v>
      </c>
      <c r="P283" s="39">
        <f t="shared" ca="1" si="55"/>
        <v>15.6</v>
      </c>
      <c r="Q283" s="39">
        <f t="shared" ca="1" si="56"/>
        <v>16.2</v>
      </c>
      <c r="R283" s="16"/>
      <c r="S283" s="33">
        <f t="shared" ca="1" si="62"/>
        <v>0.9</v>
      </c>
      <c r="T283" s="30">
        <f ca="1">COUNTIF(INDIRECT("Mess05!B"&amp;(ROW(A283)*4-9)):INDIRECT("Mess05!B"&amp;(ROW(A283)*4-6)),"&gt;=500")*15</f>
        <v>60</v>
      </c>
    </row>
    <row r="284" spans="1:20" ht="15.6" thickTop="1" thickBot="1" x14ac:dyDescent="0.35">
      <c r="A284" s="8">
        <f t="shared" si="63"/>
        <v>41041.749999999316</v>
      </c>
      <c r="B284" s="27">
        <f t="shared" ca="1" si="57"/>
        <v>0.22948056337499992</v>
      </c>
      <c r="C284" s="27">
        <f t="shared" ca="1" si="58"/>
        <v>0.25497840374999992</v>
      </c>
      <c r="D284" s="27">
        <f t="shared" ca="1" si="59"/>
        <v>2.5497840374999987E-2</v>
      </c>
      <c r="E284" s="16"/>
      <c r="F284" s="46">
        <v>7.18E-4</v>
      </c>
      <c r="G284" s="46">
        <v>21</v>
      </c>
      <c r="H284" s="16"/>
      <c r="I284" s="30">
        <f t="shared" ca="1" si="60"/>
        <v>108.75</v>
      </c>
      <c r="J284" s="42">
        <f t="shared" ca="1" si="52"/>
        <v>108.75</v>
      </c>
      <c r="K284" s="33">
        <f t="shared" ca="1" si="53"/>
        <v>1</v>
      </c>
      <c r="L284" s="16"/>
      <c r="M284" s="36">
        <f t="shared" ca="1" si="61"/>
        <v>15.549999999999999</v>
      </c>
      <c r="N284" s="39">
        <f t="shared" ca="1" si="54"/>
        <v>16.2</v>
      </c>
      <c r="O284" s="120">
        <f t="shared" ca="1" si="64"/>
        <v>0.95987654320987648</v>
      </c>
      <c r="P284" s="39">
        <f t="shared" ca="1" si="55"/>
        <v>15.549999999999999</v>
      </c>
      <c r="Q284" s="39">
        <f t="shared" ca="1" si="56"/>
        <v>16.2</v>
      </c>
      <c r="R284" s="16"/>
      <c r="S284" s="33">
        <f t="shared" ca="1" si="62"/>
        <v>0.9</v>
      </c>
      <c r="T284" s="30">
        <f ca="1">COUNTIF(INDIRECT("Mess05!B"&amp;(ROW(A284)*4-9)):INDIRECT("Mess05!B"&amp;(ROW(A284)*4-6)),"&gt;=500")*15</f>
        <v>60</v>
      </c>
    </row>
    <row r="285" spans="1:20" ht="15.6" thickTop="1" thickBot="1" x14ac:dyDescent="0.35">
      <c r="A285" s="8">
        <f t="shared" si="63"/>
        <v>41041.79166666598</v>
      </c>
      <c r="B285" s="27">
        <f t="shared" ca="1" si="57"/>
        <v>0.22637638012500005</v>
      </c>
      <c r="C285" s="27">
        <f t="shared" ca="1" si="58"/>
        <v>0.25152931125000005</v>
      </c>
      <c r="D285" s="27">
        <f t="shared" ca="1" si="59"/>
        <v>2.5152931125E-2</v>
      </c>
      <c r="E285" s="16"/>
      <c r="F285" s="46">
        <v>7.18E-4</v>
      </c>
      <c r="G285" s="46">
        <v>21</v>
      </c>
      <c r="H285" s="16"/>
      <c r="I285" s="30">
        <f t="shared" ca="1" si="60"/>
        <v>108.5</v>
      </c>
      <c r="J285" s="42">
        <f t="shared" ca="1" si="52"/>
        <v>108.5</v>
      </c>
      <c r="K285" s="33">
        <f t="shared" ca="1" si="53"/>
        <v>1</v>
      </c>
      <c r="L285" s="16"/>
      <c r="M285" s="36">
        <f t="shared" ca="1" si="61"/>
        <v>15.375</v>
      </c>
      <c r="N285" s="39">
        <f t="shared" ca="1" si="54"/>
        <v>16.2</v>
      </c>
      <c r="O285" s="120">
        <f t="shared" ca="1" si="64"/>
        <v>0.94907407407407407</v>
      </c>
      <c r="P285" s="39">
        <f t="shared" ca="1" si="55"/>
        <v>15.375</v>
      </c>
      <c r="Q285" s="39">
        <f t="shared" ca="1" si="56"/>
        <v>16.2</v>
      </c>
      <c r="R285" s="16"/>
      <c r="S285" s="33">
        <f t="shared" ca="1" si="62"/>
        <v>0.9</v>
      </c>
      <c r="T285" s="30">
        <f ca="1">COUNTIF(INDIRECT("Mess05!B"&amp;(ROW(A285)*4-9)):INDIRECT("Mess05!B"&amp;(ROW(A285)*4-6)),"&gt;=500")*15</f>
        <v>60</v>
      </c>
    </row>
    <row r="286" spans="1:20" ht="15.6" thickTop="1" thickBot="1" x14ac:dyDescent="0.35">
      <c r="A286" s="8">
        <f t="shared" si="63"/>
        <v>41041.833333332645</v>
      </c>
      <c r="B286" s="27">
        <f t="shared" ca="1" si="57"/>
        <v>0.222983830125</v>
      </c>
      <c r="C286" s="27">
        <f t="shared" ca="1" si="58"/>
        <v>0.24775981124999999</v>
      </c>
      <c r="D286" s="27">
        <f t="shared" ca="1" si="59"/>
        <v>2.4775981124999992E-2</v>
      </c>
      <c r="E286" s="16"/>
      <c r="F286" s="46">
        <v>7.18E-4</v>
      </c>
      <c r="G286" s="46">
        <v>21</v>
      </c>
      <c r="H286" s="16"/>
      <c r="I286" s="30">
        <f t="shared" ca="1" si="60"/>
        <v>107.75</v>
      </c>
      <c r="J286" s="42">
        <f t="shared" ca="1" si="52"/>
        <v>107.75</v>
      </c>
      <c r="K286" s="33">
        <f t="shared" ca="1" si="53"/>
        <v>1</v>
      </c>
      <c r="L286" s="16"/>
      <c r="M286" s="36">
        <f t="shared" ca="1" si="61"/>
        <v>15.249999999999998</v>
      </c>
      <c r="N286" s="39">
        <f t="shared" ca="1" si="54"/>
        <v>16.2</v>
      </c>
      <c r="O286" s="120">
        <f t="shared" ca="1" si="64"/>
        <v>0.94135802469135799</v>
      </c>
      <c r="P286" s="39">
        <f t="shared" ca="1" si="55"/>
        <v>15.249999999999998</v>
      </c>
      <c r="Q286" s="39">
        <f t="shared" ca="1" si="56"/>
        <v>16.2</v>
      </c>
      <c r="R286" s="16"/>
      <c r="S286" s="33">
        <f t="shared" ca="1" si="62"/>
        <v>0.9</v>
      </c>
      <c r="T286" s="30">
        <f ca="1">COUNTIF(INDIRECT("Mess05!B"&amp;(ROW(A286)*4-9)):INDIRECT("Mess05!B"&amp;(ROW(A286)*4-6)),"&gt;=500")*15</f>
        <v>60</v>
      </c>
    </row>
    <row r="287" spans="1:20" ht="15.6" thickTop="1" thickBot="1" x14ac:dyDescent="0.35">
      <c r="A287" s="8">
        <f t="shared" si="63"/>
        <v>41041.874999999309</v>
      </c>
      <c r="B287" s="27">
        <f t="shared" ca="1" si="57"/>
        <v>0.22616010506250006</v>
      </c>
      <c r="C287" s="27">
        <f t="shared" ca="1" si="58"/>
        <v>0.25128900562500006</v>
      </c>
      <c r="D287" s="27">
        <f t="shared" ca="1" si="59"/>
        <v>2.5128900562500001E-2</v>
      </c>
      <c r="E287" s="16"/>
      <c r="F287" s="46">
        <v>7.18E-4</v>
      </c>
      <c r="G287" s="46">
        <v>21</v>
      </c>
      <c r="H287" s="16"/>
      <c r="I287" s="30">
        <f t="shared" ca="1" si="60"/>
        <v>108.75</v>
      </c>
      <c r="J287" s="42">
        <f t="shared" ca="1" si="52"/>
        <v>108.75</v>
      </c>
      <c r="K287" s="33">
        <f t="shared" ca="1" si="53"/>
        <v>1</v>
      </c>
      <c r="L287" s="16"/>
      <c r="M287" s="36">
        <f t="shared" ca="1" si="61"/>
        <v>15.325000000000001</v>
      </c>
      <c r="N287" s="39">
        <f t="shared" ca="1" si="54"/>
        <v>16.2</v>
      </c>
      <c r="O287" s="120">
        <f t="shared" ca="1" si="64"/>
        <v>0.94598765432098775</v>
      </c>
      <c r="P287" s="39">
        <f t="shared" ca="1" si="55"/>
        <v>15.325000000000001</v>
      </c>
      <c r="Q287" s="39">
        <f t="shared" ca="1" si="56"/>
        <v>16.2</v>
      </c>
      <c r="R287" s="16"/>
      <c r="S287" s="33">
        <f t="shared" ca="1" si="62"/>
        <v>0.9</v>
      </c>
      <c r="T287" s="30">
        <f ca="1">COUNTIF(INDIRECT("Mess05!B"&amp;(ROW(A287)*4-9)):INDIRECT("Mess05!B"&amp;(ROW(A287)*4-6)),"&gt;=500")*15</f>
        <v>60</v>
      </c>
    </row>
    <row r="288" spans="1:20" ht="15.6" thickTop="1" thickBot="1" x14ac:dyDescent="0.35">
      <c r="A288" s="8">
        <f t="shared" si="63"/>
        <v>41041.916666665973</v>
      </c>
      <c r="B288" s="27">
        <f t="shared" ca="1" si="57"/>
        <v>0.221521641075</v>
      </c>
      <c r="C288" s="27">
        <f t="shared" ca="1" si="58"/>
        <v>0.24613515675</v>
      </c>
      <c r="D288" s="27">
        <f t="shared" ca="1" si="59"/>
        <v>2.4613515674999996E-2</v>
      </c>
      <c r="E288" s="16"/>
      <c r="F288" s="46">
        <v>7.18E-4</v>
      </c>
      <c r="G288" s="46">
        <v>21</v>
      </c>
      <c r="H288" s="16"/>
      <c r="I288" s="30">
        <f t="shared" ca="1" si="60"/>
        <v>107.75</v>
      </c>
      <c r="J288" s="42">
        <f t="shared" ca="1" si="52"/>
        <v>107.75</v>
      </c>
      <c r="K288" s="33">
        <f t="shared" ca="1" si="53"/>
        <v>1</v>
      </c>
      <c r="L288" s="16"/>
      <c r="M288" s="36">
        <f t="shared" ca="1" si="61"/>
        <v>15.149999999999999</v>
      </c>
      <c r="N288" s="39">
        <f t="shared" ca="1" si="54"/>
        <v>16.2</v>
      </c>
      <c r="O288" s="120">
        <f t="shared" ca="1" si="64"/>
        <v>0.93518518518518512</v>
      </c>
      <c r="P288" s="39">
        <f t="shared" ca="1" si="55"/>
        <v>15.149999999999999</v>
      </c>
      <c r="Q288" s="39">
        <f t="shared" ca="1" si="56"/>
        <v>16.2</v>
      </c>
      <c r="R288" s="16"/>
      <c r="S288" s="33">
        <f t="shared" ca="1" si="62"/>
        <v>0.9</v>
      </c>
      <c r="T288" s="30">
        <f ca="1">COUNTIF(INDIRECT("Mess05!B"&amp;(ROW(A288)*4-9)):INDIRECT("Mess05!B"&amp;(ROW(A288)*4-6)),"&gt;=500")*15</f>
        <v>60</v>
      </c>
    </row>
    <row r="289" spans="1:20" ht="15.6" thickTop="1" thickBot="1" x14ac:dyDescent="0.35">
      <c r="A289" s="8">
        <f t="shared" si="63"/>
        <v>41041.958333332637</v>
      </c>
      <c r="B289" s="27">
        <f t="shared" ca="1" si="57"/>
        <v>0.22240200780000002</v>
      </c>
      <c r="C289" s="27">
        <f t="shared" ca="1" si="58"/>
        <v>0.24711334200000001</v>
      </c>
      <c r="D289" s="27">
        <f t="shared" ca="1" si="59"/>
        <v>2.4711334199999997E-2</v>
      </c>
      <c r="E289" s="16"/>
      <c r="F289" s="46">
        <v>7.18E-4</v>
      </c>
      <c r="G289" s="46">
        <v>21</v>
      </c>
      <c r="H289" s="16"/>
      <c r="I289" s="30">
        <f t="shared" ca="1" si="60"/>
        <v>108</v>
      </c>
      <c r="J289" s="42">
        <f t="shared" ca="1" si="52"/>
        <v>108</v>
      </c>
      <c r="K289" s="33">
        <f t="shared" ca="1" si="53"/>
        <v>1</v>
      </c>
      <c r="L289" s="16"/>
      <c r="M289" s="36">
        <f t="shared" ca="1" si="61"/>
        <v>15.175000000000001</v>
      </c>
      <c r="N289" s="39">
        <f t="shared" ca="1" si="54"/>
        <v>16.2</v>
      </c>
      <c r="O289" s="120">
        <f t="shared" ca="1" si="64"/>
        <v>0.93672839506172845</v>
      </c>
      <c r="P289" s="39">
        <f t="shared" ca="1" si="55"/>
        <v>15.175000000000001</v>
      </c>
      <c r="Q289" s="39">
        <f t="shared" ca="1" si="56"/>
        <v>16.2</v>
      </c>
      <c r="R289" s="16"/>
      <c r="S289" s="33">
        <f t="shared" ca="1" si="62"/>
        <v>0.9</v>
      </c>
      <c r="T289" s="30">
        <f ca="1">COUNTIF(INDIRECT("Mess05!B"&amp;(ROW(A289)*4-9)):INDIRECT("Mess05!B"&amp;(ROW(A289)*4-6)),"&gt;=500")*15</f>
        <v>60</v>
      </c>
    </row>
    <row r="290" spans="1:20" ht="15.6" thickTop="1" thickBot="1" x14ac:dyDescent="0.35">
      <c r="A290" s="8">
        <f t="shared" si="63"/>
        <v>41041.999999999302</v>
      </c>
      <c r="B290" s="27">
        <f t="shared" ca="1" si="57"/>
        <v>0.22386758939999998</v>
      </c>
      <c r="C290" s="27">
        <f t="shared" ca="1" si="58"/>
        <v>0.24874176599999998</v>
      </c>
      <c r="D290" s="27">
        <f t="shared" ca="1" si="59"/>
        <v>2.4874176599999992E-2</v>
      </c>
      <c r="E290" s="16"/>
      <c r="F290" s="46">
        <v>7.18E-4</v>
      </c>
      <c r="G290" s="46">
        <v>21</v>
      </c>
      <c r="H290" s="16"/>
      <c r="I290" s="30">
        <f t="shared" ca="1" si="60"/>
        <v>108</v>
      </c>
      <c r="J290" s="42">
        <f t="shared" ca="1" si="52"/>
        <v>108</v>
      </c>
      <c r="K290" s="33">
        <f t="shared" ca="1" si="53"/>
        <v>1</v>
      </c>
      <c r="L290" s="16"/>
      <c r="M290" s="36">
        <f t="shared" ca="1" si="61"/>
        <v>15.275</v>
      </c>
      <c r="N290" s="39">
        <f t="shared" ca="1" si="54"/>
        <v>16.2</v>
      </c>
      <c r="O290" s="120">
        <f t="shared" ca="1" si="64"/>
        <v>0.94290123456790131</v>
      </c>
      <c r="P290" s="39">
        <f t="shared" ca="1" si="55"/>
        <v>15.275</v>
      </c>
      <c r="Q290" s="39">
        <f t="shared" ca="1" si="56"/>
        <v>16.2</v>
      </c>
      <c r="R290" s="16"/>
      <c r="S290" s="33">
        <f t="shared" ca="1" si="62"/>
        <v>0.9</v>
      </c>
      <c r="T290" s="30">
        <f ca="1">COUNTIF(INDIRECT("Mess05!B"&amp;(ROW(A290)*4-9)):INDIRECT("Mess05!B"&amp;(ROW(A290)*4-6)),"&gt;=500")*15</f>
        <v>60</v>
      </c>
    </row>
    <row r="291" spans="1:20" ht="15.6" thickTop="1" thickBot="1" x14ac:dyDescent="0.35">
      <c r="A291" s="8">
        <f t="shared" si="63"/>
        <v>41042.041666665966</v>
      </c>
      <c r="B291" s="27">
        <f t="shared" ca="1" si="57"/>
        <v>0.21067757978245386</v>
      </c>
      <c r="C291" s="27">
        <f t="shared" ca="1" si="58"/>
        <v>0.23408619975828204</v>
      </c>
      <c r="D291" s="27">
        <f t="shared" ca="1" si="59"/>
        <v>2.3408619975828198E-2</v>
      </c>
      <c r="E291" s="16"/>
      <c r="F291" s="46">
        <v>7.18E-4</v>
      </c>
      <c r="G291" s="46">
        <v>21</v>
      </c>
      <c r="H291" s="16"/>
      <c r="I291" s="30">
        <f t="shared" ca="1" si="60"/>
        <v>102.59999999999992</v>
      </c>
      <c r="J291" s="42">
        <f t="shared" ca="1" si="52"/>
        <v>108</v>
      </c>
      <c r="K291" s="33">
        <f t="shared" ca="1" si="53"/>
        <v>0.94999999999999929</v>
      </c>
      <c r="L291" s="16"/>
      <c r="M291" s="36">
        <f t="shared" ca="1" si="61"/>
        <v>15.13159509202454</v>
      </c>
      <c r="N291" s="39">
        <f t="shared" ca="1" si="54"/>
        <v>16.2</v>
      </c>
      <c r="O291" s="120">
        <f t="shared" ca="1" si="64"/>
        <v>0.93404907975460127</v>
      </c>
      <c r="P291" s="39">
        <f t="shared" ca="1" si="55"/>
        <v>15.225000000000001</v>
      </c>
      <c r="Q291" s="39">
        <f t="shared" ca="1" si="56"/>
        <v>16.3</v>
      </c>
      <c r="R291" s="16"/>
      <c r="S291" s="33">
        <f t="shared" ca="1" si="62"/>
        <v>0.9</v>
      </c>
      <c r="T291" s="30">
        <f ca="1">COUNTIF(INDIRECT("Mess05!B"&amp;(ROW(A291)*4-9)):INDIRECT("Mess05!B"&amp;(ROW(A291)*4-6)),"&gt;=500")*15</f>
        <v>60</v>
      </c>
    </row>
    <row r="292" spans="1:20" ht="15.6" thickTop="1" thickBot="1" x14ac:dyDescent="0.35">
      <c r="A292" s="8">
        <f t="shared" si="63"/>
        <v>41042.08333333263</v>
      </c>
      <c r="B292" s="27">
        <f t="shared" ca="1" si="57"/>
        <v>0.21255222330200135</v>
      </c>
      <c r="C292" s="27">
        <f t="shared" ca="1" si="58"/>
        <v>0.23616913700222372</v>
      </c>
      <c r="D292" s="27">
        <f t="shared" ca="1" si="59"/>
        <v>2.3616913700222366E-2</v>
      </c>
      <c r="E292" s="16"/>
      <c r="F292" s="46">
        <v>7.18E-4</v>
      </c>
      <c r="G292" s="46">
        <v>21</v>
      </c>
      <c r="H292" s="16"/>
      <c r="I292" s="30">
        <f t="shared" ca="1" si="60"/>
        <v>102.83749999999992</v>
      </c>
      <c r="J292" s="42">
        <f t="shared" ca="1" si="52"/>
        <v>108.25</v>
      </c>
      <c r="K292" s="33">
        <f t="shared" ca="1" si="53"/>
        <v>0.94999999999999929</v>
      </c>
      <c r="L292" s="16"/>
      <c r="M292" s="36">
        <f t="shared" ca="1" si="61"/>
        <v>15.230981595092022</v>
      </c>
      <c r="N292" s="39">
        <f t="shared" ca="1" si="54"/>
        <v>16.2</v>
      </c>
      <c r="O292" s="120">
        <f t="shared" ca="1" si="64"/>
        <v>0.9401840490797545</v>
      </c>
      <c r="P292" s="39">
        <f t="shared" ca="1" si="55"/>
        <v>15.324999999999999</v>
      </c>
      <c r="Q292" s="39">
        <f t="shared" ca="1" si="56"/>
        <v>16.3</v>
      </c>
      <c r="R292" s="16"/>
      <c r="S292" s="33">
        <f t="shared" ca="1" si="62"/>
        <v>0.9</v>
      </c>
      <c r="T292" s="30">
        <f ca="1">COUNTIF(INDIRECT("Mess05!B"&amp;(ROW(A292)*4-9)):INDIRECT("Mess05!B"&amp;(ROW(A292)*4-6)),"&gt;=500")*15</f>
        <v>60</v>
      </c>
    </row>
    <row r="293" spans="1:20" ht="15.6" thickTop="1" thickBot="1" x14ac:dyDescent="0.35">
      <c r="A293" s="8">
        <f t="shared" si="63"/>
        <v>41042.124999999294</v>
      </c>
      <c r="B293" s="27">
        <f t="shared" ca="1" si="57"/>
        <v>0.21295101547318235</v>
      </c>
      <c r="C293" s="27">
        <f t="shared" ca="1" si="58"/>
        <v>0.23661223941464704</v>
      </c>
      <c r="D293" s="27">
        <f t="shared" ca="1" si="59"/>
        <v>2.36612239414647E-2</v>
      </c>
      <c r="E293" s="16"/>
      <c r="F293" s="46">
        <v>7.18E-4</v>
      </c>
      <c r="G293" s="46">
        <v>21</v>
      </c>
      <c r="H293" s="16"/>
      <c r="I293" s="30">
        <f t="shared" ca="1" si="60"/>
        <v>102.36249999999993</v>
      </c>
      <c r="J293" s="42">
        <f t="shared" ca="1" si="52"/>
        <v>107.75</v>
      </c>
      <c r="K293" s="33">
        <f t="shared" ca="1" si="53"/>
        <v>0.94999999999999929</v>
      </c>
      <c r="L293" s="16"/>
      <c r="M293" s="36">
        <f t="shared" ca="1" si="61"/>
        <v>15.330368098159507</v>
      </c>
      <c r="N293" s="39">
        <f t="shared" ca="1" si="54"/>
        <v>16.2</v>
      </c>
      <c r="O293" s="120">
        <f t="shared" ca="1" si="64"/>
        <v>0.94631901840490784</v>
      </c>
      <c r="P293" s="39">
        <f t="shared" ca="1" si="55"/>
        <v>15.424999999999999</v>
      </c>
      <c r="Q293" s="39">
        <f t="shared" ca="1" si="56"/>
        <v>16.3</v>
      </c>
      <c r="R293" s="16"/>
      <c r="S293" s="33">
        <f t="shared" ca="1" si="62"/>
        <v>0.9</v>
      </c>
      <c r="T293" s="30">
        <f ca="1">COUNTIF(INDIRECT("Mess05!B"&amp;(ROW(A293)*4-9)):INDIRECT("Mess05!B"&amp;(ROW(A293)*4-6)),"&gt;=500")*15</f>
        <v>60</v>
      </c>
    </row>
    <row r="294" spans="1:20" ht="15.6" thickTop="1" thickBot="1" x14ac:dyDescent="0.35">
      <c r="A294" s="8">
        <f t="shared" si="63"/>
        <v>41042.166666665958</v>
      </c>
      <c r="B294" s="27">
        <f t="shared" ca="1" si="57"/>
        <v>0.21157045783640316</v>
      </c>
      <c r="C294" s="27">
        <f t="shared" ca="1" si="58"/>
        <v>0.2350782864848924</v>
      </c>
      <c r="D294" s="27">
        <f t="shared" ca="1" si="59"/>
        <v>2.3507828648489236E-2</v>
      </c>
      <c r="E294" s="16"/>
      <c r="F294" s="46">
        <v>7.18E-4</v>
      </c>
      <c r="G294" s="46">
        <v>21</v>
      </c>
      <c r="H294" s="16"/>
      <c r="I294" s="30">
        <f t="shared" ca="1" si="60"/>
        <v>102.36249999999993</v>
      </c>
      <c r="J294" s="42">
        <f t="shared" ca="1" si="52"/>
        <v>107.75</v>
      </c>
      <c r="K294" s="33">
        <f t="shared" ca="1" si="53"/>
        <v>0.94999999999999929</v>
      </c>
      <c r="L294" s="16"/>
      <c r="M294" s="36">
        <f t="shared" ca="1" si="61"/>
        <v>15.230981595092022</v>
      </c>
      <c r="N294" s="39">
        <f t="shared" ca="1" si="54"/>
        <v>16.2</v>
      </c>
      <c r="O294" s="120">
        <f t="shared" ca="1" si="64"/>
        <v>0.9401840490797545</v>
      </c>
      <c r="P294" s="39">
        <f t="shared" ca="1" si="55"/>
        <v>15.324999999999999</v>
      </c>
      <c r="Q294" s="39">
        <f t="shared" ca="1" si="56"/>
        <v>16.3</v>
      </c>
      <c r="R294" s="16"/>
      <c r="S294" s="33">
        <f t="shared" ca="1" si="62"/>
        <v>0.9</v>
      </c>
      <c r="T294" s="30">
        <f ca="1">COUNTIF(INDIRECT("Mess05!B"&amp;(ROW(A294)*4-9)):INDIRECT("Mess05!B"&amp;(ROW(A294)*4-6)),"&gt;=500")*15</f>
        <v>60</v>
      </c>
    </row>
    <row r="295" spans="1:20" ht="15.6" thickTop="1" thickBot="1" x14ac:dyDescent="0.35">
      <c r="A295" s="8">
        <f t="shared" si="63"/>
        <v>41042.208333332623</v>
      </c>
      <c r="B295" s="27">
        <f t="shared" ca="1" si="57"/>
        <v>0.21176825234700905</v>
      </c>
      <c r="C295" s="27">
        <f t="shared" ca="1" si="58"/>
        <v>0.23529805816334337</v>
      </c>
      <c r="D295" s="27">
        <f t="shared" ca="1" si="59"/>
        <v>2.3529805816334331E-2</v>
      </c>
      <c r="E295" s="16"/>
      <c r="F295" s="46">
        <v>7.18E-4</v>
      </c>
      <c r="G295" s="46">
        <v>21</v>
      </c>
      <c r="H295" s="16"/>
      <c r="I295" s="30">
        <f t="shared" ca="1" si="60"/>
        <v>102.12499999999993</v>
      </c>
      <c r="J295" s="42">
        <f t="shared" ca="1" si="52"/>
        <v>107.5</v>
      </c>
      <c r="K295" s="33">
        <f t="shared" ca="1" si="53"/>
        <v>0.94999999999999929</v>
      </c>
      <c r="L295" s="16"/>
      <c r="M295" s="36">
        <f t="shared" ca="1" si="61"/>
        <v>15.280674846625766</v>
      </c>
      <c r="N295" s="39">
        <f t="shared" ca="1" si="54"/>
        <v>16.2</v>
      </c>
      <c r="O295" s="120">
        <f t="shared" ca="1" si="64"/>
        <v>0.94325153374233128</v>
      </c>
      <c r="P295" s="39">
        <f t="shared" ca="1" si="55"/>
        <v>15.375</v>
      </c>
      <c r="Q295" s="39">
        <f t="shared" ca="1" si="56"/>
        <v>16.3</v>
      </c>
      <c r="R295" s="16"/>
      <c r="S295" s="33">
        <f t="shared" ca="1" si="62"/>
        <v>0.9</v>
      </c>
      <c r="T295" s="30">
        <f ca="1">COUNTIF(INDIRECT("Mess05!B"&amp;(ROW(A295)*4-9)):INDIRECT("Mess05!B"&amp;(ROW(A295)*4-6)),"&gt;=500")*15</f>
        <v>60</v>
      </c>
    </row>
    <row r="296" spans="1:20" ht="15.6" thickTop="1" thickBot="1" x14ac:dyDescent="0.35">
      <c r="A296" s="8">
        <f t="shared" si="63"/>
        <v>41042.249999999287</v>
      </c>
      <c r="B296" s="27">
        <f t="shared" ca="1" si="57"/>
        <v>0.21191559724559803</v>
      </c>
      <c r="C296" s="27">
        <f t="shared" ca="1" si="58"/>
        <v>0.23546177471733112</v>
      </c>
      <c r="D296" s="27">
        <f t="shared" ca="1" si="59"/>
        <v>2.3546177471733105E-2</v>
      </c>
      <c r="E296" s="16"/>
      <c r="F296" s="46">
        <v>7.18E-4</v>
      </c>
      <c r="G296" s="46">
        <v>21</v>
      </c>
      <c r="H296" s="16"/>
      <c r="I296" s="30">
        <f t="shared" ca="1" si="60"/>
        <v>102.36249999999993</v>
      </c>
      <c r="J296" s="42">
        <f t="shared" ca="1" si="52"/>
        <v>107.75</v>
      </c>
      <c r="K296" s="33">
        <f t="shared" ca="1" si="53"/>
        <v>0.94999999999999929</v>
      </c>
      <c r="L296" s="16"/>
      <c r="M296" s="36">
        <f t="shared" ca="1" si="61"/>
        <v>15.255828220858895</v>
      </c>
      <c r="N296" s="39">
        <f t="shared" ca="1" si="54"/>
        <v>16.2</v>
      </c>
      <c r="O296" s="120">
        <f t="shared" ca="1" si="64"/>
        <v>0.94171779141104295</v>
      </c>
      <c r="P296" s="39">
        <f t="shared" ca="1" si="55"/>
        <v>15.350000000000001</v>
      </c>
      <c r="Q296" s="39">
        <f t="shared" ca="1" si="56"/>
        <v>16.3</v>
      </c>
      <c r="R296" s="16"/>
      <c r="S296" s="33">
        <f t="shared" ca="1" si="62"/>
        <v>0.9</v>
      </c>
      <c r="T296" s="30">
        <f ca="1">COUNTIF(INDIRECT("Mess05!B"&amp;(ROW(A296)*4-9)):INDIRECT("Mess05!B"&amp;(ROW(A296)*4-6)),"&gt;=500")*15</f>
        <v>60</v>
      </c>
    </row>
    <row r="297" spans="1:20" ht="15.6" thickTop="1" thickBot="1" x14ac:dyDescent="0.35">
      <c r="A297" s="8">
        <f t="shared" si="63"/>
        <v>41042.291666665951</v>
      </c>
      <c r="B297" s="27">
        <f t="shared" ca="1" si="57"/>
        <v>0.21295101547318235</v>
      </c>
      <c r="C297" s="27">
        <f t="shared" ca="1" si="58"/>
        <v>0.23661223941464704</v>
      </c>
      <c r="D297" s="27">
        <f t="shared" ca="1" si="59"/>
        <v>2.36612239414647E-2</v>
      </c>
      <c r="E297" s="16"/>
      <c r="F297" s="46">
        <v>7.18E-4</v>
      </c>
      <c r="G297" s="46">
        <v>21</v>
      </c>
      <c r="H297" s="16"/>
      <c r="I297" s="30">
        <f t="shared" ca="1" si="60"/>
        <v>102.36249999999993</v>
      </c>
      <c r="J297" s="42">
        <f t="shared" ca="1" si="52"/>
        <v>107.75</v>
      </c>
      <c r="K297" s="33">
        <f t="shared" ca="1" si="53"/>
        <v>0.94999999999999929</v>
      </c>
      <c r="L297" s="16"/>
      <c r="M297" s="36">
        <f t="shared" ca="1" si="61"/>
        <v>15.330368098159507</v>
      </c>
      <c r="N297" s="39">
        <f t="shared" ca="1" si="54"/>
        <v>16.2</v>
      </c>
      <c r="O297" s="120">
        <f t="shared" ca="1" si="64"/>
        <v>0.94631901840490784</v>
      </c>
      <c r="P297" s="39">
        <f t="shared" ca="1" si="55"/>
        <v>15.424999999999999</v>
      </c>
      <c r="Q297" s="39">
        <f t="shared" ca="1" si="56"/>
        <v>16.3</v>
      </c>
      <c r="R297" s="16"/>
      <c r="S297" s="33">
        <f t="shared" ca="1" si="62"/>
        <v>0.9</v>
      </c>
      <c r="T297" s="30">
        <f ca="1">COUNTIF(INDIRECT("Mess05!B"&amp;(ROW(A297)*4-9)):INDIRECT("Mess05!B"&amp;(ROW(A297)*4-6)),"&gt;=500")*15</f>
        <v>60</v>
      </c>
    </row>
    <row r="298" spans="1:20" ht="15.6" thickTop="1" thickBot="1" x14ac:dyDescent="0.35">
      <c r="A298" s="8">
        <f t="shared" si="63"/>
        <v>41042.333333332615</v>
      </c>
      <c r="B298" s="27">
        <f t="shared" ca="1" si="57"/>
        <v>0.21107957510360414</v>
      </c>
      <c r="C298" s="27">
        <f t="shared" ca="1" si="58"/>
        <v>0.23453286122622682</v>
      </c>
      <c r="D298" s="27">
        <f t="shared" ca="1" si="59"/>
        <v>2.3453286122622676E-2</v>
      </c>
      <c r="E298" s="16"/>
      <c r="F298" s="46">
        <v>7.18E-4</v>
      </c>
      <c r="G298" s="46">
        <v>21</v>
      </c>
      <c r="H298" s="16"/>
      <c r="I298" s="30">
        <f t="shared" ca="1" si="60"/>
        <v>102.12499999999993</v>
      </c>
      <c r="J298" s="42">
        <f t="shared" ca="1" si="52"/>
        <v>107.5</v>
      </c>
      <c r="K298" s="33">
        <f t="shared" ca="1" si="53"/>
        <v>0.94999999999999929</v>
      </c>
      <c r="L298" s="16"/>
      <c r="M298" s="36">
        <f t="shared" ca="1" si="61"/>
        <v>15.230981595092024</v>
      </c>
      <c r="N298" s="39">
        <f t="shared" ca="1" si="54"/>
        <v>16.2</v>
      </c>
      <c r="O298" s="120">
        <f t="shared" ca="1" si="64"/>
        <v>0.94018404907975461</v>
      </c>
      <c r="P298" s="39">
        <f t="shared" ca="1" si="55"/>
        <v>15.325000000000001</v>
      </c>
      <c r="Q298" s="39">
        <f t="shared" ca="1" si="56"/>
        <v>16.3</v>
      </c>
      <c r="R298" s="16"/>
      <c r="S298" s="33">
        <f t="shared" ca="1" si="62"/>
        <v>0.9</v>
      </c>
      <c r="T298" s="30">
        <f ca="1">COUNTIF(INDIRECT("Mess05!B"&amp;(ROW(A298)*4-9)):INDIRECT("Mess05!B"&amp;(ROW(A298)*4-6)),"&gt;=500")*15</f>
        <v>60</v>
      </c>
    </row>
    <row r="299" spans="1:20" ht="15.6" thickTop="1" thickBot="1" x14ac:dyDescent="0.35">
      <c r="A299" s="8">
        <f t="shared" si="63"/>
        <v>41042.37499999928</v>
      </c>
      <c r="B299" s="27">
        <f t="shared" ca="1" si="57"/>
        <v>0.23403128024522293</v>
      </c>
      <c r="C299" s="27">
        <f t="shared" ca="1" si="58"/>
        <v>0.26003475582802549</v>
      </c>
      <c r="D299" s="27">
        <f t="shared" ca="1" si="59"/>
        <v>2.6003475582802544E-2</v>
      </c>
      <c r="E299" s="16"/>
      <c r="F299" s="46">
        <v>7.18E-4</v>
      </c>
      <c r="G299" s="46">
        <v>21</v>
      </c>
      <c r="H299" s="16"/>
      <c r="I299" s="30">
        <f t="shared" ca="1" si="60"/>
        <v>108.5</v>
      </c>
      <c r="J299" s="42">
        <f t="shared" ca="1" si="52"/>
        <v>108.5</v>
      </c>
      <c r="K299" s="33">
        <f t="shared" ca="1" si="53"/>
        <v>1</v>
      </c>
      <c r="L299" s="16"/>
      <c r="M299" s="36">
        <f t="shared" ca="1" si="61"/>
        <v>15.894904458598727</v>
      </c>
      <c r="N299" s="39">
        <f t="shared" ca="1" si="54"/>
        <v>16.100000000000001</v>
      </c>
      <c r="O299" s="120">
        <f t="shared" ca="1" si="64"/>
        <v>0.98726114649681529</v>
      </c>
      <c r="P299" s="39">
        <f t="shared" ca="1" si="55"/>
        <v>15.5</v>
      </c>
      <c r="Q299" s="39">
        <f t="shared" ca="1" si="56"/>
        <v>15.7</v>
      </c>
      <c r="R299" s="16"/>
      <c r="S299" s="33">
        <f t="shared" ca="1" si="62"/>
        <v>0.9</v>
      </c>
      <c r="T299" s="30">
        <f ca="1">COUNTIF(INDIRECT("Mess05!B"&amp;(ROW(A299)*4-9)):INDIRECT("Mess05!B"&amp;(ROW(A299)*4-6)),"&gt;=500")*15</f>
        <v>60</v>
      </c>
    </row>
    <row r="300" spans="1:20" ht="15.6" thickTop="1" thickBot="1" x14ac:dyDescent="0.35">
      <c r="A300" s="8">
        <f t="shared" si="63"/>
        <v>41042.416666665944</v>
      </c>
      <c r="B300" s="27">
        <f t="shared" ca="1" si="57"/>
        <v>0.23053924965883762</v>
      </c>
      <c r="C300" s="27">
        <f t="shared" ca="1" si="58"/>
        <v>0.25615472184315291</v>
      </c>
      <c r="D300" s="27">
        <f t="shared" ca="1" si="59"/>
        <v>2.5615472184315285E-2</v>
      </c>
      <c r="E300" s="16"/>
      <c r="F300" s="46">
        <v>7.18E-4</v>
      </c>
      <c r="G300" s="46">
        <v>21</v>
      </c>
      <c r="H300" s="16"/>
      <c r="I300" s="30">
        <f t="shared" ca="1" si="60"/>
        <v>107.75</v>
      </c>
      <c r="J300" s="42">
        <f t="shared" ca="1" si="52"/>
        <v>107.75</v>
      </c>
      <c r="K300" s="33">
        <f t="shared" ca="1" si="53"/>
        <v>1</v>
      </c>
      <c r="L300" s="16"/>
      <c r="M300" s="36">
        <f t="shared" ca="1" si="61"/>
        <v>15.766719745222932</v>
      </c>
      <c r="N300" s="39">
        <f t="shared" ca="1" si="54"/>
        <v>16.100000000000001</v>
      </c>
      <c r="O300" s="120">
        <f t="shared" ca="1" si="64"/>
        <v>0.9792993630573249</v>
      </c>
      <c r="P300" s="39">
        <f t="shared" ca="1" si="55"/>
        <v>15.375</v>
      </c>
      <c r="Q300" s="39">
        <f t="shared" ca="1" si="56"/>
        <v>15.7</v>
      </c>
      <c r="R300" s="16"/>
      <c r="S300" s="33">
        <f t="shared" ca="1" si="62"/>
        <v>0.9</v>
      </c>
      <c r="T300" s="30">
        <f ca="1">COUNTIF(INDIRECT("Mess05!B"&amp;(ROW(A300)*4-9)):INDIRECT("Mess05!B"&amp;(ROW(A300)*4-6)),"&gt;=500")*15</f>
        <v>60</v>
      </c>
    </row>
    <row r="301" spans="1:20" ht="15.6" thickTop="1" thickBot="1" x14ac:dyDescent="0.35">
      <c r="A301" s="8">
        <f t="shared" si="63"/>
        <v>41042.458333332608</v>
      </c>
      <c r="B301" s="27">
        <f t="shared" ca="1" si="57"/>
        <v>0.23058882518646501</v>
      </c>
      <c r="C301" s="27">
        <f t="shared" ca="1" si="58"/>
        <v>0.25620980576273888</v>
      </c>
      <c r="D301" s="27">
        <f t="shared" ca="1" si="59"/>
        <v>2.5620980576273884E-2</v>
      </c>
      <c r="E301" s="16"/>
      <c r="F301" s="46">
        <v>7.18E-4</v>
      </c>
      <c r="G301" s="46">
        <v>21</v>
      </c>
      <c r="H301" s="16"/>
      <c r="I301" s="30">
        <f t="shared" ca="1" si="60"/>
        <v>107.25</v>
      </c>
      <c r="J301" s="42">
        <f t="shared" ca="1" si="52"/>
        <v>107.25</v>
      </c>
      <c r="K301" s="33">
        <f t="shared" ca="1" si="53"/>
        <v>1</v>
      </c>
      <c r="L301" s="16"/>
      <c r="M301" s="36">
        <f t="shared" ca="1" si="61"/>
        <v>15.84363057324841</v>
      </c>
      <c r="N301" s="39">
        <f t="shared" ca="1" si="54"/>
        <v>16.100000000000001</v>
      </c>
      <c r="O301" s="120">
        <f t="shared" ca="1" si="64"/>
        <v>0.98407643312101911</v>
      </c>
      <c r="P301" s="39">
        <f t="shared" ca="1" si="55"/>
        <v>15.45</v>
      </c>
      <c r="Q301" s="39">
        <f t="shared" ca="1" si="56"/>
        <v>15.7</v>
      </c>
      <c r="R301" s="16"/>
      <c r="S301" s="33">
        <f t="shared" ca="1" si="62"/>
        <v>0.9</v>
      </c>
      <c r="T301" s="30">
        <f ca="1">COUNTIF(INDIRECT("Mess05!B"&amp;(ROW(A301)*4-9)):INDIRECT("Mess05!B"&amp;(ROW(A301)*4-6)),"&gt;=500")*15</f>
        <v>60</v>
      </c>
    </row>
    <row r="302" spans="1:20" ht="15.6" thickTop="1" thickBot="1" x14ac:dyDescent="0.35">
      <c r="A302" s="8">
        <f t="shared" si="63"/>
        <v>41042.499999999272</v>
      </c>
      <c r="B302" s="27">
        <f t="shared" ca="1" si="57"/>
        <v>0.23021570411011147</v>
      </c>
      <c r="C302" s="27">
        <f t="shared" ca="1" si="58"/>
        <v>0.25579522678901273</v>
      </c>
      <c r="D302" s="27">
        <f t="shared" ca="1" si="59"/>
        <v>2.5579522678901269E-2</v>
      </c>
      <c r="E302" s="16"/>
      <c r="F302" s="46">
        <v>7.18E-4</v>
      </c>
      <c r="G302" s="46">
        <v>21</v>
      </c>
      <c r="H302" s="16"/>
      <c r="I302" s="30">
        <f t="shared" ca="1" si="60"/>
        <v>107.25</v>
      </c>
      <c r="J302" s="42">
        <f t="shared" ca="1" si="52"/>
        <v>107.25</v>
      </c>
      <c r="K302" s="33">
        <f t="shared" ca="1" si="53"/>
        <v>1</v>
      </c>
      <c r="L302" s="16"/>
      <c r="M302" s="36">
        <f t="shared" ca="1" si="61"/>
        <v>15.81799363057325</v>
      </c>
      <c r="N302" s="39">
        <f t="shared" ca="1" si="54"/>
        <v>16.100000000000001</v>
      </c>
      <c r="O302" s="120">
        <f t="shared" ca="1" si="64"/>
        <v>0.98248407643312108</v>
      </c>
      <c r="P302" s="39">
        <f t="shared" ca="1" si="55"/>
        <v>15.425000000000001</v>
      </c>
      <c r="Q302" s="39">
        <f t="shared" ca="1" si="56"/>
        <v>15.7</v>
      </c>
      <c r="R302" s="16"/>
      <c r="S302" s="33">
        <f t="shared" ca="1" si="62"/>
        <v>0.9</v>
      </c>
      <c r="T302" s="30">
        <f ca="1">COUNTIF(INDIRECT("Mess05!B"&amp;(ROW(A302)*4-9)):INDIRECT("Mess05!B"&amp;(ROW(A302)*4-6)),"&gt;=500")*15</f>
        <v>60</v>
      </c>
    </row>
    <row r="303" spans="1:20" ht="15.6" thickTop="1" thickBot="1" x14ac:dyDescent="0.35">
      <c r="A303" s="8">
        <f t="shared" si="63"/>
        <v>41042.541666665937</v>
      </c>
      <c r="B303" s="27">
        <f t="shared" ca="1" si="57"/>
        <v>0.22963036498566886</v>
      </c>
      <c r="C303" s="27">
        <f t="shared" ca="1" si="58"/>
        <v>0.25514484998407649</v>
      </c>
      <c r="D303" s="27">
        <f t="shared" ca="1" si="59"/>
        <v>2.5514484998407645E-2</v>
      </c>
      <c r="E303" s="16"/>
      <c r="F303" s="46">
        <v>7.18E-4</v>
      </c>
      <c r="G303" s="46">
        <v>21</v>
      </c>
      <c r="H303" s="16"/>
      <c r="I303" s="30">
        <f t="shared" ca="1" si="60"/>
        <v>107.5</v>
      </c>
      <c r="J303" s="42">
        <f t="shared" ca="1" si="52"/>
        <v>107.5</v>
      </c>
      <c r="K303" s="33">
        <f t="shared" ca="1" si="53"/>
        <v>1</v>
      </c>
      <c r="L303" s="16"/>
      <c r="M303" s="36">
        <f t="shared" ca="1" si="61"/>
        <v>15.741082802547773</v>
      </c>
      <c r="N303" s="39">
        <f t="shared" ca="1" si="54"/>
        <v>16.100000000000001</v>
      </c>
      <c r="O303" s="120">
        <f t="shared" ca="1" si="64"/>
        <v>0.97770700636942676</v>
      </c>
      <c r="P303" s="39">
        <f t="shared" ca="1" si="55"/>
        <v>15.35</v>
      </c>
      <c r="Q303" s="39">
        <f t="shared" ca="1" si="56"/>
        <v>15.7</v>
      </c>
      <c r="R303" s="16"/>
      <c r="S303" s="33">
        <f t="shared" ca="1" si="62"/>
        <v>0.9</v>
      </c>
      <c r="T303" s="30">
        <f ca="1">COUNTIF(INDIRECT("Mess05!B"&amp;(ROW(A303)*4-9)):INDIRECT("Mess05!B"&amp;(ROW(A303)*4-6)),"&gt;=500")*15</f>
        <v>60</v>
      </c>
    </row>
    <row r="304" spans="1:20" ht="15.6" thickTop="1" thickBot="1" x14ac:dyDescent="0.35">
      <c r="A304" s="8">
        <f t="shared" si="63"/>
        <v>41042.583333332601</v>
      </c>
      <c r="B304" s="27">
        <f t="shared" ca="1" si="57"/>
        <v>0.2277604108734077</v>
      </c>
      <c r="C304" s="27">
        <f t="shared" ca="1" si="58"/>
        <v>0.25306712319267521</v>
      </c>
      <c r="D304" s="27">
        <f t="shared" ca="1" si="59"/>
        <v>2.5306712319267517E-2</v>
      </c>
      <c r="E304" s="16"/>
      <c r="F304" s="46">
        <v>7.18E-4</v>
      </c>
      <c r="G304" s="46">
        <v>21</v>
      </c>
      <c r="H304" s="16"/>
      <c r="I304" s="30">
        <f t="shared" ca="1" si="60"/>
        <v>107.5</v>
      </c>
      <c r="J304" s="42">
        <f t="shared" ca="1" si="52"/>
        <v>107.5</v>
      </c>
      <c r="K304" s="33">
        <f t="shared" ca="1" si="53"/>
        <v>1</v>
      </c>
      <c r="L304" s="16"/>
      <c r="M304" s="36">
        <f t="shared" ca="1" si="61"/>
        <v>15.612898089171976</v>
      </c>
      <c r="N304" s="39">
        <f t="shared" ca="1" si="54"/>
        <v>16.100000000000001</v>
      </c>
      <c r="O304" s="120">
        <f t="shared" ca="1" si="64"/>
        <v>0.96974522292993626</v>
      </c>
      <c r="P304" s="39">
        <f t="shared" ca="1" si="55"/>
        <v>15.224999999999998</v>
      </c>
      <c r="Q304" s="39">
        <f t="shared" ca="1" si="56"/>
        <v>15.7</v>
      </c>
      <c r="R304" s="16"/>
      <c r="S304" s="33">
        <f t="shared" ca="1" si="62"/>
        <v>0.9</v>
      </c>
      <c r="T304" s="30">
        <f ca="1">COUNTIF(INDIRECT("Mess05!B"&amp;(ROW(A304)*4-9)):INDIRECT("Mess05!B"&amp;(ROW(A304)*4-6)),"&gt;=500")*15</f>
        <v>60</v>
      </c>
    </row>
    <row r="305" spans="1:20" ht="15.6" thickTop="1" thickBot="1" x14ac:dyDescent="0.35">
      <c r="A305" s="8">
        <f t="shared" si="63"/>
        <v>41042.624999999265</v>
      </c>
      <c r="B305" s="27">
        <f t="shared" ca="1" si="57"/>
        <v>0.2274455627856688</v>
      </c>
      <c r="C305" s="27">
        <f t="shared" ca="1" si="58"/>
        <v>0.25271729198407644</v>
      </c>
      <c r="D305" s="27">
        <f t="shared" ca="1" si="59"/>
        <v>2.5271729198407637E-2</v>
      </c>
      <c r="E305" s="16"/>
      <c r="F305" s="46">
        <v>7.18E-4</v>
      </c>
      <c r="G305" s="46">
        <v>21</v>
      </c>
      <c r="H305" s="16"/>
      <c r="I305" s="30">
        <f t="shared" ca="1" si="60"/>
        <v>107</v>
      </c>
      <c r="J305" s="42">
        <f t="shared" ca="1" si="52"/>
        <v>107</v>
      </c>
      <c r="K305" s="33">
        <f t="shared" ca="1" si="53"/>
        <v>1</v>
      </c>
      <c r="L305" s="16"/>
      <c r="M305" s="36">
        <f t="shared" ca="1" si="61"/>
        <v>15.664171974522295</v>
      </c>
      <c r="N305" s="39">
        <f t="shared" ca="1" si="54"/>
        <v>16.100000000000001</v>
      </c>
      <c r="O305" s="120">
        <f t="shared" ca="1" si="64"/>
        <v>0.97292993630573255</v>
      </c>
      <c r="P305" s="39">
        <f t="shared" ca="1" si="55"/>
        <v>15.275</v>
      </c>
      <c r="Q305" s="39">
        <f t="shared" ca="1" si="56"/>
        <v>15.7</v>
      </c>
      <c r="R305" s="16"/>
      <c r="S305" s="33">
        <f t="shared" ca="1" si="62"/>
        <v>0.9</v>
      </c>
      <c r="T305" s="30">
        <f ca="1">COUNTIF(INDIRECT("Mess05!B"&amp;(ROW(A305)*4-9)):INDIRECT("Mess05!B"&amp;(ROW(A305)*4-6)),"&gt;=500")*15</f>
        <v>60</v>
      </c>
    </row>
    <row r="306" spans="1:20" ht="15.6" thickTop="1" thickBot="1" x14ac:dyDescent="0.35">
      <c r="A306" s="8">
        <f t="shared" si="63"/>
        <v>41042.666666665929</v>
      </c>
      <c r="B306" s="27">
        <f t="shared" ca="1" si="57"/>
        <v>0.22490068570079622</v>
      </c>
      <c r="C306" s="27">
        <f t="shared" ca="1" si="58"/>
        <v>0.24988965077866246</v>
      </c>
      <c r="D306" s="27">
        <f t="shared" ca="1" si="59"/>
        <v>2.498896507786624E-2</v>
      </c>
      <c r="E306" s="16"/>
      <c r="F306" s="46">
        <v>7.18E-4</v>
      </c>
      <c r="G306" s="46">
        <v>21</v>
      </c>
      <c r="H306" s="16"/>
      <c r="I306" s="30">
        <f t="shared" ca="1" si="60"/>
        <v>106.5</v>
      </c>
      <c r="J306" s="42">
        <f t="shared" ca="1" si="52"/>
        <v>106.5</v>
      </c>
      <c r="K306" s="33">
        <f t="shared" ca="1" si="53"/>
        <v>1</v>
      </c>
      <c r="L306" s="16"/>
      <c r="M306" s="36">
        <f t="shared" ca="1" si="61"/>
        <v>15.561624203821658</v>
      </c>
      <c r="N306" s="39">
        <f t="shared" ca="1" si="54"/>
        <v>16.100000000000001</v>
      </c>
      <c r="O306" s="120">
        <f t="shared" ca="1" si="64"/>
        <v>0.96656050955414019</v>
      </c>
      <c r="P306" s="39">
        <f t="shared" ca="1" si="55"/>
        <v>15.175000000000001</v>
      </c>
      <c r="Q306" s="39">
        <f t="shared" ca="1" si="56"/>
        <v>15.7</v>
      </c>
      <c r="R306" s="16"/>
      <c r="S306" s="33">
        <f t="shared" ca="1" si="62"/>
        <v>0.9</v>
      </c>
      <c r="T306" s="30">
        <f ca="1">COUNTIF(INDIRECT("Mess05!B"&amp;(ROW(A306)*4-9)):INDIRECT("Mess05!B"&amp;(ROW(A306)*4-6)),"&gt;=500")*15</f>
        <v>60</v>
      </c>
    </row>
    <row r="307" spans="1:20" ht="15.6" thickTop="1" thickBot="1" x14ac:dyDescent="0.35">
      <c r="A307" s="8">
        <f t="shared" si="63"/>
        <v>41042.708333332594</v>
      </c>
      <c r="B307" s="27">
        <f t="shared" ca="1" si="57"/>
        <v>0.31519048938299998</v>
      </c>
      <c r="C307" s="27">
        <f t="shared" ca="1" si="58"/>
        <v>0.35021165486999994</v>
      </c>
      <c r="D307" s="27">
        <f t="shared" ca="1" si="59"/>
        <v>3.5021165486999989E-2</v>
      </c>
      <c r="E307" s="16"/>
      <c r="F307" s="46">
        <v>7.18E-4</v>
      </c>
      <c r="G307" s="46">
        <v>21</v>
      </c>
      <c r="H307" s="16"/>
      <c r="I307" s="30">
        <f t="shared" ca="1" si="60"/>
        <v>106.75</v>
      </c>
      <c r="J307" s="42">
        <f t="shared" ca="1" si="52"/>
        <v>106.75</v>
      </c>
      <c r="K307" s="33">
        <f t="shared" ca="1" si="53"/>
        <v>1</v>
      </c>
      <c r="L307" s="16"/>
      <c r="M307" s="36">
        <f t="shared" ca="1" si="61"/>
        <v>21.757999999999999</v>
      </c>
      <c r="N307" s="39">
        <f t="shared" ca="1" si="54"/>
        <v>25.3</v>
      </c>
      <c r="O307" s="120">
        <f t="shared" ca="1" si="64"/>
        <v>0.86</v>
      </c>
      <c r="P307" s="39">
        <f t="shared" ca="1" si="55"/>
        <v>15.049999999999999</v>
      </c>
      <c r="Q307" s="39">
        <f t="shared" ca="1" si="56"/>
        <v>17.5</v>
      </c>
      <c r="R307" s="16"/>
      <c r="S307" s="33">
        <f t="shared" ca="1" si="62"/>
        <v>0.9</v>
      </c>
      <c r="T307" s="30">
        <f ca="1">COUNTIF(INDIRECT("Mess05!B"&amp;(ROW(A307)*4-9)):INDIRECT("Mess05!B"&amp;(ROW(A307)*4-6)),"&gt;=500")*15</f>
        <v>60</v>
      </c>
    </row>
    <row r="308" spans="1:20" ht="15.6" thickTop="1" thickBot="1" x14ac:dyDescent="0.35">
      <c r="A308" s="8">
        <f t="shared" si="63"/>
        <v>41042.749999999258</v>
      </c>
      <c r="B308" s="27">
        <f t="shared" ca="1" si="57"/>
        <v>0.31027356973800013</v>
      </c>
      <c r="C308" s="27">
        <f t="shared" ca="1" si="58"/>
        <v>0.34474841082000013</v>
      </c>
      <c r="D308" s="27">
        <f t="shared" ca="1" si="59"/>
        <v>3.4474841082000003E-2</v>
      </c>
      <c r="E308" s="16"/>
      <c r="F308" s="46">
        <v>7.18E-4</v>
      </c>
      <c r="G308" s="46">
        <v>21</v>
      </c>
      <c r="H308" s="16"/>
      <c r="I308" s="30">
        <f t="shared" ca="1" si="60"/>
        <v>106.5</v>
      </c>
      <c r="J308" s="42">
        <f t="shared" ca="1" si="52"/>
        <v>106.5</v>
      </c>
      <c r="K308" s="33">
        <f t="shared" ca="1" si="53"/>
        <v>1</v>
      </c>
      <c r="L308" s="16"/>
      <c r="M308" s="36">
        <f t="shared" ca="1" si="61"/>
        <v>21.468857142857146</v>
      </c>
      <c r="N308" s="39">
        <f t="shared" ca="1" si="54"/>
        <v>25.3</v>
      </c>
      <c r="O308" s="120">
        <f t="shared" ca="1" si="64"/>
        <v>0.84857142857142864</v>
      </c>
      <c r="P308" s="39">
        <f t="shared" ca="1" si="55"/>
        <v>14.850000000000001</v>
      </c>
      <c r="Q308" s="39">
        <f t="shared" ca="1" si="56"/>
        <v>17.5</v>
      </c>
      <c r="R308" s="16"/>
      <c r="S308" s="33">
        <f t="shared" ca="1" si="62"/>
        <v>0.9</v>
      </c>
      <c r="T308" s="30">
        <f ca="1">COUNTIF(INDIRECT("Mess05!B"&amp;(ROW(A308)*4-9)):INDIRECT("Mess05!B"&amp;(ROW(A308)*4-6)),"&gt;=500")*15</f>
        <v>60</v>
      </c>
    </row>
    <row r="309" spans="1:20" ht="15.6" thickTop="1" thickBot="1" x14ac:dyDescent="0.35">
      <c r="A309" s="8">
        <f t="shared" si="63"/>
        <v>41042.791666665922</v>
      </c>
      <c r="B309" s="27">
        <f t="shared" ca="1" si="57"/>
        <v>0.30902410811250003</v>
      </c>
      <c r="C309" s="27">
        <f t="shared" ca="1" si="58"/>
        <v>0.343360120125</v>
      </c>
      <c r="D309" s="27">
        <f t="shared" ca="1" si="59"/>
        <v>3.4336012012499993E-2</v>
      </c>
      <c r="E309" s="16"/>
      <c r="F309" s="46">
        <v>7.18E-4</v>
      </c>
      <c r="G309" s="46">
        <v>21</v>
      </c>
      <c r="H309" s="16"/>
      <c r="I309" s="30">
        <f t="shared" ca="1" si="60"/>
        <v>106.25</v>
      </c>
      <c r="J309" s="42">
        <f t="shared" ca="1" si="52"/>
        <v>106.25</v>
      </c>
      <c r="K309" s="33">
        <f t="shared" ca="1" si="53"/>
        <v>1</v>
      </c>
      <c r="L309" s="16"/>
      <c r="M309" s="36">
        <f t="shared" ca="1" si="61"/>
        <v>21.432714285714283</v>
      </c>
      <c r="N309" s="39">
        <f t="shared" ca="1" si="54"/>
        <v>25.3</v>
      </c>
      <c r="O309" s="120">
        <f t="shared" ca="1" si="64"/>
        <v>0.84714285714285709</v>
      </c>
      <c r="P309" s="39">
        <f t="shared" ca="1" si="55"/>
        <v>14.824999999999999</v>
      </c>
      <c r="Q309" s="39">
        <f t="shared" ca="1" si="56"/>
        <v>17.5</v>
      </c>
      <c r="R309" s="16"/>
      <c r="S309" s="33">
        <f t="shared" ca="1" si="62"/>
        <v>0.9</v>
      </c>
      <c r="T309" s="30">
        <f ca="1">COUNTIF(INDIRECT("Mess05!B"&amp;(ROW(A309)*4-9)):INDIRECT("Mess05!B"&amp;(ROW(A309)*4-6)),"&gt;=500")*15</f>
        <v>60</v>
      </c>
    </row>
    <row r="310" spans="1:20" ht="15.6" thickTop="1" thickBot="1" x14ac:dyDescent="0.35">
      <c r="A310" s="8">
        <f t="shared" si="63"/>
        <v>41042.833333332586</v>
      </c>
      <c r="B310" s="27">
        <f t="shared" ca="1" si="57"/>
        <v>0.31277984997599995</v>
      </c>
      <c r="C310" s="27">
        <f t="shared" ca="1" si="58"/>
        <v>0.34753316663999995</v>
      </c>
      <c r="D310" s="27">
        <f t="shared" ca="1" si="59"/>
        <v>3.4753316663999986E-2</v>
      </c>
      <c r="E310" s="16"/>
      <c r="F310" s="46">
        <v>7.18E-4</v>
      </c>
      <c r="G310" s="46">
        <v>21</v>
      </c>
      <c r="H310" s="16"/>
      <c r="I310" s="30">
        <f t="shared" ca="1" si="60"/>
        <v>107</v>
      </c>
      <c r="J310" s="42">
        <f t="shared" ca="1" si="52"/>
        <v>107</v>
      </c>
      <c r="K310" s="33">
        <f t="shared" ca="1" si="53"/>
        <v>1</v>
      </c>
      <c r="L310" s="16"/>
      <c r="M310" s="36">
        <f t="shared" ca="1" si="61"/>
        <v>21.541142857142855</v>
      </c>
      <c r="N310" s="39">
        <f t="shared" ca="1" si="54"/>
        <v>25.3</v>
      </c>
      <c r="O310" s="120">
        <f t="shared" ca="1" si="64"/>
        <v>0.85142857142857131</v>
      </c>
      <c r="P310" s="39">
        <f t="shared" ca="1" si="55"/>
        <v>14.899999999999999</v>
      </c>
      <c r="Q310" s="39">
        <f t="shared" ca="1" si="56"/>
        <v>17.5</v>
      </c>
      <c r="R310" s="16"/>
      <c r="S310" s="33">
        <f t="shared" ca="1" si="62"/>
        <v>0.9</v>
      </c>
      <c r="T310" s="30">
        <f ca="1">COUNTIF(INDIRECT("Mess05!B"&amp;(ROW(A310)*4-9)):INDIRECT("Mess05!B"&amp;(ROW(A310)*4-6)),"&gt;=500")*15</f>
        <v>60</v>
      </c>
    </row>
    <row r="311" spans="1:20" ht="15.6" thickTop="1" thickBot="1" x14ac:dyDescent="0.35">
      <c r="A311" s="8">
        <f t="shared" si="63"/>
        <v>41042.874999999251</v>
      </c>
      <c r="B311" s="27">
        <f t="shared" ca="1" si="57"/>
        <v>8.1212553328500026E-2</v>
      </c>
      <c r="C311" s="27">
        <f t="shared" ca="1" si="58"/>
        <v>9.0236170365000035E-2</v>
      </c>
      <c r="D311" s="27">
        <f t="shared" ca="1" si="59"/>
        <v>9.0236170365000021E-3</v>
      </c>
      <c r="E311" s="16"/>
      <c r="F311" s="46">
        <v>7.18E-4</v>
      </c>
      <c r="G311" s="46">
        <v>21</v>
      </c>
      <c r="H311" s="16"/>
      <c r="I311" s="30">
        <f t="shared" ca="1" si="60"/>
        <v>26.75</v>
      </c>
      <c r="J311" s="42">
        <f t="shared" ca="1" si="52"/>
        <v>26.75</v>
      </c>
      <c r="K311" s="33">
        <f t="shared" ca="1" si="53"/>
        <v>1</v>
      </c>
      <c r="L311" s="16"/>
      <c r="M311" s="36">
        <f t="shared" ca="1" si="61"/>
        <v>22.372428571428575</v>
      </c>
      <c r="N311" s="39">
        <f t="shared" ca="1" si="54"/>
        <v>25.3</v>
      </c>
      <c r="O311" s="120">
        <f t="shared" ca="1" si="64"/>
        <v>0.88428571428571434</v>
      </c>
      <c r="P311" s="39">
        <f t="shared" ca="1" si="55"/>
        <v>15.475000000000001</v>
      </c>
      <c r="Q311" s="39">
        <f t="shared" ca="1" si="56"/>
        <v>17.5</v>
      </c>
      <c r="R311" s="16"/>
      <c r="S311" s="33">
        <f t="shared" ca="1" si="62"/>
        <v>0.9</v>
      </c>
      <c r="T311" s="30">
        <f ca="1">COUNTIF(INDIRECT("Mess05!B"&amp;(ROW(A311)*4-9)):INDIRECT("Mess05!B"&amp;(ROW(A311)*4-6)),"&gt;=500")*15</f>
        <v>30</v>
      </c>
    </row>
    <row r="312" spans="1:20" ht="15.6" thickTop="1" thickBot="1" x14ac:dyDescent="0.35">
      <c r="A312" s="8">
        <f t="shared" si="63"/>
        <v>41042.916666665915</v>
      </c>
      <c r="B312" s="27">
        <f t="shared" ca="1" si="57"/>
        <v>0</v>
      </c>
      <c r="C312" s="27">
        <f t="shared" ca="1" si="58"/>
        <v>0</v>
      </c>
      <c r="D312" s="27">
        <f t="shared" ca="1" si="59"/>
        <v>0</v>
      </c>
      <c r="E312" s="16"/>
      <c r="F312" s="46">
        <v>7.18E-4</v>
      </c>
      <c r="G312" s="46">
        <v>21</v>
      </c>
      <c r="H312" s="16"/>
      <c r="I312" s="30">
        <f t="shared" ca="1" si="60"/>
        <v>0</v>
      </c>
      <c r="J312" s="42">
        <f t="shared" ca="1" si="52"/>
        <v>0</v>
      </c>
      <c r="K312" s="33">
        <f t="shared" ca="1" si="53"/>
        <v>1</v>
      </c>
      <c r="L312" s="16"/>
      <c r="M312" s="36">
        <f t="shared" ca="1" si="61"/>
        <v>22.950714285714287</v>
      </c>
      <c r="N312" s="39">
        <f t="shared" ca="1" si="54"/>
        <v>25.3</v>
      </c>
      <c r="O312" s="120">
        <f t="shared" ca="1" si="64"/>
        <v>0.90714285714285725</v>
      </c>
      <c r="P312" s="39">
        <f t="shared" ca="1" si="55"/>
        <v>15.875000000000002</v>
      </c>
      <c r="Q312" s="39">
        <f t="shared" ca="1" si="56"/>
        <v>17.5</v>
      </c>
      <c r="R312" s="16"/>
      <c r="S312" s="33">
        <f t="shared" ca="1" si="62"/>
        <v>0</v>
      </c>
      <c r="T312" s="30">
        <f ca="1">COUNTIF(INDIRECT("Mess05!B"&amp;(ROW(A312)*4-9)):INDIRECT("Mess05!B"&amp;(ROW(A312)*4-6)),"&gt;=500")*15</f>
        <v>0</v>
      </c>
    </row>
    <row r="313" spans="1:20" ht="15.6" thickTop="1" thickBot="1" x14ac:dyDescent="0.35">
      <c r="A313" s="8">
        <f t="shared" si="63"/>
        <v>41042.958333332579</v>
      </c>
      <c r="B313" s="27">
        <f t="shared" ca="1" si="57"/>
        <v>0</v>
      </c>
      <c r="C313" s="27">
        <f t="shared" ca="1" si="58"/>
        <v>0</v>
      </c>
      <c r="D313" s="27">
        <f t="shared" ca="1" si="59"/>
        <v>0</v>
      </c>
      <c r="E313" s="16"/>
      <c r="F313" s="46">
        <v>7.18E-4</v>
      </c>
      <c r="G313" s="46">
        <v>21</v>
      </c>
      <c r="H313" s="16"/>
      <c r="I313" s="30">
        <f t="shared" ca="1" si="60"/>
        <v>0</v>
      </c>
      <c r="J313" s="42">
        <f t="shared" ca="1" si="52"/>
        <v>0</v>
      </c>
      <c r="K313" s="33">
        <f t="shared" ca="1" si="53"/>
        <v>1</v>
      </c>
      <c r="L313" s="16"/>
      <c r="M313" s="36">
        <f t="shared" ca="1" si="61"/>
        <v>23.023</v>
      </c>
      <c r="N313" s="39">
        <f t="shared" ca="1" si="54"/>
        <v>25.3</v>
      </c>
      <c r="O313" s="120">
        <f t="shared" ca="1" si="64"/>
        <v>0.90999999999999992</v>
      </c>
      <c r="P313" s="39">
        <f t="shared" ca="1" si="55"/>
        <v>15.924999999999999</v>
      </c>
      <c r="Q313" s="39">
        <f t="shared" ca="1" si="56"/>
        <v>17.5</v>
      </c>
      <c r="R313" s="16"/>
      <c r="S313" s="33">
        <f t="shared" ca="1" si="62"/>
        <v>0</v>
      </c>
      <c r="T313" s="30">
        <f ca="1">COUNTIF(INDIRECT("Mess05!B"&amp;(ROW(A313)*4-9)):INDIRECT("Mess05!B"&amp;(ROW(A313)*4-6)),"&gt;=500")*15</f>
        <v>0</v>
      </c>
    </row>
    <row r="314" spans="1:20" ht="15.6" thickTop="1" thickBot="1" x14ac:dyDescent="0.35">
      <c r="A314" s="8">
        <f t="shared" si="63"/>
        <v>41042.999999999243</v>
      </c>
      <c r="B314" s="27">
        <f t="shared" ca="1" si="57"/>
        <v>0</v>
      </c>
      <c r="C314" s="27">
        <f t="shared" ca="1" si="58"/>
        <v>0</v>
      </c>
      <c r="D314" s="27">
        <f t="shared" ca="1" si="59"/>
        <v>0</v>
      </c>
      <c r="E314" s="16"/>
      <c r="F314" s="46">
        <v>7.18E-4</v>
      </c>
      <c r="G314" s="46">
        <v>21</v>
      </c>
      <c r="H314" s="16"/>
      <c r="I314" s="30">
        <f t="shared" ca="1" si="60"/>
        <v>0</v>
      </c>
      <c r="J314" s="42">
        <f t="shared" ca="1" si="52"/>
        <v>0</v>
      </c>
      <c r="K314" s="33">
        <f t="shared" ca="1" si="53"/>
        <v>1</v>
      </c>
      <c r="L314" s="16"/>
      <c r="M314" s="36">
        <f t="shared" ca="1" si="61"/>
        <v>23.456714285714291</v>
      </c>
      <c r="N314" s="39">
        <f t="shared" ca="1" si="54"/>
        <v>25.3</v>
      </c>
      <c r="O314" s="120">
        <f t="shared" ca="1" si="64"/>
        <v>0.92714285714285727</v>
      </c>
      <c r="P314" s="39">
        <f t="shared" ca="1" si="55"/>
        <v>16.225000000000001</v>
      </c>
      <c r="Q314" s="39">
        <f t="shared" ca="1" si="56"/>
        <v>17.5</v>
      </c>
      <c r="R314" s="16"/>
      <c r="S314" s="33">
        <f t="shared" ca="1" si="62"/>
        <v>0</v>
      </c>
      <c r="T314" s="30">
        <f ca="1">COUNTIF(INDIRECT("Mess05!B"&amp;(ROW(A314)*4-9)):INDIRECT("Mess05!B"&amp;(ROW(A314)*4-6)),"&gt;=500")*15</f>
        <v>0</v>
      </c>
    </row>
    <row r="315" spans="1:20" ht="15.6" thickTop="1" thickBot="1" x14ac:dyDescent="0.35">
      <c r="A315" s="8">
        <f t="shared" si="63"/>
        <v>41043.041666665908</v>
      </c>
      <c r="B315" s="27">
        <f t="shared" ca="1" si="57"/>
        <v>0</v>
      </c>
      <c r="C315" s="27">
        <f t="shared" ca="1" si="58"/>
        <v>0</v>
      </c>
      <c r="D315" s="27">
        <f t="shared" ca="1" si="59"/>
        <v>0</v>
      </c>
      <c r="E315" s="16"/>
      <c r="F315" s="46">
        <v>7.18E-4</v>
      </c>
      <c r="G315" s="46">
        <v>21</v>
      </c>
      <c r="H315" s="16"/>
      <c r="I315" s="30">
        <f t="shared" ca="1" si="60"/>
        <v>0</v>
      </c>
      <c r="J315" s="42">
        <f t="shared" ca="1" si="52"/>
        <v>0</v>
      </c>
      <c r="K315" s="33">
        <f t="shared" ca="1" si="53"/>
        <v>0</v>
      </c>
      <c r="L315" s="16"/>
      <c r="M315" s="36">
        <f t="shared" ca="1" si="61"/>
        <v>16.868571428571428</v>
      </c>
      <c r="N315" s="39">
        <f t="shared" ca="1" si="54"/>
        <v>21.6</v>
      </c>
      <c r="O315" s="120">
        <f t="shared" ca="1" si="64"/>
        <v>0.78095238095238084</v>
      </c>
      <c r="P315" s="39">
        <f t="shared" ca="1" si="55"/>
        <v>16.399999999999999</v>
      </c>
      <c r="Q315" s="39">
        <f t="shared" ca="1" si="56"/>
        <v>21</v>
      </c>
      <c r="R315" s="16"/>
      <c r="S315" s="33">
        <f t="shared" ca="1" si="62"/>
        <v>0</v>
      </c>
      <c r="T315" s="30">
        <f ca="1">COUNTIF(INDIRECT("Mess05!B"&amp;(ROW(A315)*4-9)):INDIRECT("Mess05!B"&amp;(ROW(A315)*4-6)),"&gt;=500")*15</f>
        <v>0</v>
      </c>
    </row>
    <row r="316" spans="1:20" ht="15.6" thickTop="1" thickBot="1" x14ac:dyDescent="0.35">
      <c r="A316" s="8">
        <f t="shared" si="63"/>
        <v>41043.083333332572</v>
      </c>
      <c r="B316" s="27">
        <f t="shared" ca="1" si="57"/>
        <v>0</v>
      </c>
      <c r="C316" s="27">
        <f t="shared" ca="1" si="58"/>
        <v>0</v>
      </c>
      <c r="D316" s="27">
        <f t="shared" ca="1" si="59"/>
        <v>0</v>
      </c>
      <c r="E316" s="16"/>
      <c r="F316" s="46">
        <v>7.18E-4</v>
      </c>
      <c r="G316" s="46">
        <v>21</v>
      </c>
      <c r="H316" s="16"/>
      <c r="I316" s="30">
        <f t="shared" ca="1" si="60"/>
        <v>0</v>
      </c>
      <c r="J316" s="42">
        <f t="shared" ca="1" si="52"/>
        <v>0</v>
      </c>
      <c r="K316" s="33">
        <f t="shared" ca="1" si="53"/>
        <v>0</v>
      </c>
      <c r="L316" s="16"/>
      <c r="M316" s="36">
        <f t="shared" ca="1" si="61"/>
        <v>17.305714285714291</v>
      </c>
      <c r="N316" s="39">
        <f t="shared" ca="1" si="54"/>
        <v>21.6</v>
      </c>
      <c r="O316" s="120">
        <f t="shared" ca="1" si="64"/>
        <v>0.80119047619047634</v>
      </c>
      <c r="P316" s="39">
        <f t="shared" ca="1" si="55"/>
        <v>16.825000000000003</v>
      </c>
      <c r="Q316" s="39">
        <f t="shared" ca="1" si="56"/>
        <v>21</v>
      </c>
      <c r="R316" s="16"/>
      <c r="S316" s="33">
        <f t="shared" ca="1" si="62"/>
        <v>0</v>
      </c>
      <c r="T316" s="30">
        <f ca="1">COUNTIF(INDIRECT("Mess05!B"&amp;(ROW(A316)*4-9)):INDIRECT("Mess05!B"&amp;(ROW(A316)*4-6)),"&gt;=500")*15</f>
        <v>0</v>
      </c>
    </row>
    <row r="317" spans="1:20" ht="15.6" thickTop="1" thickBot="1" x14ac:dyDescent="0.35">
      <c r="A317" s="8">
        <f t="shared" si="63"/>
        <v>41043.124999999236</v>
      </c>
      <c r="B317" s="27">
        <f t="shared" ca="1" si="57"/>
        <v>0</v>
      </c>
      <c r="C317" s="27">
        <f t="shared" ca="1" si="58"/>
        <v>0</v>
      </c>
      <c r="D317" s="27">
        <f t="shared" ca="1" si="59"/>
        <v>0</v>
      </c>
      <c r="E317" s="16"/>
      <c r="F317" s="46">
        <v>7.18E-4</v>
      </c>
      <c r="G317" s="46">
        <v>21</v>
      </c>
      <c r="H317" s="16"/>
      <c r="I317" s="30">
        <f t="shared" ca="1" si="60"/>
        <v>0</v>
      </c>
      <c r="J317" s="42">
        <f t="shared" ca="1" si="52"/>
        <v>0</v>
      </c>
      <c r="K317" s="33">
        <f t="shared" ca="1" si="53"/>
        <v>0</v>
      </c>
      <c r="L317" s="16"/>
      <c r="M317" s="36">
        <f t="shared" ca="1" si="61"/>
        <v>18.18</v>
      </c>
      <c r="N317" s="39">
        <f t="shared" ca="1" si="54"/>
        <v>21.6</v>
      </c>
      <c r="O317" s="120">
        <f t="shared" ca="1" si="64"/>
        <v>0.84166666666666667</v>
      </c>
      <c r="P317" s="39">
        <f t="shared" ca="1" si="55"/>
        <v>17.675000000000001</v>
      </c>
      <c r="Q317" s="39">
        <f t="shared" ca="1" si="56"/>
        <v>21</v>
      </c>
      <c r="R317" s="16"/>
      <c r="S317" s="33">
        <f t="shared" ca="1" si="62"/>
        <v>0</v>
      </c>
      <c r="T317" s="30">
        <f ca="1">COUNTIF(INDIRECT("Mess05!B"&amp;(ROW(A317)*4-9)):INDIRECT("Mess05!B"&amp;(ROW(A317)*4-6)),"&gt;=500")*15</f>
        <v>0</v>
      </c>
    </row>
    <row r="318" spans="1:20" ht="15.6" thickTop="1" thickBot="1" x14ac:dyDescent="0.35">
      <c r="A318" s="8">
        <f t="shared" si="63"/>
        <v>41043.1666666659</v>
      </c>
      <c r="B318" s="27">
        <f t="shared" ca="1" si="57"/>
        <v>0</v>
      </c>
      <c r="C318" s="27">
        <f t="shared" ca="1" si="58"/>
        <v>0</v>
      </c>
      <c r="D318" s="27">
        <f t="shared" ca="1" si="59"/>
        <v>0</v>
      </c>
      <c r="E318" s="16"/>
      <c r="F318" s="46">
        <v>7.18E-4</v>
      </c>
      <c r="G318" s="46">
        <v>21</v>
      </c>
      <c r="H318" s="16"/>
      <c r="I318" s="30">
        <f t="shared" ca="1" si="60"/>
        <v>0</v>
      </c>
      <c r="J318" s="42">
        <f t="shared" ca="1" si="52"/>
        <v>0</v>
      </c>
      <c r="K318" s="33">
        <f t="shared" ca="1" si="53"/>
        <v>0</v>
      </c>
      <c r="L318" s="16"/>
      <c r="M318" s="36">
        <f t="shared" ca="1" si="61"/>
        <v>18.951428571428572</v>
      </c>
      <c r="N318" s="39">
        <f t="shared" ca="1" si="54"/>
        <v>21.6</v>
      </c>
      <c r="O318" s="120">
        <f t="shared" ca="1" si="64"/>
        <v>0.87738095238095237</v>
      </c>
      <c r="P318" s="39">
        <f t="shared" ca="1" si="55"/>
        <v>18.425000000000001</v>
      </c>
      <c r="Q318" s="39">
        <f t="shared" ca="1" si="56"/>
        <v>21</v>
      </c>
      <c r="R318" s="16"/>
      <c r="S318" s="33">
        <f t="shared" ca="1" si="62"/>
        <v>0</v>
      </c>
      <c r="T318" s="30">
        <f ca="1">COUNTIF(INDIRECT("Mess05!B"&amp;(ROW(A318)*4-9)):INDIRECT("Mess05!B"&amp;(ROW(A318)*4-6)),"&gt;=500")*15</f>
        <v>0</v>
      </c>
    </row>
    <row r="319" spans="1:20" ht="15.6" thickTop="1" thickBot="1" x14ac:dyDescent="0.35">
      <c r="A319" s="8">
        <f t="shared" si="63"/>
        <v>41043.208333332565</v>
      </c>
      <c r="B319" s="27">
        <f t="shared" ca="1" si="57"/>
        <v>0</v>
      </c>
      <c r="C319" s="27">
        <f t="shared" ca="1" si="58"/>
        <v>0</v>
      </c>
      <c r="D319" s="27">
        <f t="shared" ca="1" si="59"/>
        <v>0</v>
      </c>
      <c r="E319" s="16"/>
      <c r="F319" s="46">
        <v>7.18E-4</v>
      </c>
      <c r="G319" s="46">
        <v>21</v>
      </c>
      <c r="H319" s="16"/>
      <c r="I319" s="30">
        <f t="shared" ca="1" si="60"/>
        <v>0</v>
      </c>
      <c r="J319" s="42">
        <f t="shared" ca="1" si="52"/>
        <v>0</v>
      </c>
      <c r="K319" s="33">
        <f t="shared" ca="1" si="53"/>
        <v>0</v>
      </c>
      <c r="L319" s="16"/>
      <c r="M319" s="36">
        <f t="shared" ca="1" si="61"/>
        <v>19.157142857142858</v>
      </c>
      <c r="N319" s="39">
        <f t="shared" ca="1" si="54"/>
        <v>21.6</v>
      </c>
      <c r="O319" s="120">
        <f t="shared" ca="1" si="64"/>
        <v>0.88690476190476186</v>
      </c>
      <c r="P319" s="39">
        <f t="shared" ca="1" si="55"/>
        <v>18.625</v>
      </c>
      <c r="Q319" s="39">
        <f t="shared" ca="1" si="56"/>
        <v>21</v>
      </c>
      <c r="R319" s="16"/>
      <c r="S319" s="33">
        <f t="shared" ca="1" si="62"/>
        <v>0</v>
      </c>
      <c r="T319" s="30">
        <f ca="1">COUNTIF(INDIRECT("Mess05!B"&amp;(ROW(A319)*4-9)):INDIRECT("Mess05!B"&amp;(ROW(A319)*4-6)),"&gt;=500")*15</f>
        <v>0</v>
      </c>
    </row>
    <row r="320" spans="1:20" ht="15.6" thickTop="1" thickBot="1" x14ac:dyDescent="0.35">
      <c r="A320" s="8">
        <f t="shared" si="63"/>
        <v>41043.249999999229</v>
      </c>
      <c r="B320" s="27">
        <f t="shared" ca="1" si="57"/>
        <v>0</v>
      </c>
      <c r="C320" s="27">
        <f t="shared" ca="1" si="58"/>
        <v>0</v>
      </c>
      <c r="D320" s="27">
        <f t="shared" ca="1" si="59"/>
        <v>0</v>
      </c>
      <c r="E320" s="16"/>
      <c r="F320" s="46">
        <v>7.18E-4</v>
      </c>
      <c r="G320" s="46">
        <v>21</v>
      </c>
      <c r="H320" s="16"/>
      <c r="I320" s="30">
        <f t="shared" ca="1" si="60"/>
        <v>0</v>
      </c>
      <c r="J320" s="42">
        <f t="shared" ca="1" si="52"/>
        <v>0</v>
      </c>
      <c r="K320" s="33">
        <f t="shared" ca="1" si="53"/>
        <v>0</v>
      </c>
      <c r="L320" s="16"/>
      <c r="M320" s="36">
        <f t="shared" ca="1" si="61"/>
        <v>19.517142857142861</v>
      </c>
      <c r="N320" s="39">
        <f t="shared" ca="1" si="54"/>
        <v>21.6</v>
      </c>
      <c r="O320" s="120">
        <f t="shared" ca="1" si="64"/>
        <v>0.90357142857142869</v>
      </c>
      <c r="P320" s="39">
        <f t="shared" ca="1" si="55"/>
        <v>18.975000000000001</v>
      </c>
      <c r="Q320" s="39">
        <f t="shared" ca="1" si="56"/>
        <v>21</v>
      </c>
      <c r="R320" s="16"/>
      <c r="S320" s="33">
        <f t="shared" ca="1" si="62"/>
        <v>0</v>
      </c>
      <c r="T320" s="30">
        <f ca="1">COUNTIF(INDIRECT("Mess05!B"&amp;(ROW(A320)*4-9)):INDIRECT("Mess05!B"&amp;(ROW(A320)*4-6)),"&gt;=500")*15</f>
        <v>0</v>
      </c>
    </row>
    <row r="321" spans="1:20" ht="15.6" thickTop="1" thickBot="1" x14ac:dyDescent="0.35">
      <c r="A321" s="8">
        <f t="shared" si="63"/>
        <v>41043.291666665893</v>
      </c>
      <c r="B321" s="27">
        <f t="shared" ca="1" si="57"/>
        <v>0</v>
      </c>
      <c r="C321" s="27">
        <f t="shared" ca="1" si="58"/>
        <v>0</v>
      </c>
      <c r="D321" s="27">
        <f t="shared" ca="1" si="59"/>
        <v>0</v>
      </c>
      <c r="E321" s="16"/>
      <c r="F321" s="46">
        <v>7.18E-4</v>
      </c>
      <c r="G321" s="46">
        <v>21</v>
      </c>
      <c r="H321" s="16"/>
      <c r="I321" s="30">
        <f t="shared" ca="1" si="60"/>
        <v>0</v>
      </c>
      <c r="J321" s="42">
        <f t="shared" ca="1" si="52"/>
        <v>0</v>
      </c>
      <c r="K321" s="33">
        <f t="shared" ca="1" si="53"/>
        <v>0</v>
      </c>
      <c r="L321" s="16"/>
      <c r="M321" s="36">
        <f t="shared" ca="1" si="61"/>
        <v>19.748571428571431</v>
      </c>
      <c r="N321" s="39">
        <f t="shared" ca="1" si="54"/>
        <v>21.6</v>
      </c>
      <c r="O321" s="120">
        <f t="shared" ca="1" si="64"/>
        <v>0.91428571428571437</v>
      </c>
      <c r="P321" s="39">
        <f t="shared" ca="1" si="55"/>
        <v>19.200000000000003</v>
      </c>
      <c r="Q321" s="39">
        <f t="shared" ca="1" si="56"/>
        <v>21</v>
      </c>
      <c r="R321" s="16"/>
      <c r="S321" s="33">
        <f t="shared" ca="1" si="62"/>
        <v>0</v>
      </c>
      <c r="T321" s="30">
        <f ca="1">COUNTIF(INDIRECT("Mess05!B"&amp;(ROW(A321)*4-9)):INDIRECT("Mess05!B"&amp;(ROW(A321)*4-6)),"&gt;=500")*15</f>
        <v>0</v>
      </c>
    </row>
    <row r="322" spans="1:20" ht="15.6" thickTop="1" thickBot="1" x14ac:dyDescent="0.35">
      <c r="A322" s="8">
        <f t="shared" si="63"/>
        <v>41043.333333332557</v>
      </c>
      <c r="B322" s="27">
        <f t="shared" ca="1" si="57"/>
        <v>0</v>
      </c>
      <c r="C322" s="27">
        <f t="shared" ca="1" si="58"/>
        <v>0</v>
      </c>
      <c r="D322" s="27">
        <f t="shared" ca="1" si="59"/>
        <v>0</v>
      </c>
      <c r="E322" s="16"/>
      <c r="F322" s="46">
        <v>7.18E-4</v>
      </c>
      <c r="G322" s="46">
        <v>21</v>
      </c>
      <c r="H322" s="16"/>
      <c r="I322" s="30">
        <f t="shared" ca="1" si="60"/>
        <v>0</v>
      </c>
      <c r="J322" s="42">
        <f t="shared" ca="1" si="52"/>
        <v>77.25</v>
      </c>
      <c r="K322" s="33">
        <f t="shared" ca="1" si="53"/>
        <v>0</v>
      </c>
      <c r="L322" s="16"/>
      <c r="M322" s="36">
        <f t="shared" ca="1" si="61"/>
        <v>23.785714285714285</v>
      </c>
      <c r="N322" s="39">
        <f t="shared" ca="1" si="54"/>
        <v>21.6</v>
      </c>
      <c r="O322" s="120">
        <f t="shared" ca="1" si="64"/>
        <v>1.1011904761904761</v>
      </c>
      <c r="P322" s="39">
        <f t="shared" ca="1" si="55"/>
        <v>23.124999999999996</v>
      </c>
      <c r="Q322" s="39">
        <f t="shared" ca="1" si="56"/>
        <v>21</v>
      </c>
      <c r="R322" s="16"/>
      <c r="S322" s="33">
        <f t="shared" ca="1" si="62"/>
        <v>0.9</v>
      </c>
      <c r="T322" s="30">
        <f ca="1">COUNTIF(INDIRECT("Mess05!B"&amp;(ROW(A322)*4-9)):INDIRECT("Mess05!B"&amp;(ROW(A322)*4-6)),"&gt;=500")*15</f>
        <v>45</v>
      </c>
    </row>
    <row r="323" spans="1:20" ht="15.6" thickTop="1" thickBot="1" x14ac:dyDescent="0.35">
      <c r="A323" s="8">
        <f t="shared" si="63"/>
        <v>41043.374999999221</v>
      </c>
      <c r="B323" s="27">
        <f t="shared" ca="1" si="57"/>
        <v>0.30737011882499998</v>
      </c>
      <c r="C323" s="27">
        <f t="shared" ca="1" si="58"/>
        <v>0.34152235424999999</v>
      </c>
      <c r="D323" s="27">
        <f t="shared" ca="1" si="59"/>
        <v>3.415223542499999E-2</v>
      </c>
      <c r="E323" s="16"/>
      <c r="F323" s="46">
        <v>7.18E-4</v>
      </c>
      <c r="G323" s="46">
        <v>21</v>
      </c>
      <c r="H323" s="16"/>
      <c r="I323" s="30">
        <f t="shared" ca="1" si="60"/>
        <v>104.5</v>
      </c>
      <c r="J323" s="42">
        <f t="shared" ref="J323:J386" ca="1" si="65">AVERAGE(INDIRECT("Mess05!C"&amp;(ROW(F323)*4-9)),INDIRECT("Mess05!C"&amp;(ROW(F323)*4-8)),INDIRECT("Mess05!C"&amp;(ROW(F323)*4-7)),INDIRECT("Mess05!C"&amp;(ROW(F323)*4-6)))</f>
        <v>104.5</v>
      </c>
      <c r="K323" s="33">
        <f t="shared" ref="K323:K386" ca="1" si="66">INDIRECT("Methan05!E"&amp;(ROUND((ROW(A323)+1)/8+2,0)))</f>
        <v>1</v>
      </c>
      <c r="L323" s="16"/>
      <c r="M323" s="36">
        <f t="shared" ca="1" si="61"/>
        <v>21.675000000000001</v>
      </c>
      <c r="N323" s="39">
        <f t="shared" ref="N323:N386" ca="1" si="67">INDIRECT("Methan05!B"&amp;(ROUND((ROW(A323)+1)/8+2,0)))</f>
        <v>19.2</v>
      </c>
      <c r="O323" s="120">
        <f t="shared" ca="1" si="64"/>
        <v>1.12890625</v>
      </c>
      <c r="P323" s="39">
        <f t="shared" ref="P323:P386" ca="1" si="68">AVERAGE(INDIRECT("Mess05!D"&amp;(ROW(F323)*4-9)),INDIRECT("Mess05!D"&amp;(ROW(F323)*4-8)),INDIRECT("Mess05!D"&amp;(ROW(F323)*4-7)),INDIRECT("Mess05!D"&amp;(ROW(F323)*4-6)))</f>
        <v>21.675000000000001</v>
      </c>
      <c r="Q323" s="39">
        <f t="shared" ref="Q323:Q386" ca="1" si="69">INDIRECT("Methan05!D"&amp;(ROUND((ROW(A323)+1)/8+2,0)))</f>
        <v>19.2</v>
      </c>
      <c r="R323" s="16"/>
      <c r="S323" s="33">
        <f t="shared" ca="1" si="62"/>
        <v>0.9</v>
      </c>
      <c r="T323" s="30">
        <f ca="1">COUNTIF(INDIRECT("Mess05!B"&amp;(ROW(A323)*4-9)):INDIRECT("Mess05!B"&amp;(ROW(A323)*4-6)),"&gt;=500")*15</f>
        <v>60</v>
      </c>
    </row>
    <row r="324" spans="1:20" ht="15.6" thickTop="1" thickBot="1" x14ac:dyDescent="0.35">
      <c r="A324" s="8">
        <f t="shared" si="63"/>
        <v>41043.416666665886</v>
      </c>
      <c r="B324" s="27">
        <f t="shared" ref="B324:B387" ca="1" si="70">C324-D324</f>
        <v>0.29460734572499997</v>
      </c>
      <c r="C324" s="27">
        <f t="shared" ref="C324:C387" ca="1" si="71">I324*M324/100*F324*G324</f>
        <v>0.32734149524999995</v>
      </c>
      <c r="D324" s="27">
        <f t="shared" ref="D324:D387" ca="1" si="72">C324*(1-S324)</f>
        <v>3.2734149524999985E-2</v>
      </c>
      <c r="E324" s="16"/>
      <c r="F324" s="46">
        <v>7.18E-4</v>
      </c>
      <c r="G324" s="46">
        <v>21</v>
      </c>
      <c r="H324" s="16"/>
      <c r="I324" s="30">
        <f t="shared" ref="I324:I387" ca="1" si="73">J324*K324</f>
        <v>104.5</v>
      </c>
      <c r="J324" s="42">
        <f t="shared" ca="1" si="65"/>
        <v>104.5</v>
      </c>
      <c r="K324" s="33">
        <f t="shared" ca="1" si="66"/>
        <v>1</v>
      </c>
      <c r="L324" s="16"/>
      <c r="M324" s="36">
        <f t="shared" ref="M324:M387" ca="1" si="74">IF(N324=0,P324,N324*O324)</f>
        <v>20.774999999999999</v>
      </c>
      <c r="N324" s="39">
        <f t="shared" ca="1" si="67"/>
        <v>19.2</v>
      </c>
      <c r="O324" s="120">
        <f t="shared" ca="1" si="64"/>
        <v>1.08203125</v>
      </c>
      <c r="P324" s="39">
        <f t="shared" ca="1" si="68"/>
        <v>20.774999999999999</v>
      </c>
      <c r="Q324" s="39">
        <f t="shared" ca="1" si="69"/>
        <v>19.2</v>
      </c>
      <c r="R324" s="16"/>
      <c r="S324" s="33">
        <f t="shared" ref="S324:S387" ca="1" si="75">IF(T324&gt;=30,0.9,0)</f>
        <v>0.9</v>
      </c>
      <c r="T324" s="30">
        <f ca="1">COUNTIF(INDIRECT("Mess05!B"&amp;(ROW(A324)*4-9)):INDIRECT("Mess05!B"&amp;(ROW(A324)*4-6)),"&gt;=500")*15</f>
        <v>60</v>
      </c>
    </row>
    <row r="325" spans="1:20" ht="15.6" thickTop="1" thickBot="1" x14ac:dyDescent="0.35">
      <c r="A325" s="8">
        <f t="shared" ref="A325:A388" si="76">A324+1/24</f>
        <v>41043.45833333255</v>
      </c>
      <c r="B325" s="27">
        <f t="shared" ca="1" si="70"/>
        <v>0.28686130593750003</v>
      </c>
      <c r="C325" s="27">
        <f t="shared" ca="1" si="71"/>
        <v>0.31873478437500002</v>
      </c>
      <c r="D325" s="27">
        <f t="shared" ca="1" si="72"/>
        <v>3.1873478437499998E-2</v>
      </c>
      <c r="E325" s="16"/>
      <c r="F325" s="46">
        <v>7.18E-4</v>
      </c>
      <c r="G325" s="46">
        <v>21</v>
      </c>
      <c r="H325" s="16"/>
      <c r="I325" s="30">
        <f t="shared" ca="1" si="73"/>
        <v>103.75</v>
      </c>
      <c r="J325" s="42">
        <f t="shared" ca="1" si="65"/>
        <v>103.75</v>
      </c>
      <c r="K325" s="33">
        <f t="shared" ca="1" si="66"/>
        <v>1</v>
      </c>
      <c r="L325" s="16"/>
      <c r="M325" s="36">
        <f t="shared" ca="1" si="74"/>
        <v>20.375</v>
      </c>
      <c r="N325" s="39">
        <f t="shared" ca="1" si="67"/>
        <v>19.2</v>
      </c>
      <c r="O325" s="120">
        <f t="shared" ref="O325:O388" ca="1" si="77">IF(Q325=0,1,P325/Q325)</f>
        <v>1.0611979166666667</v>
      </c>
      <c r="P325" s="39">
        <f t="shared" ca="1" si="68"/>
        <v>20.375</v>
      </c>
      <c r="Q325" s="39">
        <f t="shared" ca="1" si="69"/>
        <v>19.2</v>
      </c>
      <c r="R325" s="16"/>
      <c r="S325" s="33">
        <f t="shared" ca="1" si="75"/>
        <v>0.9</v>
      </c>
      <c r="T325" s="30">
        <f ca="1">COUNTIF(INDIRECT("Mess05!B"&amp;(ROW(A325)*4-9)):INDIRECT("Mess05!B"&amp;(ROW(A325)*4-6)),"&gt;=500")*15</f>
        <v>60</v>
      </c>
    </row>
    <row r="326" spans="1:20" ht="15.6" thickTop="1" thickBot="1" x14ac:dyDescent="0.35">
      <c r="A326" s="8">
        <f t="shared" si="76"/>
        <v>41043.499999999214</v>
      </c>
      <c r="B326" s="27">
        <f t="shared" ca="1" si="70"/>
        <v>0.27444202852499999</v>
      </c>
      <c r="C326" s="27">
        <f t="shared" ca="1" si="71"/>
        <v>0.30493558724999997</v>
      </c>
      <c r="D326" s="27">
        <f t="shared" ca="1" si="72"/>
        <v>3.0493558724999991E-2</v>
      </c>
      <c r="E326" s="16"/>
      <c r="F326" s="46">
        <v>7.18E-4</v>
      </c>
      <c r="G326" s="46">
        <v>21</v>
      </c>
      <c r="H326" s="16"/>
      <c r="I326" s="30">
        <f t="shared" ca="1" si="73"/>
        <v>101.5</v>
      </c>
      <c r="J326" s="42">
        <f t="shared" ca="1" si="65"/>
        <v>101.5</v>
      </c>
      <c r="K326" s="33">
        <f t="shared" ca="1" si="66"/>
        <v>1</v>
      </c>
      <c r="L326" s="16"/>
      <c r="M326" s="36">
        <f t="shared" ca="1" si="74"/>
        <v>19.924999999999997</v>
      </c>
      <c r="N326" s="39">
        <f t="shared" ca="1" si="67"/>
        <v>19.2</v>
      </c>
      <c r="O326" s="120">
        <f t="shared" ca="1" si="77"/>
        <v>1.0377604166666665</v>
      </c>
      <c r="P326" s="39">
        <f t="shared" ca="1" si="68"/>
        <v>19.924999999999997</v>
      </c>
      <c r="Q326" s="39">
        <f t="shared" ca="1" si="69"/>
        <v>19.2</v>
      </c>
      <c r="R326" s="16"/>
      <c r="S326" s="33">
        <f t="shared" ca="1" si="75"/>
        <v>0.9</v>
      </c>
      <c r="T326" s="30">
        <f ca="1">COUNTIF(INDIRECT("Mess05!B"&amp;(ROW(A326)*4-9)):INDIRECT("Mess05!B"&amp;(ROW(A326)*4-6)),"&gt;=500")*15</f>
        <v>60</v>
      </c>
    </row>
    <row r="327" spans="1:20" ht="15.6" thickTop="1" thickBot="1" x14ac:dyDescent="0.35">
      <c r="A327" s="8">
        <f t="shared" si="76"/>
        <v>41043.541666665878</v>
      </c>
      <c r="B327" s="27">
        <f t="shared" ca="1" si="70"/>
        <v>0.26596065352500003</v>
      </c>
      <c r="C327" s="27">
        <f t="shared" ca="1" si="71"/>
        <v>0.29551183725000002</v>
      </c>
      <c r="D327" s="27">
        <f t="shared" ca="1" si="72"/>
        <v>2.9551183724999996E-2</v>
      </c>
      <c r="E327" s="16"/>
      <c r="F327" s="46">
        <v>7.18E-4</v>
      </c>
      <c r="G327" s="46">
        <v>21</v>
      </c>
      <c r="H327" s="16"/>
      <c r="I327" s="30">
        <f t="shared" ca="1" si="73"/>
        <v>100.25</v>
      </c>
      <c r="J327" s="42">
        <f t="shared" ca="1" si="65"/>
        <v>100.25</v>
      </c>
      <c r="K327" s="33">
        <f t="shared" ca="1" si="66"/>
        <v>1</v>
      </c>
      <c r="L327" s="16"/>
      <c r="M327" s="36">
        <f t="shared" ca="1" si="74"/>
        <v>19.549999999999997</v>
      </c>
      <c r="N327" s="39">
        <f t="shared" ca="1" si="67"/>
        <v>19.2</v>
      </c>
      <c r="O327" s="120">
        <f t="shared" ca="1" si="77"/>
        <v>1.0182291666666665</v>
      </c>
      <c r="P327" s="39">
        <f t="shared" ca="1" si="68"/>
        <v>19.549999999999997</v>
      </c>
      <c r="Q327" s="39">
        <f t="shared" ca="1" si="69"/>
        <v>19.2</v>
      </c>
      <c r="R327" s="16"/>
      <c r="S327" s="33">
        <f t="shared" ca="1" si="75"/>
        <v>0.9</v>
      </c>
      <c r="T327" s="30">
        <f ca="1">COUNTIF(INDIRECT("Mess05!B"&amp;(ROW(A327)*4-9)):INDIRECT("Mess05!B"&amp;(ROW(A327)*4-6)),"&gt;=500")*15</f>
        <v>60</v>
      </c>
    </row>
    <row r="328" spans="1:20" ht="15.6" thickTop="1" thickBot="1" x14ac:dyDescent="0.35">
      <c r="A328" s="8">
        <f t="shared" si="76"/>
        <v>41043.583333332543</v>
      </c>
      <c r="B328" s="27">
        <f t="shared" ca="1" si="70"/>
        <v>0.26514474525000004</v>
      </c>
      <c r="C328" s="27">
        <f t="shared" ca="1" si="71"/>
        <v>0.29460527250000001</v>
      </c>
      <c r="D328" s="27">
        <f t="shared" ca="1" si="72"/>
        <v>2.9460527249999997E-2</v>
      </c>
      <c r="E328" s="16"/>
      <c r="F328" s="46">
        <v>7.18E-4</v>
      </c>
      <c r="G328" s="46">
        <v>21</v>
      </c>
      <c r="H328" s="16"/>
      <c r="I328" s="30">
        <f t="shared" ca="1" si="73"/>
        <v>101.5</v>
      </c>
      <c r="J328" s="42">
        <f t="shared" ca="1" si="65"/>
        <v>101.5</v>
      </c>
      <c r="K328" s="33">
        <f t="shared" ca="1" si="66"/>
        <v>1</v>
      </c>
      <c r="L328" s="16"/>
      <c r="M328" s="36">
        <f t="shared" ca="1" si="74"/>
        <v>19.25</v>
      </c>
      <c r="N328" s="39">
        <f t="shared" ca="1" si="67"/>
        <v>19.2</v>
      </c>
      <c r="O328" s="120">
        <f t="shared" ca="1" si="77"/>
        <v>1.0026041666666667</v>
      </c>
      <c r="P328" s="39">
        <f t="shared" ca="1" si="68"/>
        <v>19.25</v>
      </c>
      <c r="Q328" s="39">
        <f t="shared" ca="1" si="69"/>
        <v>19.2</v>
      </c>
      <c r="R328" s="16"/>
      <c r="S328" s="33">
        <f t="shared" ca="1" si="75"/>
        <v>0.9</v>
      </c>
      <c r="T328" s="30">
        <f ca="1">COUNTIF(INDIRECT("Mess05!B"&amp;(ROW(A328)*4-9)):INDIRECT("Mess05!B"&amp;(ROW(A328)*4-6)),"&gt;=500")*15</f>
        <v>60</v>
      </c>
    </row>
    <row r="329" spans="1:20" ht="15.6" thickTop="1" thickBot="1" x14ac:dyDescent="0.35">
      <c r="A329" s="8">
        <f t="shared" si="76"/>
        <v>41043.624999999207</v>
      </c>
      <c r="B329" s="27">
        <f t="shared" ca="1" si="70"/>
        <v>0.26116867664999999</v>
      </c>
      <c r="C329" s="27">
        <f t="shared" ca="1" si="71"/>
        <v>0.29018741849999996</v>
      </c>
      <c r="D329" s="27">
        <f t="shared" ca="1" si="72"/>
        <v>2.9018741849999991E-2</v>
      </c>
      <c r="E329" s="16"/>
      <c r="F329" s="46">
        <v>7.18E-4</v>
      </c>
      <c r="G329" s="46">
        <v>21</v>
      </c>
      <c r="H329" s="16"/>
      <c r="I329" s="30">
        <f t="shared" ca="1" si="73"/>
        <v>100.5</v>
      </c>
      <c r="J329" s="42">
        <f t="shared" ca="1" si="65"/>
        <v>100.5</v>
      </c>
      <c r="K329" s="33">
        <f t="shared" ca="1" si="66"/>
        <v>1</v>
      </c>
      <c r="L329" s="16"/>
      <c r="M329" s="36">
        <f t="shared" ca="1" si="74"/>
        <v>19.149999999999999</v>
      </c>
      <c r="N329" s="39">
        <f t="shared" ca="1" si="67"/>
        <v>19.2</v>
      </c>
      <c r="O329" s="120">
        <f t="shared" ca="1" si="77"/>
        <v>0.99739583333333326</v>
      </c>
      <c r="P329" s="39">
        <f t="shared" ca="1" si="68"/>
        <v>19.149999999999999</v>
      </c>
      <c r="Q329" s="39">
        <f t="shared" ca="1" si="69"/>
        <v>19.2</v>
      </c>
      <c r="R329" s="16"/>
      <c r="S329" s="33">
        <f t="shared" ca="1" si="75"/>
        <v>0.9</v>
      </c>
      <c r="T329" s="30">
        <f ca="1">COUNTIF(INDIRECT("Mess05!B"&amp;(ROW(A329)*4-9)):INDIRECT("Mess05!B"&amp;(ROW(A329)*4-6)),"&gt;=500")*15</f>
        <v>60</v>
      </c>
    </row>
    <row r="330" spans="1:20" ht="15.6" thickTop="1" thickBot="1" x14ac:dyDescent="0.35">
      <c r="A330" s="8">
        <f t="shared" si="76"/>
        <v>41043.666666665871</v>
      </c>
      <c r="B330" s="27">
        <f t="shared" ca="1" si="70"/>
        <v>0.25051267710000003</v>
      </c>
      <c r="C330" s="27">
        <f t="shared" ca="1" si="71"/>
        <v>0.27834741900000004</v>
      </c>
      <c r="D330" s="27">
        <f t="shared" ca="1" si="72"/>
        <v>2.7834741899999998E-2</v>
      </c>
      <c r="E330" s="16"/>
      <c r="F330" s="46">
        <v>7.18E-4</v>
      </c>
      <c r="G330" s="46">
        <v>21</v>
      </c>
      <c r="H330" s="16"/>
      <c r="I330" s="30">
        <f t="shared" ca="1" si="73"/>
        <v>99.25</v>
      </c>
      <c r="J330" s="42">
        <f t="shared" ca="1" si="65"/>
        <v>99.25</v>
      </c>
      <c r="K330" s="33">
        <f t="shared" ca="1" si="66"/>
        <v>1</v>
      </c>
      <c r="L330" s="16"/>
      <c r="M330" s="36">
        <f t="shared" ca="1" si="74"/>
        <v>18.600000000000001</v>
      </c>
      <c r="N330" s="39">
        <f t="shared" ca="1" si="67"/>
        <v>19.2</v>
      </c>
      <c r="O330" s="120">
        <f t="shared" ca="1" si="77"/>
        <v>0.96875000000000011</v>
      </c>
      <c r="P330" s="39">
        <f t="shared" ca="1" si="68"/>
        <v>18.600000000000001</v>
      </c>
      <c r="Q330" s="39">
        <f t="shared" ca="1" si="69"/>
        <v>19.2</v>
      </c>
      <c r="R330" s="16"/>
      <c r="S330" s="33">
        <f t="shared" ca="1" si="75"/>
        <v>0.9</v>
      </c>
      <c r="T330" s="30">
        <f ca="1">COUNTIF(INDIRECT("Mess05!B"&amp;(ROW(A330)*4-9)):INDIRECT("Mess05!B"&amp;(ROW(A330)*4-6)),"&gt;=500")*15</f>
        <v>60</v>
      </c>
    </row>
    <row r="331" spans="1:20" ht="15.6" thickTop="1" thickBot="1" x14ac:dyDescent="0.35">
      <c r="A331" s="8">
        <f t="shared" si="76"/>
        <v>41043.708333332535</v>
      </c>
      <c r="B331" s="27">
        <f t="shared" ca="1" si="70"/>
        <v>0.1894273046972339</v>
      </c>
      <c r="C331" s="27">
        <f t="shared" ca="1" si="71"/>
        <v>0.21047478299692654</v>
      </c>
      <c r="D331" s="27">
        <f t="shared" ca="1" si="72"/>
        <v>2.1047478299692651E-2</v>
      </c>
      <c r="E331" s="16"/>
      <c r="F331" s="46">
        <v>7.18E-4</v>
      </c>
      <c r="G331" s="46">
        <v>21</v>
      </c>
      <c r="H331" s="16"/>
      <c r="I331" s="30">
        <f t="shared" ca="1" si="73"/>
        <v>74.437500000000114</v>
      </c>
      <c r="J331" s="42">
        <f t="shared" ca="1" si="65"/>
        <v>99.25</v>
      </c>
      <c r="K331" s="33">
        <f t="shared" ca="1" si="66"/>
        <v>0.75000000000000111</v>
      </c>
      <c r="L331" s="16"/>
      <c r="M331" s="36">
        <f t="shared" ca="1" si="74"/>
        <v>18.752732240437158</v>
      </c>
      <c r="N331" s="39">
        <f t="shared" ca="1" si="67"/>
        <v>18.5</v>
      </c>
      <c r="O331" s="120">
        <f t="shared" ca="1" si="77"/>
        <v>1.0136612021857923</v>
      </c>
      <c r="P331" s="39">
        <f t="shared" ca="1" si="68"/>
        <v>18.55</v>
      </c>
      <c r="Q331" s="39">
        <f t="shared" ca="1" si="69"/>
        <v>18.3</v>
      </c>
      <c r="R331" s="16"/>
      <c r="S331" s="33">
        <f t="shared" ca="1" si="75"/>
        <v>0.9</v>
      </c>
      <c r="T331" s="30">
        <f ca="1">COUNTIF(INDIRECT("Mess05!B"&amp;(ROW(A331)*4-9)):INDIRECT("Mess05!B"&amp;(ROW(A331)*4-6)),"&gt;=500")*15</f>
        <v>60</v>
      </c>
    </row>
    <row r="332" spans="1:20" ht="15.6" thickTop="1" thickBot="1" x14ac:dyDescent="0.35">
      <c r="A332" s="8">
        <f t="shared" si="76"/>
        <v>41043.7499999992</v>
      </c>
      <c r="B332" s="27">
        <f t="shared" ca="1" si="70"/>
        <v>0.18840613324334043</v>
      </c>
      <c r="C332" s="27">
        <f t="shared" ca="1" si="71"/>
        <v>0.20934014804815604</v>
      </c>
      <c r="D332" s="27">
        <f t="shared" ca="1" si="72"/>
        <v>2.09340148048156E-2</v>
      </c>
      <c r="E332" s="16"/>
      <c r="F332" s="46">
        <v>7.18E-4</v>
      </c>
      <c r="G332" s="46">
        <v>21</v>
      </c>
      <c r="H332" s="16"/>
      <c r="I332" s="30">
        <f t="shared" ca="1" si="73"/>
        <v>74.437500000000114</v>
      </c>
      <c r="J332" s="42">
        <f t="shared" ca="1" si="65"/>
        <v>99.25</v>
      </c>
      <c r="K332" s="33">
        <f t="shared" ca="1" si="66"/>
        <v>0.75000000000000111</v>
      </c>
      <c r="L332" s="16"/>
      <c r="M332" s="36">
        <f t="shared" ca="1" si="74"/>
        <v>18.651639344262296</v>
      </c>
      <c r="N332" s="39">
        <f t="shared" ca="1" si="67"/>
        <v>18.5</v>
      </c>
      <c r="O332" s="120">
        <f t="shared" ca="1" si="77"/>
        <v>1.0081967213114755</v>
      </c>
      <c r="P332" s="39">
        <f t="shared" ca="1" si="68"/>
        <v>18.450000000000003</v>
      </c>
      <c r="Q332" s="39">
        <f t="shared" ca="1" si="69"/>
        <v>18.3</v>
      </c>
      <c r="R332" s="16"/>
      <c r="S332" s="33">
        <f t="shared" ca="1" si="75"/>
        <v>0.9</v>
      </c>
      <c r="T332" s="30">
        <f ca="1">COUNTIF(INDIRECT("Mess05!B"&amp;(ROW(A332)*4-9)):INDIRECT("Mess05!B"&amp;(ROW(A332)*4-6)),"&gt;=500")*15</f>
        <v>60</v>
      </c>
    </row>
    <row r="333" spans="1:20" ht="15.6" thickTop="1" thickBot="1" x14ac:dyDescent="0.35">
      <c r="A333" s="8">
        <f t="shared" si="76"/>
        <v>41043.791666665864</v>
      </c>
      <c r="B333" s="27">
        <f t="shared" ca="1" si="70"/>
        <v>0.18462111109118881</v>
      </c>
      <c r="C333" s="27">
        <f t="shared" ca="1" si="71"/>
        <v>0.20513456787909867</v>
      </c>
      <c r="D333" s="27">
        <f t="shared" ca="1" si="72"/>
        <v>2.0513456787909862E-2</v>
      </c>
      <c r="E333" s="16"/>
      <c r="F333" s="46">
        <v>7.18E-4</v>
      </c>
      <c r="G333" s="46">
        <v>21</v>
      </c>
      <c r="H333" s="16"/>
      <c r="I333" s="30">
        <f t="shared" ca="1" si="73"/>
        <v>74.250000000000114</v>
      </c>
      <c r="J333" s="42">
        <f t="shared" ca="1" si="65"/>
        <v>99</v>
      </c>
      <c r="K333" s="33">
        <f t="shared" ca="1" si="66"/>
        <v>0.75000000000000111</v>
      </c>
      <c r="L333" s="16"/>
      <c r="M333" s="36">
        <f t="shared" ca="1" si="74"/>
        <v>18.323087431693988</v>
      </c>
      <c r="N333" s="39">
        <f t="shared" ca="1" si="67"/>
        <v>18.5</v>
      </c>
      <c r="O333" s="120">
        <f t="shared" ca="1" si="77"/>
        <v>0.99043715846994529</v>
      </c>
      <c r="P333" s="39">
        <f t="shared" ca="1" si="68"/>
        <v>18.125</v>
      </c>
      <c r="Q333" s="39">
        <f t="shared" ca="1" si="69"/>
        <v>18.3</v>
      </c>
      <c r="R333" s="16"/>
      <c r="S333" s="33">
        <f t="shared" ca="1" si="75"/>
        <v>0.9</v>
      </c>
      <c r="T333" s="30">
        <f ca="1">COUNTIF(INDIRECT("Mess05!B"&amp;(ROW(A333)*4-9)):INDIRECT("Mess05!B"&amp;(ROW(A333)*4-6)),"&gt;=500")*15</f>
        <v>60</v>
      </c>
    </row>
    <row r="334" spans="1:20" ht="15.6" thickTop="1" thickBot="1" x14ac:dyDescent="0.35">
      <c r="A334" s="8">
        <f t="shared" si="76"/>
        <v>41043.833333332528</v>
      </c>
      <c r="B334" s="27">
        <f t="shared" ca="1" si="70"/>
        <v>0.1815653133903691</v>
      </c>
      <c r="C334" s="27">
        <f t="shared" ca="1" si="71"/>
        <v>0.20173923710041011</v>
      </c>
      <c r="D334" s="27">
        <f t="shared" ca="1" si="72"/>
        <v>2.0173923710041008E-2</v>
      </c>
      <c r="E334" s="16"/>
      <c r="F334" s="46">
        <v>7.18E-4</v>
      </c>
      <c r="G334" s="46">
        <v>21</v>
      </c>
      <c r="H334" s="16"/>
      <c r="I334" s="30">
        <f t="shared" ca="1" si="73"/>
        <v>74.250000000000114</v>
      </c>
      <c r="J334" s="42">
        <f t="shared" ca="1" si="65"/>
        <v>99</v>
      </c>
      <c r="K334" s="33">
        <f t="shared" ca="1" si="66"/>
        <v>0.75000000000000111</v>
      </c>
      <c r="L334" s="16"/>
      <c r="M334" s="36">
        <f t="shared" ca="1" si="74"/>
        <v>18.019808743169396</v>
      </c>
      <c r="N334" s="39">
        <f t="shared" ca="1" si="67"/>
        <v>18.5</v>
      </c>
      <c r="O334" s="120">
        <f t="shared" ca="1" si="77"/>
        <v>0.97404371584699445</v>
      </c>
      <c r="P334" s="39">
        <f t="shared" ca="1" si="68"/>
        <v>17.824999999999999</v>
      </c>
      <c r="Q334" s="39">
        <f t="shared" ca="1" si="69"/>
        <v>18.3</v>
      </c>
      <c r="R334" s="16"/>
      <c r="S334" s="33">
        <f t="shared" ca="1" si="75"/>
        <v>0.9</v>
      </c>
      <c r="T334" s="30">
        <f ca="1">COUNTIF(INDIRECT("Mess05!B"&amp;(ROW(A334)*4-9)):INDIRECT("Mess05!B"&amp;(ROW(A334)*4-6)),"&gt;=500")*15</f>
        <v>60</v>
      </c>
    </row>
    <row r="335" spans="1:20" ht="15.6" thickTop="1" thickBot="1" x14ac:dyDescent="0.35">
      <c r="A335" s="8">
        <f t="shared" si="76"/>
        <v>41043.874999999192</v>
      </c>
      <c r="B335" s="27">
        <f t="shared" ca="1" si="70"/>
        <v>0.17761952747028714</v>
      </c>
      <c r="C335" s="27">
        <f t="shared" ca="1" si="71"/>
        <v>0.19735503052254125</v>
      </c>
      <c r="D335" s="27">
        <f t="shared" ca="1" si="72"/>
        <v>1.9735503052254119E-2</v>
      </c>
      <c r="E335" s="16"/>
      <c r="F335" s="46">
        <v>7.18E-4</v>
      </c>
      <c r="G335" s="46">
        <v>21</v>
      </c>
      <c r="H335" s="16"/>
      <c r="I335" s="30">
        <f t="shared" ca="1" si="73"/>
        <v>74.625000000000114</v>
      </c>
      <c r="J335" s="42">
        <f t="shared" ca="1" si="65"/>
        <v>99.5</v>
      </c>
      <c r="K335" s="33">
        <f t="shared" ca="1" si="66"/>
        <v>0.75000000000000111</v>
      </c>
      <c r="L335" s="16"/>
      <c r="M335" s="36">
        <f t="shared" ca="1" si="74"/>
        <v>17.539617486338795</v>
      </c>
      <c r="N335" s="39">
        <f t="shared" ca="1" si="67"/>
        <v>18.5</v>
      </c>
      <c r="O335" s="120">
        <f t="shared" ca="1" si="77"/>
        <v>0.9480874316939889</v>
      </c>
      <c r="P335" s="39">
        <f t="shared" ca="1" si="68"/>
        <v>17.349999999999998</v>
      </c>
      <c r="Q335" s="39">
        <f t="shared" ca="1" si="69"/>
        <v>18.3</v>
      </c>
      <c r="R335" s="16"/>
      <c r="S335" s="33">
        <f t="shared" ca="1" si="75"/>
        <v>0.9</v>
      </c>
      <c r="T335" s="30">
        <f ca="1">COUNTIF(INDIRECT("Mess05!B"&amp;(ROW(A335)*4-9)):INDIRECT("Mess05!B"&amp;(ROW(A335)*4-6)),"&gt;=500")*15</f>
        <v>60</v>
      </c>
    </row>
    <row r="336" spans="1:20" ht="15.6" thickTop="1" thickBot="1" x14ac:dyDescent="0.35">
      <c r="A336" s="8">
        <f t="shared" si="76"/>
        <v>41043.916666665857</v>
      </c>
      <c r="B336" s="27">
        <f t="shared" ca="1" si="70"/>
        <v>0.18050555863217238</v>
      </c>
      <c r="C336" s="27">
        <f t="shared" ca="1" si="71"/>
        <v>0.20056173181352488</v>
      </c>
      <c r="D336" s="27">
        <f t="shared" ca="1" si="72"/>
        <v>2.0056173181352485E-2</v>
      </c>
      <c r="E336" s="16"/>
      <c r="F336" s="46">
        <v>7.18E-4</v>
      </c>
      <c r="G336" s="46">
        <v>21</v>
      </c>
      <c r="H336" s="16"/>
      <c r="I336" s="30">
        <f t="shared" ca="1" si="73"/>
        <v>75.187500000000114</v>
      </c>
      <c r="J336" s="42">
        <f t="shared" ca="1" si="65"/>
        <v>100.25</v>
      </c>
      <c r="K336" s="33">
        <f t="shared" ca="1" si="66"/>
        <v>0.75000000000000111</v>
      </c>
      <c r="L336" s="16"/>
      <c r="M336" s="36">
        <f t="shared" ca="1" si="74"/>
        <v>17.691256830601091</v>
      </c>
      <c r="N336" s="39">
        <f t="shared" ca="1" si="67"/>
        <v>18.5</v>
      </c>
      <c r="O336" s="120">
        <f t="shared" ca="1" si="77"/>
        <v>0.95628415300546443</v>
      </c>
      <c r="P336" s="39">
        <f t="shared" ca="1" si="68"/>
        <v>17.5</v>
      </c>
      <c r="Q336" s="39">
        <f t="shared" ca="1" si="69"/>
        <v>18.3</v>
      </c>
      <c r="R336" s="16"/>
      <c r="S336" s="33">
        <f t="shared" ca="1" si="75"/>
        <v>0.9</v>
      </c>
      <c r="T336" s="30">
        <f ca="1">COUNTIF(INDIRECT("Mess05!B"&amp;(ROW(A336)*4-9)):INDIRECT("Mess05!B"&amp;(ROW(A336)*4-6)),"&gt;=500")*15</f>
        <v>60</v>
      </c>
    </row>
    <row r="337" spans="1:20" ht="15.6" thickTop="1" thickBot="1" x14ac:dyDescent="0.35">
      <c r="A337" s="8">
        <f t="shared" si="76"/>
        <v>41043.958333332521</v>
      </c>
      <c r="B337" s="27">
        <f t="shared" ca="1" si="70"/>
        <v>0.17832238666367856</v>
      </c>
      <c r="C337" s="27">
        <f t="shared" ca="1" si="71"/>
        <v>0.19813598518186507</v>
      </c>
      <c r="D337" s="27">
        <f t="shared" ca="1" si="72"/>
        <v>1.9813598518186502E-2</v>
      </c>
      <c r="E337" s="16"/>
      <c r="F337" s="46">
        <v>7.18E-4</v>
      </c>
      <c r="G337" s="46">
        <v>21</v>
      </c>
      <c r="H337" s="16"/>
      <c r="I337" s="30">
        <f t="shared" ca="1" si="73"/>
        <v>74.812500000000114</v>
      </c>
      <c r="J337" s="42">
        <f t="shared" ca="1" si="65"/>
        <v>99.75</v>
      </c>
      <c r="K337" s="33">
        <f t="shared" ca="1" si="66"/>
        <v>0.75000000000000111</v>
      </c>
      <c r="L337" s="16"/>
      <c r="M337" s="36">
        <f t="shared" ca="1" si="74"/>
        <v>17.564890710382514</v>
      </c>
      <c r="N337" s="39">
        <f t="shared" ca="1" si="67"/>
        <v>18.5</v>
      </c>
      <c r="O337" s="120">
        <f t="shared" ca="1" si="77"/>
        <v>0.94945355191256831</v>
      </c>
      <c r="P337" s="39">
        <f t="shared" ca="1" si="68"/>
        <v>17.375</v>
      </c>
      <c r="Q337" s="39">
        <f t="shared" ca="1" si="69"/>
        <v>18.3</v>
      </c>
      <c r="R337" s="16"/>
      <c r="S337" s="33">
        <f t="shared" ca="1" si="75"/>
        <v>0.9</v>
      </c>
      <c r="T337" s="30">
        <f ca="1">COUNTIF(INDIRECT("Mess05!B"&amp;(ROW(A337)*4-9)):INDIRECT("Mess05!B"&amp;(ROW(A337)*4-6)),"&gt;=500")*15</f>
        <v>60</v>
      </c>
    </row>
    <row r="338" spans="1:20" ht="15.6" thickTop="1" thickBot="1" x14ac:dyDescent="0.35">
      <c r="A338" s="8">
        <f t="shared" si="76"/>
        <v>41043.999999999185</v>
      </c>
      <c r="B338" s="27">
        <f t="shared" ca="1" si="70"/>
        <v>0.18036923095696744</v>
      </c>
      <c r="C338" s="27">
        <f t="shared" ca="1" si="71"/>
        <v>0.2004102566188527</v>
      </c>
      <c r="D338" s="27">
        <f t="shared" ca="1" si="72"/>
        <v>2.0041025661885266E-2</v>
      </c>
      <c r="E338" s="16"/>
      <c r="F338" s="46">
        <v>7.18E-4</v>
      </c>
      <c r="G338" s="46">
        <v>21</v>
      </c>
      <c r="H338" s="16"/>
      <c r="I338" s="30">
        <f t="shared" ca="1" si="73"/>
        <v>75.562500000000114</v>
      </c>
      <c r="J338" s="42">
        <f t="shared" ca="1" si="65"/>
        <v>100.75</v>
      </c>
      <c r="K338" s="33">
        <f t="shared" ca="1" si="66"/>
        <v>0.75000000000000111</v>
      </c>
      <c r="L338" s="16"/>
      <c r="M338" s="36">
        <f t="shared" ca="1" si="74"/>
        <v>17.590163934426226</v>
      </c>
      <c r="N338" s="39">
        <f t="shared" ca="1" si="67"/>
        <v>18.5</v>
      </c>
      <c r="O338" s="120">
        <f t="shared" ca="1" si="77"/>
        <v>0.95081967213114738</v>
      </c>
      <c r="P338" s="39">
        <f t="shared" ca="1" si="68"/>
        <v>17.399999999999999</v>
      </c>
      <c r="Q338" s="39">
        <f t="shared" ca="1" si="69"/>
        <v>18.3</v>
      </c>
      <c r="R338" s="16"/>
      <c r="S338" s="33">
        <f t="shared" ca="1" si="75"/>
        <v>0.9</v>
      </c>
      <c r="T338" s="30">
        <f ca="1">COUNTIF(INDIRECT("Mess05!B"&amp;(ROW(A338)*4-9)):INDIRECT("Mess05!B"&amp;(ROW(A338)*4-6)),"&gt;=500")*15</f>
        <v>60</v>
      </c>
    </row>
    <row r="339" spans="1:20" ht="15.6" thickTop="1" thickBot="1" x14ac:dyDescent="0.35">
      <c r="A339" s="8">
        <f t="shared" si="76"/>
        <v>41044.041666665849</v>
      </c>
      <c r="B339" s="27">
        <f t="shared" ca="1" si="70"/>
        <v>0.23229044291249998</v>
      </c>
      <c r="C339" s="27">
        <f t="shared" ca="1" si="71"/>
        <v>0.25810049212499997</v>
      </c>
      <c r="D339" s="27">
        <f t="shared" ca="1" si="72"/>
        <v>2.5810049212499991E-2</v>
      </c>
      <c r="E339" s="16"/>
      <c r="F339" s="46">
        <v>7.18E-4</v>
      </c>
      <c r="G339" s="46">
        <v>21</v>
      </c>
      <c r="H339" s="16"/>
      <c r="I339" s="30">
        <f t="shared" ca="1" si="73"/>
        <v>100.25</v>
      </c>
      <c r="J339" s="42">
        <f t="shared" ca="1" si="65"/>
        <v>100.25</v>
      </c>
      <c r="K339" s="33">
        <f t="shared" ca="1" si="66"/>
        <v>1</v>
      </c>
      <c r="L339" s="16"/>
      <c r="M339" s="36">
        <f t="shared" ca="1" si="74"/>
        <v>17.074999999999999</v>
      </c>
      <c r="N339" s="39">
        <f t="shared" ca="1" si="67"/>
        <v>18</v>
      </c>
      <c r="O339" s="120">
        <f t="shared" ca="1" si="77"/>
        <v>0.94861111111111107</v>
      </c>
      <c r="P339" s="39">
        <f t="shared" ca="1" si="68"/>
        <v>17.074999999999999</v>
      </c>
      <c r="Q339" s="39">
        <f t="shared" ca="1" si="69"/>
        <v>18</v>
      </c>
      <c r="R339" s="16"/>
      <c r="S339" s="33">
        <f t="shared" ca="1" si="75"/>
        <v>0.9</v>
      </c>
      <c r="T339" s="30">
        <f ca="1">COUNTIF(INDIRECT("Mess05!B"&amp;(ROW(A339)*4-9)):INDIRECT("Mess05!B"&amp;(ROW(A339)*4-6)),"&gt;=500")*15</f>
        <v>60</v>
      </c>
    </row>
    <row r="340" spans="1:20" ht="15.6" thickTop="1" thickBot="1" x14ac:dyDescent="0.35">
      <c r="A340" s="8">
        <f t="shared" si="76"/>
        <v>41044.083333332514</v>
      </c>
      <c r="B340" s="27">
        <f t="shared" ca="1" si="70"/>
        <v>0.23331075232500004</v>
      </c>
      <c r="C340" s="27">
        <f t="shared" ca="1" si="71"/>
        <v>0.25923416925000003</v>
      </c>
      <c r="D340" s="27">
        <f t="shared" ca="1" si="72"/>
        <v>2.5923416924999998E-2</v>
      </c>
      <c r="E340" s="16"/>
      <c r="F340" s="46">
        <v>7.18E-4</v>
      </c>
      <c r="G340" s="46">
        <v>21</v>
      </c>
      <c r="H340" s="16"/>
      <c r="I340" s="30">
        <f t="shared" ca="1" si="73"/>
        <v>100.25</v>
      </c>
      <c r="J340" s="42">
        <f t="shared" ca="1" si="65"/>
        <v>100.25</v>
      </c>
      <c r="K340" s="33">
        <f t="shared" ca="1" si="66"/>
        <v>1</v>
      </c>
      <c r="L340" s="16"/>
      <c r="M340" s="36">
        <f t="shared" ca="1" si="74"/>
        <v>17.149999999999999</v>
      </c>
      <c r="N340" s="39">
        <f t="shared" ca="1" si="67"/>
        <v>18</v>
      </c>
      <c r="O340" s="120">
        <f t="shared" ca="1" si="77"/>
        <v>0.95277777777777772</v>
      </c>
      <c r="P340" s="39">
        <f t="shared" ca="1" si="68"/>
        <v>17.149999999999999</v>
      </c>
      <c r="Q340" s="39">
        <f t="shared" ca="1" si="69"/>
        <v>18</v>
      </c>
      <c r="R340" s="16"/>
      <c r="S340" s="33">
        <f t="shared" ca="1" si="75"/>
        <v>0.9</v>
      </c>
      <c r="T340" s="30">
        <f ca="1">COUNTIF(INDIRECT("Mess05!B"&amp;(ROW(A340)*4-9)):INDIRECT("Mess05!B"&amp;(ROW(A340)*4-6)),"&gt;=500")*15</f>
        <v>60</v>
      </c>
    </row>
    <row r="341" spans="1:20" ht="15.6" thickTop="1" thickBot="1" x14ac:dyDescent="0.35">
      <c r="A341" s="8">
        <f t="shared" si="76"/>
        <v>41044.124999999178</v>
      </c>
      <c r="B341" s="27">
        <f t="shared" ca="1" si="70"/>
        <v>0.23334298154999997</v>
      </c>
      <c r="C341" s="27">
        <f t="shared" ca="1" si="71"/>
        <v>0.25926997949999997</v>
      </c>
      <c r="D341" s="27">
        <f t="shared" ca="1" si="72"/>
        <v>2.5926997949999992E-2</v>
      </c>
      <c r="E341" s="16"/>
      <c r="F341" s="46">
        <v>7.18E-4</v>
      </c>
      <c r="G341" s="46">
        <v>21</v>
      </c>
      <c r="H341" s="16"/>
      <c r="I341" s="30">
        <f t="shared" ca="1" si="73"/>
        <v>101</v>
      </c>
      <c r="J341" s="42">
        <f t="shared" ca="1" si="65"/>
        <v>101</v>
      </c>
      <c r="K341" s="33">
        <f t="shared" ca="1" si="66"/>
        <v>1</v>
      </c>
      <c r="L341" s="16"/>
      <c r="M341" s="36">
        <f t="shared" ca="1" si="74"/>
        <v>17.024999999999999</v>
      </c>
      <c r="N341" s="39">
        <f t="shared" ca="1" si="67"/>
        <v>18</v>
      </c>
      <c r="O341" s="120">
        <f t="shared" ca="1" si="77"/>
        <v>0.9458333333333333</v>
      </c>
      <c r="P341" s="39">
        <f t="shared" ca="1" si="68"/>
        <v>17.024999999999999</v>
      </c>
      <c r="Q341" s="39">
        <f t="shared" ca="1" si="69"/>
        <v>18</v>
      </c>
      <c r="R341" s="16"/>
      <c r="S341" s="33">
        <f t="shared" ca="1" si="75"/>
        <v>0.9</v>
      </c>
      <c r="T341" s="30">
        <f ca="1">COUNTIF(INDIRECT("Mess05!B"&amp;(ROW(A341)*4-9)):INDIRECT("Mess05!B"&amp;(ROW(A341)*4-6)),"&gt;=500")*15</f>
        <v>60</v>
      </c>
    </row>
    <row r="342" spans="1:20" ht="15.6" thickTop="1" thickBot="1" x14ac:dyDescent="0.35">
      <c r="A342" s="8">
        <f t="shared" si="76"/>
        <v>41044.166666665842</v>
      </c>
      <c r="B342" s="27">
        <f t="shared" ca="1" si="70"/>
        <v>0.23242360049999999</v>
      </c>
      <c r="C342" s="27">
        <f t="shared" ca="1" si="71"/>
        <v>0.25824844499999999</v>
      </c>
      <c r="D342" s="27">
        <f t="shared" ca="1" si="72"/>
        <v>2.5824844499999992E-2</v>
      </c>
      <c r="E342" s="16"/>
      <c r="F342" s="46">
        <v>7.18E-4</v>
      </c>
      <c r="G342" s="46">
        <v>21</v>
      </c>
      <c r="H342" s="16"/>
      <c r="I342" s="30">
        <f t="shared" ca="1" si="73"/>
        <v>100.75</v>
      </c>
      <c r="J342" s="42">
        <f t="shared" ca="1" si="65"/>
        <v>100.75</v>
      </c>
      <c r="K342" s="33">
        <f t="shared" ca="1" si="66"/>
        <v>1</v>
      </c>
      <c r="L342" s="16"/>
      <c r="M342" s="36">
        <f t="shared" ca="1" si="74"/>
        <v>17</v>
      </c>
      <c r="N342" s="39">
        <f t="shared" ca="1" si="67"/>
        <v>18</v>
      </c>
      <c r="O342" s="120">
        <f t="shared" ca="1" si="77"/>
        <v>0.94444444444444442</v>
      </c>
      <c r="P342" s="39">
        <f t="shared" ca="1" si="68"/>
        <v>17</v>
      </c>
      <c r="Q342" s="39">
        <f t="shared" ca="1" si="69"/>
        <v>18</v>
      </c>
      <c r="R342" s="16"/>
      <c r="S342" s="33">
        <f t="shared" ca="1" si="75"/>
        <v>0.9</v>
      </c>
      <c r="T342" s="30">
        <f ca="1">COUNTIF(INDIRECT("Mess05!B"&amp;(ROW(A342)*4-9)):INDIRECT("Mess05!B"&amp;(ROW(A342)*4-6)),"&gt;=500")*15</f>
        <v>60</v>
      </c>
    </row>
    <row r="343" spans="1:20" ht="15.6" thickTop="1" thickBot="1" x14ac:dyDescent="0.35">
      <c r="A343" s="8">
        <f t="shared" si="76"/>
        <v>41044.208333332506</v>
      </c>
      <c r="B343" s="27">
        <f t="shared" ca="1" si="70"/>
        <v>0.23001488999999997</v>
      </c>
      <c r="C343" s="27">
        <f t="shared" ca="1" si="71"/>
        <v>0.25557209999999997</v>
      </c>
      <c r="D343" s="27">
        <f t="shared" ca="1" si="72"/>
        <v>2.555720999999999E-2</v>
      </c>
      <c r="E343" s="16"/>
      <c r="F343" s="46">
        <v>7.18E-4</v>
      </c>
      <c r="G343" s="46">
        <v>21</v>
      </c>
      <c r="H343" s="16"/>
      <c r="I343" s="30">
        <f t="shared" ca="1" si="73"/>
        <v>100</v>
      </c>
      <c r="J343" s="42">
        <f t="shared" ca="1" si="65"/>
        <v>100</v>
      </c>
      <c r="K343" s="33">
        <f t="shared" ca="1" si="66"/>
        <v>1</v>
      </c>
      <c r="L343" s="16"/>
      <c r="M343" s="36">
        <f t="shared" ca="1" si="74"/>
        <v>16.95</v>
      </c>
      <c r="N343" s="39">
        <f t="shared" ca="1" si="67"/>
        <v>18</v>
      </c>
      <c r="O343" s="120">
        <f t="shared" ca="1" si="77"/>
        <v>0.94166666666666665</v>
      </c>
      <c r="P343" s="39">
        <f t="shared" ca="1" si="68"/>
        <v>16.95</v>
      </c>
      <c r="Q343" s="39">
        <f t="shared" ca="1" si="69"/>
        <v>18</v>
      </c>
      <c r="R343" s="16"/>
      <c r="S343" s="33">
        <f t="shared" ca="1" si="75"/>
        <v>0.9</v>
      </c>
      <c r="T343" s="30">
        <f ca="1">COUNTIF(INDIRECT("Mess05!B"&amp;(ROW(A343)*4-9)):INDIRECT("Mess05!B"&amp;(ROW(A343)*4-6)),"&gt;=500")*15</f>
        <v>60</v>
      </c>
    </row>
    <row r="344" spans="1:20" ht="15.6" thickTop="1" thickBot="1" x14ac:dyDescent="0.35">
      <c r="A344" s="8">
        <f t="shared" si="76"/>
        <v>41044.249999999171</v>
      </c>
      <c r="B344" s="27">
        <f t="shared" ca="1" si="70"/>
        <v>0.23162974380000001</v>
      </c>
      <c r="C344" s="27">
        <f t="shared" ca="1" si="71"/>
        <v>0.257366382</v>
      </c>
      <c r="D344" s="27">
        <f t="shared" ca="1" si="72"/>
        <v>2.5736638199999995E-2</v>
      </c>
      <c r="E344" s="16"/>
      <c r="F344" s="46">
        <v>7.18E-4</v>
      </c>
      <c r="G344" s="46">
        <v>21</v>
      </c>
      <c r="H344" s="16"/>
      <c r="I344" s="30">
        <f t="shared" ca="1" si="73"/>
        <v>101</v>
      </c>
      <c r="J344" s="42">
        <f t="shared" ca="1" si="65"/>
        <v>101</v>
      </c>
      <c r="K344" s="33">
        <f t="shared" ca="1" si="66"/>
        <v>1</v>
      </c>
      <c r="L344" s="16"/>
      <c r="M344" s="36">
        <f t="shared" ca="1" si="74"/>
        <v>16.899999999999999</v>
      </c>
      <c r="N344" s="39">
        <f t="shared" ca="1" si="67"/>
        <v>18</v>
      </c>
      <c r="O344" s="120">
        <f t="shared" ca="1" si="77"/>
        <v>0.93888888888888877</v>
      </c>
      <c r="P344" s="39">
        <f t="shared" ca="1" si="68"/>
        <v>16.899999999999999</v>
      </c>
      <c r="Q344" s="39">
        <f t="shared" ca="1" si="69"/>
        <v>18</v>
      </c>
      <c r="R344" s="16"/>
      <c r="S344" s="33">
        <f t="shared" ca="1" si="75"/>
        <v>0.9</v>
      </c>
      <c r="T344" s="30">
        <f ca="1">COUNTIF(INDIRECT("Mess05!B"&amp;(ROW(A344)*4-9)):INDIRECT("Mess05!B"&amp;(ROW(A344)*4-6)),"&gt;=500")*15</f>
        <v>60</v>
      </c>
    </row>
    <row r="345" spans="1:20" ht="15.6" thickTop="1" thickBot="1" x14ac:dyDescent="0.35">
      <c r="A345" s="8">
        <f t="shared" si="76"/>
        <v>41044.291666665835</v>
      </c>
      <c r="B345" s="27">
        <f t="shared" ca="1" si="70"/>
        <v>0.23272892999999997</v>
      </c>
      <c r="C345" s="27">
        <f t="shared" ca="1" si="71"/>
        <v>0.25858769999999998</v>
      </c>
      <c r="D345" s="27">
        <f t="shared" ca="1" si="72"/>
        <v>2.5858769999999993E-2</v>
      </c>
      <c r="E345" s="16"/>
      <c r="F345" s="46">
        <v>7.18E-4</v>
      </c>
      <c r="G345" s="46">
        <v>21</v>
      </c>
      <c r="H345" s="16"/>
      <c r="I345" s="30">
        <f t="shared" ca="1" si="73"/>
        <v>100</v>
      </c>
      <c r="J345" s="42">
        <f t="shared" ca="1" si="65"/>
        <v>100</v>
      </c>
      <c r="K345" s="33">
        <f t="shared" ca="1" si="66"/>
        <v>1</v>
      </c>
      <c r="L345" s="16"/>
      <c r="M345" s="36">
        <f t="shared" ca="1" si="74"/>
        <v>17.149999999999999</v>
      </c>
      <c r="N345" s="39">
        <f t="shared" ca="1" si="67"/>
        <v>18</v>
      </c>
      <c r="O345" s="120">
        <f t="shared" ca="1" si="77"/>
        <v>0.95277777777777772</v>
      </c>
      <c r="P345" s="39">
        <f t="shared" ca="1" si="68"/>
        <v>17.149999999999999</v>
      </c>
      <c r="Q345" s="39">
        <f t="shared" ca="1" si="69"/>
        <v>18</v>
      </c>
      <c r="R345" s="16"/>
      <c r="S345" s="33">
        <f t="shared" ca="1" si="75"/>
        <v>0.9</v>
      </c>
      <c r="T345" s="30">
        <f ca="1">COUNTIF(INDIRECT("Mess05!B"&amp;(ROW(A345)*4-9)):INDIRECT("Mess05!B"&amp;(ROW(A345)*4-6)),"&gt;=500")*15</f>
        <v>60</v>
      </c>
    </row>
    <row r="346" spans="1:20" ht="15.6" thickTop="1" thickBot="1" x14ac:dyDescent="0.35">
      <c r="A346" s="8">
        <f t="shared" si="76"/>
        <v>41044.333333332499</v>
      </c>
      <c r="B346" s="27">
        <f t="shared" ca="1" si="70"/>
        <v>0.23449814482500003</v>
      </c>
      <c r="C346" s="27">
        <f t="shared" ca="1" si="71"/>
        <v>0.26055349425000002</v>
      </c>
      <c r="D346" s="27">
        <f t="shared" ca="1" si="72"/>
        <v>2.6055349424999995E-2</v>
      </c>
      <c r="E346" s="16"/>
      <c r="F346" s="46">
        <v>7.18E-4</v>
      </c>
      <c r="G346" s="46">
        <v>21</v>
      </c>
      <c r="H346" s="16"/>
      <c r="I346" s="30">
        <f t="shared" ca="1" si="73"/>
        <v>101.5</v>
      </c>
      <c r="J346" s="42">
        <f t="shared" ca="1" si="65"/>
        <v>101.5</v>
      </c>
      <c r="K346" s="33">
        <f t="shared" ca="1" si="66"/>
        <v>1</v>
      </c>
      <c r="L346" s="16"/>
      <c r="M346" s="36">
        <f t="shared" ca="1" si="74"/>
        <v>17.024999999999999</v>
      </c>
      <c r="N346" s="39">
        <f t="shared" ca="1" si="67"/>
        <v>18</v>
      </c>
      <c r="O346" s="120">
        <f t="shared" ca="1" si="77"/>
        <v>0.9458333333333333</v>
      </c>
      <c r="P346" s="39">
        <f t="shared" ca="1" si="68"/>
        <v>17.024999999999999</v>
      </c>
      <c r="Q346" s="39">
        <f t="shared" ca="1" si="69"/>
        <v>18</v>
      </c>
      <c r="R346" s="16"/>
      <c r="S346" s="33">
        <f t="shared" ca="1" si="75"/>
        <v>0.9</v>
      </c>
      <c r="T346" s="30">
        <f ca="1">COUNTIF(INDIRECT("Mess05!B"&amp;(ROW(A346)*4-9)):INDIRECT("Mess05!B"&amp;(ROW(A346)*4-6)),"&gt;=500")*15</f>
        <v>60</v>
      </c>
    </row>
    <row r="347" spans="1:20" ht="15.6" thickTop="1" thickBot="1" x14ac:dyDescent="0.35">
      <c r="A347" s="8">
        <f t="shared" si="76"/>
        <v>41044.374999999163</v>
      </c>
      <c r="B347" s="27">
        <f t="shared" ca="1" si="70"/>
        <v>0.23104957919829544</v>
      </c>
      <c r="C347" s="27">
        <f t="shared" ca="1" si="71"/>
        <v>0.25672175466477271</v>
      </c>
      <c r="D347" s="27">
        <f t="shared" ca="1" si="72"/>
        <v>2.5672175466477265E-2</v>
      </c>
      <c r="E347" s="16"/>
      <c r="F347" s="46">
        <v>7.18E-4</v>
      </c>
      <c r="G347" s="46">
        <v>21</v>
      </c>
      <c r="H347" s="16"/>
      <c r="I347" s="30">
        <f t="shared" ca="1" si="73"/>
        <v>101</v>
      </c>
      <c r="J347" s="42">
        <f t="shared" ca="1" si="65"/>
        <v>101</v>
      </c>
      <c r="K347" s="33">
        <f t="shared" ca="1" si="66"/>
        <v>1</v>
      </c>
      <c r="L347" s="16"/>
      <c r="M347" s="36">
        <f t="shared" ca="1" si="74"/>
        <v>16.857670454545453</v>
      </c>
      <c r="N347" s="39">
        <f t="shared" ca="1" si="67"/>
        <v>17.3</v>
      </c>
      <c r="O347" s="120">
        <f t="shared" ca="1" si="77"/>
        <v>0.97443181818181801</v>
      </c>
      <c r="P347" s="39">
        <f t="shared" ca="1" si="68"/>
        <v>17.149999999999999</v>
      </c>
      <c r="Q347" s="39">
        <f t="shared" ca="1" si="69"/>
        <v>17.600000000000001</v>
      </c>
      <c r="R347" s="16"/>
      <c r="S347" s="33">
        <f t="shared" ca="1" si="75"/>
        <v>0.9</v>
      </c>
      <c r="T347" s="30">
        <f ca="1">COUNTIF(INDIRECT("Mess05!B"&amp;(ROW(A347)*4-9)):INDIRECT("Mess05!B"&amp;(ROW(A347)*4-6)),"&gt;=500")*15</f>
        <v>60</v>
      </c>
    </row>
    <row r="348" spans="1:20" ht="15.6" thickTop="1" thickBot="1" x14ac:dyDescent="0.35">
      <c r="A348" s="8">
        <f t="shared" si="76"/>
        <v>41044.416666665828</v>
      </c>
      <c r="B348" s="27">
        <f t="shared" ca="1" si="70"/>
        <v>0.22833094672649148</v>
      </c>
      <c r="C348" s="27">
        <f t="shared" ca="1" si="71"/>
        <v>0.25370105191832387</v>
      </c>
      <c r="D348" s="27">
        <f t="shared" ca="1" si="72"/>
        <v>2.537010519183238E-2</v>
      </c>
      <c r="E348" s="16"/>
      <c r="F348" s="46">
        <v>7.18E-4</v>
      </c>
      <c r="G348" s="46">
        <v>21</v>
      </c>
      <c r="H348" s="16"/>
      <c r="I348" s="30">
        <f t="shared" ca="1" si="73"/>
        <v>100.25</v>
      </c>
      <c r="J348" s="42">
        <f t="shared" ca="1" si="65"/>
        <v>100.25</v>
      </c>
      <c r="K348" s="33">
        <f t="shared" ca="1" si="66"/>
        <v>1</v>
      </c>
      <c r="L348" s="16"/>
      <c r="M348" s="36">
        <f t="shared" ca="1" si="74"/>
        <v>16.783948863636365</v>
      </c>
      <c r="N348" s="39">
        <f t="shared" ca="1" si="67"/>
        <v>17.3</v>
      </c>
      <c r="O348" s="120">
        <f t="shared" ca="1" si="77"/>
        <v>0.97017045454545459</v>
      </c>
      <c r="P348" s="39">
        <f t="shared" ca="1" si="68"/>
        <v>17.075000000000003</v>
      </c>
      <c r="Q348" s="39">
        <f t="shared" ca="1" si="69"/>
        <v>17.600000000000001</v>
      </c>
      <c r="R348" s="16"/>
      <c r="S348" s="33">
        <f t="shared" ca="1" si="75"/>
        <v>0.9</v>
      </c>
      <c r="T348" s="30">
        <f ca="1">COUNTIF(INDIRECT("Mess05!B"&amp;(ROW(A348)*4-9)):INDIRECT("Mess05!B"&amp;(ROW(A348)*4-6)),"&gt;=500")*15</f>
        <v>60</v>
      </c>
    </row>
    <row r="349" spans="1:20" ht="15.6" thickTop="1" thickBot="1" x14ac:dyDescent="0.35">
      <c r="A349" s="8">
        <f t="shared" si="76"/>
        <v>41044.458333332492</v>
      </c>
      <c r="B349" s="27">
        <f t="shared" ca="1" si="70"/>
        <v>0.22819005470326698</v>
      </c>
      <c r="C349" s="27">
        <f t="shared" ca="1" si="71"/>
        <v>0.2535445052258522</v>
      </c>
      <c r="D349" s="27">
        <f t="shared" ca="1" si="72"/>
        <v>2.5354450522585215E-2</v>
      </c>
      <c r="E349" s="16"/>
      <c r="F349" s="46">
        <v>7.18E-4</v>
      </c>
      <c r="G349" s="46">
        <v>21</v>
      </c>
      <c r="H349" s="16"/>
      <c r="I349" s="30">
        <f t="shared" ca="1" si="73"/>
        <v>99.75</v>
      </c>
      <c r="J349" s="42">
        <f t="shared" ca="1" si="65"/>
        <v>99.75</v>
      </c>
      <c r="K349" s="33">
        <f t="shared" ca="1" si="66"/>
        <v>1</v>
      </c>
      <c r="L349" s="16"/>
      <c r="M349" s="36">
        <f t="shared" ca="1" si="74"/>
        <v>16.857670454545453</v>
      </c>
      <c r="N349" s="39">
        <f t="shared" ca="1" si="67"/>
        <v>17.3</v>
      </c>
      <c r="O349" s="120">
        <f t="shared" ca="1" si="77"/>
        <v>0.97443181818181801</v>
      </c>
      <c r="P349" s="39">
        <f t="shared" ca="1" si="68"/>
        <v>17.149999999999999</v>
      </c>
      <c r="Q349" s="39">
        <f t="shared" ca="1" si="69"/>
        <v>17.600000000000001</v>
      </c>
      <c r="R349" s="16"/>
      <c r="S349" s="33">
        <f t="shared" ca="1" si="75"/>
        <v>0.9</v>
      </c>
      <c r="T349" s="30">
        <f ca="1">COUNTIF(INDIRECT("Mess05!B"&amp;(ROW(A349)*4-9)):INDIRECT("Mess05!B"&amp;(ROW(A349)*4-6)),"&gt;=500")*15</f>
        <v>60</v>
      </c>
    </row>
    <row r="350" spans="1:20" ht="15.6" thickTop="1" thickBot="1" x14ac:dyDescent="0.35">
      <c r="A350" s="8">
        <f t="shared" si="76"/>
        <v>41044.499999999156</v>
      </c>
      <c r="B350" s="27">
        <f t="shared" ca="1" si="70"/>
        <v>0.22685950044843753</v>
      </c>
      <c r="C350" s="27">
        <f t="shared" ca="1" si="71"/>
        <v>0.25206611160937503</v>
      </c>
      <c r="D350" s="27">
        <f t="shared" ca="1" si="72"/>
        <v>2.5206611160937496E-2</v>
      </c>
      <c r="E350" s="16"/>
      <c r="F350" s="46">
        <v>7.18E-4</v>
      </c>
      <c r="G350" s="46">
        <v>21</v>
      </c>
      <c r="H350" s="16"/>
      <c r="I350" s="30">
        <f t="shared" ca="1" si="73"/>
        <v>99.75</v>
      </c>
      <c r="J350" s="42">
        <f t="shared" ca="1" si="65"/>
        <v>99.75</v>
      </c>
      <c r="K350" s="33">
        <f t="shared" ca="1" si="66"/>
        <v>1</v>
      </c>
      <c r="L350" s="16"/>
      <c r="M350" s="36">
        <f t="shared" ca="1" si="74"/>
        <v>16.759374999999999</v>
      </c>
      <c r="N350" s="39">
        <f t="shared" ca="1" si="67"/>
        <v>17.3</v>
      </c>
      <c r="O350" s="120">
        <f t="shared" ca="1" si="77"/>
        <v>0.96874999999999978</v>
      </c>
      <c r="P350" s="39">
        <f t="shared" ca="1" si="68"/>
        <v>17.049999999999997</v>
      </c>
      <c r="Q350" s="39">
        <f t="shared" ca="1" si="69"/>
        <v>17.600000000000001</v>
      </c>
      <c r="R350" s="16"/>
      <c r="S350" s="33">
        <f t="shared" ca="1" si="75"/>
        <v>0.9</v>
      </c>
      <c r="T350" s="30">
        <f ca="1">COUNTIF(INDIRECT("Mess05!B"&amp;(ROW(A350)*4-9)):INDIRECT("Mess05!B"&amp;(ROW(A350)*4-6)),"&gt;=500")*15</f>
        <v>60</v>
      </c>
    </row>
    <row r="351" spans="1:20" ht="15.6" thickTop="1" thickBot="1" x14ac:dyDescent="0.35">
      <c r="A351" s="8">
        <f t="shared" si="76"/>
        <v>41044.54166666582</v>
      </c>
      <c r="B351" s="27">
        <f t="shared" ca="1" si="70"/>
        <v>0.22605333129779831</v>
      </c>
      <c r="C351" s="27">
        <f t="shared" ca="1" si="71"/>
        <v>0.25117036810866478</v>
      </c>
      <c r="D351" s="27">
        <f t="shared" ca="1" si="72"/>
        <v>2.5117036810866473E-2</v>
      </c>
      <c r="E351" s="16"/>
      <c r="F351" s="46">
        <v>7.18E-4</v>
      </c>
      <c r="G351" s="46">
        <v>21</v>
      </c>
      <c r="H351" s="16"/>
      <c r="I351" s="30">
        <f t="shared" ca="1" si="73"/>
        <v>99.25</v>
      </c>
      <c r="J351" s="42">
        <f t="shared" ca="1" si="65"/>
        <v>99.25</v>
      </c>
      <c r="K351" s="33">
        <f t="shared" ca="1" si="66"/>
        <v>1</v>
      </c>
      <c r="L351" s="16"/>
      <c r="M351" s="36">
        <f t="shared" ca="1" si="74"/>
        <v>16.783948863636365</v>
      </c>
      <c r="N351" s="39">
        <f t="shared" ca="1" si="67"/>
        <v>17.3</v>
      </c>
      <c r="O351" s="120">
        <f t="shared" ca="1" si="77"/>
        <v>0.97017045454545447</v>
      </c>
      <c r="P351" s="39">
        <f t="shared" ca="1" si="68"/>
        <v>17.074999999999999</v>
      </c>
      <c r="Q351" s="39">
        <f t="shared" ca="1" si="69"/>
        <v>17.600000000000001</v>
      </c>
      <c r="R351" s="16"/>
      <c r="S351" s="33">
        <f t="shared" ca="1" si="75"/>
        <v>0.9</v>
      </c>
      <c r="T351" s="30">
        <f ca="1">COUNTIF(INDIRECT("Mess05!B"&amp;(ROW(A351)*4-9)):INDIRECT("Mess05!B"&amp;(ROW(A351)*4-6)),"&gt;=500")*15</f>
        <v>60</v>
      </c>
    </row>
    <row r="352" spans="1:20" ht="15.6" thickTop="1" thickBot="1" x14ac:dyDescent="0.35">
      <c r="A352" s="8">
        <f t="shared" si="76"/>
        <v>41044.583333332484</v>
      </c>
      <c r="B352" s="27">
        <f t="shared" ca="1" si="70"/>
        <v>0.22204582860170452</v>
      </c>
      <c r="C352" s="27">
        <f t="shared" ca="1" si="71"/>
        <v>0.24671758733522725</v>
      </c>
      <c r="D352" s="27">
        <f t="shared" ca="1" si="72"/>
        <v>2.467175873352272E-2</v>
      </c>
      <c r="E352" s="16"/>
      <c r="F352" s="46">
        <v>7.18E-4</v>
      </c>
      <c r="G352" s="46">
        <v>21</v>
      </c>
      <c r="H352" s="16"/>
      <c r="I352" s="30">
        <f t="shared" ca="1" si="73"/>
        <v>98.5</v>
      </c>
      <c r="J352" s="42">
        <f t="shared" ca="1" si="65"/>
        <v>98.5</v>
      </c>
      <c r="K352" s="33">
        <f t="shared" ca="1" si="66"/>
        <v>1</v>
      </c>
      <c r="L352" s="16"/>
      <c r="M352" s="36">
        <f t="shared" ca="1" si="74"/>
        <v>16.611931818181816</v>
      </c>
      <c r="N352" s="39">
        <f t="shared" ca="1" si="67"/>
        <v>17.3</v>
      </c>
      <c r="O352" s="120">
        <f t="shared" ca="1" si="77"/>
        <v>0.9602272727272726</v>
      </c>
      <c r="P352" s="39">
        <f t="shared" ca="1" si="68"/>
        <v>16.899999999999999</v>
      </c>
      <c r="Q352" s="39">
        <f t="shared" ca="1" si="69"/>
        <v>17.600000000000001</v>
      </c>
      <c r="R352" s="16"/>
      <c r="S352" s="33">
        <f t="shared" ca="1" si="75"/>
        <v>0.9</v>
      </c>
      <c r="T352" s="30">
        <f ca="1">COUNTIF(INDIRECT("Mess05!B"&amp;(ROW(A352)*4-9)):INDIRECT("Mess05!B"&amp;(ROW(A352)*4-6)),"&gt;=500")*15</f>
        <v>60</v>
      </c>
    </row>
    <row r="353" spans="1:20" ht="15.6" thickTop="1" thickBot="1" x14ac:dyDescent="0.35">
      <c r="A353" s="8">
        <f t="shared" si="76"/>
        <v>41044.624999999149</v>
      </c>
      <c r="B353" s="27">
        <f t="shared" ca="1" si="70"/>
        <v>0.21961148121818186</v>
      </c>
      <c r="C353" s="27">
        <f t="shared" ca="1" si="71"/>
        <v>0.24401275690909094</v>
      </c>
      <c r="D353" s="27">
        <f t="shared" ca="1" si="72"/>
        <v>2.4401275690909087E-2</v>
      </c>
      <c r="E353" s="16"/>
      <c r="F353" s="46">
        <v>7.18E-4</v>
      </c>
      <c r="G353" s="46">
        <v>21</v>
      </c>
      <c r="H353" s="16"/>
      <c r="I353" s="30">
        <f t="shared" ca="1" si="73"/>
        <v>98</v>
      </c>
      <c r="J353" s="42">
        <f t="shared" ca="1" si="65"/>
        <v>98</v>
      </c>
      <c r="K353" s="33">
        <f t="shared" ca="1" si="66"/>
        <v>1</v>
      </c>
      <c r="L353" s="16"/>
      <c r="M353" s="36">
        <f t="shared" ca="1" si="74"/>
        <v>16.513636363636362</v>
      </c>
      <c r="N353" s="39">
        <f t="shared" ca="1" si="67"/>
        <v>17.3</v>
      </c>
      <c r="O353" s="120">
        <f t="shared" ca="1" si="77"/>
        <v>0.95454545454545447</v>
      </c>
      <c r="P353" s="39">
        <f t="shared" ca="1" si="68"/>
        <v>16.8</v>
      </c>
      <c r="Q353" s="39">
        <f t="shared" ca="1" si="69"/>
        <v>17.600000000000001</v>
      </c>
      <c r="R353" s="16"/>
      <c r="S353" s="33">
        <f t="shared" ca="1" si="75"/>
        <v>0.9</v>
      </c>
      <c r="T353" s="30">
        <f ca="1">COUNTIF(INDIRECT("Mess05!B"&amp;(ROW(A353)*4-9)):INDIRECT("Mess05!B"&amp;(ROW(A353)*4-6)),"&gt;=500")*15</f>
        <v>60</v>
      </c>
    </row>
    <row r="354" spans="1:20" ht="15.6" thickTop="1" thickBot="1" x14ac:dyDescent="0.35">
      <c r="A354" s="8">
        <f t="shared" si="76"/>
        <v>41044.666666665813</v>
      </c>
      <c r="B354" s="27">
        <f t="shared" ca="1" si="70"/>
        <v>0.21984407810859372</v>
      </c>
      <c r="C354" s="27">
        <f t="shared" ca="1" si="71"/>
        <v>0.24427119789843746</v>
      </c>
      <c r="D354" s="27">
        <f t="shared" ca="1" si="72"/>
        <v>2.442711978984374E-2</v>
      </c>
      <c r="E354" s="16"/>
      <c r="F354" s="46">
        <v>7.18E-4</v>
      </c>
      <c r="G354" s="46">
        <v>21</v>
      </c>
      <c r="H354" s="16"/>
      <c r="I354" s="30">
        <f t="shared" ca="1" si="73"/>
        <v>98.25</v>
      </c>
      <c r="J354" s="42">
        <f t="shared" ca="1" si="65"/>
        <v>98.25</v>
      </c>
      <c r="K354" s="33">
        <f t="shared" ca="1" si="66"/>
        <v>1</v>
      </c>
      <c r="L354" s="16"/>
      <c r="M354" s="36">
        <f t="shared" ca="1" si="74"/>
        <v>16.489062499999999</v>
      </c>
      <c r="N354" s="39">
        <f t="shared" ca="1" si="67"/>
        <v>17.3</v>
      </c>
      <c r="O354" s="120">
        <f t="shared" ca="1" si="77"/>
        <v>0.95312499999999989</v>
      </c>
      <c r="P354" s="39">
        <f t="shared" ca="1" si="68"/>
        <v>16.774999999999999</v>
      </c>
      <c r="Q354" s="39">
        <f t="shared" ca="1" si="69"/>
        <v>17.600000000000001</v>
      </c>
      <c r="R354" s="16"/>
      <c r="S354" s="33">
        <f t="shared" ca="1" si="75"/>
        <v>0.9</v>
      </c>
      <c r="T354" s="30">
        <f ca="1">COUNTIF(INDIRECT("Mess05!B"&amp;(ROW(A354)*4-9)):INDIRECT("Mess05!B"&amp;(ROW(A354)*4-6)),"&gt;=500")*15</f>
        <v>60</v>
      </c>
    </row>
    <row r="355" spans="1:20" ht="15.6" thickTop="1" thickBot="1" x14ac:dyDescent="0.35">
      <c r="A355" s="8">
        <f t="shared" si="76"/>
        <v>41044.708333332477</v>
      </c>
      <c r="B355" s="27">
        <f t="shared" ca="1" si="70"/>
        <v>0.22181888832352942</v>
      </c>
      <c r="C355" s="27">
        <f t="shared" ca="1" si="71"/>
        <v>0.24646543147058825</v>
      </c>
      <c r="D355" s="27">
        <f t="shared" ca="1" si="72"/>
        <v>2.464654314705882E-2</v>
      </c>
      <c r="E355" s="16"/>
      <c r="F355" s="46">
        <v>7.18E-4</v>
      </c>
      <c r="G355" s="46">
        <v>21</v>
      </c>
      <c r="H355" s="16"/>
      <c r="I355" s="30">
        <f t="shared" ca="1" si="73"/>
        <v>98.75</v>
      </c>
      <c r="J355" s="42">
        <f t="shared" ca="1" si="65"/>
        <v>98.75</v>
      </c>
      <c r="K355" s="33">
        <f t="shared" ca="1" si="66"/>
        <v>1</v>
      </c>
      <c r="L355" s="16"/>
      <c r="M355" s="36">
        <f t="shared" ca="1" si="74"/>
        <v>16.55294117647059</v>
      </c>
      <c r="N355" s="39">
        <f t="shared" ca="1" si="67"/>
        <v>16.8</v>
      </c>
      <c r="O355" s="120">
        <f t="shared" ca="1" si="77"/>
        <v>0.98529411764705888</v>
      </c>
      <c r="P355" s="39">
        <f t="shared" ca="1" si="68"/>
        <v>16.75</v>
      </c>
      <c r="Q355" s="39">
        <f t="shared" ca="1" si="69"/>
        <v>17</v>
      </c>
      <c r="R355" s="16"/>
      <c r="S355" s="33">
        <f t="shared" ca="1" si="75"/>
        <v>0.9</v>
      </c>
      <c r="T355" s="30">
        <f ca="1">COUNTIF(INDIRECT("Mess05!B"&amp;(ROW(A355)*4-9)):INDIRECT("Mess05!B"&amp;(ROW(A355)*4-6)),"&gt;=500")*15</f>
        <v>60</v>
      </c>
    </row>
    <row r="356" spans="1:20" ht="15.6" thickTop="1" thickBot="1" x14ac:dyDescent="0.35">
      <c r="A356" s="8">
        <f t="shared" si="76"/>
        <v>41044.749999999141</v>
      </c>
      <c r="B356" s="27">
        <f t="shared" ca="1" si="70"/>
        <v>0.21950137755000002</v>
      </c>
      <c r="C356" s="27">
        <f t="shared" ca="1" si="71"/>
        <v>0.24389041950000001</v>
      </c>
      <c r="D356" s="27">
        <f t="shared" ca="1" si="72"/>
        <v>2.4389041949999996E-2</v>
      </c>
      <c r="E356" s="16"/>
      <c r="F356" s="46">
        <v>7.18E-4</v>
      </c>
      <c r="G356" s="46">
        <v>21</v>
      </c>
      <c r="H356" s="16"/>
      <c r="I356" s="30">
        <f t="shared" ca="1" si="73"/>
        <v>98.75</v>
      </c>
      <c r="J356" s="42">
        <f t="shared" ca="1" si="65"/>
        <v>98.75</v>
      </c>
      <c r="K356" s="33">
        <f t="shared" ca="1" si="66"/>
        <v>1</v>
      </c>
      <c r="L356" s="16"/>
      <c r="M356" s="36">
        <f t="shared" ca="1" si="74"/>
        <v>16.380000000000003</v>
      </c>
      <c r="N356" s="39">
        <f t="shared" ca="1" si="67"/>
        <v>16.8</v>
      </c>
      <c r="O356" s="120">
        <f t="shared" ca="1" si="77"/>
        <v>0.9750000000000002</v>
      </c>
      <c r="P356" s="39">
        <f t="shared" ca="1" si="68"/>
        <v>16.575000000000003</v>
      </c>
      <c r="Q356" s="39">
        <f t="shared" ca="1" si="69"/>
        <v>17</v>
      </c>
      <c r="R356" s="16"/>
      <c r="S356" s="33">
        <f t="shared" ca="1" si="75"/>
        <v>0.9</v>
      </c>
      <c r="T356" s="30">
        <f ca="1">COUNTIF(INDIRECT("Mess05!B"&amp;(ROW(A356)*4-9)):INDIRECT("Mess05!B"&amp;(ROW(A356)*4-6)),"&gt;=500")*15</f>
        <v>60</v>
      </c>
    </row>
    <row r="357" spans="1:20" ht="15.6" thickTop="1" thickBot="1" x14ac:dyDescent="0.35">
      <c r="A357" s="8">
        <f t="shared" si="76"/>
        <v>41044.791666665806</v>
      </c>
      <c r="B357" s="27">
        <f t="shared" ca="1" si="70"/>
        <v>0.21858946011000002</v>
      </c>
      <c r="C357" s="27">
        <f t="shared" ca="1" si="71"/>
        <v>0.24287717790000002</v>
      </c>
      <c r="D357" s="27">
        <f t="shared" ca="1" si="72"/>
        <v>2.4287717789999996E-2</v>
      </c>
      <c r="E357" s="16"/>
      <c r="F357" s="46">
        <v>7.18E-4</v>
      </c>
      <c r="G357" s="46">
        <v>21</v>
      </c>
      <c r="H357" s="16"/>
      <c r="I357" s="30">
        <f t="shared" ca="1" si="73"/>
        <v>97.75</v>
      </c>
      <c r="J357" s="42">
        <f t="shared" ca="1" si="65"/>
        <v>97.75</v>
      </c>
      <c r="K357" s="33">
        <f t="shared" ca="1" si="66"/>
        <v>1</v>
      </c>
      <c r="L357" s="16"/>
      <c r="M357" s="36">
        <f t="shared" ca="1" si="74"/>
        <v>16.478823529411766</v>
      </c>
      <c r="N357" s="39">
        <f t="shared" ca="1" si="67"/>
        <v>16.8</v>
      </c>
      <c r="O357" s="120">
        <f t="shared" ca="1" si="77"/>
        <v>0.98088235294117654</v>
      </c>
      <c r="P357" s="39">
        <f t="shared" ca="1" si="68"/>
        <v>16.675000000000001</v>
      </c>
      <c r="Q357" s="39">
        <f t="shared" ca="1" si="69"/>
        <v>17</v>
      </c>
      <c r="R357" s="16"/>
      <c r="S357" s="33">
        <f t="shared" ca="1" si="75"/>
        <v>0.9</v>
      </c>
      <c r="T357" s="30">
        <f ca="1">COUNTIF(INDIRECT("Mess05!B"&amp;(ROW(A357)*4-9)):INDIRECT("Mess05!B"&amp;(ROW(A357)*4-6)),"&gt;=500")*15</f>
        <v>60</v>
      </c>
    </row>
    <row r="358" spans="1:20" ht="15.6" thickTop="1" thickBot="1" x14ac:dyDescent="0.35">
      <c r="A358" s="8">
        <f t="shared" si="76"/>
        <v>41044.83333333247</v>
      </c>
      <c r="B358" s="27">
        <f t="shared" ca="1" si="70"/>
        <v>0.21718386677647056</v>
      </c>
      <c r="C358" s="27">
        <f t="shared" ca="1" si="71"/>
        <v>0.24131540752941172</v>
      </c>
      <c r="D358" s="27">
        <f t="shared" ca="1" si="72"/>
        <v>2.4131540752941168E-2</v>
      </c>
      <c r="E358" s="16"/>
      <c r="F358" s="46">
        <v>7.18E-4</v>
      </c>
      <c r="G358" s="46">
        <v>21</v>
      </c>
      <c r="H358" s="16"/>
      <c r="I358" s="30">
        <f t="shared" ca="1" si="73"/>
        <v>98.75</v>
      </c>
      <c r="J358" s="42">
        <f t="shared" ca="1" si="65"/>
        <v>98.75</v>
      </c>
      <c r="K358" s="33">
        <f t="shared" ca="1" si="66"/>
        <v>1</v>
      </c>
      <c r="L358" s="16"/>
      <c r="M358" s="36">
        <f t="shared" ca="1" si="74"/>
        <v>16.207058823529412</v>
      </c>
      <c r="N358" s="39">
        <f t="shared" ca="1" si="67"/>
        <v>16.8</v>
      </c>
      <c r="O358" s="120">
        <f t="shared" ca="1" si="77"/>
        <v>0.96470588235294108</v>
      </c>
      <c r="P358" s="39">
        <f t="shared" ca="1" si="68"/>
        <v>16.399999999999999</v>
      </c>
      <c r="Q358" s="39">
        <f t="shared" ca="1" si="69"/>
        <v>17</v>
      </c>
      <c r="R358" s="16"/>
      <c r="S358" s="33">
        <f t="shared" ca="1" si="75"/>
        <v>0.9</v>
      </c>
      <c r="T358" s="30">
        <f ca="1">COUNTIF(INDIRECT("Mess05!B"&amp;(ROW(A358)*4-9)):INDIRECT("Mess05!B"&amp;(ROW(A358)*4-6)),"&gt;=500")*15</f>
        <v>60</v>
      </c>
    </row>
    <row r="359" spans="1:20" ht="15.6" thickTop="1" thickBot="1" x14ac:dyDescent="0.35">
      <c r="A359" s="8">
        <f t="shared" si="76"/>
        <v>41044.874999999134</v>
      </c>
      <c r="B359" s="27">
        <f t="shared" ca="1" si="70"/>
        <v>0.21673796596941178</v>
      </c>
      <c r="C359" s="27">
        <f t="shared" ca="1" si="71"/>
        <v>0.24081996218823531</v>
      </c>
      <c r="D359" s="27">
        <f t="shared" ca="1" si="72"/>
        <v>2.4081996218823527E-2</v>
      </c>
      <c r="E359" s="16"/>
      <c r="F359" s="46">
        <v>7.18E-4</v>
      </c>
      <c r="G359" s="46">
        <v>21</v>
      </c>
      <c r="H359" s="16"/>
      <c r="I359" s="30">
        <f t="shared" ca="1" si="73"/>
        <v>99</v>
      </c>
      <c r="J359" s="42">
        <f t="shared" ca="1" si="65"/>
        <v>99</v>
      </c>
      <c r="K359" s="33">
        <f t="shared" ca="1" si="66"/>
        <v>1</v>
      </c>
      <c r="L359" s="16"/>
      <c r="M359" s="36">
        <f t="shared" ca="1" si="74"/>
        <v>16.132941176470588</v>
      </c>
      <c r="N359" s="39">
        <f t="shared" ca="1" si="67"/>
        <v>16.8</v>
      </c>
      <c r="O359" s="120">
        <f t="shared" ca="1" si="77"/>
        <v>0.96029411764705874</v>
      </c>
      <c r="P359" s="39">
        <f t="shared" ca="1" si="68"/>
        <v>16.324999999999999</v>
      </c>
      <c r="Q359" s="39">
        <f t="shared" ca="1" si="69"/>
        <v>17</v>
      </c>
      <c r="R359" s="16"/>
      <c r="S359" s="33">
        <f t="shared" ca="1" si="75"/>
        <v>0.9</v>
      </c>
      <c r="T359" s="30">
        <f ca="1">COUNTIF(INDIRECT("Mess05!B"&amp;(ROW(A359)*4-9)):INDIRECT("Mess05!B"&amp;(ROW(A359)*4-6)),"&gt;=500")*15</f>
        <v>60</v>
      </c>
    </row>
    <row r="360" spans="1:20" ht="15.6" thickTop="1" thickBot="1" x14ac:dyDescent="0.35">
      <c r="A360" s="8">
        <f t="shared" si="76"/>
        <v>41044.916666665798</v>
      </c>
      <c r="B360" s="27">
        <f t="shared" ca="1" si="70"/>
        <v>0.216619785492353</v>
      </c>
      <c r="C360" s="27">
        <f t="shared" ca="1" si="71"/>
        <v>0.24068865054705887</v>
      </c>
      <c r="D360" s="27">
        <f t="shared" ca="1" si="72"/>
        <v>2.4068865054705881E-2</v>
      </c>
      <c r="E360" s="16"/>
      <c r="F360" s="46">
        <v>7.18E-4</v>
      </c>
      <c r="G360" s="46">
        <v>21</v>
      </c>
      <c r="H360" s="16"/>
      <c r="I360" s="30">
        <f t="shared" ca="1" si="73"/>
        <v>99.25</v>
      </c>
      <c r="J360" s="42">
        <f t="shared" ca="1" si="65"/>
        <v>99.25</v>
      </c>
      <c r="K360" s="33">
        <f t="shared" ca="1" si="66"/>
        <v>1</v>
      </c>
      <c r="L360" s="16"/>
      <c r="M360" s="36">
        <f t="shared" ca="1" si="74"/>
        <v>16.083529411764708</v>
      </c>
      <c r="N360" s="39">
        <f t="shared" ca="1" si="67"/>
        <v>16.8</v>
      </c>
      <c r="O360" s="120">
        <f t="shared" ca="1" si="77"/>
        <v>0.95735294117647074</v>
      </c>
      <c r="P360" s="39">
        <f t="shared" ca="1" si="68"/>
        <v>16.275000000000002</v>
      </c>
      <c r="Q360" s="39">
        <f t="shared" ca="1" si="69"/>
        <v>17</v>
      </c>
      <c r="R360" s="16"/>
      <c r="S360" s="33">
        <f t="shared" ca="1" si="75"/>
        <v>0.9</v>
      </c>
      <c r="T360" s="30">
        <f ca="1">COUNTIF(INDIRECT("Mess05!B"&amp;(ROW(A360)*4-9)):INDIRECT("Mess05!B"&amp;(ROW(A360)*4-6)),"&gt;=500")*15</f>
        <v>60</v>
      </c>
    </row>
    <row r="361" spans="1:20" ht="15.6" thickTop="1" thickBot="1" x14ac:dyDescent="0.35">
      <c r="A361" s="8">
        <f t="shared" si="76"/>
        <v>41044.958333332463</v>
      </c>
      <c r="B361" s="27">
        <f t="shared" ca="1" si="70"/>
        <v>0.21362504191411771</v>
      </c>
      <c r="C361" s="27">
        <f t="shared" ca="1" si="71"/>
        <v>0.237361157682353</v>
      </c>
      <c r="D361" s="27">
        <f t="shared" ca="1" si="72"/>
        <v>2.3736115768235293E-2</v>
      </c>
      <c r="E361" s="16"/>
      <c r="F361" s="46">
        <v>7.18E-4</v>
      </c>
      <c r="G361" s="46">
        <v>21</v>
      </c>
      <c r="H361" s="16"/>
      <c r="I361" s="30">
        <f t="shared" ca="1" si="73"/>
        <v>99.25</v>
      </c>
      <c r="J361" s="42">
        <f t="shared" ca="1" si="65"/>
        <v>99.25</v>
      </c>
      <c r="K361" s="33">
        <f t="shared" ca="1" si="66"/>
        <v>1</v>
      </c>
      <c r="L361" s="16"/>
      <c r="M361" s="36">
        <f t="shared" ca="1" si="74"/>
        <v>15.861176470588237</v>
      </c>
      <c r="N361" s="39">
        <f t="shared" ca="1" si="67"/>
        <v>16.8</v>
      </c>
      <c r="O361" s="120">
        <f t="shared" ca="1" si="77"/>
        <v>0.94411764705882362</v>
      </c>
      <c r="P361" s="39">
        <f t="shared" ca="1" si="68"/>
        <v>16.05</v>
      </c>
      <c r="Q361" s="39">
        <f t="shared" ca="1" si="69"/>
        <v>17</v>
      </c>
      <c r="R361" s="16"/>
      <c r="S361" s="33">
        <f t="shared" ca="1" si="75"/>
        <v>0.9</v>
      </c>
      <c r="T361" s="30">
        <f ca="1">COUNTIF(INDIRECT("Mess05!B"&amp;(ROW(A361)*4-9)):INDIRECT("Mess05!B"&amp;(ROW(A361)*4-6)),"&gt;=500")*15</f>
        <v>60</v>
      </c>
    </row>
    <row r="362" spans="1:20" ht="15.6" thickTop="1" thickBot="1" x14ac:dyDescent="0.35">
      <c r="A362" s="8">
        <f t="shared" si="76"/>
        <v>41044.999999999127</v>
      </c>
      <c r="B362" s="27">
        <f t="shared" ca="1" si="70"/>
        <v>0.2115556263264706</v>
      </c>
      <c r="C362" s="27">
        <f t="shared" ca="1" si="71"/>
        <v>0.23506180702941176</v>
      </c>
      <c r="D362" s="27">
        <f t="shared" ca="1" si="72"/>
        <v>2.3506180702941172E-2</v>
      </c>
      <c r="E362" s="16"/>
      <c r="F362" s="46">
        <v>7.18E-4</v>
      </c>
      <c r="G362" s="46">
        <v>21</v>
      </c>
      <c r="H362" s="16"/>
      <c r="I362" s="30">
        <f t="shared" ca="1" si="73"/>
        <v>98.75</v>
      </c>
      <c r="J362" s="42">
        <f t="shared" ca="1" si="65"/>
        <v>98.75</v>
      </c>
      <c r="K362" s="33">
        <f t="shared" ca="1" si="66"/>
        <v>1</v>
      </c>
      <c r="L362" s="16"/>
      <c r="M362" s="36">
        <f t="shared" ca="1" si="74"/>
        <v>15.787058823529412</v>
      </c>
      <c r="N362" s="39">
        <f t="shared" ca="1" si="67"/>
        <v>16.8</v>
      </c>
      <c r="O362" s="120">
        <f t="shared" ca="1" si="77"/>
        <v>0.93970588235294117</v>
      </c>
      <c r="P362" s="39">
        <f t="shared" ca="1" si="68"/>
        <v>15.975</v>
      </c>
      <c r="Q362" s="39">
        <f t="shared" ca="1" si="69"/>
        <v>17</v>
      </c>
      <c r="R362" s="16"/>
      <c r="S362" s="33">
        <f t="shared" ca="1" si="75"/>
        <v>0.9</v>
      </c>
      <c r="T362" s="30">
        <f ca="1">COUNTIF(INDIRECT("Mess05!B"&amp;(ROW(A362)*4-9)):INDIRECT("Mess05!B"&amp;(ROW(A362)*4-6)),"&gt;=500")*15</f>
        <v>60</v>
      </c>
    </row>
    <row r="363" spans="1:20" ht="15.6" thickTop="1" thickBot="1" x14ac:dyDescent="0.35">
      <c r="A363" s="8">
        <f t="shared" si="76"/>
        <v>41045.041666665791</v>
      </c>
      <c r="B363" s="27">
        <f t="shared" ca="1" si="70"/>
        <v>0.12847566036809818</v>
      </c>
      <c r="C363" s="27">
        <f t="shared" ca="1" si="71"/>
        <v>0.1427507337423313</v>
      </c>
      <c r="D363" s="27">
        <f t="shared" ca="1" si="72"/>
        <v>1.4275073374233126E-2</v>
      </c>
      <c r="E363" s="16"/>
      <c r="F363" s="46">
        <v>7.18E-4</v>
      </c>
      <c r="G363" s="46">
        <v>21</v>
      </c>
      <c r="H363" s="16"/>
      <c r="I363" s="30">
        <f t="shared" ca="1" si="73"/>
        <v>100</v>
      </c>
      <c r="J363" s="42">
        <f t="shared" ca="1" si="65"/>
        <v>100</v>
      </c>
      <c r="K363" s="33">
        <f t="shared" ca="1" si="66"/>
        <v>1</v>
      </c>
      <c r="L363" s="16"/>
      <c r="M363" s="36">
        <f t="shared" ca="1" si="74"/>
        <v>9.4674846625766875</v>
      </c>
      <c r="N363" s="39">
        <f t="shared" ca="1" si="67"/>
        <v>9.6</v>
      </c>
      <c r="O363" s="120">
        <f t="shared" ca="1" si="77"/>
        <v>0.98619631901840499</v>
      </c>
      <c r="P363" s="39">
        <f t="shared" ca="1" si="68"/>
        <v>16.075000000000003</v>
      </c>
      <c r="Q363" s="39">
        <f t="shared" ca="1" si="69"/>
        <v>16.3</v>
      </c>
      <c r="R363" s="16"/>
      <c r="S363" s="33">
        <f t="shared" ca="1" si="75"/>
        <v>0.9</v>
      </c>
      <c r="T363" s="30">
        <f ca="1">COUNTIF(INDIRECT("Mess05!B"&amp;(ROW(A363)*4-9)):INDIRECT("Mess05!B"&amp;(ROW(A363)*4-6)),"&gt;=500")*15</f>
        <v>60</v>
      </c>
    </row>
    <row r="364" spans="1:20" ht="15.6" thickTop="1" thickBot="1" x14ac:dyDescent="0.35">
      <c r="A364" s="8">
        <f t="shared" si="76"/>
        <v>41045.083333332455</v>
      </c>
      <c r="B364" s="27">
        <f t="shared" ca="1" si="70"/>
        <v>0.12560843528834353</v>
      </c>
      <c r="C364" s="27">
        <f t="shared" ca="1" si="71"/>
        <v>0.13956492809815949</v>
      </c>
      <c r="D364" s="27">
        <f t="shared" ca="1" si="72"/>
        <v>1.3956492809815946E-2</v>
      </c>
      <c r="E364" s="16"/>
      <c r="F364" s="46">
        <v>7.18E-4</v>
      </c>
      <c r="G364" s="46">
        <v>21</v>
      </c>
      <c r="H364" s="16"/>
      <c r="I364" s="30">
        <f t="shared" ca="1" si="73"/>
        <v>99</v>
      </c>
      <c r="J364" s="42">
        <f t="shared" ca="1" si="65"/>
        <v>99</v>
      </c>
      <c r="K364" s="33">
        <f t="shared" ca="1" si="66"/>
        <v>1</v>
      </c>
      <c r="L364" s="16"/>
      <c r="M364" s="36">
        <f t="shared" ca="1" si="74"/>
        <v>9.3496932515337416</v>
      </c>
      <c r="N364" s="39">
        <f t="shared" ca="1" si="67"/>
        <v>9.6</v>
      </c>
      <c r="O364" s="120">
        <f t="shared" ca="1" si="77"/>
        <v>0.97392638036809809</v>
      </c>
      <c r="P364" s="39">
        <f t="shared" ca="1" si="68"/>
        <v>15.875</v>
      </c>
      <c r="Q364" s="39">
        <f t="shared" ca="1" si="69"/>
        <v>16.3</v>
      </c>
      <c r="R364" s="16"/>
      <c r="S364" s="33">
        <f t="shared" ca="1" si="75"/>
        <v>0.9</v>
      </c>
      <c r="T364" s="30">
        <f ca="1">COUNTIF(INDIRECT("Mess05!B"&amp;(ROW(A364)*4-9)):INDIRECT("Mess05!B"&amp;(ROW(A364)*4-6)),"&gt;=500")*15</f>
        <v>60</v>
      </c>
    </row>
    <row r="365" spans="1:20" ht="15.6" thickTop="1" thickBot="1" x14ac:dyDescent="0.35">
      <c r="A365" s="8">
        <f t="shared" si="76"/>
        <v>41045.12499999912</v>
      </c>
      <c r="B365" s="27">
        <f t="shared" ca="1" si="70"/>
        <v>0.12735724278036809</v>
      </c>
      <c r="C365" s="27">
        <f t="shared" ca="1" si="71"/>
        <v>0.1415080475337423</v>
      </c>
      <c r="D365" s="27">
        <f t="shared" ca="1" si="72"/>
        <v>1.4150804753374227E-2</v>
      </c>
      <c r="E365" s="16"/>
      <c r="F365" s="46">
        <v>7.18E-4</v>
      </c>
      <c r="G365" s="46">
        <v>21</v>
      </c>
      <c r="H365" s="16"/>
      <c r="I365" s="30">
        <f t="shared" ca="1" si="73"/>
        <v>99.75</v>
      </c>
      <c r="J365" s="42">
        <f t="shared" ca="1" si="65"/>
        <v>99.75</v>
      </c>
      <c r="K365" s="33">
        <f t="shared" ca="1" si="66"/>
        <v>1</v>
      </c>
      <c r="L365" s="16"/>
      <c r="M365" s="36">
        <f t="shared" ca="1" si="74"/>
        <v>9.4085889570552119</v>
      </c>
      <c r="N365" s="39">
        <f t="shared" ca="1" si="67"/>
        <v>9.6</v>
      </c>
      <c r="O365" s="120">
        <f t="shared" ca="1" si="77"/>
        <v>0.98006134969325132</v>
      </c>
      <c r="P365" s="39">
        <f t="shared" ca="1" si="68"/>
        <v>15.974999999999998</v>
      </c>
      <c r="Q365" s="39">
        <f t="shared" ca="1" si="69"/>
        <v>16.3</v>
      </c>
      <c r="R365" s="16"/>
      <c r="S365" s="33">
        <f t="shared" ca="1" si="75"/>
        <v>0.9</v>
      </c>
      <c r="T365" s="30">
        <f ca="1">COUNTIF(INDIRECT("Mess05!B"&amp;(ROW(A365)*4-9)):INDIRECT("Mess05!B"&amp;(ROW(A365)*4-6)),"&gt;=500")*15</f>
        <v>60</v>
      </c>
    </row>
    <row r="366" spans="1:20" ht="15.6" thickTop="1" thickBot="1" x14ac:dyDescent="0.35">
      <c r="A366" s="8">
        <f t="shared" si="76"/>
        <v>41045.166666665784</v>
      </c>
      <c r="B366" s="27">
        <f t="shared" ca="1" si="70"/>
        <v>0.12767643386503066</v>
      </c>
      <c r="C366" s="27">
        <f t="shared" ca="1" si="71"/>
        <v>0.1418627042944785</v>
      </c>
      <c r="D366" s="27">
        <f t="shared" ca="1" si="72"/>
        <v>1.4186270429447848E-2</v>
      </c>
      <c r="E366" s="16"/>
      <c r="F366" s="46">
        <v>7.18E-4</v>
      </c>
      <c r="G366" s="46">
        <v>21</v>
      </c>
      <c r="H366" s="16"/>
      <c r="I366" s="30">
        <f t="shared" ca="1" si="73"/>
        <v>100</v>
      </c>
      <c r="J366" s="42">
        <f t="shared" ca="1" si="65"/>
        <v>100</v>
      </c>
      <c r="K366" s="33">
        <f t="shared" ca="1" si="66"/>
        <v>1</v>
      </c>
      <c r="L366" s="16"/>
      <c r="M366" s="36">
        <f t="shared" ca="1" si="74"/>
        <v>9.4085889570552137</v>
      </c>
      <c r="N366" s="39">
        <f t="shared" ca="1" si="67"/>
        <v>9.6</v>
      </c>
      <c r="O366" s="120">
        <f t="shared" ca="1" si="77"/>
        <v>0.98006134969325143</v>
      </c>
      <c r="P366" s="39">
        <f t="shared" ca="1" si="68"/>
        <v>15.975</v>
      </c>
      <c r="Q366" s="39">
        <f t="shared" ca="1" si="69"/>
        <v>16.3</v>
      </c>
      <c r="R366" s="16"/>
      <c r="S366" s="33">
        <f t="shared" ca="1" si="75"/>
        <v>0.9</v>
      </c>
      <c r="T366" s="30">
        <f ca="1">COUNTIF(INDIRECT("Mess05!B"&amp;(ROW(A366)*4-9)):INDIRECT("Mess05!B"&amp;(ROW(A366)*4-6)),"&gt;=500")*15</f>
        <v>60</v>
      </c>
    </row>
    <row r="367" spans="1:20" ht="15.6" thickTop="1" thickBot="1" x14ac:dyDescent="0.35">
      <c r="A367" s="8">
        <f t="shared" si="76"/>
        <v>41045.208333332448</v>
      </c>
      <c r="B367" s="27">
        <f t="shared" ca="1" si="70"/>
        <v>0.12819593109202454</v>
      </c>
      <c r="C367" s="27">
        <f t="shared" ca="1" si="71"/>
        <v>0.14243992343558282</v>
      </c>
      <c r="D367" s="27">
        <f t="shared" ca="1" si="72"/>
        <v>1.4243992343558278E-2</v>
      </c>
      <c r="E367" s="16"/>
      <c r="F367" s="46">
        <v>7.18E-4</v>
      </c>
      <c r="G367" s="46">
        <v>21</v>
      </c>
      <c r="H367" s="16"/>
      <c r="I367" s="30">
        <f t="shared" ca="1" si="73"/>
        <v>100.25</v>
      </c>
      <c r="J367" s="42">
        <f t="shared" ca="1" si="65"/>
        <v>100.25</v>
      </c>
      <c r="K367" s="33">
        <f t="shared" ca="1" si="66"/>
        <v>1</v>
      </c>
      <c r="L367" s="16"/>
      <c r="M367" s="36">
        <f t="shared" ca="1" si="74"/>
        <v>9.4233128834355817</v>
      </c>
      <c r="N367" s="39">
        <f t="shared" ca="1" si="67"/>
        <v>9.6</v>
      </c>
      <c r="O367" s="120">
        <f t="shared" ca="1" si="77"/>
        <v>0.98159509202453987</v>
      </c>
      <c r="P367" s="39">
        <f t="shared" ca="1" si="68"/>
        <v>16</v>
      </c>
      <c r="Q367" s="39">
        <f t="shared" ca="1" si="69"/>
        <v>16.3</v>
      </c>
      <c r="R367" s="16"/>
      <c r="S367" s="33">
        <f t="shared" ca="1" si="75"/>
        <v>0.9</v>
      </c>
      <c r="T367" s="30">
        <f ca="1">COUNTIF(INDIRECT("Mess05!B"&amp;(ROW(A367)*4-9)):INDIRECT("Mess05!B"&amp;(ROW(A367)*4-6)),"&gt;=500")*15</f>
        <v>60</v>
      </c>
    </row>
    <row r="368" spans="1:20" ht="15.6" thickTop="1" thickBot="1" x14ac:dyDescent="0.35">
      <c r="A368" s="8">
        <f t="shared" si="76"/>
        <v>41045.249999999112</v>
      </c>
      <c r="B368" s="27">
        <f t="shared" ca="1" si="70"/>
        <v>0.1259620930159509</v>
      </c>
      <c r="C368" s="27">
        <f t="shared" ca="1" si="71"/>
        <v>0.13995788112883434</v>
      </c>
      <c r="D368" s="27">
        <f t="shared" ca="1" si="72"/>
        <v>1.399578811288343E-2</v>
      </c>
      <c r="E368" s="16"/>
      <c r="F368" s="46">
        <v>7.18E-4</v>
      </c>
      <c r="G368" s="46">
        <v>21</v>
      </c>
      <c r="H368" s="16"/>
      <c r="I368" s="30">
        <f t="shared" ca="1" si="73"/>
        <v>99.75</v>
      </c>
      <c r="J368" s="42">
        <f t="shared" ca="1" si="65"/>
        <v>99.75</v>
      </c>
      <c r="K368" s="33">
        <f t="shared" ca="1" si="66"/>
        <v>1</v>
      </c>
      <c r="L368" s="16"/>
      <c r="M368" s="36">
        <f t="shared" ca="1" si="74"/>
        <v>9.3055214723926376</v>
      </c>
      <c r="N368" s="39">
        <f t="shared" ca="1" si="67"/>
        <v>9.6</v>
      </c>
      <c r="O368" s="120">
        <f t="shared" ca="1" si="77"/>
        <v>0.96932515337423308</v>
      </c>
      <c r="P368" s="39">
        <f t="shared" ca="1" si="68"/>
        <v>15.8</v>
      </c>
      <c r="Q368" s="39">
        <f t="shared" ca="1" si="69"/>
        <v>16.3</v>
      </c>
      <c r="R368" s="16"/>
      <c r="S368" s="33">
        <f t="shared" ca="1" si="75"/>
        <v>0.9</v>
      </c>
      <c r="T368" s="30">
        <f ca="1">COUNTIF(INDIRECT("Mess05!B"&amp;(ROW(A368)*4-9)):INDIRECT("Mess05!B"&amp;(ROW(A368)*4-6)),"&gt;=500")*15</f>
        <v>60</v>
      </c>
    </row>
    <row r="369" spans="1:20" ht="15.6" thickTop="1" thickBot="1" x14ac:dyDescent="0.35">
      <c r="A369" s="8">
        <f t="shared" si="76"/>
        <v>41045.291666665777</v>
      </c>
      <c r="B369" s="27">
        <f t="shared" ca="1" si="70"/>
        <v>0.12731078773987728</v>
      </c>
      <c r="C369" s="27">
        <f t="shared" ca="1" si="71"/>
        <v>0.14145643082208587</v>
      </c>
      <c r="D369" s="27">
        <f t="shared" ca="1" si="72"/>
        <v>1.4145643082208583E-2</v>
      </c>
      <c r="E369" s="16"/>
      <c r="F369" s="46">
        <v>7.18E-4</v>
      </c>
      <c r="G369" s="46">
        <v>21</v>
      </c>
      <c r="H369" s="16"/>
      <c r="I369" s="30">
        <f t="shared" ca="1" si="73"/>
        <v>100.5</v>
      </c>
      <c r="J369" s="42">
        <f t="shared" ca="1" si="65"/>
        <v>100.5</v>
      </c>
      <c r="K369" s="33">
        <f t="shared" ca="1" si="66"/>
        <v>1</v>
      </c>
      <c r="L369" s="16"/>
      <c r="M369" s="36">
        <f t="shared" ca="1" si="74"/>
        <v>9.3349693251533736</v>
      </c>
      <c r="N369" s="39">
        <f t="shared" ca="1" si="67"/>
        <v>9.6</v>
      </c>
      <c r="O369" s="120">
        <f t="shared" ca="1" si="77"/>
        <v>0.97239263803680986</v>
      </c>
      <c r="P369" s="39">
        <f t="shared" ca="1" si="68"/>
        <v>15.850000000000001</v>
      </c>
      <c r="Q369" s="39">
        <f t="shared" ca="1" si="69"/>
        <v>16.3</v>
      </c>
      <c r="R369" s="16"/>
      <c r="S369" s="33">
        <f t="shared" ca="1" si="75"/>
        <v>0.9</v>
      </c>
      <c r="T369" s="30">
        <f ca="1">COUNTIF(INDIRECT("Mess05!B"&amp;(ROW(A369)*4-9)):INDIRECT("Mess05!B"&amp;(ROW(A369)*4-6)),"&gt;=500")*15</f>
        <v>60</v>
      </c>
    </row>
    <row r="370" spans="1:20" ht="15.6" thickTop="1" thickBot="1" x14ac:dyDescent="0.35">
      <c r="A370" s="8">
        <f t="shared" si="76"/>
        <v>41045.333333332441</v>
      </c>
      <c r="B370" s="27">
        <f t="shared" ca="1" si="70"/>
        <v>0.1268772073619632</v>
      </c>
      <c r="C370" s="27">
        <f t="shared" ca="1" si="71"/>
        <v>0.14097467484662576</v>
      </c>
      <c r="D370" s="27">
        <f t="shared" ca="1" si="72"/>
        <v>1.4097467484662573E-2</v>
      </c>
      <c r="E370" s="16"/>
      <c r="F370" s="46">
        <v>7.18E-4</v>
      </c>
      <c r="G370" s="46">
        <v>21</v>
      </c>
      <c r="H370" s="16"/>
      <c r="I370" s="30">
        <f t="shared" ca="1" si="73"/>
        <v>100</v>
      </c>
      <c r="J370" s="42">
        <f t="shared" ca="1" si="65"/>
        <v>100</v>
      </c>
      <c r="K370" s="33">
        <f t="shared" ca="1" si="66"/>
        <v>1</v>
      </c>
      <c r="L370" s="16"/>
      <c r="M370" s="36">
        <f t="shared" ca="1" si="74"/>
        <v>9.3496932515337416</v>
      </c>
      <c r="N370" s="39">
        <f t="shared" ca="1" si="67"/>
        <v>9.6</v>
      </c>
      <c r="O370" s="120">
        <f t="shared" ca="1" si="77"/>
        <v>0.97392638036809809</v>
      </c>
      <c r="P370" s="39">
        <f t="shared" ca="1" si="68"/>
        <v>15.875</v>
      </c>
      <c r="Q370" s="39">
        <f t="shared" ca="1" si="69"/>
        <v>16.3</v>
      </c>
      <c r="R370" s="16"/>
      <c r="S370" s="33">
        <f t="shared" ca="1" si="75"/>
        <v>0.9</v>
      </c>
      <c r="T370" s="30">
        <f ca="1">COUNTIF(INDIRECT("Mess05!B"&amp;(ROW(A370)*4-9)):INDIRECT("Mess05!B"&amp;(ROW(A370)*4-6)),"&gt;=500")*15</f>
        <v>60</v>
      </c>
    </row>
    <row r="371" spans="1:20" ht="15.6" thickTop="1" thickBot="1" x14ac:dyDescent="0.35">
      <c r="A371" s="8">
        <f t="shared" si="76"/>
        <v>41045.374999999105</v>
      </c>
      <c r="B371" s="27">
        <f t="shared" ca="1" si="70"/>
        <v>0.21787544141999998</v>
      </c>
      <c r="C371" s="27">
        <f t="shared" ca="1" si="71"/>
        <v>0.24208382379999999</v>
      </c>
      <c r="D371" s="27">
        <f t="shared" ca="1" si="72"/>
        <v>2.4208382379999994E-2</v>
      </c>
      <c r="E371" s="16"/>
      <c r="F371" s="46">
        <v>7.18E-4</v>
      </c>
      <c r="G371" s="46">
        <v>21</v>
      </c>
      <c r="H371" s="16"/>
      <c r="I371" s="30">
        <f t="shared" ca="1" si="73"/>
        <v>100.5</v>
      </c>
      <c r="J371" s="42">
        <f t="shared" ca="1" si="65"/>
        <v>100.5</v>
      </c>
      <c r="K371" s="33">
        <f t="shared" ca="1" si="66"/>
        <v>1</v>
      </c>
      <c r="L371" s="16"/>
      <c r="M371" s="36">
        <f t="shared" ca="1" si="74"/>
        <v>15.975555555555555</v>
      </c>
      <c r="N371" s="39">
        <f t="shared" ca="1" si="67"/>
        <v>18.2</v>
      </c>
      <c r="O371" s="120">
        <f t="shared" ca="1" si="77"/>
        <v>0.87777777777777777</v>
      </c>
      <c r="P371" s="39">
        <f t="shared" ca="1" si="68"/>
        <v>15.8</v>
      </c>
      <c r="Q371" s="39">
        <f t="shared" ca="1" si="69"/>
        <v>18</v>
      </c>
      <c r="R371" s="16"/>
      <c r="S371" s="33">
        <f t="shared" ca="1" si="75"/>
        <v>0.9</v>
      </c>
      <c r="T371" s="30">
        <f ca="1">COUNTIF(INDIRECT("Mess05!B"&amp;(ROW(A371)*4-9)):INDIRECT("Mess05!B"&amp;(ROW(A371)*4-6)),"&gt;=500")*15</f>
        <v>60</v>
      </c>
    </row>
    <row r="372" spans="1:20" ht="15.6" thickTop="1" thickBot="1" x14ac:dyDescent="0.35">
      <c r="A372" s="8">
        <f t="shared" si="76"/>
        <v>41045.416666665769</v>
      </c>
      <c r="B372" s="27">
        <f t="shared" ca="1" si="70"/>
        <v>0.16542356512500003</v>
      </c>
      <c r="C372" s="27">
        <f t="shared" ca="1" si="71"/>
        <v>0.18380396125000004</v>
      </c>
      <c r="D372" s="27">
        <f t="shared" ca="1" si="72"/>
        <v>1.8380396125E-2</v>
      </c>
      <c r="E372" s="16"/>
      <c r="F372" s="46">
        <v>7.18E-4</v>
      </c>
      <c r="G372" s="46">
        <v>21</v>
      </c>
      <c r="H372" s="16"/>
      <c r="I372" s="30">
        <f t="shared" ca="1" si="73"/>
        <v>75</v>
      </c>
      <c r="J372" s="42">
        <f t="shared" ca="1" si="65"/>
        <v>75</v>
      </c>
      <c r="K372" s="33">
        <f t="shared" ca="1" si="66"/>
        <v>1</v>
      </c>
      <c r="L372" s="16"/>
      <c r="M372" s="36">
        <f t="shared" ca="1" si="74"/>
        <v>16.253611111111113</v>
      </c>
      <c r="N372" s="39">
        <f t="shared" ca="1" si="67"/>
        <v>18.2</v>
      </c>
      <c r="O372" s="120">
        <f t="shared" ca="1" si="77"/>
        <v>0.89305555555555571</v>
      </c>
      <c r="P372" s="39">
        <f t="shared" ca="1" si="68"/>
        <v>16.075000000000003</v>
      </c>
      <c r="Q372" s="39">
        <f t="shared" ca="1" si="69"/>
        <v>18</v>
      </c>
      <c r="R372" s="16"/>
      <c r="S372" s="33">
        <f t="shared" ca="1" si="75"/>
        <v>0.9</v>
      </c>
      <c r="T372" s="30">
        <f ca="1">COUNTIF(INDIRECT("Mess05!B"&amp;(ROW(A372)*4-9)):INDIRECT("Mess05!B"&amp;(ROW(A372)*4-6)),"&gt;=500")*15</f>
        <v>45</v>
      </c>
    </row>
    <row r="373" spans="1:20" ht="15.6" thickTop="1" thickBot="1" x14ac:dyDescent="0.35">
      <c r="A373" s="8">
        <f t="shared" si="76"/>
        <v>41045.458333332434</v>
      </c>
      <c r="B373" s="27">
        <f t="shared" ca="1" si="70"/>
        <v>0</v>
      </c>
      <c r="C373" s="27">
        <f t="shared" ca="1" si="71"/>
        <v>0</v>
      </c>
      <c r="D373" s="27">
        <f t="shared" ca="1" si="72"/>
        <v>0</v>
      </c>
      <c r="E373" s="16"/>
      <c r="F373" s="46">
        <v>7.18E-4</v>
      </c>
      <c r="G373" s="46">
        <v>21</v>
      </c>
      <c r="H373" s="16"/>
      <c r="I373" s="30">
        <f t="shared" ca="1" si="73"/>
        <v>0</v>
      </c>
      <c r="J373" s="42">
        <f t="shared" ca="1" si="65"/>
        <v>0</v>
      </c>
      <c r="K373" s="33">
        <f t="shared" ca="1" si="66"/>
        <v>1</v>
      </c>
      <c r="L373" s="16"/>
      <c r="M373" s="36">
        <f t="shared" ca="1" si="74"/>
        <v>17.340555555555554</v>
      </c>
      <c r="N373" s="39">
        <f t="shared" ca="1" si="67"/>
        <v>18.2</v>
      </c>
      <c r="O373" s="120">
        <f t="shared" ca="1" si="77"/>
        <v>0.95277777777777772</v>
      </c>
      <c r="P373" s="39">
        <f t="shared" ca="1" si="68"/>
        <v>17.149999999999999</v>
      </c>
      <c r="Q373" s="39">
        <f t="shared" ca="1" si="69"/>
        <v>18</v>
      </c>
      <c r="R373" s="16"/>
      <c r="S373" s="33">
        <f t="shared" ca="1" si="75"/>
        <v>0</v>
      </c>
      <c r="T373" s="30">
        <f ca="1">COUNTIF(INDIRECT("Mess05!B"&amp;(ROW(A373)*4-9)):INDIRECT("Mess05!B"&amp;(ROW(A373)*4-6)),"&gt;=500")*15</f>
        <v>0</v>
      </c>
    </row>
    <row r="374" spans="1:20" ht="15.6" thickTop="1" thickBot="1" x14ac:dyDescent="0.35">
      <c r="A374" s="8">
        <f t="shared" si="76"/>
        <v>41045.499999999098</v>
      </c>
      <c r="B374" s="27">
        <f t="shared" ca="1" si="70"/>
        <v>0</v>
      </c>
      <c r="C374" s="27">
        <f t="shared" ca="1" si="71"/>
        <v>0</v>
      </c>
      <c r="D374" s="27">
        <f t="shared" ca="1" si="72"/>
        <v>0</v>
      </c>
      <c r="E374" s="16"/>
      <c r="F374" s="46">
        <v>7.18E-4</v>
      </c>
      <c r="G374" s="46">
        <v>21</v>
      </c>
      <c r="H374" s="16"/>
      <c r="I374" s="30">
        <f t="shared" ca="1" si="73"/>
        <v>0</v>
      </c>
      <c r="J374" s="42">
        <f t="shared" ca="1" si="65"/>
        <v>0</v>
      </c>
      <c r="K374" s="33">
        <f t="shared" ca="1" si="66"/>
        <v>1</v>
      </c>
      <c r="L374" s="16"/>
      <c r="M374" s="36">
        <f t="shared" ca="1" si="74"/>
        <v>16.986666666666665</v>
      </c>
      <c r="N374" s="39">
        <f t="shared" ca="1" si="67"/>
        <v>18.2</v>
      </c>
      <c r="O374" s="120">
        <f t="shared" ca="1" si="77"/>
        <v>0.93333333333333335</v>
      </c>
      <c r="P374" s="39">
        <f t="shared" ca="1" si="68"/>
        <v>16.8</v>
      </c>
      <c r="Q374" s="39">
        <f t="shared" ca="1" si="69"/>
        <v>18</v>
      </c>
      <c r="R374" s="16"/>
      <c r="S374" s="33">
        <f t="shared" ca="1" si="75"/>
        <v>0</v>
      </c>
      <c r="T374" s="30">
        <f ca="1">COUNTIF(INDIRECT("Mess05!B"&amp;(ROW(A374)*4-9)):INDIRECT("Mess05!B"&amp;(ROW(A374)*4-6)),"&gt;=500")*15</f>
        <v>0</v>
      </c>
    </row>
    <row r="375" spans="1:20" ht="15.6" thickTop="1" thickBot="1" x14ac:dyDescent="0.35">
      <c r="A375" s="8">
        <f t="shared" si="76"/>
        <v>41045.541666665762</v>
      </c>
      <c r="B375" s="27">
        <f t="shared" ca="1" si="70"/>
        <v>0</v>
      </c>
      <c r="C375" s="27">
        <f t="shared" ca="1" si="71"/>
        <v>0</v>
      </c>
      <c r="D375" s="27">
        <f t="shared" ca="1" si="72"/>
        <v>0</v>
      </c>
      <c r="E375" s="16"/>
      <c r="F375" s="46">
        <v>7.18E-4</v>
      </c>
      <c r="G375" s="46">
        <v>21</v>
      </c>
      <c r="H375" s="16"/>
      <c r="I375" s="30">
        <f t="shared" ca="1" si="73"/>
        <v>0</v>
      </c>
      <c r="J375" s="42">
        <f t="shared" ca="1" si="65"/>
        <v>0</v>
      </c>
      <c r="K375" s="33">
        <f t="shared" ca="1" si="66"/>
        <v>1</v>
      </c>
      <c r="L375" s="16"/>
      <c r="M375" s="36">
        <f t="shared" ca="1" si="74"/>
        <v>17.188888888888886</v>
      </c>
      <c r="N375" s="39">
        <f t="shared" ca="1" si="67"/>
        <v>18.2</v>
      </c>
      <c r="O375" s="120">
        <f t="shared" ca="1" si="77"/>
        <v>0.94444444444444442</v>
      </c>
      <c r="P375" s="39">
        <f t="shared" ca="1" si="68"/>
        <v>17</v>
      </c>
      <c r="Q375" s="39">
        <f t="shared" ca="1" si="69"/>
        <v>18</v>
      </c>
      <c r="R375" s="16"/>
      <c r="S375" s="33">
        <f t="shared" ca="1" si="75"/>
        <v>0</v>
      </c>
      <c r="T375" s="30">
        <f ca="1">COUNTIF(INDIRECT("Mess05!B"&amp;(ROW(A375)*4-9)):INDIRECT("Mess05!B"&amp;(ROW(A375)*4-6)),"&gt;=500")*15</f>
        <v>0</v>
      </c>
    </row>
    <row r="376" spans="1:20" ht="15.6" thickTop="1" thickBot="1" x14ac:dyDescent="0.35">
      <c r="A376" s="8">
        <f t="shared" si="76"/>
        <v>41045.583333332426</v>
      </c>
      <c r="B376" s="27">
        <f t="shared" ca="1" si="70"/>
        <v>0</v>
      </c>
      <c r="C376" s="27">
        <f t="shared" ca="1" si="71"/>
        <v>0</v>
      </c>
      <c r="D376" s="27">
        <f t="shared" ca="1" si="72"/>
        <v>0</v>
      </c>
      <c r="E376" s="16"/>
      <c r="F376" s="46">
        <v>7.18E-4</v>
      </c>
      <c r="G376" s="46">
        <v>21</v>
      </c>
      <c r="H376" s="16"/>
      <c r="I376" s="30">
        <f t="shared" ca="1" si="73"/>
        <v>0</v>
      </c>
      <c r="J376" s="42">
        <f t="shared" ca="1" si="65"/>
        <v>0</v>
      </c>
      <c r="K376" s="33">
        <f t="shared" ca="1" si="66"/>
        <v>1</v>
      </c>
      <c r="L376" s="16"/>
      <c r="M376" s="36">
        <f t="shared" ca="1" si="74"/>
        <v>17.087777777777774</v>
      </c>
      <c r="N376" s="39">
        <f t="shared" ca="1" si="67"/>
        <v>18.2</v>
      </c>
      <c r="O376" s="120">
        <f t="shared" ca="1" si="77"/>
        <v>0.93888888888888877</v>
      </c>
      <c r="P376" s="39">
        <f t="shared" ca="1" si="68"/>
        <v>16.899999999999999</v>
      </c>
      <c r="Q376" s="39">
        <f t="shared" ca="1" si="69"/>
        <v>18</v>
      </c>
      <c r="R376" s="16"/>
      <c r="S376" s="33">
        <f t="shared" ca="1" si="75"/>
        <v>0</v>
      </c>
      <c r="T376" s="30">
        <f ca="1">COUNTIF(INDIRECT("Mess05!B"&amp;(ROW(A376)*4-9)):INDIRECT("Mess05!B"&amp;(ROW(A376)*4-6)),"&gt;=500")*15</f>
        <v>0</v>
      </c>
    </row>
    <row r="377" spans="1:20" ht="15.6" thickTop="1" thickBot="1" x14ac:dyDescent="0.35">
      <c r="A377" s="8">
        <f t="shared" si="76"/>
        <v>41045.624999999091</v>
      </c>
      <c r="B377" s="27">
        <f t="shared" ca="1" si="70"/>
        <v>0</v>
      </c>
      <c r="C377" s="27">
        <f t="shared" ca="1" si="71"/>
        <v>0</v>
      </c>
      <c r="D377" s="27">
        <f t="shared" ca="1" si="72"/>
        <v>0</v>
      </c>
      <c r="E377" s="16"/>
      <c r="F377" s="46">
        <v>7.18E-4</v>
      </c>
      <c r="G377" s="46">
        <v>21</v>
      </c>
      <c r="H377" s="16"/>
      <c r="I377" s="30">
        <f t="shared" ca="1" si="73"/>
        <v>0</v>
      </c>
      <c r="J377" s="42">
        <f t="shared" ca="1" si="65"/>
        <v>0</v>
      </c>
      <c r="K377" s="33">
        <f t="shared" ca="1" si="66"/>
        <v>1</v>
      </c>
      <c r="L377" s="16"/>
      <c r="M377" s="36">
        <f t="shared" ca="1" si="74"/>
        <v>16.304166666666667</v>
      </c>
      <c r="N377" s="39">
        <f t="shared" ca="1" si="67"/>
        <v>18.2</v>
      </c>
      <c r="O377" s="120">
        <f t="shared" ca="1" si="77"/>
        <v>0.89583333333333337</v>
      </c>
      <c r="P377" s="39">
        <f t="shared" ca="1" si="68"/>
        <v>16.125</v>
      </c>
      <c r="Q377" s="39">
        <f t="shared" ca="1" si="69"/>
        <v>18</v>
      </c>
      <c r="R377" s="16"/>
      <c r="S377" s="33">
        <f t="shared" ca="1" si="75"/>
        <v>0</v>
      </c>
      <c r="T377" s="30">
        <f ca="1">COUNTIF(INDIRECT("Mess05!B"&amp;(ROW(A377)*4-9)):INDIRECT("Mess05!B"&amp;(ROW(A377)*4-6)),"&gt;=500")*15</f>
        <v>0</v>
      </c>
    </row>
    <row r="378" spans="1:20" ht="15.6" thickTop="1" thickBot="1" x14ac:dyDescent="0.35">
      <c r="A378" s="8">
        <f t="shared" si="76"/>
        <v>41045.666666665755</v>
      </c>
      <c r="B378" s="27">
        <f t="shared" ca="1" si="70"/>
        <v>0</v>
      </c>
      <c r="C378" s="27">
        <f t="shared" ca="1" si="71"/>
        <v>0.10548384513333332</v>
      </c>
      <c r="D378" s="27">
        <f t="shared" ca="1" si="72"/>
        <v>0.10548384513333332</v>
      </c>
      <c r="E378" s="16"/>
      <c r="F378" s="46">
        <v>7.18E-4</v>
      </c>
      <c r="G378" s="46">
        <v>21</v>
      </c>
      <c r="H378" s="16"/>
      <c r="I378" s="30">
        <f t="shared" ca="1" si="73"/>
        <v>34</v>
      </c>
      <c r="J378" s="42">
        <f t="shared" ca="1" si="65"/>
        <v>34</v>
      </c>
      <c r="K378" s="33">
        <f t="shared" ca="1" si="66"/>
        <v>1</v>
      </c>
      <c r="L378" s="16"/>
      <c r="M378" s="36">
        <f t="shared" ca="1" si="74"/>
        <v>20.576111111111111</v>
      </c>
      <c r="N378" s="39">
        <f t="shared" ca="1" si="67"/>
        <v>18.2</v>
      </c>
      <c r="O378" s="120">
        <f t="shared" ca="1" si="77"/>
        <v>1.1305555555555555</v>
      </c>
      <c r="P378" s="39">
        <f t="shared" ca="1" si="68"/>
        <v>20.350000000000001</v>
      </c>
      <c r="Q378" s="39">
        <f t="shared" ca="1" si="69"/>
        <v>18</v>
      </c>
      <c r="R378" s="16"/>
      <c r="S378" s="33">
        <f t="shared" ca="1" si="75"/>
        <v>0</v>
      </c>
      <c r="T378" s="30">
        <f ca="1">COUNTIF(INDIRECT("Mess05!B"&amp;(ROW(A378)*4-9)):INDIRECT("Mess05!B"&amp;(ROW(A378)*4-6)),"&gt;=500")*15</f>
        <v>15</v>
      </c>
    </row>
    <row r="379" spans="1:20" ht="15.6" thickTop="1" thickBot="1" x14ac:dyDescent="0.35">
      <c r="A379" s="8">
        <f t="shared" si="76"/>
        <v>41045.708333332419</v>
      </c>
      <c r="B379" s="27">
        <f t="shared" ca="1" si="70"/>
        <v>0.27363460162499997</v>
      </c>
      <c r="C379" s="27">
        <f t="shared" ca="1" si="71"/>
        <v>0.30403844624999998</v>
      </c>
      <c r="D379" s="27">
        <f t="shared" ca="1" si="72"/>
        <v>3.0403844624999992E-2</v>
      </c>
      <c r="E379" s="16"/>
      <c r="F379" s="46">
        <v>7.18E-4</v>
      </c>
      <c r="G379" s="46">
        <v>21</v>
      </c>
      <c r="H379" s="16"/>
      <c r="I379" s="30">
        <f t="shared" ca="1" si="73"/>
        <v>104.75</v>
      </c>
      <c r="J379" s="42">
        <f t="shared" ca="1" si="65"/>
        <v>104.75</v>
      </c>
      <c r="K379" s="33">
        <f t="shared" ca="1" si="66"/>
        <v>1</v>
      </c>
      <c r="L379" s="16"/>
      <c r="M379" s="36">
        <f t="shared" ca="1" si="74"/>
        <v>19.25</v>
      </c>
      <c r="N379" s="39">
        <f t="shared" ca="1" si="67"/>
        <v>16.8</v>
      </c>
      <c r="O379" s="120">
        <f t="shared" ca="1" si="77"/>
        <v>1.1458333333333333</v>
      </c>
      <c r="P379" s="39">
        <f t="shared" ca="1" si="68"/>
        <v>19.25</v>
      </c>
      <c r="Q379" s="39">
        <f t="shared" ca="1" si="69"/>
        <v>16.8</v>
      </c>
      <c r="R379" s="16"/>
      <c r="S379" s="33">
        <f t="shared" ca="1" si="75"/>
        <v>0.9</v>
      </c>
      <c r="T379" s="30">
        <f ca="1">COUNTIF(INDIRECT("Mess05!B"&amp;(ROW(A379)*4-9)):INDIRECT("Mess05!B"&amp;(ROW(A379)*4-6)),"&gt;=500")*15</f>
        <v>60</v>
      </c>
    </row>
    <row r="380" spans="1:20" ht="15.6" thickTop="1" thickBot="1" x14ac:dyDescent="0.35">
      <c r="A380" s="8">
        <f t="shared" si="76"/>
        <v>41045.749999999083</v>
      </c>
      <c r="B380" s="27">
        <f t="shared" ca="1" si="70"/>
        <v>0.25553534737499994</v>
      </c>
      <c r="C380" s="27">
        <f t="shared" ca="1" si="71"/>
        <v>0.28392816374999996</v>
      </c>
      <c r="D380" s="27">
        <f t="shared" ca="1" si="72"/>
        <v>2.8392816374999991E-2</v>
      </c>
      <c r="E380" s="16"/>
      <c r="F380" s="46">
        <v>7.18E-4</v>
      </c>
      <c r="G380" s="46">
        <v>21</v>
      </c>
      <c r="H380" s="16"/>
      <c r="I380" s="30">
        <f t="shared" ca="1" si="73"/>
        <v>103.75</v>
      </c>
      <c r="J380" s="42">
        <f t="shared" ca="1" si="65"/>
        <v>103.75</v>
      </c>
      <c r="K380" s="33">
        <f t="shared" ca="1" si="66"/>
        <v>1</v>
      </c>
      <c r="L380" s="16"/>
      <c r="M380" s="36">
        <f t="shared" ca="1" si="74"/>
        <v>18.149999999999999</v>
      </c>
      <c r="N380" s="39">
        <f t="shared" ca="1" si="67"/>
        <v>16.8</v>
      </c>
      <c r="O380" s="120">
        <f t="shared" ca="1" si="77"/>
        <v>1.0803571428571428</v>
      </c>
      <c r="P380" s="39">
        <f t="shared" ca="1" si="68"/>
        <v>18.149999999999999</v>
      </c>
      <c r="Q380" s="39">
        <f t="shared" ca="1" si="69"/>
        <v>16.8</v>
      </c>
      <c r="R380" s="16"/>
      <c r="S380" s="33">
        <f t="shared" ca="1" si="75"/>
        <v>0.9</v>
      </c>
      <c r="T380" s="30">
        <f ca="1">COUNTIF(INDIRECT("Mess05!B"&amp;(ROW(A380)*4-9)):INDIRECT("Mess05!B"&amp;(ROW(A380)*4-6)),"&gt;=500")*15</f>
        <v>60</v>
      </c>
    </row>
    <row r="381" spans="1:20" ht="15.6" thickTop="1" thickBot="1" x14ac:dyDescent="0.35">
      <c r="A381" s="8">
        <f t="shared" si="76"/>
        <v>41045.791666665747</v>
      </c>
      <c r="B381" s="27">
        <f t="shared" ca="1" si="70"/>
        <v>0.24845679180000005</v>
      </c>
      <c r="C381" s="27">
        <f t="shared" ca="1" si="71"/>
        <v>0.27606310200000006</v>
      </c>
      <c r="D381" s="27">
        <f t="shared" ca="1" si="72"/>
        <v>2.7606310200000001E-2</v>
      </c>
      <c r="E381" s="16"/>
      <c r="F381" s="46">
        <v>7.18E-4</v>
      </c>
      <c r="G381" s="46">
        <v>21</v>
      </c>
      <c r="H381" s="16"/>
      <c r="I381" s="30">
        <f t="shared" ca="1" si="73"/>
        <v>102</v>
      </c>
      <c r="J381" s="42">
        <f t="shared" ca="1" si="65"/>
        <v>102</v>
      </c>
      <c r="K381" s="33">
        <f t="shared" ca="1" si="66"/>
        <v>1</v>
      </c>
      <c r="L381" s="16"/>
      <c r="M381" s="36">
        <f t="shared" ca="1" si="74"/>
        <v>17.950000000000003</v>
      </c>
      <c r="N381" s="39">
        <f t="shared" ca="1" si="67"/>
        <v>16.8</v>
      </c>
      <c r="O381" s="120">
        <f t="shared" ca="1" si="77"/>
        <v>1.0684523809523812</v>
      </c>
      <c r="P381" s="39">
        <f t="shared" ca="1" si="68"/>
        <v>17.950000000000003</v>
      </c>
      <c r="Q381" s="39">
        <f t="shared" ca="1" si="69"/>
        <v>16.8</v>
      </c>
      <c r="R381" s="16"/>
      <c r="S381" s="33">
        <f t="shared" ca="1" si="75"/>
        <v>0.9</v>
      </c>
      <c r="T381" s="30">
        <f ca="1">COUNTIF(INDIRECT("Mess05!B"&amp;(ROW(A381)*4-9)):INDIRECT("Mess05!B"&amp;(ROW(A381)*4-6)),"&gt;=500")*15</f>
        <v>60</v>
      </c>
    </row>
    <row r="382" spans="1:20" ht="15.6" thickTop="1" thickBot="1" x14ac:dyDescent="0.35">
      <c r="A382" s="8">
        <f t="shared" si="76"/>
        <v>41045.833333332412</v>
      </c>
      <c r="B382" s="27">
        <f t="shared" ca="1" si="70"/>
        <v>0.24356812724999999</v>
      </c>
      <c r="C382" s="27">
        <f t="shared" ca="1" si="71"/>
        <v>0.27063125249999997</v>
      </c>
      <c r="D382" s="27">
        <f t="shared" ca="1" si="72"/>
        <v>2.706312524999999E-2</v>
      </c>
      <c r="E382" s="16"/>
      <c r="F382" s="46">
        <v>7.18E-4</v>
      </c>
      <c r="G382" s="46">
        <v>21</v>
      </c>
      <c r="H382" s="16"/>
      <c r="I382" s="30">
        <f t="shared" ca="1" si="73"/>
        <v>103.75</v>
      </c>
      <c r="J382" s="42">
        <f t="shared" ca="1" si="65"/>
        <v>103.75</v>
      </c>
      <c r="K382" s="33">
        <f t="shared" ca="1" si="66"/>
        <v>1</v>
      </c>
      <c r="L382" s="16"/>
      <c r="M382" s="36">
        <f t="shared" ca="1" si="74"/>
        <v>17.3</v>
      </c>
      <c r="N382" s="39">
        <f t="shared" ca="1" si="67"/>
        <v>16.8</v>
      </c>
      <c r="O382" s="120">
        <f t="shared" ca="1" si="77"/>
        <v>1.0297619047619047</v>
      </c>
      <c r="P382" s="39">
        <f t="shared" ca="1" si="68"/>
        <v>17.3</v>
      </c>
      <c r="Q382" s="39">
        <f t="shared" ca="1" si="69"/>
        <v>16.8</v>
      </c>
      <c r="R382" s="16"/>
      <c r="S382" s="33">
        <f t="shared" ca="1" si="75"/>
        <v>0.9</v>
      </c>
      <c r="T382" s="30">
        <f ca="1">COUNTIF(INDIRECT("Mess05!B"&amp;(ROW(A382)*4-9)):INDIRECT("Mess05!B"&amp;(ROW(A382)*4-6)),"&gt;=500")*15</f>
        <v>60</v>
      </c>
    </row>
    <row r="383" spans="1:20" ht="15.6" thickTop="1" thickBot="1" x14ac:dyDescent="0.35">
      <c r="A383" s="8">
        <f t="shared" si="76"/>
        <v>41045.874999999076</v>
      </c>
      <c r="B383" s="27">
        <f t="shared" ca="1" si="70"/>
        <v>0.23541752587500001</v>
      </c>
      <c r="C383" s="27">
        <f t="shared" ca="1" si="71"/>
        <v>0.26157502874999999</v>
      </c>
      <c r="D383" s="27">
        <f t="shared" ca="1" si="72"/>
        <v>2.6157502874999995E-2</v>
      </c>
      <c r="E383" s="16"/>
      <c r="F383" s="46">
        <v>7.18E-4</v>
      </c>
      <c r="G383" s="46">
        <v>21</v>
      </c>
      <c r="H383" s="16"/>
      <c r="I383" s="30">
        <f t="shared" ca="1" si="73"/>
        <v>102.5</v>
      </c>
      <c r="J383" s="42">
        <f t="shared" ca="1" si="65"/>
        <v>102.5</v>
      </c>
      <c r="K383" s="33">
        <f t="shared" ca="1" si="66"/>
        <v>1</v>
      </c>
      <c r="L383" s="16"/>
      <c r="M383" s="36">
        <f t="shared" ca="1" si="74"/>
        <v>16.925000000000001</v>
      </c>
      <c r="N383" s="39">
        <f t="shared" ca="1" si="67"/>
        <v>16.8</v>
      </c>
      <c r="O383" s="120">
        <f t="shared" ca="1" si="77"/>
        <v>1.0074404761904763</v>
      </c>
      <c r="P383" s="39">
        <f t="shared" ca="1" si="68"/>
        <v>16.925000000000001</v>
      </c>
      <c r="Q383" s="39">
        <f t="shared" ca="1" si="69"/>
        <v>16.8</v>
      </c>
      <c r="R383" s="16"/>
      <c r="S383" s="33">
        <f t="shared" ca="1" si="75"/>
        <v>0.9</v>
      </c>
      <c r="T383" s="30">
        <f ca="1">COUNTIF(INDIRECT("Mess05!B"&amp;(ROW(A383)*4-9)):INDIRECT("Mess05!B"&amp;(ROW(A383)*4-6)),"&gt;=500")*15</f>
        <v>60</v>
      </c>
    </row>
    <row r="384" spans="1:20" ht="15.6" thickTop="1" thickBot="1" x14ac:dyDescent="0.35">
      <c r="A384" s="8">
        <f t="shared" si="76"/>
        <v>41045.91666666574</v>
      </c>
      <c r="B384" s="27">
        <f t="shared" ca="1" si="70"/>
        <v>0.23244734835000003</v>
      </c>
      <c r="C384" s="27">
        <f t="shared" ca="1" si="71"/>
        <v>0.25827483150000002</v>
      </c>
      <c r="D384" s="27">
        <f t="shared" ca="1" si="72"/>
        <v>2.5827483149999997E-2</v>
      </c>
      <c r="E384" s="16"/>
      <c r="F384" s="46">
        <v>7.18E-4</v>
      </c>
      <c r="G384" s="46">
        <v>21</v>
      </c>
      <c r="H384" s="16"/>
      <c r="I384" s="30">
        <f t="shared" ca="1" si="73"/>
        <v>103.5</v>
      </c>
      <c r="J384" s="42">
        <f t="shared" ca="1" si="65"/>
        <v>103.5</v>
      </c>
      <c r="K384" s="33">
        <f t="shared" ca="1" si="66"/>
        <v>1</v>
      </c>
      <c r="L384" s="16"/>
      <c r="M384" s="36">
        <f t="shared" ca="1" si="74"/>
        <v>16.55</v>
      </c>
      <c r="N384" s="39">
        <f t="shared" ca="1" si="67"/>
        <v>16.8</v>
      </c>
      <c r="O384" s="120">
        <f t="shared" ca="1" si="77"/>
        <v>0.98511904761904767</v>
      </c>
      <c r="P384" s="39">
        <f t="shared" ca="1" si="68"/>
        <v>16.55</v>
      </c>
      <c r="Q384" s="39">
        <f t="shared" ca="1" si="69"/>
        <v>16.8</v>
      </c>
      <c r="R384" s="16"/>
      <c r="S384" s="33">
        <f t="shared" ca="1" si="75"/>
        <v>0.9</v>
      </c>
      <c r="T384" s="30">
        <f ca="1">COUNTIF(INDIRECT("Mess05!B"&amp;(ROW(A384)*4-9)):INDIRECT("Mess05!B"&amp;(ROW(A384)*4-6)),"&gt;=500")*15</f>
        <v>60</v>
      </c>
    </row>
    <row r="385" spans="1:20" ht="15.6" thickTop="1" thickBot="1" x14ac:dyDescent="0.35">
      <c r="A385" s="8">
        <f t="shared" si="76"/>
        <v>41045.958333332404</v>
      </c>
      <c r="B385" s="27">
        <f t="shared" ca="1" si="70"/>
        <v>0.22992668370000008</v>
      </c>
      <c r="C385" s="27">
        <f t="shared" ca="1" si="71"/>
        <v>0.25547409300000007</v>
      </c>
      <c r="D385" s="27">
        <f t="shared" ca="1" si="72"/>
        <v>2.5547409300000001E-2</v>
      </c>
      <c r="E385" s="16"/>
      <c r="F385" s="46">
        <v>7.18E-4</v>
      </c>
      <c r="G385" s="46">
        <v>21</v>
      </c>
      <c r="H385" s="16"/>
      <c r="I385" s="30">
        <f t="shared" ca="1" si="73"/>
        <v>103</v>
      </c>
      <c r="J385" s="42">
        <f t="shared" ca="1" si="65"/>
        <v>103</v>
      </c>
      <c r="K385" s="33">
        <f t="shared" ca="1" si="66"/>
        <v>1</v>
      </c>
      <c r="L385" s="16"/>
      <c r="M385" s="36">
        <f t="shared" ca="1" si="74"/>
        <v>16.450000000000003</v>
      </c>
      <c r="N385" s="39">
        <f t="shared" ca="1" si="67"/>
        <v>16.8</v>
      </c>
      <c r="O385" s="120">
        <f t="shared" ca="1" si="77"/>
        <v>0.97916666666666674</v>
      </c>
      <c r="P385" s="39">
        <f t="shared" ca="1" si="68"/>
        <v>16.450000000000003</v>
      </c>
      <c r="Q385" s="39">
        <f t="shared" ca="1" si="69"/>
        <v>16.8</v>
      </c>
      <c r="R385" s="16"/>
      <c r="S385" s="33">
        <f t="shared" ca="1" si="75"/>
        <v>0.9</v>
      </c>
      <c r="T385" s="30">
        <f ca="1">COUNTIF(INDIRECT("Mess05!B"&amp;(ROW(A385)*4-9)):INDIRECT("Mess05!B"&amp;(ROW(A385)*4-6)),"&gt;=500")*15</f>
        <v>60</v>
      </c>
    </row>
    <row r="386" spans="1:20" ht="15.6" thickTop="1" thickBot="1" x14ac:dyDescent="0.35">
      <c r="A386" s="8">
        <f t="shared" si="76"/>
        <v>41045.999999999069</v>
      </c>
      <c r="B386" s="27">
        <f t="shared" ca="1" si="70"/>
        <v>0.230484758175</v>
      </c>
      <c r="C386" s="27">
        <f t="shared" ca="1" si="71"/>
        <v>0.25609417574999999</v>
      </c>
      <c r="D386" s="27">
        <f t="shared" ca="1" si="72"/>
        <v>2.5609417574999994E-2</v>
      </c>
      <c r="E386" s="16"/>
      <c r="F386" s="46">
        <v>7.18E-4</v>
      </c>
      <c r="G386" s="46">
        <v>21</v>
      </c>
      <c r="H386" s="16"/>
      <c r="I386" s="30">
        <f t="shared" ca="1" si="73"/>
        <v>103.25</v>
      </c>
      <c r="J386" s="42">
        <f t="shared" ca="1" si="65"/>
        <v>103.25</v>
      </c>
      <c r="K386" s="33">
        <f t="shared" ca="1" si="66"/>
        <v>1</v>
      </c>
      <c r="L386" s="16"/>
      <c r="M386" s="36">
        <f t="shared" ca="1" si="74"/>
        <v>16.45</v>
      </c>
      <c r="N386" s="39">
        <f t="shared" ca="1" si="67"/>
        <v>16.8</v>
      </c>
      <c r="O386" s="120">
        <f t="shared" ca="1" si="77"/>
        <v>0.97916666666666663</v>
      </c>
      <c r="P386" s="39">
        <f t="shared" ca="1" si="68"/>
        <v>16.45</v>
      </c>
      <c r="Q386" s="39">
        <f t="shared" ca="1" si="69"/>
        <v>16.8</v>
      </c>
      <c r="R386" s="16"/>
      <c r="S386" s="33">
        <f t="shared" ca="1" si="75"/>
        <v>0.9</v>
      </c>
      <c r="T386" s="30">
        <f ca="1">COUNTIF(INDIRECT("Mess05!B"&amp;(ROW(A386)*4-9)):INDIRECT("Mess05!B"&amp;(ROW(A386)*4-6)),"&gt;=500")*15</f>
        <v>60</v>
      </c>
    </row>
    <row r="387" spans="1:20" ht="15.6" thickTop="1" thickBot="1" x14ac:dyDescent="0.35">
      <c r="A387" s="8">
        <f t="shared" si="76"/>
        <v>41046.041666665733</v>
      </c>
      <c r="B387" s="27">
        <f t="shared" ca="1" si="70"/>
        <v>0.22663381847438649</v>
      </c>
      <c r="C387" s="27">
        <f t="shared" ca="1" si="71"/>
        <v>0.25181535386042941</v>
      </c>
      <c r="D387" s="27">
        <f t="shared" ca="1" si="72"/>
        <v>2.5181535386042935E-2</v>
      </c>
      <c r="E387" s="16"/>
      <c r="F387" s="46">
        <v>7.18E-4</v>
      </c>
      <c r="G387" s="46">
        <v>21</v>
      </c>
      <c r="H387" s="16"/>
      <c r="I387" s="30">
        <f t="shared" ca="1" si="73"/>
        <v>103.25</v>
      </c>
      <c r="J387" s="42">
        <f t="shared" ref="J387:J450" ca="1" si="78">AVERAGE(INDIRECT("Mess05!C"&amp;(ROW(F387)*4-9)),INDIRECT("Mess05!C"&amp;(ROW(F387)*4-8)),INDIRECT("Mess05!C"&amp;(ROW(F387)*4-7)),INDIRECT("Mess05!C"&amp;(ROW(F387)*4-6)))</f>
        <v>103.25</v>
      </c>
      <c r="K387" s="33">
        <f t="shared" ref="K387:K450" ca="1" si="79">INDIRECT("Methan05!E"&amp;(ROUND((ROW(A387)+1)/8+2,0)))</f>
        <v>1</v>
      </c>
      <c r="L387" s="16"/>
      <c r="M387" s="36">
        <f t="shared" ca="1" si="74"/>
        <v>16.175153374233126</v>
      </c>
      <c r="N387" s="39">
        <f t="shared" ref="N387:N450" ca="1" si="80">INDIRECT("Methan05!B"&amp;(ROUND((ROW(A387)+1)/8+2,0)))</f>
        <v>16.2</v>
      </c>
      <c r="O387" s="120">
        <f t="shared" ca="1" si="77"/>
        <v>0.99846625766871155</v>
      </c>
      <c r="P387" s="39">
        <f t="shared" ref="P387:P450" ca="1" si="81">AVERAGE(INDIRECT("Mess05!D"&amp;(ROW(F387)*4-9)),INDIRECT("Mess05!D"&amp;(ROW(F387)*4-8)),INDIRECT("Mess05!D"&amp;(ROW(F387)*4-7)),INDIRECT("Mess05!D"&amp;(ROW(F387)*4-6)))</f>
        <v>16.274999999999999</v>
      </c>
      <c r="Q387" s="39">
        <f t="shared" ref="Q387:Q450" ca="1" si="82">INDIRECT("Methan05!D"&amp;(ROUND((ROW(A387)+1)/8+2,0)))</f>
        <v>16.3</v>
      </c>
      <c r="R387" s="16"/>
      <c r="S387" s="33">
        <f t="shared" ca="1" si="75"/>
        <v>0.9</v>
      </c>
      <c r="T387" s="30">
        <f ca="1">COUNTIF(INDIRECT("Mess05!B"&amp;(ROW(A387)*4-9)):INDIRECT("Mess05!B"&amp;(ROW(A387)*4-6)),"&gt;=500")*15</f>
        <v>60</v>
      </c>
    </row>
    <row r="388" spans="1:20" ht="15.6" thickTop="1" thickBot="1" x14ac:dyDescent="0.35">
      <c r="A388" s="8">
        <f t="shared" si="76"/>
        <v>41046.083333332397</v>
      </c>
      <c r="B388" s="27">
        <f t="shared" ref="B388:B451" ca="1" si="83">C388-D388</f>
        <v>0.227880518159816</v>
      </c>
      <c r="C388" s="27">
        <f t="shared" ref="C388:C451" ca="1" si="84">I388*M388/100*F388*G388</f>
        <v>0.25320057573312887</v>
      </c>
      <c r="D388" s="27">
        <f t="shared" ref="D388:D451" ca="1" si="85">C388*(1-S388)</f>
        <v>2.5320057573312883E-2</v>
      </c>
      <c r="E388" s="16"/>
      <c r="F388" s="46">
        <v>7.18E-4</v>
      </c>
      <c r="G388" s="46">
        <v>21</v>
      </c>
      <c r="H388" s="16"/>
      <c r="I388" s="30">
        <f t="shared" ref="I388:I451" ca="1" si="86">J388*K388</f>
        <v>103.5</v>
      </c>
      <c r="J388" s="42">
        <f t="shared" ca="1" si="78"/>
        <v>103.5</v>
      </c>
      <c r="K388" s="33">
        <f t="shared" ca="1" si="79"/>
        <v>1</v>
      </c>
      <c r="L388" s="16"/>
      <c r="M388" s="36">
        <f t="shared" ref="M388:M451" ca="1" si="87">IF(N388=0,P388,N388*O388)</f>
        <v>16.224846625766872</v>
      </c>
      <c r="N388" s="39">
        <f t="shared" ca="1" si="80"/>
        <v>16.2</v>
      </c>
      <c r="O388" s="120">
        <f t="shared" ca="1" si="77"/>
        <v>1.0015337423312884</v>
      </c>
      <c r="P388" s="39">
        <f t="shared" ca="1" si="81"/>
        <v>16.325000000000003</v>
      </c>
      <c r="Q388" s="39">
        <f t="shared" ca="1" si="82"/>
        <v>16.3</v>
      </c>
      <c r="R388" s="16"/>
      <c r="S388" s="33">
        <f t="shared" ref="S388:S451" ca="1" si="88">IF(T388&gt;=30,0.9,0)</f>
        <v>0.9</v>
      </c>
      <c r="T388" s="30">
        <f ca="1">COUNTIF(INDIRECT("Mess05!B"&amp;(ROW(A388)*4-9)):INDIRECT("Mess05!B"&amp;(ROW(A388)*4-6)),"&gt;=500")*15</f>
        <v>60</v>
      </c>
    </row>
    <row r="389" spans="1:20" ht="15.6" thickTop="1" thickBot="1" x14ac:dyDescent="0.35">
      <c r="A389" s="8">
        <f t="shared" ref="A389:A452" si="89">A388+1/24</f>
        <v>41046.124999999061</v>
      </c>
      <c r="B389" s="27">
        <f t="shared" ca="1" si="83"/>
        <v>0.22913058958205521</v>
      </c>
      <c r="C389" s="27">
        <f t="shared" ca="1" si="84"/>
        <v>0.25458954398006134</v>
      </c>
      <c r="D389" s="27">
        <f t="shared" ca="1" si="85"/>
        <v>2.5458954398006127E-2</v>
      </c>
      <c r="E389" s="16"/>
      <c r="F389" s="46">
        <v>7.18E-4</v>
      </c>
      <c r="G389" s="46">
        <v>21</v>
      </c>
      <c r="H389" s="16"/>
      <c r="I389" s="30">
        <f t="shared" ca="1" si="86"/>
        <v>103.75</v>
      </c>
      <c r="J389" s="42">
        <f t="shared" ca="1" si="78"/>
        <v>103.75</v>
      </c>
      <c r="K389" s="33">
        <f t="shared" ca="1" si="79"/>
        <v>1</v>
      </c>
      <c r="L389" s="16"/>
      <c r="M389" s="36">
        <f t="shared" ca="1" si="87"/>
        <v>16.274539877300612</v>
      </c>
      <c r="N389" s="39">
        <f t="shared" ca="1" si="80"/>
        <v>16.2</v>
      </c>
      <c r="O389" s="120">
        <f t="shared" ref="O389:O452" ca="1" si="90">IF(Q389=0,1,P389/Q389)</f>
        <v>1.0046012269938649</v>
      </c>
      <c r="P389" s="39">
        <f t="shared" ca="1" si="81"/>
        <v>16.375</v>
      </c>
      <c r="Q389" s="39">
        <f t="shared" ca="1" si="82"/>
        <v>16.3</v>
      </c>
      <c r="R389" s="16"/>
      <c r="S389" s="33">
        <f t="shared" ca="1" si="88"/>
        <v>0.9</v>
      </c>
      <c r="T389" s="30">
        <f ca="1">COUNTIF(INDIRECT("Mess05!B"&amp;(ROW(A389)*4-9)):INDIRECT("Mess05!B"&amp;(ROW(A389)*4-6)),"&gt;=500")*15</f>
        <v>60</v>
      </c>
    </row>
    <row r="390" spans="1:20" ht="15.6" thickTop="1" thickBot="1" x14ac:dyDescent="0.35">
      <c r="A390" s="8">
        <f t="shared" si="89"/>
        <v>41046.166666665726</v>
      </c>
      <c r="B390" s="27">
        <f t="shared" ca="1" si="83"/>
        <v>0.22983022497009209</v>
      </c>
      <c r="C390" s="27">
        <f t="shared" ca="1" si="84"/>
        <v>0.25536691663343564</v>
      </c>
      <c r="D390" s="27">
        <f t="shared" ca="1" si="85"/>
        <v>2.5536691663343557E-2</v>
      </c>
      <c r="E390" s="16"/>
      <c r="F390" s="46">
        <v>7.18E-4</v>
      </c>
      <c r="G390" s="46">
        <v>21</v>
      </c>
      <c r="H390" s="16"/>
      <c r="I390" s="30">
        <f t="shared" ca="1" si="86"/>
        <v>103.75</v>
      </c>
      <c r="J390" s="42">
        <f t="shared" ca="1" si="78"/>
        <v>103.75</v>
      </c>
      <c r="K390" s="33">
        <f t="shared" ca="1" si="79"/>
        <v>1</v>
      </c>
      <c r="L390" s="16"/>
      <c r="M390" s="36">
        <f t="shared" ca="1" si="87"/>
        <v>16.324233128834358</v>
      </c>
      <c r="N390" s="39">
        <f t="shared" ca="1" si="80"/>
        <v>16.2</v>
      </c>
      <c r="O390" s="120">
        <f t="shared" ca="1" si="90"/>
        <v>1.0076687116564418</v>
      </c>
      <c r="P390" s="39">
        <f t="shared" ca="1" si="81"/>
        <v>16.425000000000001</v>
      </c>
      <c r="Q390" s="39">
        <f t="shared" ca="1" si="82"/>
        <v>16.3</v>
      </c>
      <c r="R390" s="16"/>
      <c r="S390" s="33">
        <f t="shared" ca="1" si="88"/>
        <v>0.9</v>
      </c>
      <c r="T390" s="30">
        <f ca="1">COUNTIF(INDIRECT("Mess05!B"&amp;(ROW(A390)*4-9)):INDIRECT("Mess05!B"&amp;(ROW(A390)*4-6)),"&gt;=500")*15</f>
        <v>60</v>
      </c>
    </row>
    <row r="391" spans="1:20" ht="15.6" thickTop="1" thickBot="1" x14ac:dyDescent="0.35">
      <c r="A391" s="8">
        <f t="shared" si="89"/>
        <v>41046.20833333239</v>
      </c>
      <c r="B391" s="27">
        <f t="shared" ca="1" si="83"/>
        <v>0.23087967805214718</v>
      </c>
      <c r="C391" s="27">
        <f t="shared" ca="1" si="84"/>
        <v>0.25653297561349686</v>
      </c>
      <c r="D391" s="27">
        <f t="shared" ca="1" si="85"/>
        <v>2.5653297561349681E-2</v>
      </c>
      <c r="E391" s="16"/>
      <c r="F391" s="46">
        <v>7.18E-4</v>
      </c>
      <c r="G391" s="46">
        <v>21</v>
      </c>
      <c r="H391" s="16"/>
      <c r="I391" s="30">
        <f t="shared" ca="1" si="86"/>
        <v>103.75</v>
      </c>
      <c r="J391" s="42">
        <f t="shared" ca="1" si="78"/>
        <v>103.75</v>
      </c>
      <c r="K391" s="33">
        <f t="shared" ca="1" si="79"/>
        <v>1</v>
      </c>
      <c r="L391" s="16"/>
      <c r="M391" s="36">
        <f t="shared" ca="1" si="87"/>
        <v>16.398773006134967</v>
      </c>
      <c r="N391" s="39">
        <f t="shared" ca="1" si="80"/>
        <v>16.2</v>
      </c>
      <c r="O391" s="120">
        <f t="shared" ca="1" si="90"/>
        <v>1.0122699386503067</v>
      </c>
      <c r="P391" s="39">
        <f t="shared" ca="1" si="81"/>
        <v>16.5</v>
      </c>
      <c r="Q391" s="39">
        <f t="shared" ca="1" si="82"/>
        <v>16.3</v>
      </c>
      <c r="R391" s="16"/>
      <c r="S391" s="33">
        <f t="shared" ca="1" si="88"/>
        <v>0.9</v>
      </c>
      <c r="T391" s="30">
        <f ca="1">COUNTIF(INDIRECT("Mess05!B"&amp;(ROW(A391)*4-9)):INDIRECT("Mess05!B"&amp;(ROW(A391)*4-6)),"&gt;=500")*15</f>
        <v>60</v>
      </c>
    </row>
    <row r="392" spans="1:20" ht="15.6" thickTop="1" thickBot="1" x14ac:dyDescent="0.35">
      <c r="A392" s="8">
        <f t="shared" si="89"/>
        <v>41046.249999999054</v>
      </c>
      <c r="B392" s="27">
        <f t="shared" ca="1" si="83"/>
        <v>0.23199235119938647</v>
      </c>
      <c r="C392" s="27">
        <f t="shared" ca="1" si="84"/>
        <v>0.25776927911042941</v>
      </c>
      <c r="D392" s="27">
        <f t="shared" ca="1" si="85"/>
        <v>2.5776927911042934E-2</v>
      </c>
      <c r="E392" s="16"/>
      <c r="F392" s="46">
        <v>7.18E-4</v>
      </c>
      <c r="G392" s="46">
        <v>21</v>
      </c>
      <c r="H392" s="16"/>
      <c r="I392" s="30">
        <f t="shared" ca="1" si="86"/>
        <v>104.25</v>
      </c>
      <c r="J392" s="42">
        <f t="shared" ca="1" si="78"/>
        <v>104.25</v>
      </c>
      <c r="K392" s="33">
        <f t="shared" ca="1" si="79"/>
        <v>1</v>
      </c>
      <c r="L392" s="16"/>
      <c r="M392" s="36">
        <f t="shared" ca="1" si="87"/>
        <v>16.398773006134967</v>
      </c>
      <c r="N392" s="39">
        <f t="shared" ca="1" si="80"/>
        <v>16.2</v>
      </c>
      <c r="O392" s="120">
        <f t="shared" ca="1" si="90"/>
        <v>1.0122699386503067</v>
      </c>
      <c r="P392" s="39">
        <f t="shared" ca="1" si="81"/>
        <v>16.5</v>
      </c>
      <c r="Q392" s="39">
        <f t="shared" ca="1" si="82"/>
        <v>16.3</v>
      </c>
      <c r="R392" s="16"/>
      <c r="S392" s="33">
        <f t="shared" ca="1" si="88"/>
        <v>0.9</v>
      </c>
      <c r="T392" s="30">
        <f ca="1">COUNTIF(INDIRECT("Mess05!B"&amp;(ROW(A392)*4-9)):INDIRECT("Mess05!B"&amp;(ROW(A392)*4-6)),"&gt;=500")*15</f>
        <v>60</v>
      </c>
    </row>
    <row r="393" spans="1:20" ht="15.6" thickTop="1" thickBot="1" x14ac:dyDescent="0.35">
      <c r="A393" s="8">
        <f t="shared" si="89"/>
        <v>41046.291666665718</v>
      </c>
      <c r="B393" s="27">
        <f t="shared" ca="1" si="83"/>
        <v>0.23304686188665646</v>
      </c>
      <c r="C393" s="27">
        <f t="shared" ca="1" si="84"/>
        <v>0.2589409576518405</v>
      </c>
      <c r="D393" s="27">
        <f t="shared" ca="1" si="85"/>
        <v>2.5894095765184044E-2</v>
      </c>
      <c r="E393" s="16"/>
      <c r="F393" s="46">
        <v>7.18E-4</v>
      </c>
      <c r="G393" s="46">
        <v>21</v>
      </c>
      <c r="H393" s="16"/>
      <c r="I393" s="30">
        <f t="shared" ca="1" si="86"/>
        <v>104.25</v>
      </c>
      <c r="J393" s="42">
        <f t="shared" ca="1" si="78"/>
        <v>104.25</v>
      </c>
      <c r="K393" s="33">
        <f t="shared" ca="1" si="79"/>
        <v>1</v>
      </c>
      <c r="L393" s="16"/>
      <c r="M393" s="36">
        <f t="shared" ca="1" si="87"/>
        <v>16.473312883435582</v>
      </c>
      <c r="N393" s="39">
        <f t="shared" ca="1" si="80"/>
        <v>16.2</v>
      </c>
      <c r="O393" s="120">
        <f t="shared" ca="1" si="90"/>
        <v>1.0168711656441718</v>
      </c>
      <c r="P393" s="39">
        <f t="shared" ca="1" si="81"/>
        <v>16.574999999999999</v>
      </c>
      <c r="Q393" s="39">
        <f t="shared" ca="1" si="82"/>
        <v>16.3</v>
      </c>
      <c r="R393" s="16"/>
      <c r="S393" s="33">
        <f t="shared" ca="1" si="88"/>
        <v>0.9</v>
      </c>
      <c r="T393" s="30">
        <f ca="1">COUNTIF(INDIRECT("Mess05!B"&amp;(ROW(A393)*4-9)):INDIRECT("Mess05!B"&amp;(ROW(A393)*4-6)),"&gt;=500")*15</f>
        <v>60</v>
      </c>
    </row>
    <row r="394" spans="1:20" ht="15.6" thickTop="1" thickBot="1" x14ac:dyDescent="0.35">
      <c r="A394" s="8">
        <f t="shared" si="89"/>
        <v>41046.333333332383</v>
      </c>
      <c r="B394" s="27">
        <f t="shared" ca="1" si="83"/>
        <v>0.22962539195889572</v>
      </c>
      <c r="C394" s="27">
        <f t="shared" ca="1" si="84"/>
        <v>0.25513932439877302</v>
      </c>
      <c r="D394" s="27">
        <f t="shared" ca="1" si="85"/>
        <v>2.5513932439877297E-2</v>
      </c>
      <c r="E394" s="16"/>
      <c r="F394" s="46">
        <v>7.18E-4</v>
      </c>
      <c r="G394" s="46">
        <v>21</v>
      </c>
      <c r="H394" s="16"/>
      <c r="I394" s="30">
        <f t="shared" ca="1" si="86"/>
        <v>103.5</v>
      </c>
      <c r="J394" s="42">
        <f t="shared" ca="1" si="78"/>
        <v>103.5</v>
      </c>
      <c r="K394" s="33">
        <f t="shared" ca="1" si="79"/>
        <v>1</v>
      </c>
      <c r="L394" s="16"/>
      <c r="M394" s="36">
        <f t="shared" ca="1" si="87"/>
        <v>16.349079754601227</v>
      </c>
      <c r="N394" s="39">
        <f t="shared" ca="1" si="80"/>
        <v>16.2</v>
      </c>
      <c r="O394" s="120">
        <f t="shared" ca="1" si="90"/>
        <v>1.0092024539877302</v>
      </c>
      <c r="P394" s="39">
        <f t="shared" ca="1" si="81"/>
        <v>16.450000000000003</v>
      </c>
      <c r="Q394" s="39">
        <f t="shared" ca="1" si="82"/>
        <v>16.3</v>
      </c>
      <c r="R394" s="16"/>
      <c r="S394" s="33">
        <f t="shared" ca="1" si="88"/>
        <v>0.9</v>
      </c>
      <c r="T394" s="30">
        <f ca="1">COUNTIF(INDIRECT("Mess05!B"&amp;(ROW(A394)*4-9)):INDIRECT("Mess05!B"&amp;(ROW(A394)*4-6)),"&gt;=500")*15</f>
        <v>60</v>
      </c>
    </row>
    <row r="395" spans="1:20" ht="15.6" thickTop="1" thickBot="1" x14ac:dyDescent="0.35">
      <c r="A395" s="8">
        <f t="shared" si="89"/>
        <v>41046.374999999047</v>
      </c>
      <c r="B395" s="27">
        <f t="shared" ca="1" si="83"/>
        <v>0.23033378970000001</v>
      </c>
      <c r="C395" s="27">
        <f t="shared" ca="1" si="84"/>
        <v>0.25592643300000001</v>
      </c>
      <c r="D395" s="27">
        <f t="shared" ca="1" si="85"/>
        <v>2.5592643299999995E-2</v>
      </c>
      <c r="E395" s="16"/>
      <c r="F395" s="46">
        <v>7.18E-4</v>
      </c>
      <c r="G395" s="46">
        <v>21</v>
      </c>
      <c r="H395" s="16"/>
      <c r="I395" s="30">
        <f t="shared" ca="1" si="86"/>
        <v>102.25</v>
      </c>
      <c r="J395" s="42">
        <f t="shared" ca="1" si="78"/>
        <v>102.25</v>
      </c>
      <c r="K395" s="33">
        <f t="shared" ca="1" si="79"/>
        <v>1</v>
      </c>
      <c r="L395" s="16"/>
      <c r="M395" s="36">
        <f t="shared" ca="1" si="87"/>
        <v>16.600000000000001</v>
      </c>
      <c r="N395" s="39">
        <f t="shared" ca="1" si="80"/>
        <v>16</v>
      </c>
      <c r="O395" s="120">
        <f t="shared" ca="1" si="90"/>
        <v>1.0375000000000001</v>
      </c>
      <c r="P395" s="39">
        <f t="shared" ca="1" si="81"/>
        <v>16.600000000000001</v>
      </c>
      <c r="Q395" s="39">
        <f t="shared" ca="1" si="82"/>
        <v>16</v>
      </c>
      <c r="R395" s="16"/>
      <c r="S395" s="33">
        <f t="shared" ca="1" si="88"/>
        <v>0.9</v>
      </c>
      <c r="T395" s="30">
        <f ca="1">COUNTIF(INDIRECT("Mess05!B"&amp;(ROW(A395)*4-9)):INDIRECT("Mess05!B"&amp;(ROW(A395)*4-6)),"&gt;=500")*15</f>
        <v>60</v>
      </c>
    </row>
    <row r="396" spans="1:20" ht="15.6" thickTop="1" thickBot="1" x14ac:dyDescent="0.35">
      <c r="A396" s="8">
        <f t="shared" si="89"/>
        <v>41046.416666665711</v>
      </c>
      <c r="B396" s="27">
        <f t="shared" ca="1" si="83"/>
        <v>0.23390020788750002</v>
      </c>
      <c r="C396" s="27">
        <f t="shared" ca="1" si="84"/>
        <v>0.25988911987500002</v>
      </c>
      <c r="D396" s="27">
        <f t="shared" ca="1" si="85"/>
        <v>2.5988911987499995E-2</v>
      </c>
      <c r="E396" s="16"/>
      <c r="F396" s="46">
        <v>7.18E-4</v>
      </c>
      <c r="G396" s="46">
        <v>21</v>
      </c>
      <c r="H396" s="16"/>
      <c r="I396" s="30">
        <f t="shared" ca="1" si="86"/>
        <v>102.75</v>
      </c>
      <c r="J396" s="42">
        <f t="shared" ca="1" si="78"/>
        <v>102.75</v>
      </c>
      <c r="K396" s="33">
        <f t="shared" ca="1" si="79"/>
        <v>1</v>
      </c>
      <c r="L396" s="16"/>
      <c r="M396" s="36">
        <f t="shared" ca="1" si="87"/>
        <v>16.774999999999999</v>
      </c>
      <c r="N396" s="39">
        <f t="shared" ca="1" si="80"/>
        <v>16</v>
      </c>
      <c r="O396" s="120">
        <f t="shared" ca="1" si="90"/>
        <v>1.0484374999999999</v>
      </c>
      <c r="P396" s="39">
        <f t="shared" ca="1" si="81"/>
        <v>16.774999999999999</v>
      </c>
      <c r="Q396" s="39">
        <f t="shared" ca="1" si="82"/>
        <v>16</v>
      </c>
      <c r="R396" s="16"/>
      <c r="S396" s="33">
        <f t="shared" ca="1" si="88"/>
        <v>0.9</v>
      </c>
      <c r="T396" s="30">
        <f ca="1">COUNTIF(INDIRECT("Mess05!B"&amp;(ROW(A396)*4-9)):INDIRECT("Mess05!B"&amp;(ROW(A396)*4-6)),"&gt;=500")*15</f>
        <v>60</v>
      </c>
    </row>
    <row r="397" spans="1:20" ht="15.6" thickTop="1" thickBot="1" x14ac:dyDescent="0.35">
      <c r="A397" s="8">
        <f t="shared" si="89"/>
        <v>41046.458333332375</v>
      </c>
      <c r="B397" s="27">
        <f t="shared" ca="1" si="83"/>
        <v>0.23206823088749998</v>
      </c>
      <c r="C397" s="27">
        <f t="shared" ca="1" si="84"/>
        <v>0.25785358987499996</v>
      </c>
      <c r="D397" s="27">
        <f t="shared" ca="1" si="85"/>
        <v>2.5785358987499989E-2</v>
      </c>
      <c r="E397" s="16"/>
      <c r="F397" s="46">
        <v>7.18E-4</v>
      </c>
      <c r="G397" s="46">
        <v>21</v>
      </c>
      <c r="H397" s="16"/>
      <c r="I397" s="30">
        <f t="shared" ca="1" si="86"/>
        <v>102.25</v>
      </c>
      <c r="J397" s="42">
        <f t="shared" ca="1" si="78"/>
        <v>102.25</v>
      </c>
      <c r="K397" s="33">
        <f t="shared" ca="1" si="79"/>
        <v>1</v>
      </c>
      <c r="L397" s="16"/>
      <c r="M397" s="36">
        <f t="shared" ca="1" si="87"/>
        <v>16.724999999999998</v>
      </c>
      <c r="N397" s="39">
        <f t="shared" ca="1" si="80"/>
        <v>16</v>
      </c>
      <c r="O397" s="120">
        <f t="shared" ca="1" si="90"/>
        <v>1.0453124999999999</v>
      </c>
      <c r="P397" s="39">
        <f t="shared" ca="1" si="81"/>
        <v>16.724999999999998</v>
      </c>
      <c r="Q397" s="39">
        <f t="shared" ca="1" si="82"/>
        <v>16</v>
      </c>
      <c r="R397" s="16"/>
      <c r="S397" s="33">
        <f t="shared" ca="1" si="88"/>
        <v>0.9</v>
      </c>
      <c r="T397" s="30">
        <f ca="1">COUNTIF(INDIRECT("Mess05!B"&amp;(ROW(A397)*4-9)):INDIRECT("Mess05!B"&amp;(ROW(A397)*4-6)),"&gt;=500")*15</f>
        <v>60</v>
      </c>
    </row>
    <row r="398" spans="1:20" ht="15.6" thickTop="1" thickBot="1" x14ac:dyDescent="0.35">
      <c r="A398" s="8">
        <f t="shared" si="89"/>
        <v>41046.49999999904</v>
      </c>
      <c r="B398" s="27">
        <f t="shared" ca="1" si="83"/>
        <v>0.23014211062500003</v>
      </c>
      <c r="C398" s="27">
        <f t="shared" ca="1" si="84"/>
        <v>0.25571345625000003</v>
      </c>
      <c r="D398" s="27">
        <f t="shared" ca="1" si="85"/>
        <v>2.5571345624999998E-2</v>
      </c>
      <c r="E398" s="16"/>
      <c r="F398" s="46">
        <v>7.18E-4</v>
      </c>
      <c r="G398" s="46">
        <v>21</v>
      </c>
      <c r="H398" s="16"/>
      <c r="I398" s="30">
        <f t="shared" ca="1" si="86"/>
        <v>101.25</v>
      </c>
      <c r="J398" s="42">
        <f t="shared" ca="1" si="78"/>
        <v>101.25</v>
      </c>
      <c r="K398" s="33">
        <f t="shared" ca="1" si="79"/>
        <v>1</v>
      </c>
      <c r="L398" s="16"/>
      <c r="M398" s="36">
        <f t="shared" ca="1" si="87"/>
        <v>16.75</v>
      </c>
      <c r="N398" s="39">
        <f t="shared" ca="1" si="80"/>
        <v>16</v>
      </c>
      <c r="O398" s="120">
        <f t="shared" ca="1" si="90"/>
        <v>1.046875</v>
      </c>
      <c r="P398" s="39">
        <f t="shared" ca="1" si="81"/>
        <v>16.75</v>
      </c>
      <c r="Q398" s="39">
        <f t="shared" ca="1" si="82"/>
        <v>16</v>
      </c>
      <c r="R398" s="16"/>
      <c r="S398" s="33">
        <f t="shared" ca="1" si="88"/>
        <v>0.9</v>
      </c>
      <c r="T398" s="30">
        <f ca="1">COUNTIF(INDIRECT("Mess05!B"&amp;(ROW(A398)*4-9)):INDIRECT("Mess05!B"&amp;(ROW(A398)*4-6)),"&gt;=500")*15</f>
        <v>60</v>
      </c>
    </row>
    <row r="399" spans="1:20" ht="15.6" thickTop="1" thickBot="1" x14ac:dyDescent="0.35">
      <c r="A399" s="8">
        <f t="shared" si="89"/>
        <v>41046.541666665704</v>
      </c>
      <c r="B399" s="27">
        <f t="shared" ca="1" si="83"/>
        <v>0.22242745192499996</v>
      </c>
      <c r="C399" s="27">
        <f t="shared" ca="1" si="84"/>
        <v>0.24714161324999995</v>
      </c>
      <c r="D399" s="27">
        <f t="shared" ca="1" si="85"/>
        <v>2.4714161324999991E-2</v>
      </c>
      <c r="E399" s="16"/>
      <c r="F399" s="46">
        <v>7.18E-4</v>
      </c>
      <c r="G399" s="46">
        <v>21</v>
      </c>
      <c r="H399" s="16"/>
      <c r="I399" s="30">
        <f t="shared" ca="1" si="86"/>
        <v>100.25</v>
      </c>
      <c r="J399" s="42">
        <f t="shared" ca="1" si="78"/>
        <v>100.25</v>
      </c>
      <c r="K399" s="33">
        <f t="shared" ca="1" si="79"/>
        <v>1</v>
      </c>
      <c r="L399" s="16"/>
      <c r="M399" s="36">
        <f t="shared" ca="1" si="87"/>
        <v>16.349999999999998</v>
      </c>
      <c r="N399" s="39">
        <f t="shared" ca="1" si="80"/>
        <v>16</v>
      </c>
      <c r="O399" s="120">
        <f t="shared" ca="1" si="90"/>
        <v>1.0218749999999999</v>
      </c>
      <c r="P399" s="39">
        <f t="shared" ca="1" si="81"/>
        <v>16.349999999999998</v>
      </c>
      <c r="Q399" s="39">
        <f t="shared" ca="1" si="82"/>
        <v>16</v>
      </c>
      <c r="R399" s="16"/>
      <c r="S399" s="33">
        <f t="shared" ca="1" si="88"/>
        <v>0.9</v>
      </c>
      <c r="T399" s="30">
        <f ca="1">COUNTIF(INDIRECT("Mess05!B"&amp;(ROW(A399)*4-9)):INDIRECT("Mess05!B"&amp;(ROW(A399)*4-6)),"&gt;=500")*15</f>
        <v>60</v>
      </c>
    </row>
    <row r="400" spans="1:20" ht="15.6" thickTop="1" thickBot="1" x14ac:dyDescent="0.35">
      <c r="A400" s="8">
        <f t="shared" si="89"/>
        <v>41046.583333332368</v>
      </c>
      <c r="B400" s="27">
        <f t="shared" ca="1" si="83"/>
        <v>0.2169900424125</v>
      </c>
      <c r="C400" s="27">
        <f t="shared" ca="1" si="84"/>
        <v>0.24110004712499999</v>
      </c>
      <c r="D400" s="27">
        <f t="shared" ca="1" si="85"/>
        <v>2.4110004712499994E-2</v>
      </c>
      <c r="E400" s="16"/>
      <c r="F400" s="46">
        <v>7.18E-4</v>
      </c>
      <c r="G400" s="46">
        <v>21</v>
      </c>
      <c r="H400" s="16"/>
      <c r="I400" s="30">
        <f t="shared" ca="1" si="86"/>
        <v>98.25</v>
      </c>
      <c r="J400" s="42">
        <f t="shared" ca="1" si="78"/>
        <v>98.25</v>
      </c>
      <c r="K400" s="33">
        <f t="shared" ca="1" si="79"/>
        <v>1</v>
      </c>
      <c r="L400" s="16"/>
      <c r="M400" s="36">
        <f t="shared" ca="1" si="87"/>
        <v>16.274999999999999</v>
      </c>
      <c r="N400" s="39">
        <f t="shared" ca="1" si="80"/>
        <v>16</v>
      </c>
      <c r="O400" s="120">
        <f t="shared" ca="1" si="90"/>
        <v>1.0171874999999999</v>
      </c>
      <c r="P400" s="39">
        <f t="shared" ca="1" si="81"/>
        <v>16.274999999999999</v>
      </c>
      <c r="Q400" s="39">
        <f t="shared" ca="1" si="82"/>
        <v>16</v>
      </c>
      <c r="R400" s="16"/>
      <c r="S400" s="33">
        <f t="shared" ca="1" si="88"/>
        <v>0.9</v>
      </c>
      <c r="T400" s="30">
        <f ca="1">COUNTIF(INDIRECT("Mess05!B"&amp;(ROW(A400)*4-9)):INDIRECT("Mess05!B"&amp;(ROW(A400)*4-6)),"&gt;=500")*15</f>
        <v>60</v>
      </c>
    </row>
    <row r="401" spans="1:20" ht="15.6" thickTop="1" thickBot="1" x14ac:dyDescent="0.35">
      <c r="A401" s="8">
        <f t="shared" si="89"/>
        <v>41046.624999999032</v>
      </c>
      <c r="B401" s="27">
        <f t="shared" ca="1" si="83"/>
        <v>0.21510802530000003</v>
      </c>
      <c r="C401" s="27">
        <f t="shared" ca="1" si="84"/>
        <v>0.23900891700000004</v>
      </c>
      <c r="D401" s="27">
        <f t="shared" ca="1" si="85"/>
        <v>2.3900891699999999E-2</v>
      </c>
      <c r="E401" s="16"/>
      <c r="F401" s="46">
        <v>7.18E-4</v>
      </c>
      <c r="G401" s="46">
        <v>21</v>
      </c>
      <c r="H401" s="16"/>
      <c r="I401" s="30">
        <f t="shared" ca="1" si="86"/>
        <v>98</v>
      </c>
      <c r="J401" s="42">
        <f t="shared" ca="1" si="78"/>
        <v>98</v>
      </c>
      <c r="K401" s="33">
        <f t="shared" ca="1" si="79"/>
        <v>1</v>
      </c>
      <c r="L401" s="16"/>
      <c r="M401" s="36">
        <f t="shared" ca="1" si="87"/>
        <v>16.175000000000001</v>
      </c>
      <c r="N401" s="39">
        <f t="shared" ca="1" si="80"/>
        <v>16</v>
      </c>
      <c r="O401" s="120">
        <f t="shared" ca="1" si="90"/>
        <v>1.0109375</v>
      </c>
      <c r="P401" s="39">
        <f t="shared" ca="1" si="81"/>
        <v>16.175000000000001</v>
      </c>
      <c r="Q401" s="39">
        <f t="shared" ca="1" si="82"/>
        <v>16</v>
      </c>
      <c r="R401" s="16"/>
      <c r="S401" s="33">
        <f t="shared" ca="1" si="88"/>
        <v>0.9</v>
      </c>
      <c r="T401" s="30">
        <f ca="1">COUNTIF(INDIRECT("Mess05!B"&amp;(ROW(A401)*4-9)):INDIRECT("Mess05!B"&amp;(ROW(A401)*4-6)),"&gt;=500")*15</f>
        <v>60</v>
      </c>
    </row>
    <row r="402" spans="1:20" ht="15.6" thickTop="1" thickBot="1" x14ac:dyDescent="0.35">
      <c r="A402" s="8">
        <f t="shared" si="89"/>
        <v>41046.666666665697</v>
      </c>
      <c r="B402" s="27">
        <f t="shared" ca="1" si="83"/>
        <v>0.21278073599999997</v>
      </c>
      <c r="C402" s="27">
        <f t="shared" ca="1" si="84"/>
        <v>0.23642303999999997</v>
      </c>
      <c r="D402" s="27">
        <f t="shared" ca="1" si="85"/>
        <v>2.3642303999999992E-2</v>
      </c>
      <c r="E402" s="16"/>
      <c r="F402" s="46">
        <v>7.18E-4</v>
      </c>
      <c r="G402" s="46">
        <v>21</v>
      </c>
      <c r="H402" s="16"/>
      <c r="I402" s="30">
        <f t="shared" ca="1" si="86"/>
        <v>98</v>
      </c>
      <c r="J402" s="42">
        <f t="shared" ca="1" si="78"/>
        <v>98</v>
      </c>
      <c r="K402" s="33">
        <f t="shared" ca="1" si="79"/>
        <v>1</v>
      </c>
      <c r="L402" s="16"/>
      <c r="M402" s="36">
        <f t="shared" ca="1" si="87"/>
        <v>16</v>
      </c>
      <c r="N402" s="39">
        <f t="shared" ca="1" si="80"/>
        <v>16</v>
      </c>
      <c r="O402" s="120">
        <f t="shared" ca="1" si="90"/>
        <v>1</v>
      </c>
      <c r="P402" s="39">
        <f t="shared" ca="1" si="81"/>
        <v>16</v>
      </c>
      <c r="Q402" s="39">
        <f t="shared" ca="1" si="82"/>
        <v>16</v>
      </c>
      <c r="R402" s="16"/>
      <c r="S402" s="33">
        <f t="shared" ca="1" si="88"/>
        <v>0.9</v>
      </c>
      <c r="T402" s="30">
        <f ca="1">COUNTIF(INDIRECT("Mess05!B"&amp;(ROW(A402)*4-9)):INDIRECT("Mess05!B"&amp;(ROW(A402)*4-6)),"&gt;=500")*15</f>
        <v>60</v>
      </c>
    </row>
    <row r="403" spans="1:20" ht="15.6" thickTop="1" thickBot="1" x14ac:dyDescent="0.35">
      <c r="A403" s="8">
        <f t="shared" si="89"/>
        <v>41046.708333332361</v>
      </c>
      <c r="B403" s="27">
        <f t="shared" ca="1" si="83"/>
        <v>0.19130935187579623</v>
      </c>
      <c r="C403" s="27">
        <f t="shared" ca="1" si="84"/>
        <v>0.21256594652866248</v>
      </c>
      <c r="D403" s="27">
        <f t="shared" ca="1" si="85"/>
        <v>2.1256594652866244E-2</v>
      </c>
      <c r="E403" s="16"/>
      <c r="F403" s="46">
        <v>7.18E-4</v>
      </c>
      <c r="G403" s="46">
        <v>21</v>
      </c>
      <c r="H403" s="16"/>
      <c r="I403" s="30">
        <f t="shared" ca="1" si="86"/>
        <v>97.5</v>
      </c>
      <c r="J403" s="42">
        <f t="shared" ca="1" si="78"/>
        <v>97.5</v>
      </c>
      <c r="K403" s="33">
        <f t="shared" ca="1" si="79"/>
        <v>1</v>
      </c>
      <c r="L403" s="16"/>
      <c r="M403" s="36">
        <f t="shared" ca="1" si="87"/>
        <v>14.459235668789812</v>
      </c>
      <c r="N403" s="39">
        <f t="shared" ca="1" si="80"/>
        <v>14.1</v>
      </c>
      <c r="O403" s="120">
        <f t="shared" ca="1" si="90"/>
        <v>1.0254777070063696</v>
      </c>
      <c r="P403" s="39">
        <f t="shared" ca="1" si="81"/>
        <v>16.100000000000001</v>
      </c>
      <c r="Q403" s="39">
        <f t="shared" ca="1" si="82"/>
        <v>15.7</v>
      </c>
      <c r="R403" s="16"/>
      <c r="S403" s="33">
        <f t="shared" ca="1" si="88"/>
        <v>0.9</v>
      </c>
      <c r="T403" s="30">
        <f ca="1">COUNTIF(INDIRECT("Mess05!B"&amp;(ROW(A403)*4-9)):INDIRECT("Mess05!B"&amp;(ROW(A403)*4-6)),"&gt;=500")*15</f>
        <v>60</v>
      </c>
    </row>
    <row r="404" spans="1:20" ht="15.6" thickTop="1" thickBot="1" x14ac:dyDescent="0.35">
      <c r="A404" s="8">
        <f t="shared" si="89"/>
        <v>41046.749999999025</v>
      </c>
      <c r="B404" s="27">
        <f t="shared" ca="1" si="83"/>
        <v>0.19792093482802547</v>
      </c>
      <c r="C404" s="27">
        <f t="shared" ca="1" si="84"/>
        <v>0.21991214980891718</v>
      </c>
      <c r="D404" s="27">
        <f t="shared" ca="1" si="85"/>
        <v>2.1991214980891714E-2</v>
      </c>
      <c r="E404" s="16"/>
      <c r="F404" s="46">
        <v>7.18E-4</v>
      </c>
      <c r="G404" s="46">
        <v>21</v>
      </c>
      <c r="H404" s="16"/>
      <c r="I404" s="30">
        <f t="shared" ca="1" si="86"/>
        <v>101.5</v>
      </c>
      <c r="J404" s="42">
        <f t="shared" ca="1" si="78"/>
        <v>101.5</v>
      </c>
      <c r="K404" s="33">
        <f t="shared" ca="1" si="79"/>
        <v>1</v>
      </c>
      <c r="L404" s="16"/>
      <c r="M404" s="36">
        <f t="shared" ca="1" si="87"/>
        <v>14.369426751592357</v>
      </c>
      <c r="N404" s="39">
        <f t="shared" ca="1" si="80"/>
        <v>14.1</v>
      </c>
      <c r="O404" s="120">
        <f t="shared" ca="1" si="90"/>
        <v>1.0191082802547771</v>
      </c>
      <c r="P404" s="39">
        <f t="shared" ca="1" si="81"/>
        <v>16</v>
      </c>
      <c r="Q404" s="39">
        <f t="shared" ca="1" si="82"/>
        <v>15.7</v>
      </c>
      <c r="R404" s="16"/>
      <c r="S404" s="33">
        <f t="shared" ca="1" si="88"/>
        <v>0.9</v>
      </c>
      <c r="T404" s="30">
        <f ca="1">COUNTIF(INDIRECT("Mess05!B"&amp;(ROW(A404)*4-9)):INDIRECT("Mess05!B"&amp;(ROW(A404)*4-6)),"&gt;=500")*15</f>
        <v>60</v>
      </c>
    </row>
    <row r="405" spans="1:20" ht="15.6" thickTop="1" thickBot="1" x14ac:dyDescent="0.35">
      <c r="A405" s="8">
        <f t="shared" si="89"/>
        <v>41046.791666665689</v>
      </c>
      <c r="B405" s="27">
        <f t="shared" ca="1" si="83"/>
        <v>0.20024412929856686</v>
      </c>
      <c r="C405" s="27">
        <f t="shared" ca="1" si="84"/>
        <v>0.2224934769984076</v>
      </c>
      <c r="D405" s="27">
        <f t="shared" ca="1" si="85"/>
        <v>2.2249347699840754E-2</v>
      </c>
      <c r="E405" s="16"/>
      <c r="F405" s="46">
        <v>7.18E-4</v>
      </c>
      <c r="G405" s="46">
        <v>21</v>
      </c>
      <c r="H405" s="16"/>
      <c r="I405" s="30">
        <f t="shared" ca="1" si="86"/>
        <v>103.5</v>
      </c>
      <c r="J405" s="42">
        <f t="shared" ca="1" si="78"/>
        <v>103.5</v>
      </c>
      <c r="K405" s="33">
        <f t="shared" ca="1" si="79"/>
        <v>1</v>
      </c>
      <c r="L405" s="16"/>
      <c r="M405" s="36">
        <f t="shared" ca="1" si="87"/>
        <v>14.25716560509554</v>
      </c>
      <c r="N405" s="39">
        <f t="shared" ca="1" si="80"/>
        <v>14.1</v>
      </c>
      <c r="O405" s="120">
        <f t="shared" ca="1" si="90"/>
        <v>1.0111464968152866</v>
      </c>
      <c r="P405" s="39">
        <f t="shared" ca="1" si="81"/>
        <v>15.875</v>
      </c>
      <c r="Q405" s="39">
        <f t="shared" ca="1" si="82"/>
        <v>15.7</v>
      </c>
      <c r="R405" s="16"/>
      <c r="S405" s="33">
        <f t="shared" ca="1" si="88"/>
        <v>0.9</v>
      </c>
      <c r="T405" s="30">
        <f ca="1">COUNTIF(INDIRECT("Mess05!B"&amp;(ROW(A405)*4-9)):INDIRECT("Mess05!B"&amp;(ROW(A405)*4-6)),"&gt;=500")*15</f>
        <v>60</v>
      </c>
    </row>
    <row r="406" spans="1:20" ht="15.6" thickTop="1" thickBot="1" x14ac:dyDescent="0.35">
      <c r="A406" s="8">
        <f t="shared" si="89"/>
        <v>41046.833333332354</v>
      </c>
      <c r="B406" s="27">
        <f t="shared" ca="1" si="83"/>
        <v>0.19613854956210189</v>
      </c>
      <c r="C406" s="27">
        <f t="shared" ca="1" si="84"/>
        <v>0.21793172173566877</v>
      </c>
      <c r="D406" s="27">
        <f t="shared" ca="1" si="85"/>
        <v>2.1793172173566872E-2</v>
      </c>
      <c r="E406" s="16"/>
      <c r="F406" s="46">
        <v>7.18E-4</v>
      </c>
      <c r="G406" s="46">
        <v>21</v>
      </c>
      <c r="H406" s="16"/>
      <c r="I406" s="30">
        <f t="shared" ca="1" si="86"/>
        <v>103</v>
      </c>
      <c r="J406" s="42">
        <f t="shared" ca="1" si="78"/>
        <v>103</v>
      </c>
      <c r="K406" s="33">
        <f t="shared" ca="1" si="79"/>
        <v>1</v>
      </c>
      <c r="L406" s="16"/>
      <c r="M406" s="36">
        <f t="shared" ca="1" si="87"/>
        <v>14.032643312101911</v>
      </c>
      <c r="N406" s="39">
        <f t="shared" ca="1" si="80"/>
        <v>14.1</v>
      </c>
      <c r="O406" s="120">
        <f t="shared" ca="1" si="90"/>
        <v>0.99522292993630579</v>
      </c>
      <c r="P406" s="39">
        <f t="shared" ca="1" si="81"/>
        <v>15.625</v>
      </c>
      <c r="Q406" s="39">
        <f t="shared" ca="1" si="82"/>
        <v>15.7</v>
      </c>
      <c r="R406" s="16"/>
      <c r="S406" s="33">
        <f t="shared" ca="1" si="88"/>
        <v>0.9</v>
      </c>
      <c r="T406" s="30">
        <f ca="1">COUNTIF(INDIRECT("Mess05!B"&amp;(ROW(A406)*4-9)):INDIRECT("Mess05!B"&amp;(ROW(A406)*4-6)),"&gt;=500")*15</f>
        <v>60</v>
      </c>
    </row>
    <row r="407" spans="1:20" ht="15.6" thickTop="1" thickBot="1" x14ac:dyDescent="0.35">
      <c r="A407" s="8">
        <f t="shared" si="89"/>
        <v>41046.874999999018</v>
      </c>
      <c r="B407" s="27">
        <f t="shared" ca="1" si="83"/>
        <v>0.19630003062038218</v>
      </c>
      <c r="C407" s="27">
        <f t="shared" ca="1" si="84"/>
        <v>0.21811114513375796</v>
      </c>
      <c r="D407" s="27">
        <f t="shared" ca="1" si="85"/>
        <v>2.1811114513375789E-2</v>
      </c>
      <c r="E407" s="16"/>
      <c r="F407" s="46">
        <v>7.18E-4</v>
      </c>
      <c r="G407" s="46">
        <v>21</v>
      </c>
      <c r="H407" s="16"/>
      <c r="I407" s="30">
        <f t="shared" ca="1" si="86"/>
        <v>103.25</v>
      </c>
      <c r="J407" s="42">
        <f t="shared" ca="1" si="78"/>
        <v>103.25</v>
      </c>
      <c r="K407" s="33">
        <f t="shared" ca="1" si="79"/>
        <v>1</v>
      </c>
      <c r="L407" s="16"/>
      <c r="M407" s="36">
        <f t="shared" ca="1" si="87"/>
        <v>14.010191082802548</v>
      </c>
      <c r="N407" s="39">
        <f t="shared" ca="1" si="80"/>
        <v>14.1</v>
      </c>
      <c r="O407" s="120">
        <f t="shared" ca="1" si="90"/>
        <v>0.99363057324840764</v>
      </c>
      <c r="P407" s="39">
        <f t="shared" ca="1" si="81"/>
        <v>15.6</v>
      </c>
      <c r="Q407" s="39">
        <f t="shared" ca="1" si="82"/>
        <v>15.7</v>
      </c>
      <c r="R407" s="16"/>
      <c r="S407" s="33">
        <f t="shared" ca="1" si="88"/>
        <v>0.9</v>
      </c>
      <c r="T407" s="30">
        <f ca="1">COUNTIF(INDIRECT("Mess05!B"&amp;(ROW(A407)*4-9)):INDIRECT("Mess05!B"&amp;(ROW(A407)*4-6)),"&gt;=500")*15</f>
        <v>60</v>
      </c>
    </row>
    <row r="408" spans="1:20" ht="15.6" thickTop="1" thickBot="1" x14ac:dyDescent="0.35">
      <c r="A408" s="8">
        <f t="shared" si="89"/>
        <v>41046.916666665682</v>
      </c>
      <c r="B408" s="27">
        <f t="shared" ca="1" si="83"/>
        <v>0.10138344499132167</v>
      </c>
      <c r="C408" s="27">
        <f t="shared" ca="1" si="84"/>
        <v>0.11264827221257963</v>
      </c>
      <c r="D408" s="27">
        <f t="shared" ca="1" si="85"/>
        <v>1.126482722125796E-2</v>
      </c>
      <c r="E408" s="16"/>
      <c r="F408" s="46">
        <v>7.18E-4</v>
      </c>
      <c r="G408" s="46">
        <v>21</v>
      </c>
      <c r="H408" s="16"/>
      <c r="I408" s="30">
        <f t="shared" ca="1" si="86"/>
        <v>51.75</v>
      </c>
      <c r="J408" s="42">
        <f t="shared" ca="1" si="78"/>
        <v>51.75</v>
      </c>
      <c r="K408" s="33">
        <f t="shared" ca="1" si="79"/>
        <v>1</v>
      </c>
      <c r="L408" s="16"/>
      <c r="M408" s="36">
        <f t="shared" ca="1" si="87"/>
        <v>14.436783439490448</v>
      </c>
      <c r="N408" s="39">
        <f t="shared" ca="1" si="80"/>
        <v>14.1</v>
      </c>
      <c r="O408" s="120">
        <f t="shared" ca="1" si="90"/>
        <v>1.0238853503184715</v>
      </c>
      <c r="P408" s="39">
        <f t="shared" ca="1" si="81"/>
        <v>16.075000000000003</v>
      </c>
      <c r="Q408" s="39">
        <f t="shared" ca="1" si="82"/>
        <v>15.7</v>
      </c>
      <c r="R408" s="16"/>
      <c r="S408" s="33">
        <f t="shared" ca="1" si="88"/>
        <v>0.9</v>
      </c>
      <c r="T408" s="30">
        <f ca="1">COUNTIF(INDIRECT("Mess05!B"&amp;(ROW(A408)*4-9)):INDIRECT("Mess05!B"&amp;(ROW(A408)*4-6)),"&gt;=500")*15</f>
        <v>30</v>
      </c>
    </row>
    <row r="409" spans="1:20" ht="15.6" thickTop="1" thickBot="1" x14ac:dyDescent="0.35">
      <c r="A409" s="8">
        <f t="shared" si="89"/>
        <v>41046.958333332346</v>
      </c>
      <c r="B409" s="27">
        <f t="shared" ca="1" si="83"/>
        <v>0</v>
      </c>
      <c r="C409" s="27">
        <f t="shared" ca="1" si="84"/>
        <v>0</v>
      </c>
      <c r="D409" s="27">
        <f t="shared" ca="1" si="85"/>
        <v>0</v>
      </c>
      <c r="E409" s="16"/>
      <c r="F409" s="46">
        <v>7.18E-4</v>
      </c>
      <c r="G409" s="46">
        <v>21</v>
      </c>
      <c r="H409" s="16"/>
      <c r="I409" s="30">
        <f t="shared" ca="1" si="86"/>
        <v>0</v>
      </c>
      <c r="J409" s="42">
        <f t="shared" ca="1" si="78"/>
        <v>0</v>
      </c>
      <c r="K409" s="33">
        <f t="shared" ca="1" si="79"/>
        <v>1</v>
      </c>
      <c r="L409" s="16"/>
      <c r="M409" s="36">
        <f t="shared" ca="1" si="87"/>
        <v>14.61640127388535</v>
      </c>
      <c r="N409" s="39">
        <f t="shared" ca="1" si="80"/>
        <v>14.1</v>
      </c>
      <c r="O409" s="120">
        <f t="shared" ca="1" si="90"/>
        <v>1.036624203821656</v>
      </c>
      <c r="P409" s="39">
        <f t="shared" ca="1" si="81"/>
        <v>16.274999999999999</v>
      </c>
      <c r="Q409" s="39">
        <f t="shared" ca="1" si="82"/>
        <v>15.7</v>
      </c>
      <c r="R409" s="16"/>
      <c r="S409" s="33">
        <f t="shared" ca="1" si="88"/>
        <v>0</v>
      </c>
      <c r="T409" s="30">
        <f ca="1">COUNTIF(INDIRECT("Mess05!B"&amp;(ROW(A409)*4-9)):INDIRECT("Mess05!B"&amp;(ROW(A409)*4-6)),"&gt;=500")*15</f>
        <v>0</v>
      </c>
    </row>
    <row r="410" spans="1:20" ht="15.6" thickTop="1" thickBot="1" x14ac:dyDescent="0.35">
      <c r="A410" s="8">
        <f t="shared" si="89"/>
        <v>41046.99999999901</v>
      </c>
      <c r="B410" s="27">
        <f t="shared" ca="1" si="83"/>
        <v>0</v>
      </c>
      <c r="C410" s="27">
        <f t="shared" ca="1" si="84"/>
        <v>0</v>
      </c>
      <c r="D410" s="27">
        <f t="shared" ca="1" si="85"/>
        <v>0</v>
      </c>
      <c r="E410" s="16"/>
      <c r="F410" s="46">
        <v>7.18E-4</v>
      </c>
      <c r="G410" s="46">
        <v>21</v>
      </c>
      <c r="H410" s="16"/>
      <c r="I410" s="30">
        <f t="shared" ca="1" si="86"/>
        <v>0</v>
      </c>
      <c r="J410" s="42">
        <f t="shared" ca="1" si="78"/>
        <v>0</v>
      </c>
      <c r="K410" s="33">
        <f t="shared" ca="1" si="79"/>
        <v>1</v>
      </c>
      <c r="L410" s="16"/>
      <c r="M410" s="36">
        <f t="shared" ca="1" si="87"/>
        <v>14.369426751592357</v>
      </c>
      <c r="N410" s="39">
        <f t="shared" ca="1" si="80"/>
        <v>14.1</v>
      </c>
      <c r="O410" s="120">
        <f t="shared" ca="1" si="90"/>
        <v>1.0191082802547771</v>
      </c>
      <c r="P410" s="39">
        <f t="shared" ca="1" si="81"/>
        <v>16</v>
      </c>
      <c r="Q410" s="39">
        <f t="shared" ca="1" si="82"/>
        <v>15.7</v>
      </c>
      <c r="R410" s="16"/>
      <c r="S410" s="33">
        <f t="shared" ca="1" si="88"/>
        <v>0</v>
      </c>
      <c r="T410" s="30">
        <f ca="1">COUNTIF(INDIRECT("Mess05!B"&amp;(ROW(A410)*4-9)):INDIRECT("Mess05!B"&amp;(ROW(A410)*4-6)),"&gt;=500")*15</f>
        <v>0</v>
      </c>
    </row>
    <row r="411" spans="1:20" ht="15.6" thickTop="1" thickBot="1" x14ac:dyDescent="0.35">
      <c r="A411" s="8">
        <f t="shared" si="89"/>
        <v>41047.041666665675</v>
      </c>
      <c r="B411" s="27">
        <f t="shared" ca="1" si="83"/>
        <v>0</v>
      </c>
      <c r="C411" s="27">
        <f t="shared" ca="1" si="84"/>
        <v>0</v>
      </c>
      <c r="D411" s="27">
        <f t="shared" ca="1" si="85"/>
        <v>0</v>
      </c>
      <c r="E411" s="16"/>
      <c r="F411" s="46">
        <v>7.18E-4</v>
      </c>
      <c r="G411" s="46">
        <v>21</v>
      </c>
      <c r="H411" s="16"/>
      <c r="I411" s="30">
        <f t="shared" ca="1" si="86"/>
        <v>0</v>
      </c>
      <c r="J411" s="42">
        <f t="shared" ca="1" si="78"/>
        <v>0</v>
      </c>
      <c r="K411" s="33">
        <f t="shared" ca="1" si="79"/>
        <v>1</v>
      </c>
      <c r="L411" s="16"/>
      <c r="M411" s="36">
        <f t="shared" ca="1" si="87"/>
        <v>14.212261146496816</v>
      </c>
      <c r="N411" s="39">
        <f t="shared" ca="1" si="80"/>
        <v>14.1</v>
      </c>
      <c r="O411" s="120">
        <f t="shared" ca="1" si="90"/>
        <v>1.0079617834394905</v>
      </c>
      <c r="P411" s="39">
        <f t="shared" ca="1" si="81"/>
        <v>15.824999999999999</v>
      </c>
      <c r="Q411" s="39">
        <f t="shared" ca="1" si="82"/>
        <v>15.7</v>
      </c>
      <c r="R411" s="16"/>
      <c r="S411" s="33">
        <f t="shared" ca="1" si="88"/>
        <v>0</v>
      </c>
      <c r="T411" s="30">
        <f ca="1">COUNTIF(INDIRECT("Mess05!B"&amp;(ROW(A411)*4-9)):INDIRECT("Mess05!B"&amp;(ROW(A411)*4-6)),"&gt;=500")*15</f>
        <v>0</v>
      </c>
    </row>
    <row r="412" spans="1:20" ht="15.6" thickTop="1" thickBot="1" x14ac:dyDescent="0.35">
      <c r="A412" s="8">
        <f t="shared" si="89"/>
        <v>41047.083333332339</v>
      </c>
      <c r="B412" s="27">
        <f t="shared" ca="1" si="83"/>
        <v>0</v>
      </c>
      <c r="C412" s="27">
        <f t="shared" ca="1" si="84"/>
        <v>0</v>
      </c>
      <c r="D412" s="27">
        <f t="shared" ca="1" si="85"/>
        <v>0</v>
      </c>
      <c r="E412" s="16"/>
      <c r="F412" s="46">
        <v>7.18E-4</v>
      </c>
      <c r="G412" s="46">
        <v>21</v>
      </c>
      <c r="H412" s="16"/>
      <c r="I412" s="30">
        <f t="shared" ca="1" si="86"/>
        <v>0</v>
      </c>
      <c r="J412" s="42">
        <f t="shared" ca="1" si="78"/>
        <v>0</v>
      </c>
      <c r="K412" s="33">
        <f t="shared" ca="1" si="79"/>
        <v>1</v>
      </c>
      <c r="L412" s="16"/>
      <c r="M412" s="36">
        <f t="shared" ca="1" si="87"/>
        <v>14.212261146496816</v>
      </c>
      <c r="N412" s="39">
        <f t="shared" ca="1" si="80"/>
        <v>14.1</v>
      </c>
      <c r="O412" s="120">
        <f t="shared" ca="1" si="90"/>
        <v>1.0079617834394905</v>
      </c>
      <c r="P412" s="39">
        <f t="shared" ca="1" si="81"/>
        <v>15.824999999999999</v>
      </c>
      <c r="Q412" s="39">
        <f t="shared" ca="1" si="82"/>
        <v>15.7</v>
      </c>
      <c r="R412" s="16"/>
      <c r="S412" s="33">
        <f t="shared" ca="1" si="88"/>
        <v>0</v>
      </c>
      <c r="T412" s="30">
        <f ca="1">COUNTIF(INDIRECT("Mess05!B"&amp;(ROW(A412)*4-9)):INDIRECT("Mess05!B"&amp;(ROW(A412)*4-6)),"&gt;=500")*15</f>
        <v>0</v>
      </c>
    </row>
    <row r="413" spans="1:20" ht="15.6" thickTop="1" thickBot="1" x14ac:dyDescent="0.35">
      <c r="A413" s="8">
        <f t="shared" si="89"/>
        <v>41047.124999999003</v>
      </c>
      <c r="B413" s="27">
        <f t="shared" ca="1" si="83"/>
        <v>0</v>
      </c>
      <c r="C413" s="27">
        <f t="shared" ca="1" si="84"/>
        <v>0</v>
      </c>
      <c r="D413" s="27">
        <f t="shared" ca="1" si="85"/>
        <v>0</v>
      </c>
      <c r="E413" s="16"/>
      <c r="F413" s="46">
        <v>7.18E-4</v>
      </c>
      <c r="G413" s="46">
        <v>21</v>
      </c>
      <c r="H413" s="16"/>
      <c r="I413" s="30">
        <f t="shared" ca="1" si="86"/>
        <v>0</v>
      </c>
      <c r="J413" s="42">
        <f t="shared" ca="1" si="78"/>
        <v>0</v>
      </c>
      <c r="K413" s="33">
        <f t="shared" ca="1" si="79"/>
        <v>1</v>
      </c>
      <c r="L413" s="16"/>
      <c r="M413" s="36">
        <f t="shared" ca="1" si="87"/>
        <v>13.897929936305735</v>
      </c>
      <c r="N413" s="39">
        <f t="shared" ca="1" si="80"/>
        <v>14.1</v>
      </c>
      <c r="O413" s="120">
        <f t="shared" ca="1" si="90"/>
        <v>0.98566878980891737</v>
      </c>
      <c r="P413" s="39">
        <f t="shared" ca="1" si="81"/>
        <v>15.475000000000001</v>
      </c>
      <c r="Q413" s="39">
        <f t="shared" ca="1" si="82"/>
        <v>15.7</v>
      </c>
      <c r="R413" s="16"/>
      <c r="S413" s="33">
        <f t="shared" ca="1" si="88"/>
        <v>0</v>
      </c>
      <c r="T413" s="30">
        <f ca="1">COUNTIF(INDIRECT("Mess05!B"&amp;(ROW(A413)*4-9)):INDIRECT("Mess05!B"&amp;(ROW(A413)*4-6)),"&gt;=500")*15</f>
        <v>0</v>
      </c>
    </row>
    <row r="414" spans="1:20" ht="15.6" thickTop="1" thickBot="1" x14ac:dyDescent="0.35">
      <c r="A414" s="8">
        <f t="shared" si="89"/>
        <v>41047.166666665667</v>
      </c>
      <c r="B414" s="27">
        <f t="shared" ca="1" si="83"/>
        <v>0</v>
      </c>
      <c r="C414" s="27">
        <f t="shared" ca="1" si="84"/>
        <v>0</v>
      </c>
      <c r="D414" s="27">
        <f t="shared" ca="1" si="85"/>
        <v>0</v>
      </c>
      <c r="E414" s="16"/>
      <c r="F414" s="46">
        <v>7.18E-4</v>
      </c>
      <c r="G414" s="46">
        <v>21</v>
      </c>
      <c r="H414" s="16"/>
      <c r="I414" s="30">
        <f t="shared" ca="1" si="86"/>
        <v>0</v>
      </c>
      <c r="J414" s="42">
        <f t="shared" ca="1" si="78"/>
        <v>0</v>
      </c>
      <c r="K414" s="33">
        <f t="shared" ca="1" si="79"/>
        <v>1</v>
      </c>
      <c r="L414" s="16"/>
      <c r="M414" s="36">
        <f t="shared" ca="1" si="87"/>
        <v>12.999840764331211</v>
      </c>
      <c r="N414" s="39">
        <f t="shared" ca="1" si="80"/>
        <v>14.1</v>
      </c>
      <c r="O414" s="120">
        <f t="shared" ca="1" si="90"/>
        <v>0.9219745222929937</v>
      </c>
      <c r="P414" s="39">
        <f t="shared" ca="1" si="81"/>
        <v>14.475</v>
      </c>
      <c r="Q414" s="39">
        <f t="shared" ca="1" si="82"/>
        <v>15.7</v>
      </c>
      <c r="R414" s="16"/>
      <c r="S414" s="33">
        <f t="shared" ca="1" si="88"/>
        <v>0</v>
      </c>
      <c r="T414" s="30">
        <f ca="1">COUNTIF(INDIRECT("Mess05!B"&amp;(ROW(A414)*4-9)):INDIRECT("Mess05!B"&amp;(ROW(A414)*4-6)),"&gt;=500")*15</f>
        <v>0</v>
      </c>
    </row>
    <row r="415" spans="1:20" ht="15.6" thickTop="1" thickBot="1" x14ac:dyDescent="0.35">
      <c r="A415" s="8">
        <f t="shared" si="89"/>
        <v>41047.208333332332</v>
      </c>
      <c r="B415" s="27">
        <f t="shared" ca="1" si="83"/>
        <v>0</v>
      </c>
      <c r="C415" s="27">
        <f t="shared" ca="1" si="84"/>
        <v>0</v>
      </c>
      <c r="D415" s="27">
        <f t="shared" ca="1" si="85"/>
        <v>0</v>
      </c>
      <c r="E415" s="16"/>
      <c r="F415" s="46">
        <v>7.18E-4</v>
      </c>
      <c r="G415" s="46">
        <v>21</v>
      </c>
      <c r="H415" s="16"/>
      <c r="I415" s="30">
        <f t="shared" ca="1" si="86"/>
        <v>0</v>
      </c>
      <c r="J415" s="42">
        <f t="shared" ca="1" si="78"/>
        <v>0</v>
      </c>
      <c r="K415" s="33">
        <f t="shared" ca="1" si="79"/>
        <v>1</v>
      </c>
      <c r="L415" s="16"/>
      <c r="M415" s="36">
        <f t="shared" ca="1" si="87"/>
        <v>13.493789808917198</v>
      </c>
      <c r="N415" s="39">
        <f t="shared" ca="1" si="80"/>
        <v>14.1</v>
      </c>
      <c r="O415" s="120">
        <f t="shared" ca="1" si="90"/>
        <v>0.95700636942675166</v>
      </c>
      <c r="P415" s="39">
        <f t="shared" ca="1" si="81"/>
        <v>15.025</v>
      </c>
      <c r="Q415" s="39">
        <f t="shared" ca="1" si="82"/>
        <v>15.7</v>
      </c>
      <c r="R415" s="16"/>
      <c r="S415" s="33">
        <f t="shared" ca="1" si="88"/>
        <v>0</v>
      </c>
      <c r="T415" s="30">
        <f ca="1">COUNTIF(INDIRECT("Mess05!B"&amp;(ROW(A415)*4-9)):INDIRECT("Mess05!B"&amp;(ROW(A415)*4-6)),"&gt;=500")*15</f>
        <v>0</v>
      </c>
    </row>
    <row r="416" spans="1:20" ht="15.6" thickTop="1" thickBot="1" x14ac:dyDescent="0.35">
      <c r="A416" s="8">
        <f t="shared" si="89"/>
        <v>41047.249999998996</v>
      </c>
      <c r="B416" s="27">
        <f t="shared" ca="1" si="83"/>
        <v>0</v>
      </c>
      <c r="C416" s="27">
        <f t="shared" ca="1" si="84"/>
        <v>0</v>
      </c>
      <c r="D416" s="27">
        <f t="shared" ca="1" si="85"/>
        <v>0</v>
      </c>
      <c r="E416" s="16"/>
      <c r="F416" s="46">
        <v>7.18E-4</v>
      </c>
      <c r="G416" s="46">
        <v>21</v>
      </c>
      <c r="H416" s="16"/>
      <c r="I416" s="30">
        <f t="shared" ca="1" si="86"/>
        <v>0</v>
      </c>
      <c r="J416" s="42">
        <f t="shared" ca="1" si="78"/>
        <v>0</v>
      </c>
      <c r="K416" s="33">
        <f t="shared" ca="1" si="79"/>
        <v>1</v>
      </c>
      <c r="L416" s="16"/>
      <c r="M416" s="36">
        <f t="shared" ca="1" si="87"/>
        <v>13.808121019108281</v>
      </c>
      <c r="N416" s="39">
        <f t="shared" ca="1" si="80"/>
        <v>14.1</v>
      </c>
      <c r="O416" s="120">
        <f t="shared" ca="1" si="90"/>
        <v>0.9792993630573249</v>
      </c>
      <c r="P416" s="39">
        <f t="shared" ca="1" si="81"/>
        <v>15.375</v>
      </c>
      <c r="Q416" s="39">
        <f t="shared" ca="1" si="82"/>
        <v>15.7</v>
      </c>
      <c r="R416" s="16"/>
      <c r="S416" s="33">
        <f t="shared" ca="1" si="88"/>
        <v>0</v>
      </c>
      <c r="T416" s="30">
        <f ca="1">COUNTIF(INDIRECT("Mess05!B"&amp;(ROW(A416)*4-9)):INDIRECT("Mess05!B"&amp;(ROW(A416)*4-6)),"&gt;=500")*15</f>
        <v>0</v>
      </c>
    </row>
    <row r="417" spans="1:20" ht="15.6" thickTop="1" thickBot="1" x14ac:dyDescent="0.35">
      <c r="A417" s="8">
        <f t="shared" si="89"/>
        <v>41047.29166666566</v>
      </c>
      <c r="B417" s="27">
        <f t="shared" ca="1" si="83"/>
        <v>0</v>
      </c>
      <c r="C417" s="27">
        <f t="shared" ca="1" si="84"/>
        <v>0</v>
      </c>
      <c r="D417" s="27">
        <f t="shared" ca="1" si="85"/>
        <v>0</v>
      </c>
      <c r="E417" s="16"/>
      <c r="F417" s="46">
        <v>7.18E-4</v>
      </c>
      <c r="G417" s="46">
        <v>21</v>
      </c>
      <c r="H417" s="16"/>
      <c r="I417" s="30">
        <f t="shared" ca="1" si="86"/>
        <v>0</v>
      </c>
      <c r="J417" s="42">
        <f t="shared" ca="1" si="78"/>
        <v>0</v>
      </c>
      <c r="K417" s="33">
        <f t="shared" ca="1" si="79"/>
        <v>1</v>
      </c>
      <c r="L417" s="16"/>
      <c r="M417" s="36">
        <f t="shared" ca="1" si="87"/>
        <v>13.987738853503183</v>
      </c>
      <c r="N417" s="39">
        <f t="shared" ca="1" si="80"/>
        <v>14.1</v>
      </c>
      <c r="O417" s="120">
        <f t="shared" ca="1" si="90"/>
        <v>0.9920382165605095</v>
      </c>
      <c r="P417" s="39">
        <f t="shared" ca="1" si="81"/>
        <v>15.574999999999999</v>
      </c>
      <c r="Q417" s="39">
        <f t="shared" ca="1" si="82"/>
        <v>15.7</v>
      </c>
      <c r="R417" s="16"/>
      <c r="S417" s="33">
        <f t="shared" ca="1" si="88"/>
        <v>0</v>
      </c>
      <c r="T417" s="30">
        <f ca="1">COUNTIF(INDIRECT("Mess05!B"&amp;(ROW(A417)*4-9)):INDIRECT("Mess05!B"&amp;(ROW(A417)*4-6)),"&gt;=500")*15</f>
        <v>0</v>
      </c>
    </row>
    <row r="418" spans="1:20" ht="15.6" thickTop="1" thickBot="1" x14ac:dyDescent="0.35">
      <c r="A418" s="8">
        <f t="shared" si="89"/>
        <v>41047.333333332324</v>
      </c>
      <c r="B418" s="27">
        <f t="shared" ca="1" si="83"/>
        <v>0.27267752437452231</v>
      </c>
      <c r="C418" s="27">
        <f t="shared" ca="1" si="84"/>
        <v>0.30297502708280255</v>
      </c>
      <c r="D418" s="27">
        <f t="shared" ca="1" si="85"/>
        <v>3.0297502708280247E-2</v>
      </c>
      <c r="E418" s="16"/>
      <c r="F418" s="46">
        <v>7.18E-4</v>
      </c>
      <c r="G418" s="46">
        <v>21</v>
      </c>
      <c r="H418" s="16"/>
      <c r="I418" s="30">
        <f t="shared" ca="1" si="86"/>
        <v>84.75</v>
      </c>
      <c r="J418" s="42">
        <f t="shared" ca="1" si="78"/>
        <v>84.75</v>
      </c>
      <c r="K418" s="33">
        <f t="shared" ca="1" si="79"/>
        <v>1</v>
      </c>
      <c r="L418" s="16"/>
      <c r="M418" s="36">
        <f t="shared" ca="1" si="87"/>
        <v>23.709554140127388</v>
      </c>
      <c r="N418" s="39">
        <f t="shared" ca="1" si="80"/>
        <v>14.1</v>
      </c>
      <c r="O418" s="120">
        <f t="shared" ca="1" si="90"/>
        <v>1.6815286624203822</v>
      </c>
      <c r="P418" s="39">
        <f t="shared" ca="1" si="81"/>
        <v>26.4</v>
      </c>
      <c r="Q418" s="39">
        <f t="shared" ca="1" si="82"/>
        <v>15.7</v>
      </c>
      <c r="R418" s="16"/>
      <c r="S418" s="33">
        <f t="shared" ca="1" si="88"/>
        <v>0.9</v>
      </c>
      <c r="T418" s="30">
        <f ca="1">COUNTIF(INDIRECT("Mess05!B"&amp;(ROW(A418)*4-9)):INDIRECT("Mess05!B"&amp;(ROW(A418)*4-6)),"&gt;=500")*15</f>
        <v>45</v>
      </c>
    </row>
    <row r="419" spans="1:20" ht="15.6" thickTop="1" thickBot="1" x14ac:dyDescent="0.35">
      <c r="A419" s="8">
        <f t="shared" si="89"/>
        <v>41047.374999998989</v>
      </c>
      <c r="B419" s="27">
        <f t="shared" ca="1" si="83"/>
        <v>0.27129274812945858</v>
      </c>
      <c r="C419" s="27">
        <f t="shared" ca="1" si="84"/>
        <v>0.30143638681050955</v>
      </c>
      <c r="D419" s="27">
        <f t="shared" ca="1" si="85"/>
        <v>3.0143638681050949E-2</v>
      </c>
      <c r="E419" s="16"/>
      <c r="F419" s="46">
        <v>7.18E-4</v>
      </c>
      <c r="G419" s="46">
        <v>21</v>
      </c>
      <c r="H419" s="16"/>
      <c r="I419" s="30">
        <f t="shared" ca="1" si="86"/>
        <v>105.25</v>
      </c>
      <c r="J419" s="42">
        <f t="shared" ca="1" si="78"/>
        <v>105.25</v>
      </c>
      <c r="K419" s="33">
        <f t="shared" ca="1" si="79"/>
        <v>1</v>
      </c>
      <c r="L419" s="16"/>
      <c r="M419" s="36">
        <f t="shared" ca="1" si="87"/>
        <v>18.994585987261146</v>
      </c>
      <c r="N419" s="39">
        <f t="shared" ca="1" si="80"/>
        <v>14.1</v>
      </c>
      <c r="O419" s="120">
        <f t="shared" ca="1" si="90"/>
        <v>1.3471337579617835</v>
      </c>
      <c r="P419" s="39">
        <f t="shared" ca="1" si="81"/>
        <v>21.15</v>
      </c>
      <c r="Q419" s="39">
        <f t="shared" ca="1" si="82"/>
        <v>15.7</v>
      </c>
      <c r="R419" s="16"/>
      <c r="S419" s="33">
        <f t="shared" ca="1" si="88"/>
        <v>0.9</v>
      </c>
      <c r="T419" s="30">
        <f ca="1">COUNTIF(INDIRECT("Mess05!B"&amp;(ROW(A419)*4-9)):INDIRECT("Mess05!B"&amp;(ROW(A419)*4-6)),"&gt;=500")*15</f>
        <v>60</v>
      </c>
    </row>
    <row r="420" spans="1:20" ht="15.6" thickTop="1" thickBot="1" x14ac:dyDescent="0.35">
      <c r="A420" s="8">
        <f t="shared" si="89"/>
        <v>41047.416666665653</v>
      </c>
      <c r="B420" s="27">
        <f t="shared" ca="1" si="83"/>
        <v>0.25439512644601914</v>
      </c>
      <c r="C420" s="27">
        <f t="shared" ca="1" si="84"/>
        <v>0.28266125160668792</v>
      </c>
      <c r="D420" s="27">
        <f t="shared" ca="1" si="85"/>
        <v>2.8266125160668787E-2</v>
      </c>
      <c r="E420" s="16"/>
      <c r="F420" s="46">
        <v>7.18E-4</v>
      </c>
      <c r="G420" s="46">
        <v>21</v>
      </c>
      <c r="H420" s="16"/>
      <c r="I420" s="30">
        <f t="shared" ca="1" si="86"/>
        <v>104.5</v>
      </c>
      <c r="J420" s="42">
        <f t="shared" ca="1" si="78"/>
        <v>104.5</v>
      </c>
      <c r="K420" s="33">
        <f t="shared" ca="1" si="79"/>
        <v>1</v>
      </c>
      <c r="L420" s="16"/>
      <c r="M420" s="36">
        <f t="shared" ca="1" si="87"/>
        <v>17.939331210191085</v>
      </c>
      <c r="N420" s="39">
        <f t="shared" ca="1" si="80"/>
        <v>14.1</v>
      </c>
      <c r="O420" s="120">
        <f t="shared" ca="1" si="90"/>
        <v>1.2722929936305734</v>
      </c>
      <c r="P420" s="39">
        <f t="shared" ca="1" si="81"/>
        <v>19.975000000000001</v>
      </c>
      <c r="Q420" s="39">
        <f t="shared" ca="1" si="82"/>
        <v>15.7</v>
      </c>
      <c r="R420" s="16"/>
      <c r="S420" s="33">
        <f t="shared" ca="1" si="88"/>
        <v>0.9</v>
      </c>
      <c r="T420" s="30">
        <f ca="1">COUNTIF(INDIRECT("Mess05!B"&amp;(ROW(A420)*4-9)):INDIRECT("Mess05!B"&amp;(ROW(A420)*4-6)),"&gt;=500")*15</f>
        <v>60</v>
      </c>
    </row>
    <row r="421" spans="1:20" ht="15.6" thickTop="1" thickBot="1" x14ac:dyDescent="0.35">
      <c r="A421" s="8">
        <f t="shared" si="89"/>
        <v>41047.458333332317</v>
      </c>
      <c r="B421" s="27">
        <f t="shared" ca="1" si="83"/>
        <v>0.253692836183121</v>
      </c>
      <c r="C421" s="27">
        <f t="shared" ca="1" si="84"/>
        <v>0.28188092909235668</v>
      </c>
      <c r="D421" s="27">
        <f t="shared" ca="1" si="85"/>
        <v>2.818809290923566E-2</v>
      </c>
      <c r="E421" s="16"/>
      <c r="F421" s="46">
        <v>7.18E-4</v>
      </c>
      <c r="G421" s="46">
        <v>21</v>
      </c>
      <c r="H421" s="16"/>
      <c r="I421" s="30">
        <f t="shared" ca="1" si="86"/>
        <v>105</v>
      </c>
      <c r="J421" s="42">
        <f t="shared" ca="1" si="78"/>
        <v>105</v>
      </c>
      <c r="K421" s="33">
        <f t="shared" ca="1" si="79"/>
        <v>1</v>
      </c>
      <c r="L421" s="16"/>
      <c r="M421" s="36">
        <f t="shared" ca="1" si="87"/>
        <v>17.804617834394904</v>
      </c>
      <c r="N421" s="39">
        <f t="shared" ca="1" si="80"/>
        <v>14.1</v>
      </c>
      <c r="O421" s="120">
        <f t="shared" ca="1" si="90"/>
        <v>1.2627388535031847</v>
      </c>
      <c r="P421" s="39">
        <f t="shared" ca="1" si="81"/>
        <v>19.824999999999999</v>
      </c>
      <c r="Q421" s="39">
        <f t="shared" ca="1" si="82"/>
        <v>15.7</v>
      </c>
      <c r="R421" s="16"/>
      <c r="S421" s="33">
        <f t="shared" ca="1" si="88"/>
        <v>0.9</v>
      </c>
      <c r="T421" s="30">
        <f ca="1">COUNTIF(INDIRECT("Mess05!B"&amp;(ROW(A421)*4-9)):INDIRECT("Mess05!B"&amp;(ROW(A421)*4-6)),"&gt;=500")*15</f>
        <v>60</v>
      </c>
    </row>
    <row r="422" spans="1:20" ht="15.6" thickTop="1" thickBot="1" x14ac:dyDescent="0.35">
      <c r="A422" s="8">
        <f t="shared" si="89"/>
        <v>41047.499999998981</v>
      </c>
      <c r="B422" s="27">
        <f t="shared" ca="1" si="83"/>
        <v>0.24298709904100313</v>
      </c>
      <c r="C422" s="27">
        <f t="shared" ca="1" si="84"/>
        <v>0.26998566560111459</v>
      </c>
      <c r="D422" s="27">
        <f t="shared" ca="1" si="85"/>
        <v>2.6998566560111452E-2</v>
      </c>
      <c r="E422" s="16"/>
      <c r="F422" s="46">
        <v>7.18E-4</v>
      </c>
      <c r="G422" s="46">
        <v>21</v>
      </c>
      <c r="H422" s="16"/>
      <c r="I422" s="30">
        <f t="shared" ca="1" si="86"/>
        <v>104.25</v>
      </c>
      <c r="J422" s="42">
        <f t="shared" ca="1" si="78"/>
        <v>104.25</v>
      </c>
      <c r="K422" s="33">
        <f t="shared" ca="1" si="79"/>
        <v>1</v>
      </c>
      <c r="L422" s="16"/>
      <c r="M422" s="36">
        <f t="shared" ca="1" si="87"/>
        <v>17.175955414012737</v>
      </c>
      <c r="N422" s="39">
        <f t="shared" ca="1" si="80"/>
        <v>14.1</v>
      </c>
      <c r="O422" s="120">
        <f t="shared" ca="1" si="90"/>
        <v>1.2181528662420382</v>
      </c>
      <c r="P422" s="39">
        <f t="shared" ca="1" si="81"/>
        <v>19.125</v>
      </c>
      <c r="Q422" s="39">
        <f t="shared" ca="1" si="82"/>
        <v>15.7</v>
      </c>
      <c r="R422" s="16"/>
      <c r="S422" s="33">
        <f t="shared" ca="1" si="88"/>
        <v>0.9</v>
      </c>
      <c r="T422" s="30">
        <f ca="1">COUNTIF(INDIRECT("Mess05!B"&amp;(ROW(A422)*4-9)):INDIRECT("Mess05!B"&amp;(ROW(A422)*4-6)),"&gt;=500")*15</f>
        <v>60</v>
      </c>
    </row>
    <row r="423" spans="1:20" ht="15.6" thickTop="1" thickBot="1" x14ac:dyDescent="0.35">
      <c r="A423" s="8">
        <f t="shared" si="89"/>
        <v>41047.541666665646</v>
      </c>
      <c r="B423" s="27">
        <f t="shared" ca="1" si="83"/>
        <v>0.24044605748240447</v>
      </c>
      <c r="C423" s="27">
        <f t="shared" ca="1" si="84"/>
        <v>0.26716228609156051</v>
      </c>
      <c r="D423" s="27">
        <f t="shared" ca="1" si="85"/>
        <v>2.6716228609156043E-2</v>
      </c>
      <c r="E423" s="16"/>
      <c r="F423" s="46">
        <v>7.18E-4</v>
      </c>
      <c r="G423" s="46">
        <v>21</v>
      </c>
      <c r="H423" s="16"/>
      <c r="I423" s="30">
        <f t="shared" ca="1" si="86"/>
        <v>104.25</v>
      </c>
      <c r="J423" s="42">
        <f t="shared" ca="1" si="78"/>
        <v>104.25</v>
      </c>
      <c r="K423" s="33">
        <f t="shared" ca="1" si="79"/>
        <v>1</v>
      </c>
      <c r="L423" s="16"/>
      <c r="M423" s="36">
        <f t="shared" ca="1" si="87"/>
        <v>16.996337579617833</v>
      </c>
      <c r="N423" s="39">
        <f t="shared" ca="1" si="80"/>
        <v>14.1</v>
      </c>
      <c r="O423" s="120">
        <f t="shared" ca="1" si="90"/>
        <v>1.2054140127388535</v>
      </c>
      <c r="P423" s="39">
        <f t="shared" ca="1" si="81"/>
        <v>18.925000000000001</v>
      </c>
      <c r="Q423" s="39">
        <f t="shared" ca="1" si="82"/>
        <v>15.7</v>
      </c>
      <c r="R423" s="16"/>
      <c r="S423" s="33">
        <f t="shared" ca="1" si="88"/>
        <v>0.9</v>
      </c>
      <c r="T423" s="30">
        <f ca="1">COUNTIF(INDIRECT("Mess05!B"&amp;(ROW(A423)*4-9)):INDIRECT("Mess05!B"&amp;(ROW(A423)*4-6)),"&gt;=500")*15</f>
        <v>60</v>
      </c>
    </row>
    <row r="424" spans="1:20" ht="15.6" thickTop="1" thickBot="1" x14ac:dyDescent="0.35">
      <c r="A424" s="8">
        <f t="shared" si="89"/>
        <v>41047.58333333231</v>
      </c>
      <c r="B424" s="27">
        <f t="shared" ca="1" si="83"/>
        <v>0.23441108378073255</v>
      </c>
      <c r="C424" s="27">
        <f t="shared" ca="1" si="84"/>
        <v>0.2604567597563695</v>
      </c>
      <c r="D424" s="27">
        <f t="shared" ca="1" si="85"/>
        <v>2.6045675975636944E-2</v>
      </c>
      <c r="E424" s="16"/>
      <c r="F424" s="46">
        <v>7.18E-4</v>
      </c>
      <c r="G424" s="46">
        <v>21</v>
      </c>
      <c r="H424" s="16"/>
      <c r="I424" s="30">
        <f t="shared" ca="1" si="86"/>
        <v>104.25</v>
      </c>
      <c r="J424" s="42">
        <f t="shared" ca="1" si="78"/>
        <v>104.25</v>
      </c>
      <c r="K424" s="33">
        <f t="shared" ca="1" si="79"/>
        <v>1</v>
      </c>
      <c r="L424" s="16"/>
      <c r="M424" s="36">
        <f t="shared" ca="1" si="87"/>
        <v>16.569745222929939</v>
      </c>
      <c r="N424" s="39">
        <f t="shared" ca="1" si="80"/>
        <v>14.1</v>
      </c>
      <c r="O424" s="120">
        <f t="shared" ca="1" si="90"/>
        <v>1.1751592356687899</v>
      </c>
      <c r="P424" s="39">
        <f t="shared" ca="1" si="81"/>
        <v>18.45</v>
      </c>
      <c r="Q424" s="39">
        <f t="shared" ca="1" si="82"/>
        <v>15.7</v>
      </c>
      <c r="R424" s="16"/>
      <c r="S424" s="33">
        <f t="shared" ca="1" si="88"/>
        <v>0.9</v>
      </c>
      <c r="T424" s="30">
        <f ca="1">COUNTIF(INDIRECT("Mess05!B"&amp;(ROW(A424)*4-9)):INDIRECT("Mess05!B"&amp;(ROW(A424)*4-6)),"&gt;=500")*15</f>
        <v>60</v>
      </c>
    </row>
    <row r="425" spans="1:20" ht="15.6" thickTop="1" thickBot="1" x14ac:dyDescent="0.35">
      <c r="A425" s="8">
        <f t="shared" si="89"/>
        <v>41047.624999998974</v>
      </c>
      <c r="B425" s="27">
        <f t="shared" ca="1" si="83"/>
        <v>0.23083412599920383</v>
      </c>
      <c r="C425" s="27">
        <f t="shared" ca="1" si="84"/>
        <v>0.25648236222133758</v>
      </c>
      <c r="D425" s="27">
        <f t="shared" ca="1" si="85"/>
        <v>2.5648236222133754E-2</v>
      </c>
      <c r="E425" s="16"/>
      <c r="F425" s="46">
        <v>7.18E-4</v>
      </c>
      <c r="G425" s="46">
        <v>21</v>
      </c>
      <c r="H425" s="16"/>
      <c r="I425" s="30">
        <f t="shared" ca="1" si="86"/>
        <v>104.5</v>
      </c>
      <c r="J425" s="42">
        <f t="shared" ca="1" si="78"/>
        <v>104.5</v>
      </c>
      <c r="K425" s="33">
        <f t="shared" ca="1" si="79"/>
        <v>1</v>
      </c>
      <c r="L425" s="16"/>
      <c r="M425" s="36">
        <f t="shared" ca="1" si="87"/>
        <v>16.277866242038215</v>
      </c>
      <c r="N425" s="39">
        <f t="shared" ca="1" si="80"/>
        <v>14.1</v>
      </c>
      <c r="O425" s="120">
        <f t="shared" ca="1" si="90"/>
        <v>1.1544585987261147</v>
      </c>
      <c r="P425" s="39">
        <f t="shared" ca="1" si="81"/>
        <v>18.125</v>
      </c>
      <c r="Q425" s="39">
        <f t="shared" ca="1" si="82"/>
        <v>15.7</v>
      </c>
      <c r="R425" s="16"/>
      <c r="S425" s="33">
        <f t="shared" ca="1" si="88"/>
        <v>0.9</v>
      </c>
      <c r="T425" s="30">
        <f ca="1">COUNTIF(INDIRECT("Mess05!B"&amp;(ROW(A425)*4-9)):INDIRECT("Mess05!B"&amp;(ROW(A425)*4-6)),"&gt;=500")*15</f>
        <v>60</v>
      </c>
    </row>
    <row r="426" spans="1:20" ht="15.6" thickTop="1" thickBot="1" x14ac:dyDescent="0.35">
      <c r="A426" s="8">
        <f t="shared" si="89"/>
        <v>41047.666666665638</v>
      </c>
      <c r="B426" s="27">
        <f t="shared" ca="1" si="83"/>
        <v>0.22241045135995227</v>
      </c>
      <c r="C426" s="27">
        <f t="shared" ca="1" si="84"/>
        <v>0.24712272373328029</v>
      </c>
      <c r="D426" s="27">
        <f t="shared" ca="1" si="85"/>
        <v>2.4712272373328022E-2</v>
      </c>
      <c r="E426" s="16"/>
      <c r="F426" s="46">
        <v>7.18E-4</v>
      </c>
      <c r="G426" s="46">
        <v>21</v>
      </c>
      <c r="H426" s="16"/>
      <c r="I426" s="30">
        <f t="shared" ca="1" si="86"/>
        <v>103.25</v>
      </c>
      <c r="J426" s="42">
        <f t="shared" ca="1" si="78"/>
        <v>103.25</v>
      </c>
      <c r="K426" s="33">
        <f t="shared" ca="1" si="79"/>
        <v>1</v>
      </c>
      <c r="L426" s="16"/>
      <c r="M426" s="36">
        <f t="shared" ca="1" si="87"/>
        <v>15.873726114649683</v>
      </c>
      <c r="N426" s="39">
        <f t="shared" ca="1" si="80"/>
        <v>14.1</v>
      </c>
      <c r="O426" s="120">
        <f t="shared" ca="1" si="90"/>
        <v>1.1257961783439492</v>
      </c>
      <c r="P426" s="39">
        <f t="shared" ca="1" si="81"/>
        <v>17.675000000000001</v>
      </c>
      <c r="Q426" s="39">
        <f t="shared" ca="1" si="82"/>
        <v>15.7</v>
      </c>
      <c r="R426" s="16"/>
      <c r="S426" s="33">
        <f t="shared" ca="1" si="88"/>
        <v>0.9</v>
      </c>
      <c r="T426" s="30">
        <f ca="1">COUNTIF(INDIRECT("Mess05!B"&amp;(ROW(A426)*4-9)):INDIRECT("Mess05!B"&amp;(ROW(A426)*4-6)),"&gt;=500")*15</f>
        <v>60</v>
      </c>
    </row>
    <row r="427" spans="1:20" ht="15.6" thickTop="1" thickBot="1" x14ac:dyDescent="0.35">
      <c r="A427" s="8">
        <f t="shared" si="89"/>
        <v>41047.708333332303</v>
      </c>
      <c r="B427" s="27">
        <f t="shared" ca="1" si="83"/>
        <v>7.7671240131038238E-3</v>
      </c>
      <c r="C427" s="27">
        <f t="shared" ca="1" si="84"/>
        <v>8.6301377923375822E-3</v>
      </c>
      <c r="D427" s="27">
        <f t="shared" ca="1" si="85"/>
        <v>8.6301377923375807E-4</v>
      </c>
      <c r="E427" s="16"/>
      <c r="F427" s="46">
        <v>7.18E-4</v>
      </c>
      <c r="G427" s="46">
        <v>21</v>
      </c>
      <c r="H427" s="16"/>
      <c r="I427" s="30">
        <f t="shared" ca="1" si="86"/>
        <v>2.7171052631579329</v>
      </c>
      <c r="J427" s="42">
        <f t="shared" ca="1" si="78"/>
        <v>103.25</v>
      </c>
      <c r="K427" s="33">
        <f t="shared" ca="1" si="79"/>
        <v>2.631578947368458E-2</v>
      </c>
      <c r="L427" s="16"/>
      <c r="M427" s="36">
        <f t="shared" ca="1" si="87"/>
        <v>21.065294117647056</v>
      </c>
      <c r="N427" s="39">
        <f t="shared" ca="1" si="80"/>
        <v>20.7</v>
      </c>
      <c r="O427" s="120">
        <f t="shared" ca="1" si="90"/>
        <v>1.0176470588235293</v>
      </c>
      <c r="P427" s="39">
        <f t="shared" ca="1" si="81"/>
        <v>17.3</v>
      </c>
      <c r="Q427" s="39">
        <f t="shared" ca="1" si="82"/>
        <v>17</v>
      </c>
      <c r="R427" s="16"/>
      <c r="S427" s="33">
        <f t="shared" ca="1" si="88"/>
        <v>0.9</v>
      </c>
      <c r="T427" s="30">
        <f ca="1">COUNTIF(INDIRECT("Mess05!B"&amp;(ROW(A427)*4-9)):INDIRECT("Mess05!B"&amp;(ROW(A427)*4-6)),"&gt;=500")*15</f>
        <v>60</v>
      </c>
    </row>
    <row r="428" spans="1:20" ht="15.6" thickTop="1" thickBot="1" x14ac:dyDescent="0.35">
      <c r="A428" s="8">
        <f t="shared" si="89"/>
        <v>41047.749999998967</v>
      </c>
      <c r="B428" s="27">
        <f t="shared" ca="1" si="83"/>
        <v>7.6885548395608655E-3</v>
      </c>
      <c r="C428" s="27">
        <f t="shared" ca="1" si="84"/>
        <v>8.5428387106231841E-3</v>
      </c>
      <c r="D428" s="27">
        <f t="shared" ca="1" si="85"/>
        <v>8.5428387106231826E-4</v>
      </c>
      <c r="E428" s="16"/>
      <c r="F428" s="46">
        <v>7.18E-4</v>
      </c>
      <c r="G428" s="46">
        <v>21</v>
      </c>
      <c r="H428" s="16"/>
      <c r="I428" s="30">
        <f t="shared" ca="1" si="86"/>
        <v>2.7171052631579329</v>
      </c>
      <c r="J428" s="42">
        <f t="shared" ca="1" si="78"/>
        <v>103.25</v>
      </c>
      <c r="K428" s="33">
        <f t="shared" ca="1" si="79"/>
        <v>2.631578947368458E-2</v>
      </c>
      <c r="L428" s="16"/>
      <c r="M428" s="36">
        <f t="shared" ca="1" si="87"/>
        <v>20.852205882352941</v>
      </c>
      <c r="N428" s="39">
        <f t="shared" ca="1" si="80"/>
        <v>20.7</v>
      </c>
      <c r="O428" s="120">
        <f t="shared" ca="1" si="90"/>
        <v>1.0073529411764706</v>
      </c>
      <c r="P428" s="39">
        <f t="shared" ca="1" si="81"/>
        <v>17.125</v>
      </c>
      <c r="Q428" s="39">
        <f t="shared" ca="1" si="82"/>
        <v>17</v>
      </c>
      <c r="R428" s="16"/>
      <c r="S428" s="33">
        <f t="shared" ca="1" si="88"/>
        <v>0.9</v>
      </c>
      <c r="T428" s="30">
        <f ca="1">COUNTIF(INDIRECT("Mess05!B"&amp;(ROW(A428)*4-9)):INDIRECT("Mess05!B"&amp;(ROW(A428)*4-6)),"&gt;=500")*15</f>
        <v>60</v>
      </c>
    </row>
    <row r="429" spans="1:20" ht="15.6" thickTop="1" thickBot="1" x14ac:dyDescent="0.35">
      <c r="A429" s="8">
        <f t="shared" si="89"/>
        <v>41047.791666665631</v>
      </c>
      <c r="B429" s="27">
        <f t="shared" ca="1" si="83"/>
        <v>7.5875373307199186E-3</v>
      </c>
      <c r="C429" s="27">
        <f t="shared" ca="1" si="84"/>
        <v>8.4305970341332429E-3</v>
      </c>
      <c r="D429" s="27">
        <f t="shared" ca="1" si="85"/>
        <v>8.4305970341332407E-4</v>
      </c>
      <c r="E429" s="16"/>
      <c r="F429" s="46">
        <v>7.18E-4</v>
      </c>
      <c r="G429" s="46">
        <v>21</v>
      </c>
      <c r="H429" s="16"/>
      <c r="I429" s="30">
        <f t="shared" ca="1" si="86"/>
        <v>2.7171052631579329</v>
      </c>
      <c r="J429" s="42">
        <f t="shared" ca="1" si="78"/>
        <v>103.25</v>
      </c>
      <c r="K429" s="33">
        <f t="shared" ca="1" si="79"/>
        <v>2.631578947368458E-2</v>
      </c>
      <c r="L429" s="16"/>
      <c r="M429" s="36">
        <f t="shared" ca="1" si="87"/>
        <v>20.578235294117643</v>
      </c>
      <c r="N429" s="39">
        <f t="shared" ca="1" si="80"/>
        <v>20.7</v>
      </c>
      <c r="O429" s="120">
        <f t="shared" ca="1" si="90"/>
        <v>0.99411764705882344</v>
      </c>
      <c r="P429" s="39">
        <f t="shared" ca="1" si="81"/>
        <v>16.899999999999999</v>
      </c>
      <c r="Q429" s="39">
        <f t="shared" ca="1" si="82"/>
        <v>17</v>
      </c>
      <c r="R429" s="16"/>
      <c r="S429" s="33">
        <f t="shared" ca="1" si="88"/>
        <v>0.9</v>
      </c>
      <c r="T429" s="30">
        <f ca="1">COUNTIF(INDIRECT("Mess05!B"&amp;(ROW(A429)*4-9)):INDIRECT("Mess05!B"&amp;(ROW(A429)*4-6)),"&gt;=500")*15</f>
        <v>60</v>
      </c>
    </row>
    <row r="430" spans="1:20" ht="15.6" thickTop="1" thickBot="1" x14ac:dyDescent="0.35">
      <c r="A430" s="8">
        <f t="shared" si="89"/>
        <v>41047.833333332295</v>
      </c>
      <c r="B430" s="27">
        <f t="shared" ca="1" si="83"/>
        <v>7.6017238089590858E-3</v>
      </c>
      <c r="C430" s="27">
        <f t="shared" ca="1" si="84"/>
        <v>8.4463597877323174E-3</v>
      </c>
      <c r="D430" s="27">
        <f t="shared" ca="1" si="85"/>
        <v>8.4463597877323156E-4</v>
      </c>
      <c r="E430" s="16"/>
      <c r="F430" s="46">
        <v>7.18E-4</v>
      </c>
      <c r="G430" s="46">
        <v>21</v>
      </c>
      <c r="H430" s="16"/>
      <c r="I430" s="30">
        <f t="shared" ca="1" si="86"/>
        <v>2.7302631578947754</v>
      </c>
      <c r="J430" s="42">
        <f t="shared" ca="1" si="78"/>
        <v>103.75</v>
      </c>
      <c r="K430" s="33">
        <f t="shared" ca="1" si="79"/>
        <v>2.631578947368458E-2</v>
      </c>
      <c r="L430" s="16"/>
      <c r="M430" s="36">
        <f t="shared" ca="1" si="87"/>
        <v>20.517352941176469</v>
      </c>
      <c r="N430" s="39">
        <f t="shared" ca="1" si="80"/>
        <v>20.7</v>
      </c>
      <c r="O430" s="120">
        <f t="shared" ca="1" si="90"/>
        <v>0.99117647058823533</v>
      </c>
      <c r="P430" s="39">
        <f t="shared" ca="1" si="81"/>
        <v>16.850000000000001</v>
      </c>
      <c r="Q430" s="39">
        <f t="shared" ca="1" si="82"/>
        <v>17</v>
      </c>
      <c r="R430" s="16"/>
      <c r="S430" s="33">
        <f t="shared" ca="1" si="88"/>
        <v>0.9</v>
      </c>
      <c r="T430" s="30">
        <f ca="1">COUNTIF(INDIRECT("Mess05!B"&amp;(ROW(A430)*4-9)):INDIRECT("Mess05!B"&amp;(ROW(A430)*4-6)),"&gt;=500")*15</f>
        <v>60</v>
      </c>
    </row>
    <row r="431" spans="1:20" ht="15.6" thickTop="1" thickBot="1" x14ac:dyDescent="0.35">
      <c r="A431" s="8">
        <f t="shared" si="89"/>
        <v>41047.87499999896</v>
      </c>
      <c r="B431" s="27">
        <f t="shared" ca="1" si="83"/>
        <v>7.5803625601162028E-3</v>
      </c>
      <c r="C431" s="27">
        <f t="shared" ca="1" si="84"/>
        <v>8.4226250667957803E-3</v>
      </c>
      <c r="D431" s="27">
        <f t="shared" ca="1" si="85"/>
        <v>8.4226250667957783E-4</v>
      </c>
      <c r="E431" s="16"/>
      <c r="F431" s="46">
        <v>7.18E-4</v>
      </c>
      <c r="G431" s="46">
        <v>21</v>
      </c>
      <c r="H431" s="16"/>
      <c r="I431" s="30">
        <f t="shared" ca="1" si="86"/>
        <v>2.7105263157895116</v>
      </c>
      <c r="J431" s="42">
        <f t="shared" ca="1" si="78"/>
        <v>103</v>
      </c>
      <c r="K431" s="33">
        <f t="shared" ca="1" si="79"/>
        <v>2.631578947368458E-2</v>
      </c>
      <c r="L431" s="16"/>
      <c r="M431" s="36">
        <f t="shared" ca="1" si="87"/>
        <v>20.608676470588229</v>
      </c>
      <c r="N431" s="39">
        <f t="shared" ca="1" si="80"/>
        <v>20.7</v>
      </c>
      <c r="O431" s="120">
        <f t="shared" ca="1" si="90"/>
        <v>0.99558823529411744</v>
      </c>
      <c r="P431" s="39">
        <f t="shared" ca="1" si="81"/>
        <v>16.924999999999997</v>
      </c>
      <c r="Q431" s="39">
        <f t="shared" ca="1" si="82"/>
        <v>17</v>
      </c>
      <c r="R431" s="16"/>
      <c r="S431" s="33">
        <f t="shared" ca="1" si="88"/>
        <v>0.9</v>
      </c>
      <c r="T431" s="30">
        <f ca="1">COUNTIF(INDIRECT("Mess05!B"&amp;(ROW(A431)*4-9)):INDIRECT("Mess05!B"&amp;(ROW(A431)*4-6)),"&gt;=500")*15</f>
        <v>60</v>
      </c>
    </row>
    <row r="432" spans="1:20" ht="15.6" thickTop="1" thickBot="1" x14ac:dyDescent="0.35">
      <c r="A432" s="8">
        <f t="shared" si="89"/>
        <v>41047.916666665624</v>
      </c>
      <c r="B432" s="27">
        <f t="shared" ca="1" si="83"/>
        <v>7.5915595506038215E-3</v>
      </c>
      <c r="C432" s="27">
        <f t="shared" ca="1" si="84"/>
        <v>8.4350661673375793E-3</v>
      </c>
      <c r="D432" s="27">
        <f t="shared" ca="1" si="85"/>
        <v>8.4350661673375776E-4</v>
      </c>
      <c r="E432" s="16"/>
      <c r="F432" s="46">
        <v>7.18E-4</v>
      </c>
      <c r="G432" s="46">
        <v>21</v>
      </c>
      <c r="H432" s="16"/>
      <c r="I432" s="30">
        <f t="shared" ca="1" si="86"/>
        <v>2.7105263157895116</v>
      </c>
      <c r="J432" s="42">
        <f t="shared" ca="1" si="78"/>
        <v>103</v>
      </c>
      <c r="K432" s="33">
        <f t="shared" ca="1" si="79"/>
        <v>2.631578947368458E-2</v>
      </c>
      <c r="L432" s="16"/>
      <c r="M432" s="36">
        <f t="shared" ca="1" si="87"/>
        <v>20.639117647058821</v>
      </c>
      <c r="N432" s="39">
        <f t="shared" ca="1" si="80"/>
        <v>20.7</v>
      </c>
      <c r="O432" s="120">
        <f t="shared" ca="1" si="90"/>
        <v>0.99705882352941178</v>
      </c>
      <c r="P432" s="39">
        <f t="shared" ca="1" si="81"/>
        <v>16.95</v>
      </c>
      <c r="Q432" s="39">
        <f t="shared" ca="1" si="82"/>
        <v>17</v>
      </c>
      <c r="R432" s="16"/>
      <c r="S432" s="33">
        <f t="shared" ca="1" si="88"/>
        <v>0.9</v>
      </c>
      <c r="T432" s="30">
        <f ca="1">COUNTIF(INDIRECT("Mess05!B"&amp;(ROW(A432)*4-9)):INDIRECT("Mess05!B"&amp;(ROW(A432)*4-6)),"&gt;=500")*15</f>
        <v>60</v>
      </c>
    </row>
    <row r="433" spans="1:20" ht="15.6" thickTop="1" thickBot="1" x14ac:dyDescent="0.35">
      <c r="A433" s="8">
        <f t="shared" si="89"/>
        <v>41047.958333332288</v>
      </c>
      <c r="B433" s="27">
        <f t="shared" ca="1" si="83"/>
        <v>7.5507938085372589E-3</v>
      </c>
      <c r="C433" s="27">
        <f t="shared" ca="1" si="84"/>
        <v>8.3897708983747318E-3</v>
      </c>
      <c r="D433" s="27">
        <f t="shared" ca="1" si="85"/>
        <v>8.3897708983747294E-4</v>
      </c>
      <c r="E433" s="16"/>
      <c r="F433" s="46">
        <v>7.18E-4</v>
      </c>
      <c r="G433" s="46">
        <v>21</v>
      </c>
      <c r="H433" s="16"/>
      <c r="I433" s="30">
        <f t="shared" ca="1" si="86"/>
        <v>2.7039473684210908</v>
      </c>
      <c r="J433" s="42">
        <f t="shared" ca="1" si="78"/>
        <v>102.75</v>
      </c>
      <c r="K433" s="33">
        <f t="shared" ca="1" si="79"/>
        <v>2.631578947368458E-2</v>
      </c>
      <c r="L433" s="16"/>
      <c r="M433" s="36">
        <f t="shared" ca="1" si="87"/>
        <v>20.578235294117643</v>
      </c>
      <c r="N433" s="39">
        <f t="shared" ca="1" si="80"/>
        <v>20.7</v>
      </c>
      <c r="O433" s="120">
        <f t="shared" ca="1" si="90"/>
        <v>0.99411764705882344</v>
      </c>
      <c r="P433" s="39">
        <f t="shared" ca="1" si="81"/>
        <v>16.899999999999999</v>
      </c>
      <c r="Q433" s="39">
        <f t="shared" ca="1" si="82"/>
        <v>17</v>
      </c>
      <c r="R433" s="16"/>
      <c r="S433" s="33">
        <f t="shared" ca="1" si="88"/>
        <v>0.9</v>
      </c>
      <c r="T433" s="30">
        <f ca="1">COUNTIF(INDIRECT("Mess05!B"&amp;(ROW(A433)*4-9)):INDIRECT("Mess05!B"&amp;(ROW(A433)*4-6)),"&gt;=500")*15</f>
        <v>60</v>
      </c>
    </row>
    <row r="434" spans="1:20" ht="15.6" thickTop="1" thickBot="1" x14ac:dyDescent="0.35">
      <c r="A434" s="8">
        <f t="shared" si="89"/>
        <v>41047.999999998952</v>
      </c>
      <c r="B434" s="27">
        <f t="shared" ca="1" si="83"/>
        <v>7.4432809581270395E-3</v>
      </c>
      <c r="C434" s="27">
        <f t="shared" ca="1" si="84"/>
        <v>8.2703121756967108E-3</v>
      </c>
      <c r="D434" s="27">
        <f t="shared" ca="1" si="85"/>
        <v>8.2703121756967093E-4</v>
      </c>
      <c r="E434" s="16"/>
      <c r="F434" s="46">
        <v>7.18E-4</v>
      </c>
      <c r="G434" s="46">
        <v>21</v>
      </c>
      <c r="H434" s="16"/>
      <c r="I434" s="30">
        <f t="shared" ca="1" si="86"/>
        <v>2.6973684210526696</v>
      </c>
      <c r="J434" s="42">
        <f t="shared" ca="1" si="78"/>
        <v>102.5</v>
      </c>
      <c r="K434" s="33">
        <f t="shared" ca="1" si="79"/>
        <v>2.631578947368458E-2</v>
      </c>
      <c r="L434" s="16"/>
      <c r="M434" s="36">
        <f t="shared" ca="1" si="87"/>
        <v>20.334705882352939</v>
      </c>
      <c r="N434" s="39">
        <f t="shared" ca="1" si="80"/>
        <v>20.7</v>
      </c>
      <c r="O434" s="120">
        <f t="shared" ca="1" si="90"/>
        <v>0.98235294117647054</v>
      </c>
      <c r="P434" s="39">
        <f t="shared" ca="1" si="81"/>
        <v>16.7</v>
      </c>
      <c r="Q434" s="39">
        <f t="shared" ca="1" si="82"/>
        <v>17</v>
      </c>
      <c r="R434" s="16"/>
      <c r="S434" s="33">
        <f t="shared" ca="1" si="88"/>
        <v>0.9</v>
      </c>
      <c r="T434" s="30">
        <f ca="1">COUNTIF(INDIRECT("Mess05!B"&amp;(ROW(A434)*4-9)):INDIRECT("Mess05!B"&amp;(ROW(A434)*4-6)),"&gt;=500")*15</f>
        <v>60</v>
      </c>
    </row>
    <row r="435" spans="1:20" ht="15.6" thickTop="1" thickBot="1" x14ac:dyDescent="0.35">
      <c r="A435" s="8">
        <f t="shared" si="89"/>
        <v>41048.041666665617</v>
      </c>
      <c r="B435" s="27">
        <f t="shared" ca="1" si="83"/>
        <v>0</v>
      </c>
      <c r="C435" s="27">
        <f t="shared" ca="1" si="84"/>
        <v>0</v>
      </c>
      <c r="D435" s="27">
        <f t="shared" ca="1" si="85"/>
        <v>0</v>
      </c>
      <c r="E435" s="16"/>
      <c r="F435" s="46">
        <v>7.18E-4</v>
      </c>
      <c r="G435" s="46">
        <v>21</v>
      </c>
      <c r="H435" s="16"/>
      <c r="I435" s="30">
        <f t="shared" ca="1" si="86"/>
        <v>0</v>
      </c>
      <c r="J435" s="42">
        <f t="shared" ca="1" si="78"/>
        <v>0</v>
      </c>
      <c r="K435" s="33">
        <f t="shared" ca="1" si="79"/>
        <v>2.631578947368458E-2</v>
      </c>
      <c r="L435" s="16"/>
      <c r="M435" s="36">
        <f t="shared" ca="1" si="87"/>
        <v>21.217499999999998</v>
      </c>
      <c r="N435" s="39">
        <f t="shared" ca="1" si="80"/>
        <v>20.7</v>
      </c>
      <c r="O435" s="120">
        <f t="shared" ca="1" si="90"/>
        <v>1.0249999999999999</v>
      </c>
      <c r="P435" s="39">
        <f t="shared" ca="1" si="81"/>
        <v>17.424999999999997</v>
      </c>
      <c r="Q435" s="39">
        <f t="shared" ca="1" si="82"/>
        <v>17</v>
      </c>
      <c r="R435" s="16"/>
      <c r="S435" s="33">
        <f t="shared" ca="1" si="88"/>
        <v>0</v>
      </c>
      <c r="T435" s="30">
        <f ca="1">COUNTIF(INDIRECT("Mess05!B"&amp;(ROW(A435)*4-9)):INDIRECT("Mess05!B"&amp;(ROW(A435)*4-6)),"&gt;=500")*15</f>
        <v>0</v>
      </c>
    </row>
    <row r="436" spans="1:20" ht="15.6" thickTop="1" thickBot="1" x14ac:dyDescent="0.35">
      <c r="A436" s="8">
        <f t="shared" si="89"/>
        <v>41048.083333332281</v>
      </c>
      <c r="B436" s="27">
        <f t="shared" ca="1" si="83"/>
        <v>0</v>
      </c>
      <c r="C436" s="27">
        <f t="shared" ca="1" si="84"/>
        <v>0</v>
      </c>
      <c r="D436" s="27">
        <f t="shared" ca="1" si="85"/>
        <v>0</v>
      </c>
      <c r="E436" s="16"/>
      <c r="F436" s="46">
        <v>7.18E-4</v>
      </c>
      <c r="G436" s="46">
        <v>21</v>
      </c>
      <c r="H436" s="16"/>
      <c r="I436" s="30">
        <f t="shared" ca="1" si="86"/>
        <v>0</v>
      </c>
      <c r="J436" s="42">
        <f t="shared" ca="1" si="78"/>
        <v>0</v>
      </c>
      <c r="K436" s="33">
        <f t="shared" ca="1" si="79"/>
        <v>2.631578947368458E-2</v>
      </c>
      <c r="L436" s="16"/>
      <c r="M436" s="36">
        <f t="shared" ca="1" si="87"/>
        <v>21.15661764705882</v>
      </c>
      <c r="N436" s="39">
        <f t="shared" ca="1" si="80"/>
        <v>20.7</v>
      </c>
      <c r="O436" s="120">
        <f t="shared" ca="1" si="90"/>
        <v>1.0220588235294117</v>
      </c>
      <c r="P436" s="39">
        <f t="shared" ca="1" si="81"/>
        <v>17.375</v>
      </c>
      <c r="Q436" s="39">
        <f t="shared" ca="1" si="82"/>
        <v>17</v>
      </c>
      <c r="R436" s="16"/>
      <c r="S436" s="33">
        <f t="shared" ca="1" si="88"/>
        <v>0</v>
      </c>
      <c r="T436" s="30">
        <f ca="1">COUNTIF(INDIRECT("Mess05!B"&amp;(ROW(A436)*4-9)):INDIRECT("Mess05!B"&amp;(ROW(A436)*4-6)),"&gt;=500")*15</f>
        <v>0</v>
      </c>
    </row>
    <row r="437" spans="1:20" ht="15.6" thickTop="1" thickBot="1" x14ac:dyDescent="0.35">
      <c r="A437" s="8">
        <f t="shared" si="89"/>
        <v>41048.124999998945</v>
      </c>
      <c r="B437" s="27">
        <f t="shared" ca="1" si="83"/>
        <v>0</v>
      </c>
      <c r="C437" s="27">
        <f t="shared" ca="1" si="84"/>
        <v>0</v>
      </c>
      <c r="D437" s="27">
        <f t="shared" ca="1" si="85"/>
        <v>0</v>
      </c>
      <c r="E437" s="16"/>
      <c r="F437" s="46">
        <v>7.18E-4</v>
      </c>
      <c r="G437" s="46">
        <v>21</v>
      </c>
      <c r="H437" s="16"/>
      <c r="I437" s="30">
        <f t="shared" ca="1" si="86"/>
        <v>0</v>
      </c>
      <c r="J437" s="42">
        <f t="shared" ca="1" si="78"/>
        <v>0</v>
      </c>
      <c r="K437" s="33">
        <f t="shared" ca="1" si="79"/>
        <v>2.631578947368458E-2</v>
      </c>
      <c r="L437" s="16"/>
      <c r="M437" s="36">
        <f t="shared" ca="1" si="87"/>
        <v>21.15661764705882</v>
      </c>
      <c r="N437" s="39">
        <f t="shared" ca="1" si="80"/>
        <v>20.7</v>
      </c>
      <c r="O437" s="120">
        <f t="shared" ca="1" si="90"/>
        <v>1.0220588235294117</v>
      </c>
      <c r="P437" s="39">
        <f t="shared" ca="1" si="81"/>
        <v>17.375</v>
      </c>
      <c r="Q437" s="39">
        <f t="shared" ca="1" si="82"/>
        <v>17</v>
      </c>
      <c r="R437" s="16"/>
      <c r="S437" s="33">
        <f t="shared" ca="1" si="88"/>
        <v>0</v>
      </c>
      <c r="T437" s="30">
        <f ca="1">COUNTIF(INDIRECT("Mess05!B"&amp;(ROW(A437)*4-9)):INDIRECT("Mess05!B"&amp;(ROW(A437)*4-6)),"&gt;=500")*15</f>
        <v>0</v>
      </c>
    </row>
    <row r="438" spans="1:20" ht="15.6" thickTop="1" thickBot="1" x14ac:dyDescent="0.35">
      <c r="A438" s="8">
        <f t="shared" si="89"/>
        <v>41048.166666665609</v>
      </c>
      <c r="B438" s="27">
        <f t="shared" ca="1" si="83"/>
        <v>0</v>
      </c>
      <c r="C438" s="27">
        <f t="shared" ca="1" si="84"/>
        <v>0</v>
      </c>
      <c r="D438" s="27">
        <f t="shared" ca="1" si="85"/>
        <v>0</v>
      </c>
      <c r="E438" s="16"/>
      <c r="F438" s="46">
        <v>7.18E-4</v>
      </c>
      <c r="G438" s="46">
        <v>21</v>
      </c>
      <c r="H438" s="16"/>
      <c r="I438" s="30">
        <f t="shared" ca="1" si="86"/>
        <v>0</v>
      </c>
      <c r="J438" s="42">
        <f t="shared" ca="1" si="78"/>
        <v>0</v>
      </c>
      <c r="K438" s="33">
        <f t="shared" ca="1" si="79"/>
        <v>2.631578947368458E-2</v>
      </c>
      <c r="L438" s="16"/>
      <c r="M438" s="36">
        <f t="shared" ca="1" si="87"/>
        <v>20.791323529411763</v>
      </c>
      <c r="N438" s="39">
        <f t="shared" ca="1" si="80"/>
        <v>20.7</v>
      </c>
      <c r="O438" s="120">
        <f t="shared" ca="1" si="90"/>
        <v>1.0044117647058823</v>
      </c>
      <c r="P438" s="39">
        <f t="shared" ca="1" si="81"/>
        <v>17.074999999999999</v>
      </c>
      <c r="Q438" s="39">
        <f t="shared" ca="1" si="82"/>
        <v>17</v>
      </c>
      <c r="R438" s="16"/>
      <c r="S438" s="33">
        <f t="shared" ca="1" si="88"/>
        <v>0</v>
      </c>
      <c r="T438" s="30">
        <f ca="1">COUNTIF(INDIRECT("Mess05!B"&amp;(ROW(A438)*4-9)):INDIRECT("Mess05!B"&amp;(ROW(A438)*4-6)),"&gt;=500")*15</f>
        <v>0</v>
      </c>
    </row>
    <row r="439" spans="1:20" ht="15.6" thickTop="1" thickBot="1" x14ac:dyDescent="0.35">
      <c r="A439" s="8">
        <f t="shared" si="89"/>
        <v>41048.208333332273</v>
      </c>
      <c r="B439" s="27">
        <f t="shared" ca="1" si="83"/>
        <v>0</v>
      </c>
      <c r="C439" s="27">
        <f t="shared" ca="1" si="84"/>
        <v>0</v>
      </c>
      <c r="D439" s="27">
        <f t="shared" ca="1" si="85"/>
        <v>0</v>
      </c>
      <c r="E439" s="16"/>
      <c r="F439" s="46">
        <v>7.18E-4</v>
      </c>
      <c r="G439" s="46">
        <v>21</v>
      </c>
      <c r="H439" s="16"/>
      <c r="I439" s="30">
        <f t="shared" ca="1" si="86"/>
        <v>0</v>
      </c>
      <c r="J439" s="42">
        <f t="shared" ca="1" si="78"/>
        <v>0</v>
      </c>
      <c r="K439" s="33">
        <f t="shared" ca="1" si="79"/>
        <v>2.631578947368458E-2</v>
      </c>
      <c r="L439" s="16"/>
      <c r="M439" s="36">
        <f t="shared" ca="1" si="87"/>
        <v>20.852205882352941</v>
      </c>
      <c r="N439" s="39">
        <f t="shared" ca="1" si="80"/>
        <v>20.7</v>
      </c>
      <c r="O439" s="120">
        <f t="shared" ca="1" si="90"/>
        <v>1.0073529411764706</v>
      </c>
      <c r="P439" s="39">
        <f t="shared" ca="1" si="81"/>
        <v>17.125</v>
      </c>
      <c r="Q439" s="39">
        <f t="shared" ca="1" si="82"/>
        <v>17</v>
      </c>
      <c r="R439" s="16"/>
      <c r="S439" s="33">
        <f t="shared" ca="1" si="88"/>
        <v>0</v>
      </c>
      <c r="T439" s="30">
        <f ca="1">COUNTIF(INDIRECT("Mess05!B"&amp;(ROW(A439)*4-9)):INDIRECT("Mess05!B"&amp;(ROW(A439)*4-6)),"&gt;=500")*15</f>
        <v>0</v>
      </c>
    </row>
    <row r="440" spans="1:20" ht="15.6" thickTop="1" thickBot="1" x14ac:dyDescent="0.35">
      <c r="A440" s="8">
        <f t="shared" si="89"/>
        <v>41048.249999998938</v>
      </c>
      <c r="B440" s="27">
        <f t="shared" ca="1" si="83"/>
        <v>0</v>
      </c>
      <c r="C440" s="27">
        <f t="shared" ca="1" si="84"/>
        <v>0</v>
      </c>
      <c r="D440" s="27">
        <f t="shared" ca="1" si="85"/>
        <v>0</v>
      </c>
      <c r="E440" s="16"/>
      <c r="F440" s="46">
        <v>7.18E-4</v>
      </c>
      <c r="G440" s="46">
        <v>21</v>
      </c>
      <c r="H440" s="16"/>
      <c r="I440" s="30">
        <f t="shared" ca="1" si="86"/>
        <v>0</v>
      </c>
      <c r="J440" s="42">
        <f t="shared" ca="1" si="78"/>
        <v>0</v>
      </c>
      <c r="K440" s="33">
        <f t="shared" ca="1" si="79"/>
        <v>2.631578947368458E-2</v>
      </c>
      <c r="L440" s="16"/>
      <c r="M440" s="36">
        <f t="shared" ca="1" si="87"/>
        <v>21.034852941176467</v>
      </c>
      <c r="N440" s="39">
        <f t="shared" ca="1" si="80"/>
        <v>20.7</v>
      </c>
      <c r="O440" s="120">
        <f t="shared" ca="1" si="90"/>
        <v>1.0161764705882352</v>
      </c>
      <c r="P440" s="39">
        <f t="shared" ca="1" si="81"/>
        <v>17.274999999999999</v>
      </c>
      <c r="Q440" s="39">
        <f t="shared" ca="1" si="82"/>
        <v>17</v>
      </c>
      <c r="R440" s="16"/>
      <c r="S440" s="33">
        <f t="shared" ca="1" si="88"/>
        <v>0</v>
      </c>
      <c r="T440" s="30">
        <f ca="1">COUNTIF(INDIRECT("Mess05!B"&amp;(ROW(A440)*4-9)):INDIRECT("Mess05!B"&amp;(ROW(A440)*4-6)),"&gt;=500")*15</f>
        <v>0</v>
      </c>
    </row>
    <row r="441" spans="1:20" ht="15.6" thickTop="1" thickBot="1" x14ac:dyDescent="0.35">
      <c r="A441" s="8">
        <f t="shared" si="89"/>
        <v>41048.291666665602</v>
      </c>
      <c r="B441" s="27">
        <f t="shared" ca="1" si="83"/>
        <v>0</v>
      </c>
      <c r="C441" s="27">
        <f t="shared" ca="1" si="84"/>
        <v>0</v>
      </c>
      <c r="D441" s="27">
        <f t="shared" ca="1" si="85"/>
        <v>0</v>
      </c>
      <c r="E441" s="16"/>
      <c r="F441" s="46">
        <v>7.18E-4</v>
      </c>
      <c r="G441" s="46">
        <v>21</v>
      </c>
      <c r="H441" s="16"/>
      <c r="I441" s="30">
        <f t="shared" ca="1" si="86"/>
        <v>0</v>
      </c>
      <c r="J441" s="42">
        <f t="shared" ca="1" si="78"/>
        <v>0</v>
      </c>
      <c r="K441" s="33">
        <f t="shared" ca="1" si="79"/>
        <v>2.631578947368458E-2</v>
      </c>
      <c r="L441" s="16"/>
      <c r="M441" s="36">
        <f t="shared" ca="1" si="87"/>
        <v>21.187058823529409</v>
      </c>
      <c r="N441" s="39">
        <f t="shared" ca="1" si="80"/>
        <v>20.7</v>
      </c>
      <c r="O441" s="120">
        <f t="shared" ca="1" si="90"/>
        <v>1.0235294117647058</v>
      </c>
      <c r="P441" s="39">
        <f t="shared" ca="1" si="81"/>
        <v>17.399999999999999</v>
      </c>
      <c r="Q441" s="39">
        <f t="shared" ca="1" si="82"/>
        <v>17</v>
      </c>
      <c r="R441" s="16"/>
      <c r="S441" s="33">
        <f t="shared" ca="1" si="88"/>
        <v>0</v>
      </c>
      <c r="T441" s="30">
        <f ca="1">COUNTIF(INDIRECT("Mess05!B"&amp;(ROW(A441)*4-9)):INDIRECT("Mess05!B"&amp;(ROW(A441)*4-6)),"&gt;=500")*15</f>
        <v>0</v>
      </c>
    </row>
    <row r="442" spans="1:20" ht="15.6" thickTop="1" thickBot="1" x14ac:dyDescent="0.35">
      <c r="A442" s="8">
        <f t="shared" si="89"/>
        <v>41048.333333332266</v>
      </c>
      <c r="B442" s="27">
        <f t="shared" ca="1" si="83"/>
        <v>0</v>
      </c>
      <c r="C442" s="27">
        <f t="shared" ca="1" si="84"/>
        <v>0</v>
      </c>
      <c r="D442" s="27">
        <f t="shared" ca="1" si="85"/>
        <v>0</v>
      </c>
      <c r="E442" s="16"/>
      <c r="F442" s="46">
        <v>7.18E-4</v>
      </c>
      <c r="G442" s="46">
        <v>21</v>
      </c>
      <c r="H442" s="16"/>
      <c r="I442" s="30">
        <f t="shared" ca="1" si="86"/>
        <v>0</v>
      </c>
      <c r="J442" s="42">
        <f t="shared" ca="1" si="78"/>
        <v>0</v>
      </c>
      <c r="K442" s="33">
        <f t="shared" ca="1" si="79"/>
        <v>2.631578947368458E-2</v>
      </c>
      <c r="L442" s="16"/>
      <c r="M442" s="36">
        <f t="shared" ca="1" si="87"/>
        <v>21.33926470588235</v>
      </c>
      <c r="N442" s="39">
        <f t="shared" ca="1" si="80"/>
        <v>20.7</v>
      </c>
      <c r="O442" s="120">
        <f t="shared" ca="1" si="90"/>
        <v>1.0308823529411764</v>
      </c>
      <c r="P442" s="39">
        <f t="shared" ca="1" si="81"/>
        <v>17.524999999999999</v>
      </c>
      <c r="Q442" s="39">
        <f t="shared" ca="1" si="82"/>
        <v>17</v>
      </c>
      <c r="R442" s="16"/>
      <c r="S442" s="33">
        <f t="shared" ca="1" si="88"/>
        <v>0</v>
      </c>
      <c r="T442" s="30">
        <f ca="1">COUNTIF(INDIRECT("Mess05!B"&amp;(ROW(A442)*4-9)):INDIRECT("Mess05!B"&amp;(ROW(A442)*4-6)),"&gt;=500")*15</f>
        <v>0</v>
      </c>
    </row>
    <row r="443" spans="1:20" ht="15.6" thickTop="1" thickBot="1" x14ac:dyDescent="0.35">
      <c r="A443" s="8">
        <f t="shared" si="89"/>
        <v>41048.37499999893</v>
      </c>
      <c r="B443" s="27">
        <f t="shared" ca="1" si="83"/>
        <v>4.8672937169408556E-3</v>
      </c>
      <c r="C443" s="27">
        <f t="shared" ca="1" si="84"/>
        <v>5.4081041299342842E-3</v>
      </c>
      <c r="D443" s="27">
        <f t="shared" ca="1" si="85"/>
        <v>5.4081041299342827E-4</v>
      </c>
      <c r="E443" s="16"/>
      <c r="F443" s="46">
        <v>7.18E-4</v>
      </c>
      <c r="G443" s="46">
        <v>21</v>
      </c>
      <c r="H443" s="16"/>
      <c r="I443" s="30">
        <f t="shared" ca="1" si="86"/>
        <v>1.4144736842105461</v>
      </c>
      <c r="J443" s="42">
        <f t="shared" ca="1" si="78"/>
        <v>53.75</v>
      </c>
      <c r="K443" s="33">
        <f t="shared" ca="1" si="79"/>
        <v>2.631578947368458E-2</v>
      </c>
      <c r="L443" s="16"/>
      <c r="M443" s="36">
        <f t="shared" ca="1" si="87"/>
        <v>25.357499999999995</v>
      </c>
      <c r="N443" s="39">
        <f t="shared" ca="1" si="80"/>
        <v>20.7</v>
      </c>
      <c r="O443" s="120">
        <f t="shared" ca="1" si="90"/>
        <v>1.2249999999999999</v>
      </c>
      <c r="P443" s="39">
        <f t="shared" ca="1" si="81"/>
        <v>20.824999999999999</v>
      </c>
      <c r="Q443" s="39">
        <f t="shared" ca="1" si="82"/>
        <v>17</v>
      </c>
      <c r="R443" s="16"/>
      <c r="S443" s="33">
        <f t="shared" ca="1" si="88"/>
        <v>0.9</v>
      </c>
      <c r="T443" s="30">
        <f ca="1">COUNTIF(INDIRECT("Mess05!B"&amp;(ROW(A443)*4-9)):INDIRECT("Mess05!B"&amp;(ROW(A443)*4-6)),"&gt;=500")*15</f>
        <v>30</v>
      </c>
    </row>
    <row r="444" spans="1:20" ht="15.6" thickTop="1" thickBot="1" x14ac:dyDescent="0.35">
      <c r="A444" s="8">
        <f t="shared" si="89"/>
        <v>41048.416666665595</v>
      </c>
      <c r="B444" s="27">
        <f t="shared" ca="1" si="83"/>
        <v>9.0998648299053155E-3</v>
      </c>
      <c r="C444" s="27">
        <f t="shared" ca="1" si="84"/>
        <v>1.0110960922117017E-2</v>
      </c>
      <c r="D444" s="27">
        <f t="shared" ca="1" si="85"/>
        <v>1.0110960922117016E-3</v>
      </c>
      <c r="E444" s="16"/>
      <c r="F444" s="46">
        <v>7.18E-4</v>
      </c>
      <c r="G444" s="46">
        <v>21</v>
      </c>
      <c r="H444" s="16"/>
      <c r="I444" s="30">
        <f t="shared" ca="1" si="86"/>
        <v>2.6381578947368793</v>
      </c>
      <c r="J444" s="42">
        <f t="shared" ca="1" si="78"/>
        <v>100.25</v>
      </c>
      <c r="K444" s="33">
        <f t="shared" ca="1" si="79"/>
        <v>2.631578947368458E-2</v>
      </c>
      <c r="L444" s="16"/>
      <c r="M444" s="36">
        <f t="shared" ca="1" si="87"/>
        <v>25.418382352941176</v>
      </c>
      <c r="N444" s="39">
        <f t="shared" ca="1" si="80"/>
        <v>20.7</v>
      </c>
      <c r="O444" s="120">
        <f t="shared" ca="1" si="90"/>
        <v>1.2279411764705883</v>
      </c>
      <c r="P444" s="39">
        <f t="shared" ca="1" si="81"/>
        <v>20.875</v>
      </c>
      <c r="Q444" s="39">
        <f t="shared" ca="1" si="82"/>
        <v>17</v>
      </c>
      <c r="R444" s="16"/>
      <c r="S444" s="33">
        <f t="shared" ca="1" si="88"/>
        <v>0.9</v>
      </c>
      <c r="T444" s="30">
        <f ca="1">COUNTIF(INDIRECT("Mess05!B"&amp;(ROW(A444)*4-9)):INDIRECT("Mess05!B"&amp;(ROW(A444)*4-6)),"&gt;=500")*15</f>
        <v>60</v>
      </c>
    </row>
    <row r="445" spans="1:20" ht="15.6" thickTop="1" thickBot="1" x14ac:dyDescent="0.35">
      <c r="A445" s="8">
        <f t="shared" si="89"/>
        <v>41048.458333332259</v>
      </c>
      <c r="B445" s="27">
        <f t="shared" ca="1" si="83"/>
        <v>8.7620255368190091E-3</v>
      </c>
      <c r="C445" s="27">
        <f t="shared" ca="1" si="84"/>
        <v>9.7355839297988984E-3</v>
      </c>
      <c r="D445" s="27">
        <f t="shared" ca="1" si="85"/>
        <v>9.7355839297988964E-4</v>
      </c>
      <c r="E445" s="16"/>
      <c r="F445" s="46">
        <v>7.18E-4</v>
      </c>
      <c r="G445" s="46">
        <v>21</v>
      </c>
      <c r="H445" s="16"/>
      <c r="I445" s="30">
        <f t="shared" ca="1" si="86"/>
        <v>2.6447368421053001</v>
      </c>
      <c r="J445" s="42">
        <f t="shared" ca="1" si="78"/>
        <v>100.5</v>
      </c>
      <c r="K445" s="33">
        <f t="shared" ca="1" si="79"/>
        <v>2.631578947368458E-2</v>
      </c>
      <c r="L445" s="16"/>
      <c r="M445" s="36">
        <f t="shared" ca="1" si="87"/>
        <v>24.413823529411765</v>
      </c>
      <c r="N445" s="39">
        <f t="shared" ca="1" si="80"/>
        <v>20.7</v>
      </c>
      <c r="O445" s="120">
        <f t="shared" ca="1" si="90"/>
        <v>1.1794117647058824</v>
      </c>
      <c r="P445" s="39">
        <f t="shared" ca="1" si="81"/>
        <v>20.05</v>
      </c>
      <c r="Q445" s="39">
        <f t="shared" ca="1" si="82"/>
        <v>17</v>
      </c>
      <c r="R445" s="16"/>
      <c r="S445" s="33">
        <f t="shared" ca="1" si="88"/>
        <v>0.9</v>
      </c>
      <c r="T445" s="30">
        <f ca="1">COUNTIF(INDIRECT("Mess05!B"&amp;(ROW(A445)*4-9)):INDIRECT("Mess05!B"&amp;(ROW(A445)*4-6)),"&gt;=500")*15</f>
        <v>60</v>
      </c>
    </row>
    <row r="446" spans="1:20" ht="15.6" thickTop="1" thickBot="1" x14ac:dyDescent="0.35">
      <c r="A446" s="8">
        <f t="shared" si="89"/>
        <v>41048.499999998923</v>
      </c>
      <c r="B446" s="27">
        <f t="shared" ca="1" si="83"/>
        <v>8.4484282716816191E-3</v>
      </c>
      <c r="C446" s="27">
        <f t="shared" ca="1" si="84"/>
        <v>9.3871425240906886E-3</v>
      </c>
      <c r="D446" s="27">
        <f t="shared" ca="1" si="85"/>
        <v>9.3871425240906869E-4</v>
      </c>
      <c r="E446" s="16"/>
      <c r="F446" s="46">
        <v>7.18E-4</v>
      </c>
      <c r="G446" s="46">
        <v>21</v>
      </c>
      <c r="H446" s="16"/>
      <c r="I446" s="30">
        <f t="shared" ca="1" si="86"/>
        <v>2.5986842105263523</v>
      </c>
      <c r="J446" s="42">
        <f t="shared" ca="1" si="78"/>
        <v>98.75</v>
      </c>
      <c r="K446" s="33">
        <f t="shared" ca="1" si="79"/>
        <v>2.631578947368458E-2</v>
      </c>
      <c r="L446" s="16"/>
      <c r="M446" s="36">
        <f t="shared" ca="1" si="87"/>
        <v>23.957205882352937</v>
      </c>
      <c r="N446" s="39">
        <f t="shared" ca="1" si="80"/>
        <v>20.7</v>
      </c>
      <c r="O446" s="120">
        <f t="shared" ca="1" si="90"/>
        <v>1.1573529411764705</v>
      </c>
      <c r="P446" s="39">
        <f t="shared" ca="1" si="81"/>
        <v>19.674999999999997</v>
      </c>
      <c r="Q446" s="39">
        <f t="shared" ca="1" si="82"/>
        <v>17</v>
      </c>
      <c r="R446" s="16"/>
      <c r="S446" s="33">
        <f t="shared" ca="1" si="88"/>
        <v>0.9</v>
      </c>
      <c r="T446" s="30">
        <f ca="1">COUNTIF(INDIRECT("Mess05!B"&amp;(ROW(A446)*4-9)):INDIRECT("Mess05!B"&amp;(ROW(A446)*4-6)),"&gt;=500")*15</f>
        <v>60</v>
      </c>
    </row>
    <row r="447" spans="1:20" ht="15.6" thickTop="1" thickBot="1" x14ac:dyDescent="0.35">
      <c r="A447" s="8">
        <f t="shared" si="89"/>
        <v>41048.541666665587</v>
      </c>
      <c r="B447" s="27">
        <f t="shared" ca="1" si="83"/>
        <v>8.3713266648530599E-3</v>
      </c>
      <c r="C447" s="27">
        <f t="shared" ca="1" si="84"/>
        <v>9.3014740720589548E-3</v>
      </c>
      <c r="D447" s="27">
        <f t="shared" ca="1" si="85"/>
        <v>9.3014740720589529E-4</v>
      </c>
      <c r="E447" s="16"/>
      <c r="F447" s="46">
        <v>7.18E-4</v>
      </c>
      <c r="G447" s="46">
        <v>21</v>
      </c>
      <c r="H447" s="16"/>
      <c r="I447" s="30">
        <f t="shared" ca="1" si="86"/>
        <v>2.6250000000000369</v>
      </c>
      <c r="J447" s="42">
        <f t="shared" ca="1" si="78"/>
        <v>99.75</v>
      </c>
      <c r="K447" s="33">
        <f t="shared" ca="1" si="79"/>
        <v>2.631578947368458E-2</v>
      </c>
      <c r="L447" s="16"/>
      <c r="M447" s="36">
        <f t="shared" ca="1" si="87"/>
        <v>23.500588235294117</v>
      </c>
      <c r="N447" s="39">
        <f t="shared" ca="1" si="80"/>
        <v>20.7</v>
      </c>
      <c r="O447" s="120">
        <f t="shared" ca="1" si="90"/>
        <v>1.1352941176470588</v>
      </c>
      <c r="P447" s="39">
        <f t="shared" ca="1" si="81"/>
        <v>19.3</v>
      </c>
      <c r="Q447" s="39">
        <f t="shared" ca="1" si="82"/>
        <v>17</v>
      </c>
      <c r="R447" s="16"/>
      <c r="S447" s="33">
        <f t="shared" ca="1" si="88"/>
        <v>0.9</v>
      </c>
      <c r="T447" s="30">
        <f ca="1">COUNTIF(INDIRECT("Mess05!B"&amp;(ROW(A447)*4-9)):INDIRECT("Mess05!B"&amp;(ROW(A447)*4-6)),"&gt;=500")*15</f>
        <v>60</v>
      </c>
    </row>
    <row r="448" spans="1:20" ht="15.6" thickTop="1" thickBot="1" x14ac:dyDescent="0.35">
      <c r="A448" s="8">
        <f t="shared" si="89"/>
        <v>41048.583333332252</v>
      </c>
      <c r="B448" s="27">
        <f t="shared" ca="1" si="83"/>
        <v>8.1593448061069249E-3</v>
      </c>
      <c r="C448" s="27">
        <f t="shared" ca="1" si="84"/>
        <v>9.0659386734521386E-3</v>
      </c>
      <c r="D448" s="27">
        <f t="shared" ca="1" si="85"/>
        <v>9.0659386734521369E-4</v>
      </c>
      <c r="E448" s="16"/>
      <c r="F448" s="46">
        <v>7.18E-4</v>
      </c>
      <c r="G448" s="46">
        <v>21</v>
      </c>
      <c r="H448" s="16"/>
      <c r="I448" s="30">
        <f t="shared" ca="1" si="86"/>
        <v>2.5921052631579311</v>
      </c>
      <c r="J448" s="42">
        <f t="shared" ca="1" si="78"/>
        <v>98.5</v>
      </c>
      <c r="K448" s="33">
        <f t="shared" ca="1" si="79"/>
        <v>2.631578947368458E-2</v>
      </c>
      <c r="L448" s="16"/>
      <c r="M448" s="36">
        <f t="shared" ca="1" si="87"/>
        <v>23.196176470588231</v>
      </c>
      <c r="N448" s="39">
        <f t="shared" ca="1" si="80"/>
        <v>20.7</v>
      </c>
      <c r="O448" s="120">
        <f t="shared" ca="1" si="90"/>
        <v>1.1205882352941174</v>
      </c>
      <c r="P448" s="39">
        <f t="shared" ca="1" si="81"/>
        <v>19.049999999999997</v>
      </c>
      <c r="Q448" s="39">
        <f t="shared" ca="1" si="82"/>
        <v>17</v>
      </c>
      <c r="R448" s="16"/>
      <c r="S448" s="33">
        <f t="shared" ca="1" si="88"/>
        <v>0.9</v>
      </c>
      <c r="T448" s="30">
        <f ca="1">COUNTIF(INDIRECT("Mess05!B"&amp;(ROW(A448)*4-9)):INDIRECT("Mess05!B"&amp;(ROW(A448)*4-6)),"&gt;=500")*15</f>
        <v>60</v>
      </c>
    </row>
    <row r="449" spans="1:20" ht="15.6" thickTop="1" thickBot="1" x14ac:dyDescent="0.35">
      <c r="A449" s="8">
        <f t="shared" si="89"/>
        <v>41048.624999998916</v>
      </c>
      <c r="B449" s="27">
        <f t="shared" ca="1" si="83"/>
        <v>7.9997876916583933E-3</v>
      </c>
      <c r="C449" s="27">
        <f t="shared" ca="1" si="84"/>
        <v>8.8886529907315475E-3</v>
      </c>
      <c r="D449" s="27">
        <f t="shared" ca="1" si="85"/>
        <v>8.8886529907315456E-4</v>
      </c>
      <c r="E449" s="16"/>
      <c r="F449" s="46">
        <v>7.18E-4</v>
      </c>
      <c r="G449" s="46">
        <v>21</v>
      </c>
      <c r="H449" s="16"/>
      <c r="I449" s="30">
        <f t="shared" ca="1" si="86"/>
        <v>2.5855263157895099</v>
      </c>
      <c r="J449" s="42">
        <f t="shared" ca="1" si="78"/>
        <v>98.25</v>
      </c>
      <c r="K449" s="33">
        <f t="shared" ca="1" si="79"/>
        <v>2.631578947368458E-2</v>
      </c>
      <c r="L449" s="16"/>
      <c r="M449" s="36">
        <f t="shared" ca="1" si="87"/>
        <v>22.800441176470585</v>
      </c>
      <c r="N449" s="39">
        <f t="shared" ca="1" si="80"/>
        <v>20.7</v>
      </c>
      <c r="O449" s="120">
        <f t="shared" ca="1" si="90"/>
        <v>1.101470588235294</v>
      </c>
      <c r="P449" s="39">
        <f t="shared" ca="1" si="81"/>
        <v>18.724999999999998</v>
      </c>
      <c r="Q449" s="39">
        <f t="shared" ca="1" si="82"/>
        <v>17</v>
      </c>
      <c r="R449" s="16"/>
      <c r="S449" s="33">
        <f t="shared" ca="1" si="88"/>
        <v>0.9</v>
      </c>
      <c r="T449" s="30">
        <f ca="1">COUNTIF(INDIRECT("Mess05!B"&amp;(ROW(A449)*4-9)):INDIRECT("Mess05!B"&amp;(ROW(A449)*4-6)),"&gt;=500")*15</f>
        <v>60</v>
      </c>
    </row>
    <row r="450" spans="1:20" ht="15.6" thickTop="1" thickBot="1" x14ac:dyDescent="0.35">
      <c r="A450" s="8">
        <f t="shared" si="89"/>
        <v>41048.66666666558</v>
      </c>
      <c r="B450" s="27">
        <f t="shared" ca="1" si="83"/>
        <v>8.1006964918538277E-3</v>
      </c>
      <c r="C450" s="27">
        <f t="shared" ca="1" si="84"/>
        <v>9.0007738798375866E-3</v>
      </c>
      <c r="D450" s="27">
        <f t="shared" ca="1" si="85"/>
        <v>9.0007738798375851E-4</v>
      </c>
      <c r="E450" s="16"/>
      <c r="F450" s="46">
        <v>7.18E-4</v>
      </c>
      <c r="G450" s="46">
        <v>21</v>
      </c>
      <c r="H450" s="16"/>
      <c r="I450" s="30">
        <f t="shared" ca="1" si="86"/>
        <v>2.6973684210526696</v>
      </c>
      <c r="J450" s="42">
        <f t="shared" ca="1" si="78"/>
        <v>102.5</v>
      </c>
      <c r="K450" s="33">
        <f t="shared" ca="1" si="79"/>
        <v>2.631578947368458E-2</v>
      </c>
      <c r="L450" s="16"/>
      <c r="M450" s="36">
        <f t="shared" ca="1" si="87"/>
        <v>22.130735294117645</v>
      </c>
      <c r="N450" s="39">
        <f t="shared" ca="1" si="80"/>
        <v>20.7</v>
      </c>
      <c r="O450" s="120">
        <f t="shared" ca="1" si="90"/>
        <v>1.0691176470588235</v>
      </c>
      <c r="P450" s="39">
        <f t="shared" ca="1" si="81"/>
        <v>18.175000000000001</v>
      </c>
      <c r="Q450" s="39">
        <f t="shared" ca="1" si="82"/>
        <v>17</v>
      </c>
      <c r="R450" s="16"/>
      <c r="S450" s="33">
        <f t="shared" ca="1" si="88"/>
        <v>0.9</v>
      </c>
      <c r="T450" s="30">
        <f ca="1">COUNTIF(INDIRECT("Mess05!B"&amp;(ROW(A450)*4-9)):INDIRECT("Mess05!B"&amp;(ROW(A450)*4-6)),"&gt;=500")*15</f>
        <v>60</v>
      </c>
    </row>
    <row r="451" spans="1:20" ht="15.6" thickTop="1" thickBot="1" x14ac:dyDescent="0.35">
      <c r="A451" s="8">
        <f t="shared" si="89"/>
        <v>41048.708333332244</v>
      </c>
      <c r="B451" s="27">
        <f t="shared" ca="1" si="83"/>
        <v>8.4249743814126549E-3</v>
      </c>
      <c r="C451" s="27">
        <f t="shared" ca="1" si="84"/>
        <v>9.3610826460140614E-3</v>
      </c>
      <c r="D451" s="27">
        <f t="shared" ca="1" si="85"/>
        <v>9.3610826460140595E-4</v>
      </c>
      <c r="E451" s="16"/>
      <c r="F451" s="46">
        <v>7.18E-4</v>
      </c>
      <c r="G451" s="46">
        <v>21</v>
      </c>
      <c r="H451" s="16"/>
      <c r="I451" s="30">
        <f t="shared" ca="1" si="86"/>
        <v>2.8092105263158289</v>
      </c>
      <c r="J451" s="42">
        <f t="shared" ref="J451:J514" ca="1" si="91">AVERAGE(INDIRECT("Mess05!C"&amp;(ROW(F451)*4-9)),INDIRECT("Mess05!C"&amp;(ROW(F451)*4-8)),INDIRECT("Mess05!C"&amp;(ROW(F451)*4-7)),INDIRECT("Mess05!C"&amp;(ROW(F451)*4-6)))</f>
        <v>106.75</v>
      </c>
      <c r="K451" s="33">
        <f t="shared" ref="K451:K514" ca="1" si="92">INDIRECT("Methan05!E"&amp;(ROUND((ROW(A451)+1)/8+2,0)))</f>
        <v>2.631578947368458E-2</v>
      </c>
      <c r="L451" s="16"/>
      <c r="M451" s="36">
        <f t="shared" ca="1" si="87"/>
        <v>22.100294117647056</v>
      </c>
      <c r="N451" s="39">
        <f t="shared" ref="N451:N514" ca="1" si="93">INDIRECT("Methan05!B"&amp;(ROUND((ROW(A451)+1)/8+2,0)))</f>
        <v>20.7</v>
      </c>
      <c r="O451" s="120">
        <f t="shared" ca="1" si="90"/>
        <v>1.0676470588235294</v>
      </c>
      <c r="P451" s="39">
        <f t="shared" ref="P451:P514" ca="1" si="94">AVERAGE(INDIRECT("Mess05!D"&amp;(ROW(F451)*4-9)),INDIRECT("Mess05!D"&amp;(ROW(F451)*4-8)),INDIRECT("Mess05!D"&amp;(ROW(F451)*4-7)),INDIRECT("Mess05!D"&amp;(ROW(F451)*4-6)))</f>
        <v>18.149999999999999</v>
      </c>
      <c r="Q451" s="39">
        <f t="shared" ref="Q451:Q514" ca="1" si="95">INDIRECT("Methan05!D"&amp;(ROUND((ROW(A451)+1)/8+2,0)))</f>
        <v>17</v>
      </c>
      <c r="R451" s="16"/>
      <c r="S451" s="33">
        <f t="shared" ca="1" si="88"/>
        <v>0.9</v>
      </c>
      <c r="T451" s="30">
        <f ca="1">COUNTIF(INDIRECT("Mess05!B"&amp;(ROW(A451)*4-9)):INDIRECT("Mess05!B"&amp;(ROW(A451)*4-6)),"&gt;=500")*15</f>
        <v>60</v>
      </c>
    </row>
    <row r="452" spans="1:20" ht="15.6" thickTop="1" thickBot="1" x14ac:dyDescent="0.35">
      <c r="A452" s="8">
        <f t="shared" si="89"/>
        <v>41048.749999998909</v>
      </c>
      <c r="B452" s="27">
        <f t="shared" ref="B452:B515" ca="1" si="96">C452-D452</f>
        <v>8.2973232544215555E-3</v>
      </c>
      <c r="C452" s="27">
        <f t="shared" ref="C452:C515" ca="1" si="97">I452*M452/100*F452*G452</f>
        <v>9.2192480604683952E-3</v>
      </c>
      <c r="D452" s="27">
        <f t="shared" ref="D452:D515" ca="1" si="98">C452*(1-S452)</f>
        <v>9.2192480604683937E-4</v>
      </c>
      <c r="E452" s="16"/>
      <c r="F452" s="46">
        <v>7.18E-4</v>
      </c>
      <c r="G452" s="46">
        <v>21</v>
      </c>
      <c r="H452" s="16"/>
      <c r="I452" s="30">
        <f t="shared" ref="I452:I515" ca="1" si="99">J452*K452</f>
        <v>2.8092105263158289</v>
      </c>
      <c r="J452" s="42">
        <f t="shared" ca="1" si="91"/>
        <v>106.75</v>
      </c>
      <c r="K452" s="33">
        <f t="shared" ca="1" si="92"/>
        <v>2.631578947368458E-2</v>
      </c>
      <c r="L452" s="16"/>
      <c r="M452" s="36">
        <f t="shared" ref="M452:M515" ca="1" si="100">IF(N452=0,P452,N452*O452)</f>
        <v>21.765441176470588</v>
      </c>
      <c r="N452" s="39">
        <f t="shared" ca="1" si="93"/>
        <v>20.7</v>
      </c>
      <c r="O452" s="120">
        <f t="shared" ca="1" si="90"/>
        <v>1.0514705882352942</v>
      </c>
      <c r="P452" s="39">
        <f t="shared" ca="1" si="94"/>
        <v>17.875</v>
      </c>
      <c r="Q452" s="39">
        <f t="shared" ca="1" si="95"/>
        <v>17</v>
      </c>
      <c r="R452" s="16"/>
      <c r="S452" s="33">
        <f t="shared" ref="S452:S515" ca="1" si="101">IF(T452&gt;=30,0.9,0)</f>
        <v>0.9</v>
      </c>
      <c r="T452" s="30">
        <f ca="1">COUNTIF(INDIRECT("Mess05!B"&amp;(ROW(A452)*4-9)):INDIRECT("Mess05!B"&amp;(ROW(A452)*4-6)),"&gt;=500")*15</f>
        <v>60</v>
      </c>
    </row>
    <row r="453" spans="1:20" ht="15.6" thickTop="1" thickBot="1" x14ac:dyDescent="0.35">
      <c r="A453" s="8">
        <f t="shared" ref="A453:A516" si="102">A452+1/24</f>
        <v>41048.791666665573</v>
      </c>
      <c r="B453" s="27">
        <f t="shared" ca="1" si="96"/>
        <v>8.100750846176584E-3</v>
      </c>
      <c r="C453" s="27">
        <f t="shared" ca="1" si="97"/>
        <v>9.0008342735295385E-3</v>
      </c>
      <c r="D453" s="27">
        <f t="shared" ca="1" si="98"/>
        <v>9.0008342735295368E-4</v>
      </c>
      <c r="E453" s="16"/>
      <c r="F453" s="46">
        <v>7.18E-4</v>
      </c>
      <c r="G453" s="46">
        <v>21</v>
      </c>
      <c r="H453" s="16"/>
      <c r="I453" s="30">
        <f t="shared" ca="1" si="99"/>
        <v>2.7894736842105656</v>
      </c>
      <c r="J453" s="42">
        <f t="shared" ca="1" si="91"/>
        <v>106</v>
      </c>
      <c r="K453" s="33">
        <f t="shared" ca="1" si="92"/>
        <v>2.631578947368458E-2</v>
      </c>
      <c r="L453" s="16"/>
      <c r="M453" s="36">
        <f t="shared" ca="1" si="100"/>
        <v>21.400147058823531</v>
      </c>
      <c r="N453" s="39">
        <f t="shared" ca="1" si="93"/>
        <v>20.7</v>
      </c>
      <c r="O453" s="120">
        <f t="shared" ref="O453:O516" ca="1" si="103">IF(Q453=0,1,P453/Q453)</f>
        <v>1.0338235294117648</v>
      </c>
      <c r="P453" s="39">
        <f t="shared" ca="1" si="94"/>
        <v>17.575000000000003</v>
      </c>
      <c r="Q453" s="39">
        <f t="shared" ca="1" si="95"/>
        <v>17</v>
      </c>
      <c r="R453" s="16"/>
      <c r="S453" s="33">
        <f t="shared" ca="1" si="101"/>
        <v>0.9</v>
      </c>
      <c r="T453" s="30">
        <f ca="1">COUNTIF(INDIRECT("Mess05!B"&amp;(ROW(A453)*4-9)):INDIRECT("Mess05!B"&amp;(ROW(A453)*4-6)),"&gt;=500")*15</f>
        <v>60</v>
      </c>
    </row>
    <row r="454" spans="1:20" ht="15.6" thickTop="1" thickBot="1" x14ac:dyDescent="0.35">
      <c r="A454" s="8">
        <f t="shared" si="102"/>
        <v>41048.833333332237</v>
      </c>
      <c r="B454" s="27">
        <f t="shared" ca="1" si="96"/>
        <v>8.2160907190635801E-3</v>
      </c>
      <c r="C454" s="27">
        <f t="shared" ca="1" si="97"/>
        <v>9.1289896878484229E-3</v>
      </c>
      <c r="D454" s="27">
        <f t="shared" ca="1" si="98"/>
        <v>9.1289896878484205E-4</v>
      </c>
      <c r="E454" s="16"/>
      <c r="F454" s="46">
        <v>7.18E-4</v>
      </c>
      <c r="G454" s="46">
        <v>21</v>
      </c>
      <c r="H454" s="16"/>
      <c r="I454" s="30">
        <f t="shared" ca="1" si="99"/>
        <v>2.8092105263158289</v>
      </c>
      <c r="J454" s="42">
        <f t="shared" ca="1" si="91"/>
        <v>106.75</v>
      </c>
      <c r="K454" s="33">
        <f t="shared" ca="1" si="92"/>
        <v>2.631578947368458E-2</v>
      </c>
      <c r="L454" s="16"/>
      <c r="M454" s="36">
        <f t="shared" ca="1" si="100"/>
        <v>21.552352941176466</v>
      </c>
      <c r="N454" s="39">
        <f t="shared" ca="1" si="93"/>
        <v>20.7</v>
      </c>
      <c r="O454" s="120">
        <f t="shared" ca="1" si="103"/>
        <v>1.0411764705882351</v>
      </c>
      <c r="P454" s="39">
        <f t="shared" ca="1" si="94"/>
        <v>17.7</v>
      </c>
      <c r="Q454" s="39">
        <f t="shared" ca="1" si="95"/>
        <v>17</v>
      </c>
      <c r="R454" s="16"/>
      <c r="S454" s="33">
        <f t="shared" ca="1" si="101"/>
        <v>0.9</v>
      </c>
      <c r="T454" s="30">
        <f ca="1">COUNTIF(INDIRECT("Mess05!B"&amp;(ROW(A454)*4-9)):INDIRECT("Mess05!B"&amp;(ROW(A454)*4-6)),"&gt;=500")*15</f>
        <v>60</v>
      </c>
    </row>
    <row r="455" spans="1:20" ht="15.6" thickTop="1" thickBot="1" x14ac:dyDescent="0.35">
      <c r="A455" s="8">
        <f t="shared" si="102"/>
        <v>41048.874999998901</v>
      </c>
      <c r="B455" s="27">
        <f t="shared" ca="1" si="96"/>
        <v>8.0852055098685326E-3</v>
      </c>
      <c r="C455" s="27">
        <f t="shared" ca="1" si="97"/>
        <v>8.9835616776317035E-3</v>
      </c>
      <c r="D455" s="27">
        <f t="shared" ca="1" si="98"/>
        <v>8.9835616776317011E-4</v>
      </c>
      <c r="E455" s="16"/>
      <c r="F455" s="46">
        <v>7.18E-4</v>
      </c>
      <c r="G455" s="46">
        <v>21</v>
      </c>
      <c r="H455" s="16"/>
      <c r="I455" s="30">
        <f t="shared" ca="1" si="99"/>
        <v>2.7960526315789869</v>
      </c>
      <c r="J455" s="42">
        <f t="shared" ca="1" si="91"/>
        <v>106.25</v>
      </c>
      <c r="K455" s="33">
        <f t="shared" ca="1" si="92"/>
        <v>2.631578947368458E-2</v>
      </c>
      <c r="L455" s="16"/>
      <c r="M455" s="36">
        <f t="shared" ca="1" si="100"/>
        <v>21.308823529411761</v>
      </c>
      <c r="N455" s="39">
        <f t="shared" ca="1" si="93"/>
        <v>20.7</v>
      </c>
      <c r="O455" s="120">
        <f t="shared" ca="1" si="103"/>
        <v>1.0294117647058822</v>
      </c>
      <c r="P455" s="39">
        <f t="shared" ca="1" si="94"/>
        <v>17.5</v>
      </c>
      <c r="Q455" s="39">
        <f t="shared" ca="1" si="95"/>
        <v>17</v>
      </c>
      <c r="R455" s="16"/>
      <c r="S455" s="33">
        <f t="shared" ca="1" si="101"/>
        <v>0.9</v>
      </c>
      <c r="T455" s="30">
        <f ca="1">COUNTIF(INDIRECT("Mess05!B"&amp;(ROW(A455)*4-9)):INDIRECT("Mess05!B"&amp;(ROW(A455)*4-6)),"&gt;=500")*15</f>
        <v>60</v>
      </c>
    </row>
    <row r="456" spans="1:20" ht="15.6" thickTop="1" thickBot="1" x14ac:dyDescent="0.35">
      <c r="A456" s="8">
        <f t="shared" si="102"/>
        <v>41048.916666665566</v>
      </c>
      <c r="B456" s="27">
        <f t="shared" ca="1" si="96"/>
        <v>8.042021000439355E-3</v>
      </c>
      <c r="C456" s="27">
        <f t="shared" ca="1" si="97"/>
        <v>8.9355788893770612E-3</v>
      </c>
      <c r="D456" s="27">
        <f t="shared" ca="1" si="98"/>
        <v>8.935578889377059E-4</v>
      </c>
      <c r="E456" s="16"/>
      <c r="F456" s="46">
        <v>7.18E-4</v>
      </c>
      <c r="G456" s="46">
        <v>21</v>
      </c>
      <c r="H456" s="16"/>
      <c r="I456" s="30">
        <f t="shared" ca="1" si="99"/>
        <v>2.8092105263158289</v>
      </c>
      <c r="J456" s="42">
        <f t="shared" ca="1" si="91"/>
        <v>106.75</v>
      </c>
      <c r="K456" s="33">
        <f t="shared" ca="1" si="92"/>
        <v>2.631578947368458E-2</v>
      </c>
      <c r="L456" s="16"/>
      <c r="M456" s="36">
        <f t="shared" ca="1" si="100"/>
        <v>21.095735294117649</v>
      </c>
      <c r="N456" s="39">
        <f t="shared" ca="1" si="93"/>
        <v>20.7</v>
      </c>
      <c r="O456" s="120">
        <f t="shared" ca="1" si="103"/>
        <v>1.0191176470588237</v>
      </c>
      <c r="P456" s="39">
        <f t="shared" ca="1" si="94"/>
        <v>17.325000000000003</v>
      </c>
      <c r="Q456" s="39">
        <f t="shared" ca="1" si="95"/>
        <v>17</v>
      </c>
      <c r="R456" s="16"/>
      <c r="S456" s="33">
        <f t="shared" ca="1" si="101"/>
        <v>0.9</v>
      </c>
      <c r="T456" s="30">
        <f ca="1">COUNTIF(INDIRECT("Mess05!B"&amp;(ROW(A456)*4-9)):INDIRECT("Mess05!B"&amp;(ROW(A456)*4-6)),"&gt;=500")*15</f>
        <v>60</v>
      </c>
    </row>
    <row r="457" spans="1:20" ht="15.6" thickTop="1" thickBot="1" x14ac:dyDescent="0.35">
      <c r="A457" s="8">
        <f t="shared" si="102"/>
        <v>41048.95833333223</v>
      </c>
      <c r="B457" s="27">
        <f t="shared" ca="1" si="96"/>
        <v>7.9864165282605617E-3</v>
      </c>
      <c r="C457" s="27">
        <f t="shared" ca="1" si="97"/>
        <v>8.8737961425117348E-3</v>
      </c>
      <c r="D457" s="27">
        <f t="shared" ca="1" si="98"/>
        <v>8.8737961425117324E-4</v>
      </c>
      <c r="E457" s="16"/>
      <c r="F457" s="46">
        <v>7.18E-4</v>
      </c>
      <c r="G457" s="46">
        <v>21</v>
      </c>
      <c r="H457" s="16"/>
      <c r="I457" s="30">
        <f t="shared" ca="1" si="99"/>
        <v>2.8223684210526714</v>
      </c>
      <c r="J457" s="42">
        <f t="shared" ca="1" si="91"/>
        <v>107.25</v>
      </c>
      <c r="K457" s="33">
        <f t="shared" ca="1" si="92"/>
        <v>2.631578947368458E-2</v>
      </c>
      <c r="L457" s="16"/>
      <c r="M457" s="36">
        <f t="shared" ca="1" si="100"/>
        <v>20.852205882352941</v>
      </c>
      <c r="N457" s="39">
        <f t="shared" ca="1" si="93"/>
        <v>20.7</v>
      </c>
      <c r="O457" s="120">
        <f t="shared" ca="1" si="103"/>
        <v>1.0073529411764706</v>
      </c>
      <c r="P457" s="39">
        <f t="shared" ca="1" si="94"/>
        <v>17.125</v>
      </c>
      <c r="Q457" s="39">
        <f t="shared" ca="1" si="95"/>
        <v>17</v>
      </c>
      <c r="R457" s="16"/>
      <c r="S457" s="33">
        <f t="shared" ca="1" si="101"/>
        <v>0.9</v>
      </c>
      <c r="T457" s="30">
        <f ca="1">COUNTIF(INDIRECT("Mess05!B"&amp;(ROW(A457)*4-9)):INDIRECT("Mess05!B"&amp;(ROW(A457)*4-6)),"&gt;=500")*15</f>
        <v>60</v>
      </c>
    </row>
    <row r="458" spans="1:20" ht="15.6" thickTop="1" thickBot="1" x14ac:dyDescent="0.35">
      <c r="A458" s="8">
        <f t="shared" si="102"/>
        <v>41048.999999998894</v>
      </c>
      <c r="B458" s="27">
        <f t="shared" ca="1" si="96"/>
        <v>7.9491838171730986E-3</v>
      </c>
      <c r="C458" s="27">
        <f t="shared" ca="1" si="97"/>
        <v>8.8324264635256649E-3</v>
      </c>
      <c r="D458" s="27">
        <f t="shared" ca="1" si="98"/>
        <v>8.8324264635256632E-4</v>
      </c>
      <c r="E458" s="16"/>
      <c r="F458" s="46">
        <v>7.18E-4</v>
      </c>
      <c r="G458" s="46">
        <v>21</v>
      </c>
      <c r="H458" s="16"/>
      <c r="I458" s="30">
        <f t="shared" ca="1" si="99"/>
        <v>2.8092105263158289</v>
      </c>
      <c r="J458" s="42">
        <f t="shared" ca="1" si="91"/>
        <v>106.75</v>
      </c>
      <c r="K458" s="33">
        <f t="shared" ca="1" si="92"/>
        <v>2.631578947368458E-2</v>
      </c>
      <c r="L458" s="16"/>
      <c r="M458" s="36">
        <f t="shared" ca="1" si="100"/>
        <v>20.852205882352941</v>
      </c>
      <c r="N458" s="39">
        <f t="shared" ca="1" si="93"/>
        <v>20.7</v>
      </c>
      <c r="O458" s="120">
        <f t="shared" ca="1" si="103"/>
        <v>1.0073529411764706</v>
      </c>
      <c r="P458" s="39">
        <f t="shared" ca="1" si="94"/>
        <v>17.125</v>
      </c>
      <c r="Q458" s="39">
        <f t="shared" ca="1" si="95"/>
        <v>17</v>
      </c>
      <c r="R458" s="16"/>
      <c r="S458" s="33">
        <f t="shared" ca="1" si="101"/>
        <v>0.9</v>
      </c>
      <c r="T458" s="30">
        <f ca="1">COUNTIF(INDIRECT("Mess05!B"&amp;(ROW(A458)*4-9)):INDIRECT("Mess05!B"&amp;(ROW(A458)*4-6)),"&gt;=500")*15</f>
        <v>60</v>
      </c>
    </row>
    <row r="459" spans="1:20" ht="15.6" thickTop="1" thickBot="1" x14ac:dyDescent="0.35">
      <c r="A459" s="8">
        <f t="shared" si="102"/>
        <v>41049.041666665558</v>
      </c>
      <c r="B459" s="27">
        <f t="shared" ca="1" si="96"/>
        <v>7.9466019868422166E-3</v>
      </c>
      <c r="C459" s="27">
        <f t="shared" ca="1" si="97"/>
        <v>8.8295577631580177E-3</v>
      </c>
      <c r="D459" s="27">
        <f t="shared" ca="1" si="98"/>
        <v>8.8295577631580162E-4</v>
      </c>
      <c r="E459" s="16"/>
      <c r="F459" s="46">
        <v>7.18E-4</v>
      </c>
      <c r="G459" s="46">
        <v>21</v>
      </c>
      <c r="H459" s="16"/>
      <c r="I459" s="30">
        <f t="shared" ca="1" si="99"/>
        <v>2.8289473684210922</v>
      </c>
      <c r="J459" s="42">
        <f t="shared" ca="1" si="91"/>
        <v>107.5</v>
      </c>
      <c r="K459" s="33">
        <f t="shared" ca="1" si="92"/>
        <v>2.631578947368458E-2</v>
      </c>
      <c r="L459" s="16"/>
      <c r="M459" s="36">
        <f t="shared" ca="1" si="100"/>
        <v>20.7</v>
      </c>
      <c r="N459" s="39">
        <f t="shared" ca="1" si="93"/>
        <v>20.7</v>
      </c>
      <c r="O459" s="120">
        <f t="shared" ca="1" si="103"/>
        <v>1</v>
      </c>
      <c r="P459" s="39">
        <f t="shared" ca="1" si="94"/>
        <v>17</v>
      </c>
      <c r="Q459" s="39">
        <f t="shared" ca="1" si="95"/>
        <v>17</v>
      </c>
      <c r="R459" s="16"/>
      <c r="S459" s="33">
        <f t="shared" ca="1" si="101"/>
        <v>0.9</v>
      </c>
      <c r="T459" s="30">
        <f ca="1">COUNTIF(INDIRECT("Mess05!B"&amp;(ROW(A459)*4-9)):INDIRECT("Mess05!B"&amp;(ROW(A459)*4-6)),"&gt;=500")*15</f>
        <v>60</v>
      </c>
    </row>
    <row r="460" spans="1:20" ht="15.6" thickTop="1" thickBot="1" x14ac:dyDescent="0.35">
      <c r="A460" s="8">
        <f t="shared" si="102"/>
        <v>41049.083333332223</v>
      </c>
      <c r="B460" s="27">
        <f t="shared" ca="1" si="96"/>
        <v>7.8773002253290595E-3</v>
      </c>
      <c r="C460" s="27">
        <f t="shared" ca="1" si="97"/>
        <v>8.7525558059211774E-3</v>
      </c>
      <c r="D460" s="27">
        <f t="shared" ca="1" si="98"/>
        <v>8.7525558059211759E-4</v>
      </c>
      <c r="E460" s="16"/>
      <c r="F460" s="46">
        <v>7.18E-4</v>
      </c>
      <c r="G460" s="46">
        <v>21</v>
      </c>
      <c r="H460" s="16"/>
      <c r="I460" s="30">
        <f t="shared" ca="1" si="99"/>
        <v>2.7960526315789869</v>
      </c>
      <c r="J460" s="42">
        <f t="shared" ca="1" si="91"/>
        <v>106.25</v>
      </c>
      <c r="K460" s="33">
        <f t="shared" ca="1" si="92"/>
        <v>2.631578947368458E-2</v>
      </c>
      <c r="L460" s="16"/>
      <c r="M460" s="36">
        <f t="shared" ca="1" si="100"/>
        <v>20.760882352941177</v>
      </c>
      <c r="N460" s="39">
        <f t="shared" ca="1" si="93"/>
        <v>20.7</v>
      </c>
      <c r="O460" s="120">
        <f t="shared" ca="1" si="103"/>
        <v>1.0029411764705882</v>
      </c>
      <c r="P460" s="39">
        <f t="shared" ca="1" si="94"/>
        <v>17.05</v>
      </c>
      <c r="Q460" s="39">
        <f t="shared" ca="1" si="95"/>
        <v>17</v>
      </c>
      <c r="R460" s="16"/>
      <c r="S460" s="33">
        <f t="shared" ca="1" si="101"/>
        <v>0.9</v>
      </c>
      <c r="T460" s="30">
        <f ca="1">COUNTIF(INDIRECT("Mess05!B"&amp;(ROW(A460)*4-9)):INDIRECT("Mess05!B"&amp;(ROW(A460)*4-6)),"&gt;=500")*15</f>
        <v>60</v>
      </c>
    </row>
    <row r="461" spans="1:20" ht="15.6" thickTop="1" thickBot="1" x14ac:dyDescent="0.35">
      <c r="A461" s="8">
        <f t="shared" si="102"/>
        <v>41049.124999998887</v>
      </c>
      <c r="B461" s="27">
        <f t="shared" ca="1" si="96"/>
        <v>7.9329046975078511E-3</v>
      </c>
      <c r="C461" s="27">
        <f t="shared" ca="1" si="97"/>
        <v>8.814338552786502E-3</v>
      </c>
      <c r="D461" s="27">
        <f t="shared" ca="1" si="98"/>
        <v>8.8143385527865003E-4</v>
      </c>
      <c r="E461" s="16"/>
      <c r="F461" s="46">
        <v>7.18E-4</v>
      </c>
      <c r="G461" s="46">
        <v>21</v>
      </c>
      <c r="H461" s="16"/>
      <c r="I461" s="30">
        <f t="shared" ca="1" si="99"/>
        <v>2.8157894736842501</v>
      </c>
      <c r="J461" s="42">
        <f t="shared" ca="1" si="91"/>
        <v>107</v>
      </c>
      <c r="K461" s="33">
        <f t="shared" ca="1" si="92"/>
        <v>2.631578947368458E-2</v>
      </c>
      <c r="L461" s="16"/>
      <c r="M461" s="36">
        <f t="shared" ca="1" si="100"/>
        <v>20.760882352941177</v>
      </c>
      <c r="N461" s="39">
        <f t="shared" ca="1" si="93"/>
        <v>20.7</v>
      </c>
      <c r="O461" s="120">
        <f t="shared" ca="1" si="103"/>
        <v>1.0029411764705882</v>
      </c>
      <c r="P461" s="39">
        <f t="shared" ca="1" si="94"/>
        <v>17.05</v>
      </c>
      <c r="Q461" s="39">
        <f t="shared" ca="1" si="95"/>
        <v>17</v>
      </c>
      <c r="R461" s="16"/>
      <c r="S461" s="33">
        <f t="shared" ca="1" si="101"/>
        <v>0.9</v>
      </c>
      <c r="T461" s="30">
        <f ca="1">COUNTIF(INDIRECT("Mess05!B"&amp;(ROW(A461)*4-9)):INDIRECT("Mess05!B"&amp;(ROW(A461)*4-6)),"&gt;=500")*15</f>
        <v>60</v>
      </c>
    </row>
    <row r="462" spans="1:20" ht="15.6" thickTop="1" thickBot="1" x14ac:dyDescent="0.35">
      <c r="A462" s="8">
        <f t="shared" si="102"/>
        <v>41049.166666665551</v>
      </c>
      <c r="B462" s="27">
        <f t="shared" ca="1" si="96"/>
        <v>7.8282182718809133E-3</v>
      </c>
      <c r="C462" s="27">
        <f t="shared" ca="1" si="97"/>
        <v>8.6980203020899042E-3</v>
      </c>
      <c r="D462" s="27">
        <f t="shared" ca="1" si="98"/>
        <v>8.6980203020899018E-4</v>
      </c>
      <c r="E462" s="16"/>
      <c r="F462" s="46">
        <v>7.18E-4</v>
      </c>
      <c r="G462" s="46">
        <v>21</v>
      </c>
      <c r="H462" s="16"/>
      <c r="I462" s="30">
        <f t="shared" ca="1" si="99"/>
        <v>2.8157894736842501</v>
      </c>
      <c r="J462" s="42">
        <f t="shared" ca="1" si="91"/>
        <v>107</v>
      </c>
      <c r="K462" s="33">
        <f t="shared" ca="1" si="92"/>
        <v>2.631578947368458E-2</v>
      </c>
      <c r="L462" s="16"/>
      <c r="M462" s="36">
        <f t="shared" ca="1" si="100"/>
        <v>20.48691176470588</v>
      </c>
      <c r="N462" s="39">
        <f t="shared" ca="1" si="93"/>
        <v>20.7</v>
      </c>
      <c r="O462" s="120">
        <f t="shared" ca="1" si="103"/>
        <v>0.9897058823529411</v>
      </c>
      <c r="P462" s="39">
        <f t="shared" ca="1" si="94"/>
        <v>16.824999999999999</v>
      </c>
      <c r="Q462" s="39">
        <f t="shared" ca="1" si="95"/>
        <v>17</v>
      </c>
      <c r="R462" s="16"/>
      <c r="S462" s="33">
        <f t="shared" ca="1" si="101"/>
        <v>0.9</v>
      </c>
      <c r="T462" s="30">
        <f ca="1">COUNTIF(INDIRECT("Mess05!B"&amp;(ROW(A462)*4-9)):INDIRECT("Mess05!B"&amp;(ROW(A462)*4-6)),"&gt;=500")*15</f>
        <v>60</v>
      </c>
    </row>
    <row r="463" spans="1:20" ht="15.6" thickTop="1" thickBot="1" x14ac:dyDescent="0.35">
      <c r="A463" s="8">
        <f t="shared" si="102"/>
        <v>41049.208333332215</v>
      </c>
      <c r="B463" s="27">
        <f t="shared" ca="1" si="96"/>
        <v>7.8231904970260408E-3</v>
      </c>
      <c r="C463" s="27">
        <f t="shared" ca="1" si="97"/>
        <v>8.6924338855844888E-3</v>
      </c>
      <c r="D463" s="27">
        <f t="shared" ca="1" si="98"/>
        <v>8.6924338855844867E-4</v>
      </c>
      <c r="E463" s="16"/>
      <c r="F463" s="46">
        <v>7.18E-4</v>
      </c>
      <c r="G463" s="46">
        <v>21</v>
      </c>
      <c r="H463" s="16"/>
      <c r="I463" s="30">
        <f t="shared" ca="1" si="99"/>
        <v>2.8223684210526714</v>
      </c>
      <c r="J463" s="42">
        <f t="shared" ca="1" si="91"/>
        <v>107.25</v>
      </c>
      <c r="K463" s="33">
        <f t="shared" ca="1" si="92"/>
        <v>2.631578947368458E-2</v>
      </c>
      <c r="L463" s="16"/>
      <c r="M463" s="36">
        <f t="shared" ca="1" si="100"/>
        <v>20.426029411764709</v>
      </c>
      <c r="N463" s="39">
        <f t="shared" ca="1" si="93"/>
        <v>20.7</v>
      </c>
      <c r="O463" s="120">
        <f t="shared" ca="1" si="103"/>
        <v>0.9867647058823531</v>
      </c>
      <c r="P463" s="39">
        <f t="shared" ca="1" si="94"/>
        <v>16.775000000000002</v>
      </c>
      <c r="Q463" s="39">
        <f t="shared" ca="1" si="95"/>
        <v>17</v>
      </c>
      <c r="R463" s="16"/>
      <c r="S463" s="33">
        <f t="shared" ca="1" si="101"/>
        <v>0.9</v>
      </c>
      <c r="T463" s="30">
        <f ca="1">COUNTIF(INDIRECT("Mess05!B"&amp;(ROW(A463)*4-9)):INDIRECT("Mess05!B"&amp;(ROW(A463)*4-6)),"&gt;=500")*15</f>
        <v>60</v>
      </c>
    </row>
    <row r="464" spans="1:20" ht="15.6" thickTop="1" thickBot="1" x14ac:dyDescent="0.35">
      <c r="A464" s="8">
        <f t="shared" si="102"/>
        <v>41049.24999999888</v>
      </c>
      <c r="B464" s="27">
        <f t="shared" ca="1" si="96"/>
        <v>7.7435342370279717E-3</v>
      </c>
      <c r="C464" s="27">
        <f t="shared" ca="1" si="97"/>
        <v>8.6039269300310795E-3</v>
      </c>
      <c r="D464" s="27">
        <f t="shared" ca="1" si="98"/>
        <v>8.6039269300310778E-4</v>
      </c>
      <c r="E464" s="16"/>
      <c r="F464" s="46">
        <v>7.18E-4</v>
      </c>
      <c r="G464" s="46">
        <v>21</v>
      </c>
      <c r="H464" s="16"/>
      <c r="I464" s="30">
        <f t="shared" ca="1" si="99"/>
        <v>2.7894736842105656</v>
      </c>
      <c r="J464" s="42">
        <f t="shared" ca="1" si="91"/>
        <v>106</v>
      </c>
      <c r="K464" s="33">
        <f t="shared" ca="1" si="92"/>
        <v>2.631578947368458E-2</v>
      </c>
      <c r="L464" s="16"/>
      <c r="M464" s="36">
        <f t="shared" ca="1" si="100"/>
        <v>20.456470588235291</v>
      </c>
      <c r="N464" s="39">
        <f t="shared" ca="1" si="93"/>
        <v>20.7</v>
      </c>
      <c r="O464" s="120">
        <f t="shared" ca="1" si="103"/>
        <v>0.98823529411764688</v>
      </c>
      <c r="P464" s="39">
        <f t="shared" ca="1" si="94"/>
        <v>16.799999999999997</v>
      </c>
      <c r="Q464" s="39">
        <f t="shared" ca="1" si="95"/>
        <v>17</v>
      </c>
      <c r="R464" s="16"/>
      <c r="S464" s="33">
        <f t="shared" ca="1" si="101"/>
        <v>0.9</v>
      </c>
      <c r="T464" s="30">
        <f ca="1">COUNTIF(INDIRECT("Mess05!B"&amp;(ROW(A464)*4-9)):INDIRECT("Mess05!B"&amp;(ROW(A464)*4-6)),"&gt;=500")*15</f>
        <v>60</v>
      </c>
    </row>
    <row r="465" spans="1:20" ht="15.6" thickTop="1" thickBot="1" x14ac:dyDescent="0.35">
      <c r="A465" s="8">
        <f t="shared" si="102"/>
        <v>41049.291666665544</v>
      </c>
      <c r="B465" s="27">
        <f t="shared" ca="1" si="96"/>
        <v>7.7648954858708539E-3</v>
      </c>
      <c r="C465" s="27">
        <f t="shared" ca="1" si="97"/>
        <v>8.6276616509676149E-3</v>
      </c>
      <c r="D465" s="27">
        <f t="shared" ca="1" si="98"/>
        <v>8.6276616509676129E-4</v>
      </c>
      <c r="E465" s="16"/>
      <c r="F465" s="46">
        <v>7.18E-4</v>
      </c>
      <c r="G465" s="46">
        <v>21</v>
      </c>
      <c r="H465" s="16"/>
      <c r="I465" s="30">
        <f t="shared" ca="1" si="99"/>
        <v>2.8223684210526714</v>
      </c>
      <c r="J465" s="42">
        <f t="shared" ca="1" si="91"/>
        <v>107.25</v>
      </c>
      <c r="K465" s="33">
        <f t="shared" ca="1" si="92"/>
        <v>2.631578947368458E-2</v>
      </c>
      <c r="L465" s="16"/>
      <c r="M465" s="36">
        <f t="shared" ca="1" si="100"/>
        <v>20.273823529411764</v>
      </c>
      <c r="N465" s="39">
        <f t="shared" ca="1" si="93"/>
        <v>20.7</v>
      </c>
      <c r="O465" s="120">
        <f t="shared" ca="1" si="103"/>
        <v>0.97941176470588243</v>
      </c>
      <c r="P465" s="39">
        <f t="shared" ca="1" si="94"/>
        <v>16.650000000000002</v>
      </c>
      <c r="Q465" s="39">
        <f t="shared" ca="1" si="95"/>
        <v>17</v>
      </c>
      <c r="R465" s="16"/>
      <c r="S465" s="33">
        <f t="shared" ca="1" si="101"/>
        <v>0.9</v>
      </c>
      <c r="T465" s="30">
        <f ca="1">COUNTIF(INDIRECT("Mess05!B"&amp;(ROW(A465)*4-9)):INDIRECT("Mess05!B"&amp;(ROW(A465)*4-6)),"&gt;=500")*15</f>
        <v>60</v>
      </c>
    </row>
    <row r="466" spans="1:20" ht="15.6" thickTop="1" thickBot="1" x14ac:dyDescent="0.35">
      <c r="A466" s="8">
        <f t="shared" si="102"/>
        <v>41049.333333332208</v>
      </c>
      <c r="B466" s="27">
        <f t="shared" ca="1" si="96"/>
        <v>7.69744177133138E-3</v>
      </c>
      <c r="C466" s="27">
        <f t="shared" ca="1" si="97"/>
        <v>8.5527130792570887E-3</v>
      </c>
      <c r="D466" s="27">
        <f t="shared" ca="1" si="98"/>
        <v>8.552713079257087E-4</v>
      </c>
      <c r="E466" s="16"/>
      <c r="F466" s="46">
        <v>7.18E-4</v>
      </c>
      <c r="G466" s="46">
        <v>21</v>
      </c>
      <c r="H466" s="16"/>
      <c r="I466" s="30">
        <f t="shared" ca="1" si="99"/>
        <v>2.7894736842105656</v>
      </c>
      <c r="J466" s="42">
        <f t="shared" ca="1" si="91"/>
        <v>106</v>
      </c>
      <c r="K466" s="33">
        <f t="shared" ca="1" si="92"/>
        <v>2.631578947368458E-2</v>
      </c>
      <c r="L466" s="16"/>
      <c r="M466" s="36">
        <f t="shared" ca="1" si="100"/>
        <v>20.334705882352946</v>
      </c>
      <c r="N466" s="39">
        <f t="shared" ca="1" si="93"/>
        <v>20.7</v>
      </c>
      <c r="O466" s="120">
        <f t="shared" ca="1" si="103"/>
        <v>0.98235294117647076</v>
      </c>
      <c r="P466" s="39">
        <f t="shared" ca="1" si="94"/>
        <v>16.700000000000003</v>
      </c>
      <c r="Q466" s="39">
        <f t="shared" ca="1" si="95"/>
        <v>17</v>
      </c>
      <c r="R466" s="16"/>
      <c r="S466" s="33">
        <f t="shared" ca="1" si="101"/>
        <v>0.9</v>
      </c>
      <c r="T466" s="30">
        <f ca="1">COUNTIF(INDIRECT("Mess05!B"&amp;(ROW(A466)*4-9)):INDIRECT("Mess05!B"&amp;(ROW(A466)*4-6)),"&gt;=500")*15</f>
        <v>60</v>
      </c>
    </row>
    <row r="467" spans="1:20" ht="15.6" thickTop="1" thickBot="1" x14ac:dyDescent="0.35">
      <c r="A467" s="8">
        <f t="shared" si="102"/>
        <v>41049.374999998872</v>
      </c>
      <c r="B467" s="27">
        <f t="shared" ca="1" si="96"/>
        <v>7.6462943536185291E-3</v>
      </c>
      <c r="C467" s="27">
        <f t="shared" ca="1" si="97"/>
        <v>8.4958826151316988E-3</v>
      </c>
      <c r="D467" s="27">
        <f t="shared" ca="1" si="98"/>
        <v>8.4958826151316971E-4</v>
      </c>
      <c r="E467" s="16"/>
      <c r="F467" s="46">
        <v>7.18E-4</v>
      </c>
      <c r="G467" s="46">
        <v>21</v>
      </c>
      <c r="H467" s="16"/>
      <c r="I467" s="30">
        <f t="shared" ca="1" si="99"/>
        <v>2.7960526315789869</v>
      </c>
      <c r="J467" s="42">
        <f t="shared" ca="1" si="91"/>
        <v>106.25</v>
      </c>
      <c r="K467" s="33">
        <f t="shared" ca="1" si="92"/>
        <v>2.631578947368458E-2</v>
      </c>
      <c r="L467" s="16"/>
      <c r="M467" s="36">
        <f t="shared" ca="1" si="100"/>
        <v>20.152058823529412</v>
      </c>
      <c r="N467" s="39">
        <f t="shared" ca="1" si="93"/>
        <v>20.7</v>
      </c>
      <c r="O467" s="120">
        <f t="shared" ca="1" si="103"/>
        <v>0.97352941176470598</v>
      </c>
      <c r="P467" s="39">
        <f t="shared" ca="1" si="94"/>
        <v>16.55</v>
      </c>
      <c r="Q467" s="39">
        <f t="shared" ca="1" si="95"/>
        <v>17</v>
      </c>
      <c r="R467" s="16"/>
      <c r="S467" s="33">
        <f t="shared" ca="1" si="101"/>
        <v>0.9</v>
      </c>
      <c r="T467" s="30">
        <f ca="1">COUNTIF(INDIRECT("Mess05!B"&amp;(ROW(A467)*4-9)):INDIRECT("Mess05!B"&amp;(ROW(A467)*4-6)),"&gt;=500")*15</f>
        <v>60</v>
      </c>
    </row>
    <row r="468" spans="1:20" ht="15.6" thickTop="1" thickBot="1" x14ac:dyDescent="0.35">
      <c r="A468" s="8">
        <f t="shared" si="102"/>
        <v>41049.416666665536</v>
      </c>
      <c r="B468" s="27">
        <f t="shared" ca="1" si="96"/>
        <v>7.5643280349033592E-3</v>
      </c>
      <c r="C468" s="27">
        <f t="shared" ca="1" si="97"/>
        <v>8.4048089276703986E-3</v>
      </c>
      <c r="D468" s="27">
        <f t="shared" ca="1" si="98"/>
        <v>8.4048089276703966E-4</v>
      </c>
      <c r="E468" s="16"/>
      <c r="F468" s="46">
        <v>7.18E-4</v>
      </c>
      <c r="G468" s="46">
        <v>21</v>
      </c>
      <c r="H468" s="16"/>
      <c r="I468" s="30">
        <f t="shared" ca="1" si="99"/>
        <v>2.7828947368421444</v>
      </c>
      <c r="J468" s="42">
        <f t="shared" ca="1" si="91"/>
        <v>105.75</v>
      </c>
      <c r="K468" s="33">
        <f t="shared" ca="1" si="92"/>
        <v>2.631578947368458E-2</v>
      </c>
      <c r="L468" s="16"/>
      <c r="M468" s="36">
        <f t="shared" ca="1" si="100"/>
        <v>20.03029411764706</v>
      </c>
      <c r="N468" s="39">
        <f t="shared" ca="1" si="93"/>
        <v>20.7</v>
      </c>
      <c r="O468" s="120">
        <f t="shared" ca="1" si="103"/>
        <v>0.96764705882352942</v>
      </c>
      <c r="P468" s="39">
        <f t="shared" ca="1" si="94"/>
        <v>16.45</v>
      </c>
      <c r="Q468" s="39">
        <f t="shared" ca="1" si="95"/>
        <v>17</v>
      </c>
      <c r="R468" s="16"/>
      <c r="S468" s="33">
        <f t="shared" ca="1" si="101"/>
        <v>0.9</v>
      </c>
      <c r="T468" s="30">
        <f ca="1">COUNTIF(INDIRECT("Mess05!B"&amp;(ROW(A468)*4-9)):INDIRECT("Mess05!B"&amp;(ROW(A468)*4-6)),"&gt;=500")*15</f>
        <v>60</v>
      </c>
    </row>
    <row r="469" spans="1:20" ht="15.6" thickTop="1" thickBot="1" x14ac:dyDescent="0.35">
      <c r="A469" s="8">
        <f t="shared" si="102"/>
        <v>41049.458333332201</v>
      </c>
      <c r="B469" s="27">
        <f t="shared" ca="1" si="96"/>
        <v>7.6103117919544402E-3</v>
      </c>
      <c r="C469" s="27">
        <f t="shared" ca="1" si="97"/>
        <v>8.4559019910604889E-3</v>
      </c>
      <c r="D469" s="27">
        <f t="shared" ca="1" si="98"/>
        <v>8.4559019910604872E-4</v>
      </c>
      <c r="E469" s="16"/>
      <c r="F469" s="46">
        <v>7.18E-4</v>
      </c>
      <c r="G469" s="46">
        <v>21</v>
      </c>
      <c r="H469" s="16"/>
      <c r="I469" s="30">
        <f t="shared" ca="1" si="99"/>
        <v>2.7828947368421444</v>
      </c>
      <c r="J469" s="42">
        <f t="shared" ca="1" si="91"/>
        <v>105.75</v>
      </c>
      <c r="K469" s="33">
        <f t="shared" ca="1" si="92"/>
        <v>2.631578947368458E-2</v>
      </c>
      <c r="L469" s="16"/>
      <c r="M469" s="36">
        <f t="shared" ca="1" si="100"/>
        <v>20.152058823529412</v>
      </c>
      <c r="N469" s="39">
        <f t="shared" ca="1" si="93"/>
        <v>20.7</v>
      </c>
      <c r="O469" s="120">
        <f t="shared" ca="1" si="103"/>
        <v>0.97352941176470598</v>
      </c>
      <c r="P469" s="39">
        <f t="shared" ca="1" si="94"/>
        <v>16.55</v>
      </c>
      <c r="Q469" s="39">
        <f t="shared" ca="1" si="95"/>
        <v>17</v>
      </c>
      <c r="R469" s="16"/>
      <c r="S469" s="33">
        <f t="shared" ca="1" si="101"/>
        <v>0.9</v>
      </c>
      <c r="T469" s="30">
        <f ca="1">COUNTIF(INDIRECT("Mess05!B"&amp;(ROW(A469)*4-9)):INDIRECT("Mess05!B"&amp;(ROW(A469)*4-6)),"&gt;=500")*15</f>
        <v>60</v>
      </c>
    </row>
    <row r="470" spans="1:20" ht="15.6" thickTop="1" thickBot="1" x14ac:dyDescent="0.35">
      <c r="A470" s="8">
        <f t="shared" si="102"/>
        <v>41049.499999998865</v>
      </c>
      <c r="B470" s="27">
        <f t="shared" ca="1" si="96"/>
        <v>7.6907833667938397E-3</v>
      </c>
      <c r="C470" s="27">
        <f t="shared" ca="1" si="97"/>
        <v>8.5453148519931549E-3</v>
      </c>
      <c r="D470" s="27">
        <f t="shared" ca="1" si="98"/>
        <v>8.5453148519931525E-4</v>
      </c>
      <c r="E470" s="16"/>
      <c r="F470" s="46">
        <v>7.18E-4</v>
      </c>
      <c r="G470" s="46">
        <v>21</v>
      </c>
      <c r="H470" s="16"/>
      <c r="I470" s="30">
        <f t="shared" ca="1" si="99"/>
        <v>2.7828947368421444</v>
      </c>
      <c r="J470" s="42">
        <f t="shared" ca="1" si="91"/>
        <v>105.75</v>
      </c>
      <c r="K470" s="33">
        <f t="shared" ca="1" si="92"/>
        <v>2.631578947368458E-2</v>
      </c>
      <c r="L470" s="16"/>
      <c r="M470" s="36">
        <f t="shared" ca="1" si="100"/>
        <v>20.365147058823531</v>
      </c>
      <c r="N470" s="39">
        <f t="shared" ca="1" si="93"/>
        <v>20.7</v>
      </c>
      <c r="O470" s="120">
        <f t="shared" ca="1" si="103"/>
        <v>0.98382352941176476</v>
      </c>
      <c r="P470" s="39">
        <f t="shared" ca="1" si="94"/>
        <v>16.725000000000001</v>
      </c>
      <c r="Q470" s="39">
        <f t="shared" ca="1" si="95"/>
        <v>17</v>
      </c>
      <c r="R470" s="16"/>
      <c r="S470" s="33">
        <f t="shared" ca="1" si="101"/>
        <v>0.9</v>
      </c>
      <c r="T470" s="30">
        <f ca="1">COUNTIF(INDIRECT("Mess05!B"&amp;(ROW(A470)*4-9)):INDIRECT("Mess05!B"&amp;(ROW(A470)*4-6)),"&gt;=500")*15</f>
        <v>60</v>
      </c>
    </row>
    <row r="471" spans="1:20" ht="15.6" thickTop="1" thickBot="1" x14ac:dyDescent="0.35">
      <c r="A471" s="8">
        <f t="shared" si="102"/>
        <v>41049.541666665529</v>
      </c>
      <c r="B471" s="27">
        <f t="shared" ca="1" si="96"/>
        <v>7.7816909716022778E-3</v>
      </c>
      <c r="C471" s="27">
        <f t="shared" ca="1" si="97"/>
        <v>8.6463233017803082E-3</v>
      </c>
      <c r="D471" s="27">
        <f t="shared" ca="1" si="98"/>
        <v>8.6463233017803059E-4</v>
      </c>
      <c r="E471" s="16"/>
      <c r="F471" s="46">
        <v>7.18E-4</v>
      </c>
      <c r="G471" s="46">
        <v>21</v>
      </c>
      <c r="H471" s="16"/>
      <c r="I471" s="30">
        <f t="shared" ca="1" si="99"/>
        <v>2.8157894736842501</v>
      </c>
      <c r="J471" s="42">
        <f t="shared" ca="1" si="91"/>
        <v>107</v>
      </c>
      <c r="K471" s="33">
        <f t="shared" ca="1" si="92"/>
        <v>2.631578947368458E-2</v>
      </c>
      <c r="L471" s="16"/>
      <c r="M471" s="36">
        <f t="shared" ca="1" si="100"/>
        <v>20.365147058823531</v>
      </c>
      <c r="N471" s="39">
        <f t="shared" ca="1" si="93"/>
        <v>20.7</v>
      </c>
      <c r="O471" s="120">
        <f t="shared" ca="1" si="103"/>
        <v>0.98382352941176476</v>
      </c>
      <c r="P471" s="39">
        <f t="shared" ca="1" si="94"/>
        <v>16.725000000000001</v>
      </c>
      <c r="Q471" s="39">
        <f t="shared" ca="1" si="95"/>
        <v>17</v>
      </c>
      <c r="R471" s="16"/>
      <c r="S471" s="33">
        <f t="shared" ca="1" si="101"/>
        <v>0.9</v>
      </c>
      <c r="T471" s="30">
        <f ca="1">COUNTIF(INDIRECT("Mess05!B"&amp;(ROW(A471)*4-9)):INDIRECT("Mess05!B"&amp;(ROW(A471)*4-6)),"&gt;=500")*15</f>
        <v>60</v>
      </c>
    </row>
    <row r="472" spans="1:20" ht="15.6" thickTop="1" thickBot="1" x14ac:dyDescent="0.35">
      <c r="A472" s="8">
        <f t="shared" si="102"/>
        <v>41049.583333332193</v>
      </c>
      <c r="B472" s="27">
        <f t="shared" ca="1" si="96"/>
        <v>7.4324100935759564E-3</v>
      </c>
      <c r="C472" s="27">
        <f t="shared" ca="1" si="97"/>
        <v>8.2582334373066182E-3</v>
      </c>
      <c r="D472" s="27">
        <f t="shared" ca="1" si="98"/>
        <v>8.2582334373066161E-4</v>
      </c>
      <c r="E472" s="16"/>
      <c r="F472" s="46">
        <v>7.18E-4</v>
      </c>
      <c r="G472" s="46">
        <v>21</v>
      </c>
      <c r="H472" s="16"/>
      <c r="I472" s="30">
        <f t="shared" ca="1" si="99"/>
        <v>2.7894736842105656</v>
      </c>
      <c r="J472" s="42">
        <f t="shared" ca="1" si="91"/>
        <v>106</v>
      </c>
      <c r="K472" s="33">
        <f t="shared" ca="1" si="92"/>
        <v>2.631578947368458E-2</v>
      </c>
      <c r="L472" s="16"/>
      <c r="M472" s="36">
        <f t="shared" ca="1" si="100"/>
        <v>19.63455882352941</v>
      </c>
      <c r="N472" s="39">
        <f t="shared" ca="1" si="93"/>
        <v>20.7</v>
      </c>
      <c r="O472" s="120">
        <f t="shared" ca="1" si="103"/>
        <v>0.94852941176470584</v>
      </c>
      <c r="P472" s="39">
        <f t="shared" ca="1" si="94"/>
        <v>16.125</v>
      </c>
      <c r="Q472" s="39">
        <f t="shared" ca="1" si="95"/>
        <v>17</v>
      </c>
      <c r="R472" s="16"/>
      <c r="S472" s="33">
        <f t="shared" ca="1" si="101"/>
        <v>0.9</v>
      </c>
      <c r="T472" s="30">
        <f ca="1">COUNTIF(INDIRECT("Mess05!B"&amp;(ROW(A472)*4-9)):INDIRECT("Mess05!B"&amp;(ROW(A472)*4-6)),"&gt;=500")*15</f>
        <v>60</v>
      </c>
    </row>
    <row r="473" spans="1:20" ht="15.6" thickTop="1" thickBot="1" x14ac:dyDescent="0.35">
      <c r="A473" s="8">
        <f t="shared" si="102"/>
        <v>41049.624999998858</v>
      </c>
      <c r="B473" s="27">
        <f t="shared" ca="1" si="96"/>
        <v>7.363271395031061E-3</v>
      </c>
      <c r="C473" s="27">
        <f t="shared" ca="1" si="97"/>
        <v>8.1814126611456234E-3</v>
      </c>
      <c r="D473" s="27">
        <f t="shared" ca="1" si="98"/>
        <v>8.1814126611456212E-4</v>
      </c>
      <c r="E473" s="16"/>
      <c r="F473" s="46">
        <v>7.18E-4</v>
      </c>
      <c r="G473" s="46">
        <v>21</v>
      </c>
      <c r="H473" s="16"/>
      <c r="I473" s="30">
        <f t="shared" ca="1" si="99"/>
        <v>2.8026315789474077</v>
      </c>
      <c r="J473" s="42">
        <f t="shared" ca="1" si="91"/>
        <v>106.5</v>
      </c>
      <c r="K473" s="33">
        <f t="shared" ca="1" si="92"/>
        <v>2.631578947368458E-2</v>
      </c>
      <c r="L473" s="16"/>
      <c r="M473" s="36">
        <f t="shared" ca="1" si="100"/>
        <v>19.360588235294117</v>
      </c>
      <c r="N473" s="39">
        <f t="shared" ca="1" si="93"/>
        <v>20.7</v>
      </c>
      <c r="O473" s="120">
        <f t="shared" ca="1" si="103"/>
        <v>0.93529411764705883</v>
      </c>
      <c r="P473" s="39">
        <f t="shared" ca="1" si="94"/>
        <v>15.9</v>
      </c>
      <c r="Q473" s="39">
        <f t="shared" ca="1" si="95"/>
        <v>17</v>
      </c>
      <c r="R473" s="16"/>
      <c r="S473" s="33">
        <f t="shared" ca="1" si="101"/>
        <v>0.9</v>
      </c>
      <c r="T473" s="30">
        <f ca="1">COUNTIF(INDIRECT("Mess05!B"&amp;(ROW(A473)*4-9)):INDIRECT("Mess05!B"&amp;(ROW(A473)*4-6)),"&gt;=500")*15</f>
        <v>60</v>
      </c>
    </row>
    <row r="474" spans="1:20" ht="15.6" thickTop="1" thickBot="1" x14ac:dyDescent="0.35">
      <c r="A474" s="8">
        <f t="shared" si="102"/>
        <v>41049.666666665522</v>
      </c>
      <c r="B474" s="27">
        <f t="shared" ca="1" si="96"/>
        <v>7.3918889459617925E-3</v>
      </c>
      <c r="C474" s="27">
        <f t="shared" ca="1" si="97"/>
        <v>8.2132099399575467E-3</v>
      </c>
      <c r="D474" s="27">
        <f t="shared" ca="1" si="98"/>
        <v>8.2132099399575447E-4</v>
      </c>
      <c r="E474" s="16"/>
      <c r="F474" s="46">
        <v>7.18E-4</v>
      </c>
      <c r="G474" s="46">
        <v>21</v>
      </c>
      <c r="H474" s="16"/>
      <c r="I474" s="30">
        <f t="shared" ca="1" si="99"/>
        <v>2.7828947368421444</v>
      </c>
      <c r="J474" s="42">
        <f t="shared" ca="1" si="91"/>
        <v>105.75</v>
      </c>
      <c r="K474" s="33">
        <f t="shared" ca="1" si="92"/>
        <v>2.631578947368458E-2</v>
      </c>
      <c r="L474" s="16"/>
      <c r="M474" s="36">
        <f t="shared" ca="1" si="100"/>
        <v>19.573676470588236</v>
      </c>
      <c r="N474" s="39">
        <f t="shared" ca="1" si="93"/>
        <v>20.7</v>
      </c>
      <c r="O474" s="120">
        <f t="shared" ca="1" si="103"/>
        <v>0.94558823529411762</v>
      </c>
      <c r="P474" s="39">
        <f t="shared" ca="1" si="94"/>
        <v>16.074999999999999</v>
      </c>
      <c r="Q474" s="39">
        <f t="shared" ca="1" si="95"/>
        <v>17</v>
      </c>
      <c r="R474" s="16"/>
      <c r="S474" s="33">
        <f t="shared" ca="1" si="101"/>
        <v>0.9</v>
      </c>
      <c r="T474" s="30">
        <f ca="1">COUNTIF(INDIRECT("Mess05!B"&amp;(ROW(A474)*4-9)):INDIRECT("Mess05!B"&amp;(ROW(A474)*4-6)),"&gt;=500")*15</f>
        <v>60</v>
      </c>
    </row>
    <row r="475" spans="1:20" ht="15.6" thickTop="1" thickBot="1" x14ac:dyDescent="0.35">
      <c r="A475" s="8">
        <f t="shared" si="102"/>
        <v>41049.708333332186</v>
      </c>
      <c r="B475" s="27">
        <f t="shared" ca="1" si="96"/>
        <v>7.5137785147408147E-3</v>
      </c>
      <c r="C475" s="27">
        <f t="shared" ca="1" si="97"/>
        <v>8.3486427941564609E-3</v>
      </c>
      <c r="D475" s="27">
        <f t="shared" ca="1" si="98"/>
        <v>8.3486427941564594E-4</v>
      </c>
      <c r="E475" s="16"/>
      <c r="F475" s="46">
        <v>7.18E-4</v>
      </c>
      <c r="G475" s="46">
        <v>21</v>
      </c>
      <c r="H475" s="16"/>
      <c r="I475" s="30">
        <f t="shared" ca="1" si="99"/>
        <v>2.8026315789474077</v>
      </c>
      <c r="J475" s="42">
        <f t="shared" ca="1" si="91"/>
        <v>106.5</v>
      </c>
      <c r="K475" s="33">
        <f t="shared" ca="1" si="92"/>
        <v>2.631578947368458E-2</v>
      </c>
      <c r="L475" s="16"/>
      <c r="M475" s="36">
        <f t="shared" ca="1" si="100"/>
        <v>19.756323529411759</v>
      </c>
      <c r="N475" s="39">
        <f t="shared" ca="1" si="93"/>
        <v>20.7</v>
      </c>
      <c r="O475" s="120">
        <f t="shared" ca="1" si="103"/>
        <v>0.95441176470588218</v>
      </c>
      <c r="P475" s="39">
        <f t="shared" ca="1" si="94"/>
        <v>16.224999999999998</v>
      </c>
      <c r="Q475" s="39">
        <f t="shared" ca="1" si="95"/>
        <v>17</v>
      </c>
      <c r="R475" s="16"/>
      <c r="S475" s="33">
        <f t="shared" ca="1" si="101"/>
        <v>0.9</v>
      </c>
      <c r="T475" s="30">
        <f ca="1">COUNTIF(INDIRECT("Mess05!B"&amp;(ROW(A475)*4-9)):INDIRECT("Mess05!B"&amp;(ROW(A475)*4-6)),"&gt;=500")*15</f>
        <v>60</v>
      </c>
    </row>
    <row r="476" spans="1:20" ht="15.6" thickTop="1" thickBot="1" x14ac:dyDescent="0.35">
      <c r="A476" s="8">
        <f t="shared" si="102"/>
        <v>41049.74999999885</v>
      </c>
      <c r="B476" s="27">
        <f t="shared" ca="1" si="96"/>
        <v>7.4838564600639614E-3</v>
      </c>
      <c r="C476" s="27">
        <f t="shared" ca="1" si="97"/>
        <v>8.3153960667377343E-3</v>
      </c>
      <c r="D476" s="27">
        <f t="shared" ca="1" si="98"/>
        <v>8.3153960667377324E-4</v>
      </c>
      <c r="E476" s="16"/>
      <c r="F476" s="46">
        <v>7.18E-4</v>
      </c>
      <c r="G476" s="46">
        <v>21</v>
      </c>
      <c r="H476" s="16"/>
      <c r="I476" s="30">
        <f t="shared" ca="1" si="99"/>
        <v>2.7828947368421444</v>
      </c>
      <c r="J476" s="42">
        <f t="shared" ca="1" si="91"/>
        <v>105.75</v>
      </c>
      <c r="K476" s="33">
        <f t="shared" ca="1" si="92"/>
        <v>2.631578947368458E-2</v>
      </c>
      <c r="L476" s="16"/>
      <c r="M476" s="36">
        <f t="shared" ca="1" si="100"/>
        <v>19.817205882352944</v>
      </c>
      <c r="N476" s="39">
        <f t="shared" ca="1" si="93"/>
        <v>20.7</v>
      </c>
      <c r="O476" s="120">
        <f t="shared" ca="1" si="103"/>
        <v>0.95735294117647074</v>
      </c>
      <c r="P476" s="39">
        <f t="shared" ca="1" si="94"/>
        <v>16.275000000000002</v>
      </c>
      <c r="Q476" s="39">
        <f t="shared" ca="1" si="95"/>
        <v>17</v>
      </c>
      <c r="R476" s="16"/>
      <c r="S476" s="33">
        <f t="shared" ca="1" si="101"/>
        <v>0.9</v>
      </c>
      <c r="T476" s="30">
        <f ca="1">COUNTIF(INDIRECT("Mess05!B"&amp;(ROW(A476)*4-9)):INDIRECT("Mess05!B"&amp;(ROW(A476)*4-6)),"&gt;=500")*15</f>
        <v>60</v>
      </c>
    </row>
    <row r="477" spans="1:20" ht="15.6" thickTop="1" thickBot="1" x14ac:dyDescent="0.35">
      <c r="A477" s="8">
        <f t="shared" si="102"/>
        <v>41049.791666665515</v>
      </c>
      <c r="B477" s="27">
        <f t="shared" ca="1" si="96"/>
        <v>7.3912638712501028E-3</v>
      </c>
      <c r="C477" s="27">
        <f t="shared" ca="1" si="97"/>
        <v>8.212515412500114E-3</v>
      </c>
      <c r="D477" s="27">
        <f t="shared" ca="1" si="98"/>
        <v>8.2125154125001123E-4</v>
      </c>
      <c r="E477" s="16"/>
      <c r="F477" s="46">
        <v>7.18E-4</v>
      </c>
      <c r="G477" s="46">
        <v>21</v>
      </c>
      <c r="H477" s="16"/>
      <c r="I477" s="30">
        <f t="shared" ca="1" si="99"/>
        <v>2.7697368421053019</v>
      </c>
      <c r="J477" s="42">
        <f t="shared" ca="1" si="91"/>
        <v>105.25</v>
      </c>
      <c r="K477" s="33">
        <f t="shared" ca="1" si="92"/>
        <v>2.631578947368458E-2</v>
      </c>
      <c r="L477" s="16"/>
      <c r="M477" s="36">
        <f t="shared" ca="1" si="100"/>
        <v>19.664999999999999</v>
      </c>
      <c r="N477" s="39">
        <f t="shared" ca="1" si="93"/>
        <v>20.7</v>
      </c>
      <c r="O477" s="120">
        <f t="shared" ca="1" si="103"/>
        <v>0.95</v>
      </c>
      <c r="P477" s="39">
        <f t="shared" ca="1" si="94"/>
        <v>16.149999999999999</v>
      </c>
      <c r="Q477" s="39">
        <f t="shared" ca="1" si="95"/>
        <v>17</v>
      </c>
      <c r="R477" s="16"/>
      <c r="S477" s="33">
        <f t="shared" ca="1" si="101"/>
        <v>0.9</v>
      </c>
      <c r="T477" s="30">
        <f ca="1">COUNTIF(INDIRECT("Mess05!B"&amp;(ROW(A477)*4-9)):INDIRECT("Mess05!B"&amp;(ROW(A477)*4-6)),"&gt;=500")*15</f>
        <v>60</v>
      </c>
    </row>
    <row r="478" spans="1:20" ht="15.6" thickTop="1" thickBot="1" x14ac:dyDescent="0.35">
      <c r="A478" s="8">
        <f t="shared" si="102"/>
        <v>41049.833333332179</v>
      </c>
      <c r="B478" s="27">
        <f t="shared" ca="1" si="96"/>
        <v>7.3454975314900424E-3</v>
      </c>
      <c r="C478" s="27">
        <f t="shared" ca="1" si="97"/>
        <v>8.1616639238778245E-3</v>
      </c>
      <c r="D478" s="27">
        <f t="shared" ca="1" si="98"/>
        <v>8.1616639238778232E-4</v>
      </c>
      <c r="E478" s="16"/>
      <c r="F478" s="46">
        <v>7.18E-4</v>
      </c>
      <c r="G478" s="46">
        <v>21</v>
      </c>
      <c r="H478" s="16"/>
      <c r="I478" s="30">
        <f t="shared" ca="1" si="99"/>
        <v>2.7697368421053019</v>
      </c>
      <c r="J478" s="42">
        <f t="shared" ca="1" si="91"/>
        <v>105.25</v>
      </c>
      <c r="K478" s="33">
        <f t="shared" ca="1" si="92"/>
        <v>2.631578947368458E-2</v>
      </c>
      <c r="L478" s="16"/>
      <c r="M478" s="36">
        <f t="shared" ca="1" si="100"/>
        <v>19.543235294117647</v>
      </c>
      <c r="N478" s="39">
        <f t="shared" ca="1" si="93"/>
        <v>20.7</v>
      </c>
      <c r="O478" s="120">
        <f t="shared" ca="1" si="103"/>
        <v>0.94411764705882362</v>
      </c>
      <c r="P478" s="39">
        <f t="shared" ca="1" si="94"/>
        <v>16.05</v>
      </c>
      <c r="Q478" s="39">
        <f t="shared" ca="1" si="95"/>
        <v>17</v>
      </c>
      <c r="R478" s="16"/>
      <c r="S478" s="33">
        <f t="shared" ca="1" si="101"/>
        <v>0.9</v>
      </c>
      <c r="T478" s="30">
        <f ca="1">COUNTIF(INDIRECT("Mess05!B"&amp;(ROW(A478)*4-9)):INDIRECT("Mess05!B"&amp;(ROW(A478)*4-6)),"&gt;=500")*15</f>
        <v>60</v>
      </c>
    </row>
    <row r="479" spans="1:20" ht="15.6" thickTop="1" thickBot="1" x14ac:dyDescent="0.35">
      <c r="A479" s="8">
        <f t="shared" si="102"/>
        <v>41049.874999998843</v>
      </c>
      <c r="B479" s="27">
        <f t="shared" ca="1" si="96"/>
        <v>7.3229133103851641E-3</v>
      </c>
      <c r="C479" s="27">
        <f t="shared" ca="1" si="97"/>
        <v>8.1365703448724042E-3</v>
      </c>
      <c r="D479" s="27">
        <f t="shared" ca="1" si="98"/>
        <v>8.1365703448724029E-4</v>
      </c>
      <c r="E479" s="16"/>
      <c r="F479" s="46">
        <v>7.18E-4</v>
      </c>
      <c r="G479" s="46">
        <v>21</v>
      </c>
      <c r="H479" s="16"/>
      <c r="I479" s="30">
        <f t="shared" ca="1" si="99"/>
        <v>2.7828947368421444</v>
      </c>
      <c r="J479" s="42">
        <f t="shared" ca="1" si="91"/>
        <v>105.75</v>
      </c>
      <c r="K479" s="33">
        <f t="shared" ca="1" si="92"/>
        <v>2.631578947368458E-2</v>
      </c>
      <c r="L479" s="16"/>
      <c r="M479" s="36">
        <f t="shared" ca="1" si="100"/>
        <v>19.391029411764702</v>
      </c>
      <c r="N479" s="39">
        <f t="shared" ca="1" si="93"/>
        <v>20.7</v>
      </c>
      <c r="O479" s="120">
        <f t="shared" ca="1" si="103"/>
        <v>0.93676470588235283</v>
      </c>
      <c r="P479" s="39">
        <f t="shared" ca="1" si="94"/>
        <v>15.924999999999999</v>
      </c>
      <c r="Q479" s="39">
        <f t="shared" ca="1" si="95"/>
        <v>17</v>
      </c>
      <c r="R479" s="16"/>
      <c r="S479" s="33">
        <f t="shared" ca="1" si="101"/>
        <v>0.9</v>
      </c>
      <c r="T479" s="30">
        <f ca="1">COUNTIF(INDIRECT("Mess05!B"&amp;(ROW(A479)*4-9)):INDIRECT("Mess05!B"&amp;(ROW(A479)*4-6)),"&gt;=500")*15</f>
        <v>60</v>
      </c>
    </row>
    <row r="480" spans="1:20" ht="15.6" thickTop="1" thickBot="1" x14ac:dyDescent="0.35">
      <c r="A480" s="8">
        <f t="shared" si="102"/>
        <v>41049.916666665507</v>
      </c>
      <c r="B480" s="27">
        <f t="shared" ca="1" si="96"/>
        <v>7.2539376748085391E-3</v>
      </c>
      <c r="C480" s="27">
        <f t="shared" ca="1" si="97"/>
        <v>8.0599307497872651E-3</v>
      </c>
      <c r="D480" s="27">
        <f t="shared" ca="1" si="98"/>
        <v>8.0599307497872632E-4</v>
      </c>
      <c r="E480" s="16"/>
      <c r="F480" s="46">
        <v>7.18E-4</v>
      </c>
      <c r="G480" s="46">
        <v>21</v>
      </c>
      <c r="H480" s="16"/>
      <c r="I480" s="30">
        <f t="shared" ca="1" si="99"/>
        <v>2.7828947368421444</v>
      </c>
      <c r="J480" s="42">
        <f t="shared" ca="1" si="91"/>
        <v>105.75</v>
      </c>
      <c r="K480" s="33">
        <f t="shared" ca="1" si="92"/>
        <v>2.631578947368458E-2</v>
      </c>
      <c r="L480" s="16"/>
      <c r="M480" s="36">
        <f t="shared" ca="1" si="100"/>
        <v>19.208382352941175</v>
      </c>
      <c r="N480" s="39">
        <f t="shared" ca="1" si="93"/>
        <v>20.7</v>
      </c>
      <c r="O480" s="120">
        <f t="shared" ca="1" si="103"/>
        <v>0.92794117647058816</v>
      </c>
      <c r="P480" s="39">
        <f t="shared" ca="1" si="94"/>
        <v>15.774999999999999</v>
      </c>
      <c r="Q480" s="39">
        <f t="shared" ca="1" si="95"/>
        <v>17</v>
      </c>
      <c r="R480" s="16"/>
      <c r="S480" s="33">
        <f t="shared" ca="1" si="101"/>
        <v>0.9</v>
      </c>
      <c r="T480" s="30">
        <f ca="1">COUNTIF(INDIRECT("Mess05!B"&amp;(ROW(A480)*4-9)):INDIRECT("Mess05!B"&amp;(ROW(A480)*4-6)),"&gt;=500")*15</f>
        <v>60</v>
      </c>
    </row>
    <row r="481" spans="1:20" ht="15.6" thickTop="1" thickBot="1" x14ac:dyDescent="0.35">
      <c r="A481" s="8">
        <f t="shared" si="102"/>
        <v>41049.958333332172</v>
      </c>
      <c r="B481" s="27">
        <f t="shared" ca="1" si="96"/>
        <v>7.4324100935759564E-3</v>
      </c>
      <c r="C481" s="27">
        <f t="shared" ca="1" si="97"/>
        <v>8.2582334373066182E-3</v>
      </c>
      <c r="D481" s="27">
        <f t="shared" ca="1" si="98"/>
        <v>8.2582334373066161E-4</v>
      </c>
      <c r="E481" s="16"/>
      <c r="F481" s="46">
        <v>7.18E-4</v>
      </c>
      <c r="G481" s="46">
        <v>21</v>
      </c>
      <c r="H481" s="16"/>
      <c r="I481" s="30">
        <f t="shared" ca="1" si="99"/>
        <v>2.7894736842105656</v>
      </c>
      <c r="J481" s="42">
        <f t="shared" ca="1" si="91"/>
        <v>106</v>
      </c>
      <c r="K481" s="33">
        <f t="shared" ca="1" si="92"/>
        <v>2.631578947368458E-2</v>
      </c>
      <c r="L481" s="16"/>
      <c r="M481" s="36">
        <f t="shared" ca="1" si="100"/>
        <v>19.63455882352941</v>
      </c>
      <c r="N481" s="39">
        <f t="shared" ca="1" si="93"/>
        <v>20.7</v>
      </c>
      <c r="O481" s="120">
        <f t="shared" ca="1" si="103"/>
        <v>0.94852941176470584</v>
      </c>
      <c r="P481" s="39">
        <f t="shared" ca="1" si="94"/>
        <v>16.125</v>
      </c>
      <c r="Q481" s="39">
        <f t="shared" ca="1" si="95"/>
        <v>17</v>
      </c>
      <c r="R481" s="16"/>
      <c r="S481" s="33">
        <f t="shared" ca="1" si="101"/>
        <v>0.9</v>
      </c>
      <c r="T481" s="30">
        <f ca="1">COUNTIF(INDIRECT("Mess05!B"&amp;(ROW(A481)*4-9)):INDIRECT("Mess05!B"&amp;(ROW(A481)*4-6)),"&gt;=500")*15</f>
        <v>60</v>
      </c>
    </row>
    <row r="482" spans="1:20" ht="15.6" thickTop="1" thickBot="1" x14ac:dyDescent="0.35">
      <c r="A482" s="8">
        <f t="shared" si="102"/>
        <v>41049.999999998836</v>
      </c>
      <c r="B482" s="27">
        <f t="shared" ca="1" si="96"/>
        <v>7.3980038072717757E-3</v>
      </c>
      <c r="C482" s="27">
        <f t="shared" ca="1" si="97"/>
        <v>8.2200042303019732E-3</v>
      </c>
      <c r="D482" s="27">
        <f t="shared" ca="1" si="98"/>
        <v>8.2200042303019717E-4</v>
      </c>
      <c r="E482" s="16"/>
      <c r="F482" s="46">
        <v>7.18E-4</v>
      </c>
      <c r="G482" s="46">
        <v>21</v>
      </c>
      <c r="H482" s="16"/>
      <c r="I482" s="30">
        <f t="shared" ca="1" si="99"/>
        <v>2.8026315789474077</v>
      </c>
      <c r="J482" s="42">
        <f t="shared" ca="1" si="91"/>
        <v>106.5</v>
      </c>
      <c r="K482" s="33">
        <f t="shared" ca="1" si="92"/>
        <v>2.631578947368458E-2</v>
      </c>
      <c r="L482" s="16"/>
      <c r="M482" s="36">
        <f t="shared" ca="1" si="100"/>
        <v>19.451911764705883</v>
      </c>
      <c r="N482" s="39">
        <f t="shared" ca="1" si="93"/>
        <v>20.7</v>
      </c>
      <c r="O482" s="120">
        <f t="shared" ca="1" si="103"/>
        <v>0.93970588235294128</v>
      </c>
      <c r="P482" s="39">
        <f t="shared" ca="1" si="94"/>
        <v>15.975000000000001</v>
      </c>
      <c r="Q482" s="39">
        <f t="shared" ca="1" si="95"/>
        <v>17</v>
      </c>
      <c r="R482" s="16"/>
      <c r="S482" s="33">
        <f t="shared" ca="1" si="101"/>
        <v>0.9</v>
      </c>
      <c r="T482" s="30">
        <f ca="1">COUNTIF(INDIRECT("Mess05!B"&amp;(ROW(A482)*4-9)):INDIRECT("Mess05!B"&amp;(ROW(A482)*4-6)),"&gt;=500")*15</f>
        <v>60</v>
      </c>
    </row>
    <row r="483" spans="1:20" ht="15.6" thickTop="1" thickBot="1" x14ac:dyDescent="0.35">
      <c r="A483" s="8">
        <f t="shared" si="102"/>
        <v>41050.0416666655</v>
      </c>
      <c r="B483" s="27">
        <f t="shared" ca="1" si="96"/>
        <v>5.6242619825258883E-2</v>
      </c>
      <c r="C483" s="27">
        <f t="shared" ca="1" si="97"/>
        <v>6.2491799805843205E-2</v>
      </c>
      <c r="D483" s="27">
        <f t="shared" ca="1" si="98"/>
        <v>6.2491799805843191E-3</v>
      </c>
      <c r="E483" s="16"/>
      <c r="F483" s="46">
        <v>7.18E-4</v>
      </c>
      <c r="G483" s="46">
        <v>21</v>
      </c>
      <c r="H483" s="16"/>
      <c r="I483" s="30">
        <f t="shared" ca="1" si="99"/>
        <v>26.25</v>
      </c>
      <c r="J483" s="42">
        <f t="shared" ca="1" si="91"/>
        <v>26.25</v>
      </c>
      <c r="K483" s="33">
        <f t="shared" ca="1" si="92"/>
        <v>1</v>
      </c>
      <c r="L483" s="16"/>
      <c r="M483" s="36">
        <f t="shared" ca="1" si="100"/>
        <v>15.788831360946748</v>
      </c>
      <c r="N483" s="39">
        <f t="shared" ca="1" si="93"/>
        <v>32.1</v>
      </c>
      <c r="O483" s="120">
        <f t="shared" ca="1" si="103"/>
        <v>0.49186390532544383</v>
      </c>
      <c r="P483" s="39">
        <f t="shared" ca="1" si="94"/>
        <v>16.625</v>
      </c>
      <c r="Q483" s="39">
        <f t="shared" ca="1" si="95"/>
        <v>33.799999999999997</v>
      </c>
      <c r="R483" s="16"/>
      <c r="S483" s="33">
        <f t="shared" ca="1" si="101"/>
        <v>0.9</v>
      </c>
      <c r="T483" s="30">
        <f ca="1">COUNTIF(INDIRECT("Mess05!B"&amp;(ROW(A483)*4-9)):INDIRECT("Mess05!B"&amp;(ROW(A483)*4-6)),"&gt;=500")*15</f>
        <v>30</v>
      </c>
    </row>
    <row r="484" spans="1:20" ht="15.6" thickTop="1" thickBot="1" x14ac:dyDescent="0.35">
      <c r="A484" s="8">
        <f t="shared" si="102"/>
        <v>41050.083333332164</v>
      </c>
      <c r="B484" s="27">
        <f t="shared" ca="1" si="96"/>
        <v>0</v>
      </c>
      <c r="C484" s="27">
        <f t="shared" ca="1" si="97"/>
        <v>0</v>
      </c>
      <c r="D484" s="27">
        <f t="shared" ca="1" si="98"/>
        <v>0</v>
      </c>
      <c r="E484" s="16"/>
      <c r="F484" s="46">
        <v>7.18E-4</v>
      </c>
      <c r="G484" s="46">
        <v>21</v>
      </c>
      <c r="H484" s="16"/>
      <c r="I484" s="30">
        <f t="shared" ca="1" si="99"/>
        <v>0</v>
      </c>
      <c r="J484" s="42">
        <f t="shared" ca="1" si="91"/>
        <v>0</v>
      </c>
      <c r="K484" s="33">
        <f t="shared" ca="1" si="92"/>
        <v>1</v>
      </c>
      <c r="L484" s="16"/>
      <c r="M484" s="36">
        <f t="shared" ca="1" si="100"/>
        <v>16.05</v>
      </c>
      <c r="N484" s="39">
        <f t="shared" ca="1" si="93"/>
        <v>32.1</v>
      </c>
      <c r="O484" s="120">
        <f t="shared" ca="1" si="103"/>
        <v>0.5</v>
      </c>
      <c r="P484" s="39">
        <f t="shared" ca="1" si="94"/>
        <v>16.899999999999999</v>
      </c>
      <c r="Q484" s="39">
        <f t="shared" ca="1" si="95"/>
        <v>33.799999999999997</v>
      </c>
      <c r="R484" s="16"/>
      <c r="S484" s="33">
        <f t="shared" ca="1" si="101"/>
        <v>0</v>
      </c>
      <c r="T484" s="30">
        <f ca="1">COUNTIF(INDIRECT("Mess05!B"&amp;(ROW(A484)*4-9)):INDIRECT("Mess05!B"&amp;(ROW(A484)*4-6)),"&gt;=500")*15</f>
        <v>0</v>
      </c>
    </row>
    <row r="485" spans="1:20" ht="15.6" thickTop="1" thickBot="1" x14ac:dyDescent="0.35">
      <c r="A485" s="8">
        <f t="shared" si="102"/>
        <v>41050.124999998829</v>
      </c>
      <c r="B485" s="27">
        <f t="shared" ca="1" si="96"/>
        <v>0</v>
      </c>
      <c r="C485" s="27">
        <f t="shared" ca="1" si="97"/>
        <v>0</v>
      </c>
      <c r="D485" s="27">
        <f t="shared" ca="1" si="98"/>
        <v>0</v>
      </c>
      <c r="E485" s="16"/>
      <c r="F485" s="46">
        <v>7.18E-4</v>
      </c>
      <c r="G485" s="46">
        <v>21</v>
      </c>
      <c r="H485" s="16"/>
      <c r="I485" s="30">
        <f t="shared" ca="1" si="99"/>
        <v>0</v>
      </c>
      <c r="J485" s="42">
        <f t="shared" ca="1" si="91"/>
        <v>0</v>
      </c>
      <c r="K485" s="33">
        <f t="shared" ca="1" si="92"/>
        <v>1</v>
      </c>
      <c r="L485" s="16"/>
      <c r="M485" s="36">
        <f t="shared" ca="1" si="100"/>
        <v>16.144970414201186</v>
      </c>
      <c r="N485" s="39">
        <f t="shared" ca="1" si="93"/>
        <v>32.1</v>
      </c>
      <c r="O485" s="120">
        <f t="shared" ca="1" si="103"/>
        <v>0.50295857988165682</v>
      </c>
      <c r="P485" s="39">
        <f t="shared" ca="1" si="94"/>
        <v>17</v>
      </c>
      <c r="Q485" s="39">
        <f t="shared" ca="1" si="95"/>
        <v>33.799999999999997</v>
      </c>
      <c r="R485" s="16"/>
      <c r="S485" s="33">
        <f t="shared" ca="1" si="101"/>
        <v>0</v>
      </c>
      <c r="T485" s="30">
        <f ca="1">COUNTIF(INDIRECT("Mess05!B"&amp;(ROW(A485)*4-9)):INDIRECT("Mess05!B"&amp;(ROW(A485)*4-6)),"&gt;=500")*15</f>
        <v>0</v>
      </c>
    </row>
    <row r="486" spans="1:20" ht="15.6" thickTop="1" thickBot="1" x14ac:dyDescent="0.35">
      <c r="A486" s="8">
        <f t="shared" si="102"/>
        <v>41050.166666665493</v>
      </c>
      <c r="B486" s="27">
        <f t="shared" ca="1" si="96"/>
        <v>0</v>
      </c>
      <c r="C486" s="27">
        <f t="shared" ca="1" si="97"/>
        <v>0</v>
      </c>
      <c r="D486" s="27">
        <f t="shared" ca="1" si="98"/>
        <v>0</v>
      </c>
      <c r="E486" s="16"/>
      <c r="F486" s="46">
        <v>7.18E-4</v>
      </c>
      <c r="G486" s="46">
        <v>21</v>
      </c>
      <c r="H486" s="16"/>
      <c r="I486" s="30">
        <f t="shared" ca="1" si="99"/>
        <v>0</v>
      </c>
      <c r="J486" s="42">
        <f t="shared" ca="1" si="91"/>
        <v>0</v>
      </c>
      <c r="K486" s="33">
        <f t="shared" ca="1" si="92"/>
        <v>1</v>
      </c>
      <c r="L486" s="16"/>
      <c r="M486" s="36">
        <f t="shared" ca="1" si="100"/>
        <v>15.955029585798817</v>
      </c>
      <c r="N486" s="39">
        <f t="shared" ca="1" si="93"/>
        <v>32.1</v>
      </c>
      <c r="O486" s="120">
        <f t="shared" ca="1" si="103"/>
        <v>0.49704142011834318</v>
      </c>
      <c r="P486" s="39">
        <f t="shared" ca="1" si="94"/>
        <v>16.799999999999997</v>
      </c>
      <c r="Q486" s="39">
        <f t="shared" ca="1" si="95"/>
        <v>33.799999999999997</v>
      </c>
      <c r="R486" s="16"/>
      <c r="S486" s="33">
        <f t="shared" ca="1" si="101"/>
        <v>0</v>
      </c>
      <c r="T486" s="30">
        <f ca="1">COUNTIF(INDIRECT("Mess05!B"&amp;(ROW(A486)*4-9)):INDIRECT("Mess05!B"&amp;(ROW(A486)*4-6)),"&gt;=500")*15</f>
        <v>0</v>
      </c>
    </row>
    <row r="487" spans="1:20" ht="15.6" thickTop="1" thickBot="1" x14ac:dyDescent="0.35">
      <c r="A487" s="8">
        <f t="shared" si="102"/>
        <v>41050.208333332157</v>
      </c>
      <c r="B487" s="27">
        <f t="shared" ca="1" si="96"/>
        <v>0</v>
      </c>
      <c r="C487" s="27">
        <f t="shared" ca="1" si="97"/>
        <v>0</v>
      </c>
      <c r="D487" s="27">
        <f t="shared" ca="1" si="98"/>
        <v>0</v>
      </c>
      <c r="E487" s="16"/>
      <c r="F487" s="46">
        <v>7.18E-4</v>
      </c>
      <c r="G487" s="46">
        <v>21</v>
      </c>
      <c r="H487" s="16"/>
      <c r="I487" s="30">
        <f t="shared" ca="1" si="99"/>
        <v>0</v>
      </c>
      <c r="J487" s="42">
        <f t="shared" ca="1" si="91"/>
        <v>0</v>
      </c>
      <c r="K487" s="33">
        <f t="shared" ca="1" si="92"/>
        <v>1</v>
      </c>
      <c r="L487" s="16"/>
      <c r="M487" s="36">
        <f t="shared" ca="1" si="100"/>
        <v>16.002514792899412</v>
      </c>
      <c r="N487" s="39">
        <f t="shared" ca="1" si="93"/>
        <v>32.1</v>
      </c>
      <c r="O487" s="120">
        <f t="shared" ca="1" si="103"/>
        <v>0.4985207100591717</v>
      </c>
      <c r="P487" s="39">
        <f t="shared" ca="1" si="94"/>
        <v>16.850000000000001</v>
      </c>
      <c r="Q487" s="39">
        <f t="shared" ca="1" si="95"/>
        <v>33.799999999999997</v>
      </c>
      <c r="R487" s="16"/>
      <c r="S487" s="33">
        <f t="shared" ca="1" si="101"/>
        <v>0</v>
      </c>
      <c r="T487" s="30">
        <f ca="1">COUNTIF(INDIRECT("Mess05!B"&amp;(ROW(A487)*4-9)):INDIRECT("Mess05!B"&amp;(ROW(A487)*4-6)),"&gt;=500")*15</f>
        <v>0</v>
      </c>
    </row>
    <row r="488" spans="1:20" ht="15.6" thickTop="1" thickBot="1" x14ac:dyDescent="0.35">
      <c r="A488" s="8">
        <f t="shared" si="102"/>
        <v>41050.249999998821</v>
      </c>
      <c r="B488" s="27">
        <f t="shared" ca="1" si="96"/>
        <v>0</v>
      </c>
      <c r="C488" s="27">
        <f t="shared" ca="1" si="97"/>
        <v>0</v>
      </c>
      <c r="D488" s="27">
        <f t="shared" ca="1" si="98"/>
        <v>0</v>
      </c>
      <c r="E488" s="16"/>
      <c r="F488" s="46">
        <v>7.18E-4</v>
      </c>
      <c r="G488" s="46">
        <v>21</v>
      </c>
      <c r="H488" s="16"/>
      <c r="I488" s="30">
        <f t="shared" ca="1" si="99"/>
        <v>0</v>
      </c>
      <c r="J488" s="42">
        <f t="shared" ca="1" si="91"/>
        <v>0</v>
      </c>
      <c r="K488" s="33">
        <f t="shared" ca="1" si="92"/>
        <v>1</v>
      </c>
      <c r="L488" s="16"/>
      <c r="M488" s="36">
        <f t="shared" ca="1" si="100"/>
        <v>15.765088757396452</v>
      </c>
      <c r="N488" s="39">
        <f t="shared" ca="1" si="93"/>
        <v>32.1</v>
      </c>
      <c r="O488" s="120">
        <f t="shared" ca="1" si="103"/>
        <v>0.49112426035502965</v>
      </c>
      <c r="P488" s="39">
        <f t="shared" ca="1" si="94"/>
        <v>16.600000000000001</v>
      </c>
      <c r="Q488" s="39">
        <f t="shared" ca="1" si="95"/>
        <v>33.799999999999997</v>
      </c>
      <c r="R488" s="16"/>
      <c r="S488" s="33">
        <f t="shared" ca="1" si="101"/>
        <v>0</v>
      </c>
      <c r="T488" s="30">
        <f ca="1">COUNTIF(INDIRECT("Mess05!B"&amp;(ROW(A488)*4-9)):INDIRECT("Mess05!B"&amp;(ROW(A488)*4-6)),"&gt;=500")*15</f>
        <v>0</v>
      </c>
    </row>
    <row r="489" spans="1:20" ht="15.6" thickTop="1" thickBot="1" x14ac:dyDescent="0.35">
      <c r="A489" s="8">
        <f t="shared" si="102"/>
        <v>41050.291666665486</v>
      </c>
      <c r="B489" s="27">
        <f t="shared" ca="1" si="96"/>
        <v>0</v>
      </c>
      <c r="C489" s="27">
        <f t="shared" ca="1" si="97"/>
        <v>4.6665913719674552E-2</v>
      </c>
      <c r="D489" s="27">
        <f t="shared" ca="1" si="98"/>
        <v>4.6665913719674552E-2</v>
      </c>
      <c r="E489" s="16"/>
      <c r="F489" s="46">
        <v>7.18E-4</v>
      </c>
      <c r="G489" s="46">
        <v>21</v>
      </c>
      <c r="H489" s="16"/>
      <c r="I489" s="30">
        <f t="shared" ca="1" si="99"/>
        <v>15.5</v>
      </c>
      <c r="J489" s="42">
        <f t="shared" ca="1" si="91"/>
        <v>15.5</v>
      </c>
      <c r="K489" s="33">
        <f t="shared" ca="1" si="92"/>
        <v>1</v>
      </c>
      <c r="L489" s="16"/>
      <c r="M489" s="36">
        <f t="shared" ca="1" si="100"/>
        <v>19.967529585798818</v>
      </c>
      <c r="N489" s="39">
        <f t="shared" ca="1" si="93"/>
        <v>32.1</v>
      </c>
      <c r="O489" s="120">
        <f t="shared" ca="1" si="103"/>
        <v>0.62204142011834318</v>
      </c>
      <c r="P489" s="39">
        <f t="shared" ca="1" si="94"/>
        <v>21.024999999999999</v>
      </c>
      <c r="Q489" s="39">
        <f t="shared" ca="1" si="95"/>
        <v>33.799999999999997</v>
      </c>
      <c r="R489" s="16"/>
      <c r="S489" s="33">
        <f t="shared" ca="1" si="101"/>
        <v>0</v>
      </c>
      <c r="T489" s="30">
        <f ca="1">COUNTIF(INDIRECT("Mess05!B"&amp;(ROW(A489)*4-9)):INDIRECT("Mess05!B"&amp;(ROW(A489)*4-6)),"&gt;=500")*15</f>
        <v>0</v>
      </c>
    </row>
    <row r="490" spans="1:20" ht="15.6" thickTop="1" thickBot="1" x14ac:dyDescent="0.35">
      <c r="A490" s="8">
        <f t="shared" si="102"/>
        <v>41050.33333333215</v>
      </c>
      <c r="B490" s="27">
        <f t="shared" ca="1" si="96"/>
        <v>0</v>
      </c>
      <c r="C490" s="27">
        <f t="shared" ca="1" si="97"/>
        <v>0</v>
      </c>
      <c r="D490" s="27">
        <f t="shared" ca="1" si="98"/>
        <v>0</v>
      </c>
      <c r="E490" s="16"/>
      <c r="F490" s="46">
        <v>7.18E-4</v>
      </c>
      <c r="G490" s="46">
        <v>21</v>
      </c>
      <c r="H490" s="16"/>
      <c r="I490" s="30">
        <f t="shared" ca="1" si="99"/>
        <v>0</v>
      </c>
      <c r="J490" s="42">
        <f t="shared" ca="1" si="91"/>
        <v>0</v>
      </c>
      <c r="K490" s="33">
        <f t="shared" ca="1" si="92"/>
        <v>1</v>
      </c>
      <c r="L490" s="16"/>
      <c r="M490" s="36">
        <f t="shared" ca="1" si="100"/>
        <v>31.340236686390536</v>
      </c>
      <c r="N490" s="39">
        <f t="shared" ca="1" si="93"/>
        <v>32.1</v>
      </c>
      <c r="O490" s="120">
        <f t="shared" ca="1" si="103"/>
        <v>0.97633136094674566</v>
      </c>
      <c r="P490" s="39">
        <f t="shared" ca="1" si="94"/>
        <v>33</v>
      </c>
      <c r="Q490" s="39">
        <f t="shared" ca="1" si="95"/>
        <v>33.799999999999997</v>
      </c>
      <c r="R490" s="16"/>
      <c r="S490" s="33">
        <f t="shared" ca="1" si="101"/>
        <v>0</v>
      </c>
      <c r="T490" s="30">
        <f ca="1">COUNTIF(INDIRECT("Mess05!B"&amp;(ROW(A490)*4-9)):INDIRECT("Mess05!B"&amp;(ROW(A490)*4-6)),"&gt;=500")*15</f>
        <v>0</v>
      </c>
    </row>
    <row r="491" spans="1:20" ht="15.6" thickTop="1" thickBot="1" x14ac:dyDescent="0.35">
      <c r="A491" s="8">
        <f t="shared" si="102"/>
        <v>41050.374999998814</v>
      </c>
      <c r="B491" s="27">
        <f t="shared" ca="1" si="96"/>
        <v>0</v>
      </c>
      <c r="C491" s="27">
        <f t="shared" ca="1" si="97"/>
        <v>0</v>
      </c>
      <c r="D491" s="27">
        <f t="shared" ca="1" si="98"/>
        <v>0</v>
      </c>
      <c r="E491" s="16"/>
      <c r="F491" s="46">
        <v>7.18E-4</v>
      </c>
      <c r="G491" s="46">
        <v>21</v>
      </c>
      <c r="H491" s="16"/>
      <c r="I491" s="30">
        <f t="shared" ca="1" si="99"/>
        <v>0</v>
      </c>
      <c r="J491" s="42">
        <f t="shared" ca="1" si="91"/>
        <v>0</v>
      </c>
      <c r="K491" s="33">
        <f t="shared" ca="1" si="92"/>
        <v>1</v>
      </c>
      <c r="L491" s="16"/>
      <c r="M491" s="36">
        <f t="shared" ca="1" si="100"/>
        <v>30.105621301775145</v>
      </c>
      <c r="N491" s="39">
        <f t="shared" ca="1" si="93"/>
        <v>32.1</v>
      </c>
      <c r="O491" s="120">
        <f t="shared" ca="1" si="103"/>
        <v>0.93786982248520701</v>
      </c>
      <c r="P491" s="39">
        <f t="shared" ca="1" si="94"/>
        <v>31.699999999999996</v>
      </c>
      <c r="Q491" s="39">
        <f t="shared" ca="1" si="95"/>
        <v>33.799999999999997</v>
      </c>
      <c r="R491" s="16"/>
      <c r="S491" s="33">
        <f t="shared" ca="1" si="101"/>
        <v>0</v>
      </c>
      <c r="T491" s="30">
        <f ca="1">COUNTIF(INDIRECT("Mess05!B"&amp;(ROW(A491)*4-9)):INDIRECT("Mess05!B"&amp;(ROW(A491)*4-6)),"&gt;=500")*15</f>
        <v>0</v>
      </c>
    </row>
    <row r="492" spans="1:20" ht="15.6" thickTop="1" thickBot="1" x14ac:dyDescent="0.35">
      <c r="A492" s="8">
        <f t="shared" si="102"/>
        <v>41050.416666665478</v>
      </c>
      <c r="B492" s="27">
        <f t="shared" ca="1" si="96"/>
        <v>0</v>
      </c>
      <c r="C492" s="27">
        <f t="shared" ca="1" si="97"/>
        <v>0</v>
      </c>
      <c r="D492" s="27">
        <f t="shared" ca="1" si="98"/>
        <v>0</v>
      </c>
      <c r="E492" s="16"/>
      <c r="F492" s="46">
        <v>7.18E-4</v>
      </c>
      <c r="G492" s="46">
        <v>21</v>
      </c>
      <c r="H492" s="16"/>
      <c r="I492" s="30">
        <f t="shared" ca="1" si="99"/>
        <v>0</v>
      </c>
      <c r="J492" s="42">
        <f t="shared" ca="1" si="91"/>
        <v>0</v>
      </c>
      <c r="K492" s="33">
        <f t="shared" ca="1" si="92"/>
        <v>1</v>
      </c>
      <c r="L492" s="16"/>
      <c r="M492" s="36">
        <f t="shared" ca="1" si="100"/>
        <v>29.464571005917161</v>
      </c>
      <c r="N492" s="39">
        <f t="shared" ca="1" si="93"/>
        <v>32.1</v>
      </c>
      <c r="O492" s="120">
        <f t="shared" ca="1" si="103"/>
        <v>0.91789940828402372</v>
      </c>
      <c r="P492" s="39">
        <f t="shared" ca="1" si="94"/>
        <v>31.024999999999999</v>
      </c>
      <c r="Q492" s="39">
        <f t="shared" ca="1" si="95"/>
        <v>33.799999999999997</v>
      </c>
      <c r="R492" s="16"/>
      <c r="S492" s="33">
        <f t="shared" ca="1" si="101"/>
        <v>0</v>
      </c>
      <c r="T492" s="30">
        <f ca="1">COUNTIF(INDIRECT("Mess05!B"&amp;(ROW(A492)*4-9)):INDIRECT("Mess05!B"&amp;(ROW(A492)*4-6)),"&gt;=500")*15</f>
        <v>0</v>
      </c>
    </row>
    <row r="493" spans="1:20" ht="15.6" thickTop="1" thickBot="1" x14ac:dyDescent="0.35">
      <c r="A493" s="8">
        <f t="shared" si="102"/>
        <v>41050.458333332143</v>
      </c>
      <c r="B493" s="27">
        <f t="shared" ca="1" si="96"/>
        <v>0</v>
      </c>
      <c r="C493" s="27">
        <f t="shared" ca="1" si="97"/>
        <v>0</v>
      </c>
      <c r="D493" s="27">
        <f t="shared" ca="1" si="98"/>
        <v>0</v>
      </c>
      <c r="E493" s="16"/>
      <c r="F493" s="46">
        <v>7.18E-4</v>
      </c>
      <c r="G493" s="46">
        <v>21</v>
      </c>
      <c r="H493" s="16"/>
      <c r="I493" s="30">
        <f t="shared" ca="1" si="99"/>
        <v>0</v>
      </c>
      <c r="J493" s="42">
        <f t="shared" ca="1" si="91"/>
        <v>0</v>
      </c>
      <c r="K493" s="33">
        <f t="shared" ca="1" si="92"/>
        <v>1</v>
      </c>
      <c r="L493" s="16"/>
      <c r="M493" s="36">
        <f t="shared" ca="1" si="100"/>
        <v>31.221523668639055</v>
      </c>
      <c r="N493" s="39">
        <f t="shared" ca="1" si="93"/>
        <v>32.1</v>
      </c>
      <c r="O493" s="120">
        <f t="shared" ca="1" si="103"/>
        <v>0.97263313609467461</v>
      </c>
      <c r="P493" s="39">
        <f t="shared" ca="1" si="94"/>
        <v>32.875</v>
      </c>
      <c r="Q493" s="39">
        <f t="shared" ca="1" si="95"/>
        <v>33.799999999999997</v>
      </c>
      <c r="R493" s="16"/>
      <c r="S493" s="33">
        <f t="shared" ca="1" si="101"/>
        <v>0</v>
      </c>
      <c r="T493" s="30">
        <f ca="1">COUNTIF(INDIRECT("Mess05!B"&amp;(ROW(A493)*4-9)):INDIRECT("Mess05!B"&amp;(ROW(A493)*4-6)),"&gt;=500")*15</f>
        <v>0</v>
      </c>
    </row>
    <row r="494" spans="1:20" ht="15.6" thickTop="1" thickBot="1" x14ac:dyDescent="0.35">
      <c r="A494" s="8">
        <f t="shared" si="102"/>
        <v>41050.499999998807</v>
      </c>
      <c r="B494" s="27">
        <f t="shared" ca="1" si="96"/>
        <v>0</v>
      </c>
      <c r="C494" s="27">
        <f t="shared" ca="1" si="97"/>
        <v>0</v>
      </c>
      <c r="D494" s="27">
        <f t="shared" ca="1" si="98"/>
        <v>0</v>
      </c>
      <c r="E494" s="16"/>
      <c r="F494" s="46">
        <v>7.18E-4</v>
      </c>
      <c r="G494" s="46">
        <v>21</v>
      </c>
      <c r="H494" s="16"/>
      <c r="I494" s="30">
        <f t="shared" ca="1" si="99"/>
        <v>0</v>
      </c>
      <c r="J494" s="42">
        <f t="shared" ca="1" si="91"/>
        <v>0</v>
      </c>
      <c r="K494" s="33">
        <f t="shared" ca="1" si="92"/>
        <v>1</v>
      </c>
      <c r="L494" s="16"/>
      <c r="M494" s="36">
        <f t="shared" ca="1" si="100"/>
        <v>31.055325443786987</v>
      </c>
      <c r="N494" s="39">
        <f t="shared" ca="1" si="93"/>
        <v>32.1</v>
      </c>
      <c r="O494" s="120">
        <f t="shared" ca="1" si="103"/>
        <v>0.96745562130177531</v>
      </c>
      <c r="P494" s="39">
        <f t="shared" ca="1" si="94"/>
        <v>32.700000000000003</v>
      </c>
      <c r="Q494" s="39">
        <f t="shared" ca="1" si="95"/>
        <v>33.799999999999997</v>
      </c>
      <c r="R494" s="16"/>
      <c r="S494" s="33">
        <f t="shared" ca="1" si="101"/>
        <v>0</v>
      </c>
      <c r="T494" s="30">
        <f ca="1">COUNTIF(INDIRECT("Mess05!B"&amp;(ROW(A494)*4-9)):INDIRECT("Mess05!B"&amp;(ROW(A494)*4-6)),"&gt;=500")*15</f>
        <v>0</v>
      </c>
    </row>
    <row r="495" spans="1:20" ht="15.6" thickTop="1" thickBot="1" x14ac:dyDescent="0.35">
      <c r="A495" s="8">
        <f t="shared" si="102"/>
        <v>41050.541666665471</v>
      </c>
      <c r="B495" s="27">
        <f t="shared" ca="1" si="96"/>
        <v>0</v>
      </c>
      <c r="C495" s="27">
        <f t="shared" ca="1" si="97"/>
        <v>0</v>
      </c>
      <c r="D495" s="27">
        <f t="shared" ca="1" si="98"/>
        <v>0</v>
      </c>
      <c r="E495" s="16"/>
      <c r="F495" s="46">
        <v>7.18E-4</v>
      </c>
      <c r="G495" s="46">
        <v>21</v>
      </c>
      <c r="H495" s="16"/>
      <c r="I495" s="30">
        <f t="shared" ca="1" si="99"/>
        <v>0</v>
      </c>
      <c r="J495" s="42">
        <f t="shared" ca="1" si="91"/>
        <v>0</v>
      </c>
      <c r="K495" s="33">
        <f t="shared" ca="1" si="92"/>
        <v>1</v>
      </c>
      <c r="L495" s="16"/>
      <c r="M495" s="36">
        <f t="shared" ca="1" si="100"/>
        <v>30.746671597633139</v>
      </c>
      <c r="N495" s="39">
        <f t="shared" ca="1" si="93"/>
        <v>32.1</v>
      </c>
      <c r="O495" s="120">
        <f t="shared" ca="1" si="103"/>
        <v>0.95784023668639062</v>
      </c>
      <c r="P495" s="39">
        <f t="shared" ca="1" si="94"/>
        <v>32.375</v>
      </c>
      <c r="Q495" s="39">
        <f t="shared" ca="1" si="95"/>
        <v>33.799999999999997</v>
      </c>
      <c r="R495" s="16"/>
      <c r="S495" s="33">
        <f t="shared" ca="1" si="101"/>
        <v>0</v>
      </c>
      <c r="T495" s="30">
        <f ca="1">COUNTIF(INDIRECT("Mess05!B"&amp;(ROW(A495)*4-9)):INDIRECT("Mess05!B"&amp;(ROW(A495)*4-6)),"&gt;=500")*15</f>
        <v>0</v>
      </c>
    </row>
    <row r="496" spans="1:20" ht="15.6" thickTop="1" thickBot="1" x14ac:dyDescent="0.35">
      <c r="A496" s="8">
        <f t="shared" si="102"/>
        <v>41050.583333332135</v>
      </c>
      <c r="B496" s="27">
        <f t="shared" ca="1" si="96"/>
        <v>0</v>
      </c>
      <c r="C496" s="27">
        <f t="shared" ca="1" si="97"/>
        <v>0</v>
      </c>
      <c r="D496" s="27">
        <f t="shared" ca="1" si="98"/>
        <v>0</v>
      </c>
      <c r="E496" s="16"/>
      <c r="F496" s="46">
        <v>7.18E-4</v>
      </c>
      <c r="G496" s="46">
        <v>21</v>
      </c>
      <c r="H496" s="16"/>
      <c r="I496" s="30">
        <f t="shared" ca="1" si="99"/>
        <v>0</v>
      </c>
      <c r="J496" s="42">
        <f t="shared" ca="1" si="91"/>
        <v>0</v>
      </c>
      <c r="K496" s="33">
        <f t="shared" ca="1" si="92"/>
        <v>1</v>
      </c>
      <c r="L496" s="16"/>
      <c r="M496" s="36">
        <f t="shared" ca="1" si="100"/>
        <v>30.841642011834324</v>
      </c>
      <c r="N496" s="39">
        <f t="shared" ca="1" si="93"/>
        <v>32.1</v>
      </c>
      <c r="O496" s="120">
        <f t="shared" ca="1" si="103"/>
        <v>0.96079881656804744</v>
      </c>
      <c r="P496" s="39">
        <f t="shared" ca="1" si="94"/>
        <v>32.475000000000001</v>
      </c>
      <c r="Q496" s="39">
        <f t="shared" ca="1" si="95"/>
        <v>33.799999999999997</v>
      </c>
      <c r="R496" s="16"/>
      <c r="S496" s="33">
        <f t="shared" ca="1" si="101"/>
        <v>0</v>
      </c>
      <c r="T496" s="30">
        <f ca="1">COUNTIF(INDIRECT("Mess05!B"&amp;(ROW(A496)*4-9)):INDIRECT("Mess05!B"&amp;(ROW(A496)*4-6)),"&gt;=500")*15</f>
        <v>0</v>
      </c>
    </row>
    <row r="497" spans="1:20" ht="15.6" thickTop="1" thickBot="1" x14ac:dyDescent="0.35">
      <c r="A497" s="8">
        <f t="shared" si="102"/>
        <v>41050.624999998799</v>
      </c>
      <c r="B497" s="27">
        <f t="shared" ca="1" si="96"/>
        <v>0</v>
      </c>
      <c r="C497" s="27">
        <f t="shared" ca="1" si="97"/>
        <v>0</v>
      </c>
      <c r="D497" s="27">
        <f t="shared" ca="1" si="98"/>
        <v>0</v>
      </c>
      <c r="E497" s="16"/>
      <c r="F497" s="46">
        <v>7.18E-4</v>
      </c>
      <c r="G497" s="46">
        <v>21</v>
      </c>
      <c r="H497" s="16"/>
      <c r="I497" s="30">
        <f t="shared" ca="1" si="99"/>
        <v>0</v>
      </c>
      <c r="J497" s="42">
        <f t="shared" ca="1" si="91"/>
        <v>0</v>
      </c>
      <c r="K497" s="33">
        <f t="shared" ca="1" si="92"/>
        <v>1</v>
      </c>
      <c r="L497" s="16"/>
      <c r="M497" s="36">
        <f t="shared" ca="1" si="100"/>
        <v>30.841642011834324</v>
      </c>
      <c r="N497" s="39">
        <f t="shared" ca="1" si="93"/>
        <v>32.1</v>
      </c>
      <c r="O497" s="120">
        <f t="shared" ca="1" si="103"/>
        <v>0.96079881656804744</v>
      </c>
      <c r="P497" s="39">
        <f t="shared" ca="1" si="94"/>
        <v>32.475000000000001</v>
      </c>
      <c r="Q497" s="39">
        <f t="shared" ca="1" si="95"/>
        <v>33.799999999999997</v>
      </c>
      <c r="R497" s="16"/>
      <c r="S497" s="33">
        <f t="shared" ca="1" si="101"/>
        <v>0</v>
      </c>
      <c r="T497" s="30">
        <f ca="1">COUNTIF(INDIRECT("Mess05!B"&amp;(ROW(A497)*4-9)):INDIRECT("Mess05!B"&amp;(ROW(A497)*4-6)),"&gt;=500")*15</f>
        <v>0</v>
      </c>
    </row>
    <row r="498" spans="1:20" ht="15.6" thickTop="1" thickBot="1" x14ac:dyDescent="0.35">
      <c r="A498" s="8">
        <f t="shared" si="102"/>
        <v>41050.666666665464</v>
      </c>
      <c r="B498" s="27">
        <f t="shared" ca="1" si="96"/>
        <v>0</v>
      </c>
      <c r="C498" s="27">
        <f t="shared" ca="1" si="97"/>
        <v>0.14167582386057695</v>
      </c>
      <c r="D498" s="27">
        <f t="shared" ca="1" si="98"/>
        <v>0.14167582386057695</v>
      </c>
      <c r="E498" s="16"/>
      <c r="F498" s="46">
        <v>7.18E-4</v>
      </c>
      <c r="G498" s="46">
        <v>21</v>
      </c>
      <c r="H498" s="16"/>
      <c r="I498" s="30">
        <f t="shared" ca="1" si="99"/>
        <v>30.75</v>
      </c>
      <c r="J498" s="42">
        <f t="shared" ca="1" si="91"/>
        <v>30.75</v>
      </c>
      <c r="K498" s="33">
        <f t="shared" ca="1" si="92"/>
        <v>1</v>
      </c>
      <c r="L498" s="16"/>
      <c r="M498" s="36">
        <f t="shared" ca="1" si="100"/>
        <v>30.556730769230775</v>
      </c>
      <c r="N498" s="39">
        <f t="shared" ca="1" si="93"/>
        <v>32.1</v>
      </c>
      <c r="O498" s="120">
        <f t="shared" ca="1" si="103"/>
        <v>0.95192307692307709</v>
      </c>
      <c r="P498" s="39">
        <f t="shared" ca="1" si="94"/>
        <v>32.175000000000004</v>
      </c>
      <c r="Q498" s="39">
        <f t="shared" ca="1" si="95"/>
        <v>33.799999999999997</v>
      </c>
      <c r="R498" s="16"/>
      <c r="S498" s="33">
        <f t="shared" ca="1" si="101"/>
        <v>0</v>
      </c>
      <c r="T498" s="30">
        <f ca="1">COUNTIF(INDIRECT("Mess05!B"&amp;(ROW(A498)*4-9)):INDIRECT("Mess05!B"&amp;(ROW(A498)*4-6)),"&gt;=500")*15</f>
        <v>0</v>
      </c>
    </row>
    <row r="499" spans="1:20" ht="15.6" thickTop="1" thickBot="1" x14ac:dyDescent="0.35">
      <c r="A499" s="8">
        <f t="shared" si="102"/>
        <v>41050.708333332128</v>
      </c>
      <c r="B499" s="27">
        <f t="shared" ca="1" si="96"/>
        <v>0</v>
      </c>
      <c r="C499" s="27">
        <f t="shared" ca="1" si="97"/>
        <v>0</v>
      </c>
      <c r="D499" s="27">
        <f t="shared" ca="1" si="98"/>
        <v>0</v>
      </c>
      <c r="E499" s="16"/>
      <c r="F499" s="46">
        <v>7.18E-4</v>
      </c>
      <c r="G499" s="46">
        <v>21</v>
      </c>
      <c r="H499" s="16"/>
      <c r="I499" s="30">
        <f t="shared" ca="1" si="99"/>
        <v>0</v>
      </c>
      <c r="J499" s="42">
        <f t="shared" ca="1" si="91"/>
        <v>0</v>
      </c>
      <c r="K499" s="33">
        <f t="shared" ca="1" si="92"/>
        <v>1</v>
      </c>
      <c r="L499" s="16"/>
      <c r="M499" s="36">
        <f t="shared" ca="1" si="100"/>
        <v>27.565162721893493</v>
      </c>
      <c r="N499" s="39">
        <f t="shared" ca="1" si="93"/>
        <v>32.1</v>
      </c>
      <c r="O499" s="120">
        <f t="shared" ca="1" si="103"/>
        <v>0.85872781065088766</v>
      </c>
      <c r="P499" s="39">
        <f t="shared" ca="1" si="94"/>
        <v>29.025000000000002</v>
      </c>
      <c r="Q499" s="39">
        <f t="shared" ca="1" si="95"/>
        <v>33.799999999999997</v>
      </c>
      <c r="R499" s="16"/>
      <c r="S499" s="33">
        <f t="shared" ca="1" si="101"/>
        <v>0</v>
      </c>
      <c r="T499" s="30">
        <f ca="1">COUNTIF(INDIRECT("Mess05!B"&amp;(ROW(A499)*4-9)):INDIRECT("Mess05!B"&amp;(ROW(A499)*4-6)),"&gt;=500")*15</f>
        <v>0</v>
      </c>
    </row>
    <row r="500" spans="1:20" ht="15.6" thickTop="1" thickBot="1" x14ac:dyDescent="0.35">
      <c r="A500" s="8">
        <f t="shared" si="102"/>
        <v>41050.749999998792</v>
      </c>
      <c r="B500" s="27">
        <f t="shared" ca="1" si="96"/>
        <v>0</v>
      </c>
      <c r="C500" s="27">
        <f t="shared" ca="1" si="97"/>
        <v>0</v>
      </c>
      <c r="D500" s="27">
        <f t="shared" ca="1" si="98"/>
        <v>0</v>
      </c>
      <c r="E500" s="16"/>
      <c r="F500" s="46">
        <v>7.18E-4</v>
      </c>
      <c r="G500" s="46">
        <v>21</v>
      </c>
      <c r="H500" s="16"/>
      <c r="I500" s="30">
        <f t="shared" ca="1" si="99"/>
        <v>0</v>
      </c>
      <c r="J500" s="42">
        <f t="shared" ca="1" si="91"/>
        <v>0</v>
      </c>
      <c r="K500" s="33">
        <f t="shared" ca="1" si="92"/>
        <v>1</v>
      </c>
      <c r="L500" s="16"/>
      <c r="M500" s="36">
        <f t="shared" ca="1" si="100"/>
        <v>27.612647928994086</v>
      </c>
      <c r="N500" s="39">
        <f t="shared" ca="1" si="93"/>
        <v>32.1</v>
      </c>
      <c r="O500" s="120">
        <f t="shared" ca="1" si="103"/>
        <v>0.86020710059171601</v>
      </c>
      <c r="P500" s="39">
        <f t="shared" ca="1" si="94"/>
        <v>29.074999999999999</v>
      </c>
      <c r="Q500" s="39">
        <f t="shared" ca="1" si="95"/>
        <v>33.799999999999997</v>
      </c>
      <c r="R500" s="16"/>
      <c r="S500" s="33">
        <f t="shared" ca="1" si="101"/>
        <v>0</v>
      </c>
      <c r="T500" s="30">
        <f ca="1">COUNTIF(INDIRECT("Mess05!B"&amp;(ROW(A500)*4-9)):INDIRECT("Mess05!B"&amp;(ROW(A500)*4-6)),"&gt;=500")*15</f>
        <v>0</v>
      </c>
    </row>
    <row r="501" spans="1:20" ht="15.6" thickTop="1" thickBot="1" x14ac:dyDescent="0.35">
      <c r="A501" s="8">
        <f t="shared" si="102"/>
        <v>41050.791666665456</v>
      </c>
      <c r="B501" s="27">
        <f t="shared" ca="1" si="96"/>
        <v>0</v>
      </c>
      <c r="C501" s="27">
        <f t="shared" ca="1" si="97"/>
        <v>0</v>
      </c>
      <c r="D501" s="27">
        <f t="shared" ca="1" si="98"/>
        <v>0</v>
      </c>
      <c r="E501" s="16"/>
      <c r="F501" s="46">
        <v>7.18E-4</v>
      </c>
      <c r="G501" s="46">
        <v>21</v>
      </c>
      <c r="H501" s="16"/>
      <c r="I501" s="30">
        <f t="shared" ca="1" si="99"/>
        <v>0</v>
      </c>
      <c r="J501" s="42">
        <f t="shared" ca="1" si="91"/>
        <v>0</v>
      </c>
      <c r="K501" s="33">
        <f t="shared" ca="1" si="92"/>
        <v>1</v>
      </c>
      <c r="L501" s="16"/>
      <c r="M501" s="36">
        <f t="shared" ca="1" si="100"/>
        <v>27.470192307692312</v>
      </c>
      <c r="N501" s="39">
        <f t="shared" ca="1" si="93"/>
        <v>32.1</v>
      </c>
      <c r="O501" s="120">
        <f t="shared" ca="1" si="103"/>
        <v>0.85576923076923084</v>
      </c>
      <c r="P501" s="39">
        <f t="shared" ca="1" si="94"/>
        <v>28.925000000000001</v>
      </c>
      <c r="Q501" s="39">
        <f t="shared" ca="1" si="95"/>
        <v>33.799999999999997</v>
      </c>
      <c r="R501" s="16"/>
      <c r="S501" s="33">
        <f t="shared" ca="1" si="101"/>
        <v>0</v>
      </c>
      <c r="T501" s="30">
        <f ca="1">COUNTIF(INDIRECT("Mess05!B"&amp;(ROW(A501)*4-9)):INDIRECT("Mess05!B"&amp;(ROW(A501)*4-6)),"&gt;=500")*15</f>
        <v>0</v>
      </c>
    </row>
    <row r="502" spans="1:20" ht="15.6" thickTop="1" thickBot="1" x14ac:dyDescent="0.35">
      <c r="A502" s="8">
        <f t="shared" si="102"/>
        <v>41050.833333332121</v>
      </c>
      <c r="B502" s="27">
        <f t="shared" ca="1" si="96"/>
        <v>0</v>
      </c>
      <c r="C502" s="27">
        <f t="shared" ca="1" si="97"/>
        <v>0</v>
      </c>
      <c r="D502" s="27">
        <f t="shared" ca="1" si="98"/>
        <v>0</v>
      </c>
      <c r="E502" s="16"/>
      <c r="F502" s="46">
        <v>7.18E-4</v>
      </c>
      <c r="G502" s="46">
        <v>21</v>
      </c>
      <c r="H502" s="16"/>
      <c r="I502" s="30">
        <f t="shared" ca="1" si="99"/>
        <v>0</v>
      </c>
      <c r="J502" s="42">
        <f t="shared" ca="1" si="91"/>
        <v>0</v>
      </c>
      <c r="K502" s="33">
        <f t="shared" ca="1" si="92"/>
        <v>1</v>
      </c>
      <c r="L502" s="16"/>
      <c r="M502" s="36">
        <f t="shared" ca="1" si="100"/>
        <v>26.639201183431958</v>
      </c>
      <c r="N502" s="39">
        <f t="shared" ca="1" si="93"/>
        <v>32.1</v>
      </c>
      <c r="O502" s="120">
        <f t="shared" ca="1" si="103"/>
        <v>0.8298816568047338</v>
      </c>
      <c r="P502" s="39">
        <f t="shared" ca="1" si="94"/>
        <v>28.05</v>
      </c>
      <c r="Q502" s="39">
        <f t="shared" ca="1" si="95"/>
        <v>33.799999999999997</v>
      </c>
      <c r="R502" s="16"/>
      <c r="S502" s="33">
        <f t="shared" ca="1" si="101"/>
        <v>0</v>
      </c>
      <c r="T502" s="30">
        <f ca="1">COUNTIF(INDIRECT("Mess05!B"&amp;(ROW(A502)*4-9)):INDIRECT("Mess05!B"&amp;(ROW(A502)*4-6)),"&gt;=500")*15</f>
        <v>0</v>
      </c>
    </row>
    <row r="503" spans="1:20" ht="15.6" thickTop="1" thickBot="1" x14ac:dyDescent="0.35">
      <c r="A503" s="8">
        <f t="shared" si="102"/>
        <v>41050.874999998785</v>
      </c>
      <c r="B503" s="27">
        <f t="shared" ca="1" si="96"/>
        <v>0.18888337792744087</v>
      </c>
      <c r="C503" s="27">
        <f t="shared" ca="1" si="97"/>
        <v>0.20987041991937874</v>
      </c>
      <c r="D503" s="27">
        <f t="shared" ca="1" si="98"/>
        <v>2.098704199193787E-2</v>
      </c>
      <c r="E503" s="16"/>
      <c r="F503" s="46">
        <v>7.18E-4</v>
      </c>
      <c r="G503" s="46">
        <v>21</v>
      </c>
      <c r="H503" s="16"/>
      <c r="I503" s="30">
        <f t="shared" ca="1" si="99"/>
        <v>52.25</v>
      </c>
      <c r="J503" s="42">
        <f t="shared" ca="1" si="91"/>
        <v>52.25</v>
      </c>
      <c r="K503" s="33">
        <f t="shared" ca="1" si="92"/>
        <v>1</v>
      </c>
      <c r="L503" s="16"/>
      <c r="M503" s="36">
        <f t="shared" ca="1" si="100"/>
        <v>26.639201183431958</v>
      </c>
      <c r="N503" s="39">
        <f t="shared" ca="1" si="93"/>
        <v>32.1</v>
      </c>
      <c r="O503" s="120">
        <f t="shared" ca="1" si="103"/>
        <v>0.8298816568047338</v>
      </c>
      <c r="P503" s="39">
        <f t="shared" ca="1" si="94"/>
        <v>28.05</v>
      </c>
      <c r="Q503" s="39">
        <f t="shared" ca="1" si="95"/>
        <v>33.799999999999997</v>
      </c>
      <c r="R503" s="16"/>
      <c r="S503" s="33">
        <f t="shared" ca="1" si="101"/>
        <v>0.9</v>
      </c>
      <c r="T503" s="30">
        <f ca="1">COUNTIF(INDIRECT("Mess05!B"&amp;(ROW(A503)*4-9)):INDIRECT("Mess05!B"&amp;(ROW(A503)*4-6)),"&gt;=500")*15</f>
        <v>30</v>
      </c>
    </row>
    <row r="504" spans="1:20" ht="15.6" thickTop="1" thickBot="1" x14ac:dyDescent="0.35">
      <c r="A504" s="8">
        <f t="shared" si="102"/>
        <v>41050.916666665449</v>
      </c>
      <c r="B504" s="27">
        <f t="shared" ca="1" si="96"/>
        <v>0.3123916072279217</v>
      </c>
      <c r="C504" s="27">
        <f t="shared" ca="1" si="97"/>
        <v>0.34710178580880185</v>
      </c>
      <c r="D504" s="27">
        <f t="shared" ca="1" si="98"/>
        <v>3.4710178580880179E-2</v>
      </c>
      <c r="E504" s="16"/>
      <c r="F504" s="46">
        <v>7.18E-4</v>
      </c>
      <c r="G504" s="46">
        <v>21</v>
      </c>
      <c r="H504" s="16"/>
      <c r="I504" s="30">
        <f t="shared" ca="1" si="99"/>
        <v>97.25</v>
      </c>
      <c r="J504" s="42">
        <f t="shared" ca="1" si="91"/>
        <v>97.25</v>
      </c>
      <c r="K504" s="33">
        <f t="shared" ca="1" si="92"/>
        <v>1</v>
      </c>
      <c r="L504" s="16"/>
      <c r="M504" s="36">
        <f t="shared" ca="1" si="100"/>
        <v>23.671375739644976</v>
      </c>
      <c r="N504" s="39">
        <f t="shared" ca="1" si="93"/>
        <v>32.1</v>
      </c>
      <c r="O504" s="120">
        <f t="shared" ca="1" si="103"/>
        <v>0.73742603550295871</v>
      </c>
      <c r="P504" s="39">
        <f t="shared" ca="1" si="94"/>
        <v>24.925000000000001</v>
      </c>
      <c r="Q504" s="39">
        <f t="shared" ca="1" si="95"/>
        <v>33.799999999999997</v>
      </c>
      <c r="R504" s="16"/>
      <c r="S504" s="33">
        <f t="shared" ca="1" si="101"/>
        <v>0.9</v>
      </c>
      <c r="T504" s="30">
        <f ca="1">COUNTIF(INDIRECT("Mess05!B"&amp;(ROW(A504)*4-9)):INDIRECT("Mess05!B"&amp;(ROW(A504)*4-6)),"&gt;=500")*15</f>
        <v>60</v>
      </c>
    </row>
    <row r="505" spans="1:20" ht="15.6" thickTop="1" thickBot="1" x14ac:dyDescent="0.35">
      <c r="A505" s="8">
        <f t="shared" si="102"/>
        <v>41050.958333332113</v>
      </c>
      <c r="B505" s="27">
        <f t="shared" ca="1" si="96"/>
        <v>0.29832551528365392</v>
      </c>
      <c r="C505" s="27">
        <f t="shared" ca="1" si="97"/>
        <v>0.33147279475961544</v>
      </c>
      <c r="D505" s="27">
        <f t="shared" ca="1" si="98"/>
        <v>3.3147279475961536E-2</v>
      </c>
      <c r="E505" s="16"/>
      <c r="F505" s="46">
        <v>7.18E-4</v>
      </c>
      <c r="G505" s="46">
        <v>21</v>
      </c>
      <c r="H505" s="16"/>
      <c r="I505" s="30">
        <f t="shared" ca="1" si="99"/>
        <v>96.25</v>
      </c>
      <c r="J505" s="42">
        <f t="shared" ca="1" si="91"/>
        <v>96.25</v>
      </c>
      <c r="K505" s="33">
        <f t="shared" ca="1" si="92"/>
        <v>1</v>
      </c>
      <c r="L505" s="16"/>
      <c r="M505" s="36">
        <f t="shared" ca="1" si="100"/>
        <v>22.840384615384618</v>
      </c>
      <c r="N505" s="39">
        <f t="shared" ca="1" si="93"/>
        <v>32.1</v>
      </c>
      <c r="O505" s="120">
        <f t="shared" ca="1" si="103"/>
        <v>0.71153846153846156</v>
      </c>
      <c r="P505" s="39">
        <f t="shared" ca="1" si="94"/>
        <v>24.049999999999997</v>
      </c>
      <c r="Q505" s="39">
        <f t="shared" ca="1" si="95"/>
        <v>33.799999999999997</v>
      </c>
      <c r="R505" s="16"/>
      <c r="S505" s="33">
        <f t="shared" ca="1" si="101"/>
        <v>0.9</v>
      </c>
      <c r="T505" s="30">
        <f ca="1">COUNTIF(INDIRECT("Mess05!B"&amp;(ROW(A505)*4-9)):INDIRECT("Mess05!B"&amp;(ROW(A505)*4-6)),"&gt;=500")*15</f>
        <v>60</v>
      </c>
    </row>
    <row r="506" spans="1:20" ht="15.6" thickTop="1" thickBot="1" x14ac:dyDescent="0.35">
      <c r="A506" s="8">
        <f t="shared" si="102"/>
        <v>41050.999999998778</v>
      </c>
      <c r="B506" s="27">
        <f t="shared" ca="1" si="96"/>
        <v>0.2869746953971154</v>
      </c>
      <c r="C506" s="27">
        <f t="shared" ca="1" si="97"/>
        <v>0.31886077266346158</v>
      </c>
      <c r="D506" s="27">
        <f t="shared" ca="1" si="98"/>
        <v>3.1886077266346152E-2</v>
      </c>
      <c r="E506" s="16"/>
      <c r="F506" s="46">
        <v>7.18E-4</v>
      </c>
      <c r="G506" s="46">
        <v>21</v>
      </c>
      <c r="H506" s="16"/>
      <c r="I506" s="30">
        <f t="shared" ca="1" si="99"/>
        <v>96.5</v>
      </c>
      <c r="J506" s="42">
        <f t="shared" ca="1" si="91"/>
        <v>96.5</v>
      </c>
      <c r="K506" s="33">
        <f t="shared" ca="1" si="92"/>
        <v>1</v>
      </c>
      <c r="L506" s="16"/>
      <c r="M506" s="36">
        <f t="shared" ca="1" si="100"/>
        <v>21.914423076923079</v>
      </c>
      <c r="N506" s="39">
        <f t="shared" ca="1" si="93"/>
        <v>32.1</v>
      </c>
      <c r="O506" s="120">
        <f t="shared" ca="1" si="103"/>
        <v>0.68269230769230771</v>
      </c>
      <c r="P506" s="39">
        <f t="shared" ca="1" si="94"/>
        <v>23.074999999999999</v>
      </c>
      <c r="Q506" s="39">
        <f t="shared" ca="1" si="95"/>
        <v>33.799999999999997</v>
      </c>
      <c r="R506" s="16"/>
      <c r="S506" s="33">
        <f t="shared" ca="1" si="101"/>
        <v>0.9</v>
      </c>
      <c r="T506" s="30">
        <f ca="1">COUNTIF(INDIRECT("Mess05!B"&amp;(ROW(A506)*4-9)):INDIRECT("Mess05!B"&amp;(ROW(A506)*4-6)),"&gt;=500")*15</f>
        <v>60</v>
      </c>
    </row>
    <row r="507" spans="1:20" ht="15.6" thickTop="1" thickBot="1" x14ac:dyDescent="0.35">
      <c r="A507" s="8">
        <f t="shared" si="102"/>
        <v>41051.041666665442</v>
      </c>
      <c r="B507" s="27">
        <f t="shared" ca="1" si="96"/>
        <v>0.27569314676449708</v>
      </c>
      <c r="C507" s="27">
        <f t="shared" ca="1" si="97"/>
        <v>0.30632571862721897</v>
      </c>
      <c r="D507" s="27">
        <f t="shared" ca="1" si="98"/>
        <v>3.0632571862721891E-2</v>
      </c>
      <c r="E507" s="16"/>
      <c r="F507" s="46">
        <v>7.18E-4</v>
      </c>
      <c r="G507" s="46">
        <v>21</v>
      </c>
      <c r="H507" s="16"/>
      <c r="I507" s="30">
        <f t="shared" ca="1" si="99"/>
        <v>95.5</v>
      </c>
      <c r="J507" s="42">
        <f t="shared" ca="1" si="91"/>
        <v>95.5</v>
      </c>
      <c r="K507" s="33">
        <f t="shared" ca="1" si="92"/>
        <v>1</v>
      </c>
      <c r="L507" s="16"/>
      <c r="M507" s="36">
        <f t="shared" ca="1" si="100"/>
        <v>21.273372781065092</v>
      </c>
      <c r="N507" s="39">
        <f t="shared" ca="1" si="93"/>
        <v>32.1</v>
      </c>
      <c r="O507" s="120">
        <f t="shared" ca="1" si="103"/>
        <v>0.66272189349112431</v>
      </c>
      <c r="P507" s="39">
        <f t="shared" ca="1" si="94"/>
        <v>22.4</v>
      </c>
      <c r="Q507" s="39">
        <f t="shared" ca="1" si="95"/>
        <v>33.799999999999997</v>
      </c>
      <c r="R507" s="16"/>
      <c r="S507" s="33">
        <f t="shared" ca="1" si="101"/>
        <v>0.9</v>
      </c>
      <c r="T507" s="30">
        <f ca="1">COUNTIF(INDIRECT("Mess05!B"&amp;(ROW(A507)*4-9)):INDIRECT("Mess05!B"&amp;(ROW(A507)*4-6)),"&gt;=500")*15</f>
        <v>60</v>
      </c>
    </row>
    <row r="508" spans="1:20" ht="15.6" thickTop="1" thickBot="1" x14ac:dyDescent="0.35">
      <c r="A508" s="8">
        <f t="shared" si="102"/>
        <v>41051.083333332106</v>
      </c>
      <c r="B508" s="27">
        <f t="shared" ca="1" si="96"/>
        <v>0.26975434496039208</v>
      </c>
      <c r="C508" s="27">
        <f t="shared" ca="1" si="97"/>
        <v>0.2997270499559912</v>
      </c>
      <c r="D508" s="27">
        <f t="shared" ca="1" si="98"/>
        <v>2.9972704995599113E-2</v>
      </c>
      <c r="E508" s="16"/>
      <c r="F508" s="46">
        <v>7.18E-4</v>
      </c>
      <c r="G508" s="46">
        <v>21</v>
      </c>
      <c r="H508" s="16"/>
      <c r="I508" s="30">
        <f t="shared" ca="1" si="99"/>
        <v>95.25</v>
      </c>
      <c r="J508" s="42">
        <f t="shared" ca="1" si="91"/>
        <v>95.25</v>
      </c>
      <c r="K508" s="33">
        <f t="shared" ca="1" si="92"/>
        <v>1</v>
      </c>
      <c r="L508" s="16"/>
      <c r="M508" s="36">
        <f t="shared" ca="1" si="100"/>
        <v>20.869748520710061</v>
      </c>
      <c r="N508" s="39">
        <f t="shared" ca="1" si="93"/>
        <v>32.1</v>
      </c>
      <c r="O508" s="120">
        <f t="shared" ca="1" si="103"/>
        <v>0.65014792899408291</v>
      </c>
      <c r="P508" s="39">
        <f t="shared" ca="1" si="94"/>
        <v>21.975000000000001</v>
      </c>
      <c r="Q508" s="39">
        <f t="shared" ca="1" si="95"/>
        <v>33.799999999999997</v>
      </c>
      <c r="R508" s="16"/>
      <c r="S508" s="33">
        <f t="shared" ca="1" si="101"/>
        <v>0.9</v>
      </c>
      <c r="T508" s="30">
        <f ca="1">COUNTIF(INDIRECT("Mess05!B"&amp;(ROW(A508)*4-9)):INDIRECT("Mess05!B"&amp;(ROW(A508)*4-6)),"&gt;=500")*15</f>
        <v>60</v>
      </c>
    </row>
    <row r="509" spans="1:20" ht="15.6" thickTop="1" thickBot="1" x14ac:dyDescent="0.35">
      <c r="A509" s="8">
        <f t="shared" si="102"/>
        <v>41051.12499999877</v>
      </c>
      <c r="B509" s="27">
        <f t="shared" ca="1" si="96"/>
        <v>0.26699235508025154</v>
      </c>
      <c r="C509" s="27">
        <f t="shared" ca="1" si="97"/>
        <v>0.29665817231139058</v>
      </c>
      <c r="D509" s="27">
        <f t="shared" ca="1" si="98"/>
        <v>2.9665817231139053E-2</v>
      </c>
      <c r="E509" s="16"/>
      <c r="F509" s="46">
        <v>7.18E-4</v>
      </c>
      <c r="G509" s="46">
        <v>21</v>
      </c>
      <c r="H509" s="16"/>
      <c r="I509" s="30">
        <f t="shared" ca="1" si="99"/>
        <v>95.25</v>
      </c>
      <c r="J509" s="42">
        <f t="shared" ca="1" si="91"/>
        <v>95.25</v>
      </c>
      <c r="K509" s="33">
        <f t="shared" ca="1" si="92"/>
        <v>1</v>
      </c>
      <c r="L509" s="16"/>
      <c r="M509" s="36">
        <f t="shared" ca="1" si="100"/>
        <v>20.656065088757398</v>
      </c>
      <c r="N509" s="39">
        <f t="shared" ca="1" si="93"/>
        <v>32.1</v>
      </c>
      <c r="O509" s="120">
        <f t="shared" ca="1" si="103"/>
        <v>0.64349112426035504</v>
      </c>
      <c r="P509" s="39">
        <f t="shared" ca="1" si="94"/>
        <v>21.75</v>
      </c>
      <c r="Q509" s="39">
        <f t="shared" ca="1" si="95"/>
        <v>33.799999999999997</v>
      </c>
      <c r="R509" s="16"/>
      <c r="S509" s="33">
        <f t="shared" ca="1" si="101"/>
        <v>0.9</v>
      </c>
      <c r="T509" s="30">
        <f ca="1">COUNTIF(INDIRECT("Mess05!B"&amp;(ROW(A509)*4-9)):INDIRECT("Mess05!B"&amp;(ROW(A509)*4-6)),"&gt;=500")*15</f>
        <v>60</v>
      </c>
    </row>
    <row r="510" spans="1:20" ht="15.6" thickTop="1" thickBot="1" x14ac:dyDescent="0.35">
      <c r="A510" s="8">
        <f t="shared" si="102"/>
        <v>41051.166666665435</v>
      </c>
      <c r="B510" s="27">
        <f t="shared" ca="1" si="96"/>
        <v>0.25636324500199703</v>
      </c>
      <c r="C510" s="27">
        <f t="shared" ca="1" si="97"/>
        <v>0.28484805000221891</v>
      </c>
      <c r="D510" s="27">
        <f t="shared" ca="1" si="98"/>
        <v>2.8484805000221883E-2</v>
      </c>
      <c r="E510" s="16"/>
      <c r="F510" s="46">
        <v>7.18E-4</v>
      </c>
      <c r="G510" s="46">
        <v>21</v>
      </c>
      <c r="H510" s="16"/>
      <c r="I510" s="30">
        <f t="shared" ca="1" si="99"/>
        <v>93.5</v>
      </c>
      <c r="J510" s="42">
        <f t="shared" ca="1" si="91"/>
        <v>93.5</v>
      </c>
      <c r="K510" s="33">
        <f t="shared" ca="1" si="92"/>
        <v>1</v>
      </c>
      <c r="L510" s="16"/>
      <c r="M510" s="36">
        <f t="shared" ca="1" si="100"/>
        <v>20.204955621301774</v>
      </c>
      <c r="N510" s="39">
        <f t="shared" ca="1" si="93"/>
        <v>32.1</v>
      </c>
      <c r="O510" s="120">
        <f t="shared" ca="1" si="103"/>
        <v>0.62943786982248517</v>
      </c>
      <c r="P510" s="39">
        <f t="shared" ca="1" si="94"/>
        <v>21.274999999999999</v>
      </c>
      <c r="Q510" s="39">
        <f t="shared" ca="1" si="95"/>
        <v>33.799999999999997</v>
      </c>
      <c r="R510" s="16"/>
      <c r="S510" s="33">
        <f t="shared" ca="1" si="101"/>
        <v>0.9</v>
      </c>
      <c r="T510" s="30">
        <f ca="1">COUNTIF(INDIRECT("Mess05!B"&amp;(ROW(A510)*4-9)):INDIRECT("Mess05!B"&amp;(ROW(A510)*4-6)),"&gt;=500")*15</f>
        <v>60</v>
      </c>
    </row>
    <row r="511" spans="1:20" ht="15.6" thickTop="1" thickBot="1" x14ac:dyDescent="0.35">
      <c r="A511" s="8">
        <f t="shared" si="102"/>
        <v>41051.208333332099</v>
      </c>
      <c r="B511" s="27">
        <f t="shared" ca="1" si="96"/>
        <v>0.25561414888402373</v>
      </c>
      <c r="C511" s="27">
        <f t="shared" ca="1" si="97"/>
        <v>0.28401572098224859</v>
      </c>
      <c r="D511" s="27">
        <f t="shared" ca="1" si="98"/>
        <v>2.8401572098224852E-2</v>
      </c>
      <c r="E511" s="16"/>
      <c r="F511" s="46">
        <v>7.18E-4</v>
      </c>
      <c r="G511" s="46">
        <v>21</v>
      </c>
      <c r="H511" s="16"/>
      <c r="I511" s="30">
        <f t="shared" ca="1" si="99"/>
        <v>94</v>
      </c>
      <c r="J511" s="42">
        <f t="shared" ca="1" si="91"/>
        <v>94</v>
      </c>
      <c r="K511" s="33">
        <f t="shared" ca="1" si="92"/>
        <v>1</v>
      </c>
      <c r="L511" s="16"/>
      <c r="M511" s="36">
        <f t="shared" ca="1" si="100"/>
        <v>20.038757396449707</v>
      </c>
      <c r="N511" s="39">
        <f t="shared" ca="1" si="93"/>
        <v>32.1</v>
      </c>
      <c r="O511" s="120">
        <f t="shared" ca="1" si="103"/>
        <v>0.62426035502958588</v>
      </c>
      <c r="P511" s="39">
        <f t="shared" ca="1" si="94"/>
        <v>21.1</v>
      </c>
      <c r="Q511" s="39">
        <f t="shared" ca="1" si="95"/>
        <v>33.799999999999997</v>
      </c>
      <c r="R511" s="16"/>
      <c r="S511" s="33">
        <f t="shared" ca="1" si="101"/>
        <v>0.9</v>
      </c>
      <c r="T511" s="30">
        <f ca="1">COUNTIF(INDIRECT("Mess05!B"&amp;(ROW(A511)*4-9)):INDIRECT("Mess05!B"&amp;(ROW(A511)*4-6)),"&gt;=500")*15</f>
        <v>60</v>
      </c>
    </row>
    <row r="512" spans="1:20" ht="15.6" thickTop="1" thickBot="1" x14ac:dyDescent="0.35">
      <c r="A512" s="8">
        <f t="shared" si="102"/>
        <v>41051.249999998763</v>
      </c>
      <c r="B512" s="27">
        <f t="shared" ca="1" si="96"/>
        <v>0.25545144198528108</v>
      </c>
      <c r="C512" s="27">
        <f t="shared" ca="1" si="97"/>
        <v>0.28383493553920119</v>
      </c>
      <c r="D512" s="27">
        <f t="shared" ca="1" si="98"/>
        <v>2.8383493553920114E-2</v>
      </c>
      <c r="E512" s="16"/>
      <c r="F512" s="46">
        <v>7.18E-4</v>
      </c>
      <c r="G512" s="46">
        <v>21</v>
      </c>
      <c r="H512" s="16"/>
      <c r="I512" s="30">
        <f t="shared" ca="1" si="99"/>
        <v>94.5</v>
      </c>
      <c r="J512" s="42">
        <f t="shared" ca="1" si="91"/>
        <v>94.5</v>
      </c>
      <c r="K512" s="33">
        <f t="shared" ca="1" si="92"/>
        <v>1</v>
      </c>
      <c r="L512" s="16"/>
      <c r="M512" s="36">
        <f t="shared" ca="1" si="100"/>
        <v>19.920044378698229</v>
      </c>
      <c r="N512" s="39">
        <f t="shared" ca="1" si="93"/>
        <v>32.1</v>
      </c>
      <c r="O512" s="120">
        <f t="shared" ca="1" si="103"/>
        <v>0.62056213017751494</v>
      </c>
      <c r="P512" s="39">
        <f t="shared" ca="1" si="94"/>
        <v>20.975000000000001</v>
      </c>
      <c r="Q512" s="39">
        <f t="shared" ca="1" si="95"/>
        <v>33.799999999999997</v>
      </c>
      <c r="R512" s="16"/>
      <c r="S512" s="33">
        <f t="shared" ca="1" si="101"/>
        <v>0.9</v>
      </c>
      <c r="T512" s="30">
        <f ca="1">COUNTIF(INDIRECT("Mess05!B"&amp;(ROW(A512)*4-9)):INDIRECT("Mess05!B"&amp;(ROW(A512)*4-6)),"&gt;=500")*15</f>
        <v>60</v>
      </c>
    </row>
    <row r="513" spans="1:20" ht="15.6" thickTop="1" thickBot="1" x14ac:dyDescent="0.35">
      <c r="A513" s="8">
        <f t="shared" si="102"/>
        <v>41051.291666665427</v>
      </c>
      <c r="B513" s="27">
        <f t="shared" ca="1" si="96"/>
        <v>0.25173898606298084</v>
      </c>
      <c r="C513" s="27">
        <f t="shared" ca="1" si="97"/>
        <v>0.27970998451442314</v>
      </c>
      <c r="D513" s="27">
        <f t="shared" ca="1" si="98"/>
        <v>2.7970998451442308E-2</v>
      </c>
      <c r="E513" s="16"/>
      <c r="F513" s="46">
        <v>7.18E-4</v>
      </c>
      <c r="G513" s="46">
        <v>21</v>
      </c>
      <c r="H513" s="16"/>
      <c r="I513" s="30">
        <f t="shared" ca="1" si="99"/>
        <v>94.25</v>
      </c>
      <c r="J513" s="42">
        <f t="shared" ca="1" si="91"/>
        <v>94.25</v>
      </c>
      <c r="K513" s="33">
        <f t="shared" ca="1" si="92"/>
        <v>1</v>
      </c>
      <c r="L513" s="16"/>
      <c r="M513" s="36">
        <f t="shared" ca="1" si="100"/>
        <v>19.682618343195269</v>
      </c>
      <c r="N513" s="39">
        <f t="shared" ca="1" si="93"/>
        <v>32.1</v>
      </c>
      <c r="O513" s="120">
        <f t="shared" ca="1" si="103"/>
        <v>0.61316568047337283</v>
      </c>
      <c r="P513" s="39">
        <f t="shared" ca="1" si="94"/>
        <v>20.725000000000001</v>
      </c>
      <c r="Q513" s="39">
        <f t="shared" ca="1" si="95"/>
        <v>33.799999999999997</v>
      </c>
      <c r="R513" s="16"/>
      <c r="S513" s="33">
        <f t="shared" ca="1" si="101"/>
        <v>0.9</v>
      </c>
      <c r="T513" s="30">
        <f ca="1">COUNTIF(INDIRECT("Mess05!B"&amp;(ROW(A513)*4-9)):INDIRECT("Mess05!B"&amp;(ROW(A513)*4-6)),"&gt;=500")*15</f>
        <v>60</v>
      </c>
    </row>
    <row r="514" spans="1:20" ht="15.6" thickTop="1" thickBot="1" x14ac:dyDescent="0.35">
      <c r="A514" s="8">
        <f t="shared" si="102"/>
        <v>41051.333333332092</v>
      </c>
      <c r="B514" s="27">
        <f t="shared" ca="1" si="96"/>
        <v>0.28449945628901629</v>
      </c>
      <c r="C514" s="27">
        <f t="shared" ca="1" si="97"/>
        <v>0.31611050698779586</v>
      </c>
      <c r="D514" s="27">
        <f t="shared" ca="1" si="98"/>
        <v>3.1611050698779578E-2</v>
      </c>
      <c r="E514" s="16"/>
      <c r="F514" s="46">
        <v>7.18E-4</v>
      </c>
      <c r="G514" s="46">
        <v>21</v>
      </c>
      <c r="H514" s="16"/>
      <c r="I514" s="30">
        <f t="shared" ca="1" si="99"/>
        <v>105.75</v>
      </c>
      <c r="J514" s="42">
        <f t="shared" ca="1" si="91"/>
        <v>105.75</v>
      </c>
      <c r="K514" s="33">
        <f t="shared" ca="1" si="92"/>
        <v>1</v>
      </c>
      <c r="L514" s="16"/>
      <c r="M514" s="36">
        <f t="shared" ca="1" si="100"/>
        <v>19.825073964497044</v>
      </c>
      <c r="N514" s="39">
        <f t="shared" ca="1" si="93"/>
        <v>32.1</v>
      </c>
      <c r="O514" s="120">
        <f t="shared" ca="1" si="103"/>
        <v>0.61760355029585801</v>
      </c>
      <c r="P514" s="39">
        <f t="shared" ca="1" si="94"/>
        <v>20.875</v>
      </c>
      <c r="Q514" s="39">
        <f t="shared" ca="1" si="95"/>
        <v>33.799999999999997</v>
      </c>
      <c r="R514" s="16"/>
      <c r="S514" s="33">
        <f t="shared" ca="1" si="101"/>
        <v>0.9</v>
      </c>
      <c r="T514" s="30">
        <f ca="1">COUNTIF(INDIRECT("Mess05!B"&amp;(ROW(A514)*4-9)):INDIRECT("Mess05!B"&amp;(ROW(A514)*4-6)),"&gt;=500")*15</f>
        <v>60</v>
      </c>
    </row>
    <row r="515" spans="1:20" ht="15.6" thickTop="1" thickBot="1" x14ac:dyDescent="0.35">
      <c r="A515" s="8">
        <f t="shared" si="102"/>
        <v>41051.374999998756</v>
      </c>
      <c r="B515" s="27">
        <f t="shared" ca="1" si="96"/>
        <v>0.27629242365887585</v>
      </c>
      <c r="C515" s="27">
        <f t="shared" ca="1" si="97"/>
        <v>0.30699158184319536</v>
      </c>
      <c r="D515" s="27">
        <f t="shared" ca="1" si="98"/>
        <v>3.0699158184319529E-2</v>
      </c>
      <c r="E515" s="16"/>
      <c r="F515" s="46">
        <v>7.18E-4</v>
      </c>
      <c r="G515" s="46">
        <v>21</v>
      </c>
      <c r="H515" s="16"/>
      <c r="I515" s="30">
        <f t="shared" ca="1" si="99"/>
        <v>106</v>
      </c>
      <c r="J515" s="42">
        <f t="shared" ref="J515:J578" ca="1" si="104">AVERAGE(INDIRECT("Mess05!C"&amp;(ROW(F515)*4-9)),INDIRECT("Mess05!C"&amp;(ROW(F515)*4-8)),INDIRECT("Mess05!C"&amp;(ROW(F515)*4-7)),INDIRECT("Mess05!C"&amp;(ROW(F515)*4-6)))</f>
        <v>106</v>
      </c>
      <c r="K515" s="33">
        <f t="shared" ref="K515:K578" ca="1" si="105">INDIRECT("Methan05!E"&amp;(ROUND((ROW(A515)+1)/8+2,0)))</f>
        <v>1</v>
      </c>
      <c r="L515" s="16"/>
      <c r="M515" s="36">
        <f t="shared" ca="1" si="100"/>
        <v>19.207766272189353</v>
      </c>
      <c r="N515" s="39">
        <f t="shared" ref="N515:N578" ca="1" si="106">INDIRECT("Methan05!B"&amp;(ROUND((ROW(A515)+1)/8+2,0)))</f>
        <v>32.1</v>
      </c>
      <c r="O515" s="120">
        <f t="shared" ca="1" si="103"/>
        <v>0.59837278106508884</v>
      </c>
      <c r="P515" s="39">
        <f t="shared" ref="P515:P578" ca="1" si="107">AVERAGE(INDIRECT("Mess05!D"&amp;(ROW(F515)*4-9)),INDIRECT("Mess05!D"&amp;(ROW(F515)*4-8)),INDIRECT("Mess05!D"&amp;(ROW(F515)*4-7)),INDIRECT("Mess05!D"&amp;(ROW(F515)*4-6)))</f>
        <v>20.225000000000001</v>
      </c>
      <c r="Q515" s="39">
        <f t="shared" ref="Q515:Q578" ca="1" si="108">INDIRECT("Methan05!D"&amp;(ROUND((ROW(A515)+1)/8+2,0)))</f>
        <v>33.799999999999997</v>
      </c>
      <c r="R515" s="16"/>
      <c r="S515" s="33">
        <f t="shared" ca="1" si="101"/>
        <v>0.9</v>
      </c>
      <c r="T515" s="30">
        <f ca="1">COUNTIF(INDIRECT("Mess05!B"&amp;(ROW(A515)*4-9)):INDIRECT("Mess05!B"&amp;(ROW(A515)*4-6)),"&gt;=500")*15</f>
        <v>60</v>
      </c>
    </row>
    <row r="516" spans="1:20" ht="15.6" thickTop="1" thickBot="1" x14ac:dyDescent="0.35">
      <c r="A516" s="8">
        <f t="shared" si="102"/>
        <v>41051.41666666542</v>
      </c>
      <c r="B516" s="27">
        <f t="shared" ref="B516:B579" ca="1" si="109">C516-D516</f>
        <v>0.27260977048535512</v>
      </c>
      <c r="C516" s="27">
        <f t="shared" ref="C516:C579" ca="1" si="110">I516*M516/100*F516*G516</f>
        <v>0.3028997449837279</v>
      </c>
      <c r="D516" s="27">
        <f t="shared" ref="D516:D579" ca="1" si="111">C516*(1-S516)</f>
        <v>3.0289974498372785E-2</v>
      </c>
      <c r="E516" s="16"/>
      <c r="F516" s="46">
        <v>7.18E-4</v>
      </c>
      <c r="G516" s="46">
        <v>21</v>
      </c>
      <c r="H516" s="16"/>
      <c r="I516" s="30">
        <f t="shared" ref="I516:I579" ca="1" si="112">J516*K516</f>
        <v>105.5</v>
      </c>
      <c r="J516" s="42">
        <f t="shared" ca="1" si="104"/>
        <v>105.5</v>
      </c>
      <c r="K516" s="33">
        <f t="shared" ca="1" si="105"/>
        <v>1</v>
      </c>
      <c r="L516" s="16"/>
      <c r="M516" s="36">
        <f t="shared" ref="M516:M579" ca="1" si="113">IF(N516=0,P516,N516*O516)</f>
        <v>19.041568047337282</v>
      </c>
      <c r="N516" s="39">
        <f t="shared" ca="1" si="106"/>
        <v>32.1</v>
      </c>
      <c r="O516" s="120">
        <f t="shared" ca="1" si="103"/>
        <v>0.59319526627218944</v>
      </c>
      <c r="P516" s="39">
        <f t="shared" ca="1" si="107"/>
        <v>20.05</v>
      </c>
      <c r="Q516" s="39">
        <f t="shared" ca="1" si="108"/>
        <v>33.799999999999997</v>
      </c>
      <c r="R516" s="16"/>
      <c r="S516" s="33">
        <f t="shared" ref="S516:S579" ca="1" si="114">IF(T516&gt;=30,0.9,0)</f>
        <v>0.9</v>
      </c>
      <c r="T516" s="30">
        <f ca="1">COUNTIF(INDIRECT("Mess05!B"&amp;(ROW(A516)*4-9)):INDIRECT("Mess05!B"&amp;(ROW(A516)*4-6)),"&gt;=500")*15</f>
        <v>60</v>
      </c>
    </row>
    <row r="517" spans="1:20" ht="15.6" thickTop="1" thickBot="1" x14ac:dyDescent="0.35">
      <c r="A517" s="8">
        <f t="shared" ref="A517:A580" si="115">A516+1/24</f>
        <v>41051.458333332084</v>
      </c>
      <c r="B517" s="27">
        <f t="shared" ca="1" si="109"/>
        <v>0.26904391186786242</v>
      </c>
      <c r="C517" s="27">
        <f t="shared" ca="1" si="110"/>
        <v>0.29893767985318048</v>
      </c>
      <c r="D517" s="27">
        <f t="shared" ca="1" si="111"/>
        <v>2.9893767985318041E-2</v>
      </c>
      <c r="E517" s="16"/>
      <c r="F517" s="46">
        <v>7.18E-4</v>
      </c>
      <c r="G517" s="46">
        <v>21</v>
      </c>
      <c r="H517" s="16"/>
      <c r="I517" s="30">
        <f t="shared" ca="1" si="112"/>
        <v>104.25</v>
      </c>
      <c r="J517" s="42">
        <f t="shared" ca="1" si="104"/>
        <v>104.25</v>
      </c>
      <c r="K517" s="33">
        <f t="shared" ca="1" si="105"/>
        <v>1</v>
      </c>
      <c r="L517" s="16"/>
      <c r="M517" s="36">
        <f t="shared" ca="1" si="113"/>
        <v>19.017825443786986</v>
      </c>
      <c r="N517" s="39">
        <f t="shared" ca="1" si="106"/>
        <v>32.1</v>
      </c>
      <c r="O517" s="120">
        <f t="shared" ref="O517:O580" ca="1" si="116">IF(Q517=0,1,P517/Q517)</f>
        <v>0.5924556213017752</v>
      </c>
      <c r="P517" s="39">
        <f t="shared" ca="1" si="107"/>
        <v>20.024999999999999</v>
      </c>
      <c r="Q517" s="39">
        <f t="shared" ca="1" si="108"/>
        <v>33.799999999999997</v>
      </c>
      <c r="R517" s="16"/>
      <c r="S517" s="33">
        <f t="shared" ca="1" si="114"/>
        <v>0.9</v>
      </c>
      <c r="T517" s="30">
        <f ca="1">COUNTIF(INDIRECT("Mess05!B"&amp;(ROW(A517)*4-9)):INDIRECT("Mess05!B"&amp;(ROW(A517)*4-6)),"&gt;=500")*15</f>
        <v>60</v>
      </c>
    </row>
    <row r="518" spans="1:20" ht="15.6" thickTop="1" thickBot="1" x14ac:dyDescent="0.35">
      <c r="A518" s="8">
        <f t="shared" si="115"/>
        <v>41051.499999998749</v>
      </c>
      <c r="B518" s="27">
        <f t="shared" ca="1" si="109"/>
        <v>0.26635683159951923</v>
      </c>
      <c r="C518" s="27">
        <f t="shared" ca="1" si="110"/>
        <v>0.29595203511057694</v>
      </c>
      <c r="D518" s="27">
        <f t="shared" ca="1" si="111"/>
        <v>2.9595203511057686E-2</v>
      </c>
      <c r="E518" s="16"/>
      <c r="F518" s="46">
        <v>7.18E-4</v>
      </c>
      <c r="G518" s="46">
        <v>21</v>
      </c>
      <c r="H518" s="16"/>
      <c r="I518" s="30">
        <f t="shared" ca="1" si="112"/>
        <v>104.25</v>
      </c>
      <c r="J518" s="42">
        <f t="shared" ca="1" si="104"/>
        <v>104.25</v>
      </c>
      <c r="K518" s="33">
        <f t="shared" ca="1" si="105"/>
        <v>1</v>
      </c>
      <c r="L518" s="16"/>
      <c r="M518" s="36">
        <f t="shared" ca="1" si="113"/>
        <v>18.827884615384615</v>
      </c>
      <c r="N518" s="39">
        <f t="shared" ca="1" si="106"/>
        <v>32.1</v>
      </c>
      <c r="O518" s="120">
        <f t="shared" ca="1" si="116"/>
        <v>0.58653846153846156</v>
      </c>
      <c r="P518" s="39">
        <f t="shared" ca="1" si="107"/>
        <v>19.824999999999999</v>
      </c>
      <c r="Q518" s="39">
        <f t="shared" ca="1" si="108"/>
        <v>33.799999999999997</v>
      </c>
      <c r="R518" s="16"/>
      <c r="S518" s="33">
        <f t="shared" ca="1" si="114"/>
        <v>0.9</v>
      </c>
      <c r="T518" s="30">
        <f ca="1">COUNTIF(INDIRECT("Mess05!B"&amp;(ROW(A518)*4-9)):INDIRECT("Mess05!B"&amp;(ROW(A518)*4-6)),"&gt;=500")*15</f>
        <v>60</v>
      </c>
    </row>
    <row r="519" spans="1:20" ht="15.6" thickTop="1" thickBot="1" x14ac:dyDescent="0.35">
      <c r="A519" s="8">
        <f t="shared" si="115"/>
        <v>41051.541666665413</v>
      </c>
      <c r="B519" s="27">
        <f t="shared" ca="1" si="109"/>
        <v>0.25954488980414203</v>
      </c>
      <c r="C519" s="27">
        <f t="shared" ca="1" si="110"/>
        <v>0.28838321089349117</v>
      </c>
      <c r="D519" s="27">
        <f t="shared" ca="1" si="111"/>
        <v>2.8838321089349112E-2</v>
      </c>
      <c r="E519" s="16"/>
      <c r="F519" s="46">
        <v>7.18E-4</v>
      </c>
      <c r="G519" s="46">
        <v>21</v>
      </c>
      <c r="H519" s="16"/>
      <c r="I519" s="30">
        <f t="shared" ca="1" si="112"/>
        <v>102.75</v>
      </c>
      <c r="J519" s="42">
        <f t="shared" ca="1" si="104"/>
        <v>102.75</v>
      </c>
      <c r="K519" s="33">
        <f t="shared" ca="1" si="105"/>
        <v>1</v>
      </c>
      <c r="L519" s="16"/>
      <c r="M519" s="36">
        <f t="shared" ca="1" si="113"/>
        <v>18.614201183431955</v>
      </c>
      <c r="N519" s="39">
        <f t="shared" ca="1" si="106"/>
        <v>32.1</v>
      </c>
      <c r="O519" s="120">
        <f t="shared" ca="1" si="116"/>
        <v>0.5798816568047338</v>
      </c>
      <c r="P519" s="39">
        <f t="shared" ca="1" si="107"/>
        <v>19.600000000000001</v>
      </c>
      <c r="Q519" s="39">
        <f t="shared" ca="1" si="108"/>
        <v>33.799999999999997</v>
      </c>
      <c r="R519" s="16"/>
      <c r="S519" s="33">
        <f t="shared" ca="1" si="114"/>
        <v>0.9</v>
      </c>
      <c r="T519" s="30">
        <f ca="1">COUNTIF(INDIRECT("Mess05!B"&amp;(ROW(A519)*4-9)):INDIRECT("Mess05!B"&amp;(ROW(A519)*4-6)),"&gt;=500")*15</f>
        <v>60</v>
      </c>
    </row>
    <row r="520" spans="1:20" ht="15.6" thickTop="1" thickBot="1" x14ac:dyDescent="0.35">
      <c r="A520" s="8">
        <f t="shared" si="115"/>
        <v>41051.583333332077</v>
      </c>
      <c r="B520" s="27">
        <f t="shared" ca="1" si="109"/>
        <v>0.25334027970011097</v>
      </c>
      <c r="C520" s="27">
        <f t="shared" ca="1" si="110"/>
        <v>0.28148919966678998</v>
      </c>
      <c r="D520" s="27">
        <f t="shared" ca="1" si="111"/>
        <v>2.8148919966678992E-2</v>
      </c>
      <c r="E520" s="16"/>
      <c r="F520" s="46">
        <v>7.18E-4</v>
      </c>
      <c r="G520" s="46">
        <v>21</v>
      </c>
      <c r="H520" s="16"/>
      <c r="I520" s="30">
        <f t="shared" ca="1" si="112"/>
        <v>102.25</v>
      </c>
      <c r="J520" s="42">
        <f t="shared" ca="1" si="104"/>
        <v>102.25</v>
      </c>
      <c r="K520" s="33">
        <f t="shared" ca="1" si="105"/>
        <v>1</v>
      </c>
      <c r="L520" s="16"/>
      <c r="M520" s="36">
        <f t="shared" ca="1" si="113"/>
        <v>18.258062130177517</v>
      </c>
      <c r="N520" s="39">
        <f t="shared" ca="1" si="106"/>
        <v>32.1</v>
      </c>
      <c r="O520" s="120">
        <f t="shared" ca="1" si="116"/>
        <v>0.56878698224852076</v>
      </c>
      <c r="P520" s="39">
        <f t="shared" ca="1" si="107"/>
        <v>19.225000000000001</v>
      </c>
      <c r="Q520" s="39">
        <f t="shared" ca="1" si="108"/>
        <v>33.799999999999997</v>
      </c>
      <c r="R520" s="16"/>
      <c r="S520" s="33">
        <f t="shared" ca="1" si="114"/>
        <v>0.9</v>
      </c>
      <c r="T520" s="30">
        <f ca="1">COUNTIF(INDIRECT("Mess05!B"&amp;(ROW(A520)*4-9)):INDIRECT("Mess05!B"&amp;(ROW(A520)*4-6)),"&gt;=500")*15</f>
        <v>60</v>
      </c>
    </row>
    <row r="521" spans="1:20" ht="15.6" thickTop="1" thickBot="1" x14ac:dyDescent="0.35">
      <c r="A521" s="8">
        <f t="shared" si="115"/>
        <v>41051.624999998741</v>
      </c>
      <c r="B521" s="27">
        <f t="shared" ca="1" si="109"/>
        <v>0.24340952051893505</v>
      </c>
      <c r="C521" s="27">
        <f t="shared" ca="1" si="110"/>
        <v>0.27045502279881672</v>
      </c>
      <c r="D521" s="27">
        <f t="shared" ca="1" si="111"/>
        <v>2.7045502279881665E-2</v>
      </c>
      <c r="E521" s="16"/>
      <c r="F521" s="46">
        <v>7.18E-4</v>
      </c>
      <c r="G521" s="46">
        <v>21</v>
      </c>
      <c r="H521" s="16"/>
      <c r="I521" s="30">
        <f t="shared" ca="1" si="112"/>
        <v>101</v>
      </c>
      <c r="J521" s="42">
        <f t="shared" ca="1" si="104"/>
        <v>101</v>
      </c>
      <c r="K521" s="33">
        <f t="shared" ca="1" si="105"/>
        <v>1</v>
      </c>
      <c r="L521" s="16"/>
      <c r="M521" s="36">
        <f t="shared" ca="1" si="113"/>
        <v>17.759467455621309</v>
      </c>
      <c r="N521" s="39">
        <f t="shared" ca="1" si="106"/>
        <v>32.1</v>
      </c>
      <c r="O521" s="120">
        <f t="shared" ca="1" si="116"/>
        <v>0.55325443786982265</v>
      </c>
      <c r="P521" s="39">
        <f t="shared" ca="1" si="107"/>
        <v>18.700000000000003</v>
      </c>
      <c r="Q521" s="39">
        <f t="shared" ca="1" si="108"/>
        <v>33.799999999999997</v>
      </c>
      <c r="R521" s="16"/>
      <c r="S521" s="33">
        <f t="shared" ca="1" si="114"/>
        <v>0.9</v>
      </c>
      <c r="T521" s="30">
        <f ca="1">COUNTIF(INDIRECT("Mess05!B"&amp;(ROW(A521)*4-9)):INDIRECT("Mess05!B"&amp;(ROW(A521)*4-6)),"&gt;=500")*15</f>
        <v>60</v>
      </c>
    </row>
    <row r="522" spans="1:20" ht="15.6" thickTop="1" thickBot="1" x14ac:dyDescent="0.35">
      <c r="A522" s="8">
        <f t="shared" si="115"/>
        <v>41051.666666665406</v>
      </c>
      <c r="B522" s="27">
        <f t="shared" ca="1" si="109"/>
        <v>0.23923633021009616</v>
      </c>
      <c r="C522" s="27">
        <f t="shared" ca="1" si="110"/>
        <v>0.26581814467788462</v>
      </c>
      <c r="D522" s="27">
        <f t="shared" ca="1" si="111"/>
        <v>2.6581814467788456E-2</v>
      </c>
      <c r="E522" s="16"/>
      <c r="F522" s="46">
        <v>7.18E-4</v>
      </c>
      <c r="G522" s="46">
        <v>21</v>
      </c>
      <c r="H522" s="16"/>
      <c r="I522" s="30">
        <f t="shared" ca="1" si="112"/>
        <v>100.75</v>
      </c>
      <c r="J522" s="42">
        <f t="shared" ca="1" si="104"/>
        <v>100.75</v>
      </c>
      <c r="K522" s="33">
        <f t="shared" ca="1" si="105"/>
        <v>1</v>
      </c>
      <c r="L522" s="16"/>
      <c r="M522" s="36">
        <f t="shared" ca="1" si="113"/>
        <v>17.498298816568049</v>
      </c>
      <c r="N522" s="39">
        <f t="shared" ca="1" si="106"/>
        <v>32.1</v>
      </c>
      <c r="O522" s="120">
        <f t="shared" ca="1" si="116"/>
        <v>0.54511834319526631</v>
      </c>
      <c r="P522" s="39">
        <f t="shared" ca="1" si="107"/>
        <v>18.425000000000001</v>
      </c>
      <c r="Q522" s="39">
        <f t="shared" ca="1" si="108"/>
        <v>33.799999999999997</v>
      </c>
      <c r="R522" s="16"/>
      <c r="S522" s="33">
        <f t="shared" ca="1" si="114"/>
        <v>0.9</v>
      </c>
      <c r="T522" s="30">
        <f ca="1">COUNTIF(INDIRECT("Mess05!B"&amp;(ROW(A522)*4-9)):INDIRECT("Mess05!B"&amp;(ROW(A522)*4-6)),"&gt;=500")*15</f>
        <v>60</v>
      </c>
    </row>
    <row r="523" spans="1:20" ht="15.6" thickTop="1" thickBot="1" x14ac:dyDescent="0.35">
      <c r="A523" s="8">
        <f t="shared" si="115"/>
        <v>41051.70833333207</v>
      </c>
      <c r="B523" s="27">
        <f t="shared" ca="1" si="109"/>
        <v>0.24402759483600012</v>
      </c>
      <c r="C523" s="27">
        <f t="shared" ca="1" si="110"/>
        <v>0.27114177204000012</v>
      </c>
      <c r="D523" s="27">
        <f t="shared" ca="1" si="111"/>
        <v>2.7114177204000004E-2</v>
      </c>
      <c r="E523" s="16"/>
      <c r="F523" s="46">
        <v>7.18E-4</v>
      </c>
      <c r="G523" s="46">
        <v>21</v>
      </c>
      <c r="H523" s="16"/>
      <c r="I523" s="30">
        <f t="shared" ca="1" si="112"/>
        <v>100.5</v>
      </c>
      <c r="J523" s="42">
        <f t="shared" ca="1" si="104"/>
        <v>100.5</v>
      </c>
      <c r="K523" s="33">
        <f t="shared" ca="1" si="105"/>
        <v>1</v>
      </c>
      <c r="L523" s="16"/>
      <c r="M523" s="36">
        <f t="shared" ca="1" si="113"/>
        <v>17.893142857142863</v>
      </c>
      <c r="N523" s="39">
        <f t="shared" ca="1" si="106"/>
        <v>17.3</v>
      </c>
      <c r="O523" s="120">
        <f t="shared" ca="1" si="116"/>
        <v>1.0342857142857145</v>
      </c>
      <c r="P523" s="39">
        <f t="shared" ca="1" si="107"/>
        <v>18.100000000000001</v>
      </c>
      <c r="Q523" s="39">
        <f t="shared" ca="1" si="108"/>
        <v>17.5</v>
      </c>
      <c r="R523" s="16"/>
      <c r="S523" s="33">
        <f t="shared" ca="1" si="114"/>
        <v>0.9</v>
      </c>
      <c r="T523" s="30">
        <f ca="1">COUNTIF(INDIRECT("Mess05!B"&amp;(ROW(A523)*4-9)):INDIRECT("Mess05!B"&amp;(ROW(A523)*4-6)),"&gt;=500")*15</f>
        <v>60</v>
      </c>
    </row>
    <row r="524" spans="1:20" ht="15.6" thickTop="1" thickBot="1" x14ac:dyDescent="0.35">
      <c r="A524" s="8">
        <f t="shared" si="115"/>
        <v>41051.749999998734</v>
      </c>
      <c r="B524" s="27">
        <f t="shared" ca="1" si="109"/>
        <v>0.247136547042</v>
      </c>
      <c r="C524" s="27">
        <f t="shared" ca="1" si="110"/>
        <v>0.27459616337999998</v>
      </c>
      <c r="D524" s="27">
        <f t="shared" ca="1" si="111"/>
        <v>2.7459616337999992E-2</v>
      </c>
      <c r="E524" s="16"/>
      <c r="F524" s="46">
        <v>7.18E-4</v>
      </c>
      <c r="G524" s="46">
        <v>21</v>
      </c>
      <c r="H524" s="16"/>
      <c r="I524" s="30">
        <f t="shared" ca="1" si="112"/>
        <v>101.5</v>
      </c>
      <c r="J524" s="42">
        <f t="shared" ca="1" si="104"/>
        <v>101.5</v>
      </c>
      <c r="K524" s="33">
        <f t="shared" ca="1" si="105"/>
        <v>1</v>
      </c>
      <c r="L524" s="16"/>
      <c r="M524" s="36">
        <f t="shared" ca="1" si="113"/>
        <v>17.94257142857143</v>
      </c>
      <c r="N524" s="39">
        <f t="shared" ca="1" si="106"/>
        <v>17.3</v>
      </c>
      <c r="O524" s="120">
        <f t="shared" ca="1" si="116"/>
        <v>1.0371428571428571</v>
      </c>
      <c r="P524" s="39">
        <f t="shared" ca="1" si="107"/>
        <v>18.149999999999999</v>
      </c>
      <c r="Q524" s="39">
        <f t="shared" ca="1" si="108"/>
        <v>17.5</v>
      </c>
      <c r="R524" s="16"/>
      <c r="S524" s="33">
        <f t="shared" ca="1" si="114"/>
        <v>0.9</v>
      </c>
      <c r="T524" s="30">
        <f ca="1">COUNTIF(INDIRECT("Mess05!B"&amp;(ROW(A524)*4-9)):INDIRECT("Mess05!B"&amp;(ROW(A524)*4-6)),"&gt;=500")*15</f>
        <v>60</v>
      </c>
    </row>
    <row r="525" spans="1:20" ht="15.6" thickTop="1" thickBot="1" x14ac:dyDescent="0.35">
      <c r="A525" s="8">
        <f t="shared" si="115"/>
        <v>41051.791666665398</v>
      </c>
      <c r="B525" s="27">
        <f t="shared" ca="1" si="109"/>
        <v>0.24467403554549999</v>
      </c>
      <c r="C525" s="27">
        <f t="shared" ca="1" si="110"/>
        <v>0.27186003949499998</v>
      </c>
      <c r="D525" s="27">
        <f t="shared" ca="1" si="111"/>
        <v>2.7186003949499993E-2</v>
      </c>
      <c r="E525" s="16"/>
      <c r="F525" s="46">
        <v>7.18E-4</v>
      </c>
      <c r="G525" s="46">
        <v>21</v>
      </c>
      <c r="H525" s="16"/>
      <c r="I525" s="30">
        <f t="shared" ca="1" si="112"/>
        <v>101.75</v>
      </c>
      <c r="J525" s="42">
        <f t="shared" ca="1" si="104"/>
        <v>101.75</v>
      </c>
      <c r="K525" s="33">
        <f t="shared" ca="1" si="105"/>
        <v>1</v>
      </c>
      <c r="L525" s="16"/>
      <c r="M525" s="36">
        <f t="shared" ca="1" si="113"/>
        <v>17.720142857142857</v>
      </c>
      <c r="N525" s="39">
        <f t="shared" ca="1" si="106"/>
        <v>17.3</v>
      </c>
      <c r="O525" s="120">
        <f t="shared" ca="1" si="116"/>
        <v>1.0242857142857142</v>
      </c>
      <c r="P525" s="39">
        <f t="shared" ca="1" si="107"/>
        <v>17.925000000000001</v>
      </c>
      <c r="Q525" s="39">
        <f t="shared" ca="1" si="108"/>
        <v>17.5</v>
      </c>
      <c r="R525" s="16"/>
      <c r="S525" s="33">
        <f t="shared" ca="1" si="114"/>
        <v>0.9</v>
      </c>
      <c r="T525" s="30">
        <f ca="1">COUNTIF(INDIRECT("Mess05!B"&amp;(ROW(A525)*4-9)):INDIRECT("Mess05!B"&amp;(ROW(A525)*4-6)),"&gt;=500")*15</f>
        <v>60</v>
      </c>
    </row>
    <row r="526" spans="1:20" ht="15.6" thickTop="1" thickBot="1" x14ac:dyDescent="0.35">
      <c r="A526" s="8">
        <f t="shared" si="115"/>
        <v>41051.833333332062</v>
      </c>
      <c r="B526" s="27">
        <f t="shared" ca="1" si="109"/>
        <v>0.24388673615999998</v>
      </c>
      <c r="C526" s="27">
        <f t="shared" ca="1" si="110"/>
        <v>0.27098526239999998</v>
      </c>
      <c r="D526" s="27">
        <f t="shared" ca="1" si="111"/>
        <v>2.7098526239999993E-2</v>
      </c>
      <c r="E526" s="16"/>
      <c r="F526" s="46">
        <v>7.18E-4</v>
      </c>
      <c r="G526" s="46">
        <v>21</v>
      </c>
      <c r="H526" s="16"/>
      <c r="I526" s="30">
        <f t="shared" ca="1" si="112"/>
        <v>101</v>
      </c>
      <c r="J526" s="42">
        <f t="shared" ca="1" si="104"/>
        <v>101</v>
      </c>
      <c r="K526" s="33">
        <f t="shared" ca="1" si="105"/>
        <v>1</v>
      </c>
      <c r="L526" s="16"/>
      <c r="M526" s="36">
        <f t="shared" ca="1" si="113"/>
        <v>17.794285714285714</v>
      </c>
      <c r="N526" s="39">
        <f t="shared" ca="1" si="106"/>
        <v>17.3</v>
      </c>
      <c r="O526" s="120">
        <f t="shared" ca="1" si="116"/>
        <v>1.0285714285714285</v>
      </c>
      <c r="P526" s="39">
        <f t="shared" ca="1" si="107"/>
        <v>18</v>
      </c>
      <c r="Q526" s="39">
        <f t="shared" ca="1" si="108"/>
        <v>17.5</v>
      </c>
      <c r="R526" s="16"/>
      <c r="S526" s="33">
        <f t="shared" ca="1" si="114"/>
        <v>0.9</v>
      </c>
      <c r="T526" s="30">
        <f ca="1">COUNTIF(INDIRECT("Mess05!B"&amp;(ROW(A526)*4-9)):INDIRECT("Mess05!B"&amp;(ROW(A526)*4-6)),"&gt;=500")*15</f>
        <v>60</v>
      </c>
    </row>
    <row r="527" spans="1:20" ht="15.6" thickTop="1" thickBot="1" x14ac:dyDescent="0.35">
      <c r="A527" s="8">
        <f t="shared" si="115"/>
        <v>41051.874999998727</v>
      </c>
      <c r="B527" s="27">
        <f t="shared" ca="1" si="109"/>
        <v>0.23735944572750001</v>
      </c>
      <c r="C527" s="27">
        <f t="shared" ca="1" si="110"/>
        <v>0.26373271747499999</v>
      </c>
      <c r="D527" s="27">
        <f t="shared" ca="1" si="111"/>
        <v>2.6373271747499993E-2</v>
      </c>
      <c r="E527" s="16"/>
      <c r="F527" s="46">
        <v>7.18E-4</v>
      </c>
      <c r="G527" s="46">
        <v>21</v>
      </c>
      <c r="H527" s="16"/>
      <c r="I527" s="30">
        <f t="shared" ca="1" si="112"/>
        <v>101.25</v>
      </c>
      <c r="J527" s="42">
        <f t="shared" ca="1" si="104"/>
        <v>101.25</v>
      </c>
      <c r="K527" s="33">
        <f t="shared" ca="1" si="105"/>
        <v>1</v>
      </c>
      <c r="L527" s="16"/>
      <c r="M527" s="36">
        <f t="shared" ca="1" si="113"/>
        <v>17.275285714285712</v>
      </c>
      <c r="N527" s="39">
        <f t="shared" ca="1" si="106"/>
        <v>17.3</v>
      </c>
      <c r="O527" s="120">
        <f t="shared" ca="1" si="116"/>
        <v>0.99857142857142844</v>
      </c>
      <c r="P527" s="39">
        <f t="shared" ca="1" si="107"/>
        <v>17.474999999999998</v>
      </c>
      <c r="Q527" s="39">
        <f t="shared" ca="1" si="108"/>
        <v>17.5</v>
      </c>
      <c r="R527" s="16"/>
      <c r="S527" s="33">
        <f t="shared" ca="1" si="114"/>
        <v>0.9</v>
      </c>
      <c r="T527" s="30">
        <f ca="1">COUNTIF(INDIRECT("Mess05!B"&amp;(ROW(A527)*4-9)):INDIRECT("Mess05!B"&amp;(ROW(A527)*4-6)),"&gt;=500")*15</f>
        <v>60</v>
      </c>
    </row>
    <row r="528" spans="1:20" ht="15.6" thickTop="1" thickBot="1" x14ac:dyDescent="0.35">
      <c r="A528" s="8">
        <f t="shared" si="115"/>
        <v>41051.916666665391</v>
      </c>
      <c r="B528" s="27">
        <f t="shared" ca="1" si="109"/>
        <v>0.23372478882000003</v>
      </c>
      <c r="C528" s="27">
        <f t="shared" ca="1" si="110"/>
        <v>0.25969420980000002</v>
      </c>
      <c r="D528" s="27">
        <f t="shared" ca="1" si="111"/>
        <v>2.5969420979999998E-2</v>
      </c>
      <c r="E528" s="16"/>
      <c r="F528" s="46">
        <v>7.18E-4</v>
      </c>
      <c r="G528" s="46">
        <v>21</v>
      </c>
      <c r="H528" s="16"/>
      <c r="I528" s="30">
        <f t="shared" ca="1" si="112"/>
        <v>101</v>
      </c>
      <c r="J528" s="42">
        <f t="shared" ca="1" si="104"/>
        <v>101</v>
      </c>
      <c r="K528" s="33">
        <f t="shared" ca="1" si="105"/>
        <v>1</v>
      </c>
      <c r="L528" s="16"/>
      <c r="M528" s="36">
        <f t="shared" ca="1" si="113"/>
        <v>17.052857142857146</v>
      </c>
      <c r="N528" s="39">
        <f t="shared" ca="1" si="106"/>
        <v>17.3</v>
      </c>
      <c r="O528" s="120">
        <f t="shared" ca="1" si="116"/>
        <v>0.98571428571428577</v>
      </c>
      <c r="P528" s="39">
        <f t="shared" ca="1" si="107"/>
        <v>17.25</v>
      </c>
      <c r="Q528" s="39">
        <f t="shared" ca="1" si="108"/>
        <v>17.5</v>
      </c>
      <c r="R528" s="16"/>
      <c r="S528" s="33">
        <f t="shared" ca="1" si="114"/>
        <v>0.9</v>
      </c>
      <c r="T528" s="30">
        <f ca="1">COUNTIF(INDIRECT("Mess05!B"&amp;(ROW(A528)*4-9)):INDIRECT("Mess05!B"&amp;(ROW(A528)*4-6)),"&gt;=500")*15</f>
        <v>60</v>
      </c>
    </row>
    <row r="529" spans="1:20" ht="15.6" thickTop="1" thickBot="1" x14ac:dyDescent="0.35">
      <c r="A529" s="8">
        <f t="shared" si="115"/>
        <v>41051.958333332055</v>
      </c>
      <c r="B529" s="27">
        <f t="shared" ca="1" si="109"/>
        <v>0.23477787511200002</v>
      </c>
      <c r="C529" s="27">
        <f t="shared" ca="1" si="110"/>
        <v>0.26086430568000002</v>
      </c>
      <c r="D529" s="27">
        <f t="shared" ca="1" si="111"/>
        <v>2.6086430567999995E-2</v>
      </c>
      <c r="E529" s="16"/>
      <c r="F529" s="46">
        <v>7.18E-4</v>
      </c>
      <c r="G529" s="46">
        <v>21</v>
      </c>
      <c r="H529" s="16"/>
      <c r="I529" s="30">
        <f t="shared" ca="1" si="112"/>
        <v>101.75</v>
      </c>
      <c r="J529" s="42">
        <f t="shared" ca="1" si="104"/>
        <v>101.75</v>
      </c>
      <c r="K529" s="33">
        <f t="shared" ca="1" si="105"/>
        <v>1</v>
      </c>
      <c r="L529" s="16"/>
      <c r="M529" s="36">
        <f t="shared" ca="1" si="113"/>
        <v>17.003428571428572</v>
      </c>
      <c r="N529" s="39">
        <f t="shared" ca="1" si="106"/>
        <v>17.3</v>
      </c>
      <c r="O529" s="120">
        <f t="shared" ca="1" si="116"/>
        <v>0.98285714285714276</v>
      </c>
      <c r="P529" s="39">
        <f t="shared" ca="1" si="107"/>
        <v>17.2</v>
      </c>
      <c r="Q529" s="39">
        <f t="shared" ca="1" si="108"/>
        <v>17.5</v>
      </c>
      <c r="R529" s="16"/>
      <c r="S529" s="33">
        <f t="shared" ca="1" si="114"/>
        <v>0.9</v>
      </c>
      <c r="T529" s="30">
        <f ca="1">COUNTIF(INDIRECT("Mess05!B"&amp;(ROW(A529)*4-9)):INDIRECT("Mess05!B"&amp;(ROW(A529)*4-6)),"&gt;=500")*15</f>
        <v>60</v>
      </c>
    </row>
    <row r="530" spans="1:20" ht="15.6" thickTop="1" thickBot="1" x14ac:dyDescent="0.35">
      <c r="A530" s="8">
        <f t="shared" si="115"/>
        <v>41051.999999998719</v>
      </c>
      <c r="B530" s="27">
        <f t="shared" ca="1" si="109"/>
        <v>0.23603889564000005</v>
      </c>
      <c r="C530" s="27">
        <f t="shared" ca="1" si="110"/>
        <v>0.26226543960000004</v>
      </c>
      <c r="D530" s="27">
        <f t="shared" ca="1" si="111"/>
        <v>2.6226543959999998E-2</v>
      </c>
      <c r="E530" s="16"/>
      <c r="F530" s="46">
        <v>7.18E-4</v>
      </c>
      <c r="G530" s="46">
        <v>21</v>
      </c>
      <c r="H530" s="16"/>
      <c r="I530" s="30">
        <f t="shared" ca="1" si="112"/>
        <v>102</v>
      </c>
      <c r="J530" s="42">
        <f t="shared" ca="1" si="104"/>
        <v>102</v>
      </c>
      <c r="K530" s="33">
        <f t="shared" ca="1" si="105"/>
        <v>1</v>
      </c>
      <c r="L530" s="16"/>
      <c r="M530" s="36">
        <f t="shared" ca="1" si="113"/>
        <v>17.052857142857146</v>
      </c>
      <c r="N530" s="39">
        <f t="shared" ca="1" si="106"/>
        <v>17.3</v>
      </c>
      <c r="O530" s="120">
        <f t="shared" ca="1" si="116"/>
        <v>0.98571428571428577</v>
      </c>
      <c r="P530" s="39">
        <f t="shared" ca="1" si="107"/>
        <v>17.25</v>
      </c>
      <c r="Q530" s="39">
        <f t="shared" ca="1" si="108"/>
        <v>17.5</v>
      </c>
      <c r="R530" s="16"/>
      <c r="S530" s="33">
        <f t="shared" ca="1" si="114"/>
        <v>0.9</v>
      </c>
      <c r="T530" s="30">
        <f ca="1">COUNTIF(INDIRECT("Mess05!B"&amp;(ROW(A530)*4-9)):INDIRECT("Mess05!B"&amp;(ROW(A530)*4-6)),"&gt;=500")*15</f>
        <v>60</v>
      </c>
    </row>
    <row r="531" spans="1:20" ht="15.6" thickTop="1" thickBot="1" x14ac:dyDescent="0.35">
      <c r="A531" s="8">
        <f t="shared" si="115"/>
        <v>41052.041666665384</v>
      </c>
      <c r="B531" s="27">
        <f t="shared" ca="1" si="109"/>
        <v>0.2201557292014501</v>
      </c>
      <c r="C531" s="27">
        <f t="shared" ca="1" si="110"/>
        <v>0.24461747689050009</v>
      </c>
      <c r="D531" s="27">
        <f t="shared" ca="1" si="111"/>
        <v>2.4461747689050004E-2</v>
      </c>
      <c r="E531" s="16"/>
      <c r="F531" s="46">
        <v>7.18E-4</v>
      </c>
      <c r="G531" s="46">
        <v>21</v>
      </c>
      <c r="H531" s="16"/>
      <c r="I531" s="30">
        <f t="shared" ca="1" si="112"/>
        <v>93.840000000000032</v>
      </c>
      <c r="J531" s="42">
        <f t="shared" ca="1" si="104"/>
        <v>102</v>
      </c>
      <c r="K531" s="33">
        <f t="shared" ca="1" si="105"/>
        <v>0.92000000000000026</v>
      </c>
      <c r="L531" s="16"/>
      <c r="M531" s="36">
        <f t="shared" ca="1" si="113"/>
        <v>17.288437500000001</v>
      </c>
      <c r="N531" s="39">
        <f t="shared" ca="1" si="106"/>
        <v>16.2</v>
      </c>
      <c r="O531" s="120">
        <f t="shared" ca="1" si="116"/>
        <v>1.0671875000000002</v>
      </c>
      <c r="P531" s="39">
        <f t="shared" ca="1" si="107"/>
        <v>17.075000000000003</v>
      </c>
      <c r="Q531" s="39">
        <f t="shared" ca="1" si="108"/>
        <v>16</v>
      </c>
      <c r="R531" s="16"/>
      <c r="S531" s="33">
        <f t="shared" ca="1" si="114"/>
        <v>0.9</v>
      </c>
      <c r="T531" s="30">
        <f ca="1">COUNTIF(INDIRECT("Mess05!B"&amp;(ROW(A531)*4-9)):INDIRECT("Mess05!B"&amp;(ROW(A531)*4-6)),"&gt;=500")*15</f>
        <v>60</v>
      </c>
    </row>
    <row r="532" spans="1:20" ht="15.6" thickTop="1" thickBot="1" x14ac:dyDescent="0.35">
      <c r="A532" s="8">
        <f t="shared" si="115"/>
        <v>41052.083333332048</v>
      </c>
      <c r="B532" s="27">
        <f t="shared" ca="1" si="109"/>
        <v>0.2181103154310938</v>
      </c>
      <c r="C532" s="27">
        <f t="shared" ca="1" si="110"/>
        <v>0.24234479492343755</v>
      </c>
      <c r="D532" s="27">
        <f t="shared" ca="1" si="111"/>
        <v>2.4234479492343749E-2</v>
      </c>
      <c r="E532" s="16"/>
      <c r="F532" s="46">
        <v>7.18E-4</v>
      </c>
      <c r="G532" s="46">
        <v>21</v>
      </c>
      <c r="H532" s="16"/>
      <c r="I532" s="30">
        <f t="shared" ca="1" si="112"/>
        <v>94.070000000000022</v>
      </c>
      <c r="J532" s="42">
        <f t="shared" ca="1" si="104"/>
        <v>102.25</v>
      </c>
      <c r="K532" s="33">
        <f t="shared" ca="1" si="105"/>
        <v>0.92000000000000026</v>
      </c>
      <c r="L532" s="16"/>
      <c r="M532" s="36">
        <f t="shared" ca="1" si="113"/>
        <v>17.0859375</v>
      </c>
      <c r="N532" s="39">
        <f t="shared" ca="1" si="106"/>
        <v>16.2</v>
      </c>
      <c r="O532" s="120">
        <f t="shared" ca="1" si="116"/>
        <v>1.0546875</v>
      </c>
      <c r="P532" s="39">
        <f t="shared" ca="1" si="107"/>
        <v>16.875</v>
      </c>
      <c r="Q532" s="39">
        <f t="shared" ca="1" si="108"/>
        <v>16</v>
      </c>
      <c r="R532" s="16"/>
      <c r="S532" s="33">
        <f t="shared" ca="1" si="114"/>
        <v>0.9</v>
      </c>
      <c r="T532" s="30">
        <f ca="1">COUNTIF(INDIRECT("Mess05!B"&amp;(ROW(A532)*4-9)):INDIRECT("Mess05!B"&amp;(ROW(A532)*4-6)),"&gt;=500")*15</f>
        <v>60</v>
      </c>
    </row>
    <row r="533" spans="1:20" ht="15.6" thickTop="1" thickBot="1" x14ac:dyDescent="0.35">
      <c r="A533" s="8">
        <f t="shared" si="115"/>
        <v>41052.124999998712</v>
      </c>
      <c r="B533" s="27">
        <f t="shared" ca="1" si="109"/>
        <v>0.21971014659562507</v>
      </c>
      <c r="C533" s="27">
        <f t="shared" ca="1" si="110"/>
        <v>0.24412238510625006</v>
      </c>
      <c r="D533" s="27">
        <f t="shared" ca="1" si="111"/>
        <v>2.4412238510625E-2</v>
      </c>
      <c r="E533" s="16"/>
      <c r="F533" s="46">
        <v>7.18E-4</v>
      </c>
      <c r="G533" s="46">
        <v>21</v>
      </c>
      <c r="H533" s="16"/>
      <c r="I533" s="30">
        <f t="shared" ca="1" si="112"/>
        <v>94.760000000000034</v>
      </c>
      <c r="J533" s="42">
        <f t="shared" ca="1" si="104"/>
        <v>103</v>
      </c>
      <c r="K533" s="33">
        <f t="shared" ca="1" si="105"/>
        <v>0.92000000000000026</v>
      </c>
      <c r="L533" s="16"/>
      <c r="M533" s="36">
        <f t="shared" ca="1" si="113"/>
        <v>17.0859375</v>
      </c>
      <c r="N533" s="39">
        <f t="shared" ca="1" si="106"/>
        <v>16.2</v>
      </c>
      <c r="O533" s="120">
        <f t="shared" ca="1" si="116"/>
        <v>1.0546875</v>
      </c>
      <c r="P533" s="39">
        <f t="shared" ca="1" si="107"/>
        <v>16.875</v>
      </c>
      <c r="Q533" s="39">
        <f t="shared" ca="1" si="108"/>
        <v>16</v>
      </c>
      <c r="R533" s="16"/>
      <c r="S533" s="33">
        <f t="shared" ca="1" si="114"/>
        <v>0.9</v>
      </c>
      <c r="T533" s="30">
        <f ca="1">COUNTIF(INDIRECT("Mess05!B"&amp;(ROW(A533)*4-9)):INDIRECT("Mess05!B"&amp;(ROW(A533)*4-6)),"&gt;=500")*15</f>
        <v>60</v>
      </c>
    </row>
    <row r="534" spans="1:20" ht="15.6" thickTop="1" thickBot="1" x14ac:dyDescent="0.35">
      <c r="A534" s="8">
        <f t="shared" si="115"/>
        <v>41052.166666665376</v>
      </c>
      <c r="B534" s="27">
        <f t="shared" ca="1" si="109"/>
        <v>0.21828570432913133</v>
      </c>
      <c r="C534" s="27">
        <f t="shared" ca="1" si="110"/>
        <v>0.24253967147681257</v>
      </c>
      <c r="D534" s="27">
        <f t="shared" ca="1" si="111"/>
        <v>2.425396714768125E-2</v>
      </c>
      <c r="E534" s="16"/>
      <c r="F534" s="46">
        <v>7.18E-4</v>
      </c>
      <c r="G534" s="46">
        <v>21</v>
      </c>
      <c r="H534" s="16"/>
      <c r="I534" s="30">
        <f t="shared" ca="1" si="112"/>
        <v>94.990000000000023</v>
      </c>
      <c r="J534" s="42">
        <f t="shared" ca="1" si="104"/>
        <v>103.25</v>
      </c>
      <c r="K534" s="33">
        <f t="shared" ca="1" si="105"/>
        <v>0.92000000000000026</v>
      </c>
      <c r="L534" s="16"/>
      <c r="M534" s="36">
        <f t="shared" ca="1" si="113"/>
        <v>16.9340625</v>
      </c>
      <c r="N534" s="39">
        <f t="shared" ca="1" si="106"/>
        <v>16.2</v>
      </c>
      <c r="O534" s="120">
        <f t="shared" ca="1" si="116"/>
        <v>1.0453125000000001</v>
      </c>
      <c r="P534" s="39">
        <f t="shared" ca="1" si="107"/>
        <v>16.725000000000001</v>
      </c>
      <c r="Q534" s="39">
        <f t="shared" ca="1" si="108"/>
        <v>16</v>
      </c>
      <c r="R534" s="16"/>
      <c r="S534" s="33">
        <f t="shared" ca="1" si="114"/>
        <v>0.9</v>
      </c>
      <c r="T534" s="30">
        <f ca="1">COUNTIF(INDIRECT("Mess05!B"&amp;(ROW(A534)*4-9)):INDIRECT("Mess05!B"&amp;(ROW(A534)*4-6)),"&gt;=500")*15</f>
        <v>60</v>
      </c>
    </row>
    <row r="535" spans="1:20" ht="15.6" thickTop="1" thickBot="1" x14ac:dyDescent="0.35">
      <c r="A535" s="8">
        <f t="shared" si="115"/>
        <v>41052.208333332041</v>
      </c>
      <c r="B535" s="27">
        <f t="shared" ca="1" si="109"/>
        <v>0.21132466117323756</v>
      </c>
      <c r="C535" s="27">
        <f t="shared" ca="1" si="110"/>
        <v>0.23480517908137505</v>
      </c>
      <c r="D535" s="27">
        <f t="shared" ca="1" si="111"/>
        <v>2.3480517908137499E-2</v>
      </c>
      <c r="E535" s="16"/>
      <c r="F535" s="46">
        <v>7.18E-4</v>
      </c>
      <c r="G535" s="46">
        <v>21</v>
      </c>
      <c r="H535" s="16"/>
      <c r="I535" s="30">
        <f t="shared" ca="1" si="112"/>
        <v>94.070000000000022</v>
      </c>
      <c r="J535" s="42">
        <f t="shared" ca="1" si="104"/>
        <v>102.25</v>
      </c>
      <c r="K535" s="33">
        <f t="shared" ca="1" si="105"/>
        <v>0.92000000000000026</v>
      </c>
      <c r="L535" s="16"/>
      <c r="M535" s="36">
        <f t="shared" ca="1" si="113"/>
        <v>16.554375</v>
      </c>
      <c r="N535" s="39">
        <f t="shared" ca="1" si="106"/>
        <v>16.2</v>
      </c>
      <c r="O535" s="120">
        <f t="shared" ca="1" si="116"/>
        <v>1.0218750000000001</v>
      </c>
      <c r="P535" s="39">
        <f t="shared" ca="1" si="107"/>
        <v>16.350000000000001</v>
      </c>
      <c r="Q535" s="39">
        <f t="shared" ca="1" si="108"/>
        <v>16</v>
      </c>
      <c r="R535" s="16"/>
      <c r="S535" s="33">
        <f t="shared" ca="1" si="114"/>
        <v>0.9</v>
      </c>
      <c r="T535" s="30">
        <f ca="1">COUNTIF(INDIRECT("Mess05!B"&amp;(ROW(A535)*4-9)):INDIRECT("Mess05!B"&amp;(ROW(A535)*4-6)),"&gt;=500")*15</f>
        <v>60</v>
      </c>
    </row>
    <row r="536" spans="1:20" ht="15.6" thickTop="1" thickBot="1" x14ac:dyDescent="0.35">
      <c r="A536" s="8">
        <f t="shared" si="115"/>
        <v>41052.249999998705</v>
      </c>
      <c r="B536" s="27">
        <f t="shared" ca="1" si="109"/>
        <v>0.21313701311962502</v>
      </c>
      <c r="C536" s="27">
        <f t="shared" ca="1" si="110"/>
        <v>0.23681890346625001</v>
      </c>
      <c r="D536" s="27">
        <f t="shared" ca="1" si="111"/>
        <v>2.3681890346624997E-2</v>
      </c>
      <c r="E536" s="16"/>
      <c r="F536" s="46">
        <v>7.18E-4</v>
      </c>
      <c r="G536" s="46">
        <v>21</v>
      </c>
      <c r="H536" s="16"/>
      <c r="I536" s="30">
        <f t="shared" ca="1" si="112"/>
        <v>94.300000000000026</v>
      </c>
      <c r="J536" s="42">
        <f t="shared" ca="1" si="104"/>
        <v>102.5</v>
      </c>
      <c r="K536" s="33">
        <f t="shared" ca="1" si="105"/>
        <v>0.92000000000000026</v>
      </c>
      <c r="L536" s="16"/>
      <c r="M536" s="36">
        <f t="shared" ca="1" si="113"/>
        <v>16.655624999999997</v>
      </c>
      <c r="N536" s="39">
        <f t="shared" ca="1" si="106"/>
        <v>16.2</v>
      </c>
      <c r="O536" s="120">
        <f t="shared" ca="1" si="116"/>
        <v>1.028125</v>
      </c>
      <c r="P536" s="39">
        <f t="shared" ca="1" si="107"/>
        <v>16.45</v>
      </c>
      <c r="Q536" s="39">
        <f t="shared" ca="1" si="108"/>
        <v>16</v>
      </c>
      <c r="R536" s="16"/>
      <c r="S536" s="33">
        <f t="shared" ca="1" si="114"/>
        <v>0.9</v>
      </c>
      <c r="T536" s="30">
        <f ca="1">COUNTIF(INDIRECT("Mess05!B"&amp;(ROW(A536)*4-9)):INDIRECT("Mess05!B"&amp;(ROW(A536)*4-6)),"&gt;=500")*15</f>
        <v>60</v>
      </c>
    </row>
    <row r="537" spans="1:20" ht="15.6" thickTop="1" thickBot="1" x14ac:dyDescent="0.35">
      <c r="A537" s="8">
        <f t="shared" si="115"/>
        <v>41052.291666665369</v>
      </c>
      <c r="B537" s="27">
        <f t="shared" ca="1" si="109"/>
        <v>0.2133321530196938</v>
      </c>
      <c r="C537" s="27">
        <f t="shared" ca="1" si="110"/>
        <v>0.23703572557743754</v>
      </c>
      <c r="D537" s="27">
        <f t="shared" ca="1" si="111"/>
        <v>2.370357255774375E-2</v>
      </c>
      <c r="E537" s="16"/>
      <c r="F537" s="46">
        <v>7.18E-4</v>
      </c>
      <c r="G537" s="46">
        <v>21</v>
      </c>
      <c r="H537" s="16"/>
      <c r="I537" s="30">
        <f t="shared" ca="1" si="112"/>
        <v>94.53000000000003</v>
      </c>
      <c r="J537" s="42">
        <f t="shared" ca="1" si="104"/>
        <v>102.75</v>
      </c>
      <c r="K537" s="33">
        <f t="shared" ca="1" si="105"/>
        <v>0.92000000000000026</v>
      </c>
      <c r="L537" s="16"/>
      <c r="M537" s="36">
        <f t="shared" ca="1" si="113"/>
        <v>16.630312499999999</v>
      </c>
      <c r="N537" s="39">
        <f t="shared" ca="1" si="106"/>
        <v>16.2</v>
      </c>
      <c r="O537" s="120">
        <f t="shared" ca="1" si="116"/>
        <v>1.0265625</v>
      </c>
      <c r="P537" s="39">
        <f t="shared" ca="1" si="107"/>
        <v>16.425000000000001</v>
      </c>
      <c r="Q537" s="39">
        <f t="shared" ca="1" si="108"/>
        <v>16</v>
      </c>
      <c r="R537" s="16"/>
      <c r="S537" s="33">
        <f t="shared" ca="1" si="114"/>
        <v>0.9</v>
      </c>
      <c r="T537" s="30">
        <f ca="1">COUNTIF(INDIRECT("Mess05!B"&amp;(ROW(A537)*4-9)):INDIRECT("Mess05!B"&amp;(ROW(A537)*4-6)),"&gt;=500")*15</f>
        <v>60</v>
      </c>
    </row>
    <row r="538" spans="1:20" ht="15.6" thickTop="1" thickBot="1" x14ac:dyDescent="0.35">
      <c r="A538" s="8">
        <f t="shared" si="115"/>
        <v>41052.333333332033</v>
      </c>
      <c r="B538" s="27">
        <f t="shared" ca="1" si="109"/>
        <v>0.21175997325800633</v>
      </c>
      <c r="C538" s="27">
        <f t="shared" ca="1" si="110"/>
        <v>0.23528885917556258</v>
      </c>
      <c r="D538" s="27">
        <f t="shared" ca="1" si="111"/>
        <v>2.3528885917556253E-2</v>
      </c>
      <c r="E538" s="16"/>
      <c r="F538" s="46">
        <v>7.18E-4</v>
      </c>
      <c r="G538" s="46">
        <v>21</v>
      </c>
      <c r="H538" s="16"/>
      <c r="I538" s="30">
        <f t="shared" ca="1" si="112"/>
        <v>94.990000000000023</v>
      </c>
      <c r="J538" s="42">
        <f t="shared" ca="1" si="104"/>
        <v>103.25</v>
      </c>
      <c r="K538" s="33">
        <f t="shared" ca="1" si="105"/>
        <v>0.92000000000000026</v>
      </c>
      <c r="L538" s="16"/>
      <c r="M538" s="36">
        <f t="shared" ca="1" si="113"/>
        <v>16.427812500000002</v>
      </c>
      <c r="N538" s="39">
        <f t="shared" ca="1" si="106"/>
        <v>16.2</v>
      </c>
      <c r="O538" s="120">
        <f t="shared" ca="1" si="116"/>
        <v>1.0140625000000001</v>
      </c>
      <c r="P538" s="39">
        <f t="shared" ca="1" si="107"/>
        <v>16.225000000000001</v>
      </c>
      <c r="Q538" s="39">
        <f t="shared" ca="1" si="108"/>
        <v>16</v>
      </c>
      <c r="R538" s="16"/>
      <c r="S538" s="33">
        <f t="shared" ca="1" si="114"/>
        <v>0.9</v>
      </c>
      <c r="T538" s="30">
        <f ca="1">COUNTIF(INDIRECT("Mess05!B"&amp;(ROW(A538)*4-9)):INDIRECT("Mess05!B"&amp;(ROW(A538)*4-6)),"&gt;=500")*15</f>
        <v>60</v>
      </c>
    </row>
    <row r="539" spans="1:20" ht="15.6" thickTop="1" thickBot="1" x14ac:dyDescent="0.35">
      <c r="A539" s="8">
        <f t="shared" si="115"/>
        <v>41052.374999998698</v>
      </c>
      <c r="B539" s="27">
        <f t="shared" ca="1" si="109"/>
        <v>0.2212837628159236</v>
      </c>
      <c r="C539" s="27">
        <f t="shared" ca="1" si="110"/>
        <v>0.24587084757324842</v>
      </c>
      <c r="D539" s="27">
        <f t="shared" ca="1" si="111"/>
        <v>2.4587084757324837E-2</v>
      </c>
      <c r="E539" s="16"/>
      <c r="F539" s="46">
        <v>7.18E-4</v>
      </c>
      <c r="G539" s="46">
        <v>21</v>
      </c>
      <c r="H539" s="16"/>
      <c r="I539" s="30">
        <f t="shared" ca="1" si="112"/>
        <v>102.25</v>
      </c>
      <c r="J539" s="42">
        <f t="shared" ca="1" si="104"/>
        <v>102.25</v>
      </c>
      <c r="K539" s="33">
        <f t="shared" ca="1" si="105"/>
        <v>1</v>
      </c>
      <c r="L539" s="16"/>
      <c r="M539" s="36">
        <f t="shared" ca="1" si="113"/>
        <v>15.947770700636944</v>
      </c>
      <c r="N539" s="39">
        <f t="shared" ca="1" si="106"/>
        <v>15.6</v>
      </c>
      <c r="O539" s="120">
        <f t="shared" ca="1" si="116"/>
        <v>1.0222929936305734</v>
      </c>
      <c r="P539" s="39">
        <f t="shared" ca="1" si="107"/>
        <v>16.05</v>
      </c>
      <c r="Q539" s="39">
        <f t="shared" ca="1" si="108"/>
        <v>15.7</v>
      </c>
      <c r="R539" s="16"/>
      <c r="S539" s="33">
        <f t="shared" ca="1" si="114"/>
        <v>0.9</v>
      </c>
      <c r="T539" s="30">
        <f ca="1">COUNTIF(INDIRECT("Mess05!B"&amp;(ROW(A539)*4-9)):INDIRECT("Mess05!B"&amp;(ROW(A539)*4-6)),"&gt;=500")*15</f>
        <v>60</v>
      </c>
    </row>
    <row r="540" spans="1:20" ht="15.6" thickTop="1" thickBot="1" x14ac:dyDescent="0.35">
      <c r="A540" s="8">
        <f t="shared" si="115"/>
        <v>41052.416666665362</v>
      </c>
      <c r="B540" s="27">
        <f t="shared" ca="1" si="109"/>
        <v>0.22309985749585992</v>
      </c>
      <c r="C540" s="27">
        <f t="shared" ca="1" si="110"/>
        <v>0.24788873055095545</v>
      </c>
      <c r="D540" s="27">
        <f t="shared" ca="1" si="111"/>
        <v>2.4788873055095539E-2</v>
      </c>
      <c r="E540" s="16"/>
      <c r="F540" s="46">
        <v>7.18E-4</v>
      </c>
      <c r="G540" s="46">
        <v>21</v>
      </c>
      <c r="H540" s="16"/>
      <c r="I540" s="30">
        <f t="shared" ca="1" si="112"/>
        <v>103.25</v>
      </c>
      <c r="J540" s="42">
        <f t="shared" ca="1" si="104"/>
        <v>103.25</v>
      </c>
      <c r="K540" s="33">
        <f t="shared" ca="1" si="105"/>
        <v>1</v>
      </c>
      <c r="L540" s="16"/>
      <c r="M540" s="36">
        <f t="shared" ca="1" si="113"/>
        <v>15.922929936305733</v>
      </c>
      <c r="N540" s="39">
        <f t="shared" ca="1" si="106"/>
        <v>15.6</v>
      </c>
      <c r="O540" s="120">
        <f t="shared" ca="1" si="116"/>
        <v>1.0207006369426752</v>
      </c>
      <c r="P540" s="39">
        <f t="shared" ca="1" si="107"/>
        <v>16.024999999999999</v>
      </c>
      <c r="Q540" s="39">
        <f t="shared" ca="1" si="108"/>
        <v>15.7</v>
      </c>
      <c r="R540" s="16"/>
      <c r="S540" s="33">
        <f t="shared" ca="1" si="114"/>
        <v>0.9</v>
      </c>
      <c r="T540" s="30">
        <f ca="1">COUNTIF(INDIRECT("Mess05!B"&amp;(ROW(A540)*4-9)):INDIRECT("Mess05!B"&amp;(ROW(A540)*4-6)),"&gt;=500")*15</f>
        <v>60</v>
      </c>
    </row>
    <row r="541" spans="1:20" ht="15.6" thickTop="1" thickBot="1" x14ac:dyDescent="0.35">
      <c r="A541" s="8">
        <f t="shared" si="115"/>
        <v>41052.458333332026</v>
      </c>
      <c r="B541" s="27">
        <f t="shared" ca="1" si="109"/>
        <v>0.22082362931464974</v>
      </c>
      <c r="C541" s="27">
        <f t="shared" ca="1" si="110"/>
        <v>0.24535958812738859</v>
      </c>
      <c r="D541" s="27">
        <f t="shared" ca="1" si="111"/>
        <v>2.4535958812738852E-2</v>
      </c>
      <c r="E541" s="16"/>
      <c r="F541" s="46">
        <v>7.18E-4</v>
      </c>
      <c r="G541" s="46">
        <v>21</v>
      </c>
      <c r="H541" s="16"/>
      <c r="I541" s="30">
        <f t="shared" ca="1" si="112"/>
        <v>103</v>
      </c>
      <c r="J541" s="42">
        <f t="shared" ca="1" si="104"/>
        <v>103</v>
      </c>
      <c r="K541" s="33">
        <f t="shared" ca="1" si="105"/>
        <v>1</v>
      </c>
      <c r="L541" s="16"/>
      <c r="M541" s="36">
        <f t="shared" ca="1" si="113"/>
        <v>15.798726114649684</v>
      </c>
      <c r="N541" s="39">
        <f t="shared" ca="1" si="106"/>
        <v>15.6</v>
      </c>
      <c r="O541" s="120">
        <f t="shared" ca="1" si="116"/>
        <v>1.0127388535031849</v>
      </c>
      <c r="P541" s="39">
        <f t="shared" ca="1" si="107"/>
        <v>15.900000000000002</v>
      </c>
      <c r="Q541" s="39">
        <f t="shared" ca="1" si="108"/>
        <v>15.7</v>
      </c>
      <c r="R541" s="16"/>
      <c r="S541" s="33">
        <f t="shared" ca="1" si="114"/>
        <v>0.9</v>
      </c>
      <c r="T541" s="30">
        <f ca="1">COUNTIF(INDIRECT("Mess05!B"&amp;(ROW(A541)*4-9)):INDIRECT("Mess05!B"&amp;(ROW(A541)*4-6)),"&gt;=500")*15</f>
        <v>60</v>
      </c>
    </row>
    <row r="542" spans="1:20" ht="15.6" thickTop="1" thickBot="1" x14ac:dyDescent="0.35">
      <c r="A542" s="8">
        <f t="shared" si="115"/>
        <v>41052.49999999869</v>
      </c>
      <c r="B542" s="27">
        <f t="shared" ca="1" si="109"/>
        <v>0.22012921538598729</v>
      </c>
      <c r="C542" s="27">
        <f t="shared" ca="1" si="110"/>
        <v>0.24458801709554143</v>
      </c>
      <c r="D542" s="27">
        <f t="shared" ca="1" si="111"/>
        <v>2.4458801709554136E-2</v>
      </c>
      <c r="E542" s="16"/>
      <c r="F542" s="46">
        <v>7.18E-4</v>
      </c>
      <c r="G542" s="46">
        <v>21</v>
      </c>
      <c r="H542" s="16"/>
      <c r="I542" s="30">
        <f t="shared" ca="1" si="112"/>
        <v>103</v>
      </c>
      <c r="J542" s="42">
        <f t="shared" ca="1" si="104"/>
        <v>103</v>
      </c>
      <c r="K542" s="33">
        <f t="shared" ca="1" si="105"/>
        <v>1</v>
      </c>
      <c r="L542" s="16"/>
      <c r="M542" s="36">
        <f t="shared" ca="1" si="113"/>
        <v>15.749044585987262</v>
      </c>
      <c r="N542" s="39">
        <f t="shared" ca="1" si="106"/>
        <v>15.6</v>
      </c>
      <c r="O542" s="120">
        <f t="shared" ca="1" si="116"/>
        <v>1.0095541401273886</v>
      </c>
      <c r="P542" s="39">
        <f t="shared" ca="1" si="107"/>
        <v>15.85</v>
      </c>
      <c r="Q542" s="39">
        <f t="shared" ca="1" si="108"/>
        <v>15.7</v>
      </c>
      <c r="R542" s="16"/>
      <c r="S542" s="33">
        <f t="shared" ca="1" si="114"/>
        <v>0.9</v>
      </c>
      <c r="T542" s="30">
        <f ca="1">COUNTIF(INDIRECT("Mess05!B"&amp;(ROW(A542)*4-9)):INDIRECT("Mess05!B"&amp;(ROW(A542)*4-6)),"&gt;=500")*15</f>
        <v>60</v>
      </c>
    </row>
    <row r="543" spans="1:20" ht="15.6" thickTop="1" thickBot="1" x14ac:dyDescent="0.35">
      <c r="A543" s="8">
        <f t="shared" si="115"/>
        <v>41052.541666665355</v>
      </c>
      <c r="B543" s="27">
        <f t="shared" ca="1" si="109"/>
        <v>0.21799203853757962</v>
      </c>
      <c r="C543" s="27">
        <f t="shared" ca="1" si="110"/>
        <v>0.24221337615286623</v>
      </c>
      <c r="D543" s="27">
        <f t="shared" ca="1" si="111"/>
        <v>2.4221337615286616E-2</v>
      </c>
      <c r="E543" s="16"/>
      <c r="F543" s="46">
        <v>7.18E-4</v>
      </c>
      <c r="G543" s="46">
        <v>21</v>
      </c>
      <c r="H543" s="16"/>
      <c r="I543" s="30">
        <f t="shared" ca="1" si="112"/>
        <v>102</v>
      </c>
      <c r="J543" s="42">
        <f t="shared" ca="1" si="104"/>
        <v>102</v>
      </c>
      <c r="K543" s="33">
        <f t="shared" ca="1" si="105"/>
        <v>1</v>
      </c>
      <c r="L543" s="16"/>
      <c r="M543" s="36">
        <f t="shared" ca="1" si="113"/>
        <v>15.749044585987262</v>
      </c>
      <c r="N543" s="39">
        <f t="shared" ca="1" si="106"/>
        <v>15.6</v>
      </c>
      <c r="O543" s="120">
        <f t="shared" ca="1" si="116"/>
        <v>1.0095541401273886</v>
      </c>
      <c r="P543" s="39">
        <f t="shared" ca="1" si="107"/>
        <v>15.85</v>
      </c>
      <c r="Q543" s="39">
        <f t="shared" ca="1" si="108"/>
        <v>15.7</v>
      </c>
      <c r="R543" s="16"/>
      <c r="S543" s="33">
        <f t="shared" ca="1" si="114"/>
        <v>0.9</v>
      </c>
      <c r="T543" s="30">
        <f ca="1">COUNTIF(INDIRECT("Mess05!B"&amp;(ROW(A543)*4-9)):INDIRECT("Mess05!B"&amp;(ROW(A543)*4-6)),"&gt;=500")*15</f>
        <v>60</v>
      </c>
    </row>
    <row r="544" spans="1:20" ht="15.6" thickTop="1" thickBot="1" x14ac:dyDescent="0.35">
      <c r="A544" s="8">
        <f t="shared" si="115"/>
        <v>41052.583333332019</v>
      </c>
      <c r="B544" s="27">
        <f t="shared" ca="1" si="109"/>
        <v>0.22005505467515921</v>
      </c>
      <c r="C544" s="27">
        <f t="shared" ca="1" si="110"/>
        <v>0.24450561630573245</v>
      </c>
      <c r="D544" s="27">
        <f t="shared" ca="1" si="111"/>
        <v>2.4450561630573239E-2</v>
      </c>
      <c r="E544" s="16"/>
      <c r="F544" s="46">
        <v>7.18E-4</v>
      </c>
      <c r="G544" s="46">
        <v>21</v>
      </c>
      <c r="H544" s="16"/>
      <c r="I544" s="30">
        <f t="shared" ca="1" si="112"/>
        <v>102</v>
      </c>
      <c r="J544" s="42">
        <f t="shared" ca="1" si="104"/>
        <v>102</v>
      </c>
      <c r="K544" s="33">
        <f t="shared" ca="1" si="105"/>
        <v>1</v>
      </c>
      <c r="L544" s="16"/>
      <c r="M544" s="36">
        <f t="shared" ca="1" si="113"/>
        <v>15.898089171974522</v>
      </c>
      <c r="N544" s="39">
        <f t="shared" ca="1" si="106"/>
        <v>15.6</v>
      </c>
      <c r="O544" s="120">
        <f t="shared" ca="1" si="116"/>
        <v>1.0191082802547771</v>
      </c>
      <c r="P544" s="39">
        <f t="shared" ca="1" si="107"/>
        <v>16</v>
      </c>
      <c r="Q544" s="39">
        <f t="shared" ca="1" si="108"/>
        <v>15.7</v>
      </c>
      <c r="R544" s="16"/>
      <c r="S544" s="33">
        <f t="shared" ca="1" si="114"/>
        <v>0.9</v>
      </c>
      <c r="T544" s="30">
        <f ca="1">COUNTIF(INDIRECT("Mess05!B"&amp;(ROW(A544)*4-9)):INDIRECT("Mess05!B"&amp;(ROW(A544)*4-6)),"&gt;=500")*15</f>
        <v>60</v>
      </c>
    </row>
    <row r="545" spans="1:20" ht="15.6" thickTop="1" thickBot="1" x14ac:dyDescent="0.35">
      <c r="A545" s="8">
        <f t="shared" si="115"/>
        <v>41052.624999998683</v>
      </c>
      <c r="B545" s="27">
        <f t="shared" ca="1" si="109"/>
        <v>0.21638915590127389</v>
      </c>
      <c r="C545" s="27">
        <f t="shared" ca="1" si="110"/>
        <v>0.24043239544585987</v>
      </c>
      <c r="D545" s="27">
        <f t="shared" ca="1" si="111"/>
        <v>2.4043239544585981E-2</v>
      </c>
      <c r="E545" s="16"/>
      <c r="F545" s="46">
        <v>7.18E-4</v>
      </c>
      <c r="G545" s="46">
        <v>21</v>
      </c>
      <c r="H545" s="16"/>
      <c r="I545" s="30">
        <f t="shared" ca="1" si="112"/>
        <v>101.25</v>
      </c>
      <c r="J545" s="42">
        <f t="shared" ca="1" si="104"/>
        <v>101.25</v>
      </c>
      <c r="K545" s="33">
        <f t="shared" ca="1" si="105"/>
        <v>1</v>
      </c>
      <c r="L545" s="16"/>
      <c r="M545" s="36">
        <f t="shared" ca="1" si="113"/>
        <v>15.749044585987262</v>
      </c>
      <c r="N545" s="39">
        <f t="shared" ca="1" si="106"/>
        <v>15.6</v>
      </c>
      <c r="O545" s="120">
        <f t="shared" ca="1" si="116"/>
        <v>1.0095541401273886</v>
      </c>
      <c r="P545" s="39">
        <f t="shared" ca="1" si="107"/>
        <v>15.850000000000001</v>
      </c>
      <c r="Q545" s="39">
        <f t="shared" ca="1" si="108"/>
        <v>15.7</v>
      </c>
      <c r="R545" s="16"/>
      <c r="S545" s="33">
        <f t="shared" ca="1" si="114"/>
        <v>0.9</v>
      </c>
      <c r="T545" s="30">
        <f ca="1">COUNTIF(INDIRECT("Mess05!B"&amp;(ROW(A545)*4-9)):INDIRECT("Mess05!B"&amp;(ROW(A545)*4-6)),"&gt;=500")*15</f>
        <v>60</v>
      </c>
    </row>
    <row r="546" spans="1:20" ht="15.6" thickTop="1" thickBot="1" x14ac:dyDescent="0.35">
      <c r="A546" s="8">
        <f t="shared" si="115"/>
        <v>41052.666666665347</v>
      </c>
      <c r="B546" s="27">
        <f t="shared" ca="1" si="109"/>
        <v>0.21154848404904461</v>
      </c>
      <c r="C546" s="27">
        <f t="shared" ca="1" si="110"/>
        <v>0.23505387116560511</v>
      </c>
      <c r="D546" s="27">
        <f t="shared" ca="1" si="111"/>
        <v>2.3505387116560507E-2</v>
      </c>
      <c r="E546" s="16"/>
      <c r="F546" s="46">
        <v>7.18E-4</v>
      </c>
      <c r="G546" s="46">
        <v>21</v>
      </c>
      <c r="H546" s="16"/>
      <c r="I546" s="30">
        <f t="shared" ca="1" si="112"/>
        <v>100.25</v>
      </c>
      <c r="J546" s="42">
        <f t="shared" ca="1" si="104"/>
        <v>100.25</v>
      </c>
      <c r="K546" s="33">
        <f t="shared" ca="1" si="105"/>
        <v>1</v>
      </c>
      <c r="L546" s="16"/>
      <c r="M546" s="36">
        <f t="shared" ca="1" si="113"/>
        <v>15.550318471337581</v>
      </c>
      <c r="N546" s="39">
        <f t="shared" ca="1" si="106"/>
        <v>15.6</v>
      </c>
      <c r="O546" s="120">
        <f t="shared" ca="1" si="116"/>
        <v>0.99681528662420393</v>
      </c>
      <c r="P546" s="39">
        <f t="shared" ca="1" si="107"/>
        <v>15.65</v>
      </c>
      <c r="Q546" s="39">
        <f t="shared" ca="1" si="108"/>
        <v>15.7</v>
      </c>
      <c r="R546" s="16"/>
      <c r="S546" s="33">
        <f t="shared" ca="1" si="114"/>
        <v>0.9</v>
      </c>
      <c r="T546" s="30">
        <f ca="1">COUNTIF(INDIRECT("Mess05!B"&amp;(ROW(A546)*4-9)):INDIRECT("Mess05!B"&amp;(ROW(A546)*4-6)),"&gt;=500")*15</f>
        <v>60</v>
      </c>
    </row>
    <row r="547" spans="1:20" ht="15.6" thickTop="1" thickBot="1" x14ac:dyDescent="0.35">
      <c r="A547" s="8">
        <f t="shared" si="115"/>
        <v>41052.708333332012</v>
      </c>
      <c r="B547" s="27">
        <f t="shared" ca="1" si="109"/>
        <v>0.21343115482165601</v>
      </c>
      <c r="C547" s="27">
        <f t="shared" ca="1" si="110"/>
        <v>0.23714572757961777</v>
      </c>
      <c r="D547" s="27">
        <f t="shared" ca="1" si="111"/>
        <v>2.3714572757961773E-2</v>
      </c>
      <c r="E547" s="16"/>
      <c r="F547" s="46">
        <v>7.18E-4</v>
      </c>
      <c r="G547" s="46">
        <v>21</v>
      </c>
      <c r="H547" s="16"/>
      <c r="I547" s="30">
        <f t="shared" ca="1" si="112"/>
        <v>100.5</v>
      </c>
      <c r="J547" s="42">
        <f t="shared" ca="1" si="104"/>
        <v>100.5</v>
      </c>
      <c r="K547" s="33">
        <f t="shared" ca="1" si="105"/>
        <v>1</v>
      </c>
      <c r="L547" s="16"/>
      <c r="M547" s="36">
        <f t="shared" ca="1" si="113"/>
        <v>15.649681528662418</v>
      </c>
      <c r="N547" s="39">
        <f t="shared" ca="1" si="106"/>
        <v>15.6</v>
      </c>
      <c r="O547" s="120">
        <f t="shared" ca="1" si="116"/>
        <v>1.0031847133757961</v>
      </c>
      <c r="P547" s="39">
        <f t="shared" ca="1" si="107"/>
        <v>15.749999999999998</v>
      </c>
      <c r="Q547" s="39">
        <f t="shared" ca="1" si="108"/>
        <v>15.7</v>
      </c>
      <c r="R547" s="16"/>
      <c r="S547" s="33">
        <f t="shared" ca="1" si="114"/>
        <v>0.9</v>
      </c>
      <c r="T547" s="30">
        <f ca="1">COUNTIF(INDIRECT("Mess05!B"&amp;(ROW(A547)*4-9)):INDIRECT("Mess05!B"&amp;(ROW(A547)*4-6)),"&gt;=500")*15</f>
        <v>60</v>
      </c>
    </row>
    <row r="548" spans="1:20" ht="15.6" thickTop="1" thickBot="1" x14ac:dyDescent="0.35">
      <c r="A548" s="8">
        <f t="shared" si="115"/>
        <v>41052.749999998676</v>
      </c>
      <c r="B548" s="27">
        <f t="shared" ca="1" si="109"/>
        <v>0.2162728584229299</v>
      </c>
      <c r="C548" s="27">
        <f t="shared" ca="1" si="110"/>
        <v>0.24030317602547765</v>
      </c>
      <c r="D548" s="27">
        <f t="shared" ca="1" si="111"/>
        <v>2.4030317602547761E-2</v>
      </c>
      <c r="E548" s="16"/>
      <c r="F548" s="46">
        <v>7.18E-4</v>
      </c>
      <c r="G548" s="46">
        <v>21</v>
      </c>
      <c r="H548" s="16"/>
      <c r="I548" s="30">
        <f t="shared" ca="1" si="112"/>
        <v>102</v>
      </c>
      <c r="J548" s="42">
        <f t="shared" ca="1" si="104"/>
        <v>102</v>
      </c>
      <c r="K548" s="33">
        <f t="shared" ca="1" si="105"/>
        <v>1</v>
      </c>
      <c r="L548" s="16"/>
      <c r="M548" s="36">
        <f t="shared" ca="1" si="113"/>
        <v>15.624840764331207</v>
      </c>
      <c r="N548" s="39">
        <f t="shared" ca="1" si="106"/>
        <v>15.6</v>
      </c>
      <c r="O548" s="120">
        <f t="shared" ca="1" si="116"/>
        <v>1.0015923566878979</v>
      </c>
      <c r="P548" s="39">
        <f t="shared" ca="1" si="107"/>
        <v>15.724999999999998</v>
      </c>
      <c r="Q548" s="39">
        <f t="shared" ca="1" si="108"/>
        <v>15.7</v>
      </c>
      <c r="R548" s="16"/>
      <c r="S548" s="33">
        <f t="shared" ca="1" si="114"/>
        <v>0.9</v>
      </c>
      <c r="T548" s="30">
        <f ca="1">COUNTIF(INDIRECT("Mess05!B"&amp;(ROW(A548)*4-9)):INDIRECT("Mess05!B"&amp;(ROW(A548)*4-6)),"&gt;=500")*15</f>
        <v>60</v>
      </c>
    </row>
    <row r="549" spans="1:20" ht="15.6" thickTop="1" thickBot="1" x14ac:dyDescent="0.35">
      <c r="A549" s="8">
        <f t="shared" si="115"/>
        <v>41052.79166666534</v>
      </c>
      <c r="B549" s="27">
        <f t="shared" ca="1" si="109"/>
        <v>0.21313114103694275</v>
      </c>
      <c r="C549" s="27">
        <f t="shared" ca="1" si="110"/>
        <v>0.23681237892993637</v>
      </c>
      <c r="D549" s="27">
        <f t="shared" ca="1" si="111"/>
        <v>2.3681237892993631E-2</v>
      </c>
      <c r="E549" s="16"/>
      <c r="F549" s="46">
        <v>7.18E-4</v>
      </c>
      <c r="G549" s="46">
        <v>21</v>
      </c>
      <c r="H549" s="16"/>
      <c r="I549" s="30">
        <f t="shared" ca="1" si="112"/>
        <v>101</v>
      </c>
      <c r="J549" s="42">
        <f t="shared" ca="1" si="104"/>
        <v>101</v>
      </c>
      <c r="K549" s="33">
        <f t="shared" ca="1" si="105"/>
        <v>1</v>
      </c>
      <c r="L549" s="16"/>
      <c r="M549" s="36">
        <f t="shared" ca="1" si="113"/>
        <v>15.550318471337581</v>
      </c>
      <c r="N549" s="39">
        <f t="shared" ca="1" si="106"/>
        <v>15.6</v>
      </c>
      <c r="O549" s="120">
        <f t="shared" ca="1" si="116"/>
        <v>0.99681528662420393</v>
      </c>
      <c r="P549" s="39">
        <f t="shared" ca="1" si="107"/>
        <v>15.65</v>
      </c>
      <c r="Q549" s="39">
        <f t="shared" ca="1" si="108"/>
        <v>15.7</v>
      </c>
      <c r="R549" s="16"/>
      <c r="S549" s="33">
        <f t="shared" ca="1" si="114"/>
        <v>0.9</v>
      </c>
      <c r="T549" s="30">
        <f ca="1">COUNTIF(INDIRECT("Mess05!B"&amp;(ROW(A549)*4-9)):INDIRECT("Mess05!B"&amp;(ROW(A549)*4-6)),"&gt;=500")*15</f>
        <v>60</v>
      </c>
    </row>
    <row r="550" spans="1:20" ht="15.6" thickTop="1" thickBot="1" x14ac:dyDescent="0.35">
      <c r="A550" s="8">
        <f t="shared" si="115"/>
        <v>41052.833333332004</v>
      </c>
      <c r="B550" s="27">
        <f t="shared" ca="1" si="109"/>
        <v>0.21558518637707005</v>
      </c>
      <c r="C550" s="27">
        <f t="shared" ca="1" si="110"/>
        <v>0.23953909597452228</v>
      </c>
      <c r="D550" s="27">
        <f t="shared" ca="1" si="111"/>
        <v>2.3953909597452222E-2</v>
      </c>
      <c r="E550" s="16"/>
      <c r="F550" s="46">
        <v>7.18E-4</v>
      </c>
      <c r="G550" s="46">
        <v>21</v>
      </c>
      <c r="H550" s="16"/>
      <c r="I550" s="30">
        <f t="shared" ca="1" si="112"/>
        <v>102</v>
      </c>
      <c r="J550" s="42">
        <f t="shared" ca="1" si="104"/>
        <v>102</v>
      </c>
      <c r="K550" s="33">
        <f t="shared" ca="1" si="105"/>
        <v>1</v>
      </c>
      <c r="L550" s="16"/>
      <c r="M550" s="36">
        <f t="shared" ca="1" si="113"/>
        <v>15.57515923566879</v>
      </c>
      <c r="N550" s="39">
        <f t="shared" ca="1" si="106"/>
        <v>15.6</v>
      </c>
      <c r="O550" s="120">
        <f t="shared" ca="1" si="116"/>
        <v>0.99840764331210197</v>
      </c>
      <c r="P550" s="39">
        <f t="shared" ca="1" si="107"/>
        <v>15.675000000000001</v>
      </c>
      <c r="Q550" s="39">
        <f t="shared" ca="1" si="108"/>
        <v>15.7</v>
      </c>
      <c r="R550" s="16"/>
      <c r="S550" s="33">
        <f t="shared" ca="1" si="114"/>
        <v>0.9</v>
      </c>
      <c r="T550" s="30">
        <f ca="1">COUNTIF(INDIRECT("Mess05!B"&amp;(ROW(A550)*4-9)):INDIRECT("Mess05!B"&amp;(ROW(A550)*4-6)),"&gt;=500")*15</f>
        <v>60</v>
      </c>
    </row>
    <row r="551" spans="1:20" ht="15.6" thickTop="1" thickBot="1" x14ac:dyDescent="0.35">
      <c r="A551" s="8">
        <f t="shared" si="115"/>
        <v>41052.874999998668</v>
      </c>
      <c r="B551" s="27">
        <f t="shared" ca="1" si="109"/>
        <v>0.11075902162165607</v>
      </c>
      <c r="C551" s="27">
        <f t="shared" ca="1" si="110"/>
        <v>0.12306557957961785</v>
      </c>
      <c r="D551" s="27">
        <f t="shared" ca="1" si="111"/>
        <v>1.2306557957961782E-2</v>
      </c>
      <c r="E551" s="16"/>
      <c r="F551" s="46">
        <v>7.18E-4</v>
      </c>
      <c r="G551" s="46">
        <v>21</v>
      </c>
      <c r="H551" s="16"/>
      <c r="I551" s="30">
        <f t="shared" ca="1" si="112"/>
        <v>51.5</v>
      </c>
      <c r="J551" s="42">
        <f t="shared" ca="1" si="104"/>
        <v>51.5</v>
      </c>
      <c r="K551" s="33">
        <f t="shared" ca="1" si="105"/>
        <v>1</v>
      </c>
      <c r="L551" s="16"/>
      <c r="M551" s="36">
        <f t="shared" ca="1" si="113"/>
        <v>15.848407643312104</v>
      </c>
      <c r="N551" s="39">
        <f t="shared" ca="1" si="106"/>
        <v>15.6</v>
      </c>
      <c r="O551" s="120">
        <f t="shared" ca="1" si="116"/>
        <v>1.015923566878981</v>
      </c>
      <c r="P551" s="39">
        <f t="shared" ca="1" si="107"/>
        <v>15.95</v>
      </c>
      <c r="Q551" s="39">
        <f t="shared" ca="1" si="108"/>
        <v>15.7</v>
      </c>
      <c r="R551" s="16"/>
      <c r="S551" s="33">
        <f t="shared" ca="1" si="114"/>
        <v>0.9</v>
      </c>
      <c r="T551" s="30">
        <f ca="1">COUNTIF(INDIRECT("Mess05!B"&amp;(ROW(A551)*4-9)):INDIRECT("Mess05!B"&amp;(ROW(A551)*4-6)),"&gt;=500")*15</f>
        <v>30</v>
      </c>
    </row>
    <row r="552" spans="1:20" ht="15.6" thickTop="1" thickBot="1" x14ac:dyDescent="0.35">
      <c r="A552" s="8">
        <f t="shared" si="115"/>
        <v>41052.916666665333</v>
      </c>
      <c r="B552" s="27">
        <f t="shared" ca="1" si="109"/>
        <v>0</v>
      </c>
      <c r="C552" s="27">
        <f t="shared" ca="1" si="110"/>
        <v>0</v>
      </c>
      <c r="D552" s="27">
        <f t="shared" ca="1" si="111"/>
        <v>0</v>
      </c>
      <c r="E552" s="16"/>
      <c r="F552" s="46">
        <v>7.18E-4</v>
      </c>
      <c r="G552" s="46">
        <v>21</v>
      </c>
      <c r="H552" s="16"/>
      <c r="I552" s="30">
        <f t="shared" ca="1" si="112"/>
        <v>0</v>
      </c>
      <c r="J552" s="42">
        <f t="shared" ca="1" si="104"/>
        <v>0</v>
      </c>
      <c r="K552" s="33">
        <f t="shared" ca="1" si="105"/>
        <v>1</v>
      </c>
      <c r="L552" s="16"/>
      <c r="M552" s="36">
        <f t="shared" ca="1" si="113"/>
        <v>14.879617834394903</v>
      </c>
      <c r="N552" s="39">
        <f t="shared" ca="1" si="106"/>
        <v>15.6</v>
      </c>
      <c r="O552" s="120">
        <f t="shared" ca="1" si="116"/>
        <v>0.95382165605095537</v>
      </c>
      <c r="P552" s="39">
        <f t="shared" ca="1" si="107"/>
        <v>14.974999999999998</v>
      </c>
      <c r="Q552" s="39">
        <f t="shared" ca="1" si="108"/>
        <v>15.7</v>
      </c>
      <c r="R552" s="16"/>
      <c r="S552" s="33">
        <f t="shared" ca="1" si="114"/>
        <v>0</v>
      </c>
      <c r="T552" s="30">
        <f ca="1">COUNTIF(INDIRECT("Mess05!B"&amp;(ROW(A552)*4-9)):INDIRECT("Mess05!B"&amp;(ROW(A552)*4-6)),"&gt;=500")*15</f>
        <v>0</v>
      </c>
    </row>
    <row r="553" spans="1:20" ht="15.6" thickTop="1" thickBot="1" x14ac:dyDescent="0.35">
      <c r="A553" s="8">
        <f t="shared" si="115"/>
        <v>41052.958333331997</v>
      </c>
      <c r="B553" s="27">
        <f t="shared" ca="1" si="109"/>
        <v>0</v>
      </c>
      <c r="C553" s="27">
        <f t="shared" ca="1" si="110"/>
        <v>0</v>
      </c>
      <c r="D553" s="27">
        <f t="shared" ca="1" si="111"/>
        <v>0</v>
      </c>
      <c r="E553" s="16"/>
      <c r="F553" s="46">
        <v>7.18E-4</v>
      </c>
      <c r="G553" s="46">
        <v>21</v>
      </c>
      <c r="H553" s="16"/>
      <c r="I553" s="30">
        <f t="shared" ca="1" si="112"/>
        <v>0</v>
      </c>
      <c r="J553" s="42">
        <f t="shared" ca="1" si="104"/>
        <v>0</v>
      </c>
      <c r="K553" s="33">
        <f t="shared" ca="1" si="105"/>
        <v>1</v>
      </c>
      <c r="L553" s="16"/>
      <c r="M553" s="36">
        <f t="shared" ca="1" si="113"/>
        <v>13.041401273885352</v>
      </c>
      <c r="N553" s="39">
        <f t="shared" ca="1" si="106"/>
        <v>15.6</v>
      </c>
      <c r="O553" s="120">
        <f t="shared" ca="1" si="116"/>
        <v>0.83598726114649691</v>
      </c>
      <c r="P553" s="39">
        <f t="shared" ca="1" si="107"/>
        <v>13.125</v>
      </c>
      <c r="Q553" s="39">
        <f t="shared" ca="1" si="108"/>
        <v>15.7</v>
      </c>
      <c r="R553" s="16"/>
      <c r="S553" s="33">
        <f t="shared" ca="1" si="114"/>
        <v>0</v>
      </c>
      <c r="T553" s="30">
        <f ca="1">COUNTIF(INDIRECT("Mess05!B"&amp;(ROW(A553)*4-9)):INDIRECT("Mess05!B"&amp;(ROW(A553)*4-6)),"&gt;=500")*15</f>
        <v>0</v>
      </c>
    </row>
    <row r="554" spans="1:20" ht="15.6" thickTop="1" thickBot="1" x14ac:dyDescent="0.35">
      <c r="A554" s="8">
        <f t="shared" si="115"/>
        <v>41052.999999998661</v>
      </c>
      <c r="B554" s="27">
        <f t="shared" ca="1" si="109"/>
        <v>0</v>
      </c>
      <c r="C554" s="27">
        <f t="shared" ca="1" si="110"/>
        <v>0</v>
      </c>
      <c r="D554" s="27">
        <f t="shared" ca="1" si="111"/>
        <v>0</v>
      </c>
      <c r="E554" s="16"/>
      <c r="F554" s="46">
        <v>7.18E-4</v>
      </c>
      <c r="G554" s="46">
        <v>21</v>
      </c>
      <c r="H554" s="16"/>
      <c r="I554" s="30">
        <f t="shared" ca="1" si="112"/>
        <v>0</v>
      </c>
      <c r="J554" s="42">
        <f t="shared" ca="1" si="104"/>
        <v>0</v>
      </c>
      <c r="K554" s="33">
        <f t="shared" ca="1" si="105"/>
        <v>1</v>
      </c>
      <c r="L554" s="16"/>
      <c r="M554" s="36">
        <f t="shared" ca="1" si="113"/>
        <v>12.94203821656051</v>
      </c>
      <c r="N554" s="39">
        <f t="shared" ca="1" si="106"/>
        <v>15.6</v>
      </c>
      <c r="O554" s="120">
        <f t="shared" ca="1" si="116"/>
        <v>0.82961783439490455</v>
      </c>
      <c r="P554" s="39">
        <f t="shared" ca="1" si="107"/>
        <v>13.025</v>
      </c>
      <c r="Q554" s="39">
        <f t="shared" ca="1" si="108"/>
        <v>15.7</v>
      </c>
      <c r="R554" s="16"/>
      <c r="S554" s="33">
        <f t="shared" ca="1" si="114"/>
        <v>0</v>
      </c>
      <c r="T554" s="30">
        <f ca="1">COUNTIF(INDIRECT("Mess05!B"&amp;(ROW(A554)*4-9)):INDIRECT("Mess05!B"&amp;(ROW(A554)*4-6)),"&gt;=500")*15</f>
        <v>0</v>
      </c>
    </row>
    <row r="555" spans="1:20" ht="15.6" thickTop="1" thickBot="1" x14ac:dyDescent="0.35">
      <c r="A555" s="8">
        <f t="shared" si="115"/>
        <v>41053.041666665325</v>
      </c>
      <c r="B555" s="27">
        <f t="shared" ca="1" si="109"/>
        <v>0</v>
      </c>
      <c r="C555" s="27">
        <f t="shared" ca="1" si="110"/>
        <v>0</v>
      </c>
      <c r="D555" s="27">
        <f t="shared" ca="1" si="111"/>
        <v>0</v>
      </c>
      <c r="E555" s="16"/>
      <c r="F555" s="46">
        <v>7.18E-4</v>
      </c>
      <c r="G555" s="46">
        <v>21</v>
      </c>
      <c r="H555" s="16"/>
      <c r="I555" s="30">
        <f t="shared" ca="1" si="112"/>
        <v>0</v>
      </c>
      <c r="J555" s="42">
        <f t="shared" ca="1" si="104"/>
        <v>0</v>
      </c>
      <c r="K555" s="33">
        <f t="shared" ca="1" si="105"/>
        <v>1</v>
      </c>
      <c r="L555" s="16"/>
      <c r="M555" s="36">
        <f t="shared" ca="1" si="113"/>
        <v>12.89235668789809</v>
      </c>
      <c r="N555" s="39">
        <f t="shared" ca="1" si="106"/>
        <v>15.6</v>
      </c>
      <c r="O555" s="120">
        <f t="shared" ca="1" si="116"/>
        <v>0.82643312101910837</v>
      </c>
      <c r="P555" s="39">
        <f t="shared" ca="1" si="107"/>
        <v>12.975000000000001</v>
      </c>
      <c r="Q555" s="39">
        <f t="shared" ca="1" si="108"/>
        <v>15.7</v>
      </c>
      <c r="R555" s="16"/>
      <c r="S555" s="33">
        <f t="shared" ca="1" si="114"/>
        <v>0</v>
      </c>
      <c r="T555" s="30">
        <f ca="1">COUNTIF(INDIRECT("Mess05!B"&amp;(ROW(A555)*4-9)):INDIRECT("Mess05!B"&amp;(ROW(A555)*4-6)),"&gt;=500")*15</f>
        <v>0</v>
      </c>
    </row>
    <row r="556" spans="1:20" ht="15.6" thickTop="1" thickBot="1" x14ac:dyDescent="0.35">
      <c r="A556" s="8">
        <f t="shared" si="115"/>
        <v>41053.08333333199</v>
      </c>
      <c r="B556" s="27">
        <f t="shared" ca="1" si="109"/>
        <v>0</v>
      </c>
      <c r="C556" s="27">
        <f t="shared" ca="1" si="110"/>
        <v>0</v>
      </c>
      <c r="D556" s="27">
        <f t="shared" ca="1" si="111"/>
        <v>0</v>
      </c>
      <c r="E556" s="16"/>
      <c r="F556" s="46">
        <v>7.18E-4</v>
      </c>
      <c r="G556" s="46">
        <v>21</v>
      </c>
      <c r="H556" s="16"/>
      <c r="I556" s="30">
        <f t="shared" ca="1" si="112"/>
        <v>0</v>
      </c>
      <c r="J556" s="42">
        <f t="shared" ca="1" si="104"/>
        <v>0</v>
      </c>
      <c r="K556" s="33">
        <f t="shared" ca="1" si="105"/>
        <v>1</v>
      </c>
      <c r="L556" s="16"/>
      <c r="M556" s="36">
        <f t="shared" ca="1" si="113"/>
        <v>13.115923566878982</v>
      </c>
      <c r="N556" s="39">
        <f t="shared" ca="1" si="106"/>
        <v>15.6</v>
      </c>
      <c r="O556" s="120">
        <f t="shared" ca="1" si="116"/>
        <v>0.84076433121019112</v>
      </c>
      <c r="P556" s="39">
        <f t="shared" ca="1" si="107"/>
        <v>13.2</v>
      </c>
      <c r="Q556" s="39">
        <f t="shared" ca="1" si="108"/>
        <v>15.7</v>
      </c>
      <c r="R556" s="16"/>
      <c r="S556" s="33">
        <f t="shared" ca="1" si="114"/>
        <v>0</v>
      </c>
      <c r="T556" s="30">
        <f ca="1">COUNTIF(INDIRECT("Mess05!B"&amp;(ROW(A556)*4-9)):INDIRECT("Mess05!B"&amp;(ROW(A556)*4-6)),"&gt;=500")*15</f>
        <v>0</v>
      </c>
    </row>
    <row r="557" spans="1:20" ht="15.6" thickTop="1" thickBot="1" x14ac:dyDescent="0.35">
      <c r="A557" s="8">
        <f t="shared" si="115"/>
        <v>41053.124999998654</v>
      </c>
      <c r="B557" s="27">
        <f t="shared" ca="1" si="109"/>
        <v>0</v>
      </c>
      <c r="C557" s="27">
        <f t="shared" ca="1" si="110"/>
        <v>0</v>
      </c>
      <c r="D557" s="27">
        <f t="shared" ca="1" si="111"/>
        <v>0</v>
      </c>
      <c r="E557" s="16"/>
      <c r="F557" s="46">
        <v>7.18E-4</v>
      </c>
      <c r="G557" s="46">
        <v>21</v>
      </c>
      <c r="H557" s="16"/>
      <c r="I557" s="30">
        <f t="shared" ca="1" si="112"/>
        <v>0</v>
      </c>
      <c r="J557" s="42">
        <f t="shared" ca="1" si="104"/>
        <v>0</v>
      </c>
      <c r="K557" s="33">
        <f t="shared" ca="1" si="105"/>
        <v>1</v>
      </c>
      <c r="L557" s="16"/>
      <c r="M557" s="36">
        <f t="shared" ca="1" si="113"/>
        <v>13.016560509554141</v>
      </c>
      <c r="N557" s="39">
        <f t="shared" ca="1" si="106"/>
        <v>15.6</v>
      </c>
      <c r="O557" s="120">
        <f t="shared" ca="1" si="116"/>
        <v>0.83439490445859876</v>
      </c>
      <c r="P557" s="39">
        <f t="shared" ca="1" si="107"/>
        <v>13.1</v>
      </c>
      <c r="Q557" s="39">
        <f t="shared" ca="1" si="108"/>
        <v>15.7</v>
      </c>
      <c r="R557" s="16"/>
      <c r="S557" s="33">
        <f t="shared" ca="1" si="114"/>
        <v>0</v>
      </c>
      <c r="T557" s="30">
        <f ca="1">COUNTIF(INDIRECT("Mess05!B"&amp;(ROW(A557)*4-9)):INDIRECT("Mess05!B"&amp;(ROW(A557)*4-6)),"&gt;=500")*15</f>
        <v>0</v>
      </c>
    </row>
    <row r="558" spans="1:20" ht="15.6" thickTop="1" thickBot="1" x14ac:dyDescent="0.35">
      <c r="A558" s="8">
        <f t="shared" si="115"/>
        <v>41053.166666665318</v>
      </c>
      <c r="B558" s="27">
        <f t="shared" ca="1" si="109"/>
        <v>0</v>
      </c>
      <c r="C558" s="27">
        <f t="shared" ca="1" si="110"/>
        <v>0</v>
      </c>
      <c r="D558" s="27">
        <f t="shared" ca="1" si="111"/>
        <v>0</v>
      </c>
      <c r="E558" s="16"/>
      <c r="F558" s="46">
        <v>7.18E-4</v>
      </c>
      <c r="G558" s="46">
        <v>21</v>
      </c>
      <c r="H558" s="16"/>
      <c r="I558" s="30">
        <f t="shared" ca="1" si="112"/>
        <v>0</v>
      </c>
      <c r="J558" s="42">
        <f t="shared" ca="1" si="104"/>
        <v>0</v>
      </c>
      <c r="K558" s="33">
        <f t="shared" ca="1" si="105"/>
        <v>1</v>
      </c>
      <c r="L558" s="16"/>
      <c r="M558" s="36">
        <f t="shared" ca="1" si="113"/>
        <v>12.792993630573248</v>
      </c>
      <c r="N558" s="39">
        <f t="shared" ca="1" si="106"/>
        <v>15.6</v>
      </c>
      <c r="O558" s="120">
        <f t="shared" ca="1" si="116"/>
        <v>0.82006369426751591</v>
      </c>
      <c r="P558" s="39">
        <f t="shared" ca="1" si="107"/>
        <v>12.875</v>
      </c>
      <c r="Q558" s="39">
        <f t="shared" ca="1" si="108"/>
        <v>15.7</v>
      </c>
      <c r="R558" s="16"/>
      <c r="S558" s="33">
        <f t="shared" ca="1" si="114"/>
        <v>0</v>
      </c>
      <c r="T558" s="30">
        <f ca="1">COUNTIF(INDIRECT("Mess05!B"&amp;(ROW(A558)*4-9)):INDIRECT("Mess05!B"&amp;(ROW(A558)*4-6)),"&gt;=500")*15</f>
        <v>0</v>
      </c>
    </row>
    <row r="559" spans="1:20" ht="15.6" thickTop="1" thickBot="1" x14ac:dyDescent="0.35">
      <c r="A559" s="8">
        <f t="shared" si="115"/>
        <v>41053.208333331982</v>
      </c>
      <c r="B559" s="27">
        <f t="shared" ca="1" si="109"/>
        <v>0</v>
      </c>
      <c r="C559" s="27">
        <f t="shared" ca="1" si="110"/>
        <v>0</v>
      </c>
      <c r="D559" s="27">
        <f t="shared" ca="1" si="111"/>
        <v>0</v>
      </c>
      <c r="E559" s="16"/>
      <c r="F559" s="46">
        <v>7.18E-4</v>
      </c>
      <c r="G559" s="46">
        <v>21</v>
      </c>
      <c r="H559" s="16"/>
      <c r="I559" s="30">
        <f t="shared" ca="1" si="112"/>
        <v>0</v>
      </c>
      <c r="J559" s="42">
        <f t="shared" ca="1" si="104"/>
        <v>0</v>
      </c>
      <c r="K559" s="33">
        <f t="shared" ca="1" si="105"/>
        <v>1</v>
      </c>
      <c r="L559" s="16"/>
      <c r="M559" s="36">
        <f t="shared" ca="1" si="113"/>
        <v>12.892356687898088</v>
      </c>
      <c r="N559" s="39">
        <f t="shared" ca="1" si="106"/>
        <v>15.6</v>
      </c>
      <c r="O559" s="120">
        <f t="shared" ca="1" si="116"/>
        <v>0.82643312101910826</v>
      </c>
      <c r="P559" s="39">
        <f t="shared" ca="1" si="107"/>
        <v>12.975</v>
      </c>
      <c r="Q559" s="39">
        <f t="shared" ca="1" si="108"/>
        <v>15.7</v>
      </c>
      <c r="R559" s="16"/>
      <c r="S559" s="33">
        <f t="shared" ca="1" si="114"/>
        <v>0</v>
      </c>
      <c r="T559" s="30">
        <f ca="1">COUNTIF(INDIRECT("Mess05!B"&amp;(ROW(A559)*4-9)):INDIRECT("Mess05!B"&amp;(ROW(A559)*4-6)),"&gt;=500")*15</f>
        <v>0</v>
      </c>
    </row>
    <row r="560" spans="1:20" ht="15.6" thickTop="1" thickBot="1" x14ac:dyDescent="0.35">
      <c r="A560" s="8">
        <f t="shared" si="115"/>
        <v>41053.249999998647</v>
      </c>
      <c r="B560" s="27">
        <f t="shared" ca="1" si="109"/>
        <v>0</v>
      </c>
      <c r="C560" s="27">
        <f t="shared" ca="1" si="110"/>
        <v>0</v>
      </c>
      <c r="D560" s="27">
        <f t="shared" ca="1" si="111"/>
        <v>0</v>
      </c>
      <c r="E560" s="16"/>
      <c r="F560" s="46">
        <v>7.18E-4</v>
      </c>
      <c r="G560" s="46">
        <v>21</v>
      </c>
      <c r="H560" s="16"/>
      <c r="I560" s="30">
        <f t="shared" ca="1" si="112"/>
        <v>0</v>
      </c>
      <c r="J560" s="42">
        <f t="shared" ca="1" si="104"/>
        <v>0</v>
      </c>
      <c r="K560" s="33">
        <f t="shared" ca="1" si="105"/>
        <v>1</v>
      </c>
      <c r="L560" s="16"/>
      <c r="M560" s="36">
        <f t="shared" ca="1" si="113"/>
        <v>12.768152866242039</v>
      </c>
      <c r="N560" s="39">
        <f t="shared" ca="1" si="106"/>
        <v>15.6</v>
      </c>
      <c r="O560" s="120">
        <f t="shared" ca="1" si="116"/>
        <v>0.81847133757961787</v>
      </c>
      <c r="P560" s="39">
        <f t="shared" ca="1" si="107"/>
        <v>12.85</v>
      </c>
      <c r="Q560" s="39">
        <f t="shared" ca="1" si="108"/>
        <v>15.7</v>
      </c>
      <c r="R560" s="16"/>
      <c r="S560" s="33">
        <f t="shared" ca="1" si="114"/>
        <v>0</v>
      </c>
      <c r="T560" s="30">
        <f ca="1">COUNTIF(INDIRECT("Mess05!B"&amp;(ROW(A560)*4-9)):INDIRECT("Mess05!B"&amp;(ROW(A560)*4-6)),"&gt;=500")*15</f>
        <v>0</v>
      </c>
    </row>
    <row r="561" spans="1:20" ht="15.6" thickTop="1" thickBot="1" x14ac:dyDescent="0.35">
      <c r="A561" s="8">
        <f t="shared" si="115"/>
        <v>41053.291666665311</v>
      </c>
      <c r="B561" s="27">
        <f t="shared" ca="1" si="109"/>
        <v>0</v>
      </c>
      <c r="C561" s="27">
        <f t="shared" ca="1" si="110"/>
        <v>8.8828051414012746E-2</v>
      </c>
      <c r="D561" s="27">
        <f t="shared" ca="1" si="111"/>
        <v>8.8828051414012746E-2</v>
      </c>
      <c r="E561" s="16"/>
      <c r="F561" s="46">
        <v>7.18E-4</v>
      </c>
      <c r="G561" s="46">
        <v>21</v>
      </c>
      <c r="H561" s="16"/>
      <c r="I561" s="30">
        <f t="shared" ca="1" si="112"/>
        <v>28</v>
      </c>
      <c r="J561" s="42">
        <f t="shared" ca="1" si="104"/>
        <v>28</v>
      </c>
      <c r="K561" s="33">
        <f t="shared" ca="1" si="105"/>
        <v>1</v>
      </c>
      <c r="L561" s="16"/>
      <c r="M561" s="36">
        <f t="shared" ca="1" si="113"/>
        <v>21.040127388535034</v>
      </c>
      <c r="N561" s="39">
        <f t="shared" ca="1" si="106"/>
        <v>15.6</v>
      </c>
      <c r="O561" s="120">
        <f t="shared" ca="1" si="116"/>
        <v>1.3487261146496816</v>
      </c>
      <c r="P561" s="39">
        <f t="shared" ca="1" si="107"/>
        <v>21.175000000000001</v>
      </c>
      <c r="Q561" s="39">
        <f t="shared" ca="1" si="108"/>
        <v>15.7</v>
      </c>
      <c r="R561" s="16"/>
      <c r="S561" s="33">
        <f t="shared" ca="1" si="114"/>
        <v>0</v>
      </c>
      <c r="T561" s="30">
        <f ca="1">COUNTIF(INDIRECT("Mess05!B"&amp;(ROW(A561)*4-9)):INDIRECT("Mess05!B"&amp;(ROW(A561)*4-6)),"&gt;=500")*15</f>
        <v>15</v>
      </c>
    </row>
    <row r="562" spans="1:20" ht="15.6" thickTop="1" thickBot="1" x14ac:dyDescent="0.35">
      <c r="A562" s="8">
        <f t="shared" si="115"/>
        <v>41053.333333331975</v>
      </c>
      <c r="B562" s="27">
        <f t="shared" ca="1" si="109"/>
        <v>0.30693264193949032</v>
      </c>
      <c r="C562" s="27">
        <f t="shared" ca="1" si="110"/>
        <v>0.34103626882165594</v>
      </c>
      <c r="D562" s="27">
        <f t="shared" ca="1" si="111"/>
        <v>3.4103626882165589E-2</v>
      </c>
      <c r="E562" s="16"/>
      <c r="F562" s="46">
        <v>7.18E-4</v>
      </c>
      <c r="G562" s="46">
        <v>21</v>
      </c>
      <c r="H562" s="16"/>
      <c r="I562" s="30">
        <f t="shared" ca="1" si="112"/>
        <v>107.5</v>
      </c>
      <c r="J562" s="42">
        <f t="shared" ca="1" si="104"/>
        <v>107.5</v>
      </c>
      <c r="K562" s="33">
        <f t="shared" ca="1" si="105"/>
        <v>1</v>
      </c>
      <c r="L562" s="16"/>
      <c r="M562" s="36">
        <f t="shared" ca="1" si="113"/>
        <v>21.04012738853503</v>
      </c>
      <c r="N562" s="39">
        <f t="shared" ca="1" si="106"/>
        <v>15.6</v>
      </c>
      <c r="O562" s="120">
        <f t="shared" ca="1" si="116"/>
        <v>1.3487261146496814</v>
      </c>
      <c r="P562" s="39">
        <f t="shared" ca="1" si="107"/>
        <v>21.174999999999997</v>
      </c>
      <c r="Q562" s="39">
        <f t="shared" ca="1" si="108"/>
        <v>15.7</v>
      </c>
      <c r="R562" s="16"/>
      <c r="S562" s="33">
        <f t="shared" ca="1" si="114"/>
        <v>0.9</v>
      </c>
      <c r="T562" s="30">
        <f ca="1">COUNTIF(INDIRECT("Mess05!B"&amp;(ROW(A562)*4-9)):INDIRECT("Mess05!B"&amp;(ROW(A562)*4-6)),"&gt;=500")*15</f>
        <v>60</v>
      </c>
    </row>
    <row r="563" spans="1:20" ht="15.6" thickTop="1" thickBot="1" x14ac:dyDescent="0.35">
      <c r="A563" s="8">
        <f t="shared" si="115"/>
        <v>41053.374999998639</v>
      </c>
      <c r="B563" s="27">
        <f t="shared" ca="1" si="109"/>
        <v>0.28295987343750001</v>
      </c>
      <c r="C563" s="27">
        <f t="shared" ca="1" si="110"/>
        <v>0.31439985937499998</v>
      </c>
      <c r="D563" s="27">
        <f t="shared" ca="1" si="111"/>
        <v>3.1439985937499991E-2</v>
      </c>
      <c r="E563" s="16"/>
      <c r="F563" s="46">
        <v>7.18E-4</v>
      </c>
      <c r="G563" s="46">
        <v>21</v>
      </c>
      <c r="H563" s="16"/>
      <c r="I563" s="30">
        <f t="shared" ca="1" si="112"/>
        <v>106.25</v>
      </c>
      <c r="J563" s="42">
        <f t="shared" ca="1" si="104"/>
        <v>106.25</v>
      </c>
      <c r="K563" s="33">
        <f t="shared" ca="1" si="105"/>
        <v>1</v>
      </c>
      <c r="L563" s="16"/>
      <c r="M563" s="36">
        <f t="shared" ca="1" si="113"/>
        <v>19.625</v>
      </c>
      <c r="N563" s="39">
        <f t="shared" ca="1" si="106"/>
        <v>0</v>
      </c>
      <c r="O563" s="120">
        <f t="shared" ca="1" si="116"/>
        <v>1</v>
      </c>
      <c r="P563" s="39">
        <f t="shared" ca="1" si="107"/>
        <v>19.625</v>
      </c>
      <c r="Q563" s="39">
        <f t="shared" ca="1" si="108"/>
        <v>0</v>
      </c>
      <c r="R563" s="16"/>
      <c r="S563" s="33">
        <f t="shared" ca="1" si="114"/>
        <v>0.9</v>
      </c>
      <c r="T563" s="30">
        <f ca="1">COUNTIF(INDIRECT("Mess05!B"&amp;(ROW(A563)*4-9)):INDIRECT("Mess05!B"&amp;(ROW(A563)*4-6)),"&gt;=500")*15</f>
        <v>60</v>
      </c>
    </row>
    <row r="564" spans="1:20" ht="15.6" thickTop="1" thickBot="1" x14ac:dyDescent="0.35">
      <c r="A564" s="8">
        <f t="shared" si="115"/>
        <v>41053.416666665304</v>
      </c>
      <c r="B564" s="27">
        <f t="shared" ca="1" si="109"/>
        <v>0.27702545534999995</v>
      </c>
      <c r="C564" s="27">
        <f t="shared" ca="1" si="110"/>
        <v>0.30780606149999995</v>
      </c>
      <c r="D564" s="27">
        <f t="shared" ca="1" si="111"/>
        <v>3.0780606149999987E-2</v>
      </c>
      <c r="E564" s="16"/>
      <c r="F564" s="46">
        <v>7.18E-4</v>
      </c>
      <c r="G564" s="46">
        <v>21</v>
      </c>
      <c r="H564" s="16"/>
      <c r="I564" s="30">
        <f t="shared" ca="1" si="112"/>
        <v>105.5</v>
      </c>
      <c r="J564" s="42">
        <f t="shared" ca="1" si="104"/>
        <v>105.5</v>
      </c>
      <c r="K564" s="33">
        <f t="shared" ca="1" si="105"/>
        <v>1</v>
      </c>
      <c r="L564" s="16"/>
      <c r="M564" s="36">
        <f t="shared" ca="1" si="113"/>
        <v>19.349999999999998</v>
      </c>
      <c r="N564" s="39">
        <f t="shared" ca="1" si="106"/>
        <v>0</v>
      </c>
      <c r="O564" s="120">
        <f t="shared" ca="1" si="116"/>
        <v>1</v>
      </c>
      <c r="P564" s="39">
        <f t="shared" ca="1" si="107"/>
        <v>19.349999999999998</v>
      </c>
      <c r="Q564" s="39">
        <f t="shared" ca="1" si="108"/>
        <v>0</v>
      </c>
      <c r="R564" s="16"/>
      <c r="S564" s="33">
        <f t="shared" ca="1" si="114"/>
        <v>0.9</v>
      </c>
      <c r="T564" s="30">
        <f ca="1">COUNTIF(INDIRECT("Mess05!B"&amp;(ROW(A564)*4-9)):INDIRECT("Mess05!B"&amp;(ROW(A564)*4-6)),"&gt;=500")*15</f>
        <v>60</v>
      </c>
    </row>
    <row r="565" spans="1:20" ht="15.6" thickTop="1" thickBot="1" x14ac:dyDescent="0.35">
      <c r="A565" s="8">
        <f t="shared" si="115"/>
        <v>41053.458333331968</v>
      </c>
      <c r="B565" s="27">
        <f t="shared" ca="1" si="109"/>
        <v>0.27065594272499999</v>
      </c>
      <c r="C565" s="27">
        <f t="shared" ca="1" si="110"/>
        <v>0.30072882525</v>
      </c>
      <c r="D565" s="27">
        <f t="shared" ca="1" si="111"/>
        <v>3.0072882524999994E-2</v>
      </c>
      <c r="E565" s="16"/>
      <c r="F565" s="46">
        <v>7.18E-4</v>
      </c>
      <c r="G565" s="46">
        <v>21</v>
      </c>
      <c r="H565" s="16"/>
      <c r="I565" s="30">
        <f t="shared" ca="1" si="112"/>
        <v>105.25</v>
      </c>
      <c r="J565" s="42">
        <f t="shared" ca="1" si="104"/>
        <v>105.25</v>
      </c>
      <c r="K565" s="33">
        <f t="shared" ca="1" si="105"/>
        <v>1</v>
      </c>
      <c r="L565" s="16"/>
      <c r="M565" s="36">
        <f t="shared" ca="1" si="113"/>
        <v>18.95</v>
      </c>
      <c r="N565" s="39">
        <f t="shared" ca="1" si="106"/>
        <v>0</v>
      </c>
      <c r="O565" s="120">
        <f t="shared" ca="1" si="116"/>
        <v>1</v>
      </c>
      <c r="P565" s="39">
        <f t="shared" ca="1" si="107"/>
        <v>18.95</v>
      </c>
      <c r="Q565" s="39">
        <f t="shared" ca="1" si="108"/>
        <v>0</v>
      </c>
      <c r="R565" s="16"/>
      <c r="S565" s="33">
        <f t="shared" ca="1" si="114"/>
        <v>0.9</v>
      </c>
      <c r="T565" s="30">
        <f ca="1">COUNTIF(INDIRECT("Mess05!B"&amp;(ROW(A565)*4-9)):INDIRECT("Mess05!B"&amp;(ROW(A565)*4-6)),"&gt;=500")*15</f>
        <v>60</v>
      </c>
    </row>
    <row r="566" spans="1:20" ht="15.6" thickTop="1" thickBot="1" x14ac:dyDescent="0.35">
      <c r="A566" s="8">
        <f t="shared" si="115"/>
        <v>41053.499999998632</v>
      </c>
      <c r="B566" s="27">
        <f t="shared" ca="1" si="109"/>
        <v>0.26548400024999996</v>
      </c>
      <c r="C566" s="27">
        <f t="shared" ca="1" si="110"/>
        <v>0.29498222249999995</v>
      </c>
      <c r="D566" s="27">
        <f t="shared" ca="1" si="111"/>
        <v>2.9498222249999987E-2</v>
      </c>
      <c r="E566" s="16"/>
      <c r="F566" s="46">
        <v>7.18E-4</v>
      </c>
      <c r="G566" s="46">
        <v>21</v>
      </c>
      <c r="H566" s="16"/>
      <c r="I566" s="30">
        <f t="shared" ca="1" si="112"/>
        <v>105.75</v>
      </c>
      <c r="J566" s="42">
        <f t="shared" ca="1" si="104"/>
        <v>105.75</v>
      </c>
      <c r="K566" s="33">
        <f t="shared" ca="1" si="105"/>
        <v>1</v>
      </c>
      <c r="L566" s="16"/>
      <c r="M566" s="36">
        <f t="shared" ca="1" si="113"/>
        <v>18.5</v>
      </c>
      <c r="N566" s="39">
        <f t="shared" ca="1" si="106"/>
        <v>0</v>
      </c>
      <c r="O566" s="120">
        <f t="shared" ca="1" si="116"/>
        <v>1</v>
      </c>
      <c r="P566" s="39">
        <f t="shared" ca="1" si="107"/>
        <v>18.5</v>
      </c>
      <c r="Q566" s="39">
        <f t="shared" ca="1" si="108"/>
        <v>0</v>
      </c>
      <c r="R566" s="16"/>
      <c r="S566" s="33">
        <f t="shared" ca="1" si="114"/>
        <v>0.9</v>
      </c>
      <c r="T566" s="30">
        <f ca="1">COUNTIF(INDIRECT("Mess05!B"&amp;(ROW(A566)*4-9)):INDIRECT("Mess05!B"&amp;(ROW(A566)*4-6)),"&gt;=500")*15</f>
        <v>60</v>
      </c>
    </row>
    <row r="567" spans="1:20" ht="15.6" thickTop="1" thickBot="1" x14ac:dyDescent="0.35">
      <c r="A567" s="8">
        <f t="shared" si="115"/>
        <v>41053.541666665296</v>
      </c>
      <c r="B567" s="27">
        <f t="shared" ca="1" si="109"/>
        <v>0.26277420093750004</v>
      </c>
      <c r="C567" s="27">
        <f t="shared" ca="1" si="110"/>
        <v>0.291971334375</v>
      </c>
      <c r="D567" s="27">
        <f t="shared" ca="1" si="111"/>
        <v>2.9197133437499995E-2</v>
      </c>
      <c r="E567" s="16"/>
      <c r="F567" s="46">
        <v>7.18E-4</v>
      </c>
      <c r="G567" s="46">
        <v>21</v>
      </c>
      <c r="H567" s="16"/>
      <c r="I567" s="30">
        <f t="shared" ca="1" si="112"/>
        <v>106.25</v>
      </c>
      <c r="J567" s="42">
        <f t="shared" ca="1" si="104"/>
        <v>106.25</v>
      </c>
      <c r="K567" s="33">
        <f t="shared" ca="1" si="105"/>
        <v>1</v>
      </c>
      <c r="L567" s="16"/>
      <c r="M567" s="36">
        <f t="shared" ca="1" si="113"/>
        <v>18.225000000000001</v>
      </c>
      <c r="N567" s="39">
        <f t="shared" ca="1" si="106"/>
        <v>0</v>
      </c>
      <c r="O567" s="120">
        <f t="shared" ca="1" si="116"/>
        <v>1</v>
      </c>
      <c r="P567" s="39">
        <f t="shared" ca="1" si="107"/>
        <v>18.225000000000001</v>
      </c>
      <c r="Q567" s="39">
        <f t="shared" ca="1" si="108"/>
        <v>0</v>
      </c>
      <c r="R567" s="16"/>
      <c r="S567" s="33">
        <f t="shared" ca="1" si="114"/>
        <v>0.9</v>
      </c>
      <c r="T567" s="30">
        <f ca="1">COUNTIF(INDIRECT("Mess05!B"&amp;(ROW(A567)*4-9)):INDIRECT("Mess05!B"&amp;(ROW(A567)*4-6)),"&gt;=500")*15</f>
        <v>60</v>
      </c>
    </row>
    <row r="568" spans="1:20" ht="15.6" thickTop="1" thickBot="1" x14ac:dyDescent="0.35">
      <c r="A568" s="8">
        <f t="shared" si="115"/>
        <v>41053.583333331961</v>
      </c>
      <c r="B568" s="27">
        <f t="shared" ca="1" si="109"/>
        <v>0.25612056225000002</v>
      </c>
      <c r="C568" s="27">
        <f t="shared" ca="1" si="110"/>
        <v>0.28457840249999999</v>
      </c>
      <c r="D568" s="27">
        <f t="shared" ca="1" si="111"/>
        <v>2.8457840249999995E-2</v>
      </c>
      <c r="E568" s="16"/>
      <c r="F568" s="46">
        <v>7.18E-4</v>
      </c>
      <c r="G568" s="46">
        <v>21</v>
      </c>
      <c r="H568" s="16"/>
      <c r="I568" s="30">
        <f t="shared" ca="1" si="112"/>
        <v>105</v>
      </c>
      <c r="J568" s="42">
        <f t="shared" ca="1" si="104"/>
        <v>105</v>
      </c>
      <c r="K568" s="33">
        <f t="shared" ca="1" si="105"/>
        <v>1</v>
      </c>
      <c r="L568" s="16"/>
      <c r="M568" s="36">
        <f t="shared" ca="1" si="113"/>
        <v>17.975000000000001</v>
      </c>
      <c r="N568" s="39">
        <f t="shared" ca="1" si="106"/>
        <v>0</v>
      </c>
      <c r="O568" s="120">
        <f t="shared" ca="1" si="116"/>
        <v>1</v>
      </c>
      <c r="P568" s="39">
        <f t="shared" ca="1" si="107"/>
        <v>17.975000000000001</v>
      </c>
      <c r="Q568" s="39">
        <f t="shared" ca="1" si="108"/>
        <v>0</v>
      </c>
      <c r="R568" s="16"/>
      <c r="S568" s="33">
        <f t="shared" ca="1" si="114"/>
        <v>0.9</v>
      </c>
      <c r="T568" s="30">
        <f ca="1">COUNTIF(INDIRECT("Mess05!B"&amp;(ROW(A568)*4-9)):INDIRECT("Mess05!B"&amp;(ROW(A568)*4-6)),"&gt;=500")*15</f>
        <v>60</v>
      </c>
    </row>
    <row r="569" spans="1:20" ht="15.6" thickTop="1" thickBot="1" x14ac:dyDescent="0.35">
      <c r="A569" s="8">
        <f t="shared" si="115"/>
        <v>41053.624999998625</v>
      </c>
      <c r="B569" s="27">
        <f t="shared" ca="1" si="109"/>
        <v>0.2495831184</v>
      </c>
      <c r="C569" s="27">
        <f t="shared" ca="1" si="110"/>
        <v>0.27731457599999998</v>
      </c>
      <c r="D569" s="27">
        <f t="shared" ca="1" si="111"/>
        <v>2.7731457599999992E-2</v>
      </c>
      <c r="E569" s="16"/>
      <c r="F569" s="46">
        <v>7.18E-4</v>
      </c>
      <c r="G569" s="46">
        <v>21</v>
      </c>
      <c r="H569" s="16"/>
      <c r="I569" s="30">
        <f t="shared" ca="1" si="112"/>
        <v>104.5</v>
      </c>
      <c r="J569" s="42">
        <f t="shared" ca="1" si="104"/>
        <v>104.5</v>
      </c>
      <c r="K569" s="33">
        <f t="shared" ca="1" si="105"/>
        <v>1</v>
      </c>
      <c r="L569" s="16"/>
      <c r="M569" s="36">
        <f t="shared" ca="1" si="113"/>
        <v>17.600000000000001</v>
      </c>
      <c r="N569" s="39">
        <f t="shared" ca="1" si="106"/>
        <v>0</v>
      </c>
      <c r="O569" s="120">
        <f t="shared" ca="1" si="116"/>
        <v>1</v>
      </c>
      <c r="P569" s="39">
        <f t="shared" ca="1" si="107"/>
        <v>17.600000000000001</v>
      </c>
      <c r="Q569" s="39">
        <f t="shared" ca="1" si="108"/>
        <v>0</v>
      </c>
      <c r="R569" s="16"/>
      <c r="S569" s="33">
        <f t="shared" ca="1" si="114"/>
        <v>0.9</v>
      </c>
      <c r="T569" s="30">
        <f ca="1">COUNTIF(INDIRECT("Mess05!B"&amp;(ROW(A569)*4-9)):INDIRECT("Mess05!B"&amp;(ROW(A569)*4-6)),"&gt;=500")*15</f>
        <v>60</v>
      </c>
    </row>
    <row r="570" spans="1:20" ht="15.6" thickTop="1" thickBot="1" x14ac:dyDescent="0.35">
      <c r="A570" s="8">
        <f t="shared" si="115"/>
        <v>41053.666666665289</v>
      </c>
      <c r="B570" s="27">
        <f t="shared" ca="1" si="109"/>
        <v>0.24614137642499997</v>
      </c>
      <c r="C570" s="27">
        <f t="shared" ca="1" si="110"/>
        <v>0.27349041824999998</v>
      </c>
      <c r="D570" s="27">
        <f t="shared" ca="1" si="111"/>
        <v>2.7349041824999993E-2</v>
      </c>
      <c r="E570" s="16"/>
      <c r="F570" s="46">
        <v>7.18E-4</v>
      </c>
      <c r="G570" s="46">
        <v>21</v>
      </c>
      <c r="H570" s="16"/>
      <c r="I570" s="30">
        <f t="shared" ca="1" si="112"/>
        <v>103.5</v>
      </c>
      <c r="J570" s="42">
        <f t="shared" ca="1" si="104"/>
        <v>103.5</v>
      </c>
      <c r="K570" s="33">
        <f t="shared" ca="1" si="105"/>
        <v>1</v>
      </c>
      <c r="L570" s="16"/>
      <c r="M570" s="36">
        <f t="shared" ca="1" si="113"/>
        <v>17.524999999999999</v>
      </c>
      <c r="N570" s="39">
        <f t="shared" ca="1" si="106"/>
        <v>0</v>
      </c>
      <c r="O570" s="120">
        <f t="shared" ca="1" si="116"/>
        <v>1</v>
      </c>
      <c r="P570" s="39">
        <f t="shared" ca="1" si="107"/>
        <v>17.524999999999999</v>
      </c>
      <c r="Q570" s="39">
        <f t="shared" ca="1" si="108"/>
        <v>0</v>
      </c>
      <c r="R570" s="16"/>
      <c r="S570" s="33">
        <f t="shared" ca="1" si="114"/>
        <v>0.9</v>
      </c>
      <c r="T570" s="30">
        <f ca="1">COUNTIF(INDIRECT("Mess05!B"&amp;(ROW(A570)*4-9)):INDIRECT("Mess05!B"&amp;(ROW(A570)*4-6)),"&gt;=500")*15</f>
        <v>60</v>
      </c>
    </row>
    <row r="571" spans="1:20" ht="15.6" thickTop="1" thickBot="1" x14ac:dyDescent="0.35">
      <c r="A571" s="8">
        <f t="shared" si="115"/>
        <v>41053.708333331953</v>
      </c>
      <c r="B571" s="27">
        <f t="shared" ca="1" si="109"/>
        <v>0.24599444875796178</v>
      </c>
      <c r="C571" s="27">
        <f t="shared" ca="1" si="110"/>
        <v>0.27332716528662421</v>
      </c>
      <c r="D571" s="27">
        <f t="shared" ca="1" si="111"/>
        <v>2.7332716528662416E-2</v>
      </c>
      <c r="E571" s="16"/>
      <c r="F571" s="46">
        <v>7.18E-4</v>
      </c>
      <c r="G571" s="46">
        <v>21</v>
      </c>
      <c r="H571" s="16"/>
      <c r="I571" s="30">
        <f t="shared" ca="1" si="112"/>
        <v>104.25</v>
      </c>
      <c r="J571" s="42">
        <f t="shared" ca="1" si="104"/>
        <v>104.25</v>
      </c>
      <c r="K571" s="33">
        <f t="shared" ca="1" si="105"/>
        <v>1</v>
      </c>
      <c r="L571" s="16"/>
      <c r="M571" s="36">
        <f t="shared" ca="1" si="113"/>
        <v>17.388535031847134</v>
      </c>
      <c r="N571" s="39">
        <f t="shared" ca="1" si="106"/>
        <v>15.6</v>
      </c>
      <c r="O571" s="120">
        <f t="shared" ca="1" si="116"/>
        <v>1.1146496815286624</v>
      </c>
      <c r="P571" s="39">
        <f t="shared" ca="1" si="107"/>
        <v>17.5</v>
      </c>
      <c r="Q571" s="39">
        <f t="shared" ca="1" si="108"/>
        <v>15.7</v>
      </c>
      <c r="R571" s="16"/>
      <c r="S571" s="33">
        <f t="shared" ca="1" si="114"/>
        <v>0.9</v>
      </c>
      <c r="T571" s="30">
        <f ca="1">COUNTIF(INDIRECT("Mess05!B"&amp;(ROW(A571)*4-9)):INDIRECT("Mess05!B"&amp;(ROW(A571)*4-6)),"&gt;=500")*15</f>
        <v>60</v>
      </c>
    </row>
    <row r="572" spans="1:20" ht="15.6" thickTop="1" thickBot="1" x14ac:dyDescent="0.35">
      <c r="A572" s="8">
        <f t="shared" si="115"/>
        <v>41053.749999998618</v>
      </c>
      <c r="B572" s="27">
        <f t="shared" ca="1" si="109"/>
        <v>0.24189875495541402</v>
      </c>
      <c r="C572" s="27">
        <f t="shared" ca="1" si="110"/>
        <v>0.26877639439490447</v>
      </c>
      <c r="D572" s="27">
        <f t="shared" ca="1" si="111"/>
        <v>2.6877639439490442E-2</v>
      </c>
      <c r="E572" s="16"/>
      <c r="F572" s="46">
        <v>7.18E-4</v>
      </c>
      <c r="G572" s="46">
        <v>21</v>
      </c>
      <c r="H572" s="16"/>
      <c r="I572" s="30">
        <f t="shared" ca="1" si="112"/>
        <v>104</v>
      </c>
      <c r="J572" s="42">
        <f t="shared" ca="1" si="104"/>
        <v>104</v>
      </c>
      <c r="K572" s="33">
        <f t="shared" ca="1" si="105"/>
        <v>1</v>
      </c>
      <c r="L572" s="16"/>
      <c r="M572" s="36">
        <f t="shared" ca="1" si="113"/>
        <v>17.140127388535031</v>
      </c>
      <c r="N572" s="39">
        <f t="shared" ca="1" si="106"/>
        <v>15.6</v>
      </c>
      <c r="O572" s="120">
        <f t="shared" ca="1" si="116"/>
        <v>1.0987261146496816</v>
      </c>
      <c r="P572" s="39">
        <f t="shared" ca="1" si="107"/>
        <v>17.25</v>
      </c>
      <c r="Q572" s="39">
        <f t="shared" ca="1" si="108"/>
        <v>15.7</v>
      </c>
      <c r="R572" s="16"/>
      <c r="S572" s="33">
        <f t="shared" ca="1" si="114"/>
        <v>0.9</v>
      </c>
      <c r="T572" s="30">
        <f ca="1">COUNTIF(INDIRECT("Mess05!B"&amp;(ROW(A572)*4-9)):INDIRECT("Mess05!B"&amp;(ROW(A572)*4-6)),"&gt;=500")*15</f>
        <v>60</v>
      </c>
    </row>
    <row r="573" spans="1:20" ht="15.6" thickTop="1" thickBot="1" x14ac:dyDescent="0.35">
      <c r="A573" s="8">
        <f t="shared" si="115"/>
        <v>41053.791666665282</v>
      </c>
      <c r="B573" s="27">
        <f t="shared" ca="1" si="109"/>
        <v>0.23689796338662422</v>
      </c>
      <c r="C573" s="27">
        <f t="shared" ca="1" si="110"/>
        <v>0.26321995931847136</v>
      </c>
      <c r="D573" s="27">
        <f t="shared" ca="1" si="111"/>
        <v>2.6321995931847132E-2</v>
      </c>
      <c r="E573" s="16"/>
      <c r="F573" s="46">
        <v>7.18E-4</v>
      </c>
      <c r="G573" s="46">
        <v>21</v>
      </c>
      <c r="H573" s="16"/>
      <c r="I573" s="30">
        <f t="shared" ca="1" si="112"/>
        <v>103.5</v>
      </c>
      <c r="J573" s="42">
        <f t="shared" ca="1" si="104"/>
        <v>103.5</v>
      </c>
      <c r="K573" s="33">
        <f t="shared" ca="1" si="105"/>
        <v>1</v>
      </c>
      <c r="L573" s="16"/>
      <c r="M573" s="36">
        <f t="shared" ca="1" si="113"/>
        <v>16.866878980891723</v>
      </c>
      <c r="N573" s="39">
        <f t="shared" ca="1" si="106"/>
        <v>15.6</v>
      </c>
      <c r="O573" s="120">
        <f t="shared" ca="1" si="116"/>
        <v>1.0812101910828027</v>
      </c>
      <c r="P573" s="39">
        <f t="shared" ca="1" si="107"/>
        <v>16.975000000000001</v>
      </c>
      <c r="Q573" s="39">
        <f t="shared" ca="1" si="108"/>
        <v>15.7</v>
      </c>
      <c r="R573" s="16"/>
      <c r="S573" s="33">
        <f t="shared" ca="1" si="114"/>
        <v>0.9</v>
      </c>
      <c r="T573" s="30">
        <f ca="1">COUNTIF(INDIRECT("Mess05!B"&amp;(ROW(A573)*4-9)):INDIRECT("Mess05!B"&amp;(ROW(A573)*4-6)),"&gt;=500")*15</f>
        <v>60</v>
      </c>
    </row>
    <row r="574" spans="1:20" ht="15.6" thickTop="1" thickBot="1" x14ac:dyDescent="0.35">
      <c r="A574" s="8">
        <f t="shared" si="115"/>
        <v>41053.833333331946</v>
      </c>
      <c r="B574" s="27">
        <f t="shared" ca="1" si="109"/>
        <v>0.23759574825668794</v>
      </c>
      <c r="C574" s="27">
        <f t="shared" ca="1" si="110"/>
        <v>0.26399527584076438</v>
      </c>
      <c r="D574" s="27">
        <f t="shared" ca="1" si="111"/>
        <v>2.6399527584076432E-2</v>
      </c>
      <c r="E574" s="16"/>
      <c r="F574" s="46">
        <v>7.18E-4</v>
      </c>
      <c r="G574" s="46">
        <v>21</v>
      </c>
      <c r="H574" s="16"/>
      <c r="I574" s="30">
        <f t="shared" ca="1" si="112"/>
        <v>103.5</v>
      </c>
      <c r="J574" s="42">
        <f t="shared" ca="1" si="104"/>
        <v>103.5</v>
      </c>
      <c r="K574" s="33">
        <f t="shared" ca="1" si="105"/>
        <v>1</v>
      </c>
      <c r="L574" s="16"/>
      <c r="M574" s="36">
        <f t="shared" ca="1" si="113"/>
        <v>16.916560509554142</v>
      </c>
      <c r="N574" s="39">
        <f t="shared" ca="1" si="106"/>
        <v>15.6</v>
      </c>
      <c r="O574" s="120">
        <f t="shared" ca="1" si="116"/>
        <v>1.0843949044585988</v>
      </c>
      <c r="P574" s="39">
        <f t="shared" ca="1" si="107"/>
        <v>17.024999999999999</v>
      </c>
      <c r="Q574" s="39">
        <f t="shared" ca="1" si="108"/>
        <v>15.7</v>
      </c>
      <c r="R574" s="16"/>
      <c r="S574" s="33">
        <f t="shared" ca="1" si="114"/>
        <v>0.9</v>
      </c>
      <c r="T574" s="30">
        <f ca="1">COUNTIF(INDIRECT("Mess05!B"&amp;(ROW(A574)*4-9)):INDIRECT("Mess05!B"&amp;(ROW(A574)*4-6)),"&gt;=500")*15</f>
        <v>60</v>
      </c>
    </row>
    <row r="575" spans="1:20" ht="15.6" thickTop="1" thickBot="1" x14ac:dyDescent="0.35">
      <c r="A575" s="8">
        <f t="shared" si="115"/>
        <v>41053.87499999861</v>
      </c>
      <c r="B575" s="27">
        <f t="shared" ca="1" si="109"/>
        <v>0.23480460877643314</v>
      </c>
      <c r="C575" s="27">
        <f t="shared" ca="1" si="110"/>
        <v>0.26089400975159238</v>
      </c>
      <c r="D575" s="27">
        <f t="shared" ca="1" si="111"/>
        <v>2.6089400975159233E-2</v>
      </c>
      <c r="E575" s="16"/>
      <c r="F575" s="46">
        <v>7.18E-4</v>
      </c>
      <c r="G575" s="46">
        <v>21</v>
      </c>
      <c r="H575" s="16"/>
      <c r="I575" s="30">
        <f t="shared" ca="1" si="112"/>
        <v>103.5</v>
      </c>
      <c r="J575" s="42">
        <f t="shared" ca="1" si="104"/>
        <v>103.5</v>
      </c>
      <c r="K575" s="33">
        <f t="shared" ca="1" si="105"/>
        <v>1</v>
      </c>
      <c r="L575" s="16"/>
      <c r="M575" s="36">
        <f t="shared" ca="1" si="113"/>
        <v>16.717834394904461</v>
      </c>
      <c r="N575" s="39">
        <f t="shared" ca="1" si="106"/>
        <v>15.6</v>
      </c>
      <c r="O575" s="120">
        <f t="shared" ca="1" si="116"/>
        <v>1.0716560509554143</v>
      </c>
      <c r="P575" s="39">
        <f t="shared" ca="1" si="107"/>
        <v>16.825000000000003</v>
      </c>
      <c r="Q575" s="39">
        <f t="shared" ca="1" si="108"/>
        <v>15.7</v>
      </c>
      <c r="R575" s="16"/>
      <c r="S575" s="33">
        <f t="shared" ca="1" si="114"/>
        <v>0.9</v>
      </c>
      <c r="T575" s="30">
        <f ca="1">COUNTIF(INDIRECT("Mess05!B"&amp;(ROW(A575)*4-9)):INDIRECT("Mess05!B"&amp;(ROW(A575)*4-6)),"&gt;=500")*15</f>
        <v>60</v>
      </c>
    </row>
    <row r="576" spans="1:20" ht="15.6" thickTop="1" thickBot="1" x14ac:dyDescent="0.35">
      <c r="A576" s="8">
        <f t="shared" si="115"/>
        <v>41053.916666665275</v>
      </c>
      <c r="B576" s="27">
        <f t="shared" ca="1" si="109"/>
        <v>0.23804239799235674</v>
      </c>
      <c r="C576" s="27">
        <f t="shared" ca="1" si="110"/>
        <v>0.26449155332484081</v>
      </c>
      <c r="D576" s="27">
        <f t="shared" ca="1" si="111"/>
        <v>2.6449155332484077E-2</v>
      </c>
      <c r="E576" s="16"/>
      <c r="F576" s="46">
        <v>7.18E-4</v>
      </c>
      <c r="G576" s="46">
        <v>21</v>
      </c>
      <c r="H576" s="16"/>
      <c r="I576" s="30">
        <f t="shared" ca="1" si="112"/>
        <v>104</v>
      </c>
      <c r="J576" s="42">
        <f t="shared" ca="1" si="104"/>
        <v>104</v>
      </c>
      <c r="K576" s="33">
        <f t="shared" ca="1" si="105"/>
        <v>1</v>
      </c>
      <c r="L576" s="16"/>
      <c r="M576" s="36">
        <f t="shared" ca="1" si="113"/>
        <v>16.866878980891723</v>
      </c>
      <c r="N576" s="39">
        <f t="shared" ca="1" si="106"/>
        <v>15.6</v>
      </c>
      <c r="O576" s="120">
        <f t="shared" ca="1" si="116"/>
        <v>1.0812101910828027</v>
      </c>
      <c r="P576" s="39">
        <f t="shared" ca="1" si="107"/>
        <v>16.975000000000001</v>
      </c>
      <c r="Q576" s="39">
        <f t="shared" ca="1" si="108"/>
        <v>15.7</v>
      </c>
      <c r="R576" s="16"/>
      <c r="S576" s="33">
        <f t="shared" ca="1" si="114"/>
        <v>0.9</v>
      </c>
      <c r="T576" s="30">
        <f ca="1">COUNTIF(INDIRECT("Mess05!B"&amp;(ROW(A576)*4-9)):INDIRECT("Mess05!B"&amp;(ROW(A576)*4-6)),"&gt;=500")*15</f>
        <v>60</v>
      </c>
    </row>
    <row r="577" spans="1:20" ht="15.6" thickTop="1" thickBot="1" x14ac:dyDescent="0.35">
      <c r="A577" s="8">
        <f t="shared" si="115"/>
        <v>41053.958333331939</v>
      </c>
      <c r="B577" s="27">
        <f t="shared" ca="1" si="109"/>
        <v>0.23593893055796175</v>
      </c>
      <c r="C577" s="27">
        <f t="shared" ca="1" si="110"/>
        <v>0.26215436728662417</v>
      </c>
      <c r="D577" s="27">
        <f t="shared" ca="1" si="111"/>
        <v>2.621543672866241E-2</v>
      </c>
      <c r="E577" s="16"/>
      <c r="F577" s="46">
        <v>7.18E-4</v>
      </c>
      <c r="G577" s="46">
        <v>21</v>
      </c>
      <c r="H577" s="16"/>
      <c r="I577" s="30">
        <f t="shared" ca="1" si="112"/>
        <v>104</v>
      </c>
      <c r="J577" s="42">
        <f t="shared" ca="1" si="104"/>
        <v>104</v>
      </c>
      <c r="K577" s="33">
        <f t="shared" ca="1" si="105"/>
        <v>1</v>
      </c>
      <c r="L577" s="16"/>
      <c r="M577" s="36">
        <f t="shared" ca="1" si="113"/>
        <v>16.717834394904457</v>
      </c>
      <c r="N577" s="39">
        <f t="shared" ca="1" si="106"/>
        <v>15.6</v>
      </c>
      <c r="O577" s="120">
        <f t="shared" ca="1" si="116"/>
        <v>1.0716560509554141</v>
      </c>
      <c r="P577" s="39">
        <f t="shared" ca="1" si="107"/>
        <v>16.824999999999999</v>
      </c>
      <c r="Q577" s="39">
        <f t="shared" ca="1" si="108"/>
        <v>15.7</v>
      </c>
      <c r="R577" s="16"/>
      <c r="S577" s="33">
        <f t="shared" ca="1" si="114"/>
        <v>0.9</v>
      </c>
      <c r="T577" s="30">
        <f ca="1">COUNTIF(INDIRECT("Mess05!B"&amp;(ROW(A577)*4-9)):INDIRECT("Mess05!B"&amp;(ROW(A577)*4-6)),"&gt;=500")*15</f>
        <v>60</v>
      </c>
    </row>
    <row r="578" spans="1:20" ht="15.6" thickTop="1" thickBot="1" x14ac:dyDescent="0.35">
      <c r="A578" s="8">
        <f t="shared" si="115"/>
        <v>41053.999999998603</v>
      </c>
      <c r="B578" s="27">
        <f t="shared" ca="1" si="109"/>
        <v>0.23249382844585983</v>
      </c>
      <c r="C578" s="27">
        <f t="shared" ca="1" si="110"/>
        <v>0.25832647605095538</v>
      </c>
      <c r="D578" s="27">
        <f t="shared" ca="1" si="111"/>
        <v>2.5832647605095533E-2</v>
      </c>
      <c r="E578" s="16"/>
      <c r="F578" s="46">
        <v>7.18E-4</v>
      </c>
      <c r="G578" s="46">
        <v>21</v>
      </c>
      <c r="H578" s="16"/>
      <c r="I578" s="30">
        <f t="shared" ca="1" si="112"/>
        <v>104.5</v>
      </c>
      <c r="J578" s="42">
        <f t="shared" ca="1" si="104"/>
        <v>104.5</v>
      </c>
      <c r="K578" s="33">
        <f t="shared" ca="1" si="105"/>
        <v>1</v>
      </c>
      <c r="L578" s="16"/>
      <c r="M578" s="36">
        <f t="shared" ca="1" si="113"/>
        <v>16.394904458598724</v>
      </c>
      <c r="N578" s="39">
        <f t="shared" ca="1" si="106"/>
        <v>15.6</v>
      </c>
      <c r="O578" s="120">
        <f t="shared" ca="1" si="116"/>
        <v>1.0509554140127388</v>
      </c>
      <c r="P578" s="39">
        <f t="shared" ca="1" si="107"/>
        <v>16.5</v>
      </c>
      <c r="Q578" s="39">
        <f t="shared" ca="1" si="108"/>
        <v>15.7</v>
      </c>
      <c r="R578" s="16"/>
      <c r="S578" s="33">
        <f t="shared" ca="1" si="114"/>
        <v>0.9</v>
      </c>
      <c r="T578" s="30">
        <f ca="1">COUNTIF(INDIRECT("Mess05!B"&amp;(ROW(A578)*4-9)):INDIRECT("Mess05!B"&amp;(ROW(A578)*4-6)),"&gt;=500")*15</f>
        <v>60</v>
      </c>
    </row>
    <row r="579" spans="1:20" ht="15.6" thickTop="1" thickBot="1" x14ac:dyDescent="0.35">
      <c r="A579" s="8">
        <f t="shared" si="115"/>
        <v>41054.041666665267</v>
      </c>
      <c r="B579" s="27">
        <f t="shared" ca="1" si="109"/>
        <v>0</v>
      </c>
      <c r="C579" s="27">
        <f t="shared" ca="1" si="110"/>
        <v>0</v>
      </c>
      <c r="D579" s="27">
        <f t="shared" ca="1" si="111"/>
        <v>0</v>
      </c>
      <c r="E579" s="16"/>
      <c r="F579" s="46">
        <v>7.18E-4</v>
      </c>
      <c r="G579" s="46">
        <v>21</v>
      </c>
      <c r="H579" s="16"/>
      <c r="I579" s="30">
        <f t="shared" ca="1" si="112"/>
        <v>0</v>
      </c>
      <c r="J579" s="42">
        <f t="shared" ref="J579:J642" ca="1" si="117">AVERAGE(INDIRECT("Mess05!C"&amp;(ROW(F579)*4-9)),INDIRECT("Mess05!C"&amp;(ROW(F579)*4-8)),INDIRECT("Mess05!C"&amp;(ROW(F579)*4-7)),INDIRECT("Mess05!C"&amp;(ROW(F579)*4-6)))</f>
        <v>0</v>
      </c>
      <c r="K579" s="33">
        <f t="shared" ref="K579:K642" ca="1" si="118">INDIRECT("Methan05!E"&amp;(ROUND((ROW(A579)+1)/8+2,0)))</f>
        <v>1</v>
      </c>
      <c r="L579" s="16"/>
      <c r="M579" s="36">
        <f t="shared" ca="1" si="113"/>
        <v>17.425000000000001</v>
      </c>
      <c r="N579" s="39">
        <f t="shared" ref="N579:N642" ca="1" si="119">INDIRECT("Methan05!B"&amp;(ROUND((ROW(A579)+1)/8+2,0)))</f>
        <v>0</v>
      </c>
      <c r="O579" s="120">
        <f t="shared" ca="1" si="116"/>
        <v>1</v>
      </c>
      <c r="P579" s="39">
        <f t="shared" ref="P579:P642" ca="1" si="120">AVERAGE(INDIRECT("Mess05!D"&amp;(ROW(F579)*4-9)),INDIRECT("Mess05!D"&amp;(ROW(F579)*4-8)),INDIRECT("Mess05!D"&amp;(ROW(F579)*4-7)),INDIRECT("Mess05!D"&amp;(ROW(F579)*4-6)))</f>
        <v>17.425000000000001</v>
      </c>
      <c r="Q579" s="39">
        <f t="shared" ref="Q579:Q642" ca="1" si="121">INDIRECT("Methan05!D"&amp;(ROUND((ROW(A579)+1)/8+2,0)))</f>
        <v>0</v>
      </c>
      <c r="R579" s="16"/>
      <c r="S579" s="33">
        <f t="shared" ca="1" si="114"/>
        <v>0</v>
      </c>
      <c r="T579" s="30">
        <f ca="1">COUNTIF(INDIRECT("Mess05!B"&amp;(ROW(A579)*4-9)):INDIRECT("Mess05!B"&amp;(ROW(A579)*4-6)),"&gt;=500")*15</f>
        <v>0</v>
      </c>
    </row>
    <row r="580" spans="1:20" ht="15.6" thickTop="1" thickBot="1" x14ac:dyDescent="0.35">
      <c r="A580" s="8">
        <f t="shared" si="115"/>
        <v>41054.083333331931</v>
      </c>
      <c r="B580" s="27">
        <f t="shared" ref="B580:B643" ca="1" si="122">C580-D580</f>
        <v>0</v>
      </c>
      <c r="C580" s="27">
        <f t="shared" ref="C580:C643" ca="1" si="123">I580*M580/100*F580*G580</f>
        <v>0</v>
      </c>
      <c r="D580" s="27">
        <f t="shared" ref="D580:D643" ca="1" si="124">C580*(1-S580)</f>
        <v>0</v>
      </c>
      <c r="E580" s="16"/>
      <c r="F580" s="46">
        <v>7.18E-4</v>
      </c>
      <c r="G580" s="46">
        <v>21</v>
      </c>
      <c r="H580" s="16"/>
      <c r="I580" s="30">
        <f t="shared" ref="I580:I643" ca="1" si="125">J580*K580</f>
        <v>0</v>
      </c>
      <c r="J580" s="42">
        <f t="shared" ca="1" si="117"/>
        <v>0</v>
      </c>
      <c r="K580" s="33">
        <f t="shared" ca="1" si="118"/>
        <v>1</v>
      </c>
      <c r="L580" s="16"/>
      <c r="M580" s="36">
        <f t="shared" ref="M580:M643" ca="1" si="126">IF(N580=0,P580,N580*O580)</f>
        <v>17.524999999999999</v>
      </c>
      <c r="N580" s="39">
        <f t="shared" ca="1" si="119"/>
        <v>0</v>
      </c>
      <c r="O580" s="120">
        <f t="shared" ca="1" si="116"/>
        <v>1</v>
      </c>
      <c r="P580" s="39">
        <f t="shared" ca="1" si="120"/>
        <v>17.524999999999999</v>
      </c>
      <c r="Q580" s="39">
        <f t="shared" ca="1" si="121"/>
        <v>0</v>
      </c>
      <c r="R580" s="16"/>
      <c r="S580" s="33">
        <f t="shared" ref="S580:S643" ca="1" si="127">IF(T580&gt;=30,0.9,0)</f>
        <v>0</v>
      </c>
      <c r="T580" s="30">
        <f ca="1">COUNTIF(INDIRECT("Mess05!B"&amp;(ROW(A580)*4-9)):INDIRECT("Mess05!B"&amp;(ROW(A580)*4-6)),"&gt;=500")*15</f>
        <v>0</v>
      </c>
    </row>
    <row r="581" spans="1:20" ht="15.6" thickTop="1" thickBot="1" x14ac:dyDescent="0.35">
      <c r="A581" s="8">
        <f t="shared" ref="A581:A644" si="128">A580+1/24</f>
        <v>41054.124999998596</v>
      </c>
      <c r="B581" s="27">
        <f t="shared" ca="1" si="122"/>
        <v>0</v>
      </c>
      <c r="C581" s="27">
        <f t="shared" ca="1" si="123"/>
        <v>0</v>
      </c>
      <c r="D581" s="27">
        <f t="shared" ca="1" si="124"/>
        <v>0</v>
      </c>
      <c r="E581" s="16"/>
      <c r="F581" s="46">
        <v>7.18E-4</v>
      </c>
      <c r="G581" s="46">
        <v>21</v>
      </c>
      <c r="H581" s="16"/>
      <c r="I581" s="30">
        <f t="shared" ca="1" si="125"/>
        <v>0</v>
      </c>
      <c r="J581" s="42">
        <f t="shared" ca="1" si="117"/>
        <v>0</v>
      </c>
      <c r="K581" s="33">
        <f t="shared" ca="1" si="118"/>
        <v>1</v>
      </c>
      <c r="L581" s="16"/>
      <c r="M581" s="36">
        <f t="shared" ca="1" si="126"/>
        <v>17.400000000000002</v>
      </c>
      <c r="N581" s="39">
        <f t="shared" ca="1" si="119"/>
        <v>0</v>
      </c>
      <c r="O581" s="120">
        <f t="shared" ref="O581:O644" ca="1" si="129">IF(Q581=0,1,P581/Q581)</f>
        <v>1</v>
      </c>
      <c r="P581" s="39">
        <f t="shared" ca="1" si="120"/>
        <v>17.400000000000002</v>
      </c>
      <c r="Q581" s="39">
        <f t="shared" ca="1" si="121"/>
        <v>0</v>
      </c>
      <c r="R581" s="16"/>
      <c r="S581" s="33">
        <f t="shared" ca="1" si="127"/>
        <v>0</v>
      </c>
      <c r="T581" s="30">
        <f ca="1">COUNTIF(INDIRECT("Mess05!B"&amp;(ROW(A581)*4-9)):INDIRECT("Mess05!B"&amp;(ROW(A581)*4-6)),"&gt;=500")*15</f>
        <v>0</v>
      </c>
    </row>
    <row r="582" spans="1:20" ht="15.6" thickTop="1" thickBot="1" x14ac:dyDescent="0.35">
      <c r="A582" s="8">
        <f t="shared" si="128"/>
        <v>41054.16666666526</v>
      </c>
      <c r="B582" s="27">
        <f t="shared" ca="1" si="122"/>
        <v>0</v>
      </c>
      <c r="C582" s="27">
        <f t="shared" ca="1" si="123"/>
        <v>0</v>
      </c>
      <c r="D582" s="27">
        <f t="shared" ca="1" si="124"/>
        <v>0</v>
      </c>
      <c r="E582" s="16"/>
      <c r="F582" s="46">
        <v>7.18E-4</v>
      </c>
      <c r="G582" s="46">
        <v>21</v>
      </c>
      <c r="H582" s="16"/>
      <c r="I582" s="30">
        <f t="shared" ca="1" si="125"/>
        <v>0</v>
      </c>
      <c r="J582" s="42">
        <f t="shared" ca="1" si="117"/>
        <v>0</v>
      </c>
      <c r="K582" s="33">
        <f t="shared" ca="1" si="118"/>
        <v>1</v>
      </c>
      <c r="L582" s="16"/>
      <c r="M582" s="36">
        <f t="shared" ca="1" si="126"/>
        <v>17.149999999999999</v>
      </c>
      <c r="N582" s="39">
        <f t="shared" ca="1" si="119"/>
        <v>0</v>
      </c>
      <c r="O582" s="120">
        <f t="shared" ca="1" si="129"/>
        <v>1</v>
      </c>
      <c r="P582" s="39">
        <f t="shared" ca="1" si="120"/>
        <v>17.149999999999999</v>
      </c>
      <c r="Q582" s="39">
        <f t="shared" ca="1" si="121"/>
        <v>0</v>
      </c>
      <c r="R582" s="16"/>
      <c r="S582" s="33">
        <f t="shared" ca="1" si="127"/>
        <v>0</v>
      </c>
      <c r="T582" s="30">
        <f ca="1">COUNTIF(INDIRECT("Mess05!B"&amp;(ROW(A582)*4-9)):INDIRECT("Mess05!B"&amp;(ROW(A582)*4-6)),"&gt;=500")*15</f>
        <v>0</v>
      </c>
    </row>
    <row r="583" spans="1:20" ht="15.6" thickTop="1" thickBot="1" x14ac:dyDescent="0.35">
      <c r="A583" s="8">
        <f t="shared" si="128"/>
        <v>41054.208333331924</v>
      </c>
      <c r="B583" s="27">
        <f t="shared" ca="1" si="122"/>
        <v>0</v>
      </c>
      <c r="C583" s="27">
        <f t="shared" ca="1" si="123"/>
        <v>0</v>
      </c>
      <c r="D583" s="27">
        <f t="shared" ca="1" si="124"/>
        <v>0</v>
      </c>
      <c r="E583" s="16"/>
      <c r="F583" s="46">
        <v>7.18E-4</v>
      </c>
      <c r="G583" s="46">
        <v>21</v>
      </c>
      <c r="H583" s="16"/>
      <c r="I583" s="30">
        <f t="shared" ca="1" si="125"/>
        <v>0</v>
      </c>
      <c r="J583" s="42">
        <f t="shared" ca="1" si="117"/>
        <v>0</v>
      </c>
      <c r="K583" s="33">
        <f t="shared" ca="1" si="118"/>
        <v>1</v>
      </c>
      <c r="L583" s="16"/>
      <c r="M583" s="36">
        <f t="shared" ca="1" si="126"/>
        <v>16.924999999999997</v>
      </c>
      <c r="N583" s="39">
        <f t="shared" ca="1" si="119"/>
        <v>0</v>
      </c>
      <c r="O583" s="120">
        <f t="shared" ca="1" si="129"/>
        <v>1</v>
      </c>
      <c r="P583" s="39">
        <f t="shared" ca="1" si="120"/>
        <v>16.924999999999997</v>
      </c>
      <c r="Q583" s="39">
        <f t="shared" ca="1" si="121"/>
        <v>0</v>
      </c>
      <c r="R583" s="16"/>
      <c r="S583" s="33">
        <f t="shared" ca="1" si="127"/>
        <v>0</v>
      </c>
      <c r="T583" s="30">
        <f ca="1">COUNTIF(INDIRECT("Mess05!B"&amp;(ROW(A583)*4-9)):INDIRECT("Mess05!B"&amp;(ROW(A583)*4-6)),"&gt;=500")*15</f>
        <v>0</v>
      </c>
    </row>
    <row r="584" spans="1:20" ht="15.6" thickTop="1" thickBot="1" x14ac:dyDescent="0.35">
      <c r="A584" s="8">
        <f t="shared" si="128"/>
        <v>41054.249999998588</v>
      </c>
      <c r="B584" s="27">
        <f t="shared" ca="1" si="122"/>
        <v>0</v>
      </c>
      <c r="C584" s="27">
        <f t="shared" ca="1" si="123"/>
        <v>0</v>
      </c>
      <c r="D584" s="27">
        <f t="shared" ca="1" si="124"/>
        <v>0</v>
      </c>
      <c r="E584" s="16"/>
      <c r="F584" s="46">
        <v>7.18E-4</v>
      </c>
      <c r="G584" s="46">
        <v>21</v>
      </c>
      <c r="H584" s="16"/>
      <c r="I584" s="30">
        <f t="shared" ca="1" si="125"/>
        <v>0</v>
      </c>
      <c r="J584" s="42">
        <f t="shared" ca="1" si="117"/>
        <v>0</v>
      </c>
      <c r="K584" s="33">
        <f t="shared" ca="1" si="118"/>
        <v>1</v>
      </c>
      <c r="L584" s="16"/>
      <c r="M584" s="36">
        <f t="shared" ca="1" si="126"/>
        <v>16.799999999999997</v>
      </c>
      <c r="N584" s="39">
        <f t="shared" ca="1" si="119"/>
        <v>0</v>
      </c>
      <c r="O584" s="120">
        <f t="shared" ca="1" si="129"/>
        <v>1</v>
      </c>
      <c r="P584" s="39">
        <f t="shared" ca="1" si="120"/>
        <v>16.799999999999997</v>
      </c>
      <c r="Q584" s="39">
        <f t="shared" ca="1" si="121"/>
        <v>0</v>
      </c>
      <c r="R584" s="16"/>
      <c r="S584" s="33">
        <f t="shared" ca="1" si="127"/>
        <v>0</v>
      </c>
      <c r="T584" s="30">
        <f ca="1">COUNTIF(INDIRECT("Mess05!B"&amp;(ROW(A584)*4-9)):INDIRECT("Mess05!B"&amp;(ROW(A584)*4-6)),"&gt;=500")*15</f>
        <v>0</v>
      </c>
    </row>
    <row r="585" spans="1:20" ht="15.6" thickTop="1" thickBot="1" x14ac:dyDescent="0.35">
      <c r="A585" s="8">
        <f t="shared" si="128"/>
        <v>41054.291666665253</v>
      </c>
      <c r="B585" s="27">
        <f t="shared" ca="1" si="122"/>
        <v>0</v>
      </c>
      <c r="C585" s="27">
        <f t="shared" ca="1" si="123"/>
        <v>0</v>
      </c>
      <c r="D585" s="27">
        <f t="shared" ca="1" si="124"/>
        <v>0</v>
      </c>
      <c r="E585" s="16"/>
      <c r="F585" s="46">
        <v>7.18E-4</v>
      </c>
      <c r="G585" s="46">
        <v>21</v>
      </c>
      <c r="H585" s="16"/>
      <c r="I585" s="30">
        <f t="shared" ca="1" si="125"/>
        <v>0</v>
      </c>
      <c r="J585" s="42">
        <f t="shared" ca="1" si="117"/>
        <v>0</v>
      </c>
      <c r="K585" s="33">
        <f t="shared" ca="1" si="118"/>
        <v>1</v>
      </c>
      <c r="L585" s="16"/>
      <c r="M585" s="36">
        <f t="shared" ca="1" si="126"/>
        <v>30.050000000000004</v>
      </c>
      <c r="N585" s="39">
        <f t="shared" ca="1" si="119"/>
        <v>0</v>
      </c>
      <c r="O585" s="120">
        <f t="shared" ca="1" si="129"/>
        <v>1</v>
      </c>
      <c r="P585" s="39">
        <f t="shared" ca="1" si="120"/>
        <v>30.050000000000004</v>
      </c>
      <c r="Q585" s="39">
        <f t="shared" ca="1" si="121"/>
        <v>0</v>
      </c>
      <c r="R585" s="16"/>
      <c r="S585" s="33">
        <f t="shared" ca="1" si="127"/>
        <v>0</v>
      </c>
      <c r="T585" s="30">
        <f ca="1">COUNTIF(INDIRECT("Mess05!B"&amp;(ROW(A585)*4-9)):INDIRECT("Mess05!B"&amp;(ROW(A585)*4-6)),"&gt;=500")*15</f>
        <v>0</v>
      </c>
    </row>
    <row r="586" spans="1:20" ht="15.6" thickTop="1" thickBot="1" x14ac:dyDescent="0.35">
      <c r="A586" s="8">
        <f t="shared" si="128"/>
        <v>41054.333333331917</v>
      </c>
      <c r="B586" s="27">
        <f t="shared" ca="1" si="122"/>
        <v>0</v>
      </c>
      <c r="C586" s="27">
        <f t="shared" ca="1" si="123"/>
        <v>0</v>
      </c>
      <c r="D586" s="27">
        <f t="shared" ca="1" si="124"/>
        <v>0</v>
      </c>
      <c r="E586" s="16"/>
      <c r="F586" s="46">
        <v>7.18E-4</v>
      </c>
      <c r="G586" s="46">
        <v>21</v>
      </c>
      <c r="H586" s="16"/>
      <c r="I586" s="30">
        <f t="shared" ca="1" si="125"/>
        <v>0</v>
      </c>
      <c r="J586" s="42">
        <f t="shared" ca="1" si="117"/>
        <v>0</v>
      </c>
      <c r="K586" s="33">
        <f t="shared" ca="1" si="118"/>
        <v>1</v>
      </c>
      <c r="L586" s="16"/>
      <c r="M586" s="36">
        <f t="shared" ca="1" si="126"/>
        <v>34.349999999999994</v>
      </c>
      <c r="N586" s="39">
        <f t="shared" ca="1" si="119"/>
        <v>0</v>
      </c>
      <c r="O586" s="120">
        <f t="shared" ca="1" si="129"/>
        <v>1</v>
      </c>
      <c r="P586" s="39">
        <f t="shared" ca="1" si="120"/>
        <v>34.349999999999994</v>
      </c>
      <c r="Q586" s="39">
        <f t="shared" ca="1" si="121"/>
        <v>0</v>
      </c>
      <c r="R586" s="16"/>
      <c r="S586" s="33">
        <f t="shared" ca="1" si="127"/>
        <v>0</v>
      </c>
      <c r="T586" s="30">
        <f ca="1">COUNTIF(INDIRECT("Mess05!B"&amp;(ROW(A586)*4-9)):INDIRECT("Mess05!B"&amp;(ROW(A586)*4-6)),"&gt;=500")*15</f>
        <v>0</v>
      </c>
    </row>
    <row r="587" spans="1:20" ht="15.6" thickTop="1" thickBot="1" x14ac:dyDescent="0.35">
      <c r="A587" s="8">
        <f t="shared" si="128"/>
        <v>41054.374999998581</v>
      </c>
      <c r="B587" s="27">
        <f t="shared" ca="1" si="122"/>
        <v>0</v>
      </c>
      <c r="C587" s="27">
        <f t="shared" ca="1" si="123"/>
        <v>0</v>
      </c>
      <c r="D587" s="27">
        <f t="shared" ca="1" si="124"/>
        <v>0</v>
      </c>
      <c r="E587" s="16"/>
      <c r="F587" s="46">
        <v>7.18E-4</v>
      </c>
      <c r="G587" s="46">
        <v>21</v>
      </c>
      <c r="H587" s="16"/>
      <c r="I587" s="30">
        <f t="shared" ca="1" si="125"/>
        <v>0</v>
      </c>
      <c r="J587" s="42">
        <f t="shared" ca="1" si="117"/>
        <v>0</v>
      </c>
      <c r="K587" s="33">
        <f t="shared" ca="1" si="118"/>
        <v>0.99275362318840565</v>
      </c>
      <c r="L587" s="16"/>
      <c r="M587" s="36">
        <f t="shared" ca="1" si="126"/>
        <v>32.38234649122807</v>
      </c>
      <c r="N587" s="39">
        <f t="shared" ca="1" si="119"/>
        <v>22.7</v>
      </c>
      <c r="O587" s="120">
        <f t="shared" ca="1" si="129"/>
        <v>1.4265350877192982</v>
      </c>
      <c r="P587" s="39">
        <f t="shared" ca="1" si="120"/>
        <v>32.524999999999999</v>
      </c>
      <c r="Q587" s="39">
        <f t="shared" ca="1" si="121"/>
        <v>22.8</v>
      </c>
      <c r="R587" s="16"/>
      <c r="S587" s="33">
        <f t="shared" ca="1" si="127"/>
        <v>0</v>
      </c>
      <c r="T587" s="30">
        <f ca="1">COUNTIF(INDIRECT("Mess05!B"&amp;(ROW(A587)*4-9)):INDIRECT("Mess05!B"&amp;(ROW(A587)*4-6)),"&gt;=500")*15</f>
        <v>0</v>
      </c>
    </row>
    <row r="588" spans="1:20" ht="15.6" thickTop="1" thickBot="1" x14ac:dyDescent="0.35">
      <c r="A588" s="8">
        <f t="shared" si="128"/>
        <v>41054.416666665245</v>
      </c>
      <c r="B588" s="27">
        <f t="shared" ca="1" si="122"/>
        <v>0</v>
      </c>
      <c r="C588" s="27">
        <f t="shared" ca="1" si="123"/>
        <v>0</v>
      </c>
      <c r="D588" s="27">
        <f t="shared" ca="1" si="124"/>
        <v>0</v>
      </c>
      <c r="E588" s="16"/>
      <c r="F588" s="46">
        <v>7.18E-4</v>
      </c>
      <c r="G588" s="46">
        <v>21</v>
      </c>
      <c r="H588" s="16"/>
      <c r="I588" s="30">
        <f t="shared" ca="1" si="125"/>
        <v>0</v>
      </c>
      <c r="J588" s="42">
        <f t="shared" ca="1" si="117"/>
        <v>0</v>
      </c>
      <c r="K588" s="33">
        <f t="shared" ca="1" si="118"/>
        <v>0.99275362318840565</v>
      </c>
      <c r="L588" s="16"/>
      <c r="M588" s="36">
        <f t="shared" ca="1" si="126"/>
        <v>31.610745614035089</v>
      </c>
      <c r="N588" s="39">
        <f t="shared" ca="1" si="119"/>
        <v>22.7</v>
      </c>
      <c r="O588" s="120">
        <f t="shared" ca="1" si="129"/>
        <v>1.3925438596491229</v>
      </c>
      <c r="P588" s="39">
        <f t="shared" ca="1" si="120"/>
        <v>31.75</v>
      </c>
      <c r="Q588" s="39">
        <f t="shared" ca="1" si="121"/>
        <v>22.8</v>
      </c>
      <c r="R588" s="16"/>
      <c r="S588" s="33">
        <f t="shared" ca="1" si="127"/>
        <v>0</v>
      </c>
      <c r="T588" s="30">
        <f ca="1">COUNTIF(INDIRECT("Mess05!B"&amp;(ROW(A588)*4-9)):INDIRECT("Mess05!B"&amp;(ROW(A588)*4-6)),"&gt;=500")*15</f>
        <v>0</v>
      </c>
    </row>
    <row r="589" spans="1:20" ht="15.6" thickTop="1" thickBot="1" x14ac:dyDescent="0.35">
      <c r="A589" s="8">
        <f t="shared" si="128"/>
        <v>41054.45833333191</v>
      </c>
      <c r="B589" s="27">
        <f t="shared" ca="1" si="122"/>
        <v>0</v>
      </c>
      <c r="C589" s="27">
        <f t="shared" ca="1" si="123"/>
        <v>0</v>
      </c>
      <c r="D589" s="27">
        <f t="shared" ca="1" si="124"/>
        <v>0</v>
      </c>
      <c r="E589" s="16"/>
      <c r="F589" s="46">
        <v>7.18E-4</v>
      </c>
      <c r="G589" s="46">
        <v>21</v>
      </c>
      <c r="H589" s="16"/>
      <c r="I589" s="30">
        <f t="shared" ca="1" si="125"/>
        <v>0</v>
      </c>
      <c r="J589" s="42">
        <f t="shared" ca="1" si="117"/>
        <v>0</v>
      </c>
      <c r="K589" s="33">
        <f t="shared" ca="1" si="118"/>
        <v>0.99275362318840565</v>
      </c>
      <c r="L589" s="16"/>
      <c r="M589" s="36">
        <f t="shared" ca="1" si="126"/>
        <v>32.75570175438596</v>
      </c>
      <c r="N589" s="39">
        <f t="shared" ca="1" si="119"/>
        <v>22.7</v>
      </c>
      <c r="O589" s="120">
        <f t="shared" ca="1" si="129"/>
        <v>1.4429824561403508</v>
      </c>
      <c r="P589" s="39">
        <f t="shared" ca="1" si="120"/>
        <v>32.9</v>
      </c>
      <c r="Q589" s="39">
        <f t="shared" ca="1" si="121"/>
        <v>22.8</v>
      </c>
      <c r="R589" s="16"/>
      <c r="S589" s="33">
        <f t="shared" ca="1" si="127"/>
        <v>0</v>
      </c>
      <c r="T589" s="30">
        <f ca="1">COUNTIF(INDIRECT("Mess05!B"&amp;(ROW(A589)*4-9)):INDIRECT("Mess05!B"&amp;(ROW(A589)*4-6)),"&gt;=500")*15</f>
        <v>0</v>
      </c>
    </row>
    <row r="590" spans="1:20" ht="15.6" thickTop="1" thickBot="1" x14ac:dyDescent="0.35">
      <c r="A590" s="8">
        <f t="shared" si="128"/>
        <v>41054.499999998574</v>
      </c>
      <c r="B590" s="27">
        <f t="shared" ca="1" si="122"/>
        <v>0</v>
      </c>
      <c r="C590" s="27">
        <f t="shared" ca="1" si="123"/>
        <v>0</v>
      </c>
      <c r="D590" s="27">
        <f t="shared" ca="1" si="124"/>
        <v>0</v>
      </c>
      <c r="E590" s="16"/>
      <c r="F590" s="46">
        <v>7.18E-4</v>
      </c>
      <c r="G590" s="46">
        <v>21</v>
      </c>
      <c r="H590" s="16"/>
      <c r="I590" s="30">
        <f t="shared" ca="1" si="125"/>
        <v>0</v>
      </c>
      <c r="J590" s="42">
        <f t="shared" ca="1" si="117"/>
        <v>0</v>
      </c>
      <c r="K590" s="33">
        <f t="shared" ca="1" si="118"/>
        <v>0.99275362318840565</v>
      </c>
      <c r="L590" s="16"/>
      <c r="M590" s="36">
        <f t="shared" ca="1" si="126"/>
        <v>33.153947368421044</v>
      </c>
      <c r="N590" s="39">
        <f t="shared" ca="1" si="119"/>
        <v>22.7</v>
      </c>
      <c r="O590" s="120">
        <f t="shared" ca="1" si="129"/>
        <v>1.4605263157894735</v>
      </c>
      <c r="P590" s="39">
        <f t="shared" ca="1" si="120"/>
        <v>33.299999999999997</v>
      </c>
      <c r="Q590" s="39">
        <f t="shared" ca="1" si="121"/>
        <v>22.8</v>
      </c>
      <c r="R590" s="16"/>
      <c r="S590" s="33">
        <f t="shared" ca="1" si="127"/>
        <v>0</v>
      </c>
      <c r="T590" s="30">
        <f ca="1">COUNTIF(INDIRECT("Mess05!B"&amp;(ROW(A590)*4-9)):INDIRECT("Mess05!B"&amp;(ROW(A590)*4-6)),"&gt;=500")*15</f>
        <v>0</v>
      </c>
    </row>
    <row r="591" spans="1:20" ht="15.6" thickTop="1" thickBot="1" x14ac:dyDescent="0.35">
      <c r="A591" s="8">
        <f t="shared" si="128"/>
        <v>41054.541666665238</v>
      </c>
      <c r="B591" s="27">
        <f t="shared" ca="1" si="122"/>
        <v>0</v>
      </c>
      <c r="C591" s="27">
        <f t="shared" ca="1" si="123"/>
        <v>0</v>
      </c>
      <c r="D591" s="27">
        <f t="shared" ca="1" si="124"/>
        <v>0</v>
      </c>
      <c r="E591" s="16"/>
      <c r="F591" s="46">
        <v>7.18E-4</v>
      </c>
      <c r="G591" s="46">
        <v>21</v>
      </c>
      <c r="H591" s="16"/>
      <c r="I591" s="30">
        <f t="shared" ca="1" si="125"/>
        <v>0</v>
      </c>
      <c r="J591" s="42">
        <f t="shared" ca="1" si="117"/>
        <v>0</v>
      </c>
      <c r="K591" s="33">
        <f t="shared" ca="1" si="118"/>
        <v>0.99275362318840565</v>
      </c>
      <c r="L591" s="16"/>
      <c r="M591" s="36">
        <f t="shared" ca="1" si="126"/>
        <v>33.328179824561396</v>
      </c>
      <c r="N591" s="39">
        <f t="shared" ca="1" si="119"/>
        <v>22.7</v>
      </c>
      <c r="O591" s="120">
        <f t="shared" ca="1" si="129"/>
        <v>1.4682017543859647</v>
      </c>
      <c r="P591" s="39">
        <f t="shared" ca="1" si="120"/>
        <v>33.474999999999994</v>
      </c>
      <c r="Q591" s="39">
        <f t="shared" ca="1" si="121"/>
        <v>22.8</v>
      </c>
      <c r="R591" s="16"/>
      <c r="S591" s="33">
        <f t="shared" ca="1" si="127"/>
        <v>0</v>
      </c>
      <c r="T591" s="30">
        <f ca="1">COUNTIF(INDIRECT("Mess05!B"&amp;(ROW(A591)*4-9)):INDIRECT("Mess05!B"&amp;(ROW(A591)*4-6)),"&gt;=500")*15</f>
        <v>0</v>
      </c>
    </row>
    <row r="592" spans="1:20" ht="15.6" thickTop="1" thickBot="1" x14ac:dyDescent="0.35">
      <c r="A592" s="8">
        <f t="shared" si="128"/>
        <v>41054.583333331902</v>
      </c>
      <c r="B592" s="27">
        <f t="shared" ca="1" si="122"/>
        <v>0</v>
      </c>
      <c r="C592" s="27">
        <f t="shared" ca="1" si="123"/>
        <v>0</v>
      </c>
      <c r="D592" s="27">
        <f t="shared" ca="1" si="124"/>
        <v>0</v>
      </c>
      <c r="E592" s="16"/>
      <c r="F592" s="46">
        <v>7.18E-4</v>
      </c>
      <c r="G592" s="46">
        <v>21</v>
      </c>
      <c r="H592" s="16"/>
      <c r="I592" s="30">
        <f t="shared" ca="1" si="125"/>
        <v>0</v>
      </c>
      <c r="J592" s="42">
        <f t="shared" ca="1" si="117"/>
        <v>0</v>
      </c>
      <c r="K592" s="33">
        <f t="shared" ca="1" si="118"/>
        <v>0.99275362318840565</v>
      </c>
      <c r="L592" s="16"/>
      <c r="M592" s="36">
        <f t="shared" ca="1" si="126"/>
        <v>33.552192982456134</v>
      </c>
      <c r="N592" s="39">
        <f t="shared" ca="1" si="119"/>
        <v>22.7</v>
      </c>
      <c r="O592" s="120">
        <f t="shared" ca="1" si="129"/>
        <v>1.4780701754385963</v>
      </c>
      <c r="P592" s="39">
        <f t="shared" ca="1" si="120"/>
        <v>33.699999999999996</v>
      </c>
      <c r="Q592" s="39">
        <f t="shared" ca="1" si="121"/>
        <v>22.8</v>
      </c>
      <c r="R592" s="16"/>
      <c r="S592" s="33">
        <f t="shared" ca="1" si="127"/>
        <v>0</v>
      </c>
      <c r="T592" s="30">
        <f ca="1">COUNTIF(INDIRECT("Mess05!B"&amp;(ROW(A592)*4-9)):INDIRECT("Mess05!B"&amp;(ROW(A592)*4-6)),"&gt;=500")*15</f>
        <v>0</v>
      </c>
    </row>
    <row r="593" spans="1:20" ht="15.6" thickTop="1" thickBot="1" x14ac:dyDescent="0.35">
      <c r="A593" s="8">
        <f t="shared" si="128"/>
        <v>41054.624999998567</v>
      </c>
      <c r="B593" s="27">
        <f t="shared" ca="1" si="122"/>
        <v>0</v>
      </c>
      <c r="C593" s="27">
        <f t="shared" ca="1" si="123"/>
        <v>0</v>
      </c>
      <c r="D593" s="27">
        <f t="shared" ca="1" si="124"/>
        <v>0</v>
      </c>
      <c r="E593" s="16"/>
      <c r="F593" s="46">
        <v>7.18E-4</v>
      </c>
      <c r="G593" s="46">
        <v>21</v>
      </c>
      <c r="H593" s="16"/>
      <c r="I593" s="30">
        <f t="shared" ca="1" si="125"/>
        <v>0</v>
      </c>
      <c r="J593" s="42">
        <f t="shared" ca="1" si="117"/>
        <v>0</v>
      </c>
      <c r="K593" s="33">
        <f t="shared" ca="1" si="118"/>
        <v>0.99275362318840565</v>
      </c>
      <c r="L593" s="16"/>
      <c r="M593" s="36">
        <f t="shared" ca="1" si="126"/>
        <v>33.825986842105259</v>
      </c>
      <c r="N593" s="39">
        <f t="shared" ca="1" si="119"/>
        <v>22.7</v>
      </c>
      <c r="O593" s="120">
        <f t="shared" ca="1" si="129"/>
        <v>1.4901315789473684</v>
      </c>
      <c r="P593" s="39">
        <f t="shared" ca="1" si="120"/>
        <v>33.975000000000001</v>
      </c>
      <c r="Q593" s="39">
        <f t="shared" ca="1" si="121"/>
        <v>22.8</v>
      </c>
      <c r="R593" s="16"/>
      <c r="S593" s="33">
        <f t="shared" ca="1" si="127"/>
        <v>0</v>
      </c>
      <c r="T593" s="30">
        <f ca="1">COUNTIF(INDIRECT("Mess05!B"&amp;(ROW(A593)*4-9)):INDIRECT("Mess05!B"&amp;(ROW(A593)*4-6)),"&gt;=500")*15</f>
        <v>0</v>
      </c>
    </row>
    <row r="594" spans="1:20" ht="15.6" thickTop="1" thickBot="1" x14ac:dyDescent="0.35">
      <c r="A594" s="8">
        <f t="shared" si="128"/>
        <v>41054.666666665231</v>
      </c>
      <c r="B594" s="27">
        <f t="shared" ca="1" si="122"/>
        <v>0</v>
      </c>
      <c r="C594" s="27">
        <f t="shared" ca="1" si="123"/>
        <v>0.15761318274954708</v>
      </c>
      <c r="D594" s="27">
        <f t="shared" ca="1" si="124"/>
        <v>0.15761318274954708</v>
      </c>
      <c r="E594" s="16"/>
      <c r="F594" s="46">
        <v>7.18E-4</v>
      </c>
      <c r="G594" s="46">
        <v>21</v>
      </c>
      <c r="H594" s="16"/>
      <c r="I594" s="30">
        <f t="shared" ca="1" si="125"/>
        <v>30.278985507246372</v>
      </c>
      <c r="J594" s="42">
        <f t="shared" ca="1" si="117"/>
        <v>30.5</v>
      </c>
      <c r="K594" s="33">
        <f t="shared" ca="1" si="118"/>
        <v>0.99275362318840565</v>
      </c>
      <c r="L594" s="16"/>
      <c r="M594" s="36">
        <f t="shared" ca="1" si="126"/>
        <v>34.522916666666667</v>
      </c>
      <c r="N594" s="39">
        <f t="shared" ca="1" si="119"/>
        <v>22.7</v>
      </c>
      <c r="O594" s="120">
        <f t="shared" ca="1" si="129"/>
        <v>1.5208333333333335</v>
      </c>
      <c r="P594" s="39">
        <f t="shared" ca="1" si="120"/>
        <v>34.675000000000004</v>
      </c>
      <c r="Q594" s="39">
        <f t="shared" ca="1" si="121"/>
        <v>22.8</v>
      </c>
      <c r="R594" s="16"/>
      <c r="S594" s="33">
        <f t="shared" ca="1" si="127"/>
        <v>0</v>
      </c>
      <c r="T594" s="30">
        <f ca="1">COUNTIF(INDIRECT("Mess05!B"&amp;(ROW(A594)*4-9)):INDIRECT("Mess05!B"&amp;(ROW(A594)*4-6)),"&gt;=500")*15</f>
        <v>15</v>
      </c>
    </row>
    <row r="595" spans="1:20" ht="15.6" thickTop="1" thickBot="1" x14ac:dyDescent="0.35">
      <c r="A595" s="8">
        <f t="shared" si="128"/>
        <v>41054.708333331895</v>
      </c>
      <c r="B595" s="27">
        <f t="shared" ca="1" si="122"/>
        <v>0.45606656737894741</v>
      </c>
      <c r="C595" s="27">
        <f t="shared" ca="1" si="123"/>
        <v>0.50674063042105266</v>
      </c>
      <c r="D595" s="27">
        <f t="shared" ca="1" si="124"/>
        <v>5.0674063042105255E-2</v>
      </c>
      <c r="E595" s="16"/>
      <c r="F595" s="46">
        <v>7.18E-4</v>
      </c>
      <c r="G595" s="46">
        <v>21</v>
      </c>
      <c r="H595" s="16"/>
      <c r="I595" s="30">
        <f t="shared" ca="1" si="125"/>
        <v>116</v>
      </c>
      <c r="J595" s="42">
        <f t="shared" ca="1" si="117"/>
        <v>116</v>
      </c>
      <c r="K595" s="33">
        <f t="shared" ca="1" si="118"/>
        <v>1</v>
      </c>
      <c r="L595" s="16"/>
      <c r="M595" s="36">
        <f t="shared" ca="1" si="126"/>
        <v>28.972368421052632</v>
      </c>
      <c r="N595" s="39">
        <f t="shared" ca="1" si="119"/>
        <v>22.7</v>
      </c>
      <c r="O595" s="120">
        <f t="shared" ca="1" si="129"/>
        <v>1.2763157894736843</v>
      </c>
      <c r="P595" s="39">
        <f t="shared" ca="1" si="120"/>
        <v>24.25</v>
      </c>
      <c r="Q595" s="39">
        <f t="shared" ca="1" si="121"/>
        <v>19</v>
      </c>
      <c r="R595" s="16"/>
      <c r="S595" s="33">
        <f t="shared" ca="1" si="127"/>
        <v>0.9</v>
      </c>
      <c r="T595" s="30">
        <f ca="1">COUNTIF(INDIRECT("Mess05!B"&amp;(ROW(A595)*4-9)):INDIRECT("Mess05!B"&amp;(ROW(A595)*4-6)),"&gt;=500")*15</f>
        <v>60</v>
      </c>
    </row>
    <row r="596" spans="1:20" ht="15.6" thickTop="1" thickBot="1" x14ac:dyDescent="0.35">
      <c r="A596" s="8">
        <f t="shared" si="128"/>
        <v>41054.749999998559</v>
      </c>
      <c r="B596" s="27">
        <f t="shared" ca="1" si="122"/>
        <v>0.41675453718868422</v>
      </c>
      <c r="C596" s="27">
        <f t="shared" ca="1" si="123"/>
        <v>0.46306059687631579</v>
      </c>
      <c r="D596" s="27">
        <f t="shared" ca="1" si="124"/>
        <v>4.6306059687631566E-2</v>
      </c>
      <c r="E596" s="16"/>
      <c r="F596" s="46">
        <v>7.18E-4</v>
      </c>
      <c r="G596" s="46">
        <v>21</v>
      </c>
      <c r="H596" s="16"/>
      <c r="I596" s="30">
        <f t="shared" ca="1" si="125"/>
        <v>114.5</v>
      </c>
      <c r="J596" s="42">
        <f t="shared" ca="1" si="117"/>
        <v>114.5</v>
      </c>
      <c r="K596" s="33">
        <f t="shared" ca="1" si="118"/>
        <v>1</v>
      </c>
      <c r="L596" s="16"/>
      <c r="M596" s="36">
        <f t="shared" ca="1" si="126"/>
        <v>26.821842105263158</v>
      </c>
      <c r="N596" s="39">
        <f t="shared" ca="1" si="119"/>
        <v>22.7</v>
      </c>
      <c r="O596" s="120">
        <f t="shared" ca="1" si="129"/>
        <v>1.1815789473684211</v>
      </c>
      <c r="P596" s="39">
        <f t="shared" ca="1" si="120"/>
        <v>22.45</v>
      </c>
      <c r="Q596" s="39">
        <f t="shared" ca="1" si="121"/>
        <v>19</v>
      </c>
      <c r="R596" s="16"/>
      <c r="S596" s="33">
        <f t="shared" ca="1" si="127"/>
        <v>0.9</v>
      </c>
      <c r="T596" s="30">
        <f ca="1">COUNTIF(INDIRECT("Mess05!B"&amp;(ROW(A596)*4-9)):INDIRECT("Mess05!B"&amp;(ROW(A596)*4-6)),"&gt;=500")*15</f>
        <v>60</v>
      </c>
    </row>
    <row r="597" spans="1:20" ht="15.6" thickTop="1" thickBot="1" x14ac:dyDescent="0.35">
      <c r="A597" s="8">
        <f t="shared" si="128"/>
        <v>41054.791666665224</v>
      </c>
      <c r="B597" s="27">
        <f t="shared" ca="1" si="122"/>
        <v>0.40039175072842104</v>
      </c>
      <c r="C597" s="27">
        <f t="shared" ca="1" si="123"/>
        <v>0.44487972303157891</v>
      </c>
      <c r="D597" s="27">
        <f t="shared" ca="1" si="124"/>
        <v>4.4487972303157881E-2</v>
      </c>
      <c r="E597" s="16"/>
      <c r="F597" s="46">
        <v>7.18E-4</v>
      </c>
      <c r="G597" s="46">
        <v>21</v>
      </c>
      <c r="H597" s="16"/>
      <c r="I597" s="30">
        <f t="shared" ca="1" si="125"/>
        <v>112</v>
      </c>
      <c r="J597" s="42">
        <f t="shared" ca="1" si="117"/>
        <v>112</v>
      </c>
      <c r="K597" s="33">
        <f t="shared" ca="1" si="118"/>
        <v>1</v>
      </c>
      <c r="L597" s="16"/>
      <c r="M597" s="36">
        <f t="shared" ca="1" si="126"/>
        <v>26.343947368421052</v>
      </c>
      <c r="N597" s="39">
        <f t="shared" ca="1" si="119"/>
        <v>22.7</v>
      </c>
      <c r="O597" s="120">
        <f t="shared" ca="1" si="129"/>
        <v>1.1605263157894736</v>
      </c>
      <c r="P597" s="39">
        <f t="shared" ca="1" si="120"/>
        <v>22.049999999999997</v>
      </c>
      <c r="Q597" s="39">
        <f t="shared" ca="1" si="121"/>
        <v>19</v>
      </c>
      <c r="R597" s="16"/>
      <c r="S597" s="33">
        <f t="shared" ca="1" si="127"/>
        <v>0.9</v>
      </c>
      <c r="T597" s="30">
        <f ca="1">COUNTIF(INDIRECT("Mess05!B"&amp;(ROW(A597)*4-9)):INDIRECT("Mess05!B"&amp;(ROW(A597)*4-6)),"&gt;=500")*15</f>
        <v>60</v>
      </c>
    </row>
    <row r="598" spans="1:20" ht="15.6" thickTop="1" thickBot="1" x14ac:dyDescent="0.35">
      <c r="A598" s="8">
        <f t="shared" si="128"/>
        <v>41054.833333331888</v>
      </c>
      <c r="B598" s="27">
        <f t="shared" ca="1" si="122"/>
        <v>0.38691889905789467</v>
      </c>
      <c r="C598" s="27">
        <f t="shared" ca="1" si="123"/>
        <v>0.42990988784210521</v>
      </c>
      <c r="D598" s="27">
        <f t="shared" ca="1" si="124"/>
        <v>4.299098878421051E-2</v>
      </c>
      <c r="E598" s="16"/>
      <c r="F598" s="46">
        <v>7.18E-4</v>
      </c>
      <c r="G598" s="46">
        <v>21</v>
      </c>
      <c r="H598" s="16"/>
      <c r="I598" s="30">
        <f t="shared" ca="1" si="125"/>
        <v>111</v>
      </c>
      <c r="J598" s="42">
        <f t="shared" ca="1" si="117"/>
        <v>111</v>
      </c>
      <c r="K598" s="33">
        <f t="shared" ca="1" si="118"/>
        <v>1</v>
      </c>
      <c r="L598" s="16"/>
      <c r="M598" s="36">
        <f t="shared" ca="1" si="126"/>
        <v>25.686842105263157</v>
      </c>
      <c r="N598" s="39">
        <f t="shared" ca="1" si="119"/>
        <v>22.7</v>
      </c>
      <c r="O598" s="120">
        <f t="shared" ca="1" si="129"/>
        <v>1.131578947368421</v>
      </c>
      <c r="P598" s="39">
        <f t="shared" ca="1" si="120"/>
        <v>21.5</v>
      </c>
      <c r="Q598" s="39">
        <f t="shared" ca="1" si="121"/>
        <v>19</v>
      </c>
      <c r="R598" s="16"/>
      <c r="S598" s="33">
        <f t="shared" ca="1" si="127"/>
        <v>0.9</v>
      </c>
      <c r="T598" s="30">
        <f ca="1">COUNTIF(INDIRECT("Mess05!B"&amp;(ROW(A598)*4-9)):INDIRECT("Mess05!B"&amp;(ROW(A598)*4-6)),"&gt;=500")*15</f>
        <v>60</v>
      </c>
    </row>
    <row r="599" spans="1:20" ht="15.6" thickTop="1" thickBot="1" x14ac:dyDescent="0.35">
      <c r="A599" s="8">
        <f t="shared" si="128"/>
        <v>41054.874999998552</v>
      </c>
      <c r="B599" s="27">
        <f t="shared" ca="1" si="122"/>
        <v>0.3779673969777631</v>
      </c>
      <c r="C599" s="27">
        <f t="shared" ca="1" si="123"/>
        <v>0.41996377441973676</v>
      </c>
      <c r="D599" s="27">
        <f t="shared" ca="1" si="124"/>
        <v>4.1996377441973667E-2</v>
      </c>
      <c r="E599" s="16"/>
      <c r="F599" s="46">
        <v>7.18E-4</v>
      </c>
      <c r="G599" s="46">
        <v>21</v>
      </c>
      <c r="H599" s="16"/>
      <c r="I599" s="30">
        <f t="shared" ca="1" si="125"/>
        <v>110.75</v>
      </c>
      <c r="J599" s="42">
        <f t="shared" ca="1" si="117"/>
        <v>110.75</v>
      </c>
      <c r="K599" s="33">
        <f t="shared" ca="1" si="118"/>
        <v>1</v>
      </c>
      <c r="L599" s="16"/>
      <c r="M599" s="36">
        <f t="shared" ca="1" si="126"/>
        <v>25.149210526315787</v>
      </c>
      <c r="N599" s="39">
        <f t="shared" ca="1" si="119"/>
        <v>22.7</v>
      </c>
      <c r="O599" s="120">
        <f t="shared" ca="1" si="129"/>
        <v>1.1078947368421053</v>
      </c>
      <c r="P599" s="39">
        <f t="shared" ca="1" si="120"/>
        <v>21.05</v>
      </c>
      <c r="Q599" s="39">
        <f t="shared" ca="1" si="121"/>
        <v>19</v>
      </c>
      <c r="R599" s="16"/>
      <c r="S599" s="33">
        <f t="shared" ca="1" si="127"/>
        <v>0.9</v>
      </c>
      <c r="T599" s="30">
        <f ca="1">COUNTIF(INDIRECT("Mess05!B"&amp;(ROW(A599)*4-9)):INDIRECT("Mess05!B"&amp;(ROW(A599)*4-6)),"&gt;=500")*15</f>
        <v>60</v>
      </c>
    </row>
    <row r="600" spans="1:20" ht="15.6" thickTop="1" thickBot="1" x14ac:dyDescent="0.35">
      <c r="A600" s="8">
        <f t="shared" si="128"/>
        <v>41054.916666665216</v>
      </c>
      <c r="B600" s="27">
        <f t="shared" ca="1" si="122"/>
        <v>0.36038662257315784</v>
      </c>
      <c r="C600" s="27">
        <f t="shared" ca="1" si="123"/>
        <v>0.40042958063684203</v>
      </c>
      <c r="D600" s="27">
        <f t="shared" ca="1" si="124"/>
        <v>4.0042958063684193E-2</v>
      </c>
      <c r="E600" s="16"/>
      <c r="F600" s="46">
        <v>7.18E-4</v>
      </c>
      <c r="G600" s="46">
        <v>21</v>
      </c>
      <c r="H600" s="16"/>
      <c r="I600" s="30">
        <f t="shared" ca="1" si="125"/>
        <v>109.5</v>
      </c>
      <c r="J600" s="42">
        <f t="shared" ca="1" si="117"/>
        <v>109.5</v>
      </c>
      <c r="K600" s="33">
        <f t="shared" ca="1" si="118"/>
        <v>1</v>
      </c>
      <c r="L600" s="16"/>
      <c r="M600" s="36">
        <f t="shared" ca="1" si="126"/>
        <v>24.253157894736841</v>
      </c>
      <c r="N600" s="39">
        <f t="shared" ca="1" si="119"/>
        <v>22.7</v>
      </c>
      <c r="O600" s="120">
        <f t="shared" ca="1" si="129"/>
        <v>1.0684210526315789</v>
      </c>
      <c r="P600" s="39">
        <f t="shared" ca="1" si="120"/>
        <v>20.3</v>
      </c>
      <c r="Q600" s="39">
        <f t="shared" ca="1" si="121"/>
        <v>19</v>
      </c>
      <c r="R600" s="16"/>
      <c r="S600" s="33">
        <f t="shared" ca="1" si="127"/>
        <v>0.9</v>
      </c>
      <c r="T600" s="30">
        <f ca="1">COUNTIF(INDIRECT("Mess05!B"&amp;(ROW(A600)*4-9)):INDIRECT("Mess05!B"&amp;(ROW(A600)*4-6)),"&gt;=500")*15</f>
        <v>60</v>
      </c>
    </row>
    <row r="601" spans="1:20" ht="15.6" thickTop="1" thickBot="1" x14ac:dyDescent="0.35">
      <c r="A601" s="8">
        <f t="shared" si="128"/>
        <v>41054.958333331881</v>
      </c>
      <c r="B601" s="27">
        <f t="shared" ca="1" si="122"/>
        <v>0.35123043366710527</v>
      </c>
      <c r="C601" s="27">
        <f t="shared" ca="1" si="123"/>
        <v>0.39025603740789472</v>
      </c>
      <c r="D601" s="27">
        <f t="shared" ca="1" si="124"/>
        <v>3.9025603740789463E-2</v>
      </c>
      <c r="E601" s="16"/>
      <c r="F601" s="46">
        <v>7.18E-4</v>
      </c>
      <c r="G601" s="46">
        <v>21</v>
      </c>
      <c r="H601" s="16"/>
      <c r="I601" s="30">
        <f t="shared" ca="1" si="125"/>
        <v>109</v>
      </c>
      <c r="J601" s="42">
        <f t="shared" ca="1" si="117"/>
        <v>109</v>
      </c>
      <c r="K601" s="33">
        <f t="shared" ca="1" si="118"/>
        <v>1</v>
      </c>
      <c r="L601" s="16"/>
      <c r="M601" s="36">
        <f t="shared" ca="1" si="126"/>
        <v>23.745394736842105</v>
      </c>
      <c r="N601" s="39">
        <f t="shared" ca="1" si="119"/>
        <v>22.7</v>
      </c>
      <c r="O601" s="120">
        <f t="shared" ca="1" si="129"/>
        <v>1.0460526315789473</v>
      </c>
      <c r="P601" s="39">
        <f t="shared" ca="1" si="120"/>
        <v>19.875</v>
      </c>
      <c r="Q601" s="39">
        <f t="shared" ca="1" si="121"/>
        <v>19</v>
      </c>
      <c r="R601" s="16"/>
      <c r="S601" s="33">
        <f t="shared" ca="1" si="127"/>
        <v>0.9</v>
      </c>
      <c r="T601" s="30">
        <f ca="1">COUNTIF(INDIRECT("Mess05!B"&amp;(ROW(A601)*4-9)):INDIRECT("Mess05!B"&amp;(ROW(A601)*4-6)),"&gt;=500")*15</f>
        <v>60</v>
      </c>
    </row>
    <row r="602" spans="1:20" ht="15.6" thickTop="1" thickBot="1" x14ac:dyDescent="0.35">
      <c r="A602" s="8">
        <f t="shared" si="128"/>
        <v>41054.999999998545</v>
      </c>
      <c r="B602" s="27">
        <f t="shared" ca="1" si="122"/>
        <v>0.34486487604118421</v>
      </c>
      <c r="C602" s="27">
        <f t="shared" ca="1" si="123"/>
        <v>0.38318319560131575</v>
      </c>
      <c r="D602" s="27">
        <f t="shared" ca="1" si="124"/>
        <v>3.831831956013157E-2</v>
      </c>
      <c r="E602" s="16"/>
      <c r="F602" s="46">
        <v>7.18E-4</v>
      </c>
      <c r="G602" s="46">
        <v>21</v>
      </c>
      <c r="H602" s="16"/>
      <c r="I602" s="30">
        <f t="shared" ca="1" si="125"/>
        <v>108.25</v>
      </c>
      <c r="J602" s="42">
        <f t="shared" ca="1" si="117"/>
        <v>108.25</v>
      </c>
      <c r="K602" s="33">
        <f t="shared" ca="1" si="118"/>
        <v>1</v>
      </c>
      <c r="L602" s="16"/>
      <c r="M602" s="36">
        <f t="shared" ca="1" si="126"/>
        <v>23.47657894736842</v>
      </c>
      <c r="N602" s="39">
        <f t="shared" ca="1" si="119"/>
        <v>22.7</v>
      </c>
      <c r="O602" s="120">
        <f t="shared" ca="1" si="129"/>
        <v>1.0342105263157895</v>
      </c>
      <c r="P602" s="39">
        <f t="shared" ca="1" si="120"/>
        <v>19.649999999999999</v>
      </c>
      <c r="Q602" s="39">
        <f t="shared" ca="1" si="121"/>
        <v>19</v>
      </c>
      <c r="R602" s="16"/>
      <c r="S602" s="33">
        <f t="shared" ca="1" si="127"/>
        <v>0.9</v>
      </c>
      <c r="T602" s="30">
        <f ca="1">COUNTIF(INDIRECT("Mess05!B"&amp;(ROW(A602)*4-9)):INDIRECT("Mess05!B"&amp;(ROW(A602)*4-6)),"&gt;=500")*15</f>
        <v>60</v>
      </c>
    </row>
    <row r="603" spans="1:20" ht="15.6" thickTop="1" thickBot="1" x14ac:dyDescent="0.35">
      <c r="A603" s="8">
        <f t="shared" si="128"/>
        <v>41055.041666665209</v>
      </c>
      <c r="B603" s="27">
        <f t="shared" ca="1" si="122"/>
        <v>0.28256803391249996</v>
      </c>
      <c r="C603" s="27">
        <f t="shared" ca="1" si="123"/>
        <v>0.31396448212499994</v>
      </c>
      <c r="D603" s="27">
        <f t="shared" ca="1" si="124"/>
        <v>3.139644821249999E-2</v>
      </c>
      <c r="E603" s="16"/>
      <c r="F603" s="46">
        <v>7.18E-4</v>
      </c>
      <c r="G603" s="46">
        <v>21</v>
      </c>
      <c r="H603" s="16"/>
      <c r="I603" s="30">
        <f t="shared" ca="1" si="125"/>
        <v>107.75</v>
      </c>
      <c r="J603" s="42">
        <f t="shared" ca="1" si="117"/>
        <v>107.75</v>
      </c>
      <c r="K603" s="33">
        <f t="shared" ca="1" si="118"/>
        <v>1</v>
      </c>
      <c r="L603" s="16"/>
      <c r="M603" s="36">
        <f t="shared" ca="1" si="126"/>
        <v>19.324999999999999</v>
      </c>
      <c r="N603" s="39">
        <f t="shared" ca="1" si="119"/>
        <v>17.899999999999999</v>
      </c>
      <c r="O603" s="120">
        <f t="shared" ca="1" si="129"/>
        <v>1.0796089385474861</v>
      </c>
      <c r="P603" s="39">
        <f t="shared" ca="1" si="120"/>
        <v>19.324999999999999</v>
      </c>
      <c r="Q603" s="39">
        <f t="shared" ca="1" si="121"/>
        <v>17.899999999999999</v>
      </c>
      <c r="R603" s="16"/>
      <c r="S603" s="33">
        <f t="shared" ca="1" si="127"/>
        <v>0.9</v>
      </c>
      <c r="T603" s="30">
        <f ca="1">COUNTIF(INDIRECT("Mess05!B"&amp;(ROW(A603)*4-9)):INDIRECT("Mess05!B"&amp;(ROW(A603)*4-6)),"&gt;=500")*15</f>
        <v>60</v>
      </c>
    </row>
    <row r="604" spans="1:20" ht="15.6" thickTop="1" thickBot="1" x14ac:dyDescent="0.35">
      <c r="A604" s="8">
        <f t="shared" si="128"/>
        <v>41055.083333331873</v>
      </c>
      <c r="B604" s="27">
        <f t="shared" ca="1" si="122"/>
        <v>0.27626213159999996</v>
      </c>
      <c r="C604" s="27">
        <f t="shared" ca="1" si="123"/>
        <v>0.30695792399999994</v>
      </c>
      <c r="D604" s="27">
        <f t="shared" ca="1" si="124"/>
        <v>3.0695792399999988E-2</v>
      </c>
      <c r="E604" s="16"/>
      <c r="F604" s="46">
        <v>7.18E-4</v>
      </c>
      <c r="G604" s="46">
        <v>21</v>
      </c>
      <c r="H604" s="16"/>
      <c r="I604" s="30">
        <f t="shared" ca="1" si="125"/>
        <v>108</v>
      </c>
      <c r="J604" s="42">
        <f t="shared" ca="1" si="117"/>
        <v>108</v>
      </c>
      <c r="K604" s="33">
        <f t="shared" ca="1" si="118"/>
        <v>1</v>
      </c>
      <c r="L604" s="16"/>
      <c r="M604" s="36">
        <f t="shared" ca="1" si="126"/>
        <v>18.849999999999998</v>
      </c>
      <c r="N604" s="39">
        <f t="shared" ca="1" si="119"/>
        <v>17.899999999999999</v>
      </c>
      <c r="O604" s="120">
        <f t="shared" ca="1" si="129"/>
        <v>1.053072625698324</v>
      </c>
      <c r="P604" s="39">
        <f t="shared" ca="1" si="120"/>
        <v>18.849999999999998</v>
      </c>
      <c r="Q604" s="39">
        <f t="shared" ca="1" si="121"/>
        <v>17.899999999999999</v>
      </c>
      <c r="R604" s="16"/>
      <c r="S604" s="33">
        <f t="shared" ca="1" si="127"/>
        <v>0.9</v>
      </c>
      <c r="T604" s="30">
        <f ca="1">COUNTIF(INDIRECT("Mess05!B"&amp;(ROW(A604)*4-9)):INDIRECT("Mess05!B"&amp;(ROW(A604)*4-6)),"&gt;=500")*15</f>
        <v>60</v>
      </c>
    </row>
    <row r="605" spans="1:20" ht="15.6" thickTop="1" thickBot="1" x14ac:dyDescent="0.35">
      <c r="A605" s="8">
        <f t="shared" si="128"/>
        <v>41055.124999998538</v>
      </c>
      <c r="B605" s="27">
        <f t="shared" ca="1" si="122"/>
        <v>0.27369736379999998</v>
      </c>
      <c r="C605" s="27">
        <f t="shared" ca="1" si="123"/>
        <v>0.30410818199999995</v>
      </c>
      <c r="D605" s="27">
        <f t="shared" ca="1" si="124"/>
        <v>3.0410818199999988E-2</v>
      </c>
      <c r="E605" s="16"/>
      <c r="F605" s="46">
        <v>7.18E-4</v>
      </c>
      <c r="G605" s="46">
        <v>21</v>
      </c>
      <c r="H605" s="16"/>
      <c r="I605" s="30">
        <f t="shared" ca="1" si="125"/>
        <v>108</v>
      </c>
      <c r="J605" s="42">
        <f t="shared" ca="1" si="117"/>
        <v>108</v>
      </c>
      <c r="K605" s="33">
        <f t="shared" ca="1" si="118"/>
        <v>1</v>
      </c>
      <c r="L605" s="16"/>
      <c r="M605" s="36">
        <f t="shared" ca="1" si="126"/>
        <v>18.674999999999997</v>
      </c>
      <c r="N605" s="39">
        <f t="shared" ca="1" si="119"/>
        <v>17.899999999999999</v>
      </c>
      <c r="O605" s="120">
        <f t="shared" ca="1" si="129"/>
        <v>1.0432960893854748</v>
      </c>
      <c r="P605" s="39">
        <f t="shared" ca="1" si="120"/>
        <v>18.674999999999997</v>
      </c>
      <c r="Q605" s="39">
        <f t="shared" ca="1" si="121"/>
        <v>17.899999999999999</v>
      </c>
      <c r="R605" s="16"/>
      <c r="S605" s="33">
        <f t="shared" ca="1" si="127"/>
        <v>0.9</v>
      </c>
      <c r="T605" s="30">
        <f ca="1">COUNTIF(INDIRECT("Mess05!B"&amp;(ROW(A605)*4-9)):INDIRECT("Mess05!B"&amp;(ROW(A605)*4-6)),"&gt;=500")*15</f>
        <v>60</v>
      </c>
    </row>
    <row r="606" spans="1:20" ht="15.6" thickTop="1" thickBot="1" x14ac:dyDescent="0.35">
      <c r="A606" s="8">
        <f t="shared" si="128"/>
        <v>41055.166666665202</v>
      </c>
      <c r="B606" s="27">
        <f t="shared" ca="1" si="122"/>
        <v>0.26904278519999997</v>
      </c>
      <c r="C606" s="27">
        <f t="shared" ca="1" si="123"/>
        <v>0.29893642799999998</v>
      </c>
      <c r="D606" s="27">
        <f t="shared" ca="1" si="124"/>
        <v>2.9893642799999991E-2</v>
      </c>
      <c r="E606" s="16"/>
      <c r="F606" s="46">
        <v>7.18E-4</v>
      </c>
      <c r="G606" s="46">
        <v>21</v>
      </c>
      <c r="H606" s="16"/>
      <c r="I606" s="30">
        <f t="shared" ca="1" si="125"/>
        <v>107.75</v>
      </c>
      <c r="J606" s="42">
        <f t="shared" ca="1" si="117"/>
        <v>107.75</v>
      </c>
      <c r="K606" s="33">
        <f t="shared" ca="1" si="118"/>
        <v>1</v>
      </c>
      <c r="L606" s="16"/>
      <c r="M606" s="36">
        <f t="shared" ca="1" si="126"/>
        <v>18.399999999999999</v>
      </c>
      <c r="N606" s="39">
        <f t="shared" ca="1" si="119"/>
        <v>17.899999999999999</v>
      </c>
      <c r="O606" s="120">
        <f t="shared" ca="1" si="129"/>
        <v>1.0279329608938548</v>
      </c>
      <c r="P606" s="39">
        <f t="shared" ca="1" si="120"/>
        <v>18.399999999999999</v>
      </c>
      <c r="Q606" s="39">
        <f t="shared" ca="1" si="121"/>
        <v>17.899999999999999</v>
      </c>
      <c r="R606" s="16"/>
      <c r="S606" s="33">
        <f t="shared" ca="1" si="127"/>
        <v>0.9</v>
      </c>
      <c r="T606" s="30">
        <f ca="1">COUNTIF(INDIRECT("Mess05!B"&amp;(ROW(A606)*4-9)):INDIRECT("Mess05!B"&amp;(ROW(A606)*4-6)),"&gt;=500")*15</f>
        <v>60</v>
      </c>
    </row>
    <row r="607" spans="1:20" ht="15.6" thickTop="1" thickBot="1" x14ac:dyDescent="0.35">
      <c r="A607" s="8">
        <f t="shared" si="128"/>
        <v>41055.208333331866</v>
      </c>
      <c r="B607" s="27">
        <f t="shared" ca="1" si="122"/>
        <v>0.26415581692499995</v>
      </c>
      <c r="C607" s="27">
        <f t="shared" ca="1" si="123"/>
        <v>0.29350646324999996</v>
      </c>
      <c r="D607" s="27">
        <f t="shared" ca="1" si="124"/>
        <v>2.935064632499999E-2</v>
      </c>
      <c r="E607" s="16"/>
      <c r="F607" s="46">
        <v>7.18E-4</v>
      </c>
      <c r="G607" s="46">
        <v>21</v>
      </c>
      <c r="H607" s="16"/>
      <c r="I607" s="30">
        <f t="shared" ca="1" si="125"/>
        <v>107.25</v>
      </c>
      <c r="J607" s="42">
        <f t="shared" ca="1" si="117"/>
        <v>107.25</v>
      </c>
      <c r="K607" s="33">
        <f t="shared" ca="1" si="118"/>
        <v>1</v>
      </c>
      <c r="L607" s="16"/>
      <c r="M607" s="36">
        <f t="shared" ca="1" si="126"/>
        <v>18.149999999999999</v>
      </c>
      <c r="N607" s="39">
        <f t="shared" ca="1" si="119"/>
        <v>17.899999999999999</v>
      </c>
      <c r="O607" s="120">
        <f t="shared" ca="1" si="129"/>
        <v>1.0139664804469273</v>
      </c>
      <c r="P607" s="39">
        <f t="shared" ca="1" si="120"/>
        <v>18.149999999999999</v>
      </c>
      <c r="Q607" s="39">
        <f t="shared" ca="1" si="121"/>
        <v>17.899999999999999</v>
      </c>
      <c r="R607" s="16"/>
      <c r="S607" s="33">
        <f t="shared" ca="1" si="127"/>
        <v>0.9</v>
      </c>
      <c r="T607" s="30">
        <f ca="1">COUNTIF(INDIRECT("Mess05!B"&amp;(ROW(A607)*4-9)):INDIRECT("Mess05!B"&amp;(ROW(A607)*4-6)),"&gt;=500")*15</f>
        <v>60</v>
      </c>
    </row>
    <row r="608" spans="1:20" ht="15.6" thickTop="1" thickBot="1" x14ac:dyDescent="0.35">
      <c r="A608" s="8">
        <f t="shared" si="128"/>
        <v>41055.24999999853</v>
      </c>
      <c r="B608" s="27">
        <f t="shared" ca="1" si="122"/>
        <v>0.2611135477125</v>
      </c>
      <c r="C608" s="27">
        <f t="shared" ca="1" si="123"/>
        <v>0.29012616412499997</v>
      </c>
      <c r="D608" s="27">
        <f t="shared" ca="1" si="124"/>
        <v>2.9012616412499991E-2</v>
      </c>
      <c r="E608" s="16"/>
      <c r="F608" s="46">
        <v>7.18E-4</v>
      </c>
      <c r="G608" s="46">
        <v>21</v>
      </c>
      <c r="H608" s="16"/>
      <c r="I608" s="30">
        <f t="shared" ca="1" si="125"/>
        <v>106.75</v>
      </c>
      <c r="J608" s="42">
        <f t="shared" ca="1" si="117"/>
        <v>106.75</v>
      </c>
      <c r="K608" s="33">
        <f t="shared" ca="1" si="118"/>
        <v>1</v>
      </c>
      <c r="L608" s="16"/>
      <c r="M608" s="36">
        <f t="shared" ca="1" si="126"/>
        <v>18.024999999999999</v>
      </c>
      <c r="N608" s="39">
        <f t="shared" ca="1" si="119"/>
        <v>17.899999999999999</v>
      </c>
      <c r="O608" s="120">
        <f t="shared" ca="1" si="129"/>
        <v>1.0069832402234637</v>
      </c>
      <c r="P608" s="39">
        <f t="shared" ca="1" si="120"/>
        <v>18.024999999999999</v>
      </c>
      <c r="Q608" s="39">
        <f t="shared" ca="1" si="121"/>
        <v>17.899999999999999</v>
      </c>
      <c r="R608" s="16"/>
      <c r="S608" s="33">
        <f t="shared" ca="1" si="127"/>
        <v>0.9</v>
      </c>
      <c r="T608" s="30">
        <f ca="1">COUNTIF(INDIRECT("Mess05!B"&amp;(ROW(A608)*4-9)):INDIRECT("Mess05!B"&amp;(ROW(A608)*4-6)),"&gt;=500")*15</f>
        <v>60</v>
      </c>
    </row>
    <row r="609" spans="1:20" ht="15.6" thickTop="1" thickBot="1" x14ac:dyDescent="0.35">
      <c r="A609" s="8">
        <f t="shared" si="128"/>
        <v>41055.291666665194</v>
      </c>
      <c r="B609" s="27">
        <f t="shared" ca="1" si="122"/>
        <v>0.26027304345000002</v>
      </c>
      <c r="C609" s="27">
        <f t="shared" ca="1" si="123"/>
        <v>0.28919227050000001</v>
      </c>
      <c r="D609" s="27">
        <f t="shared" ca="1" si="124"/>
        <v>2.8919227049999996E-2</v>
      </c>
      <c r="E609" s="16"/>
      <c r="F609" s="46">
        <v>7.18E-4</v>
      </c>
      <c r="G609" s="46">
        <v>21</v>
      </c>
      <c r="H609" s="16"/>
      <c r="I609" s="30">
        <f t="shared" ca="1" si="125"/>
        <v>107</v>
      </c>
      <c r="J609" s="42">
        <f t="shared" ca="1" si="117"/>
        <v>107</v>
      </c>
      <c r="K609" s="33">
        <f t="shared" ca="1" si="118"/>
        <v>1</v>
      </c>
      <c r="L609" s="16"/>
      <c r="M609" s="36">
        <f t="shared" ca="1" si="126"/>
        <v>17.924999999999997</v>
      </c>
      <c r="N609" s="39">
        <f t="shared" ca="1" si="119"/>
        <v>17.899999999999999</v>
      </c>
      <c r="O609" s="120">
        <f t="shared" ca="1" si="129"/>
        <v>1.0013966480446927</v>
      </c>
      <c r="P609" s="39">
        <f t="shared" ca="1" si="120"/>
        <v>17.924999999999997</v>
      </c>
      <c r="Q609" s="39">
        <f t="shared" ca="1" si="121"/>
        <v>17.899999999999999</v>
      </c>
      <c r="R609" s="16"/>
      <c r="S609" s="33">
        <f t="shared" ca="1" si="127"/>
        <v>0.9</v>
      </c>
      <c r="T609" s="30">
        <f ca="1">COUNTIF(INDIRECT("Mess05!B"&amp;(ROW(A609)*4-9)):INDIRECT("Mess05!B"&amp;(ROW(A609)*4-6)),"&gt;=500")*15</f>
        <v>60</v>
      </c>
    </row>
    <row r="610" spans="1:20" ht="15.6" thickTop="1" thickBot="1" x14ac:dyDescent="0.35">
      <c r="A610" s="8">
        <f t="shared" si="128"/>
        <v>41055.333333331859</v>
      </c>
      <c r="B610" s="27">
        <f t="shared" ca="1" si="122"/>
        <v>0.26208127260000003</v>
      </c>
      <c r="C610" s="27">
        <f t="shared" ca="1" si="123"/>
        <v>0.29120141400000005</v>
      </c>
      <c r="D610" s="27">
        <f t="shared" ca="1" si="124"/>
        <v>2.9120141399999997E-2</v>
      </c>
      <c r="E610" s="16"/>
      <c r="F610" s="46">
        <v>7.18E-4</v>
      </c>
      <c r="G610" s="46">
        <v>21</v>
      </c>
      <c r="H610" s="16"/>
      <c r="I610" s="30">
        <f t="shared" ca="1" si="125"/>
        <v>108.5</v>
      </c>
      <c r="J610" s="42">
        <f t="shared" ca="1" si="117"/>
        <v>108.5</v>
      </c>
      <c r="K610" s="33">
        <f t="shared" ca="1" si="118"/>
        <v>1</v>
      </c>
      <c r="L610" s="16"/>
      <c r="M610" s="36">
        <f t="shared" ca="1" si="126"/>
        <v>17.800000000000004</v>
      </c>
      <c r="N610" s="39">
        <f t="shared" ca="1" si="119"/>
        <v>17.899999999999999</v>
      </c>
      <c r="O610" s="120">
        <f t="shared" ca="1" si="129"/>
        <v>0.99441340782122933</v>
      </c>
      <c r="P610" s="39">
        <f t="shared" ca="1" si="120"/>
        <v>17.800000000000004</v>
      </c>
      <c r="Q610" s="39">
        <f t="shared" ca="1" si="121"/>
        <v>17.899999999999999</v>
      </c>
      <c r="R610" s="16"/>
      <c r="S610" s="33">
        <f t="shared" ca="1" si="127"/>
        <v>0.9</v>
      </c>
      <c r="T610" s="30">
        <f ca="1">COUNTIF(INDIRECT("Mess05!B"&amp;(ROW(A610)*4-9)):INDIRECT("Mess05!B"&amp;(ROW(A610)*4-6)),"&gt;=500")*15</f>
        <v>60</v>
      </c>
    </row>
    <row r="611" spans="1:20" ht="15.6" thickTop="1" thickBot="1" x14ac:dyDescent="0.35">
      <c r="A611" s="8">
        <f t="shared" si="128"/>
        <v>41055.374999998523</v>
      </c>
      <c r="B611" s="27">
        <f t="shared" ca="1" si="122"/>
        <v>0.25820698050000002</v>
      </c>
      <c r="C611" s="27">
        <f t="shared" ca="1" si="123"/>
        <v>0.28689664500000001</v>
      </c>
      <c r="D611" s="27">
        <f t="shared" ca="1" si="124"/>
        <v>2.8689664499999993E-2</v>
      </c>
      <c r="E611" s="16"/>
      <c r="F611" s="46">
        <v>7.18E-4</v>
      </c>
      <c r="G611" s="46">
        <v>21</v>
      </c>
      <c r="H611" s="16"/>
      <c r="I611" s="30">
        <f t="shared" ca="1" si="125"/>
        <v>107.5</v>
      </c>
      <c r="J611" s="42">
        <f t="shared" ca="1" si="117"/>
        <v>107.5</v>
      </c>
      <c r="K611" s="33">
        <f t="shared" ca="1" si="118"/>
        <v>1</v>
      </c>
      <c r="L611" s="16"/>
      <c r="M611" s="36">
        <f t="shared" ca="1" si="126"/>
        <v>17.7</v>
      </c>
      <c r="N611" s="39">
        <f t="shared" ca="1" si="119"/>
        <v>17.899999999999999</v>
      </c>
      <c r="O611" s="120">
        <f t="shared" ca="1" si="129"/>
        <v>0.98882681564245811</v>
      </c>
      <c r="P611" s="39">
        <f t="shared" ca="1" si="120"/>
        <v>17.7</v>
      </c>
      <c r="Q611" s="39">
        <f t="shared" ca="1" si="121"/>
        <v>17.899999999999999</v>
      </c>
      <c r="R611" s="16"/>
      <c r="S611" s="33">
        <f t="shared" ca="1" si="127"/>
        <v>0.9</v>
      </c>
      <c r="T611" s="30">
        <f ca="1">COUNTIF(INDIRECT("Mess05!B"&amp;(ROW(A611)*4-9)):INDIRECT("Mess05!B"&amp;(ROW(A611)*4-6)),"&gt;=500")*15</f>
        <v>60</v>
      </c>
    </row>
    <row r="612" spans="1:20" ht="15.6" thickTop="1" thickBot="1" x14ac:dyDescent="0.35">
      <c r="A612" s="8">
        <f t="shared" si="128"/>
        <v>41055.416666665187</v>
      </c>
      <c r="B612" s="27">
        <f t="shared" ca="1" si="122"/>
        <v>0.25652766825000001</v>
      </c>
      <c r="C612" s="27">
        <f t="shared" ca="1" si="123"/>
        <v>0.28503074249999999</v>
      </c>
      <c r="D612" s="27">
        <f t="shared" ca="1" si="124"/>
        <v>2.8503074249999993E-2</v>
      </c>
      <c r="E612" s="16"/>
      <c r="F612" s="46">
        <v>7.18E-4</v>
      </c>
      <c r="G612" s="46">
        <v>21</v>
      </c>
      <c r="H612" s="16"/>
      <c r="I612" s="30">
        <f t="shared" ca="1" si="125"/>
        <v>106.5</v>
      </c>
      <c r="J612" s="42">
        <f t="shared" ca="1" si="117"/>
        <v>106.5</v>
      </c>
      <c r="K612" s="33">
        <f t="shared" ca="1" si="118"/>
        <v>1</v>
      </c>
      <c r="L612" s="16"/>
      <c r="M612" s="36">
        <f t="shared" ca="1" si="126"/>
        <v>17.75</v>
      </c>
      <c r="N612" s="39">
        <f t="shared" ca="1" si="119"/>
        <v>17.899999999999999</v>
      </c>
      <c r="O612" s="120">
        <f t="shared" ca="1" si="129"/>
        <v>0.99162011173184361</v>
      </c>
      <c r="P612" s="39">
        <f t="shared" ca="1" si="120"/>
        <v>17.75</v>
      </c>
      <c r="Q612" s="39">
        <f t="shared" ca="1" si="121"/>
        <v>17.899999999999999</v>
      </c>
      <c r="R612" s="16"/>
      <c r="S612" s="33">
        <f t="shared" ca="1" si="127"/>
        <v>0.9</v>
      </c>
      <c r="T612" s="30">
        <f ca="1">COUNTIF(INDIRECT("Mess05!B"&amp;(ROW(A612)*4-9)):INDIRECT("Mess05!B"&amp;(ROW(A612)*4-6)),"&gt;=500")*15</f>
        <v>60</v>
      </c>
    </row>
    <row r="613" spans="1:20" ht="15.6" thickTop="1" thickBot="1" x14ac:dyDescent="0.35">
      <c r="A613" s="8">
        <f t="shared" si="128"/>
        <v>41055.458333331851</v>
      </c>
      <c r="B613" s="27">
        <f t="shared" ca="1" si="122"/>
        <v>0.25771082006250001</v>
      </c>
      <c r="C613" s="27">
        <f t="shared" ca="1" si="123"/>
        <v>0.28634535562500002</v>
      </c>
      <c r="D613" s="27">
        <f t="shared" ca="1" si="124"/>
        <v>2.8634535562499997E-2</v>
      </c>
      <c r="E613" s="16"/>
      <c r="F613" s="46">
        <v>7.18E-4</v>
      </c>
      <c r="G613" s="46">
        <v>21</v>
      </c>
      <c r="H613" s="16"/>
      <c r="I613" s="30">
        <f t="shared" ca="1" si="125"/>
        <v>107.75</v>
      </c>
      <c r="J613" s="42">
        <f t="shared" ca="1" si="117"/>
        <v>107.75</v>
      </c>
      <c r="K613" s="33">
        <f t="shared" ca="1" si="118"/>
        <v>1</v>
      </c>
      <c r="L613" s="16"/>
      <c r="M613" s="36">
        <f t="shared" ca="1" si="126"/>
        <v>17.625</v>
      </c>
      <c r="N613" s="39">
        <f t="shared" ca="1" si="119"/>
        <v>17.899999999999999</v>
      </c>
      <c r="O613" s="120">
        <f t="shared" ca="1" si="129"/>
        <v>0.98463687150837997</v>
      </c>
      <c r="P613" s="39">
        <f t="shared" ca="1" si="120"/>
        <v>17.625</v>
      </c>
      <c r="Q613" s="39">
        <f t="shared" ca="1" si="121"/>
        <v>17.899999999999999</v>
      </c>
      <c r="R613" s="16"/>
      <c r="S613" s="33">
        <f t="shared" ca="1" si="127"/>
        <v>0.9</v>
      </c>
      <c r="T613" s="30">
        <f ca="1">COUNTIF(INDIRECT("Mess05!B"&amp;(ROW(A613)*4-9)):INDIRECT("Mess05!B"&amp;(ROW(A613)*4-6)),"&gt;=500")*15</f>
        <v>60</v>
      </c>
    </row>
    <row r="614" spans="1:20" ht="15.6" thickTop="1" thickBot="1" x14ac:dyDescent="0.35">
      <c r="A614" s="8">
        <f t="shared" si="128"/>
        <v>41055.499999998516</v>
      </c>
      <c r="B614" s="27">
        <f t="shared" ca="1" si="122"/>
        <v>0.25820698050000002</v>
      </c>
      <c r="C614" s="27">
        <f t="shared" ca="1" si="123"/>
        <v>0.28689664500000001</v>
      </c>
      <c r="D614" s="27">
        <f t="shared" ca="1" si="124"/>
        <v>2.8689664499999993E-2</v>
      </c>
      <c r="E614" s="16"/>
      <c r="F614" s="46">
        <v>7.18E-4</v>
      </c>
      <c r="G614" s="46">
        <v>21</v>
      </c>
      <c r="H614" s="16"/>
      <c r="I614" s="30">
        <f t="shared" ca="1" si="125"/>
        <v>107.5</v>
      </c>
      <c r="J614" s="42">
        <f t="shared" ca="1" si="117"/>
        <v>107.5</v>
      </c>
      <c r="K614" s="33">
        <f t="shared" ca="1" si="118"/>
        <v>1</v>
      </c>
      <c r="L614" s="16"/>
      <c r="M614" s="36">
        <f t="shared" ca="1" si="126"/>
        <v>17.7</v>
      </c>
      <c r="N614" s="39">
        <f t="shared" ca="1" si="119"/>
        <v>17.899999999999999</v>
      </c>
      <c r="O614" s="120">
        <f t="shared" ca="1" si="129"/>
        <v>0.98882681564245811</v>
      </c>
      <c r="P614" s="39">
        <f t="shared" ca="1" si="120"/>
        <v>17.7</v>
      </c>
      <c r="Q614" s="39">
        <f t="shared" ca="1" si="121"/>
        <v>17.899999999999999</v>
      </c>
      <c r="R614" s="16"/>
      <c r="S614" s="33">
        <f t="shared" ca="1" si="127"/>
        <v>0.9</v>
      </c>
      <c r="T614" s="30">
        <f ca="1">COUNTIF(INDIRECT("Mess05!B"&amp;(ROW(A614)*4-9)):INDIRECT("Mess05!B"&amp;(ROW(A614)*4-6)),"&gt;=500")*15</f>
        <v>60</v>
      </c>
    </row>
    <row r="615" spans="1:20" ht="15.6" thickTop="1" thickBot="1" x14ac:dyDescent="0.35">
      <c r="A615" s="8">
        <f t="shared" si="128"/>
        <v>41055.54166666518</v>
      </c>
      <c r="B615" s="27">
        <f t="shared" ca="1" si="122"/>
        <v>0.25624863101250001</v>
      </c>
      <c r="C615" s="27">
        <f t="shared" ca="1" si="123"/>
        <v>0.28472070112499998</v>
      </c>
      <c r="D615" s="27">
        <f t="shared" ca="1" si="124"/>
        <v>2.8472070112499991E-2</v>
      </c>
      <c r="E615" s="16"/>
      <c r="F615" s="46">
        <v>7.18E-4</v>
      </c>
      <c r="G615" s="46">
        <v>21</v>
      </c>
      <c r="H615" s="16"/>
      <c r="I615" s="30">
        <f t="shared" ca="1" si="125"/>
        <v>107.75</v>
      </c>
      <c r="J615" s="42">
        <f t="shared" ca="1" si="117"/>
        <v>107.75</v>
      </c>
      <c r="K615" s="33">
        <f t="shared" ca="1" si="118"/>
        <v>1</v>
      </c>
      <c r="L615" s="16"/>
      <c r="M615" s="36">
        <f t="shared" ca="1" si="126"/>
        <v>17.524999999999999</v>
      </c>
      <c r="N615" s="39">
        <f t="shared" ca="1" si="119"/>
        <v>17.899999999999999</v>
      </c>
      <c r="O615" s="120">
        <f t="shared" ca="1" si="129"/>
        <v>0.97905027932960897</v>
      </c>
      <c r="P615" s="39">
        <f t="shared" ca="1" si="120"/>
        <v>17.524999999999999</v>
      </c>
      <c r="Q615" s="39">
        <f t="shared" ca="1" si="121"/>
        <v>17.899999999999999</v>
      </c>
      <c r="R615" s="16"/>
      <c r="S615" s="33">
        <f t="shared" ca="1" si="127"/>
        <v>0.9</v>
      </c>
      <c r="T615" s="30">
        <f ca="1">COUNTIF(INDIRECT("Mess05!B"&amp;(ROW(A615)*4-9)):INDIRECT("Mess05!B"&amp;(ROW(A615)*4-6)),"&gt;=500")*15</f>
        <v>60</v>
      </c>
    </row>
    <row r="616" spans="1:20" ht="15.6" thickTop="1" thickBot="1" x14ac:dyDescent="0.35">
      <c r="A616" s="8">
        <f t="shared" si="128"/>
        <v>41055.583333331844</v>
      </c>
      <c r="B616" s="27">
        <f t="shared" ca="1" si="122"/>
        <v>0.25178488334999993</v>
      </c>
      <c r="C616" s="27">
        <f t="shared" ca="1" si="123"/>
        <v>0.27976098149999995</v>
      </c>
      <c r="D616" s="27">
        <f t="shared" ca="1" si="124"/>
        <v>2.7976098149999989E-2</v>
      </c>
      <c r="E616" s="16"/>
      <c r="F616" s="46">
        <v>7.18E-4</v>
      </c>
      <c r="G616" s="46">
        <v>21</v>
      </c>
      <c r="H616" s="16"/>
      <c r="I616" s="30">
        <f t="shared" ca="1" si="125"/>
        <v>107.25</v>
      </c>
      <c r="J616" s="42">
        <f t="shared" ca="1" si="117"/>
        <v>107.25</v>
      </c>
      <c r="K616" s="33">
        <f t="shared" ca="1" si="118"/>
        <v>1</v>
      </c>
      <c r="L616" s="16"/>
      <c r="M616" s="36">
        <f t="shared" ca="1" si="126"/>
        <v>17.299999999999997</v>
      </c>
      <c r="N616" s="39">
        <f t="shared" ca="1" si="119"/>
        <v>17.899999999999999</v>
      </c>
      <c r="O616" s="120">
        <f t="shared" ca="1" si="129"/>
        <v>0.96648044692737423</v>
      </c>
      <c r="P616" s="39">
        <f t="shared" ca="1" si="120"/>
        <v>17.299999999999997</v>
      </c>
      <c r="Q616" s="39">
        <f t="shared" ca="1" si="121"/>
        <v>17.899999999999999</v>
      </c>
      <c r="R616" s="16"/>
      <c r="S616" s="33">
        <f t="shared" ca="1" si="127"/>
        <v>0.9</v>
      </c>
      <c r="T616" s="30">
        <f ca="1">COUNTIF(INDIRECT("Mess05!B"&amp;(ROW(A616)*4-9)):INDIRECT("Mess05!B"&amp;(ROW(A616)*4-6)),"&gt;=500")*15</f>
        <v>60</v>
      </c>
    </row>
    <row r="617" spans="1:20" ht="15.6" thickTop="1" thickBot="1" x14ac:dyDescent="0.35">
      <c r="A617" s="8">
        <f t="shared" si="128"/>
        <v>41055.624999998508</v>
      </c>
      <c r="B617" s="27">
        <f t="shared" ca="1" si="122"/>
        <v>0.25214873433749996</v>
      </c>
      <c r="C617" s="27">
        <f t="shared" ca="1" si="123"/>
        <v>0.28016526037499995</v>
      </c>
      <c r="D617" s="27">
        <f t="shared" ca="1" si="124"/>
        <v>2.8016526037499989E-2</v>
      </c>
      <c r="E617" s="16"/>
      <c r="F617" s="46">
        <v>7.18E-4</v>
      </c>
      <c r="G617" s="46">
        <v>21</v>
      </c>
      <c r="H617" s="16"/>
      <c r="I617" s="30">
        <f t="shared" ca="1" si="125"/>
        <v>107.25</v>
      </c>
      <c r="J617" s="42">
        <f t="shared" ca="1" si="117"/>
        <v>107.25</v>
      </c>
      <c r="K617" s="33">
        <f t="shared" ca="1" si="118"/>
        <v>1</v>
      </c>
      <c r="L617" s="16"/>
      <c r="M617" s="36">
        <f t="shared" ca="1" si="126"/>
        <v>17.324999999999999</v>
      </c>
      <c r="N617" s="39">
        <f t="shared" ca="1" si="119"/>
        <v>17.899999999999999</v>
      </c>
      <c r="O617" s="120">
        <f t="shared" ca="1" si="129"/>
        <v>0.96787709497206709</v>
      </c>
      <c r="P617" s="39">
        <f t="shared" ca="1" si="120"/>
        <v>17.324999999999999</v>
      </c>
      <c r="Q617" s="39">
        <f t="shared" ca="1" si="121"/>
        <v>17.899999999999999</v>
      </c>
      <c r="R617" s="16"/>
      <c r="S617" s="33">
        <f t="shared" ca="1" si="127"/>
        <v>0.9</v>
      </c>
      <c r="T617" s="30">
        <f ca="1">COUNTIF(INDIRECT("Mess05!B"&amp;(ROW(A617)*4-9)):INDIRECT("Mess05!B"&amp;(ROW(A617)*4-6)),"&gt;=500")*15</f>
        <v>60</v>
      </c>
    </row>
    <row r="618" spans="1:20" ht="15.6" thickTop="1" thickBot="1" x14ac:dyDescent="0.35">
      <c r="A618" s="8">
        <f t="shared" si="128"/>
        <v>41055.666666665173</v>
      </c>
      <c r="B618" s="27">
        <f t="shared" ca="1" si="122"/>
        <v>0.25192906672499998</v>
      </c>
      <c r="C618" s="27">
        <f t="shared" ca="1" si="123"/>
        <v>0.27992118524999998</v>
      </c>
      <c r="D618" s="27">
        <f t="shared" ca="1" si="124"/>
        <v>2.7992118524999991E-2</v>
      </c>
      <c r="E618" s="16"/>
      <c r="F618" s="46">
        <v>7.18E-4</v>
      </c>
      <c r="G618" s="46">
        <v>21</v>
      </c>
      <c r="H618" s="16"/>
      <c r="I618" s="30">
        <f t="shared" ca="1" si="125"/>
        <v>108.25</v>
      </c>
      <c r="J618" s="42">
        <f t="shared" ca="1" si="117"/>
        <v>108.25</v>
      </c>
      <c r="K618" s="33">
        <f t="shared" ca="1" si="118"/>
        <v>1</v>
      </c>
      <c r="L618" s="16"/>
      <c r="M618" s="36">
        <f t="shared" ca="1" si="126"/>
        <v>17.149999999999999</v>
      </c>
      <c r="N618" s="39">
        <f t="shared" ca="1" si="119"/>
        <v>17.899999999999999</v>
      </c>
      <c r="O618" s="120">
        <f t="shared" ca="1" si="129"/>
        <v>0.95810055865921784</v>
      </c>
      <c r="P618" s="39">
        <f t="shared" ca="1" si="120"/>
        <v>17.149999999999999</v>
      </c>
      <c r="Q618" s="39">
        <f t="shared" ca="1" si="121"/>
        <v>17.899999999999999</v>
      </c>
      <c r="R618" s="16"/>
      <c r="S618" s="33">
        <f t="shared" ca="1" si="127"/>
        <v>0.9</v>
      </c>
      <c r="T618" s="30">
        <f ca="1">COUNTIF(INDIRECT("Mess05!B"&amp;(ROW(A618)*4-9)):INDIRECT("Mess05!B"&amp;(ROW(A618)*4-6)),"&gt;=500")*15</f>
        <v>60</v>
      </c>
    </row>
    <row r="619" spans="1:20" ht="15.6" thickTop="1" thickBot="1" x14ac:dyDescent="0.35">
      <c r="A619" s="8">
        <f t="shared" si="128"/>
        <v>41055.708333331837</v>
      </c>
      <c r="B619" s="27">
        <f t="shared" ca="1" si="122"/>
        <v>0.24887407545000004</v>
      </c>
      <c r="C619" s="27">
        <f t="shared" ca="1" si="123"/>
        <v>0.27652675050000003</v>
      </c>
      <c r="D619" s="27">
        <f t="shared" ca="1" si="124"/>
        <v>2.7652675049999995E-2</v>
      </c>
      <c r="E619" s="16"/>
      <c r="F619" s="46">
        <v>7.18E-4</v>
      </c>
      <c r="G619" s="46">
        <v>21</v>
      </c>
      <c r="H619" s="16"/>
      <c r="I619" s="30">
        <f t="shared" ca="1" si="125"/>
        <v>107.25</v>
      </c>
      <c r="J619" s="42">
        <f t="shared" ca="1" si="117"/>
        <v>107.25</v>
      </c>
      <c r="K619" s="33">
        <f t="shared" ca="1" si="118"/>
        <v>1</v>
      </c>
      <c r="L619" s="16"/>
      <c r="M619" s="36">
        <f t="shared" ca="1" si="126"/>
        <v>17.100000000000001</v>
      </c>
      <c r="N619" s="39">
        <f t="shared" ca="1" si="119"/>
        <v>17.899999999999999</v>
      </c>
      <c r="O619" s="120">
        <f t="shared" ca="1" si="129"/>
        <v>0.95530726256983256</v>
      </c>
      <c r="P619" s="39">
        <f t="shared" ca="1" si="120"/>
        <v>17.100000000000001</v>
      </c>
      <c r="Q619" s="39">
        <f t="shared" ca="1" si="121"/>
        <v>17.899999999999999</v>
      </c>
      <c r="R619" s="16"/>
      <c r="S619" s="33">
        <f t="shared" ca="1" si="127"/>
        <v>0.9</v>
      </c>
      <c r="T619" s="30">
        <f ca="1">COUNTIF(INDIRECT("Mess05!B"&amp;(ROW(A619)*4-9)):INDIRECT("Mess05!B"&amp;(ROW(A619)*4-6)),"&gt;=500")*15</f>
        <v>60</v>
      </c>
    </row>
    <row r="620" spans="1:20" ht="15.6" thickTop="1" thickBot="1" x14ac:dyDescent="0.35">
      <c r="A620" s="8">
        <f t="shared" si="128"/>
        <v>41055.749999998501</v>
      </c>
      <c r="B620" s="27">
        <f t="shared" ca="1" si="122"/>
        <v>0.25003432754999999</v>
      </c>
      <c r="C620" s="27">
        <f t="shared" ca="1" si="123"/>
        <v>0.27781591950000001</v>
      </c>
      <c r="D620" s="27">
        <f t="shared" ca="1" si="124"/>
        <v>2.7781591949999993E-2</v>
      </c>
      <c r="E620" s="16"/>
      <c r="F620" s="46">
        <v>7.18E-4</v>
      </c>
      <c r="G620" s="46">
        <v>21</v>
      </c>
      <c r="H620" s="16"/>
      <c r="I620" s="30">
        <f t="shared" ca="1" si="125"/>
        <v>107.75</v>
      </c>
      <c r="J620" s="42">
        <f t="shared" ca="1" si="117"/>
        <v>107.75</v>
      </c>
      <c r="K620" s="33">
        <f t="shared" ca="1" si="118"/>
        <v>1</v>
      </c>
      <c r="L620" s="16"/>
      <c r="M620" s="36">
        <f t="shared" ca="1" si="126"/>
        <v>17.100000000000001</v>
      </c>
      <c r="N620" s="39">
        <f t="shared" ca="1" si="119"/>
        <v>17.899999999999999</v>
      </c>
      <c r="O620" s="120">
        <f t="shared" ca="1" si="129"/>
        <v>0.95530726256983256</v>
      </c>
      <c r="P620" s="39">
        <f t="shared" ca="1" si="120"/>
        <v>17.100000000000001</v>
      </c>
      <c r="Q620" s="39">
        <f t="shared" ca="1" si="121"/>
        <v>17.899999999999999</v>
      </c>
      <c r="R620" s="16"/>
      <c r="S620" s="33">
        <f t="shared" ca="1" si="127"/>
        <v>0.9</v>
      </c>
      <c r="T620" s="30">
        <f ca="1">COUNTIF(INDIRECT("Mess05!B"&amp;(ROW(A620)*4-9)):INDIRECT("Mess05!B"&amp;(ROW(A620)*4-6)),"&gt;=500")*15</f>
        <v>60</v>
      </c>
    </row>
    <row r="621" spans="1:20" ht="15.6" thickTop="1" thickBot="1" x14ac:dyDescent="0.35">
      <c r="A621" s="8">
        <f t="shared" si="128"/>
        <v>41055.791666665165</v>
      </c>
      <c r="B621" s="27">
        <f t="shared" ca="1" si="122"/>
        <v>0.25046009257500007</v>
      </c>
      <c r="C621" s="27">
        <f t="shared" ca="1" si="123"/>
        <v>0.27828899175000005</v>
      </c>
      <c r="D621" s="27">
        <f t="shared" ca="1" si="124"/>
        <v>2.7828899174999998E-2</v>
      </c>
      <c r="E621" s="16"/>
      <c r="F621" s="46">
        <v>7.18E-4</v>
      </c>
      <c r="G621" s="46">
        <v>21</v>
      </c>
      <c r="H621" s="16"/>
      <c r="I621" s="30">
        <f t="shared" ca="1" si="125"/>
        <v>108.25</v>
      </c>
      <c r="J621" s="42">
        <f t="shared" ca="1" si="117"/>
        <v>108.25</v>
      </c>
      <c r="K621" s="33">
        <f t="shared" ca="1" si="118"/>
        <v>1</v>
      </c>
      <c r="L621" s="16"/>
      <c r="M621" s="36">
        <f t="shared" ca="1" si="126"/>
        <v>17.05</v>
      </c>
      <c r="N621" s="39">
        <f t="shared" ca="1" si="119"/>
        <v>17.899999999999999</v>
      </c>
      <c r="O621" s="120">
        <f t="shared" ca="1" si="129"/>
        <v>0.95251396648044706</v>
      </c>
      <c r="P621" s="39">
        <f t="shared" ca="1" si="120"/>
        <v>17.05</v>
      </c>
      <c r="Q621" s="39">
        <f t="shared" ca="1" si="121"/>
        <v>17.899999999999999</v>
      </c>
      <c r="R621" s="16"/>
      <c r="S621" s="33">
        <f t="shared" ca="1" si="127"/>
        <v>0.9</v>
      </c>
      <c r="T621" s="30">
        <f ca="1">COUNTIF(INDIRECT("Mess05!B"&amp;(ROW(A621)*4-9)):INDIRECT("Mess05!B"&amp;(ROW(A621)*4-6)),"&gt;=500")*15</f>
        <v>60</v>
      </c>
    </row>
    <row r="622" spans="1:20" ht="15.6" thickTop="1" thickBot="1" x14ac:dyDescent="0.35">
      <c r="A622" s="8">
        <f t="shared" si="128"/>
        <v>41055.83333333183</v>
      </c>
      <c r="B622" s="27">
        <f t="shared" ca="1" si="122"/>
        <v>0.24466392089999997</v>
      </c>
      <c r="C622" s="27">
        <f t="shared" ca="1" si="123"/>
        <v>0.27184880099999997</v>
      </c>
      <c r="D622" s="27">
        <f t="shared" ca="1" si="124"/>
        <v>2.7184880099999992E-2</v>
      </c>
      <c r="E622" s="16"/>
      <c r="F622" s="46">
        <v>7.18E-4</v>
      </c>
      <c r="G622" s="46">
        <v>21</v>
      </c>
      <c r="H622" s="16"/>
      <c r="I622" s="30">
        <f t="shared" ca="1" si="125"/>
        <v>107</v>
      </c>
      <c r="J622" s="42">
        <f t="shared" ca="1" si="117"/>
        <v>107</v>
      </c>
      <c r="K622" s="33">
        <f t="shared" ca="1" si="118"/>
        <v>1</v>
      </c>
      <c r="L622" s="16"/>
      <c r="M622" s="36">
        <f t="shared" ca="1" si="126"/>
        <v>16.849999999999998</v>
      </c>
      <c r="N622" s="39">
        <f t="shared" ca="1" si="119"/>
        <v>17.899999999999999</v>
      </c>
      <c r="O622" s="120">
        <f t="shared" ca="1" si="129"/>
        <v>0.94134078212290495</v>
      </c>
      <c r="P622" s="39">
        <f t="shared" ca="1" si="120"/>
        <v>16.849999999999998</v>
      </c>
      <c r="Q622" s="39">
        <f t="shared" ca="1" si="121"/>
        <v>17.899999999999999</v>
      </c>
      <c r="R622" s="16"/>
      <c r="S622" s="33">
        <f t="shared" ca="1" si="127"/>
        <v>0.9</v>
      </c>
      <c r="T622" s="30">
        <f ca="1">COUNTIF(INDIRECT("Mess05!B"&amp;(ROW(A622)*4-9)):INDIRECT("Mess05!B"&amp;(ROW(A622)*4-6)),"&gt;=500")*15</f>
        <v>60</v>
      </c>
    </row>
    <row r="623" spans="1:20" ht="15.6" thickTop="1" thickBot="1" x14ac:dyDescent="0.35">
      <c r="A623" s="8">
        <f t="shared" si="128"/>
        <v>41055.874999998494</v>
      </c>
      <c r="B623" s="27">
        <f t="shared" ca="1" si="122"/>
        <v>0.24382002408750003</v>
      </c>
      <c r="C623" s="27">
        <f t="shared" ca="1" si="123"/>
        <v>0.27091113787500004</v>
      </c>
      <c r="D623" s="27">
        <f t="shared" ca="1" si="124"/>
        <v>2.7091113787499999E-2</v>
      </c>
      <c r="E623" s="16"/>
      <c r="F623" s="46">
        <v>7.18E-4</v>
      </c>
      <c r="G623" s="46">
        <v>21</v>
      </c>
      <c r="H623" s="16"/>
      <c r="I623" s="30">
        <f t="shared" ca="1" si="125"/>
        <v>107.75</v>
      </c>
      <c r="J623" s="42">
        <f t="shared" ca="1" si="117"/>
        <v>107.75</v>
      </c>
      <c r="K623" s="33">
        <f t="shared" ca="1" si="118"/>
        <v>1</v>
      </c>
      <c r="L623" s="16"/>
      <c r="M623" s="36">
        <f t="shared" ca="1" si="126"/>
        <v>16.675000000000001</v>
      </c>
      <c r="N623" s="39">
        <f t="shared" ca="1" si="119"/>
        <v>17.899999999999999</v>
      </c>
      <c r="O623" s="120">
        <f t="shared" ca="1" si="129"/>
        <v>0.93156424581005592</v>
      </c>
      <c r="P623" s="39">
        <f t="shared" ca="1" si="120"/>
        <v>16.675000000000001</v>
      </c>
      <c r="Q623" s="39">
        <f t="shared" ca="1" si="121"/>
        <v>17.899999999999999</v>
      </c>
      <c r="R623" s="16"/>
      <c r="S623" s="33">
        <f t="shared" ca="1" si="127"/>
        <v>0.9</v>
      </c>
      <c r="T623" s="30">
        <f ca="1">COUNTIF(INDIRECT("Mess05!B"&amp;(ROW(A623)*4-9)):INDIRECT("Mess05!B"&amp;(ROW(A623)*4-6)),"&gt;=500")*15</f>
        <v>60</v>
      </c>
    </row>
    <row r="624" spans="1:20" ht="15.6" thickTop="1" thickBot="1" x14ac:dyDescent="0.35">
      <c r="A624" s="8">
        <f t="shared" si="128"/>
        <v>41055.916666665158</v>
      </c>
      <c r="B624" s="27">
        <f t="shared" ca="1" si="122"/>
        <v>0.2456477604</v>
      </c>
      <c r="C624" s="27">
        <f t="shared" ca="1" si="123"/>
        <v>0.27294195599999999</v>
      </c>
      <c r="D624" s="27">
        <f t="shared" ca="1" si="124"/>
        <v>2.7294195599999991E-2</v>
      </c>
      <c r="E624" s="16"/>
      <c r="F624" s="46">
        <v>7.18E-4</v>
      </c>
      <c r="G624" s="46">
        <v>21</v>
      </c>
      <c r="H624" s="16"/>
      <c r="I624" s="30">
        <f t="shared" ca="1" si="125"/>
        <v>107.75</v>
      </c>
      <c r="J624" s="42">
        <f t="shared" ca="1" si="117"/>
        <v>107.75</v>
      </c>
      <c r="K624" s="33">
        <f t="shared" ca="1" si="118"/>
        <v>1</v>
      </c>
      <c r="L624" s="16"/>
      <c r="M624" s="36">
        <f t="shared" ca="1" si="126"/>
        <v>16.8</v>
      </c>
      <c r="N624" s="39">
        <f t="shared" ca="1" si="119"/>
        <v>17.899999999999999</v>
      </c>
      <c r="O624" s="120">
        <f t="shared" ca="1" si="129"/>
        <v>0.93854748603351967</v>
      </c>
      <c r="P624" s="39">
        <f t="shared" ca="1" si="120"/>
        <v>16.8</v>
      </c>
      <c r="Q624" s="39">
        <f t="shared" ca="1" si="121"/>
        <v>17.899999999999999</v>
      </c>
      <c r="R624" s="16"/>
      <c r="S624" s="33">
        <f t="shared" ca="1" si="127"/>
        <v>0.9</v>
      </c>
      <c r="T624" s="30">
        <f ca="1">COUNTIF(INDIRECT("Mess05!B"&amp;(ROW(A624)*4-9)):INDIRECT("Mess05!B"&amp;(ROW(A624)*4-6)),"&gt;=500")*15</f>
        <v>60</v>
      </c>
    </row>
    <row r="625" spans="1:20" ht="15.6" thickTop="1" thickBot="1" x14ac:dyDescent="0.35">
      <c r="A625" s="8">
        <f t="shared" si="128"/>
        <v>41055.958333331822</v>
      </c>
      <c r="B625" s="27">
        <f t="shared" ca="1" si="122"/>
        <v>0.12251346187499999</v>
      </c>
      <c r="C625" s="27">
        <f t="shared" ca="1" si="123"/>
        <v>0.13612606875</v>
      </c>
      <c r="D625" s="27">
        <f t="shared" ca="1" si="124"/>
        <v>1.3612606874999997E-2</v>
      </c>
      <c r="E625" s="16"/>
      <c r="F625" s="46">
        <v>7.18E-4</v>
      </c>
      <c r="G625" s="46">
        <v>21</v>
      </c>
      <c r="H625" s="16"/>
      <c r="I625" s="30">
        <f t="shared" ca="1" si="125"/>
        <v>53.5</v>
      </c>
      <c r="J625" s="42">
        <f t="shared" ca="1" si="117"/>
        <v>53.5</v>
      </c>
      <c r="K625" s="33">
        <f t="shared" ca="1" si="118"/>
        <v>1</v>
      </c>
      <c r="L625" s="16"/>
      <c r="M625" s="36">
        <f t="shared" ca="1" si="126"/>
        <v>16.875</v>
      </c>
      <c r="N625" s="39">
        <f t="shared" ca="1" si="119"/>
        <v>17.899999999999999</v>
      </c>
      <c r="O625" s="120">
        <f t="shared" ca="1" si="129"/>
        <v>0.94273743016759781</v>
      </c>
      <c r="P625" s="39">
        <f t="shared" ca="1" si="120"/>
        <v>16.875</v>
      </c>
      <c r="Q625" s="39">
        <f t="shared" ca="1" si="121"/>
        <v>17.899999999999999</v>
      </c>
      <c r="R625" s="16"/>
      <c r="S625" s="33">
        <f t="shared" ca="1" si="127"/>
        <v>0.9</v>
      </c>
      <c r="T625" s="30">
        <f ca="1">COUNTIF(INDIRECT("Mess05!B"&amp;(ROW(A625)*4-9)):INDIRECT("Mess05!B"&amp;(ROW(A625)*4-6)),"&gt;=500")*15</f>
        <v>45</v>
      </c>
    </row>
    <row r="626" spans="1:20" ht="15.6" thickTop="1" thickBot="1" x14ac:dyDescent="0.35">
      <c r="A626" s="8">
        <f t="shared" si="128"/>
        <v>41055.999999998487</v>
      </c>
      <c r="B626" s="27">
        <f t="shared" ca="1" si="122"/>
        <v>0</v>
      </c>
      <c r="C626" s="27">
        <f t="shared" ca="1" si="123"/>
        <v>0</v>
      </c>
      <c r="D626" s="27">
        <f t="shared" ca="1" si="124"/>
        <v>0</v>
      </c>
      <c r="E626" s="16"/>
      <c r="F626" s="46">
        <v>7.18E-4</v>
      </c>
      <c r="G626" s="46">
        <v>21</v>
      </c>
      <c r="H626" s="16"/>
      <c r="I626" s="30">
        <f t="shared" ca="1" si="125"/>
        <v>0</v>
      </c>
      <c r="J626" s="42">
        <f t="shared" ca="1" si="117"/>
        <v>0</v>
      </c>
      <c r="K626" s="33">
        <f t="shared" ca="1" si="118"/>
        <v>1</v>
      </c>
      <c r="L626" s="16"/>
      <c r="M626" s="36">
        <f t="shared" ca="1" si="126"/>
        <v>17.774999999999999</v>
      </c>
      <c r="N626" s="39">
        <f t="shared" ca="1" si="119"/>
        <v>17.899999999999999</v>
      </c>
      <c r="O626" s="120">
        <f t="shared" ca="1" si="129"/>
        <v>0.99301675977653636</v>
      </c>
      <c r="P626" s="39">
        <f t="shared" ca="1" si="120"/>
        <v>17.774999999999999</v>
      </c>
      <c r="Q626" s="39">
        <f t="shared" ca="1" si="121"/>
        <v>17.899999999999999</v>
      </c>
      <c r="R626" s="16"/>
      <c r="S626" s="33">
        <f t="shared" ca="1" si="127"/>
        <v>0</v>
      </c>
      <c r="T626" s="30">
        <f ca="1">COUNTIF(INDIRECT("Mess05!B"&amp;(ROW(A626)*4-9)):INDIRECT("Mess05!B"&amp;(ROW(A626)*4-6)),"&gt;=500")*15</f>
        <v>0</v>
      </c>
    </row>
    <row r="627" spans="1:20" ht="15.6" thickTop="1" thickBot="1" x14ac:dyDescent="0.35">
      <c r="A627" s="8">
        <f t="shared" si="128"/>
        <v>41056.041666665151</v>
      </c>
      <c r="B627" s="27">
        <f t="shared" ca="1" si="122"/>
        <v>0</v>
      </c>
      <c r="C627" s="27">
        <f t="shared" ca="1" si="123"/>
        <v>0</v>
      </c>
      <c r="D627" s="27">
        <f t="shared" ca="1" si="124"/>
        <v>0</v>
      </c>
      <c r="E627" s="16"/>
      <c r="F627" s="46">
        <v>7.18E-4</v>
      </c>
      <c r="G627" s="46">
        <v>21</v>
      </c>
      <c r="H627" s="16"/>
      <c r="I627" s="30">
        <f t="shared" ca="1" si="125"/>
        <v>0</v>
      </c>
      <c r="J627" s="42">
        <f t="shared" ca="1" si="117"/>
        <v>0</v>
      </c>
      <c r="K627" s="33">
        <f t="shared" ca="1" si="118"/>
        <v>1</v>
      </c>
      <c r="L627" s="16"/>
      <c r="M627" s="36">
        <f t="shared" ca="1" si="126"/>
        <v>17.700000000000003</v>
      </c>
      <c r="N627" s="39">
        <f t="shared" ca="1" si="119"/>
        <v>17.899999999999999</v>
      </c>
      <c r="O627" s="120">
        <f t="shared" ca="1" si="129"/>
        <v>0.98882681564245833</v>
      </c>
      <c r="P627" s="39">
        <f t="shared" ca="1" si="120"/>
        <v>17.700000000000003</v>
      </c>
      <c r="Q627" s="39">
        <f t="shared" ca="1" si="121"/>
        <v>17.899999999999999</v>
      </c>
      <c r="R627" s="16"/>
      <c r="S627" s="33">
        <f t="shared" ca="1" si="127"/>
        <v>0</v>
      </c>
      <c r="T627" s="30">
        <f ca="1">COUNTIF(INDIRECT("Mess05!B"&amp;(ROW(A627)*4-9)):INDIRECT("Mess05!B"&amp;(ROW(A627)*4-6)),"&gt;=500")*15</f>
        <v>0</v>
      </c>
    </row>
    <row r="628" spans="1:20" ht="15.6" thickTop="1" thickBot="1" x14ac:dyDescent="0.35">
      <c r="A628" s="8">
        <f t="shared" si="128"/>
        <v>41056.083333331815</v>
      </c>
      <c r="B628" s="27">
        <f t="shared" ca="1" si="122"/>
        <v>0</v>
      </c>
      <c r="C628" s="27">
        <f t="shared" ca="1" si="123"/>
        <v>0</v>
      </c>
      <c r="D628" s="27">
        <f t="shared" ca="1" si="124"/>
        <v>0</v>
      </c>
      <c r="E628" s="16"/>
      <c r="F628" s="46">
        <v>7.18E-4</v>
      </c>
      <c r="G628" s="46">
        <v>21</v>
      </c>
      <c r="H628" s="16"/>
      <c r="I628" s="30">
        <f t="shared" ca="1" si="125"/>
        <v>0</v>
      </c>
      <c r="J628" s="42">
        <f t="shared" ca="1" si="117"/>
        <v>0</v>
      </c>
      <c r="K628" s="33">
        <f t="shared" ca="1" si="118"/>
        <v>1</v>
      </c>
      <c r="L628" s="16"/>
      <c r="M628" s="36">
        <f t="shared" ca="1" si="126"/>
        <v>17.5</v>
      </c>
      <c r="N628" s="39">
        <f t="shared" ca="1" si="119"/>
        <v>17.899999999999999</v>
      </c>
      <c r="O628" s="120">
        <f t="shared" ca="1" si="129"/>
        <v>0.97765363128491622</v>
      </c>
      <c r="P628" s="39">
        <f t="shared" ca="1" si="120"/>
        <v>17.5</v>
      </c>
      <c r="Q628" s="39">
        <f t="shared" ca="1" si="121"/>
        <v>17.899999999999999</v>
      </c>
      <c r="R628" s="16"/>
      <c r="S628" s="33">
        <f t="shared" ca="1" si="127"/>
        <v>0</v>
      </c>
      <c r="T628" s="30">
        <f ca="1">COUNTIF(INDIRECT("Mess05!B"&amp;(ROW(A628)*4-9)):INDIRECT("Mess05!B"&amp;(ROW(A628)*4-6)),"&gt;=500")*15</f>
        <v>0</v>
      </c>
    </row>
    <row r="629" spans="1:20" ht="15.6" thickTop="1" thickBot="1" x14ac:dyDescent="0.35">
      <c r="A629" s="8">
        <f t="shared" si="128"/>
        <v>41056.124999998479</v>
      </c>
      <c r="B629" s="27">
        <f t="shared" ca="1" si="122"/>
        <v>0</v>
      </c>
      <c r="C629" s="27">
        <f t="shared" ca="1" si="123"/>
        <v>0</v>
      </c>
      <c r="D629" s="27">
        <f t="shared" ca="1" si="124"/>
        <v>0</v>
      </c>
      <c r="E629" s="16"/>
      <c r="F629" s="46">
        <v>7.18E-4</v>
      </c>
      <c r="G629" s="46">
        <v>21</v>
      </c>
      <c r="H629" s="16"/>
      <c r="I629" s="30">
        <f t="shared" ca="1" si="125"/>
        <v>0</v>
      </c>
      <c r="J629" s="42">
        <f t="shared" ca="1" si="117"/>
        <v>0</v>
      </c>
      <c r="K629" s="33">
        <f t="shared" ca="1" si="118"/>
        <v>1</v>
      </c>
      <c r="L629" s="16"/>
      <c r="M629" s="36">
        <f t="shared" ca="1" si="126"/>
        <v>17.324999999999999</v>
      </c>
      <c r="N629" s="39">
        <f t="shared" ca="1" si="119"/>
        <v>17.899999999999999</v>
      </c>
      <c r="O629" s="120">
        <f t="shared" ca="1" si="129"/>
        <v>0.96787709497206709</v>
      </c>
      <c r="P629" s="39">
        <f t="shared" ca="1" si="120"/>
        <v>17.324999999999999</v>
      </c>
      <c r="Q629" s="39">
        <f t="shared" ca="1" si="121"/>
        <v>17.899999999999999</v>
      </c>
      <c r="R629" s="16"/>
      <c r="S629" s="33">
        <f t="shared" ca="1" si="127"/>
        <v>0</v>
      </c>
      <c r="T629" s="30">
        <f ca="1">COUNTIF(INDIRECT("Mess05!B"&amp;(ROW(A629)*4-9)):INDIRECT("Mess05!B"&amp;(ROW(A629)*4-6)),"&gt;=500")*15</f>
        <v>0</v>
      </c>
    </row>
    <row r="630" spans="1:20" ht="15.6" thickTop="1" thickBot="1" x14ac:dyDescent="0.35">
      <c r="A630" s="8">
        <f t="shared" si="128"/>
        <v>41056.166666665144</v>
      </c>
      <c r="B630" s="27">
        <f t="shared" ca="1" si="122"/>
        <v>0</v>
      </c>
      <c r="C630" s="27">
        <f t="shared" ca="1" si="123"/>
        <v>0</v>
      </c>
      <c r="D630" s="27">
        <f t="shared" ca="1" si="124"/>
        <v>0</v>
      </c>
      <c r="E630" s="16"/>
      <c r="F630" s="46">
        <v>7.18E-4</v>
      </c>
      <c r="G630" s="46">
        <v>21</v>
      </c>
      <c r="H630" s="16"/>
      <c r="I630" s="30">
        <f t="shared" ca="1" si="125"/>
        <v>0</v>
      </c>
      <c r="J630" s="42">
        <f t="shared" ca="1" si="117"/>
        <v>0</v>
      </c>
      <c r="K630" s="33">
        <f t="shared" ca="1" si="118"/>
        <v>1</v>
      </c>
      <c r="L630" s="16"/>
      <c r="M630" s="36">
        <f t="shared" ca="1" si="126"/>
        <v>17.224999999999998</v>
      </c>
      <c r="N630" s="39">
        <f t="shared" ca="1" si="119"/>
        <v>17.899999999999999</v>
      </c>
      <c r="O630" s="120">
        <f t="shared" ca="1" si="129"/>
        <v>0.96229050279329609</v>
      </c>
      <c r="P630" s="39">
        <f t="shared" ca="1" si="120"/>
        <v>17.224999999999998</v>
      </c>
      <c r="Q630" s="39">
        <f t="shared" ca="1" si="121"/>
        <v>17.899999999999999</v>
      </c>
      <c r="R630" s="16"/>
      <c r="S630" s="33">
        <f t="shared" ca="1" si="127"/>
        <v>0</v>
      </c>
      <c r="T630" s="30">
        <f ca="1">COUNTIF(INDIRECT("Mess05!B"&amp;(ROW(A630)*4-9)):INDIRECT("Mess05!B"&amp;(ROW(A630)*4-6)),"&gt;=500")*15</f>
        <v>0</v>
      </c>
    </row>
    <row r="631" spans="1:20" ht="15.6" thickTop="1" thickBot="1" x14ac:dyDescent="0.35">
      <c r="A631" s="8">
        <f t="shared" si="128"/>
        <v>41056.208333331808</v>
      </c>
      <c r="B631" s="27">
        <f t="shared" ca="1" si="122"/>
        <v>0</v>
      </c>
      <c r="C631" s="27">
        <f t="shared" ca="1" si="123"/>
        <v>0</v>
      </c>
      <c r="D631" s="27">
        <f t="shared" ca="1" si="124"/>
        <v>0</v>
      </c>
      <c r="E631" s="16"/>
      <c r="F631" s="46">
        <v>7.18E-4</v>
      </c>
      <c r="G631" s="46">
        <v>21</v>
      </c>
      <c r="H631" s="16"/>
      <c r="I631" s="30">
        <f t="shared" ca="1" si="125"/>
        <v>0</v>
      </c>
      <c r="J631" s="42">
        <f t="shared" ca="1" si="117"/>
        <v>0</v>
      </c>
      <c r="K631" s="33">
        <f t="shared" ca="1" si="118"/>
        <v>1</v>
      </c>
      <c r="L631" s="16"/>
      <c r="M631" s="36">
        <f t="shared" ca="1" si="126"/>
        <v>17.175000000000001</v>
      </c>
      <c r="N631" s="39">
        <f t="shared" ca="1" si="119"/>
        <v>17.899999999999999</v>
      </c>
      <c r="O631" s="120">
        <f t="shared" ca="1" si="129"/>
        <v>0.9594972067039107</v>
      </c>
      <c r="P631" s="39">
        <f t="shared" ca="1" si="120"/>
        <v>17.175000000000001</v>
      </c>
      <c r="Q631" s="39">
        <f t="shared" ca="1" si="121"/>
        <v>17.899999999999999</v>
      </c>
      <c r="R631" s="16"/>
      <c r="S631" s="33">
        <f t="shared" ca="1" si="127"/>
        <v>0</v>
      </c>
      <c r="T631" s="30">
        <f ca="1">COUNTIF(INDIRECT("Mess05!B"&amp;(ROW(A631)*4-9)):INDIRECT("Mess05!B"&amp;(ROW(A631)*4-6)),"&gt;=500")*15</f>
        <v>0</v>
      </c>
    </row>
    <row r="632" spans="1:20" ht="15.6" thickTop="1" thickBot="1" x14ac:dyDescent="0.35">
      <c r="A632" s="8">
        <f t="shared" si="128"/>
        <v>41056.249999998472</v>
      </c>
      <c r="B632" s="27">
        <f t="shared" ca="1" si="122"/>
        <v>0</v>
      </c>
      <c r="C632" s="27">
        <f t="shared" ca="1" si="123"/>
        <v>0</v>
      </c>
      <c r="D632" s="27">
        <f t="shared" ca="1" si="124"/>
        <v>0</v>
      </c>
      <c r="E632" s="16"/>
      <c r="F632" s="46">
        <v>7.18E-4</v>
      </c>
      <c r="G632" s="46">
        <v>21</v>
      </c>
      <c r="H632" s="16"/>
      <c r="I632" s="30">
        <f t="shared" ca="1" si="125"/>
        <v>0</v>
      </c>
      <c r="J632" s="42">
        <f t="shared" ca="1" si="117"/>
        <v>0</v>
      </c>
      <c r="K632" s="33">
        <f t="shared" ca="1" si="118"/>
        <v>1</v>
      </c>
      <c r="L632" s="16"/>
      <c r="M632" s="36">
        <f t="shared" ca="1" si="126"/>
        <v>17.5</v>
      </c>
      <c r="N632" s="39">
        <f t="shared" ca="1" si="119"/>
        <v>17.899999999999999</v>
      </c>
      <c r="O632" s="120">
        <f t="shared" ca="1" si="129"/>
        <v>0.97765363128491622</v>
      </c>
      <c r="P632" s="39">
        <f t="shared" ca="1" si="120"/>
        <v>17.5</v>
      </c>
      <c r="Q632" s="39">
        <f t="shared" ca="1" si="121"/>
        <v>17.899999999999999</v>
      </c>
      <c r="R632" s="16"/>
      <c r="S632" s="33">
        <f t="shared" ca="1" si="127"/>
        <v>0</v>
      </c>
      <c r="T632" s="30">
        <f ca="1">COUNTIF(INDIRECT("Mess05!B"&amp;(ROW(A632)*4-9)):INDIRECT("Mess05!B"&amp;(ROW(A632)*4-6)),"&gt;=500")*15</f>
        <v>0</v>
      </c>
    </row>
    <row r="633" spans="1:20" ht="15.6" thickTop="1" thickBot="1" x14ac:dyDescent="0.35">
      <c r="A633" s="8">
        <f t="shared" si="128"/>
        <v>41056.291666665136</v>
      </c>
      <c r="B633" s="27">
        <f t="shared" ca="1" si="122"/>
        <v>0</v>
      </c>
      <c r="C633" s="27">
        <f t="shared" ca="1" si="123"/>
        <v>0</v>
      </c>
      <c r="D633" s="27">
        <f t="shared" ca="1" si="124"/>
        <v>0</v>
      </c>
      <c r="E633" s="16"/>
      <c r="F633" s="46">
        <v>7.18E-4</v>
      </c>
      <c r="G633" s="46">
        <v>21</v>
      </c>
      <c r="H633" s="16"/>
      <c r="I633" s="30">
        <f t="shared" ca="1" si="125"/>
        <v>0</v>
      </c>
      <c r="J633" s="42">
        <f t="shared" ca="1" si="117"/>
        <v>0</v>
      </c>
      <c r="K633" s="33">
        <f t="shared" ca="1" si="118"/>
        <v>1</v>
      </c>
      <c r="L633" s="16"/>
      <c r="M633" s="36">
        <f t="shared" ca="1" si="126"/>
        <v>17.724999999999998</v>
      </c>
      <c r="N633" s="39">
        <f t="shared" ca="1" si="119"/>
        <v>17.899999999999999</v>
      </c>
      <c r="O633" s="120">
        <f t="shared" ca="1" si="129"/>
        <v>0.99022346368715075</v>
      </c>
      <c r="P633" s="39">
        <f t="shared" ca="1" si="120"/>
        <v>17.724999999999998</v>
      </c>
      <c r="Q633" s="39">
        <f t="shared" ca="1" si="121"/>
        <v>17.899999999999999</v>
      </c>
      <c r="R633" s="16"/>
      <c r="S633" s="33">
        <f t="shared" ca="1" si="127"/>
        <v>0</v>
      </c>
      <c r="T633" s="30">
        <f ca="1">COUNTIF(INDIRECT("Mess05!B"&amp;(ROW(A633)*4-9)):INDIRECT("Mess05!B"&amp;(ROW(A633)*4-6)),"&gt;=500")*15</f>
        <v>0</v>
      </c>
    </row>
    <row r="634" spans="1:20" ht="15.6" thickTop="1" thickBot="1" x14ac:dyDescent="0.35">
      <c r="A634" s="8">
        <f t="shared" si="128"/>
        <v>41056.333333331801</v>
      </c>
      <c r="B634" s="27">
        <f t="shared" ca="1" si="122"/>
        <v>0</v>
      </c>
      <c r="C634" s="27">
        <f t="shared" ca="1" si="123"/>
        <v>0</v>
      </c>
      <c r="D634" s="27">
        <f t="shared" ca="1" si="124"/>
        <v>0</v>
      </c>
      <c r="E634" s="16"/>
      <c r="F634" s="46">
        <v>7.18E-4</v>
      </c>
      <c r="G634" s="46">
        <v>21</v>
      </c>
      <c r="H634" s="16"/>
      <c r="I634" s="30">
        <f t="shared" ca="1" si="125"/>
        <v>0</v>
      </c>
      <c r="J634" s="42">
        <f t="shared" ca="1" si="117"/>
        <v>0</v>
      </c>
      <c r="K634" s="33">
        <f t="shared" ca="1" si="118"/>
        <v>1</v>
      </c>
      <c r="L634" s="16"/>
      <c r="M634" s="36">
        <f t="shared" ca="1" si="126"/>
        <v>17.8</v>
      </c>
      <c r="N634" s="39">
        <f t="shared" ca="1" si="119"/>
        <v>17.899999999999999</v>
      </c>
      <c r="O634" s="120">
        <f t="shared" ca="1" si="129"/>
        <v>0.99441340782122922</v>
      </c>
      <c r="P634" s="39">
        <f t="shared" ca="1" si="120"/>
        <v>17.8</v>
      </c>
      <c r="Q634" s="39">
        <f t="shared" ca="1" si="121"/>
        <v>17.899999999999999</v>
      </c>
      <c r="R634" s="16"/>
      <c r="S634" s="33">
        <f t="shared" ca="1" si="127"/>
        <v>0</v>
      </c>
      <c r="T634" s="30">
        <f ca="1">COUNTIF(INDIRECT("Mess05!B"&amp;(ROW(A634)*4-9)):INDIRECT("Mess05!B"&amp;(ROW(A634)*4-6)),"&gt;=500")*15</f>
        <v>0</v>
      </c>
    </row>
    <row r="635" spans="1:20" ht="15.6" thickTop="1" thickBot="1" x14ac:dyDescent="0.35">
      <c r="A635" s="8">
        <f t="shared" si="128"/>
        <v>41056.374999998465</v>
      </c>
      <c r="B635" s="27">
        <f t="shared" ca="1" si="122"/>
        <v>0</v>
      </c>
      <c r="C635" s="27">
        <f t="shared" ca="1" si="123"/>
        <v>0</v>
      </c>
      <c r="D635" s="27">
        <f t="shared" ca="1" si="124"/>
        <v>0</v>
      </c>
      <c r="E635" s="16"/>
      <c r="F635" s="46">
        <v>7.18E-4</v>
      </c>
      <c r="G635" s="46">
        <v>21</v>
      </c>
      <c r="H635" s="16"/>
      <c r="I635" s="30">
        <f t="shared" ca="1" si="125"/>
        <v>0</v>
      </c>
      <c r="J635" s="42">
        <f t="shared" ca="1" si="117"/>
        <v>0</v>
      </c>
      <c r="K635" s="33">
        <f t="shared" ca="1" si="118"/>
        <v>1</v>
      </c>
      <c r="L635" s="16"/>
      <c r="M635" s="36">
        <f t="shared" ca="1" si="126"/>
        <v>17.774999999999999</v>
      </c>
      <c r="N635" s="39">
        <f t="shared" ca="1" si="119"/>
        <v>17.899999999999999</v>
      </c>
      <c r="O635" s="120">
        <f t="shared" ca="1" si="129"/>
        <v>0.99301675977653636</v>
      </c>
      <c r="P635" s="39">
        <f t="shared" ca="1" si="120"/>
        <v>17.774999999999999</v>
      </c>
      <c r="Q635" s="39">
        <f t="shared" ca="1" si="121"/>
        <v>17.899999999999999</v>
      </c>
      <c r="R635" s="16"/>
      <c r="S635" s="33">
        <f t="shared" ca="1" si="127"/>
        <v>0</v>
      </c>
      <c r="T635" s="30">
        <f ca="1">COUNTIF(INDIRECT("Mess05!B"&amp;(ROW(A635)*4-9)):INDIRECT("Mess05!B"&amp;(ROW(A635)*4-6)),"&gt;=500")*15</f>
        <v>0</v>
      </c>
    </row>
    <row r="636" spans="1:20" ht="15.6" thickTop="1" thickBot="1" x14ac:dyDescent="0.35">
      <c r="A636" s="8">
        <f t="shared" si="128"/>
        <v>41056.416666665129</v>
      </c>
      <c r="B636" s="27">
        <f t="shared" ca="1" si="122"/>
        <v>0</v>
      </c>
      <c r="C636" s="27">
        <f t="shared" ca="1" si="123"/>
        <v>0</v>
      </c>
      <c r="D636" s="27">
        <f t="shared" ca="1" si="124"/>
        <v>0</v>
      </c>
      <c r="E636" s="16"/>
      <c r="F636" s="46">
        <v>7.18E-4</v>
      </c>
      <c r="G636" s="46">
        <v>21</v>
      </c>
      <c r="H636" s="16"/>
      <c r="I636" s="30">
        <f t="shared" ca="1" si="125"/>
        <v>0</v>
      </c>
      <c r="J636" s="42">
        <f t="shared" ca="1" si="117"/>
        <v>0</v>
      </c>
      <c r="K636" s="33">
        <f t="shared" ca="1" si="118"/>
        <v>1</v>
      </c>
      <c r="L636" s="16"/>
      <c r="M636" s="36">
        <f t="shared" ca="1" si="126"/>
        <v>17.850000000000001</v>
      </c>
      <c r="N636" s="39">
        <f t="shared" ca="1" si="119"/>
        <v>17.899999999999999</v>
      </c>
      <c r="O636" s="120">
        <f t="shared" ca="1" si="129"/>
        <v>0.99720670391061472</v>
      </c>
      <c r="P636" s="39">
        <f t="shared" ca="1" si="120"/>
        <v>17.850000000000001</v>
      </c>
      <c r="Q636" s="39">
        <f t="shared" ca="1" si="121"/>
        <v>17.899999999999999</v>
      </c>
      <c r="R636" s="16"/>
      <c r="S636" s="33">
        <f t="shared" ca="1" si="127"/>
        <v>0</v>
      </c>
      <c r="T636" s="30">
        <f ca="1">COUNTIF(INDIRECT("Mess05!B"&amp;(ROW(A636)*4-9)):INDIRECT("Mess05!B"&amp;(ROW(A636)*4-6)),"&gt;=500")*15</f>
        <v>0</v>
      </c>
    </row>
    <row r="637" spans="1:20" ht="15.6" thickTop="1" thickBot="1" x14ac:dyDescent="0.35">
      <c r="A637" s="8">
        <f t="shared" si="128"/>
        <v>41056.458333331793</v>
      </c>
      <c r="B637" s="27">
        <f t="shared" ca="1" si="122"/>
        <v>0</v>
      </c>
      <c r="C637" s="27">
        <f t="shared" ca="1" si="123"/>
        <v>0</v>
      </c>
      <c r="D637" s="27">
        <f t="shared" ca="1" si="124"/>
        <v>0</v>
      </c>
      <c r="E637" s="16"/>
      <c r="F637" s="46">
        <v>7.18E-4</v>
      </c>
      <c r="G637" s="46">
        <v>21</v>
      </c>
      <c r="H637" s="16"/>
      <c r="I637" s="30">
        <f t="shared" ca="1" si="125"/>
        <v>0</v>
      </c>
      <c r="J637" s="42">
        <f t="shared" ca="1" si="117"/>
        <v>0</v>
      </c>
      <c r="K637" s="33">
        <f t="shared" ca="1" si="118"/>
        <v>1</v>
      </c>
      <c r="L637" s="16"/>
      <c r="M637" s="36">
        <f t="shared" ca="1" si="126"/>
        <v>17.824999999999999</v>
      </c>
      <c r="N637" s="39">
        <f t="shared" ca="1" si="119"/>
        <v>17.899999999999999</v>
      </c>
      <c r="O637" s="120">
        <f t="shared" ca="1" si="129"/>
        <v>0.99581005586592186</v>
      </c>
      <c r="P637" s="39">
        <f t="shared" ca="1" si="120"/>
        <v>17.824999999999999</v>
      </c>
      <c r="Q637" s="39">
        <f t="shared" ca="1" si="121"/>
        <v>17.899999999999999</v>
      </c>
      <c r="R637" s="16"/>
      <c r="S637" s="33">
        <f t="shared" ca="1" si="127"/>
        <v>0</v>
      </c>
      <c r="T637" s="30">
        <f ca="1">COUNTIF(INDIRECT("Mess05!B"&amp;(ROW(A637)*4-9)):INDIRECT("Mess05!B"&amp;(ROW(A637)*4-6)),"&gt;=500")*15</f>
        <v>0</v>
      </c>
    </row>
    <row r="638" spans="1:20" ht="15.6" thickTop="1" thickBot="1" x14ac:dyDescent="0.35">
      <c r="A638" s="8">
        <f t="shared" si="128"/>
        <v>41056.499999998457</v>
      </c>
      <c r="B638" s="27">
        <f t="shared" ca="1" si="122"/>
        <v>0</v>
      </c>
      <c r="C638" s="27">
        <f t="shared" ca="1" si="123"/>
        <v>0</v>
      </c>
      <c r="D638" s="27">
        <f t="shared" ca="1" si="124"/>
        <v>0</v>
      </c>
      <c r="E638" s="16"/>
      <c r="F638" s="46">
        <v>7.18E-4</v>
      </c>
      <c r="G638" s="46">
        <v>21</v>
      </c>
      <c r="H638" s="16"/>
      <c r="I638" s="30">
        <f t="shared" ca="1" si="125"/>
        <v>0</v>
      </c>
      <c r="J638" s="42">
        <f t="shared" ca="1" si="117"/>
        <v>0</v>
      </c>
      <c r="K638" s="33">
        <f t="shared" ca="1" si="118"/>
        <v>1</v>
      </c>
      <c r="L638" s="16"/>
      <c r="M638" s="36">
        <f t="shared" ca="1" si="126"/>
        <v>17.850000000000001</v>
      </c>
      <c r="N638" s="39">
        <f t="shared" ca="1" si="119"/>
        <v>17.899999999999999</v>
      </c>
      <c r="O638" s="120">
        <f t="shared" ca="1" si="129"/>
        <v>0.99720670391061472</v>
      </c>
      <c r="P638" s="39">
        <f t="shared" ca="1" si="120"/>
        <v>17.850000000000001</v>
      </c>
      <c r="Q638" s="39">
        <f t="shared" ca="1" si="121"/>
        <v>17.899999999999999</v>
      </c>
      <c r="R638" s="16"/>
      <c r="S638" s="33">
        <f t="shared" ca="1" si="127"/>
        <v>0</v>
      </c>
      <c r="T638" s="30">
        <f ca="1">COUNTIF(INDIRECT("Mess05!B"&amp;(ROW(A638)*4-9)):INDIRECT("Mess05!B"&amp;(ROW(A638)*4-6)),"&gt;=500")*15</f>
        <v>0</v>
      </c>
    </row>
    <row r="639" spans="1:20" ht="15.6" thickTop="1" thickBot="1" x14ac:dyDescent="0.35">
      <c r="A639" s="8">
        <f t="shared" si="128"/>
        <v>41056.541666665122</v>
      </c>
      <c r="B639" s="27">
        <f t="shared" ca="1" si="122"/>
        <v>0.27564468750000015</v>
      </c>
      <c r="C639" s="27">
        <f t="shared" ca="1" si="123"/>
        <v>0.30627187500000014</v>
      </c>
      <c r="D639" s="27">
        <f t="shared" ca="1" si="124"/>
        <v>3.0627187500000007E-2</v>
      </c>
      <c r="E639" s="16"/>
      <c r="F639" s="46">
        <v>7.18E-4</v>
      </c>
      <c r="G639" s="46">
        <v>21</v>
      </c>
      <c r="H639" s="16"/>
      <c r="I639" s="30">
        <f t="shared" ca="1" si="125"/>
        <v>81.25</v>
      </c>
      <c r="J639" s="42">
        <f t="shared" ca="1" si="117"/>
        <v>81.25</v>
      </c>
      <c r="K639" s="33">
        <f t="shared" ca="1" si="118"/>
        <v>1</v>
      </c>
      <c r="L639" s="16"/>
      <c r="M639" s="36">
        <f t="shared" ca="1" si="126"/>
        <v>25.000000000000007</v>
      </c>
      <c r="N639" s="39">
        <f t="shared" ca="1" si="119"/>
        <v>17.899999999999999</v>
      </c>
      <c r="O639" s="120">
        <f t="shared" ca="1" si="129"/>
        <v>1.3966480446927378</v>
      </c>
      <c r="P639" s="39">
        <f t="shared" ca="1" si="120"/>
        <v>25.000000000000004</v>
      </c>
      <c r="Q639" s="39">
        <f t="shared" ca="1" si="121"/>
        <v>17.899999999999999</v>
      </c>
      <c r="R639" s="16"/>
      <c r="S639" s="33">
        <f t="shared" ca="1" si="127"/>
        <v>0.9</v>
      </c>
      <c r="T639" s="30">
        <f ca="1">COUNTIF(INDIRECT("Mess05!B"&amp;(ROW(A639)*4-9)):INDIRECT("Mess05!B"&amp;(ROW(A639)*4-6)),"&gt;=500")*15</f>
        <v>45</v>
      </c>
    </row>
    <row r="640" spans="1:20" ht="15.6" thickTop="1" thickBot="1" x14ac:dyDescent="0.35">
      <c r="A640" s="8">
        <f t="shared" si="128"/>
        <v>41056.583333331786</v>
      </c>
      <c r="B640" s="27">
        <f t="shared" ca="1" si="122"/>
        <v>0.33198222093750002</v>
      </c>
      <c r="C640" s="27">
        <f t="shared" ca="1" si="123"/>
        <v>0.36886913437500002</v>
      </c>
      <c r="D640" s="27">
        <f t="shared" ca="1" si="124"/>
        <v>3.6886913437499995E-2</v>
      </c>
      <c r="E640" s="16"/>
      <c r="F640" s="46">
        <v>7.18E-4</v>
      </c>
      <c r="G640" s="46">
        <v>21</v>
      </c>
      <c r="H640" s="16"/>
      <c r="I640" s="30">
        <f t="shared" ca="1" si="125"/>
        <v>106.25</v>
      </c>
      <c r="J640" s="42">
        <f t="shared" ca="1" si="117"/>
        <v>106.25</v>
      </c>
      <c r="K640" s="33">
        <f t="shared" ca="1" si="118"/>
        <v>1</v>
      </c>
      <c r="L640" s="16"/>
      <c r="M640" s="36">
        <f t="shared" ca="1" si="126"/>
        <v>23.024999999999999</v>
      </c>
      <c r="N640" s="39">
        <f t="shared" ca="1" si="119"/>
        <v>17.899999999999999</v>
      </c>
      <c r="O640" s="120">
        <f t="shared" ca="1" si="129"/>
        <v>1.2863128491620113</v>
      </c>
      <c r="P640" s="39">
        <f t="shared" ca="1" si="120"/>
        <v>23.024999999999999</v>
      </c>
      <c r="Q640" s="39">
        <f t="shared" ca="1" si="121"/>
        <v>17.899999999999999</v>
      </c>
      <c r="R640" s="16"/>
      <c r="S640" s="33">
        <f t="shared" ca="1" si="127"/>
        <v>0.9</v>
      </c>
      <c r="T640" s="30">
        <f ca="1">COUNTIF(INDIRECT("Mess05!B"&amp;(ROW(A640)*4-9)):INDIRECT("Mess05!B"&amp;(ROW(A640)*4-6)),"&gt;=500")*15</f>
        <v>60</v>
      </c>
    </row>
    <row r="641" spans="1:20" ht="15.6" thickTop="1" thickBot="1" x14ac:dyDescent="0.35">
      <c r="A641" s="8">
        <f t="shared" si="128"/>
        <v>41056.62499999845</v>
      </c>
      <c r="B641" s="27">
        <f t="shared" ca="1" si="122"/>
        <v>0.33362336699999995</v>
      </c>
      <c r="C641" s="27">
        <f t="shared" ca="1" si="123"/>
        <v>0.37069262999999991</v>
      </c>
      <c r="D641" s="27">
        <f t="shared" ca="1" si="124"/>
        <v>3.7069262999999984E-2</v>
      </c>
      <c r="E641" s="16"/>
      <c r="F641" s="46">
        <v>7.18E-4</v>
      </c>
      <c r="G641" s="46">
        <v>21</v>
      </c>
      <c r="H641" s="16"/>
      <c r="I641" s="30">
        <f t="shared" ca="1" si="125"/>
        <v>110</v>
      </c>
      <c r="J641" s="42">
        <f t="shared" ca="1" si="117"/>
        <v>110</v>
      </c>
      <c r="K641" s="33">
        <f t="shared" ca="1" si="118"/>
        <v>1</v>
      </c>
      <c r="L641" s="16"/>
      <c r="M641" s="36">
        <f t="shared" ca="1" si="126"/>
        <v>22.349999999999998</v>
      </c>
      <c r="N641" s="39">
        <f t="shared" ca="1" si="119"/>
        <v>17.899999999999999</v>
      </c>
      <c r="O641" s="120">
        <f t="shared" ca="1" si="129"/>
        <v>1.2486033519553073</v>
      </c>
      <c r="P641" s="39">
        <f t="shared" ca="1" si="120"/>
        <v>22.349999999999998</v>
      </c>
      <c r="Q641" s="39">
        <f t="shared" ca="1" si="121"/>
        <v>17.899999999999999</v>
      </c>
      <c r="R641" s="16"/>
      <c r="S641" s="33">
        <f t="shared" ca="1" si="127"/>
        <v>0.9</v>
      </c>
      <c r="T641" s="30">
        <f ca="1">COUNTIF(INDIRECT("Mess05!B"&amp;(ROW(A641)*4-9)):INDIRECT("Mess05!B"&amp;(ROW(A641)*4-6)),"&gt;=500")*15</f>
        <v>60</v>
      </c>
    </row>
    <row r="642" spans="1:20" ht="15.6" thickTop="1" thickBot="1" x14ac:dyDescent="0.35">
      <c r="A642" s="8">
        <f t="shared" si="128"/>
        <v>41056.666666665114</v>
      </c>
      <c r="B642" s="27">
        <f t="shared" ca="1" si="122"/>
        <v>0.32276890327499996</v>
      </c>
      <c r="C642" s="27">
        <f t="shared" ca="1" si="123"/>
        <v>0.35863211474999995</v>
      </c>
      <c r="D642" s="27">
        <f t="shared" ca="1" si="124"/>
        <v>3.586321147499999E-2</v>
      </c>
      <c r="E642" s="16"/>
      <c r="F642" s="46">
        <v>7.18E-4</v>
      </c>
      <c r="G642" s="46">
        <v>21</v>
      </c>
      <c r="H642" s="16"/>
      <c r="I642" s="30">
        <f t="shared" ca="1" si="125"/>
        <v>110.5</v>
      </c>
      <c r="J642" s="42">
        <f t="shared" ca="1" si="117"/>
        <v>110.5</v>
      </c>
      <c r="K642" s="33">
        <f t="shared" ca="1" si="118"/>
        <v>1</v>
      </c>
      <c r="L642" s="16"/>
      <c r="M642" s="36">
        <f t="shared" ca="1" si="126"/>
        <v>21.524999999999999</v>
      </c>
      <c r="N642" s="39">
        <f t="shared" ca="1" si="119"/>
        <v>17.899999999999999</v>
      </c>
      <c r="O642" s="120">
        <f t="shared" ca="1" si="129"/>
        <v>1.2025139664804469</v>
      </c>
      <c r="P642" s="39">
        <f t="shared" ca="1" si="120"/>
        <v>21.524999999999999</v>
      </c>
      <c r="Q642" s="39">
        <f t="shared" ca="1" si="121"/>
        <v>17.899999999999999</v>
      </c>
      <c r="R642" s="16"/>
      <c r="S642" s="33">
        <f t="shared" ca="1" si="127"/>
        <v>0.9</v>
      </c>
      <c r="T642" s="30">
        <f ca="1">COUNTIF(INDIRECT("Mess05!B"&amp;(ROW(A642)*4-9)):INDIRECT("Mess05!B"&amp;(ROW(A642)*4-6)),"&gt;=500")*15</f>
        <v>60</v>
      </c>
    </row>
    <row r="643" spans="1:20" ht="15.6" thickTop="1" thickBot="1" x14ac:dyDescent="0.35">
      <c r="A643" s="8">
        <f t="shared" si="128"/>
        <v>41056.708333331779</v>
      </c>
      <c r="B643" s="27">
        <f t="shared" ca="1" si="122"/>
        <v>0.31238685213750006</v>
      </c>
      <c r="C643" s="27">
        <f t="shared" ca="1" si="123"/>
        <v>0.34709650237500006</v>
      </c>
      <c r="D643" s="27">
        <f t="shared" ca="1" si="124"/>
        <v>3.47096502375E-2</v>
      </c>
      <c r="E643" s="16"/>
      <c r="F643" s="46">
        <v>7.18E-4</v>
      </c>
      <c r="G643" s="46">
        <v>21</v>
      </c>
      <c r="H643" s="16"/>
      <c r="I643" s="30">
        <f t="shared" ca="1" si="125"/>
        <v>109.75</v>
      </c>
      <c r="J643" s="42">
        <f t="shared" ref="J643:J706" ca="1" si="130">AVERAGE(INDIRECT("Mess05!C"&amp;(ROW(F643)*4-9)),INDIRECT("Mess05!C"&amp;(ROW(F643)*4-8)),INDIRECT("Mess05!C"&amp;(ROW(F643)*4-7)),INDIRECT("Mess05!C"&amp;(ROW(F643)*4-6)))</f>
        <v>109.75</v>
      </c>
      <c r="K643" s="33">
        <f t="shared" ref="K643:K706" ca="1" si="131">INDIRECT("Methan05!E"&amp;(ROUND((ROW(A643)+1)/8+2,0)))</f>
        <v>1</v>
      </c>
      <c r="L643" s="16"/>
      <c r="M643" s="36">
        <f t="shared" ca="1" si="126"/>
        <v>20.975000000000001</v>
      </c>
      <c r="N643" s="39">
        <f t="shared" ref="N643:N706" ca="1" si="132">INDIRECT("Methan05!B"&amp;(ROUND((ROW(A643)+1)/8+2,0)))</f>
        <v>17.899999999999999</v>
      </c>
      <c r="O643" s="120">
        <f t="shared" ca="1" si="129"/>
        <v>1.1717877094972069</v>
      </c>
      <c r="P643" s="39">
        <f t="shared" ref="P643:P706" ca="1" si="133">AVERAGE(INDIRECT("Mess05!D"&amp;(ROW(F643)*4-9)),INDIRECT("Mess05!D"&amp;(ROW(F643)*4-8)),INDIRECT("Mess05!D"&amp;(ROW(F643)*4-7)),INDIRECT("Mess05!D"&amp;(ROW(F643)*4-6)))</f>
        <v>20.975000000000001</v>
      </c>
      <c r="Q643" s="39">
        <f t="shared" ref="Q643:Q706" ca="1" si="134">INDIRECT("Methan05!D"&amp;(ROUND((ROW(A643)+1)/8+2,0)))</f>
        <v>17.899999999999999</v>
      </c>
      <c r="R643" s="16"/>
      <c r="S643" s="33">
        <f t="shared" ca="1" si="127"/>
        <v>0.9</v>
      </c>
      <c r="T643" s="30">
        <f ca="1">COUNTIF(INDIRECT("Mess05!B"&amp;(ROW(A643)*4-9)):INDIRECT("Mess05!B"&amp;(ROW(A643)*4-6)),"&gt;=500")*15</f>
        <v>60</v>
      </c>
    </row>
    <row r="644" spans="1:20" ht="15.6" thickTop="1" thickBot="1" x14ac:dyDescent="0.35">
      <c r="A644" s="8">
        <f t="shared" si="128"/>
        <v>41056.749999998443</v>
      </c>
      <c r="B644" s="27">
        <f t="shared" ref="B644:B707" ca="1" si="135">C644-D644</f>
        <v>0.30907487519999999</v>
      </c>
      <c r="C644" s="27">
        <f t="shared" ref="C644:C707" ca="1" si="136">I644*M644/100*F644*G644</f>
        <v>0.343416528</v>
      </c>
      <c r="D644" s="27">
        <f t="shared" ref="D644:D707" ca="1" si="137">C644*(1-S644)</f>
        <v>3.434165279999999E-2</v>
      </c>
      <c r="E644" s="16"/>
      <c r="F644" s="46">
        <v>7.18E-4</v>
      </c>
      <c r="G644" s="46">
        <v>21</v>
      </c>
      <c r="H644" s="16"/>
      <c r="I644" s="30">
        <f t="shared" ref="I644:I707" ca="1" si="138">J644*K644</f>
        <v>109.5</v>
      </c>
      <c r="J644" s="42">
        <f t="shared" ca="1" si="130"/>
        <v>109.5</v>
      </c>
      <c r="K644" s="33">
        <f t="shared" ca="1" si="131"/>
        <v>1</v>
      </c>
      <c r="L644" s="16"/>
      <c r="M644" s="36">
        <f t="shared" ref="M644:M707" ca="1" si="139">IF(N644=0,P644,N644*O644)</f>
        <v>20.799999999999997</v>
      </c>
      <c r="N644" s="39">
        <f t="shared" ca="1" si="132"/>
        <v>17.899999999999999</v>
      </c>
      <c r="O644" s="120">
        <f t="shared" ca="1" si="129"/>
        <v>1.1620111731843574</v>
      </c>
      <c r="P644" s="39">
        <f t="shared" ca="1" si="133"/>
        <v>20.799999999999997</v>
      </c>
      <c r="Q644" s="39">
        <f t="shared" ca="1" si="134"/>
        <v>17.899999999999999</v>
      </c>
      <c r="R644" s="16"/>
      <c r="S644" s="33">
        <f t="shared" ref="S644:S707" ca="1" si="140">IF(T644&gt;=30,0.9,0)</f>
        <v>0.9</v>
      </c>
      <c r="T644" s="30">
        <f ca="1">COUNTIF(INDIRECT("Mess05!B"&amp;(ROW(A644)*4-9)):INDIRECT("Mess05!B"&amp;(ROW(A644)*4-6)),"&gt;=500")*15</f>
        <v>60</v>
      </c>
    </row>
    <row r="645" spans="1:20" ht="15.6" thickTop="1" thickBot="1" x14ac:dyDescent="0.35">
      <c r="A645" s="8">
        <f t="shared" ref="A645:A708" si="141">A644+1/24</f>
        <v>41056.791666665107</v>
      </c>
      <c r="B645" s="27">
        <f t="shared" ca="1" si="135"/>
        <v>0.29893623952500004</v>
      </c>
      <c r="C645" s="27">
        <f t="shared" ca="1" si="136"/>
        <v>0.33215137725000005</v>
      </c>
      <c r="D645" s="27">
        <f t="shared" ca="1" si="137"/>
        <v>3.3215137724999996E-2</v>
      </c>
      <c r="E645" s="16"/>
      <c r="F645" s="46">
        <v>7.18E-4</v>
      </c>
      <c r="G645" s="46">
        <v>21</v>
      </c>
      <c r="H645" s="16"/>
      <c r="I645" s="30">
        <f t="shared" ca="1" si="138"/>
        <v>108.25</v>
      </c>
      <c r="J645" s="42">
        <f t="shared" ca="1" si="130"/>
        <v>108.25</v>
      </c>
      <c r="K645" s="33">
        <f t="shared" ca="1" si="131"/>
        <v>1</v>
      </c>
      <c r="L645" s="16"/>
      <c r="M645" s="36">
        <f t="shared" ca="1" si="139"/>
        <v>20.350000000000001</v>
      </c>
      <c r="N645" s="39">
        <f t="shared" ca="1" si="132"/>
        <v>17.899999999999999</v>
      </c>
      <c r="O645" s="120">
        <f t="shared" ref="O645:O708" ca="1" si="142">IF(Q645=0,1,P645/Q645)</f>
        <v>1.1368715083798884</v>
      </c>
      <c r="P645" s="39">
        <f t="shared" ca="1" si="133"/>
        <v>20.350000000000001</v>
      </c>
      <c r="Q645" s="39">
        <f t="shared" ca="1" si="134"/>
        <v>17.899999999999999</v>
      </c>
      <c r="R645" s="16"/>
      <c r="S645" s="33">
        <f t="shared" ca="1" si="140"/>
        <v>0.9</v>
      </c>
      <c r="T645" s="30">
        <f ca="1">COUNTIF(INDIRECT("Mess05!B"&amp;(ROW(A645)*4-9)):INDIRECT("Mess05!B"&amp;(ROW(A645)*4-6)),"&gt;=500")*15</f>
        <v>60</v>
      </c>
    </row>
    <row r="646" spans="1:20" ht="15.6" thickTop="1" thickBot="1" x14ac:dyDescent="0.35">
      <c r="A646" s="8">
        <f t="shared" si="141"/>
        <v>41056.833333331771</v>
      </c>
      <c r="B646" s="27">
        <f t="shared" ca="1" si="135"/>
        <v>0.29263288162500001</v>
      </c>
      <c r="C646" s="27">
        <f t="shared" ca="1" si="136"/>
        <v>0.32514764624999998</v>
      </c>
      <c r="D646" s="27">
        <f t="shared" ca="1" si="137"/>
        <v>3.2514764624999991E-2</v>
      </c>
      <c r="E646" s="16"/>
      <c r="F646" s="46">
        <v>7.18E-4</v>
      </c>
      <c r="G646" s="46">
        <v>21</v>
      </c>
      <c r="H646" s="16"/>
      <c r="I646" s="30">
        <f t="shared" ca="1" si="138"/>
        <v>108.5</v>
      </c>
      <c r="J646" s="42">
        <f t="shared" ca="1" si="130"/>
        <v>108.5</v>
      </c>
      <c r="K646" s="33">
        <f t="shared" ca="1" si="131"/>
        <v>1</v>
      </c>
      <c r="L646" s="16"/>
      <c r="M646" s="36">
        <f t="shared" ca="1" si="139"/>
        <v>19.875</v>
      </c>
      <c r="N646" s="39">
        <f t="shared" ca="1" si="132"/>
        <v>17.899999999999999</v>
      </c>
      <c r="O646" s="120">
        <f t="shared" ca="1" si="142"/>
        <v>1.1103351955307263</v>
      </c>
      <c r="P646" s="39">
        <f t="shared" ca="1" si="133"/>
        <v>19.875</v>
      </c>
      <c r="Q646" s="39">
        <f t="shared" ca="1" si="134"/>
        <v>17.899999999999999</v>
      </c>
      <c r="R646" s="16"/>
      <c r="S646" s="33">
        <f t="shared" ca="1" si="140"/>
        <v>0.9</v>
      </c>
      <c r="T646" s="30">
        <f ca="1">COUNTIF(INDIRECT("Mess05!B"&amp;(ROW(A646)*4-9)):INDIRECT("Mess05!B"&amp;(ROW(A646)*4-6)),"&gt;=500")*15</f>
        <v>60</v>
      </c>
    </row>
    <row r="647" spans="1:20" ht="15.6" thickTop="1" thickBot="1" x14ac:dyDescent="0.35">
      <c r="A647" s="8">
        <f t="shared" si="141"/>
        <v>41056.874999998436</v>
      </c>
      <c r="B647" s="27">
        <f t="shared" ca="1" si="135"/>
        <v>0.28000920307499994</v>
      </c>
      <c r="C647" s="27">
        <f t="shared" ca="1" si="136"/>
        <v>0.31112133674999992</v>
      </c>
      <c r="D647" s="27">
        <f t="shared" ca="1" si="137"/>
        <v>3.1112133674999987E-2</v>
      </c>
      <c r="E647" s="16"/>
      <c r="F647" s="46">
        <v>7.18E-4</v>
      </c>
      <c r="G647" s="46">
        <v>21</v>
      </c>
      <c r="H647" s="16"/>
      <c r="I647" s="30">
        <f t="shared" ca="1" si="138"/>
        <v>107.75</v>
      </c>
      <c r="J647" s="42">
        <f t="shared" ca="1" si="130"/>
        <v>107.75</v>
      </c>
      <c r="K647" s="33">
        <f t="shared" ca="1" si="131"/>
        <v>1</v>
      </c>
      <c r="L647" s="16"/>
      <c r="M647" s="36">
        <f t="shared" ca="1" si="139"/>
        <v>19.149999999999999</v>
      </c>
      <c r="N647" s="39">
        <f t="shared" ca="1" si="132"/>
        <v>17.899999999999999</v>
      </c>
      <c r="O647" s="120">
        <f t="shared" ca="1" si="142"/>
        <v>1.0698324022346368</v>
      </c>
      <c r="P647" s="39">
        <f t="shared" ca="1" si="133"/>
        <v>19.149999999999999</v>
      </c>
      <c r="Q647" s="39">
        <f t="shared" ca="1" si="134"/>
        <v>17.899999999999999</v>
      </c>
      <c r="R647" s="16"/>
      <c r="S647" s="33">
        <f t="shared" ca="1" si="140"/>
        <v>0.9</v>
      </c>
      <c r="T647" s="30">
        <f ca="1">COUNTIF(INDIRECT("Mess05!B"&amp;(ROW(A647)*4-9)):INDIRECT("Mess05!B"&amp;(ROW(A647)*4-6)),"&gt;=500")*15</f>
        <v>60</v>
      </c>
    </row>
    <row r="648" spans="1:20" ht="15.6" thickTop="1" thickBot="1" x14ac:dyDescent="0.35">
      <c r="A648" s="8">
        <f t="shared" si="141"/>
        <v>41056.9166666651</v>
      </c>
      <c r="B648" s="27">
        <f t="shared" ca="1" si="135"/>
        <v>0.27234034379999994</v>
      </c>
      <c r="C648" s="27">
        <f t="shared" ca="1" si="136"/>
        <v>0.30260038199999995</v>
      </c>
      <c r="D648" s="27">
        <f t="shared" ca="1" si="137"/>
        <v>3.0260038199999988E-2</v>
      </c>
      <c r="E648" s="16"/>
      <c r="F648" s="46">
        <v>7.18E-4</v>
      </c>
      <c r="G648" s="46">
        <v>21</v>
      </c>
      <c r="H648" s="16"/>
      <c r="I648" s="30">
        <f t="shared" ca="1" si="138"/>
        <v>106.75</v>
      </c>
      <c r="J648" s="42">
        <f t="shared" ca="1" si="130"/>
        <v>106.75</v>
      </c>
      <c r="K648" s="33">
        <f t="shared" ca="1" si="131"/>
        <v>1</v>
      </c>
      <c r="L648" s="16"/>
      <c r="M648" s="36">
        <f t="shared" ca="1" si="139"/>
        <v>18.799999999999997</v>
      </c>
      <c r="N648" s="39">
        <f t="shared" ca="1" si="132"/>
        <v>17.899999999999999</v>
      </c>
      <c r="O648" s="120">
        <f t="shared" ca="1" si="142"/>
        <v>1.0502793296089385</v>
      </c>
      <c r="P648" s="39">
        <f t="shared" ca="1" si="133"/>
        <v>18.799999999999997</v>
      </c>
      <c r="Q648" s="39">
        <f t="shared" ca="1" si="134"/>
        <v>17.899999999999999</v>
      </c>
      <c r="R648" s="16"/>
      <c r="S648" s="33">
        <f t="shared" ca="1" si="140"/>
        <v>0.9</v>
      </c>
      <c r="T648" s="30">
        <f ca="1">COUNTIF(INDIRECT("Mess05!B"&amp;(ROW(A648)*4-9)):INDIRECT("Mess05!B"&amp;(ROW(A648)*4-6)),"&gt;=500")*15</f>
        <v>60</v>
      </c>
    </row>
    <row r="649" spans="1:20" ht="15.6" thickTop="1" thickBot="1" x14ac:dyDescent="0.35">
      <c r="A649" s="8">
        <f t="shared" si="141"/>
        <v>41056.958333331764</v>
      </c>
      <c r="B649" s="27">
        <f t="shared" ca="1" si="135"/>
        <v>0.2690809513875001</v>
      </c>
      <c r="C649" s="27">
        <f t="shared" ca="1" si="136"/>
        <v>0.2989788348750001</v>
      </c>
      <c r="D649" s="27">
        <f t="shared" ca="1" si="137"/>
        <v>2.9897883487500002E-2</v>
      </c>
      <c r="E649" s="16"/>
      <c r="F649" s="46">
        <v>7.18E-4</v>
      </c>
      <c r="G649" s="46">
        <v>21</v>
      </c>
      <c r="H649" s="16"/>
      <c r="I649" s="30">
        <f t="shared" ca="1" si="138"/>
        <v>106.75</v>
      </c>
      <c r="J649" s="42">
        <f t="shared" ca="1" si="130"/>
        <v>106.75</v>
      </c>
      <c r="K649" s="33">
        <f t="shared" ca="1" si="131"/>
        <v>1</v>
      </c>
      <c r="L649" s="16"/>
      <c r="M649" s="36">
        <f t="shared" ca="1" si="139"/>
        <v>18.575000000000003</v>
      </c>
      <c r="N649" s="39">
        <f t="shared" ca="1" si="132"/>
        <v>17.899999999999999</v>
      </c>
      <c r="O649" s="120">
        <f t="shared" ca="1" si="142"/>
        <v>1.0377094972067042</v>
      </c>
      <c r="P649" s="39">
        <f t="shared" ca="1" si="133"/>
        <v>18.575000000000003</v>
      </c>
      <c r="Q649" s="39">
        <f t="shared" ca="1" si="134"/>
        <v>17.899999999999999</v>
      </c>
      <c r="R649" s="16"/>
      <c r="S649" s="33">
        <f t="shared" ca="1" si="140"/>
        <v>0.9</v>
      </c>
      <c r="T649" s="30">
        <f ca="1">COUNTIF(INDIRECT("Mess05!B"&amp;(ROW(A649)*4-9)):INDIRECT("Mess05!B"&amp;(ROW(A649)*4-6)),"&gt;=500")*15</f>
        <v>60</v>
      </c>
    </row>
    <row r="650" spans="1:20" ht="15.6" thickTop="1" thickBot="1" x14ac:dyDescent="0.35">
      <c r="A650" s="8">
        <f t="shared" si="141"/>
        <v>41056.999999998428</v>
      </c>
      <c r="B650" s="27">
        <f t="shared" ca="1" si="135"/>
        <v>0.26633892284999999</v>
      </c>
      <c r="C650" s="27">
        <f t="shared" ca="1" si="136"/>
        <v>0.2959321365</v>
      </c>
      <c r="D650" s="27">
        <f t="shared" ca="1" si="137"/>
        <v>2.9593213649999995E-2</v>
      </c>
      <c r="E650" s="16"/>
      <c r="F650" s="46">
        <v>7.18E-4</v>
      </c>
      <c r="G650" s="46">
        <v>21</v>
      </c>
      <c r="H650" s="16"/>
      <c r="I650" s="30">
        <f t="shared" ca="1" si="138"/>
        <v>107.25</v>
      </c>
      <c r="J650" s="42">
        <f t="shared" ca="1" si="130"/>
        <v>107.25</v>
      </c>
      <c r="K650" s="33">
        <f t="shared" ca="1" si="131"/>
        <v>1</v>
      </c>
      <c r="L650" s="16"/>
      <c r="M650" s="36">
        <f t="shared" ca="1" si="139"/>
        <v>18.3</v>
      </c>
      <c r="N650" s="39">
        <f t="shared" ca="1" si="132"/>
        <v>17.899999999999999</v>
      </c>
      <c r="O650" s="120">
        <f t="shared" ca="1" si="142"/>
        <v>1.022346368715084</v>
      </c>
      <c r="P650" s="39">
        <f t="shared" ca="1" si="133"/>
        <v>18.3</v>
      </c>
      <c r="Q650" s="39">
        <f t="shared" ca="1" si="134"/>
        <v>17.899999999999999</v>
      </c>
      <c r="R650" s="16"/>
      <c r="S650" s="33">
        <f t="shared" ca="1" si="140"/>
        <v>0.9</v>
      </c>
      <c r="T650" s="30">
        <f ca="1">COUNTIF(INDIRECT("Mess05!B"&amp;(ROW(A650)*4-9)):INDIRECT("Mess05!B"&amp;(ROW(A650)*4-6)),"&gt;=500")*15</f>
        <v>60</v>
      </c>
    </row>
    <row r="651" spans="1:20" ht="15.6" thickTop="1" thickBot="1" x14ac:dyDescent="0.35">
      <c r="A651" s="8">
        <f t="shared" si="141"/>
        <v>41057.041666665093</v>
      </c>
      <c r="B651" s="27">
        <f t="shared" ca="1" si="135"/>
        <v>0.26473509483749991</v>
      </c>
      <c r="C651" s="27">
        <f t="shared" ca="1" si="136"/>
        <v>0.29415010537499992</v>
      </c>
      <c r="D651" s="27">
        <f t="shared" ca="1" si="137"/>
        <v>2.9415010537499984E-2</v>
      </c>
      <c r="E651" s="16"/>
      <c r="F651" s="46">
        <v>7.18E-4</v>
      </c>
      <c r="G651" s="46">
        <v>21</v>
      </c>
      <c r="H651" s="16"/>
      <c r="I651" s="30">
        <f t="shared" ca="1" si="138"/>
        <v>106.75</v>
      </c>
      <c r="J651" s="42">
        <f t="shared" ca="1" si="130"/>
        <v>106.75</v>
      </c>
      <c r="K651" s="33">
        <f t="shared" ca="1" si="131"/>
        <v>1</v>
      </c>
      <c r="L651" s="16"/>
      <c r="M651" s="36">
        <f t="shared" ca="1" si="139"/>
        <v>18.274999999999999</v>
      </c>
      <c r="N651" s="39">
        <f t="shared" ca="1" si="132"/>
        <v>17.899999999999999</v>
      </c>
      <c r="O651" s="120">
        <f t="shared" ca="1" si="142"/>
        <v>1.020949720670391</v>
      </c>
      <c r="P651" s="39">
        <f t="shared" ca="1" si="133"/>
        <v>18.274999999999999</v>
      </c>
      <c r="Q651" s="39">
        <f t="shared" ca="1" si="134"/>
        <v>17.899999999999999</v>
      </c>
      <c r="R651" s="16"/>
      <c r="S651" s="33">
        <f t="shared" ca="1" si="140"/>
        <v>0.9</v>
      </c>
      <c r="T651" s="30">
        <f ca="1">COUNTIF(INDIRECT("Mess05!B"&amp;(ROW(A651)*4-9)):INDIRECT("Mess05!B"&amp;(ROW(A651)*4-6)),"&gt;=500")*15</f>
        <v>60</v>
      </c>
    </row>
    <row r="652" spans="1:20" ht="15.6" thickTop="1" thickBot="1" x14ac:dyDescent="0.35">
      <c r="A652" s="8">
        <f t="shared" si="141"/>
        <v>41057.083333331757</v>
      </c>
      <c r="B652" s="27">
        <f t="shared" ca="1" si="135"/>
        <v>0.2649920805</v>
      </c>
      <c r="C652" s="27">
        <f t="shared" ca="1" si="136"/>
        <v>0.29443564499999997</v>
      </c>
      <c r="D652" s="27">
        <f t="shared" ca="1" si="137"/>
        <v>2.9443564499999991E-2</v>
      </c>
      <c r="E652" s="16"/>
      <c r="F652" s="46">
        <v>7.18E-4</v>
      </c>
      <c r="G652" s="46">
        <v>21</v>
      </c>
      <c r="H652" s="16"/>
      <c r="I652" s="30">
        <f t="shared" ca="1" si="138"/>
        <v>107</v>
      </c>
      <c r="J652" s="42">
        <f t="shared" ca="1" si="130"/>
        <v>107</v>
      </c>
      <c r="K652" s="33">
        <f t="shared" ca="1" si="131"/>
        <v>1</v>
      </c>
      <c r="L652" s="16"/>
      <c r="M652" s="36">
        <f t="shared" ca="1" si="139"/>
        <v>18.25</v>
      </c>
      <c r="N652" s="39">
        <f t="shared" ca="1" si="132"/>
        <v>17.899999999999999</v>
      </c>
      <c r="O652" s="120">
        <f t="shared" ca="1" si="142"/>
        <v>1.0195530726256985</v>
      </c>
      <c r="P652" s="39">
        <f t="shared" ca="1" si="133"/>
        <v>18.25</v>
      </c>
      <c r="Q652" s="39">
        <f t="shared" ca="1" si="134"/>
        <v>17.899999999999999</v>
      </c>
      <c r="R652" s="16"/>
      <c r="S652" s="33">
        <f t="shared" ca="1" si="140"/>
        <v>0.9</v>
      </c>
      <c r="T652" s="30">
        <f ca="1">COUNTIF(INDIRECT("Mess05!B"&amp;(ROW(A652)*4-9)):INDIRECT("Mess05!B"&amp;(ROW(A652)*4-6)),"&gt;=500")*15</f>
        <v>60</v>
      </c>
    </row>
    <row r="653" spans="1:20" ht="15.6" thickTop="1" thickBot="1" x14ac:dyDescent="0.35">
      <c r="A653" s="8">
        <f t="shared" si="141"/>
        <v>41057.124999998421</v>
      </c>
      <c r="B653" s="27">
        <f t="shared" ca="1" si="135"/>
        <v>0.26292432127499998</v>
      </c>
      <c r="C653" s="27">
        <f t="shared" ca="1" si="136"/>
        <v>0.29213813474999994</v>
      </c>
      <c r="D653" s="27">
        <f t="shared" ca="1" si="137"/>
        <v>2.9213813474999989E-2</v>
      </c>
      <c r="E653" s="16"/>
      <c r="F653" s="46">
        <v>7.18E-4</v>
      </c>
      <c r="G653" s="46">
        <v>21</v>
      </c>
      <c r="H653" s="16"/>
      <c r="I653" s="30">
        <f t="shared" ca="1" si="138"/>
        <v>106.75</v>
      </c>
      <c r="J653" s="42">
        <f t="shared" ca="1" si="130"/>
        <v>106.75</v>
      </c>
      <c r="K653" s="33">
        <f t="shared" ca="1" si="131"/>
        <v>1</v>
      </c>
      <c r="L653" s="16"/>
      <c r="M653" s="36">
        <f t="shared" ca="1" si="139"/>
        <v>18.149999999999999</v>
      </c>
      <c r="N653" s="39">
        <f t="shared" ca="1" si="132"/>
        <v>17.899999999999999</v>
      </c>
      <c r="O653" s="120">
        <f t="shared" ca="1" si="142"/>
        <v>1.0139664804469273</v>
      </c>
      <c r="P653" s="39">
        <f t="shared" ca="1" si="133"/>
        <v>18.149999999999999</v>
      </c>
      <c r="Q653" s="39">
        <f t="shared" ca="1" si="134"/>
        <v>17.899999999999999</v>
      </c>
      <c r="R653" s="16"/>
      <c r="S653" s="33">
        <f t="shared" ca="1" si="140"/>
        <v>0.9</v>
      </c>
      <c r="T653" s="30">
        <f ca="1">COUNTIF(INDIRECT("Mess05!B"&amp;(ROW(A653)*4-9)):INDIRECT("Mess05!B"&amp;(ROW(A653)*4-6)),"&gt;=500")*15</f>
        <v>60</v>
      </c>
    </row>
    <row r="654" spans="1:20" ht="15.6" thickTop="1" thickBot="1" x14ac:dyDescent="0.35">
      <c r="A654" s="8">
        <f t="shared" si="141"/>
        <v>41057.166666665085</v>
      </c>
      <c r="B654" s="27">
        <f t="shared" ca="1" si="135"/>
        <v>0.26447641289999996</v>
      </c>
      <c r="C654" s="27">
        <f t="shared" ca="1" si="136"/>
        <v>0.29386268099999996</v>
      </c>
      <c r="D654" s="27">
        <f t="shared" ca="1" si="137"/>
        <v>2.9386268099999991E-2</v>
      </c>
      <c r="E654" s="16"/>
      <c r="F654" s="46">
        <v>7.18E-4</v>
      </c>
      <c r="G654" s="46">
        <v>21</v>
      </c>
      <c r="H654" s="16"/>
      <c r="I654" s="30">
        <f t="shared" ca="1" si="138"/>
        <v>106.5</v>
      </c>
      <c r="J654" s="42">
        <f t="shared" ca="1" si="130"/>
        <v>106.5</v>
      </c>
      <c r="K654" s="33">
        <f t="shared" ca="1" si="131"/>
        <v>1</v>
      </c>
      <c r="L654" s="16"/>
      <c r="M654" s="36">
        <f t="shared" ca="1" si="139"/>
        <v>18.299999999999997</v>
      </c>
      <c r="N654" s="39">
        <f t="shared" ca="1" si="132"/>
        <v>17.899999999999999</v>
      </c>
      <c r="O654" s="120">
        <f t="shared" ca="1" si="142"/>
        <v>1.0223463687150838</v>
      </c>
      <c r="P654" s="39">
        <f t="shared" ca="1" si="133"/>
        <v>18.299999999999997</v>
      </c>
      <c r="Q654" s="39">
        <f t="shared" ca="1" si="134"/>
        <v>17.899999999999999</v>
      </c>
      <c r="R654" s="16"/>
      <c r="S654" s="33">
        <f t="shared" ca="1" si="140"/>
        <v>0.9</v>
      </c>
      <c r="T654" s="30">
        <f ca="1">COUNTIF(INDIRECT("Mess05!B"&amp;(ROW(A654)*4-9)):INDIRECT("Mess05!B"&amp;(ROW(A654)*4-6)),"&gt;=500")*15</f>
        <v>60</v>
      </c>
    </row>
    <row r="655" spans="1:20" ht="15.6" thickTop="1" thickBot="1" x14ac:dyDescent="0.35">
      <c r="A655" s="8">
        <f t="shared" si="141"/>
        <v>41057.20833333175</v>
      </c>
      <c r="B655" s="27">
        <f t="shared" ca="1" si="135"/>
        <v>0.26277420093750004</v>
      </c>
      <c r="C655" s="27">
        <f t="shared" ca="1" si="136"/>
        <v>0.291971334375</v>
      </c>
      <c r="D655" s="27">
        <f t="shared" ca="1" si="137"/>
        <v>2.9197133437499995E-2</v>
      </c>
      <c r="E655" s="16"/>
      <c r="F655" s="46">
        <v>7.18E-4</v>
      </c>
      <c r="G655" s="46">
        <v>21</v>
      </c>
      <c r="H655" s="16"/>
      <c r="I655" s="30">
        <f t="shared" ca="1" si="138"/>
        <v>106.25</v>
      </c>
      <c r="J655" s="42">
        <f t="shared" ca="1" si="130"/>
        <v>106.25</v>
      </c>
      <c r="K655" s="33">
        <f t="shared" ca="1" si="131"/>
        <v>1</v>
      </c>
      <c r="L655" s="16"/>
      <c r="M655" s="36">
        <f t="shared" ca="1" si="139"/>
        <v>18.224999999999998</v>
      </c>
      <c r="N655" s="39">
        <f t="shared" ca="1" si="132"/>
        <v>17.899999999999999</v>
      </c>
      <c r="O655" s="120">
        <f t="shared" ca="1" si="142"/>
        <v>1.0181564245810055</v>
      </c>
      <c r="P655" s="39">
        <f t="shared" ca="1" si="133"/>
        <v>18.224999999999998</v>
      </c>
      <c r="Q655" s="39">
        <f t="shared" ca="1" si="134"/>
        <v>17.899999999999999</v>
      </c>
      <c r="R655" s="16"/>
      <c r="S655" s="33">
        <f t="shared" ca="1" si="140"/>
        <v>0.9</v>
      </c>
      <c r="T655" s="30">
        <f ca="1">COUNTIF(INDIRECT("Mess05!B"&amp;(ROW(A655)*4-9)):INDIRECT("Mess05!B"&amp;(ROW(A655)*4-6)),"&gt;=500")*15</f>
        <v>60</v>
      </c>
    </row>
    <row r="656" spans="1:20" ht="15.6" thickTop="1" thickBot="1" x14ac:dyDescent="0.35">
      <c r="A656" s="8">
        <f t="shared" si="141"/>
        <v>41057.249999998414</v>
      </c>
      <c r="B656" s="27">
        <f t="shared" ca="1" si="135"/>
        <v>0.26050204057499993</v>
      </c>
      <c r="C656" s="27">
        <f t="shared" ca="1" si="136"/>
        <v>0.28944671174999992</v>
      </c>
      <c r="D656" s="27">
        <f t="shared" ca="1" si="137"/>
        <v>2.8944671174999985E-2</v>
      </c>
      <c r="E656" s="16"/>
      <c r="F656" s="46">
        <v>7.18E-4</v>
      </c>
      <c r="G656" s="46">
        <v>21</v>
      </c>
      <c r="H656" s="16"/>
      <c r="I656" s="30">
        <f t="shared" ca="1" si="138"/>
        <v>106.5</v>
      </c>
      <c r="J656" s="42">
        <f t="shared" ca="1" si="130"/>
        <v>106.5</v>
      </c>
      <c r="K656" s="33">
        <f t="shared" ca="1" si="131"/>
        <v>1</v>
      </c>
      <c r="L656" s="16"/>
      <c r="M656" s="36">
        <f t="shared" ca="1" si="139"/>
        <v>18.024999999999999</v>
      </c>
      <c r="N656" s="39">
        <f t="shared" ca="1" si="132"/>
        <v>17.899999999999999</v>
      </c>
      <c r="O656" s="120">
        <f t="shared" ca="1" si="142"/>
        <v>1.0069832402234637</v>
      </c>
      <c r="P656" s="39">
        <f t="shared" ca="1" si="133"/>
        <v>18.024999999999999</v>
      </c>
      <c r="Q656" s="39">
        <f t="shared" ca="1" si="134"/>
        <v>17.899999999999999</v>
      </c>
      <c r="R656" s="16"/>
      <c r="S656" s="33">
        <f t="shared" ca="1" si="140"/>
        <v>0.9</v>
      </c>
      <c r="T656" s="30">
        <f ca="1">COUNTIF(INDIRECT("Mess05!B"&amp;(ROW(A656)*4-9)):INDIRECT("Mess05!B"&amp;(ROW(A656)*4-6)),"&gt;=500")*15</f>
        <v>60</v>
      </c>
    </row>
    <row r="657" spans="1:20" ht="15.6" thickTop="1" thickBot="1" x14ac:dyDescent="0.35">
      <c r="A657" s="8">
        <f t="shared" si="141"/>
        <v>41057.291666665078</v>
      </c>
      <c r="B657" s="27">
        <f t="shared" ca="1" si="135"/>
        <v>0.25877184007500004</v>
      </c>
      <c r="C657" s="27">
        <f t="shared" ca="1" si="136"/>
        <v>0.28752426675000003</v>
      </c>
      <c r="D657" s="27">
        <f t="shared" ca="1" si="137"/>
        <v>2.8752426674999998E-2</v>
      </c>
      <c r="E657" s="16"/>
      <c r="F657" s="46">
        <v>7.18E-4</v>
      </c>
      <c r="G657" s="46">
        <v>21</v>
      </c>
      <c r="H657" s="16"/>
      <c r="I657" s="30">
        <f t="shared" ca="1" si="138"/>
        <v>105.5</v>
      </c>
      <c r="J657" s="42">
        <f t="shared" ca="1" si="130"/>
        <v>105.5</v>
      </c>
      <c r="K657" s="33">
        <f t="shared" ca="1" si="131"/>
        <v>1</v>
      </c>
      <c r="L657" s="16"/>
      <c r="M657" s="36">
        <f t="shared" ca="1" si="139"/>
        <v>18.075000000000003</v>
      </c>
      <c r="N657" s="39">
        <f t="shared" ca="1" si="132"/>
        <v>17.899999999999999</v>
      </c>
      <c r="O657" s="120">
        <f t="shared" ca="1" si="142"/>
        <v>1.0097765363128495</v>
      </c>
      <c r="P657" s="39">
        <f t="shared" ca="1" si="133"/>
        <v>18.075000000000003</v>
      </c>
      <c r="Q657" s="39">
        <f t="shared" ca="1" si="134"/>
        <v>17.899999999999999</v>
      </c>
      <c r="R657" s="16"/>
      <c r="S657" s="33">
        <f t="shared" ca="1" si="140"/>
        <v>0.9</v>
      </c>
      <c r="T657" s="30">
        <f ca="1">COUNTIF(INDIRECT("Mess05!B"&amp;(ROW(A657)*4-9)):INDIRECT("Mess05!B"&amp;(ROW(A657)*4-6)),"&gt;=500")*15</f>
        <v>60</v>
      </c>
    </row>
    <row r="658" spans="1:20" ht="15.6" thickTop="1" thickBot="1" x14ac:dyDescent="0.35">
      <c r="A658" s="8">
        <f t="shared" si="141"/>
        <v>41057.333333331742</v>
      </c>
      <c r="B658" s="27">
        <f t="shared" ca="1" si="135"/>
        <v>0.25601624133749995</v>
      </c>
      <c r="C658" s="27">
        <f t="shared" ca="1" si="136"/>
        <v>0.28446249037499993</v>
      </c>
      <c r="D658" s="27">
        <f t="shared" ca="1" si="137"/>
        <v>2.8446249037499986E-2</v>
      </c>
      <c r="E658" s="16"/>
      <c r="F658" s="46">
        <v>7.18E-4</v>
      </c>
      <c r="G658" s="46">
        <v>21</v>
      </c>
      <c r="H658" s="16"/>
      <c r="I658" s="30">
        <f t="shared" ca="1" si="138"/>
        <v>105.25</v>
      </c>
      <c r="J658" s="42">
        <f t="shared" ca="1" si="130"/>
        <v>105.25</v>
      </c>
      <c r="K658" s="33">
        <f t="shared" ca="1" si="131"/>
        <v>1</v>
      </c>
      <c r="L658" s="16"/>
      <c r="M658" s="36">
        <f t="shared" ca="1" si="139"/>
        <v>17.924999999999997</v>
      </c>
      <c r="N658" s="39">
        <f t="shared" ca="1" si="132"/>
        <v>17.899999999999999</v>
      </c>
      <c r="O658" s="120">
        <f t="shared" ca="1" si="142"/>
        <v>1.0013966480446927</v>
      </c>
      <c r="P658" s="39">
        <f t="shared" ca="1" si="133"/>
        <v>17.924999999999997</v>
      </c>
      <c r="Q658" s="39">
        <f t="shared" ca="1" si="134"/>
        <v>17.899999999999999</v>
      </c>
      <c r="R658" s="16"/>
      <c r="S658" s="33">
        <f t="shared" ca="1" si="140"/>
        <v>0.9</v>
      </c>
      <c r="T658" s="30">
        <f ca="1">COUNTIF(INDIRECT("Mess05!B"&amp;(ROW(A658)*4-9)):INDIRECT("Mess05!B"&amp;(ROW(A658)*4-6)),"&gt;=500")*15</f>
        <v>60</v>
      </c>
    </row>
    <row r="659" spans="1:20" ht="15.6" thickTop="1" thickBot="1" x14ac:dyDescent="0.35">
      <c r="A659" s="8">
        <f t="shared" si="141"/>
        <v>41057.374999998407</v>
      </c>
      <c r="B659" s="27">
        <f t="shared" ca="1" si="135"/>
        <v>0.25315971423750006</v>
      </c>
      <c r="C659" s="27">
        <f t="shared" ca="1" si="136"/>
        <v>0.28128857137500007</v>
      </c>
      <c r="D659" s="27">
        <f t="shared" ca="1" si="137"/>
        <v>2.8128857137500001E-2</v>
      </c>
      <c r="E659" s="16"/>
      <c r="F659" s="46">
        <v>7.18E-4</v>
      </c>
      <c r="G659" s="46">
        <v>21</v>
      </c>
      <c r="H659" s="16"/>
      <c r="I659" s="30">
        <f t="shared" ca="1" si="138"/>
        <v>105.25</v>
      </c>
      <c r="J659" s="42">
        <f t="shared" ca="1" si="130"/>
        <v>105.25</v>
      </c>
      <c r="K659" s="33">
        <f t="shared" ca="1" si="131"/>
        <v>1</v>
      </c>
      <c r="L659" s="16"/>
      <c r="M659" s="36">
        <f t="shared" ca="1" si="139"/>
        <v>17.725000000000001</v>
      </c>
      <c r="N659" s="39">
        <f t="shared" ca="1" si="132"/>
        <v>16.8</v>
      </c>
      <c r="O659" s="120">
        <f t="shared" ca="1" si="142"/>
        <v>1.0550595238095239</v>
      </c>
      <c r="P659" s="39">
        <f t="shared" ca="1" si="133"/>
        <v>17.725000000000001</v>
      </c>
      <c r="Q659" s="39">
        <f t="shared" ca="1" si="134"/>
        <v>16.8</v>
      </c>
      <c r="R659" s="16"/>
      <c r="S659" s="33">
        <f t="shared" ca="1" si="140"/>
        <v>0.9</v>
      </c>
      <c r="T659" s="30">
        <f ca="1">COUNTIF(INDIRECT("Mess05!B"&amp;(ROW(A659)*4-9)):INDIRECT("Mess05!B"&amp;(ROW(A659)*4-6)),"&gt;=500")*15</f>
        <v>60</v>
      </c>
    </row>
    <row r="660" spans="1:20" ht="15.6" thickTop="1" thickBot="1" x14ac:dyDescent="0.35">
      <c r="A660" s="8">
        <f t="shared" si="141"/>
        <v>41057.416666665071</v>
      </c>
      <c r="B660" s="27">
        <f t="shared" ca="1" si="135"/>
        <v>0.25400361104999997</v>
      </c>
      <c r="C660" s="27">
        <f t="shared" ca="1" si="136"/>
        <v>0.28222623449999995</v>
      </c>
      <c r="D660" s="27">
        <f t="shared" ca="1" si="137"/>
        <v>2.8222623449999987E-2</v>
      </c>
      <c r="E660" s="16"/>
      <c r="F660" s="46">
        <v>7.18E-4</v>
      </c>
      <c r="G660" s="46">
        <v>21</v>
      </c>
      <c r="H660" s="16"/>
      <c r="I660" s="30">
        <f t="shared" ca="1" si="138"/>
        <v>105.75</v>
      </c>
      <c r="J660" s="42">
        <f t="shared" ca="1" si="130"/>
        <v>105.75</v>
      </c>
      <c r="K660" s="33">
        <f t="shared" ca="1" si="131"/>
        <v>1</v>
      </c>
      <c r="L660" s="16"/>
      <c r="M660" s="36">
        <f t="shared" ca="1" si="139"/>
        <v>17.7</v>
      </c>
      <c r="N660" s="39">
        <f t="shared" ca="1" si="132"/>
        <v>16.8</v>
      </c>
      <c r="O660" s="120">
        <f t="shared" ca="1" si="142"/>
        <v>1.0535714285714284</v>
      </c>
      <c r="P660" s="39">
        <f t="shared" ca="1" si="133"/>
        <v>17.7</v>
      </c>
      <c r="Q660" s="39">
        <f t="shared" ca="1" si="134"/>
        <v>16.8</v>
      </c>
      <c r="R660" s="16"/>
      <c r="S660" s="33">
        <f t="shared" ca="1" si="140"/>
        <v>0.9</v>
      </c>
      <c r="T660" s="30">
        <f ca="1">COUNTIF(INDIRECT("Mess05!B"&amp;(ROW(A660)*4-9)):INDIRECT("Mess05!B"&amp;(ROW(A660)*4-6)),"&gt;=500")*15</f>
        <v>60</v>
      </c>
    </row>
    <row r="661" spans="1:20" ht="15.6" thickTop="1" thickBot="1" x14ac:dyDescent="0.35">
      <c r="A661" s="8">
        <f t="shared" si="141"/>
        <v>41057.458333331735</v>
      </c>
      <c r="B661" s="27">
        <f t="shared" ca="1" si="135"/>
        <v>0.24745598954999998</v>
      </c>
      <c r="C661" s="27">
        <f t="shared" ca="1" si="136"/>
        <v>0.27495109949999996</v>
      </c>
      <c r="D661" s="27">
        <f t="shared" ca="1" si="137"/>
        <v>2.7495109949999989E-2</v>
      </c>
      <c r="E661" s="16"/>
      <c r="F661" s="46">
        <v>7.18E-4</v>
      </c>
      <c r="G661" s="46">
        <v>21</v>
      </c>
      <c r="H661" s="16"/>
      <c r="I661" s="30">
        <f t="shared" ca="1" si="138"/>
        <v>104.5</v>
      </c>
      <c r="J661" s="42">
        <f t="shared" ca="1" si="130"/>
        <v>104.5</v>
      </c>
      <c r="K661" s="33">
        <f t="shared" ca="1" si="131"/>
        <v>1</v>
      </c>
      <c r="L661" s="16"/>
      <c r="M661" s="36">
        <f t="shared" ca="1" si="139"/>
        <v>17.45</v>
      </c>
      <c r="N661" s="39">
        <f t="shared" ca="1" si="132"/>
        <v>16.8</v>
      </c>
      <c r="O661" s="120">
        <f t="shared" ca="1" si="142"/>
        <v>1.0386904761904761</v>
      </c>
      <c r="P661" s="39">
        <f t="shared" ca="1" si="133"/>
        <v>17.45</v>
      </c>
      <c r="Q661" s="39">
        <f t="shared" ca="1" si="134"/>
        <v>16.8</v>
      </c>
      <c r="R661" s="16"/>
      <c r="S661" s="33">
        <f t="shared" ca="1" si="140"/>
        <v>0.9</v>
      </c>
      <c r="T661" s="30">
        <f ca="1">COUNTIF(INDIRECT("Mess05!B"&amp;(ROW(A661)*4-9)):INDIRECT("Mess05!B"&amp;(ROW(A661)*4-6)),"&gt;=500")*15</f>
        <v>60</v>
      </c>
    </row>
    <row r="662" spans="1:20" ht="15.6" thickTop="1" thickBot="1" x14ac:dyDescent="0.35">
      <c r="A662" s="8">
        <f t="shared" si="141"/>
        <v>41057.499999998399</v>
      </c>
      <c r="B662" s="27">
        <f t="shared" ca="1" si="135"/>
        <v>0.244974339225</v>
      </c>
      <c r="C662" s="27">
        <f t="shared" ca="1" si="136"/>
        <v>0.27219371025</v>
      </c>
      <c r="D662" s="27">
        <f t="shared" ca="1" si="137"/>
        <v>2.7219371024999994E-2</v>
      </c>
      <c r="E662" s="16"/>
      <c r="F662" s="46">
        <v>7.18E-4</v>
      </c>
      <c r="G662" s="46">
        <v>21</v>
      </c>
      <c r="H662" s="16"/>
      <c r="I662" s="30">
        <f t="shared" ca="1" si="138"/>
        <v>104.5</v>
      </c>
      <c r="J662" s="42">
        <f t="shared" ca="1" si="130"/>
        <v>104.5</v>
      </c>
      <c r="K662" s="33">
        <f t="shared" ca="1" si="131"/>
        <v>1</v>
      </c>
      <c r="L662" s="16"/>
      <c r="M662" s="36">
        <f t="shared" ca="1" si="139"/>
        <v>17.274999999999999</v>
      </c>
      <c r="N662" s="39">
        <f t="shared" ca="1" si="132"/>
        <v>16.8</v>
      </c>
      <c r="O662" s="120">
        <f t="shared" ca="1" si="142"/>
        <v>1.0282738095238093</v>
      </c>
      <c r="P662" s="39">
        <f t="shared" ca="1" si="133"/>
        <v>17.274999999999999</v>
      </c>
      <c r="Q662" s="39">
        <f t="shared" ca="1" si="134"/>
        <v>16.8</v>
      </c>
      <c r="R662" s="16"/>
      <c r="S662" s="33">
        <f t="shared" ca="1" si="140"/>
        <v>0.9</v>
      </c>
      <c r="T662" s="30">
        <f ca="1">COUNTIF(INDIRECT("Mess05!B"&amp;(ROW(A662)*4-9)):INDIRECT("Mess05!B"&amp;(ROW(A662)*4-6)),"&gt;=500")*15</f>
        <v>60</v>
      </c>
    </row>
    <row r="663" spans="1:20" ht="15.6" thickTop="1" thickBot="1" x14ac:dyDescent="0.35">
      <c r="A663" s="8">
        <f t="shared" si="141"/>
        <v>41057.541666665064</v>
      </c>
      <c r="B663" s="27">
        <f t="shared" ca="1" si="135"/>
        <v>0.24320173184999999</v>
      </c>
      <c r="C663" s="27">
        <f t="shared" ca="1" si="136"/>
        <v>0.27022414649999998</v>
      </c>
      <c r="D663" s="27">
        <f t="shared" ca="1" si="137"/>
        <v>2.7022414649999993E-2</v>
      </c>
      <c r="E663" s="16"/>
      <c r="F663" s="46">
        <v>7.18E-4</v>
      </c>
      <c r="G663" s="46">
        <v>21</v>
      </c>
      <c r="H663" s="16"/>
      <c r="I663" s="30">
        <f t="shared" ca="1" si="138"/>
        <v>104.5</v>
      </c>
      <c r="J663" s="42">
        <f t="shared" ca="1" si="130"/>
        <v>104.5</v>
      </c>
      <c r="K663" s="33">
        <f t="shared" ca="1" si="131"/>
        <v>1</v>
      </c>
      <c r="L663" s="16"/>
      <c r="M663" s="36">
        <f t="shared" ca="1" si="139"/>
        <v>17.149999999999999</v>
      </c>
      <c r="N663" s="39">
        <f t="shared" ca="1" si="132"/>
        <v>16.8</v>
      </c>
      <c r="O663" s="120">
        <f t="shared" ca="1" si="142"/>
        <v>1.0208333333333333</v>
      </c>
      <c r="P663" s="39">
        <f t="shared" ca="1" si="133"/>
        <v>17.149999999999999</v>
      </c>
      <c r="Q663" s="39">
        <f t="shared" ca="1" si="134"/>
        <v>16.8</v>
      </c>
      <c r="R663" s="16"/>
      <c r="S663" s="33">
        <f t="shared" ca="1" si="140"/>
        <v>0.9</v>
      </c>
      <c r="T663" s="30">
        <f ca="1">COUNTIF(INDIRECT("Mess05!B"&amp;(ROW(A663)*4-9)):INDIRECT("Mess05!B"&amp;(ROW(A663)*4-6)),"&gt;=500")*15</f>
        <v>60</v>
      </c>
    </row>
    <row r="664" spans="1:20" ht="15.6" thickTop="1" thickBot="1" x14ac:dyDescent="0.35">
      <c r="A664" s="8">
        <f t="shared" si="141"/>
        <v>41057.583333331728</v>
      </c>
      <c r="B664" s="27">
        <f t="shared" ca="1" si="135"/>
        <v>0.24075231075</v>
      </c>
      <c r="C664" s="27">
        <f t="shared" ca="1" si="136"/>
        <v>0.26750256750000001</v>
      </c>
      <c r="D664" s="27">
        <f t="shared" ca="1" si="137"/>
        <v>2.6750256749999996E-2</v>
      </c>
      <c r="E664" s="16"/>
      <c r="F664" s="46">
        <v>7.18E-4</v>
      </c>
      <c r="G664" s="46">
        <v>21</v>
      </c>
      <c r="H664" s="16"/>
      <c r="I664" s="30">
        <f t="shared" ca="1" si="138"/>
        <v>103.75</v>
      </c>
      <c r="J664" s="42">
        <f t="shared" ca="1" si="130"/>
        <v>103.75</v>
      </c>
      <c r="K664" s="33">
        <f t="shared" ca="1" si="131"/>
        <v>1</v>
      </c>
      <c r="L664" s="16"/>
      <c r="M664" s="36">
        <f t="shared" ca="1" si="139"/>
        <v>17.100000000000001</v>
      </c>
      <c r="N664" s="39">
        <f t="shared" ca="1" si="132"/>
        <v>16.8</v>
      </c>
      <c r="O664" s="120">
        <f t="shared" ca="1" si="142"/>
        <v>1.0178571428571428</v>
      </c>
      <c r="P664" s="39">
        <f t="shared" ca="1" si="133"/>
        <v>17.100000000000001</v>
      </c>
      <c r="Q664" s="39">
        <f t="shared" ca="1" si="134"/>
        <v>16.8</v>
      </c>
      <c r="R664" s="16"/>
      <c r="S664" s="33">
        <f t="shared" ca="1" si="140"/>
        <v>0.9</v>
      </c>
      <c r="T664" s="30">
        <f ca="1">COUNTIF(INDIRECT("Mess05!B"&amp;(ROW(A664)*4-9)):INDIRECT("Mess05!B"&amp;(ROW(A664)*4-6)),"&gt;=500")*15</f>
        <v>60</v>
      </c>
    </row>
    <row r="665" spans="1:20" ht="15.6" thickTop="1" thickBot="1" x14ac:dyDescent="0.35">
      <c r="A665" s="8">
        <f t="shared" si="141"/>
        <v>41057.624999998392</v>
      </c>
      <c r="B665" s="27">
        <f t="shared" ca="1" si="135"/>
        <v>0.23850983520000005</v>
      </c>
      <c r="C665" s="27">
        <f t="shared" ca="1" si="136"/>
        <v>0.26501092800000003</v>
      </c>
      <c r="D665" s="27">
        <f t="shared" ca="1" si="137"/>
        <v>2.6501092799999997E-2</v>
      </c>
      <c r="E665" s="16"/>
      <c r="F665" s="46">
        <v>7.18E-4</v>
      </c>
      <c r="G665" s="46">
        <v>21</v>
      </c>
      <c r="H665" s="16"/>
      <c r="I665" s="30">
        <f t="shared" ca="1" si="138"/>
        <v>104</v>
      </c>
      <c r="J665" s="42">
        <f t="shared" ca="1" si="130"/>
        <v>104</v>
      </c>
      <c r="K665" s="33">
        <f t="shared" ca="1" si="131"/>
        <v>1</v>
      </c>
      <c r="L665" s="16"/>
      <c r="M665" s="36">
        <f t="shared" ca="1" si="139"/>
        <v>16.900000000000002</v>
      </c>
      <c r="N665" s="39">
        <f t="shared" ca="1" si="132"/>
        <v>16.8</v>
      </c>
      <c r="O665" s="120">
        <f t="shared" ca="1" si="142"/>
        <v>1.0059523809523809</v>
      </c>
      <c r="P665" s="39">
        <f t="shared" ca="1" si="133"/>
        <v>16.899999999999999</v>
      </c>
      <c r="Q665" s="39">
        <f t="shared" ca="1" si="134"/>
        <v>16.8</v>
      </c>
      <c r="R665" s="16"/>
      <c r="S665" s="33">
        <f t="shared" ca="1" si="140"/>
        <v>0.9</v>
      </c>
      <c r="T665" s="30">
        <f ca="1">COUNTIF(INDIRECT("Mess05!B"&amp;(ROW(A665)*4-9)):INDIRECT("Mess05!B"&amp;(ROW(A665)*4-6)),"&gt;=500")*15</f>
        <v>60</v>
      </c>
    </row>
    <row r="666" spans="1:20" ht="15.6" thickTop="1" thickBot="1" x14ac:dyDescent="0.35">
      <c r="A666" s="8">
        <f t="shared" si="141"/>
        <v>41057.666666665056</v>
      </c>
      <c r="B666" s="27">
        <f t="shared" ca="1" si="135"/>
        <v>0.23908317615000002</v>
      </c>
      <c r="C666" s="27">
        <f t="shared" ca="1" si="136"/>
        <v>0.26564797350000002</v>
      </c>
      <c r="D666" s="27">
        <f t="shared" ca="1" si="137"/>
        <v>2.6564797349999995E-2</v>
      </c>
      <c r="E666" s="16"/>
      <c r="F666" s="46">
        <v>7.18E-4</v>
      </c>
      <c r="G666" s="46">
        <v>21</v>
      </c>
      <c r="H666" s="16"/>
      <c r="I666" s="30">
        <f t="shared" ca="1" si="138"/>
        <v>104.25</v>
      </c>
      <c r="J666" s="42">
        <f t="shared" ca="1" si="130"/>
        <v>104.25</v>
      </c>
      <c r="K666" s="33">
        <f t="shared" ca="1" si="131"/>
        <v>1</v>
      </c>
      <c r="L666" s="16"/>
      <c r="M666" s="36">
        <f t="shared" ca="1" si="139"/>
        <v>16.900000000000002</v>
      </c>
      <c r="N666" s="39">
        <f t="shared" ca="1" si="132"/>
        <v>16.8</v>
      </c>
      <c r="O666" s="120">
        <f t="shared" ca="1" si="142"/>
        <v>1.0059523809523809</v>
      </c>
      <c r="P666" s="39">
        <f t="shared" ca="1" si="133"/>
        <v>16.899999999999999</v>
      </c>
      <c r="Q666" s="39">
        <f t="shared" ca="1" si="134"/>
        <v>16.8</v>
      </c>
      <c r="R666" s="16"/>
      <c r="S666" s="33">
        <f t="shared" ca="1" si="140"/>
        <v>0.9</v>
      </c>
      <c r="T666" s="30">
        <f ca="1">COUNTIF(INDIRECT("Mess05!B"&amp;(ROW(A666)*4-9)):INDIRECT("Mess05!B"&amp;(ROW(A666)*4-6)),"&gt;=500")*15</f>
        <v>60</v>
      </c>
    </row>
    <row r="667" spans="1:20" ht="15.6" thickTop="1" thickBot="1" x14ac:dyDescent="0.35">
      <c r="A667" s="8">
        <f t="shared" si="141"/>
        <v>41057.70833333172</v>
      </c>
      <c r="B667" s="27">
        <f t="shared" ca="1" si="135"/>
        <v>0.23850983520000005</v>
      </c>
      <c r="C667" s="27">
        <f t="shared" ca="1" si="136"/>
        <v>0.26501092800000003</v>
      </c>
      <c r="D667" s="27">
        <f t="shared" ca="1" si="137"/>
        <v>2.6501092799999997E-2</v>
      </c>
      <c r="E667" s="16"/>
      <c r="F667" s="46">
        <v>7.18E-4</v>
      </c>
      <c r="G667" s="46">
        <v>21</v>
      </c>
      <c r="H667" s="16"/>
      <c r="I667" s="30">
        <f t="shared" ca="1" si="138"/>
        <v>104</v>
      </c>
      <c r="J667" s="42">
        <f t="shared" ca="1" si="130"/>
        <v>104</v>
      </c>
      <c r="K667" s="33">
        <f t="shared" ca="1" si="131"/>
        <v>1</v>
      </c>
      <c r="L667" s="16"/>
      <c r="M667" s="36">
        <f t="shared" ca="1" si="139"/>
        <v>16.900000000000002</v>
      </c>
      <c r="N667" s="39">
        <f t="shared" ca="1" si="132"/>
        <v>16.8</v>
      </c>
      <c r="O667" s="120">
        <f t="shared" ca="1" si="142"/>
        <v>1.0059523809523809</v>
      </c>
      <c r="P667" s="39">
        <f t="shared" ca="1" si="133"/>
        <v>16.899999999999999</v>
      </c>
      <c r="Q667" s="39">
        <f t="shared" ca="1" si="134"/>
        <v>16.8</v>
      </c>
      <c r="R667" s="16"/>
      <c r="S667" s="33">
        <f t="shared" ca="1" si="140"/>
        <v>0.9</v>
      </c>
      <c r="T667" s="30">
        <f ca="1">COUNTIF(INDIRECT("Mess05!B"&amp;(ROW(A667)*4-9)):INDIRECT("Mess05!B"&amp;(ROW(A667)*4-6)),"&gt;=500")*15</f>
        <v>60</v>
      </c>
    </row>
    <row r="668" spans="1:20" ht="15.6" thickTop="1" thickBot="1" x14ac:dyDescent="0.35">
      <c r="A668" s="8">
        <f t="shared" si="141"/>
        <v>41057.749999998385</v>
      </c>
      <c r="B668" s="27">
        <f t="shared" ca="1" si="135"/>
        <v>0.24001103857500003</v>
      </c>
      <c r="C668" s="27">
        <f t="shared" ca="1" si="136"/>
        <v>0.26667893175000001</v>
      </c>
      <c r="D668" s="27">
        <f t="shared" ca="1" si="137"/>
        <v>2.6667893174999995E-2</v>
      </c>
      <c r="E668" s="16"/>
      <c r="F668" s="46">
        <v>7.18E-4</v>
      </c>
      <c r="G668" s="46">
        <v>21</v>
      </c>
      <c r="H668" s="16"/>
      <c r="I668" s="30">
        <f t="shared" ca="1" si="138"/>
        <v>104.5</v>
      </c>
      <c r="J668" s="42">
        <f t="shared" ca="1" si="130"/>
        <v>104.5</v>
      </c>
      <c r="K668" s="33">
        <f t="shared" ca="1" si="131"/>
        <v>1</v>
      </c>
      <c r="L668" s="16"/>
      <c r="M668" s="36">
        <f t="shared" ca="1" si="139"/>
        <v>16.925000000000001</v>
      </c>
      <c r="N668" s="39">
        <f t="shared" ca="1" si="132"/>
        <v>16.8</v>
      </c>
      <c r="O668" s="120">
        <f t="shared" ca="1" si="142"/>
        <v>1.0074404761904763</v>
      </c>
      <c r="P668" s="39">
        <f t="shared" ca="1" si="133"/>
        <v>16.925000000000001</v>
      </c>
      <c r="Q668" s="39">
        <f t="shared" ca="1" si="134"/>
        <v>16.8</v>
      </c>
      <c r="R668" s="16"/>
      <c r="S668" s="33">
        <f t="shared" ca="1" si="140"/>
        <v>0.9</v>
      </c>
      <c r="T668" s="30">
        <f ca="1">COUNTIF(INDIRECT("Mess05!B"&amp;(ROW(A668)*4-9)):INDIRECT("Mess05!B"&amp;(ROW(A668)*4-6)),"&gt;=500")*15</f>
        <v>60</v>
      </c>
    </row>
    <row r="669" spans="1:20" ht="15.6" thickTop="1" thickBot="1" x14ac:dyDescent="0.35">
      <c r="A669" s="8">
        <f t="shared" si="141"/>
        <v>41057.791666665049</v>
      </c>
      <c r="B669" s="27">
        <f t="shared" ca="1" si="135"/>
        <v>0.24461981775</v>
      </c>
      <c r="C669" s="27">
        <f t="shared" ca="1" si="136"/>
        <v>0.2717997975</v>
      </c>
      <c r="D669" s="27">
        <f t="shared" ca="1" si="137"/>
        <v>2.7179979749999993E-2</v>
      </c>
      <c r="E669" s="16"/>
      <c r="F669" s="46">
        <v>7.18E-4</v>
      </c>
      <c r="G669" s="46">
        <v>21</v>
      </c>
      <c r="H669" s="16"/>
      <c r="I669" s="30">
        <f t="shared" ca="1" si="138"/>
        <v>104.5</v>
      </c>
      <c r="J669" s="42">
        <f t="shared" ca="1" si="130"/>
        <v>104.5</v>
      </c>
      <c r="K669" s="33">
        <f t="shared" ca="1" si="131"/>
        <v>1</v>
      </c>
      <c r="L669" s="16"/>
      <c r="M669" s="36">
        <f t="shared" ca="1" si="139"/>
        <v>17.25</v>
      </c>
      <c r="N669" s="39">
        <f t="shared" ca="1" si="132"/>
        <v>16.8</v>
      </c>
      <c r="O669" s="120">
        <f t="shared" ca="1" si="142"/>
        <v>1.0267857142857142</v>
      </c>
      <c r="P669" s="39">
        <f t="shared" ca="1" si="133"/>
        <v>17.25</v>
      </c>
      <c r="Q669" s="39">
        <f t="shared" ca="1" si="134"/>
        <v>16.8</v>
      </c>
      <c r="R669" s="16"/>
      <c r="S669" s="33">
        <f t="shared" ca="1" si="140"/>
        <v>0.9</v>
      </c>
      <c r="T669" s="30">
        <f ca="1">COUNTIF(INDIRECT("Mess05!B"&amp;(ROW(A669)*4-9)):INDIRECT("Mess05!B"&amp;(ROW(A669)*4-6)),"&gt;=500")*15</f>
        <v>60</v>
      </c>
    </row>
    <row r="670" spans="1:20" ht="15.6" thickTop="1" thickBot="1" x14ac:dyDescent="0.35">
      <c r="A670" s="8">
        <f t="shared" si="141"/>
        <v>41057.833333331713</v>
      </c>
      <c r="B670" s="27">
        <f t="shared" ca="1" si="135"/>
        <v>0.24173360583749998</v>
      </c>
      <c r="C670" s="27">
        <f t="shared" ca="1" si="136"/>
        <v>0.26859289537499997</v>
      </c>
      <c r="D670" s="27">
        <f t="shared" ca="1" si="137"/>
        <v>2.685928953749999E-2</v>
      </c>
      <c r="E670" s="16"/>
      <c r="F670" s="46">
        <v>7.18E-4</v>
      </c>
      <c r="G670" s="46">
        <v>21</v>
      </c>
      <c r="H670" s="16"/>
      <c r="I670" s="30">
        <f t="shared" ca="1" si="138"/>
        <v>105.25</v>
      </c>
      <c r="J670" s="42">
        <f t="shared" ca="1" si="130"/>
        <v>105.25</v>
      </c>
      <c r="K670" s="33">
        <f t="shared" ca="1" si="131"/>
        <v>1</v>
      </c>
      <c r="L670" s="16"/>
      <c r="M670" s="36">
        <f t="shared" ca="1" si="139"/>
        <v>16.925000000000001</v>
      </c>
      <c r="N670" s="39">
        <f t="shared" ca="1" si="132"/>
        <v>16.8</v>
      </c>
      <c r="O670" s="120">
        <f t="shared" ca="1" si="142"/>
        <v>1.0074404761904763</v>
      </c>
      <c r="P670" s="39">
        <f t="shared" ca="1" si="133"/>
        <v>16.925000000000001</v>
      </c>
      <c r="Q670" s="39">
        <f t="shared" ca="1" si="134"/>
        <v>16.8</v>
      </c>
      <c r="R670" s="16"/>
      <c r="S670" s="33">
        <f t="shared" ca="1" si="140"/>
        <v>0.9</v>
      </c>
      <c r="T670" s="30">
        <f ca="1">COUNTIF(INDIRECT("Mess05!B"&amp;(ROW(A670)*4-9)):INDIRECT("Mess05!B"&amp;(ROW(A670)*4-6)),"&gt;=500")*15</f>
        <v>60</v>
      </c>
    </row>
    <row r="671" spans="1:20" ht="15.6" thickTop="1" thickBot="1" x14ac:dyDescent="0.35">
      <c r="A671" s="8">
        <f t="shared" si="141"/>
        <v>41057.874999998377</v>
      </c>
      <c r="B671" s="27">
        <f t="shared" ca="1" si="135"/>
        <v>0.24044698125000002</v>
      </c>
      <c r="C671" s="27">
        <f t="shared" ca="1" si="136"/>
        <v>0.26716331250000003</v>
      </c>
      <c r="D671" s="27">
        <f t="shared" ca="1" si="137"/>
        <v>2.6716331249999996E-2</v>
      </c>
      <c r="E671" s="16"/>
      <c r="F671" s="46">
        <v>7.18E-4</v>
      </c>
      <c r="G671" s="46">
        <v>21</v>
      </c>
      <c r="H671" s="16"/>
      <c r="I671" s="30">
        <f t="shared" ca="1" si="138"/>
        <v>105</v>
      </c>
      <c r="J671" s="42">
        <f t="shared" ca="1" si="130"/>
        <v>105</v>
      </c>
      <c r="K671" s="33">
        <f t="shared" ca="1" si="131"/>
        <v>1</v>
      </c>
      <c r="L671" s="16"/>
      <c r="M671" s="36">
        <f t="shared" ca="1" si="139"/>
        <v>16.875</v>
      </c>
      <c r="N671" s="39">
        <f t="shared" ca="1" si="132"/>
        <v>16.8</v>
      </c>
      <c r="O671" s="120">
        <f t="shared" ca="1" si="142"/>
        <v>1.0044642857142856</v>
      </c>
      <c r="P671" s="39">
        <f t="shared" ca="1" si="133"/>
        <v>16.875</v>
      </c>
      <c r="Q671" s="39">
        <f t="shared" ca="1" si="134"/>
        <v>16.8</v>
      </c>
      <c r="R671" s="16"/>
      <c r="S671" s="33">
        <f t="shared" ca="1" si="140"/>
        <v>0.9</v>
      </c>
      <c r="T671" s="30">
        <f ca="1">COUNTIF(INDIRECT("Mess05!B"&amp;(ROW(A671)*4-9)):INDIRECT("Mess05!B"&amp;(ROW(A671)*4-6)),"&gt;=500")*15</f>
        <v>60</v>
      </c>
    </row>
    <row r="672" spans="1:20" ht="15.6" thickTop="1" thickBot="1" x14ac:dyDescent="0.35">
      <c r="A672" s="8">
        <f t="shared" si="141"/>
        <v>41057.916666665042</v>
      </c>
      <c r="B672" s="27">
        <f t="shared" ca="1" si="135"/>
        <v>0.23504773792500008</v>
      </c>
      <c r="C672" s="27">
        <f t="shared" ca="1" si="136"/>
        <v>0.26116415325000009</v>
      </c>
      <c r="D672" s="27">
        <f t="shared" ca="1" si="137"/>
        <v>2.6116415325000003E-2</v>
      </c>
      <c r="E672" s="16"/>
      <c r="F672" s="46">
        <v>7.18E-4</v>
      </c>
      <c r="G672" s="46">
        <v>21</v>
      </c>
      <c r="H672" s="16"/>
      <c r="I672" s="30">
        <f t="shared" ca="1" si="138"/>
        <v>104.5</v>
      </c>
      <c r="J672" s="42">
        <f t="shared" ca="1" si="130"/>
        <v>104.5</v>
      </c>
      <c r="K672" s="33">
        <f t="shared" ca="1" si="131"/>
        <v>1</v>
      </c>
      <c r="L672" s="16"/>
      <c r="M672" s="36">
        <f t="shared" ca="1" si="139"/>
        <v>16.575000000000003</v>
      </c>
      <c r="N672" s="39">
        <f t="shared" ca="1" si="132"/>
        <v>16.8</v>
      </c>
      <c r="O672" s="120">
        <f t="shared" ca="1" si="142"/>
        <v>0.98660714285714302</v>
      </c>
      <c r="P672" s="39">
        <f t="shared" ca="1" si="133"/>
        <v>16.575000000000003</v>
      </c>
      <c r="Q672" s="39">
        <f t="shared" ca="1" si="134"/>
        <v>16.8</v>
      </c>
      <c r="R672" s="16"/>
      <c r="S672" s="33">
        <f t="shared" ca="1" si="140"/>
        <v>0.9</v>
      </c>
      <c r="T672" s="30">
        <f ca="1">COUNTIF(INDIRECT("Mess05!B"&amp;(ROW(A672)*4-9)):INDIRECT("Mess05!B"&amp;(ROW(A672)*4-6)),"&gt;=500")*15</f>
        <v>60</v>
      </c>
    </row>
    <row r="673" spans="1:20" ht="15.6" thickTop="1" thickBot="1" x14ac:dyDescent="0.35">
      <c r="A673" s="8">
        <f t="shared" si="141"/>
        <v>41057.958333331706</v>
      </c>
      <c r="B673" s="27">
        <f t="shared" ca="1" si="135"/>
        <v>0.23377807608749995</v>
      </c>
      <c r="C673" s="27">
        <f t="shared" ca="1" si="136"/>
        <v>0.25975341787499995</v>
      </c>
      <c r="D673" s="27">
        <f t="shared" ca="1" si="137"/>
        <v>2.5975341787499988E-2</v>
      </c>
      <c r="E673" s="16"/>
      <c r="F673" s="46">
        <v>7.18E-4</v>
      </c>
      <c r="G673" s="46">
        <v>21</v>
      </c>
      <c r="H673" s="16"/>
      <c r="I673" s="30">
        <f t="shared" ca="1" si="138"/>
        <v>104.25</v>
      </c>
      <c r="J673" s="42">
        <f t="shared" ca="1" si="130"/>
        <v>104.25</v>
      </c>
      <c r="K673" s="33">
        <f t="shared" ca="1" si="131"/>
        <v>1</v>
      </c>
      <c r="L673" s="16"/>
      <c r="M673" s="36">
        <f t="shared" ca="1" si="139"/>
        <v>16.524999999999999</v>
      </c>
      <c r="N673" s="39">
        <f t="shared" ca="1" si="132"/>
        <v>16.8</v>
      </c>
      <c r="O673" s="120">
        <f t="shared" ca="1" si="142"/>
        <v>0.98363095238095222</v>
      </c>
      <c r="P673" s="39">
        <f t="shared" ca="1" si="133"/>
        <v>16.524999999999999</v>
      </c>
      <c r="Q673" s="39">
        <f t="shared" ca="1" si="134"/>
        <v>16.8</v>
      </c>
      <c r="R673" s="16"/>
      <c r="S673" s="33">
        <f t="shared" ca="1" si="140"/>
        <v>0.9</v>
      </c>
      <c r="T673" s="30">
        <f ca="1">COUNTIF(INDIRECT("Mess05!B"&amp;(ROW(A673)*4-9)):INDIRECT("Mess05!B"&amp;(ROW(A673)*4-6)),"&gt;=500")*15</f>
        <v>60</v>
      </c>
    </row>
    <row r="674" spans="1:20" ht="15.6" thickTop="1" thickBot="1" x14ac:dyDescent="0.35">
      <c r="A674" s="8">
        <f t="shared" si="141"/>
        <v>41057.99999999837</v>
      </c>
      <c r="B674" s="27">
        <f t="shared" ca="1" si="135"/>
        <v>0.23682034529999998</v>
      </c>
      <c r="C674" s="27">
        <f t="shared" ca="1" si="136"/>
        <v>0.26313371699999999</v>
      </c>
      <c r="D674" s="27">
        <f t="shared" ca="1" si="137"/>
        <v>2.6313371699999994E-2</v>
      </c>
      <c r="E674" s="16"/>
      <c r="F674" s="46">
        <v>7.18E-4</v>
      </c>
      <c r="G674" s="46">
        <v>21</v>
      </c>
      <c r="H674" s="16"/>
      <c r="I674" s="30">
        <f t="shared" ca="1" si="138"/>
        <v>104.5</v>
      </c>
      <c r="J674" s="42">
        <f t="shared" ca="1" si="130"/>
        <v>104.5</v>
      </c>
      <c r="K674" s="33">
        <f t="shared" ca="1" si="131"/>
        <v>1</v>
      </c>
      <c r="L674" s="16"/>
      <c r="M674" s="36">
        <f t="shared" ca="1" si="139"/>
        <v>16.7</v>
      </c>
      <c r="N674" s="39">
        <f t="shared" ca="1" si="132"/>
        <v>16.8</v>
      </c>
      <c r="O674" s="120">
        <f t="shared" ca="1" si="142"/>
        <v>0.99404761904761896</v>
      </c>
      <c r="P674" s="39">
        <f t="shared" ca="1" si="133"/>
        <v>16.7</v>
      </c>
      <c r="Q674" s="39">
        <f t="shared" ca="1" si="134"/>
        <v>16.8</v>
      </c>
      <c r="R674" s="16"/>
      <c r="S674" s="33">
        <f t="shared" ca="1" si="140"/>
        <v>0.9</v>
      </c>
      <c r="T674" s="30">
        <f ca="1">COUNTIF(INDIRECT("Mess05!B"&amp;(ROW(A674)*4-9)):INDIRECT("Mess05!B"&amp;(ROW(A674)*4-6)),"&gt;=500")*15</f>
        <v>60</v>
      </c>
    </row>
    <row r="675" spans="1:20" ht="15.6" thickTop="1" thickBot="1" x14ac:dyDescent="0.35">
      <c r="A675" s="8">
        <f t="shared" si="141"/>
        <v>41058.041666665034</v>
      </c>
      <c r="B675" s="27">
        <f t="shared" ca="1" si="135"/>
        <v>0.234949353975</v>
      </c>
      <c r="C675" s="27">
        <f t="shared" ca="1" si="136"/>
        <v>0.26105483774999999</v>
      </c>
      <c r="D675" s="27">
        <f t="shared" ca="1" si="137"/>
        <v>2.6105483774999994E-2</v>
      </c>
      <c r="E675" s="16"/>
      <c r="F675" s="46">
        <v>7.18E-4</v>
      </c>
      <c r="G675" s="46">
        <v>21</v>
      </c>
      <c r="H675" s="16"/>
      <c r="I675" s="30">
        <f t="shared" ca="1" si="138"/>
        <v>105.25</v>
      </c>
      <c r="J675" s="42">
        <f t="shared" ca="1" si="130"/>
        <v>105.25</v>
      </c>
      <c r="K675" s="33">
        <f t="shared" ca="1" si="131"/>
        <v>1</v>
      </c>
      <c r="L675" s="16"/>
      <c r="M675" s="36">
        <f t="shared" ca="1" si="139"/>
        <v>16.45</v>
      </c>
      <c r="N675" s="39">
        <f t="shared" ca="1" si="132"/>
        <v>16.8</v>
      </c>
      <c r="O675" s="120">
        <f t="shared" ca="1" si="142"/>
        <v>0.97916666666666663</v>
      </c>
      <c r="P675" s="39">
        <f t="shared" ca="1" si="133"/>
        <v>16.45</v>
      </c>
      <c r="Q675" s="39">
        <f t="shared" ca="1" si="134"/>
        <v>16.8</v>
      </c>
      <c r="R675" s="16"/>
      <c r="S675" s="33">
        <f t="shared" ca="1" si="140"/>
        <v>0.9</v>
      </c>
      <c r="T675" s="30">
        <f ca="1">COUNTIF(INDIRECT("Mess05!B"&amp;(ROW(A675)*4-9)):INDIRECT("Mess05!B"&amp;(ROW(A675)*4-6)),"&gt;=500")*15</f>
        <v>60</v>
      </c>
    </row>
    <row r="676" spans="1:20" ht="15.6" thickTop="1" thickBot="1" x14ac:dyDescent="0.35">
      <c r="A676" s="8">
        <f t="shared" si="141"/>
        <v>41058.083333331699</v>
      </c>
      <c r="B676" s="27">
        <f t="shared" ca="1" si="135"/>
        <v>0.23271705607499996</v>
      </c>
      <c r="C676" s="27">
        <f t="shared" ca="1" si="136"/>
        <v>0.25857450674999993</v>
      </c>
      <c r="D676" s="27">
        <f t="shared" ca="1" si="137"/>
        <v>2.5857450674999987E-2</v>
      </c>
      <c r="E676" s="16"/>
      <c r="F676" s="46">
        <v>7.18E-4</v>
      </c>
      <c r="G676" s="46">
        <v>21</v>
      </c>
      <c r="H676" s="16"/>
      <c r="I676" s="30">
        <f t="shared" ca="1" si="138"/>
        <v>104.25</v>
      </c>
      <c r="J676" s="42">
        <f t="shared" ca="1" si="130"/>
        <v>104.25</v>
      </c>
      <c r="K676" s="33">
        <f t="shared" ca="1" si="131"/>
        <v>1</v>
      </c>
      <c r="L676" s="16"/>
      <c r="M676" s="36">
        <f t="shared" ca="1" si="139"/>
        <v>16.45</v>
      </c>
      <c r="N676" s="39">
        <f t="shared" ca="1" si="132"/>
        <v>16.8</v>
      </c>
      <c r="O676" s="120">
        <f t="shared" ca="1" si="142"/>
        <v>0.97916666666666663</v>
      </c>
      <c r="P676" s="39">
        <f t="shared" ca="1" si="133"/>
        <v>16.45</v>
      </c>
      <c r="Q676" s="39">
        <f t="shared" ca="1" si="134"/>
        <v>16.8</v>
      </c>
      <c r="R676" s="16"/>
      <c r="S676" s="33">
        <f t="shared" ca="1" si="140"/>
        <v>0.9</v>
      </c>
      <c r="T676" s="30">
        <f ca="1">COUNTIF(INDIRECT("Mess05!B"&amp;(ROW(A676)*4-9)):INDIRECT("Mess05!B"&amp;(ROW(A676)*4-6)),"&gt;=500")*15</f>
        <v>60</v>
      </c>
    </row>
    <row r="677" spans="1:20" ht="15.6" thickTop="1" thickBot="1" x14ac:dyDescent="0.35">
      <c r="A677" s="8">
        <f t="shared" si="141"/>
        <v>41058.124999998363</v>
      </c>
      <c r="B677" s="27">
        <f t="shared" ca="1" si="135"/>
        <v>0.2325118068</v>
      </c>
      <c r="C677" s="27">
        <f t="shared" ca="1" si="136"/>
        <v>0.258346452</v>
      </c>
      <c r="D677" s="27">
        <f t="shared" ca="1" si="137"/>
        <v>2.5834645199999996E-2</v>
      </c>
      <c r="E677" s="16"/>
      <c r="F677" s="46">
        <v>7.18E-4</v>
      </c>
      <c r="G677" s="46">
        <v>21</v>
      </c>
      <c r="H677" s="16"/>
      <c r="I677" s="30">
        <f t="shared" ca="1" si="138"/>
        <v>104</v>
      </c>
      <c r="J677" s="42">
        <f t="shared" ca="1" si="130"/>
        <v>104</v>
      </c>
      <c r="K677" s="33">
        <f t="shared" ca="1" si="131"/>
        <v>1</v>
      </c>
      <c r="L677" s="16"/>
      <c r="M677" s="36">
        <f t="shared" ca="1" si="139"/>
        <v>16.475000000000001</v>
      </c>
      <c r="N677" s="39">
        <f t="shared" ca="1" si="132"/>
        <v>16.8</v>
      </c>
      <c r="O677" s="120">
        <f t="shared" ca="1" si="142"/>
        <v>0.98065476190476197</v>
      </c>
      <c r="P677" s="39">
        <f t="shared" ca="1" si="133"/>
        <v>16.475000000000001</v>
      </c>
      <c r="Q677" s="39">
        <f t="shared" ca="1" si="134"/>
        <v>16.8</v>
      </c>
      <c r="R677" s="16"/>
      <c r="S677" s="33">
        <f t="shared" ca="1" si="140"/>
        <v>0.9</v>
      </c>
      <c r="T677" s="30">
        <f ca="1">COUNTIF(INDIRECT("Mess05!B"&amp;(ROW(A677)*4-9)):INDIRECT("Mess05!B"&amp;(ROW(A677)*4-6)),"&gt;=500")*15</f>
        <v>60</v>
      </c>
    </row>
    <row r="678" spans="1:20" ht="15.6" thickTop="1" thickBot="1" x14ac:dyDescent="0.35">
      <c r="A678" s="8">
        <f t="shared" si="141"/>
        <v>41058.166666665027</v>
      </c>
      <c r="B678" s="27">
        <f t="shared" ca="1" si="135"/>
        <v>0.17603433067499996</v>
      </c>
      <c r="C678" s="27">
        <f t="shared" ca="1" si="136"/>
        <v>0.19559370074999996</v>
      </c>
      <c r="D678" s="27">
        <f t="shared" ca="1" si="137"/>
        <v>1.9559370074999992E-2</v>
      </c>
      <c r="E678" s="16"/>
      <c r="F678" s="46">
        <v>7.18E-4</v>
      </c>
      <c r="G678" s="46">
        <v>21</v>
      </c>
      <c r="H678" s="16"/>
      <c r="I678" s="30">
        <f t="shared" ca="1" si="138"/>
        <v>78.5</v>
      </c>
      <c r="J678" s="42">
        <f t="shared" ca="1" si="130"/>
        <v>78.5</v>
      </c>
      <c r="K678" s="33">
        <f t="shared" ca="1" si="131"/>
        <v>1</v>
      </c>
      <c r="L678" s="16"/>
      <c r="M678" s="36">
        <f t="shared" ca="1" si="139"/>
        <v>16.524999999999999</v>
      </c>
      <c r="N678" s="39">
        <f t="shared" ca="1" si="132"/>
        <v>16.8</v>
      </c>
      <c r="O678" s="120">
        <f t="shared" ca="1" si="142"/>
        <v>0.98363095238095222</v>
      </c>
      <c r="P678" s="39">
        <f t="shared" ca="1" si="133"/>
        <v>16.524999999999999</v>
      </c>
      <c r="Q678" s="39">
        <f t="shared" ca="1" si="134"/>
        <v>16.8</v>
      </c>
      <c r="R678" s="16"/>
      <c r="S678" s="33">
        <f t="shared" ca="1" si="140"/>
        <v>0.9</v>
      </c>
      <c r="T678" s="30">
        <f ca="1">COUNTIF(INDIRECT("Mess05!B"&amp;(ROW(A678)*4-9)):INDIRECT("Mess05!B"&amp;(ROW(A678)*4-6)),"&gt;=500")*15</f>
        <v>45</v>
      </c>
    </row>
    <row r="679" spans="1:20" ht="15.6" thickTop="1" thickBot="1" x14ac:dyDescent="0.35">
      <c r="A679" s="8">
        <f t="shared" si="141"/>
        <v>41058.208333331691</v>
      </c>
      <c r="B679" s="27">
        <f t="shared" ca="1" si="135"/>
        <v>0</v>
      </c>
      <c r="C679" s="27">
        <f t="shared" ca="1" si="136"/>
        <v>0</v>
      </c>
      <c r="D679" s="27">
        <f t="shared" ca="1" si="137"/>
        <v>0</v>
      </c>
      <c r="E679" s="16"/>
      <c r="F679" s="46">
        <v>7.18E-4</v>
      </c>
      <c r="G679" s="46">
        <v>21</v>
      </c>
      <c r="H679" s="16"/>
      <c r="I679" s="30">
        <f t="shared" ca="1" si="138"/>
        <v>0</v>
      </c>
      <c r="J679" s="42">
        <f t="shared" ca="1" si="130"/>
        <v>0</v>
      </c>
      <c r="K679" s="33">
        <f t="shared" ca="1" si="131"/>
        <v>1</v>
      </c>
      <c r="L679" s="16"/>
      <c r="M679" s="36">
        <f t="shared" ca="1" si="139"/>
        <v>17.25</v>
      </c>
      <c r="N679" s="39">
        <f t="shared" ca="1" si="132"/>
        <v>16.8</v>
      </c>
      <c r="O679" s="120">
        <f t="shared" ca="1" si="142"/>
        <v>1.0267857142857142</v>
      </c>
      <c r="P679" s="39">
        <f t="shared" ca="1" si="133"/>
        <v>17.25</v>
      </c>
      <c r="Q679" s="39">
        <f t="shared" ca="1" si="134"/>
        <v>16.8</v>
      </c>
      <c r="R679" s="16"/>
      <c r="S679" s="33">
        <f t="shared" ca="1" si="140"/>
        <v>0</v>
      </c>
      <c r="T679" s="30">
        <f ca="1">COUNTIF(INDIRECT("Mess05!B"&amp;(ROW(A679)*4-9)):INDIRECT("Mess05!B"&amp;(ROW(A679)*4-6)),"&gt;=500")*15</f>
        <v>0</v>
      </c>
    </row>
    <row r="680" spans="1:20" ht="15.6" thickTop="1" thickBot="1" x14ac:dyDescent="0.35">
      <c r="A680" s="8">
        <f t="shared" si="141"/>
        <v>41058.249999998356</v>
      </c>
      <c r="B680" s="27">
        <f t="shared" ca="1" si="135"/>
        <v>0</v>
      </c>
      <c r="C680" s="27">
        <f t="shared" ca="1" si="136"/>
        <v>0</v>
      </c>
      <c r="D680" s="27">
        <f t="shared" ca="1" si="137"/>
        <v>0</v>
      </c>
      <c r="E680" s="16"/>
      <c r="F680" s="46">
        <v>7.18E-4</v>
      </c>
      <c r="G680" s="46">
        <v>21</v>
      </c>
      <c r="H680" s="16"/>
      <c r="I680" s="30">
        <f t="shared" ca="1" si="138"/>
        <v>0</v>
      </c>
      <c r="J680" s="42">
        <f t="shared" ca="1" si="130"/>
        <v>0</v>
      </c>
      <c r="K680" s="33">
        <f t="shared" ca="1" si="131"/>
        <v>1</v>
      </c>
      <c r="L680" s="16"/>
      <c r="M680" s="36">
        <f t="shared" ca="1" si="139"/>
        <v>17.225000000000001</v>
      </c>
      <c r="N680" s="39">
        <f t="shared" ca="1" si="132"/>
        <v>16.8</v>
      </c>
      <c r="O680" s="120">
        <f t="shared" ca="1" si="142"/>
        <v>1.0252976190476191</v>
      </c>
      <c r="P680" s="39">
        <f t="shared" ca="1" si="133"/>
        <v>17.225000000000001</v>
      </c>
      <c r="Q680" s="39">
        <f t="shared" ca="1" si="134"/>
        <v>16.8</v>
      </c>
      <c r="R680" s="16"/>
      <c r="S680" s="33">
        <f t="shared" ca="1" si="140"/>
        <v>0</v>
      </c>
      <c r="T680" s="30">
        <f ca="1">COUNTIF(INDIRECT("Mess05!B"&amp;(ROW(A680)*4-9)):INDIRECT("Mess05!B"&amp;(ROW(A680)*4-6)),"&gt;=500")*15</f>
        <v>0</v>
      </c>
    </row>
    <row r="681" spans="1:20" ht="15.6" thickTop="1" thickBot="1" x14ac:dyDescent="0.35">
      <c r="A681" s="8">
        <f t="shared" si="141"/>
        <v>41058.29166666502</v>
      </c>
      <c r="B681" s="27">
        <f t="shared" ca="1" si="135"/>
        <v>0</v>
      </c>
      <c r="C681" s="27">
        <f t="shared" ca="1" si="136"/>
        <v>0</v>
      </c>
      <c r="D681" s="27">
        <f t="shared" ca="1" si="137"/>
        <v>0</v>
      </c>
      <c r="E681" s="16"/>
      <c r="F681" s="46">
        <v>7.18E-4</v>
      </c>
      <c r="G681" s="46">
        <v>21</v>
      </c>
      <c r="H681" s="16"/>
      <c r="I681" s="30">
        <f t="shared" ca="1" si="138"/>
        <v>0</v>
      </c>
      <c r="J681" s="42">
        <f t="shared" ca="1" si="130"/>
        <v>0</v>
      </c>
      <c r="K681" s="33">
        <f t="shared" ca="1" si="131"/>
        <v>1</v>
      </c>
      <c r="L681" s="16"/>
      <c r="M681" s="36">
        <f t="shared" ca="1" si="139"/>
        <v>16.775000000000002</v>
      </c>
      <c r="N681" s="39">
        <f t="shared" ca="1" si="132"/>
        <v>16.8</v>
      </c>
      <c r="O681" s="120">
        <f t="shared" ca="1" si="142"/>
        <v>0.99851190476190488</v>
      </c>
      <c r="P681" s="39">
        <f t="shared" ca="1" si="133"/>
        <v>16.775000000000002</v>
      </c>
      <c r="Q681" s="39">
        <f t="shared" ca="1" si="134"/>
        <v>16.8</v>
      </c>
      <c r="R681" s="16"/>
      <c r="S681" s="33">
        <f t="shared" ca="1" si="140"/>
        <v>0</v>
      </c>
      <c r="T681" s="30">
        <f ca="1">COUNTIF(INDIRECT("Mess05!B"&amp;(ROW(A681)*4-9)):INDIRECT("Mess05!B"&amp;(ROW(A681)*4-6)),"&gt;=500")*15</f>
        <v>0</v>
      </c>
    </row>
    <row r="682" spans="1:20" ht="15.6" thickTop="1" thickBot="1" x14ac:dyDescent="0.35">
      <c r="A682" s="8">
        <f t="shared" si="141"/>
        <v>41058.333333331684</v>
      </c>
      <c r="B682" s="27">
        <f t="shared" ca="1" si="135"/>
        <v>0</v>
      </c>
      <c r="C682" s="27">
        <f t="shared" ca="1" si="136"/>
        <v>0</v>
      </c>
      <c r="D682" s="27">
        <f t="shared" ca="1" si="137"/>
        <v>0</v>
      </c>
      <c r="E682" s="16"/>
      <c r="F682" s="46">
        <v>7.18E-4</v>
      </c>
      <c r="G682" s="46">
        <v>21</v>
      </c>
      <c r="H682" s="16"/>
      <c r="I682" s="30">
        <f t="shared" ca="1" si="138"/>
        <v>0</v>
      </c>
      <c r="J682" s="42">
        <f t="shared" ca="1" si="130"/>
        <v>0</v>
      </c>
      <c r="K682" s="33">
        <f t="shared" ca="1" si="131"/>
        <v>1</v>
      </c>
      <c r="L682" s="16"/>
      <c r="M682" s="36">
        <f t="shared" ca="1" si="139"/>
        <v>16.850000000000001</v>
      </c>
      <c r="N682" s="39">
        <f t="shared" ca="1" si="132"/>
        <v>16.8</v>
      </c>
      <c r="O682" s="120">
        <f t="shared" ca="1" si="142"/>
        <v>1.0029761904761905</v>
      </c>
      <c r="P682" s="39">
        <f t="shared" ca="1" si="133"/>
        <v>16.850000000000001</v>
      </c>
      <c r="Q682" s="39">
        <f t="shared" ca="1" si="134"/>
        <v>16.8</v>
      </c>
      <c r="R682" s="16"/>
      <c r="S682" s="33">
        <f t="shared" ca="1" si="140"/>
        <v>0</v>
      </c>
      <c r="T682" s="30">
        <f ca="1">COUNTIF(INDIRECT("Mess05!B"&amp;(ROW(A682)*4-9)):INDIRECT("Mess05!B"&amp;(ROW(A682)*4-6)),"&gt;=500")*15</f>
        <v>0</v>
      </c>
    </row>
    <row r="683" spans="1:20" ht="15.6" thickTop="1" thickBot="1" x14ac:dyDescent="0.35">
      <c r="A683" s="8">
        <f t="shared" si="141"/>
        <v>41058.374999998348</v>
      </c>
      <c r="B683" s="27">
        <f t="shared" ca="1" si="135"/>
        <v>0</v>
      </c>
      <c r="C683" s="27">
        <f t="shared" ca="1" si="136"/>
        <v>8.0796528601587522E-2</v>
      </c>
      <c r="D683" s="27">
        <f t="shared" ca="1" si="137"/>
        <v>8.0796528601587522E-2</v>
      </c>
      <c r="E683" s="16"/>
      <c r="F683" s="46">
        <v>7.18E-4</v>
      </c>
      <c r="G683" s="46">
        <v>21</v>
      </c>
      <c r="H683" s="16"/>
      <c r="I683" s="30">
        <f t="shared" ca="1" si="138"/>
        <v>25.395348837209294</v>
      </c>
      <c r="J683" s="42">
        <f t="shared" ca="1" si="130"/>
        <v>26</v>
      </c>
      <c r="K683" s="33">
        <f t="shared" ca="1" si="131"/>
        <v>0.97674418604651125</v>
      </c>
      <c r="L683" s="16"/>
      <c r="M683" s="36">
        <f t="shared" ca="1" si="139"/>
        <v>21.100598802395215</v>
      </c>
      <c r="N683" s="39">
        <f t="shared" ca="1" si="132"/>
        <v>16.8</v>
      </c>
      <c r="O683" s="120">
        <f t="shared" ca="1" si="142"/>
        <v>1.255988023952096</v>
      </c>
      <c r="P683" s="39">
        <f t="shared" ca="1" si="133"/>
        <v>20.975000000000001</v>
      </c>
      <c r="Q683" s="39">
        <f t="shared" ca="1" si="134"/>
        <v>16.7</v>
      </c>
      <c r="R683" s="16"/>
      <c r="S683" s="33">
        <f t="shared" ca="1" si="140"/>
        <v>0</v>
      </c>
      <c r="T683" s="30">
        <f ca="1">COUNTIF(INDIRECT("Mess05!B"&amp;(ROW(A683)*4-9)):INDIRECT("Mess05!B"&amp;(ROW(A683)*4-6)),"&gt;=500")*15</f>
        <v>15</v>
      </c>
    </row>
    <row r="684" spans="1:20" ht="15.6" thickTop="1" thickBot="1" x14ac:dyDescent="0.35">
      <c r="A684" s="8">
        <f t="shared" si="141"/>
        <v>41058.416666665013</v>
      </c>
      <c r="B684" s="27">
        <f t="shared" ca="1" si="135"/>
        <v>0.26101271525414266</v>
      </c>
      <c r="C684" s="27">
        <f t="shared" ca="1" si="136"/>
        <v>0.29001412806015853</v>
      </c>
      <c r="D684" s="27">
        <f t="shared" ca="1" si="137"/>
        <v>2.9001412806015845E-2</v>
      </c>
      <c r="E684" s="16"/>
      <c r="F684" s="46">
        <v>7.18E-4</v>
      </c>
      <c r="G684" s="46">
        <v>21</v>
      </c>
      <c r="H684" s="16"/>
      <c r="I684" s="30">
        <f t="shared" ca="1" si="138"/>
        <v>97.674418604651123</v>
      </c>
      <c r="J684" s="42">
        <f t="shared" ca="1" si="130"/>
        <v>100</v>
      </c>
      <c r="K684" s="33">
        <f t="shared" ca="1" si="131"/>
        <v>0.97674418604651125</v>
      </c>
      <c r="L684" s="16"/>
      <c r="M684" s="36">
        <f t="shared" ca="1" si="139"/>
        <v>19.69221556886227</v>
      </c>
      <c r="N684" s="39">
        <f t="shared" ca="1" si="132"/>
        <v>16.8</v>
      </c>
      <c r="O684" s="120">
        <f t="shared" ca="1" si="142"/>
        <v>1.1721556886227542</v>
      </c>
      <c r="P684" s="39">
        <f t="shared" ca="1" si="133"/>
        <v>19.574999999999996</v>
      </c>
      <c r="Q684" s="39">
        <f t="shared" ca="1" si="134"/>
        <v>16.7</v>
      </c>
      <c r="R684" s="16"/>
      <c r="S684" s="33">
        <f t="shared" ca="1" si="140"/>
        <v>0.9</v>
      </c>
      <c r="T684" s="30">
        <f ca="1">COUNTIF(INDIRECT("Mess05!B"&amp;(ROW(A684)*4-9)):INDIRECT("Mess05!B"&amp;(ROW(A684)*4-6)),"&gt;=500")*15</f>
        <v>60</v>
      </c>
    </row>
    <row r="685" spans="1:20" ht="15.6" thickTop="1" thickBot="1" x14ac:dyDescent="0.35">
      <c r="A685" s="8">
        <f t="shared" si="141"/>
        <v>41058.458333331677</v>
      </c>
      <c r="B685" s="27">
        <f t="shared" ca="1" si="135"/>
        <v>0.26019100855797239</v>
      </c>
      <c r="C685" s="27">
        <f t="shared" ca="1" si="136"/>
        <v>0.28910112061996934</v>
      </c>
      <c r="D685" s="27">
        <f t="shared" ca="1" si="137"/>
        <v>2.8910112061996927E-2</v>
      </c>
      <c r="E685" s="16"/>
      <c r="F685" s="46">
        <v>7.18E-4</v>
      </c>
      <c r="G685" s="46">
        <v>21</v>
      </c>
      <c r="H685" s="16"/>
      <c r="I685" s="30">
        <f t="shared" ca="1" si="138"/>
        <v>99.139534883720899</v>
      </c>
      <c r="J685" s="42">
        <f t="shared" ca="1" si="130"/>
        <v>101.5</v>
      </c>
      <c r="K685" s="33">
        <f t="shared" ca="1" si="131"/>
        <v>0.97674418604651125</v>
      </c>
      <c r="L685" s="16"/>
      <c r="M685" s="36">
        <f t="shared" ca="1" si="139"/>
        <v>19.340119760479045</v>
      </c>
      <c r="N685" s="39">
        <f t="shared" ca="1" si="132"/>
        <v>16.8</v>
      </c>
      <c r="O685" s="120">
        <f t="shared" ca="1" si="142"/>
        <v>1.1511976047904193</v>
      </c>
      <c r="P685" s="39">
        <f t="shared" ca="1" si="133"/>
        <v>19.225000000000001</v>
      </c>
      <c r="Q685" s="39">
        <f t="shared" ca="1" si="134"/>
        <v>16.7</v>
      </c>
      <c r="R685" s="16"/>
      <c r="S685" s="33">
        <f t="shared" ca="1" si="140"/>
        <v>0.9</v>
      </c>
      <c r="T685" s="30">
        <f ca="1">COUNTIF(INDIRECT("Mess05!B"&amp;(ROW(A685)*4-9)):INDIRECT("Mess05!B"&amp;(ROW(A685)*4-6)),"&gt;=500")*15</f>
        <v>60</v>
      </c>
    </row>
    <row r="686" spans="1:20" ht="15.6" thickTop="1" thickBot="1" x14ac:dyDescent="0.35">
      <c r="A686" s="8">
        <f t="shared" si="141"/>
        <v>41058.499999998341</v>
      </c>
      <c r="B686" s="27">
        <f t="shared" ca="1" si="135"/>
        <v>0.2480620843631805</v>
      </c>
      <c r="C686" s="27">
        <f t="shared" ca="1" si="136"/>
        <v>0.27562453818131166</v>
      </c>
      <c r="D686" s="27">
        <f t="shared" ca="1" si="137"/>
        <v>2.7562453818131161E-2</v>
      </c>
      <c r="E686" s="16"/>
      <c r="F686" s="46">
        <v>7.18E-4</v>
      </c>
      <c r="G686" s="46">
        <v>21</v>
      </c>
      <c r="H686" s="16"/>
      <c r="I686" s="30">
        <f t="shared" ca="1" si="138"/>
        <v>100.1162790697674</v>
      </c>
      <c r="J686" s="42">
        <f t="shared" ca="1" si="130"/>
        <v>102.5</v>
      </c>
      <c r="K686" s="33">
        <f t="shared" ca="1" si="131"/>
        <v>0.97674418604651125</v>
      </c>
      <c r="L686" s="16"/>
      <c r="M686" s="36">
        <f t="shared" ca="1" si="139"/>
        <v>18.25868263473054</v>
      </c>
      <c r="N686" s="39">
        <f t="shared" ca="1" si="132"/>
        <v>16.8</v>
      </c>
      <c r="O686" s="120">
        <f t="shared" ca="1" si="142"/>
        <v>1.0868263473053892</v>
      </c>
      <c r="P686" s="39">
        <f t="shared" ca="1" si="133"/>
        <v>18.149999999999999</v>
      </c>
      <c r="Q686" s="39">
        <f t="shared" ca="1" si="134"/>
        <v>16.7</v>
      </c>
      <c r="R686" s="16"/>
      <c r="S686" s="33">
        <f t="shared" ca="1" si="140"/>
        <v>0.9</v>
      </c>
      <c r="T686" s="30">
        <f ca="1">COUNTIF(INDIRECT("Mess05!B"&amp;(ROW(A686)*4-9)):INDIRECT("Mess05!B"&amp;(ROW(A686)*4-6)),"&gt;=500")*15</f>
        <v>60</v>
      </c>
    </row>
    <row r="687" spans="1:20" ht="15.6" thickTop="1" thickBot="1" x14ac:dyDescent="0.35">
      <c r="A687" s="8">
        <f t="shared" si="141"/>
        <v>41058.541666665005</v>
      </c>
      <c r="B687" s="27">
        <f t="shared" ca="1" si="135"/>
        <v>0.23955166977769113</v>
      </c>
      <c r="C687" s="27">
        <f t="shared" ca="1" si="136"/>
        <v>0.26616852197521235</v>
      </c>
      <c r="D687" s="27">
        <f t="shared" ca="1" si="137"/>
        <v>2.6616852197521228E-2</v>
      </c>
      <c r="E687" s="16"/>
      <c r="F687" s="46">
        <v>7.18E-4</v>
      </c>
      <c r="G687" s="46">
        <v>21</v>
      </c>
      <c r="H687" s="16"/>
      <c r="I687" s="30">
        <f t="shared" ca="1" si="138"/>
        <v>99.139534883720899</v>
      </c>
      <c r="J687" s="42">
        <f t="shared" ca="1" si="130"/>
        <v>101.5</v>
      </c>
      <c r="K687" s="33">
        <f t="shared" ca="1" si="131"/>
        <v>0.97674418604651125</v>
      </c>
      <c r="L687" s="16"/>
      <c r="M687" s="36">
        <f t="shared" ca="1" si="139"/>
        <v>17.8059880239521</v>
      </c>
      <c r="N687" s="39">
        <f t="shared" ca="1" si="132"/>
        <v>16.8</v>
      </c>
      <c r="O687" s="120">
        <f t="shared" ca="1" si="142"/>
        <v>1.0598802395209583</v>
      </c>
      <c r="P687" s="39">
        <f t="shared" ca="1" si="133"/>
        <v>17.700000000000003</v>
      </c>
      <c r="Q687" s="39">
        <f t="shared" ca="1" si="134"/>
        <v>16.7</v>
      </c>
      <c r="R687" s="16"/>
      <c r="S687" s="33">
        <f t="shared" ca="1" si="140"/>
        <v>0.9</v>
      </c>
      <c r="T687" s="30">
        <f ca="1">COUNTIF(INDIRECT("Mess05!B"&amp;(ROW(A687)*4-9)):INDIRECT("Mess05!B"&amp;(ROW(A687)*4-6)),"&gt;=500")*15</f>
        <v>60</v>
      </c>
    </row>
    <row r="688" spans="1:20" ht="15.6" thickTop="1" thickBot="1" x14ac:dyDescent="0.35">
      <c r="A688" s="8">
        <f t="shared" si="141"/>
        <v>41058.58333333167</v>
      </c>
      <c r="B688" s="27">
        <f t="shared" ca="1" si="135"/>
        <v>0.23509478599359415</v>
      </c>
      <c r="C688" s="27">
        <f t="shared" ca="1" si="136"/>
        <v>0.26121642888177127</v>
      </c>
      <c r="D688" s="27">
        <f t="shared" ca="1" si="137"/>
        <v>2.6121642888177123E-2</v>
      </c>
      <c r="E688" s="16"/>
      <c r="F688" s="46">
        <v>7.18E-4</v>
      </c>
      <c r="G688" s="46">
        <v>21</v>
      </c>
      <c r="H688" s="16"/>
      <c r="I688" s="30">
        <f t="shared" ca="1" si="138"/>
        <v>98.406976744186011</v>
      </c>
      <c r="J688" s="42">
        <f t="shared" ca="1" si="130"/>
        <v>100.75</v>
      </c>
      <c r="K688" s="33">
        <f t="shared" ca="1" si="131"/>
        <v>0.97674418604651125</v>
      </c>
      <c r="L688" s="16"/>
      <c r="M688" s="36">
        <f t="shared" ca="1" si="139"/>
        <v>17.604790419161681</v>
      </c>
      <c r="N688" s="39">
        <f t="shared" ca="1" si="132"/>
        <v>16.8</v>
      </c>
      <c r="O688" s="120">
        <f t="shared" ca="1" si="142"/>
        <v>1.0479041916167666</v>
      </c>
      <c r="P688" s="39">
        <f t="shared" ca="1" si="133"/>
        <v>17.5</v>
      </c>
      <c r="Q688" s="39">
        <f t="shared" ca="1" si="134"/>
        <v>16.7</v>
      </c>
      <c r="R688" s="16"/>
      <c r="S688" s="33">
        <f t="shared" ca="1" si="140"/>
        <v>0.9</v>
      </c>
      <c r="T688" s="30">
        <f ca="1">COUNTIF(INDIRECT("Mess05!B"&amp;(ROW(A688)*4-9)):INDIRECT("Mess05!B"&amp;(ROW(A688)*4-6)),"&gt;=500")*15</f>
        <v>60</v>
      </c>
    </row>
    <row r="689" spans="1:20" ht="15.6" thickTop="1" thickBot="1" x14ac:dyDescent="0.35">
      <c r="A689" s="8">
        <f t="shared" si="141"/>
        <v>41058.624999998334</v>
      </c>
      <c r="B689" s="27">
        <f t="shared" ca="1" si="135"/>
        <v>0.2291036608021445</v>
      </c>
      <c r="C689" s="27">
        <f t="shared" ca="1" si="136"/>
        <v>0.25455962311349389</v>
      </c>
      <c r="D689" s="27">
        <f t="shared" ca="1" si="137"/>
        <v>2.5455962311349382E-2</v>
      </c>
      <c r="E689" s="16"/>
      <c r="F689" s="46">
        <v>7.18E-4</v>
      </c>
      <c r="G689" s="46">
        <v>21</v>
      </c>
      <c r="H689" s="16"/>
      <c r="I689" s="30">
        <f t="shared" ca="1" si="138"/>
        <v>97.430232558139494</v>
      </c>
      <c r="J689" s="42">
        <f t="shared" ca="1" si="130"/>
        <v>99.75</v>
      </c>
      <c r="K689" s="33">
        <f t="shared" ca="1" si="131"/>
        <v>0.97674418604651125</v>
      </c>
      <c r="L689" s="16"/>
      <c r="M689" s="36">
        <f t="shared" ca="1" si="139"/>
        <v>17.328143712574853</v>
      </c>
      <c r="N689" s="39">
        <f t="shared" ca="1" si="132"/>
        <v>16.8</v>
      </c>
      <c r="O689" s="120">
        <f t="shared" ca="1" si="142"/>
        <v>1.0314371257485031</v>
      </c>
      <c r="P689" s="39">
        <f t="shared" ca="1" si="133"/>
        <v>17.225000000000001</v>
      </c>
      <c r="Q689" s="39">
        <f t="shared" ca="1" si="134"/>
        <v>16.7</v>
      </c>
      <c r="R689" s="16"/>
      <c r="S689" s="33">
        <f t="shared" ca="1" si="140"/>
        <v>0.9</v>
      </c>
      <c r="T689" s="30">
        <f ca="1">COUNTIF(INDIRECT("Mess05!B"&amp;(ROW(A689)*4-9)):INDIRECT("Mess05!B"&amp;(ROW(A689)*4-6)),"&gt;=500")*15</f>
        <v>60</v>
      </c>
    </row>
    <row r="690" spans="1:20" ht="15.6" thickTop="1" thickBot="1" x14ac:dyDescent="0.35">
      <c r="A690" s="8">
        <f t="shared" si="141"/>
        <v>41058.666666664998</v>
      </c>
      <c r="B690" s="27">
        <f t="shared" ca="1" si="135"/>
        <v>0.2249776264687369</v>
      </c>
      <c r="C690" s="27">
        <f t="shared" ca="1" si="136"/>
        <v>0.24997514052081876</v>
      </c>
      <c r="D690" s="27">
        <f t="shared" ca="1" si="137"/>
        <v>2.4997514052081872E-2</v>
      </c>
      <c r="E690" s="16"/>
      <c r="F690" s="46">
        <v>7.18E-4</v>
      </c>
      <c r="G690" s="46">
        <v>21</v>
      </c>
      <c r="H690" s="16"/>
      <c r="I690" s="30">
        <f t="shared" ca="1" si="138"/>
        <v>96.941860465116235</v>
      </c>
      <c r="J690" s="42">
        <f t="shared" ca="1" si="130"/>
        <v>99.25</v>
      </c>
      <c r="K690" s="33">
        <f t="shared" ca="1" si="131"/>
        <v>0.97674418604651125</v>
      </c>
      <c r="L690" s="16"/>
      <c r="M690" s="36">
        <f t="shared" ca="1" si="139"/>
        <v>17.101796407185631</v>
      </c>
      <c r="N690" s="39">
        <f t="shared" ca="1" si="132"/>
        <v>16.8</v>
      </c>
      <c r="O690" s="120">
        <f t="shared" ca="1" si="142"/>
        <v>1.0179640718562875</v>
      </c>
      <c r="P690" s="39">
        <f t="shared" ca="1" si="133"/>
        <v>17</v>
      </c>
      <c r="Q690" s="39">
        <f t="shared" ca="1" si="134"/>
        <v>16.7</v>
      </c>
      <c r="R690" s="16"/>
      <c r="S690" s="33">
        <f t="shared" ca="1" si="140"/>
        <v>0.9</v>
      </c>
      <c r="T690" s="30">
        <f ca="1">COUNTIF(INDIRECT("Mess05!B"&amp;(ROW(A690)*4-9)):INDIRECT("Mess05!B"&amp;(ROW(A690)*4-6)),"&gt;=500")*15</f>
        <v>60</v>
      </c>
    </row>
    <row r="691" spans="1:20" ht="15.6" thickTop="1" thickBot="1" x14ac:dyDescent="0.35">
      <c r="A691" s="8">
        <f t="shared" si="141"/>
        <v>41058.708333331662</v>
      </c>
      <c r="B691" s="27">
        <f t="shared" ca="1" si="135"/>
        <v>0.22653936921581941</v>
      </c>
      <c r="C691" s="27">
        <f t="shared" ca="1" si="136"/>
        <v>0.25171041023979934</v>
      </c>
      <c r="D691" s="27">
        <f t="shared" ca="1" si="137"/>
        <v>2.5171041023979927E-2</v>
      </c>
      <c r="E691" s="16"/>
      <c r="F691" s="46">
        <v>7.18E-4</v>
      </c>
      <c r="G691" s="46">
        <v>21</v>
      </c>
      <c r="H691" s="16"/>
      <c r="I691" s="30">
        <f t="shared" ca="1" si="138"/>
        <v>97.186046511627865</v>
      </c>
      <c r="J691" s="42">
        <f t="shared" ca="1" si="130"/>
        <v>99.5</v>
      </c>
      <c r="K691" s="33">
        <f t="shared" ca="1" si="131"/>
        <v>0.97674418604651125</v>
      </c>
      <c r="L691" s="16"/>
      <c r="M691" s="36">
        <f t="shared" ca="1" si="139"/>
        <v>17.177245508982036</v>
      </c>
      <c r="N691" s="39">
        <f t="shared" ca="1" si="132"/>
        <v>16.8</v>
      </c>
      <c r="O691" s="120">
        <f t="shared" ca="1" si="142"/>
        <v>1.0224550898203593</v>
      </c>
      <c r="P691" s="39">
        <f t="shared" ca="1" si="133"/>
        <v>17.074999999999999</v>
      </c>
      <c r="Q691" s="39">
        <f t="shared" ca="1" si="134"/>
        <v>16.7</v>
      </c>
      <c r="R691" s="16"/>
      <c r="S691" s="33">
        <f t="shared" ca="1" si="140"/>
        <v>0.9</v>
      </c>
      <c r="T691" s="30">
        <f ca="1">COUNTIF(INDIRECT("Mess05!B"&amp;(ROW(A691)*4-9)):INDIRECT("Mess05!B"&amp;(ROW(A691)*4-6)),"&gt;=500")*15</f>
        <v>60</v>
      </c>
    </row>
    <row r="692" spans="1:20" ht="15.6" thickTop="1" thickBot="1" x14ac:dyDescent="0.35">
      <c r="A692" s="8">
        <f t="shared" si="141"/>
        <v>41058.749999998327</v>
      </c>
      <c r="B692" s="27">
        <f t="shared" ca="1" si="135"/>
        <v>0.22867780672329752</v>
      </c>
      <c r="C692" s="27">
        <f t="shared" ca="1" si="136"/>
        <v>0.25408645191477502</v>
      </c>
      <c r="D692" s="27">
        <f t="shared" ca="1" si="137"/>
        <v>2.5408645191477498E-2</v>
      </c>
      <c r="E692" s="16"/>
      <c r="F692" s="46">
        <v>7.18E-4</v>
      </c>
      <c r="G692" s="46">
        <v>21</v>
      </c>
      <c r="H692" s="16"/>
      <c r="I692" s="30">
        <f t="shared" ca="1" si="138"/>
        <v>97.674418604651123</v>
      </c>
      <c r="J692" s="42">
        <f t="shared" ca="1" si="130"/>
        <v>100</v>
      </c>
      <c r="K692" s="33">
        <f t="shared" ca="1" si="131"/>
        <v>0.97674418604651125</v>
      </c>
      <c r="L692" s="16"/>
      <c r="M692" s="36">
        <f t="shared" ca="1" si="139"/>
        <v>17.252694610778441</v>
      </c>
      <c r="N692" s="39">
        <f t="shared" ca="1" si="132"/>
        <v>16.8</v>
      </c>
      <c r="O692" s="120">
        <f t="shared" ca="1" si="142"/>
        <v>1.0269461077844311</v>
      </c>
      <c r="P692" s="39">
        <f t="shared" ca="1" si="133"/>
        <v>17.149999999999999</v>
      </c>
      <c r="Q692" s="39">
        <f t="shared" ca="1" si="134"/>
        <v>16.7</v>
      </c>
      <c r="R692" s="16"/>
      <c r="S692" s="33">
        <f t="shared" ca="1" si="140"/>
        <v>0.9</v>
      </c>
      <c r="T692" s="30">
        <f ca="1">COUNTIF(INDIRECT("Mess05!B"&amp;(ROW(A692)*4-9)):INDIRECT("Mess05!B"&amp;(ROW(A692)*4-6)),"&gt;=500")*15</f>
        <v>60</v>
      </c>
    </row>
    <row r="693" spans="1:20" ht="15.6" thickTop="1" thickBot="1" x14ac:dyDescent="0.35">
      <c r="A693" s="8">
        <f t="shared" si="141"/>
        <v>41058.791666664991</v>
      </c>
      <c r="B693" s="27">
        <f t="shared" ca="1" si="135"/>
        <v>0.22786610051430153</v>
      </c>
      <c r="C693" s="27">
        <f t="shared" ca="1" si="136"/>
        <v>0.25318455612700169</v>
      </c>
      <c r="D693" s="27">
        <f t="shared" ca="1" si="137"/>
        <v>2.5318455612700165E-2</v>
      </c>
      <c r="E693" s="16"/>
      <c r="F693" s="46">
        <v>7.18E-4</v>
      </c>
      <c r="G693" s="46">
        <v>21</v>
      </c>
      <c r="H693" s="16"/>
      <c r="I693" s="30">
        <f t="shared" ca="1" si="138"/>
        <v>97.186046511627865</v>
      </c>
      <c r="J693" s="42">
        <f t="shared" ca="1" si="130"/>
        <v>99.5</v>
      </c>
      <c r="K693" s="33">
        <f t="shared" ca="1" si="131"/>
        <v>0.97674418604651125</v>
      </c>
      <c r="L693" s="16"/>
      <c r="M693" s="36">
        <f t="shared" ca="1" si="139"/>
        <v>17.277844311377248</v>
      </c>
      <c r="N693" s="39">
        <f t="shared" ca="1" si="132"/>
        <v>16.8</v>
      </c>
      <c r="O693" s="120">
        <f t="shared" ca="1" si="142"/>
        <v>1.0284431137724552</v>
      </c>
      <c r="P693" s="39">
        <f t="shared" ca="1" si="133"/>
        <v>17.175000000000001</v>
      </c>
      <c r="Q693" s="39">
        <f t="shared" ca="1" si="134"/>
        <v>16.7</v>
      </c>
      <c r="R693" s="16"/>
      <c r="S693" s="33">
        <f t="shared" ca="1" si="140"/>
        <v>0.9</v>
      </c>
      <c r="T693" s="30">
        <f ca="1">COUNTIF(INDIRECT("Mess05!B"&amp;(ROW(A693)*4-9)):INDIRECT("Mess05!B"&amp;(ROW(A693)*4-6)),"&gt;=500")*15</f>
        <v>60</v>
      </c>
    </row>
    <row r="694" spans="1:20" ht="15.6" thickTop="1" thickBot="1" x14ac:dyDescent="0.35">
      <c r="A694" s="8">
        <f t="shared" si="141"/>
        <v>41058.833333331655</v>
      </c>
      <c r="B694" s="27">
        <f t="shared" ca="1" si="135"/>
        <v>0.22457093999030764</v>
      </c>
      <c r="C694" s="27">
        <f t="shared" ca="1" si="136"/>
        <v>0.24952326665589739</v>
      </c>
      <c r="D694" s="27">
        <f t="shared" ca="1" si="137"/>
        <v>2.4952326665589733E-2</v>
      </c>
      <c r="E694" s="16"/>
      <c r="F694" s="46">
        <v>7.18E-4</v>
      </c>
      <c r="G694" s="46">
        <v>21</v>
      </c>
      <c r="H694" s="16"/>
      <c r="I694" s="30">
        <f t="shared" ca="1" si="138"/>
        <v>97.918604651162752</v>
      </c>
      <c r="J694" s="42">
        <f t="shared" ca="1" si="130"/>
        <v>100.25</v>
      </c>
      <c r="K694" s="33">
        <f t="shared" ca="1" si="131"/>
        <v>0.97674418604651125</v>
      </c>
      <c r="L694" s="16"/>
      <c r="M694" s="36">
        <f t="shared" ca="1" si="139"/>
        <v>16.900598802395209</v>
      </c>
      <c r="N694" s="39">
        <f t="shared" ca="1" si="132"/>
        <v>16.8</v>
      </c>
      <c r="O694" s="120">
        <f t="shared" ca="1" si="142"/>
        <v>1.0059880239520957</v>
      </c>
      <c r="P694" s="39">
        <f t="shared" ca="1" si="133"/>
        <v>16.799999999999997</v>
      </c>
      <c r="Q694" s="39">
        <f t="shared" ca="1" si="134"/>
        <v>16.7</v>
      </c>
      <c r="R694" s="16"/>
      <c r="S694" s="33">
        <f t="shared" ca="1" si="140"/>
        <v>0.9</v>
      </c>
      <c r="T694" s="30">
        <f ca="1">COUNTIF(INDIRECT("Mess05!B"&amp;(ROW(A694)*4-9)):INDIRECT("Mess05!B"&amp;(ROW(A694)*4-6)),"&gt;=500")*15</f>
        <v>60</v>
      </c>
    </row>
    <row r="695" spans="1:20" ht="15.6" thickTop="1" thickBot="1" x14ac:dyDescent="0.35">
      <c r="A695" s="8">
        <f t="shared" si="141"/>
        <v>41058.874999998319</v>
      </c>
      <c r="B695" s="27">
        <f t="shared" ca="1" si="135"/>
        <v>0</v>
      </c>
      <c r="C695" s="27">
        <f t="shared" ca="1" si="136"/>
        <v>0</v>
      </c>
      <c r="D695" s="27">
        <f t="shared" ca="1" si="137"/>
        <v>0</v>
      </c>
      <c r="E695" s="16"/>
      <c r="F695" s="46">
        <v>7.18E-4</v>
      </c>
      <c r="G695" s="46">
        <v>21</v>
      </c>
      <c r="H695" s="16"/>
      <c r="I695" s="30">
        <f t="shared" ca="1" si="138"/>
        <v>0</v>
      </c>
      <c r="J695" s="42">
        <f t="shared" ca="1" si="130"/>
        <v>0</v>
      </c>
      <c r="K695" s="33">
        <f t="shared" ca="1" si="131"/>
        <v>0.97674418604651125</v>
      </c>
      <c r="L695" s="16"/>
      <c r="M695" s="36">
        <f t="shared" ca="1" si="139"/>
        <v>17.15209580838323</v>
      </c>
      <c r="N695" s="39">
        <f t="shared" ca="1" si="132"/>
        <v>16.8</v>
      </c>
      <c r="O695" s="120">
        <f t="shared" ca="1" si="142"/>
        <v>1.0209580838323351</v>
      </c>
      <c r="P695" s="39">
        <f t="shared" ca="1" si="133"/>
        <v>17.049999999999997</v>
      </c>
      <c r="Q695" s="39">
        <f t="shared" ca="1" si="134"/>
        <v>16.7</v>
      </c>
      <c r="R695" s="16"/>
      <c r="S695" s="33">
        <f t="shared" ca="1" si="140"/>
        <v>0</v>
      </c>
      <c r="T695" s="30">
        <f ca="1">COUNTIF(INDIRECT("Mess05!B"&amp;(ROW(A695)*4-9)):INDIRECT("Mess05!B"&amp;(ROW(A695)*4-6)),"&gt;=500")*15</f>
        <v>0</v>
      </c>
    </row>
    <row r="696" spans="1:20" ht="15.6" thickTop="1" thickBot="1" x14ac:dyDescent="0.35">
      <c r="A696" s="8">
        <f t="shared" si="141"/>
        <v>41058.916666664983</v>
      </c>
      <c r="B696" s="27">
        <f t="shared" ca="1" si="135"/>
        <v>0</v>
      </c>
      <c r="C696" s="27">
        <f t="shared" ca="1" si="136"/>
        <v>0</v>
      </c>
      <c r="D696" s="27">
        <f t="shared" ca="1" si="137"/>
        <v>0</v>
      </c>
      <c r="E696" s="16"/>
      <c r="F696" s="46">
        <v>7.18E-4</v>
      </c>
      <c r="G696" s="46">
        <v>21</v>
      </c>
      <c r="H696" s="16"/>
      <c r="I696" s="30">
        <f t="shared" ca="1" si="138"/>
        <v>0</v>
      </c>
      <c r="J696" s="42">
        <f t="shared" ca="1" si="130"/>
        <v>0</v>
      </c>
      <c r="K696" s="33">
        <f t="shared" ca="1" si="131"/>
        <v>0.97674418604651125</v>
      </c>
      <c r="L696" s="16"/>
      <c r="M696" s="36">
        <f t="shared" ca="1" si="139"/>
        <v>16.925748502994011</v>
      </c>
      <c r="N696" s="39">
        <f t="shared" ca="1" si="132"/>
        <v>16.8</v>
      </c>
      <c r="O696" s="120">
        <f t="shared" ca="1" si="142"/>
        <v>1.0074850299401197</v>
      </c>
      <c r="P696" s="39">
        <f t="shared" ca="1" si="133"/>
        <v>16.824999999999999</v>
      </c>
      <c r="Q696" s="39">
        <f t="shared" ca="1" si="134"/>
        <v>16.7</v>
      </c>
      <c r="R696" s="16"/>
      <c r="S696" s="33">
        <f t="shared" ca="1" si="140"/>
        <v>0</v>
      </c>
      <c r="T696" s="30">
        <f ca="1">COUNTIF(INDIRECT("Mess05!B"&amp;(ROW(A696)*4-9)):INDIRECT("Mess05!B"&amp;(ROW(A696)*4-6)),"&gt;=500")*15</f>
        <v>0</v>
      </c>
    </row>
    <row r="697" spans="1:20" ht="15.6" thickTop="1" thickBot="1" x14ac:dyDescent="0.35">
      <c r="A697" s="8">
        <f t="shared" si="141"/>
        <v>41058.958333331648</v>
      </c>
      <c r="B697" s="27">
        <f t="shared" ca="1" si="135"/>
        <v>0</v>
      </c>
      <c r="C697" s="27">
        <f t="shared" ca="1" si="136"/>
        <v>0</v>
      </c>
      <c r="D697" s="27">
        <f t="shared" ca="1" si="137"/>
        <v>0</v>
      </c>
      <c r="E697" s="16"/>
      <c r="F697" s="46">
        <v>7.18E-4</v>
      </c>
      <c r="G697" s="46">
        <v>21</v>
      </c>
      <c r="H697" s="16"/>
      <c r="I697" s="30">
        <f t="shared" ca="1" si="138"/>
        <v>0</v>
      </c>
      <c r="J697" s="42">
        <f t="shared" ca="1" si="130"/>
        <v>0</v>
      </c>
      <c r="K697" s="33">
        <f t="shared" ca="1" si="131"/>
        <v>0.97674418604651125</v>
      </c>
      <c r="L697" s="16"/>
      <c r="M697" s="36">
        <f t="shared" ca="1" si="139"/>
        <v>16.900598802395209</v>
      </c>
      <c r="N697" s="39">
        <f t="shared" ca="1" si="132"/>
        <v>16.8</v>
      </c>
      <c r="O697" s="120">
        <f t="shared" ca="1" si="142"/>
        <v>1.0059880239520957</v>
      </c>
      <c r="P697" s="39">
        <f t="shared" ca="1" si="133"/>
        <v>16.799999999999997</v>
      </c>
      <c r="Q697" s="39">
        <f t="shared" ca="1" si="134"/>
        <v>16.7</v>
      </c>
      <c r="R697" s="16"/>
      <c r="S697" s="33">
        <f t="shared" ca="1" si="140"/>
        <v>0</v>
      </c>
      <c r="T697" s="30">
        <f ca="1">COUNTIF(INDIRECT("Mess05!B"&amp;(ROW(A697)*4-9)):INDIRECT("Mess05!B"&amp;(ROW(A697)*4-6)),"&gt;=500")*15</f>
        <v>0</v>
      </c>
    </row>
    <row r="698" spans="1:20" ht="15.6" thickTop="1" thickBot="1" x14ac:dyDescent="0.35">
      <c r="A698" s="8">
        <f t="shared" si="141"/>
        <v>41058.999999998312</v>
      </c>
      <c r="B698" s="27">
        <f t="shared" ca="1" si="135"/>
        <v>0</v>
      </c>
      <c r="C698" s="27">
        <f t="shared" ca="1" si="136"/>
        <v>0</v>
      </c>
      <c r="D698" s="27">
        <f t="shared" ca="1" si="137"/>
        <v>0</v>
      </c>
      <c r="E698" s="16"/>
      <c r="F698" s="46">
        <v>7.18E-4</v>
      </c>
      <c r="G698" s="46">
        <v>21</v>
      </c>
      <c r="H698" s="16"/>
      <c r="I698" s="30">
        <f t="shared" ca="1" si="138"/>
        <v>0</v>
      </c>
      <c r="J698" s="42">
        <f t="shared" ca="1" si="130"/>
        <v>0</v>
      </c>
      <c r="K698" s="33">
        <f t="shared" ca="1" si="131"/>
        <v>0.97674418604651125</v>
      </c>
      <c r="L698" s="16"/>
      <c r="M698" s="36">
        <f t="shared" ca="1" si="139"/>
        <v>16.900598802395212</v>
      </c>
      <c r="N698" s="39">
        <f t="shared" ca="1" si="132"/>
        <v>16.8</v>
      </c>
      <c r="O698" s="120">
        <f t="shared" ca="1" si="142"/>
        <v>1.005988023952096</v>
      </c>
      <c r="P698" s="39">
        <f t="shared" ca="1" si="133"/>
        <v>16.8</v>
      </c>
      <c r="Q698" s="39">
        <f t="shared" ca="1" si="134"/>
        <v>16.7</v>
      </c>
      <c r="R698" s="16"/>
      <c r="S698" s="33">
        <f t="shared" ca="1" si="140"/>
        <v>0</v>
      </c>
      <c r="T698" s="30">
        <f ca="1">COUNTIF(INDIRECT("Mess05!B"&amp;(ROW(A698)*4-9)):INDIRECT("Mess05!B"&amp;(ROW(A698)*4-6)),"&gt;=500")*15</f>
        <v>0</v>
      </c>
    </row>
    <row r="699" spans="1:20" ht="15.6" thickTop="1" thickBot="1" x14ac:dyDescent="0.35">
      <c r="A699" s="8">
        <f t="shared" si="141"/>
        <v>41059.041666664976</v>
      </c>
      <c r="B699" s="27">
        <f t="shared" ca="1" si="135"/>
        <v>0</v>
      </c>
      <c r="C699" s="27">
        <f t="shared" ca="1" si="136"/>
        <v>0</v>
      </c>
      <c r="D699" s="27">
        <f t="shared" ca="1" si="137"/>
        <v>0</v>
      </c>
      <c r="E699" s="16"/>
      <c r="F699" s="46">
        <v>7.18E-4</v>
      </c>
      <c r="G699" s="46">
        <v>21</v>
      </c>
      <c r="H699" s="16"/>
      <c r="I699" s="30">
        <f t="shared" ca="1" si="138"/>
        <v>0</v>
      </c>
      <c r="J699" s="42">
        <f t="shared" ca="1" si="130"/>
        <v>0</v>
      </c>
      <c r="K699" s="33">
        <f t="shared" ca="1" si="131"/>
        <v>0.97674418604651125</v>
      </c>
      <c r="L699" s="16"/>
      <c r="M699" s="36">
        <f t="shared" ca="1" si="139"/>
        <v>16.322155688622757</v>
      </c>
      <c r="N699" s="39">
        <f t="shared" ca="1" si="132"/>
        <v>16.8</v>
      </c>
      <c r="O699" s="120">
        <f t="shared" ca="1" si="142"/>
        <v>0.97155688622754499</v>
      </c>
      <c r="P699" s="39">
        <f t="shared" ca="1" si="133"/>
        <v>16.225000000000001</v>
      </c>
      <c r="Q699" s="39">
        <f t="shared" ca="1" si="134"/>
        <v>16.7</v>
      </c>
      <c r="R699" s="16"/>
      <c r="S699" s="33">
        <f t="shared" ca="1" si="140"/>
        <v>0</v>
      </c>
      <c r="T699" s="30">
        <f ca="1">COUNTIF(INDIRECT("Mess05!B"&amp;(ROW(A699)*4-9)):INDIRECT("Mess05!B"&amp;(ROW(A699)*4-6)),"&gt;=500")*15</f>
        <v>0</v>
      </c>
    </row>
    <row r="700" spans="1:20" ht="15.6" thickTop="1" thickBot="1" x14ac:dyDescent="0.35">
      <c r="A700" s="8">
        <f t="shared" si="141"/>
        <v>41059.08333333164</v>
      </c>
      <c r="B700" s="27">
        <f t="shared" ca="1" si="135"/>
        <v>0</v>
      </c>
      <c r="C700" s="27">
        <f t="shared" ca="1" si="136"/>
        <v>0</v>
      </c>
      <c r="D700" s="27">
        <f t="shared" ca="1" si="137"/>
        <v>0</v>
      </c>
      <c r="E700" s="16"/>
      <c r="F700" s="46">
        <v>7.18E-4</v>
      </c>
      <c r="G700" s="46">
        <v>21</v>
      </c>
      <c r="H700" s="16"/>
      <c r="I700" s="30">
        <f t="shared" ca="1" si="138"/>
        <v>0</v>
      </c>
      <c r="J700" s="42">
        <f t="shared" ca="1" si="130"/>
        <v>0</v>
      </c>
      <c r="K700" s="33">
        <f t="shared" ca="1" si="131"/>
        <v>0.97674418604651125</v>
      </c>
      <c r="L700" s="16"/>
      <c r="M700" s="36">
        <f t="shared" ca="1" si="139"/>
        <v>15.919760479041919</v>
      </c>
      <c r="N700" s="39">
        <f t="shared" ca="1" si="132"/>
        <v>16.8</v>
      </c>
      <c r="O700" s="120">
        <f t="shared" ca="1" si="142"/>
        <v>0.94760479041916179</v>
      </c>
      <c r="P700" s="39">
        <f t="shared" ca="1" si="133"/>
        <v>15.825000000000001</v>
      </c>
      <c r="Q700" s="39">
        <f t="shared" ca="1" si="134"/>
        <v>16.7</v>
      </c>
      <c r="R700" s="16"/>
      <c r="S700" s="33">
        <f t="shared" ca="1" si="140"/>
        <v>0</v>
      </c>
      <c r="T700" s="30">
        <f ca="1">COUNTIF(INDIRECT("Mess05!B"&amp;(ROW(A700)*4-9)):INDIRECT("Mess05!B"&amp;(ROW(A700)*4-6)),"&gt;=500")*15</f>
        <v>0</v>
      </c>
    </row>
    <row r="701" spans="1:20" ht="15.6" thickTop="1" thickBot="1" x14ac:dyDescent="0.35">
      <c r="A701" s="8">
        <f t="shared" si="141"/>
        <v>41059.124999998305</v>
      </c>
      <c r="B701" s="27">
        <f t="shared" ca="1" si="135"/>
        <v>0</v>
      </c>
      <c r="C701" s="27">
        <f t="shared" ca="1" si="136"/>
        <v>0</v>
      </c>
      <c r="D701" s="27">
        <f t="shared" ca="1" si="137"/>
        <v>0</v>
      </c>
      <c r="E701" s="16"/>
      <c r="F701" s="46">
        <v>7.18E-4</v>
      </c>
      <c r="G701" s="46">
        <v>21</v>
      </c>
      <c r="H701" s="16"/>
      <c r="I701" s="30">
        <f t="shared" ca="1" si="138"/>
        <v>0</v>
      </c>
      <c r="J701" s="42">
        <f t="shared" ca="1" si="130"/>
        <v>0</v>
      </c>
      <c r="K701" s="33">
        <f t="shared" ca="1" si="131"/>
        <v>0.97674418604651125</v>
      </c>
      <c r="L701" s="16"/>
      <c r="M701" s="36">
        <f t="shared" ca="1" si="139"/>
        <v>16.473053892215571</v>
      </c>
      <c r="N701" s="39">
        <f t="shared" ca="1" si="132"/>
        <v>16.8</v>
      </c>
      <c r="O701" s="120">
        <f t="shared" ca="1" si="142"/>
        <v>0.98053892215568872</v>
      </c>
      <c r="P701" s="39">
        <f t="shared" ca="1" si="133"/>
        <v>16.375</v>
      </c>
      <c r="Q701" s="39">
        <f t="shared" ca="1" si="134"/>
        <v>16.7</v>
      </c>
      <c r="R701" s="16"/>
      <c r="S701" s="33">
        <f t="shared" ca="1" si="140"/>
        <v>0</v>
      </c>
      <c r="T701" s="30">
        <f ca="1">COUNTIF(INDIRECT("Mess05!B"&amp;(ROW(A701)*4-9)):INDIRECT("Mess05!B"&amp;(ROW(A701)*4-6)),"&gt;=500")*15</f>
        <v>0</v>
      </c>
    </row>
    <row r="702" spans="1:20" ht="15.6" thickTop="1" thickBot="1" x14ac:dyDescent="0.35">
      <c r="A702" s="8">
        <f t="shared" si="141"/>
        <v>41059.166666664969</v>
      </c>
      <c r="B702" s="27">
        <f t="shared" ca="1" si="135"/>
        <v>0</v>
      </c>
      <c r="C702" s="27">
        <f t="shared" ca="1" si="136"/>
        <v>0</v>
      </c>
      <c r="D702" s="27">
        <f t="shared" ca="1" si="137"/>
        <v>0</v>
      </c>
      <c r="E702" s="16"/>
      <c r="F702" s="46">
        <v>7.18E-4</v>
      </c>
      <c r="G702" s="46">
        <v>21</v>
      </c>
      <c r="H702" s="16"/>
      <c r="I702" s="30">
        <f t="shared" ca="1" si="138"/>
        <v>0</v>
      </c>
      <c r="J702" s="42">
        <f t="shared" ca="1" si="130"/>
        <v>0</v>
      </c>
      <c r="K702" s="33">
        <f t="shared" ca="1" si="131"/>
        <v>0.97674418604651125</v>
      </c>
      <c r="L702" s="16"/>
      <c r="M702" s="36">
        <f t="shared" ca="1" si="139"/>
        <v>16.724550898203596</v>
      </c>
      <c r="N702" s="39">
        <f t="shared" ca="1" si="132"/>
        <v>16.8</v>
      </c>
      <c r="O702" s="120">
        <f t="shared" ca="1" si="142"/>
        <v>0.99550898203592819</v>
      </c>
      <c r="P702" s="39">
        <f t="shared" ca="1" si="133"/>
        <v>16.625</v>
      </c>
      <c r="Q702" s="39">
        <f t="shared" ca="1" si="134"/>
        <v>16.7</v>
      </c>
      <c r="R702" s="16"/>
      <c r="S702" s="33">
        <f t="shared" ca="1" si="140"/>
        <v>0</v>
      </c>
      <c r="T702" s="30">
        <f ca="1">COUNTIF(INDIRECT("Mess05!B"&amp;(ROW(A702)*4-9)):INDIRECT("Mess05!B"&amp;(ROW(A702)*4-6)),"&gt;=500")*15</f>
        <v>0</v>
      </c>
    </row>
    <row r="703" spans="1:20" ht="15.6" thickTop="1" thickBot="1" x14ac:dyDescent="0.35">
      <c r="A703" s="8">
        <f t="shared" si="141"/>
        <v>41059.208333331633</v>
      </c>
      <c r="B703" s="27">
        <f t="shared" ca="1" si="135"/>
        <v>0</v>
      </c>
      <c r="C703" s="27">
        <f t="shared" ca="1" si="136"/>
        <v>0</v>
      </c>
      <c r="D703" s="27">
        <f t="shared" ca="1" si="137"/>
        <v>0</v>
      </c>
      <c r="E703" s="16"/>
      <c r="F703" s="46">
        <v>7.18E-4</v>
      </c>
      <c r="G703" s="46">
        <v>21</v>
      </c>
      <c r="H703" s="16"/>
      <c r="I703" s="30">
        <f t="shared" ca="1" si="138"/>
        <v>0</v>
      </c>
      <c r="J703" s="42">
        <f t="shared" ca="1" si="130"/>
        <v>0</v>
      </c>
      <c r="K703" s="33">
        <f t="shared" ca="1" si="131"/>
        <v>0.97674418604651125</v>
      </c>
      <c r="L703" s="16"/>
      <c r="M703" s="36">
        <f t="shared" ca="1" si="139"/>
        <v>16.8</v>
      </c>
      <c r="N703" s="39">
        <f t="shared" ca="1" si="132"/>
        <v>16.8</v>
      </c>
      <c r="O703" s="120">
        <f t="shared" ca="1" si="142"/>
        <v>1</v>
      </c>
      <c r="P703" s="39">
        <f t="shared" ca="1" si="133"/>
        <v>16.7</v>
      </c>
      <c r="Q703" s="39">
        <f t="shared" ca="1" si="134"/>
        <v>16.7</v>
      </c>
      <c r="R703" s="16"/>
      <c r="S703" s="33">
        <f t="shared" ca="1" si="140"/>
        <v>0</v>
      </c>
      <c r="T703" s="30">
        <f ca="1">COUNTIF(INDIRECT("Mess05!B"&amp;(ROW(A703)*4-9)):INDIRECT("Mess05!B"&amp;(ROW(A703)*4-6)),"&gt;=500")*15</f>
        <v>0</v>
      </c>
    </row>
    <row r="704" spans="1:20" ht="15.6" thickTop="1" thickBot="1" x14ac:dyDescent="0.35">
      <c r="A704" s="8">
        <f t="shared" si="141"/>
        <v>41059.249999998297</v>
      </c>
      <c r="B704" s="27">
        <f t="shared" ca="1" si="135"/>
        <v>0</v>
      </c>
      <c r="C704" s="27">
        <f t="shared" ca="1" si="136"/>
        <v>5.7997269785823688E-2</v>
      </c>
      <c r="D704" s="27">
        <f t="shared" ca="1" si="137"/>
        <v>5.7997269785823688E-2</v>
      </c>
      <c r="E704" s="16"/>
      <c r="F704" s="46">
        <v>7.18E-4</v>
      </c>
      <c r="G704" s="46">
        <v>21</v>
      </c>
      <c r="H704" s="16"/>
      <c r="I704" s="30">
        <f t="shared" ca="1" si="138"/>
        <v>19.04651162790697</v>
      </c>
      <c r="J704" s="42">
        <f t="shared" ca="1" si="130"/>
        <v>19.5</v>
      </c>
      <c r="K704" s="33">
        <f t="shared" ca="1" si="131"/>
        <v>0.97674418604651125</v>
      </c>
      <c r="L704" s="16"/>
      <c r="M704" s="36">
        <f t="shared" ca="1" si="139"/>
        <v>20.195209580838327</v>
      </c>
      <c r="N704" s="39">
        <f t="shared" ca="1" si="132"/>
        <v>16.8</v>
      </c>
      <c r="O704" s="120">
        <f t="shared" ca="1" si="142"/>
        <v>1.2020958083832336</v>
      </c>
      <c r="P704" s="39">
        <f t="shared" ca="1" si="133"/>
        <v>20.074999999999999</v>
      </c>
      <c r="Q704" s="39">
        <f t="shared" ca="1" si="134"/>
        <v>16.7</v>
      </c>
      <c r="R704" s="16"/>
      <c r="S704" s="33">
        <f t="shared" ca="1" si="140"/>
        <v>0</v>
      </c>
      <c r="T704" s="30">
        <f ca="1">COUNTIF(INDIRECT("Mess05!B"&amp;(ROW(A704)*4-9)):INDIRECT("Mess05!B"&amp;(ROW(A704)*4-6)),"&gt;=500")*15</f>
        <v>0</v>
      </c>
    </row>
    <row r="705" spans="1:20" ht="15.6" thickTop="1" thickBot="1" x14ac:dyDescent="0.35">
      <c r="A705" s="8">
        <f t="shared" si="141"/>
        <v>41059.291666664962</v>
      </c>
      <c r="B705" s="27">
        <f t="shared" ca="1" si="135"/>
        <v>0.37304817306993443</v>
      </c>
      <c r="C705" s="27">
        <f t="shared" ca="1" si="136"/>
        <v>0.41449797007770489</v>
      </c>
      <c r="D705" s="27">
        <f t="shared" ca="1" si="137"/>
        <v>4.1449797007770482E-2</v>
      </c>
      <c r="E705" s="16"/>
      <c r="F705" s="46">
        <v>7.18E-4</v>
      </c>
      <c r="G705" s="46">
        <v>21</v>
      </c>
      <c r="H705" s="16"/>
      <c r="I705" s="30">
        <f t="shared" ca="1" si="138"/>
        <v>106.95348837209298</v>
      </c>
      <c r="J705" s="42">
        <f t="shared" ca="1" si="130"/>
        <v>109.5</v>
      </c>
      <c r="K705" s="33">
        <f t="shared" ca="1" si="131"/>
        <v>0.97674418604651125</v>
      </c>
      <c r="L705" s="16"/>
      <c r="M705" s="36">
        <f t="shared" ca="1" si="139"/>
        <v>25.702994011976052</v>
      </c>
      <c r="N705" s="39">
        <f t="shared" ca="1" si="132"/>
        <v>16.8</v>
      </c>
      <c r="O705" s="120">
        <f t="shared" ca="1" si="142"/>
        <v>1.5299401197604792</v>
      </c>
      <c r="P705" s="39">
        <f t="shared" ca="1" si="133"/>
        <v>25.55</v>
      </c>
      <c r="Q705" s="39">
        <f t="shared" ca="1" si="134"/>
        <v>16.7</v>
      </c>
      <c r="R705" s="16"/>
      <c r="S705" s="33">
        <f t="shared" ca="1" si="140"/>
        <v>0.9</v>
      </c>
      <c r="T705" s="30">
        <f ca="1">COUNTIF(INDIRECT("Mess05!B"&amp;(ROW(A705)*4-9)):INDIRECT("Mess05!B"&amp;(ROW(A705)*4-6)),"&gt;=500")*15</f>
        <v>60</v>
      </c>
    </row>
    <row r="706" spans="1:20" ht="15.6" thickTop="1" thickBot="1" x14ac:dyDescent="0.35">
      <c r="A706" s="8">
        <f t="shared" si="141"/>
        <v>41059.333333331626</v>
      </c>
      <c r="B706" s="27">
        <f t="shared" ca="1" si="135"/>
        <v>0.32114314451254694</v>
      </c>
      <c r="C706" s="27">
        <f t="shared" ca="1" si="136"/>
        <v>0.35682571612505215</v>
      </c>
      <c r="D706" s="27">
        <f t="shared" ca="1" si="137"/>
        <v>3.5682571612505209E-2</v>
      </c>
      <c r="E706" s="16"/>
      <c r="F706" s="46">
        <v>7.18E-4</v>
      </c>
      <c r="G706" s="46">
        <v>21</v>
      </c>
      <c r="H706" s="16"/>
      <c r="I706" s="30">
        <f t="shared" ca="1" si="138"/>
        <v>103.29069767441857</v>
      </c>
      <c r="J706" s="42">
        <f t="shared" ca="1" si="130"/>
        <v>105.75</v>
      </c>
      <c r="K706" s="33">
        <f t="shared" ca="1" si="131"/>
        <v>0.97674418604651125</v>
      </c>
      <c r="L706" s="16"/>
      <c r="M706" s="36">
        <f t="shared" ca="1" si="139"/>
        <v>22.91137724550898</v>
      </c>
      <c r="N706" s="39">
        <f t="shared" ca="1" si="132"/>
        <v>16.8</v>
      </c>
      <c r="O706" s="120">
        <f t="shared" ca="1" si="142"/>
        <v>1.3637724550898203</v>
      </c>
      <c r="P706" s="39">
        <f t="shared" ca="1" si="133"/>
        <v>22.774999999999999</v>
      </c>
      <c r="Q706" s="39">
        <f t="shared" ca="1" si="134"/>
        <v>16.7</v>
      </c>
      <c r="R706" s="16"/>
      <c r="S706" s="33">
        <f t="shared" ca="1" si="140"/>
        <v>0.9</v>
      </c>
      <c r="T706" s="30">
        <f ca="1">COUNTIF(INDIRECT("Mess05!B"&amp;(ROW(A706)*4-9)):INDIRECT("Mess05!B"&amp;(ROW(A706)*4-6)),"&gt;=500")*15</f>
        <v>60</v>
      </c>
    </row>
    <row r="707" spans="1:20" ht="15.6" thickTop="1" thickBot="1" x14ac:dyDescent="0.35">
      <c r="A707" s="8">
        <f t="shared" si="141"/>
        <v>41059.37499999829</v>
      </c>
      <c r="B707" s="27">
        <f t="shared" ca="1" si="135"/>
        <v>0.30945007488377657</v>
      </c>
      <c r="C707" s="27">
        <f t="shared" ca="1" si="136"/>
        <v>0.34383341653752952</v>
      </c>
      <c r="D707" s="27">
        <f t="shared" ca="1" si="137"/>
        <v>3.4383341653752945E-2</v>
      </c>
      <c r="E707" s="16"/>
      <c r="F707" s="46">
        <v>7.18E-4</v>
      </c>
      <c r="G707" s="46">
        <v>21</v>
      </c>
      <c r="H707" s="16"/>
      <c r="I707" s="30">
        <f t="shared" ca="1" si="138"/>
        <v>102.80232558139531</v>
      </c>
      <c r="J707" s="42">
        <f t="shared" ref="J707:J746" ca="1" si="143">AVERAGE(INDIRECT("Mess05!C"&amp;(ROW(F707)*4-9)),INDIRECT("Mess05!C"&amp;(ROW(F707)*4-8)),INDIRECT("Mess05!C"&amp;(ROW(F707)*4-7)),INDIRECT("Mess05!C"&amp;(ROW(F707)*4-6)))</f>
        <v>105.25</v>
      </c>
      <c r="K707" s="33">
        <f t="shared" ref="K707:K746" ca="1" si="144">INDIRECT("Methan05!E"&amp;(ROUND((ROW(A707)+1)/8+2,0)))</f>
        <v>0.97674418604651125</v>
      </c>
      <c r="L707" s="16"/>
      <c r="M707" s="36">
        <f t="shared" ca="1" si="139"/>
        <v>22.182035928143716</v>
      </c>
      <c r="N707" s="39">
        <f t="shared" ref="N707:N746" ca="1" si="145">INDIRECT("Methan05!B"&amp;(ROUND((ROW(A707)+1)/8+2,0)))</f>
        <v>16.8</v>
      </c>
      <c r="O707" s="120">
        <f t="shared" ca="1" si="142"/>
        <v>1.3203592814371259</v>
      </c>
      <c r="P707" s="39">
        <f t="shared" ref="P707:P746" ca="1" si="146">AVERAGE(INDIRECT("Mess05!D"&amp;(ROW(F707)*4-9)),INDIRECT("Mess05!D"&amp;(ROW(F707)*4-8)),INDIRECT("Mess05!D"&amp;(ROW(F707)*4-7)),INDIRECT("Mess05!D"&amp;(ROW(F707)*4-6)))</f>
        <v>22.05</v>
      </c>
      <c r="Q707" s="39">
        <f t="shared" ref="Q707:Q746" ca="1" si="147">INDIRECT("Methan05!D"&amp;(ROUND((ROW(A707)+1)/8+2,0)))</f>
        <v>16.7</v>
      </c>
      <c r="R707" s="16"/>
      <c r="S707" s="33">
        <f t="shared" ca="1" si="140"/>
        <v>0.9</v>
      </c>
      <c r="T707" s="30">
        <f ca="1">COUNTIF(INDIRECT("Mess05!B"&amp;(ROW(A707)*4-9)):INDIRECT("Mess05!B"&amp;(ROW(A707)*4-6)),"&gt;=500")*15</f>
        <v>60</v>
      </c>
    </row>
    <row r="708" spans="1:20" ht="15.6" thickTop="1" thickBot="1" x14ac:dyDescent="0.35">
      <c r="A708" s="8">
        <f t="shared" si="141"/>
        <v>41059.416666664954</v>
      </c>
      <c r="B708" s="27">
        <f t="shared" ref="B708:B746" ca="1" si="148">C708-D708</f>
        <v>0.29916040695515939</v>
      </c>
      <c r="C708" s="27">
        <f t="shared" ref="C708:C746" ca="1" si="149">I708*M708/100*F708*G708</f>
        <v>0.33240045217239933</v>
      </c>
      <c r="D708" s="27">
        <f t="shared" ref="D708:D746" ca="1" si="150">C708*(1-S708)</f>
        <v>3.3240045217239923E-2</v>
      </c>
      <c r="E708" s="16"/>
      <c r="F708" s="46">
        <v>7.18E-4</v>
      </c>
      <c r="G708" s="46">
        <v>21</v>
      </c>
      <c r="H708" s="16"/>
      <c r="I708" s="30">
        <f t="shared" ref="I708:I746" ca="1" si="151">J708*K708</f>
        <v>101.33720930232555</v>
      </c>
      <c r="J708" s="42">
        <f t="shared" ca="1" si="143"/>
        <v>103.75</v>
      </c>
      <c r="K708" s="33">
        <f t="shared" ca="1" si="144"/>
        <v>0.97674418604651125</v>
      </c>
      <c r="L708" s="16"/>
      <c r="M708" s="36">
        <f t="shared" ref="M708:M746" ca="1" si="152">IF(N708=0,P708,N708*O708)</f>
        <v>21.754491017964071</v>
      </c>
      <c r="N708" s="39">
        <f t="shared" ca="1" si="145"/>
        <v>16.8</v>
      </c>
      <c r="O708" s="120">
        <f t="shared" ca="1" si="142"/>
        <v>1.2949101796407185</v>
      </c>
      <c r="P708" s="39">
        <f t="shared" ca="1" si="146"/>
        <v>21.625</v>
      </c>
      <c r="Q708" s="39">
        <f t="shared" ca="1" si="147"/>
        <v>16.7</v>
      </c>
      <c r="R708" s="16"/>
      <c r="S708" s="33">
        <f t="shared" ref="S708:S746" ca="1" si="153">IF(T708&gt;=30,0.9,0)</f>
        <v>0.9</v>
      </c>
      <c r="T708" s="30">
        <f ca="1">COUNTIF(INDIRECT("Mess05!B"&amp;(ROW(A708)*4-9)):INDIRECT("Mess05!B"&amp;(ROW(A708)*4-6)),"&gt;=500")*15</f>
        <v>60</v>
      </c>
    </row>
    <row r="709" spans="1:20" ht="15.6" thickTop="1" thickBot="1" x14ac:dyDescent="0.35">
      <c r="A709" s="8">
        <f t="shared" ref="A709:A746" si="154">A708+1/24</f>
        <v>41059.458333331619</v>
      </c>
      <c r="B709" s="27">
        <f t="shared" ca="1" si="148"/>
        <v>0.28271877266636952</v>
      </c>
      <c r="C709" s="27">
        <f t="shared" ca="1" si="149"/>
        <v>0.31413196962929946</v>
      </c>
      <c r="D709" s="27">
        <f t="shared" ca="1" si="150"/>
        <v>3.1413196962929942E-2</v>
      </c>
      <c r="E709" s="16"/>
      <c r="F709" s="46">
        <v>7.18E-4</v>
      </c>
      <c r="G709" s="46">
        <v>21</v>
      </c>
      <c r="H709" s="16"/>
      <c r="I709" s="30">
        <f t="shared" ca="1" si="151"/>
        <v>97.918604651162752</v>
      </c>
      <c r="J709" s="42">
        <f t="shared" ca="1" si="143"/>
        <v>100.25</v>
      </c>
      <c r="K709" s="33">
        <f t="shared" ca="1" si="144"/>
        <v>0.97674418604651125</v>
      </c>
      <c r="L709" s="16"/>
      <c r="M709" s="36">
        <f t="shared" ca="1" si="152"/>
        <v>21.276646706586828</v>
      </c>
      <c r="N709" s="39">
        <f t="shared" ca="1" si="145"/>
        <v>16.8</v>
      </c>
      <c r="O709" s="120">
        <f t="shared" ref="O709:O746" ca="1" si="155">IF(Q709=0,1,P709/Q709)</f>
        <v>1.2664670658682635</v>
      </c>
      <c r="P709" s="39">
        <f t="shared" ca="1" si="146"/>
        <v>21.15</v>
      </c>
      <c r="Q709" s="39">
        <f t="shared" ca="1" si="147"/>
        <v>16.7</v>
      </c>
      <c r="R709" s="16"/>
      <c r="S709" s="33">
        <f t="shared" ca="1" si="153"/>
        <v>0.9</v>
      </c>
      <c r="T709" s="30">
        <f ca="1">COUNTIF(INDIRECT("Mess05!B"&amp;(ROW(A709)*4-9)):INDIRECT("Mess05!B"&amp;(ROW(A709)*4-6)),"&gt;=500")*15</f>
        <v>60</v>
      </c>
    </row>
    <row r="710" spans="1:20" ht="15.6" thickTop="1" thickBot="1" x14ac:dyDescent="0.35">
      <c r="A710" s="8">
        <f t="shared" si="154"/>
        <v>41059.499999998283</v>
      </c>
      <c r="B710" s="27">
        <f t="shared" ca="1" si="148"/>
        <v>0.27739351324595451</v>
      </c>
      <c r="C710" s="27">
        <f t="shared" ca="1" si="149"/>
        <v>0.30821501471772722</v>
      </c>
      <c r="D710" s="27">
        <f t="shared" ca="1" si="150"/>
        <v>3.0821501471772716E-2</v>
      </c>
      <c r="E710" s="16"/>
      <c r="F710" s="46">
        <v>7.18E-4</v>
      </c>
      <c r="G710" s="46">
        <v>21</v>
      </c>
      <c r="H710" s="16"/>
      <c r="I710" s="30">
        <f t="shared" ca="1" si="151"/>
        <v>98.162790697674382</v>
      </c>
      <c r="J710" s="42">
        <f t="shared" ca="1" si="143"/>
        <v>100.5</v>
      </c>
      <c r="K710" s="33">
        <f t="shared" ca="1" si="144"/>
        <v>0.97674418604651125</v>
      </c>
      <c r="L710" s="16"/>
      <c r="M710" s="36">
        <f t="shared" ca="1" si="152"/>
        <v>20.823952095808387</v>
      </c>
      <c r="N710" s="39">
        <f t="shared" ca="1" si="145"/>
        <v>16.8</v>
      </c>
      <c r="O710" s="120">
        <f t="shared" ca="1" si="155"/>
        <v>1.2395209580838324</v>
      </c>
      <c r="P710" s="39">
        <f t="shared" ca="1" si="146"/>
        <v>20.7</v>
      </c>
      <c r="Q710" s="39">
        <f t="shared" ca="1" si="147"/>
        <v>16.7</v>
      </c>
      <c r="R710" s="16"/>
      <c r="S710" s="33">
        <f t="shared" ca="1" si="153"/>
        <v>0.9</v>
      </c>
      <c r="T710" s="30">
        <f ca="1">COUNTIF(INDIRECT("Mess05!B"&amp;(ROW(A710)*4-9)):INDIRECT("Mess05!B"&amp;(ROW(A710)*4-6)),"&gt;=500")*15</f>
        <v>60</v>
      </c>
    </row>
    <row r="711" spans="1:20" ht="15.6" thickTop="1" thickBot="1" x14ac:dyDescent="0.35">
      <c r="A711" s="8">
        <f t="shared" si="154"/>
        <v>41059.541666664947</v>
      </c>
      <c r="B711" s="27">
        <f t="shared" ca="1" si="148"/>
        <v>0.27066818562111122</v>
      </c>
      <c r="C711" s="27">
        <f t="shared" ca="1" si="149"/>
        <v>0.30074242846790133</v>
      </c>
      <c r="D711" s="27">
        <f t="shared" ca="1" si="150"/>
        <v>3.0074242846790125E-2</v>
      </c>
      <c r="E711" s="16"/>
      <c r="F711" s="46">
        <v>7.18E-4</v>
      </c>
      <c r="G711" s="46">
        <v>21</v>
      </c>
      <c r="H711" s="16"/>
      <c r="I711" s="30">
        <f t="shared" ca="1" si="151"/>
        <v>97.430232558139494</v>
      </c>
      <c r="J711" s="42">
        <f t="shared" ca="1" si="143"/>
        <v>99.75</v>
      </c>
      <c r="K711" s="33">
        <f t="shared" ca="1" si="144"/>
        <v>0.97674418604651125</v>
      </c>
      <c r="L711" s="16"/>
      <c r="M711" s="36">
        <f t="shared" ca="1" si="152"/>
        <v>20.471856287425151</v>
      </c>
      <c r="N711" s="39">
        <f t="shared" ca="1" si="145"/>
        <v>16.8</v>
      </c>
      <c r="O711" s="120">
        <f t="shared" ca="1" si="155"/>
        <v>1.2185628742514971</v>
      </c>
      <c r="P711" s="39">
        <f t="shared" ca="1" si="146"/>
        <v>20.350000000000001</v>
      </c>
      <c r="Q711" s="39">
        <f t="shared" ca="1" si="147"/>
        <v>16.7</v>
      </c>
      <c r="R711" s="16"/>
      <c r="S711" s="33">
        <f t="shared" ca="1" si="153"/>
        <v>0.9</v>
      </c>
      <c r="T711" s="30">
        <f ca="1">COUNTIF(INDIRECT("Mess05!B"&amp;(ROW(A711)*4-9)):INDIRECT("Mess05!B"&amp;(ROW(A711)*4-6)),"&gt;=500")*15</f>
        <v>60</v>
      </c>
    </row>
    <row r="712" spans="1:20" ht="15.6" thickTop="1" thickBot="1" x14ac:dyDescent="0.35">
      <c r="A712" s="8">
        <f t="shared" si="154"/>
        <v>41059.583333331611</v>
      </c>
      <c r="B712" s="27">
        <f t="shared" ca="1" si="148"/>
        <v>0.25775505655705333</v>
      </c>
      <c r="C712" s="27">
        <f t="shared" ca="1" si="149"/>
        <v>0.28639450728561477</v>
      </c>
      <c r="D712" s="27">
        <f t="shared" ca="1" si="150"/>
        <v>2.8639450728561472E-2</v>
      </c>
      <c r="E712" s="16"/>
      <c r="F712" s="46">
        <v>7.18E-4</v>
      </c>
      <c r="G712" s="46">
        <v>21</v>
      </c>
      <c r="H712" s="16"/>
      <c r="I712" s="30">
        <f t="shared" ca="1" si="151"/>
        <v>95.965116279069733</v>
      </c>
      <c r="J712" s="42">
        <f t="shared" ca="1" si="143"/>
        <v>98.25</v>
      </c>
      <c r="K712" s="33">
        <f t="shared" ca="1" si="144"/>
        <v>0.97674418604651125</v>
      </c>
      <c r="L712" s="16"/>
      <c r="M712" s="36">
        <f t="shared" ca="1" si="152"/>
        <v>19.792814371257489</v>
      </c>
      <c r="N712" s="39">
        <f t="shared" ca="1" si="145"/>
        <v>16.8</v>
      </c>
      <c r="O712" s="120">
        <f t="shared" ca="1" si="155"/>
        <v>1.1781437125748504</v>
      </c>
      <c r="P712" s="39">
        <f t="shared" ca="1" si="146"/>
        <v>19.675000000000001</v>
      </c>
      <c r="Q712" s="39">
        <f t="shared" ca="1" si="147"/>
        <v>16.7</v>
      </c>
      <c r="R712" s="16"/>
      <c r="S712" s="33">
        <f t="shared" ca="1" si="153"/>
        <v>0.9</v>
      </c>
      <c r="T712" s="30">
        <f ca="1">COUNTIF(INDIRECT("Mess05!B"&amp;(ROW(A712)*4-9)):INDIRECT("Mess05!B"&amp;(ROW(A712)*4-6)),"&gt;=500")*15</f>
        <v>60</v>
      </c>
    </row>
    <row r="713" spans="1:20" ht="15.6" thickTop="1" thickBot="1" x14ac:dyDescent="0.35">
      <c r="A713" s="8">
        <f t="shared" si="154"/>
        <v>41059.624999998276</v>
      </c>
      <c r="B713" s="27">
        <f t="shared" ca="1" si="148"/>
        <v>0.24768539934627484</v>
      </c>
      <c r="C713" s="27">
        <f t="shared" ca="1" si="149"/>
        <v>0.2752059992736387</v>
      </c>
      <c r="D713" s="27">
        <f t="shared" ca="1" si="150"/>
        <v>2.7520599927363863E-2</v>
      </c>
      <c r="E713" s="16"/>
      <c r="F713" s="46">
        <v>7.18E-4</v>
      </c>
      <c r="G713" s="46">
        <v>21</v>
      </c>
      <c r="H713" s="16"/>
      <c r="I713" s="30">
        <f t="shared" ca="1" si="151"/>
        <v>94.744186046511587</v>
      </c>
      <c r="J713" s="42">
        <f t="shared" ca="1" si="143"/>
        <v>97</v>
      </c>
      <c r="K713" s="33">
        <f t="shared" ca="1" si="144"/>
        <v>0.97674418604651125</v>
      </c>
      <c r="L713" s="16"/>
      <c r="M713" s="36">
        <f t="shared" ca="1" si="152"/>
        <v>19.264670658682636</v>
      </c>
      <c r="N713" s="39">
        <f t="shared" ca="1" si="145"/>
        <v>16.8</v>
      </c>
      <c r="O713" s="120">
        <f t="shared" ca="1" si="155"/>
        <v>1.1467065868263473</v>
      </c>
      <c r="P713" s="39">
        <f t="shared" ca="1" si="146"/>
        <v>19.149999999999999</v>
      </c>
      <c r="Q713" s="39">
        <f t="shared" ca="1" si="147"/>
        <v>16.7</v>
      </c>
      <c r="R713" s="16"/>
      <c r="S713" s="33">
        <f t="shared" ca="1" si="153"/>
        <v>0.9</v>
      </c>
      <c r="T713" s="30">
        <f ca="1">COUNTIF(INDIRECT("Mess05!B"&amp;(ROW(A713)*4-9)):INDIRECT("Mess05!B"&amp;(ROW(A713)*4-6)),"&gt;=500")*15</f>
        <v>60</v>
      </c>
    </row>
    <row r="714" spans="1:20" ht="15.6" thickTop="1" thickBot="1" x14ac:dyDescent="0.35">
      <c r="A714" s="8">
        <f t="shared" si="154"/>
        <v>41059.66666666494</v>
      </c>
      <c r="B714" s="27">
        <f t="shared" ca="1" si="148"/>
        <v>0.23938666173931203</v>
      </c>
      <c r="C714" s="27">
        <f t="shared" ca="1" si="149"/>
        <v>0.26598517971034669</v>
      </c>
      <c r="D714" s="27">
        <f t="shared" ca="1" si="150"/>
        <v>2.6598517971034661E-2</v>
      </c>
      <c r="E714" s="16"/>
      <c r="F714" s="46">
        <v>7.18E-4</v>
      </c>
      <c r="G714" s="46">
        <v>21</v>
      </c>
      <c r="H714" s="16"/>
      <c r="I714" s="30">
        <f t="shared" ca="1" si="151"/>
        <v>93.523255813953455</v>
      </c>
      <c r="J714" s="42">
        <f t="shared" ca="1" si="143"/>
        <v>95.75</v>
      </c>
      <c r="K714" s="33">
        <f t="shared" ca="1" si="144"/>
        <v>0.97674418604651125</v>
      </c>
      <c r="L714" s="16"/>
      <c r="M714" s="36">
        <f t="shared" ca="1" si="152"/>
        <v>18.862275449101798</v>
      </c>
      <c r="N714" s="39">
        <f t="shared" ca="1" si="145"/>
        <v>16.8</v>
      </c>
      <c r="O714" s="120">
        <f t="shared" ca="1" si="155"/>
        <v>1.1227544910179641</v>
      </c>
      <c r="P714" s="39">
        <f t="shared" ca="1" si="146"/>
        <v>18.75</v>
      </c>
      <c r="Q714" s="39">
        <f t="shared" ca="1" si="147"/>
        <v>16.7</v>
      </c>
      <c r="R714" s="16"/>
      <c r="S714" s="33">
        <f t="shared" ca="1" si="153"/>
        <v>0.9</v>
      </c>
      <c r="T714" s="30">
        <f ca="1">COUNTIF(INDIRECT("Mess05!B"&amp;(ROW(A714)*4-9)):INDIRECT("Mess05!B"&amp;(ROW(A714)*4-6)),"&gt;=500")*15</f>
        <v>60</v>
      </c>
    </row>
    <row r="715" spans="1:20" ht="15.6" thickTop="1" thickBot="1" x14ac:dyDescent="0.35">
      <c r="A715" s="8">
        <f t="shared" si="154"/>
        <v>41059.708333331604</v>
      </c>
      <c r="B715" s="27">
        <f t="shared" ca="1" si="148"/>
        <v>0.24031587367260812</v>
      </c>
      <c r="C715" s="27">
        <f t="shared" ca="1" si="149"/>
        <v>0.26701763741400902</v>
      </c>
      <c r="D715" s="27">
        <f t="shared" ca="1" si="150"/>
        <v>2.6701763741400895E-2</v>
      </c>
      <c r="E715" s="16"/>
      <c r="F715" s="46">
        <v>7.18E-4</v>
      </c>
      <c r="G715" s="46">
        <v>21</v>
      </c>
      <c r="H715" s="16"/>
      <c r="I715" s="30">
        <f t="shared" ca="1" si="151"/>
        <v>94.011627906976713</v>
      </c>
      <c r="J715" s="42">
        <f t="shared" ca="1" si="143"/>
        <v>96.25</v>
      </c>
      <c r="K715" s="33">
        <f t="shared" ca="1" si="144"/>
        <v>0.97674418604651125</v>
      </c>
      <c r="L715" s="16"/>
      <c r="M715" s="36">
        <f t="shared" ca="1" si="152"/>
        <v>18.837125748502991</v>
      </c>
      <c r="N715" s="39">
        <f t="shared" ca="1" si="145"/>
        <v>16.8</v>
      </c>
      <c r="O715" s="120">
        <f t="shared" ca="1" si="155"/>
        <v>1.1212574850299399</v>
      </c>
      <c r="P715" s="39">
        <f t="shared" ca="1" si="146"/>
        <v>18.724999999999998</v>
      </c>
      <c r="Q715" s="39">
        <f t="shared" ca="1" si="147"/>
        <v>16.7</v>
      </c>
      <c r="R715" s="16"/>
      <c r="S715" s="33">
        <f t="shared" ca="1" si="153"/>
        <v>0.9</v>
      </c>
      <c r="T715" s="30">
        <f ca="1">COUNTIF(INDIRECT("Mess05!B"&amp;(ROW(A715)*4-9)):INDIRECT("Mess05!B"&amp;(ROW(A715)*4-6)),"&gt;=500")*15</f>
        <v>60</v>
      </c>
    </row>
    <row r="716" spans="1:20" ht="15.6" thickTop="1" thickBot="1" x14ac:dyDescent="0.35">
      <c r="A716" s="8">
        <f t="shared" si="154"/>
        <v>41059.749999998268</v>
      </c>
      <c r="B716" s="27">
        <f t="shared" ca="1" si="148"/>
        <v>0.24119174967430715</v>
      </c>
      <c r="C716" s="27">
        <f t="shared" ca="1" si="149"/>
        <v>0.26799083297145238</v>
      </c>
      <c r="D716" s="27">
        <f t="shared" ca="1" si="150"/>
        <v>2.679908329714523E-2</v>
      </c>
      <c r="E716" s="16"/>
      <c r="F716" s="46">
        <v>7.18E-4</v>
      </c>
      <c r="G716" s="46">
        <v>21</v>
      </c>
      <c r="H716" s="16"/>
      <c r="I716" s="30">
        <f t="shared" ca="1" si="151"/>
        <v>94.988372093023216</v>
      </c>
      <c r="J716" s="42">
        <f t="shared" ca="1" si="143"/>
        <v>97.25</v>
      </c>
      <c r="K716" s="33">
        <f t="shared" ca="1" si="144"/>
        <v>0.97674418604651125</v>
      </c>
      <c r="L716" s="16"/>
      <c r="M716" s="36">
        <f t="shared" ca="1" si="152"/>
        <v>18.711377245508984</v>
      </c>
      <c r="N716" s="39">
        <f t="shared" ca="1" si="145"/>
        <v>16.8</v>
      </c>
      <c r="O716" s="120">
        <f t="shared" ca="1" si="155"/>
        <v>1.1137724550898205</v>
      </c>
      <c r="P716" s="39">
        <f t="shared" ca="1" si="146"/>
        <v>18.600000000000001</v>
      </c>
      <c r="Q716" s="39">
        <f t="shared" ca="1" si="147"/>
        <v>16.7</v>
      </c>
      <c r="R716" s="16"/>
      <c r="S716" s="33">
        <f t="shared" ca="1" si="153"/>
        <v>0.9</v>
      </c>
      <c r="T716" s="30">
        <f ca="1">COUNTIF(INDIRECT("Mess05!B"&amp;(ROW(A716)*4-9)):INDIRECT("Mess05!B"&amp;(ROW(A716)*4-6)),"&gt;=500")*15</f>
        <v>60</v>
      </c>
    </row>
    <row r="717" spans="1:20" ht="15.6" thickTop="1" thickBot="1" x14ac:dyDescent="0.35">
      <c r="A717" s="8">
        <f t="shared" si="154"/>
        <v>41059.791666664933</v>
      </c>
      <c r="B717" s="27">
        <f t="shared" ca="1" si="148"/>
        <v>0.23582398818340058</v>
      </c>
      <c r="C717" s="27">
        <f t="shared" ca="1" si="149"/>
        <v>0.26202665353711174</v>
      </c>
      <c r="D717" s="27">
        <f t="shared" ca="1" si="150"/>
        <v>2.6202665353711168E-2</v>
      </c>
      <c r="E717" s="16"/>
      <c r="F717" s="46">
        <v>7.18E-4</v>
      </c>
      <c r="G717" s="46">
        <v>21</v>
      </c>
      <c r="H717" s="16"/>
      <c r="I717" s="30">
        <f t="shared" ca="1" si="151"/>
        <v>94.011627906976713</v>
      </c>
      <c r="J717" s="42">
        <f t="shared" ca="1" si="143"/>
        <v>96.25</v>
      </c>
      <c r="K717" s="33">
        <f t="shared" ca="1" si="144"/>
        <v>0.97674418604651125</v>
      </c>
      <c r="L717" s="16"/>
      <c r="M717" s="36">
        <f t="shared" ca="1" si="152"/>
        <v>18.485029940119762</v>
      </c>
      <c r="N717" s="39">
        <f t="shared" ca="1" si="145"/>
        <v>16.8</v>
      </c>
      <c r="O717" s="120">
        <f t="shared" ca="1" si="155"/>
        <v>1.1002994011976048</v>
      </c>
      <c r="P717" s="39">
        <f t="shared" ca="1" si="146"/>
        <v>18.375</v>
      </c>
      <c r="Q717" s="39">
        <f t="shared" ca="1" si="147"/>
        <v>16.7</v>
      </c>
      <c r="R717" s="16"/>
      <c r="S717" s="33">
        <f t="shared" ca="1" si="153"/>
        <v>0.9</v>
      </c>
      <c r="T717" s="30">
        <f ca="1">COUNTIF(INDIRECT("Mess05!B"&amp;(ROW(A717)*4-9)):INDIRECT("Mess05!B"&amp;(ROW(A717)*4-6)),"&gt;=500")*15</f>
        <v>60</v>
      </c>
    </row>
    <row r="718" spans="1:20" ht="15.6" thickTop="1" thickBot="1" x14ac:dyDescent="0.35">
      <c r="A718" s="8">
        <f t="shared" si="154"/>
        <v>41059.833333331597</v>
      </c>
      <c r="B718" s="27">
        <f t="shared" ca="1" si="148"/>
        <v>0.23672653215089814</v>
      </c>
      <c r="C718" s="27">
        <f t="shared" ca="1" si="149"/>
        <v>0.26302948016766459</v>
      </c>
      <c r="D718" s="27">
        <f t="shared" ca="1" si="150"/>
        <v>2.6302948016766452E-2</v>
      </c>
      <c r="E718" s="16"/>
      <c r="F718" s="46">
        <v>7.18E-4</v>
      </c>
      <c r="G718" s="46">
        <v>21</v>
      </c>
      <c r="H718" s="16"/>
      <c r="I718" s="30">
        <f t="shared" ca="1" si="151"/>
        <v>94.499999999999957</v>
      </c>
      <c r="J718" s="42">
        <f t="shared" ca="1" si="143"/>
        <v>96.75</v>
      </c>
      <c r="K718" s="33">
        <f t="shared" ca="1" si="144"/>
        <v>0.97674418604651125</v>
      </c>
      <c r="L718" s="16"/>
      <c r="M718" s="36">
        <f t="shared" ca="1" si="152"/>
        <v>18.45988023952096</v>
      </c>
      <c r="N718" s="39">
        <f t="shared" ca="1" si="145"/>
        <v>16.8</v>
      </c>
      <c r="O718" s="120">
        <f t="shared" ca="1" si="155"/>
        <v>1.0988023952095809</v>
      </c>
      <c r="P718" s="39">
        <f t="shared" ca="1" si="146"/>
        <v>18.350000000000001</v>
      </c>
      <c r="Q718" s="39">
        <f t="shared" ca="1" si="147"/>
        <v>16.7</v>
      </c>
      <c r="R718" s="16"/>
      <c r="S718" s="33">
        <f t="shared" ca="1" si="153"/>
        <v>0.9</v>
      </c>
      <c r="T718" s="30">
        <f ca="1">COUNTIF(INDIRECT("Mess05!B"&amp;(ROW(A718)*4-9)):INDIRECT("Mess05!B"&amp;(ROW(A718)*4-6)),"&gt;=500")*15</f>
        <v>60</v>
      </c>
    </row>
    <row r="719" spans="1:20" ht="15.6" thickTop="1" thickBot="1" x14ac:dyDescent="0.35">
      <c r="A719" s="8">
        <f t="shared" si="154"/>
        <v>41059.874999998261</v>
      </c>
      <c r="B719" s="27">
        <f t="shared" ca="1" si="148"/>
        <v>0.23535646540799329</v>
      </c>
      <c r="C719" s="27">
        <f t="shared" ca="1" si="149"/>
        <v>0.26150718378665921</v>
      </c>
      <c r="D719" s="27">
        <f t="shared" ca="1" si="150"/>
        <v>2.6150718378665914E-2</v>
      </c>
      <c r="E719" s="16"/>
      <c r="F719" s="46">
        <v>7.18E-4</v>
      </c>
      <c r="G719" s="46">
        <v>21</v>
      </c>
      <c r="H719" s="16"/>
      <c r="I719" s="30">
        <f t="shared" ca="1" si="151"/>
        <v>94.988372093023216</v>
      </c>
      <c r="J719" s="42">
        <f t="shared" ca="1" si="143"/>
        <v>97.25</v>
      </c>
      <c r="K719" s="33">
        <f t="shared" ca="1" si="144"/>
        <v>0.97674418604651125</v>
      </c>
      <c r="L719" s="16"/>
      <c r="M719" s="36">
        <f t="shared" ca="1" si="152"/>
        <v>18.258682634730544</v>
      </c>
      <c r="N719" s="39">
        <f t="shared" ca="1" si="145"/>
        <v>16.8</v>
      </c>
      <c r="O719" s="120">
        <f t="shared" ca="1" si="155"/>
        <v>1.0868263473053894</v>
      </c>
      <c r="P719" s="39">
        <f t="shared" ca="1" si="146"/>
        <v>18.150000000000002</v>
      </c>
      <c r="Q719" s="39">
        <f t="shared" ca="1" si="147"/>
        <v>16.7</v>
      </c>
      <c r="R719" s="16"/>
      <c r="S719" s="33">
        <f t="shared" ca="1" si="153"/>
        <v>0.9</v>
      </c>
      <c r="T719" s="30">
        <f ca="1">COUNTIF(INDIRECT("Mess05!B"&amp;(ROW(A719)*4-9)):INDIRECT("Mess05!B"&amp;(ROW(A719)*4-6)),"&gt;=500")*15</f>
        <v>60</v>
      </c>
    </row>
    <row r="720" spans="1:20" ht="15.6" thickTop="1" thickBot="1" x14ac:dyDescent="0.35">
      <c r="A720" s="8">
        <f t="shared" si="154"/>
        <v>41059.916666664925</v>
      </c>
      <c r="B720" s="27">
        <f t="shared" ca="1" si="148"/>
        <v>0.2347914378826346</v>
      </c>
      <c r="C720" s="27">
        <f t="shared" ca="1" si="149"/>
        <v>0.26087937542514955</v>
      </c>
      <c r="D720" s="27">
        <f t="shared" ca="1" si="150"/>
        <v>2.6087937542514948E-2</v>
      </c>
      <c r="E720" s="16"/>
      <c r="F720" s="46">
        <v>7.18E-4</v>
      </c>
      <c r="G720" s="46">
        <v>21</v>
      </c>
      <c r="H720" s="16"/>
      <c r="I720" s="30">
        <f t="shared" ca="1" si="151"/>
        <v>94.499999999999957</v>
      </c>
      <c r="J720" s="42">
        <f t="shared" ca="1" si="143"/>
        <v>96.75</v>
      </c>
      <c r="K720" s="33">
        <f t="shared" ca="1" si="144"/>
        <v>0.97674418604651125</v>
      </c>
      <c r="L720" s="16"/>
      <c r="M720" s="36">
        <f t="shared" ca="1" si="152"/>
        <v>18.308982035928143</v>
      </c>
      <c r="N720" s="39">
        <f t="shared" ca="1" si="145"/>
        <v>16.8</v>
      </c>
      <c r="O720" s="120">
        <f t="shared" ca="1" si="155"/>
        <v>1.0898203592814371</v>
      </c>
      <c r="P720" s="39">
        <f t="shared" ca="1" si="146"/>
        <v>18.2</v>
      </c>
      <c r="Q720" s="39">
        <f t="shared" ca="1" si="147"/>
        <v>16.7</v>
      </c>
      <c r="R720" s="16"/>
      <c r="S720" s="33">
        <f t="shared" ca="1" si="153"/>
        <v>0.9</v>
      </c>
      <c r="T720" s="30">
        <f ca="1">COUNTIF(INDIRECT("Mess05!B"&amp;(ROW(A720)*4-9)):INDIRECT("Mess05!B"&amp;(ROW(A720)*4-6)),"&gt;=500")*15</f>
        <v>60</v>
      </c>
    </row>
    <row r="721" spans="1:20" ht="15.6" thickTop="1" thickBot="1" x14ac:dyDescent="0.35">
      <c r="A721" s="8">
        <f t="shared" si="154"/>
        <v>41059.95833333159</v>
      </c>
      <c r="B721" s="27">
        <f t="shared" ca="1" si="148"/>
        <v>0.22957785056900146</v>
      </c>
      <c r="C721" s="27">
        <f t="shared" ca="1" si="149"/>
        <v>0.25508650063222382</v>
      </c>
      <c r="D721" s="27">
        <f t="shared" ca="1" si="150"/>
        <v>2.5508650063222376E-2</v>
      </c>
      <c r="E721" s="16"/>
      <c r="F721" s="46">
        <v>7.18E-4</v>
      </c>
      <c r="G721" s="46">
        <v>21</v>
      </c>
      <c r="H721" s="16"/>
      <c r="I721" s="30">
        <f t="shared" ca="1" si="151"/>
        <v>94.744186046511587</v>
      </c>
      <c r="J721" s="42">
        <f t="shared" ca="1" si="143"/>
        <v>97</v>
      </c>
      <c r="K721" s="33">
        <f t="shared" ca="1" si="144"/>
        <v>0.97674418604651125</v>
      </c>
      <c r="L721" s="16"/>
      <c r="M721" s="36">
        <f t="shared" ca="1" si="152"/>
        <v>17.856287425149702</v>
      </c>
      <c r="N721" s="39">
        <f t="shared" ca="1" si="145"/>
        <v>16.8</v>
      </c>
      <c r="O721" s="120">
        <f t="shared" ca="1" si="155"/>
        <v>1.062874251497006</v>
      </c>
      <c r="P721" s="39">
        <f t="shared" ca="1" si="146"/>
        <v>17.75</v>
      </c>
      <c r="Q721" s="39">
        <f t="shared" ca="1" si="147"/>
        <v>16.7</v>
      </c>
      <c r="R721" s="16"/>
      <c r="S721" s="33">
        <f t="shared" ca="1" si="153"/>
        <v>0.9</v>
      </c>
      <c r="T721" s="30">
        <f ca="1">COUNTIF(INDIRECT("Mess05!B"&amp;(ROW(A721)*4-9)):INDIRECT("Mess05!B"&amp;(ROW(A721)*4-6)),"&gt;=500")*15</f>
        <v>60</v>
      </c>
    </row>
    <row r="722" spans="1:20" ht="15.6" thickTop="1" thickBot="1" x14ac:dyDescent="0.35">
      <c r="A722" s="8">
        <f t="shared" si="154"/>
        <v>41059.999999998254</v>
      </c>
      <c r="B722" s="27">
        <f t="shared" ca="1" si="148"/>
        <v>0.22614268322456477</v>
      </c>
      <c r="C722" s="27">
        <f t="shared" ca="1" si="149"/>
        <v>0.25126964802729418</v>
      </c>
      <c r="D722" s="27">
        <f t="shared" ca="1" si="150"/>
        <v>2.5126964802729412E-2</v>
      </c>
      <c r="E722" s="16"/>
      <c r="F722" s="46">
        <v>7.18E-4</v>
      </c>
      <c r="G722" s="46">
        <v>21</v>
      </c>
      <c r="H722" s="16"/>
      <c r="I722" s="30">
        <f t="shared" ca="1" si="151"/>
        <v>94.255813953488342</v>
      </c>
      <c r="J722" s="42">
        <f t="shared" ca="1" si="143"/>
        <v>96.5</v>
      </c>
      <c r="K722" s="33">
        <f t="shared" ca="1" si="144"/>
        <v>0.97674418604651125</v>
      </c>
      <c r="L722" s="16"/>
      <c r="M722" s="36">
        <f t="shared" ca="1" si="152"/>
        <v>17.680239520958086</v>
      </c>
      <c r="N722" s="39">
        <f t="shared" ca="1" si="145"/>
        <v>16.8</v>
      </c>
      <c r="O722" s="120">
        <f t="shared" ca="1" si="155"/>
        <v>1.0523952095808384</v>
      </c>
      <c r="P722" s="39">
        <f t="shared" ca="1" si="146"/>
        <v>17.574999999999999</v>
      </c>
      <c r="Q722" s="39">
        <f t="shared" ca="1" si="147"/>
        <v>16.7</v>
      </c>
      <c r="R722" s="16"/>
      <c r="S722" s="33">
        <f t="shared" ca="1" si="153"/>
        <v>0.9</v>
      </c>
      <c r="T722" s="30">
        <f ca="1">COUNTIF(INDIRECT("Mess05!B"&amp;(ROW(A722)*4-9)):INDIRECT("Mess05!B"&amp;(ROW(A722)*4-6)),"&gt;=500")*15</f>
        <v>60</v>
      </c>
    </row>
    <row r="723" spans="1:20" ht="15.6" thickTop="1" thickBot="1" x14ac:dyDescent="0.35">
      <c r="A723" s="8">
        <f t="shared" si="154"/>
        <v>41060.041666664918</v>
      </c>
      <c r="B723" s="27">
        <f t="shared" ca="1" si="148"/>
        <v>0.19177677004137927</v>
      </c>
      <c r="C723" s="27">
        <f t="shared" ca="1" si="149"/>
        <v>0.21308530004597698</v>
      </c>
      <c r="D723" s="27">
        <f t="shared" ca="1" si="150"/>
        <v>2.1308530004597693E-2</v>
      </c>
      <c r="E723" s="16"/>
      <c r="F723" s="46">
        <v>7.18E-4</v>
      </c>
      <c r="G723" s="46">
        <v>21</v>
      </c>
      <c r="H723" s="16"/>
      <c r="I723" s="30">
        <f t="shared" ca="1" si="151"/>
        <v>61.572413793103451</v>
      </c>
      <c r="J723" s="42">
        <f t="shared" ca="1" si="143"/>
        <v>96</v>
      </c>
      <c r="K723" s="33">
        <f t="shared" ca="1" si="144"/>
        <v>0.64137931034482765</v>
      </c>
      <c r="L723" s="16"/>
      <c r="M723" s="36">
        <f t="shared" ca="1" si="152"/>
        <v>22.952160493827158</v>
      </c>
      <c r="N723" s="39">
        <f t="shared" ca="1" si="145"/>
        <v>21.4</v>
      </c>
      <c r="O723" s="120">
        <f t="shared" ca="1" si="155"/>
        <v>1.0725308641975309</v>
      </c>
      <c r="P723" s="39">
        <f t="shared" ca="1" si="146"/>
        <v>17.375</v>
      </c>
      <c r="Q723" s="39">
        <f t="shared" ca="1" si="147"/>
        <v>16.2</v>
      </c>
      <c r="R723" s="16"/>
      <c r="S723" s="33">
        <f t="shared" ca="1" si="153"/>
        <v>0.9</v>
      </c>
      <c r="T723" s="30">
        <f ca="1">COUNTIF(INDIRECT("Mess05!B"&amp;(ROW(A723)*4-9)):INDIRECT("Mess05!B"&amp;(ROW(A723)*4-6)),"&gt;=500")*15</f>
        <v>60</v>
      </c>
    </row>
    <row r="724" spans="1:20" ht="15.6" thickTop="1" thickBot="1" x14ac:dyDescent="0.35">
      <c r="A724" s="8">
        <f t="shared" si="154"/>
        <v>41060.083333331582</v>
      </c>
      <c r="B724" s="27">
        <f t="shared" ca="1" si="148"/>
        <v>0.19244074536931033</v>
      </c>
      <c r="C724" s="27">
        <f t="shared" ca="1" si="149"/>
        <v>0.2138230504103448</v>
      </c>
      <c r="D724" s="27">
        <f t="shared" ca="1" si="150"/>
        <v>2.1382305041034475E-2</v>
      </c>
      <c r="E724" s="16"/>
      <c r="F724" s="46">
        <v>7.18E-4</v>
      </c>
      <c r="G724" s="46">
        <v>21</v>
      </c>
      <c r="H724" s="16"/>
      <c r="I724" s="30">
        <f t="shared" ca="1" si="151"/>
        <v>62.053448275862074</v>
      </c>
      <c r="J724" s="42">
        <f t="shared" ca="1" si="143"/>
        <v>96.75</v>
      </c>
      <c r="K724" s="33">
        <f t="shared" ca="1" si="144"/>
        <v>0.64137931034482765</v>
      </c>
      <c r="L724" s="16"/>
      <c r="M724" s="36">
        <f t="shared" ca="1" si="152"/>
        <v>22.853086419753083</v>
      </c>
      <c r="N724" s="39">
        <f t="shared" ca="1" si="145"/>
        <v>21.4</v>
      </c>
      <c r="O724" s="120">
        <f t="shared" ca="1" si="155"/>
        <v>1.0679012345679011</v>
      </c>
      <c r="P724" s="39">
        <f t="shared" ca="1" si="146"/>
        <v>17.299999999999997</v>
      </c>
      <c r="Q724" s="39">
        <f t="shared" ca="1" si="147"/>
        <v>16.2</v>
      </c>
      <c r="R724" s="16"/>
      <c r="S724" s="33">
        <f t="shared" ca="1" si="153"/>
        <v>0.9</v>
      </c>
      <c r="T724" s="30">
        <f ca="1">COUNTIF(INDIRECT("Mess05!B"&amp;(ROW(A724)*4-9)):INDIRECT("Mess05!B"&amp;(ROW(A724)*4-6)),"&gt;=500")*15</f>
        <v>60</v>
      </c>
    </row>
    <row r="725" spans="1:20" ht="15.6" thickTop="1" thickBot="1" x14ac:dyDescent="0.35">
      <c r="A725" s="8">
        <f t="shared" si="154"/>
        <v>41060.124999998246</v>
      </c>
      <c r="B725" s="27">
        <f t="shared" ca="1" si="148"/>
        <v>0.19111135753741385</v>
      </c>
      <c r="C725" s="27">
        <f t="shared" ca="1" si="149"/>
        <v>0.2123459528193487</v>
      </c>
      <c r="D725" s="27">
        <f t="shared" ca="1" si="150"/>
        <v>2.1234595281934866E-2</v>
      </c>
      <c r="E725" s="16"/>
      <c r="F725" s="46">
        <v>7.18E-4</v>
      </c>
      <c r="G725" s="46">
        <v>21</v>
      </c>
      <c r="H725" s="16"/>
      <c r="I725" s="30">
        <f t="shared" ca="1" si="151"/>
        <v>61.893103448275866</v>
      </c>
      <c r="J725" s="42">
        <f t="shared" ca="1" si="143"/>
        <v>96.5</v>
      </c>
      <c r="K725" s="33">
        <f t="shared" ca="1" si="144"/>
        <v>0.64137931034482765</v>
      </c>
      <c r="L725" s="16"/>
      <c r="M725" s="36">
        <f t="shared" ca="1" si="152"/>
        <v>22.754012345679016</v>
      </c>
      <c r="N725" s="39">
        <f t="shared" ca="1" si="145"/>
        <v>21.4</v>
      </c>
      <c r="O725" s="120">
        <f t="shared" ca="1" si="155"/>
        <v>1.0632716049382718</v>
      </c>
      <c r="P725" s="39">
        <f t="shared" ca="1" si="146"/>
        <v>17.225000000000001</v>
      </c>
      <c r="Q725" s="39">
        <f t="shared" ca="1" si="147"/>
        <v>16.2</v>
      </c>
      <c r="R725" s="16"/>
      <c r="S725" s="33">
        <f t="shared" ca="1" si="153"/>
        <v>0.9</v>
      </c>
      <c r="T725" s="30">
        <f ca="1">COUNTIF(INDIRECT("Mess05!B"&amp;(ROW(A725)*4-9)):INDIRECT("Mess05!B"&amp;(ROW(A725)*4-6)),"&gt;=500")*15</f>
        <v>60</v>
      </c>
    </row>
    <row r="726" spans="1:20" ht="15.6" thickTop="1" thickBot="1" x14ac:dyDescent="0.35">
      <c r="A726" s="8">
        <f t="shared" si="154"/>
        <v>41060.166666664911</v>
      </c>
      <c r="B726" s="27">
        <f t="shared" ca="1" si="148"/>
        <v>0</v>
      </c>
      <c r="C726" s="27">
        <f t="shared" ca="1" si="149"/>
        <v>5.5530086679022983E-2</v>
      </c>
      <c r="D726" s="27">
        <f t="shared" ca="1" si="150"/>
        <v>5.5530086679022983E-2</v>
      </c>
      <c r="E726" s="16"/>
      <c r="F726" s="46">
        <v>7.18E-4</v>
      </c>
      <c r="G726" s="46">
        <v>21</v>
      </c>
      <c r="H726" s="16"/>
      <c r="I726" s="30">
        <f t="shared" ca="1" si="151"/>
        <v>15.55344827586207</v>
      </c>
      <c r="J726" s="42">
        <f t="shared" ca="1" si="143"/>
        <v>24.25</v>
      </c>
      <c r="K726" s="33">
        <f t="shared" ca="1" si="144"/>
        <v>0.64137931034482765</v>
      </c>
      <c r="L726" s="16"/>
      <c r="M726" s="36">
        <f t="shared" ca="1" si="152"/>
        <v>23.6787037037037</v>
      </c>
      <c r="N726" s="39">
        <f t="shared" ca="1" si="145"/>
        <v>21.4</v>
      </c>
      <c r="O726" s="120">
        <f t="shared" ca="1" si="155"/>
        <v>1.1064814814814814</v>
      </c>
      <c r="P726" s="39">
        <f t="shared" ca="1" si="146"/>
        <v>17.924999999999997</v>
      </c>
      <c r="Q726" s="39">
        <f t="shared" ca="1" si="147"/>
        <v>16.2</v>
      </c>
      <c r="R726" s="16"/>
      <c r="S726" s="33">
        <f t="shared" ca="1" si="153"/>
        <v>0</v>
      </c>
      <c r="T726" s="30">
        <f ca="1">COUNTIF(INDIRECT("Mess05!B"&amp;(ROW(A726)*4-9)):INDIRECT("Mess05!B"&amp;(ROW(A726)*4-6)),"&gt;=500")*15</f>
        <v>15</v>
      </c>
    </row>
    <row r="727" spans="1:20" ht="15.6" thickTop="1" thickBot="1" x14ac:dyDescent="0.35">
      <c r="A727" s="8">
        <f t="shared" si="154"/>
        <v>41060.208333331575</v>
      </c>
      <c r="B727" s="27">
        <f t="shared" ca="1" si="148"/>
        <v>0</v>
      </c>
      <c r="C727" s="27">
        <f t="shared" ca="1" si="149"/>
        <v>0</v>
      </c>
      <c r="D727" s="27">
        <f t="shared" ca="1" si="150"/>
        <v>0</v>
      </c>
      <c r="E727" s="16"/>
      <c r="F727" s="46">
        <v>7.18E-4</v>
      </c>
      <c r="G727" s="46">
        <v>21</v>
      </c>
      <c r="H727" s="16"/>
      <c r="I727" s="30">
        <f t="shared" ca="1" si="151"/>
        <v>0</v>
      </c>
      <c r="J727" s="42">
        <f t="shared" ca="1" si="143"/>
        <v>0</v>
      </c>
      <c r="K727" s="33">
        <f t="shared" ca="1" si="144"/>
        <v>0.64137931034482765</v>
      </c>
      <c r="L727" s="16"/>
      <c r="M727" s="36">
        <f t="shared" ca="1" si="152"/>
        <v>24.008950617283947</v>
      </c>
      <c r="N727" s="39">
        <f t="shared" ca="1" si="145"/>
        <v>21.4</v>
      </c>
      <c r="O727" s="120">
        <f t="shared" ca="1" si="155"/>
        <v>1.1219135802469136</v>
      </c>
      <c r="P727" s="39">
        <f t="shared" ca="1" si="146"/>
        <v>18.175000000000001</v>
      </c>
      <c r="Q727" s="39">
        <f t="shared" ca="1" si="147"/>
        <v>16.2</v>
      </c>
      <c r="R727" s="16"/>
      <c r="S727" s="33">
        <f t="shared" ca="1" si="153"/>
        <v>0</v>
      </c>
      <c r="T727" s="30">
        <f ca="1">COUNTIF(INDIRECT("Mess05!B"&amp;(ROW(A727)*4-9)):INDIRECT("Mess05!B"&amp;(ROW(A727)*4-6)),"&gt;=500")*15</f>
        <v>0</v>
      </c>
    </row>
    <row r="728" spans="1:20" ht="15.6" thickTop="1" thickBot="1" x14ac:dyDescent="0.35">
      <c r="A728" s="8">
        <f t="shared" si="154"/>
        <v>41060.249999998239</v>
      </c>
      <c r="B728" s="27">
        <f t="shared" ca="1" si="148"/>
        <v>0</v>
      </c>
      <c r="C728" s="27">
        <f t="shared" ca="1" si="149"/>
        <v>0</v>
      </c>
      <c r="D728" s="27">
        <f t="shared" ca="1" si="150"/>
        <v>0</v>
      </c>
      <c r="E728" s="16"/>
      <c r="F728" s="46">
        <v>7.18E-4</v>
      </c>
      <c r="G728" s="46">
        <v>21</v>
      </c>
      <c r="H728" s="16"/>
      <c r="I728" s="30">
        <f t="shared" ca="1" si="151"/>
        <v>0</v>
      </c>
      <c r="J728" s="42">
        <f t="shared" ca="1" si="143"/>
        <v>0</v>
      </c>
      <c r="K728" s="33">
        <f t="shared" ca="1" si="144"/>
        <v>0.64137931034482765</v>
      </c>
      <c r="L728" s="16"/>
      <c r="M728" s="36">
        <f t="shared" ca="1" si="152"/>
        <v>23.711728395061726</v>
      </c>
      <c r="N728" s="39">
        <f t="shared" ca="1" si="145"/>
        <v>21.4</v>
      </c>
      <c r="O728" s="120">
        <f t="shared" ca="1" si="155"/>
        <v>1.1080246913580247</v>
      </c>
      <c r="P728" s="39">
        <f t="shared" ca="1" si="146"/>
        <v>17.95</v>
      </c>
      <c r="Q728" s="39">
        <f t="shared" ca="1" si="147"/>
        <v>16.2</v>
      </c>
      <c r="R728" s="16"/>
      <c r="S728" s="33">
        <f t="shared" ca="1" si="153"/>
        <v>0</v>
      </c>
      <c r="T728" s="30">
        <f ca="1">COUNTIF(INDIRECT("Mess05!B"&amp;(ROW(A728)*4-9)):INDIRECT("Mess05!B"&amp;(ROW(A728)*4-6)),"&gt;=500")*15</f>
        <v>0</v>
      </c>
    </row>
    <row r="729" spans="1:20" ht="15.6" thickTop="1" thickBot="1" x14ac:dyDescent="0.35">
      <c r="A729" s="8">
        <f t="shared" si="154"/>
        <v>41060.291666664903</v>
      </c>
      <c r="B729" s="27">
        <f t="shared" ca="1" si="148"/>
        <v>0</v>
      </c>
      <c r="C729" s="27">
        <f t="shared" ca="1" si="149"/>
        <v>0</v>
      </c>
      <c r="D729" s="27">
        <f t="shared" ca="1" si="150"/>
        <v>0</v>
      </c>
      <c r="E729" s="16"/>
      <c r="F729" s="46">
        <v>7.18E-4</v>
      </c>
      <c r="G729" s="46">
        <v>21</v>
      </c>
      <c r="H729" s="16"/>
      <c r="I729" s="30">
        <f t="shared" ca="1" si="151"/>
        <v>0</v>
      </c>
      <c r="J729" s="42">
        <f t="shared" ca="1" si="143"/>
        <v>0</v>
      </c>
      <c r="K729" s="33">
        <f t="shared" ca="1" si="144"/>
        <v>0.64137931034482765</v>
      </c>
      <c r="L729" s="16"/>
      <c r="M729" s="36">
        <f t="shared" ca="1" si="152"/>
        <v>23.447530864197528</v>
      </c>
      <c r="N729" s="39">
        <f t="shared" ca="1" si="145"/>
        <v>21.4</v>
      </c>
      <c r="O729" s="120">
        <f t="shared" ca="1" si="155"/>
        <v>1.095679012345679</v>
      </c>
      <c r="P729" s="39">
        <f t="shared" ca="1" si="146"/>
        <v>17.75</v>
      </c>
      <c r="Q729" s="39">
        <f t="shared" ca="1" si="147"/>
        <v>16.2</v>
      </c>
      <c r="R729" s="16"/>
      <c r="S729" s="33">
        <f t="shared" ca="1" si="153"/>
        <v>0</v>
      </c>
      <c r="T729" s="30">
        <f ca="1">COUNTIF(INDIRECT("Mess05!B"&amp;(ROW(A729)*4-9)):INDIRECT("Mess05!B"&amp;(ROW(A729)*4-6)),"&gt;=500")*15</f>
        <v>0</v>
      </c>
    </row>
    <row r="730" spans="1:20" ht="15.6" thickTop="1" thickBot="1" x14ac:dyDescent="0.35">
      <c r="A730" s="8">
        <f t="shared" si="154"/>
        <v>41060.333333331568</v>
      </c>
      <c r="B730" s="27">
        <f t="shared" ca="1" si="148"/>
        <v>0</v>
      </c>
      <c r="C730" s="27">
        <f t="shared" ca="1" si="149"/>
        <v>0</v>
      </c>
      <c r="D730" s="27">
        <f t="shared" ca="1" si="150"/>
        <v>0</v>
      </c>
      <c r="E730" s="16"/>
      <c r="F730" s="46">
        <v>7.18E-4</v>
      </c>
      <c r="G730" s="46">
        <v>21</v>
      </c>
      <c r="H730" s="16"/>
      <c r="I730" s="30">
        <f t="shared" ca="1" si="151"/>
        <v>0</v>
      </c>
      <c r="J730" s="42">
        <f t="shared" ca="1" si="143"/>
        <v>0</v>
      </c>
      <c r="K730" s="33">
        <f t="shared" ca="1" si="144"/>
        <v>0.64137931034482765</v>
      </c>
      <c r="L730" s="16"/>
      <c r="M730" s="36">
        <f t="shared" ca="1" si="152"/>
        <v>22.886111111111109</v>
      </c>
      <c r="N730" s="39">
        <f t="shared" ca="1" si="145"/>
        <v>21.4</v>
      </c>
      <c r="O730" s="120">
        <f t="shared" ca="1" si="155"/>
        <v>1.0694444444444444</v>
      </c>
      <c r="P730" s="39">
        <f t="shared" ca="1" si="146"/>
        <v>17.324999999999999</v>
      </c>
      <c r="Q730" s="39">
        <f t="shared" ca="1" si="147"/>
        <v>16.2</v>
      </c>
      <c r="R730" s="16"/>
      <c r="S730" s="33">
        <f t="shared" ca="1" si="153"/>
        <v>0</v>
      </c>
      <c r="T730" s="30">
        <f ca="1">COUNTIF(INDIRECT("Mess05!B"&amp;(ROW(A730)*4-9)):INDIRECT("Mess05!B"&amp;(ROW(A730)*4-6)),"&gt;=500")*15</f>
        <v>0</v>
      </c>
    </row>
    <row r="731" spans="1:20" ht="15.6" thickTop="1" thickBot="1" x14ac:dyDescent="0.35">
      <c r="A731" s="8">
        <f t="shared" si="154"/>
        <v>41060.374999998232</v>
      </c>
      <c r="B731" s="27">
        <f t="shared" ca="1" si="148"/>
        <v>0</v>
      </c>
      <c r="C731" s="27">
        <f t="shared" ca="1" si="149"/>
        <v>0</v>
      </c>
      <c r="D731" s="27">
        <f t="shared" ca="1" si="150"/>
        <v>0</v>
      </c>
      <c r="E731" s="16"/>
      <c r="F731" s="46">
        <v>7.18E-4</v>
      </c>
      <c r="G731" s="46">
        <v>21</v>
      </c>
      <c r="H731" s="16"/>
      <c r="I731" s="30">
        <f t="shared" ca="1" si="151"/>
        <v>0</v>
      </c>
      <c r="J731" s="42">
        <f t="shared" ca="1" si="143"/>
        <v>0</v>
      </c>
      <c r="K731" s="33">
        <f t="shared" ca="1" si="144"/>
        <v>0.89878542510121462</v>
      </c>
      <c r="L731" s="16"/>
      <c r="M731" s="36">
        <f t="shared" ca="1" si="152"/>
        <v>18.955932203389828</v>
      </c>
      <c r="N731" s="39">
        <f t="shared" ca="1" si="145"/>
        <v>32</v>
      </c>
      <c r="O731" s="120">
        <f t="shared" ca="1" si="155"/>
        <v>0.59237288135593213</v>
      </c>
      <c r="P731" s="39">
        <f t="shared" ca="1" si="146"/>
        <v>17.474999999999998</v>
      </c>
      <c r="Q731" s="39">
        <f t="shared" ca="1" si="147"/>
        <v>29.5</v>
      </c>
      <c r="R731" s="16"/>
      <c r="S731" s="33">
        <f t="shared" ca="1" si="153"/>
        <v>0</v>
      </c>
      <c r="T731" s="30">
        <f ca="1">COUNTIF(INDIRECT("Mess05!B"&amp;(ROW(A731)*4-9)):INDIRECT("Mess05!B"&amp;(ROW(A731)*4-6)),"&gt;=500")*15</f>
        <v>0</v>
      </c>
    </row>
    <row r="732" spans="1:20" ht="15.6" thickTop="1" thickBot="1" x14ac:dyDescent="0.35">
      <c r="A732" s="8">
        <f t="shared" si="154"/>
        <v>41060.416666664896</v>
      </c>
      <c r="B732" s="27">
        <f t="shared" ca="1" si="148"/>
        <v>0</v>
      </c>
      <c r="C732" s="27">
        <f t="shared" ca="1" si="149"/>
        <v>0</v>
      </c>
      <c r="D732" s="27">
        <f t="shared" ca="1" si="150"/>
        <v>0</v>
      </c>
      <c r="E732" s="16"/>
      <c r="F732" s="46">
        <v>7.18E-4</v>
      </c>
      <c r="G732" s="46">
        <v>21</v>
      </c>
      <c r="H732" s="16"/>
      <c r="I732" s="30">
        <f t="shared" ca="1" si="151"/>
        <v>0</v>
      </c>
      <c r="J732" s="42">
        <f t="shared" ca="1" si="143"/>
        <v>0</v>
      </c>
      <c r="K732" s="33">
        <f t="shared" ca="1" si="144"/>
        <v>0.89878542510121462</v>
      </c>
      <c r="L732" s="16"/>
      <c r="M732" s="36">
        <f t="shared" ca="1" si="152"/>
        <v>17.220338983050848</v>
      </c>
      <c r="N732" s="39">
        <f t="shared" ca="1" si="145"/>
        <v>32</v>
      </c>
      <c r="O732" s="120">
        <f t="shared" ca="1" si="155"/>
        <v>0.53813559322033899</v>
      </c>
      <c r="P732" s="39">
        <f t="shared" ca="1" si="146"/>
        <v>15.875</v>
      </c>
      <c r="Q732" s="39">
        <f t="shared" ca="1" si="147"/>
        <v>29.5</v>
      </c>
      <c r="R732" s="16"/>
      <c r="S732" s="33">
        <f t="shared" ca="1" si="153"/>
        <v>0</v>
      </c>
      <c r="T732" s="30">
        <f ca="1">COUNTIF(INDIRECT("Mess05!B"&amp;(ROW(A732)*4-9)):INDIRECT("Mess05!B"&amp;(ROW(A732)*4-6)),"&gt;=500")*15</f>
        <v>0</v>
      </c>
    </row>
    <row r="733" spans="1:20" ht="15.6" thickTop="1" thickBot="1" x14ac:dyDescent="0.35">
      <c r="A733" s="8">
        <f t="shared" si="154"/>
        <v>41060.45833333156</v>
      </c>
      <c r="B733" s="27">
        <f t="shared" ca="1" si="148"/>
        <v>0</v>
      </c>
      <c r="C733" s="27">
        <f t="shared" ca="1" si="149"/>
        <v>0</v>
      </c>
      <c r="D733" s="27">
        <f t="shared" ca="1" si="150"/>
        <v>0</v>
      </c>
      <c r="E733" s="16"/>
      <c r="F733" s="46">
        <v>7.18E-4</v>
      </c>
      <c r="G733" s="46">
        <v>21</v>
      </c>
      <c r="H733" s="16"/>
      <c r="I733" s="30">
        <f t="shared" ca="1" si="151"/>
        <v>0</v>
      </c>
      <c r="J733" s="42">
        <f t="shared" ca="1" si="143"/>
        <v>0</v>
      </c>
      <c r="K733" s="33">
        <f t="shared" ca="1" si="144"/>
        <v>0.89878542510121462</v>
      </c>
      <c r="L733" s="16"/>
      <c r="M733" s="36">
        <f t="shared" ca="1" si="152"/>
        <v>17.437288135593221</v>
      </c>
      <c r="N733" s="39">
        <f t="shared" ca="1" si="145"/>
        <v>32</v>
      </c>
      <c r="O733" s="120">
        <f t="shared" ca="1" si="155"/>
        <v>0.54491525423728815</v>
      </c>
      <c r="P733" s="39">
        <f t="shared" ca="1" si="146"/>
        <v>16.074999999999999</v>
      </c>
      <c r="Q733" s="39">
        <f t="shared" ca="1" si="147"/>
        <v>29.5</v>
      </c>
      <c r="R733" s="16"/>
      <c r="S733" s="33">
        <f t="shared" ca="1" si="153"/>
        <v>0</v>
      </c>
      <c r="T733" s="30">
        <f ca="1">COUNTIF(INDIRECT("Mess05!B"&amp;(ROW(A733)*4-9)):INDIRECT("Mess05!B"&amp;(ROW(A733)*4-6)),"&gt;=500")*15</f>
        <v>0</v>
      </c>
    </row>
    <row r="734" spans="1:20" ht="15.6" thickTop="1" thickBot="1" x14ac:dyDescent="0.35">
      <c r="A734" s="8">
        <f t="shared" si="154"/>
        <v>41060.499999998225</v>
      </c>
      <c r="B734" s="27">
        <f t="shared" ca="1" si="148"/>
        <v>0</v>
      </c>
      <c r="C734" s="27">
        <f t="shared" ca="1" si="149"/>
        <v>0</v>
      </c>
      <c r="D734" s="27">
        <f t="shared" ca="1" si="150"/>
        <v>0</v>
      </c>
      <c r="E734" s="16"/>
      <c r="F734" s="46">
        <v>7.18E-4</v>
      </c>
      <c r="G734" s="46">
        <v>21</v>
      </c>
      <c r="H734" s="16"/>
      <c r="I734" s="30">
        <f t="shared" ca="1" si="151"/>
        <v>0</v>
      </c>
      <c r="J734" s="42">
        <f t="shared" ca="1" si="143"/>
        <v>0</v>
      </c>
      <c r="K734" s="33">
        <f t="shared" ca="1" si="144"/>
        <v>0.89878542510121462</v>
      </c>
      <c r="L734" s="16"/>
      <c r="M734" s="36">
        <f t="shared" ca="1" si="152"/>
        <v>17.844067796610169</v>
      </c>
      <c r="N734" s="39">
        <f t="shared" ca="1" si="145"/>
        <v>32</v>
      </c>
      <c r="O734" s="120">
        <f t="shared" ca="1" si="155"/>
        <v>0.55762711864406778</v>
      </c>
      <c r="P734" s="39">
        <f t="shared" ca="1" si="146"/>
        <v>16.45</v>
      </c>
      <c r="Q734" s="39">
        <f t="shared" ca="1" si="147"/>
        <v>29.5</v>
      </c>
      <c r="R734" s="16"/>
      <c r="S734" s="33">
        <f t="shared" ca="1" si="153"/>
        <v>0</v>
      </c>
      <c r="T734" s="30">
        <f ca="1">COUNTIF(INDIRECT("Mess05!B"&amp;(ROW(A734)*4-9)):INDIRECT("Mess05!B"&amp;(ROW(A734)*4-6)),"&gt;=500")*15</f>
        <v>0</v>
      </c>
    </row>
    <row r="735" spans="1:20" ht="15.6" thickTop="1" thickBot="1" x14ac:dyDescent="0.35">
      <c r="A735" s="8">
        <f t="shared" si="154"/>
        <v>41060.541666664889</v>
      </c>
      <c r="B735" s="27">
        <f t="shared" ca="1" si="148"/>
        <v>0</v>
      </c>
      <c r="C735" s="27">
        <f t="shared" ca="1" si="149"/>
        <v>0</v>
      </c>
      <c r="D735" s="27">
        <f t="shared" ca="1" si="150"/>
        <v>0</v>
      </c>
      <c r="E735" s="16"/>
      <c r="F735" s="46">
        <v>7.18E-4</v>
      </c>
      <c r="G735" s="46">
        <v>21</v>
      </c>
      <c r="H735" s="16"/>
      <c r="I735" s="30">
        <f t="shared" ca="1" si="151"/>
        <v>0</v>
      </c>
      <c r="J735" s="42">
        <f t="shared" ca="1" si="143"/>
        <v>0</v>
      </c>
      <c r="K735" s="33">
        <f t="shared" ca="1" si="144"/>
        <v>0.89878542510121462</v>
      </c>
      <c r="L735" s="16"/>
      <c r="M735" s="36">
        <f t="shared" ca="1" si="152"/>
        <v>17.979661016949152</v>
      </c>
      <c r="N735" s="39">
        <f t="shared" ca="1" si="145"/>
        <v>32</v>
      </c>
      <c r="O735" s="120">
        <f t="shared" ca="1" si="155"/>
        <v>0.56186440677966099</v>
      </c>
      <c r="P735" s="39">
        <f t="shared" ca="1" si="146"/>
        <v>16.574999999999999</v>
      </c>
      <c r="Q735" s="39">
        <f t="shared" ca="1" si="147"/>
        <v>29.5</v>
      </c>
      <c r="R735" s="16"/>
      <c r="S735" s="33">
        <f t="shared" ca="1" si="153"/>
        <v>0</v>
      </c>
      <c r="T735" s="30">
        <f ca="1">COUNTIF(INDIRECT("Mess05!B"&amp;(ROW(A735)*4-9)):INDIRECT("Mess05!B"&amp;(ROW(A735)*4-6)),"&gt;=500")*15</f>
        <v>0</v>
      </c>
    </row>
    <row r="736" spans="1:20" ht="15.6" thickTop="1" thickBot="1" x14ac:dyDescent="0.35">
      <c r="A736" s="8">
        <f t="shared" si="154"/>
        <v>41060.583333331553</v>
      </c>
      <c r="B736" s="27">
        <f t="shared" ca="1" si="148"/>
        <v>0</v>
      </c>
      <c r="C736" s="27">
        <f t="shared" ca="1" si="149"/>
        <v>0</v>
      </c>
      <c r="D736" s="27">
        <f t="shared" ca="1" si="150"/>
        <v>0</v>
      </c>
      <c r="E736" s="16"/>
      <c r="F736" s="46">
        <v>7.18E-4</v>
      </c>
      <c r="G736" s="46">
        <v>21</v>
      </c>
      <c r="H736" s="16"/>
      <c r="I736" s="30">
        <f t="shared" ca="1" si="151"/>
        <v>0</v>
      </c>
      <c r="J736" s="42">
        <f t="shared" ca="1" si="143"/>
        <v>0</v>
      </c>
      <c r="K736" s="33">
        <f t="shared" ca="1" si="144"/>
        <v>0.89878542510121462</v>
      </c>
      <c r="L736" s="16"/>
      <c r="M736" s="36">
        <f t="shared" ca="1" si="152"/>
        <v>18.196610169491525</v>
      </c>
      <c r="N736" s="39">
        <f t="shared" ca="1" si="145"/>
        <v>32</v>
      </c>
      <c r="O736" s="120">
        <f t="shared" ca="1" si="155"/>
        <v>0.56864406779661014</v>
      </c>
      <c r="P736" s="39">
        <f t="shared" ca="1" si="146"/>
        <v>16.774999999999999</v>
      </c>
      <c r="Q736" s="39">
        <f t="shared" ca="1" si="147"/>
        <v>29.5</v>
      </c>
      <c r="R736" s="16"/>
      <c r="S736" s="33">
        <f t="shared" ca="1" si="153"/>
        <v>0</v>
      </c>
      <c r="T736" s="30">
        <f ca="1">COUNTIF(INDIRECT("Mess05!B"&amp;(ROW(A736)*4-9)):INDIRECT("Mess05!B"&amp;(ROW(A736)*4-6)),"&gt;=500")*15</f>
        <v>0</v>
      </c>
    </row>
    <row r="737" spans="1:20" ht="15.6" thickTop="1" thickBot="1" x14ac:dyDescent="0.35">
      <c r="A737" s="8">
        <f t="shared" si="154"/>
        <v>41060.624999998217</v>
      </c>
      <c r="B737" s="27">
        <f t="shared" ca="1" si="148"/>
        <v>0</v>
      </c>
      <c r="C737" s="27">
        <f t="shared" ca="1" si="149"/>
        <v>0</v>
      </c>
      <c r="D737" s="27">
        <f t="shared" ca="1" si="150"/>
        <v>0</v>
      </c>
      <c r="E737" s="16"/>
      <c r="F737" s="46">
        <v>7.18E-4</v>
      </c>
      <c r="G737" s="46">
        <v>21</v>
      </c>
      <c r="H737" s="16"/>
      <c r="I737" s="30">
        <f t="shared" ca="1" si="151"/>
        <v>0</v>
      </c>
      <c r="J737" s="42">
        <f t="shared" ca="1" si="143"/>
        <v>0</v>
      </c>
      <c r="K737" s="33">
        <f t="shared" ca="1" si="144"/>
        <v>0.89878542510121462</v>
      </c>
      <c r="L737" s="16"/>
      <c r="M737" s="36">
        <f t="shared" ca="1" si="152"/>
        <v>18.413559322033901</v>
      </c>
      <c r="N737" s="39">
        <f t="shared" ca="1" si="145"/>
        <v>32</v>
      </c>
      <c r="O737" s="120">
        <f t="shared" ca="1" si="155"/>
        <v>0.57542372881355941</v>
      </c>
      <c r="P737" s="39">
        <f t="shared" ca="1" si="146"/>
        <v>16.975000000000001</v>
      </c>
      <c r="Q737" s="39">
        <f t="shared" ca="1" si="147"/>
        <v>29.5</v>
      </c>
      <c r="R737" s="16"/>
      <c r="S737" s="33">
        <f t="shared" ca="1" si="153"/>
        <v>0</v>
      </c>
      <c r="T737" s="30">
        <f ca="1">COUNTIF(INDIRECT("Mess05!B"&amp;(ROW(A737)*4-9)):INDIRECT("Mess05!B"&amp;(ROW(A737)*4-6)),"&gt;=500")*15</f>
        <v>0</v>
      </c>
    </row>
    <row r="738" spans="1:20" ht="15.6" thickTop="1" thickBot="1" x14ac:dyDescent="0.35">
      <c r="A738" s="8">
        <f t="shared" si="154"/>
        <v>41060.666666664882</v>
      </c>
      <c r="B738" s="27">
        <f t="shared" ca="1" si="148"/>
        <v>0</v>
      </c>
      <c r="C738" s="27">
        <f t="shared" ca="1" si="149"/>
        <v>0</v>
      </c>
      <c r="D738" s="27">
        <f t="shared" ca="1" si="150"/>
        <v>0</v>
      </c>
      <c r="E738" s="16"/>
      <c r="F738" s="46">
        <v>7.18E-4</v>
      </c>
      <c r="G738" s="46">
        <v>21</v>
      </c>
      <c r="H738" s="16"/>
      <c r="I738" s="30">
        <f t="shared" ca="1" si="151"/>
        <v>0</v>
      </c>
      <c r="J738" s="42">
        <f t="shared" ca="1" si="143"/>
        <v>0</v>
      </c>
      <c r="K738" s="33">
        <f t="shared" ca="1" si="144"/>
        <v>0.89878542510121462</v>
      </c>
      <c r="L738" s="16"/>
      <c r="M738" s="36">
        <f t="shared" ca="1" si="152"/>
        <v>18.440677966101696</v>
      </c>
      <c r="N738" s="39">
        <f t="shared" ca="1" si="145"/>
        <v>32</v>
      </c>
      <c r="O738" s="120">
        <f t="shared" ca="1" si="155"/>
        <v>0.57627118644067798</v>
      </c>
      <c r="P738" s="39">
        <f t="shared" ca="1" si="146"/>
        <v>17</v>
      </c>
      <c r="Q738" s="39">
        <f t="shared" ca="1" si="147"/>
        <v>29.5</v>
      </c>
      <c r="R738" s="16"/>
      <c r="S738" s="33">
        <f t="shared" ca="1" si="153"/>
        <v>0</v>
      </c>
      <c r="T738" s="30">
        <f ca="1">COUNTIF(INDIRECT("Mess05!B"&amp;(ROW(A738)*4-9)):INDIRECT("Mess05!B"&amp;(ROW(A738)*4-6)),"&gt;=500")*15</f>
        <v>0</v>
      </c>
    </row>
    <row r="739" spans="1:20" ht="15.6" thickTop="1" thickBot="1" x14ac:dyDescent="0.35">
      <c r="A739" s="8">
        <f t="shared" si="154"/>
        <v>41060.708333331546</v>
      </c>
      <c r="B739" s="27">
        <f t="shared" ca="1" si="148"/>
        <v>0</v>
      </c>
      <c r="C739" s="27">
        <f t="shared" ca="1" si="149"/>
        <v>0</v>
      </c>
      <c r="D739" s="27">
        <f t="shared" ca="1" si="150"/>
        <v>0</v>
      </c>
      <c r="E739" s="16"/>
      <c r="F739" s="46">
        <v>7.18E-4</v>
      </c>
      <c r="G739" s="46">
        <v>21</v>
      </c>
      <c r="H739" s="16"/>
      <c r="I739" s="30">
        <f t="shared" ca="1" si="151"/>
        <v>0</v>
      </c>
      <c r="J739" s="42">
        <f t="shared" ca="1" si="143"/>
        <v>0</v>
      </c>
      <c r="K739" s="33">
        <f t="shared" ca="1" si="144"/>
        <v>1</v>
      </c>
      <c r="L739" s="16"/>
      <c r="M739" s="36">
        <f t="shared" ca="1" si="152"/>
        <v>16.850000000000001</v>
      </c>
      <c r="N739" s="39">
        <f t="shared" ca="1" si="145"/>
        <v>20</v>
      </c>
      <c r="O739" s="120">
        <f t="shared" ca="1" si="155"/>
        <v>0.84250000000000003</v>
      </c>
      <c r="P739" s="39">
        <f t="shared" ca="1" si="146"/>
        <v>16.850000000000001</v>
      </c>
      <c r="Q739" s="39">
        <f t="shared" ca="1" si="147"/>
        <v>20</v>
      </c>
      <c r="R739" s="16"/>
      <c r="S739" s="33">
        <f t="shared" ca="1" si="153"/>
        <v>0</v>
      </c>
      <c r="T739" s="30">
        <f ca="1">COUNTIF(INDIRECT("Mess05!B"&amp;(ROW(A739)*4-9)):INDIRECT("Mess05!B"&amp;(ROW(A739)*4-6)),"&gt;=500")*15</f>
        <v>0</v>
      </c>
    </row>
    <row r="740" spans="1:20" ht="15.6" thickTop="1" thickBot="1" x14ac:dyDescent="0.35">
      <c r="A740" s="8">
        <f t="shared" si="154"/>
        <v>41060.74999999821</v>
      </c>
      <c r="B740" s="27">
        <f t="shared" ca="1" si="148"/>
        <v>0.43973809031250005</v>
      </c>
      <c r="C740" s="27">
        <f t="shared" ca="1" si="149"/>
        <v>0.48859787812500005</v>
      </c>
      <c r="D740" s="27">
        <f t="shared" ca="1" si="150"/>
        <v>4.8859787812499993E-2</v>
      </c>
      <c r="E740" s="16"/>
      <c r="F740" s="46">
        <v>7.18E-4</v>
      </c>
      <c r="G740" s="46">
        <v>21</v>
      </c>
      <c r="H740" s="16"/>
      <c r="I740" s="30">
        <f t="shared" ca="1" si="151"/>
        <v>116.25</v>
      </c>
      <c r="J740" s="42">
        <f t="shared" ca="1" si="143"/>
        <v>116.25</v>
      </c>
      <c r="K740" s="33">
        <f t="shared" ca="1" si="144"/>
        <v>1</v>
      </c>
      <c r="L740" s="16"/>
      <c r="M740" s="36">
        <f t="shared" ca="1" si="152"/>
        <v>27.875</v>
      </c>
      <c r="N740" s="39">
        <f t="shared" ca="1" si="145"/>
        <v>20</v>
      </c>
      <c r="O740" s="120">
        <f t="shared" ca="1" si="155"/>
        <v>1.39375</v>
      </c>
      <c r="P740" s="39">
        <f t="shared" ca="1" si="146"/>
        <v>27.875</v>
      </c>
      <c r="Q740" s="39">
        <f t="shared" ca="1" si="147"/>
        <v>20</v>
      </c>
      <c r="R740" s="16"/>
      <c r="S740" s="33">
        <f t="shared" ca="1" si="153"/>
        <v>0.9</v>
      </c>
      <c r="T740" s="30">
        <f ca="1">COUNTIF(INDIRECT("Mess05!B"&amp;(ROW(A740)*4-9)):INDIRECT("Mess05!B"&amp;(ROW(A740)*4-6)),"&gt;=500")*15</f>
        <v>60</v>
      </c>
    </row>
    <row r="741" spans="1:20" ht="15.6" thickTop="1" thickBot="1" x14ac:dyDescent="0.35">
      <c r="A741" s="8">
        <f t="shared" si="154"/>
        <v>41060.791666664874</v>
      </c>
      <c r="B741" s="27">
        <f t="shared" ca="1" si="148"/>
        <v>0.35017561845</v>
      </c>
      <c r="C741" s="27">
        <f t="shared" ca="1" si="149"/>
        <v>0.38908402049999996</v>
      </c>
      <c r="D741" s="27">
        <f t="shared" ca="1" si="150"/>
        <v>3.8908402049999985E-2</v>
      </c>
      <c r="E741" s="16"/>
      <c r="F741" s="46">
        <v>7.18E-4</v>
      </c>
      <c r="G741" s="46">
        <v>21</v>
      </c>
      <c r="H741" s="16"/>
      <c r="I741" s="30">
        <f t="shared" ca="1" si="151"/>
        <v>110.75</v>
      </c>
      <c r="J741" s="42">
        <f t="shared" ca="1" si="143"/>
        <v>110.75</v>
      </c>
      <c r="K741" s="33">
        <f t="shared" ca="1" si="144"/>
        <v>1</v>
      </c>
      <c r="L741" s="16"/>
      <c r="M741" s="36">
        <f t="shared" ca="1" si="152"/>
        <v>23.3</v>
      </c>
      <c r="N741" s="39">
        <f t="shared" ca="1" si="145"/>
        <v>20</v>
      </c>
      <c r="O741" s="120">
        <f t="shared" ca="1" si="155"/>
        <v>1.165</v>
      </c>
      <c r="P741" s="39">
        <f t="shared" ca="1" si="146"/>
        <v>23.3</v>
      </c>
      <c r="Q741" s="39">
        <f t="shared" ca="1" si="147"/>
        <v>20</v>
      </c>
      <c r="R741" s="16"/>
      <c r="S741" s="33">
        <f t="shared" ca="1" si="153"/>
        <v>0.9</v>
      </c>
      <c r="T741" s="30">
        <f ca="1">COUNTIF(INDIRECT("Mess05!B"&amp;(ROW(A741)*4-9)):INDIRECT("Mess05!B"&amp;(ROW(A741)*4-6)),"&gt;=500")*15</f>
        <v>60</v>
      </c>
    </row>
    <row r="742" spans="1:20" ht="15.6" thickTop="1" thickBot="1" x14ac:dyDescent="0.35">
      <c r="A742" s="8">
        <f t="shared" si="154"/>
        <v>41060.833333331539</v>
      </c>
      <c r="B742" s="27">
        <f t="shared" ca="1" si="148"/>
        <v>0.33927959598749996</v>
      </c>
      <c r="C742" s="27">
        <f t="shared" ca="1" si="149"/>
        <v>0.37697732887499996</v>
      </c>
      <c r="D742" s="27">
        <f t="shared" ca="1" si="150"/>
        <v>3.7697732887499988E-2</v>
      </c>
      <c r="E742" s="16"/>
      <c r="F742" s="46">
        <v>7.18E-4</v>
      </c>
      <c r="G742" s="46">
        <v>21</v>
      </c>
      <c r="H742" s="16"/>
      <c r="I742" s="30">
        <f t="shared" ca="1" si="151"/>
        <v>110.75</v>
      </c>
      <c r="J742" s="42">
        <f t="shared" ca="1" si="143"/>
        <v>110.75</v>
      </c>
      <c r="K742" s="33">
        <f t="shared" ca="1" si="144"/>
        <v>1</v>
      </c>
      <c r="L742" s="16"/>
      <c r="M742" s="36">
        <f t="shared" ca="1" si="152"/>
        <v>22.575000000000003</v>
      </c>
      <c r="N742" s="39">
        <f t="shared" ca="1" si="145"/>
        <v>20</v>
      </c>
      <c r="O742" s="120">
        <f t="shared" ca="1" si="155"/>
        <v>1.1287500000000001</v>
      </c>
      <c r="P742" s="39">
        <f t="shared" ca="1" si="146"/>
        <v>22.575000000000003</v>
      </c>
      <c r="Q742" s="39">
        <f t="shared" ca="1" si="147"/>
        <v>20</v>
      </c>
      <c r="R742" s="16"/>
      <c r="S742" s="33">
        <f t="shared" ca="1" si="153"/>
        <v>0.9</v>
      </c>
      <c r="T742" s="30">
        <f ca="1">COUNTIF(INDIRECT("Mess05!B"&amp;(ROW(A742)*4-9)):INDIRECT("Mess05!B"&amp;(ROW(A742)*4-6)),"&gt;=500")*15</f>
        <v>60</v>
      </c>
    </row>
    <row r="743" spans="1:20" ht="15.6" thickTop="1" thickBot="1" x14ac:dyDescent="0.35">
      <c r="A743" s="8">
        <f t="shared" si="154"/>
        <v>41060.874999998203</v>
      </c>
      <c r="B743" s="27">
        <f t="shared" ca="1" si="148"/>
        <v>0.32653463377500003</v>
      </c>
      <c r="C743" s="27">
        <f t="shared" ca="1" si="149"/>
        <v>0.36281625975000004</v>
      </c>
      <c r="D743" s="27">
        <f t="shared" ca="1" si="150"/>
        <v>3.6281625974999995E-2</v>
      </c>
      <c r="E743" s="16"/>
      <c r="F743" s="46">
        <v>7.18E-4</v>
      </c>
      <c r="G743" s="46">
        <v>21</v>
      </c>
      <c r="H743" s="16"/>
      <c r="I743" s="30">
        <f t="shared" ca="1" si="151"/>
        <v>109.5</v>
      </c>
      <c r="J743" s="42">
        <f t="shared" ca="1" si="143"/>
        <v>109.5</v>
      </c>
      <c r="K743" s="33">
        <f t="shared" ca="1" si="144"/>
        <v>1</v>
      </c>
      <c r="L743" s="16"/>
      <c r="M743" s="36">
        <f t="shared" ca="1" si="152"/>
        <v>21.975000000000001</v>
      </c>
      <c r="N743" s="39">
        <f t="shared" ca="1" si="145"/>
        <v>20</v>
      </c>
      <c r="O743" s="120">
        <f t="shared" ca="1" si="155"/>
        <v>1.0987500000000001</v>
      </c>
      <c r="P743" s="39">
        <f t="shared" ca="1" si="146"/>
        <v>21.975000000000001</v>
      </c>
      <c r="Q743" s="39">
        <f t="shared" ca="1" si="147"/>
        <v>20</v>
      </c>
      <c r="R743" s="16"/>
      <c r="S743" s="33">
        <f t="shared" ca="1" si="153"/>
        <v>0.9</v>
      </c>
      <c r="T743" s="30">
        <f ca="1">COUNTIF(INDIRECT("Mess05!B"&amp;(ROW(A743)*4-9)):INDIRECT("Mess05!B"&amp;(ROW(A743)*4-6)),"&gt;=500")*15</f>
        <v>60</v>
      </c>
    </row>
    <row r="744" spans="1:20" ht="15.6" thickTop="1" thickBot="1" x14ac:dyDescent="0.35">
      <c r="A744" s="8">
        <f t="shared" si="154"/>
        <v>41060.916666664867</v>
      </c>
      <c r="B744" s="27">
        <f t="shared" ca="1" si="148"/>
        <v>0.31911767133749996</v>
      </c>
      <c r="C744" s="27">
        <f t="shared" ca="1" si="149"/>
        <v>0.35457519037499996</v>
      </c>
      <c r="D744" s="27">
        <f t="shared" ca="1" si="150"/>
        <v>3.5457519037499989E-2</v>
      </c>
      <c r="E744" s="16"/>
      <c r="F744" s="46">
        <v>7.18E-4</v>
      </c>
      <c r="G744" s="46">
        <v>21</v>
      </c>
      <c r="H744" s="16"/>
      <c r="I744" s="30">
        <f t="shared" ca="1" si="151"/>
        <v>109.25</v>
      </c>
      <c r="J744" s="42">
        <f t="shared" ca="1" si="143"/>
        <v>109.25</v>
      </c>
      <c r="K744" s="33">
        <f t="shared" ca="1" si="144"/>
        <v>1</v>
      </c>
      <c r="L744" s="16"/>
      <c r="M744" s="36">
        <f t="shared" ca="1" si="152"/>
        <v>21.524999999999999</v>
      </c>
      <c r="N744" s="39">
        <f t="shared" ca="1" si="145"/>
        <v>20</v>
      </c>
      <c r="O744" s="120">
        <f t="shared" ca="1" si="155"/>
        <v>1.0762499999999999</v>
      </c>
      <c r="P744" s="39">
        <f t="shared" ca="1" si="146"/>
        <v>21.524999999999999</v>
      </c>
      <c r="Q744" s="39">
        <f t="shared" ca="1" si="147"/>
        <v>20</v>
      </c>
      <c r="R744" s="16"/>
      <c r="S744" s="33">
        <f t="shared" ca="1" si="153"/>
        <v>0.9</v>
      </c>
      <c r="T744" s="30">
        <f ca="1">COUNTIF(INDIRECT("Mess05!B"&amp;(ROW(A744)*4-9)):INDIRECT("Mess05!B"&amp;(ROW(A744)*4-6)),"&gt;=500")*15</f>
        <v>60</v>
      </c>
    </row>
    <row r="745" spans="1:20" ht="15.6" thickTop="1" thickBot="1" x14ac:dyDescent="0.35">
      <c r="A745" s="8">
        <f t="shared" si="154"/>
        <v>41060.958333331531</v>
      </c>
      <c r="B745" s="27">
        <f t="shared" ca="1" si="148"/>
        <v>0.30850492679999991</v>
      </c>
      <c r="C745" s="27">
        <f t="shared" ca="1" si="149"/>
        <v>0.34278325199999987</v>
      </c>
      <c r="D745" s="27">
        <f t="shared" ca="1" si="150"/>
        <v>3.427832519999998E-2</v>
      </c>
      <c r="E745" s="16"/>
      <c r="F745" s="46">
        <v>7.18E-4</v>
      </c>
      <c r="G745" s="46">
        <v>21</v>
      </c>
      <c r="H745" s="16"/>
      <c r="I745" s="30">
        <f t="shared" ca="1" si="151"/>
        <v>108</v>
      </c>
      <c r="J745" s="42">
        <f t="shared" ca="1" si="143"/>
        <v>108</v>
      </c>
      <c r="K745" s="33">
        <f t="shared" ca="1" si="144"/>
        <v>1</v>
      </c>
      <c r="L745" s="16"/>
      <c r="M745" s="36">
        <f t="shared" ca="1" si="152"/>
        <v>21.049999999999997</v>
      </c>
      <c r="N745" s="39">
        <f t="shared" ca="1" si="145"/>
        <v>20</v>
      </c>
      <c r="O745" s="120">
        <f t="shared" ca="1" si="155"/>
        <v>1.0524999999999998</v>
      </c>
      <c r="P745" s="39">
        <f t="shared" ca="1" si="146"/>
        <v>21.049999999999997</v>
      </c>
      <c r="Q745" s="39">
        <f t="shared" ca="1" si="147"/>
        <v>20</v>
      </c>
      <c r="R745" s="16"/>
      <c r="S745" s="33">
        <f t="shared" ca="1" si="153"/>
        <v>0.9</v>
      </c>
      <c r="T745" s="30">
        <f ca="1">COUNTIF(INDIRECT("Mess05!B"&amp;(ROW(A745)*4-9)):INDIRECT("Mess05!B"&amp;(ROW(A745)*4-6)),"&gt;=500")*15</f>
        <v>60</v>
      </c>
    </row>
    <row r="746" spans="1:20" ht="15.6" thickTop="1" thickBot="1" x14ac:dyDescent="0.35">
      <c r="A746" s="4">
        <f t="shared" si="154"/>
        <v>41060.999999998196</v>
      </c>
      <c r="B746" s="28">
        <f t="shared" ca="1" si="148"/>
        <v>0.30622004437500006</v>
      </c>
      <c r="C746" s="28">
        <f t="shared" ca="1" si="149"/>
        <v>0.34024449375000004</v>
      </c>
      <c r="D746" s="28">
        <f t="shared" ca="1" si="150"/>
        <v>3.4024449374999995E-2</v>
      </c>
      <c r="E746" s="71"/>
      <c r="F746" s="44">
        <v>7.18E-4</v>
      </c>
      <c r="G746" s="44">
        <v>21</v>
      </c>
      <c r="H746" s="71"/>
      <c r="I746" s="31">
        <f t="shared" ca="1" si="151"/>
        <v>108.75</v>
      </c>
      <c r="J746" s="43">
        <f t="shared" ca="1" si="143"/>
        <v>108.75</v>
      </c>
      <c r="K746" s="34">
        <f t="shared" ca="1" si="144"/>
        <v>1</v>
      </c>
      <c r="L746" s="71"/>
      <c r="M746" s="37">
        <f t="shared" ca="1" si="152"/>
        <v>20.75</v>
      </c>
      <c r="N746" s="40">
        <f t="shared" ca="1" si="145"/>
        <v>20</v>
      </c>
      <c r="O746" s="121">
        <f t="shared" ca="1" si="155"/>
        <v>1.0375000000000001</v>
      </c>
      <c r="P746" s="40">
        <f t="shared" ca="1" si="146"/>
        <v>20.75</v>
      </c>
      <c r="Q746" s="40">
        <f t="shared" ca="1" si="147"/>
        <v>20</v>
      </c>
      <c r="R746" s="71"/>
      <c r="S746" s="34">
        <f t="shared" ca="1" si="153"/>
        <v>0.9</v>
      </c>
      <c r="T746" s="31">
        <f ca="1">COUNTIF(INDIRECT("Mess05!B"&amp;(ROW(A746)*4-9)):INDIRECT("Mess05!B"&amp;(ROW(A746)*4-6)),"&gt;=500")*15</f>
        <v>60</v>
      </c>
    </row>
    <row r="747" spans="1:20" ht="15" thickTop="1" x14ac:dyDescent="0.3"/>
    <row r="748" spans="1:20" x14ac:dyDescent="0.3">
      <c r="A748" s="13">
        <f>A3</f>
        <v>41030.041666666664</v>
      </c>
      <c r="B748" s="10">
        <f ca="1">SUM(B3:B746)</f>
        <v>104.79000770985799</v>
      </c>
      <c r="C748" s="10">
        <f ca="1">SUM(C3:C746)</f>
        <v>117.86667996940582</v>
      </c>
      <c r="D748" s="10">
        <f ca="1">SUM(D3:D746)</f>
        <v>13.076672259547891</v>
      </c>
      <c r="E748" s="18"/>
      <c r="F748" s="2"/>
      <c r="G748" s="2"/>
      <c r="H748" s="18"/>
      <c r="I748" s="24">
        <f ca="1">SUM(I3:I746)</f>
        <v>42006.853373180005</v>
      </c>
      <c r="J748" s="24">
        <f ca="1">SUM(J3:J746)</f>
        <v>48595.5</v>
      </c>
      <c r="K748" s="2"/>
      <c r="L748" s="18"/>
      <c r="M748" s="2"/>
      <c r="N748" s="2"/>
      <c r="O748" s="2"/>
      <c r="P748" s="2"/>
      <c r="Q748" s="2"/>
      <c r="R748" s="18"/>
      <c r="S748" s="2"/>
      <c r="T748" s="2"/>
    </row>
    <row r="749" spans="1:20" x14ac:dyDescent="0.3">
      <c r="B749" s="14"/>
      <c r="C749" s="14"/>
      <c r="D749" s="14"/>
      <c r="E749" s="19"/>
      <c r="F749" s="14"/>
      <c r="G749" s="14"/>
      <c r="H749" s="19"/>
      <c r="I749" s="14"/>
      <c r="J749" s="14"/>
      <c r="K749" s="14"/>
      <c r="L749" s="19"/>
      <c r="M749" s="14"/>
      <c r="N749" s="14"/>
      <c r="O749" s="14"/>
      <c r="P749" s="14"/>
      <c r="Q749" s="14"/>
      <c r="R749" s="19"/>
      <c r="S749" s="14"/>
      <c r="T749" s="14"/>
    </row>
    <row r="750" spans="1:20" ht="15" customHeight="1" x14ac:dyDescent="0.3">
      <c r="A750" s="66" t="s">
        <v>10</v>
      </c>
      <c r="B750" s="125" t="s">
        <v>35</v>
      </c>
      <c r="C750" s="125" t="s">
        <v>36</v>
      </c>
      <c r="D750" s="125" t="s">
        <v>37</v>
      </c>
      <c r="E750" s="69"/>
      <c r="F750" s="125" t="s">
        <v>38</v>
      </c>
      <c r="G750" s="125" t="s">
        <v>39</v>
      </c>
      <c r="H750" s="69"/>
      <c r="I750" s="125" t="s">
        <v>82</v>
      </c>
      <c r="J750" s="125" t="s">
        <v>40</v>
      </c>
      <c r="K750" s="125" t="s">
        <v>41</v>
      </c>
      <c r="L750" s="69"/>
      <c r="M750" s="125" t="s">
        <v>86</v>
      </c>
      <c r="N750" s="125" t="s">
        <v>85</v>
      </c>
      <c r="O750" s="125" t="s">
        <v>80</v>
      </c>
      <c r="P750" s="125" t="s">
        <v>83</v>
      </c>
      <c r="Q750" s="125" t="s">
        <v>84</v>
      </c>
      <c r="R750" s="69"/>
      <c r="S750" s="125" t="s">
        <v>42</v>
      </c>
      <c r="T750" s="125" t="s">
        <v>43</v>
      </c>
    </row>
    <row r="751" spans="1:20" x14ac:dyDescent="0.3">
      <c r="A751" s="67" t="s">
        <v>23</v>
      </c>
      <c r="B751" s="125"/>
      <c r="C751" s="125"/>
      <c r="D751" s="125"/>
      <c r="E751" s="69"/>
      <c r="F751" s="125"/>
      <c r="G751" s="125"/>
      <c r="H751" s="69"/>
      <c r="I751" s="125"/>
      <c r="J751" s="125"/>
      <c r="K751" s="125"/>
      <c r="L751" s="69"/>
      <c r="M751" s="125"/>
      <c r="N751" s="125"/>
      <c r="O751" s="125"/>
      <c r="P751" s="125"/>
      <c r="Q751" s="125"/>
      <c r="R751" s="69"/>
      <c r="S751" s="125"/>
      <c r="T751" s="125"/>
    </row>
    <row r="752" spans="1:20" x14ac:dyDescent="0.3">
      <c r="A752" s="68" t="s">
        <v>11</v>
      </c>
      <c r="B752" s="125"/>
      <c r="C752" s="125"/>
      <c r="D752" s="125"/>
      <c r="E752" s="69"/>
      <c r="F752" s="125"/>
      <c r="G752" s="125"/>
      <c r="H752" s="69"/>
      <c r="I752" s="125"/>
      <c r="J752" s="125"/>
      <c r="K752" s="125"/>
      <c r="L752" s="69"/>
      <c r="M752" s="125"/>
      <c r="N752" s="125"/>
      <c r="O752" s="125"/>
      <c r="P752" s="125"/>
      <c r="Q752" s="125"/>
      <c r="R752" s="69"/>
      <c r="S752" s="125"/>
      <c r="T752" s="125"/>
    </row>
    <row r="753" spans="1:20" x14ac:dyDescent="0.3">
      <c r="A753" s="126" t="s">
        <v>92</v>
      </c>
      <c r="B753" s="125"/>
      <c r="C753" s="125"/>
      <c r="D753" s="125"/>
      <c r="E753" s="70"/>
      <c r="F753" s="125"/>
      <c r="G753" s="125"/>
      <c r="H753" s="70"/>
      <c r="I753" s="125"/>
      <c r="J753" s="125"/>
      <c r="K753" s="125"/>
      <c r="L753" s="70"/>
      <c r="M753" s="125"/>
      <c r="N753" s="125"/>
      <c r="O753" s="125"/>
      <c r="P753" s="125"/>
      <c r="Q753" s="125"/>
      <c r="R753" s="70"/>
      <c r="S753" s="125"/>
      <c r="T753" s="125"/>
    </row>
    <row r="754" spans="1:20" x14ac:dyDescent="0.3">
      <c r="A754" s="126"/>
      <c r="B754" s="125"/>
      <c r="C754" s="125"/>
      <c r="D754" s="125"/>
      <c r="E754" s="70"/>
      <c r="F754" s="125"/>
      <c r="G754" s="125"/>
      <c r="H754" s="70"/>
      <c r="I754" s="125"/>
      <c r="J754" s="125"/>
      <c r="K754" s="125"/>
      <c r="L754" s="70"/>
      <c r="M754" s="125"/>
      <c r="N754" s="125"/>
      <c r="O754" s="125"/>
      <c r="P754" s="125"/>
      <c r="Q754" s="125"/>
      <c r="R754" s="70"/>
      <c r="S754" s="125"/>
      <c r="T754" s="125"/>
    </row>
    <row r="755" spans="1:20" x14ac:dyDescent="0.3">
      <c r="A755" s="126"/>
      <c r="B755" s="125"/>
      <c r="C755" s="125"/>
      <c r="D755" s="125"/>
      <c r="E755" s="70"/>
      <c r="F755" s="125"/>
      <c r="G755" s="125"/>
      <c r="H755" s="70"/>
      <c r="I755" s="125"/>
      <c r="J755" s="125"/>
      <c r="K755" s="125"/>
      <c r="L755" s="70"/>
      <c r="M755" s="125"/>
      <c r="N755" s="125"/>
      <c r="O755" s="125"/>
      <c r="P755" s="125"/>
      <c r="Q755" s="125"/>
      <c r="R755" s="70"/>
      <c r="S755" s="125"/>
      <c r="T755" s="125"/>
    </row>
    <row r="756" spans="1:20" x14ac:dyDescent="0.3">
      <c r="A756" s="126"/>
      <c r="B756" s="125"/>
      <c r="C756" s="125"/>
      <c r="D756" s="125"/>
      <c r="E756" s="70"/>
      <c r="F756" s="125"/>
      <c r="G756" s="125"/>
      <c r="H756" s="70"/>
      <c r="I756" s="125"/>
      <c r="J756" s="125"/>
      <c r="K756" s="125"/>
      <c r="L756" s="70"/>
      <c r="M756" s="125"/>
      <c r="N756" s="125"/>
      <c r="O756" s="125"/>
      <c r="P756" s="125"/>
      <c r="Q756" s="125"/>
      <c r="R756" s="70"/>
      <c r="S756" s="125"/>
      <c r="T756" s="125"/>
    </row>
    <row r="757" spans="1:20" ht="105" customHeight="1" x14ac:dyDescent="0.3">
      <c r="A757" s="126"/>
      <c r="B757" s="125" t="s">
        <v>44</v>
      </c>
      <c r="C757" s="125" t="s">
        <v>44</v>
      </c>
      <c r="D757" s="125" t="s">
        <v>44</v>
      </c>
      <c r="F757" s="125" t="s">
        <v>45</v>
      </c>
      <c r="G757" s="125" t="s">
        <v>46</v>
      </c>
      <c r="I757" s="125" t="s">
        <v>44</v>
      </c>
      <c r="J757" s="125" t="s">
        <v>87</v>
      </c>
      <c r="K757" s="125" t="s">
        <v>88</v>
      </c>
      <c r="M757" s="125" t="s">
        <v>44</v>
      </c>
      <c r="N757" s="125" t="s">
        <v>47</v>
      </c>
      <c r="O757" s="125" t="s">
        <v>89</v>
      </c>
      <c r="P757" s="125" t="s">
        <v>87</v>
      </c>
      <c r="Q757" s="125" t="s">
        <v>47</v>
      </c>
      <c r="S757" s="125" t="s">
        <v>44</v>
      </c>
      <c r="T757" s="125" t="s">
        <v>90</v>
      </c>
    </row>
    <row r="758" spans="1:20" x14ac:dyDescent="0.3">
      <c r="A758" s="126"/>
      <c r="B758" s="125"/>
      <c r="C758" s="125"/>
      <c r="D758" s="125"/>
      <c r="F758" s="125"/>
      <c r="G758" s="125"/>
      <c r="I758" s="125"/>
      <c r="J758" s="125"/>
      <c r="K758" s="125"/>
      <c r="M758" s="125"/>
      <c r="N758" s="125"/>
      <c r="O758" s="125"/>
      <c r="P758" s="125"/>
      <c r="Q758" s="125"/>
      <c r="S758" s="125"/>
      <c r="T758" s="125"/>
    </row>
    <row r="759" spans="1:20" x14ac:dyDescent="0.3">
      <c r="A759" s="126"/>
      <c r="B759" s="125"/>
      <c r="C759" s="125"/>
      <c r="D759" s="125"/>
      <c r="F759" s="125"/>
      <c r="G759" s="125"/>
      <c r="I759" s="125"/>
      <c r="J759" s="125"/>
      <c r="K759" s="125"/>
      <c r="M759" s="125"/>
      <c r="N759" s="125"/>
      <c r="O759" s="125"/>
      <c r="P759" s="125"/>
      <c r="Q759" s="125"/>
      <c r="S759" s="125"/>
      <c r="T759" s="125"/>
    </row>
    <row r="760" spans="1:20" x14ac:dyDescent="0.3">
      <c r="A760" s="126"/>
      <c r="B760" s="125"/>
      <c r="C760" s="125"/>
      <c r="D760" s="125"/>
      <c r="F760" s="125"/>
      <c r="G760" s="125"/>
      <c r="I760" s="125"/>
      <c r="J760" s="125"/>
      <c r="K760" s="125"/>
      <c r="M760" s="125"/>
      <c r="N760" s="125"/>
      <c r="O760" s="125"/>
      <c r="P760" s="125"/>
      <c r="Q760" s="125"/>
      <c r="S760" s="125"/>
      <c r="T760" s="125"/>
    </row>
    <row r="761" spans="1:20" x14ac:dyDescent="0.3">
      <c r="A761" s="126"/>
      <c r="B761" s="125"/>
      <c r="C761" s="125"/>
      <c r="D761" s="125"/>
      <c r="F761" s="125"/>
      <c r="G761" s="125"/>
      <c r="I761" s="125"/>
      <c r="J761" s="125"/>
      <c r="K761" s="125"/>
      <c r="M761" s="125"/>
      <c r="N761" s="125"/>
      <c r="O761" s="125"/>
      <c r="P761" s="125"/>
      <c r="Q761" s="125"/>
      <c r="S761" s="125"/>
      <c r="T761" s="125"/>
    </row>
    <row r="762" spans="1:20" x14ac:dyDescent="0.3">
      <c r="A762" s="126"/>
      <c r="B762" s="125"/>
      <c r="C762" s="125"/>
      <c r="D762" s="125"/>
      <c r="F762" s="125"/>
      <c r="G762" s="125"/>
      <c r="I762" s="125"/>
      <c r="J762" s="125"/>
      <c r="K762" s="125"/>
      <c r="M762" s="125"/>
      <c r="N762" s="125"/>
      <c r="O762" s="125"/>
      <c r="P762" s="125"/>
      <c r="Q762" s="125"/>
      <c r="S762" s="125"/>
      <c r="T762" s="125"/>
    </row>
    <row r="763" spans="1:20" x14ac:dyDescent="0.3">
      <c r="A763" s="126"/>
      <c r="B763" s="125"/>
      <c r="C763" s="125"/>
      <c r="D763" s="125"/>
      <c r="F763" s="125"/>
      <c r="G763" s="125"/>
      <c r="I763" s="125"/>
      <c r="J763" s="125"/>
      <c r="K763" s="125"/>
      <c r="M763" s="125"/>
      <c r="N763" s="125"/>
      <c r="O763" s="125"/>
      <c r="P763" s="125"/>
      <c r="Q763" s="125"/>
      <c r="S763" s="125"/>
      <c r="T763" s="125"/>
    </row>
    <row r="764" spans="1:20" x14ac:dyDescent="0.3">
      <c r="A764" s="126" t="s">
        <v>93</v>
      </c>
      <c r="B764" s="127"/>
      <c r="C764" s="127"/>
      <c r="D764" s="127"/>
      <c r="F764" s="127"/>
      <c r="G764" s="127"/>
      <c r="I764" s="127"/>
      <c r="J764" s="127"/>
      <c r="K764" s="125"/>
      <c r="M764" s="127"/>
      <c r="N764" s="125"/>
      <c r="O764" s="127"/>
      <c r="P764" s="127"/>
      <c r="Q764" s="127"/>
      <c r="S764" s="127"/>
      <c r="T764" s="127"/>
    </row>
    <row r="765" spans="1:20" x14ac:dyDescent="0.3">
      <c r="A765" s="126"/>
      <c r="B765" s="127"/>
      <c r="C765" s="127"/>
      <c r="D765" s="127"/>
      <c r="F765" s="127"/>
      <c r="G765" s="127"/>
      <c r="I765" s="127"/>
      <c r="J765" s="127"/>
      <c r="K765" s="125"/>
      <c r="M765" s="127"/>
      <c r="N765" s="125"/>
      <c r="O765" s="127"/>
      <c r="P765" s="127"/>
      <c r="Q765" s="127"/>
      <c r="S765" s="127"/>
      <c r="T765" s="127"/>
    </row>
    <row r="766" spans="1:20" x14ac:dyDescent="0.3">
      <c r="A766" s="126"/>
      <c r="B766" s="127"/>
      <c r="C766" s="127"/>
      <c r="D766" s="127"/>
      <c r="F766" s="127"/>
      <c r="G766" s="127"/>
      <c r="I766" s="127"/>
      <c r="J766" s="127"/>
      <c r="K766" s="125"/>
      <c r="M766" s="127"/>
      <c r="N766" s="125"/>
      <c r="O766" s="127"/>
      <c r="P766" s="127"/>
      <c r="Q766" s="127"/>
      <c r="S766" s="127"/>
      <c r="T766" s="127"/>
    </row>
    <row r="767" spans="1:20" x14ac:dyDescent="0.3">
      <c r="A767" s="126"/>
      <c r="B767" s="127"/>
      <c r="C767" s="127"/>
      <c r="D767" s="127"/>
      <c r="F767" s="127"/>
      <c r="G767" s="127"/>
      <c r="I767" s="127"/>
      <c r="J767" s="127"/>
      <c r="K767" s="125"/>
      <c r="M767" s="127"/>
      <c r="N767" s="125"/>
      <c r="O767" s="127"/>
      <c r="P767" s="127"/>
      <c r="Q767" s="127"/>
      <c r="S767" s="127"/>
      <c r="T767" s="127"/>
    </row>
    <row r="768" spans="1:20" x14ac:dyDescent="0.3">
      <c r="A768" s="126"/>
      <c r="B768" s="127"/>
      <c r="C768" s="127"/>
      <c r="D768" s="127"/>
      <c r="F768" s="127"/>
      <c r="G768" s="127"/>
      <c r="I768" s="127"/>
      <c r="J768" s="127"/>
      <c r="K768" s="125"/>
      <c r="M768" s="127"/>
      <c r="N768" s="125"/>
      <c r="O768" s="127"/>
      <c r="P768" s="127"/>
      <c r="Q768" s="127"/>
      <c r="S768" s="127"/>
      <c r="T768" s="127"/>
    </row>
    <row r="769" spans="1:20" x14ac:dyDescent="0.3">
      <c r="A769" s="126"/>
      <c r="B769" s="127"/>
      <c r="C769" s="127"/>
      <c r="D769" s="127"/>
      <c r="F769" s="127"/>
      <c r="G769" s="127"/>
      <c r="I769" s="127"/>
      <c r="J769" s="127"/>
      <c r="K769" s="125"/>
      <c r="M769" s="127"/>
      <c r="N769" s="125"/>
      <c r="O769" s="127"/>
      <c r="P769" s="127"/>
      <c r="Q769" s="127"/>
      <c r="S769" s="127"/>
      <c r="T769" s="127"/>
    </row>
    <row r="770" spans="1:20" x14ac:dyDescent="0.3">
      <c r="A770" s="126"/>
      <c r="B770" s="127"/>
      <c r="C770" s="127"/>
      <c r="D770" s="127"/>
      <c r="F770" s="127"/>
      <c r="G770" s="127"/>
      <c r="I770" s="127"/>
      <c r="J770" s="127"/>
      <c r="K770" s="125"/>
      <c r="M770" s="127"/>
      <c r="N770" s="125"/>
      <c r="O770" s="127"/>
      <c r="P770" s="127"/>
      <c r="Q770" s="127"/>
      <c r="S770" s="127"/>
      <c r="T770" s="127"/>
    </row>
  </sheetData>
  <mergeCells count="48">
    <mergeCell ref="T764:T770"/>
    <mergeCell ref="A753:A763"/>
    <mergeCell ref="N764:N770"/>
    <mergeCell ref="O764:O770"/>
    <mergeCell ref="P764:P770"/>
    <mergeCell ref="Q764:Q770"/>
    <mergeCell ref="S764:S770"/>
    <mergeCell ref="G764:G770"/>
    <mergeCell ref="I764:I770"/>
    <mergeCell ref="J764:J770"/>
    <mergeCell ref="K764:K770"/>
    <mergeCell ref="M764:M770"/>
    <mergeCell ref="A764:A770"/>
    <mergeCell ref="B764:B770"/>
    <mergeCell ref="C764:C770"/>
    <mergeCell ref="D764:D770"/>
    <mergeCell ref="F764:F770"/>
    <mergeCell ref="O757:O763"/>
    <mergeCell ref="P757:P763"/>
    <mergeCell ref="Q757:Q763"/>
    <mergeCell ref="S757:S763"/>
    <mergeCell ref="T757:T763"/>
    <mergeCell ref="I757:I763"/>
    <mergeCell ref="J757:J763"/>
    <mergeCell ref="K757:K763"/>
    <mergeCell ref="M757:M763"/>
    <mergeCell ref="N757:N763"/>
    <mergeCell ref="B757:B763"/>
    <mergeCell ref="C757:C763"/>
    <mergeCell ref="D757:D763"/>
    <mergeCell ref="F757:F763"/>
    <mergeCell ref="G757:G763"/>
    <mergeCell ref="P750:P756"/>
    <mergeCell ref="Q750:Q756"/>
    <mergeCell ref="S750:S756"/>
    <mergeCell ref="T750:T756"/>
    <mergeCell ref="I750:I756"/>
    <mergeCell ref="J750:J756"/>
    <mergeCell ref="K750:K756"/>
    <mergeCell ref="M750:M756"/>
    <mergeCell ref="N750:N756"/>
    <mergeCell ref="O750:O756"/>
    <mergeCell ref="G750:G756"/>
    <mergeCell ref="A1:A2"/>
    <mergeCell ref="B750:B756"/>
    <mergeCell ref="C750:C756"/>
    <mergeCell ref="D750:D756"/>
    <mergeCell ref="F750:F756"/>
  </mergeCells>
  <pageMargins left="0.7" right="0.7" top="0.78740157499999996" bottom="0.78740157499999996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D2984"/>
  <sheetViews>
    <sheetView workbookViewId="0">
      <pane xSplit="1" ySplit="2" topLeftCell="B2948" activePane="bottomRight" state="frozen"/>
      <selection sqref="A1:A2"/>
      <selection pane="topRight" sqref="A1:A2"/>
      <selection pane="bottomLeft" sqref="A1:A2"/>
      <selection pane="bottomRight" activeCell="C2980" sqref="C2980"/>
    </sheetView>
  </sheetViews>
  <sheetFormatPr baseColWidth="10" defaultColWidth="11.44140625" defaultRowHeight="14.4" x14ac:dyDescent="0.3"/>
  <cols>
    <col min="1" max="1" width="13.88671875" style="1" customWidth="1"/>
    <col min="2" max="4" width="19.5546875" style="14" customWidth="1"/>
    <col min="5" max="16384" width="11.44140625" style="14"/>
  </cols>
  <sheetData>
    <row r="1" spans="1:4" s="15" customFormat="1" ht="12" x14ac:dyDescent="0.25">
      <c r="A1" s="124" t="s">
        <v>0</v>
      </c>
      <c r="B1" s="5" t="s">
        <v>12</v>
      </c>
      <c r="C1" s="5" t="s">
        <v>13</v>
      </c>
      <c r="D1" s="5" t="s">
        <v>13</v>
      </c>
    </row>
    <row r="2" spans="1:4" s="15" customFormat="1" ht="12.6" thickBot="1" x14ac:dyDescent="0.3">
      <c r="A2" s="124"/>
      <c r="B2" s="6" t="s">
        <v>14</v>
      </c>
      <c r="C2" s="6" t="s">
        <v>15</v>
      </c>
      <c r="D2" s="6" t="s">
        <v>16</v>
      </c>
    </row>
    <row r="3" spans="1:4" ht="15" thickTop="1" x14ac:dyDescent="0.3">
      <c r="A3" s="7">
        <v>41030</v>
      </c>
      <c r="B3" s="47">
        <v>804</v>
      </c>
      <c r="C3" s="47">
        <v>101</v>
      </c>
      <c r="D3" s="48">
        <v>16.7</v>
      </c>
    </row>
    <row r="4" spans="1:4" x14ac:dyDescent="0.3">
      <c r="A4" s="8">
        <f>A3+1/24/4</f>
        <v>41030.010416666664</v>
      </c>
      <c r="B4" s="49">
        <v>825</v>
      </c>
      <c r="C4" s="49">
        <v>102</v>
      </c>
      <c r="D4" s="50">
        <v>16.600000000000001</v>
      </c>
    </row>
    <row r="5" spans="1:4" x14ac:dyDescent="0.3">
      <c r="A5" s="8">
        <f t="shared" ref="A5:A68" si="0">A4+1/24/4</f>
        <v>41030.020833333328</v>
      </c>
      <c r="B5" s="49">
        <v>773</v>
      </c>
      <c r="C5" s="49">
        <v>103</v>
      </c>
      <c r="D5" s="50">
        <v>16.600000000000001</v>
      </c>
    </row>
    <row r="6" spans="1:4" x14ac:dyDescent="0.3">
      <c r="A6" s="8">
        <f t="shared" si="0"/>
        <v>41030.031249999993</v>
      </c>
      <c r="B6" s="49">
        <v>800</v>
      </c>
      <c r="C6" s="49">
        <v>101</v>
      </c>
      <c r="D6" s="50">
        <v>16.7</v>
      </c>
    </row>
    <row r="7" spans="1:4" x14ac:dyDescent="0.3">
      <c r="A7" s="8">
        <f t="shared" si="0"/>
        <v>41030.041666666657</v>
      </c>
      <c r="B7" s="49">
        <v>764</v>
      </c>
      <c r="C7" s="49">
        <v>102</v>
      </c>
      <c r="D7" s="50">
        <v>16.5</v>
      </c>
    </row>
    <row r="8" spans="1:4" x14ac:dyDescent="0.3">
      <c r="A8" s="8">
        <f t="shared" si="0"/>
        <v>41030.052083333321</v>
      </c>
      <c r="B8" s="49">
        <v>822</v>
      </c>
      <c r="C8" s="49">
        <v>103</v>
      </c>
      <c r="D8" s="50">
        <v>16.600000000000001</v>
      </c>
    </row>
    <row r="9" spans="1:4" x14ac:dyDescent="0.3">
      <c r="A9" s="8">
        <f t="shared" si="0"/>
        <v>41030.062499999985</v>
      </c>
      <c r="B9" s="49">
        <v>817</v>
      </c>
      <c r="C9" s="49">
        <v>103</v>
      </c>
      <c r="D9" s="50">
        <v>16.7</v>
      </c>
    </row>
    <row r="10" spans="1:4" x14ac:dyDescent="0.3">
      <c r="A10" s="8">
        <f t="shared" si="0"/>
        <v>41030.07291666665</v>
      </c>
      <c r="B10" s="49">
        <v>830</v>
      </c>
      <c r="C10" s="49">
        <v>102</v>
      </c>
      <c r="D10" s="50">
        <v>16.7</v>
      </c>
    </row>
    <row r="11" spans="1:4" x14ac:dyDescent="0.3">
      <c r="A11" s="8">
        <f t="shared" si="0"/>
        <v>41030.083333333314</v>
      </c>
      <c r="B11" s="49">
        <v>822</v>
      </c>
      <c r="C11" s="49">
        <v>104</v>
      </c>
      <c r="D11" s="50">
        <v>16.7</v>
      </c>
    </row>
    <row r="12" spans="1:4" x14ac:dyDescent="0.3">
      <c r="A12" s="8">
        <f t="shared" si="0"/>
        <v>41030.093749999978</v>
      </c>
      <c r="B12" s="49">
        <v>758</v>
      </c>
      <c r="C12" s="49">
        <v>103</v>
      </c>
      <c r="D12" s="50">
        <v>16.7</v>
      </c>
    </row>
    <row r="13" spans="1:4" x14ac:dyDescent="0.3">
      <c r="A13" s="8">
        <f t="shared" si="0"/>
        <v>41030.104166666642</v>
      </c>
      <c r="B13" s="49">
        <v>815</v>
      </c>
      <c r="C13" s="49">
        <v>101</v>
      </c>
      <c r="D13" s="50">
        <v>16.7</v>
      </c>
    </row>
    <row r="14" spans="1:4" x14ac:dyDescent="0.3">
      <c r="A14" s="8">
        <f t="shared" si="0"/>
        <v>41030.114583333307</v>
      </c>
      <c r="B14" s="49">
        <v>802</v>
      </c>
      <c r="C14" s="49">
        <v>102</v>
      </c>
      <c r="D14" s="50">
        <v>16.600000000000001</v>
      </c>
    </row>
    <row r="15" spans="1:4" s="9" customFormat="1" x14ac:dyDescent="0.3">
      <c r="A15" s="8">
        <f t="shared" si="0"/>
        <v>41030.124999999971</v>
      </c>
      <c r="B15" s="51">
        <v>770</v>
      </c>
      <c r="C15" s="51">
        <v>101</v>
      </c>
      <c r="D15" s="52">
        <v>16.5</v>
      </c>
    </row>
    <row r="16" spans="1:4" s="9" customFormat="1" x14ac:dyDescent="0.3">
      <c r="A16" s="8">
        <f t="shared" si="0"/>
        <v>41030.135416666635</v>
      </c>
      <c r="B16" s="51">
        <v>755</v>
      </c>
      <c r="C16" s="51">
        <v>104</v>
      </c>
      <c r="D16" s="52">
        <v>16.7</v>
      </c>
    </row>
    <row r="17" spans="1:4" s="9" customFormat="1" x14ac:dyDescent="0.3">
      <c r="A17" s="8">
        <f t="shared" si="0"/>
        <v>41030.145833333299</v>
      </c>
      <c r="B17" s="51">
        <v>816</v>
      </c>
      <c r="C17" s="51">
        <v>103</v>
      </c>
      <c r="D17" s="52">
        <v>16.600000000000001</v>
      </c>
    </row>
    <row r="18" spans="1:4" s="9" customFormat="1" x14ac:dyDescent="0.3">
      <c r="A18" s="8">
        <f t="shared" si="0"/>
        <v>41030.156249999964</v>
      </c>
      <c r="B18" s="51">
        <v>804</v>
      </c>
      <c r="C18" s="51">
        <v>102</v>
      </c>
      <c r="D18" s="52">
        <v>16.5</v>
      </c>
    </row>
    <row r="19" spans="1:4" s="9" customFormat="1" x14ac:dyDescent="0.3">
      <c r="A19" s="8">
        <f t="shared" si="0"/>
        <v>41030.166666666628</v>
      </c>
      <c r="B19" s="51">
        <v>794</v>
      </c>
      <c r="C19" s="51">
        <v>102</v>
      </c>
      <c r="D19" s="52">
        <v>16.7</v>
      </c>
    </row>
    <row r="20" spans="1:4" s="9" customFormat="1" x14ac:dyDescent="0.3">
      <c r="A20" s="8">
        <f t="shared" si="0"/>
        <v>41030.177083333292</v>
      </c>
      <c r="B20" s="51">
        <v>806</v>
      </c>
      <c r="C20" s="51">
        <v>103</v>
      </c>
      <c r="D20" s="52">
        <v>16.7</v>
      </c>
    </row>
    <row r="21" spans="1:4" s="9" customFormat="1" x14ac:dyDescent="0.3">
      <c r="A21" s="8">
        <f t="shared" si="0"/>
        <v>41030.187499999956</v>
      </c>
      <c r="B21" s="51">
        <v>800</v>
      </c>
      <c r="C21" s="51">
        <v>103</v>
      </c>
      <c r="D21" s="52">
        <v>16.5</v>
      </c>
    </row>
    <row r="22" spans="1:4" s="9" customFormat="1" x14ac:dyDescent="0.3">
      <c r="A22" s="8">
        <f t="shared" si="0"/>
        <v>41030.197916666621</v>
      </c>
      <c r="B22" s="51">
        <v>786</v>
      </c>
      <c r="C22" s="51">
        <v>103</v>
      </c>
      <c r="D22" s="52">
        <v>16.5</v>
      </c>
    </row>
    <row r="23" spans="1:4" s="9" customFormat="1" x14ac:dyDescent="0.3">
      <c r="A23" s="8">
        <f t="shared" si="0"/>
        <v>41030.208333333285</v>
      </c>
      <c r="B23" s="51">
        <v>770</v>
      </c>
      <c r="C23" s="51">
        <v>101</v>
      </c>
      <c r="D23" s="52">
        <v>16.5</v>
      </c>
    </row>
    <row r="24" spans="1:4" s="9" customFormat="1" x14ac:dyDescent="0.3">
      <c r="A24" s="8">
        <f t="shared" si="0"/>
        <v>41030.218749999949</v>
      </c>
      <c r="B24" s="51">
        <v>759</v>
      </c>
      <c r="C24" s="51">
        <v>102</v>
      </c>
      <c r="D24" s="52">
        <v>16.5</v>
      </c>
    </row>
    <row r="25" spans="1:4" s="9" customFormat="1" x14ac:dyDescent="0.3">
      <c r="A25" s="8">
        <f t="shared" si="0"/>
        <v>41030.229166666613</v>
      </c>
      <c r="B25" s="51">
        <v>808</v>
      </c>
      <c r="C25" s="51">
        <v>103</v>
      </c>
      <c r="D25" s="52">
        <v>16.7</v>
      </c>
    </row>
    <row r="26" spans="1:4" s="9" customFormat="1" x14ac:dyDescent="0.3">
      <c r="A26" s="8">
        <f t="shared" si="0"/>
        <v>41030.239583333278</v>
      </c>
      <c r="B26" s="51">
        <v>774</v>
      </c>
      <c r="C26" s="51">
        <v>103</v>
      </c>
      <c r="D26" s="52">
        <v>16.600000000000001</v>
      </c>
    </row>
    <row r="27" spans="1:4" s="9" customFormat="1" x14ac:dyDescent="0.3">
      <c r="A27" s="8">
        <f t="shared" si="0"/>
        <v>41030.249999999942</v>
      </c>
      <c r="B27" s="51">
        <v>786</v>
      </c>
      <c r="C27" s="51">
        <v>103</v>
      </c>
      <c r="D27" s="52">
        <v>16.600000000000001</v>
      </c>
    </row>
    <row r="28" spans="1:4" s="9" customFormat="1" x14ac:dyDescent="0.3">
      <c r="A28" s="8">
        <f t="shared" si="0"/>
        <v>41030.260416666606</v>
      </c>
      <c r="B28" s="51">
        <v>786</v>
      </c>
      <c r="C28" s="51">
        <v>102</v>
      </c>
      <c r="D28" s="52">
        <v>16.399999999999999</v>
      </c>
    </row>
    <row r="29" spans="1:4" s="9" customFormat="1" x14ac:dyDescent="0.3">
      <c r="A29" s="8">
        <f t="shared" si="0"/>
        <v>41030.27083333327</v>
      </c>
      <c r="B29" s="51">
        <v>780</v>
      </c>
      <c r="C29" s="51">
        <v>103</v>
      </c>
      <c r="D29" s="52">
        <v>16.5</v>
      </c>
    </row>
    <row r="30" spans="1:4" s="9" customFormat="1" x14ac:dyDescent="0.3">
      <c r="A30" s="8">
        <f t="shared" si="0"/>
        <v>41030.281249999935</v>
      </c>
      <c r="B30" s="51">
        <v>739</v>
      </c>
      <c r="C30" s="51">
        <v>101</v>
      </c>
      <c r="D30" s="52">
        <v>16.5</v>
      </c>
    </row>
    <row r="31" spans="1:4" s="9" customFormat="1" x14ac:dyDescent="0.3">
      <c r="A31" s="8">
        <f t="shared" si="0"/>
        <v>41030.291666666599</v>
      </c>
      <c r="B31" s="51">
        <v>776</v>
      </c>
      <c r="C31" s="51">
        <v>102</v>
      </c>
      <c r="D31" s="52">
        <v>16.3</v>
      </c>
    </row>
    <row r="32" spans="1:4" s="9" customFormat="1" x14ac:dyDescent="0.3">
      <c r="A32" s="8">
        <f t="shared" si="0"/>
        <v>41030.302083333263</v>
      </c>
      <c r="B32" s="51">
        <v>763</v>
      </c>
      <c r="C32" s="51">
        <v>102</v>
      </c>
      <c r="D32" s="52">
        <v>16.5</v>
      </c>
    </row>
    <row r="33" spans="1:4" s="9" customFormat="1" x14ac:dyDescent="0.3">
      <c r="A33" s="8">
        <f t="shared" si="0"/>
        <v>41030.312499999927</v>
      </c>
      <c r="B33" s="51">
        <v>785</v>
      </c>
      <c r="C33" s="51">
        <v>102</v>
      </c>
      <c r="D33" s="52">
        <v>16.3</v>
      </c>
    </row>
    <row r="34" spans="1:4" s="9" customFormat="1" x14ac:dyDescent="0.3">
      <c r="A34" s="8">
        <f t="shared" si="0"/>
        <v>41030.322916666591</v>
      </c>
      <c r="B34" s="51">
        <v>770</v>
      </c>
      <c r="C34" s="51">
        <v>103</v>
      </c>
      <c r="D34" s="52">
        <v>16.2</v>
      </c>
    </row>
    <row r="35" spans="1:4" s="9" customFormat="1" x14ac:dyDescent="0.3">
      <c r="A35" s="8">
        <f t="shared" si="0"/>
        <v>41030.333333333256</v>
      </c>
      <c r="B35" s="51">
        <v>784</v>
      </c>
      <c r="C35" s="51">
        <v>103</v>
      </c>
      <c r="D35" s="52">
        <v>16.3</v>
      </c>
    </row>
    <row r="36" spans="1:4" s="9" customFormat="1" x14ac:dyDescent="0.3">
      <c r="A36" s="8">
        <f t="shared" si="0"/>
        <v>41030.34374999992</v>
      </c>
      <c r="B36" s="51">
        <v>784</v>
      </c>
      <c r="C36" s="51">
        <v>103</v>
      </c>
      <c r="D36" s="52">
        <v>16.399999999999999</v>
      </c>
    </row>
    <row r="37" spans="1:4" s="9" customFormat="1" x14ac:dyDescent="0.3">
      <c r="A37" s="8">
        <f t="shared" si="0"/>
        <v>41030.354166666584</v>
      </c>
      <c r="B37" s="51">
        <v>760</v>
      </c>
      <c r="C37" s="51">
        <v>103</v>
      </c>
      <c r="D37" s="52">
        <v>16.399999999999999</v>
      </c>
    </row>
    <row r="38" spans="1:4" s="9" customFormat="1" x14ac:dyDescent="0.3">
      <c r="A38" s="8">
        <f t="shared" si="0"/>
        <v>41030.364583333248</v>
      </c>
      <c r="B38" s="51">
        <v>766</v>
      </c>
      <c r="C38" s="51">
        <v>104</v>
      </c>
      <c r="D38" s="52">
        <v>16.3</v>
      </c>
    </row>
    <row r="39" spans="1:4" s="9" customFormat="1" x14ac:dyDescent="0.3">
      <c r="A39" s="8">
        <f t="shared" si="0"/>
        <v>41030.374999999913</v>
      </c>
      <c r="B39" s="51">
        <v>794</v>
      </c>
      <c r="C39" s="51">
        <v>104</v>
      </c>
      <c r="D39" s="52">
        <v>16.2</v>
      </c>
    </row>
    <row r="40" spans="1:4" s="9" customFormat="1" x14ac:dyDescent="0.3">
      <c r="A40" s="8">
        <f t="shared" si="0"/>
        <v>41030.385416666577</v>
      </c>
      <c r="B40" s="51">
        <v>783</v>
      </c>
      <c r="C40" s="51">
        <v>104</v>
      </c>
      <c r="D40" s="52">
        <v>15.8</v>
      </c>
    </row>
    <row r="41" spans="1:4" s="9" customFormat="1" x14ac:dyDescent="0.3">
      <c r="A41" s="8">
        <f t="shared" si="0"/>
        <v>41030.395833333241</v>
      </c>
      <c r="B41" s="51">
        <v>760</v>
      </c>
      <c r="C41" s="51">
        <v>104</v>
      </c>
      <c r="D41" s="52">
        <v>15.8</v>
      </c>
    </row>
    <row r="42" spans="1:4" s="9" customFormat="1" x14ac:dyDescent="0.3">
      <c r="A42" s="8">
        <f t="shared" si="0"/>
        <v>41030.406249999905</v>
      </c>
      <c r="B42" s="51">
        <v>812</v>
      </c>
      <c r="C42" s="51">
        <v>104</v>
      </c>
      <c r="D42" s="52">
        <v>15.8</v>
      </c>
    </row>
    <row r="43" spans="1:4" s="9" customFormat="1" x14ac:dyDescent="0.3">
      <c r="A43" s="8">
        <f t="shared" si="0"/>
        <v>41030.41666666657</v>
      </c>
      <c r="B43" s="51">
        <v>755</v>
      </c>
      <c r="C43" s="51">
        <v>104</v>
      </c>
      <c r="D43" s="52">
        <v>16.100000000000001</v>
      </c>
    </row>
    <row r="44" spans="1:4" s="9" customFormat="1" x14ac:dyDescent="0.3">
      <c r="A44" s="8">
        <f t="shared" si="0"/>
        <v>41030.427083333234</v>
      </c>
      <c r="B44" s="51">
        <v>804</v>
      </c>
      <c r="C44" s="51">
        <v>101</v>
      </c>
      <c r="D44" s="52">
        <v>15.9</v>
      </c>
    </row>
    <row r="45" spans="1:4" s="9" customFormat="1" x14ac:dyDescent="0.3">
      <c r="A45" s="8">
        <f t="shared" si="0"/>
        <v>41030.437499999898</v>
      </c>
      <c r="B45" s="51">
        <v>806</v>
      </c>
      <c r="C45" s="51">
        <v>103</v>
      </c>
      <c r="D45" s="52">
        <v>16</v>
      </c>
    </row>
    <row r="46" spans="1:4" s="9" customFormat="1" x14ac:dyDescent="0.3">
      <c r="A46" s="8">
        <f t="shared" si="0"/>
        <v>41030.447916666562</v>
      </c>
      <c r="B46" s="51">
        <v>838</v>
      </c>
      <c r="C46" s="51">
        <v>103</v>
      </c>
      <c r="D46" s="52">
        <v>16</v>
      </c>
    </row>
    <row r="47" spans="1:4" s="9" customFormat="1" x14ac:dyDescent="0.3">
      <c r="A47" s="8">
        <f t="shared" si="0"/>
        <v>41030.458333333227</v>
      </c>
      <c r="B47" s="51">
        <v>863</v>
      </c>
      <c r="C47" s="51">
        <v>103</v>
      </c>
      <c r="D47" s="52">
        <v>16.2</v>
      </c>
    </row>
    <row r="48" spans="1:4" s="9" customFormat="1" x14ac:dyDescent="0.3">
      <c r="A48" s="8">
        <f t="shared" si="0"/>
        <v>41030.468749999891</v>
      </c>
      <c r="B48" s="51">
        <v>866</v>
      </c>
      <c r="C48" s="51">
        <v>104</v>
      </c>
      <c r="D48" s="52">
        <v>16.3</v>
      </c>
    </row>
    <row r="49" spans="1:4" s="9" customFormat="1" x14ac:dyDescent="0.3">
      <c r="A49" s="8">
        <f t="shared" si="0"/>
        <v>41030.479166666555</v>
      </c>
      <c r="B49" s="51">
        <v>853</v>
      </c>
      <c r="C49" s="51">
        <v>101</v>
      </c>
      <c r="D49" s="52">
        <v>16</v>
      </c>
    </row>
    <row r="50" spans="1:4" s="9" customFormat="1" x14ac:dyDescent="0.3">
      <c r="A50" s="8">
        <f t="shared" si="0"/>
        <v>41030.489583333219</v>
      </c>
      <c r="B50" s="51">
        <v>855</v>
      </c>
      <c r="C50" s="51">
        <v>103</v>
      </c>
      <c r="D50" s="52">
        <v>16.2</v>
      </c>
    </row>
    <row r="51" spans="1:4" s="9" customFormat="1" x14ac:dyDescent="0.3">
      <c r="A51" s="8">
        <f t="shared" si="0"/>
        <v>41030.499999999884</v>
      </c>
      <c r="B51" s="51">
        <v>830</v>
      </c>
      <c r="C51" s="51">
        <v>104</v>
      </c>
      <c r="D51" s="52">
        <v>16</v>
      </c>
    </row>
    <row r="52" spans="1:4" s="9" customFormat="1" x14ac:dyDescent="0.3">
      <c r="A52" s="8">
        <f t="shared" si="0"/>
        <v>41030.510416666548</v>
      </c>
      <c r="B52" s="51">
        <v>840</v>
      </c>
      <c r="C52" s="51">
        <v>103</v>
      </c>
      <c r="D52" s="52">
        <v>16.100000000000001</v>
      </c>
    </row>
    <row r="53" spans="1:4" s="9" customFormat="1" x14ac:dyDescent="0.3">
      <c r="A53" s="8">
        <f t="shared" si="0"/>
        <v>41030.520833333212</v>
      </c>
      <c r="B53" s="51">
        <v>825</v>
      </c>
      <c r="C53" s="51">
        <v>103</v>
      </c>
      <c r="D53" s="52">
        <v>16</v>
      </c>
    </row>
    <row r="54" spans="1:4" s="9" customFormat="1" x14ac:dyDescent="0.3">
      <c r="A54" s="8">
        <f t="shared" si="0"/>
        <v>41030.531249999876</v>
      </c>
      <c r="B54" s="51">
        <v>789</v>
      </c>
      <c r="C54" s="51">
        <v>103</v>
      </c>
      <c r="D54" s="52">
        <v>16</v>
      </c>
    </row>
    <row r="55" spans="1:4" s="9" customFormat="1" x14ac:dyDescent="0.3">
      <c r="A55" s="8">
        <f t="shared" si="0"/>
        <v>41030.541666666541</v>
      </c>
      <c r="B55" s="51">
        <v>777</v>
      </c>
      <c r="C55" s="51">
        <v>103</v>
      </c>
      <c r="D55" s="52">
        <v>15.9</v>
      </c>
    </row>
    <row r="56" spans="1:4" s="9" customFormat="1" x14ac:dyDescent="0.3">
      <c r="A56" s="8">
        <f t="shared" si="0"/>
        <v>41030.552083333205</v>
      </c>
      <c r="B56" s="51">
        <v>804</v>
      </c>
      <c r="C56" s="51">
        <v>102</v>
      </c>
      <c r="D56" s="52">
        <v>15.9</v>
      </c>
    </row>
    <row r="57" spans="1:4" s="9" customFormat="1" x14ac:dyDescent="0.3">
      <c r="A57" s="8">
        <f t="shared" si="0"/>
        <v>41030.562499999869</v>
      </c>
      <c r="B57" s="51">
        <v>826</v>
      </c>
      <c r="C57" s="51">
        <v>103</v>
      </c>
      <c r="D57" s="52">
        <v>16.100000000000001</v>
      </c>
    </row>
    <row r="58" spans="1:4" s="9" customFormat="1" x14ac:dyDescent="0.3">
      <c r="A58" s="8">
        <f t="shared" si="0"/>
        <v>41030.572916666533</v>
      </c>
      <c r="B58" s="51">
        <v>772</v>
      </c>
      <c r="C58" s="51">
        <v>102</v>
      </c>
      <c r="D58" s="52">
        <v>16.100000000000001</v>
      </c>
    </row>
    <row r="59" spans="1:4" s="9" customFormat="1" x14ac:dyDescent="0.3">
      <c r="A59" s="8">
        <f t="shared" si="0"/>
        <v>41030.583333333198</v>
      </c>
      <c r="B59" s="51">
        <v>785</v>
      </c>
      <c r="C59" s="51">
        <v>104</v>
      </c>
      <c r="D59" s="52">
        <v>15.9</v>
      </c>
    </row>
    <row r="60" spans="1:4" s="9" customFormat="1" x14ac:dyDescent="0.3">
      <c r="A60" s="8">
        <f t="shared" si="0"/>
        <v>41030.593749999862</v>
      </c>
      <c r="B60" s="51">
        <v>838</v>
      </c>
      <c r="C60" s="51">
        <v>103</v>
      </c>
      <c r="D60" s="52">
        <v>15.9</v>
      </c>
    </row>
    <row r="61" spans="1:4" s="9" customFormat="1" x14ac:dyDescent="0.3">
      <c r="A61" s="8">
        <f t="shared" si="0"/>
        <v>41030.604166666526</v>
      </c>
      <c r="B61" s="51">
        <v>864</v>
      </c>
      <c r="C61" s="51">
        <v>103</v>
      </c>
      <c r="D61" s="52">
        <v>16.100000000000001</v>
      </c>
    </row>
    <row r="62" spans="1:4" s="9" customFormat="1" x14ac:dyDescent="0.3">
      <c r="A62" s="8">
        <f t="shared" si="0"/>
        <v>41030.61458333319</v>
      </c>
      <c r="B62" s="51">
        <v>774</v>
      </c>
      <c r="C62" s="51">
        <v>103</v>
      </c>
      <c r="D62" s="52">
        <v>16</v>
      </c>
    </row>
    <row r="63" spans="1:4" s="9" customFormat="1" x14ac:dyDescent="0.3">
      <c r="A63" s="8">
        <f t="shared" si="0"/>
        <v>41030.624999999854</v>
      </c>
      <c r="B63" s="51">
        <v>873</v>
      </c>
      <c r="C63" s="51">
        <v>103</v>
      </c>
      <c r="D63" s="52">
        <v>16.2</v>
      </c>
    </row>
    <row r="64" spans="1:4" s="9" customFormat="1" x14ac:dyDescent="0.3">
      <c r="A64" s="8">
        <f t="shared" si="0"/>
        <v>41030.635416666519</v>
      </c>
      <c r="B64" s="51">
        <v>857</v>
      </c>
      <c r="C64" s="51">
        <v>101</v>
      </c>
      <c r="D64" s="52">
        <v>15.8</v>
      </c>
    </row>
    <row r="65" spans="1:4" s="9" customFormat="1" x14ac:dyDescent="0.3">
      <c r="A65" s="8">
        <f t="shared" si="0"/>
        <v>41030.645833333183</v>
      </c>
      <c r="B65" s="51">
        <v>848</v>
      </c>
      <c r="C65" s="51">
        <v>104</v>
      </c>
      <c r="D65" s="52">
        <v>16.100000000000001</v>
      </c>
    </row>
    <row r="66" spans="1:4" s="9" customFormat="1" x14ac:dyDescent="0.3">
      <c r="A66" s="8">
        <f t="shared" si="0"/>
        <v>41030.656249999847</v>
      </c>
      <c r="B66" s="51">
        <v>876</v>
      </c>
      <c r="C66" s="51">
        <v>103</v>
      </c>
      <c r="D66" s="52">
        <v>16.100000000000001</v>
      </c>
    </row>
    <row r="67" spans="1:4" s="9" customFormat="1" x14ac:dyDescent="0.3">
      <c r="A67" s="8">
        <f t="shared" si="0"/>
        <v>41030.666666666511</v>
      </c>
      <c r="B67" s="51">
        <v>867</v>
      </c>
      <c r="C67" s="51">
        <v>103</v>
      </c>
      <c r="D67" s="52">
        <v>16.2</v>
      </c>
    </row>
    <row r="68" spans="1:4" s="9" customFormat="1" x14ac:dyDescent="0.3">
      <c r="A68" s="8">
        <f t="shared" si="0"/>
        <v>41030.677083333176</v>
      </c>
      <c r="B68" s="51">
        <v>816</v>
      </c>
      <c r="C68" s="51">
        <v>103</v>
      </c>
      <c r="D68" s="52">
        <v>16</v>
      </c>
    </row>
    <row r="69" spans="1:4" s="9" customFormat="1" x14ac:dyDescent="0.3">
      <c r="A69" s="8">
        <f t="shared" ref="A69:A132" si="1">A68+1/24/4</f>
        <v>41030.68749999984</v>
      </c>
      <c r="B69" s="51">
        <v>830</v>
      </c>
      <c r="C69" s="51">
        <v>103</v>
      </c>
      <c r="D69" s="52">
        <v>16</v>
      </c>
    </row>
    <row r="70" spans="1:4" s="9" customFormat="1" x14ac:dyDescent="0.3">
      <c r="A70" s="8">
        <f t="shared" si="1"/>
        <v>41030.697916666504</v>
      </c>
      <c r="B70" s="51">
        <v>871</v>
      </c>
      <c r="C70" s="51">
        <v>103</v>
      </c>
      <c r="D70" s="52">
        <v>16</v>
      </c>
    </row>
    <row r="71" spans="1:4" s="9" customFormat="1" x14ac:dyDescent="0.3">
      <c r="A71" s="8">
        <f t="shared" si="1"/>
        <v>41030.708333333168</v>
      </c>
      <c r="B71" s="51">
        <v>871</v>
      </c>
      <c r="C71" s="51">
        <v>102</v>
      </c>
      <c r="D71" s="52">
        <v>16</v>
      </c>
    </row>
    <row r="72" spans="1:4" s="9" customFormat="1" x14ac:dyDescent="0.3">
      <c r="A72" s="8">
        <f t="shared" si="1"/>
        <v>41030.718749999833</v>
      </c>
      <c r="B72" s="51">
        <v>840</v>
      </c>
      <c r="C72" s="51">
        <v>103</v>
      </c>
      <c r="D72" s="52">
        <v>15.9</v>
      </c>
    </row>
    <row r="73" spans="1:4" s="9" customFormat="1" x14ac:dyDescent="0.3">
      <c r="A73" s="8">
        <f t="shared" si="1"/>
        <v>41030.729166666497</v>
      </c>
      <c r="B73" s="51">
        <v>865</v>
      </c>
      <c r="C73" s="51">
        <v>102</v>
      </c>
      <c r="D73" s="52">
        <v>16.100000000000001</v>
      </c>
    </row>
    <row r="74" spans="1:4" s="9" customFormat="1" x14ac:dyDescent="0.3">
      <c r="A74" s="8">
        <f t="shared" si="1"/>
        <v>41030.739583333161</v>
      </c>
      <c r="B74" s="51">
        <v>827</v>
      </c>
      <c r="C74" s="51">
        <v>103</v>
      </c>
      <c r="D74" s="52">
        <v>15.9</v>
      </c>
    </row>
    <row r="75" spans="1:4" s="9" customFormat="1" x14ac:dyDescent="0.3">
      <c r="A75" s="8">
        <f t="shared" si="1"/>
        <v>41030.749999999825</v>
      </c>
      <c r="B75" s="51">
        <v>865</v>
      </c>
      <c r="C75" s="51">
        <v>103</v>
      </c>
      <c r="D75" s="52">
        <v>16</v>
      </c>
    </row>
    <row r="76" spans="1:4" s="9" customFormat="1" x14ac:dyDescent="0.3">
      <c r="A76" s="8">
        <f t="shared" si="1"/>
        <v>41030.76041666649</v>
      </c>
      <c r="B76" s="51">
        <v>827</v>
      </c>
      <c r="C76" s="51">
        <v>103</v>
      </c>
      <c r="D76" s="52">
        <v>16</v>
      </c>
    </row>
    <row r="77" spans="1:4" s="9" customFormat="1" x14ac:dyDescent="0.3">
      <c r="A77" s="8">
        <f t="shared" si="1"/>
        <v>41030.770833333154</v>
      </c>
      <c r="B77" s="51">
        <v>816</v>
      </c>
      <c r="C77" s="51">
        <v>102</v>
      </c>
      <c r="D77" s="52">
        <v>16.100000000000001</v>
      </c>
    </row>
    <row r="78" spans="1:4" s="9" customFormat="1" x14ac:dyDescent="0.3">
      <c r="A78" s="8">
        <f t="shared" si="1"/>
        <v>41030.781249999818</v>
      </c>
      <c r="B78" s="51">
        <v>810</v>
      </c>
      <c r="C78" s="51">
        <v>104</v>
      </c>
      <c r="D78" s="52">
        <v>15.9</v>
      </c>
    </row>
    <row r="79" spans="1:4" s="9" customFormat="1" x14ac:dyDescent="0.3">
      <c r="A79" s="8">
        <f t="shared" si="1"/>
        <v>41030.791666666482</v>
      </c>
      <c r="B79" s="51">
        <v>804</v>
      </c>
      <c r="C79" s="51">
        <v>102</v>
      </c>
      <c r="D79" s="52">
        <v>15.8</v>
      </c>
    </row>
    <row r="80" spans="1:4" s="9" customFormat="1" x14ac:dyDescent="0.3">
      <c r="A80" s="8">
        <f t="shared" si="1"/>
        <v>41030.802083333147</v>
      </c>
      <c r="B80" s="51">
        <v>830</v>
      </c>
      <c r="C80" s="51">
        <v>102</v>
      </c>
      <c r="D80" s="52">
        <v>16</v>
      </c>
    </row>
    <row r="81" spans="1:4" s="9" customFormat="1" x14ac:dyDescent="0.3">
      <c r="A81" s="8">
        <f t="shared" si="1"/>
        <v>41030.812499999811</v>
      </c>
      <c r="B81" s="51">
        <v>798</v>
      </c>
      <c r="C81" s="51">
        <v>103</v>
      </c>
      <c r="D81" s="52">
        <v>16</v>
      </c>
    </row>
    <row r="82" spans="1:4" s="9" customFormat="1" x14ac:dyDescent="0.3">
      <c r="A82" s="8">
        <f t="shared" si="1"/>
        <v>41030.822916666475</v>
      </c>
      <c r="B82" s="51">
        <v>800</v>
      </c>
      <c r="C82" s="51">
        <v>103</v>
      </c>
      <c r="D82" s="52">
        <v>16</v>
      </c>
    </row>
    <row r="83" spans="1:4" s="9" customFormat="1" x14ac:dyDescent="0.3">
      <c r="A83" s="8">
        <f t="shared" si="1"/>
        <v>41030.833333333139</v>
      </c>
      <c r="B83" s="51">
        <v>793</v>
      </c>
      <c r="C83" s="51">
        <v>102</v>
      </c>
      <c r="D83" s="52">
        <v>15.8</v>
      </c>
    </row>
    <row r="84" spans="1:4" s="9" customFormat="1" x14ac:dyDescent="0.3">
      <c r="A84" s="8">
        <f t="shared" si="1"/>
        <v>41030.843749999804</v>
      </c>
      <c r="B84" s="51">
        <v>774</v>
      </c>
      <c r="C84" s="51">
        <v>102</v>
      </c>
      <c r="D84" s="52">
        <v>15.9</v>
      </c>
    </row>
    <row r="85" spans="1:4" s="9" customFormat="1" x14ac:dyDescent="0.3">
      <c r="A85" s="8">
        <f t="shared" si="1"/>
        <v>41030.854166666468</v>
      </c>
      <c r="B85" s="51">
        <v>784</v>
      </c>
      <c r="C85" s="51">
        <v>103</v>
      </c>
      <c r="D85" s="52">
        <v>15.8</v>
      </c>
    </row>
    <row r="86" spans="1:4" s="9" customFormat="1" x14ac:dyDescent="0.3">
      <c r="A86" s="8">
        <f t="shared" si="1"/>
        <v>41030.864583333132</v>
      </c>
      <c r="B86" s="51">
        <v>783</v>
      </c>
      <c r="C86" s="51">
        <v>104</v>
      </c>
      <c r="D86" s="52">
        <v>16</v>
      </c>
    </row>
    <row r="87" spans="1:4" s="9" customFormat="1" x14ac:dyDescent="0.3">
      <c r="A87" s="8">
        <f t="shared" si="1"/>
        <v>41030.874999999796</v>
      </c>
      <c r="B87" s="51">
        <v>755</v>
      </c>
      <c r="C87" s="51">
        <v>102</v>
      </c>
      <c r="D87" s="52">
        <v>15.8</v>
      </c>
    </row>
    <row r="88" spans="1:4" s="9" customFormat="1" x14ac:dyDescent="0.3">
      <c r="A88" s="8">
        <f t="shared" si="1"/>
        <v>41030.885416666461</v>
      </c>
      <c r="B88" s="51">
        <v>747</v>
      </c>
      <c r="C88" s="51">
        <v>101</v>
      </c>
      <c r="D88" s="52">
        <v>16</v>
      </c>
    </row>
    <row r="89" spans="1:4" s="9" customFormat="1" x14ac:dyDescent="0.3">
      <c r="A89" s="8">
        <f t="shared" si="1"/>
        <v>41030.895833333125</v>
      </c>
      <c r="B89" s="51">
        <v>780</v>
      </c>
      <c r="C89" s="51">
        <v>103</v>
      </c>
      <c r="D89" s="52">
        <v>15.8</v>
      </c>
    </row>
    <row r="90" spans="1:4" s="9" customFormat="1" x14ac:dyDescent="0.3">
      <c r="A90" s="8">
        <f t="shared" si="1"/>
        <v>41030.906249999789</v>
      </c>
      <c r="B90" s="51">
        <v>781</v>
      </c>
      <c r="C90" s="51">
        <v>103</v>
      </c>
      <c r="D90" s="52">
        <v>15.8</v>
      </c>
    </row>
    <row r="91" spans="1:4" s="9" customFormat="1" x14ac:dyDescent="0.3">
      <c r="A91" s="8">
        <f t="shared" si="1"/>
        <v>41030.916666666453</v>
      </c>
      <c r="B91" s="51">
        <v>764</v>
      </c>
      <c r="C91" s="51">
        <v>103</v>
      </c>
      <c r="D91" s="52">
        <v>16</v>
      </c>
    </row>
    <row r="92" spans="1:4" s="9" customFormat="1" x14ac:dyDescent="0.3">
      <c r="A92" s="8">
        <f t="shared" si="1"/>
        <v>41030.927083333117</v>
      </c>
      <c r="B92" s="51">
        <v>779</v>
      </c>
      <c r="C92" s="51">
        <v>103</v>
      </c>
      <c r="D92" s="52">
        <v>15.9</v>
      </c>
    </row>
    <row r="93" spans="1:4" s="9" customFormat="1" x14ac:dyDescent="0.3">
      <c r="A93" s="8">
        <f t="shared" si="1"/>
        <v>41030.937499999782</v>
      </c>
      <c r="B93" s="51">
        <v>776</v>
      </c>
      <c r="C93" s="51">
        <v>103</v>
      </c>
      <c r="D93" s="52">
        <v>15.8</v>
      </c>
    </row>
    <row r="94" spans="1:4" s="9" customFormat="1" x14ac:dyDescent="0.3">
      <c r="A94" s="8">
        <f t="shared" si="1"/>
        <v>41030.947916666446</v>
      </c>
      <c r="B94" s="51">
        <v>815</v>
      </c>
      <c r="C94" s="51">
        <v>104</v>
      </c>
      <c r="D94" s="52">
        <v>15.8</v>
      </c>
    </row>
    <row r="95" spans="1:4" s="9" customFormat="1" x14ac:dyDescent="0.3">
      <c r="A95" s="8">
        <f t="shared" si="1"/>
        <v>41030.95833333311</v>
      </c>
      <c r="B95" s="51">
        <v>759</v>
      </c>
      <c r="C95" s="51">
        <v>103</v>
      </c>
      <c r="D95" s="52">
        <v>15.7</v>
      </c>
    </row>
    <row r="96" spans="1:4" s="9" customFormat="1" x14ac:dyDescent="0.3">
      <c r="A96" s="8">
        <f t="shared" si="1"/>
        <v>41030.968749999774</v>
      </c>
      <c r="B96" s="51">
        <v>248</v>
      </c>
      <c r="C96" s="51">
        <v>0</v>
      </c>
      <c r="D96" s="52">
        <v>16.3</v>
      </c>
    </row>
    <row r="97" spans="1:4" s="9" customFormat="1" x14ac:dyDescent="0.3">
      <c r="A97" s="8">
        <f t="shared" si="1"/>
        <v>41030.979166666439</v>
      </c>
      <c r="B97" s="51">
        <v>146</v>
      </c>
      <c r="C97" s="51">
        <v>0</v>
      </c>
      <c r="D97" s="52">
        <v>16.5</v>
      </c>
    </row>
    <row r="98" spans="1:4" s="9" customFormat="1" x14ac:dyDescent="0.3">
      <c r="A98" s="8">
        <f t="shared" si="1"/>
        <v>41030.989583333103</v>
      </c>
      <c r="B98" s="51">
        <v>103</v>
      </c>
      <c r="C98" s="51">
        <v>0</v>
      </c>
      <c r="D98" s="52">
        <v>16.5</v>
      </c>
    </row>
    <row r="99" spans="1:4" s="9" customFormat="1" x14ac:dyDescent="0.3">
      <c r="A99" s="8">
        <f t="shared" si="1"/>
        <v>41030.999999999767</v>
      </c>
      <c r="B99" s="51">
        <v>72</v>
      </c>
      <c r="C99" s="51">
        <v>0</v>
      </c>
      <c r="D99" s="52">
        <v>16.399999999999999</v>
      </c>
    </row>
    <row r="100" spans="1:4" s="9" customFormat="1" x14ac:dyDescent="0.3">
      <c r="A100" s="8">
        <f t="shared" si="1"/>
        <v>41031.010416666431</v>
      </c>
      <c r="B100" s="51">
        <v>46</v>
      </c>
      <c r="C100" s="51">
        <v>0</v>
      </c>
      <c r="D100" s="52">
        <v>16.5</v>
      </c>
    </row>
    <row r="101" spans="1:4" s="9" customFormat="1" x14ac:dyDescent="0.3">
      <c r="A101" s="8">
        <f t="shared" si="1"/>
        <v>41031.020833333096</v>
      </c>
      <c r="B101" s="51">
        <v>40</v>
      </c>
      <c r="C101" s="51">
        <v>0</v>
      </c>
      <c r="D101" s="52">
        <v>16.5</v>
      </c>
    </row>
    <row r="102" spans="1:4" s="9" customFormat="1" x14ac:dyDescent="0.3">
      <c r="A102" s="8">
        <f t="shared" si="1"/>
        <v>41031.03124999976</v>
      </c>
      <c r="B102" s="51">
        <v>35</v>
      </c>
      <c r="C102" s="51">
        <v>0</v>
      </c>
      <c r="D102" s="52">
        <v>16.5</v>
      </c>
    </row>
    <row r="103" spans="1:4" s="9" customFormat="1" x14ac:dyDescent="0.3">
      <c r="A103" s="8">
        <f t="shared" si="1"/>
        <v>41031.041666666424</v>
      </c>
      <c r="B103" s="51">
        <v>29</v>
      </c>
      <c r="C103" s="51">
        <v>0</v>
      </c>
      <c r="D103" s="52">
        <v>16.399999999999999</v>
      </c>
    </row>
    <row r="104" spans="1:4" s="9" customFormat="1" x14ac:dyDescent="0.3">
      <c r="A104" s="8">
        <f t="shared" si="1"/>
        <v>41031.052083333088</v>
      </c>
      <c r="B104" s="51">
        <v>21</v>
      </c>
      <c r="C104" s="51">
        <v>0</v>
      </c>
      <c r="D104" s="52">
        <v>16.5</v>
      </c>
    </row>
    <row r="105" spans="1:4" s="9" customFormat="1" x14ac:dyDescent="0.3">
      <c r="A105" s="8">
        <f t="shared" si="1"/>
        <v>41031.062499999753</v>
      </c>
      <c r="B105" s="51">
        <v>13</v>
      </c>
      <c r="C105" s="51">
        <v>0</v>
      </c>
      <c r="D105" s="52">
        <v>16.5</v>
      </c>
    </row>
    <row r="106" spans="1:4" s="9" customFormat="1" x14ac:dyDescent="0.3">
      <c r="A106" s="8">
        <f t="shared" si="1"/>
        <v>41031.072916666417</v>
      </c>
      <c r="B106" s="51">
        <v>12</v>
      </c>
      <c r="C106" s="51">
        <v>0</v>
      </c>
      <c r="D106" s="52">
        <v>16.5</v>
      </c>
    </row>
    <row r="107" spans="1:4" s="9" customFormat="1" x14ac:dyDescent="0.3">
      <c r="A107" s="8">
        <f t="shared" si="1"/>
        <v>41031.083333333081</v>
      </c>
      <c r="B107" s="51">
        <v>10</v>
      </c>
      <c r="C107" s="51">
        <v>0</v>
      </c>
      <c r="D107" s="52">
        <v>16.7</v>
      </c>
    </row>
    <row r="108" spans="1:4" s="9" customFormat="1" x14ac:dyDescent="0.3">
      <c r="A108" s="8">
        <f t="shared" si="1"/>
        <v>41031.093749999745</v>
      </c>
      <c r="B108" s="51">
        <v>10</v>
      </c>
      <c r="C108" s="51">
        <v>0</v>
      </c>
      <c r="D108" s="52">
        <v>16.899999999999999</v>
      </c>
    </row>
    <row r="109" spans="1:4" s="9" customFormat="1" x14ac:dyDescent="0.3">
      <c r="A109" s="8">
        <f t="shared" si="1"/>
        <v>41031.10416666641</v>
      </c>
      <c r="B109" s="51">
        <v>7</v>
      </c>
      <c r="C109" s="51">
        <v>0</v>
      </c>
      <c r="D109" s="52">
        <v>16.899999999999999</v>
      </c>
    </row>
    <row r="110" spans="1:4" s="9" customFormat="1" x14ac:dyDescent="0.3">
      <c r="A110" s="8">
        <f t="shared" si="1"/>
        <v>41031.114583333074</v>
      </c>
      <c r="B110" s="51">
        <v>7</v>
      </c>
      <c r="C110" s="51">
        <v>0</v>
      </c>
      <c r="D110" s="52">
        <v>17.5</v>
      </c>
    </row>
    <row r="111" spans="1:4" s="9" customFormat="1" x14ac:dyDescent="0.3">
      <c r="A111" s="8">
        <f t="shared" si="1"/>
        <v>41031.124999999738</v>
      </c>
      <c r="B111" s="51">
        <v>5</v>
      </c>
      <c r="C111" s="51">
        <v>0</v>
      </c>
      <c r="D111" s="52">
        <v>17.100000000000001</v>
      </c>
    </row>
    <row r="112" spans="1:4" s="9" customFormat="1" x14ac:dyDescent="0.3">
      <c r="A112" s="8">
        <f t="shared" si="1"/>
        <v>41031.135416666402</v>
      </c>
      <c r="B112" s="51">
        <v>3</v>
      </c>
      <c r="C112" s="51">
        <v>0</v>
      </c>
      <c r="D112" s="52">
        <v>17.600000000000001</v>
      </c>
    </row>
    <row r="113" spans="1:4" s="9" customFormat="1" x14ac:dyDescent="0.3">
      <c r="A113" s="8">
        <f t="shared" si="1"/>
        <v>41031.145833333067</v>
      </c>
      <c r="B113" s="51">
        <v>2</v>
      </c>
      <c r="C113" s="51">
        <v>0</v>
      </c>
      <c r="D113" s="52">
        <v>17.399999999999999</v>
      </c>
    </row>
    <row r="114" spans="1:4" s="9" customFormat="1" x14ac:dyDescent="0.3">
      <c r="A114" s="8">
        <f t="shared" si="1"/>
        <v>41031.156249999731</v>
      </c>
      <c r="B114" s="51">
        <v>1</v>
      </c>
      <c r="C114" s="51">
        <v>0</v>
      </c>
      <c r="D114" s="52">
        <v>17.600000000000001</v>
      </c>
    </row>
    <row r="115" spans="1:4" s="9" customFormat="1" x14ac:dyDescent="0.3">
      <c r="A115" s="8">
        <f t="shared" si="1"/>
        <v>41031.166666666395</v>
      </c>
      <c r="B115" s="51">
        <v>1</v>
      </c>
      <c r="C115" s="51">
        <v>0</v>
      </c>
      <c r="D115" s="52">
        <v>17.7</v>
      </c>
    </row>
    <row r="116" spans="1:4" s="9" customFormat="1" x14ac:dyDescent="0.3">
      <c r="A116" s="8">
        <f t="shared" si="1"/>
        <v>41031.177083333059</v>
      </c>
      <c r="B116" s="51">
        <v>1</v>
      </c>
      <c r="C116" s="51">
        <v>0</v>
      </c>
      <c r="D116" s="52">
        <v>18.3</v>
      </c>
    </row>
    <row r="117" spans="1:4" s="9" customFormat="1" x14ac:dyDescent="0.3">
      <c r="A117" s="8">
        <f t="shared" si="1"/>
        <v>41031.187499999724</v>
      </c>
      <c r="B117" s="51">
        <v>1</v>
      </c>
      <c r="C117" s="51">
        <v>0</v>
      </c>
      <c r="D117" s="52">
        <v>18</v>
      </c>
    </row>
    <row r="118" spans="1:4" s="9" customFormat="1" x14ac:dyDescent="0.3">
      <c r="A118" s="8">
        <f t="shared" si="1"/>
        <v>41031.197916666388</v>
      </c>
      <c r="B118" s="51">
        <v>0</v>
      </c>
      <c r="C118" s="51">
        <v>0</v>
      </c>
      <c r="D118" s="52">
        <v>18.399999999999999</v>
      </c>
    </row>
    <row r="119" spans="1:4" s="9" customFormat="1" x14ac:dyDescent="0.3">
      <c r="A119" s="8">
        <f t="shared" si="1"/>
        <v>41031.208333333052</v>
      </c>
      <c r="B119" s="51">
        <v>0</v>
      </c>
      <c r="C119" s="51">
        <v>0</v>
      </c>
      <c r="D119" s="52">
        <v>18.5</v>
      </c>
    </row>
    <row r="120" spans="1:4" s="9" customFormat="1" x14ac:dyDescent="0.3">
      <c r="A120" s="8">
        <f t="shared" si="1"/>
        <v>41031.218749999716</v>
      </c>
      <c r="B120" s="51">
        <v>0</v>
      </c>
      <c r="C120" s="51">
        <v>0</v>
      </c>
      <c r="D120" s="52">
        <v>18.7</v>
      </c>
    </row>
    <row r="121" spans="1:4" s="9" customFormat="1" x14ac:dyDescent="0.3">
      <c r="A121" s="8">
        <f t="shared" si="1"/>
        <v>41031.22916666638</v>
      </c>
      <c r="B121" s="51">
        <v>0</v>
      </c>
      <c r="C121" s="51">
        <v>0</v>
      </c>
      <c r="D121" s="52">
        <v>19</v>
      </c>
    </row>
    <row r="122" spans="1:4" s="9" customFormat="1" x14ac:dyDescent="0.3">
      <c r="A122" s="8">
        <f t="shared" si="1"/>
        <v>41031.239583333045</v>
      </c>
      <c r="B122" s="51">
        <v>320</v>
      </c>
      <c r="C122" s="51">
        <v>0</v>
      </c>
      <c r="D122" s="52">
        <v>32.799999999999997</v>
      </c>
    </row>
    <row r="123" spans="1:4" s="9" customFormat="1" x14ac:dyDescent="0.3">
      <c r="A123" s="8">
        <f t="shared" si="1"/>
        <v>41031.249999999709</v>
      </c>
      <c r="B123" s="51">
        <v>57</v>
      </c>
      <c r="C123" s="51">
        <v>0</v>
      </c>
      <c r="D123" s="52">
        <v>32.799999999999997</v>
      </c>
    </row>
    <row r="124" spans="1:4" s="9" customFormat="1" x14ac:dyDescent="0.3">
      <c r="A124" s="8">
        <f t="shared" si="1"/>
        <v>41031.260416666373</v>
      </c>
      <c r="B124" s="51">
        <v>24</v>
      </c>
      <c r="C124" s="51">
        <v>0</v>
      </c>
      <c r="D124" s="52">
        <v>32.700000000000003</v>
      </c>
    </row>
    <row r="125" spans="1:4" s="9" customFormat="1" x14ac:dyDescent="0.3">
      <c r="A125" s="8">
        <f t="shared" si="1"/>
        <v>41031.270833333037</v>
      </c>
      <c r="B125" s="51">
        <v>14</v>
      </c>
      <c r="C125" s="51">
        <v>0</v>
      </c>
      <c r="D125" s="52">
        <v>32.799999999999997</v>
      </c>
    </row>
    <row r="126" spans="1:4" s="9" customFormat="1" x14ac:dyDescent="0.3">
      <c r="A126" s="8">
        <f t="shared" si="1"/>
        <v>41031.281249999702</v>
      </c>
      <c r="B126" s="51">
        <v>8</v>
      </c>
      <c r="C126" s="51">
        <v>0</v>
      </c>
      <c r="D126" s="52">
        <v>33</v>
      </c>
    </row>
    <row r="127" spans="1:4" s="9" customFormat="1" x14ac:dyDescent="0.3">
      <c r="A127" s="8">
        <f t="shared" si="1"/>
        <v>41031.291666666366</v>
      </c>
      <c r="B127" s="51">
        <v>5</v>
      </c>
      <c r="C127" s="51">
        <v>0</v>
      </c>
      <c r="D127" s="52">
        <v>32.799999999999997</v>
      </c>
    </row>
    <row r="128" spans="1:4" s="9" customFormat="1" x14ac:dyDescent="0.3">
      <c r="A128" s="8">
        <f t="shared" si="1"/>
        <v>41031.30208333303</v>
      </c>
      <c r="B128" s="51">
        <v>3</v>
      </c>
      <c r="C128" s="51">
        <v>0</v>
      </c>
      <c r="D128" s="52">
        <v>32.6</v>
      </c>
    </row>
    <row r="129" spans="1:4" s="9" customFormat="1" x14ac:dyDescent="0.3">
      <c r="A129" s="8">
        <f t="shared" si="1"/>
        <v>41031.312499999694</v>
      </c>
      <c r="B129" s="51">
        <v>3</v>
      </c>
      <c r="C129" s="51">
        <v>0</v>
      </c>
      <c r="D129" s="52">
        <v>32.700000000000003</v>
      </c>
    </row>
    <row r="130" spans="1:4" s="9" customFormat="1" x14ac:dyDescent="0.3">
      <c r="A130" s="8">
        <f t="shared" si="1"/>
        <v>41031.322916666359</v>
      </c>
      <c r="B130" s="51">
        <v>3</v>
      </c>
      <c r="C130" s="51">
        <v>0</v>
      </c>
      <c r="D130" s="52">
        <v>32.700000000000003</v>
      </c>
    </row>
    <row r="131" spans="1:4" s="9" customFormat="1" x14ac:dyDescent="0.3">
      <c r="A131" s="8">
        <f t="shared" si="1"/>
        <v>41031.333333333023</v>
      </c>
      <c r="B131" s="51">
        <v>2</v>
      </c>
      <c r="C131" s="51">
        <v>0</v>
      </c>
      <c r="D131" s="52">
        <v>32.700000000000003</v>
      </c>
    </row>
    <row r="132" spans="1:4" s="9" customFormat="1" x14ac:dyDescent="0.3">
      <c r="A132" s="8">
        <f t="shared" si="1"/>
        <v>41031.343749999687</v>
      </c>
      <c r="B132" s="51">
        <v>1</v>
      </c>
      <c r="C132" s="51">
        <v>0</v>
      </c>
      <c r="D132" s="52">
        <v>32.5</v>
      </c>
    </row>
    <row r="133" spans="1:4" s="9" customFormat="1" x14ac:dyDescent="0.3">
      <c r="A133" s="8">
        <f t="shared" ref="A133:A196" si="2">A132+1/24/4</f>
        <v>41031.354166666351</v>
      </c>
      <c r="B133" s="51">
        <v>1</v>
      </c>
      <c r="C133" s="51">
        <v>0</v>
      </c>
      <c r="D133" s="52">
        <v>32.6</v>
      </c>
    </row>
    <row r="134" spans="1:4" s="9" customFormat="1" x14ac:dyDescent="0.3">
      <c r="A134" s="8">
        <f t="shared" si="2"/>
        <v>41031.364583333016</v>
      </c>
      <c r="B134" s="51">
        <v>1</v>
      </c>
      <c r="C134" s="51">
        <v>0</v>
      </c>
      <c r="D134" s="52">
        <v>32.799999999999997</v>
      </c>
    </row>
    <row r="135" spans="1:4" s="9" customFormat="1" x14ac:dyDescent="0.3">
      <c r="A135" s="8">
        <f t="shared" si="2"/>
        <v>41031.37499999968</v>
      </c>
      <c r="B135" s="51">
        <v>1</v>
      </c>
      <c r="C135" s="51">
        <v>0</v>
      </c>
      <c r="D135" s="52">
        <v>32.5</v>
      </c>
    </row>
    <row r="136" spans="1:4" s="9" customFormat="1" x14ac:dyDescent="0.3">
      <c r="A136" s="8">
        <f t="shared" si="2"/>
        <v>41031.385416666344</v>
      </c>
      <c r="B136" s="51">
        <v>2</v>
      </c>
      <c r="C136" s="51">
        <v>0</v>
      </c>
      <c r="D136" s="52">
        <v>32.700000000000003</v>
      </c>
    </row>
    <row r="137" spans="1:4" s="9" customFormat="1" x14ac:dyDescent="0.3">
      <c r="A137" s="8">
        <f t="shared" si="2"/>
        <v>41031.395833333008</v>
      </c>
      <c r="B137" s="51">
        <v>5</v>
      </c>
      <c r="C137" s="51">
        <v>0</v>
      </c>
      <c r="D137" s="52">
        <v>32.5</v>
      </c>
    </row>
    <row r="138" spans="1:4" s="9" customFormat="1" x14ac:dyDescent="0.3">
      <c r="A138" s="8">
        <f t="shared" si="2"/>
        <v>41031.406249999673</v>
      </c>
      <c r="B138" s="51">
        <v>6</v>
      </c>
      <c r="C138" s="51">
        <v>0</v>
      </c>
      <c r="D138" s="52">
        <v>32.9</v>
      </c>
    </row>
    <row r="139" spans="1:4" s="9" customFormat="1" x14ac:dyDescent="0.3">
      <c r="A139" s="8">
        <f t="shared" si="2"/>
        <v>41031.416666666337</v>
      </c>
      <c r="B139" s="51">
        <v>6</v>
      </c>
      <c r="C139" s="51">
        <v>0</v>
      </c>
      <c r="D139" s="52">
        <v>32.700000000000003</v>
      </c>
    </row>
    <row r="140" spans="1:4" s="9" customFormat="1" x14ac:dyDescent="0.3">
      <c r="A140" s="8">
        <f t="shared" si="2"/>
        <v>41031.427083333001</v>
      </c>
      <c r="B140" s="51">
        <v>7</v>
      </c>
      <c r="C140" s="51">
        <v>0</v>
      </c>
      <c r="D140" s="52">
        <v>32.9</v>
      </c>
    </row>
    <row r="141" spans="1:4" s="9" customFormat="1" x14ac:dyDescent="0.3">
      <c r="A141" s="8">
        <f t="shared" si="2"/>
        <v>41031.437499999665</v>
      </c>
      <c r="B141" s="51">
        <v>7</v>
      </c>
      <c r="C141" s="51">
        <v>0</v>
      </c>
      <c r="D141" s="52">
        <v>31.3</v>
      </c>
    </row>
    <row r="142" spans="1:4" s="9" customFormat="1" x14ac:dyDescent="0.3">
      <c r="A142" s="8">
        <f t="shared" si="2"/>
        <v>41031.44791666633</v>
      </c>
      <c r="B142" s="51">
        <v>9</v>
      </c>
      <c r="C142" s="51">
        <v>0</v>
      </c>
      <c r="D142" s="52">
        <v>30</v>
      </c>
    </row>
    <row r="143" spans="1:4" s="9" customFormat="1" x14ac:dyDescent="0.3">
      <c r="A143" s="8">
        <f t="shared" si="2"/>
        <v>41031.458333332994</v>
      </c>
      <c r="B143" s="51">
        <v>10</v>
      </c>
      <c r="C143" s="51">
        <v>0</v>
      </c>
      <c r="D143" s="52">
        <v>30.1</v>
      </c>
    </row>
    <row r="144" spans="1:4" s="9" customFormat="1" x14ac:dyDescent="0.3">
      <c r="A144" s="8">
        <f t="shared" si="2"/>
        <v>41031.468749999658</v>
      </c>
      <c r="B144" s="51">
        <v>12</v>
      </c>
      <c r="C144" s="51">
        <v>0</v>
      </c>
      <c r="D144" s="52">
        <v>30</v>
      </c>
    </row>
    <row r="145" spans="1:4" s="9" customFormat="1" x14ac:dyDescent="0.3">
      <c r="A145" s="8">
        <f t="shared" si="2"/>
        <v>41031.479166666322</v>
      </c>
      <c r="B145" s="51">
        <v>10</v>
      </c>
      <c r="C145" s="51">
        <v>0</v>
      </c>
      <c r="D145" s="52">
        <v>30.2</v>
      </c>
    </row>
    <row r="146" spans="1:4" s="9" customFormat="1" x14ac:dyDescent="0.3">
      <c r="A146" s="8">
        <f t="shared" si="2"/>
        <v>41031.489583332987</v>
      </c>
      <c r="B146" s="51">
        <v>12</v>
      </c>
      <c r="C146" s="51">
        <v>0</v>
      </c>
      <c r="D146" s="52">
        <v>30.6</v>
      </c>
    </row>
    <row r="147" spans="1:4" s="9" customFormat="1" x14ac:dyDescent="0.3">
      <c r="A147" s="8">
        <f t="shared" si="2"/>
        <v>41031.499999999651</v>
      </c>
      <c r="B147" s="51">
        <v>13</v>
      </c>
      <c r="C147" s="51">
        <v>0</v>
      </c>
      <c r="D147" s="52">
        <v>30.9</v>
      </c>
    </row>
    <row r="148" spans="1:4" s="9" customFormat="1" x14ac:dyDescent="0.3">
      <c r="A148" s="8">
        <f t="shared" si="2"/>
        <v>41031.510416666315</v>
      </c>
      <c r="B148" s="51">
        <v>15</v>
      </c>
      <c r="C148" s="51">
        <v>0</v>
      </c>
      <c r="D148" s="52">
        <v>30.9</v>
      </c>
    </row>
    <row r="149" spans="1:4" s="9" customFormat="1" x14ac:dyDescent="0.3">
      <c r="A149" s="8">
        <f t="shared" si="2"/>
        <v>41031.520833332979</v>
      </c>
      <c r="B149" s="51">
        <v>12</v>
      </c>
      <c r="C149" s="51">
        <v>0</v>
      </c>
      <c r="D149" s="52">
        <v>31.1</v>
      </c>
    </row>
    <row r="150" spans="1:4" s="9" customFormat="1" x14ac:dyDescent="0.3">
      <c r="A150" s="8">
        <f t="shared" si="2"/>
        <v>41031.531249999643</v>
      </c>
      <c r="B150" s="51">
        <v>15</v>
      </c>
      <c r="C150" s="51">
        <v>0</v>
      </c>
      <c r="D150" s="52">
        <v>31.4</v>
      </c>
    </row>
    <row r="151" spans="1:4" s="9" customFormat="1" x14ac:dyDescent="0.3">
      <c r="A151" s="8">
        <f t="shared" si="2"/>
        <v>41031.541666666308</v>
      </c>
      <c r="B151" s="51">
        <v>15</v>
      </c>
      <c r="C151" s="51">
        <v>0</v>
      </c>
      <c r="D151" s="52">
        <v>31.2</v>
      </c>
    </row>
    <row r="152" spans="1:4" s="9" customFormat="1" x14ac:dyDescent="0.3">
      <c r="A152" s="8">
        <f t="shared" si="2"/>
        <v>41031.552083332972</v>
      </c>
      <c r="B152" s="51">
        <v>15</v>
      </c>
      <c r="C152" s="51">
        <v>0</v>
      </c>
      <c r="D152" s="52">
        <v>31.3</v>
      </c>
    </row>
    <row r="153" spans="1:4" s="9" customFormat="1" x14ac:dyDescent="0.3">
      <c r="A153" s="8">
        <f t="shared" si="2"/>
        <v>41031.562499999636</v>
      </c>
      <c r="B153" s="51">
        <v>15</v>
      </c>
      <c r="C153" s="51">
        <v>0</v>
      </c>
      <c r="D153" s="52">
        <v>31.7</v>
      </c>
    </row>
    <row r="154" spans="1:4" s="9" customFormat="1" x14ac:dyDescent="0.3">
      <c r="A154" s="8">
        <f t="shared" si="2"/>
        <v>41031.5729166663</v>
      </c>
      <c r="B154" s="51">
        <v>11</v>
      </c>
      <c r="C154" s="51">
        <v>0</v>
      </c>
      <c r="D154" s="52">
        <v>31.9</v>
      </c>
    </row>
    <row r="155" spans="1:4" s="9" customFormat="1" x14ac:dyDescent="0.3">
      <c r="A155" s="8">
        <f t="shared" si="2"/>
        <v>41031.583333332965</v>
      </c>
      <c r="B155" s="51">
        <v>10</v>
      </c>
      <c r="C155" s="51">
        <v>0</v>
      </c>
      <c r="D155" s="52">
        <v>31.7</v>
      </c>
    </row>
    <row r="156" spans="1:4" s="9" customFormat="1" x14ac:dyDescent="0.3">
      <c r="A156" s="8">
        <f t="shared" si="2"/>
        <v>41031.593749999629</v>
      </c>
      <c r="B156" s="51">
        <v>9</v>
      </c>
      <c r="C156" s="51">
        <v>0</v>
      </c>
      <c r="D156" s="52">
        <v>31.9</v>
      </c>
    </row>
    <row r="157" spans="1:4" s="9" customFormat="1" x14ac:dyDescent="0.3">
      <c r="A157" s="8">
        <f t="shared" si="2"/>
        <v>41031.604166666293</v>
      </c>
      <c r="B157" s="51">
        <v>11</v>
      </c>
      <c r="C157" s="51">
        <v>0</v>
      </c>
      <c r="D157" s="52">
        <v>32.1</v>
      </c>
    </row>
    <row r="158" spans="1:4" s="9" customFormat="1" x14ac:dyDescent="0.3">
      <c r="A158" s="8">
        <f t="shared" si="2"/>
        <v>41031.614583332957</v>
      </c>
      <c r="B158" s="51">
        <v>12</v>
      </c>
      <c r="C158" s="51">
        <v>0</v>
      </c>
      <c r="D158" s="52">
        <v>32.700000000000003</v>
      </c>
    </row>
    <row r="159" spans="1:4" s="9" customFormat="1" x14ac:dyDescent="0.3">
      <c r="A159" s="8">
        <f t="shared" si="2"/>
        <v>41031.624999999622</v>
      </c>
      <c r="B159" s="51">
        <v>12</v>
      </c>
      <c r="C159" s="51">
        <v>0</v>
      </c>
      <c r="D159" s="52">
        <v>32.799999999999997</v>
      </c>
    </row>
    <row r="160" spans="1:4" s="9" customFormat="1" x14ac:dyDescent="0.3">
      <c r="A160" s="8">
        <f t="shared" si="2"/>
        <v>41031.635416666286</v>
      </c>
      <c r="B160" s="51">
        <v>8</v>
      </c>
      <c r="C160" s="51">
        <v>0</v>
      </c>
      <c r="D160" s="52">
        <v>32.700000000000003</v>
      </c>
    </row>
    <row r="161" spans="1:4" s="9" customFormat="1" x14ac:dyDescent="0.3">
      <c r="A161" s="8">
        <f t="shared" si="2"/>
        <v>41031.64583333295</v>
      </c>
      <c r="B161" s="51">
        <v>10</v>
      </c>
      <c r="C161" s="51">
        <v>0</v>
      </c>
      <c r="D161" s="52">
        <v>32.700000000000003</v>
      </c>
    </row>
    <row r="162" spans="1:4" s="9" customFormat="1" x14ac:dyDescent="0.3">
      <c r="A162" s="8">
        <f t="shared" si="2"/>
        <v>41031.656249999614</v>
      </c>
      <c r="B162" s="51">
        <v>10</v>
      </c>
      <c r="C162" s="51">
        <v>0</v>
      </c>
      <c r="D162" s="52">
        <v>33</v>
      </c>
    </row>
    <row r="163" spans="1:4" s="9" customFormat="1" x14ac:dyDescent="0.3">
      <c r="A163" s="8">
        <f t="shared" si="2"/>
        <v>41031.666666666279</v>
      </c>
      <c r="B163" s="51">
        <v>10</v>
      </c>
      <c r="C163" s="51">
        <v>0</v>
      </c>
      <c r="D163" s="52">
        <v>32.6</v>
      </c>
    </row>
    <row r="164" spans="1:4" s="9" customFormat="1" x14ac:dyDescent="0.3">
      <c r="A164" s="8">
        <f t="shared" si="2"/>
        <v>41031.677083332943</v>
      </c>
      <c r="B164" s="51">
        <v>7</v>
      </c>
      <c r="C164" s="51">
        <v>0</v>
      </c>
      <c r="D164" s="52">
        <v>32.6</v>
      </c>
    </row>
    <row r="165" spans="1:4" s="9" customFormat="1" x14ac:dyDescent="0.3">
      <c r="A165" s="8">
        <f t="shared" si="2"/>
        <v>41031.687499999607</v>
      </c>
      <c r="B165" s="51">
        <v>7</v>
      </c>
      <c r="C165" s="51">
        <v>0</v>
      </c>
      <c r="D165" s="52">
        <v>32.4</v>
      </c>
    </row>
    <row r="166" spans="1:4" s="9" customFormat="1" x14ac:dyDescent="0.3">
      <c r="A166" s="8">
        <f t="shared" si="2"/>
        <v>41031.697916666271</v>
      </c>
      <c r="B166" s="51">
        <v>7</v>
      </c>
      <c r="C166" s="51">
        <v>0</v>
      </c>
      <c r="D166" s="52">
        <v>32.700000000000003</v>
      </c>
    </row>
    <row r="167" spans="1:4" s="9" customFormat="1" x14ac:dyDescent="0.3">
      <c r="A167" s="8">
        <f t="shared" si="2"/>
        <v>41031.708333332936</v>
      </c>
      <c r="B167" s="51">
        <v>6</v>
      </c>
      <c r="C167" s="51">
        <v>0</v>
      </c>
      <c r="D167" s="52">
        <v>32.799999999999997</v>
      </c>
    </row>
    <row r="168" spans="1:4" s="9" customFormat="1" x14ac:dyDescent="0.3">
      <c r="A168" s="8">
        <f t="shared" si="2"/>
        <v>41031.7187499996</v>
      </c>
      <c r="B168" s="51">
        <v>5</v>
      </c>
      <c r="C168" s="51">
        <v>0</v>
      </c>
      <c r="D168" s="52">
        <v>32.6</v>
      </c>
    </row>
    <row r="169" spans="1:4" s="9" customFormat="1" x14ac:dyDescent="0.3">
      <c r="A169" s="8">
        <f t="shared" si="2"/>
        <v>41031.729166666264</v>
      </c>
      <c r="B169" s="51">
        <v>5</v>
      </c>
      <c r="C169" s="51">
        <v>0</v>
      </c>
      <c r="D169" s="52">
        <v>32.5</v>
      </c>
    </row>
    <row r="170" spans="1:4" s="9" customFormat="1" x14ac:dyDescent="0.3">
      <c r="A170" s="8">
        <f t="shared" si="2"/>
        <v>41031.739583332928</v>
      </c>
      <c r="B170" s="51">
        <v>5</v>
      </c>
      <c r="C170" s="51">
        <v>0</v>
      </c>
      <c r="D170" s="52">
        <v>32.799999999999997</v>
      </c>
    </row>
    <row r="171" spans="1:4" s="9" customFormat="1" x14ac:dyDescent="0.3">
      <c r="A171" s="8">
        <f t="shared" si="2"/>
        <v>41031.749999999593</v>
      </c>
      <c r="B171" s="51">
        <v>3</v>
      </c>
      <c r="C171" s="51">
        <v>0</v>
      </c>
      <c r="D171" s="52">
        <v>32.299999999999997</v>
      </c>
    </row>
    <row r="172" spans="1:4" s="9" customFormat="1" x14ac:dyDescent="0.3">
      <c r="A172" s="8">
        <f t="shared" si="2"/>
        <v>41031.760416666257</v>
      </c>
      <c r="B172" s="51">
        <v>3</v>
      </c>
      <c r="C172" s="51">
        <v>0</v>
      </c>
      <c r="D172" s="52">
        <v>32.5</v>
      </c>
    </row>
    <row r="173" spans="1:4" s="9" customFormat="1" x14ac:dyDescent="0.3">
      <c r="A173" s="8">
        <f t="shared" si="2"/>
        <v>41031.770833332921</v>
      </c>
      <c r="B173" s="51">
        <v>2</v>
      </c>
      <c r="C173" s="51">
        <v>0</v>
      </c>
      <c r="D173" s="52">
        <v>30.6</v>
      </c>
    </row>
    <row r="174" spans="1:4" s="9" customFormat="1" x14ac:dyDescent="0.3">
      <c r="A174" s="8">
        <f t="shared" si="2"/>
        <v>41031.781249999585</v>
      </c>
      <c r="B174" s="51">
        <v>2</v>
      </c>
      <c r="C174" s="51">
        <v>0</v>
      </c>
      <c r="D174" s="52">
        <v>29.2</v>
      </c>
    </row>
    <row r="175" spans="1:4" s="9" customFormat="1" x14ac:dyDescent="0.3">
      <c r="A175" s="8">
        <f t="shared" si="2"/>
        <v>41031.79166666625</v>
      </c>
      <c r="B175" s="51">
        <v>2</v>
      </c>
      <c r="C175" s="51">
        <v>0</v>
      </c>
      <c r="D175" s="52">
        <v>29.6</v>
      </c>
    </row>
    <row r="176" spans="1:4" s="9" customFormat="1" x14ac:dyDescent="0.3">
      <c r="A176" s="8">
        <f t="shared" si="2"/>
        <v>41031.802083332914</v>
      </c>
      <c r="B176" s="51">
        <v>2</v>
      </c>
      <c r="C176" s="51">
        <v>0</v>
      </c>
      <c r="D176" s="52">
        <v>30.1</v>
      </c>
    </row>
    <row r="177" spans="1:4" s="9" customFormat="1" x14ac:dyDescent="0.3">
      <c r="A177" s="8">
        <f t="shared" si="2"/>
        <v>41031.812499999578</v>
      </c>
      <c r="B177" s="51">
        <v>2</v>
      </c>
      <c r="C177" s="51">
        <v>0</v>
      </c>
      <c r="D177" s="52">
        <v>30</v>
      </c>
    </row>
    <row r="178" spans="1:4" s="9" customFormat="1" x14ac:dyDescent="0.3">
      <c r="A178" s="8">
        <f t="shared" si="2"/>
        <v>41031.822916666242</v>
      </c>
      <c r="B178" s="51">
        <v>1</v>
      </c>
      <c r="C178" s="51">
        <v>0</v>
      </c>
      <c r="D178" s="52">
        <v>30.1</v>
      </c>
    </row>
    <row r="179" spans="1:4" s="9" customFormat="1" x14ac:dyDescent="0.3">
      <c r="A179" s="8">
        <f t="shared" si="2"/>
        <v>41031.833333332906</v>
      </c>
      <c r="B179" s="51">
        <v>0</v>
      </c>
      <c r="C179" s="51">
        <v>0</v>
      </c>
      <c r="D179" s="52">
        <v>30.2</v>
      </c>
    </row>
    <row r="180" spans="1:4" s="9" customFormat="1" x14ac:dyDescent="0.3">
      <c r="A180" s="8">
        <f t="shared" si="2"/>
        <v>41031.843749999571</v>
      </c>
      <c r="B180" s="51">
        <v>0</v>
      </c>
      <c r="C180" s="51">
        <v>0</v>
      </c>
      <c r="D180" s="52">
        <v>30.1</v>
      </c>
    </row>
    <row r="181" spans="1:4" s="9" customFormat="1" x14ac:dyDescent="0.3">
      <c r="A181" s="8">
        <f t="shared" si="2"/>
        <v>41031.854166666235</v>
      </c>
      <c r="B181" s="51">
        <v>0</v>
      </c>
      <c r="C181" s="51">
        <v>0</v>
      </c>
      <c r="D181" s="52">
        <v>30.2</v>
      </c>
    </row>
    <row r="182" spans="1:4" s="9" customFormat="1" x14ac:dyDescent="0.3">
      <c r="A182" s="8">
        <f t="shared" si="2"/>
        <v>41031.864583332899</v>
      </c>
      <c r="B182" s="51">
        <v>0</v>
      </c>
      <c r="C182" s="51">
        <v>0</v>
      </c>
      <c r="D182" s="52">
        <v>30.5</v>
      </c>
    </row>
    <row r="183" spans="1:4" s="9" customFormat="1" x14ac:dyDescent="0.3">
      <c r="A183" s="8">
        <f t="shared" si="2"/>
        <v>41031.874999999563</v>
      </c>
      <c r="B183" s="51">
        <v>0</v>
      </c>
      <c r="C183" s="51">
        <v>0</v>
      </c>
      <c r="D183" s="52">
        <v>30.6</v>
      </c>
    </row>
    <row r="184" spans="1:4" s="9" customFormat="1" x14ac:dyDescent="0.3">
      <c r="A184" s="8">
        <f t="shared" si="2"/>
        <v>41031.885416666228</v>
      </c>
      <c r="B184" s="51">
        <v>0</v>
      </c>
      <c r="C184" s="51">
        <v>0</v>
      </c>
      <c r="D184" s="52">
        <v>30.6</v>
      </c>
    </row>
    <row r="185" spans="1:4" s="9" customFormat="1" x14ac:dyDescent="0.3">
      <c r="A185" s="8">
        <f t="shared" si="2"/>
        <v>41031.895833332892</v>
      </c>
      <c r="B185" s="51">
        <v>0</v>
      </c>
      <c r="C185" s="51">
        <v>0</v>
      </c>
      <c r="D185" s="52">
        <v>30.6</v>
      </c>
    </row>
    <row r="186" spans="1:4" s="9" customFormat="1" x14ac:dyDescent="0.3">
      <c r="A186" s="8">
        <f t="shared" si="2"/>
        <v>41031.906249999556</v>
      </c>
      <c r="B186" s="51">
        <v>0</v>
      </c>
      <c r="C186" s="51">
        <v>0</v>
      </c>
      <c r="D186" s="52">
        <v>30.8</v>
      </c>
    </row>
    <row r="187" spans="1:4" s="9" customFormat="1" x14ac:dyDescent="0.3">
      <c r="A187" s="8">
        <f t="shared" si="2"/>
        <v>41031.91666666622</v>
      </c>
      <c r="B187" s="51">
        <v>0</v>
      </c>
      <c r="C187" s="51">
        <v>0</v>
      </c>
      <c r="D187" s="52">
        <v>31</v>
      </c>
    </row>
    <row r="188" spans="1:4" s="9" customFormat="1" x14ac:dyDescent="0.3">
      <c r="A188" s="8">
        <f t="shared" si="2"/>
        <v>41031.927083332885</v>
      </c>
      <c r="B188" s="51">
        <v>0</v>
      </c>
      <c r="C188" s="51">
        <v>0</v>
      </c>
      <c r="D188" s="52">
        <v>31</v>
      </c>
    </row>
    <row r="189" spans="1:4" s="9" customFormat="1" x14ac:dyDescent="0.3">
      <c r="A189" s="8">
        <f t="shared" si="2"/>
        <v>41031.937499999549</v>
      </c>
      <c r="B189" s="51">
        <v>0</v>
      </c>
      <c r="C189" s="51">
        <v>0</v>
      </c>
      <c r="D189" s="52">
        <v>31</v>
      </c>
    </row>
    <row r="190" spans="1:4" s="9" customFormat="1" x14ac:dyDescent="0.3">
      <c r="A190" s="8">
        <f t="shared" si="2"/>
        <v>41031.947916666213</v>
      </c>
      <c r="B190" s="51">
        <v>0</v>
      </c>
      <c r="C190" s="51">
        <v>0</v>
      </c>
      <c r="D190" s="52">
        <v>31</v>
      </c>
    </row>
    <row r="191" spans="1:4" s="9" customFormat="1" x14ac:dyDescent="0.3">
      <c r="A191" s="8">
        <f t="shared" si="2"/>
        <v>41031.958333332877</v>
      </c>
      <c r="B191" s="51">
        <v>0</v>
      </c>
      <c r="C191" s="51">
        <v>0</v>
      </c>
      <c r="D191" s="52">
        <v>31.2</v>
      </c>
    </row>
    <row r="192" spans="1:4" s="9" customFormat="1" x14ac:dyDescent="0.3">
      <c r="A192" s="8">
        <f t="shared" si="2"/>
        <v>41031.968749999542</v>
      </c>
      <c r="B192" s="51">
        <v>0</v>
      </c>
      <c r="C192" s="51">
        <v>0</v>
      </c>
      <c r="D192" s="52">
        <v>31.4</v>
      </c>
    </row>
    <row r="193" spans="1:4" s="9" customFormat="1" x14ac:dyDescent="0.3">
      <c r="A193" s="8">
        <f t="shared" si="2"/>
        <v>41031.979166666206</v>
      </c>
      <c r="B193" s="51">
        <v>0</v>
      </c>
      <c r="C193" s="51">
        <v>0</v>
      </c>
      <c r="D193" s="52">
        <v>31.3</v>
      </c>
    </row>
    <row r="194" spans="1:4" s="9" customFormat="1" x14ac:dyDescent="0.3">
      <c r="A194" s="8">
        <f t="shared" si="2"/>
        <v>41031.98958333287</v>
      </c>
      <c r="B194" s="51">
        <v>0</v>
      </c>
      <c r="C194" s="51">
        <v>0</v>
      </c>
      <c r="D194" s="52">
        <v>31.4</v>
      </c>
    </row>
    <row r="195" spans="1:4" s="9" customFormat="1" x14ac:dyDescent="0.3">
      <c r="A195" s="8">
        <f t="shared" si="2"/>
        <v>41031.999999999534</v>
      </c>
      <c r="B195" s="51">
        <v>0</v>
      </c>
      <c r="C195" s="51">
        <v>0</v>
      </c>
      <c r="D195" s="52">
        <v>31.3</v>
      </c>
    </row>
    <row r="196" spans="1:4" s="9" customFormat="1" x14ac:dyDescent="0.3">
      <c r="A196" s="8">
        <f t="shared" si="2"/>
        <v>41032.010416666199</v>
      </c>
      <c r="B196" s="51">
        <v>0</v>
      </c>
      <c r="C196" s="51">
        <v>0</v>
      </c>
      <c r="D196" s="52">
        <v>31.7</v>
      </c>
    </row>
    <row r="197" spans="1:4" s="9" customFormat="1" x14ac:dyDescent="0.3">
      <c r="A197" s="8">
        <f t="shared" ref="A197:A260" si="3">A196+1/24/4</f>
        <v>41032.020833332863</v>
      </c>
      <c r="B197" s="51">
        <v>0</v>
      </c>
      <c r="C197" s="51">
        <v>0</v>
      </c>
      <c r="D197" s="52">
        <v>31.5</v>
      </c>
    </row>
    <row r="198" spans="1:4" s="9" customFormat="1" x14ac:dyDescent="0.3">
      <c r="A198" s="8">
        <f t="shared" si="3"/>
        <v>41032.031249999527</v>
      </c>
      <c r="B198" s="51">
        <v>0</v>
      </c>
      <c r="C198" s="51">
        <v>0</v>
      </c>
      <c r="D198" s="52">
        <v>31.9</v>
      </c>
    </row>
    <row r="199" spans="1:4" s="9" customFormat="1" x14ac:dyDescent="0.3">
      <c r="A199" s="8">
        <f t="shared" si="3"/>
        <v>41032.041666666191</v>
      </c>
      <c r="B199" s="51">
        <v>0</v>
      </c>
      <c r="C199" s="51">
        <v>0</v>
      </c>
      <c r="D199" s="52">
        <v>31.6</v>
      </c>
    </row>
    <row r="200" spans="1:4" s="9" customFormat="1" x14ac:dyDescent="0.3">
      <c r="A200" s="8">
        <f t="shared" si="3"/>
        <v>41032.052083332856</v>
      </c>
      <c r="B200" s="51">
        <v>0</v>
      </c>
      <c r="C200" s="51">
        <v>0</v>
      </c>
      <c r="D200" s="52">
        <v>31.6</v>
      </c>
    </row>
    <row r="201" spans="1:4" s="9" customFormat="1" x14ac:dyDescent="0.3">
      <c r="A201" s="8">
        <f t="shared" si="3"/>
        <v>41032.06249999952</v>
      </c>
      <c r="B201" s="51">
        <v>0</v>
      </c>
      <c r="C201" s="51">
        <v>0</v>
      </c>
      <c r="D201" s="52">
        <v>31.8</v>
      </c>
    </row>
    <row r="202" spans="1:4" s="9" customFormat="1" x14ac:dyDescent="0.3">
      <c r="A202" s="8">
        <f t="shared" si="3"/>
        <v>41032.072916666184</v>
      </c>
      <c r="B202" s="51">
        <v>0</v>
      </c>
      <c r="C202" s="51">
        <v>0</v>
      </c>
      <c r="D202" s="52">
        <v>31.7</v>
      </c>
    </row>
    <row r="203" spans="1:4" s="9" customFormat="1" x14ac:dyDescent="0.3">
      <c r="A203" s="8">
        <f t="shared" si="3"/>
        <v>41032.083333332848</v>
      </c>
      <c r="B203" s="51">
        <v>0</v>
      </c>
      <c r="C203" s="51">
        <v>0</v>
      </c>
      <c r="D203" s="52">
        <v>31.9</v>
      </c>
    </row>
    <row r="204" spans="1:4" s="9" customFormat="1" x14ac:dyDescent="0.3">
      <c r="A204" s="8">
        <f t="shared" si="3"/>
        <v>41032.093749999513</v>
      </c>
      <c r="B204" s="51">
        <v>0</v>
      </c>
      <c r="C204" s="51">
        <v>0</v>
      </c>
      <c r="D204" s="52">
        <v>31.7</v>
      </c>
    </row>
    <row r="205" spans="1:4" s="9" customFormat="1" x14ac:dyDescent="0.3">
      <c r="A205" s="8">
        <f t="shared" si="3"/>
        <v>41032.104166666177</v>
      </c>
      <c r="B205" s="51">
        <v>0</v>
      </c>
      <c r="C205" s="51">
        <v>0</v>
      </c>
      <c r="D205" s="52">
        <v>30.9</v>
      </c>
    </row>
    <row r="206" spans="1:4" s="9" customFormat="1" x14ac:dyDescent="0.3">
      <c r="A206" s="8">
        <f t="shared" si="3"/>
        <v>41032.114583332841</v>
      </c>
      <c r="B206" s="51">
        <v>0</v>
      </c>
      <c r="C206" s="51">
        <v>0</v>
      </c>
      <c r="D206" s="52">
        <v>28.5</v>
      </c>
    </row>
    <row r="207" spans="1:4" s="9" customFormat="1" x14ac:dyDescent="0.3">
      <c r="A207" s="8">
        <f t="shared" si="3"/>
        <v>41032.124999999505</v>
      </c>
      <c r="B207" s="51">
        <v>0</v>
      </c>
      <c r="C207" s="51">
        <v>0</v>
      </c>
      <c r="D207" s="52">
        <v>28.8</v>
      </c>
    </row>
    <row r="208" spans="1:4" s="9" customFormat="1" x14ac:dyDescent="0.3">
      <c r="A208" s="8">
        <f t="shared" si="3"/>
        <v>41032.135416666169</v>
      </c>
      <c r="B208" s="51">
        <v>0</v>
      </c>
      <c r="C208" s="51">
        <v>0</v>
      </c>
      <c r="D208" s="52">
        <v>29</v>
      </c>
    </row>
    <row r="209" spans="1:4" s="9" customFormat="1" x14ac:dyDescent="0.3">
      <c r="A209" s="8">
        <f t="shared" si="3"/>
        <v>41032.145833332834</v>
      </c>
      <c r="B209" s="51">
        <v>0</v>
      </c>
      <c r="C209" s="51">
        <v>0</v>
      </c>
      <c r="D209" s="52">
        <v>29.5</v>
      </c>
    </row>
    <row r="210" spans="1:4" s="9" customFormat="1" x14ac:dyDescent="0.3">
      <c r="A210" s="8">
        <f t="shared" si="3"/>
        <v>41032.156249999498</v>
      </c>
      <c r="B210" s="51">
        <v>0</v>
      </c>
      <c r="C210" s="51">
        <v>0</v>
      </c>
      <c r="D210" s="52">
        <v>29.8</v>
      </c>
    </row>
    <row r="211" spans="1:4" s="9" customFormat="1" x14ac:dyDescent="0.3">
      <c r="A211" s="8">
        <f t="shared" si="3"/>
        <v>41032.166666666162</v>
      </c>
      <c r="B211" s="51">
        <v>0</v>
      </c>
      <c r="C211" s="51">
        <v>0</v>
      </c>
      <c r="D211" s="52">
        <v>30</v>
      </c>
    </row>
    <row r="212" spans="1:4" s="9" customFormat="1" x14ac:dyDescent="0.3">
      <c r="A212" s="8">
        <f t="shared" si="3"/>
        <v>41032.177083332826</v>
      </c>
      <c r="B212" s="51">
        <v>0</v>
      </c>
      <c r="C212" s="51">
        <v>0</v>
      </c>
      <c r="D212" s="52">
        <v>30.1</v>
      </c>
    </row>
    <row r="213" spans="1:4" s="9" customFormat="1" x14ac:dyDescent="0.3">
      <c r="A213" s="8">
        <f t="shared" si="3"/>
        <v>41032.187499999491</v>
      </c>
      <c r="B213" s="51">
        <v>0</v>
      </c>
      <c r="C213" s="51">
        <v>0</v>
      </c>
      <c r="D213" s="52">
        <v>30.3</v>
      </c>
    </row>
    <row r="214" spans="1:4" s="9" customFormat="1" x14ac:dyDescent="0.3">
      <c r="A214" s="8">
        <f t="shared" si="3"/>
        <v>41032.197916666155</v>
      </c>
      <c r="B214" s="51">
        <v>0</v>
      </c>
      <c r="C214" s="51">
        <v>0</v>
      </c>
      <c r="D214" s="52">
        <v>30.3</v>
      </c>
    </row>
    <row r="215" spans="1:4" s="9" customFormat="1" x14ac:dyDescent="0.3">
      <c r="A215" s="8">
        <f t="shared" si="3"/>
        <v>41032.208333332819</v>
      </c>
      <c r="B215" s="51">
        <v>0</v>
      </c>
      <c r="C215" s="51">
        <v>0</v>
      </c>
      <c r="D215" s="52">
        <v>30.4</v>
      </c>
    </row>
    <row r="216" spans="1:4" s="9" customFormat="1" x14ac:dyDescent="0.3">
      <c r="A216" s="8">
        <f t="shared" si="3"/>
        <v>41032.218749999483</v>
      </c>
      <c r="B216" s="51">
        <v>0</v>
      </c>
      <c r="C216" s="51">
        <v>0</v>
      </c>
      <c r="D216" s="52">
        <v>30.6</v>
      </c>
    </row>
    <row r="217" spans="1:4" s="9" customFormat="1" x14ac:dyDescent="0.3">
      <c r="A217" s="8">
        <f t="shared" si="3"/>
        <v>41032.229166666148</v>
      </c>
      <c r="B217" s="51">
        <v>0</v>
      </c>
      <c r="C217" s="51">
        <v>0</v>
      </c>
      <c r="D217" s="52">
        <v>30.6</v>
      </c>
    </row>
    <row r="218" spans="1:4" s="9" customFormat="1" x14ac:dyDescent="0.3">
      <c r="A218" s="8">
        <f t="shared" si="3"/>
        <v>41032.239583332812</v>
      </c>
      <c r="B218" s="51">
        <v>0</v>
      </c>
      <c r="C218" s="51">
        <v>0</v>
      </c>
      <c r="D218" s="52">
        <v>30.5</v>
      </c>
    </row>
    <row r="219" spans="1:4" s="9" customFormat="1" x14ac:dyDescent="0.3">
      <c r="A219" s="8">
        <f t="shared" si="3"/>
        <v>41032.249999999476</v>
      </c>
      <c r="B219" s="51">
        <v>0</v>
      </c>
      <c r="C219" s="51">
        <v>0</v>
      </c>
      <c r="D219" s="52">
        <v>30.5</v>
      </c>
    </row>
    <row r="220" spans="1:4" s="9" customFormat="1" x14ac:dyDescent="0.3">
      <c r="A220" s="8">
        <f t="shared" si="3"/>
        <v>41032.26041666614</v>
      </c>
      <c r="B220" s="51">
        <v>0</v>
      </c>
      <c r="C220" s="51">
        <v>0</v>
      </c>
      <c r="D220" s="52">
        <v>30.6</v>
      </c>
    </row>
    <row r="221" spans="1:4" s="9" customFormat="1" x14ac:dyDescent="0.3">
      <c r="A221" s="8">
        <f t="shared" si="3"/>
        <v>41032.270833332805</v>
      </c>
      <c r="B221" s="51">
        <v>0</v>
      </c>
      <c r="C221" s="51">
        <v>0</v>
      </c>
      <c r="D221" s="52">
        <v>30.7</v>
      </c>
    </row>
    <row r="222" spans="1:4" s="9" customFormat="1" x14ac:dyDescent="0.3">
      <c r="A222" s="8">
        <f t="shared" si="3"/>
        <v>41032.281249999469</v>
      </c>
      <c r="B222" s="51">
        <v>0</v>
      </c>
      <c r="C222" s="51">
        <v>0</v>
      </c>
      <c r="D222" s="52">
        <v>30.6</v>
      </c>
    </row>
    <row r="223" spans="1:4" s="9" customFormat="1" x14ac:dyDescent="0.3">
      <c r="A223" s="8">
        <f t="shared" si="3"/>
        <v>41032.291666666133</v>
      </c>
      <c r="B223" s="51">
        <v>0</v>
      </c>
      <c r="C223" s="51">
        <v>0</v>
      </c>
      <c r="D223" s="52">
        <v>30.6</v>
      </c>
    </row>
    <row r="224" spans="1:4" s="9" customFormat="1" x14ac:dyDescent="0.3">
      <c r="A224" s="8">
        <f t="shared" si="3"/>
        <v>41032.302083332797</v>
      </c>
      <c r="B224" s="51">
        <v>0</v>
      </c>
      <c r="C224" s="51">
        <v>0</v>
      </c>
      <c r="D224" s="52">
        <v>30.6</v>
      </c>
    </row>
    <row r="225" spans="1:4" s="9" customFormat="1" x14ac:dyDescent="0.3">
      <c r="A225" s="8">
        <f t="shared" si="3"/>
        <v>41032.312499999462</v>
      </c>
      <c r="B225" s="51">
        <v>0</v>
      </c>
      <c r="C225" s="51">
        <v>0</v>
      </c>
      <c r="D225" s="52">
        <v>30.6</v>
      </c>
    </row>
    <row r="226" spans="1:4" s="9" customFormat="1" x14ac:dyDescent="0.3">
      <c r="A226" s="8">
        <f t="shared" si="3"/>
        <v>41032.322916666126</v>
      </c>
      <c r="B226" s="51">
        <v>0</v>
      </c>
      <c r="C226" s="51">
        <v>0</v>
      </c>
      <c r="D226" s="52">
        <v>30.6</v>
      </c>
    </row>
    <row r="227" spans="1:4" s="9" customFormat="1" x14ac:dyDescent="0.3">
      <c r="A227" s="8">
        <f t="shared" si="3"/>
        <v>41032.33333333279</v>
      </c>
      <c r="B227" s="51">
        <v>0</v>
      </c>
      <c r="C227" s="51">
        <v>0</v>
      </c>
      <c r="D227" s="52">
        <v>30.9</v>
      </c>
    </row>
    <row r="228" spans="1:4" s="9" customFormat="1" x14ac:dyDescent="0.3">
      <c r="A228" s="8">
        <f t="shared" si="3"/>
        <v>41032.343749999454</v>
      </c>
      <c r="B228" s="51">
        <v>0</v>
      </c>
      <c r="C228" s="51">
        <v>0</v>
      </c>
      <c r="D228" s="52">
        <v>30.6</v>
      </c>
    </row>
    <row r="229" spans="1:4" s="9" customFormat="1" x14ac:dyDescent="0.3">
      <c r="A229" s="8">
        <f t="shared" si="3"/>
        <v>41032.354166666119</v>
      </c>
      <c r="B229" s="51">
        <v>0</v>
      </c>
      <c r="C229" s="51">
        <v>0</v>
      </c>
      <c r="D229" s="52">
        <v>31</v>
      </c>
    </row>
    <row r="230" spans="1:4" s="9" customFormat="1" x14ac:dyDescent="0.3">
      <c r="A230" s="8">
        <f t="shared" si="3"/>
        <v>41032.364583332783</v>
      </c>
      <c r="B230" s="51">
        <v>0</v>
      </c>
      <c r="C230" s="51">
        <v>0</v>
      </c>
      <c r="D230" s="52">
        <v>30.9</v>
      </c>
    </row>
    <row r="231" spans="1:4" s="9" customFormat="1" x14ac:dyDescent="0.3">
      <c r="A231" s="8">
        <f t="shared" si="3"/>
        <v>41032.374999999447</v>
      </c>
      <c r="B231" s="51">
        <v>2</v>
      </c>
      <c r="C231" s="51">
        <v>0</v>
      </c>
      <c r="D231" s="52">
        <v>30.8</v>
      </c>
    </row>
    <row r="232" spans="1:4" s="9" customFormat="1" x14ac:dyDescent="0.3">
      <c r="A232" s="8">
        <f t="shared" si="3"/>
        <v>41032.385416666111</v>
      </c>
      <c r="B232" s="51">
        <v>2</v>
      </c>
      <c r="C232" s="51">
        <v>0</v>
      </c>
      <c r="D232" s="52">
        <v>30.7</v>
      </c>
    </row>
    <row r="233" spans="1:4" s="9" customFormat="1" x14ac:dyDescent="0.3">
      <c r="A233" s="8">
        <f t="shared" si="3"/>
        <v>41032.395833332776</v>
      </c>
      <c r="B233" s="51">
        <v>4</v>
      </c>
      <c r="C233" s="51">
        <v>0</v>
      </c>
      <c r="D233" s="52">
        <v>30.8</v>
      </c>
    </row>
    <row r="234" spans="1:4" s="9" customFormat="1" x14ac:dyDescent="0.3">
      <c r="A234" s="8">
        <f t="shared" si="3"/>
        <v>41032.40624999944</v>
      </c>
      <c r="B234" s="51">
        <v>4</v>
      </c>
      <c r="C234" s="51">
        <v>0</v>
      </c>
      <c r="D234" s="52">
        <v>30.5</v>
      </c>
    </row>
    <row r="235" spans="1:4" s="9" customFormat="1" x14ac:dyDescent="0.3">
      <c r="A235" s="8">
        <f t="shared" si="3"/>
        <v>41032.416666666104</v>
      </c>
      <c r="B235" s="51">
        <v>6</v>
      </c>
      <c r="C235" s="51">
        <v>0</v>
      </c>
      <c r="D235" s="52">
        <v>30.8</v>
      </c>
    </row>
    <row r="236" spans="1:4" s="9" customFormat="1" x14ac:dyDescent="0.3">
      <c r="A236" s="8">
        <f t="shared" si="3"/>
        <v>41032.427083332768</v>
      </c>
      <c r="B236" s="51">
        <v>5</v>
      </c>
      <c r="C236" s="51">
        <v>0</v>
      </c>
      <c r="D236" s="52">
        <v>30.8</v>
      </c>
    </row>
    <row r="237" spans="1:4" s="9" customFormat="1" x14ac:dyDescent="0.3">
      <c r="A237" s="8">
        <f t="shared" si="3"/>
        <v>41032.437499999432</v>
      </c>
      <c r="B237" s="51">
        <v>7</v>
      </c>
      <c r="C237" s="51">
        <v>0</v>
      </c>
      <c r="D237" s="52">
        <v>29.5</v>
      </c>
    </row>
    <row r="238" spans="1:4" s="9" customFormat="1" x14ac:dyDescent="0.3">
      <c r="A238" s="8">
        <f t="shared" si="3"/>
        <v>41032.447916666097</v>
      </c>
      <c r="B238" s="51">
        <v>7</v>
      </c>
      <c r="C238" s="51">
        <v>0</v>
      </c>
      <c r="D238" s="52">
        <v>27.5</v>
      </c>
    </row>
    <row r="239" spans="1:4" s="9" customFormat="1" x14ac:dyDescent="0.3">
      <c r="A239" s="8">
        <f t="shared" si="3"/>
        <v>41032.458333332761</v>
      </c>
      <c r="B239" s="51">
        <v>8</v>
      </c>
      <c r="C239" s="51">
        <v>0</v>
      </c>
      <c r="D239" s="52">
        <v>27.7</v>
      </c>
    </row>
    <row r="240" spans="1:4" s="9" customFormat="1" x14ac:dyDescent="0.3">
      <c r="A240" s="8">
        <f t="shared" si="3"/>
        <v>41032.468749999425</v>
      </c>
      <c r="B240" s="51">
        <v>11</v>
      </c>
      <c r="C240" s="51">
        <v>0</v>
      </c>
      <c r="D240" s="52">
        <v>28.1</v>
      </c>
    </row>
    <row r="241" spans="1:4" s="9" customFormat="1" x14ac:dyDescent="0.3">
      <c r="A241" s="8">
        <f t="shared" si="3"/>
        <v>41032.479166666089</v>
      </c>
      <c r="B241" s="51">
        <v>12</v>
      </c>
      <c r="C241" s="51">
        <v>0</v>
      </c>
      <c r="D241" s="52">
        <v>28</v>
      </c>
    </row>
    <row r="242" spans="1:4" s="9" customFormat="1" x14ac:dyDescent="0.3">
      <c r="A242" s="8">
        <f t="shared" si="3"/>
        <v>41032.489583332754</v>
      </c>
      <c r="B242" s="51">
        <v>12</v>
      </c>
      <c r="C242" s="51">
        <v>0</v>
      </c>
      <c r="D242" s="52">
        <v>28.1</v>
      </c>
    </row>
    <row r="243" spans="1:4" s="9" customFormat="1" x14ac:dyDescent="0.3">
      <c r="A243" s="8">
        <f t="shared" si="3"/>
        <v>41032.499999999418</v>
      </c>
      <c r="B243" s="51">
        <v>14</v>
      </c>
      <c r="C243" s="51">
        <v>0</v>
      </c>
      <c r="D243" s="52">
        <v>28.4</v>
      </c>
    </row>
    <row r="244" spans="1:4" s="9" customFormat="1" x14ac:dyDescent="0.3">
      <c r="A244" s="8">
        <f t="shared" si="3"/>
        <v>41032.510416666082</v>
      </c>
      <c r="B244" s="51">
        <v>13</v>
      </c>
      <c r="C244" s="51">
        <v>0</v>
      </c>
      <c r="D244" s="52">
        <v>28.8</v>
      </c>
    </row>
    <row r="245" spans="1:4" s="9" customFormat="1" x14ac:dyDescent="0.3">
      <c r="A245" s="8">
        <f t="shared" si="3"/>
        <v>41032.520833332746</v>
      </c>
      <c r="B245" s="51">
        <v>10</v>
      </c>
      <c r="C245" s="51">
        <v>0</v>
      </c>
      <c r="D245" s="52">
        <v>28.7</v>
      </c>
    </row>
    <row r="246" spans="1:4" s="9" customFormat="1" x14ac:dyDescent="0.3">
      <c r="A246" s="8">
        <f t="shared" si="3"/>
        <v>41032.531249999411</v>
      </c>
      <c r="B246" s="51">
        <v>13</v>
      </c>
      <c r="C246" s="51">
        <v>0</v>
      </c>
      <c r="D246" s="52">
        <v>28.8</v>
      </c>
    </row>
    <row r="247" spans="1:4" s="9" customFormat="1" x14ac:dyDescent="0.3">
      <c r="A247" s="8">
        <f t="shared" si="3"/>
        <v>41032.541666666075</v>
      </c>
      <c r="B247" s="51">
        <v>13</v>
      </c>
      <c r="C247" s="51">
        <v>0</v>
      </c>
      <c r="D247" s="52">
        <v>29</v>
      </c>
    </row>
    <row r="248" spans="1:4" s="9" customFormat="1" x14ac:dyDescent="0.3">
      <c r="A248" s="8">
        <f t="shared" si="3"/>
        <v>41032.552083332739</v>
      </c>
      <c r="B248" s="51">
        <v>13</v>
      </c>
      <c r="C248" s="51">
        <v>0</v>
      </c>
      <c r="D248" s="52">
        <v>28.9</v>
      </c>
    </row>
    <row r="249" spans="1:4" s="9" customFormat="1" x14ac:dyDescent="0.3">
      <c r="A249" s="8">
        <f t="shared" si="3"/>
        <v>41032.562499999403</v>
      </c>
      <c r="B249" s="51">
        <v>13</v>
      </c>
      <c r="C249" s="51">
        <v>0</v>
      </c>
      <c r="D249" s="52">
        <v>29</v>
      </c>
    </row>
    <row r="250" spans="1:4" s="9" customFormat="1" x14ac:dyDescent="0.3">
      <c r="A250" s="8">
        <f t="shared" si="3"/>
        <v>41032.572916666068</v>
      </c>
      <c r="B250" s="51">
        <v>13</v>
      </c>
      <c r="C250" s="51">
        <v>0</v>
      </c>
      <c r="D250" s="52">
        <v>29</v>
      </c>
    </row>
    <row r="251" spans="1:4" s="9" customFormat="1" x14ac:dyDescent="0.3">
      <c r="A251" s="8">
        <f t="shared" si="3"/>
        <v>41032.583333332732</v>
      </c>
      <c r="B251" s="51">
        <v>13</v>
      </c>
      <c r="C251" s="51">
        <v>0</v>
      </c>
      <c r="D251" s="52">
        <v>29.2</v>
      </c>
    </row>
    <row r="252" spans="1:4" s="9" customFormat="1" x14ac:dyDescent="0.3">
      <c r="A252" s="8">
        <f t="shared" si="3"/>
        <v>41032.593749999396</v>
      </c>
      <c r="B252" s="51">
        <v>13</v>
      </c>
      <c r="C252" s="51">
        <v>0</v>
      </c>
      <c r="D252" s="52">
        <v>29</v>
      </c>
    </row>
    <row r="253" spans="1:4" s="9" customFormat="1" x14ac:dyDescent="0.3">
      <c r="A253" s="8">
        <f t="shared" si="3"/>
        <v>41032.60416666606</v>
      </c>
      <c r="B253" s="51">
        <v>11</v>
      </c>
      <c r="C253" s="51">
        <v>0</v>
      </c>
      <c r="D253" s="52">
        <v>29.2</v>
      </c>
    </row>
    <row r="254" spans="1:4" s="9" customFormat="1" x14ac:dyDescent="0.3">
      <c r="A254" s="8">
        <f t="shared" si="3"/>
        <v>41032.614583332725</v>
      </c>
      <c r="B254" s="51">
        <v>12</v>
      </c>
      <c r="C254" s="51">
        <v>0</v>
      </c>
      <c r="D254" s="52">
        <v>29</v>
      </c>
    </row>
    <row r="255" spans="1:4" s="9" customFormat="1" x14ac:dyDescent="0.3">
      <c r="A255" s="8">
        <f t="shared" si="3"/>
        <v>41032.624999999389</v>
      </c>
      <c r="B255" s="51">
        <v>10</v>
      </c>
      <c r="C255" s="51">
        <v>0</v>
      </c>
      <c r="D255" s="52">
        <v>29.4</v>
      </c>
    </row>
    <row r="256" spans="1:4" s="9" customFormat="1" x14ac:dyDescent="0.3">
      <c r="A256" s="8">
        <f t="shared" si="3"/>
        <v>41032.635416666053</v>
      </c>
      <c r="B256" s="51">
        <v>10</v>
      </c>
      <c r="C256" s="51">
        <v>0</v>
      </c>
      <c r="D256" s="52">
        <v>29.1</v>
      </c>
    </row>
    <row r="257" spans="1:4" s="9" customFormat="1" x14ac:dyDescent="0.3">
      <c r="A257" s="8">
        <f t="shared" si="3"/>
        <v>41032.645833332717</v>
      </c>
      <c r="B257" s="51">
        <v>8</v>
      </c>
      <c r="C257" s="51">
        <v>0</v>
      </c>
      <c r="D257" s="52">
        <v>28.9</v>
      </c>
    </row>
    <row r="258" spans="1:4" s="9" customFormat="1" x14ac:dyDescent="0.3">
      <c r="A258" s="8">
        <f t="shared" si="3"/>
        <v>41032.656249999382</v>
      </c>
      <c r="B258" s="51">
        <v>8</v>
      </c>
      <c r="C258" s="51">
        <v>0</v>
      </c>
      <c r="D258" s="52">
        <v>29.1</v>
      </c>
    </row>
    <row r="259" spans="1:4" s="9" customFormat="1" x14ac:dyDescent="0.3">
      <c r="A259" s="8">
        <f t="shared" si="3"/>
        <v>41032.666666666046</v>
      </c>
      <c r="B259" s="51">
        <v>10</v>
      </c>
      <c r="C259" s="51">
        <v>0</v>
      </c>
      <c r="D259" s="52">
        <v>29.2</v>
      </c>
    </row>
    <row r="260" spans="1:4" s="9" customFormat="1" x14ac:dyDescent="0.3">
      <c r="A260" s="8">
        <f t="shared" si="3"/>
        <v>41032.67708333271</v>
      </c>
      <c r="B260" s="51">
        <v>10</v>
      </c>
      <c r="C260" s="51">
        <v>0</v>
      </c>
      <c r="D260" s="52">
        <v>29.4</v>
      </c>
    </row>
    <row r="261" spans="1:4" s="9" customFormat="1" x14ac:dyDescent="0.3">
      <c r="A261" s="8">
        <f t="shared" ref="A261:A324" si="4">A260+1/24/4</f>
        <v>41032.687499999374</v>
      </c>
      <c r="B261" s="51">
        <v>10</v>
      </c>
      <c r="C261" s="51">
        <v>0</v>
      </c>
      <c r="D261" s="52">
        <v>28.9</v>
      </c>
    </row>
    <row r="262" spans="1:4" s="9" customFormat="1" x14ac:dyDescent="0.3">
      <c r="A262" s="8">
        <f t="shared" si="4"/>
        <v>41032.697916666039</v>
      </c>
      <c r="B262" s="51">
        <v>10</v>
      </c>
      <c r="C262" s="51">
        <v>0</v>
      </c>
      <c r="D262" s="52">
        <v>29</v>
      </c>
    </row>
    <row r="263" spans="1:4" s="9" customFormat="1" x14ac:dyDescent="0.3">
      <c r="A263" s="8">
        <f t="shared" si="4"/>
        <v>41032.708333332703</v>
      </c>
      <c r="B263" s="51">
        <v>10</v>
      </c>
      <c r="C263" s="51">
        <v>0</v>
      </c>
      <c r="D263" s="52">
        <v>28.9</v>
      </c>
    </row>
    <row r="264" spans="1:4" s="9" customFormat="1" x14ac:dyDescent="0.3">
      <c r="A264" s="8">
        <f t="shared" si="4"/>
        <v>41032.718749999367</v>
      </c>
      <c r="B264" s="51">
        <v>9</v>
      </c>
      <c r="C264" s="51">
        <v>0</v>
      </c>
      <c r="D264" s="52">
        <v>29</v>
      </c>
    </row>
    <row r="265" spans="1:4" s="9" customFormat="1" x14ac:dyDescent="0.3">
      <c r="A265" s="8">
        <f t="shared" si="4"/>
        <v>41032.729166666031</v>
      </c>
      <c r="B265" s="51">
        <v>10</v>
      </c>
      <c r="C265" s="51">
        <v>0</v>
      </c>
      <c r="D265" s="52">
        <v>29</v>
      </c>
    </row>
    <row r="266" spans="1:4" s="9" customFormat="1" x14ac:dyDescent="0.3">
      <c r="A266" s="8">
        <f t="shared" si="4"/>
        <v>41032.739583332695</v>
      </c>
      <c r="B266" s="51">
        <v>9</v>
      </c>
      <c r="C266" s="51">
        <v>0</v>
      </c>
      <c r="D266" s="52">
        <v>29</v>
      </c>
    </row>
    <row r="267" spans="1:4" s="9" customFormat="1" x14ac:dyDescent="0.3">
      <c r="A267" s="8">
        <f t="shared" si="4"/>
        <v>41032.74999999936</v>
      </c>
      <c r="B267" s="51">
        <v>9</v>
      </c>
      <c r="C267" s="51">
        <v>0</v>
      </c>
      <c r="D267" s="52">
        <v>28.9</v>
      </c>
    </row>
    <row r="268" spans="1:4" s="9" customFormat="1" x14ac:dyDescent="0.3">
      <c r="A268" s="8">
        <f t="shared" si="4"/>
        <v>41032.760416666024</v>
      </c>
      <c r="B268" s="51">
        <v>8</v>
      </c>
      <c r="C268" s="51">
        <v>0</v>
      </c>
      <c r="D268" s="52">
        <v>29</v>
      </c>
    </row>
    <row r="269" spans="1:4" s="9" customFormat="1" x14ac:dyDescent="0.3">
      <c r="A269" s="8">
        <f t="shared" si="4"/>
        <v>41032.770833332688</v>
      </c>
      <c r="B269" s="51">
        <v>6</v>
      </c>
      <c r="C269" s="51">
        <v>0</v>
      </c>
      <c r="D269" s="52">
        <v>27.7</v>
      </c>
    </row>
    <row r="270" spans="1:4" s="9" customFormat="1" x14ac:dyDescent="0.3">
      <c r="A270" s="8">
        <f t="shared" si="4"/>
        <v>41032.781249999352</v>
      </c>
      <c r="B270" s="51">
        <v>7</v>
      </c>
      <c r="C270" s="51">
        <v>0</v>
      </c>
      <c r="D270" s="52">
        <v>26.3</v>
      </c>
    </row>
    <row r="271" spans="1:4" s="9" customFormat="1" x14ac:dyDescent="0.3">
      <c r="A271" s="8">
        <f t="shared" si="4"/>
        <v>41032.791666666017</v>
      </c>
      <c r="B271" s="51">
        <v>6</v>
      </c>
      <c r="C271" s="51">
        <v>0</v>
      </c>
      <c r="D271" s="52">
        <v>26.4</v>
      </c>
    </row>
    <row r="272" spans="1:4" s="9" customFormat="1" x14ac:dyDescent="0.3">
      <c r="A272" s="8">
        <f t="shared" si="4"/>
        <v>41032.802083332681</v>
      </c>
      <c r="B272" s="51">
        <v>6</v>
      </c>
      <c r="C272" s="51">
        <v>0</v>
      </c>
      <c r="D272" s="52">
        <v>26.6</v>
      </c>
    </row>
    <row r="273" spans="1:4" s="9" customFormat="1" x14ac:dyDescent="0.3">
      <c r="A273" s="8">
        <f t="shared" si="4"/>
        <v>41032.812499999345</v>
      </c>
      <c r="B273" s="51">
        <v>6</v>
      </c>
      <c r="C273" s="51">
        <v>0</v>
      </c>
      <c r="D273" s="52">
        <v>26.8</v>
      </c>
    </row>
    <row r="274" spans="1:4" s="9" customFormat="1" x14ac:dyDescent="0.3">
      <c r="A274" s="8">
        <f t="shared" si="4"/>
        <v>41032.822916666009</v>
      </c>
      <c r="B274" s="51">
        <v>6</v>
      </c>
      <c r="C274" s="51">
        <v>0</v>
      </c>
      <c r="D274" s="52">
        <v>27</v>
      </c>
    </row>
    <row r="275" spans="1:4" s="9" customFormat="1" x14ac:dyDescent="0.3">
      <c r="A275" s="8">
        <f t="shared" si="4"/>
        <v>41032.833333332674</v>
      </c>
      <c r="B275" s="51">
        <v>5</v>
      </c>
      <c r="C275" s="51">
        <v>0</v>
      </c>
      <c r="D275" s="52">
        <v>27</v>
      </c>
    </row>
    <row r="276" spans="1:4" s="9" customFormat="1" x14ac:dyDescent="0.3">
      <c r="A276" s="8">
        <f t="shared" si="4"/>
        <v>41032.843749999338</v>
      </c>
      <c r="B276" s="51">
        <v>4</v>
      </c>
      <c r="C276" s="51">
        <v>0</v>
      </c>
      <c r="D276" s="52">
        <v>27</v>
      </c>
    </row>
    <row r="277" spans="1:4" s="9" customFormat="1" x14ac:dyDescent="0.3">
      <c r="A277" s="8">
        <f t="shared" si="4"/>
        <v>41032.854166666002</v>
      </c>
      <c r="B277" s="51">
        <v>2</v>
      </c>
      <c r="C277" s="51">
        <v>0</v>
      </c>
      <c r="D277" s="52">
        <v>27.4</v>
      </c>
    </row>
    <row r="278" spans="1:4" s="9" customFormat="1" x14ac:dyDescent="0.3">
      <c r="A278" s="8">
        <f t="shared" si="4"/>
        <v>41032.864583332666</v>
      </c>
      <c r="B278" s="51">
        <v>3</v>
      </c>
      <c r="C278" s="51">
        <v>0</v>
      </c>
      <c r="D278" s="52">
        <v>27.3</v>
      </c>
    </row>
    <row r="279" spans="1:4" s="9" customFormat="1" x14ac:dyDescent="0.3">
      <c r="A279" s="8">
        <f t="shared" si="4"/>
        <v>41032.874999999331</v>
      </c>
      <c r="B279" s="51">
        <v>2</v>
      </c>
      <c r="C279" s="51">
        <v>0</v>
      </c>
      <c r="D279" s="52">
        <v>27.3</v>
      </c>
    </row>
    <row r="280" spans="1:4" s="9" customFormat="1" x14ac:dyDescent="0.3">
      <c r="A280" s="8">
        <f t="shared" si="4"/>
        <v>41032.885416665995</v>
      </c>
      <c r="B280" s="51">
        <v>2</v>
      </c>
      <c r="C280" s="51">
        <v>0</v>
      </c>
      <c r="D280" s="52">
        <v>27.4</v>
      </c>
    </row>
    <row r="281" spans="1:4" s="9" customFormat="1" x14ac:dyDescent="0.3">
      <c r="A281" s="8">
        <f t="shared" si="4"/>
        <v>41032.895833332659</v>
      </c>
      <c r="B281" s="51">
        <v>1</v>
      </c>
      <c r="C281" s="51">
        <v>0</v>
      </c>
      <c r="D281" s="52">
        <v>27.7</v>
      </c>
    </row>
    <row r="282" spans="1:4" s="9" customFormat="1" x14ac:dyDescent="0.3">
      <c r="A282" s="8">
        <f t="shared" si="4"/>
        <v>41032.906249999323</v>
      </c>
      <c r="B282" s="51">
        <v>0</v>
      </c>
      <c r="C282" s="51">
        <v>0</v>
      </c>
      <c r="D282" s="52">
        <v>27.5</v>
      </c>
    </row>
    <row r="283" spans="1:4" s="9" customFormat="1" x14ac:dyDescent="0.3">
      <c r="A283" s="8">
        <f t="shared" si="4"/>
        <v>41032.916666665988</v>
      </c>
      <c r="B283" s="51">
        <v>0</v>
      </c>
      <c r="C283" s="51">
        <v>0</v>
      </c>
      <c r="D283" s="52">
        <v>27.4</v>
      </c>
    </row>
    <row r="284" spans="1:4" s="9" customFormat="1" x14ac:dyDescent="0.3">
      <c r="A284" s="8">
        <f t="shared" si="4"/>
        <v>41032.927083332652</v>
      </c>
      <c r="B284" s="51">
        <v>0</v>
      </c>
      <c r="C284" s="51">
        <v>0</v>
      </c>
      <c r="D284" s="52">
        <v>27.5</v>
      </c>
    </row>
    <row r="285" spans="1:4" s="9" customFormat="1" x14ac:dyDescent="0.3">
      <c r="A285" s="8">
        <f t="shared" si="4"/>
        <v>41032.937499999316</v>
      </c>
      <c r="B285" s="51">
        <v>0</v>
      </c>
      <c r="C285" s="51">
        <v>0</v>
      </c>
      <c r="D285" s="52">
        <v>27.5</v>
      </c>
    </row>
    <row r="286" spans="1:4" s="9" customFormat="1" x14ac:dyDescent="0.3">
      <c r="A286" s="8">
        <f t="shared" si="4"/>
        <v>41032.94791666598</v>
      </c>
      <c r="B286" s="51">
        <v>0</v>
      </c>
      <c r="C286" s="51">
        <v>0</v>
      </c>
      <c r="D286" s="52">
        <v>27.6</v>
      </c>
    </row>
    <row r="287" spans="1:4" s="9" customFormat="1" x14ac:dyDescent="0.3">
      <c r="A287" s="8">
        <f t="shared" si="4"/>
        <v>41032.958333332645</v>
      </c>
      <c r="B287" s="51">
        <v>0</v>
      </c>
      <c r="C287" s="51">
        <v>0</v>
      </c>
      <c r="D287" s="52">
        <v>27.6</v>
      </c>
    </row>
    <row r="288" spans="1:4" s="9" customFormat="1" x14ac:dyDescent="0.3">
      <c r="A288" s="8">
        <f t="shared" si="4"/>
        <v>41032.968749999309</v>
      </c>
      <c r="B288" s="51">
        <v>0</v>
      </c>
      <c r="C288" s="51">
        <v>0</v>
      </c>
      <c r="D288" s="52">
        <v>27.8</v>
      </c>
    </row>
    <row r="289" spans="1:4" s="9" customFormat="1" x14ac:dyDescent="0.3">
      <c r="A289" s="8">
        <f t="shared" si="4"/>
        <v>41032.979166665973</v>
      </c>
      <c r="B289" s="51">
        <v>0</v>
      </c>
      <c r="C289" s="51">
        <v>0</v>
      </c>
      <c r="D289" s="52">
        <v>27.8</v>
      </c>
    </row>
    <row r="290" spans="1:4" s="9" customFormat="1" x14ac:dyDescent="0.3">
      <c r="A290" s="8">
        <f t="shared" si="4"/>
        <v>41032.989583332637</v>
      </c>
      <c r="B290" s="51">
        <v>0</v>
      </c>
      <c r="C290" s="51">
        <v>0</v>
      </c>
      <c r="D290" s="52">
        <v>27.7</v>
      </c>
    </row>
    <row r="291" spans="1:4" s="9" customFormat="1" x14ac:dyDescent="0.3">
      <c r="A291" s="8">
        <f t="shared" si="4"/>
        <v>41032.999999999302</v>
      </c>
      <c r="B291" s="51">
        <v>0</v>
      </c>
      <c r="C291" s="51">
        <v>0</v>
      </c>
      <c r="D291" s="52">
        <v>27.5</v>
      </c>
    </row>
    <row r="292" spans="1:4" s="9" customFormat="1" x14ac:dyDescent="0.3">
      <c r="A292" s="8">
        <f t="shared" si="4"/>
        <v>41033.010416665966</v>
      </c>
      <c r="B292" s="51">
        <v>0</v>
      </c>
      <c r="C292" s="51">
        <v>0</v>
      </c>
      <c r="D292" s="52">
        <v>27.5</v>
      </c>
    </row>
    <row r="293" spans="1:4" s="9" customFormat="1" x14ac:dyDescent="0.3">
      <c r="A293" s="8">
        <f t="shared" si="4"/>
        <v>41033.02083333263</v>
      </c>
      <c r="B293" s="51">
        <v>0</v>
      </c>
      <c r="C293" s="51">
        <v>0</v>
      </c>
      <c r="D293" s="52">
        <v>27.5</v>
      </c>
    </row>
    <row r="294" spans="1:4" s="9" customFormat="1" x14ac:dyDescent="0.3">
      <c r="A294" s="8">
        <f t="shared" si="4"/>
        <v>41033.031249999294</v>
      </c>
      <c r="B294" s="51">
        <v>0</v>
      </c>
      <c r="C294" s="51">
        <v>0</v>
      </c>
      <c r="D294" s="52">
        <v>27.7</v>
      </c>
    </row>
    <row r="295" spans="1:4" s="9" customFormat="1" x14ac:dyDescent="0.3">
      <c r="A295" s="8">
        <f t="shared" si="4"/>
        <v>41033.041666665958</v>
      </c>
      <c r="B295" s="51">
        <v>0</v>
      </c>
      <c r="C295" s="51">
        <v>0</v>
      </c>
      <c r="D295" s="52">
        <v>27.5</v>
      </c>
    </row>
    <row r="296" spans="1:4" s="9" customFormat="1" x14ac:dyDescent="0.3">
      <c r="A296" s="8">
        <f t="shared" si="4"/>
        <v>41033.052083332623</v>
      </c>
      <c r="B296" s="51">
        <v>0</v>
      </c>
      <c r="C296" s="51">
        <v>0</v>
      </c>
      <c r="D296" s="52">
        <v>27.8</v>
      </c>
    </row>
    <row r="297" spans="1:4" s="9" customFormat="1" x14ac:dyDescent="0.3">
      <c r="A297" s="8">
        <f t="shared" si="4"/>
        <v>41033.062499999287</v>
      </c>
      <c r="B297" s="51">
        <v>0</v>
      </c>
      <c r="C297" s="51">
        <v>0</v>
      </c>
      <c r="D297" s="52">
        <v>27.6</v>
      </c>
    </row>
    <row r="298" spans="1:4" s="9" customFormat="1" x14ac:dyDescent="0.3">
      <c r="A298" s="8">
        <f t="shared" si="4"/>
        <v>41033.072916665951</v>
      </c>
      <c r="B298" s="51">
        <v>0</v>
      </c>
      <c r="C298" s="51">
        <v>0</v>
      </c>
      <c r="D298" s="52">
        <v>27.7</v>
      </c>
    </row>
    <row r="299" spans="1:4" s="9" customFormat="1" x14ac:dyDescent="0.3">
      <c r="A299" s="8">
        <f t="shared" si="4"/>
        <v>41033.083333332615</v>
      </c>
      <c r="B299" s="51">
        <v>0</v>
      </c>
      <c r="C299" s="51">
        <v>0</v>
      </c>
      <c r="D299" s="52">
        <v>27.8</v>
      </c>
    </row>
    <row r="300" spans="1:4" s="9" customFormat="1" x14ac:dyDescent="0.3">
      <c r="A300" s="8">
        <f t="shared" si="4"/>
        <v>41033.09374999928</v>
      </c>
      <c r="B300" s="51">
        <v>0</v>
      </c>
      <c r="C300" s="51">
        <v>0</v>
      </c>
      <c r="D300" s="52">
        <v>27.6</v>
      </c>
    </row>
    <row r="301" spans="1:4" s="9" customFormat="1" x14ac:dyDescent="0.3">
      <c r="A301" s="8">
        <f t="shared" si="4"/>
        <v>41033.104166665944</v>
      </c>
      <c r="B301" s="51">
        <v>0</v>
      </c>
      <c r="C301" s="51">
        <v>0</v>
      </c>
      <c r="D301" s="52">
        <v>26.2</v>
      </c>
    </row>
    <row r="302" spans="1:4" s="9" customFormat="1" x14ac:dyDescent="0.3">
      <c r="A302" s="8">
        <f t="shared" si="4"/>
        <v>41033.114583332608</v>
      </c>
      <c r="B302" s="51">
        <v>0</v>
      </c>
      <c r="C302" s="51">
        <v>0</v>
      </c>
      <c r="D302" s="52">
        <v>24.9</v>
      </c>
    </row>
    <row r="303" spans="1:4" s="9" customFormat="1" x14ac:dyDescent="0.3">
      <c r="A303" s="8">
        <f t="shared" si="4"/>
        <v>41033.124999999272</v>
      </c>
      <c r="B303" s="51">
        <v>0</v>
      </c>
      <c r="C303" s="51">
        <v>0</v>
      </c>
      <c r="D303" s="52">
        <v>25</v>
      </c>
    </row>
    <row r="304" spans="1:4" s="9" customFormat="1" x14ac:dyDescent="0.3">
      <c r="A304" s="8">
        <f t="shared" si="4"/>
        <v>41033.135416665937</v>
      </c>
      <c r="B304" s="51">
        <v>0</v>
      </c>
      <c r="C304" s="51">
        <v>0</v>
      </c>
      <c r="D304" s="52">
        <v>25.4</v>
      </c>
    </row>
    <row r="305" spans="1:4" s="9" customFormat="1" x14ac:dyDescent="0.3">
      <c r="A305" s="8">
        <f t="shared" si="4"/>
        <v>41033.145833332601</v>
      </c>
      <c r="B305" s="51">
        <v>0</v>
      </c>
      <c r="C305" s="51">
        <v>0</v>
      </c>
      <c r="D305" s="52">
        <v>25.2</v>
      </c>
    </row>
    <row r="306" spans="1:4" s="9" customFormat="1" x14ac:dyDescent="0.3">
      <c r="A306" s="8">
        <f t="shared" si="4"/>
        <v>41033.156249999265</v>
      </c>
      <c r="B306" s="51">
        <v>0</v>
      </c>
      <c r="C306" s="51">
        <v>0</v>
      </c>
      <c r="D306" s="52">
        <v>25.2</v>
      </c>
    </row>
    <row r="307" spans="1:4" s="9" customFormat="1" x14ac:dyDescent="0.3">
      <c r="A307" s="8">
        <f t="shared" si="4"/>
        <v>41033.166666665929</v>
      </c>
      <c r="B307" s="51">
        <v>0</v>
      </c>
      <c r="C307" s="51">
        <v>0</v>
      </c>
      <c r="D307" s="52">
        <v>25.3</v>
      </c>
    </row>
    <row r="308" spans="1:4" s="9" customFormat="1" x14ac:dyDescent="0.3">
      <c r="A308" s="8">
        <f t="shared" si="4"/>
        <v>41033.177083332594</v>
      </c>
      <c r="B308" s="51">
        <v>0</v>
      </c>
      <c r="C308" s="51">
        <v>0</v>
      </c>
      <c r="D308" s="52">
        <v>25.6</v>
      </c>
    </row>
    <row r="309" spans="1:4" s="9" customFormat="1" x14ac:dyDescent="0.3">
      <c r="A309" s="8">
        <f t="shared" si="4"/>
        <v>41033.187499999258</v>
      </c>
      <c r="B309" s="51">
        <v>0</v>
      </c>
      <c r="C309" s="51">
        <v>0</v>
      </c>
      <c r="D309" s="52">
        <v>25.6</v>
      </c>
    </row>
    <row r="310" spans="1:4" s="9" customFormat="1" x14ac:dyDescent="0.3">
      <c r="A310" s="8">
        <f t="shared" si="4"/>
        <v>41033.197916665922</v>
      </c>
      <c r="B310" s="51">
        <v>0</v>
      </c>
      <c r="C310" s="51">
        <v>0</v>
      </c>
      <c r="D310" s="52">
        <v>25.7</v>
      </c>
    </row>
    <row r="311" spans="1:4" s="9" customFormat="1" x14ac:dyDescent="0.3">
      <c r="A311" s="8">
        <f t="shared" si="4"/>
        <v>41033.208333332586</v>
      </c>
      <c r="B311" s="51">
        <v>0</v>
      </c>
      <c r="C311" s="51">
        <v>0</v>
      </c>
      <c r="D311" s="52">
        <v>25.6</v>
      </c>
    </row>
    <row r="312" spans="1:4" s="9" customFormat="1" x14ac:dyDescent="0.3">
      <c r="A312" s="8">
        <f t="shared" si="4"/>
        <v>41033.218749999251</v>
      </c>
      <c r="B312" s="51">
        <v>0</v>
      </c>
      <c r="C312" s="51">
        <v>0</v>
      </c>
      <c r="D312" s="52">
        <v>25.7</v>
      </c>
    </row>
    <row r="313" spans="1:4" s="9" customFormat="1" x14ac:dyDescent="0.3">
      <c r="A313" s="8">
        <f t="shared" si="4"/>
        <v>41033.229166665915</v>
      </c>
      <c r="B313" s="51">
        <v>0</v>
      </c>
      <c r="C313" s="51">
        <v>0</v>
      </c>
      <c r="D313" s="52">
        <v>25.8</v>
      </c>
    </row>
    <row r="314" spans="1:4" s="9" customFormat="1" x14ac:dyDescent="0.3">
      <c r="A314" s="8">
        <f t="shared" si="4"/>
        <v>41033.239583332579</v>
      </c>
      <c r="B314" s="51">
        <v>0</v>
      </c>
      <c r="C314" s="51">
        <v>0</v>
      </c>
      <c r="D314" s="52">
        <v>25.8</v>
      </c>
    </row>
    <row r="315" spans="1:4" s="9" customFormat="1" x14ac:dyDescent="0.3">
      <c r="A315" s="8">
        <f t="shared" si="4"/>
        <v>41033.249999999243</v>
      </c>
      <c r="B315" s="51">
        <v>0</v>
      </c>
      <c r="C315" s="51">
        <v>0</v>
      </c>
      <c r="D315" s="52">
        <v>26</v>
      </c>
    </row>
    <row r="316" spans="1:4" s="9" customFormat="1" x14ac:dyDescent="0.3">
      <c r="A316" s="8">
        <f t="shared" si="4"/>
        <v>41033.260416665908</v>
      </c>
      <c r="B316" s="51">
        <v>0</v>
      </c>
      <c r="C316" s="51">
        <v>0</v>
      </c>
      <c r="D316" s="52">
        <v>25.8</v>
      </c>
    </row>
    <row r="317" spans="1:4" s="9" customFormat="1" x14ac:dyDescent="0.3">
      <c r="A317" s="8">
        <f t="shared" si="4"/>
        <v>41033.270833332572</v>
      </c>
      <c r="B317" s="51">
        <v>0</v>
      </c>
      <c r="C317" s="51">
        <v>0</v>
      </c>
      <c r="D317" s="52">
        <v>25.9</v>
      </c>
    </row>
    <row r="318" spans="1:4" s="9" customFormat="1" x14ac:dyDescent="0.3">
      <c r="A318" s="8">
        <f t="shared" si="4"/>
        <v>41033.281249999236</v>
      </c>
      <c r="B318" s="51">
        <v>0</v>
      </c>
      <c r="C318" s="51">
        <v>0</v>
      </c>
      <c r="D318" s="52">
        <v>25.5</v>
      </c>
    </row>
    <row r="319" spans="1:4" s="9" customFormat="1" x14ac:dyDescent="0.3">
      <c r="A319" s="8">
        <f t="shared" si="4"/>
        <v>41033.2916666659</v>
      </c>
      <c r="B319" s="51">
        <v>0</v>
      </c>
      <c r="C319" s="51">
        <v>0</v>
      </c>
      <c r="D319" s="52">
        <v>25.8</v>
      </c>
    </row>
    <row r="320" spans="1:4" s="9" customFormat="1" x14ac:dyDescent="0.3">
      <c r="A320" s="8">
        <f t="shared" si="4"/>
        <v>41033.302083332565</v>
      </c>
      <c r="B320" s="51">
        <v>0</v>
      </c>
      <c r="C320" s="51">
        <v>0</v>
      </c>
      <c r="D320" s="52">
        <v>25.5</v>
      </c>
    </row>
    <row r="321" spans="1:4" s="9" customFormat="1" x14ac:dyDescent="0.3">
      <c r="A321" s="8">
        <f t="shared" si="4"/>
        <v>41033.312499999229</v>
      </c>
      <c r="B321" s="51">
        <v>0</v>
      </c>
      <c r="C321" s="51">
        <v>0</v>
      </c>
      <c r="D321" s="52">
        <v>25.7</v>
      </c>
    </row>
    <row r="322" spans="1:4" s="9" customFormat="1" x14ac:dyDescent="0.3">
      <c r="A322" s="8">
        <f t="shared" si="4"/>
        <v>41033.322916665893</v>
      </c>
      <c r="B322" s="51">
        <v>0</v>
      </c>
      <c r="C322" s="51">
        <v>0</v>
      </c>
      <c r="D322" s="52">
        <v>25.7</v>
      </c>
    </row>
    <row r="323" spans="1:4" s="9" customFormat="1" x14ac:dyDescent="0.3">
      <c r="A323" s="8">
        <f t="shared" si="4"/>
        <v>41033.333333332557</v>
      </c>
      <c r="B323" s="51">
        <v>0</v>
      </c>
      <c r="C323" s="51">
        <v>0</v>
      </c>
      <c r="D323" s="52">
        <v>25.5</v>
      </c>
    </row>
    <row r="324" spans="1:4" s="9" customFormat="1" x14ac:dyDescent="0.3">
      <c r="A324" s="8">
        <f t="shared" si="4"/>
        <v>41033.343749999221</v>
      </c>
      <c r="B324" s="51">
        <v>0</v>
      </c>
      <c r="C324" s="51">
        <v>0</v>
      </c>
      <c r="D324" s="52">
        <v>25.5</v>
      </c>
    </row>
    <row r="325" spans="1:4" s="9" customFormat="1" x14ac:dyDescent="0.3">
      <c r="A325" s="8">
        <f t="shared" ref="A325:A388" si="5">A324+1/24/4</f>
        <v>41033.354166665886</v>
      </c>
      <c r="B325" s="51">
        <v>0</v>
      </c>
      <c r="C325" s="51">
        <v>0</v>
      </c>
      <c r="D325" s="52">
        <v>25.6</v>
      </c>
    </row>
    <row r="326" spans="1:4" s="9" customFormat="1" x14ac:dyDescent="0.3">
      <c r="A326" s="8">
        <f t="shared" si="5"/>
        <v>41033.36458333255</v>
      </c>
      <c r="B326" s="51">
        <v>0</v>
      </c>
      <c r="C326" s="51">
        <v>0</v>
      </c>
      <c r="D326" s="52">
        <v>25.7</v>
      </c>
    </row>
    <row r="327" spans="1:4" s="9" customFormat="1" x14ac:dyDescent="0.3">
      <c r="A327" s="8">
        <f t="shared" si="5"/>
        <v>41033.374999999214</v>
      </c>
      <c r="B327" s="51">
        <v>0</v>
      </c>
      <c r="C327" s="51">
        <v>0</v>
      </c>
      <c r="D327" s="52">
        <v>25.5</v>
      </c>
    </row>
    <row r="328" spans="1:4" s="9" customFormat="1" x14ac:dyDescent="0.3">
      <c r="A328" s="8">
        <f t="shared" si="5"/>
        <v>41033.385416665878</v>
      </c>
      <c r="B328" s="51">
        <v>0</v>
      </c>
      <c r="C328" s="51">
        <v>0</v>
      </c>
      <c r="D328" s="52">
        <v>25.5</v>
      </c>
    </row>
    <row r="329" spans="1:4" s="9" customFormat="1" x14ac:dyDescent="0.3">
      <c r="A329" s="8">
        <f t="shared" si="5"/>
        <v>41033.395833332543</v>
      </c>
      <c r="B329" s="51">
        <v>2</v>
      </c>
      <c r="C329" s="51">
        <v>0</v>
      </c>
      <c r="D329" s="52">
        <v>25.5</v>
      </c>
    </row>
    <row r="330" spans="1:4" s="9" customFormat="1" x14ac:dyDescent="0.3">
      <c r="A330" s="8">
        <f t="shared" si="5"/>
        <v>41033.406249999207</v>
      </c>
      <c r="B330" s="51">
        <v>4</v>
      </c>
      <c r="C330" s="51">
        <v>0</v>
      </c>
      <c r="D330" s="52">
        <v>25.4</v>
      </c>
    </row>
    <row r="331" spans="1:4" s="9" customFormat="1" x14ac:dyDescent="0.3">
      <c r="A331" s="8">
        <f t="shared" si="5"/>
        <v>41033.416666665871</v>
      </c>
      <c r="B331" s="51">
        <v>6</v>
      </c>
      <c r="C331" s="51">
        <v>0</v>
      </c>
      <c r="D331" s="52">
        <v>25.5</v>
      </c>
    </row>
    <row r="332" spans="1:4" s="9" customFormat="1" x14ac:dyDescent="0.3">
      <c r="A332" s="8">
        <f t="shared" si="5"/>
        <v>41033.427083332535</v>
      </c>
      <c r="B332" s="51">
        <v>8</v>
      </c>
      <c r="C332" s="51">
        <v>0</v>
      </c>
      <c r="D332" s="52">
        <v>25.6</v>
      </c>
    </row>
    <row r="333" spans="1:4" s="9" customFormat="1" x14ac:dyDescent="0.3">
      <c r="A333" s="8">
        <f t="shared" si="5"/>
        <v>41033.4374999992</v>
      </c>
      <c r="B333" s="51">
        <v>7</v>
      </c>
      <c r="C333" s="51">
        <v>0</v>
      </c>
      <c r="D333" s="52">
        <v>24.7</v>
      </c>
    </row>
    <row r="334" spans="1:4" s="9" customFormat="1" x14ac:dyDescent="0.3">
      <c r="A334" s="8">
        <f t="shared" si="5"/>
        <v>41033.447916665864</v>
      </c>
      <c r="B334" s="51">
        <v>9</v>
      </c>
      <c r="C334" s="51">
        <v>0</v>
      </c>
      <c r="D334" s="52">
        <v>23.3</v>
      </c>
    </row>
    <row r="335" spans="1:4" s="9" customFormat="1" x14ac:dyDescent="0.3">
      <c r="A335" s="8">
        <f t="shared" si="5"/>
        <v>41033.458333332528</v>
      </c>
      <c r="B335" s="51">
        <v>10</v>
      </c>
      <c r="C335" s="51">
        <v>0</v>
      </c>
      <c r="D335" s="52">
        <v>23.4</v>
      </c>
    </row>
    <row r="336" spans="1:4" s="9" customFormat="1" x14ac:dyDescent="0.3">
      <c r="A336" s="8">
        <f t="shared" si="5"/>
        <v>41033.468749999192</v>
      </c>
      <c r="B336" s="51">
        <v>11</v>
      </c>
      <c r="C336" s="51">
        <v>0</v>
      </c>
      <c r="D336" s="52">
        <v>23.5</v>
      </c>
    </row>
    <row r="337" spans="1:4" s="9" customFormat="1" x14ac:dyDescent="0.3">
      <c r="A337" s="8">
        <f t="shared" si="5"/>
        <v>41033.479166665857</v>
      </c>
      <c r="B337" s="51">
        <v>10</v>
      </c>
      <c r="C337" s="51">
        <v>0</v>
      </c>
      <c r="D337" s="52">
        <v>23.3</v>
      </c>
    </row>
    <row r="338" spans="1:4" s="9" customFormat="1" x14ac:dyDescent="0.3">
      <c r="A338" s="8">
        <f t="shared" si="5"/>
        <v>41033.489583332521</v>
      </c>
      <c r="B338" s="51">
        <v>11</v>
      </c>
      <c r="C338" s="51">
        <v>0</v>
      </c>
      <c r="D338" s="52">
        <v>23.6</v>
      </c>
    </row>
    <row r="339" spans="1:4" s="9" customFormat="1" x14ac:dyDescent="0.3">
      <c r="A339" s="8">
        <f t="shared" si="5"/>
        <v>41033.499999999185</v>
      </c>
      <c r="B339" s="51">
        <v>12</v>
      </c>
      <c r="C339" s="51">
        <v>0</v>
      </c>
      <c r="D339" s="52">
        <v>23.7</v>
      </c>
    </row>
    <row r="340" spans="1:4" s="9" customFormat="1" x14ac:dyDescent="0.3">
      <c r="A340" s="8">
        <f t="shared" si="5"/>
        <v>41033.510416665849</v>
      </c>
      <c r="B340" s="51">
        <v>12</v>
      </c>
      <c r="C340" s="51">
        <v>0</v>
      </c>
      <c r="D340" s="52">
        <v>23.6</v>
      </c>
    </row>
    <row r="341" spans="1:4" s="9" customFormat="1" x14ac:dyDescent="0.3">
      <c r="A341" s="8">
        <f t="shared" si="5"/>
        <v>41033.520833332514</v>
      </c>
      <c r="B341" s="51">
        <v>12</v>
      </c>
      <c r="C341" s="51">
        <v>0</v>
      </c>
      <c r="D341" s="52">
        <v>23.6</v>
      </c>
    </row>
    <row r="342" spans="1:4" s="9" customFormat="1" x14ac:dyDescent="0.3">
      <c r="A342" s="8">
        <f t="shared" si="5"/>
        <v>41033.531249999178</v>
      </c>
      <c r="B342" s="51">
        <v>10</v>
      </c>
      <c r="C342" s="51">
        <v>0</v>
      </c>
      <c r="D342" s="52">
        <v>23.9</v>
      </c>
    </row>
    <row r="343" spans="1:4" s="9" customFormat="1" x14ac:dyDescent="0.3">
      <c r="A343" s="8">
        <f t="shared" si="5"/>
        <v>41033.541666665842</v>
      </c>
      <c r="B343" s="51">
        <v>11</v>
      </c>
      <c r="C343" s="51">
        <v>0</v>
      </c>
      <c r="D343" s="52">
        <v>23.6</v>
      </c>
    </row>
    <row r="344" spans="1:4" s="9" customFormat="1" x14ac:dyDescent="0.3">
      <c r="A344" s="8">
        <f t="shared" si="5"/>
        <v>41033.552083332506</v>
      </c>
      <c r="B344" s="51">
        <v>10</v>
      </c>
      <c r="C344" s="51">
        <v>0</v>
      </c>
      <c r="D344" s="52">
        <v>23.8</v>
      </c>
    </row>
    <row r="345" spans="1:4" s="9" customFormat="1" x14ac:dyDescent="0.3">
      <c r="A345" s="8">
        <f t="shared" si="5"/>
        <v>41033.562499999171</v>
      </c>
      <c r="B345" s="51">
        <v>10</v>
      </c>
      <c r="C345" s="51">
        <v>0</v>
      </c>
      <c r="D345" s="52">
        <v>24</v>
      </c>
    </row>
    <row r="346" spans="1:4" s="9" customFormat="1" x14ac:dyDescent="0.3">
      <c r="A346" s="8">
        <f t="shared" si="5"/>
        <v>41033.572916665835</v>
      </c>
      <c r="B346" s="51">
        <v>10</v>
      </c>
      <c r="C346" s="51">
        <v>0</v>
      </c>
      <c r="D346" s="52">
        <v>24.2</v>
      </c>
    </row>
    <row r="347" spans="1:4" s="9" customFormat="1" x14ac:dyDescent="0.3">
      <c r="A347" s="8">
        <f t="shared" si="5"/>
        <v>41033.583333332499</v>
      </c>
      <c r="B347" s="51">
        <v>10</v>
      </c>
      <c r="C347" s="51">
        <v>0</v>
      </c>
      <c r="D347" s="52">
        <v>23.8</v>
      </c>
    </row>
    <row r="348" spans="1:4" s="9" customFormat="1" x14ac:dyDescent="0.3">
      <c r="A348" s="8">
        <f t="shared" si="5"/>
        <v>41033.593749999163</v>
      </c>
      <c r="B348" s="51">
        <v>7</v>
      </c>
      <c r="C348" s="51">
        <v>0</v>
      </c>
      <c r="D348" s="52">
        <v>23.9</v>
      </c>
    </row>
    <row r="349" spans="1:4" s="9" customFormat="1" x14ac:dyDescent="0.3">
      <c r="A349" s="8">
        <f t="shared" si="5"/>
        <v>41033.604166665828</v>
      </c>
      <c r="B349" s="51">
        <v>8</v>
      </c>
      <c r="C349" s="51">
        <v>0</v>
      </c>
      <c r="D349" s="52">
        <v>23.9</v>
      </c>
    </row>
    <row r="350" spans="1:4" s="9" customFormat="1" x14ac:dyDescent="0.3">
      <c r="A350" s="8">
        <f t="shared" si="5"/>
        <v>41033.614583332492</v>
      </c>
      <c r="B350" s="51">
        <v>10</v>
      </c>
      <c r="C350" s="51">
        <v>0</v>
      </c>
      <c r="D350" s="52">
        <v>23.9</v>
      </c>
    </row>
    <row r="351" spans="1:4" s="9" customFormat="1" x14ac:dyDescent="0.3">
      <c r="A351" s="8">
        <f t="shared" si="5"/>
        <v>41033.624999999156</v>
      </c>
      <c r="B351" s="51">
        <v>11</v>
      </c>
      <c r="C351" s="51">
        <v>0</v>
      </c>
      <c r="D351" s="52">
        <v>24.1</v>
      </c>
    </row>
    <row r="352" spans="1:4" s="9" customFormat="1" x14ac:dyDescent="0.3">
      <c r="A352" s="8">
        <f t="shared" si="5"/>
        <v>41033.63541666582</v>
      </c>
      <c r="B352" s="51">
        <v>11</v>
      </c>
      <c r="C352" s="51">
        <v>0</v>
      </c>
      <c r="D352" s="52">
        <v>24.4</v>
      </c>
    </row>
    <row r="353" spans="1:4" s="9" customFormat="1" x14ac:dyDescent="0.3">
      <c r="A353" s="8">
        <f t="shared" si="5"/>
        <v>41033.645833332484</v>
      </c>
      <c r="B353" s="51">
        <v>10</v>
      </c>
      <c r="C353" s="51">
        <v>0</v>
      </c>
      <c r="D353" s="52">
        <v>24</v>
      </c>
    </row>
    <row r="354" spans="1:4" s="9" customFormat="1" x14ac:dyDescent="0.3">
      <c r="A354" s="8">
        <f t="shared" si="5"/>
        <v>41033.656249999149</v>
      </c>
      <c r="B354" s="51">
        <v>11</v>
      </c>
      <c r="C354" s="51">
        <v>0</v>
      </c>
      <c r="D354" s="52">
        <v>24.2</v>
      </c>
    </row>
    <row r="355" spans="1:4" s="9" customFormat="1" x14ac:dyDescent="0.3">
      <c r="A355" s="8">
        <f t="shared" si="5"/>
        <v>41033.666666665813</v>
      </c>
      <c r="B355" s="51">
        <v>10</v>
      </c>
      <c r="C355" s="51">
        <v>0</v>
      </c>
      <c r="D355" s="52">
        <v>24</v>
      </c>
    </row>
    <row r="356" spans="1:4" s="9" customFormat="1" x14ac:dyDescent="0.3">
      <c r="A356" s="8">
        <f t="shared" si="5"/>
        <v>41033.677083332477</v>
      </c>
      <c r="B356" s="51">
        <v>10</v>
      </c>
      <c r="C356" s="51">
        <v>0</v>
      </c>
      <c r="D356" s="52">
        <v>23.9</v>
      </c>
    </row>
    <row r="357" spans="1:4" s="9" customFormat="1" x14ac:dyDescent="0.3">
      <c r="A357" s="8">
        <f t="shared" si="5"/>
        <v>41033.687499999141</v>
      </c>
      <c r="B357" s="51">
        <v>9</v>
      </c>
      <c r="C357" s="51">
        <v>0</v>
      </c>
      <c r="D357" s="52">
        <v>23.8</v>
      </c>
    </row>
    <row r="358" spans="1:4" s="9" customFormat="1" x14ac:dyDescent="0.3">
      <c r="A358" s="8">
        <f t="shared" si="5"/>
        <v>41033.697916665806</v>
      </c>
      <c r="B358" s="51">
        <v>10</v>
      </c>
      <c r="C358" s="51">
        <v>0</v>
      </c>
      <c r="D358" s="52">
        <v>23.9</v>
      </c>
    </row>
    <row r="359" spans="1:4" s="9" customFormat="1" x14ac:dyDescent="0.3">
      <c r="A359" s="8">
        <f t="shared" si="5"/>
        <v>41033.70833333247</v>
      </c>
      <c r="B359" s="51">
        <v>7</v>
      </c>
      <c r="C359" s="51">
        <v>0</v>
      </c>
      <c r="D359" s="52">
        <v>23.6</v>
      </c>
    </row>
    <row r="360" spans="1:4" s="9" customFormat="1" x14ac:dyDescent="0.3">
      <c r="A360" s="8">
        <f t="shared" si="5"/>
        <v>41033.718749999134</v>
      </c>
      <c r="B360" s="51">
        <v>5</v>
      </c>
      <c r="C360" s="51">
        <v>0</v>
      </c>
      <c r="D360" s="52">
        <v>23.6</v>
      </c>
    </row>
    <row r="361" spans="1:4" s="9" customFormat="1" x14ac:dyDescent="0.3">
      <c r="A361" s="8">
        <f t="shared" si="5"/>
        <v>41033.729166665798</v>
      </c>
      <c r="B361" s="51">
        <v>5</v>
      </c>
      <c r="C361" s="51">
        <v>0</v>
      </c>
      <c r="D361" s="52">
        <v>23.8</v>
      </c>
    </row>
    <row r="362" spans="1:4" s="9" customFormat="1" x14ac:dyDescent="0.3">
      <c r="A362" s="8">
        <f t="shared" si="5"/>
        <v>41033.739583332463</v>
      </c>
      <c r="B362" s="51">
        <v>2</v>
      </c>
      <c r="C362" s="51">
        <v>0</v>
      </c>
      <c r="D362" s="52">
        <v>23.7</v>
      </c>
    </row>
    <row r="363" spans="1:4" s="9" customFormat="1" x14ac:dyDescent="0.3">
      <c r="A363" s="8">
        <f t="shared" si="5"/>
        <v>41033.749999999127</v>
      </c>
      <c r="B363" s="51">
        <v>1</v>
      </c>
      <c r="C363" s="51">
        <v>0</v>
      </c>
      <c r="D363" s="52">
        <v>23.3</v>
      </c>
    </row>
    <row r="364" spans="1:4" s="9" customFormat="1" x14ac:dyDescent="0.3">
      <c r="A364" s="8">
        <f t="shared" si="5"/>
        <v>41033.760416665791</v>
      </c>
      <c r="B364" s="51">
        <v>0</v>
      </c>
      <c r="C364" s="51">
        <v>0</v>
      </c>
      <c r="D364" s="52">
        <v>23.3</v>
      </c>
    </row>
    <row r="365" spans="1:4" s="9" customFormat="1" x14ac:dyDescent="0.3">
      <c r="A365" s="8">
        <f t="shared" si="5"/>
        <v>41033.770833332455</v>
      </c>
      <c r="B365" s="51">
        <v>0</v>
      </c>
      <c r="C365" s="51">
        <v>0</v>
      </c>
      <c r="D365" s="52">
        <v>22.5</v>
      </c>
    </row>
    <row r="366" spans="1:4" s="9" customFormat="1" x14ac:dyDescent="0.3">
      <c r="A366" s="8">
        <f t="shared" si="5"/>
        <v>41033.78124999912</v>
      </c>
      <c r="B366" s="51">
        <v>1</v>
      </c>
      <c r="C366" s="51">
        <v>0</v>
      </c>
      <c r="D366" s="52">
        <v>20.9</v>
      </c>
    </row>
    <row r="367" spans="1:4" s="9" customFormat="1" x14ac:dyDescent="0.3">
      <c r="A367" s="8">
        <f t="shared" si="5"/>
        <v>41033.791666665784</v>
      </c>
      <c r="B367" s="51">
        <v>1</v>
      </c>
      <c r="C367" s="51">
        <v>0</v>
      </c>
      <c r="D367" s="52">
        <v>21.1</v>
      </c>
    </row>
    <row r="368" spans="1:4" s="9" customFormat="1" x14ac:dyDescent="0.3">
      <c r="A368" s="8">
        <f t="shared" si="5"/>
        <v>41033.802083332448</v>
      </c>
      <c r="B368" s="51">
        <v>0</v>
      </c>
      <c r="C368" s="51">
        <v>0</v>
      </c>
      <c r="D368" s="52">
        <v>21.2</v>
      </c>
    </row>
    <row r="369" spans="1:4" s="9" customFormat="1" x14ac:dyDescent="0.3">
      <c r="A369" s="8">
        <f t="shared" si="5"/>
        <v>41033.812499999112</v>
      </c>
      <c r="B369" s="51">
        <v>0</v>
      </c>
      <c r="C369" s="51">
        <v>0</v>
      </c>
      <c r="D369" s="52">
        <v>21.3</v>
      </c>
    </row>
    <row r="370" spans="1:4" s="9" customFormat="1" x14ac:dyDescent="0.3">
      <c r="A370" s="8">
        <f t="shared" si="5"/>
        <v>41033.822916665777</v>
      </c>
      <c r="B370" s="51">
        <v>0</v>
      </c>
      <c r="C370" s="51">
        <v>0</v>
      </c>
      <c r="D370" s="52">
        <v>21.4</v>
      </c>
    </row>
    <row r="371" spans="1:4" s="9" customFormat="1" x14ac:dyDescent="0.3">
      <c r="A371" s="8">
        <f t="shared" si="5"/>
        <v>41033.833333332441</v>
      </c>
      <c r="B371" s="51">
        <v>0</v>
      </c>
      <c r="C371" s="51">
        <v>0</v>
      </c>
      <c r="D371" s="52">
        <v>21.6</v>
      </c>
    </row>
    <row r="372" spans="1:4" s="9" customFormat="1" x14ac:dyDescent="0.3">
      <c r="A372" s="8">
        <f t="shared" si="5"/>
        <v>41033.843749999105</v>
      </c>
      <c r="B372" s="51">
        <v>0</v>
      </c>
      <c r="C372" s="51">
        <v>0</v>
      </c>
      <c r="D372" s="52">
        <v>21.6</v>
      </c>
    </row>
    <row r="373" spans="1:4" s="9" customFormat="1" x14ac:dyDescent="0.3">
      <c r="A373" s="8">
        <f t="shared" si="5"/>
        <v>41033.854166665769</v>
      </c>
      <c r="B373" s="51">
        <v>0</v>
      </c>
      <c r="C373" s="51">
        <v>0</v>
      </c>
      <c r="D373" s="52">
        <v>21.6</v>
      </c>
    </row>
    <row r="374" spans="1:4" s="9" customFormat="1" x14ac:dyDescent="0.3">
      <c r="A374" s="8">
        <f t="shared" si="5"/>
        <v>41033.864583332434</v>
      </c>
      <c r="B374" s="51">
        <v>0</v>
      </c>
      <c r="C374" s="51">
        <v>0</v>
      </c>
      <c r="D374" s="52">
        <v>21.6</v>
      </c>
    </row>
    <row r="375" spans="1:4" s="9" customFormat="1" x14ac:dyDescent="0.3">
      <c r="A375" s="8">
        <f t="shared" si="5"/>
        <v>41033.874999999098</v>
      </c>
      <c r="B375" s="51">
        <v>0</v>
      </c>
      <c r="C375" s="51">
        <v>0</v>
      </c>
      <c r="D375" s="52">
        <v>21.5</v>
      </c>
    </row>
    <row r="376" spans="1:4" s="9" customFormat="1" x14ac:dyDescent="0.3">
      <c r="A376" s="8">
        <f t="shared" si="5"/>
        <v>41033.885416665762</v>
      </c>
      <c r="B376" s="51">
        <v>0</v>
      </c>
      <c r="C376" s="51">
        <v>0</v>
      </c>
      <c r="D376" s="52">
        <v>21.4</v>
      </c>
    </row>
    <row r="377" spans="1:4" s="9" customFormat="1" x14ac:dyDescent="0.3">
      <c r="A377" s="8">
        <f t="shared" si="5"/>
        <v>41033.895833332426</v>
      </c>
      <c r="B377" s="51">
        <v>0</v>
      </c>
      <c r="C377" s="51">
        <v>0</v>
      </c>
      <c r="D377" s="52">
        <v>21.7</v>
      </c>
    </row>
    <row r="378" spans="1:4" s="9" customFormat="1" x14ac:dyDescent="0.3">
      <c r="A378" s="8">
        <f t="shared" si="5"/>
        <v>41033.906249999091</v>
      </c>
      <c r="B378" s="51">
        <v>0</v>
      </c>
      <c r="C378" s="51">
        <v>0</v>
      </c>
      <c r="D378" s="52">
        <v>21.6</v>
      </c>
    </row>
    <row r="379" spans="1:4" s="9" customFormat="1" x14ac:dyDescent="0.3">
      <c r="A379" s="8">
        <f t="shared" si="5"/>
        <v>41033.916666665755</v>
      </c>
      <c r="B379" s="51">
        <v>0</v>
      </c>
      <c r="C379" s="51">
        <v>0</v>
      </c>
      <c r="D379" s="52">
        <v>21.5</v>
      </c>
    </row>
    <row r="380" spans="1:4" s="9" customFormat="1" x14ac:dyDescent="0.3">
      <c r="A380" s="8">
        <f t="shared" si="5"/>
        <v>41033.927083332419</v>
      </c>
      <c r="B380" s="51">
        <v>0</v>
      </c>
      <c r="C380" s="51">
        <v>0</v>
      </c>
      <c r="D380" s="52">
        <v>21.6</v>
      </c>
    </row>
    <row r="381" spans="1:4" s="9" customFormat="1" x14ac:dyDescent="0.3">
      <c r="A381" s="8">
        <f t="shared" si="5"/>
        <v>41033.937499999083</v>
      </c>
      <c r="B381" s="51">
        <v>0</v>
      </c>
      <c r="C381" s="51">
        <v>0</v>
      </c>
      <c r="D381" s="52">
        <v>21.5</v>
      </c>
    </row>
    <row r="382" spans="1:4" s="9" customFormat="1" x14ac:dyDescent="0.3">
      <c r="A382" s="8">
        <f t="shared" si="5"/>
        <v>41033.947916665747</v>
      </c>
      <c r="B382" s="51">
        <v>0</v>
      </c>
      <c r="C382" s="51">
        <v>0</v>
      </c>
      <c r="D382" s="52">
        <v>21.6</v>
      </c>
    </row>
    <row r="383" spans="1:4" s="9" customFormat="1" x14ac:dyDescent="0.3">
      <c r="A383" s="8">
        <f t="shared" si="5"/>
        <v>41033.958333332412</v>
      </c>
      <c r="B383" s="51">
        <v>0</v>
      </c>
      <c r="C383" s="51">
        <v>0</v>
      </c>
      <c r="D383" s="52">
        <v>21.5</v>
      </c>
    </row>
    <row r="384" spans="1:4" s="9" customFormat="1" x14ac:dyDescent="0.3">
      <c r="A384" s="8">
        <f t="shared" si="5"/>
        <v>41033.968749999076</v>
      </c>
      <c r="B384" s="51">
        <v>0</v>
      </c>
      <c r="C384" s="51">
        <v>0</v>
      </c>
      <c r="D384" s="52">
        <v>20.8</v>
      </c>
    </row>
    <row r="385" spans="1:4" s="9" customFormat="1" x14ac:dyDescent="0.3">
      <c r="A385" s="8">
        <f t="shared" si="5"/>
        <v>41033.97916666574</v>
      </c>
      <c r="B385" s="51">
        <v>0</v>
      </c>
      <c r="C385" s="51">
        <v>0</v>
      </c>
      <c r="D385" s="52">
        <v>21.5</v>
      </c>
    </row>
    <row r="386" spans="1:4" s="9" customFormat="1" x14ac:dyDescent="0.3">
      <c r="A386" s="8">
        <f t="shared" si="5"/>
        <v>41033.989583332404</v>
      </c>
      <c r="B386" s="51">
        <v>0</v>
      </c>
      <c r="C386" s="51">
        <v>0</v>
      </c>
      <c r="D386" s="52">
        <v>21.8</v>
      </c>
    </row>
    <row r="387" spans="1:4" s="9" customFormat="1" x14ac:dyDescent="0.3">
      <c r="A387" s="8">
        <f t="shared" si="5"/>
        <v>41033.999999999069</v>
      </c>
      <c r="B387" s="51">
        <v>0</v>
      </c>
      <c r="C387" s="51">
        <v>0</v>
      </c>
      <c r="D387" s="52">
        <v>21.4</v>
      </c>
    </row>
    <row r="388" spans="1:4" s="9" customFormat="1" x14ac:dyDescent="0.3">
      <c r="A388" s="8">
        <f t="shared" si="5"/>
        <v>41034.010416665733</v>
      </c>
      <c r="B388" s="51">
        <v>0</v>
      </c>
      <c r="C388" s="51">
        <v>0</v>
      </c>
      <c r="D388" s="52">
        <v>21.6</v>
      </c>
    </row>
    <row r="389" spans="1:4" s="9" customFormat="1" x14ac:dyDescent="0.3">
      <c r="A389" s="8">
        <f t="shared" ref="A389:A452" si="6">A388+1/24/4</f>
        <v>41034.020833332397</v>
      </c>
      <c r="B389" s="51">
        <v>0</v>
      </c>
      <c r="C389" s="51">
        <v>0</v>
      </c>
      <c r="D389" s="52">
        <v>21.7</v>
      </c>
    </row>
    <row r="390" spans="1:4" s="9" customFormat="1" x14ac:dyDescent="0.3">
      <c r="A390" s="8">
        <f t="shared" si="6"/>
        <v>41034.031249999061</v>
      </c>
      <c r="B390" s="51">
        <v>0</v>
      </c>
      <c r="C390" s="51">
        <v>0</v>
      </c>
      <c r="D390" s="52">
        <v>21.5</v>
      </c>
    </row>
    <row r="391" spans="1:4" s="9" customFormat="1" x14ac:dyDescent="0.3">
      <c r="A391" s="8">
        <f t="shared" si="6"/>
        <v>41034.041666665726</v>
      </c>
      <c r="B391" s="51">
        <v>0</v>
      </c>
      <c r="C391" s="51">
        <v>0</v>
      </c>
      <c r="D391" s="52">
        <v>21.6</v>
      </c>
    </row>
    <row r="392" spans="1:4" s="9" customFormat="1" x14ac:dyDescent="0.3">
      <c r="A392" s="8">
        <f t="shared" si="6"/>
        <v>41034.05208333239</v>
      </c>
      <c r="B392" s="51">
        <v>0</v>
      </c>
      <c r="C392" s="51">
        <v>0</v>
      </c>
      <c r="D392" s="52">
        <v>21.7</v>
      </c>
    </row>
    <row r="393" spans="1:4" s="9" customFormat="1" x14ac:dyDescent="0.3">
      <c r="A393" s="8">
        <f t="shared" si="6"/>
        <v>41034.062499999054</v>
      </c>
      <c r="B393" s="51">
        <v>0</v>
      </c>
      <c r="C393" s="51">
        <v>0</v>
      </c>
      <c r="D393" s="52">
        <v>21.6</v>
      </c>
    </row>
    <row r="394" spans="1:4" s="9" customFormat="1" x14ac:dyDescent="0.3">
      <c r="A394" s="8">
        <f t="shared" si="6"/>
        <v>41034.072916665718</v>
      </c>
      <c r="B394" s="51">
        <v>0</v>
      </c>
      <c r="C394" s="51">
        <v>0</v>
      </c>
      <c r="D394" s="52">
        <v>21.5</v>
      </c>
    </row>
    <row r="395" spans="1:4" s="9" customFormat="1" x14ac:dyDescent="0.3">
      <c r="A395" s="8">
        <f t="shared" si="6"/>
        <v>41034.083333332383</v>
      </c>
      <c r="B395" s="51">
        <v>0</v>
      </c>
      <c r="C395" s="51">
        <v>0</v>
      </c>
      <c r="D395" s="52">
        <v>21.6</v>
      </c>
    </row>
    <row r="396" spans="1:4" s="9" customFormat="1" x14ac:dyDescent="0.3">
      <c r="A396" s="8">
        <f t="shared" si="6"/>
        <v>41034.093749999047</v>
      </c>
      <c r="B396" s="51">
        <v>0</v>
      </c>
      <c r="C396" s="51">
        <v>0</v>
      </c>
      <c r="D396" s="52">
        <v>21.4</v>
      </c>
    </row>
    <row r="397" spans="1:4" s="9" customFormat="1" x14ac:dyDescent="0.3">
      <c r="A397" s="8">
        <f t="shared" si="6"/>
        <v>41034.104166665711</v>
      </c>
      <c r="B397" s="51">
        <v>0</v>
      </c>
      <c r="C397" s="51">
        <v>0</v>
      </c>
      <c r="D397" s="52">
        <v>21.2</v>
      </c>
    </row>
    <row r="398" spans="1:4" s="9" customFormat="1" x14ac:dyDescent="0.3">
      <c r="A398" s="8">
        <f t="shared" si="6"/>
        <v>41034.114583332375</v>
      </c>
      <c r="B398" s="51">
        <v>0</v>
      </c>
      <c r="C398" s="51">
        <v>0</v>
      </c>
      <c r="D398" s="52">
        <v>19.3</v>
      </c>
    </row>
    <row r="399" spans="1:4" s="9" customFormat="1" x14ac:dyDescent="0.3">
      <c r="A399" s="8">
        <f t="shared" si="6"/>
        <v>41034.12499999904</v>
      </c>
      <c r="B399" s="51">
        <v>0</v>
      </c>
      <c r="C399" s="51">
        <v>0</v>
      </c>
      <c r="D399" s="52">
        <v>19.7</v>
      </c>
    </row>
    <row r="400" spans="1:4" s="9" customFormat="1" x14ac:dyDescent="0.3">
      <c r="A400" s="8">
        <f t="shared" si="6"/>
        <v>41034.135416665704</v>
      </c>
      <c r="B400" s="51">
        <v>0</v>
      </c>
      <c r="C400" s="51">
        <v>0</v>
      </c>
      <c r="D400" s="52">
        <v>19.5</v>
      </c>
    </row>
    <row r="401" spans="1:4" s="9" customFormat="1" x14ac:dyDescent="0.3">
      <c r="A401" s="8">
        <f t="shared" si="6"/>
        <v>41034.145833332368</v>
      </c>
      <c r="B401" s="51">
        <v>0</v>
      </c>
      <c r="C401" s="51">
        <v>0</v>
      </c>
      <c r="D401" s="52">
        <v>19.7</v>
      </c>
    </row>
    <row r="402" spans="1:4" s="9" customFormat="1" x14ac:dyDescent="0.3">
      <c r="A402" s="8">
        <f t="shared" si="6"/>
        <v>41034.156249999032</v>
      </c>
      <c r="B402" s="51">
        <v>0</v>
      </c>
      <c r="C402" s="51">
        <v>0</v>
      </c>
      <c r="D402" s="52">
        <v>19.8</v>
      </c>
    </row>
    <row r="403" spans="1:4" s="9" customFormat="1" x14ac:dyDescent="0.3">
      <c r="A403" s="8">
        <f t="shared" si="6"/>
        <v>41034.166666665697</v>
      </c>
      <c r="B403" s="51">
        <v>0</v>
      </c>
      <c r="C403" s="51">
        <v>0</v>
      </c>
      <c r="D403" s="52">
        <v>19.899999999999999</v>
      </c>
    </row>
    <row r="404" spans="1:4" s="9" customFormat="1" x14ac:dyDescent="0.3">
      <c r="A404" s="8">
        <f t="shared" si="6"/>
        <v>41034.177083332361</v>
      </c>
      <c r="B404" s="51">
        <v>0</v>
      </c>
      <c r="C404" s="51">
        <v>0</v>
      </c>
      <c r="D404" s="52">
        <v>20</v>
      </c>
    </row>
    <row r="405" spans="1:4" s="9" customFormat="1" x14ac:dyDescent="0.3">
      <c r="A405" s="8">
        <f t="shared" si="6"/>
        <v>41034.187499999025</v>
      </c>
      <c r="B405" s="51">
        <v>0</v>
      </c>
      <c r="C405" s="51">
        <v>0</v>
      </c>
      <c r="D405" s="52">
        <v>20</v>
      </c>
    </row>
    <row r="406" spans="1:4" s="9" customFormat="1" x14ac:dyDescent="0.3">
      <c r="A406" s="8">
        <f t="shared" si="6"/>
        <v>41034.197916665689</v>
      </c>
      <c r="B406" s="51">
        <v>0</v>
      </c>
      <c r="C406" s="51">
        <v>0</v>
      </c>
      <c r="D406" s="52">
        <v>20.100000000000001</v>
      </c>
    </row>
    <row r="407" spans="1:4" s="9" customFormat="1" x14ac:dyDescent="0.3">
      <c r="A407" s="8">
        <f t="shared" si="6"/>
        <v>41034.208333332354</v>
      </c>
      <c r="B407" s="51">
        <v>0</v>
      </c>
      <c r="C407" s="51">
        <v>0</v>
      </c>
      <c r="D407" s="52">
        <v>20</v>
      </c>
    </row>
    <row r="408" spans="1:4" s="9" customFormat="1" x14ac:dyDescent="0.3">
      <c r="A408" s="8">
        <f t="shared" si="6"/>
        <v>41034.218749999018</v>
      </c>
      <c r="B408" s="51">
        <v>0</v>
      </c>
      <c r="C408" s="51">
        <v>0</v>
      </c>
      <c r="D408" s="52">
        <v>20</v>
      </c>
    </row>
    <row r="409" spans="1:4" s="9" customFormat="1" x14ac:dyDescent="0.3">
      <c r="A409" s="8">
        <f t="shared" si="6"/>
        <v>41034.229166665682</v>
      </c>
      <c r="B409" s="51">
        <v>0</v>
      </c>
      <c r="C409" s="51">
        <v>0</v>
      </c>
      <c r="D409" s="52">
        <v>20</v>
      </c>
    </row>
    <row r="410" spans="1:4" s="9" customFormat="1" x14ac:dyDescent="0.3">
      <c r="A410" s="8">
        <f t="shared" si="6"/>
        <v>41034.239583332346</v>
      </c>
      <c r="B410" s="51">
        <v>0</v>
      </c>
      <c r="C410" s="51">
        <v>0</v>
      </c>
      <c r="D410" s="52">
        <v>20.2</v>
      </c>
    </row>
    <row r="411" spans="1:4" s="9" customFormat="1" x14ac:dyDescent="0.3">
      <c r="A411" s="8">
        <f t="shared" si="6"/>
        <v>41034.24999999901</v>
      </c>
      <c r="B411" s="51">
        <v>0</v>
      </c>
      <c r="C411" s="51">
        <v>0</v>
      </c>
      <c r="D411" s="52">
        <v>20.2</v>
      </c>
    </row>
    <row r="412" spans="1:4" s="9" customFormat="1" x14ac:dyDescent="0.3">
      <c r="A412" s="8">
        <f t="shared" si="6"/>
        <v>41034.260416665675</v>
      </c>
      <c r="B412" s="51">
        <v>0</v>
      </c>
      <c r="C412" s="51">
        <v>0</v>
      </c>
      <c r="D412" s="52">
        <v>20</v>
      </c>
    </row>
    <row r="413" spans="1:4" s="9" customFormat="1" x14ac:dyDescent="0.3">
      <c r="A413" s="8">
        <f t="shared" si="6"/>
        <v>41034.270833332339</v>
      </c>
      <c r="B413" s="51">
        <v>0</v>
      </c>
      <c r="C413" s="51">
        <v>0</v>
      </c>
      <c r="D413" s="52">
        <v>20</v>
      </c>
    </row>
    <row r="414" spans="1:4" s="9" customFormat="1" x14ac:dyDescent="0.3">
      <c r="A414" s="8">
        <f t="shared" si="6"/>
        <v>41034.281249999003</v>
      </c>
      <c r="B414" s="51">
        <v>0</v>
      </c>
      <c r="C414" s="51">
        <v>0</v>
      </c>
      <c r="D414" s="52">
        <v>20.100000000000001</v>
      </c>
    </row>
    <row r="415" spans="1:4" s="9" customFormat="1" x14ac:dyDescent="0.3">
      <c r="A415" s="8">
        <f t="shared" si="6"/>
        <v>41034.291666665667</v>
      </c>
      <c r="B415" s="51">
        <v>0</v>
      </c>
      <c r="C415" s="51">
        <v>0</v>
      </c>
      <c r="D415" s="52">
        <v>19.899999999999999</v>
      </c>
    </row>
    <row r="416" spans="1:4" s="9" customFormat="1" x14ac:dyDescent="0.3">
      <c r="A416" s="8">
        <f t="shared" si="6"/>
        <v>41034.302083332332</v>
      </c>
      <c r="B416" s="51">
        <v>0</v>
      </c>
      <c r="C416" s="51">
        <v>0</v>
      </c>
      <c r="D416" s="52">
        <v>20</v>
      </c>
    </row>
    <row r="417" spans="1:4" s="9" customFormat="1" x14ac:dyDescent="0.3">
      <c r="A417" s="8">
        <f t="shared" si="6"/>
        <v>41034.312499998996</v>
      </c>
      <c r="B417" s="51">
        <v>0</v>
      </c>
      <c r="C417" s="51">
        <v>0</v>
      </c>
      <c r="D417" s="52">
        <v>20.2</v>
      </c>
    </row>
    <row r="418" spans="1:4" s="9" customFormat="1" x14ac:dyDescent="0.3">
      <c r="A418" s="8">
        <f t="shared" si="6"/>
        <v>41034.32291666566</v>
      </c>
      <c r="B418" s="51">
        <v>0</v>
      </c>
      <c r="C418" s="51">
        <v>0</v>
      </c>
      <c r="D418" s="52">
        <v>20.100000000000001</v>
      </c>
    </row>
    <row r="419" spans="1:4" s="9" customFormat="1" x14ac:dyDescent="0.3">
      <c r="A419" s="8">
        <f t="shared" si="6"/>
        <v>41034.333333332324</v>
      </c>
      <c r="B419" s="51">
        <v>0</v>
      </c>
      <c r="C419" s="51">
        <v>0</v>
      </c>
      <c r="D419" s="52">
        <v>19.899999999999999</v>
      </c>
    </row>
    <row r="420" spans="1:4" s="9" customFormat="1" x14ac:dyDescent="0.3">
      <c r="A420" s="8">
        <f t="shared" si="6"/>
        <v>41034.343749998989</v>
      </c>
      <c r="B420" s="51">
        <v>0</v>
      </c>
      <c r="C420" s="51">
        <v>0</v>
      </c>
      <c r="D420" s="52">
        <v>20.2</v>
      </c>
    </row>
    <row r="421" spans="1:4" s="9" customFormat="1" x14ac:dyDescent="0.3">
      <c r="A421" s="8">
        <f t="shared" si="6"/>
        <v>41034.354166665653</v>
      </c>
      <c r="B421" s="51">
        <v>0</v>
      </c>
      <c r="C421" s="51">
        <v>0</v>
      </c>
      <c r="D421" s="52">
        <v>20</v>
      </c>
    </row>
    <row r="422" spans="1:4" s="9" customFormat="1" x14ac:dyDescent="0.3">
      <c r="A422" s="8">
        <f t="shared" si="6"/>
        <v>41034.364583332317</v>
      </c>
      <c r="B422" s="51">
        <v>0</v>
      </c>
      <c r="C422" s="51">
        <v>0</v>
      </c>
      <c r="D422" s="52">
        <v>19.899999999999999</v>
      </c>
    </row>
    <row r="423" spans="1:4" s="9" customFormat="1" x14ac:dyDescent="0.3">
      <c r="A423" s="8">
        <f t="shared" si="6"/>
        <v>41034.374999998981</v>
      </c>
      <c r="B423" s="51">
        <v>0</v>
      </c>
      <c r="C423" s="51">
        <v>0</v>
      </c>
      <c r="D423" s="52">
        <v>20</v>
      </c>
    </row>
    <row r="424" spans="1:4" s="9" customFormat="1" x14ac:dyDescent="0.3">
      <c r="A424" s="8">
        <f t="shared" si="6"/>
        <v>41034.385416665646</v>
      </c>
      <c r="B424" s="51">
        <v>0</v>
      </c>
      <c r="C424" s="51">
        <v>0</v>
      </c>
      <c r="D424" s="52">
        <v>19.899999999999999</v>
      </c>
    </row>
    <row r="425" spans="1:4" s="9" customFormat="1" x14ac:dyDescent="0.3">
      <c r="A425" s="8">
        <f t="shared" si="6"/>
        <v>41034.39583333231</v>
      </c>
      <c r="B425" s="51">
        <v>0</v>
      </c>
      <c r="C425" s="51">
        <v>0</v>
      </c>
      <c r="D425" s="52">
        <v>19.8</v>
      </c>
    </row>
    <row r="426" spans="1:4" s="9" customFormat="1" x14ac:dyDescent="0.3">
      <c r="A426" s="8">
        <f t="shared" si="6"/>
        <v>41034.406249998974</v>
      </c>
      <c r="B426" s="51">
        <v>0</v>
      </c>
      <c r="C426" s="51">
        <v>0</v>
      </c>
      <c r="D426" s="52">
        <v>19.8</v>
      </c>
    </row>
    <row r="427" spans="1:4" s="9" customFormat="1" x14ac:dyDescent="0.3">
      <c r="A427" s="8">
        <f t="shared" si="6"/>
        <v>41034.416666665638</v>
      </c>
      <c r="B427" s="51">
        <v>0</v>
      </c>
      <c r="C427" s="51">
        <v>0</v>
      </c>
      <c r="D427" s="52">
        <v>19.7</v>
      </c>
    </row>
    <row r="428" spans="1:4" s="9" customFormat="1" x14ac:dyDescent="0.3">
      <c r="A428" s="8">
        <f t="shared" si="6"/>
        <v>41034.427083332303</v>
      </c>
      <c r="B428" s="51">
        <v>0</v>
      </c>
      <c r="C428" s="51">
        <v>0</v>
      </c>
      <c r="D428" s="52">
        <v>19.8</v>
      </c>
    </row>
    <row r="429" spans="1:4" s="9" customFormat="1" x14ac:dyDescent="0.3">
      <c r="A429" s="8">
        <f t="shared" si="6"/>
        <v>41034.437499998967</v>
      </c>
      <c r="B429" s="51">
        <v>0</v>
      </c>
      <c r="C429" s="51">
        <v>0</v>
      </c>
      <c r="D429" s="52">
        <v>19.3</v>
      </c>
    </row>
    <row r="430" spans="1:4" s="9" customFormat="1" x14ac:dyDescent="0.3">
      <c r="A430" s="8">
        <f t="shared" si="6"/>
        <v>41034.447916665631</v>
      </c>
      <c r="B430" s="51">
        <v>0</v>
      </c>
      <c r="C430" s="51">
        <v>0</v>
      </c>
      <c r="D430" s="52">
        <v>18.3</v>
      </c>
    </row>
    <row r="431" spans="1:4" s="9" customFormat="1" x14ac:dyDescent="0.3">
      <c r="A431" s="8">
        <f t="shared" si="6"/>
        <v>41034.458333332295</v>
      </c>
      <c r="B431" s="51">
        <v>2</v>
      </c>
      <c r="C431" s="51">
        <v>0</v>
      </c>
      <c r="D431" s="52">
        <v>18.600000000000001</v>
      </c>
    </row>
    <row r="432" spans="1:4" s="9" customFormat="1" x14ac:dyDescent="0.3">
      <c r="A432" s="8">
        <f t="shared" si="6"/>
        <v>41034.46874999896</v>
      </c>
      <c r="B432" s="51">
        <v>2</v>
      </c>
      <c r="C432" s="51">
        <v>0</v>
      </c>
      <c r="D432" s="52">
        <v>18.600000000000001</v>
      </c>
    </row>
    <row r="433" spans="1:4" s="9" customFormat="1" x14ac:dyDescent="0.3">
      <c r="A433" s="8">
        <f t="shared" si="6"/>
        <v>41034.479166665624</v>
      </c>
      <c r="B433" s="51">
        <v>2</v>
      </c>
      <c r="C433" s="51">
        <v>0</v>
      </c>
      <c r="D433" s="52">
        <v>18.5</v>
      </c>
    </row>
    <row r="434" spans="1:4" s="9" customFormat="1" x14ac:dyDescent="0.3">
      <c r="A434" s="8">
        <f t="shared" si="6"/>
        <v>41034.489583332288</v>
      </c>
      <c r="B434" s="51">
        <v>2</v>
      </c>
      <c r="C434" s="51">
        <v>0</v>
      </c>
      <c r="D434" s="52">
        <v>18.8</v>
      </c>
    </row>
    <row r="435" spans="1:4" s="9" customFormat="1" x14ac:dyDescent="0.3">
      <c r="A435" s="8">
        <f t="shared" si="6"/>
        <v>41034.499999998952</v>
      </c>
      <c r="B435" s="51">
        <v>1</v>
      </c>
      <c r="C435" s="51">
        <v>0</v>
      </c>
      <c r="D435" s="52">
        <v>18.8</v>
      </c>
    </row>
    <row r="436" spans="1:4" s="9" customFormat="1" x14ac:dyDescent="0.3">
      <c r="A436" s="8">
        <f t="shared" si="6"/>
        <v>41034.510416665617</v>
      </c>
      <c r="B436" s="51">
        <v>0</v>
      </c>
      <c r="C436" s="51">
        <v>0</v>
      </c>
      <c r="D436" s="52">
        <v>18.8</v>
      </c>
    </row>
    <row r="437" spans="1:4" s="9" customFormat="1" x14ac:dyDescent="0.3">
      <c r="A437" s="8">
        <f t="shared" si="6"/>
        <v>41034.520833332281</v>
      </c>
      <c r="B437" s="51">
        <v>0</v>
      </c>
      <c r="C437" s="51">
        <v>0</v>
      </c>
      <c r="D437" s="52">
        <v>18.899999999999999</v>
      </c>
    </row>
    <row r="438" spans="1:4" s="9" customFormat="1" x14ac:dyDescent="0.3">
      <c r="A438" s="8">
        <f t="shared" si="6"/>
        <v>41034.531249998945</v>
      </c>
      <c r="B438" s="51">
        <v>0</v>
      </c>
      <c r="C438" s="51">
        <v>0</v>
      </c>
      <c r="D438" s="52">
        <v>18.7</v>
      </c>
    </row>
    <row r="439" spans="1:4" s="9" customFormat="1" x14ac:dyDescent="0.3">
      <c r="A439" s="8">
        <f t="shared" si="6"/>
        <v>41034.541666665609</v>
      </c>
      <c r="B439" s="51">
        <v>1</v>
      </c>
      <c r="C439" s="51">
        <v>0</v>
      </c>
      <c r="D439" s="52">
        <v>18.7</v>
      </c>
    </row>
    <row r="440" spans="1:4" s="9" customFormat="1" x14ac:dyDescent="0.3">
      <c r="A440" s="8">
        <f t="shared" si="6"/>
        <v>41034.552083332273</v>
      </c>
      <c r="B440" s="51">
        <v>2</v>
      </c>
      <c r="C440" s="51">
        <v>0</v>
      </c>
      <c r="D440" s="52">
        <v>18.7</v>
      </c>
    </row>
    <row r="441" spans="1:4" s="9" customFormat="1" x14ac:dyDescent="0.3">
      <c r="A441" s="8">
        <f t="shared" si="6"/>
        <v>41034.562499998938</v>
      </c>
      <c r="B441" s="51">
        <v>2</v>
      </c>
      <c r="C441" s="51">
        <v>0</v>
      </c>
      <c r="D441" s="52">
        <v>18.899999999999999</v>
      </c>
    </row>
    <row r="442" spans="1:4" s="9" customFormat="1" x14ac:dyDescent="0.3">
      <c r="A442" s="8">
        <f t="shared" si="6"/>
        <v>41034.572916665602</v>
      </c>
      <c r="B442" s="51">
        <v>4</v>
      </c>
      <c r="C442" s="51">
        <v>0</v>
      </c>
      <c r="D442" s="52">
        <v>19</v>
      </c>
    </row>
    <row r="443" spans="1:4" s="9" customFormat="1" x14ac:dyDescent="0.3">
      <c r="A443" s="8">
        <f t="shared" si="6"/>
        <v>41034.583333332266</v>
      </c>
      <c r="B443" s="51">
        <v>2</v>
      </c>
      <c r="C443" s="51">
        <v>0</v>
      </c>
      <c r="D443" s="52">
        <v>18.899999999999999</v>
      </c>
    </row>
    <row r="444" spans="1:4" s="9" customFormat="1" x14ac:dyDescent="0.3">
      <c r="A444" s="8">
        <f t="shared" si="6"/>
        <v>41034.59374999893</v>
      </c>
      <c r="B444" s="51">
        <v>1</v>
      </c>
      <c r="C444" s="51">
        <v>0</v>
      </c>
      <c r="D444" s="52">
        <v>18.7</v>
      </c>
    </row>
    <row r="445" spans="1:4" s="9" customFormat="1" x14ac:dyDescent="0.3">
      <c r="A445" s="8">
        <f t="shared" si="6"/>
        <v>41034.604166665595</v>
      </c>
      <c r="B445" s="51">
        <v>1</v>
      </c>
      <c r="C445" s="51">
        <v>0</v>
      </c>
      <c r="D445" s="52">
        <v>18.899999999999999</v>
      </c>
    </row>
    <row r="446" spans="1:4" s="9" customFormat="1" x14ac:dyDescent="0.3">
      <c r="A446" s="8">
        <f t="shared" si="6"/>
        <v>41034.614583332259</v>
      </c>
      <c r="B446" s="51">
        <v>1</v>
      </c>
      <c r="C446" s="51">
        <v>0</v>
      </c>
      <c r="D446" s="52">
        <v>18.8</v>
      </c>
    </row>
    <row r="447" spans="1:4" s="9" customFormat="1" x14ac:dyDescent="0.3">
      <c r="A447" s="8">
        <f t="shared" si="6"/>
        <v>41034.624999998923</v>
      </c>
      <c r="B447" s="51">
        <v>1</v>
      </c>
      <c r="C447" s="51">
        <v>0</v>
      </c>
      <c r="D447" s="52">
        <v>18.899999999999999</v>
      </c>
    </row>
    <row r="448" spans="1:4" s="9" customFormat="1" x14ac:dyDescent="0.3">
      <c r="A448" s="8">
        <f t="shared" si="6"/>
        <v>41034.635416665587</v>
      </c>
      <c r="B448" s="51">
        <v>0</v>
      </c>
      <c r="C448" s="51">
        <v>0</v>
      </c>
      <c r="D448" s="52">
        <v>18.8</v>
      </c>
    </row>
    <row r="449" spans="1:4" s="9" customFormat="1" x14ac:dyDescent="0.3">
      <c r="A449" s="8">
        <f t="shared" si="6"/>
        <v>41034.645833332252</v>
      </c>
      <c r="B449" s="51">
        <v>0</v>
      </c>
      <c r="C449" s="51">
        <v>0</v>
      </c>
      <c r="D449" s="52">
        <v>18.8</v>
      </c>
    </row>
    <row r="450" spans="1:4" s="9" customFormat="1" x14ac:dyDescent="0.3">
      <c r="A450" s="8">
        <f t="shared" si="6"/>
        <v>41034.656249998916</v>
      </c>
      <c r="B450" s="51">
        <v>0</v>
      </c>
      <c r="C450" s="51">
        <v>0</v>
      </c>
      <c r="D450" s="52">
        <v>18.8</v>
      </c>
    </row>
    <row r="451" spans="1:4" s="9" customFormat="1" x14ac:dyDescent="0.3">
      <c r="A451" s="8">
        <f t="shared" si="6"/>
        <v>41034.66666666558</v>
      </c>
      <c r="B451" s="51">
        <v>0</v>
      </c>
      <c r="C451" s="51">
        <v>0</v>
      </c>
      <c r="D451" s="52">
        <v>18.899999999999999</v>
      </c>
    </row>
    <row r="452" spans="1:4" s="9" customFormat="1" x14ac:dyDescent="0.3">
      <c r="A452" s="8">
        <f t="shared" si="6"/>
        <v>41034.677083332244</v>
      </c>
      <c r="B452" s="51">
        <v>1</v>
      </c>
      <c r="C452" s="51">
        <v>0</v>
      </c>
      <c r="D452" s="52">
        <v>18.7</v>
      </c>
    </row>
    <row r="453" spans="1:4" s="9" customFormat="1" x14ac:dyDescent="0.3">
      <c r="A453" s="8">
        <f t="shared" ref="A453:A516" si="7">A452+1/24/4</f>
        <v>41034.687499998909</v>
      </c>
      <c r="B453" s="51">
        <v>0</v>
      </c>
      <c r="C453" s="51">
        <v>0</v>
      </c>
      <c r="D453" s="52">
        <v>18.899999999999999</v>
      </c>
    </row>
    <row r="454" spans="1:4" s="9" customFormat="1" x14ac:dyDescent="0.3">
      <c r="A454" s="8">
        <f t="shared" si="7"/>
        <v>41034.697916665573</v>
      </c>
      <c r="B454" s="51">
        <v>0</v>
      </c>
      <c r="C454" s="51">
        <v>0</v>
      </c>
      <c r="D454" s="52">
        <v>18.7</v>
      </c>
    </row>
    <row r="455" spans="1:4" s="9" customFormat="1" x14ac:dyDescent="0.3">
      <c r="A455" s="8">
        <f t="shared" si="7"/>
        <v>41034.708333332237</v>
      </c>
      <c r="B455" s="51">
        <v>0</v>
      </c>
      <c r="C455" s="51">
        <v>0</v>
      </c>
      <c r="D455" s="52">
        <v>18.600000000000001</v>
      </c>
    </row>
    <row r="456" spans="1:4" s="9" customFormat="1" x14ac:dyDescent="0.3">
      <c r="A456" s="8">
        <f t="shared" si="7"/>
        <v>41034.718749998901</v>
      </c>
      <c r="B456" s="51">
        <v>0</v>
      </c>
      <c r="C456" s="51">
        <v>0</v>
      </c>
      <c r="D456" s="52">
        <v>18.899999999999999</v>
      </c>
    </row>
    <row r="457" spans="1:4" s="9" customFormat="1" x14ac:dyDescent="0.3">
      <c r="A457" s="8">
        <f t="shared" si="7"/>
        <v>41034.729166665566</v>
      </c>
      <c r="B457" s="51">
        <v>0</v>
      </c>
      <c r="C457" s="51">
        <v>0</v>
      </c>
      <c r="D457" s="52">
        <v>18.7</v>
      </c>
    </row>
    <row r="458" spans="1:4" s="9" customFormat="1" x14ac:dyDescent="0.3">
      <c r="A458" s="8">
        <f t="shared" si="7"/>
        <v>41034.73958333223</v>
      </c>
      <c r="B458" s="51">
        <v>1</v>
      </c>
      <c r="C458" s="51">
        <v>0</v>
      </c>
      <c r="D458" s="52">
        <v>18.5</v>
      </c>
    </row>
    <row r="459" spans="1:4" s="9" customFormat="1" x14ac:dyDescent="0.3">
      <c r="A459" s="8">
        <f t="shared" si="7"/>
        <v>41034.749999998894</v>
      </c>
      <c r="B459" s="51">
        <v>0</v>
      </c>
      <c r="C459" s="51">
        <v>0</v>
      </c>
      <c r="D459" s="52">
        <v>18.7</v>
      </c>
    </row>
    <row r="460" spans="1:4" s="9" customFormat="1" x14ac:dyDescent="0.3">
      <c r="A460" s="8">
        <f t="shared" si="7"/>
        <v>41034.760416665558</v>
      </c>
      <c r="B460" s="51">
        <v>0</v>
      </c>
      <c r="C460" s="51">
        <v>0</v>
      </c>
      <c r="D460" s="52">
        <v>18.600000000000001</v>
      </c>
    </row>
    <row r="461" spans="1:4" s="9" customFormat="1" x14ac:dyDescent="0.3">
      <c r="A461" s="8">
        <f t="shared" si="7"/>
        <v>41034.770833332223</v>
      </c>
      <c r="B461" s="51">
        <v>1</v>
      </c>
      <c r="C461" s="51">
        <v>0</v>
      </c>
      <c r="D461" s="52">
        <v>17.7</v>
      </c>
    </row>
    <row r="462" spans="1:4" s="9" customFormat="1" x14ac:dyDescent="0.3">
      <c r="A462" s="8">
        <f t="shared" si="7"/>
        <v>41034.781249998887</v>
      </c>
      <c r="B462" s="51">
        <v>1</v>
      </c>
      <c r="C462" s="51">
        <v>0</v>
      </c>
      <c r="D462" s="52">
        <v>16.399999999999999</v>
      </c>
    </row>
    <row r="463" spans="1:4" s="9" customFormat="1" x14ac:dyDescent="0.3">
      <c r="A463" s="8">
        <f t="shared" si="7"/>
        <v>41034.791666665551</v>
      </c>
      <c r="B463" s="51">
        <v>0</v>
      </c>
      <c r="C463" s="51">
        <v>0</v>
      </c>
      <c r="D463" s="52">
        <v>16.899999999999999</v>
      </c>
    </row>
    <row r="464" spans="1:4" s="9" customFormat="1" x14ac:dyDescent="0.3">
      <c r="A464" s="8">
        <f t="shared" si="7"/>
        <v>41034.802083332215</v>
      </c>
      <c r="B464" s="51">
        <v>0</v>
      </c>
      <c r="C464" s="51">
        <v>0</v>
      </c>
      <c r="D464" s="52">
        <v>16.5</v>
      </c>
    </row>
    <row r="465" spans="1:4" s="9" customFormat="1" x14ac:dyDescent="0.3">
      <c r="A465" s="8">
        <f t="shared" si="7"/>
        <v>41034.81249999888</v>
      </c>
      <c r="B465" s="51">
        <v>0</v>
      </c>
      <c r="C465" s="51">
        <v>0</v>
      </c>
      <c r="D465" s="52">
        <v>16.7</v>
      </c>
    </row>
    <row r="466" spans="1:4" s="9" customFormat="1" x14ac:dyDescent="0.3">
      <c r="A466" s="8">
        <f t="shared" si="7"/>
        <v>41034.822916665544</v>
      </c>
      <c r="B466" s="51">
        <v>0</v>
      </c>
      <c r="C466" s="51">
        <v>0</v>
      </c>
      <c r="D466" s="52">
        <v>16.600000000000001</v>
      </c>
    </row>
    <row r="467" spans="1:4" s="9" customFormat="1" x14ac:dyDescent="0.3">
      <c r="A467" s="8">
        <f t="shared" si="7"/>
        <v>41034.833333332208</v>
      </c>
      <c r="B467" s="51">
        <v>0</v>
      </c>
      <c r="C467" s="51">
        <v>0</v>
      </c>
      <c r="D467" s="52">
        <v>16.7</v>
      </c>
    </row>
    <row r="468" spans="1:4" s="9" customFormat="1" x14ac:dyDescent="0.3">
      <c r="A468" s="8">
        <f t="shared" si="7"/>
        <v>41034.843749998872</v>
      </c>
      <c r="B468" s="51">
        <v>0</v>
      </c>
      <c r="C468" s="51">
        <v>0</v>
      </c>
      <c r="D468" s="52">
        <v>16.7</v>
      </c>
    </row>
    <row r="469" spans="1:4" s="9" customFormat="1" x14ac:dyDescent="0.3">
      <c r="A469" s="8">
        <f t="shared" si="7"/>
        <v>41034.854166665536</v>
      </c>
      <c r="B469" s="51">
        <v>0</v>
      </c>
      <c r="C469" s="51">
        <v>0</v>
      </c>
      <c r="D469" s="52">
        <v>16.7</v>
      </c>
    </row>
    <row r="470" spans="1:4" s="9" customFormat="1" x14ac:dyDescent="0.3">
      <c r="A470" s="8">
        <f t="shared" si="7"/>
        <v>41034.864583332201</v>
      </c>
      <c r="B470" s="51">
        <v>0</v>
      </c>
      <c r="C470" s="51">
        <v>0</v>
      </c>
      <c r="D470" s="52">
        <v>16.7</v>
      </c>
    </row>
    <row r="471" spans="1:4" s="9" customFormat="1" x14ac:dyDescent="0.3">
      <c r="A471" s="8">
        <f t="shared" si="7"/>
        <v>41034.874999998865</v>
      </c>
      <c r="B471" s="51">
        <v>0</v>
      </c>
      <c r="C471" s="51">
        <v>0</v>
      </c>
      <c r="D471" s="52">
        <v>16.899999999999999</v>
      </c>
    </row>
    <row r="472" spans="1:4" s="9" customFormat="1" x14ac:dyDescent="0.3">
      <c r="A472" s="8">
        <f t="shared" si="7"/>
        <v>41034.885416665529</v>
      </c>
      <c r="B472" s="51">
        <v>0</v>
      </c>
      <c r="C472" s="51">
        <v>0</v>
      </c>
      <c r="D472" s="52">
        <v>16.899999999999999</v>
      </c>
    </row>
    <row r="473" spans="1:4" s="9" customFormat="1" x14ac:dyDescent="0.3">
      <c r="A473" s="8">
        <f t="shared" si="7"/>
        <v>41034.895833332193</v>
      </c>
      <c r="B473" s="51">
        <v>0</v>
      </c>
      <c r="C473" s="51">
        <v>0</v>
      </c>
      <c r="D473" s="52">
        <v>16.899999999999999</v>
      </c>
    </row>
    <row r="474" spans="1:4" s="9" customFormat="1" x14ac:dyDescent="0.3">
      <c r="A474" s="8">
        <f t="shared" si="7"/>
        <v>41034.906249998858</v>
      </c>
      <c r="B474" s="51">
        <v>0</v>
      </c>
      <c r="C474" s="51">
        <v>0</v>
      </c>
      <c r="D474" s="52">
        <v>17</v>
      </c>
    </row>
    <row r="475" spans="1:4" s="9" customFormat="1" x14ac:dyDescent="0.3">
      <c r="A475" s="8">
        <f t="shared" si="7"/>
        <v>41034.916666665522</v>
      </c>
      <c r="B475" s="51">
        <v>0</v>
      </c>
      <c r="C475" s="51">
        <v>0</v>
      </c>
      <c r="D475" s="52">
        <v>16.899999999999999</v>
      </c>
    </row>
    <row r="476" spans="1:4" s="9" customFormat="1" x14ac:dyDescent="0.3">
      <c r="A476" s="8">
        <f t="shared" si="7"/>
        <v>41034.927083332186</v>
      </c>
      <c r="B476" s="51">
        <v>0</v>
      </c>
      <c r="C476" s="51">
        <v>0</v>
      </c>
      <c r="D476" s="52">
        <v>16.899999999999999</v>
      </c>
    </row>
    <row r="477" spans="1:4" s="9" customFormat="1" x14ac:dyDescent="0.3">
      <c r="A477" s="8">
        <f t="shared" si="7"/>
        <v>41034.93749999885</v>
      </c>
      <c r="B477" s="51">
        <v>0</v>
      </c>
      <c r="C477" s="51">
        <v>0</v>
      </c>
      <c r="D477" s="52">
        <v>16.8</v>
      </c>
    </row>
    <row r="478" spans="1:4" s="9" customFormat="1" x14ac:dyDescent="0.3">
      <c r="A478" s="8">
        <f t="shared" si="7"/>
        <v>41034.947916665515</v>
      </c>
      <c r="B478" s="51">
        <v>0</v>
      </c>
      <c r="C478" s="51">
        <v>0</v>
      </c>
      <c r="D478" s="52">
        <v>16.8</v>
      </c>
    </row>
    <row r="479" spans="1:4" s="9" customFormat="1" x14ac:dyDescent="0.3">
      <c r="A479" s="8">
        <f t="shared" si="7"/>
        <v>41034.958333332179</v>
      </c>
      <c r="B479" s="51">
        <v>0</v>
      </c>
      <c r="C479" s="51">
        <v>0</v>
      </c>
      <c r="D479" s="52">
        <v>16.899999999999999</v>
      </c>
    </row>
    <row r="480" spans="1:4" s="9" customFormat="1" x14ac:dyDescent="0.3">
      <c r="A480" s="8">
        <f t="shared" si="7"/>
        <v>41034.968749998843</v>
      </c>
      <c r="B480" s="51">
        <v>0</v>
      </c>
      <c r="C480" s="51">
        <v>0</v>
      </c>
      <c r="D480" s="52">
        <v>16.899999999999999</v>
      </c>
    </row>
    <row r="481" spans="1:4" s="9" customFormat="1" x14ac:dyDescent="0.3">
      <c r="A481" s="8">
        <f t="shared" si="7"/>
        <v>41034.979166665507</v>
      </c>
      <c r="B481" s="51">
        <v>0</v>
      </c>
      <c r="C481" s="51">
        <v>0</v>
      </c>
      <c r="D481" s="52">
        <v>16.899999999999999</v>
      </c>
    </row>
    <row r="482" spans="1:4" s="9" customFormat="1" x14ac:dyDescent="0.3">
      <c r="A482" s="8">
        <f t="shared" si="7"/>
        <v>41034.989583332172</v>
      </c>
      <c r="B482" s="51">
        <v>0</v>
      </c>
      <c r="C482" s="51">
        <v>0</v>
      </c>
      <c r="D482" s="52">
        <v>17.100000000000001</v>
      </c>
    </row>
    <row r="483" spans="1:4" s="9" customFormat="1" x14ac:dyDescent="0.3">
      <c r="A483" s="8">
        <f t="shared" si="7"/>
        <v>41034.999999998836</v>
      </c>
      <c r="B483" s="51">
        <v>0</v>
      </c>
      <c r="C483" s="51">
        <v>0</v>
      </c>
      <c r="D483" s="52">
        <v>16.899999999999999</v>
      </c>
    </row>
    <row r="484" spans="1:4" s="9" customFormat="1" x14ac:dyDescent="0.3">
      <c r="A484" s="8">
        <f t="shared" si="7"/>
        <v>41035.0104166655</v>
      </c>
      <c r="B484" s="51">
        <v>0</v>
      </c>
      <c r="C484" s="51">
        <v>0</v>
      </c>
      <c r="D484" s="52">
        <v>17</v>
      </c>
    </row>
    <row r="485" spans="1:4" s="9" customFormat="1" x14ac:dyDescent="0.3">
      <c r="A485" s="8">
        <f t="shared" si="7"/>
        <v>41035.020833332164</v>
      </c>
      <c r="B485" s="51">
        <v>0</v>
      </c>
      <c r="C485" s="51">
        <v>0</v>
      </c>
      <c r="D485" s="52">
        <v>16.899999999999999</v>
      </c>
    </row>
    <row r="486" spans="1:4" s="9" customFormat="1" x14ac:dyDescent="0.3">
      <c r="A486" s="8">
        <f t="shared" si="7"/>
        <v>41035.031249998829</v>
      </c>
      <c r="B486" s="51">
        <v>0</v>
      </c>
      <c r="C486" s="51">
        <v>0</v>
      </c>
      <c r="D486" s="52">
        <v>16.7</v>
      </c>
    </row>
    <row r="487" spans="1:4" s="9" customFormat="1" x14ac:dyDescent="0.3">
      <c r="A487" s="8">
        <f t="shared" si="7"/>
        <v>41035.041666665493</v>
      </c>
      <c r="B487" s="51">
        <v>0</v>
      </c>
      <c r="C487" s="51">
        <v>0</v>
      </c>
      <c r="D487" s="52">
        <v>16.8</v>
      </c>
    </row>
    <row r="488" spans="1:4" s="9" customFormat="1" x14ac:dyDescent="0.3">
      <c r="A488" s="8">
        <f t="shared" si="7"/>
        <v>41035.052083332157</v>
      </c>
      <c r="B488" s="51">
        <v>0</v>
      </c>
      <c r="C488" s="51">
        <v>0</v>
      </c>
      <c r="D488" s="52">
        <v>16.899999999999999</v>
      </c>
    </row>
    <row r="489" spans="1:4" s="9" customFormat="1" x14ac:dyDescent="0.3">
      <c r="A489" s="8">
        <f t="shared" si="7"/>
        <v>41035.062499998821</v>
      </c>
      <c r="B489" s="51">
        <v>0</v>
      </c>
      <c r="C489" s="51">
        <v>0</v>
      </c>
      <c r="D489" s="52">
        <v>16.7</v>
      </c>
    </row>
    <row r="490" spans="1:4" s="9" customFormat="1" x14ac:dyDescent="0.3">
      <c r="A490" s="8">
        <f t="shared" si="7"/>
        <v>41035.072916665486</v>
      </c>
      <c r="B490" s="51">
        <v>0</v>
      </c>
      <c r="C490" s="51">
        <v>0</v>
      </c>
      <c r="D490" s="52">
        <v>16.7</v>
      </c>
    </row>
    <row r="491" spans="1:4" s="9" customFormat="1" x14ac:dyDescent="0.3">
      <c r="A491" s="8">
        <f t="shared" si="7"/>
        <v>41035.08333333215</v>
      </c>
      <c r="B491" s="51">
        <v>0</v>
      </c>
      <c r="C491" s="51">
        <v>0</v>
      </c>
      <c r="D491" s="52">
        <v>16.7</v>
      </c>
    </row>
    <row r="492" spans="1:4" s="9" customFormat="1" x14ac:dyDescent="0.3">
      <c r="A492" s="8">
        <f t="shared" si="7"/>
        <v>41035.093749998814</v>
      </c>
      <c r="B492" s="51">
        <v>0</v>
      </c>
      <c r="C492" s="51">
        <v>0</v>
      </c>
      <c r="D492" s="52">
        <v>16.7</v>
      </c>
    </row>
    <row r="493" spans="1:4" s="9" customFormat="1" x14ac:dyDescent="0.3">
      <c r="A493" s="8">
        <f t="shared" si="7"/>
        <v>41035.104166665478</v>
      </c>
      <c r="B493" s="51">
        <v>0</v>
      </c>
      <c r="C493" s="51">
        <v>0</v>
      </c>
      <c r="D493" s="52">
        <v>16.3</v>
      </c>
    </row>
    <row r="494" spans="1:4" s="9" customFormat="1" x14ac:dyDescent="0.3">
      <c r="A494" s="8">
        <f t="shared" si="7"/>
        <v>41035.114583332143</v>
      </c>
      <c r="B494" s="51">
        <v>0</v>
      </c>
      <c r="C494" s="51">
        <v>0</v>
      </c>
      <c r="D494" s="52">
        <v>15.2</v>
      </c>
    </row>
    <row r="495" spans="1:4" s="9" customFormat="1" x14ac:dyDescent="0.3">
      <c r="A495" s="8">
        <f t="shared" si="7"/>
        <v>41035.124999998807</v>
      </c>
      <c r="B495" s="51">
        <v>0</v>
      </c>
      <c r="C495" s="51">
        <v>0</v>
      </c>
      <c r="D495" s="52">
        <v>15.1</v>
      </c>
    </row>
    <row r="496" spans="1:4" s="9" customFormat="1" x14ac:dyDescent="0.3">
      <c r="A496" s="8">
        <f t="shared" si="7"/>
        <v>41035.135416665471</v>
      </c>
      <c r="B496" s="51">
        <v>0</v>
      </c>
      <c r="C496" s="51">
        <v>0</v>
      </c>
      <c r="D496" s="52">
        <v>15.1</v>
      </c>
    </row>
    <row r="497" spans="1:4" s="9" customFormat="1" x14ac:dyDescent="0.3">
      <c r="A497" s="8">
        <f t="shared" si="7"/>
        <v>41035.145833332135</v>
      </c>
      <c r="B497" s="51">
        <v>0</v>
      </c>
      <c r="C497" s="51">
        <v>0</v>
      </c>
      <c r="D497" s="52">
        <v>15.3</v>
      </c>
    </row>
    <row r="498" spans="1:4" s="9" customFormat="1" x14ac:dyDescent="0.3">
      <c r="A498" s="8">
        <f t="shared" si="7"/>
        <v>41035.156249998799</v>
      </c>
      <c r="B498" s="51">
        <v>0</v>
      </c>
      <c r="C498" s="51">
        <v>0</v>
      </c>
      <c r="D498" s="52">
        <v>15.4</v>
      </c>
    </row>
    <row r="499" spans="1:4" s="9" customFormat="1" x14ac:dyDescent="0.3">
      <c r="A499" s="8">
        <f t="shared" si="7"/>
        <v>41035.166666665464</v>
      </c>
      <c r="B499" s="51">
        <v>0</v>
      </c>
      <c r="C499" s="51">
        <v>0</v>
      </c>
      <c r="D499" s="52">
        <v>15.3</v>
      </c>
    </row>
    <row r="500" spans="1:4" s="9" customFormat="1" x14ac:dyDescent="0.3">
      <c r="A500" s="8">
        <f t="shared" si="7"/>
        <v>41035.177083332128</v>
      </c>
      <c r="B500" s="51">
        <v>0</v>
      </c>
      <c r="C500" s="51">
        <v>0</v>
      </c>
      <c r="D500" s="52">
        <v>15.3</v>
      </c>
    </row>
    <row r="501" spans="1:4" s="9" customFormat="1" x14ac:dyDescent="0.3">
      <c r="A501" s="8">
        <f t="shared" si="7"/>
        <v>41035.187499998792</v>
      </c>
      <c r="B501" s="51">
        <v>0</v>
      </c>
      <c r="C501" s="51">
        <v>0</v>
      </c>
      <c r="D501" s="52">
        <v>15.4</v>
      </c>
    </row>
    <row r="502" spans="1:4" s="9" customFormat="1" x14ac:dyDescent="0.3">
      <c r="A502" s="8">
        <f t="shared" si="7"/>
        <v>41035.197916665456</v>
      </c>
      <c r="B502" s="51">
        <v>0</v>
      </c>
      <c r="C502" s="51">
        <v>0</v>
      </c>
      <c r="D502" s="52">
        <v>15.4</v>
      </c>
    </row>
    <row r="503" spans="1:4" s="9" customFormat="1" x14ac:dyDescent="0.3">
      <c r="A503" s="8">
        <f t="shared" si="7"/>
        <v>41035.208333332121</v>
      </c>
      <c r="B503" s="51">
        <v>0</v>
      </c>
      <c r="C503" s="51">
        <v>0</v>
      </c>
      <c r="D503" s="52">
        <v>15.5</v>
      </c>
    </row>
    <row r="504" spans="1:4" s="9" customFormat="1" x14ac:dyDescent="0.3">
      <c r="A504" s="8">
        <f t="shared" si="7"/>
        <v>41035.218749998785</v>
      </c>
      <c r="B504" s="51">
        <v>0</v>
      </c>
      <c r="C504" s="51">
        <v>0</v>
      </c>
      <c r="D504" s="52">
        <v>15.4</v>
      </c>
    </row>
    <row r="505" spans="1:4" s="9" customFormat="1" x14ac:dyDescent="0.3">
      <c r="A505" s="8">
        <f t="shared" si="7"/>
        <v>41035.229166665449</v>
      </c>
      <c r="B505" s="51">
        <v>0</v>
      </c>
      <c r="C505" s="51">
        <v>0</v>
      </c>
      <c r="D505" s="52">
        <v>15.7</v>
      </c>
    </row>
    <row r="506" spans="1:4" s="9" customFormat="1" x14ac:dyDescent="0.3">
      <c r="A506" s="8">
        <f t="shared" si="7"/>
        <v>41035.239583332113</v>
      </c>
      <c r="B506" s="51">
        <v>0</v>
      </c>
      <c r="C506" s="51">
        <v>0</v>
      </c>
      <c r="D506" s="52">
        <v>15.5</v>
      </c>
    </row>
    <row r="507" spans="1:4" s="9" customFormat="1" x14ac:dyDescent="0.3">
      <c r="A507" s="8">
        <f t="shared" si="7"/>
        <v>41035.249999998778</v>
      </c>
      <c r="B507" s="51">
        <v>0</v>
      </c>
      <c r="C507" s="51">
        <v>0</v>
      </c>
      <c r="D507" s="52">
        <v>15.6</v>
      </c>
    </row>
    <row r="508" spans="1:4" s="9" customFormat="1" x14ac:dyDescent="0.3">
      <c r="A508" s="8">
        <f t="shared" si="7"/>
        <v>41035.260416665442</v>
      </c>
      <c r="B508" s="51">
        <v>0</v>
      </c>
      <c r="C508" s="51">
        <v>0</v>
      </c>
      <c r="D508" s="52">
        <v>15.9</v>
      </c>
    </row>
    <row r="509" spans="1:4" s="9" customFormat="1" x14ac:dyDescent="0.3">
      <c r="A509" s="8">
        <f t="shared" si="7"/>
        <v>41035.270833332106</v>
      </c>
      <c r="B509" s="51">
        <v>0</v>
      </c>
      <c r="C509" s="51">
        <v>0</v>
      </c>
      <c r="D509" s="52">
        <v>15.7</v>
      </c>
    </row>
    <row r="510" spans="1:4" s="9" customFormat="1" x14ac:dyDescent="0.3">
      <c r="A510" s="8">
        <f t="shared" si="7"/>
        <v>41035.28124999877</v>
      </c>
      <c r="B510" s="51">
        <v>0</v>
      </c>
      <c r="C510" s="51">
        <v>0</v>
      </c>
      <c r="D510" s="52">
        <v>15.6</v>
      </c>
    </row>
    <row r="511" spans="1:4" s="9" customFormat="1" x14ac:dyDescent="0.3">
      <c r="A511" s="8">
        <f t="shared" si="7"/>
        <v>41035.291666665435</v>
      </c>
      <c r="B511" s="51">
        <v>0</v>
      </c>
      <c r="C511" s="51">
        <v>0</v>
      </c>
      <c r="D511" s="52">
        <v>15.7</v>
      </c>
    </row>
    <row r="512" spans="1:4" s="9" customFormat="1" x14ac:dyDescent="0.3">
      <c r="A512" s="8">
        <f t="shared" si="7"/>
        <v>41035.302083332099</v>
      </c>
      <c r="B512" s="51">
        <v>0</v>
      </c>
      <c r="C512" s="51">
        <v>0</v>
      </c>
      <c r="D512" s="52">
        <v>15.6</v>
      </c>
    </row>
    <row r="513" spans="1:4" s="9" customFormat="1" x14ac:dyDescent="0.3">
      <c r="A513" s="8">
        <f t="shared" si="7"/>
        <v>41035.312499998763</v>
      </c>
      <c r="B513" s="51">
        <v>0</v>
      </c>
      <c r="C513" s="51">
        <v>0</v>
      </c>
      <c r="D513" s="52">
        <v>15.4</v>
      </c>
    </row>
    <row r="514" spans="1:4" s="9" customFormat="1" x14ac:dyDescent="0.3">
      <c r="A514" s="8">
        <f t="shared" si="7"/>
        <v>41035.322916665427</v>
      </c>
      <c r="B514" s="51">
        <v>0</v>
      </c>
      <c r="C514" s="51">
        <v>0</v>
      </c>
      <c r="D514" s="52">
        <v>15.9</v>
      </c>
    </row>
    <row r="515" spans="1:4" s="9" customFormat="1" x14ac:dyDescent="0.3">
      <c r="A515" s="8">
        <f t="shared" si="7"/>
        <v>41035.333333332092</v>
      </c>
      <c r="B515" s="51">
        <v>0</v>
      </c>
      <c r="C515" s="51">
        <v>0</v>
      </c>
      <c r="D515" s="52">
        <v>15.4</v>
      </c>
    </row>
    <row r="516" spans="1:4" s="9" customFormat="1" x14ac:dyDescent="0.3">
      <c r="A516" s="8">
        <f t="shared" si="7"/>
        <v>41035.343749998756</v>
      </c>
      <c r="B516" s="51">
        <v>0</v>
      </c>
      <c r="C516" s="51">
        <v>0</v>
      </c>
      <c r="D516" s="52">
        <v>15.5</v>
      </c>
    </row>
    <row r="517" spans="1:4" s="9" customFormat="1" x14ac:dyDescent="0.3">
      <c r="A517" s="8">
        <f t="shared" ref="A517:A580" si="8">A516+1/24/4</f>
        <v>41035.35416666542</v>
      </c>
      <c r="B517" s="51">
        <v>0</v>
      </c>
      <c r="C517" s="51">
        <v>0</v>
      </c>
      <c r="D517" s="52">
        <v>15.5</v>
      </c>
    </row>
    <row r="518" spans="1:4" s="9" customFormat="1" x14ac:dyDescent="0.3">
      <c r="A518" s="8">
        <f t="shared" si="8"/>
        <v>41035.364583332084</v>
      </c>
      <c r="B518" s="51">
        <v>0</v>
      </c>
      <c r="C518" s="51">
        <v>0</v>
      </c>
      <c r="D518" s="52">
        <v>15.5</v>
      </c>
    </row>
    <row r="519" spans="1:4" s="9" customFormat="1" x14ac:dyDescent="0.3">
      <c r="A519" s="8">
        <f t="shared" si="8"/>
        <v>41035.374999998749</v>
      </c>
      <c r="B519" s="51">
        <v>0</v>
      </c>
      <c r="C519" s="51">
        <v>0</v>
      </c>
      <c r="D519" s="52">
        <v>15.6</v>
      </c>
    </row>
    <row r="520" spans="1:4" s="9" customFormat="1" x14ac:dyDescent="0.3">
      <c r="A520" s="8">
        <f t="shared" si="8"/>
        <v>41035.385416665413</v>
      </c>
      <c r="B520" s="51">
        <v>0</v>
      </c>
      <c r="C520" s="51">
        <v>0</v>
      </c>
      <c r="D520" s="52">
        <v>15.7</v>
      </c>
    </row>
    <row r="521" spans="1:4" s="9" customFormat="1" x14ac:dyDescent="0.3">
      <c r="A521" s="8">
        <f t="shared" si="8"/>
        <v>41035.395833332077</v>
      </c>
      <c r="B521" s="51">
        <v>0</v>
      </c>
      <c r="C521" s="51">
        <v>0</v>
      </c>
      <c r="D521" s="52">
        <v>15.6</v>
      </c>
    </row>
    <row r="522" spans="1:4" s="9" customFormat="1" x14ac:dyDescent="0.3">
      <c r="A522" s="8">
        <f t="shared" si="8"/>
        <v>41035.406249998741</v>
      </c>
      <c r="B522" s="51">
        <v>0</v>
      </c>
      <c r="C522" s="51">
        <v>0</v>
      </c>
      <c r="D522" s="52">
        <v>15.6</v>
      </c>
    </row>
    <row r="523" spans="1:4" s="9" customFormat="1" x14ac:dyDescent="0.3">
      <c r="A523" s="8">
        <f t="shared" si="8"/>
        <v>41035.416666665406</v>
      </c>
      <c r="B523" s="51">
        <v>0</v>
      </c>
      <c r="C523" s="51">
        <v>0</v>
      </c>
      <c r="D523" s="52">
        <v>15.6</v>
      </c>
    </row>
    <row r="524" spans="1:4" s="9" customFormat="1" x14ac:dyDescent="0.3">
      <c r="A524" s="8">
        <f t="shared" si="8"/>
        <v>41035.42708333207</v>
      </c>
      <c r="B524" s="51">
        <v>0</v>
      </c>
      <c r="C524" s="51">
        <v>0</v>
      </c>
      <c r="D524" s="52">
        <v>15.5</v>
      </c>
    </row>
    <row r="525" spans="1:4" s="9" customFormat="1" x14ac:dyDescent="0.3">
      <c r="A525" s="8">
        <f t="shared" si="8"/>
        <v>41035.437499998734</v>
      </c>
      <c r="B525" s="51">
        <v>0</v>
      </c>
      <c r="C525" s="51">
        <v>0</v>
      </c>
      <c r="D525" s="52">
        <v>15.2</v>
      </c>
    </row>
    <row r="526" spans="1:4" s="9" customFormat="1" x14ac:dyDescent="0.3">
      <c r="A526" s="8">
        <f t="shared" si="8"/>
        <v>41035.447916665398</v>
      </c>
      <c r="B526" s="51">
        <v>0</v>
      </c>
      <c r="C526" s="51">
        <v>0</v>
      </c>
      <c r="D526" s="52">
        <v>13.8</v>
      </c>
    </row>
    <row r="527" spans="1:4" s="9" customFormat="1" x14ac:dyDescent="0.3">
      <c r="A527" s="8">
        <f t="shared" si="8"/>
        <v>41035.458333332062</v>
      </c>
      <c r="B527" s="51">
        <v>0</v>
      </c>
      <c r="C527" s="51">
        <v>0</v>
      </c>
      <c r="D527" s="52">
        <v>13.8</v>
      </c>
    </row>
    <row r="528" spans="1:4" s="9" customFormat="1" x14ac:dyDescent="0.3">
      <c r="A528" s="8">
        <f t="shared" si="8"/>
        <v>41035.468749998727</v>
      </c>
      <c r="B528" s="51">
        <v>0</v>
      </c>
      <c r="C528" s="51">
        <v>0</v>
      </c>
      <c r="D528" s="52">
        <v>14.2</v>
      </c>
    </row>
    <row r="529" spans="1:4" s="9" customFormat="1" x14ac:dyDescent="0.3">
      <c r="A529" s="8">
        <f t="shared" si="8"/>
        <v>41035.479166665391</v>
      </c>
      <c r="B529" s="51">
        <v>2</v>
      </c>
      <c r="C529" s="51">
        <v>0</v>
      </c>
      <c r="D529" s="52">
        <v>14.4</v>
      </c>
    </row>
    <row r="530" spans="1:4" s="9" customFormat="1" x14ac:dyDescent="0.3">
      <c r="A530" s="8">
        <f t="shared" si="8"/>
        <v>41035.489583332055</v>
      </c>
      <c r="B530" s="51">
        <v>0</v>
      </c>
      <c r="C530" s="51">
        <v>0</v>
      </c>
      <c r="D530" s="52">
        <v>14</v>
      </c>
    </row>
    <row r="531" spans="1:4" s="9" customFormat="1" x14ac:dyDescent="0.3">
      <c r="A531" s="8">
        <f t="shared" si="8"/>
        <v>41035.499999998719</v>
      </c>
      <c r="B531" s="51">
        <v>0</v>
      </c>
      <c r="C531" s="51">
        <v>0</v>
      </c>
      <c r="D531" s="52">
        <v>14.3</v>
      </c>
    </row>
    <row r="532" spans="1:4" s="9" customFormat="1" x14ac:dyDescent="0.3">
      <c r="A532" s="8">
        <f t="shared" si="8"/>
        <v>41035.510416665384</v>
      </c>
      <c r="B532" s="51">
        <v>0</v>
      </c>
      <c r="C532" s="51">
        <v>0</v>
      </c>
      <c r="D532" s="52">
        <v>14.6</v>
      </c>
    </row>
    <row r="533" spans="1:4" s="9" customFormat="1" x14ac:dyDescent="0.3">
      <c r="A533" s="8">
        <f t="shared" si="8"/>
        <v>41035.520833332048</v>
      </c>
      <c r="B533" s="51">
        <v>1</v>
      </c>
      <c r="C533" s="51">
        <v>0</v>
      </c>
      <c r="D533" s="52">
        <v>14.2</v>
      </c>
    </row>
    <row r="534" spans="1:4" s="9" customFormat="1" x14ac:dyDescent="0.3">
      <c r="A534" s="8">
        <f t="shared" si="8"/>
        <v>41035.531249998712</v>
      </c>
      <c r="B534" s="51">
        <v>2</v>
      </c>
      <c r="C534" s="51">
        <v>0</v>
      </c>
      <c r="D534" s="52">
        <v>14.2</v>
      </c>
    </row>
    <row r="535" spans="1:4" s="9" customFormat="1" x14ac:dyDescent="0.3">
      <c r="A535" s="8">
        <f t="shared" si="8"/>
        <v>41035.541666665376</v>
      </c>
      <c r="B535" s="51">
        <v>2</v>
      </c>
      <c r="C535" s="51">
        <v>0</v>
      </c>
      <c r="D535" s="52">
        <v>14.1</v>
      </c>
    </row>
    <row r="536" spans="1:4" s="9" customFormat="1" x14ac:dyDescent="0.3">
      <c r="A536" s="8">
        <f t="shared" si="8"/>
        <v>41035.552083332041</v>
      </c>
      <c r="B536" s="51">
        <v>3</v>
      </c>
      <c r="C536" s="51">
        <v>0</v>
      </c>
      <c r="D536" s="52">
        <v>14.1</v>
      </c>
    </row>
    <row r="537" spans="1:4" s="9" customFormat="1" x14ac:dyDescent="0.3">
      <c r="A537" s="8">
        <f t="shared" si="8"/>
        <v>41035.562499998705</v>
      </c>
      <c r="B537" s="51">
        <v>3</v>
      </c>
      <c r="C537" s="51">
        <v>0</v>
      </c>
      <c r="D537" s="52">
        <v>14.3</v>
      </c>
    </row>
    <row r="538" spans="1:4" s="9" customFormat="1" x14ac:dyDescent="0.3">
      <c r="A538" s="8">
        <f t="shared" si="8"/>
        <v>41035.572916665369</v>
      </c>
      <c r="B538" s="51">
        <v>1</v>
      </c>
      <c r="C538" s="51">
        <v>0</v>
      </c>
      <c r="D538" s="52">
        <v>14.2</v>
      </c>
    </row>
    <row r="539" spans="1:4" s="9" customFormat="1" x14ac:dyDescent="0.3">
      <c r="A539" s="8">
        <f t="shared" si="8"/>
        <v>41035.583333332033</v>
      </c>
      <c r="B539" s="51">
        <v>2</v>
      </c>
      <c r="C539" s="51">
        <v>0</v>
      </c>
      <c r="D539" s="52">
        <v>14.1</v>
      </c>
    </row>
    <row r="540" spans="1:4" s="9" customFormat="1" x14ac:dyDescent="0.3">
      <c r="A540" s="8">
        <f t="shared" si="8"/>
        <v>41035.593749998698</v>
      </c>
      <c r="B540" s="51">
        <v>2</v>
      </c>
      <c r="C540" s="51">
        <v>0</v>
      </c>
      <c r="D540" s="52">
        <v>14.3</v>
      </c>
    </row>
    <row r="541" spans="1:4" s="9" customFormat="1" x14ac:dyDescent="0.3">
      <c r="A541" s="8">
        <f t="shared" si="8"/>
        <v>41035.604166665362</v>
      </c>
      <c r="B541" s="51">
        <v>2</v>
      </c>
      <c r="C541" s="51">
        <v>0</v>
      </c>
      <c r="D541" s="52">
        <v>14.3</v>
      </c>
    </row>
    <row r="542" spans="1:4" s="9" customFormat="1" x14ac:dyDescent="0.3">
      <c r="A542" s="8">
        <f t="shared" si="8"/>
        <v>41035.614583332026</v>
      </c>
      <c r="B542" s="51">
        <v>2</v>
      </c>
      <c r="C542" s="51">
        <v>0</v>
      </c>
      <c r="D542" s="52">
        <v>14.2</v>
      </c>
    </row>
    <row r="543" spans="1:4" s="9" customFormat="1" x14ac:dyDescent="0.3">
      <c r="A543" s="8">
        <f t="shared" si="8"/>
        <v>41035.62499999869</v>
      </c>
      <c r="B543" s="51">
        <v>2</v>
      </c>
      <c r="C543" s="51">
        <v>0</v>
      </c>
      <c r="D543" s="52">
        <v>14.1</v>
      </c>
    </row>
    <row r="544" spans="1:4" s="9" customFormat="1" x14ac:dyDescent="0.3">
      <c r="A544" s="8">
        <f t="shared" si="8"/>
        <v>41035.635416665355</v>
      </c>
      <c r="B544" s="51">
        <v>2</v>
      </c>
      <c r="C544" s="51">
        <v>0</v>
      </c>
      <c r="D544" s="52">
        <v>14.2</v>
      </c>
    </row>
    <row r="545" spans="1:4" s="9" customFormat="1" x14ac:dyDescent="0.3">
      <c r="A545" s="8">
        <f t="shared" si="8"/>
        <v>41035.645833332019</v>
      </c>
      <c r="B545" s="51">
        <v>2</v>
      </c>
      <c r="C545" s="51">
        <v>0</v>
      </c>
      <c r="D545" s="52">
        <v>14</v>
      </c>
    </row>
    <row r="546" spans="1:4" s="9" customFormat="1" x14ac:dyDescent="0.3">
      <c r="A546" s="8">
        <f t="shared" si="8"/>
        <v>41035.656249998683</v>
      </c>
      <c r="B546" s="51">
        <v>2</v>
      </c>
      <c r="C546" s="51">
        <v>0</v>
      </c>
      <c r="D546" s="52">
        <v>14.1</v>
      </c>
    </row>
    <row r="547" spans="1:4" s="9" customFormat="1" x14ac:dyDescent="0.3">
      <c r="A547" s="8">
        <f t="shared" si="8"/>
        <v>41035.666666665347</v>
      </c>
      <c r="B547" s="51">
        <v>2</v>
      </c>
      <c r="C547" s="51">
        <v>0</v>
      </c>
      <c r="D547" s="52">
        <v>14.1</v>
      </c>
    </row>
    <row r="548" spans="1:4" s="9" customFormat="1" x14ac:dyDescent="0.3">
      <c r="A548" s="8">
        <f t="shared" si="8"/>
        <v>41035.677083332012</v>
      </c>
      <c r="B548" s="51">
        <v>2</v>
      </c>
      <c r="C548" s="51">
        <v>0</v>
      </c>
      <c r="D548" s="52">
        <v>13.8</v>
      </c>
    </row>
    <row r="549" spans="1:4" s="9" customFormat="1" x14ac:dyDescent="0.3">
      <c r="A549" s="8">
        <f t="shared" si="8"/>
        <v>41035.687499998676</v>
      </c>
      <c r="B549" s="51">
        <v>2</v>
      </c>
      <c r="C549" s="51">
        <v>0</v>
      </c>
      <c r="D549" s="52">
        <v>13.7</v>
      </c>
    </row>
    <row r="550" spans="1:4" s="9" customFormat="1" x14ac:dyDescent="0.3">
      <c r="A550" s="8">
        <f t="shared" si="8"/>
        <v>41035.69791666534</v>
      </c>
      <c r="B550" s="51">
        <v>2</v>
      </c>
      <c r="C550" s="51">
        <v>0</v>
      </c>
      <c r="D550" s="52">
        <v>14</v>
      </c>
    </row>
    <row r="551" spans="1:4" s="9" customFormat="1" x14ac:dyDescent="0.3">
      <c r="A551" s="8">
        <f t="shared" si="8"/>
        <v>41035.708333332004</v>
      </c>
      <c r="B551" s="51">
        <v>2</v>
      </c>
      <c r="C551" s="51">
        <v>0</v>
      </c>
      <c r="D551" s="52">
        <v>14.2</v>
      </c>
    </row>
    <row r="552" spans="1:4" s="9" customFormat="1" x14ac:dyDescent="0.3">
      <c r="A552" s="8">
        <f t="shared" si="8"/>
        <v>41035.718749998668</v>
      </c>
      <c r="B552" s="51">
        <v>1</v>
      </c>
      <c r="C552" s="51">
        <v>0</v>
      </c>
      <c r="D552" s="52">
        <v>13.7</v>
      </c>
    </row>
    <row r="553" spans="1:4" s="9" customFormat="1" x14ac:dyDescent="0.3">
      <c r="A553" s="8">
        <f t="shared" si="8"/>
        <v>41035.729166665333</v>
      </c>
      <c r="B553" s="51">
        <v>0</v>
      </c>
      <c r="C553" s="51">
        <v>0</v>
      </c>
      <c r="D553" s="52">
        <v>13.6</v>
      </c>
    </row>
    <row r="554" spans="1:4" s="9" customFormat="1" x14ac:dyDescent="0.3">
      <c r="A554" s="8">
        <f t="shared" si="8"/>
        <v>41035.739583331997</v>
      </c>
      <c r="B554" s="51">
        <v>1</v>
      </c>
      <c r="C554" s="51">
        <v>0</v>
      </c>
      <c r="D554" s="52">
        <v>13.7</v>
      </c>
    </row>
    <row r="555" spans="1:4" s="9" customFormat="1" x14ac:dyDescent="0.3">
      <c r="A555" s="8">
        <f t="shared" si="8"/>
        <v>41035.749999998661</v>
      </c>
      <c r="B555" s="51">
        <v>1</v>
      </c>
      <c r="C555" s="51">
        <v>0</v>
      </c>
      <c r="D555" s="52">
        <v>13.8</v>
      </c>
    </row>
    <row r="556" spans="1:4" s="9" customFormat="1" x14ac:dyDescent="0.3">
      <c r="A556" s="8">
        <f t="shared" si="8"/>
        <v>41035.760416665325</v>
      </c>
      <c r="B556" s="51">
        <v>0</v>
      </c>
      <c r="C556" s="51">
        <v>0</v>
      </c>
      <c r="D556" s="52">
        <v>14.1</v>
      </c>
    </row>
    <row r="557" spans="1:4" s="9" customFormat="1" x14ac:dyDescent="0.3">
      <c r="A557" s="8">
        <f t="shared" si="8"/>
        <v>41035.77083333199</v>
      </c>
      <c r="B557" s="51">
        <v>0</v>
      </c>
      <c r="C557" s="51">
        <v>0</v>
      </c>
      <c r="D557" s="52">
        <v>13.2</v>
      </c>
    </row>
    <row r="558" spans="1:4" s="9" customFormat="1" x14ac:dyDescent="0.3">
      <c r="A558" s="8">
        <f t="shared" si="8"/>
        <v>41035.781249998654</v>
      </c>
      <c r="B558" s="51">
        <v>0</v>
      </c>
      <c r="C558" s="51">
        <v>0</v>
      </c>
      <c r="D558" s="52">
        <v>12.6</v>
      </c>
    </row>
    <row r="559" spans="1:4" s="9" customFormat="1" x14ac:dyDescent="0.3">
      <c r="A559" s="8">
        <f t="shared" si="8"/>
        <v>41035.791666665318</v>
      </c>
      <c r="B559" s="51">
        <v>0</v>
      </c>
      <c r="C559" s="51">
        <v>0</v>
      </c>
      <c r="D559" s="52">
        <v>12.4</v>
      </c>
    </row>
    <row r="560" spans="1:4" s="9" customFormat="1" x14ac:dyDescent="0.3">
      <c r="A560" s="8">
        <f t="shared" si="8"/>
        <v>41035.802083331982</v>
      </c>
      <c r="B560" s="51">
        <v>0</v>
      </c>
      <c r="C560" s="51">
        <v>0</v>
      </c>
      <c r="D560" s="52">
        <v>12.7</v>
      </c>
    </row>
    <row r="561" spans="1:4" s="9" customFormat="1" x14ac:dyDescent="0.3">
      <c r="A561" s="8">
        <f t="shared" si="8"/>
        <v>41035.812499998647</v>
      </c>
      <c r="B561" s="51">
        <v>0</v>
      </c>
      <c r="C561" s="51">
        <v>0</v>
      </c>
      <c r="D561" s="52">
        <v>12.7</v>
      </c>
    </row>
    <row r="562" spans="1:4" s="9" customFormat="1" x14ac:dyDescent="0.3">
      <c r="A562" s="8">
        <f t="shared" si="8"/>
        <v>41035.822916665311</v>
      </c>
      <c r="B562" s="51">
        <v>0</v>
      </c>
      <c r="C562" s="51">
        <v>0</v>
      </c>
      <c r="D562" s="52">
        <v>12.7</v>
      </c>
    </row>
    <row r="563" spans="1:4" s="9" customFormat="1" x14ac:dyDescent="0.3">
      <c r="A563" s="8">
        <f t="shared" si="8"/>
        <v>41035.833333331975</v>
      </c>
      <c r="B563" s="51">
        <v>0</v>
      </c>
      <c r="C563" s="51">
        <v>0</v>
      </c>
      <c r="D563" s="52">
        <v>12.7</v>
      </c>
    </row>
    <row r="564" spans="1:4" s="9" customFormat="1" x14ac:dyDescent="0.3">
      <c r="A564" s="8">
        <f t="shared" si="8"/>
        <v>41035.843749998639</v>
      </c>
      <c r="B564" s="51">
        <v>0</v>
      </c>
      <c r="C564" s="51">
        <v>0</v>
      </c>
      <c r="D564" s="52">
        <v>12.7</v>
      </c>
    </row>
    <row r="565" spans="1:4" s="9" customFormat="1" x14ac:dyDescent="0.3">
      <c r="A565" s="8">
        <f t="shared" si="8"/>
        <v>41035.854166665304</v>
      </c>
      <c r="B565" s="51">
        <v>0</v>
      </c>
      <c r="C565" s="51">
        <v>0</v>
      </c>
      <c r="D565" s="52">
        <v>12.8</v>
      </c>
    </row>
    <row r="566" spans="1:4" s="9" customFormat="1" x14ac:dyDescent="0.3">
      <c r="A566" s="8">
        <f t="shared" si="8"/>
        <v>41035.864583331968</v>
      </c>
      <c r="B566" s="51">
        <v>0</v>
      </c>
      <c r="C566" s="51">
        <v>0</v>
      </c>
      <c r="D566" s="52">
        <v>12.8</v>
      </c>
    </row>
    <row r="567" spans="1:4" s="9" customFormat="1" x14ac:dyDescent="0.3">
      <c r="A567" s="8">
        <f t="shared" si="8"/>
        <v>41035.874999998632</v>
      </c>
      <c r="B567" s="51">
        <v>0</v>
      </c>
      <c r="C567" s="51">
        <v>0</v>
      </c>
      <c r="D567" s="52">
        <v>12.7</v>
      </c>
    </row>
    <row r="568" spans="1:4" s="9" customFormat="1" x14ac:dyDescent="0.3">
      <c r="A568" s="8">
        <f t="shared" si="8"/>
        <v>41035.885416665296</v>
      </c>
      <c r="B568" s="51">
        <v>0</v>
      </c>
      <c r="C568" s="51">
        <v>0</v>
      </c>
      <c r="D568" s="52">
        <v>12.6</v>
      </c>
    </row>
    <row r="569" spans="1:4" s="9" customFormat="1" x14ac:dyDescent="0.3">
      <c r="A569" s="8">
        <f t="shared" si="8"/>
        <v>41035.895833331961</v>
      </c>
      <c r="B569" s="51">
        <v>0</v>
      </c>
      <c r="C569" s="51">
        <v>0</v>
      </c>
      <c r="D569" s="52">
        <v>12.6</v>
      </c>
    </row>
    <row r="570" spans="1:4" s="9" customFormat="1" x14ac:dyDescent="0.3">
      <c r="A570" s="8">
        <f t="shared" si="8"/>
        <v>41035.906249998625</v>
      </c>
      <c r="B570" s="51">
        <v>0</v>
      </c>
      <c r="C570" s="51">
        <v>0</v>
      </c>
      <c r="D570" s="52">
        <v>12.7</v>
      </c>
    </row>
    <row r="571" spans="1:4" s="9" customFormat="1" x14ac:dyDescent="0.3">
      <c r="A571" s="8">
        <f t="shared" si="8"/>
        <v>41035.916666665289</v>
      </c>
      <c r="B571" s="51">
        <v>0</v>
      </c>
      <c r="C571" s="51">
        <v>0</v>
      </c>
      <c r="D571" s="52">
        <v>12.6</v>
      </c>
    </row>
    <row r="572" spans="1:4" s="9" customFormat="1" x14ac:dyDescent="0.3">
      <c r="A572" s="8">
        <f t="shared" si="8"/>
        <v>41035.927083331953</v>
      </c>
      <c r="B572" s="51">
        <v>0</v>
      </c>
      <c r="C572" s="51">
        <v>0</v>
      </c>
      <c r="D572" s="52">
        <v>12.6</v>
      </c>
    </row>
    <row r="573" spans="1:4" s="9" customFormat="1" x14ac:dyDescent="0.3">
      <c r="A573" s="8">
        <f t="shared" si="8"/>
        <v>41035.937499998618</v>
      </c>
      <c r="B573" s="51">
        <v>0</v>
      </c>
      <c r="C573" s="51">
        <v>0</v>
      </c>
      <c r="D573" s="52">
        <v>12.8</v>
      </c>
    </row>
    <row r="574" spans="1:4" s="9" customFormat="1" x14ac:dyDescent="0.3">
      <c r="A574" s="8">
        <f t="shared" si="8"/>
        <v>41035.947916665282</v>
      </c>
      <c r="B574" s="51">
        <v>0</v>
      </c>
      <c r="C574" s="51">
        <v>0</v>
      </c>
      <c r="D574" s="52">
        <v>12.6</v>
      </c>
    </row>
    <row r="575" spans="1:4" s="9" customFormat="1" x14ac:dyDescent="0.3">
      <c r="A575" s="8">
        <f t="shared" si="8"/>
        <v>41035.958333331946</v>
      </c>
      <c r="B575" s="51">
        <v>0</v>
      </c>
      <c r="C575" s="51">
        <v>0</v>
      </c>
      <c r="D575" s="52">
        <v>12.6</v>
      </c>
    </row>
    <row r="576" spans="1:4" s="9" customFormat="1" x14ac:dyDescent="0.3">
      <c r="A576" s="8">
        <f t="shared" si="8"/>
        <v>41035.96874999861</v>
      </c>
      <c r="B576" s="51">
        <v>0</v>
      </c>
      <c r="C576" s="51">
        <v>0</v>
      </c>
      <c r="D576" s="52">
        <v>12.7</v>
      </c>
    </row>
    <row r="577" spans="1:4" s="9" customFormat="1" x14ac:dyDescent="0.3">
      <c r="A577" s="8">
        <f t="shared" si="8"/>
        <v>41035.979166665275</v>
      </c>
      <c r="B577" s="51">
        <v>0</v>
      </c>
      <c r="C577" s="51">
        <v>0</v>
      </c>
      <c r="D577" s="52">
        <v>12.8</v>
      </c>
    </row>
    <row r="578" spans="1:4" s="9" customFormat="1" x14ac:dyDescent="0.3">
      <c r="A578" s="8">
        <f t="shared" si="8"/>
        <v>41035.989583331939</v>
      </c>
      <c r="B578" s="51">
        <v>0</v>
      </c>
      <c r="C578" s="51">
        <v>0</v>
      </c>
      <c r="D578" s="52">
        <v>12.8</v>
      </c>
    </row>
    <row r="579" spans="1:4" s="9" customFormat="1" x14ac:dyDescent="0.3">
      <c r="A579" s="8">
        <f t="shared" si="8"/>
        <v>41035.999999998603</v>
      </c>
      <c r="B579" s="51">
        <v>0</v>
      </c>
      <c r="C579" s="51">
        <v>0</v>
      </c>
      <c r="D579" s="52">
        <v>12.7</v>
      </c>
    </row>
    <row r="580" spans="1:4" s="9" customFormat="1" x14ac:dyDescent="0.3">
      <c r="A580" s="8">
        <f t="shared" si="8"/>
        <v>41036.010416665267</v>
      </c>
      <c r="B580" s="51">
        <v>0</v>
      </c>
      <c r="C580" s="51">
        <v>0</v>
      </c>
      <c r="D580" s="52">
        <v>12.9</v>
      </c>
    </row>
    <row r="581" spans="1:4" s="9" customFormat="1" x14ac:dyDescent="0.3">
      <c r="A581" s="8">
        <f t="shared" ref="A581:A644" si="9">A580+1/24/4</f>
        <v>41036.020833331931</v>
      </c>
      <c r="B581" s="51">
        <v>0</v>
      </c>
      <c r="C581" s="51">
        <v>0</v>
      </c>
      <c r="D581" s="52">
        <v>12.9</v>
      </c>
    </row>
    <row r="582" spans="1:4" s="9" customFormat="1" x14ac:dyDescent="0.3">
      <c r="A582" s="8">
        <f t="shared" si="9"/>
        <v>41036.031249998596</v>
      </c>
      <c r="B582" s="51">
        <v>0</v>
      </c>
      <c r="C582" s="51">
        <v>0</v>
      </c>
      <c r="D582" s="52">
        <v>12.8</v>
      </c>
    </row>
    <row r="583" spans="1:4" s="9" customFormat="1" x14ac:dyDescent="0.3">
      <c r="A583" s="8">
        <f t="shared" si="9"/>
        <v>41036.04166666526</v>
      </c>
      <c r="B583" s="51">
        <v>0</v>
      </c>
      <c r="C583" s="51">
        <v>0</v>
      </c>
      <c r="D583" s="52">
        <v>12.9</v>
      </c>
    </row>
    <row r="584" spans="1:4" s="9" customFormat="1" x14ac:dyDescent="0.3">
      <c r="A584" s="8">
        <f t="shared" si="9"/>
        <v>41036.052083331924</v>
      </c>
      <c r="B584" s="51">
        <v>0</v>
      </c>
      <c r="C584" s="51">
        <v>0</v>
      </c>
      <c r="D584" s="52">
        <v>12.9</v>
      </c>
    </row>
    <row r="585" spans="1:4" s="9" customFormat="1" x14ac:dyDescent="0.3">
      <c r="A585" s="8">
        <f t="shared" si="9"/>
        <v>41036.062499998588</v>
      </c>
      <c r="B585" s="51">
        <v>0</v>
      </c>
      <c r="C585" s="51">
        <v>0</v>
      </c>
      <c r="D585" s="52">
        <v>12.8</v>
      </c>
    </row>
    <row r="586" spans="1:4" s="9" customFormat="1" x14ac:dyDescent="0.3">
      <c r="A586" s="8">
        <f t="shared" si="9"/>
        <v>41036.072916665253</v>
      </c>
      <c r="B586" s="51">
        <v>0</v>
      </c>
      <c r="C586" s="51">
        <v>0</v>
      </c>
      <c r="D586" s="52">
        <v>13.2</v>
      </c>
    </row>
    <row r="587" spans="1:4" s="9" customFormat="1" x14ac:dyDescent="0.3">
      <c r="A587" s="8">
        <f t="shared" si="9"/>
        <v>41036.083333331917</v>
      </c>
      <c r="B587" s="51">
        <v>0</v>
      </c>
      <c r="C587" s="51">
        <v>0</v>
      </c>
      <c r="D587" s="52">
        <v>13.2</v>
      </c>
    </row>
    <row r="588" spans="1:4" s="9" customFormat="1" x14ac:dyDescent="0.3">
      <c r="A588" s="8">
        <f t="shared" si="9"/>
        <v>41036.093749998581</v>
      </c>
      <c r="B588" s="51">
        <v>0</v>
      </c>
      <c r="C588" s="51">
        <v>0</v>
      </c>
      <c r="D588" s="52">
        <v>12.7</v>
      </c>
    </row>
    <row r="589" spans="1:4" s="9" customFormat="1" x14ac:dyDescent="0.3">
      <c r="A589" s="8">
        <f t="shared" si="9"/>
        <v>41036.104166665245</v>
      </c>
      <c r="B589" s="51">
        <v>0</v>
      </c>
      <c r="C589" s="51">
        <v>0</v>
      </c>
      <c r="D589" s="52">
        <v>12.6</v>
      </c>
    </row>
    <row r="590" spans="1:4" s="9" customFormat="1" x14ac:dyDescent="0.3">
      <c r="A590" s="8">
        <f t="shared" si="9"/>
        <v>41036.11458333191</v>
      </c>
      <c r="B590" s="51">
        <v>0</v>
      </c>
      <c r="C590" s="51">
        <v>0</v>
      </c>
      <c r="D590" s="52">
        <v>11</v>
      </c>
    </row>
    <row r="591" spans="1:4" s="9" customFormat="1" x14ac:dyDescent="0.3">
      <c r="A591" s="8">
        <f t="shared" si="9"/>
        <v>41036.124999998574</v>
      </c>
      <c r="B591" s="51">
        <v>0</v>
      </c>
      <c r="C591" s="51">
        <v>0</v>
      </c>
      <c r="D591" s="52">
        <v>11.6</v>
      </c>
    </row>
    <row r="592" spans="1:4" s="9" customFormat="1" x14ac:dyDescent="0.3">
      <c r="A592" s="8">
        <f t="shared" si="9"/>
        <v>41036.135416665238</v>
      </c>
      <c r="B592" s="51">
        <v>0</v>
      </c>
      <c r="C592" s="51">
        <v>0</v>
      </c>
      <c r="D592" s="52">
        <v>11.7</v>
      </c>
    </row>
    <row r="593" spans="1:4" s="9" customFormat="1" x14ac:dyDescent="0.3">
      <c r="A593" s="8">
        <f t="shared" si="9"/>
        <v>41036.145833331902</v>
      </c>
      <c r="B593" s="51">
        <v>0</v>
      </c>
      <c r="C593" s="51">
        <v>0</v>
      </c>
      <c r="D593" s="52">
        <v>11.5</v>
      </c>
    </row>
    <row r="594" spans="1:4" s="9" customFormat="1" x14ac:dyDescent="0.3">
      <c r="A594" s="8">
        <f t="shared" si="9"/>
        <v>41036.156249998567</v>
      </c>
      <c r="B594" s="51">
        <v>0</v>
      </c>
      <c r="C594" s="51">
        <v>0</v>
      </c>
      <c r="D594" s="52">
        <v>11.7</v>
      </c>
    </row>
    <row r="595" spans="1:4" s="9" customFormat="1" x14ac:dyDescent="0.3">
      <c r="A595" s="8">
        <f t="shared" si="9"/>
        <v>41036.166666665231</v>
      </c>
      <c r="B595" s="51">
        <v>0</v>
      </c>
      <c r="C595" s="51">
        <v>0</v>
      </c>
      <c r="D595" s="52">
        <v>11.6</v>
      </c>
    </row>
    <row r="596" spans="1:4" s="9" customFormat="1" x14ac:dyDescent="0.3">
      <c r="A596" s="8">
        <f t="shared" si="9"/>
        <v>41036.177083331895</v>
      </c>
      <c r="B596" s="51">
        <v>0</v>
      </c>
      <c r="C596" s="51">
        <v>0</v>
      </c>
      <c r="D596" s="52">
        <v>11.8</v>
      </c>
    </row>
    <row r="597" spans="1:4" s="9" customFormat="1" x14ac:dyDescent="0.3">
      <c r="A597" s="8">
        <f t="shared" si="9"/>
        <v>41036.187499998559</v>
      </c>
      <c r="B597" s="51">
        <v>0</v>
      </c>
      <c r="C597" s="51">
        <v>0</v>
      </c>
      <c r="D597" s="52">
        <v>12.1</v>
      </c>
    </row>
    <row r="598" spans="1:4" s="9" customFormat="1" x14ac:dyDescent="0.3">
      <c r="A598" s="8">
        <f t="shared" si="9"/>
        <v>41036.197916665224</v>
      </c>
      <c r="B598" s="51">
        <v>0</v>
      </c>
      <c r="C598" s="51">
        <v>0</v>
      </c>
      <c r="D598" s="52">
        <v>11.8</v>
      </c>
    </row>
    <row r="599" spans="1:4" s="9" customFormat="1" x14ac:dyDescent="0.3">
      <c r="A599" s="8">
        <f t="shared" si="9"/>
        <v>41036.208333331888</v>
      </c>
      <c r="B599" s="51">
        <v>0</v>
      </c>
      <c r="C599" s="51">
        <v>0</v>
      </c>
      <c r="D599" s="52">
        <v>11.9</v>
      </c>
    </row>
    <row r="600" spans="1:4" s="9" customFormat="1" x14ac:dyDescent="0.3">
      <c r="A600" s="8">
        <f t="shared" si="9"/>
        <v>41036.218749998552</v>
      </c>
      <c r="B600" s="51">
        <v>0</v>
      </c>
      <c r="C600" s="51">
        <v>0</v>
      </c>
      <c r="D600" s="52">
        <v>12.1</v>
      </c>
    </row>
    <row r="601" spans="1:4" s="9" customFormat="1" x14ac:dyDescent="0.3">
      <c r="A601" s="8">
        <f t="shared" si="9"/>
        <v>41036.229166665216</v>
      </c>
      <c r="B601" s="51">
        <v>0</v>
      </c>
      <c r="C601" s="51">
        <v>0</v>
      </c>
      <c r="D601" s="52">
        <v>12</v>
      </c>
    </row>
    <row r="602" spans="1:4" s="9" customFormat="1" x14ac:dyDescent="0.3">
      <c r="A602" s="8">
        <f t="shared" si="9"/>
        <v>41036.239583331881</v>
      </c>
      <c r="B602" s="51">
        <v>0</v>
      </c>
      <c r="C602" s="51">
        <v>0</v>
      </c>
      <c r="D602" s="52">
        <v>12</v>
      </c>
    </row>
    <row r="603" spans="1:4" s="9" customFormat="1" x14ac:dyDescent="0.3">
      <c r="A603" s="8">
        <f t="shared" si="9"/>
        <v>41036.249999998545</v>
      </c>
      <c r="B603" s="51">
        <v>0</v>
      </c>
      <c r="C603" s="51">
        <v>0</v>
      </c>
      <c r="D603" s="52">
        <v>12.1</v>
      </c>
    </row>
    <row r="604" spans="1:4" s="9" customFormat="1" x14ac:dyDescent="0.3">
      <c r="A604" s="8">
        <f t="shared" si="9"/>
        <v>41036.260416665209</v>
      </c>
      <c r="B604" s="51">
        <v>0</v>
      </c>
      <c r="C604" s="51">
        <v>0</v>
      </c>
      <c r="D604" s="52">
        <v>12.1</v>
      </c>
    </row>
    <row r="605" spans="1:4" s="9" customFormat="1" x14ac:dyDescent="0.3">
      <c r="A605" s="8">
        <f t="shared" si="9"/>
        <v>41036.270833331873</v>
      </c>
      <c r="B605" s="51">
        <v>0</v>
      </c>
      <c r="C605" s="51">
        <v>0</v>
      </c>
      <c r="D605" s="52">
        <v>12.2</v>
      </c>
    </row>
    <row r="606" spans="1:4" s="9" customFormat="1" x14ac:dyDescent="0.3">
      <c r="A606" s="8">
        <f t="shared" si="9"/>
        <v>41036.281249998538</v>
      </c>
      <c r="B606" s="51">
        <v>0</v>
      </c>
      <c r="C606" s="51">
        <v>0</v>
      </c>
      <c r="D606" s="52">
        <v>12.3</v>
      </c>
    </row>
    <row r="607" spans="1:4" s="9" customFormat="1" x14ac:dyDescent="0.3">
      <c r="A607" s="8">
        <f t="shared" si="9"/>
        <v>41036.291666665202</v>
      </c>
      <c r="B607" s="51">
        <v>0</v>
      </c>
      <c r="C607" s="51">
        <v>0</v>
      </c>
      <c r="D607" s="52">
        <v>12.1</v>
      </c>
    </row>
    <row r="608" spans="1:4" s="9" customFormat="1" x14ac:dyDescent="0.3">
      <c r="A608" s="8">
        <f t="shared" si="9"/>
        <v>41036.302083331866</v>
      </c>
      <c r="B608" s="51">
        <v>0</v>
      </c>
      <c r="C608" s="51">
        <v>0</v>
      </c>
      <c r="D608" s="52">
        <v>12.1</v>
      </c>
    </row>
    <row r="609" spans="1:4" s="9" customFormat="1" x14ac:dyDescent="0.3">
      <c r="A609" s="8">
        <f t="shared" si="9"/>
        <v>41036.31249999853</v>
      </c>
      <c r="B609" s="51">
        <v>0</v>
      </c>
      <c r="C609" s="51">
        <v>0</v>
      </c>
      <c r="D609" s="52">
        <v>12.2</v>
      </c>
    </row>
    <row r="610" spans="1:4" s="9" customFormat="1" x14ac:dyDescent="0.3">
      <c r="A610" s="8">
        <f t="shared" si="9"/>
        <v>41036.322916665194</v>
      </c>
      <c r="B610" s="51">
        <v>0</v>
      </c>
      <c r="C610" s="51">
        <v>0</v>
      </c>
      <c r="D610" s="52">
        <v>12.1</v>
      </c>
    </row>
    <row r="611" spans="1:4" s="9" customFormat="1" x14ac:dyDescent="0.3">
      <c r="A611" s="8">
        <f t="shared" si="9"/>
        <v>41036.333333331859</v>
      </c>
      <c r="B611" s="51">
        <v>0</v>
      </c>
      <c r="C611" s="51">
        <v>0</v>
      </c>
      <c r="D611" s="52">
        <v>12.2</v>
      </c>
    </row>
    <row r="612" spans="1:4" s="9" customFormat="1" x14ac:dyDescent="0.3">
      <c r="A612" s="8">
        <f t="shared" si="9"/>
        <v>41036.343749998523</v>
      </c>
      <c r="B612" s="51">
        <v>0</v>
      </c>
      <c r="C612" s="51">
        <v>0</v>
      </c>
      <c r="D612" s="52">
        <v>12.2</v>
      </c>
    </row>
    <row r="613" spans="1:4" s="9" customFormat="1" x14ac:dyDescent="0.3">
      <c r="A613" s="8">
        <f t="shared" si="9"/>
        <v>41036.354166665187</v>
      </c>
      <c r="B613" s="51">
        <v>0</v>
      </c>
      <c r="C613" s="51">
        <v>0</v>
      </c>
      <c r="D613" s="52">
        <v>12.4</v>
      </c>
    </row>
    <row r="614" spans="1:4" s="9" customFormat="1" x14ac:dyDescent="0.3">
      <c r="A614" s="8">
        <f t="shared" si="9"/>
        <v>41036.364583331851</v>
      </c>
      <c r="B614" s="51">
        <v>1</v>
      </c>
      <c r="C614" s="51">
        <v>0</v>
      </c>
      <c r="D614" s="52">
        <v>12.3</v>
      </c>
    </row>
    <row r="615" spans="1:4" s="9" customFormat="1" x14ac:dyDescent="0.3">
      <c r="A615" s="8">
        <f t="shared" si="9"/>
        <v>41036.374999998516</v>
      </c>
      <c r="B615" s="51">
        <v>2</v>
      </c>
      <c r="C615" s="51">
        <v>0</v>
      </c>
      <c r="D615" s="52">
        <v>12.2</v>
      </c>
    </row>
    <row r="616" spans="1:4" s="9" customFormat="1" x14ac:dyDescent="0.3">
      <c r="A616" s="8">
        <f t="shared" si="9"/>
        <v>41036.38541666518</v>
      </c>
      <c r="B616" s="51">
        <v>2</v>
      </c>
      <c r="C616" s="51">
        <v>0</v>
      </c>
      <c r="D616" s="52">
        <v>12.2</v>
      </c>
    </row>
    <row r="617" spans="1:4" s="9" customFormat="1" x14ac:dyDescent="0.3">
      <c r="A617" s="8">
        <f t="shared" si="9"/>
        <v>41036.395833331844</v>
      </c>
      <c r="B617" s="51">
        <v>3</v>
      </c>
      <c r="C617" s="51">
        <v>0</v>
      </c>
      <c r="D617" s="52">
        <v>12.3</v>
      </c>
    </row>
    <row r="618" spans="1:4" s="9" customFormat="1" x14ac:dyDescent="0.3">
      <c r="A618" s="8">
        <f t="shared" si="9"/>
        <v>41036.406249998508</v>
      </c>
      <c r="B618" s="51">
        <v>3</v>
      </c>
      <c r="C618" s="51">
        <v>0</v>
      </c>
      <c r="D618" s="52">
        <v>12.6</v>
      </c>
    </row>
    <row r="619" spans="1:4" s="9" customFormat="1" x14ac:dyDescent="0.3">
      <c r="A619" s="8">
        <f t="shared" si="9"/>
        <v>41036.416666665173</v>
      </c>
      <c r="B619" s="51">
        <v>3</v>
      </c>
      <c r="C619" s="51">
        <v>0</v>
      </c>
      <c r="D619" s="52">
        <v>12.1</v>
      </c>
    </row>
    <row r="620" spans="1:4" s="9" customFormat="1" x14ac:dyDescent="0.3">
      <c r="A620" s="8">
        <f t="shared" si="9"/>
        <v>41036.427083331837</v>
      </c>
      <c r="B620" s="51">
        <v>5</v>
      </c>
      <c r="C620" s="51">
        <v>0</v>
      </c>
      <c r="D620" s="52">
        <v>12.3</v>
      </c>
    </row>
    <row r="621" spans="1:4" s="9" customFormat="1" x14ac:dyDescent="0.3">
      <c r="A621" s="8">
        <f t="shared" si="9"/>
        <v>41036.437499998501</v>
      </c>
      <c r="B621" s="51">
        <v>3</v>
      </c>
      <c r="C621" s="51">
        <v>0</v>
      </c>
      <c r="D621" s="52">
        <v>11.7</v>
      </c>
    </row>
    <row r="622" spans="1:4" s="9" customFormat="1" x14ac:dyDescent="0.3">
      <c r="A622" s="8">
        <f t="shared" si="9"/>
        <v>41036.447916665165</v>
      </c>
      <c r="B622" s="51">
        <v>5</v>
      </c>
      <c r="C622" s="51">
        <v>0</v>
      </c>
      <c r="D622" s="52">
        <v>11</v>
      </c>
    </row>
    <row r="623" spans="1:4" s="9" customFormat="1" x14ac:dyDescent="0.3">
      <c r="A623" s="8">
        <f t="shared" si="9"/>
        <v>41036.45833333183</v>
      </c>
      <c r="B623" s="51">
        <v>7</v>
      </c>
      <c r="C623" s="51">
        <v>0</v>
      </c>
      <c r="D623" s="52">
        <v>11.1</v>
      </c>
    </row>
    <row r="624" spans="1:4" s="9" customFormat="1" x14ac:dyDescent="0.3">
      <c r="A624" s="8">
        <f t="shared" si="9"/>
        <v>41036.468749998494</v>
      </c>
      <c r="B624" s="51">
        <v>7</v>
      </c>
      <c r="C624" s="51">
        <v>0</v>
      </c>
      <c r="D624" s="52">
        <v>11</v>
      </c>
    </row>
    <row r="625" spans="1:4" s="9" customFormat="1" x14ac:dyDescent="0.3">
      <c r="A625" s="8">
        <f t="shared" si="9"/>
        <v>41036.479166665158</v>
      </c>
      <c r="B625" s="51">
        <v>8</v>
      </c>
      <c r="C625" s="51">
        <v>0</v>
      </c>
      <c r="D625" s="52">
        <v>11</v>
      </c>
    </row>
    <row r="626" spans="1:4" s="9" customFormat="1" x14ac:dyDescent="0.3">
      <c r="A626" s="8">
        <f t="shared" si="9"/>
        <v>41036.489583331822</v>
      </c>
      <c r="B626" s="51">
        <v>7</v>
      </c>
      <c r="C626" s="51">
        <v>0</v>
      </c>
      <c r="D626" s="52">
        <v>11.1</v>
      </c>
    </row>
    <row r="627" spans="1:4" s="9" customFormat="1" x14ac:dyDescent="0.3">
      <c r="A627" s="8">
        <f t="shared" si="9"/>
        <v>41036.499999998487</v>
      </c>
      <c r="B627" s="51">
        <v>11</v>
      </c>
      <c r="C627" s="51">
        <v>0</v>
      </c>
      <c r="D627" s="52">
        <v>11.2</v>
      </c>
    </row>
    <row r="628" spans="1:4" s="9" customFormat="1" x14ac:dyDescent="0.3">
      <c r="A628" s="8">
        <f t="shared" si="9"/>
        <v>41036.510416665151</v>
      </c>
      <c r="B628" s="51">
        <v>10</v>
      </c>
      <c r="C628" s="51">
        <v>0</v>
      </c>
      <c r="D628" s="52">
        <v>11.2</v>
      </c>
    </row>
    <row r="629" spans="1:4" s="9" customFormat="1" x14ac:dyDescent="0.3">
      <c r="A629" s="8">
        <f t="shared" si="9"/>
        <v>41036.520833331815</v>
      </c>
      <c r="B629" s="51">
        <v>10</v>
      </c>
      <c r="C629" s="51">
        <v>0</v>
      </c>
      <c r="D629" s="52">
        <v>11.2</v>
      </c>
    </row>
    <row r="630" spans="1:4" s="9" customFormat="1" x14ac:dyDescent="0.3">
      <c r="A630" s="8">
        <f t="shared" si="9"/>
        <v>41036.531249998479</v>
      </c>
      <c r="B630" s="51">
        <v>12</v>
      </c>
      <c r="C630" s="51">
        <v>0</v>
      </c>
      <c r="D630" s="52">
        <v>11.3</v>
      </c>
    </row>
    <row r="631" spans="1:4" s="9" customFormat="1" x14ac:dyDescent="0.3">
      <c r="A631" s="8">
        <f t="shared" si="9"/>
        <v>41036.541666665144</v>
      </c>
      <c r="B631" s="51">
        <v>9</v>
      </c>
      <c r="C631" s="51">
        <v>0</v>
      </c>
      <c r="D631" s="52">
        <v>11.4</v>
      </c>
    </row>
    <row r="632" spans="1:4" s="9" customFormat="1" x14ac:dyDescent="0.3">
      <c r="A632" s="8">
        <f t="shared" si="9"/>
        <v>41036.552083331808</v>
      </c>
      <c r="B632" s="51">
        <v>7</v>
      </c>
      <c r="C632" s="51">
        <v>0</v>
      </c>
      <c r="D632" s="52">
        <v>11.2</v>
      </c>
    </row>
    <row r="633" spans="1:4" s="9" customFormat="1" x14ac:dyDescent="0.3">
      <c r="A633" s="8">
        <f t="shared" si="9"/>
        <v>41036.562499998472</v>
      </c>
      <c r="B633" s="51">
        <v>9</v>
      </c>
      <c r="C633" s="51">
        <v>0</v>
      </c>
      <c r="D633" s="52">
        <v>11.5</v>
      </c>
    </row>
    <row r="634" spans="1:4" s="9" customFormat="1" x14ac:dyDescent="0.3">
      <c r="A634" s="8">
        <f t="shared" si="9"/>
        <v>41036.572916665136</v>
      </c>
      <c r="B634" s="51">
        <v>11</v>
      </c>
      <c r="C634" s="51">
        <v>0</v>
      </c>
      <c r="D634" s="52">
        <v>11.1</v>
      </c>
    </row>
    <row r="635" spans="1:4" s="9" customFormat="1" x14ac:dyDescent="0.3">
      <c r="A635" s="8">
        <f t="shared" si="9"/>
        <v>41036.583333331801</v>
      </c>
      <c r="B635" s="51">
        <v>13</v>
      </c>
      <c r="C635" s="51">
        <v>0</v>
      </c>
      <c r="D635" s="52">
        <v>11.1</v>
      </c>
    </row>
    <row r="636" spans="1:4" s="9" customFormat="1" x14ac:dyDescent="0.3">
      <c r="A636" s="8">
        <f t="shared" si="9"/>
        <v>41036.593749998465</v>
      </c>
      <c r="B636" s="51">
        <v>12</v>
      </c>
      <c r="C636" s="51">
        <v>0</v>
      </c>
      <c r="D636" s="52">
        <v>11.4</v>
      </c>
    </row>
    <row r="637" spans="1:4" s="9" customFormat="1" x14ac:dyDescent="0.3">
      <c r="A637" s="8">
        <f t="shared" si="9"/>
        <v>41036.604166665129</v>
      </c>
      <c r="B637" s="51">
        <v>10</v>
      </c>
      <c r="C637" s="51">
        <v>0</v>
      </c>
      <c r="D637" s="52">
        <v>11.2</v>
      </c>
    </row>
    <row r="638" spans="1:4" s="9" customFormat="1" x14ac:dyDescent="0.3">
      <c r="A638" s="8">
        <f t="shared" si="9"/>
        <v>41036.614583331793</v>
      </c>
      <c r="B638" s="51">
        <v>10</v>
      </c>
      <c r="C638" s="51">
        <v>0</v>
      </c>
      <c r="D638" s="52">
        <v>11.6</v>
      </c>
    </row>
    <row r="639" spans="1:4" s="9" customFormat="1" x14ac:dyDescent="0.3">
      <c r="A639" s="8">
        <f t="shared" si="9"/>
        <v>41036.624999998457</v>
      </c>
      <c r="B639" s="51">
        <v>9</v>
      </c>
      <c r="C639" s="51">
        <v>0</v>
      </c>
      <c r="D639" s="52">
        <v>11.3</v>
      </c>
    </row>
    <row r="640" spans="1:4" s="9" customFormat="1" x14ac:dyDescent="0.3">
      <c r="A640" s="8">
        <f t="shared" si="9"/>
        <v>41036.635416665122</v>
      </c>
      <c r="B640" s="51">
        <v>11</v>
      </c>
      <c r="C640" s="51">
        <v>0</v>
      </c>
      <c r="D640" s="52">
        <v>11.2</v>
      </c>
    </row>
    <row r="641" spans="1:4" s="9" customFormat="1" x14ac:dyDescent="0.3">
      <c r="A641" s="8">
        <f t="shared" si="9"/>
        <v>41036.645833331786</v>
      </c>
      <c r="B641" s="51">
        <v>10</v>
      </c>
      <c r="C641" s="51">
        <v>0</v>
      </c>
      <c r="D641" s="52">
        <v>11.3</v>
      </c>
    </row>
    <row r="642" spans="1:4" s="9" customFormat="1" x14ac:dyDescent="0.3">
      <c r="A642" s="8">
        <f t="shared" si="9"/>
        <v>41036.65624999845</v>
      </c>
      <c r="B642" s="51">
        <v>9</v>
      </c>
      <c r="C642" s="51">
        <v>0</v>
      </c>
      <c r="D642" s="52">
        <v>11.2</v>
      </c>
    </row>
    <row r="643" spans="1:4" s="9" customFormat="1" x14ac:dyDescent="0.3">
      <c r="A643" s="8">
        <f t="shared" si="9"/>
        <v>41036.666666665114</v>
      </c>
      <c r="B643" s="51">
        <v>8</v>
      </c>
      <c r="C643" s="51">
        <v>0</v>
      </c>
      <c r="D643" s="52">
        <v>11.2</v>
      </c>
    </row>
    <row r="644" spans="1:4" s="9" customFormat="1" x14ac:dyDescent="0.3">
      <c r="A644" s="8">
        <f t="shared" si="9"/>
        <v>41036.677083331779</v>
      </c>
      <c r="B644" s="51">
        <v>10</v>
      </c>
      <c r="C644" s="51">
        <v>0</v>
      </c>
      <c r="D644" s="52">
        <v>11.2</v>
      </c>
    </row>
    <row r="645" spans="1:4" s="9" customFormat="1" x14ac:dyDescent="0.3">
      <c r="A645" s="8">
        <f t="shared" ref="A645:A708" si="10">A644+1/24/4</f>
        <v>41036.687499998443</v>
      </c>
      <c r="B645" s="51">
        <v>8</v>
      </c>
      <c r="C645" s="51">
        <v>0</v>
      </c>
      <c r="D645" s="52">
        <v>11.2</v>
      </c>
    </row>
    <row r="646" spans="1:4" s="9" customFormat="1" x14ac:dyDescent="0.3">
      <c r="A646" s="8">
        <f t="shared" si="10"/>
        <v>41036.697916665107</v>
      </c>
      <c r="B646" s="51">
        <v>8</v>
      </c>
      <c r="C646" s="51">
        <v>0</v>
      </c>
      <c r="D646" s="52">
        <v>11.4</v>
      </c>
    </row>
    <row r="647" spans="1:4" s="9" customFormat="1" x14ac:dyDescent="0.3">
      <c r="A647" s="8">
        <f t="shared" si="10"/>
        <v>41036.708333331771</v>
      </c>
      <c r="B647" s="51">
        <v>8</v>
      </c>
      <c r="C647" s="51">
        <v>0</v>
      </c>
      <c r="D647" s="52">
        <v>11.1</v>
      </c>
    </row>
    <row r="648" spans="1:4" s="9" customFormat="1" x14ac:dyDescent="0.3">
      <c r="A648" s="8">
        <f t="shared" si="10"/>
        <v>41036.718749998436</v>
      </c>
      <c r="B648" s="51">
        <v>7</v>
      </c>
      <c r="C648" s="51">
        <v>0</v>
      </c>
      <c r="D648" s="52">
        <v>11.3</v>
      </c>
    </row>
    <row r="649" spans="1:4" s="9" customFormat="1" x14ac:dyDescent="0.3">
      <c r="A649" s="8">
        <f t="shared" si="10"/>
        <v>41036.7291666651</v>
      </c>
      <c r="B649" s="51">
        <v>7</v>
      </c>
      <c r="C649" s="51">
        <v>0</v>
      </c>
      <c r="D649" s="52">
        <v>11.5</v>
      </c>
    </row>
    <row r="650" spans="1:4" s="9" customFormat="1" x14ac:dyDescent="0.3">
      <c r="A650" s="8">
        <f t="shared" si="10"/>
        <v>41036.739583331764</v>
      </c>
      <c r="B650" s="51">
        <v>6</v>
      </c>
      <c r="C650" s="51">
        <v>0</v>
      </c>
      <c r="D650" s="52">
        <v>11.4</v>
      </c>
    </row>
    <row r="651" spans="1:4" s="9" customFormat="1" x14ac:dyDescent="0.3">
      <c r="A651" s="8">
        <f t="shared" si="10"/>
        <v>41036.749999998428</v>
      </c>
      <c r="B651" s="51">
        <v>7</v>
      </c>
      <c r="C651" s="51">
        <v>0</v>
      </c>
      <c r="D651" s="52">
        <v>11.4</v>
      </c>
    </row>
    <row r="652" spans="1:4" s="9" customFormat="1" x14ac:dyDescent="0.3">
      <c r="A652" s="8">
        <f t="shared" si="10"/>
        <v>41036.760416665093</v>
      </c>
      <c r="B652" s="51">
        <v>6</v>
      </c>
      <c r="C652" s="51">
        <v>0</v>
      </c>
      <c r="D652" s="52">
        <v>11.4</v>
      </c>
    </row>
    <row r="653" spans="1:4" s="9" customFormat="1" x14ac:dyDescent="0.3">
      <c r="A653" s="8">
        <f t="shared" si="10"/>
        <v>41036.770833331757</v>
      </c>
      <c r="B653" s="51">
        <v>6</v>
      </c>
      <c r="C653" s="51">
        <v>0</v>
      </c>
      <c r="D653" s="52">
        <v>11</v>
      </c>
    </row>
    <row r="654" spans="1:4" s="9" customFormat="1" x14ac:dyDescent="0.3">
      <c r="A654" s="8">
        <f t="shared" si="10"/>
        <v>41036.781249998421</v>
      </c>
      <c r="B654" s="51">
        <v>5</v>
      </c>
      <c r="C654" s="51">
        <v>0</v>
      </c>
      <c r="D654" s="52">
        <v>10.199999999999999</v>
      </c>
    </row>
    <row r="655" spans="1:4" s="9" customFormat="1" x14ac:dyDescent="0.3">
      <c r="A655" s="8">
        <f t="shared" si="10"/>
        <v>41036.791666665085</v>
      </c>
      <c r="B655" s="51">
        <v>4</v>
      </c>
      <c r="C655" s="51">
        <v>0</v>
      </c>
      <c r="D655" s="52">
        <v>10.4</v>
      </c>
    </row>
    <row r="656" spans="1:4" s="9" customFormat="1" x14ac:dyDescent="0.3">
      <c r="A656" s="8">
        <f t="shared" si="10"/>
        <v>41036.80208333175</v>
      </c>
      <c r="B656" s="51">
        <v>4</v>
      </c>
      <c r="C656" s="51">
        <v>0</v>
      </c>
      <c r="D656" s="52">
        <v>10.6</v>
      </c>
    </row>
    <row r="657" spans="1:4" s="9" customFormat="1" x14ac:dyDescent="0.3">
      <c r="A657" s="8">
        <f t="shared" si="10"/>
        <v>41036.812499998414</v>
      </c>
      <c r="B657" s="51">
        <v>3</v>
      </c>
      <c r="C657" s="51">
        <v>0</v>
      </c>
      <c r="D657" s="52">
        <v>10.7</v>
      </c>
    </row>
    <row r="658" spans="1:4" s="9" customFormat="1" x14ac:dyDescent="0.3">
      <c r="A658" s="8">
        <f t="shared" si="10"/>
        <v>41036.822916665078</v>
      </c>
      <c r="B658" s="51">
        <v>2</v>
      </c>
      <c r="C658" s="51">
        <v>0</v>
      </c>
      <c r="D658" s="52">
        <v>10.7</v>
      </c>
    </row>
    <row r="659" spans="1:4" s="9" customFormat="1" x14ac:dyDescent="0.3">
      <c r="A659" s="8">
        <f t="shared" si="10"/>
        <v>41036.833333331742</v>
      </c>
      <c r="B659" s="51">
        <v>2</v>
      </c>
      <c r="C659" s="51">
        <v>0</v>
      </c>
      <c r="D659" s="52">
        <v>10.6</v>
      </c>
    </row>
    <row r="660" spans="1:4" s="9" customFormat="1" x14ac:dyDescent="0.3">
      <c r="A660" s="8">
        <f t="shared" si="10"/>
        <v>41036.843749998407</v>
      </c>
      <c r="B660" s="51">
        <v>2</v>
      </c>
      <c r="C660" s="51">
        <v>0</v>
      </c>
      <c r="D660" s="52">
        <v>10.6</v>
      </c>
    </row>
    <row r="661" spans="1:4" s="9" customFormat="1" x14ac:dyDescent="0.3">
      <c r="A661" s="8">
        <f t="shared" si="10"/>
        <v>41036.854166665071</v>
      </c>
      <c r="B661" s="51">
        <v>2</v>
      </c>
      <c r="C661" s="51">
        <v>0</v>
      </c>
      <c r="D661" s="52">
        <v>10.6</v>
      </c>
    </row>
    <row r="662" spans="1:4" s="9" customFormat="1" x14ac:dyDescent="0.3">
      <c r="A662" s="8">
        <f t="shared" si="10"/>
        <v>41036.864583331735</v>
      </c>
      <c r="B662" s="51">
        <v>1</v>
      </c>
      <c r="C662" s="51">
        <v>0</v>
      </c>
      <c r="D662" s="52">
        <v>10.6</v>
      </c>
    </row>
    <row r="663" spans="1:4" s="9" customFormat="1" x14ac:dyDescent="0.3">
      <c r="A663" s="8">
        <f t="shared" si="10"/>
        <v>41036.874999998399</v>
      </c>
      <c r="B663" s="51">
        <v>1</v>
      </c>
      <c r="C663" s="51">
        <v>0</v>
      </c>
      <c r="D663" s="52">
        <v>10.8</v>
      </c>
    </row>
    <row r="664" spans="1:4" s="9" customFormat="1" x14ac:dyDescent="0.3">
      <c r="A664" s="8">
        <f t="shared" si="10"/>
        <v>41036.885416665064</v>
      </c>
      <c r="B664" s="51">
        <v>1</v>
      </c>
      <c r="C664" s="51">
        <v>0</v>
      </c>
      <c r="D664" s="52">
        <v>10.7</v>
      </c>
    </row>
    <row r="665" spans="1:4" s="9" customFormat="1" x14ac:dyDescent="0.3">
      <c r="A665" s="8">
        <f t="shared" si="10"/>
        <v>41036.895833331728</v>
      </c>
      <c r="B665" s="51">
        <v>0</v>
      </c>
      <c r="C665" s="51">
        <v>0</v>
      </c>
      <c r="D665" s="52">
        <v>10.8</v>
      </c>
    </row>
    <row r="666" spans="1:4" s="9" customFormat="1" x14ac:dyDescent="0.3">
      <c r="A666" s="8">
        <f t="shared" si="10"/>
        <v>41036.906249998392</v>
      </c>
      <c r="B666" s="51">
        <v>0</v>
      </c>
      <c r="C666" s="51">
        <v>0</v>
      </c>
      <c r="D666" s="52">
        <v>10.6</v>
      </c>
    </row>
    <row r="667" spans="1:4" s="9" customFormat="1" x14ac:dyDescent="0.3">
      <c r="A667" s="8">
        <f t="shared" si="10"/>
        <v>41036.916666665056</v>
      </c>
      <c r="B667" s="51">
        <v>0</v>
      </c>
      <c r="C667" s="51">
        <v>0</v>
      </c>
      <c r="D667" s="52">
        <v>10.6</v>
      </c>
    </row>
    <row r="668" spans="1:4" s="9" customFormat="1" x14ac:dyDescent="0.3">
      <c r="A668" s="8">
        <f t="shared" si="10"/>
        <v>41036.92708333172</v>
      </c>
      <c r="B668" s="51">
        <v>0</v>
      </c>
      <c r="C668" s="51">
        <v>0</v>
      </c>
      <c r="D668" s="52">
        <v>10.8</v>
      </c>
    </row>
    <row r="669" spans="1:4" s="9" customFormat="1" x14ac:dyDescent="0.3">
      <c r="A669" s="8">
        <f t="shared" si="10"/>
        <v>41036.937499998385</v>
      </c>
      <c r="B669" s="51">
        <v>0</v>
      </c>
      <c r="C669" s="51">
        <v>0</v>
      </c>
      <c r="D669" s="52">
        <v>10.6</v>
      </c>
    </row>
    <row r="670" spans="1:4" s="9" customFormat="1" x14ac:dyDescent="0.3">
      <c r="A670" s="8">
        <f t="shared" si="10"/>
        <v>41036.947916665049</v>
      </c>
      <c r="B670" s="51">
        <v>0</v>
      </c>
      <c r="C670" s="51">
        <v>0</v>
      </c>
      <c r="D670" s="52">
        <v>10.6</v>
      </c>
    </row>
    <row r="671" spans="1:4" s="9" customFormat="1" x14ac:dyDescent="0.3">
      <c r="A671" s="8">
        <f t="shared" si="10"/>
        <v>41036.958333331713</v>
      </c>
      <c r="B671" s="51">
        <v>0</v>
      </c>
      <c r="C671" s="51">
        <v>0</v>
      </c>
      <c r="D671" s="52">
        <v>10.7</v>
      </c>
    </row>
    <row r="672" spans="1:4" s="9" customFormat="1" x14ac:dyDescent="0.3">
      <c r="A672" s="8">
        <f t="shared" si="10"/>
        <v>41036.968749998377</v>
      </c>
      <c r="B672" s="51">
        <v>0</v>
      </c>
      <c r="C672" s="51">
        <v>0</v>
      </c>
      <c r="D672" s="52">
        <v>10.7</v>
      </c>
    </row>
    <row r="673" spans="1:4" s="9" customFormat="1" x14ac:dyDescent="0.3">
      <c r="A673" s="8">
        <f t="shared" si="10"/>
        <v>41036.979166665042</v>
      </c>
      <c r="B673" s="51">
        <v>0</v>
      </c>
      <c r="C673" s="51">
        <v>0</v>
      </c>
      <c r="D673" s="52">
        <v>10.7</v>
      </c>
    </row>
    <row r="674" spans="1:4" s="9" customFormat="1" x14ac:dyDescent="0.3">
      <c r="A674" s="8">
        <f t="shared" si="10"/>
        <v>41036.989583331706</v>
      </c>
      <c r="B674" s="51">
        <v>0</v>
      </c>
      <c r="C674" s="51">
        <v>0</v>
      </c>
      <c r="D674" s="52">
        <v>10.6</v>
      </c>
    </row>
    <row r="675" spans="1:4" s="9" customFormat="1" x14ac:dyDescent="0.3">
      <c r="A675" s="8">
        <f t="shared" si="10"/>
        <v>41036.99999999837</v>
      </c>
      <c r="B675" s="51">
        <v>0</v>
      </c>
      <c r="C675" s="51">
        <v>0</v>
      </c>
      <c r="D675" s="52">
        <v>10.7</v>
      </c>
    </row>
    <row r="676" spans="1:4" s="9" customFormat="1" x14ac:dyDescent="0.3">
      <c r="A676" s="8">
        <f t="shared" si="10"/>
        <v>41037.010416665034</v>
      </c>
      <c r="B676" s="51">
        <v>0</v>
      </c>
      <c r="C676" s="51">
        <v>0</v>
      </c>
      <c r="D676" s="52">
        <v>10.9</v>
      </c>
    </row>
    <row r="677" spans="1:4" s="9" customFormat="1" x14ac:dyDescent="0.3">
      <c r="A677" s="8">
        <f t="shared" si="10"/>
        <v>41037.020833331699</v>
      </c>
      <c r="B677" s="51">
        <v>0</v>
      </c>
      <c r="C677" s="51">
        <v>0</v>
      </c>
      <c r="D677" s="52">
        <v>10.6</v>
      </c>
    </row>
    <row r="678" spans="1:4" s="9" customFormat="1" x14ac:dyDescent="0.3">
      <c r="A678" s="8">
        <f t="shared" si="10"/>
        <v>41037.031249998363</v>
      </c>
      <c r="B678" s="51">
        <v>0</v>
      </c>
      <c r="C678" s="51">
        <v>0</v>
      </c>
      <c r="D678" s="52">
        <v>10.8</v>
      </c>
    </row>
    <row r="679" spans="1:4" s="9" customFormat="1" x14ac:dyDescent="0.3">
      <c r="A679" s="8">
        <f t="shared" si="10"/>
        <v>41037.041666665027</v>
      </c>
      <c r="B679" s="51">
        <v>0</v>
      </c>
      <c r="C679" s="51">
        <v>0</v>
      </c>
      <c r="D679" s="52">
        <v>11</v>
      </c>
    </row>
    <row r="680" spans="1:4" s="9" customFormat="1" x14ac:dyDescent="0.3">
      <c r="A680" s="8">
        <f t="shared" si="10"/>
        <v>41037.052083331691</v>
      </c>
      <c r="B680" s="51">
        <v>0</v>
      </c>
      <c r="C680" s="51">
        <v>0</v>
      </c>
      <c r="D680" s="52">
        <v>10.6</v>
      </c>
    </row>
    <row r="681" spans="1:4" s="9" customFormat="1" x14ac:dyDescent="0.3">
      <c r="A681" s="8">
        <f t="shared" si="10"/>
        <v>41037.062499998356</v>
      </c>
      <c r="B681" s="51">
        <v>0</v>
      </c>
      <c r="C681" s="51">
        <v>0</v>
      </c>
      <c r="D681" s="52">
        <v>10.8</v>
      </c>
    </row>
    <row r="682" spans="1:4" s="9" customFormat="1" x14ac:dyDescent="0.3">
      <c r="A682" s="8">
        <f t="shared" si="10"/>
        <v>41037.07291666502</v>
      </c>
      <c r="B682" s="51">
        <v>0</v>
      </c>
      <c r="C682" s="51">
        <v>0</v>
      </c>
      <c r="D682" s="52">
        <v>11</v>
      </c>
    </row>
    <row r="683" spans="1:4" s="9" customFormat="1" x14ac:dyDescent="0.3">
      <c r="A683" s="8">
        <f t="shared" si="10"/>
        <v>41037.083333331684</v>
      </c>
      <c r="B683" s="51">
        <v>0</v>
      </c>
      <c r="C683" s="51">
        <v>0</v>
      </c>
      <c r="D683" s="52">
        <v>10.7</v>
      </c>
    </row>
    <row r="684" spans="1:4" s="9" customFormat="1" x14ac:dyDescent="0.3">
      <c r="A684" s="8">
        <f t="shared" si="10"/>
        <v>41037.093749998348</v>
      </c>
      <c r="B684" s="51">
        <v>0</v>
      </c>
      <c r="C684" s="51">
        <v>0</v>
      </c>
      <c r="D684" s="52">
        <v>10.6</v>
      </c>
    </row>
    <row r="685" spans="1:4" s="9" customFormat="1" x14ac:dyDescent="0.3">
      <c r="A685" s="8">
        <f t="shared" si="10"/>
        <v>41037.104166665013</v>
      </c>
      <c r="B685" s="51">
        <v>0</v>
      </c>
      <c r="C685" s="51">
        <v>0</v>
      </c>
      <c r="D685" s="52">
        <v>10.7</v>
      </c>
    </row>
    <row r="686" spans="1:4" s="9" customFormat="1" x14ac:dyDescent="0.3">
      <c r="A686" s="8">
        <f t="shared" si="10"/>
        <v>41037.114583331677</v>
      </c>
      <c r="B686" s="51">
        <v>0</v>
      </c>
      <c r="C686" s="51">
        <v>0</v>
      </c>
      <c r="D686" s="52">
        <v>9.6</v>
      </c>
    </row>
    <row r="687" spans="1:4" s="9" customFormat="1" x14ac:dyDescent="0.3">
      <c r="A687" s="8">
        <f t="shared" si="10"/>
        <v>41037.124999998341</v>
      </c>
      <c r="B687" s="51">
        <v>0</v>
      </c>
      <c r="C687" s="51">
        <v>0</v>
      </c>
      <c r="D687" s="52">
        <v>9.9</v>
      </c>
    </row>
    <row r="688" spans="1:4" s="9" customFormat="1" x14ac:dyDescent="0.3">
      <c r="A688" s="8">
        <f t="shared" si="10"/>
        <v>41037.135416665005</v>
      </c>
      <c r="B688" s="51">
        <v>0</v>
      </c>
      <c r="C688" s="51">
        <v>0</v>
      </c>
      <c r="D688" s="52">
        <v>9.6</v>
      </c>
    </row>
    <row r="689" spans="1:4" s="9" customFormat="1" x14ac:dyDescent="0.3">
      <c r="A689" s="8">
        <f t="shared" si="10"/>
        <v>41037.14583333167</v>
      </c>
      <c r="B689" s="51">
        <v>0</v>
      </c>
      <c r="C689" s="51">
        <v>0</v>
      </c>
      <c r="D689" s="52">
        <v>9.6999999999999993</v>
      </c>
    </row>
    <row r="690" spans="1:4" s="9" customFormat="1" x14ac:dyDescent="0.3">
      <c r="A690" s="8">
        <f t="shared" si="10"/>
        <v>41037.156249998334</v>
      </c>
      <c r="B690" s="51">
        <v>0</v>
      </c>
      <c r="C690" s="51">
        <v>0</v>
      </c>
      <c r="D690" s="52">
        <v>9.9</v>
      </c>
    </row>
    <row r="691" spans="1:4" s="9" customFormat="1" x14ac:dyDescent="0.3">
      <c r="A691" s="8">
        <f t="shared" si="10"/>
        <v>41037.166666664998</v>
      </c>
      <c r="B691" s="51">
        <v>0</v>
      </c>
      <c r="C691" s="51">
        <v>0</v>
      </c>
      <c r="D691" s="52">
        <v>9.6999999999999993</v>
      </c>
    </row>
    <row r="692" spans="1:4" s="9" customFormat="1" x14ac:dyDescent="0.3">
      <c r="A692" s="8">
        <f t="shared" si="10"/>
        <v>41037.177083331662</v>
      </c>
      <c r="B692" s="51">
        <v>0</v>
      </c>
      <c r="C692" s="51">
        <v>0</v>
      </c>
      <c r="D692" s="52">
        <v>10</v>
      </c>
    </row>
    <row r="693" spans="1:4" s="9" customFormat="1" x14ac:dyDescent="0.3">
      <c r="A693" s="8">
        <f t="shared" si="10"/>
        <v>41037.187499998327</v>
      </c>
      <c r="B693" s="51">
        <v>0</v>
      </c>
      <c r="C693" s="51">
        <v>0</v>
      </c>
      <c r="D693" s="52">
        <v>10</v>
      </c>
    </row>
    <row r="694" spans="1:4" s="9" customFormat="1" x14ac:dyDescent="0.3">
      <c r="A694" s="8">
        <f t="shared" si="10"/>
        <v>41037.197916664991</v>
      </c>
      <c r="B694" s="51">
        <v>0</v>
      </c>
      <c r="C694" s="51">
        <v>0</v>
      </c>
      <c r="D694" s="52">
        <v>9.9</v>
      </c>
    </row>
    <row r="695" spans="1:4" s="9" customFormat="1" x14ac:dyDescent="0.3">
      <c r="A695" s="8">
        <f t="shared" si="10"/>
        <v>41037.208333331655</v>
      </c>
      <c r="B695" s="51">
        <v>0</v>
      </c>
      <c r="C695" s="51">
        <v>0</v>
      </c>
      <c r="D695" s="52">
        <v>9.9</v>
      </c>
    </row>
    <row r="696" spans="1:4" s="9" customFormat="1" x14ac:dyDescent="0.3">
      <c r="A696" s="8">
        <f t="shared" si="10"/>
        <v>41037.218749998319</v>
      </c>
      <c r="B696" s="51">
        <v>0</v>
      </c>
      <c r="C696" s="51">
        <v>0</v>
      </c>
      <c r="D696" s="52">
        <v>9.9</v>
      </c>
    </row>
    <row r="697" spans="1:4" s="9" customFormat="1" x14ac:dyDescent="0.3">
      <c r="A697" s="8">
        <f t="shared" si="10"/>
        <v>41037.229166664983</v>
      </c>
      <c r="B697" s="51">
        <v>0</v>
      </c>
      <c r="C697" s="51">
        <v>0</v>
      </c>
      <c r="D697" s="52">
        <v>10.4</v>
      </c>
    </row>
    <row r="698" spans="1:4" s="9" customFormat="1" x14ac:dyDescent="0.3">
      <c r="A698" s="8">
        <f t="shared" si="10"/>
        <v>41037.239583331648</v>
      </c>
      <c r="B698" s="51">
        <v>0</v>
      </c>
      <c r="C698" s="51">
        <v>0</v>
      </c>
      <c r="D698" s="52">
        <v>10.1</v>
      </c>
    </row>
    <row r="699" spans="1:4" s="9" customFormat="1" x14ac:dyDescent="0.3">
      <c r="A699" s="8">
        <f t="shared" si="10"/>
        <v>41037.249999998312</v>
      </c>
      <c r="B699" s="51">
        <v>0</v>
      </c>
      <c r="C699" s="51">
        <v>0</v>
      </c>
      <c r="D699" s="52">
        <v>10.1</v>
      </c>
    </row>
    <row r="700" spans="1:4" s="9" customFormat="1" x14ac:dyDescent="0.3">
      <c r="A700" s="8">
        <f t="shared" si="10"/>
        <v>41037.260416664976</v>
      </c>
      <c r="B700" s="51">
        <v>0</v>
      </c>
      <c r="C700" s="51">
        <v>0</v>
      </c>
      <c r="D700" s="52">
        <v>10.1</v>
      </c>
    </row>
    <row r="701" spans="1:4" s="9" customFormat="1" x14ac:dyDescent="0.3">
      <c r="A701" s="8">
        <f t="shared" si="10"/>
        <v>41037.27083333164</v>
      </c>
      <c r="B701" s="51">
        <v>0</v>
      </c>
      <c r="C701" s="51">
        <v>0</v>
      </c>
      <c r="D701" s="52">
        <v>10</v>
      </c>
    </row>
    <row r="702" spans="1:4" s="9" customFormat="1" x14ac:dyDescent="0.3">
      <c r="A702" s="8">
        <f t="shared" si="10"/>
        <v>41037.281249998305</v>
      </c>
      <c r="B702" s="51">
        <v>0</v>
      </c>
      <c r="C702" s="51">
        <v>0</v>
      </c>
      <c r="D702" s="52">
        <v>10.199999999999999</v>
      </c>
    </row>
    <row r="703" spans="1:4" s="9" customFormat="1" x14ac:dyDescent="0.3">
      <c r="A703" s="8">
        <f t="shared" si="10"/>
        <v>41037.291666664969</v>
      </c>
      <c r="B703" s="51">
        <v>0</v>
      </c>
      <c r="C703" s="51">
        <v>0</v>
      </c>
      <c r="D703" s="52">
        <v>10.1</v>
      </c>
    </row>
    <row r="704" spans="1:4" s="9" customFormat="1" x14ac:dyDescent="0.3">
      <c r="A704" s="8">
        <f t="shared" si="10"/>
        <v>41037.302083331633</v>
      </c>
      <c r="B704" s="51">
        <v>0</v>
      </c>
      <c r="C704" s="51">
        <v>0</v>
      </c>
      <c r="D704" s="52">
        <v>10.199999999999999</v>
      </c>
    </row>
    <row r="705" spans="1:4" s="9" customFormat="1" x14ac:dyDescent="0.3">
      <c r="A705" s="8">
        <f t="shared" si="10"/>
        <v>41037.312499998297</v>
      </c>
      <c r="B705" s="51">
        <v>0</v>
      </c>
      <c r="C705" s="51">
        <v>0</v>
      </c>
      <c r="D705" s="52">
        <v>10.1</v>
      </c>
    </row>
    <row r="706" spans="1:4" s="9" customFormat="1" x14ac:dyDescent="0.3">
      <c r="A706" s="8">
        <f t="shared" si="10"/>
        <v>41037.322916664962</v>
      </c>
      <c r="B706" s="51">
        <v>0</v>
      </c>
      <c r="C706" s="51">
        <v>0</v>
      </c>
      <c r="D706" s="52">
        <v>10</v>
      </c>
    </row>
    <row r="707" spans="1:4" s="9" customFormat="1" x14ac:dyDescent="0.3">
      <c r="A707" s="8">
        <f t="shared" si="10"/>
        <v>41037.333333331626</v>
      </c>
      <c r="B707" s="51">
        <v>0</v>
      </c>
      <c r="C707" s="51">
        <v>0</v>
      </c>
      <c r="D707" s="52">
        <v>10.199999999999999</v>
      </c>
    </row>
    <row r="708" spans="1:4" s="9" customFormat="1" x14ac:dyDescent="0.3">
      <c r="A708" s="8">
        <f t="shared" si="10"/>
        <v>41037.34374999829</v>
      </c>
      <c r="B708" s="51">
        <v>0</v>
      </c>
      <c r="C708" s="51">
        <v>0</v>
      </c>
      <c r="D708" s="52">
        <v>9.9</v>
      </c>
    </row>
    <row r="709" spans="1:4" s="9" customFormat="1" x14ac:dyDescent="0.3">
      <c r="A709" s="8">
        <f t="shared" ref="A709:A772" si="11">A708+1/24/4</f>
        <v>41037.354166664954</v>
      </c>
      <c r="B709" s="51">
        <v>0</v>
      </c>
      <c r="C709" s="51">
        <v>0</v>
      </c>
      <c r="D709" s="52">
        <v>10.199999999999999</v>
      </c>
    </row>
    <row r="710" spans="1:4" s="9" customFormat="1" x14ac:dyDescent="0.3">
      <c r="A710" s="8">
        <f t="shared" si="11"/>
        <v>41037.364583331619</v>
      </c>
      <c r="B710" s="51">
        <v>0</v>
      </c>
      <c r="C710" s="51">
        <v>0</v>
      </c>
      <c r="D710" s="52">
        <v>10.1</v>
      </c>
    </row>
    <row r="711" spans="1:4" s="9" customFormat="1" x14ac:dyDescent="0.3">
      <c r="A711" s="8">
        <f t="shared" si="11"/>
        <v>41037.374999998283</v>
      </c>
      <c r="B711" s="51">
        <v>2</v>
      </c>
      <c r="C711" s="51">
        <v>0</v>
      </c>
      <c r="D711" s="52">
        <v>10.199999999999999</v>
      </c>
    </row>
    <row r="712" spans="1:4" s="9" customFormat="1" x14ac:dyDescent="0.3">
      <c r="A712" s="8">
        <f t="shared" si="11"/>
        <v>41037.385416664947</v>
      </c>
      <c r="B712" s="51">
        <v>2</v>
      </c>
      <c r="C712" s="51">
        <v>0</v>
      </c>
      <c r="D712" s="52">
        <v>10.1</v>
      </c>
    </row>
    <row r="713" spans="1:4" s="9" customFormat="1" x14ac:dyDescent="0.3">
      <c r="A713" s="8">
        <f t="shared" si="11"/>
        <v>41037.395833331611</v>
      </c>
      <c r="B713" s="51">
        <v>2</v>
      </c>
      <c r="C713" s="51">
        <v>0</v>
      </c>
      <c r="D713" s="52">
        <v>10</v>
      </c>
    </row>
    <row r="714" spans="1:4" s="9" customFormat="1" x14ac:dyDescent="0.3">
      <c r="A714" s="8">
        <f t="shared" si="11"/>
        <v>41037.406249998276</v>
      </c>
      <c r="B714" s="51">
        <v>2</v>
      </c>
      <c r="C714" s="51">
        <v>0</v>
      </c>
      <c r="D714" s="52">
        <v>10</v>
      </c>
    </row>
    <row r="715" spans="1:4" s="9" customFormat="1" x14ac:dyDescent="0.3">
      <c r="A715" s="8">
        <f t="shared" si="11"/>
        <v>41037.41666666494</v>
      </c>
      <c r="B715" s="51">
        <v>2</v>
      </c>
      <c r="C715" s="51">
        <v>0</v>
      </c>
      <c r="D715" s="52">
        <v>10.1</v>
      </c>
    </row>
    <row r="716" spans="1:4" s="9" customFormat="1" x14ac:dyDescent="0.3">
      <c r="A716" s="8">
        <f t="shared" si="11"/>
        <v>41037.427083331604</v>
      </c>
      <c r="B716" s="51">
        <v>3</v>
      </c>
      <c r="C716" s="51">
        <v>0</v>
      </c>
      <c r="D716" s="52">
        <v>10</v>
      </c>
    </row>
    <row r="717" spans="1:4" s="9" customFormat="1" x14ac:dyDescent="0.3">
      <c r="A717" s="8">
        <f t="shared" si="11"/>
        <v>41037.437499998268</v>
      </c>
      <c r="B717" s="51">
        <v>3</v>
      </c>
      <c r="C717" s="51">
        <v>0</v>
      </c>
      <c r="D717" s="52">
        <v>9.6999999999999993</v>
      </c>
    </row>
    <row r="718" spans="1:4" s="9" customFormat="1" x14ac:dyDescent="0.3">
      <c r="A718" s="8">
        <f t="shared" si="11"/>
        <v>41037.447916664933</v>
      </c>
      <c r="B718" s="51">
        <v>5</v>
      </c>
      <c r="C718" s="51">
        <v>0</v>
      </c>
      <c r="D718" s="52">
        <v>9.1</v>
      </c>
    </row>
    <row r="719" spans="1:4" s="9" customFormat="1" x14ac:dyDescent="0.3">
      <c r="A719" s="8">
        <f t="shared" si="11"/>
        <v>41037.458333331597</v>
      </c>
      <c r="B719" s="51">
        <v>5</v>
      </c>
      <c r="C719" s="51">
        <v>0</v>
      </c>
      <c r="D719" s="52">
        <v>9.1999999999999993</v>
      </c>
    </row>
    <row r="720" spans="1:4" s="9" customFormat="1" x14ac:dyDescent="0.3">
      <c r="A720" s="8">
        <f t="shared" si="11"/>
        <v>41037.468749998261</v>
      </c>
      <c r="B720" s="51">
        <v>5</v>
      </c>
      <c r="C720" s="51">
        <v>0</v>
      </c>
      <c r="D720" s="52">
        <v>9.1999999999999993</v>
      </c>
    </row>
    <row r="721" spans="1:4" s="9" customFormat="1" x14ac:dyDescent="0.3">
      <c r="A721" s="8">
        <f t="shared" si="11"/>
        <v>41037.479166664925</v>
      </c>
      <c r="B721" s="51">
        <v>6</v>
      </c>
      <c r="C721" s="51">
        <v>0</v>
      </c>
      <c r="D721" s="52">
        <v>9.1</v>
      </c>
    </row>
    <row r="722" spans="1:4" s="9" customFormat="1" x14ac:dyDescent="0.3">
      <c r="A722" s="8">
        <f t="shared" si="11"/>
        <v>41037.48958333159</v>
      </c>
      <c r="B722" s="51">
        <v>7</v>
      </c>
      <c r="C722" s="51">
        <v>0</v>
      </c>
      <c r="D722" s="52">
        <v>9.1999999999999993</v>
      </c>
    </row>
    <row r="723" spans="1:4" s="9" customFormat="1" x14ac:dyDescent="0.3">
      <c r="A723" s="8">
        <f t="shared" si="11"/>
        <v>41037.499999998254</v>
      </c>
      <c r="B723" s="51">
        <v>7</v>
      </c>
      <c r="C723" s="51">
        <v>0</v>
      </c>
      <c r="D723" s="52">
        <v>9.1999999999999993</v>
      </c>
    </row>
    <row r="724" spans="1:4" s="9" customFormat="1" x14ac:dyDescent="0.3">
      <c r="A724" s="8">
        <f t="shared" si="11"/>
        <v>41037.510416664918</v>
      </c>
      <c r="B724" s="51">
        <v>7</v>
      </c>
      <c r="C724" s="51">
        <v>0</v>
      </c>
      <c r="D724" s="52">
        <v>9.3000000000000007</v>
      </c>
    </row>
    <row r="725" spans="1:4" s="9" customFormat="1" x14ac:dyDescent="0.3">
      <c r="A725" s="8">
        <f t="shared" si="11"/>
        <v>41037.520833331582</v>
      </c>
      <c r="B725" s="51">
        <v>8</v>
      </c>
      <c r="C725" s="51">
        <v>0</v>
      </c>
      <c r="D725" s="52">
        <v>9.5</v>
      </c>
    </row>
    <row r="726" spans="1:4" s="9" customFormat="1" x14ac:dyDescent="0.3">
      <c r="A726" s="8">
        <f t="shared" si="11"/>
        <v>41037.531249998246</v>
      </c>
      <c r="B726" s="51">
        <v>7</v>
      </c>
      <c r="C726" s="51">
        <v>0</v>
      </c>
      <c r="D726" s="52">
        <v>9.5</v>
      </c>
    </row>
    <row r="727" spans="1:4" s="9" customFormat="1" x14ac:dyDescent="0.3">
      <c r="A727" s="8">
        <f t="shared" si="11"/>
        <v>41037.541666664911</v>
      </c>
      <c r="B727" s="51">
        <v>7</v>
      </c>
      <c r="C727" s="51">
        <v>0</v>
      </c>
      <c r="D727" s="52">
        <v>9.4</v>
      </c>
    </row>
    <row r="728" spans="1:4" s="9" customFormat="1" x14ac:dyDescent="0.3">
      <c r="A728" s="8">
        <f t="shared" si="11"/>
        <v>41037.552083331575</v>
      </c>
      <c r="B728" s="51">
        <v>7</v>
      </c>
      <c r="C728" s="51">
        <v>0</v>
      </c>
      <c r="D728" s="52">
        <v>9.5</v>
      </c>
    </row>
    <row r="729" spans="1:4" s="9" customFormat="1" x14ac:dyDescent="0.3">
      <c r="A729" s="8">
        <f t="shared" si="11"/>
        <v>41037.562499998239</v>
      </c>
      <c r="B729" s="51">
        <v>7</v>
      </c>
      <c r="C729" s="51">
        <v>0</v>
      </c>
      <c r="D729" s="52">
        <v>9.5</v>
      </c>
    </row>
    <row r="730" spans="1:4" s="9" customFormat="1" x14ac:dyDescent="0.3">
      <c r="A730" s="8">
        <f t="shared" si="11"/>
        <v>41037.572916664903</v>
      </c>
      <c r="B730" s="51">
        <v>7</v>
      </c>
      <c r="C730" s="51">
        <v>0</v>
      </c>
      <c r="D730" s="52">
        <v>9.4</v>
      </c>
    </row>
    <row r="731" spans="1:4" s="9" customFormat="1" x14ac:dyDescent="0.3">
      <c r="A731" s="8">
        <f t="shared" si="11"/>
        <v>41037.583333331568</v>
      </c>
      <c r="B731" s="51">
        <v>7</v>
      </c>
      <c r="C731" s="51">
        <v>0</v>
      </c>
      <c r="D731" s="52">
        <v>9.1999999999999993</v>
      </c>
    </row>
    <row r="732" spans="1:4" s="9" customFormat="1" x14ac:dyDescent="0.3">
      <c r="A732" s="8">
        <f t="shared" si="11"/>
        <v>41037.593749998232</v>
      </c>
      <c r="B732" s="51">
        <v>7</v>
      </c>
      <c r="C732" s="51">
        <v>0</v>
      </c>
      <c r="D732" s="52">
        <v>9.4</v>
      </c>
    </row>
    <row r="733" spans="1:4" s="9" customFormat="1" x14ac:dyDescent="0.3">
      <c r="A733" s="8">
        <f t="shared" si="11"/>
        <v>41037.604166664896</v>
      </c>
      <c r="B733" s="51">
        <v>7</v>
      </c>
      <c r="C733" s="51">
        <v>0</v>
      </c>
      <c r="D733" s="52">
        <v>9.1999999999999993</v>
      </c>
    </row>
    <row r="734" spans="1:4" s="9" customFormat="1" x14ac:dyDescent="0.3">
      <c r="A734" s="8">
        <f t="shared" si="11"/>
        <v>41037.61458333156</v>
      </c>
      <c r="B734" s="51">
        <v>9</v>
      </c>
      <c r="C734" s="51">
        <v>0</v>
      </c>
      <c r="D734" s="52">
        <v>9.1999999999999993</v>
      </c>
    </row>
    <row r="735" spans="1:4" s="9" customFormat="1" x14ac:dyDescent="0.3">
      <c r="A735" s="8">
        <f t="shared" si="11"/>
        <v>41037.624999998225</v>
      </c>
      <c r="B735" s="51">
        <v>7</v>
      </c>
      <c r="C735" s="51">
        <v>0</v>
      </c>
      <c r="D735" s="52">
        <v>9.3000000000000007</v>
      </c>
    </row>
    <row r="736" spans="1:4" s="9" customFormat="1" x14ac:dyDescent="0.3">
      <c r="A736" s="8">
        <f t="shared" si="11"/>
        <v>41037.635416664889</v>
      </c>
      <c r="B736" s="51">
        <v>7</v>
      </c>
      <c r="C736" s="51">
        <v>0</v>
      </c>
      <c r="D736" s="52">
        <v>9.3000000000000007</v>
      </c>
    </row>
    <row r="737" spans="1:4" s="9" customFormat="1" x14ac:dyDescent="0.3">
      <c r="A737" s="8">
        <f t="shared" si="11"/>
        <v>41037.645833331553</v>
      </c>
      <c r="B737" s="51">
        <v>7</v>
      </c>
      <c r="C737" s="51">
        <v>0</v>
      </c>
      <c r="D737" s="52">
        <v>9.1999999999999993</v>
      </c>
    </row>
    <row r="738" spans="1:4" s="9" customFormat="1" x14ac:dyDescent="0.3">
      <c r="A738" s="8">
        <f t="shared" si="11"/>
        <v>41037.656249998217</v>
      </c>
      <c r="B738" s="51">
        <v>7</v>
      </c>
      <c r="C738" s="51">
        <v>0</v>
      </c>
      <c r="D738" s="52">
        <v>9.3000000000000007</v>
      </c>
    </row>
    <row r="739" spans="1:4" s="9" customFormat="1" x14ac:dyDescent="0.3">
      <c r="A739" s="8">
        <f t="shared" si="11"/>
        <v>41037.666666664882</v>
      </c>
      <c r="B739" s="51">
        <v>7</v>
      </c>
      <c r="C739" s="51">
        <v>0</v>
      </c>
      <c r="D739" s="52">
        <v>45.4</v>
      </c>
    </row>
    <row r="740" spans="1:4" s="9" customFormat="1" x14ac:dyDescent="0.3">
      <c r="A740" s="8">
        <f t="shared" si="11"/>
        <v>41037.677083331546</v>
      </c>
      <c r="B740" s="51">
        <v>483</v>
      </c>
      <c r="C740" s="51">
        <v>143</v>
      </c>
      <c r="D740" s="52">
        <v>47.3</v>
      </c>
    </row>
    <row r="741" spans="1:4" s="9" customFormat="1" x14ac:dyDescent="0.3">
      <c r="A741" s="8">
        <f t="shared" si="11"/>
        <v>41037.68749999821</v>
      </c>
      <c r="B741" s="51">
        <v>499</v>
      </c>
      <c r="C741" s="51">
        <v>140</v>
      </c>
      <c r="D741" s="52">
        <v>46.5</v>
      </c>
    </row>
    <row r="742" spans="1:4" s="9" customFormat="1" x14ac:dyDescent="0.3">
      <c r="A742" s="8">
        <f t="shared" si="11"/>
        <v>41037.697916664874</v>
      </c>
      <c r="B742" s="51">
        <v>533</v>
      </c>
      <c r="C742" s="51">
        <v>138</v>
      </c>
      <c r="D742" s="52">
        <v>45.6</v>
      </c>
    </row>
    <row r="743" spans="1:4" s="9" customFormat="1" x14ac:dyDescent="0.3">
      <c r="A743" s="8">
        <f t="shared" si="11"/>
        <v>41037.708333331539</v>
      </c>
      <c r="B743" s="51">
        <v>564</v>
      </c>
      <c r="C743" s="51">
        <v>139</v>
      </c>
      <c r="D743" s="52">
        <v>45.1</v>
      </c>
    </row>
    <row r="744" spans="1:4" s="9" customFormat="1" x14ac:dyDescent="0.3">
      <c r="A744" s="8">
        <f t="shared" si="11"/>
        <v>41037.718749998203</v>
      </c>
      <c r="B744" s="51">
        <v>581</v>
      </c>
      <c r="C744" s="51">
        <v>140</v>
      </c>
      <c r="D744" s="52">
        <v>44.5</v>
      </c>
    </row>
    <row r="745" spans="1:4" s="9" customFormat="1" x14ac:dyDescent="0.3">
      <c r="A745" s="8">
        <f t="shared" si="11"/>
        <v>41037.729166664867</v>
      </c>
      <c r="B745" s="51">
        <v>591</v>
      </c>
      <c r="C745" s="51">
        <v>137</v>
      </c>
      <c r="D745" s="52">
        <v>43.8</v>
      </c>
    </row>
    <row r="746" spans="1:4" s="9" customFormat="1" x14ac:dyDescent="0.3">
      <c r="A746" s="8">
        <f t="shared" si="11"/>
        <v>41037.739583331531</v>
      </c>
      <c r="B746" s="51">
        <v>605</v>
      </c>
      <c r="C746" s="51">
        <v>137</v>
      </c>
      <c r="D746" s="52">
        <v>43.3</v>
      </c>
    </row>
    <row r="747" spans="1:4" s="9" customFormat="1" x14ac:dyDescent="0.3">
      <c r="A747" s="8">
        <f t="shared" si="11"/>
        <v>41037.749999998196</v>
      </c>
      <c r="B747" s="51">
        <v>613</v>
      </c>
      <c r="C747" s="51">
        <v>136</v>
      </c>
      <c r="D747" s="52">
        <v>43</v>
      </c>
    </row>
    <row r="748" spans="1:4" s="9" customFormat="1" x14ac:dyDescent="0.3">
      <c r="A748" s="8">
        <f t="shared" si="11"/>
        <v>41037.76041666486</v>
      </c>
      <c r="B748" s="51">
        <v>618</v>
      </c>
      <c r="C748" s="51">
        <v>137</v>
      </c>
      <c r="D748" s="52">
        <v>42.6</v>
      </c>
    </row>
    <row r="749" spans="1:4" s="9" customFormat="1" x14ac:dyDescent="0.3">
      <c r="A749" s="8">
        <f t="shared" si="11"/>
        <v>41037.770833331524</v>
      </c>
      <c r="B749" s="51">
        <v>606</v>
      </c>
      <c r="C749" s="51">
        <v>136</v>
      </c>
      <c r="D749" s="52">
        <v>42</v>
      </c>
    </row>
    <row r="750" spans="1:4" s="9" customFormat="1" x14ac:dyDescent="0.3">
      <c r="A750" s="8">
        <f t="shared" si="11"/>
        <v>41037.781249998188</v>
      </c>
      <c r="B750" s="51">
        <v>607</v>
      </c>
      <c r="C750" s="51">
        <v>136</v>
      </c>
      <c r="D750" s="52">
        <v>41.7</v>
      </c>
    </row>
    <row r="751" spans="1:4" s="9" customFormat="1" x14ac:dyDescent="0.3">
      <c r="A751" s="8">
        <f t="shared" si="11"/>
        <v>41037.791666664853</v>
      </c>
      <c r="B751" s="51">
        <v>625</v>
      </c>
      <c r="C751" s="51">
        <v>137</v>
      </c>
      <c r="D751" s="52">
        <v>41</v>
      </c>
    </row>
    <row r="752" spans="1:4" s="9" customFormat="1" x14ac:dyDescent="0.3">
      <c r="A752" s="8">
        <f t="shared" si="11"/>
        <v>41037.802083331517</v>
      </c>
      <c r="B752" s="51">
        <v>621</v>
      </c>
      <c r="C752" s="51">
        <v>134</v>
      </c>
      <c r="D752" s="52">
        <v>40.9</v>
      </c>
    </row>
    <row r="753" spans="1:4" s="9" customFormat="1" x14ac:dyDescent="0.3">
      <c r="A753" s="8">
        <f t="shared" si="11"/>
        <v>41037.812499998181</v>
      </c>
      <c r="B753" s="51">
        <v>625</v>
      </c>
      <c r="C753" s="51">
        <v>135</v>
      </c>
      <c r="D753" s="52">
        <v>40.4</v>
      </c>
    </row>
    <row r="754" spans="1:4" s="9" customFormat="1" x14ac:dyDescent="0.3">
      <c r="A754" s="8">
        <f t="shared" si="11"/>
        <v>41037.822916664845</v>
      </c>
      <c r="B754" s="51">
        <v>630</v>
      </c>
      <c r="C754" s="51">
        <v>136</v>
      </c>
      <c r="D754" s="52">
        <v>39.799999999999997</v>
      </c>
    </row>
    <row r="755" spans="1:4" s="9" customFormat="1" x14ac:dyDescent="0.3">
      <c r="A755" s="8">
        <f t="shared" si="11"/>
        <v>41037.833333331509</v>
      </c>
      <c r="B755" s="51">
        <v>628</v>
      </c>
      <c r="C755" s="51">
        <v>136</v>
      </c>
      <c r="D755" s="52">
        <v>39.4</v>
      </c>
    </row>
    <row r="756" spans="1:4" s="9" customFormat="1" x14ac:dyDescent="0.3">
      <c r="A756" s="8">
        <f t="shared" si="11"/>
        <v>41037.843749998174</v>
      </c>
      <c r="B756" s="51">
        <v>650</v>
      </c>
      <c r="C756" s="51">
        <v>132</v>
      </c>
      <c r="D756" s="52">
        <v>39.200000000000003</v>
      </c>
    </row>
    <row r="757" spans="1:4" s="9" customFormat="1" x14ac:dyDescent="0.3">
      <c r="A757" s="8">
        <f t="shared" si="11"/>
        <v>41037.854166664838</v>
      </c>
      <c r="B757" s="51">
        <v>653</v>
      </c>
      <c r="C757" s="51">
        <v>136</v>
      </c>
      <c r="D757" s="52">
        <v>38.700000000000003</v>
      </c>
    </row>
    <row r="758" spans="1:4" s="9" customFormat="1" x14ac:dyDescent="0.3">
      <c r="A758" s="8">
        <f t="shared" si="11"/>
        <v>41037.864583331502</v>
      </c>
      <c r="B758" s="51">
        <v>650</v>
      </c>
      <c r="C758" s="51">
        <v>134</v>
      </c>
      <c r="D758" s="52">
        <v>38.299999999999997</v>
      </c>
    </row>
    <row r="759" spans="1:4" s="9" customFormat="1" x14ac:dyDescent="0.3">
      <c r="A759" s="8">
        <f t="shared" si="11"/>
        <v>41037.874999998166</v>
      </c>
      <c r="B759" s="51">
        <v>657</v>
      </c>
      <c r="C759" s="51">
        <v>132</v>
      </c>
      <c r="D759" s="52">
        <v>38.200000000000003</v>
      </c>
    </row>
    <row r="760" spans="1:4" s="9" customFormat="1" x14ac:dyDescent="0.3">
      <c r="A760" s="8">
        <f t="shared" si="11"/>
        <v>41037.885416664831</v>
      </c>
      <c r="B760" s="51">
        <v>699</v>
      </c>
      <c r="C760" s="51">
        <v>132</v>
      </c>
      <c r="D760" s="52">
        <v>37.6</v>
      </c>
    </row>
    <row r="761" spans="1:4" s="9" customFormat="1" x14ac:dyDescent="0.3">
      <c r="A761" s="8">
        <f t="shared" si="11"/>
        <v>41037.895833331495</v>
      </c>
      <c r="B761" s="51">
        <v>713</v>
      </c>
      <c r="C761" s="51">
        <v>134</v>
      </c>
      <c r="D761" s="52">
        <v>37.5</v>
      </c>
    </row>
    <row r="762" spans="1:4" s="9" customFormat="1" x14ac:dyDescent="0.3">
      <c r="A762" s="8">
        <f t="shared" si="11"/>
        <v>41037.906249998159</v>
      </c>
      <c r="B762" s="51">
        <v>737</v>
      </c>
      <c r="C762" s="51">
        <v>132</v>
      </c>
      <c r="D762" s="52">
        <v>36.9</v>
      </c>
    </row>
    <row r="763" spans="1:4" s="9" customFormat="1" x14ac:dyDescent="0.3">
      <c r="A763" s="8">
        <f t="shared" si="11"/>
        <v>41037.916666664823</v>
      </c>
      <c r="B763" s="51">
        <v>729</v>
      </c>
      <c r="C763" s="51">
        <v>132</v>
      </c>
      <c r="D763" s="52">
        <v>36.1</v>
      </c>
    </row>
    <row r="764" spans="1:4" s="9" customFormat="1" x14ac:dyDescent="0.3">
      <c r="A764" s="8">
        <f t="shared" si="11"/>
        <v>41037.927083331488</v>
      </c>
      <c r="B764" s="51">
        <v>730</v>
      </c>
      <c r="C764" s="51">
        <v>132</v>
      </c>
      <c r="D764" s="52">
        <v>35.700000000000003</v>
      </c>
    </row>
    <row r="765" spans="1:4" s="9" customFormat="1" x14ac:dyDescent="0.3">
      <c r="A765" s="8">
        <f t="shared" si="11"/>
        <v>41037.937499998152</v>
      </c>
      <c r="B765" s="51">
        <v>726</v>
      </c>
      <c r="C765" s="51">
        <v>132</v>
      </c>
      <c r="D765" s="52">
        <v>35.4</v>
      </c>
    </row>
    <row r="766" spans="1:4" s="9" customFormat="1" x14ac:dyDescent="0.3">
      <c r="A766" s="8">
        <f t="shared" si="11"/>
        <v>41037.947916664816</v>
      </c>
      <c r="B766" s="51">
        <v>696</v>
      </c>
      <c r="C766" s="51">
        <v>132</v>
      </c>
      <c r="D766" s="52">
        <v>35.200000000000003</v>
      </c>
    </row>
    <row r="767" spans="1:4" s="9" customFormat="1" x14ac:dyDescent="0.3">
      <c r="A767" s="8">
        <f t="shared" si="11"/>
        <v>41037.95833333148</v>
      </c>
      <c r="B767" s="51">
        <v>720</v>
      </c>
      <c r="C767" s="51">
        <v>129</v>
      </c>
      <c r="D767" s="52">
        <v>34.700000000000003</v>
      </c>
    </row>
    <row r="768" spans="1:4" s="9" customFormat="1" x14ac:dyDescent="0.3">
      <c r="A768" s="8">
        <f t="shared" si="11"/>
        <v>41037.968749998145</v>
      </c>
      <c r="B768" s="51">
        <v>724</v>
      </c>
      <c r="C768" s="51">
        <v>130</v>
      </c>
      <c r="D768" s="52">
        <v>34.6</v>
      </c>
    </row>
    <row r="769" spans="1:4" s="9" customFormat="1" x14ac:dyDescent="0.3">
      <c r="A769" s="8">
        <f t="shared" si="11"/>
        <v>41037.979166664809</v>
      </c>
      <c r="B769" s="51">
        <v>721</v>
      </c>
      <c r="C769" s="51">
        <v>130</v>
      </c>
      <c r="D769" s="52">
        <v>34.299999999999997</v>
      </c>
    </row>
    <row r="770" spans="1:4" s="9" customFormat="1" x14ac:dyDescent="0.3">
      <c r="A770" s="8">
        <f t="shared" si="11"/>
        <v>41037.989583331473</v>
      </c>
      <c r="B770" s="51">
        <v>726</v>
      </c>
      <c r="C770" s="51">
        <v>130</v>
      </c>
      <c r="D770" s="52">
        <v>33.6</v>
      </c>
    </row>
    <row r="771" spans="1:4" s="9" customFormat="1" x14ac:dyDescent="0.3">
      <c r="A771" s="8">
        <f t="shared" si="11"/>
        <v>41037.999999998137</v>
      </c>
      <c r="B771" s="51">
        <v>703</v>
      </c>
      <c r="C771" s="51">
        <v>129</v>
      </c>
      <c r="D771" s="52">
        <v>33.200000000000003</v>
      </c>
    </row>
    <row r="772" spans="1:4" s="9" customFormat="1" x14ac:dyDescent="0.3">
      <c r="A772" s="8">
        <f t="shared" si="11"/>
        <v>41038.010416664802</v>
      </c>
      <c r="B772" s="51">
        <v>730</v>
      </c>
      <c r="C772" s="51">
        <v>129</v>
      </c>
      <c r="D772" s="52">
        <v>32.9</v>
      </c>
    </row>
    <row r="773" spans="1:4" s="9" customFormat="1" x14ac:dyDescent="0.3">
      <c r="A773" s="8">
        <f t="shared" ref="A773:A836" si="12">A772+1/24/4</f>
        <v>41038.020833331466</v>
      </c>
      <c r="B773" s="51">
        <v>726</v>
      </c>
      <c r="C773" s="51">
        <v>129</v>
      </c>
      <c r="D773" s="52">
        <v>32.5</v>
      </c>
    </row>
    <row r="774" spans="1:4" s="9" customFormat="1" x14ac:dyDescent="0.3">
      <c r="A774" s="8">
        <f t="shared" si="12"/>
        <v>41038.03124999813</v>
      </c>
      <c r="B774" s="51">
        <v>802</v>
      </c>
      <c r="C774" s="51">
        <v>130</v>
      </c>
      <c r="D774" s="52">
        <v>32.299999999999997</v>
      </c>
    </row>
    <row r="775" spans="1:4" s="9" customFormat="1" x14ac:dyDescent="0.3">
      <c r="A775" s="8">
        <f t="shared" si="12"/>
        <v>41038.041666664794</v>
      </c>
      <c r="B775" s="51">
        <v>852</v>
      </c>
      <c r="C775" s="51">
        <v>129</v>
      </c>
      <c r="D775" s="52">
        <v>31.8</v>
      </c>
    </row>
    <row r="776" spans="1:4" s="9" customFormat="1" x14ac:dyDescent="0.3">
      <c r="A776" s="8">
        <f t="shared" si="12"/>
        <v>41038.052083331459</v>
      </c>
      <c r="B776" s="51">
        <v>868</v>
      </c>
      <c r="C776" s="51">
        <v>129</v>
      </c>
      <c r="D776" s="52">
        <v>32</v>
      </c>
    </row>
    <row r="777" spans="1:4" s="9" customFormat="1" x14ac:dyDescent="0.3">
      <c r="A777" s="8">
        <f t="shared" si="12"/>
        <v>41038.062499998123</v>
      </c>
      <c r="B777" s="51">
        <v>806</v>
      </c>
      <c r="C777" s="51">
        <v>126</v>
      </c>
      <c r="D777" s="52">
        <v>31.8</v>
      </c>
    </row>
    <row r="778" spans="1:4" s="9" customFormat="1" x14ac:dyDescent="0.3">
      <c r="A778" s="8">
        <f t="shared" si="12"/>
        <v>41038.072916664787</v>
      </c>
      <c r="B778" s="51">
        <v>945</v>
      </c>
      <c r="C778" s="51">
        <v>127</v>
      </c>
      <c r="D778" s="52">
        <v>31.3</v>
      </c>
    </row>
    <row r="779" spans="1:4" s="9" customFormat="1" x14ac:dyDescent="0.3">
      <c r="A779" s="8">
        <f t="shared" si="12"/>
        <v>41038.083333331451</v>
      </c>
      <c r="B779" s="51">
        <v>851</v>
      </c>
      <c r="C779" s="51">
        <v>129</v>
      </c>
      <c r="D779" s="52">
        <v>31.1</v>
      </c>
    </row>
    <row r="780" spans="1:4" s="9" customFormat="1" x14ac:dyDescent="0.3">
      <c r="A780" s="8">
        <f t="shared" si="12"/>
        <v>41038.093749998116</v>
      </c>
      <c r="B780" s="51">
        <v>982</v>
      </c>
      <c r="C780" s="51">
        <v>125</v>
      </c>
      <c r="D780" s="52">
        <v>30.9</v>
      </c>
    </row>
    <row r="781" spans="1:4" s="9" customFormat="1" x14ac:dyDescent="0.3">
      <c r="A781" s="8">
        <f t="shared" si="12"/>
        <v>41038.10416666478</v>
      </c>
      <c r="B781" s="51">
        <v>1114</v>
      </c>
      <c r="C781" s="51">
        <v>130</v>
      </c>
      <c r="D781" s="52">
        <v>30.4</v>
      </c>
    </row>
    <row r="782" spans="1:4" s="9" customFormat="1" x14ac:dyDescent="0.3">
      <c r="A782" s="8">
        <f t="shared" si="12"/>
        <v>41038.114583331444</v>
      </c>
      <c r="B782" s="51">
        <v>1139</v>
      </c>
      <c r="C782" s="51">
        <v>127</v>
      </c>
      <c r="D782" s="52">
        <v>30.3</v>
      </c>
    </row>
    <row r="783" spans="1:4" s="9" customFormat="1" x14ac:dyDescent="0.3">
      <c r="A783" s="8">
        <f t="shared" si="12"/>
        <v>41038.124999998108</v>
      </c>
      <c r="B783" s="51">
        <v>1141</v>
      </c>
      <c r="C783" s="51">
        <v>126</v>
      </c>
      <c r="D783" s="52">
        <v>30.2</v>
      </c>
    </row>
    <row r="784" spans="1:4" s="9" customFormat="1" x14ac:dyDescent="0.3">
      <c r="A784" s="8">
        <f t="shared" si="12"/>
        <v>41038.135416664772</v>
      </c>
      <c r="B784" s="51">
        <v>1112</v>
      </c>
      <c r="C784" s="51">
        <v>125</v>
      </c>
      <c r="D784" s="52">
        <v>29.8</v>
      </c>
    </row>
    <row r="785" spans="1:4" s="9" customFormat="1" x14ac:dyDescent="0.3">
      <c r="A785" s="8">
        <f t="shared" si="12"/>
        <v>41038.145833331437</v>
      </c>
      <c r="B785" s="51">
        <v>1079</v>
      </c>
      <c r="C785" s="51">
        <v>125</v>
      </c>
      <c r="D785" s="52">
        <v>29.4</v>
      </c>
    </row>
    <row r="786" spans="1:4" s="9" customFormat="1" x14ac:dyDescent="0.3">
      <c r="A786" s="8">
        <f t="shared" si="12"/>
        <v>41038.156249998101</v>
      </c>
      <c r="B786" s="51">
        <v>1097</v>
      </c>
      <c r="C786" s="51">
        <v>125</v>
      </c>
      <c r="D786" s="52">
        <v>29</v>
      </c>
    </row>
    <row r="787" spans="1:4" s="9" customFormat="1" x14ac:dyDescent="0.3">
      <c r="A787" s="8">
        <f t="shared" si="12"/>
        <v>41038.166666664765</v>
      </c>
      <c r="B787" s="51">
        <v>1089</v>
      </c>
      <c r="C787" s="51">
        <v>124</v>
      </c>
      <c r="D787" s="52">
        <v>29</v>
      </c>
    </row>
    <row r="788" spans="1:4" s="9" customFormat="1" x14ac:dyDescent="0.3">
      <c r="A788" s="8">
        <f t="shared" si="12"/>
        <v>41038.177083331429</v>
      </c>
      <c r="B788" s="51">
        <v>1098</v>
      </c>
      <c r="C788" s="51">
        <v>126</v>
      </c>
      <c r="D788" s="52">
        <v>28.9</v>
      </c>
    </row>
    <row r="789" spans="1:4" s="9" customFormat="1" x14ac:dyDescent="0.3">
      <c r="A789" s="8">
        <f t="shared" si="12"/>
        <v>41038.187499998094</v>
      </c>
      <c r="B789" s="51">
        <v>1079</v>
      </c>
      <c r="C789" s="51">
        <v>125</v>
      </c>
      <c r="D789" s="52">
        <v>28.8</v>
      </c>
    </row>
    <row r="790" spans="1:4" s="9" customFormat="1" x14ac:dyDescent="0.3">
      <c r="A790" s="8">
        <f t="shared" si="12"/>
        <v>41038.197916664758</v>
      </c>
      <c r="B790" s="51">
        <v>1101</v>
      </c>
      <c r="C790" s="51">
        <v>125</v>
      </c>
      <c r="D790" s="52">
        <v>28.8</v>
      </c>
    </row>
    <row r="791" spans="1:4" s="9" customFormat="1" x14ac:dyDescent="0.3">
      <c r="A791" s="8">
        <f t="shared" si="12"/>
        <v>41038.208333331422</v>
      </c>
      <c r="B791" s="51">
        <v>1095</v>
      </c>
      <c r="C791" s="51">
        <v>126</v>
      </c>
      <c r="D791" s="52">
        <v>28.9</v>
      </c>
    </row>
    <row r="792" spans="1:4" s="9" customFormat="1" x14ac:dyDescent="0.3">
      <c r="A792" s="8">
        <f t="shared" si="12"/>
        <v>41038.218749998086</v>
      </c>
      <c r="B792" s="51">
        <v>1100</v>
      </c>
      <c r="C792" s="51">
        <v>125</v>
      </c>
      <c r="D792" s="52">
        <v>28.5</v>
      </c>
    </row>
    <row r="793" spans="1:4" s="9" customFormat="1" x14ac:dyDescent="0.3">
      <c r="A793" s="8">
        <f t="shared" si="12"/>
        <v>41038.229166664751</v>
      </c>
      <c r="B793" s="51">
        <v>1074</v>
      </c>
      <c r="C793" s="51">
        <v>126</v>
      </c>
      <c r="D793" s="52">
        <v>28.5</v>
      </c>
    </row>
    <row r="794" spans="1:4" s="9" customFormat="1" x14ac:dyDescent="0.3">
      <c r="A794" s="8">
        <f t="shared" si="12"/>
        <v>41038.239583331415</v>
      </c>
      <c r="B794" s="51">
        <v>1081</v>
      </c>
      <c r="C794" s="51">
        <v>125</v>
      </c>
      <c r="D794" s="52">
        <v>28.1</v>
      </c>
    </row>
    <row r="795" spans="1:4" s="9" customFormat="1" x14ac:dyDescent="0.3">
      <c r="A795" s="8">
        <f t="shared" si="12"/>
        <v>41038.249999998079</v>
      </c>
      <c r="B795" s="51">
        <v>1071</v>
      </c>
      <c r="C795" s="51">
        <v>124</v>
      </c>
      <c r="D795" s="52">
        <v>27.8</v>
      </c>
    </row>
    <row r="796" spans="1:4" s="9" customFormat="1" x14ac:dyDescent="0.3">
      <c r="A796" s="8">
        <f t="shared" si="12"/>
        <v>41038.260416664743</v>
      </c>
      <c r="B796" s="51">
        <v>1022</v>
      </c>
      <c r="C796" s="51">
        <v>110</v>
      </c>
      <c r="D796" s="52">
        <v>27.3</v>
      </c>
    </row>
    <row r="797" spans="1:4" s="9" customFormat="1" x14ac:dyDescent="0.3">
      <c r="A797" s="8">
        <f t="shared" si="12"/>
        <v>41038.270833331408</v>
      </c>
      <c r="B797" s="51">
        <v>984</v>
      </c>
      <c r="C797" s="51">
        <v>109</v>
      </c>
      <c r="D797" s="52">
        <v>27.1</v>
      </c>
    </row>
    <row r="798" spans="1:4" s="9" customFormat="1" x14ac:dyDescent="0.3">
      <c r="A798" s="8">
        <f t="shared" si="12"/>
        <v>41038.281249998072</v>
      </c>
      <c r="B798" s="51">
        <v>1007</v>
      </c>
      <c r="C798" s="51">
        <v>108</v>
      </c>
      <c r="D798" s="52">
        <v>26.9</v>
      </c>
    </row>
    <row r="799" spans="1:4" s="9" customFormat="1" x14ac:dyDescent="0.3">
      <c r="A799" s="8">
        <f t="shared" si="12"/>
        <v>41038.291666664736</v>
      </c>
      <c r="B799" s="51">
        <v>988</v>
      </c>
      <c r="C799" s="51">
        <v>110</v>
      </c>
      <c r="D799" s="52">
        <v>27.2</v>
      </c>
    </row>
    <row r="800" spans="1:4" s="9" customFormat="1" x14ac:dyDescent="0.3">
      <c r="A800" s="8">
        <f t="shared" si="12"/>
        <v>41038.3020833314</v>
      </c>
      <c r="B800" s="51">
        <v>993</v>
      </c>
      <c r="C800" s="51">
        <v>110</v>
      </c>
      <c r="D800" s="52">
        <v>26.7</v>
      </c>
    </row>
    <row r="801" spans="1:4" s="9" customFormat="1" x14ac:dyDescent="0.3">
      <c r="A801" s="8">
        <f t="shared" si="12"/>
        <v>41038.312499998065</v>
      </c>
      <c r="B801" s="51">
        <v>1002</v>
      </c>
      <c r="C801" s="51">
        <v>109</v>
      </c>
      <c r="D801" s="52">
        <v>26.7</v>
      </c>
    </row>
    <row r="802" spans="1:4" s="9" customFormat="1" x14ac:dyDescent="0.3">
      <c r="A802" s="8">
        <f t="shared" si="12"/>
        <v>41038.322916664729</v>
      </c>
      <c r="B802" s="51">
        <v>989</v>
      </c>
      <c r="C802" s="51">
        <v>108</v>
      </c>
      <c r="D802" s="52">
        <v>26.5</v>
      </c>
    </row>
    <row r="803" spans="1:4" s="9" customFormat="1" x14ac:dyDescent="0.3">
      <c r="A803" s="8">
        <f t="shared" si="12"/>
        <v>41038.333333331393</v>
      </c>
      <c r="B803" s="51">
        <v>971</v>
      </c>
      <c r="C803" s="51">
        <v>110</v>
      </c>
      <c r="D803" s="52">
        <v>26.4</v>
      </c>
    </row>
    <row r="804" spans="1:4" s="9" customFormat="1" x14ac:dyDescent="0.3">
      <c r="A804" s="8">
        <f t="shared" si="12"/>
        <v>41038.343749998057</v>
      </c>
      <c r="B804" s="51">
        <v>974</v>
      </c>
      <c r="C804" s="51">
        <v>110</v>
      </c>
      <c r="D804" s="52">
        <v>26.3</v>
      </c>
    </row>
    <row r="805" spans="1:4" s="9" customFormat="1" x14ac:dyDescent="0.3">
      <c r="A805" s="8">
        <f t="shared" si="12"/>
        <v>41038.354166664722</v>
      </c>
      <c r="B805" s="51">
        <v>967</v>
      </c>
      <c r="C805" s="51">
        <v>108</v>
      </c>
      <c r="D805" s="52">
        <v>26.5</v>
      </c>
    </row>
    <row r="806" spans="1:4" s="9" customFormat="1" x14ac:dyDescent="0.3">
      <c r="A806" s="8">
        <f t="shared" si="12"/>
        <v>41038.364583331386</v>
      </c>
      <c r="B806" s="51">
        <v>970</v>
      </c>
      <c r="C806" s="51">
        <v>109</v>
      </c>
      <c r="D806" s="52">
        <v>26.5</v>
      </c>
    </row>
    <row r="807" spans="1:4" s="9" customFormat="1" x14ac:dyDescent="0.3">
      <c r="A807" s="8">
        <f t="shared" si="12"/>
        <v>41038.37499999805</v>
      </c>
      <c r="B807" s="51">
        <v>971</v>
      </c>
      <c r="C807" s="51">
        <v>108</v>
      </c>
      <c r="D807" s="52">
        <v>26.2</v>
      </c>
    </row>
    <row r="808" spans="1:4" s="9" customFormat="1" x14ac:dyDescent="0.3">
      <c r="A808" s="8">
        <f t="shared" si="12"/>
        <v>41038.385416664714</v>
      </c>
      <c r="B808" s="51">
        <v>951</v>
      </c>
      <c r="C808" s="51">
        <v>110</v>
      </c>
      <c r="D808" s="52">
        <v>26.6</v>
      </c>
    </row>
    <row r="809" spans="1:4" s="9" customFormat="1" x14ac:dyDescent="0.3">
      <c r="A809" s="8">
        <f t="shared" si="12"/>
        <v>41038.395833331379</v>
      </c>
      <c r="B809" s="51">
        <v>974</v>
      </c>
      <c r="C809" s="51">
        <v>108</v>
      </c>
      <c r="D809" s="52">
        <v>26.2</v>
      </c>
    </row>
    <row r="810" spans="1:4" s="9" customFormat="1" x14ac:dyDescent="0.3">
      <c r="A810" s="8">
        <f t="shared" si="12"/>
        <v>41038.406249998043</v>
      </c>
      <c r="B810" s="51">
        <v>967</v>
      </c>
      <c r="C810" s="51">
        <v>107</v>
      </c>
      <c r="D810" s="52">
        <v>26</v>
      </c>
    </row>
    <row r="811" spans="1:4" s="9" customFormat="1" x14ac:dyDescent="0.3">
      <c r="A811" s="8">
        <f t="shared" si="12"/>
        <v>41038.416666664707</v>
      </c>
      <c r="B811" s="51">
        <v>958</v>
      </c>
      <c r="C811" s="51">
        <v>108</v>
      </c>
      <c r="D811" s="52">
        <v>26</v>
      </c>
    </row>
    <row r="812" spans="1:4" s="9" customFormat="1" x14ac:dyDescent="0.3">
      <c r="A812" s="8">
        <f t="shared" si="12"/>
        <v>41038.427083331371</v>
      </c>
      <c r="B812" s="51">
        <v>972</v>
      </c>
      <c r="C812" s="51">
        <v>109</v>
      </c>
      <c r="D812" s="52">
        <v>25.9</v>
      </c>
    </row>
    <row r="813" spans="1:4" s="9" customFormat="1" x14ac:dyDescent="0.3">
      <c r="A813" s="8">
        <f t="shared" si="12"/>
        <v>41038.437499998035</v>
      </c>
      <c r="B813" s="51">
        <v>964</v>
      </c>
      <c r="C813" s="51">
        <v>110</v>
      </c>
      <c r="D813" s="52">
        <v>25.6</v>
      </c>
    </row>
    <row r="814" spans="1:4" s="9" customFormat="1" x14ac:dyDescent="0.3">
      <c r="A814" s="8">
        <f t="shared" si="12"/>
        <v>41038.4479166647</v>
      </c>
      <c r="B814" s="51">
        <v>957</v>
      </c>
      <c r="C814" s="51">
        <v>108</v>
      </c>
      <c r="D814" s="52">
        <v>25.4</v>
      </c>
    </row>
    <row r="815" spans="1:4" s="9" customFormat="1" x14ac:dyDescent="0.3">
      <c r="A815" s="8">
        <f t="shared" si="12"/>
        <v>41038.458333331364</v>
      </c>
      <c r="B815" s="51">
        <v>957</v>
      </c>
      <c r="C815" s="51">
        <v>108</v>
      </c>
      <c r="D815" s="52">
        <v>25.3</v>
      </c>
    </row>
    <row r="816" spans="1:4" s="9" customFormat="1" x14ac:dyDescent="0.3">
      <c r="A816" s="8">
        <f t="shared" si="12"/>
        <v>41038.468749998028</v>
      </c>
      <c r="B816" s="51">
        <v>942</v>
      </c>
      <c r="C816" s="51">
        <v>109</v>
      </c>
      <c r="D816" s="52">
        <v>25.1</v>
      </c>
    </row>
    <row r="817" spans="1:4" s="9" customFormat="1" x14ac:dyDescent="0.3">
      <c r="A817" s="8">
        <f t="shared" si="12"/>
        <v>41038.479166664692</v>
      </c>
      <c r="B817" s="51">
        <v>959</v>
      </c>
      <c r="C817" s="51">
        <v>109</v>
      </c>
      <c r="D817" s="52">
        <v>25.1</v>
      </c>
    </row>
    <row r="818" spans="1:4" s="9" customFormat="1" x14ac:dyDescent="0.3">
      <c r="A818" s="8">
        <f t="shared" si="12"/>
        <v>41038.489583331357</v>
      </c>
      <c r="B818" s="51">
        <v>976</v>
      </c>
      <c r="C818" s="51">
        <v>107</v>
      </c>
      <c r="D818" s="52">
        <v>24.9</v>
      </c>
    </row>
    <row r="819" spans="1:4" s="9" customFormat="1" x14ac:dyDescent="0.3">
      <c r="A819" s="8">
        <f t="shared" si="12"/>
        <v>41038.499999998021</v>
      </c>
      <c r="B819" s="51">
        <v>964</v>
      </c>
      <c r="C819" s="51">
        <v>108</v>
      </c>
      <c r="D819" s="52">
        <v>25</v>
      </c>
    </row>
    <row r="820" spans="1:4" s="9" customFormat="1" x14ac:dyDescent="0.3">
      <c r="A820" s="8">
        <f t="shared" si="12"/>
        <v>41038.510416664685</v>
      </c>
      <c r="B820" s="51">
        <v>949</v>
      </c>
      <c r="C820" s="51">
        <v>107</v>
      </c>
      <c r="D820" s="52">
        <v>24.8</v>
      </c>
    </row>
    <row r="821" spans="1:4" s="9" customFormat="1" x14ac:dyDescent="0.3">
      <c r="A821" s="8">
        <f t="shared" si="12"/>
        <v>41038.520833331349</v>
      </c>
      <c r="B821" s="51">
        <v>958</v>
      </c>
      <c r="C821" s="51">
        <v>107</v>
      </c>
      <c r="D821" s="52">
        <v>24.5</v>
      </c>
    </row>
    <row r="822" spans="1:4" s="9" customFormat="1" x14ac:dyDescent="0.3">
      <c r="A822" s="8">
        <f t="shared" si="12"/>
        <v>41038.531249998014</v>
      </c>
      <c r="B822" s="51">
        <v>969</v>
      </c>
      <c r="C822" s="51">
        <v>108</v>
      </c>
      <c r="D822" s="52">
        <v>24.4</v>
      </c>
    </row>
    <row r="823" spans="1:4" s="9" customFormat="1" x14ac:dyDescent="0.3">
      <c r="A823" s="8">
        <f t="shared" si="12"/>
        <v>41038.541666664678</v>
      </c>
      <c r="B823" s="51">
        <v>967</v>
      </c>
      <c r="C823" s="51">
        <v>106</v>
      </c>
      <c r="D823" s="52">
        <v>24.4</v>
      </c>
    </row>
    <row r="824" spans="1:4" s="9" customFormat="1" x14ac:dyDescent="0.3">
      <c r="A824" s="8">
        <f t="shared" si="12"/>
        <v>41038.552083331342</v>
      </c>
      <c r="B824" s="51">
        <v>969</v>
      </c>
      <c r="C824" s="51">
        <v>107</v>
      </c>
      <c r="D824" s="52">
        <v>24</v>
      </c>
    </row>
    <row r="825" spans="1:4" s="9" customFormat="1" x14ac:dyDescent="0.3">
      <c r="A825" s="8">
        <f t="shared" si="12"/>
        <v>41038.562499998006</v>
      </c>
      <c r="B825" s="51">
        <v>952</v>
      </c>
      <c r="C825" s="51">
        <v>108</v>
      </c>
      <c r="D825" s="52">
        <v>24.1</v>
      </c>
    </row>
    <row r="826" spans="1:4" s="9" customFormat="1" x14ac:dyDescent="0.3">
      <c r="A826" s="8">
        <f t="shared" si="12"/>
        <v>41038.572916664671</v>
      </c>
      <c r="B826" s="51">
        <v>952</v>
      </c>
      <c r="C826" s="51">
        <v>108</v>
      </c>
      <c r="D826" s="52">
        <v>24</v>
      </c>
    </row>
    <row r="827" spans="1:4" s="9" customFormat="1" x14ac:dyDescent="0.3">
      <c r="A827" s="8">
        <f t="shared" si="12"/>
        <v>41038.583333331335</v>
      </c>
      <c r="B827" s="51">
        <v>951</v>
      </c>
      <c r="C827" s="51">
        <v>109</v>
      </c>
      <c r="D827" s="52">
        <v>24.1</v>
      </c>
    </row>
    <row r="828" spans="1:4" s="9" customFormat="1" x14ac:dyDescent="0.3">
      <c r="A828" s="8">
        <f t="shared" si="12"/>
        <v>41038.593749997999</v>
      </c>
      <c r="B828" s="51">
        <v>959</v>
      </c>
      <c r="C828" s="51">
        <v>114</v>
      </c>
      <c r="D828" s="52">
        <v>24.3</v>
      </c>
    </row>
    <row r="829" spans="1:4" s="9" customFormat="1" x14ac:dyDescent="0.3">
      <c r="A829" s="8">
        <f t="shared" si="12"/>
        <v>41038.604166664663</v>
      </c>
      <c r="B829" s="51">
        <v>981</v>
      </c>
      <c r="C829" s="51">
        <v>115</v>
      </c>
      <c r="D829" s="52">
        <v>24</v>
      </c>
    </row>
    <row r="830" spans="1:4" s="9" customFormat="1" x14ac:dyDescent="0.3">
      <c r="A830" s="8">
        <f t="shared" si="12"/>
        <v>41038.614583331328</v>
      </c>
      <c r="B830" s="51">
        <v>974</v>
      </c>
      <c r="C830" s="51">
        <v>114</v>
      </c>
      <c r="D830" s="52">
        <v>23.6</v>
      </c>
    </row>
    <row r="831" spans="1:4" s="9" customFormat="1" x14ac:dyDescent="0.3">
      <c r="A831" s="8">
        <f t="shared" si="12"/>
        <v>41038.624999997992</v>
      </c>
      <c r="B831" s="51">
        <v>960</v>
      </c>
      <c r="C831" s="51">
        <v>114</v>
      </c>
      <c r="D831" s="52">
        <v>23.6</v>
      </c>
    </row>
    <row r="832" spans="1:4" s="9" customFormat="1" x14ac:dyDescent="0.3">
      <c r="A832" s="8">
        <f t="shared" si="12"/>
        <v>41038.635416664656</v>
      </c>
      <c r="B832" s="51">
        <v>966</v>
      </c>
      <c r="C832" s="51">
        <v>115</v>
      </c>
      <c r="D832" s="52">
        <v>23.3</v>
      </c>
    </row>
    <row r="833" spans="1:4" s="9" customFormat="1" x14ac:dyDescent="0.3">
      <c r="A833" s="8">
        <f t="shared" si="12"/>
        <v>41038.64583333132</v>
      </c>
      <c r="B833" s="51">
        <v>962</v>
      </c>
      <c r="C833" s="51">
        <v>115</v>
      </c>
      <c r="D833" s="52">
        <v>23.2</v>
      </c>
    </row>
    <row r="834" spans="1:4" s="9" customFormat="1" x14ac:dyDescent="0.3">
      <c r="A834" s="8">
        <f t="shared" si="12"/>
        <v>41038.656249997985</v>
      </c>
      <c r="B834" s="51">
        <v>964</v>
      </c>
      <c r="C834" s="51">
        <v>115</v>
      </c>
      <c r="D834" s="52">
        <v>23.1</v>
      </c>
    </row>
    <row r="835" spans="1:4" s="9" customFormat="1" x14ac:dyDescent="0.3">
      <c r="A835" s="8">
        <f t="shared" si="12"/>
        <v>41038.666666664649</v>
      </c>
      <c r="B835" s="51">
        <v>957</v>
      </c>
      <c r="C835" s="51">
        <v>114</v>
      </c>
      <c r="D835" s="52">
        <v>22.9</v>
      </c>
    </row>
    <row r="836" spans="1:4" s="9" customFormat="1" x14ac:dyDescent="0.3">
      <c r="A836" s="8">
        <f t="shared" si="12"/>
        <v>41038.677083331313</v>
      </c>
      <c r="B836" s="51">
        <v>961</v>
      </c>
      <c r="C836" s="51">
        <v>113</v>
      </c>
      <c r="D836" s="52">
        <v>22.9</v>
      </c>
    </row>
    <row r="837" spans="1:4" s="9" customFormat="1" x14ac:dyDescent="0.3">
      <c r="A837" s="8">
        <f t="shared" ref="A837:A900" si="13">A836+1/24/4</f>
        <v>41038.687499997977</v>
      </c>
      <c r="B837" s="51">
        <v>956</v>
      </c>
      <c r="C837" s="51">
        <v>113</v>
      </c>
      <c r="D837" s="52">
        <v>22.6</v>
      </c>
    </row>
    <row r="838" spans="1:4" s="9" customFormat="1" x14ac:dyDescent="0.3">
      <c r="A838" s="8">
        <f t="shared" si="13"/>
        <v>41038.697916664642</v>
      </c>
      <c r="B838" s="51">
        <v>954</v>
      </c>
      <c r="C838" s="51">
        <v>114</v>
      </c>
      <c r="D838" s="52">
        <v>22.3</v>
      </c>
    </row>
    <row r="839" spans="1:4" s="9" customFormat="1" x14ac:dyDescent="0.3">
      <c r="A839" s="8">
        <f t="shared" si="13"/>
        <v>41038.708333331306</v>
      </c>
      <c r="B839" s="51">
        <v>947</v>
      </c>
      <c r="C839" s="51">
        <v>112</v>
      </c>
      <c r="D839" s="52">
        <v>22.3</v>
      </c>
    </row>
    <row r="840" spans="1:4" s="9" customFormat="1" x14ac:dyDescent="0.3">
      <c r="A840" s="8">
        <f t="shared" si="13"/>
        <v>41038.71874999797</v>
      </c>
      <c r="B840" s="51">
        <v>957</v>
      </c>
      <c r="C840" s="51">
        <v>113</v>
      </c>
      <c r="D840" s="52">
        <v>22.2</v>
      </c>
    </row>
    <row r="841" spans="1:4" s="9" customFormat="1" x14ac:dyDescent="0.3">
      <c r="A841" s="8">
        <f t="shared" si="13"/>
        <v>41038.729166664634</v>
      </c>
      <c r="B841" s="51">
        <v>951</v>
      </c>
      <c r="C841" s="51">
        <v>115</v>
      </c>
      <c r="D841" s="52">
        <v>22.1</v>
      </c>
    </row>
    <row r="842" spans="1:4" s="9" customFormat="1" x14ac:dyDescent="0.3">
      <c r="A842" s="8">
        <f t="shared" si="13"/>
        <v>41038.739583331298</v>
      </c>
      <c r="B842" s="51">
        <v>945</v>
      </c>
      <c r="C842" s="51">
        <v>114</v>
      </c>
      <c r="D842" s="52">
        <v>22</v>
      </c>
    </row>
    <row r="843" spans="1:4" s="9" customFormat="1" x14ac:dyDescent="0.3">
      <c r="A843" s="8">
        <f t="shared" si="13"/>
        <v>41038.749999997963</v>
      </c>
      <c r="B843" s="51">
        <v>948</v>
      </c>
      <c r="C843" s="51">
        <v>112</v>
      </c>
      <c r="D843" s="52">
        <v>22.1</v>
      </c>
    </row>
    <row r="844" spans="1:4" s="9" customFormat="1" x14ac:dyDescent="0.3">
      <c r="A844" s="8">
        <f t="shared" si="13"/>
        <v>41038.760416664627</v>
      </c>
      <c r="B844" s="51">
        <v>943</v>
      </c>
      <c r="C844" s="51">
        <v>112</v>
      </c>
      <c r="D844" s="52">
        <v>22.3</v>
      </c>
    </row>
    <row r="845" spans="1:4" s="9" customFormat="1" x14ac:dyDescent="0.3">
      <c r="A845" s="8">
        <f t="shared" si="13"/>
        <v>41038.770833331291</v>
      </c>
      <c r="B845" s="51">
        <v>954</v>
      </c>
      <c r="C845" s="51">
        <v>112</v>
      </c>
      <c r="D845" s="52">
        <v>22</v>
      </c>
    </row>
    <row r="846" spans="1:4" s="9" customFormat="1" x14ac:dyDescent="0.3">
      <c r="A846" s="8">
        <f t="shared" si="13"/>
        <v>41038.781249997955</v>
      </c>
      <c r="B846" s="51">
        <v>951</v>
      </c>
      <c r="C846" s="51">
        <v>112</v>
      </c>
      <c r="D846" s="52">
        <v>21.9</v>
      </c>
    </row>
    <row r="847" spans="1:4" s="9" customFormat="1" x14ac:dyDescent="0.3">
      <c r="A847" s="8">
        <f t="shared" si="13"/>
        <v>41038.79166666462</v>
      </c>
      <c r="B847" s="51">
        <v>953</v>
      </c>
      <c r="C847" s="51">
        <v>112</v>
      </c>
      <c r="D847" s="52">
        <v>21.7</v>
      </c>
    </row>
    <row r="848" spans="1:4" s="9" customFormat="1" x14ac:dyDescent="0.3">
      <c r="A848" s="8">
        <f t="shared" si="13"/>
        <v>41038.802083331284</v>
      </c>
      <c r="B848" s="51">
        <v>923</v>
      </c>
      <c r="C848" s="51">
        <v>111</v>
      </c>
      <c r="D848" s="52">
        <v>21.6</v>
      </c>
    </row>
    <row r="849" spans="1:4" s="9" customFormat="1" x14ac:dyDescent="0.3">
      <c r="A849" s="8">
        <f t="shared" si="13"/>
        <v>41038.812499997948</v>
      </c>
      <c r="B849" s="51">
        <v>948</v>
      </c>
      <c r="C849" s="51">
        <v>113</v>
      </c>
      <c r="D849" s="52">
        <v>21.7</v>
      </c>
    </row>
    <row r="850" spans="1:4" s="9" customFormat="1" x14ac:dyDescent="0.3">
      <c r="A850" s="8">
        <f t="shared" si="13"/>
        <v>41038.822916664612</v>
      </c>
      <c r="B850" s="51">
        <v>959</v>
      </c>
      <c r="C850" s="51">
        <v>111</v>
      </c>
      <c r="D850" s="52">
        <v>21.4</v>
      </c>
    </row>
    <row r="851" spans="1:4" s="9" customFormat="1" x14ac:dyDescent="0.3">
      <c r="A851" s="8">
        <f t="shared" si="13"/>
        <v>41038.833333331277</v>
      </c>
      <c r="B851" s="51">
        <v>908</v>
      </c>
      <c r="C851" s="51">
        <v>112</v>
      </c>
      <c r="D851" s="52">
        <v>21.4</v>
      </c>
    </row>
    <row r="852" spans="1:4" s="9" customFormat="1" x14ac:dyDescent="0.3">
      <c r="A852" s="8">
        <f t="shared" si="13"/>
        <v>41038.843749997941</v>
      </c>
      <c r="B852" s="51">
        <v>961</v>
      </c>
      <c r="C852" s="51">
        <v>111</v>
      </c>
      <c r="D852" s="52">
        <v>21.4</v>
      </c>
    </row>
    <row r="853" spans="1:4" s="9" customFormat="1" x14ac:dyDescent="0.3">
      <c r="A853" s="8">
        <f t="shared" si="13"/>
        <v>41038.854166664605</v>
      </c>
      <c r="B853" s="51">
        <v>926</v>
      </c>
      <c r="C853" s="51">
        <v>113</v>
      </c>
      <c r="D853" s="52">
        <v>21.3</v>
      </c>
    </row>
    <row r="854" spans="1:4" s="9" customFormat="1" x14ac:dyDescent="0.3">
      <c r="A854" s="8">
        <f t="shared" si="13"/>
        <v>41038.864583331269</v>
      </c>
      <c r="B854" s="51">
        <v>951</v>
      </c>
      <c r="C854" s="51">
        <v>113</v>
      </c>
      <c r="D854" s="52">
        <v>21.1</v>
      </c>
    </row>
    <row r="855" spans="1:4" s="9" customFormat="1" x14ac:dyDescent="0.3">
      <c r="A855" s="8">
        <f t="shared" si="13"/>
        <v>41038.874999997934</v>
      </c>
      <c r="B855" s="51">
        <v>996</v>
      </c>
      <c r="C855" s="51">
        <v>112</v>
      </c>
      <c r="D855" s="52">
        <v>21</v>
      </c>
    </row>
    <row r="856" spans="1:4" s="9" customFormat="1" x14ac:dyDescent="0.3">
      <c r="A856" s="8">
        <f t="shared" si="13"/>
        <v>41038.885416664598</v>
      </c>
      <c r="B856" s="51">
        <v>916</v>
      </c>
      <c r="C856" s="51">
        <v>114</v>
      </c>
      <c r="D856" s="52">
        <v>21</v>
      </c>
    </row>
    <row r="857" spans="1:4" s="9" customFormat="1" x14ac:dyDescent="0.3">
      <c r="A857" s="8">
        <f t="shared" si="13"/>
        <v>41038.895833331262</v>
      </c>
      <c r="B857" s="51">
        <v>921</v>
      </c>
      <c r="C857" s="51">
        <v>115</v>
      </c>
      <c r="D857" s="52">
        <v>21.1</v>
      </c>
    </row>
    <row r="858" spans="1:4" s="9" customFormat="1" x14ac:dyDescent="0.3">
      <c r="A858" s="8">
        <f t="shared" si="13"/>
        <v>41038.906249997926</v>
      </c>
      <c r="B858" s="51">
        <v>903</v>
      </c>
      <c r="C858" s="51">
        <v>113</v>
      </c>
      <c r="D858" s="52">
        <v>21.1</v>
      </c>
    </row>
    <row r="859" spans="1:4" s="9" customFormat="1" x14ac:dyDescent="0.3">
      <c r="A859" s="8">
        <f t="shared" si="13"/>
        <v>41038.916666664591</v>
      </c>
      <c r="B859" s="51">
        <v>946</v>
      </c>
      <c r="C859" s="51">
        <v>114</v>
      </c>
      <c r="D859" s="52">
        <v>21.1</v>
      </c>
    </row>
    <row r="860" spans="1:4" s="9" customFormat="1" x14ac:dyDescent="0.3">
      <c r="A860" s="8">
        <f t="shared" si="13"/>
        <v>41038.927083331255</v>
      </c>
      <c r="B860" s="51">
        <v>921</v>
      </c>
      <c r="C860" s="51">
        <v>113</v>
      </c>
      <c r="D860" s="52">
        <v>20.9</v>
      </c>
    </row>
    <row r="861" spans="1:4" s="9" customFormat="1" x14ac:dyDescent="0.3">
      <c r="A861" s="8">
        <f t="shared" si="13"/>
        <v>41038.937499997919</v>
      </c>
      <c r="B861" s="51">
        <v>913</v>
      </c>
      <c r="C861" s="51">
        <v>112</v>
      </c>
      <c r="D861" s="52">
        <v>20.8</v>
      </c>
    </row>
    <row r="862" spans="1:4" s="9" customFormat="1" x14ac:dyDescent="0.3">
      <c r="A862" s="8">
        <f t="shared" si="13"/>
        <v>41038.947916664583</v>
      </c>
      <c r="B862" s="51">
        <v>969</v>
      </c>
      <c r="C862" s="51">
        <v>112</v>
      </c>
      <c r="D862" s="52">
        <v>20.7</v>
      </c>
    </row>
    <row r="863" spans="1:4" s="9" customFormat="1" x14ac:dyDescent="0.3">
      <c r="A863" s="8">
        <f t="shared" si="13"/>
        <v>41038.958333331248</v>
      </c>
      <c r="B863" s="51">
        <v>898</v>
      </c>
      <c r="C863" s="51">
        <v>114</v>
      </c>
      <c r="D863" s="52">
        <v>20.6</v>
      </c>
    </row>
    <row r="864" spans="1:4" s="9" customFormat="1" x14ac:dyDescent="0.3">
      <c r="A864" s="8">
        <f t="shared" si="13"/>
        <v>41038.968749997912</v>
      </c>
      <c r="B864" s="51">
        <v>912</v>
      </c>
      <c r="C864" s="51">
        <v>114</v>
      </c>
      <c r="D864" s="52">
        <v>20.9</v>
      </c>
    </row>
    <row r="865" spans="1:4" s="9" customFormat="1" x14ac:dyDescent="0.3">
      <c r="A865" s="8">
        <f t="shared" si="13"/>
        <v>41038.979166664576</v>
      </c>
      <c r="B865" s="51">
        <v>949</v>
      </c>
      <c r="C865" s="51">
        <v>114</v>
      </c>
      <c r="D865" s="52">
        <v>20.5</v>
      </c>
    </row>
    <row r="866" spans="1:4" s="9" customFormat="1" x14ac:dyDescent="0.3">
      <c r="A866" s="8">
        <f t="shared" si="13"/>
        <v>41038.98958333124</v>
      </c>
      <c r="B866" s="51">
        <v>921</v>
      </c>
      <c r="C866" s="51">
        <v>114</v>
      </c>
      <c r="D866" s="52">
        <v>20.7</v>
      </c>
    </row>
    <row r="867" spans="1:4" s="9" customFormat="1" x14ac:dyDescent="0.3">
      <c r="A867" s="8">
        <f t="shared" si="13"/>
        <v>41038.999999997905</v>
      </c>
      <c r="B867" s="51">
        <v>897</v>
      </c>
      <c r="C867" s="51">
        <v>114</v>
      </c>
      <c r="D867" s="52">
        <v>20.6</v>
      </c>
    </row>
    <row r="868" spans="1:4" s="9" customFormat="1" x14ac:dyDescent="0.3">
      <c r="A868" s="8">
        <f t="shared" si="13"/>
        <v>41039.010416664569</v>
      </c>
      <c r="B868" s="51">
        <v>912</v>
      </c>
      <c r="C868" s="51">
        <v>113</v>
      </c>
      <c r="D868" s="52">
        <v>20.5</v>
      </c>
    </row>
    <row r="869" spans="1:4" s="9" customFormat="1" x14ac:dyDescent="0.3">
      <c r="A869" s="8">
        <f t="shared" si="13"/>
        <v>41039.020833331233</v>
      </c>
      <c r="B869" s="51">
        <v>925</v>
      </c>
      <c r="C869" s="51">
        <v>112</v>
      </c>
      <c r="D869" s="52">
        <v>20.3</v>
      </c>
    </row>
    <row r="870" spans="1:4" s="9" customFormat="1" x14ac:dyDescent="0.3">
      <c r="A870" s="8">
        <f t="shared" si="13"/>
        <v>41039.031249997897</v>
      </c>
      <c r="B870" s="51">
        <v>923</v>
      </c>
      <c r="C870" s="51">
        <v>115</v>
      </c>
      <c r="D870" s="52">
        <v>20.399999999999999</v>
      </c>
    </row>
    <row r="871" spans="1:4" s="9" customFormat="1" x14ac:dyDescent="0.3">
      <c r="A871" s="8">
        <f t="shared" si="13"/>
        <v>41039.041666664561</v>
      </c>
      <c r="B871" s="51">
        <v>934</v>
      </c>
      <c r="C871" s="51">
        <v>114</v>
      </c>
      <c r="D871" s="52">
        <v>20.6</v>
      </c>
    </row>
    <row r="872" spans="1:4" s="9" customFormat="1" x14ac:dyDescent="0.3">
      <c r="A872" s="8">
        <f t="shared" si="13"/>
        <v>41039.052083331226</v>
      </c>
      <c r="B872" s="51">
        <v>948</v>
      </c>
      <c r="C872" s="51">
        <v>114</v>
      </c>
      <c r="D872" s="52">
        <v>20.3</v>
      </c>
    </row>
    <row r="873" spans="1:4" s="9" customFormat="1" x14ac:dyDescent="0.3">
      <c r="A873" s="8">
        <f t="shared" si="13"/>
        <v>41039.06249999789</v>
      </c>
      <c r="B873" s="51">
        <v>903</v>
      </c>
      <c r="C873" s="51">
        <v>112</v>
      </c>
      <c r="D873" s="52">
        <v>20.3</v>
      </c>
    </row>
    <row r="874" spans="1:4" s="9" customFormat="1" x14ac:dyDescent="0.3">
      <c r="A874" s="8">
        <f t="shared" si="13"/>
        <v>41039.072916664554</v>
      </c>
      <c r="B874" s="51">
        <v>910</v>
      </c>
      <c r="C874" s="51">
        <v>112</v>
      </c>
      <c r="D874" s="52">
        <v>20.3</v>
      </c>
    </row>
    <row r="875" spans="1:4" s="9" customFormat="1" x14ac:dyDescent="0.3">
      <c r="A875" s="8">
        <f t="shared" si="13"/>
        <v>41039.083333331218</v>
      </c>
      <c r="B875" s="51">
        <v>908</v>
      </c>
      <c r="C875" s="51">
        <v>113</v>
      </c>
      <c r="D875" s="52">
        <v>20.2</v>
      </c>
    </row>
    <row r="876" spans="1:4" s="9" customFormat="1" x14ac:dyDescent="0.3">
      <c r="A876" s="8">
        <f t="shared" si="13"/>
        <v>41039.093749997883</v>
      </c>
      <c r="B876" s="51">
        <v>915</v>
      </c>
      <c r="C876" s="51">
        <v>113</v>
      </c>
      <c r="D876" s="52">
        <v>20.100000000000001</v>
      </c>
    </row>
    <row r="877" spans="1:4" s="9" customFormat="1" x14ac:dyDescent="0.3">
      <c r="A877" s="8">
        <f t="shared" si="13"/>
        <v>41039.104166664547</v>
      </c>
      <c r="B877" s="51">
        <v>909</v>
      </c>
      <c r="C877" s="51">
        <v>114</v>
      </c>
      <c r="D877" s="52">
        <v>20.100000000000001</v>
      </c>
    </row>
    <row r="878" spans="1:4" s="9" customFormat="1" x14ac:dyDescent="0.3">
      <c r="A878" s="8">
        <f t="shared" si="13"/>
        <v>41039.114583331211</v>
      </c>
      <c r="B878" s="51">
        <v>890</v>
      </c>
      <c r="C878" s="51">
        <v>114</v>
      </c>
      <c r="D878" s="52">
        <v>20</v>
      </c>
    </row>
    <row r="879" spans="1:4" s="9" customFormat="1" x14ac:dyDescent="0.3">
      <c r="A879" s="8">
        <f t="shared" si="13"/>
        <v>41039.124999997875</v>
      </c>
      <c r="B879" s="51">
        <v>894</v>
      </c>
      <c r="C879" s="51">
        <v>114</v>
      </c>
      <c r="D879" s="52">
        <v>19.899999999999999</v>
      </c>
    </row>
    <row r="880" spans="1:4" s="9" customFormat="1" x14ac:dyDescent="0.3">
      <c r="A880" s="8">
        <f t="shared" si="13"/>
        <v>41039.13541666454</v>
      </c>
      <c r="B880" s="51">
        <v>918</v>
      </c>
      <c r="C880" s="51">
        <v>113</v>
      </c>
      <c r="D880" s="52">
        <v>19.8</v>
      </c>
    </row>
    <row r="881" spans="1:4" s="9" customFormat="1" x14ac:dyDescent="0.3">
      <c r="A881" s="8">
        <f t="shared" si="13"/>
        <v>41039.145833331204</v>
      </c>
      <c r="B881" s="51">
        <v>916</v>
      </c>
      <c r="C881" s="51">
        <v>113</v>
      </c>
      <c r="D881" s="52">
        <v>19.600000000000001</v>
      </c>
    </row>
    <row r="882" spans="1:4" s="9" customFormat="1" x14ac:dyDescent="0.3">
      <c r="A882" s="8">
        <f t="shared" si="13"/>
        <v>41039.156249997868</v>
      </c>
      <c r="B882" s="51">
        <v>873</v>
      </c>
      <c r="C882" s="51">
        <v>113</v>
      </c>
      <c r="D882" s="52">
        <v>19.600000000000001</v>
      </c>
    </row>
    <row r="883" spans="1:4" s="9" customFormat="1" x14ac:dyDescent="0.3">
      <c r="A883" s="8">
        <f t="shared" si="13"/>
        <v>41039.166666664532</v>
      </c>
      <c r="B883" s="51">
        <v>894</v>
      </c>
      <c r="C883" s="51">
        <v>114</v>
      </c>
      <c r="D883" s="52">
        <v>19.600000000000001</v>
      </c>
    </row>
    <row r="884" spans="1:4" s="9" customFormat="1" x14ac:dyDescent="0.3">
      <c r="A884" s="8">
        <f t="shared" si="13"/>
        <v>41039.177083331197</v>
      </c>
      <c r="B884" s="51">
        <v>881</v>
      </c>
      <c r="C884" s="51">
        <v>113</v>
      </c>
      <c r="D884" s="52">
        <v>19.7</v>
      </c>
    </row>
    <row r="885" spans="1:4" s="9" customFormat="1" x14ac:dyDescent="0.3">
      <c r="A885" s="8">
        <f t="shared" si="13"/>
        <v>41039.187499997861</v>
      </c>
      <c r="B885" s="51">
        <v>922</v>
      </c>
      <c r="C885" s="51">
        <v>114</v>
      </c>
      <c r="D885" s="52">
        <v>19.8</v>
      </c>
    </row>
    <row r="886" spans="1:4" s="9" customFormat="1" x14ac:dyDescent="0.3">
      <c r="A886" s="8">
        <f t="shared" si="13"/>
        <v>41039.197916664525</v>
      </c>
      <c r="B886" s="51">
        <v>912</v>
      </c>
      <c r="C886" s="51">
        <v>114</v>
      </c>
      <c r="D886" s="52">
        <v>19.7</v>
      </c>
    </row>
    <row r="887" spans="1:4" s="9" customFormat="1" x14ac:dyDescent="0.3">
      <c r="A887" s="8">
        <f t="shared" si="13"/>
        <v>41039.208333331189</v>
      </c>
      <c r="B887" s="51">
        <v>877</v>
      </c>
      <c r="C887" s="51">
        <v>114</v>
      </c>
      <c r="D887" s="52">
        <v>19.600000000000001</v>
      </c>
    </row>
    <row r="888" spans="1:4" s="9" customFormat="1" x14ac:dyDescent="0.3">
      <c r="A888" s="8">
        <f t="shared" si="13"/>
        <v>41039.218749997854</v>
      </c>
      <c r="B888" s="51">
        <v>881</v>
      </c>
      <c r="C888" s="51">
        <v>114</v>
      </c>
      <c r="D888" s="52">
        <v>19.600000000000001</v>
      </c>
    </row>
    <row r="889" spans="1:4" s="9" customFormat="1" x14ac:dyDescent="0.3">
      <c r="A889" s="8">
        <f t="shared" si="13"/>
        <v>41039.229166664518</v>
      </c>
      <c r="B889" s="51">
        <v>876</v>
      </c>
      <c r="C889" s="51">
        <v>116</v>
      </c>
      <c r="D889" s="52">
        <v>19.7</v>
      </c>
    </row>
    <row r="890" spans="1:4" s="9" customFormat="1" x14ac:dyDescent="0.3">
      <c r="A890" s="8">
        <f t="shared" si="13"/>
        <v>41039.239583331182</v>
      </c>
      <c r="B890" s="51">
        <v>861</v>
      </c>
      <c r="C890" s="51">
        <v>114</v>
      </c>
      <c r="D890" s="52">
        <v>19.5</v>
      </c>
    </row>
    <row r="891" spans="1:4" s="9" customFormat="1" x14ac:dyDescent="0.3">
      <c r="A891" s="8">
        <f t="shared" si="13"/>
        <v>41039.249999997846</v>
      </c>
      <c r="B891" s="51">
        <v>891</v>
      </c>
      <c r="C891" s="51">
        <v>112</v>
      </c>
      <c r="D891" s="52">
        <v>19.5</v>
      </c>
    </row>
    <row r="892" spans="1:4" s="9" customFormat="1" x14ac:dyDescent="0.3">
      <c r="A892" s="8">
        <f t="shared" si="13"/>
        <v>41039.260416664511</v>
      </c>
      <c r="B892" s="51">
        <v>871</v>
      </c>
      <c r="C892" s="51">
        <v>114</v>
      </c>
      <c r="D892" s="52">
        <v>19.3</v>
      </c>
    </row>
    <row r="893" spans="1:4" s="9" customFormat="1" x14ac:dyDescent="0.3">
      <c r="A893" s="8">
        <f t="shared" si="13"/>
        <v>41039.270833331175</v>
      </c>
      <c r="B893" s="51">
        <v>895</v>
      </c>
      <c r="C893" s="51">
        <v>113</v>
      </c>
      <c r="D893" s="52">
        <v>19.100000000000001</v>
      </c>
    </row>
    <row r="894" spans="1:4" s="9" customFormat="1" x14ac:dyDescent="0.3">
      <c r="A894" s="8">
        <f t="shared" si="13"/>
        <v>41039.281249997839</v>
      </c>
      <c r="B894" s="51">
        <v>874</v>
      </c>
      <c r="C894" s="51">
        <v>115</v>
      </c>
      <c r="D894" s="52">
        <v>19.100000000000001</v>
      </c>
    </row>
    <row r="895" spans="1:4" s="9" customFormat="1" x14ac:dyDescent="0.3">
      <c r="A895" s="8">
        <f t="shared" si="13"/>
        <v>41039.291666664503</v>
      </c>
      <c r="B895" s="51">
        <v>862</v>
      </c>
      <c r="C895" s="51">
        <v>115</v>
      </c>
      <c r="D895" s="52">
        <v>19</v>
      </c>
    </row>
    <row r="896" spans="1:4" s="9" customFormat="1" x14ac:dyDescent="0.3">
      <c r="A896" s="8">
        <f t="shared" si="13"/>
        <v>41039.302083331168</v>
      </c>
      <c r="B896" s="51">
        <v>885</v>
      </c>
      <c r="C896" s="51">
        <v>115</v>
      </c>
      <c r="D896" s="52">
        <v>19.2</v>
      </c>
    </row>
    <row r="897" spans="1:4" s="9" customFormat="1" x14ac:dyDescent="0.3">
      <c r="A897" s="8">
        <f t="shared" si="13"/>
        <v>41039.312499997832</v>
      </c>
      <c r="B897" s="51">
        <v>885</v>
      </c>
      <c r="C897" s="51">
        <v>112</v>
      </c>
      <c r="D897" s="52">
        <v>18.399999999999999</v>
      </c>
    </row>
    <row r="898" spans="1:4" s="9" customFormat="1" x14ac:dyDescent="0.3">
      <c r="A898" s="8">
        <f t="shared" si="13"/>
        <v>41039.322916664496</v>
      </c>
      <c r="B898" s="51">
        <v>894</v>
      </c>
      <c r="C898" s="51">
        <v>113</v>
      </c>
      <c r="D898" s="52">
        <v>19.100000000000001</v>
      </c>
    </row>
    <row r="899" spans="1:4" s="9" customFormat="1" x14ac:dyDescent="0.3">
      <c r="A899" s="8">
        <f t="shared" si="13"/>
        <v>41039.33333333116</v>
      </c>
      <c r="B899" s="51">
        <v>888</v>
      </c>
      <c r="C899" s="51">
        <v>114</v>
      </c>
      <c r="D899" s="52">
        <v>19.3</v>
      </c>
    </row>
    <row r="900" spans="1:4" s="9" customFormat="1" x14ac:dyDescent="0.3">
      <c r="A900" s="8">
        <f t="shared" si="13"/>
        <v>41039.343749997824</v>
      </c>
      <c r="B900" s="51">
        <v>871</v>
      </c>
      <c r="C900" s="51">
        <v>114</v>
      </c>
      <c r="D900" s="52">
        <v>19</v>
      </c>
    </row>
    <row r="901" spans="1:4" s="9" customFormat="1" x14ac:dyDescent="0.3">
      <c r="A901" s="8">
        <f t="shared" ref="A901:A964" si="14">A900+1/24/4</f>
        <v>41039.354166664489</v>
      </c>
      <c r="B901" s="51">
        <v>896</v>
      </c>
      <c r="C901" s="51">
        <v>112</v>
      </c>
      <c r="D901" s="52">
        <v>18.600000000000001</v>
      </c>
    </row>
    <row r="902" spans="1:4" s="9" customFormat="1" x14ac:dyDescent="0.3">
      <c r="A902" s="8">
        <f t="shared" si="14"/>
        <v>41039.364583331153</v>
      </c>
      <c r="B902" s="51">
        <v>910</v>
      </c>
      <c r="C902" s="51">
        <v>115</v>
      </c>
      <c r="D902" s="52">
        <v>19.2</v>
      </c>
    </row>
    <row r="903" spans="1:4" s="9" customFormat="1" x14ac:dyDescent="0.3">
      <c r="A903" s="8">
        <f t="shared" si="14"/>
        <v>41039.374999997817</v>
      </c>
      <c r="B903" s="51">
        <v>898</v>
      </c>
      <c r="C903" s="51">
        <v>115</v>
      </c>
      <c r="D903" s="52">
        <v>18.899999999999999</v>
      </c>
    </row>
    <row r="904" spans="1:4" s="9" customFormat="1" x14ac:dyDescent="0.3">
      <c r="A904" s="8">
        <f t="shared" si="14"/>
        <v>41039.385416664481</v>
      </c>
      <c r="B904" s="51">
        <v>900</v>
      </c>
      <c r="C904" s="51">
        <v>114</v>
      </c>
      <c r="D904" s="52">
        <v>18.8</v>
      </c>
    </row>
    <row r="905" spans="1:4" s="9" customFormat="1" x14ac:dyDescent="0.3">
      <c r="A905" s="8">
        <f t="shared" si="14"/>
        <v>41039.395833331146</v>
      </c>
      <c r="B905" s="51">
        <v>908</v>
      </c>
      <c r="C905" s="51">
        <v>113</v>
      </c>
      <c r="D905" s="52">
        <v>18.7</v>
      </c>
    </row>
    <row r="906" spans="1:4" s="9" customFormat="1" x14ac:dyDescent="0.3">
      <c r="A906" s="8">
        <f t="shared" si="14"/>
        <v>41039.40624999781</v>
      </c>
      <c r="B906" s="51">
        <v>916</v>
      </c>
      <c r="C906" s="51">
        <v>114</v>
      </c>
      <c r="D906" s="52">
        <v>18.899999999999999</v>
      </c>
    </row>
    <row r="907" spans="1:4" s="9" customFormat="1" x14ac:dyDescent="0.3">
      <c r="A907" s="8">
        <f t="shared" si="14"/>
        <v>41039.416666664474</v>
      </c>
      <c r="B907" s="51">
        <v>872</v>
      </c>
      <c r="C907" s="51">
        <v>112</v>
      </c>
      <c r="D907" s="52">
        <v>18.8</v>
      </c>
    </row>
    <row r="908" spans="1:4" s="9" customFormat="1" x14ac:dyDescent="0.3">
      <c r="A908" s="8">
        <f t="shared" si="14"/>
        <v>41039.427083331138</v>
      </c>
      <c r="B908" s="51">
        <v>910</v>
      </c>
      <c r="C908" s="51">
        <v>114</v>
      </c>
      <c r="D908" s="52">
        <v>19.100000000000001</v>
      </c>
    </row>
    <row r="909" spans="1:4" s="9" customFormat="1" x14ac:dyDescent="0.3">
      <c r="A909" s="8">
        <f t="shared" si="14"/>
        <v>41039.437499997803</v>
      </c>
      <c r="B909" s="51">
        <v>895</v>
      </c>
      <c r="C909" s="51">
        <v>112</v>
      </c>
      <c r="D909" s="52">
        <v>18.8</v>
      </c>
    </row>
    <row r="910" spans="1:4" s="9" customFormat="1" x14ac:dyDescent="0.3">
      <c r="A910" s="8">
        <f t="shared" si="14"/>
        <v>41039.447916664467</v>
      </c>
      <c r="B910" s="51">
        <v>886</v>
      </c>
      <c r="C910" s="51">
        <v>112</v>
      </c>
      <c r="D910" s="52">
        <v>18.8</v>
      </c>
    </row>
    <row r="911" spans="1:4" s="9" customFormat="1" x14ac:dyDescent="0.3">
      <c r="A911" s="8">
        <f t="shared" si="14"/>
        <v>41039.458333331131</v>
      </c>
      <c r="B911" s="51">
        <v>914</v>
      </c>
      <c r="C911" s="51">
        <v>113</v>
      </c>
      <c r="D911" s="52">
        <v>18.7</v>
      </c>
    </row>
    <row r="912" spans="1:4" s="9" customFormat="1" x14ac:dyDescent="0.3">
      <c r="A912" s="8">
        <f t="shared" si="14"/>
        <v>41039.468749997795</v>
      </c>
      <c r="B912" s="51">
        <v>911</v>
      </c>
      <c r="C912" s="51">
        <v>111</v>
      </c>
      <c r="D912" s="52">
        <v>18.7</v>
      </c>
    </row>
    <row r="913" spans="1:4" s="9" customFormat="1" x14ac:dyDescent="0.3">
      <c r="A913" s="8">
        <f t="shared" si="14"/>
        <v>41039.47916666446</v>
      </c>
      <c r="B913" s="51">
        <v>934</v>
      </c>
      <c r="C913" s="51">
        <v>113</v>
      </c>
      <c r="D913" s="52">
        <v>18.600000000000001</v>
      </c>
    </row>
    <row r="914" spans="1:4" s="9" customFormat="1" x14ac:dyDescent="0.3">
      <c r="A914" s="8">
        <f t="shared" si="14"/>
        <v>41039.489583331124</v>
      </c>
      <c r="B914" s="51">
        <v>938</v>
      </c>
      <c r="C914" s="51">
        <v>112</v>
      </c>
      <c r="D914" s="52">
        <v>18.5</v>
      </c>
    </row>
    <row r="915" spans="1:4" s="9" customFormat="1" x14ac:dyDescent="0.3">
      <c r="A915" s="8">
        <f t="shared" si="14"/>
        <v>41039.499999997788</v>
      </c>
      <c r="B915" s="51">
        <v>945</v>
      </c>
      <c r="C915" s="51">
        <v>114</v>
      </c>
      <c r="D915" s="52">
        <v>18.5</v>
      </c>
    </row>
    <row r="916" spans="1:4" s="9" customFormat="1" x14ac:dyDescent="0.3">
      <c r="A916" s="8">
        <f t="shared" si="14"/>
        <v>41039.510416664452</v>
      </c>
      <c r="B916" s="51">
        <v>940</v>
      </c>
      <c r="C916" s="51">
        <v>112</v>
      </c>
      <c r="D916" s="52">
        <v>18.5</v>
      </c>
    </row>
    <row r="917" spans="1:4" s="9" customFormat="1" x14ac:dyDescent="0.3">
      <c r="A917" s="8">
        <f t="shared" si="14"/>
        <v>41039.520833331117</v>
      </c>
      <c r="B917" s="51">
        <v>939</v>
      </c>
      <c r="C917" s="51">
        <v>112</v>
      </c>
      <c r="D917" s="52">
        <v>18.600000000000001</v>
      </c>
    </row>
    <row r="918" spans="1:4" s="9" customFormat="1" x14ac:dyDescent="0.3">
      <c r="A918" s="8">
        <f t="shared" si="14"/>
        <v>41039.531249997781</v>
      </c>
      <c r="B918" s="51">
        <v>927</v>
      </c>
      <c r="C918" s="51">
        <v>112</v>
      </c>
      <c r="D918" s="52">
        <v>17.7</v>
      </c>
    </row>
    <row r="919" spans="1:4" s="9" customFormat="1" x14ac:dyDescent="0.3">
      <c r="A919" s="8">
        <f t="shared" si="14"/>
        <v>41039.541666664445</v>
      </c>
      <c r="B919" s="51">
        <v>898</v>
      </c>
      <c r="C919" s="51">
        <v>112</v>
      </c>
      <c r="D919" s="52">
        <v>18.399999999999999</v>
      </c>
    </row>
    <row r="920" spans="1:4" s="9" customFormat="1" x14ac:dyDescent="0.3">
      <c r="A920" s="8">
        <f t="shared" si="14"/>
        <v>41039.552083331109</v>
      </c>
      <c r="B920" s="51">
        <v>957</v>
      </c>
      <c r="C920" s="51">
        <v>111</v>
      </c>
      <c r="D920" s="52">
        <v>18.2</v>
      </c>
    </row>
    <row r="921" spans="1:4" s="9" customFormat="1" x14ac:dyDescent="0.3">
      <c r="A921" s="8">
        <f t="shared" si="14"/>
        <v>41039.562499997774</v>
      </c>
      <c r="B921" s="51">
        <v>950</v>
      </c>
      <c r="C921" s="51">
        <v>110</v>
      </c>
      <c r="D921" s="52">
        <v>18.2</v>
      </c>
    </row>
    <row r="922" spans="1:4" s="9" customFormat="1" x14ac:dyDescent="0.3">
      <c r="A922" s="8">
        <f t="shared" si="14"/>
        <v>41039.572916664438</v>
      </c>
      <c r="B922" s="51">
        <v>934</v>
      </c>
      <c r="C922" s="51">
        <v>111</v>
      </c>
      <c r="D922" s="52">
        <v>18.2</v>
      </c>
    </row>
    <row r="923" spans="1:4" s="9" customFormat="1" x14ac:dyDescent="0.3">
      <c r="A923" s="8">
        <f t="shared" si="14"/>
        <v>41039.583333331102</v>
      </c>
      <c r="B923" s="51">
        <v>946</v>
      </c>
      <c r="C923" s="51">
        <v>110</v>
      </c>
      <c r="D923" s="52">
        <v>18.100000000000001</v>
      </c>
    </row>
    <row r="924" spans="1:4" s="9" customFormat="1" x14ac:dyDescent="0.3">
      <c r="A924" s="8">
        <f t="shared" si="14"/>
        <v>41039.593749997766</v>
      </c>
      <c r="B924" s="51">
        <v>952</v>
      </c>
      <c r="C924" s="51">
        <v>111</v>
      </c>
      <c r="D924" s="52">
        <v>18.2</v>
      </c>
    </row>
    <row r="925" spans="1:4" s="9" customFormat="1" x14ac:dyDescent="0.3">
      <c r="A925" s="8">
        <f t="shared" si="14"/>
        <v>41039.604166664431</v>
      </c>
      <c r="B925" s="51">
        <v>937</v>
      </c>
      <c r="C925" s="51">
        <v>112</v>
      </c>
      <c r="D925" s="52">
        <v>18</v>
      </c>
    </row>
    <row r="926" spans="1:4" s="9" customFormat="1" x14ac:dyDescent="0.3">
      <c r="A926" s="8">
        <f t="shared" si="14"/>
        <v>41039.614583331095</v>
      </c>
      <c r="B926" s="51">
        <v>948</v>
      </c>
      <c r="C926" s="51">
        <v>110</v>
      </c>
      <c r="D926" s="52">
        <v>18.100000000000001</v>
      </c>
    </row>
    <row r="927" spans="1:4" s="9" customFormat="1" x14ac:dyDescent="0.3">
      <c r="A927" s="8">
        <f t="shared" si="14"/>
        <v>41039.624999997759</v>
      </c>
      <c r="B927" s="51">
        <v>952</v>
      </c>
      <c r="C927" s="51">
        <v>110</v>
      </c>
      <c r="D927" s="52">
        <v>17.899999999999999</v>
      </c>
    </row>
    <row r="928" spans="1:4" s="9" customFormat="1" x14ac:dyDescent="0.3">
      <c r="A928" s="8">
        <f t="shared" si="14"/>
        <v>41039.635416664423</v>
      </c>
      <c r="B928" s="51">
        <v>937</v>
      </c>
      <c r="C928" s="51">
        <v>110</v>
      </c>
      <c r="D928" s="52">
        <v>18.100000000000001</v>
      </c>
    </row>
    <row r="929" spans="1:4" s="9" customFormat="1" x14ac:dyDescent="0.3">
      <c r="A929" s="8">
        <f t="shared" si="14"/>
        <v>41039.645833331087</v>
      </c>
      <c r="B929" s="51">
        <v>955</v>
      </c>
      <c r="C929" s="51">
        <v>110</v>
      </c>
      <c r="D929" s="52">
        <v>17.8</v>
      </c>
    </row>
    <row r="930" spans="1:4" s="9" customFormat="1" x14ac:dyDescent="0.3">
      <c r="A930" s="8">
        <f t="shared" si="14"/>
        <v>41039.656249997752</v>
      </c>
      <c r="B930" s="51">
        <v>949</v>
      </c>
      <c r="C930" s="51">
        <v>112</v>
      </c>
      <c r="D930" s="52">
        <v>17.7</v>
      </c>
    </row>
    <row r="931" spans="1:4" s="9" customFormat="1" x14ac:dyDescent="0.3">
      <c r="A931" s="8">
        <f t="shared" si="14"/>
        <v>41039.666666664416</v>
      </c>
      <c r="B931" s="51">
        <v>949</v>
      </c>
      <c r="C931" s="51">
        <v>110</v>
      </c>
      <c r="D931" s="52">
        <v>17.7</v>
      </c>
    </row>
    <row r="932" spans="1:4" s="9" customFormat="1" x14ac:dyDescent="0.3">
      <c r="A932" s="8">
        <f t="shared" si="14"/>
        <v>41039.67708333108</v>
      </c>
      <c r="B932" s="51">
        <v>952</v>
      </c>
      <c r="C932" s="51">
        <v>111</v>
      </c>
      <c r="D932" s="52">
        <v>17.7</v>
      </c>
    </row>
    <row r="933" spans="1:4" s="9" customFormat="1" x14ac:dyDescent="0.3">
      <c r="A933" s="8">
        <f t="shared" si="14"/>
        <v>41039.687499997744</v>
      </c>
      <c r="B933" s="51">
        <v>934</v>
      </c>
      <c r="C933" s="51">
        <v>112</v>
      </c>
      <c r="D933" s="52">
        <v>17.600000000000001</v>
      </c>
    </row>
    <row r="934" spans="1:4" s="9" customFormat="1" x14ac:dyDescent="0.3">
      <c r="A934" s="8">
        <f t="shared" si="14"/>
        <v>41039.697916664409</v>
      </c>
      <c r="B934" s="51">
        <v>925</v>
      </c>
      <c r="C934" s="51">
        <v>109</v>
      </c>
      <c r="D934" s="52">
        <v>17.600000000000001</v>
      </c>
    </row>
    <row r="935" spans="1:4" s="9" customFormat="1" x14ac:dyDescent="0.3">
      <c r="A935" s="8">
        <f t="shared" si="14"/>
        <v>41039.708333331073</v>
      </c>
      <c r="B935" s="51">
        <v>934</v>
      </c>
      <c r="C935" s="51">
        <v>110</v>
      </c>
      <c r="D935" s="52">
        <v>17.600000000000001</v>
      </c>
    </row>
    <row r="936" spans="1:4" s="9" customFormat="1" x14ac:dyDescent="0.3">
      <c r="A936" s="8">
        <f t="shared" si="14"/>
        <v>41039.718749997737</v>
      </c>
      <c r="B936" s="51">
        <v>932</v>
      </c>
      <c r="C936" s="51">
        <v>112</v>
      </c>
      <c r="D936" s="52">
        <v>17.399999999999999</v>
      </c>
    </row>
    <row r="937" spans="1:4" s="9" customFormat="1" x14ac:dyDescent="0.3">
      <c r="A937" s="8">
        <f t="shared" si="14"/>
        <v>41039.729166664401</v>
      </c>
      <c r="B937" s="51">
        <v>945</v>
      </c>
      <c r="C937" s="51">
        <v>110</v>
      </c>
      <c r="D937" s="52">
        <v>17.399999999999999</v>
      </c>
    </row>
    <row r="938" spans="1:4" s="9" customFormat="1" x14ac:dyDescent="0.3">
      <c r="A938" s="8">
        <f t="shared" si="14"/>
        <v>41039.739583331066</v>
      </c>
      <c r="B938" s="51">
        <v>936</v>
      </c>
      <c r="C938" s="51">
        <v>113</v>
      </c>
      <c r="D938" s="52">
        <v>17.399999999999999</v>
      </c>
    </row>
    <row r="939" spans="1:4" s="9" customFormat="1" x14ac:dyDescent="0.3">
      <c r="A939" s="8">
        <f t="shared" si="14"/>
        <v>41039.74999999773</v>
      </c>
      <c r="B939" s="51">
        <v>953</v>
      </c>
      <c r="C939" s="51">
        <v>111</v>
      </c>
      <c r="D939" s="52">
        <v>17.399999999999999</v>
      </c>
    </row>
    <row r="940" spans="1:4" s="9" customFormat="1" x14ac:dyDescent="0.3">
      <c r="A940" s="8">
        <f t="shared" si="14"/>
        <v>41039.760416664394</v>
      </c>
      <c r="B940" s="51">
        <v>944</v>
      </c>
      <c r="C940" s="51">
        <v>110</v>
      </c>
      <c r="D940" s="52">
        <v>17.5</v>
      </c>
    </row>
    <row r="941" spans="1:4" s="9" customFormat="1" x14ac:dyDescent="0.3">
      <c r="A941" s="8">
        <f t="shared" si="14"/>
        <v>41039.770833331058</v>
      </c>
      <c r="B941" s="51">
        <v>948</v>
      </c>
      <c r="C941" s="51">
        <v>111</v>
      </c>
      <c r="D941" s="52">
        <v>17.600000000000001</v>
      </c>
    </row>
    <row r="942" spans="1:4" s="9" customFormat="1" x14ac:dyDescent="0.3">
      <c r="A942" s="8">
        <f t="shared" si="14"/>
        <v>41039.781249997723</v>
      </c>
      <c r="B942" s="51">
        <v>933</v>
      </c>
      <c r="C942" s="51">
        <v>110</v>
      </c>
      <c r="D942" s="52">
        <v>17.399999999999999</v>
      </c>
    </row>
    <row r="943" spans="1:4" s="9" customFormat="1" x14ac:dyDescent="0.3">
      <c r="A943" s="8">
        <f t="shared" si="14"/>
        <v>41039.791666664387</v>
      </c>
      <c r="B943" s="51">
        <v>912</v>
      </c>
      <c r="C943" s="51">
        <v>109</v>
      </c>
      <c r="D943" s="52">
        <v>17.600000000000001</v>
      </c>
    </row>
    <row r="944" spans="1:4" s="9" customFormat="1" x14ac:dyDescent="0.3">
      <c r="A944" s="8">
        <f t="shared" si="14"/>
        <v>41039.802083331051</v>
      </c>
      <c r="B944" s="51">
        <v>927</v>
      </c>
      <c r="C944" s="51">
        <v>108</v>
      </c>
      <c r="D944" s="52">
        <v>17.8</v>
      </c>
    </row>
    <row r="945" spans="1:4" s="9" customFormat="1" x14ac:dyDescent="0.3">
      <c r="A945" s="8">
        <f t="shared" si="14"/>
        <v>41039.812499997715</v>
      </c>
      <c r="B945" s="51">
        <v>851</v>
      </c>
      <c r="C945" s="51">
        <v>112</v>
      </c>
      <c r="D945" s="52">
        <v>17.600000000000001</v>
      </c>
    </row>
    <row r="946" spans="1:4" s="9" customFormat="1" x14ac:dyDescent="0.3">
      <c r="A946" s="8">
        <f t="shared" si="14"/>
        <v>41039.82291666438</v>
      </c>
      <c r="B946" s="51">
        <v>876</v>
      </c>
      <c r="C946" s="51">
        <v>110</v>
      </c>
      <c r="D946" s="52">
        <v>17.399999999999999</v>
      </c>
    </row>
    <row r="947" spans="1:4" s="9" customFormat="1" x14ac:dyDescent="0.3">
      <c r="A947" s="8">
        <f t="shared" si="14"/>
        <v>41039.833333331044</v>
      </c>
      <c r="B947" s="51">
        <v>864</v>
      </c>
      <c r="C947" s="51">
        <v>111</v>
      </c>
      <c r="D947" s="52">
        <v>17.600000000000001</v>
      </c>
    </row>
    <row r="948" spans="1:4" s="9" customFormat="1" x14ac:dyDescent="0.3">
      <c r="A948" s="8">
        <f t="shared" si="14"/>
        <v>41039.843749997708</v>
      </c>
      <c r="B948" s="51">
        <v>845</v>
      </c>
      <c r="C948" s="51">
        <v>111</v>
      </c>
      <c r="D948" s="52">
        <v>17.600000000000001</v>
      </c>
    </row>
    <row r="949" spans="1:4" s="9" customFormat="1" x14ac:dyDescent="0.3">
      <c r="A949" s="8">
        <f t="shared" si="14"/>
        <v>41039.854166664372</v>
      </c>
      <c r="B949" s="51">
        <v>851</v>
      </c>
      <c r="C949" s="51">
        <v>112</v>
      </c>
      <c r="D949" s="52">
        <v>17.5</v>
      </c>
    </row>
    <row r="950" spans="1:4" s="9" customFormat="1" x14ac:dyDescent="0.3">
      <c r="A950" s="8">
        <f t="shared" si="14"/>
        <v>41039.864583331037</v>
      </c>
      <c r="B950" s="51">
        <v>845</v>
      </c>
      <c r="C950" s="51">
        <v>110</v>
      </c>
      <c r="D950" s="52">
        <v>17.600000000000001</v>
      </c>
    </row>
    <row r="951" spans="1:4" s="9" customFormat="1" x14ac:dyDescent="0.3">
      <c r="A951" s="8">
        <f t="shared" si="14"/>
        <v>41039.874999997701</v>
      </c>
      <c r="B951" s="51">
        <v>864</v>
      </c>
      <c r="C951" s="51">
        <v>111</v>
      </c>
      <c r="D951" s="52">
        <v>17.3</v>
      </c>
    </row>
    <row r="952" spans="1:4" s="9" customFormat="1" x14ac:dyDescent="0.3">
      <c r="A952" s="8">
        <f t="shared" si="14"/>
        <v>41039.885416664365</v>
      </c>
      <c r="B952" s="51">
        <v>869</v>
      </c>
      <c r="C952" s="51">
        <v>110</v>
      </c>
      <c r="D952" s="52">
        <v>17.399999999999999</v>
      </c>
    </row>
    <row r="953" spans="1:4" s="9" customFormat="1" x14ac:dyDescent="0.3">
      <c r="A953" s="8">
        <f t="shared" si="14"/>
        <v>41039.895833331029</v>
      </c>
      <c r="B953" s="51">
        <v>837</v>
      </c>
      <c r="C953" s="51">
        <v>111</v>
      </c>
      <c r="D953" s="52">
        <v>17.5</v>
      </c>
    </row>
    <row r="954" spans="1:4" s="9" customFormat="1" x14ac:dyDescent="0.3">
      <c r="A954" s="8">
        <f t="shared" si="14"/>
        <v>41039.906249997694</v>
      </c>
      <c r="B954" s="51">
        <v>823</v>
      </c>
      <c r="C954" s="51">
        <v>112</v>
      </c>
      <c r="D954" s="52">
        <v>17.399999999999999</v>
      </c>
    </row>
    <row r="955" spans="1:4" s="9" customFormat="1" x14ac:dyDescent="0.3">
      <c r="A955" s="8">
        <f t="shared" si="14"/>
        <v>41039.916666664358</v>
      </c>
      <c r="B955" s="51">
        <v>816</v>
      </c>
      <c r="C955" s="51">
        <v>111</v>
      </c>
      <c r="D955" s="52">
        <v>17.399999999999999</v>
      </c>
    </row>
    <row r="956" spans="1:4" s="9" customFormat="1" x14ac:dyDescent="0.3">
      <c r="A956" s="8">
        <f t="shared" si="14"/>
        <v>41039.927083331022</v>
      </c>
      <c r="B956" s="51">
        <v>827</v>
      </c>
      <c r="C956" s="51">
        <v>110</v>
      </c>
      <c r="D956" s="52">
        <v>17.600000000000001</v>
      </c>
    </row>
    <row r="957" spans="1:4" s="9" customFormat="1" x14ac:dyDescent="0.3">
      <c r="A957" s="8">
        <f t="shared" si="14"/>
        <v>41039.937499997686</v>
      </c>
      <c r="B957" s="51">
        <v>818</v>
      </c>
      <c r="C957" s="51">
        <v>110</v>
      </c>
      <c r="D957" s="52">
        <v>17.3</v>
      </c>
    </row>
    <row r="958" spans="1:4" s="9" customFormat="1" x14ac:dyDescent="0.3">
      <c r="A958" s="8">
        <f t="shared" si="14"/>
        <v>41039.94791666435</v>
      </c>
      <c r="B958" s="51">
        <v>839</v>
      </c>
      <c r="C958" s="51">
        <v>110</v>
      </c>
      <c r="D958" s="52">
        <v>17.2</v>
      </c>
    </row>
    <row r="959" spans="1:4" s="9" customFormat="1" x14ac:dyDescent="0.3">
      <c r="A959" s="8">
        <f t="shared" si="14"/>
        <v>41039.958333331015</v>
      </c>
      <c r="B959" s="51">
        <v>851</v>
      </c>
      <c r="C959" s="51">
        <v>110</v>
      </c>
      <c r="D959" s="52">
        <v>17.100000000000001</v>
      </c>
    </row>
    <row r="960" spans="1:4" s="9" customFormat="1" x14ac:dyDescent="0.3">
      <c r="A960" s="8">
        <f t="shared" si="14"/>
        <v>41039.968749997679</v>
      </c>
      <c r="B960" s="51">
        <v>846</v>
      </c>
      <c r="C960" s="51">
        <v>110</v>
      </c>
      <c r="D960" s="52">
        <v>17</v>
      </c>
    </row>
    <row r="961" spans="1:4" s="9" customFormat="1" x14ac:dyDescent="0.3">
      <c r="A961" s="8">
        <f t="shared" si="14"/>
        <v>41039.979166664343</v>
      </c>
      <c r="B961" s="51">
        <v>804</v>
      </c>
      <c r="C961" s="51">
        <v>110</v>
      </c>
      <c r="D961" s="52">
        <v>17.2</v>
      </c>
    </row>
    <row r="962" spans="1:4" s="9" customFormat="1" x14ac:dyDescent="0.3">
      <c r="A962" s="8">
        <f t="shared" si="14"/>
        <v>41039.989583331007</v>
      </c>
      <c r="B962" s="51">
        <v>812</v>
      </c>
      <c r="C962" s="51">
        <v>110</v>
      </c>
      <c r="D962" s="52">
        <v>17.100000000000001</v>
      </c>
    </row>
    <row r="963" spans="1:4" s="9" customFormat="1" x14ac:dyDescent="0.3">
      <c r="A963" s="8">
        <f t="shared" si="14"/>
        <v>41039.999999997672</v>
      </c>
      <c r="B963" s="51">
        <v>806</v>
      </c>
      <c r="C963" s="51">
        <v>110</v>
      </c>
      <c r="D963" s="52">
        <v>17.100000000000001</v>
      </c>
    </row>
    <row r="964" spans="1:4" s="9" customFormat="1" x14ac:dyDescent="0.3">
      <c r="A964" s="8">
        <f t="shared" si="14"/>
        <v>41040.010416664336</v>
      </c>
      <c r="B964" s="51">
        <v>793</v>
      </c>
      <c r="C964" s="51">
        <v>110</v>
      </c>
      <c r="D964" s="52">
        <v>17.3</v>
      </c>
    </row>
    <row r="965" spans="1:4" s="9" customFormat="1" x14ac:dyDescent="0.3">
      <c r="A965" s="8">
        <f t="shared" ref="A965:A1028" si="15">A964+1/24/4</f>
        <v>41040.020833331</v>
      </c>
      <c r="B965" s="51">
        <v>836</v>
      </c>
      <c r="C965" s="51">
        <v>110</v>
      </c>
      <c r="D965" s="52">
        <v>17.3</v>
      </c>
    </row>
    <row r="966" spans="1:4" s="9" customFormat="1" x14ac:dyDescent="0.3">
      <c r="A966" s="8">
        <f t="shared" si="15"/>
        <v>41040.031249997664</v>
      </c>
      <c r="B966" s="51">
        <v>821</v>
      </c>
      <c r="C966" s="51">
        <v>109</v>
      </c>
      <c r="D966" s="52">
        <v>17.100000000000001</v>
      </c>
    </row>
    <row r="967" spans="1:4" s="9" customFormat="1" x14ac:dyDescent="0.3">
      <c r="A967" s="8">
        <f t="shared" si="15"/>
        <v>41040.041666664329</v>
      </c>
      <c r="B967" s="51">
        <v>833</v>
      </c>
      <c r="C967" s="51">
        <v>111</v>
      </c>
      <c r="D967" s="52">
        <v>17.100000000000001</v>
      </c>
    </row>
    <row r="968" spans="1:4" s="9" customFormat="1" x14ac:dyDescent="0.3">
      <c r="A968" s="8">
        <f t="shared" si="15"/>
        <v>41040.052083330993</v>
      </c>
      <c r="B968" s="51">
        <v>828</v>
      </c>
      <c r="C968" s="51">
        <v>111</v>
      </c>
      <c r="D968" s="52">
        <v>17.100000000000001</v>
      </c>
    </row>
    <row r="969" spans="1:4" s="9" customFormat="1" x14ac:dyDescent="0.3">
      <c r="A969" s="8">
        <f t="shared" si="15"/>
        <v>41040.062499997657</v>
      </c>
      <c r="B969" s="51">
        <v>839</v>
      </c>
      <c r="C969" s="51">
        <v>110</v>
      </c>
      <c r="D969" s="52">
        <v>16.899999999999999</v>
      </c>
    </row>
    <row r="970" spans="1:4" s="9" customFormat="1" x14ac:dyDescent="0.3">
      <c r="A970" s="8">
        <f t="shared" si="15"/>
        <v>41040.072916664321</v>
      </c>
      <c r="B970" s="51">
        <v>816</v>
      </c>
      <c r="C970" s="51">
        <v>111</v>
      </c>
      <c r="D970" s="52">
        <v>17</v>
      </c>
    </row>
    <row r="971" spans="1:4" s="9" customFormat="1" x14ac:dyDescent="0.3">
      <c r="A971" s="8">
        <f t="shared" si="15"/>
        <v>41040.083333330986</v>
      </c>
      <c r="B971" s="51">
        <v>807</v>
      </c>
      <c r="C971" s="51">
        <v>110</v>
      </c>
      <c r="D971" s="52">
        <v>17.2</v>
      </c>
    </row>
    <row r="972" spans="1:4" s="9" customFormat="1" x14ac:dyDescent="0.3">
      <c r="A972" s="8">
        <f t="shared" si="15"/>
        <v>41040.09374999765</v>
      </c>
      <c r="B972" s="51">
        <v>812</v>
      </c>
      <c r="C972" s="51">
        <v>111</v>
      </c>
      <c r="D972" s="52">
        <v>17.100000000000001</v>
      </c>
    </row>
    <row r="973" spans="1:4" s="9" customFormat="1" x14ac:dyDescent="0.3">
      <c r="A973" s="8">
        <f t="shared" si="15"/>
        <v>41040.104166664314</v>
      </c>
      <c r="B973" s="51">
        <v>789</v>
      </c>
      <c r="C973" s="51">
        <v>111</v>
      </c>
      <c r="D973" s="52">
        <v>17.100000000000001</v>
      </c>
    </row>
    <row r="974" spans="1:4" s="9" customFormat="1" x14ac:dyDescent="0.3">
      <c r="A974" s="8">
        <f t="shared" si="15"/>
        <v>41040.114583330978</v>
      </c>
      <c r="B974" s="51">
        <v>812</v>
      </c>
      <c r="C974" s="51">
        <v>110</v>
      </c>
      <c r="D974" s="52">
        <v>17</v>
      </c>
    </row>
    <row r="975" spans="1:4" s="9" customFormat="1" x14ac:dyDescent="0.3">
      <c r="A975" s="8">
        <f t="shared" si="15"/>
        <v>41040.124999997643</v>
      </c>
      <c r="B975" s="51">
        <v>814</v>
      </c>
      <c r="C975" s="51">
        <v>110</v>
      </c>
      <c r="D975" s="52">
        <v>16.899999999999999</v>
      </c>
    </row>
    <row r="976" spans="1:4" s="9" customFormat="1" x14ac:dyDescent="0.3">
      <c r="A976" s="8">
        <f t="shared" si="15"/>
        <v>41040.135416664307</v>
      </c>
      <c r="B976" s="51">
        <v>823</v>
      </c>
      <c r="C976" s="51">
        <v>110</v>
      </c>
      <c r="D976" s="52">
        <v>16.899999999999999</v>
      </c>
    </row>
    <row r="977" spans="1:4" s="9" customFormat="1" x14ac:dyDescent="0.3">
      <c r="A977" s="8">
        <f t="shared" si="15"/>
        <v>41040.145833330971</v>
      </c>
      <c r="B977" s="51">
        <v>818</v>
      </c>
      <c r="C977" s="51">
        <v>110</v>
      </c>
      <c r="D977" s="52">
        <v>17.100000000000001</v>
      </c>
    </row>
    <row r="978" spans="1:4" s="9" customFormat="1" x14ac:dyDescent="0.3">
      <c r="A978" s="8">
        <f t="shared" si="15"/>
        <v>41040.156249997635</v>
      </c>
      <c r="B978" s="51">
        <v>816</v>
      </c>
      <c r="C978" s="51">
        <v>111</v>
      </c>
      <c r="D978" s="52">
        <v>16.899999999999999</v>
      </c>
    </row>
    <row r="979" spans="1:4" s="9" customFormat="1" x14ac:dyDescent="0.3">
      <c r="A979" s="8">
        <f t="shared" si="15"/>
        <v>41040.1666666643</v>
      </c>
      <c r="B979" s="51">
        <v>827</v>
      </c>
      <c r="C979" s="51">
        <v>110</v>
      </c>
      <c r="D979" s="52">
        <v>17.3</v>
      </c>
    </row>
    <row r="980" spans="1:4" s="9" customFormat="1" x14ac:dyDescent="0.3">
      <c r="A980" s="8">
        <f t="shared" si="15"/>
        <v>41040.177083330964</v>
      </c>
      <c r="B980" s="51">
        <v>850</v>
      </c>
      <c r="C980" s="51">
        <v>111</v>
      </c>
      <c r="D980" s="52">
        <v>16.899999999999999</v>
      </c>
    </row>
    <row r="981" spans="1:4" s="9" customFormat="1" x14ac:dyDescent="0.3">
      <c r="A981" s="8">
        <f t="shared" si="15"/>
        <v>41040.187499997628</v>
      </c>
      <c r="B981" s="51">
        <v>817</v>
      </c>
      <c r="C981" s="51">
        <v>110</v>
      </c>
      <c r="D981" s="52">
        <v>17</v>
      </c>
    </row>
    <row r="982" spans="1:4" s="9" customFormat="1" x14ac:dyDescent="0.3">
      <c r="A982" s="8">
        <f t="shared" si="15"/>
        <v>41040.197916664292</v>
      </c>
      <c r="B982" s="51">
        <v>777</v>
      </c>
      <c r="C982" s="51">
        <v>110</v>
      </c>
      <c r="D982" s="52">
        <v>16.899999999999999</v>
      </c>
    </row>
    <row r="983" spans="1:4" s="9" customFormat="1" x14ac:dyDescent="0.3">
      <c r="A983" s="8">
        <f t="shared" si="15"/>
        <v>41040.208333330957</v>
      </c>
      <c r="B983" s="51">
        <v>806</v>
      </c>
      <c r="C983" s="51">
        <v>110</v>
      </c>
      <c r="D983" s="52">
        <v>17</v>
      </c>
    </row>
    <row r="984" spans="1:4" s="9" customFormat="1" x14ac:dyDescent="0.3">
      <c r="A984" s="8">
        <f t="shared" si="15"/>
        <v>41040.218749997621</v>
      </c>
      <c r="B984" s="51">
        <v>838</v>
      </c>
      <c r="C984" s="51">
        <v>109</v>
      </c>
      <c r="D984" s="52">
        <v>17</v>
      </c>
    </row>
    <row r="985" spans="1:4" s="9" customFormat="1" x14ac:dyDescent="0.3">
      <c r="A985" s="8">
        <f t="shared" si="15"/>
        <v>41040.229166664285</v>
      </c>
      <c r="B985" s="51">
        <v>838</v>
      </c>
      <c r="C985" s="51">
        <v>110</v>
      </c>
      <c r="D985" s="52">
        <v>16.899999999999999</v>
      </c>
    </row>
    <row r="986" spans="1:4" s="9" customFormat="1" x14ac:dyDescent="0.3">
      <c r="A986" s="8">
        <f t="shared" si="15"/>
        <v>41040.239583330949</v>
      </c>
      <c r="B986" s="51">
        <v>802</v>
      </c>
      <c r="C986" s="51">
        <v>111</v>
      </c>
      <c r="D986" s="52">
        <v>16.899999999999999</v>
      </c>
    </row>
    <row r="987" spans="1:4" s="9" customFormat="1" x14ac:dyDescent="0.3">
      <c r="A987" s="8">
        <f t="shared" si="15"/>
        <v>41040.249999997613</v>
      </c>
      <c r="B987" s="51">
        <v>801</v>
      </c>
      <c r="C987" s="51">
        <v>111</v>
      </c>
      <c r="D987" s="52">
        <v>16.8</v>
      </c>
    </row>
    <row r="988" spans="1:4" s="9" customFormat="1" x14ac:dyDescent="0.3">
      <c r="A988" s="8">
        <f t="shared" si="15"/>
        <v>41040.260416664278</v>
      </c>
      <c r="B988" s="51">
        <v>798</v>
      </c>
      <c r="C988" s="51">
        <v>111</v>
      </c>
      <c r="D988" s="52">
        <v>16.8</v>
      </c>
    </row>
    <row r="989" spans="1:4" s="9" customFormat="1" x14ac:dyDescent="0.3">
      <c r="A989" s="8">
        <f t="shared" si="15"/>
        <v>41040.270833330942</v>
      </c>
      <c r="B989" s="51">
        <v>814</v>
      </c>
      <c r="C989" s="51">
        <v>111</v>
      </c>
      <c r="D989" s="52">
        <v>16.7</v>
      </c>
    </row>
    <row r="990" spans="1:4" s="9" customFormat="1" x14ac:dyDescent="0.3">
      <c r="A990" s="8">
        <f t="shared" si="15"/>
        <v>41040.281249997606</v>
      </c>
      <c r="B990" s="51">
        <v>826</v>
      </c>
      <c r="C990" s="51">
        <v>111</v>
      </c>
      <c r="D990" s="52">
        <v>16.8</v>
      </c>
    </row>
    <row r="991" spans="1:4" s="9" customFormat="1" x14ac:dyDescent="0.3">
      <c r="A991" s="8">
        <f t="shared" si="15"/>
        <v>41040.29166666427</v>
      </c>
      <c r="B991" s="51">
        <v>810</v>
      </c>
      <c r="C991" s="51">
        <v>112</v>
      </c>
      <c r="D991" s="52">
        <v>16.8</v>
      </c>
    </row>
    <row r="992" spans="1:4" s="9" customFormat="1" x14ac:dyDescent="0.3">
      <c r="A992" s="8">
        <f t="shared" si="15"/>
        <v>41040.302083330935</v>
      </c>
      <c r="B992" s="51">
        <v>854</v>
      </c>
      <c r="C992" s="51">
        <v>111</v>
      </c>
      <c r="D992" s="52">
        <v>17</v>
      </c>
    </row>
    <row r="993" spans="1:4" s="9" customFormat="1" x14ac:dyDescent="0.3">
      <c r="A993" s="8">
        <f t="shared" si="15"/>
        <v>41040.312499997599</v>
      </c>
      <c r="B993" s="51">
        <v>788</v>
      </c>
      <c r="C993" s="51">
        <v>110</v>
      </c>
      <c r="D993" s="52">
        <v>16.8</v>
      </c>
    </row>
    <row r="994" spans="1:4" s="9" customFormat="1" x14ac:dyDescent="0.3">
      <c r="A994" s="8">
        <f t="shared" si="15"/>
        <v>41040.322916664263</v>
      </c>
      <c r="B994" s="51">
        <v>830</v>
      </c>
      <c r="C994" s="51">
        <v>110</v>
      </c>
      <c r="D994" s="52">
        <v>16.7</v>
      </c>
    </row>
    <row r="995" spans="1:4" s="9" customFormat="1" x14ac:dyDescent="0.3">
      <c r="A995" s="8">
        <f t="shared" si="15"/>
        <v>41040.333333330927</v>
      </c>
      <c r="B995" s="51">
        <v>820</v>
      </c>
      <c r="C995" s="51">
        <v>112</v>
      </c>
      <c r="D995" s="52">
        <v>16.899999999999999</v>
      </c>
    </row>
    <row r="996" spans="1:4" s="9" customFormat="1" x14ac:dyDescent="0.3">
      <c r="A996" s="8">
        <f t="shared" si="15"/>
        <v>41040.343749997592</v>
      </c>
      <c r="B996" s="51">
        <v>795</v>
      </c>
      <c r="C996" s="51">
        <v>112</v>
      </c>
      <c r="D996" s="52">
        <v>16.600000000000001</v>
      </c>
    </row>
    <row r="997" spans="1:4" s="9" customFormat="1" x14ac:dyDescent="0.3">
      <c r="A997" s="8">
        <f t="shared" si="15"/>
        <v>41040.354166664256</v>
      </c>
      <c r="B997" s="51">
        <v>814</v>
      </c>
      <c r="C997" s="51">
        <v>111</v>
      </c>
      <c r="D997" s="52">
        <v>16.7</v>
      </c>
    </row>
    <row r="998" spans="1:4" s="9" customFormat="1" x14ac:dyDescent="0.3">
      <c r="A998" s="8">
        <f t="shared" si="15"/>
        <v>41040.36458333092</v>
      </c>
      <c r="B998" s="51">
        <v>828</v>
      </c>
      <c r="C998" s="51">
        <v>110</v>
      </c>
      <c r="D998" s="52">
        <v>16.8</v>
      </c>
    </row>
    <row r="999" spans="1:4" s="9" customFormat="1" x14ac:dyDescent="0.3">
      <c r="A999" s="8">
        <f t="shared" si="15"/>
        <v>41040.374999997584</v>
      </c>
      <c r="B999" s="51">
        <v>816</v>
      </c>
      <c r="C999" s="51">
        <v>110</v>
      </c>
      <c r="D999" s="52">
        <v>16.7</v>
      </c>
    </row>
    <row r="1000" spans="1:4" s="9" customFormat="1" x14ac:dyDescent="0.3">
      <c r="A1000" s="8">
        <f t="shared" si="15"/>
        <v>41040.385416664249</v>
      </c>
      <c r="B1000" s="51">
        <v>828</v>
      </c>
      <c r="C1000" s="51">
        <v>111</v>
      </c>
      <c r="D1000" s="52">
        <v>16.5</v>
      </c>
    </row>
    <row r="1001" spans="1:4" s="9" customFormat="1" x14ac:dyDescent="0.3">
      <c r="A1001" s="8">
        <f t="shared" si="15"/>
        <v>41040.395833330913</v>
      </c>
      <c r="B1001" s="51">
        <v>821</v>
      </c>
      <c r="C1001" s="51">
        <v>110</v>
      </c>
      <c r="D1001" s="52">
        <v>16.600000000000001</v>
      </c>
    </row>
    <row r="1002" spans="1:4" s="9" customFormat="1" x14ac:dyDescent="0.3">
      <c r="A1002" s="8">
        <f t="shared" si="15"/>
        <v>41040.406249997577</v>
      </c>
      <c r="B1002" s="51">
        <v>834</v>
      </c>
      <c r="C1002" s="51">
        <v>112</v>
      </c>
      <c r="D1002" s="52">
        <v>16.7</v>
      </c>
    </row>
    <row r="1003" spans="1:4" s="9" customFormat="1" x14ac:dyDescent="0.3">
      <c r="A1003" s="8">
        <f t="shared" si="15"/>
        <v>41040.416666664241</v>
      </c>
      <c r="B1003" s="51">
        <v>834</v>
      </c>
      <c r="C1003" s="51">
        <v>111</v>
      </c>
      <c r="D1003" s="52">
        <v>16.8</v>
      </c>
    </row>
    <row r="1004" spans="1:4" s="9" customFormat="1" x14ac:dyDescent="0.3">
      <c r="A1004" s="8">
        <f t="shared" si="15"/>
        <v>41040.427083330906</v>
      </c>
      <c r="B1004" s="51">
        <v>864</v>
      </c>
      <c r="C1004" s="51">
        <v>108</v>
      </c>
      <c r="D1004" s="52">
        <v>16.7</v>
      </c>
    </row>
    <row r="1005" spans="1:4" s="9" customFormat="1" x14ac:dyDescent="0.3">
      <c r="A1005" s="8">
        <f t="shared" si="15"/>
        <v>41040.43749999757</v>
      </c>
      <c r="B1005" s="51">
        <v>834</v>
      </c>
      <c r="C1005" s="51">
        <v>113</v>
      </c>
      <c r="D1005" s="52">
        <v>16.7</v>
      </c>
    </row>
    <row r="1006" spans="1:4" s="9" customFormat="1" x14ac:dyDescent="0.3">
      <c r="A1006" s="8">
        <f t="shared" si="15"/>
        <v>41040.447916664234</v>
      </c>
      <c r="B1006" s="51">
        <v>829</v>
      </c>
      <c r="C1006" s="51">
        <v>110</v>
      </c>
      <c r="D1006" s="52">
        <v>16.5</v>
      </c>
    </row>
    <row r="1007" spans="1:4" s="9" customFormat="1" x14ac:dyDescent="0.3">
      <c r="A1007" s="8">
        <f t="shared" si="15"/>
        <v>41040.458333330898</v>
      </c>
      <c r="B1007" s="51">
        <v>859</v>
      </c>
      <c r="C1007" s="51">
        <v>110</v>
      </c>
      <c r="D1007" s="52">
        <v>16.7</v>
      </c>
    </row>
    <row r="1008" spans="1:4" s="9" customFormat="1" x14ac:dyDescent="0.3">
      <c r="A1008" s="8">
        <f t="shared" si="15"/>
        <v>41040.468749997563</v>
      </c>
      <c r="B1008" s="51">
        <v>843</v>
      </c>
      <c r="C1008" s="51">
        <v>111</v>
      </c>
      <c r="D1008" s="52">
        <v>16.7</v>
      </c>
    </row>
    <row r="1009" spans="1:4" s="9" customFormat="1" x14ac:dyDescent="0.3">
      <c r="A1009" s="8">
        <f t="shared" si="15"/>
        <v>41040.479166664227</v>
      </c>
      <c r="B1009" s="51">
        <v>847</v>
      </c>
      <c r="C1009" s="51">
        <v>109</v>
      </c>
      <c r="D1009" s="52">
        <v>16.7</v>
      </c>
    </row>
    <row r="1010" spans="1:4" s="9" customFormat="1" x14ac:dyDescent="0.3">
      <c r="A1010" s="8">
        <f t="shared" si="15"/>
        <v>41040.489583330891</v>
      </c>
      <c r="B1010" s="51">
        <v>820</v>
      </c>
      <c r="C1010" s="51">
        <v>111</v>
      </c>
      <c r="D1010" s="52">
        <v>16.600000000000001</v>
      </c>
    </row>
    <row r="1011" spans="1:4" s="9" customFormat="1" x14ac:dyDescent="0.3">
      <c r="A1011" s="8">
        <f t="shared" si="15"/>
        <v>41040.499999997555</v>
      </c>
      <c r="B1011" s="51">
        <v>861</v>
      </c>
      <c r="C1011" s="51">
        <v>109</v>
      </c>
      <c r="D1011" s="52">
        <v>16.399999999999999</v>
      </c>
    </row>
    <row r="1012" spans="1:4" s="9" customFormat="1" x14ac:dyDescent="0.3">
      <c r="A1012" s="8">
        <f t="shared" si="15"/>
        <v>41040.51041666422</v>
      </c>
      <c r="B1012" s="51">
        <v>869</v>
      </c>
      <c r="C1012" s="51">
        <v>109</v>
      </c>
      <c r="D1012" s="52">
        <v>16.5</v>
      </c>
    </row>
    <row r="1013" spans="1:4" s="9" customFormat="1" x14ac:dyDescent="0.3">
      <c r="A1013" s="8">
        <f t="shared" si="15"/>
        <v>41040.520833330884</v>
      </c>
      <c r="B1013" s="51">
        <v>873</v>
      </c>
      <c r="C1013" s="51">
        <v>110</v>
      </c>
      <c r="D1013" s="52">
        <v>16.7</v>
      </c>
    </row>
    <row r="1014" spans="1:4" s="9" customFormat="1" x14ac:dyDescent="0.3">
      <c r="A1014" s="8">
        <f t="shared" si="15"/>
        <v>41040.531249997548</v>
      </c>
      <c r="B1014" s="51">
        <v>919</v>
      </c>
      <c r="C1014" s="51">
        <v>108</v>
      </c>
      <c r="D1014" s="52">
        <v>16.399999999999999</v>
      </c>
    </row>
    <row r="1015" spans="1:4" s="9" customFormat="1" x14ac:dyDescent="0.3">
      <c r="A1015" s="8">
        <f t="shared" si="15"/>
        <v>41040.541666664212</v>
      </c>
      <c r="B1015" s="51">
        <v>908</v>
      </c>
      <c r="C1015" s="51">
        <v>108</v>
      </c>
      <c r="D1015" s="52">
        <v>16.5</v>
      </c>
    </row>
    <row r="1016" spans="1:4" s="9" customFormat="1" x14ac:dyDescent="0.3">
      <c r="A1016" s="8">
        <f t="shared" si="15"/>
        <v>41040.552083330876</v>
      </c>
      <c r="B1016" s="51">
        <v>923</v>
      </c>
      <c r="C1016" s="51">
        <v>110</v>
      </c>
      <c r="D1016" s="52">
        <v>16.5</v>
      </c>
    </row>
    <row r="1017" spans="1:4" s="9" customFormat="1" x14ac:dyDescent="0.3">
      <c r="A1017" s="8">
        <f t="shared" si="15"/>
        <v>41040.562499997541</v>
      </c>
      <c r="B1017" s="51">
        <v>903</v>
      </c>
      <c r="C1017" s="51">
        <v>110</v>
      </c>
      <c r="D1017" s="52">
        <v>16.399999999999999</v>
      </c>
    </row>
    <row r="1018" spans="1:4" s="9" customFormat="1" x14ac:dyDescent="0.3">
      <c r="A1018" s="8">
        <f t="shared" si="15"/>
        <v>41040.572916664205</v>
      </c>
      <c r="B1018" s="51">
        <v>909</v>
      </c>
      <c r="C1018" s="51">
        <v>108</v>
      </c>
      <c r="D1018" s="52">
        <v>16.5</v>
      </c>
    </row>
    <row r="1019" spans="1:4" s="9" customFormat="1" x14ac:dyDescent="0.3">
      <c r="A1019" s="8">
        <f t="shared" si="15"/>
        <v>41040.583333330869</v>
      </c>
      <c r="B1019" s="51">
        <v>903</v>
      </c>
      <c r="C1019" s="51">
        <v>108</v>
      </c>
      <c r="D1019" s="52">
        <v>16</v>
      </c>
    </row>
    <row r="1020" spans="1:4" s="9" customFormat="1" x14ac:dyDescent="0.3">
      <c r="A1020" s="8">
        <f t="shared" si="15"/>
        <v>41040.593749997533</v>
      </c>
      <c r="B1020" s="51">
        <v>885</v>
      </c>
      <c r="C1020" s="51">
        <v>109</v>
      </c>
      <c r="D1020" s="52">
        <v>16.399999999999999</v>
      </c>
    </row>
    <row r="1021" spans="1:4" s="9" customFormat="1" x14ac:dyDescent="0.3">
      <c r="A1021" s="8">
        <f t="shared" si="15"/>
        <v>41040.604166664198</v>
      </c>
      <c r="B1021" s="51">
        <v>905</v>
      </c>
      <c r="C1021" s="51">
        <v>109</v>
      </c>
      <c r="D1021" s="52">
        <v>16.2</v>
      </c>
    </row>
    <row r="1022" spans="1:4" s="9" customFormat="1" x14ac:dyDescent="0.3">
      <c r="A1022" s="8">
        <f t="shared" si="15"/>
        <v>41040.614583330862</v>
      </c>
      <c r="B1022" s="51">
        <v>895</v>
      </c>
      <c r="C1022" s="51">
        <v>108</v>
      </c>
      <c r="D1022" s="52">
        <v>16.100000000000001</v>
      </c>
    </row>
    <row r="1023" spans="1:4" s="9" customFormat="1" x14ac:dyDescent="0.3">
      <c r="A1023" s="8">
        <f t="shared" si="15"/>
        <v>41040.624999997526</v>
      </c>
      <c r="B1023" s="51">
        <v>898</v>
      </c>
      <c r="C1023" s="51">
        <v>110</v>
      </c>
      <c r="D1023" s="52">
        <v>16</v>
      </c>
    </row>
    <row r="1024" spans="1:4" s="9" customFormat="1" x14ac:dyDescent="0.3">
      <c r="A1024" s="8">
        <f t="shared" si="15"/>
        <v>41040.63541666419</v>
      </c>
      <c r="B1024" s="51">
        <v>900</v>
      </c>
      <c r="C1024" s="51">
        <v>110</v>
      </c>
      <c r="D1024" s="52">
        <v>16</v>
      </c>
    </row>
    <row r="1025" spans="1:4" s="9" customFormat="1" x14ac:dyDescent="0.3">
      <c r="A1025" s="8">
        <f t="shared" si="15"/>
        <v>41040.645833330855</v>
      </c>
      <c r="B1025" s="51">
        <v>909</v>
      </c>
      <c r="C1025" s="51">
        <v>107</v>
      </c>
      <c r="D1025" s="52">
        <v>16.2</v>
      </c>
    </row>
    <row r="1026" spans="1:4" s="9" customFormat="1" x14ac:dyDescent="0.3">
      <c r="A1026" s="8">
        <f t="shared" si="15"/>
        <v>41040.656249997519</v>
      </c>
      <c r="B1026" s="51">
        <v>904</v>
      </c>
      <c r="C1026" s="51">
        <v>108</v>
      </c>
      <c r="D1026" s="52">
        <v>16</v>
      </c>
    </row>
    <row r="1027" spans="1:4" s="9" customFormat="1" x14ac:dyDescent="0.3">
      <c r="A1027" s="8">
        <f t="shared" si="15"/>
        <v>41040.666666664183</v>
      </c>
      <c r="B1027" s="51">
        <v>879</v>
      </c>
      <c r="C1027" s="51">
        <v>107</v>
      </c>
      <c r="D1027" s="52">
        <v>16.100000000000001</v>
      </c>
    </row>
    <row r="1028" spans="1:4" s="9" customFormat="1" x14ac:dyDescent="0.3">
      <c r="A1028" s="8">
        <f t="shared" si="15"/>
        <v>41040.677083330847</v>
      </c>
      <c r="B1028" s="51">
        <v>889</v>
      </c>
      <c r="C1028" s="51">
        <v>109</v>
      </c>
      <c r="D1028" s="52">
        <v>16</v>
      </c>
    </row>
    <row r="1029" spans="1:4" s="9" customFormat="1" x14ac:dyDescent="0.3">
      <c r="A1029" s="8">
        <f t="shared" ref="A1029:A1092" si="16">A1028+1/24/4</f>
        <v>41040.687499997512</v>
      </c>
      <c r="B1029" s="51">
        <v>880</v>
      </c>
      <c r="C1029" s="51">
        <v>108</v>
      </c>
      <c r="D1029" s="52">
        <v>16</v>
      </c>
    </row>
    <row r="1030" spans="1:4" s="9" customFormat="1" x14ac:dyDescent="0.3">
      <c r="A1030" s="8">
        <f t="shared" si="16"/>
        <v>41040.697916664176</v>
      </c>
      <c r="B1030" s="51">
        <v>888</v>
      </c>
      <c r="C1030" s="51">
        <v>110</v>
      </c>
      <c r="D1030" s="52">
        <v>16</v>
      </c>
    </row>
    <row r="1031" spans="1:4" s="9" customFormat="1" x14ac:dyDescent="0.3">
      <c r="A1031" s="8">
        <f t="shared" si="16"/>
        <v>41040.70833333084</v>
      </c>
      <c r="B1031" s="51">
        <v>863</v>
      </c>
      <c r="C1031" s="51">
        <v>109</v>
      </c>
      <c r="D1031" s="52">
        <v>16.100000000000001</v>
      </c>
    </row>
    <row r="1032" spans="1:4" s="9" customFormat="1" x14ac:dyDescent="0.3">
      <c r="A1032" s="8">
        <f t="shared" si="16"/>
        <v>41040.718749997504</v>
      </c>
      <c r="B1032" s="51">
        <v>875</v>
      </c>
      <c r="C1032" s="51">
        <v>107</v>
      </c>
      <c r="D1032" s="52">
        <v>16.3</v>
      </c>
    </row>
    <row r="1033" spans="1:4" s="9" customFormat="1" x14ac:dyDescent="0.3">
      <c r="A1033" s="8">
        <f t="shared" si="16"/>
        <v>41040.729166664169</v>
      </c>
      <c r="B1033" s="51">
        <v>881</v>
      </c>
      <c r="C1033" s="51">
        <v>109</v>
      </c>
      <c r="D1033" s="52">
        <v>16.100000000000001</v>
      </c>
    </row>
    <row r="1034" spans="1:4" s="9" customFormat="1" x14ac:dyDescent="0.3">
      <c r="A1034" s="8">
        <f t="shared" si="16"/>
        <v>41040.739583330833</v>
      </c>
      <c r="B1034" s="51">
        <v>866</v>
      </c>
      <c r="C1034" s="51">
        <v>109</v>
      </c>
      <c r="D1034" s="52">
        <v>16.100000000000001</v>
      </c>
    </row>
    <row r="1035" spans="1:4" s="9" customFormat="1" x14ac:dyDescent="0.3">
      <c r="A1035" s="8">
        <f t="shared" si="16"/>
        <v>41040.749999997497</v>
      </c>
      <c r="B1035" s="51">
        <v>887</v>
      </c>
      <c r="C1035" s="51">
        <v>108</v>
      </c>
      <c r="D1035" s="52">
        <v>15.9</v>
      </c>
    </row>
    <row r="1036" spans="1:4" s="9" customFormat="1" x14ac:dyDescent="0.3">
      <c r="A1036" s="8">
        <f t="shared" si="16"/>
        <v>41040.760416664161</v>
      </c>
      <c r="B1036" s="51">
        <v>882</v>
      </c>
      <c r="C1036" s="51">
        <v>109</v>
      </c>
      <c r="D1036" s="52">
        <v>16.2</v>
      </c>
    </row>
    <row r="1037" spans="1:4" s="9" customFormat="1" x14ac:dyDescent="0.3">
      <c r="A1037" s="8">
        <f t="shared" si="16"/>
        <v>41040.770833330826</v>
      </c>
      <c r="B1037" s="51">
        <v>887</v>
      </c>
      <c r="C1037" s="51">
        <v>109</v>
      </c>
      <c r="D1037" s="52">
        <v>15.9</v>
      </c>
    </row>
    <row r="1038" spans="1:4" s="9" customFormat="1" x14ac:dyDescent="0.3">
      <c r="A1038" s="8">
        <f t="shared" si="16"/>
        <v>41040.78124999749</v>
      </c>
      <c r="B1038" s="51">
        <v>856</v>
      </c>
      <c r="C1038" s="51">
        <v>108</v>
      </c>
      <c r="D1038" s="52">
        <v>16.100000000000001</v>
      </c>
    </row>
    <row r="1039" spans="1:4" s="9" customFormat="1" x14ac:dyDescent="0.3">
      <c r="A1039" s="8">
        <f t="shared" si="16"/>
        <v>41040.791666664154</v>
      </c>
      <c r="B1039" s="51">
        <v>845</v>
      </c>
      <c r="C1039" s="51">
        <v>109</v>
      </c>
      <c r="D1039" s="52">
        <v>16.100000000000001</v>
      </c>
    </row>
    <row r="1040" spans="1:4" s="9" customFormat="1" x14ac:dyDescent="0.3">
      <c r="A1040" s="8">
        <f t="shared" si="16"/>
        <v>41040.802083330818</v>
      </c>
      <c r="B1040" s="51">
        <v>837</v>
      </c>
      <c r="C1040" s="51">
        <v>108</v>
      </c>
      <c r="D1040" s="52">
        <v>15.8</v>
      </c>
    </row>
    <row r="1041" spans="1:4" s="9" customFormat="1" x14ac:dyDescent="0.3">
      <c r="A1041" s="8">
        <f t="shared" si="16"/>
        <v>41040.812499997483</v>
      </c>
      <c r="B1041" s="51">
        <v>838</v>
      </c>
      <c r="C1041" s="51">
        <v>109</v>
      </c>
      <c r="D1041" s="52">
        <v>15.9</v>
      </c>
    </row>
    <row r="1042" spans="1:4" s="9" customFormat="1" x14ac:dyDescent="0.3">
      <c r="A1042" s="8">
        <f t="shared" si="16"/>
        <v>41040.822916664147</v>
      </c>
      <c r="B1042" s="51">
        <v>854</v>
      </c>
      <c r="C1042" s="51">
        <v>110</v>
      </c>
      <c r="D1042" s="52">
        <v>15.6</v>
      </c>
    </row>
    <row r="1043" spans="1:4" s="9" customFormat="1" x14ac:dyDescent="0.3">
      <c r="A1043" s="8">
        <f t="shared" si="16"/>
        <v>41040.833333330811</v>
      </c>
      <c r="B1043" s="51">
        <v>845</v>
      </c>
      <c r="C1043" s="51">
        <v>110</v>
      </c>
      <c r="D1043" s="52">
        <v>15.6</v>
      </c>
    </row>
    <row r="1044" spans="1:4" s="9" customFormat="1" x14ac:dyDescent="0.3">
      <c r="A1044" s="8">
        <f t="shared" si="16"/>
        <v>41040.843749997475</v>
      </c>
      <c r="B1044" s="51">
        <v>807</v>
      </c>
      <c r="C1044" s="51">
        <v>111</v>
      </c>
      <c r="D1044" s="52">
        <v>15.8</v>
      </c>
    </row>
    <row r="1045" spans="1:4" s="9" customFormat="1" x14ac:dyDescent="0.3">
      <c r="A1045" s="8">
        <f t="shared" si="16"/>
        <v>41040.854166664139</v>
      </c>
      <c r="B1045" s="51">
        <v>815</v>
      </c>
      <c r="C1045" s="51">
        <v>111</v>
      </c>
      <c r="D1045" s="52">
        <v>15.8</v>
      </c>
    </row>
    <row r="1046" spans="1:4" s="9" customFormat="1" x14ac:dyDescent="0.3">
      <c r="A1046" s="8">
        <f t="shared" si="16"/>
        <v>41040.864583330804</v>
      </c>
      <c r="B1046" s="51">
        <v>795</v>
      </c>
      <c r="C1046" s="51">
        <v>109</v>
      </c>
      <c r="D1046" s="52">
        <v>15.7</v>
      </c>
    </row>
    <row r="1047" spans="1:4" s="9" customFormat="1" x14ac:dyDescent="0.3">
      <c r="A1047" s="8">
        <f t="shared" si="16"/>
        <v>41040.874999997468</v>
      </c>
      <c r="B1047" s="51">
        <v>769</v>
      </c>
      <c r="C1047" s="51">
        <v>111</v>
      </c>
      <c r="D1047" s="52">
        <v>15.8</v>
      </c>
    </row>
    <row r="1048" spans="1:4" s="9" customFormat="1" x14ac:dyDescent="0.3">
      <c r="A1048" s="8">
        <f t="shared" si="16"/>
        <v>41040.885416664132</v>
      </c>
      <c r="B1048" s="51">
        <v>816</v>
      </c>
      <c r="C1048" s="51">
        <v>110</v>
      </c>
      <c r="D1048" s="52">
        <v>15.6</v>
      </c>
    </row>
    <row r="1049" spans="1:4" s="9" customFormat="1" x14ac:dyDescent="0.3">
      <c r="A1049" s="8">
        <f t="shared" si="16"/>
        <v>41040.895833330796</v>
      </c>
      <c r="B1049" s="51">
        <v>805</v>
      </c>
      <c r="C1049" s="51">
        <v>110</v>
      </c>
      <c r="D1049" s="52">
        <v>15.8</v>
      </c>
    </row>
    <row r="1050" spans="1:4" s="9" customFormat="1" x14ac:dyDescent="0.3">
      <c r="A1050" s="8">
        <f t="shared" si="16"/>
        <v>41040.906249997461</v>
      </c>
      <c r="B1050" s="51">
        <v>830</v>
      </c>
      <c r="C1050" s="51">
        <v>109</v>
      </c>
      <c r="D1050" s="52">
        <v>15.7</v>
      </c>
    </row>
    <row r="1051" spans="1:4" s="9" customFormat="1" x14ac:dyDescent="0.3">
      <c r="A1051" s="8">
        <f t="shared" si="16"/>
        <v>41040.916666664125</v>
      </c>
      <c r="B1051" s="51">
        <v>798</v>
      </c>
      <c r="C1051" s="51">
        <v>110</v>
      </c>
      <c r="D1051" s="52">
        <v>15.7</v>
      </c>
    </row>
    <row r="1052" spans="1:4" s="9" customFormat="1" x14ac:dyDescent="0.3">
      <c r="A1052" s="8">
        <f t="shared" si="16"/>
        <v>41040.927083330789</v>
      </c>
      <c r="B1052" s="51">
        <v>746</v>
      </c>
      <c r="C1052" s="51">
        <v>110</v>
      </c>
      <c r="D1052" s="52">
        <v>15.7</v>
      </c>
    </row>
    <row r="1053" spans="1:4" s="9" customFormat="1" x14ac:dyDescent="0.3">
      <c r="A1053" s="8">
        <f t="shared" si="16"/>
        <v>41040.937499997453</v>
      </c>
      <c r="B1053" s="51">
        <v>769</v>
      </c>
      <c r="C1053" s="51">
        <v>110</v>
      </c>
      <c r="D1053" s="52">
        <v>15.7</v>
      </c>
    </row>
    <row r="1054" spans="1:4" s="9" customFormat="1" x14ac:dyDescent="0.3">
      <c r="A1054" s="8">
        <f t="shared" si="16"/>
        <v>41040.947916664118</v>
      </c>
      <c r="B1054" s="51">
        <v>757</v>
      </c>
      <c r="C1054" s="51">
        <v>111</v>
      </c>
      <c r="D1054" s="52">
        <v>15.6</v>
      </c>
    </row>
    <row r="1055" spans="1:4" s="9" customFormat="1" x14ac:dyDescent="0.3">
      <c r="A1055" s="8">
        <f t="shared" si="16"/>
        <v>41040.958333330782</v>
      </c>
      <c r="B1055" s="51">
        <v>784</v>
      </c>
      <c r="C1055" s="51">
        <v>111</v>
      </c>
      <c r="D1055" s="52">
        <v>15.8</v>
      </c>
    </row>
    <row r="1056" spans="1:4" s="9" customFormat="1" x14ac:dyDescent="0.3">
      <c r="A1056" s="8">
        <f t="shared" si="16"/>
        <v>41040.968749997446</v>
      </c>
      <c r="B1056" s="51">
        <v>806</v>
      </c>
      <c r="C1056" s="51">
        <v>110</v>
      </c>
      <c r="D1056" s="52">
        <v>15.7</v>
      </c>
    </row>
    <row r="1057" spans="1:4" s="9" customFormat="1" x14ac:dyDescent="0.3">
      <c r="A1057" s="8">
        <f t="shared" si="16"/>
        <v>41040.97916666411</v>
      </c>
      <c r="B1057" s="51">
        <v>782</v>
      </c>
      <c r="C1057" s="51">
        <v>109</v>
      </c>
      <c r="D1057" s="52">
        <v>15.6</v>
      </c>
    </row>
    <row r="1058" spans="1:4" s="9" customFormat="1" x14ac:dyDescent="0.3">
      <c r="A1058" s="8">
        <f t="shared" si="16"/>
        <v>41040.989583330775</v>
      </c>
      <c r="B1058" s="51">
        <v>776</v>
      </c>
      <c r="C1058" s="51">
        <v>109</v>
      </c>
      <c r="D1058" s="52">
        <v>15.6</v>
      </c>
    </row>
    <row r="1059" spans="1:4" s="9" customFormat="1" x14ac:dyDescent="0.3">
      <c r="A1059" s="8">
        <f t="shared" si="16"/>
        <v>41040.999999997439</v>
      </c>
      <c r="B1059" s="51">
        <v>766</v>
      </c>
      <c r="C1059" s="51">
        <v>110</v>
      </c>
      <c r="D1059" s="52">
        <v>15.7</v>
      </c>
    </row>
    <row r="1060" spans="1:4" s="9" customFormat="1" x14ac:dyDescent="0.3">
      <c r="A1060" s="8">
        <f t="shared" si="16"/>
        <v>41041.010416664103</v>
      </c>
      <c r="B1060" s="51">
        <v>809</v>
      </c>
      <c r="C1060" s="51">
        <v>110</v>
      </c>
      <c r="D1060" s="52">
        <v>15.9</v>
      </c>
    </row>
    <row r="1061" spans="1:4" s="9" customFormat="1" x14ac:dyDescent="0.3">
      <c r="A1061" s="8">
        <f t="shared" si="16"/>
        <v>41041.020833330767</v>
      </c>
      <c r="B1061" s="51">
        <v>809</v>
      </c>
      <c r="C1061" s="51">
        <v>110</v>
      </c>
      <c r="D1061" s="52">
        <v>16</v>
      </c>
    </row>
    <row r="1062" spans="1:4" s="9" customFormat="1" x14ac:dyDescent="0.3">
      <c r="A1062" s="8">
        <f t="shared" si="16"/>
        <v>41041.031249997432</v>
      </c>
      <c r="B1062" s="51">
        <v>795</v>
      </c>
      <c r="C1062" s="51">
        <v>111</v>
      </c>
      <c r="D1062" s="52">
        <v>16</v>
      </c>
    </row>
    <row r="1063" spans="1:4" s="9" customFormat="1" x14ac:dyDescent="0.3">
      <c r="A1063" s="8">
        <f t="shared" si="16"/>
        <v>41041.041666664096</v>
      </c>
      <c r="B1063" s="51">
        <v>764</v>
      </c>
      <c r="C1063" s="51">
        <v>111</v>
      </c>
      <c r="D1063" s="52">
        <v>15.8</v>
      </c>
    </row>
    <row r="1064" spans="1:4" s="9" customFormat="1" x14ac:dyDescent="0.3">
      <c r="A1064" s="8">
        <f t="shared" si="16"/>
        <v>41041.05208333076</v>
      </c>
      <c r="B1064" s="51">
        <v>780</v>
      </c>
      <c r="C1064" s="51">
        <v>110</v>
      </c>
      <c r="D1064" s="52">
        <v>15.8</v>
      </c>
    </row>
    <row r="1065" spans="1:4" s="9" customFormat="1" x14ac:dyDescent="0.3">
      <c r="A1065" s="8">
        <f t="shared" si="16"/>
        <v>41041.062499997424</v>
      </c>
      <c r="B1065" s="51">
        <v>785</v>
      </c>
      <c r="C1065" s="51">
        <v>110</v>
      </c>
      <c r="D1065" s="52">
        <v>15.9</v>
      </c>
    </row>
    <row r="1066" spans="1:4" s="9" customFormat="1" x14ac:dyDescent="0.3">
      <c r="A1066" s="8">
        <f t="shared" si="16"/>
        <v>41041.072916664089</v>
      </c>
      <c r="B1066" s="51">
        <v>784</v>
      </c>
      <c r="C1066" s="51">
        <v>107</v>
      </c>
      <c r="D1066" s="52">
        <v>15.8</v>
      </c>
    </row>
    <row r="1067" spans="1:4" s="9" customFormat="1" x14ac:dyDescent="0.3">
      <c r="A1067" s="8">
        <f t="shared" si="16"/>
        <v>41041.083333330753</v>
      </c>
      <c r="B1067" s="51">
        <v>779</v>
      </c>
      <c r="C1067" s="51">
        <v>110</v>
      </c>
      <c r="D1067" s="52">
        <v>15.6</v>
      </c>
    </row>
    <row r="1068" spans="1:4" s="9" customFormat="1" x14ac:dyDescent="0.3">
      <c r="A1068" s="8">
        <f t="shared" si="16"/>
        <v>41041.093749997417</v>
      </c>
      <c r="B1068" s="51">
        <v>769</v>
      </c>
      <c r="C1068" s="51">
        <v>110</v>
      </c>
      <c r="D1068" s="52">
        <v>15.6</v>
      </c>
    </row>
    <row r="1069" spans="1:4" s="9" customFormat="1" x14ac:dyDescent="0.3">
      <c r="A1069" s="8">
        <f t="shared" si="16"/>
        <v>41041.104166664081</v>
      </c>
      <c r="B1069" s="51">
        <v>796</v>
      </c>
      <c r="C1069" s="51">
        <v>110</v>
      </c>
      <c r="D1069" s="52">
        <v>15.8</v>
      </c>
    </row>
    <row r="1070" spans="1:4" s="9" customFormat="1" x14ac:dyDescent="0.3">
      <c r="A1070" s="8">
        <f t="shared" si="16"/>
        <v>41041.114583330746</v>
      </c>
      <c r="B1070" s="51">
        <v>789</v>
      </c>
      <c r="C1070" s="51">
        <v>109</v>
      </c>
      <c r="D1070" s="52">
        <v>15.8</v>
      </c>
    </row>
    <row r="1071" spans="1:4" s="9" customFormat="1" x14ac:dyDescent="0.3">
      <c r="A1071" s="8">
        <f t="shared" si="16"/>
        <v>41041.12499999741</v>
      </c>
      <c r="B1071" s="51">
        <v>795</v>
      </c>
      <c r="C1071" s="51">
        <v>109</v>
      </c>
      <c r="D1071" s="52">
        <v>15.6</v>
      </c>
    </row>
    <row r="1072" spans="1:4" s="9" customFormat="1" x14ac:dyDescent="0.3">
      <c r="A1072" s="8">
        <f t="shared" si="16"/>
        <v>41041.135416664074</v>
      </c>
      <c r="B1072" s="51">
        <v>821</v>
      </c>
      <c r="C1072" s="51">
        <v>110</v>
      </c>
      <c r="D1072" s="52">
        <v>15.9</v>
      </c>
    </row>
    <row r="1073" spans="1:4" s="9" customFormat="1" x14ac:dyDescent="0.3">
      <c r="A1073" s="8">
        <f t="shared" si="16"/>
        <v>41041.145833330738</v>
      </c>
      <c r="B1073" s="51">
        <v>770</v>
      </c>
      <c r="C1073" s="51">
        <v>108</v>
      </c>
      <c r="D1073" s="52">
        <v>15.9</v>
      </c>
    </row>
    <row r="1074" spans="1:4" s="9" customFormat="1" x14ac:dyDescent="0.3">
      <c r="A1074" s="8">
        <f t="shared" si="16"/>
        <v>41041.156249997402</v>
      </c>
      <c r="B1074" s="51">
        <v>797</v>
      </c>
      <c r="C1074" s="51">
        <v>109</v>
      </c>
      <c r="D1074" s="52">
        <v>16</v>
      </c>
    </row>
    <row r="1075" spans="1:4" s="9" customFormat="1" x14ac:dyDescent="0.3">
      <c r="A1075" s="8">
        <f t="shared" si="16"/>
        <v>41041.166666664067</v>
      </c>
      <c r="B1075" s="51">
        <v>800</v>
      </c>
      <c r="C1075" s="51">
        <v>110</v>
      </c>
      <c r="D1075" s="52">
        <v>15.8</v>
      </c>
    </row>
    <row r="1076" spans="1:4" s="9" customFormat="1" x14ac:dyDescent="0.3">
      <c r="A1076" s="8">
        <f t="shared" si="16"/>
        <v>41041.177083330731</v>
      </c>
      <c r="B1076" s="51">
        <v>798</v>
      </c>
      <c r="C1076" s="51">
        <v>110</v>
      </c>
      <c r="D1076" s="52">
        <v>16</v>
      </c>
    </row>
    <row r="1077" spans="1:4" s="9" customFormat="1" x14ac:dyDescent="0.3">
      <c r="A1077" s="8">
        <f t="shared" si="16"/>
        <v>41041.187499997395</v>
      </c>
      <c r="B1077" s="51">
        <v>818</v>
      </c>
      <c r="C1077" s="51">
        <v>108</v>
      </c>
      <c r="D1077" s="52">
        <v>15.9</v>
      </c>
    </row>
    <row r="1078" spans="1:4" s="9" customFormat="1" x14ac:dyDescent="0.3">
      <c r="A1078" s="8">
        <f t="shared" si="16"/>
        <v>41041.197916664059</v>
      </c>
      <c r="B1078" s="51">
        <v>828</v>
      </c>
      <c r="C1078" s="51">
        <v>110</v>
      </c>
      <c r="D1078" s="52">
        <v>15.6</v>
      </c>
    </row>
    <row r="1079" spans="1:4" s="9" customFormat="1" x14ac:dyDescent="0.3">
      <c r="A1079" s="8">
        <f t="shared" si="16"/>
        <v>41041.208333330724</v>
      </c>
      <c r="B1079" s="51">
        <v>784</v>
      </c>
      <c r="C1079" s="51">
        <v>110</v>
      </c>
      <c r="D1079" s="52">
        <v>16</v>
      </c>
    </row>
    <row r="1080" spans="1:4" s="9" customFormat="1" x14ac:dyDescent="0.3">
      <c r="A1080" s="8">
        <f t="shared" si="16"/>
        <v>41041.218749997388</v>
      </c>
      <c r="B1080" s="51">
        <v>782</v>
      </c>
      <c r="C1080" s="51">
        <v>110</v>
      </c>
      <c r="D1080" s="52">
        <v>15.8</v>
      </c>
    </row>
    <row r="1081" spans="1:4" s="9" customFormat="1" x14ac:dyDescent="0.3">
      <c r="A1081" s="8">
        <f t="shared" si="16"/>
        <v>41041.229166664052</v>
      </c>
      <c r="B1081" s="51">
        <v>780</v>
      </c>
      <c r="C1081" s="51">
        <v>110</v>
      </c>
      <c r="D1081" s="52">
        <v>15.8</v>
      </c>
    </row>
    <row r="1082" spans="1:4" s="9" customFormat="1" x14ac:dyDescent="0.3">
      <c r="A1082" s="8">
        <f t="shared" si="16"/>
        <v>41041.239583330716</v>
      </c>
      <c r="B1082" s="51">
        <v>848</v>
      </c>
      <c r="C1082" s="51">
        <v>110</v>
      </c>
      <c r="D1082" s="52">
        <v>15.7</v>
      </c>
    </row>
    <row r="1083" spans="1:4" s="9" customFormat="1" x14ac:dyDescent="0.3">
      <c r="A1083" s="8">
        <f t="shared" si="16"/>
        <v>41041.249999997381</v>
      </c>
      <c r="B1083" s="51">
        <v>809</v>
      </c>
      <c r="C1083" s="51">
        <v>110</v>
      </c>
      <c r="D1083" s="52">
        <v>15.8</v>
      </c>
    </row>
    <row r="1084" spans="1:4" s="9" customFormat="1" x14ac:dyDescent="0.3">
      <c r="A1084" s="8">
        <f t="shared" si="16"/>
        <v>41041.260416664045</v>
      </c>
      <c r="B1084" s="51">
        <v>818</v>
      </c>
      <c r="C1084" s="51">
        <v>110</v>
      </c>
      <c r="D1084" s="52">
        <v>15.7</v>
      </c>
    </row>
    <row r="1085" spans="1:4" s="9" customFormat="1" x14ac:dyDescent="0.3">
      <c r="A1085" s="8">
        <f t="shared" si="16"/>
        <v>41041.270833330709</v>
      </c>
      <c r="B1085" s="51">
        <v>797</v>
      </c>
      <c r="C1085" s="51">
        <v>111</v>
      </c>
      <c r="D1085" s="52">
        <v>15.6</v>
      </c>
    </row>
    <row r="1086" spans="1:4" s="9" customFormat="1" x14ac:dyDescent="0.3">
      <c r="A1086" s="8">
        <f t="shared" si="16"/>
        <v>41041.281249997373</v>
      </c>
      <c r="B1086" s="51">
        <v>762</v>
      </c>
      <c r="C1086" s="51">
        <v>110</v>
      </c>
      <c r="D1086" s="52">
        <v>15.6</v>
      </c>
    </row>
    <row r="1087" spans="1:4" s="9" customFormat="1" x14ac:dyDescent="0.3">
      <c r="A1087" s="8">
        <f t="shared" si="16"/>
        <v>41041.291666664038</v>
      </c>
      <c r="B1087" s="51">
        <v>776</v>
      </c>
      <c r="C1087" s="51">
        <v>108</v>
      </c>
      <c r="D1087" s="52">
        <v>15.8</v>
      </c>
    </row>
    <row r="1088" spans="1:4" s="9" customFormat="1" x14ac:dyDescent="0.3">
      <c r="A1088" s="8">
        <f t="shared" si="16"/>
        <v>41041.302083330702</v>
      </c>
      <c r="B1088" s="51">
        <v>783</v>
      </c>
      <c r="C1088" s="51">
        <v>108</v>
      </c>
      <c r="D1088" s="52">
        <v>15.6</v>
      </c>
    </row>
    <row r="1089" spans="1:4" s="9" customFormat="1" x14ac:dyDescent="0.3">
      <c r="A1089" s="8">
        <f t="shared" si="16"/>
        <v>41041.312499997366</v>
      </c>
      <c r="B1089" s="51">
        <v>766</v>
      </c>
      <c r="C1089" s="51">
        <v>110</v>
      </c>
      <c r="D1089" s="52">
        <v>15.6</v>
      </c>
    </row>
    <row r="1090" spans="1:4" s="9" customFormat="1" x14ac:dyDescent="0.3">
      <c r="A1090" s="8">
        <f t="shared" si="16"/>
        <v>41041.32291666403</v>
      </c>
      <c r="B1090" s="51">
        <v>793</v>
      </c>
      <c r="C1090" s="51">
        <v>111</v>
      </c>
      <c r="D1090" s="52">
        <v>15.6</v>
      </c>
    </row>
    <row r="1091" spans="1:4" s="9" customFormat="1" x14ac:dyDescent="0.3">
      <c r="A1091" s="8">
        <f t="shared" si="16"/>
        <v>41041.333333330695</v>
      </c>
      <c r="B1091" s="51">
        <v>798</v>
      </c>
      <c r="C1091" s="51">
        <v>110</v>
      </c>
      <c r="D1091" s="52">
        <v>15.7</v>
      </c>
    </row>
    <row r="1092" spans="1:4" s="9" customFormat="1" x14ac:dyDescent="0.3">
      <c r="A1092" s="8">
        <f t="shared" si="16"/>
        <v>41041.343749997359</v>
      </c>
      <c r="B1092" s="51">
        <v>813</v>
      </c>
      <c r="C1092" s="51">
        <v>108</v>
      </c>
      <c r="D1092" s="52">
        <v>15.8</v>
      </c>
    </row>
    <row r="1093" spans="1:4" s="9" customFormat="1" x14ac:dyDescent="0.3">
      <c r="A1093" s="8">
        <f t="shared" ref="A1093:A1156" si="17">A1092+1/24/4</f>
        <v>41041.354166664023</v>
      </c>
      <c r="B1093" s="51">
        <v>804</v>
      </c>
      <c r="C1093" s="51">
        <v>108</v>
      </c>
      <c r="D1093" s="52">
        <v>15.9</v>
      </c>
    </row>
    <row r="1094" spans="1:4" s="9" customFormat="1" x14ac:dyDescent="0.3">
      <c r="A1094" s="8">
        <f t="shared" si="17"/>
        <v>41041.364583330687</v>
      </c>
      <c r="B1094" s="51">
        <v>879</v>
      </c>
      <c r="C1094" s="51">
        <v>109</v>
      </c>
      <c r="D1094" s="52">
        <v>15.8</v>
      </c>
    </row>
    <row r="1095" spans="1:4" s="9" customFormat="1" x14ac:dyDescent="0.3">
      <c r="A1095" s="8">
        <f t="shared" si="17"/>
        <v>41041.374999997352</v>
      </c>
      <c r="B1095" s="51">
        <v>898</v>
      </c>
      <c r="C1095" s="51">
        <v>108</v>
      </c>
      <c r="D1095" s="52">
        <v>15.9</v>
      </c>
    </row>
    <row r="1096" spans="1:4" s="9" customFormat="1" x14ac:dyDescent="0.3">
      <c r="A1096" s="8">
        <f t="shared" si="17"/>
        <v>41041.385416664016</v>
      </c>
      <c r="B1096" s="51">
        <v>889</v>
      </c>
      <c r="C1096" s="51">
        <v>108</v>
      </c>
      <c r="D1096" s="52">
        <v>15.9</v>
      </c>
    </row>
    <row r="1097" spans="1:4" s="9" customFormat="1" x14ac:dyDescent="0.3">
      <c r="A1097" s="8">
        <f t="shared" si="17"/>
        <v>41041.39583333068</v>
      </c>
      <c r="B1097" s="51">
        <v>889</v>
      </c>
      <c r="C1097" s="51">
        <v>108</v>
      </c>
      <c r="D1097" s="52">
        <v>15.9</v>
      </c>
    </row>
    <row r="1098" spans="1:4" s="9" customFormat="1" x14ac:dyDescent="0.3">
      <c r="A1098" s="8">
        <f t="shared" si="17"/>
        <v>41041.406249997344</v>
      </c>
      <c r="B1098" s="51">
        <v>886</v>
      </c>
      <c r="C1098" s="51">
        <v>107</v>
      </c>
      <c r="D1098" s="52">
        <v>16</v>
      </c>
    </row>
    <row r="1099" spans="1:4" s="9" customFormat="1" x14ac:dyDescent="0.3">
      <c r="A1099" s="8">
        <f t="shared" si="17"/>
        <v>41041.416666664009</v>
      </c>
      <c r="B1099" s="51">
        <v>905</v>
      </c>
      <c r="C1099" s="51">
        <v>110</v>
      </c>
      <c r="D1099" s="52">
        <v>15.7</v>
      </c>
    </row>
    <row r="1100" spans="1:4" s="9" customFormat="1" x14ac:dyDescent="0.3">
      <c r="A1100" s="8">
        <f t="shared" si="17"/>
        <v>41041.427083330673</v>
      </c>
      <c r="B1100" s="51">
        <v>887</v>
      </c>
      <c r="C1100" s="51">
        <v>108</v>
      </c>
      <c r="D1100" s="52">
        <v>15.8</v>
      </c>
    </row>
    <row r="1101" spans="1:4" s="9" customFormat="1" x14ac:dyDescent="0.3">
      <c r="A1101" s="8">
        <f t="shared" si="17"/>
        <v>41041.437499997337</v>
      </c>
      <c r="B1101" s="51">
        <v>905</v>
      </c>
      <c r="C1101" s="51">
        <v>110</v>
      </c>
      <c r="D1101" s="52">
        <v>15.8</v>
      </c>
    </row>
    <row r="1102" spans="1:4" s="9" customFormat="1" x14ac:dyDescent="0.3">
      <c r="A1102" s="8">
        <f t="shared" si="17"/>
        <v>41041.447916664001</v>
      </c>
      <c r="B1102" s="51">
        <v>903</v>
      </c>
      <c r="C1102" s="51">
        <v>110</v>
      </c>
      <c r="D1102" s="52">
        <v>15.9</v>
      </c>
    </row>
    <row r="1103" spans="1:4" s="9" customFormat="1" x14ac:dyDescent="0.3">
      <c r="A1103" s="8">
        <f t="shared" si="17"/>
        <v>41041.458333330665</v>
      </c>
      <c r="B1103" s="51">
        <v>894</v>
      </c>
      <c r="C1103" s="51">
        <v>107</v>
      </c>
      <c r="D1103" s="52">
        <v>15.7</v>
      </c>
    </row>
    <row r="1104" spans="1:4" s="9" customFormat="1" x14ac:dyDescent="0.3">
      <c r="A1104" s="8">
        <f t="shared" si="17"/>
        <v>41041.46874999733</v>
      </c>
      <c r="B1104" s="51">
        <v>864</v>
      </c>
      <c r="C1104" s="51">
        <v>108</v>
      </c>
      <c r="D1104" s="52">
        <v>15.8</v>
      </c>
    </row>
    <row r="1105" spans="1:4" s="9" customFormat="1" x14ac:dyDescent="0.3">
      <c r="A1105" s="8">
        <f t="shared" si="17"/>
        <v>41041.479166663994</v>
      </c>
      <c r="B1105" s="51">
        <v>803</v>
      </c>
      <c r="C1105" s="51">
        <v>110</v>
      </c>
      <c r="D1105" s="52">
        <v>15.6</v>
      </c>
    </row>
    <row r="1106" spans="1:4" s="9" customFormat="1" x14ac:dyDescent="0.3">
      <c r="A1106" s="8">
        <f t="shared" si="17"/>
        <v>41041.489583330658</v>
      </c>
      <c r="B1106" s="51">
        <v>782</v>
      </c>
      <c r="C1106" s="51">
        <v>108</v>
      </c>
      <c r="D1106" s="52">
        <v>15.6</v>
      </c>
    </row>
    <row r="1107" spans="1:4" s="9" customFormat="1" x14ac:dyDescent="0.3">
      <c r="A1107" s="8">
        <f t="shared" si="17"/>
        <v>41041.499999997322</v>
      </c>
      <c r="B1107" s="51">
        <v>815</v>
      </c>
      <c r="C1107" s="51">
        <v>109</v>
      </c>
      <c r="D1107" s="52">
        <v>15.7</v>
      </c>
    </row>
    <row r="1108" spans="1:4" s="9" customFormat="1" x14ac:dyDescent="0.3">
      <c r="A1108" s="8">
        <f t="shared" si="17"/>
        <v>41041.510416663987</v>
      </c>
      <c r="B1108" s="51">
        <v>802</v>
      </c>
      <c r="C1108" s="51">
        <v>109</v>
      </c>
      <c r="D1108" s="52">
        <v>15.7</v>
      </c>
    </row>
    <row r="1109" spans="1:4" s="9" customFormat="1" x14ac:dyDescent="0.3">
      <c r="A1109" s="8">
        <f t="shared" si="17"/>
        <v>41041.520833330651</v>
      </c>
      <c r="B1109" s="51">
        <v>832</v>
      </c>
      <c r="C1109" s="51">
        <v>109</v>
      </c>
      <c r="D1109" s="52">
        <v>15.8</v>
      </c>
    </row>
    <row r="1110" spans="1:4" s="9" customFormat="1" x14ac:dyDescent="0.3">
      <c r="A1110" s="8">
        <f t="shared" si="17"/>
        <v>41041.531249997315</v>
      </c>
      <c r="B1110" s="51">
        <v>826</v>
      </c>
      <c r="C1110" s="51">
        <v>109</v>
      </c>
      <c r="D1110" s="52">
        <v>15.6</v>
      </c>
    </row>
    <row r="1111" spans="1:4" s="9" customFormat="1" x14ac:dyDescent="0.3">
      <c r="A1111" s="8">
        <f t="shared" si="17"/>
        <v>41041.541666663979</v>
      </c>
      <c r="B1111" s="51">
        <v>832</v>
      </c>
      <c r="C1111" s="51">
        <v>110</v>
      </c>
      <c r="D1111" s="52">
        <v>15.8</v>
      </c>
    </row>
    <row r="1112" spans="1:4" s="9" customFormat="1" x14ac:dyDescent="0.3">
      <c r="A1112" s="8">
        <f t="shared" si="17"/>
        <v>41041.552083330644</v>
      </c>
      <c r="B1112" s="51">
        <v>862</v>
      </c>
      <c r="C1112" s="51">
        <v>108</v>
      </c>
      <c r="D1112" s="52">
        <v>15.6</v>
      </c>
    </row>
    <row r="1113" spans="1:4" s="9" customFormat="1" x14ac:dyDescent="0.3">
      <c r="A1113" s="8">
        <f t="shared" si="17"/>
        <v>41041.562499997308</v>
      </c>
      <c r="B1113" s="51">
        <v>820</v>
      </c>
      <c r="C1113" s="51">
        <v>109</v>
      </c>
      <c r="D1113" s="52">
        <v>15.7</v>
      </c>
    </row>
    <row r="1114" spans="1:4" s="9" customFormat="1" x14ac:dyDescent="0.3">
      <c r="A1114" s="8">
        <f t="shared" si="17"/>
        <v>41041.572916663972</v>
      </c>
      <c r="B1114" s="51">
        <v>811</v>
      </c>
      <c r="C1114" s="51">
        <v>108</v>
      </c>
      <c r="D1114" s="52">
        <v>15.8</v>
      </c>
    </row>
    <row r="1115" spans="1:4" s="9" customFormat="1" x14ac:dyDescent="0.3">
      <c r="A1115" s="8">
        <f t="shared" si="17"/>
        <v>41041.583333330636</v>
      </c>
      <c r="B1115" s="51">
        <v>816</v>
      </c>
      <c r="C1115" s="51">
        <v>107</v>
      </c>
      <c r="D1115" s="52">
        <v>15.6</v>
      </c>
    </row>
    <row r="1116" spans="1:4" s="9" customFormat="1" x14ac:dyDescent="0.3">
      <c r="A1116" s="8">
        <f t="shared" si="17"/>
        <v>41041.593749997301</v>
      </c>
      <c r="B1116" s="51">
        <v>863</v>
      </c>
      <c r="C1116" s="51">
        <v>108</v>
      </c>
      <c r="D1116" s="52">
        <v>15.6</v>
      </c>
    </row>
    <row r="1117" spans="1:4" s="9" customFormat="1" x14ac:dyDescent="0.3">
      <c r="A1117" s="8">
        <f t="shared" si="17"/>
        <v>41041.604166663965</v>
      </c>
      <c r="B1117" s="51">
        <v>865</v>
      </c>
      <c r="C1117" s="51">
        <v>108</v>
      </c>
      <c r="D1117" s="52">
        <v>15.5</v>
      </c>
    </row>
    <row r="1118" spans="1:4" s="9" customFormat="1" x14ac:dyDescent="0.3">
      <c r="A1118" s="8">
        <f t="shared" si="17"/>
        <v>41041.614583330629</v>
      </c>
      <c r="B1118" s="51">
        <v>859</v>
      </c>
      <c r="C1118" s="51">
        <v>107</v>
      </c>
      <c r="D1118" s="52">
        <v>15.7</v>
      </c>
    </row>
    <row r="1119" spans="1:4" s="9" customFormat="1" x14ac:dyDescent="0.3">
      <c r="A1119" s="8">
        <f t="shared" si="17"/>
        <v>41041.624999997293</v>
      </c>
      <c r="B1119" s="51">
        <v>840</v>
      </c>
      <c r="C1119" s="51">
        <v>107</v>
      </c>
      <c r="D1119" s="52">
        <v>15.7</v>
      </c>
    </row>
    <row r="1120" spans="1:4" s="9" customFormat="1" x14ac:dyDescent="0.3">
      <c r="A1120" s="8">
        <f t="shared" si="17"/>
        <v>41041.635416663958</v>
      </c>
      <c r="B1120" s="51">
        <v>862</v>
      </c>
      <c r="C1120" s="51">
        <v>109</v>
      </c>
      <c r="D1120" s="52">
        <v>15.6</v>
      </c>
    </row>
    <row r="1121" spans="1:4" s="9" customFormat="1" x14ac:dyDescent="0.3">
      <c r="A1121" s="8">
        <f t="shared" si="17"/>
        <v>41041.645833330622</v>
      </c>
      <c r="B1121" s="51">
        <v>846</v>
      </c>
      <c r="C1121" s="51">
        <v>108</v>
      </c>
      <c r="D1121" s="52">
        <v>15.7</v>
      </c>
    </row>
    <row r="1122" spans="1:4" s="9" customFormat="1" x14ac:dyDescent="0.3">
      <c r="A1122" s="8">
        <f t="shared" si="17"/>
        <v>41041.656249997286</v>
      </c>
      <c r="B1122" s="51">
        <v>862</v>
      </c>
      <c r="C1122" s="51">
        <v>108</v>
      </c>
      <c r="D1122" s="52">
        <v>15.7</v>
      </c>
    </row>
    <row r="1123" spans="1:4" s="9" customFormat="1" x14ac:dyDescent="0.3">
      <c r="A1123" s="8">
        <f t="shared" si="17"/>
        <v>41041.66666666395</v>
      </c>
      <c r="B1123" s="51">
        <v>878</v>
      </c>
      <c r="C1123" s="51">
        <v>108</v>
      </c>
      <c r="D1123" s="52">
        <v>15.6</v>
      </c>
    </row>
    <row r="1124" spans="1:4" s="9" customFormat="1" x14ac:dyDescent="0.3">
      <c r="A1124" s="8">
        <f t="shared" si="17"/>
        <v>41041.677083330615</v>
      </c>
      <c r="B1124" s="51">
        <v>871</v>
      </c>
      <c r="C1124" s="51">
        <v>109</v>
      </c>
      <c r="D1124" s="52">
        <v>15.6</v>
      </c>
    </row>
    <row r="1125" spans="1:4" s="9" customFormat="1" x14ac:dyDescent="0.3">
      <c r="A1125" s="8">
        <f t="shared" si="17"/>
        <v>41041.687499997279</v>
      </c>
      <c r="B1125" s="51">
        <v>857</v>
      </c>
      <c r="C1125" s="51">
        <v>109</v>
      </c>
      <c r="D1125" s="52">
        <v>15.6</v>
      </c>
    </row>
    <row r="1126" spans="1:4" s="9" customFormat="1" x14ac:dyDescent="0.3">
      <c r="A1126" s="8">
        <f t="shared" si="17"/>
        <v>41041.697916663943</v>
      </c>
      <c r="B1126" s="51">
        <v>859</v>
      </c>
      <c r="C1126" s="51">
        <v>108</v>
      </c>
      <c r="D1126" s="52">
        <v>15.6</v>
      </c>
    </row>
    <row r="1127" spans="1:4" s="9" customFormat="1" x14ac:dyDescent="0.3">
      <c r="A1127" s="8">
        <f t="shared" si="17"/>
        <v>41041.708333330607</v>
      </c>
      <c r="B1127" s="51">
        <v>871</v>
      </c>
      <c r="C1127" s="51">
        <v>108</v>
      </c>
      <c r="D1127" s="52">
        <v>15.6</v>
      </c>
    </row>
    <row r="1128" spans="1:4" s="9" customFormat="1" x14ac:dyDescent="0.3">
      <c r="A1128" s="8">
        <f t="shared" si="17"/>
        <v>41041.718749997272</v>
      </c>
      <c r="B1128" s="51">
        <v>873</v>
      </c>
      <c r="C1128" s="51">
        <v>109</v>
      </c>
      <c r="D1128" s="52">
        <v>15.7</v>
      </c>
    </row>
    <row r="1129" spans="1:4" s="9" customFormat="1" x14ac:dyDescent="0.3">
      <c r="A1129" s="8">
        <f t="shared" si="17"/>
        <v>41041.729166663936</v>
      </c>
      <c r="B1129" s="51">
        <v>825</v>
      </c>
      <c r="C1129" s="51">
        <v>110</v>
      </c>
      <c r="D1129" s="52">
        <v>15.5</v>
      </c>
    </row>
    <row r="1130" spans="1:4" s="9" customFormat="1" x14ac:dyDescent="0.3">
      <c r="A1130" s="8">
        <f t="shared" si="17"/>
        <v>41041.7395833306</v>
      </c>
      <c r="B1130" s="51">
        <v>845</v>
      </c>
      <c r="C1130" s="51">
        <v>108</v>
      </c>
      <c r="D1130" s="52">
        <v>15.4</v>
      </c>
    </row>
    <row r="1131" spans="1:4" s="9" customFormat="1" x14ac:dyDescent="0.3">
      <c r="A1131" s="8">
        <f t="shared" si="17"/>
        <v>41041.749999997264</v>
      </c>
      <c r="B1131" s="51">
        <v>851</v>
      </c>
      <c r="C1131" s="51">
        <v>108</v>
      </c>
      <c r="D1131" s="52">
        <v>15.2</v>
      </c>
    </row>
    <row r="1132" spans="1:4" s="9" customFormat="1" x14ac:dyDescent="0.3">
      <c r="A1132" s="8">
        <f t="shared" si="17"/>
        <v>41041.760416663928</v>
      </c>
      <c r="B1132" s="51">
        <v>846</v>
      </c>
      <c r="C1132" s="51">
        <v>110</v>
      </c>
      <c r="D1132" s="52">
        <v>15.7</v>
      </c>
    </row>
    <row r="1133" spans="1:4" s="9" customFormat="1" x14ac:dyDescent="0.3">
      <c r="A1133" s="8">
        <f t="shared" si="17"/>
        <v>41041.770833330593</v>
      </c>
      <c r="B1133" s="51">
        <v>878</v>
      </c>
      <c r="C1133" s="51">
        <v>108</v>
      </c>
      <c r="D1133" s="52">
        <v>15.4</v>
      </c>
    </row>
    <row r="1134" spans="1:4" s="9" customFormat="1" x14ac:dyDescent="0.3">
      <c r="A1134" s="8">
        <f t="shared" si="17"/>
        <v>41041.781249997257</v>
      </c>
      <c r="B1134" s="51">
        <v>860</v>
      </c>
      <c r="C1134" s="51">
        <v>108</v>
      </c>
      <c r="D1134" s="52">
        <v>15.2</v>
      </c>
    </row>
    <row r="1135" spans="1:4" s="9" customFormat="1" x14ac:dyDescent="0.3">
      <c r="A1135" s="8">
        <f t="shared" si="17"/>
        <v>41041.791666663921</v>
      </c>
      <c r="B1135" s="51">
        <v>820</v>
      </c>
      <c r="C1135" s="51">
        <v>107</v>
      </c>
      <c r="D1135" s="52">
        <v>15.3</v>
      </c>
    </row>
    <row r="1136" spans="1:4" s="9" customFormat="1" x14ac:dyDescent="0.3">
      <c r="A1136" s="8">
        <f t="shared" si="17"/>
        <v>41041.802083330585</v>
      </c>
      <c r="B1136" s="51">
        <v>770</v>
      </c>
      <c r="C1136" s="51">
        <v>108</v>
      </c>
      <c r="D1136" s="52">
        <v>15.1</v>
      </c>
    </row>
    <row r="1137" spans="1:4" s="9" customFormat="1" x14ac:dyDescent="0.3">
      <c r="A1137" s="8">
        <f t="shared" si="17"/>
        <v>41041.81249999725</v>
      </c>
      <c r="B1137" s="51">
        <v>765</v>
      </c>
      <c r="C1137" s="51">
        <v>109</v>
      </c>
      <c r="D1137" s="52">
        <v>15.2</v>
      </c>
    </row>
    <row r="1138" spans="1:4" s="9" customFormat="1" x14ac:dyDescent="0.3">
      <c r="A1138" s="8">
        <f t="shared" si="17"/>
        <v>41041.822916663914</v>
      </c>
      <c r="B1138" s="51">
        <v>764</v>
      </c>
      <c r="C1138" s="51">
        <v>107</v>
      </c>
      <c r="D1138" s="52">
        <v>15.4</v>
      </c>
    </row>
    <row r="1139" spans="1:4" s="9" customFormat="1" x14ac:dyDescent="0.3">
      <c r="A1139" s="8">
        <f t="shared" si="17"/>
        <v>41041.833333330578</v>
      </c>
      <c r="B1139" s="51">
        <v>752</v>
      </c>
      <c r="C1139" s="51">
        <v>109</v>
      </c>
      <c r="D1139" s="52">
        <v>15.4</v>
      </c>
    </row>
    <row r="1140" spans="1:4" s="9" customFormat="1" x14ac:dyDescent="0.3">
      <c r="A1140" s="8">
        <f t="shared" si="17"/>
        <v>41041.843749997242</v>
      </c>
      <c r="B1140" s="51">
        <v>826</v>
      </c>
      <c r="C1140" s="51">
        <v>108</v>
      </c>
      <c r="D1140" s="52">
        <v>15.3</v>
      </c>
    </row>
    <row r="1141" spans="1:4" s="9" customFormat="1" x14ac:dyDescent="0.3">
      <c r="A1141" s="8">
        <f t="shared" si="17"/>
        <v>41041.854166663907</v>
      </c>
      <c r="B1141" s="51">
        <v>832</v>
      </c>
      <c r="C1141" s="51">
        <v>110</v>
      </c>
      <c r="D1141" s="52">
        <v>15.2</v>
      </c>
    </row>
    <row r="1142" spans="1:4" s="9" customFormat="1" x14ac:dyDescent="0.3">
      <c r="A1142" s="8">
        <f t="shared" si="17"/>
        <v>41041.864583330571</v>
      </c>
      <c r="B1142" s="51">
        <v>848</v>
      </c>
      <c r="C1142" s="51">
        <v>108</v>
      </c>
      <c r="D1142" s="52">
        <v>15.4</v>
      </c>
    </row>
    <row r="1143" spans="1:4" s="9" customFormat="1" x14ac:dyDescent="0.3">
      <c r="A1143" s="8">
        <f t="shared" si="17"/>
        <v>41041.874999997235</v>
      </c>
      <c r="B1143" s="51">
        <v>816</v>
      </c>
      <c r="C1143" s="51">
        <v>107</v>
      </c>
      <c r="D1143" s="52">
        <v>15.1</v>
      </c>
    </row>
    <row r="1144" spans="1:4" s="9" customFormat="1" x14ac:dyDescent="0.3">
      <c r="A1144" s="8">
        <f t="shared" si="17"/>
        <v>41041.885416663899</v>
      </c>
      <c r="B1144" s="51">
        <v>804</v>
      </c>
      <c r="C1144" s="51">
        <v>108</v>
      </c>
      <c r="D1144" s="52">
        <v>15.1</v>
      </c>
    </row>
    <row r="1145" spans="1:4" s="9" customFormat="1" x14ac:dyDescent="0.3">
      <c r="A1145" s="8">
        <f t="shared" si="17"/>
        <v>41041.895833330564</v>
      </c>
      <c r="B1145" s="51">
        <v>826</v>
      </c>
      <c r="C1145" s="51">
        <v>108</v>
      </c>
      <c r="D1145" s="52">
        <v>15.2</v>
      </c>
    </row>
    <row r="1146" spans="1:4" s="9" customFormat="1" x14ac:dyDescent="0.3">
      <c r="A1146" s="8">
        <f t="shared" si="17"/>
        <v>41041.906249997228</v>
      </c>
      <c r="B1146" s="51">
        <v>757</v>
      </c>
      <c r="C1146" s="51">
        <v>108</v>
      </c>
      <c r="D1146" s="52">
        <v>15.2</v>
      </c>
    </row>
    <row r="1147" spans="1:4" s="9" customFormat="1" x14ac:dyDescent="0.3">
      <c r="A1147" s="8">
        <f t="shared" si="17"/>
        <v>41041.916666663892</v>
      </c>
      <c r="B1147" s="51">
        <v>804</v>
      </c>
      <c r="C1147" s="51">
        <v>108</v>
      </c>
      <c r="D1147" s="52">
        <v>15.1</v>
      </c>
    </row>
    <row r="1148" spans="1:4" s="9" customFormat="1" x14ac:dyDescent="0.3">
      <c r="A1148" s="8">
        <f t="shared" si="17"/>
        <v>41041.927083330556</v>
      </c>
      <c r="B1148" s="51">
        <v>805</v>
      </c>
      <c r="C1148" s="51">
        <v>108</v>
      </c>
      <c r="D1148" s="52">
        <v>15.2</v>
      </c>
    </row>
    <row r="1149" spans="1:4" s="9" customFormat="1" x14ac:dyDescent="0.3">
      <c r="A1149" s="8">
        <f t="shared" si="17"/>
        <v>41041.937499997221</v>
      </c>
      <c r="B1149" s="51">
        <v>757</v>
      </c>
      <c r="C1149" s="51">
        <v>108</v>
      </c>
      <c r="D1149" s="52">
        <v>15.2</v>
      </c>
    </row>
    <row r="1150" spans="1:4" s="9" customFormat="1" x14ac:dyDescent="0.3">
      <c r="A1150" s="8">
        <f t="shared" si="17"/>
        <v>41041.947916663885</v>
      </c>
      <c r="B1150" s="51">
        <v>802</v>
      </c>
      <c r="C1150" s="51">
        <v>108</v>
      </c>
      <c r="D1150" s="52">
        <v>15.2</v>
      </c>
    </row>
    <row r="1151" spans="1:4" s="9" customFormat="1" x14ac:dyDescent="0.3">
      <c r="A1151" s="8">
        <f t="shared" si="17"/>
        <v>41041.958333330549</v>
      </c>
      <c r="B1151" s="51">
        <v>775</v>
      </c>
      <c r="C1151" s="51">
        <v>107</v>
      </c>
      <c r="D1151" s="52">
        <v>15.4</v>
      </c>
    </row>
    <row r="1152" spans="1:4" s="9" customFormat="1" x14ac:dyDescent="0.3">
      <c r="A1152" s="8">
        <f t="shared" si="17"/>
        <v>41041.968749997213</v>
      </c>
      <c r="B1152" s="51">
        <v>822</v>
      </c>
      <c r="C1152" s="51">
        <v>108</v>
      </c>
      <c r="D1152" s="52">
        <v>15.2</v>
      </c>
    </row>
    <row r="1153" spans="1:4" s="9" customFormat="1" x14ac:dyDescent="0.3">
      <c r="A1153" s="8">
        <f t="shared" si="17"/>
        <v>41041.979166663878</v>
      </c>
      <c r="B1153" s="51">
        <v>784</v>
      </c>
      <c r="C1153" s="51">
        <v>108</v>
      </c>
      <c r="D1153" s="52">
        <v>15.4</v>
      </c>
    </row>
    <row r="1154" spans="1:4" s="9" customFormat="1" x14ac:dyDescent="0.3">
      <c r="A1154" s="8">
        <f t="shared" si="17"/>
        <v>41041.989583330542</v>
      </c>
      <c r="B1154" s="51">
        <v>792</v>
      </c>
      <c r="C1154" s="51">
        <v>109</v>
      </c>
      <c r="D1154" s="52">
        <v>15.1</v>
      </c>
    </row>
    <row r="1155" spans="1:4" s="9" customFormat="1" x14ac:dyDescent="0.3">
      <c r="A1155" s="8">
        <f t="shared" si="17"/>
        <v>41041.999999997206</v>
      </c>
      <c r="B1155" s="51">
        <v>752</v>
      </c>
      <c r="C1155" s="51">
        <v>108</v>
      </c>
      <c r="D1155" s="52">
        <v>15.3</v>
      </c>
    </row>
    <row r="1156" spans="1:4" s="9" customFormat="1" x14ac:dyDescent="0.3">
      <c r="A1156" s="8">
        <f t="shared" si="17"/>
        <v>41042.01041666387</v>
      </c>
      <c r="B1156" s="51">
        <v>750</v>
      </c>
      <c r="C1156" s="51">
        <v>110</v>
      </c>
      <c r="D1156" s="52">
        <v>15.1</v>
      </c>
    </row>
    <row r="1157" spans="1:4" s="9" customFormat="1" x14ac:dyDescent="0.3">
      <c r="A1157" s="8">
        <f t="shared" ref="A1157:A1220" si="18">A1156+1/24/4</f>
        <v>41042.020833330535</v>
      </c>
      <c r="B1157" s="51">
        <v>842</v>
      </c>
      <c r="C1157" s="51">
        <v>107</v>
      </c>
      <c r="D1157" s="52">
        <v>15.3</v>
      </c>
    </row>
    <row r="1158" spans="1:4" s="9" customFormat="1" x14ac:dyDescent="0.3">
      <c r="A1158" s="8">
        <f t="shared" si="18"/>
        <v>41042.031249997199</v>
      </c>
      <c r="B1158" s="51">
        <v>816</v>
      </c>
      <c r="C1158" s="51">
        <v>107</v>
      </c>
      <c r="D1158" s="52">
        <v>15.2</v>
      </c>
    </row>
    <row r="1159" spans="1:4" s="9" customFormat="1" x14ac:dyDescent="0.3">
      <c r="A1159" s="8">
        <f t="shared" si="18"/>
        <v>41042.041666663863</v>
      </c>
      <c r="B1159" s="51">
        <v>845</v>
      </c>
      <c r="C1159" s="51">
        <v>109</v>
      </c>
      <c r="D1159" s="52">
        <v>15.4</v>
      </c>
    </row>
    <row r="1160" spans="1:4" s="9" customFormat="1" x14ac:dyDescent="0.3">
      <c r="A1160" s="8">
        <f t="shared" si="18"/>
        <v>41042.052083330527</v>
      </c>
      <c r="B1160" s="51">
        <v>850</v>
      </c>
      <c r="C1160" s="51">
        <v>108</v>
      </c>
      <c r="D1160" s="52">
        <v>15.2</v>
      </c>
    </row>
    <row r="1161" spans="1:4" s="9" customFormat="1" x14ac:dyDescent="0.3">
      <c r="A1161" s="8">
        <f t="shared" si="18"/>
        <v>41042.062499997191</v>
      </c>
      <c r="B1161" s="51">
        <v>868</v>
      </c>
      <c r="C1161" s="51">
        <v>108</v>
      </c>
      <c r="D1161" s="52">
        <v>15.4</v>
      </c>
    </row>
    <row r="1162" spans="1:4" s="9" customFormat="1" x14ac:dyDescent="0.3">
      <c r="A1162" s="8">
        <f t="shared" si="18"/>
        <v>41042.072916663856</v>
      </c>
      <c r="B1162" s="51">
        <v>885</v>
      </c>
      <c r="C1162" s="51">
        <v>108</v>
      </c>
      <c r="D1162" s="52">
        <v>15.3</v>
      </c>
    </row>
    <row r="1163" spans="1:4" s="9" customFormat="1" x14ac:dyDescent="0.3">
      <c r="A1163" s="8">
        <f t="shared" si="18"/>
        <v>41042.08333333052</v>
      </c>
      <c r="B1163" s="51">
        <v>889</v>
      </c>
      <c r="C1163" s="51">
        <v>107</v>
      </c>
      <c r="D1163" s="52">
        <v>15.3</v>
      </c>
    </row>
    <row r="1164" spans="1:4" s="9" customFormat="1" x14ac:dyDescent="0.3">
      <c r="A1164" s="8">
        <f t="shared" si="18"/>
        <v>41042.093749997184</v>
      </c>
      <c r="B1164" s="51">
        <v>876</v>
      </c>
      <c r="C1164" s="51">
        <v>107</v>
      </c>
      <c r="D1164" s="52">
        <v>15.6</v>
      </c>
    </row>
    <row r="1165" spans="1:4" s="9" customFormat="1" x14ac:dyDescent="0.3">
      <c r="A1165" s="8">
        <f t="shared" si="18"/>
        <v>41042.104166663848</v>
      </c>
      <c r="B1165" s="51">
        <v>889</v>
      </c>
      <c r="C1165" s="51">
        <v>109</v>
      </c>
      <c r="D1165" s="52">
        <v>15.4</v>
      </c>
    </row>
    <row r="1166" spans="1:4" s="9" customFormat="1" x14ac:dyDescent="0.3">
      <c r="A1166" s="8">
        <f t="shared" si="18"/>
        <v>41042.114583330513</v>
      </c>
      <c r="B1166" s="51">
        <v>900</v>
      </c>
      <c r="C1166" s="51">
        <v>108</v>
      </c>
      <c r="D1166" s="52">
        <v>15.4</v>
      </c>
    </row>
    <row r="1167" spans="1:4" s="9" customFormat="1" x14ac:dyDescent="0.3">
      <c r="A1167" s="8">
        <f t="shared" si="18"/>
        <v>41042.124999997177</v>
      </c>
      <c r="B1167" s="51">
        <v>886</v>
      </c>
      <c r="C1167" s="51">
        <v>107</v>
      </c>
      <c r="D1167" s="52">
        <v>15.3</v>
      </c>
    </row>
    <row r="1168" spans="1:4" s="9" customFormat="1" x14ac:dyDescent="0.3">
      <c r="A1168" s="8">
        <f t="shared" si="18"/>
        <v>41042.135416663841</v>
      </c>
      <c r="B1168" s="51">
        <v>884</v>
      </c>
      <c r="C1168" s="51">
        <v>108</v>
      </c>
      <c r="D1168" s="52">
        <v>15.3</v>
      </c>
    </row>
    <row r="1169" spans="1:4" s="9" customFormat="1" x14ac:dyDescent="0.3">
      <c r="A1169" s="8">
        <f t="shared" si="18"/>
        <v>41042.145833330505</v>
      </c>
      <c r="B1169" s="51">
        <v>877</v>
      </c>
      <c r="C1169" s="51">
        <v>107</v>
      </c>
      <c r="D1169" s="52">
        <v>15.2</v>
      </c>
    </row>
    <row r="1170" spans="1:4" s="9" customFormat="1" x14ac:dyDescent="0.3">
      <c r="A1170" s="8">
        <f t="shared" si="18"/>
        <v>41042.15624999717</v>
      </c>
      <c r="B1170" s="51">
        <v>911</v>
      </c>
      <c r="C1170" s="51">
        <v>109</v>
      </c>
      <c r="D1170" s="52">
        <v>15.5</v>
      </c>
    </row>
    <row r="1171" spans="1:4" s="9" customFormat="1" x14ac:dyDescent="0.3">
      <c r="A1171" s="8">
        <f t="shared" si="18"/>
        <v>41042.166666663834</v>
      </c>
      <c r="B1171" s="51">
        <v>897</v>
      </c>
      <c r="C1171" s="51">
        <v>107</v>
      </c>
      <c r="D1171" s="52">
        <v>15.4</v>
      </c>
    </row>
    <row r="1172" spans="1:4" s="9" customFormat="1" x14ac:dyDescent="0.3">
      <c r="A1172" s="8">
        <f t="shared" si="18"/>
        <v>41042.177083330498</v>
      </c>
      <c r="B1172" s="51">
        <v>890</v>
      </c>
      <c r="C1172" s="51">
        <v>108</v>
      </c>
      <c r="D1172" s="52">
        <v>15.3</v>
      </c>
    </row>
    <row r="1173" spans="1:4" s="9" customFormat="1" x14ac:dyDescent="0.3">
      <c r="A1173" s="8">
        <f t="shared" si="18"/>
        <v>41042.187499997162</v>
      </c>
      <c r="B1173" s="51">
        <v>895</v>
      </c>
      <c r="C1173" s="51">
        <v>108</v>
      </c>
      <c r="D1173" s="52">
        <v>15.4</v>
      </c>
    </row>
    <row r="1174" spans="1:4" s="9" customFormat="1" x14ac:dyDescent="0.3">
      <c r="A1174" s="8">
        <f t="shared" si="18"/>
        <v>41042.197916663827</v>
      </c>
      <c r="B1174" s="51">
        <v>886</v>
      </c>
      <c r="C1174" s="51">
        <v>107</v>
      </c>
      <c r="D1174" s="52">
        <v>15.4</v>
      </c>
    </row>
    <row r="1175" spans="1:4" s="9" customFormat="1" x14ac:dyDescent="0.3">
      <c r="A1175" s="8">
        <f t="shared" si="18"/>
        <v>41042.208333330491</v>
      </c>
      <c r="B1175" s="51">
        <v>888</v>
      </c>
      <c r="C1175" s="51">
        <v>107</v>
      </c>
      <c r="D1175" s="52">
        <v>15.3</v>
      </c>
    </row>
    <row r="1176" spans="1:4" s="9" customFormat="1" x14ac:dyDescent="0.3">
      <c r="A1176" s="8">
        <f t="shared" si="18"/>
        <v>41042.218749997155</v>
      </c>
      <c r="B1176" s="51">
        <v>875</v>
      </c>
      <c r="C1176" s="51">
        <v>108</v>
      </c>
      <c r="D1176" s="52">
        <v>15.3</v>
      </c>
    </row>
    <row r="1177" spans="1:4" s="9" customFormat="1" x14ac:dyDescent="0.3">
      <c r="A1177" s="8">
        <f t="shared" si="18"/>
        <v>41042.229166663819</v>
      </c>
      <c r="B1177" s="51">
        <v>871</v>
      </c>
      <c r="C1177" s="51">
        <v>108</v>
      </c>
      <c r="D1177" s="52">
        <v>15.6</v>
      </c>
    </row>
    <row r="1178" spans="1:4" s="9" customFormat="1" x14ac:dyDescent="0.3">
      <c r="A1178" s="8">
        <f t="shared" si="18"/>
        <v>41042.239583330484</v>
      </c>
      <c r="B1178" s="51">
        <v>860</v>
      </c>
      <c r="C1178" s="51">
        <v>108</v>
      </c>
      <c r="D1178" s="52">
        <v>15.2</v>
      </c>
    </row>
    <row r="1179" spans="1:4" s="9" customFormat="1" x14ac:dyDescent="0.3">
      <c r="A1179" s="8">
        <f t="shared" si="18"/>
        <v>41042.249999997148</v>
      </c>
      <c r="B1179" s="51">
        <v>881</v>
      </c>
      <c r="C1179" s="51">
        <v>107</v>
      </c>
      <c r="D1179" s="52">
        <v>15.6</v>
      </c>
    </row>
    <row r="1180" spans="1:4" s="9" customFormat="1" x14ac:dyDescent="0.3">
      <c r="A1180" s="8">
        <f t="shared" si="18"/>
        <v>41042.260416663812</v>
      </c>
      <c r="B1180" s="51">
        <v>899</v>
      </c>
      <c r="C1180" s="51">
        <v>108</v>
      </c>
      <c r="D1180" s="52">
        <v>15.3</v>
      </c>
    </row>
    <row r="1181" spans="1:4" s="9" customFormat="1" x14ac:dyDescent="0.3">
      <c r="A1181" s="8">
        <f t="shared" si="18"/>
        <v>41042.270833330476</v>
      </c>
      <c r="B1181" s="51">
        <v>887</v>
      </c>
      <c r="C1181" s="51">
        <v>108</v>
      </c>
      <c r="D1181" s="52">
        <v>15.4</v>
      </c>
    </row>
    <row r="1182" spans="1:4" s="9" customFormat="1" x14ac:dyDescent="0.3">
      <c r="A1182" s="8">
        <f t="shared" si="18"/>
        <v>41042.281249997141</v>
      </c>
      <c r="B1182" s="51">
        <v>895</v>
      </c>
      <c r="C1182" s="51">
        <v>108</v>
      </c>
      <c r="D1182" s="52">
        <v>15.4</v>
      </c>
    </row>
    <row r="1183" spans="1:4" s="9" customFormat="1" x14ac:dyDescent="0.3">
      <c r="A1183" s="8">
        <f t="shared" si="18"/>
        <v>41042.291666663805</v>
      </c>
      <c r="B1183" s="51">
        <v>895</v>
      </c>
      <c r="C1183" s="51">
        <v>108</v>
      </c>
      <c r="D1183" s="52">
        <v>15.4</v>
      </c>
    </row>
    <row r="1184" spans="1:4" s="9" customFormat="1" x14ac:dyDescent="0.3">
      <c r="A1184" s="8">
        <f t="shared" si="18"/>
        <v>41042.302083330469</v>
      </c>
      <c r="B1184" s="51">
        <v>898</v>
      </c>
      <c r="C1184" s="51">
        <v>107</v>
      </c>
      <c r="D1184" s="52">
        <v>15.3</v>
      </c>
    </row>
    <row r="1185" spans="1:4" s="9" customFormat="1" x14ac:dyDescent="0.3">
      <c r="A1185" s="8">
        <f t="shared" si="18"/>
        <v>41042.312499997133</v>
      </c>
      <c r="B1185" s="51">
        <v>888</v>
      </c>
      <c r="C1185" s="51">
        <v>107</v>
      </c>
      <c r="D1185" s="52">
        <v>15.2</v>
      </c>
    </row>
    <row r="1186" spans="1:4" s="9" customFormat="1" x14ac:dyDescent="0.3">
      <c r="A1186" s="8">
        <f t="shared" si="18"/>
        <v>41042.322916663798</v>
      </c>
      <c r="B1186" s="51">
        <v>889</v>
      </c>
      <c r="C1186" s="51">
        <v>108</v>
      </c>
      <c r="D1186" s="52">
        <v>15.4</v>
      </c>
    </row>
    <row r="1187" spans="1:4" s="9" customFormat="1" x14ac:dyDescent="0.3">
      <c r="A1187" s="8">
        <f t="shared" si="18"/>
        <v>41042.333333330462</v>
      </c>
      <c r="B1187" s="51">
        <v>893</v>
      </c>
      <c r="C1187" s="51">
        <v>110</v>
      </c>
      <c r="D1187" s="52">
        <v>15.4</v>
      </c>
    </row>
    <row r="1188" spans="1:4" s="9" customFormat="1" x14ac:dyDescent="0.3">
      <c r="A1188" s="8">
        <f t="shared" si="18"/>
        <v>41042.343749997126</v>
      </c>
      <c r="B1188" s="51">
        <v>902</v>
      </c>
      <c r="C1188" s="51">
        <v>108</v>
      </c>
      <c r="D1188" s="52">
        <v>15.5</v>
      </c>
    </row>
    <row r="1189" spans="1:4" s="9" customFormat="1" x14ac:dyDescent="0.3">
      <c r="A1189" s="8">
        <f t="shared" si="18"/>
        <v>41042.35416666379</v>
      </c>
      <c r="B1189" s="51">
        <v>898</v>
      </c>
      <c r="C1189" s="51">
        <v>108</v>
      </c>
      <c r="D1189" s="52">
        <v>15.5</v>
      </c>
    </row>
    <row r="1190" spans="1:4" s="9" customFormat="1" x14ac:dyDescent="0.3">
      <c r="A1190" s="8">
        <f t="shared" si="18"/>
        <v>41042.364583330454</v>
      </c>
      <c r="B1190" s="51">
        <v>896</v>
      </c>
      <c r="C1190" s="51">
        <v>108</v>
      </c>
      <c r="D1190" s="52">
        <v>15.6</v>
      </c>
    </row>
    <row r="1191" spans="1:4" s="9" customFormat="1" x14ac:dyDescent="0.3">
      <c r="A1191" s="8">
        <f t="shared" si="18"/>
        <v>41042.374999997119</v>
      </c>
      <c r="B1191" s="51">
        <v>893</v>
      </c>
      <c r="C1191" s="51">
        <v>108</v>
      </c>
      <c r="D1191" s="52">
        <v>15.3</v>
      </c>
    </row>
    <row r="1192" spans="1:4" s="9" customFormat="1" x14ac:dyDescent="0.3">
      <c r="A1192" s="8">
        <f t="shared" si="18"/>
        <v>41042.385416663783</v>
      </c>
      <c r="B1192" s="51">
        <v>891</v>
      </c>
      <c r="C1192" s="51">
        <v>108</v>
      </c>
      <c r="D1192" s="52">
        <v>15.5</v>
      </c>
    </row>
    <row r="1193" spans="1:4" s="9" customFormat="1" x14ac:dyDescent="0.3">
      <c r="A1193" s="8">
        <f t="shared" si="18"/>
        <v>41042.395833330447</v>
      </c>
      <c r="B1193" s="51">
        <v>879</v>
      </c>
      <c r="C1193" s="51">
        <v>108</v>
      </c>
      <c r="D1193" s="52">
        <v>15.4</v>
      </c>
    </row>
    <row r="1194" spans="1:4" s="9" customFormat="1" x14ac:dyDescent="0.3">
      <c r="A1194" s="8">
        <f t="shared" si="18"/>
        <v>41042.406249997111</v>
      </c>
      <c r="B1194" s="51">
        <v>882</v>
      </c>
      <c r="C1194" s="51">
        <v>107</v>
      </c>
      <c r="D1194" s="52">
        <v>15.3</v>
      </c>
    </row>
    <row r="1195" spans="1:4" s="9" customFormat="1" x14ac:dyDescent="0.3">
      <c r="A1195" s="8">
        <f t="shared" si="18"/>
        <v>41042.416666663776</v>
      </c>
      <c r="B1195" s="51">
        <v>891</v>
      </c>
      <c r="C1195" s="51">
        <v>108</v>
      </c>
      <c r="D1195" s="52">
        <v>15.5</v>
      </c>
    </row>
    <row r="1196" spans="1:4" s="9" customFormat="1" x14ac:dyDescent="0.3">
      <c r="A1196" s="8">
        <f t="shared" si="18"/>
        <v>41042.42708333044</v>
      </c>
      <c r="B1196" s="51">
        <v>885</v>
      </c>
      <c r="C1196" s="51">
        <v>107</v>
      </c>
      <c r="D1196" s="52">
        <v>15.4</v>
      </c>
    </row>
    <row r="1197" spans="1:4" s="9" customFormat="1" x14ac:dyDescent="0.3">
      <c r="A1197" s="8">
        <f t="shared" si="18"/>
        <v>41042.437499997104</v>
      </c>
      <c r="B1197" s="51">
        <v>895</v>
      </c>
      <c r="C1197" s="51">
        <v>107</v>
      </c>
      <c r="D1197" s="52">
        <v>15.4</v>
      </c>
    </row>
    <row r="1198" spans="1:4" s="9" customFormat="1" x14ac:dyDescent="0.3">
      <c r="A1198" s="8">
        <f t="shared" si="18"/>
        <v>41042.447916663768</v>
      </c>
      <c r="B1198" s="51">
        <v>855</v>
      </c>
      <c r="C1198" s="51">
        <v>107</v>
      </c>
      <c r="D1198" s="52">
        <v>15.5</v>
      </c>
    </row>
    <row r="1199" spans="1:4" s="9" customFormat="1" x14ac:dyDescent="0.3">
      <c r="A1199" s="8">
        <f t="shared" si="18"/>
        <v>41042.458333330433</v>
      </c>
      <c r="B1199" s="51">
        <v>891</v>
      </c>
      <c r="C1199" s="51">
        <v>107</v>
      </c>
      <c r="D1199" s="52">
        <v>15.5</v>
      </c>
    </row>
    <row r="1200" spans="1:4" s="9" customFormat="1" x14ac:dyDescent="0.3">
      <c r="A1200" s="8">
        <f t="shared" si="18"/>
        <v>41042.468749997097</v>
      </c>
      <c r="B1200" s="51">
        <v>864</v>
      </c>
      <c r="C1200" s="51">
        <v>107</v>
      </c>
      <c r="D1200" s="52">
        <v>15.4</v>
      </c>
    </row>
    <row r="1201" spans="1:4" s="9" customFormat="1" x14ac:dyDescent="0.3">
      <c r="A1201" s="8">
        <f t="shared" si="18"/>
        <v>41042.479166663761</v>
      </c>
      <c r="B1201" s="51">
        <v>830</v>
      </c>
      <c r="C1201" s="51">
        <v>108</v>
      </c>
      <c r="D1201" s="52">
        <v>15.5</v>
      </c>
    </row>
    <row r="1202" spans="1:4" s="9" customFormat="1" x14ac:dyDescent="0.3">
      <c r="A1202" s="8">
        <f t="shared" si="18"/>
        <v>41042.489583330425</v>
      </c>
      <c r="B1202" s="51">
        <v>851</v>
      </c>
      <c r="C1202" s="51">
        <v>107</v>
      </c>
      <c r="D1202" s="52">
        <v>15.3</v>
      </c>
    </row>
    <row r="1203" spans="1:4" s="9" customFormat="1" x14ac:dyDescent="0.3">
      <c r="A1203" s="8">
        <f t="shared" si="18"/>
        <v>41042.49999999709</v>
      </c>
      <c r="B1203" s="51">
        <v>802</v>
      </c>
      <c r="C1203" s="51">
        <v>109</v>
      </c>
      <c r="D1203" s="52">
        <v>15.3</v>
      </c>
    </row>
    <row r="1204" spans="1:4" s="9" customFormat="1" x14ac:dyDescent="0.3">
      <c r="A1204" s="8">
        <f t="shared" si="18"/>
        <v>41042.510416663754</v>
      </c>
      <c r="B1204" s="51">
        <v>853</v>
      </c>
      <c r="C1204" s="51">
        <v>107</v>
      </c>
      <c r="D1204" s="52">
        <v>15.4</v>
      </c>
    </row>
    <row r="1205" spans="1:4" s="9" customFormat="1" x14ac:dyDescent="0.3">
      <c r="A1205" s="8">
        <f t="shared" si="18"/>
        <v>41042.520833330418</v>
      </c>
      <c r="B1205" s="51">
        <v>848</v>
      </c>
      <c r="C1205" s="51">
        <v>107</v>
      </c>
      <c r="D1205" s="52">
        <v>15.3</v>
      </c>
    </row>
    <row r="1206" spans="1:4" s="9" customFormat="1" x14ac:dyDescent="0.3">
      <c r="A1206" s="8">
        <f t="shared" si="18"/>
        <v>41042.531249997082</v>
      </c>
      <c r="B1206" s="51">
        <v>814</v>
      </c>
      <c r="C1206" s="51">
        <v>107</v>
      </c>
      <c r="D1206" s="52">
        <v>15.4</v>
      </c>
    </row>
    <row r="1207" spans="1:4" s="9" customFormat="1" x14ac:dyDescent="0.3">
      <c r="A1207" s="8">
        <f t="shared" si="18"/>
        <v>41042.541666663747</v>
      </c>
      <c r="B1207" s="51">
        <v>871</v>
      </c>
      <c r="C1207" s="51">
        <v>107</v>
      </c>
      <c r="D1207" s="52">
        <v>15.2</v>
      </c>
    </row>
    <row r="1208" spans="1:4" s="9" customFormat="1" x14ac:dyDescent="0.3">
      <c r="A1208" s="8">
        <f t="shared" si="18"/>
        <v>41042.552083330411</v>
      </c>
      <c r="B1208" s="51">
        <v>864</v>
      </c>
      <c r="C1208" s="51">
        <v>108</v>
      </c>
      <c r="D1208" s="52">
        <v>15.2</v>
      </c>
    </row>
    <row r="1209" spans="1:4" s="9" customFormat="1" x14ac:dyDescent="0.3">
      <c r="A1209" s="8">
        <f t="shared" si="18"/>
        <v>41042.562499997075</v>
      </c>
      <c r="B1209" s="51">
        <v>861</v>
      </c>
      <c r="C1209" s="51">
        <v>107</v>
      </c>
      <c r="D1209" s="52">
        <v>15.2</v>
      </c>
    </row>
    <row r="1210" spans="1:4" s="9" customFormat="1" x14ac:dyDescent="0.3">
      <c r="A1210" s="8">
        <f t="shared" si="18"/>
        <v>41042.572916663739</v>
      </c>
      <c r="B1210" s="51">
        <v>851</v>
      </c>
      <c r="C1210" s="51">
        <v>108</v>
      </c>
      <c r="D1210" s="52">
        <v>15.3</v>
      </c>
    </row>
    <row r="1211" spans="1:4" s="9" customFormat="1" x14ac:dyDescent="0.3">
      <c r="A1211" s="8">
        <f t="shared" si="18"/>
        <v>41042.583333330404</v>
      </c>
      <c r="B1211" s="51">
        <v>855</v>
      </c>
      <c r="C1211" s="51">
        <v>107</v>
      </c>
      <c r="D1211" s="52">
        <v>15.5</v>
      </c>
    </row>
    <row r="1212" spans="1:4" s="9" customFormat="1" x14ac:dyDescent="0.3">
      <c r="A1212" s="8">
        <f t="shared" si="18"/>
        <v>41042.593749997068</v>
      </c>
      <c r="B1212" s="51">
        <v>845</v>
      </c>
      <c r="C1212" s="51">
        <v>107</v>
      </c>
      <c r="D1212" s="52">
        <v>15.2</v>
      </c>
    </row>
    <row r="1213" spans="1:4" s="9" customFormat="1" x14ac:dyDescent="0.3">
      <c r="A1213" s="8">
        <f t="shared" si="18"/>
        <v>41042.604166663732</v>
      </c>
      <c r="B1213" s="51">
        <v>845</v>
      </c>
      <c r="C1213" s="51">
        <v>107</v>
      </c>
      <c r="D1213" s="52">
        <v>15.4</v>
      </c>
    </row>
    <row r="1214" spans="1:4" s="9" customFormat="1" x14ac:dyDescent="0.3">
      <c r="A1214" s="8">
        <f t="shared" si="18"/>
        <v>41042.614583330396</v>
      </c>
      <c r="B1214" s="51">
        <v>866</v>
      </c>
      <c r="C1214" s="51">
        <v>107</v>
      </c>
      <c r="D1214" s="52">
        <v>15</v>
      </c>
    </row>
    <row r="1215" spans="1:4" s="9" customFormat="1" x14ac:dyDescent="0.3">
      <c r="A1215" s="8">
        <f t="shared" si="18"/>
        <v>41042.624999997061</v>
      </c>
      <c r="B1215" s="51">
        <v>871</v>
      </c>
      <c r="C1215" s="51">
        <v>107</v>
      </c>
      <c r="D1215" s="52">
        <v>15.3</v>
      </c>
    </row>
    <row r="1216" spans="1:4" s="9" customFormat="1" x14ac:dyDescent="0.3">
      <c r="A1216" s="8">
        <f t="shared" si="18"/>
        <v>41042.635416663725</v>
      </c>
      <c r="B1216" s="51">
        <v>871</v>
      </c>
      <c r="C1216" s="51">
        <v>106</v>
      </c>
      <c r="D1216" s="52">
        <v>15.1</v>
      </c>
    </row>
    <row r="1217" spans="1:4" s="9" customFormat="1" x14ac:dyDescent="0.3">
      <c r="A1217" s="8">
        <f t="shared" si="18"/>
        <v>41042.645833330389</v>
      </c>
      <c r="B1217" s="51">
        <v>873</v>
      </c>
      <c r="C1217" s="51">
        <v>106</v>
      </c>
      <c r="D1217" s="52">
        <v>15.3</v>
      </c>
    </row>
    <row r="1218" spans="1:4" s="9" customFormat="1" x14ac:dyDescent="0.3">
      <c r="A1218" s="8">
        <f t="shared" si="18"/>
        <v>41042.656249997053</v>
      </c>
      <c r="B1218" s="51">
        <v>855</v>
      </c>
      <c r="C1218" s="51">
        <v>107</v>
      </c>
      <c r="D1218" s="52">
        <v>15</v>
      </c>
    </row>
    <row r="1219" spans="1:4" s="9" customFormat="1" x14ac:dyDescent="0.3">
      <c r="A1219" s="8">
        <f t="shared" si="18"/>
        <v>41042.666666663717</v>
      </c>
      <c r="B1219" s="51">
        <v>853</v>
      </c>
      <c r="C1219" s="51">
        <v>105</v>
      </c>
      <c r="D1219" s="52">
        <v>15.1</v>
      </c>
    </row>
    <row r="1220" spans="1:4" s="9" customFormat="1" x14ac:dyDescent="0.3">
      <c r="A1220" s="8">
        <f t="shared" si="18"/>
        <v>41042.677083330382</v>
      </c>
      <c r="B1220" s="51">
        <v>867</v>
      </c>
      <c r="C1220" s="51">
        <v>107</v>
      </c>
      <c r="D1220" s="52">
        <v>15</v>
      </c>
    </row>
    <row r="1221" spans="1:4" s="9" customFormat="1" x14ac:dyDescent="0.3">
      <c r="A1221" s="8">
        <f t="shared" ref="A1221:A1284" si="19">A1220+1/24/4</f>
        <v>41042.687499997046</v>
      </c>
      <c r="B1221" s="51">
        <v>854</v>
      </c>
      <c r="C1221" s="51">
        <v>108</v>
      </c>
      <c r="D1221" s="52">
        <v>15.2</v>
      </c>
    </row>
    <row r="1222" spans="1:4" s="9" customFormat="1" x14ac:dyDescent="0.3">
      <c r="A1222" s="8">
        <f t="shared" si="19"/>
        <v>41042.69791666371</v>
      </c>
      <c r="B1222" s="51">
        <v>849</v>
      </c>
      <c r="C1222" s="51">
        <v>107</v>
      </c>
      <c r="D1222" s="52">
        <v>14.9</v>
      </c>
    </row>
    <row r="1223" spans="1:4" s="9" customFormat="1" x14ac:dyDescent="0.3">
      <c r="A1223" s="8">
        <f t="shared" si="19"/>
        <v>41042.708333330374</v>
      </c>
      <c r="B1223" s="51">
        <v>862</v>
      </c>
      <c r="C1223" s="51">
        <v>107</v>
      </c>
      <c r="D1223" s="52">
        <v>15</v>
      </c>
    </row>
    <row r="1224" spans="1:4" s="9" customFormat="1" x14ac:dyDescent="0.3">
      <c r="A1224" s="8">
        <f t="shared" si="19"/>
        <v>41042.718749997039</v>
      </c>
      <c r="B1224" s="51">
        <v>850</v>
      </c>
      <c r="C1224" s="51">
        <v>108</v>
      </c>
      <c r="D1224" s="52">
        <v>14.8</v>
      </c>
    </row>
    <row r="1225" spans="1:4" s="9" customFormat="1" x14ac:dyDescent="0.3">
      <c r="A1225" s="8">
        <f t="shared" si="19"/>
        <v>41042.729166663703</v>
      </c>
      <c r="B1225" s="51">
        <v>866</v>
      </c>
      <c r="C1225" s="51">
        <v>106</v>
      </c>
      <c r="D1225" s="52">
        <v>14.9</v>
      </c>
    </row>
    <row r="1226" spans="1:4" s="9" customFormat="1" x14ac:dyDescent="0.3">
      <c r="A1226" s="8">
        <f t="shared" si="19"/>
        <v>41042.739583330367</v>
      </c>
      <c r="B1226" s="51">
        <v>861</v>
      </c>
      <c r="C1226" s="51">
        <v>105</v>
      </c>
      <c r="D1226" s="52">
        <v>14.7</v>
      </c>
    </row>
    <row r="1227" spans="1:4" s="9" customFormat="1" x14ac:dyDescent="0.3">
      <c r="A1227" s="8">
        <f t="shared" si="19"/>
        <v>41042.749999997031</v>
      </c>
      <c r="B1227" s="51">
        <v>859</v>
      </c>
      <c r="C1227" s="51">
        <v>105</v>
      </c>
      <c r="D1227" s="52">
        <v>14.8</v>
      </c>
    </row>
    <row r="1228" spans="1:4" s="9" customFormat="1" x14ac:dyDescent="0.3">
      <c r="A1228" s="8">
        <f t="shared" si="19"/>
        <v>41042.760416663696</v>
      </c>
      <c r="B1228" s="51">
        <v>853</v>
      </c>
      <c r="C1228" s="51">
        <v>107</v>
      </c>
      <c r="D1228" s="52">
        <v>14.7</v>
      </c>
    </row>
    <row r="1229" spans="1:4" s="9" customFormat="1" x14ac:dyDescent="0.3">
      <c r="A1229" s="8">
        <f t="shared" si="19"/>
        <v>41042.77083333036</v>
      </c>
      <c r="B1229" s="51">
        <v>868</v>
      </c>
      <c r="C1229" s="51">
        <v>107</v>
      </c>
      <c r="D1229" s="52">
        <v>15</v>
      </c>
    </row>
    <row r="1230" spans="1:4" s="9" customFormat="1" x14ac:dyDescent="0.3">
      <c r="A1230" s="8">
        <f t="shared" si="19"/>
        <v>41042.781249997024</v>
      </c>
      <c r="B1230" s="51">
        <v>883</v>
      </c>
      <c r="C1230" s="51">
        <v>106</v>
      </c>
      <c r="D1230" s="52">
        <v>14.8</v>
      </c>
    </row>
    <row r="1231" spans="1:4" s="9" customFormat="1" x14ac:dyDescent="0.3">
      <c r="A1231" s="8">
        <f t="shared" si="19"/>
        <v>41042.791666663688</v>
      </c>
      <c r="B1231" s="51">
        <v>885</v>
      </c>
      <c r="C1231" s="51">
        <v>108</v>
      </c>
      <c r="D1231" s="52">
        <v>14.9</v>
      </c>
    </row>
    <row r="1232" spans="1:4" s="9" customFormat="1" x14ac:dyDescent="0.3">
      <c r="A1232" s="8">
        <f t="shared" si="19"/>
        <v>41042.802083330353</v>
      </c>
      <c r="B1232" s="51">
        <v>836</v>
      </c>
      <c r="C1232" s="51">
        <v>106</v>
      </c>
      <c r="D1232" s="52">
        <v>15</v>
      </c>
    </row>
    <row r="1233" spans="1:4" s="9" customFormat="1" x14ac:dyDescent="0.3">
      <c r="A1233" s="8">
        <f t="shared" si="19"/>
        <v>41042.812499997017</v>
      </c>
      <c r="B1233" s="51">
        <v>811</v>
      </c>
      <c r="C1233" s="51">
        <v>107</v>
      </c>
      <c r="D1233" s="52">
        <v>14.9</v>
      </c>
    </row>
    <row r="1234" spans="1:4" s="9" customFormat="1" x14ac:dyDescent="0.3">
      <c r="A1234" s="8">
        <f t="shared" si="19"/>
        <v>41042.822916663681</v>
      </c>
      <c r="B1234" s="51">
        <v>840</v>
      </c>
      <c r="C1234" s="51">
        <v>107</v>
      </c>
      <c r="D1234" s="52">
        <v>14.8</v>
      </c>
    </row>
    <row r="1235" spans="1:4" s="9" customFormat="1" x14ac:dyDescent="0.3">
      <c r="A1235" s="8">
        <f t="shared" si="19"/>
        <v>41042.833333330345</v>
      </c>
      <c r="B1235" s="51">
        <v>777</v>
      </c>
      <c r="C1235" s="51">
        <v>107</v>
      </c>
      <c r="D1235" s="52">
        <v>14.9</v>
      </c>
    </row>
    <row r="1236" spans="1:4" s="9" customFormat="1" x14ac:dyDescent="0.3">
      <c r="A1236" s="8">
        <f t="shared" si="19"/>
        <v>41042.84374999701</v>
      </c>
      <c r="B1236" s="51">
        <v>745</v>
      </c>
      <c r="C1236" s="51">
        <v>0</v>
      </c>
      <c r="D1236" s="52">
        <v>15.4</v>
      </c>
    </row>
    <row r="1237" spans="1:4" s="9" customFormat="1" x14ac:dyDescent="0.3">
      <c r="A1237" s="8">
        <f t="shared" si="19"/>
        <v>41042.854166663674</v>
      </c>
      <c r="B1237" s="51">
        <v>212</v>
      </c>
      <c r="C1237" s="51">
        <v>0</v>
      </c>
      <c r="D1237" s="52">
        <v>15.8</v>
      </c>
    </row>
    <row r="1238" spans="1:4" s="9" customFormat="1" x14ac:dyDescent="0.3">
      <c r="A1238" s="8">
        <f t="shared" si="19"/>
        <v>41042.864583330338</v>
      </c>
      <c r="B1238" s="51">
        <v>123</v>
      </c>
      <c r="C1238" s="51">
        <v>0</v>
      </c>
      <c r="D1238" s="52">
        <v>15.8</v>
      </c>
    </row>
    <row r="1239" spans="1:4" s="9" customFormat="1" x14ac:dyDescent="0.3">
      <c r="A1239" s="8">
        <f t="shared" si="19"/>
        <v>41042.874999997002</v>
      </c>
      <c r="B1239" s="51">
        <v>87</v>
      </c>
      <c r="C1239" s="51">
        <v>0</v>
      </c>
      <c r="D1239" s="52">
        <v>15.8</v>
      </c>
    </row>
    <row r="1240" spans="1:4" s="9" customFormat="1" x14ac:dyDescent="0.3">
      <c r="A1240" s="8">
        <f t="shared" si="19"/>
        <v>41042.885416663667</v>
      </c>
      <c r="B1240" s="51">
        <v>66</v>
      </c>
      <c r="C1240" s="51">
        <v>0</v>
      </c>
      <c r="D1240" s="52">
        <v>15.8</v>
      </c>
    </row>
    <row r="1241" spans="1:4" s="9" customFormat="1" x14ac:dyDescent="0.3">
      <c r="A1241" s="8">
        <f t="shared" si="19"/>
        <v>41042.895833330331</v>
      </c>
      <c r="B1241" s="51">
        <v>47</v>
      </c>
      <c r="C1241" s="51">
        <v>0</v>
      </c>
      <c r="D1241" s="52">
        <v>15.8</v>
      </c>
    </row>
    <row r="1242" spans="1:4" s="9" customFormat="1" x14ac:dyDescent="0.3">
      <c r="A1242" s="8">
        <f t="shared" si="19"/>
        <v>41042.906249996995</v>
      </c>
      <c r="B1242" s="51">
        <v>34</v>
      </c>
      <c r="C1242" s="51">
        <v>0</v>
      </c>
      <c r="D1242" s="52">
        <v>16.100000000000001</v>
      </c>
    </row>
    <row r="1243" spans="1:4" s="9" customFormat="1" x14ac:dyDescent="0.3">
      <c r="A1243" s="8">
        <f t="shared" si="19"/>
        <v>41042.916666663659</v>
      </c>
      <c r="B1243" s="51">
        <v>29</v>
      </c>
      <c r="C1243" s="51">
        <v>0</v>
      </c>
      <c r="D1243" s="52">
        <v>15.8</v>
      </c>
    </row>
    <row r="1244" spans="1:4" s="9" customFormat="1" x14ac:dyDescent="0.3">
      <c r="A1244" s="8">
        <f t="shared" si="19"/>
        <v>41042.927083330324</v>
      </c>
      <c r="B1244" s="51">
        <v>23</v>
      </c>
      <c r="C1244" s="51">
        <v>0</v>
      </c>
      <c r="D1244" s="52">
        <v>16</v>
      </c>
    </row>
    <row r="1245" spans="1:4" s="9" customFormat="1" x14ac:dyDescent="0.3">
      <c r="A1245" s="8">
        <f t="shared" si="19"/>
        <v>41042.937499996988</v>
      </c>
      <c r="B1245" s="51">
        <v>19</v>
      </c>
      <c r="C1245" s="51">
        <v>0</v>
      </c>
      <c r="D1245" s="52">
        <v>16</v>
      </c>
    </row>
    <row r="1246" spans="1:4" s="9" customFormat="1" x14ac:dyDescent="0.3">
      <c r="A1246" s="8">
        <f t="shared" si="19"/>
        <v>41042.947916663652</v>
      </c>
      <c r="B1246" s="51">
        <v>11</v>
      </c>
      <c r="C1246" s="51">
        <v>0</v>
      </c>
      <c r="D1246" s="52">
        <v>15.9</v>
      </c>
    </row>
    <row r="1247" spans="1:4" s="9" customFormat="1" x14ac:dyDescent="0.3">
      <c r="A1247" s="8">
        <f t="shared" si="19"/>
        <v>41042.958333330316</v>
      </c>
      <c r="B1247" s="51">
        <v>11</v>
      </c>
      <c r="C1247" s="51">
        <v>0</v>
      </c>
      <c r="D1247" s="52">
        <v>16.3</v>
      </c>
    </row>
    <row r="1248" spans="1:4" s="9" customFormat="1" x14ac:dyDescent="0.3">
      <c r="A1248" s="8">
        <f t="shared" si="19"/>
        <v>41042.96874999698</v>
      </c>
      <c r="B1248" s="51">
        <v>7</v>
      </c>
      <c r="C1248" s="51">
        <v>0</v>
      </c>
      <c r="D1248" s="52">
        <v>16.2</v>
      </c>
    </row>
    <row r="1249" spans="1:4" s="9" customFormat="1" x14ac:dyDescent="0.3">
      <c r="A1249" s="8">
        <f t="shared" si="19"/>
        <v>41042.979166663645</v>
      </c>
      <c r="B1249" s="51">
        <v>5</v>
      </c>
      <c r="C1249" s="51">
        <v>0</v>
      </c>
      <c r="D1249" s="52">
        <v>16.100000000000001</v>
      </c>
    </row>
    <row r="1250" spans="1:4" s="9" customFormat="1" x14ac:dyDescent="0.3">
      <c r="A1250" s="8">
        <f t="shared" si="19"/>
        <v>41042.989583330309</v>
      </c>
      <c r="B1250" s="51">
        <v>3</v>
      </c>
      <c r="C1250" s="51">
        <v>0</v>
      </c>
      <c r="D1250" s="52">
        <v>16.3</v>
      </c>
    </row>
    <row r="1251" spans="1:4" s="9" customFormat="1" x14ac:dyDescent="0.3">
      <c r="A1251" s="8">
        <f t="shared" si="19"/>
        <v>41042.999999996973</v>
      </c>
      <c r="B1251" s="51">
        <v>1</v>
      </c>
      <c r="C1251" s="51">
        <v>0</v>
      </c>
      <c r="D1251" s="52">
        <v>16.100000000000001</v>
      </c>
    </row>
    <row r="1252" spans="1:4" s="9" customFormat="1" x14ac:dyDescent="0.3">
      <c r="A1252" s="8">
        <f t="shared" si="19"/>
        <v>41043.010416663637</v>
      </c>
      <c r="B1252" s="51">
        <v>0</v>
      </c>
      <c r="C1252" s="51">
        <v>0</v>
      </c>
      <c r="D1252" s="52">
        <v>16.399999999999999</v>
      </c>
    </row>
    <row r="1253" spans="1:4" s="9" customFormat="1" x14ac:dyDescent="0.3">
      <c r="A1253" s="8">
        <f t="shared" si="19"/>
        <v>41043.020833330302</v>
      </c>
      <c r="B1253" s="51">
        <v>0</v>
      </c>
      <c r="C1253" s="51">
        <v>0</v>
      </c>
      <c r="D1253" s="52">
        <v>16.5</v>
      </c>
    </row>
    <row r="1254" spans="1:4" s="9" customFormat="1" x14ac:dyDescent="0.3">
      <c r="A1254" s="8">
        <f t="shared" si="19"/>
        <v>41043.031249996966</v>
      </c>
      <c r="B1254" s="51">
        <v>0</v>
      </c>
      <c r="C1254" s="51">
        <v>0</v>
      </c>
      <c r="D1254" s="52">
        <v>16.600000000000001</v>
      </c>
    </row>
    <row r="1255" spans="1:4" s="9" customFormat="1" x14ac:dyDescent="0.3">
      <c r="A1255" s="8">
        <f t="shared" si="19"/>
        <v>41043.04166666363</v>
      </c>
      <c r="B1255" s="51">
        <v>0</v>
      </c>
      <c r="C1255" s="51">
        <v>0</v>
      </c>
      <c r="D1255" s="52">
        <v>16.7</v>
      </c>
    </row>
    <row r="1256" spans="1:4" s="9" customFormat="1" x14ac:dyDescent="0.3">
      <c r="A1256" s="8">
        <f t="shared" si="19"/>
        <v>41043.052083330294</v>
      </c>
      <c r="B1256" s="51">
        <v>0</v>
      </c>
      <c r="C1256" s="51">
        <v>0</v>
      </c>
      <c r="D1256" s="52">
        <v>16.8</v>
      </c>
    </row>
    <row r="1257" spans="1:4" s="9" customFormat="1" x14ac:dyDescent="0.3">
      <c r="A1257" s="8">
        <f t="shared" si="19"/>
        <v>41043.062499996959</v>
      </c>
      <c r="B1257" s="51">
        <v>0</v>
      </c>
      <c r="C1257" s="51">
        <v>0</v>
      </c>
      <c r="D1257" s="52">
        <v>16.7</v>
      </c>
    </row>
    <row r="1258" spans="1:4" s="9" customFormat="1" x14ac:dyDescent="0.3">
      <c r="A1258" s="8">
        <f t="shared" si="19"/>
        <v>41043.072916663623</v>
      </c>
      <c r="B1258" s="51">
        <v>0</v>
      </c>
      <c r="C1258" s="51">
        <v>0</v>
      </c>
      <c r="D1258" s="52">
        <v>17.100000000000001</v>
      </c>
    </row>
    <row r="1259" spans="1:4" s="9" customFormat="1" x14ac:dyDescent="0.3">
      <c r="A1259" s="8">
        <f t="shared" si="19"/>
        <v>41043.083333330287</v>
      </c>
      <c r="B1259" s="51">
        <v>0</v>
      </c>
      <c r="C1259" s="51">
        <v>0</v>
      </c>
      <c r="D1259" s="52">
        <v>17.399999999999999</v>
      </c>
    </row>
    <row r="1260" spans="1:4" s="9" customFormat="1" x14ac:dyDescent="0.3">
      <c r="A1260" s="8">
        <f t="shared" si="19"/>
        <v>41043.093749996951</v>
      </c>
      <c r="B1260" s="51">
        <v>0</v>
      </c>
      <c r="C1260" s="51">
        <v>0</v>
      </c>
      <c r="D1260" s="52">
        <v>17.5</v>
      </c>
    </row>
    <row r="1261" spans="1:4" s="9" customFormat="1" x14ac:dyDescent="0.3">
      <c r="A1261" s="8">
        <f t="shared" si="19"/>
        <v>41043.104166663616</v>
      </c>
      <c r="B1261" s="51">
        <v>0</v>
      </c>
      <c r="C1261" s="51">
        <v>0</v>
      </c>
      <c r="D1261" s="52">
        <v>17.600000000000001</v>
      </c>
    </row>
    <row r="1262" spans="1:4" s="9" customFormat="1" x14ac:dyDescent="0.3">
      <c r="A1262" s="8">
        <f t="shared" si="19"/>
        <v>41043.11458333028</v>
      </c>
      <c r="B1262" s="51">
        <v>0</v>
      </c>
      <c r="C1262" s="51">
        <v>0</v>
      </c>
      <c r="D1262" s="52">
        <v>18.2</v>
      </c>
    </row>
    <row r="1263" spans="1:4" s="9" customFormat="1" x14ac:dyDescent="0.3">
      <c r="A1263" s="8">
        <f t="shared" si="19"/>
        <v>41043.124999996944</v>
      </c>
      <c r="B1263" s="51">
        <v>0</v>
      </c>
      <c r="C1263" s="51">
        <v>0</v>
      </c>
      <c r="D1263" s="52">
        <v>18.2</v>
      </c>
    </row>
    <row r="1264" spans="1:4" s="9" customFormat="1" x14ac:dyDescent="0.3">
      <c r="A1264" s="8">
        <f t="shared" si="19"/>
        <v>41043.135416663608</v>
      </c>
      <c r="B1264" s="51">
        <v>0</v>
      </c>
      <c r="C1264" s="51">
        <v>0</v>
      </c>
      <c r="D1264" s="52">
        <v>18.5</v>
      </c>
    </row>
    <row r="1265" spans="1:4" s="9" customFormat="1" x14ac:dyDescent="0.3">
      <c r="A1265" s="8">
        <f t="shared" si="19"/>
        <v>41043.145833330273</v>
      </c>
      <c r="B1265" s="51">
        <v>0</v>
      </c>
      <c r="C1265" s="51">
        <v>0</v>
      </c>
      <c r="D1265" s="52">
        <v>18.5</v>
      </c>
    </row>
    <row r="1266" spans="1:4" s="9" customFormat="1" x14ac:dyDescent="0.3">
      <c r="A1266" s="8">
        <f t="shared" si="19"/>
        <v>41043.156249996937</v>
      </c>
      <c r="B1266" s="51">
        <v>0</v>
      </c>
      <c r="C1266" s="51">
        <v>0</v>
      </c>
      <c r="D1266" s="52">
        <v>18.5</v>
      </c>
    </row>
    <row r="1267" spans="1:4" s="9" customFormat="1" x14ac:dyDescent="0.3">
      <c r="A1267" s="8">
        <f t="shared" si="19"/>
        <v>41043.166666663601</v>
      </c>
      <c r="B1267" s="51">
        <v>0</v>
      </c>
      <c r="C1267" s="51">
        <v>0</v>
      </c>
      <c r="D1267" s="52">
        <v>18.5</v>
      </c>
    </row>
    <row r="1268" spans="1:4" s="9" customFormat="1" x14ac:dyDescent="0.3">
      <c r="A1268" s="8">
        <f t="shared" si="19"/>
        <v>41043.177083330265</v>
      </c>
      <c r="B1268" s="51">
        <v>0</v>
      </c>
      <c r="C1268" s="51">
        <v>0</v>
      </c>
      <c r="D1268" s="52">
        <v>18.600000000000001</v>
      </c>
    </row>
    <row r="1269" spans="1:4" s="9" customFormat="1" x14ac:dyDescent="0.3">
      <c r="A1269" s="8">
        <f t="shared" si="19"/>
        <v>41043.18749999693</v>
      </c>
      <c r="B1269" s="51">
        <v>0</v>
      </c>
      <c r="C1269" s="51">
        <v>0</v>
      </c>
      <c r="D1269" s="52">
        <v>18.7</v>
      </c>
    </row>
    <row r="1270" spans="1:4" s="9" customFormat="1" x14ac:dyDescent="0.3">
      <c r="A1270" s="8">
        <f t="shared" si="19"/>
        <v>41043.197916663594</v>
      </c>
      <c r="B1270" s="51">
        <v>0</v>
      </c>
      <c r="C1270" s="51">
        <v>0</v>
      </c>
      <c r="D1270" s="52">
        <v>18.7</v>
      </c>
    </row>
    <row r="1271" spans="1:4" s="9" customFormat="1" x14ac:dyDescent="0.3">
      <c r="A1271" s="8">
        <f t="shared" si="19"/>
        <v>41043.208333330258</v>
      </c>
      <c r="B1271" s="51">
        <v>0</v>
      </c>
      <c r="C1271" s="51">
        <v>0</v>
      </c>
      <c r="D1271" s="52">
        <v>18.899999999999999</v>
      </c>
    </row>
    <row r="1272" spans="1:4" s="9" customFormat="1" x14ac:dyDescent="0.3">
      <c r="A1272" s="8">
        <f t="shared" si="19"/>
        <v>41043.218749996922</v>
      </c>
      <c r="B1272" s="51">
        <v>0</v>
      </c>
      <c r="C1272" s="51">
        <v>0</v>
      </c>
      <c r="D1272" s="52">
        <v>18.899999999999999</v>
      </c>
    </row>
    <row r="1273" spans="1:4" s="9" customFormat="1" x14ac:dyDescent="0.3">
      <c r="A1273" s="8">
        <f t="shared" si="19"/>
        <v>41043.229166663587</v>
      </c>
      <c r="B1273" s="51">
        <v>0</v>
      </c>
      <c r="C1273" s="51">
        <v>0</v>
      </c>
      <c r="D1273" s="52">
        <v>19</v>
      </c>
    </row>
    <row r="1274" spans="1:4" s="9" customFormat="1" x14ac:dyDescent="0.3">
      <c r="A1274" s="8">
        <f t="shared" si="19"/>
        <v>41043.239583330251</v>
      </c>
      <c r="B1274" s="51">
        <v>0</v>
      </c>
      <c r="C1274" s="51">
        <v>0</v>
      </c>
      <c r="D1274" s="52">
        <v>19.100000000000001</v>
      </c>
    </row>
    <row r="1275" spans="1:4" s="9" customFormat="1" x14ac:dyDescent="0.3">
      <c r="A1275" s="8">
        <f t="shared" si="19"/>
        <v>41043.249999996915</v>
      </c>
      <c r="B1275" s="51">
        <v>0</v>
      </c>
      <c r="C1275" s="51">
        <v>0</v>
      </c>
      <c r="D1275" s="52">
        <v>19</v>
      </c>
    </row>
    <row r="1276" spans="1:4" s="9" customFormat="1" x14ac:dyDescent="0.3">
      <c r="A1276" s="8">
        <f t="shared" si="19"/>
        <v>41043.260416663579</v>
      </c>
      <c r="B1276" s="51">
        <v>0</v>
      </c>
      <c r="C1276" s="51">
        <v>0</v>
      </c>
      <c r="D1276" s="52">
        <v>19.100000000000001</v>
      </c>
    </row>
    <row r="1277" spans="1:4" s="9" customFormat="1" x14ac:dyDescent="0.3">
      <c r="A1277" s="8">
        <f t="shared" si="19"/>
        <v>41043.270833330243</v>
      </c>
      <c r="B1277" s="51">
        <v>0</v>
      </c>
      <c r="C1277" s="51">
        <v>0</v>
      </c>
      <c r="D1277" s="52">
        <v>19.100000000000001</v>
      </c>
    </row>
    <row r="1278" spans="1:4" s="9" customFormat="1" x14ac:dyDescent="0.3">
      <c r="A1278" s="8">
        <f t="shared" si="19"/>
        <v>41043.281249996908</v>
      </c>
      <c r="B1278" s="51">
        <v>0</v>
      </c>
      <c r="C1278" s="51">
        <v>0</v>
      </c>
      <c r="D1278" s="52">
        <v>19.600000000000001</v>
      </c>
    </row>
    <row r="1279" spans="1:4" s="9" customFormat="1" x14ac:dyDescent="0.3">
      <c r="A1279" s="8">
        <f t="shared" si="19"/>
        <v>41043.291666663572</v>
      </c>
      <c r="B1279" s="51">
        <v>0</v>
      </c>
      <c r="C1279" s="51">
        <v>0</v>
      </c>
      <c r="D1279" s="52">
        <v>18.899999999999999</v>
      </c>
    </row>
    <row r="1280" spans="1:4" s="9" customFormat="1" x14ac:dyDescent="0.3">
      <c r="A1280" s="8">
        <f t="shared" si="19"/>
        <v>41043.302083330236</v>
      </c>
      <c r="B1280" s="51">
        <v>898</v>
      </c>
      <c r="C1280" s="51">
        <v>101</v>
      </c>
      <c r="D1280" s="52">
        <v>27.4</v>
      </c>
    </row>
    <row r="1281" spans="1:4" s="9" customFormat="1" x14ac:dyDescent="0.3">
      <c r="A1281" s="8">
        <f t="shared" si="19"/>
        <v>41043.3124999969</v>
      </c>
      <c r="B1281" s="51">
        <v>913</v>
      </c>
      <c r="C1281" s="51">
        <v>105</v>
      </c>
      <c r="D1281" s="52">
        <v>23.4</v>
      </c>
    </row>
    <row r="1282" spans="1:4" s="9" customFormat="1" x14ac:dyDescent="0.3">
      <c r="A1282" s="8">
        <f t="shared" si="19"/>
        <v>41043.322916663565</v>
      </c>
      <c r="B1282" s="51">
        <v>953</v>
      </c>
      <c r="C1282" s="51">
        <v>103</v>
      </c>
      <c r="D1282" s="52">
        <v>22.8</v>
      </c>
    </row>
    <row r="1283" spans="1:4" s="9" customFormat="1" x14ac:dyDescent="0.3">
      <c r="A1283" s="8">
        <f t="shared" si="19"/>
        <v>41043.333333330229</v>
      </c>
      <c r="B1283" s="51">
        <v>985</v>
      </c>
      <c r="C1283" s="51">
        <v>104</v>
      </c>
      <c r="D1283" s="52">
        <v>22</v>
      </c>
    </row>
    <row r="1284" spans="1:4" s="9" customFormat="1" x14ac:dyDescent="0.3">
      <c r="A1284" s="8">
        <f t="shared" si="19"/>
        <v>41043.343749996893</v>
      </c>
      <c r="B1284" s="51">
        <v>950</v>
      </c>
      <c r="C1284" s="51">
        <v>105</v>
      </c>
      <c r="D1284" s="52">
        <v>21.8</v>
      </c>
    </row>
    <row r="1285" spans="1:4" s="9" customFormat="1" x14ac:dyDescent="0.3">
      <c r="A1285" s="8">
        <f t="shared" ref="A1285:A1348" si="20">A1284+1/24/4</f>
        <v>41043.354166663557</v>
      </c>
      <c r="B1285" s="51">
        <v>954</v>
      </c>
      <c r="C1285" s="51">
        <v>104</v>
      </c>
      <c r="D1285" s="52">
        <v>21.6</v>
      </c>
    </row>
    <row r="1286" spans="1:4" s="9" customFormat="1" x14ac:dyDescent="0.3">
      <c r="A1286" s="8">
        <f t="shared" si="20"/>
        <v>41043.364583330222</v>
      </c>
      <c r="B1286" s="51">
        <v>950</v>
      </c>
      <c r="C1286" s="51">
        <v>105</v>
      </c>
      <c r="D1286" s="52">
        <v>21.3</v>
      </c>
    </row>
    <row r="1287" spans="1:4" s="9" customFormat="1" x14ac:dyDescent="0.3">
      <c r="A1287" s="8">
        <f t="shared" si="20"/>
        <v>41043.374999996886</v>
      </c>
      <c r="B1287" s="51">
        <v>945</v>
      </c>
      <c r="C1287" s="51">
        <v>104</v>
      </c>
      <c r="D1287" s="52">
        <v>20.9</v>
      </c>
    </row>
    <row r="1288" spans="1:4" s="9" customFormat="1" x14ac:dyDescent="0.3">
      <c r="A1288" s="8">
        <f t="shared" si="20"/>
        <v>41043.38541666355</v>
      </c>
      <c r="B1288" s="51">
        <v>959</v>
      </c>
      <c r="C1288" s="51">
        <v>105</v>
      </c>
      <c r="D1288" s="52">
        <v>20.8</v>
      </c>
    </row>
    <row r="1289" spans="1:4" s="9" customFormat="1" x14ac:dyDescent="0.3">
      <c r="A1289" s="8">
        <f t="shared" si="20"/>
        <v>41043.395833330214</v>
      </c>
      <c r="B1289" s="51">
        <v>949</v>
      </c>
      <c r="C1289" s="51">
        <v>105</v>
      </c>
      <c r="D1289" s="52">
        <v>20.8</v>
      </c>
    </row>
    <row r="1290" spans="1:4" s="9" customFormat="1" x14ac:dyDescent="0.3">
      <c r="A1290" s="8">
        <f t="shared" si="20"/>
        <v>41043.406249996879</v>
      </c>
      <c r="B1290" s="51">
        <v>947</v>
      </c>
      <c r="C1290" s="51">
        <v>104</v>
      </c>
      <c r="D1290" s="52">
        <v>20.6</v>
      </c>
    </row>
    <row r="1291" spans="1:4" s="9" customFormat="1" x14ac:dyDescent="0.3">
      <c r="A1291" s="8">
        <f t="shared" si="20"/>
        <v>41043.416666663543</v>
      </c>
      <c r="B1291" s="51">
        <v>970</v>
      </c>
      <c r="C1291" s="51">
        <v>104</v>
      </c>
      <c r="D1291" s="52">
        <v>20.5</v>
      </c>
    </row>
    <row r="1292" spans="1:4" s="9" customFormat="1" x14ac:dyDescent="0.3">
      <c r="A1292" s="8">
        <f t="shared" si="20"/>
        <v>41043.427083330207</v>
      </c>
      <c r="B1292" s="51">
        <v>955</v>
      </c>
      <c r="C1292" s="51">
        <v>104</v>
      </c>
      <c r="D1292" s="52">
        <v>20.5</v>
      </c>
    </row>
    <row r="1293" spans="1:4" s="9" customFormat="1" x14ac:dyDescent="0.3">
      <c r="A1293" s="8">
        <f t="shared" si="20"/>
        <v>41043.437499996871</v>
      </c>
      <c r="B1293" s="51">
        <v>957</v>
      </c>
      <c r="C1293" s="51">
        <v>104</v>
      </c>
      <c r="D1293" s="52">
        <v>20.2</v>
      </c>
    </row>
    <row r="1294" spans="1:4" s="9" customFormat="1" x14ac:dyDescent="0.3">
      <c r="A1294" s="8">
        <f t="shared" si="20"/>
        <v>41043.447916663536</v>
      </c>
      <c r="B1294" s="51">
        <v>944</v>
      </c>
      <c r="C1294" s="51">
        <v>103</v>
      </c>
      <c r="D1294" s="52">
        <v>20.3</v>
      </c>
    </row>
    <row r="1295" spans="1:4" s="9" customFormat="1" x14ac:dyDescent="0.3">
      <c r="A1295" s="8">
        <f t="shared" si="20"/>
        <v>41043.4583333302</v>
      </c>
      <c r="B1295" s="51">
        <v>927</v>
      </c>
      <c r="C1295" s="51">
        <v>102</v>
      </c>
      <c r="D1295" s="52">
        <v>20.2</v>
      </c>
    </row>
    <row r="1296" spans="1:4" s="9" customFormat="1" x14ac:dyDescent="0.3">
      <c r="A1296" s="8">
        <f t="shared" si="20"/>
        <v>41043.468749996864</v>
      </c>
      <c r="B1296" s="51">
        <v>958</v>
      </c>
      <c r="C1296" s="51">
        <v>102</v>
      </c>
      <c r="D1296" s="52">
        <v>19.899999999999999</v>
      </c>
    </row>
    <row r="1297" spans="1:4" s="9" customFormat="1" x14ac:dyDescent="0.3">
      <c r="A1297" s="8">
        <f t="shared" si="20"/>
        <v>41043.479166663528</v>
      </c>
      <c r="B1297" s="51">
        <v>957</v>
      </c>
      <c r="C1297" s="51">
        <v>101</v>
      </c>
      <c r="D1297" s="52">
        <v>19.899999999999999</v>
      </c>
    </row>
    <row r="1298" spans="1:4" s="9" customFormat="1" x14ac:dyDescent="0.3">
      <c r="A1298" s="8">
        <f t="shared" si="20"/>
        <v>41043.489583330193</v>
      </c>
      <c r="B1298" s="51">
        <v>963</v>
      </c>
      <c r="C1298" s="51">
        <v>101</v>
      </c>
      <c r="D1298" s="52">
        <v>19.7</v>
      </c>
    </row>
    <row r="1299" spans="1:4" s="9" customFormat="1" x14ac:dyDescent="0.3">
      <c r="A1299" s="8">
        <f t="shared" si="20"/>
        <v>41043.499999996857</v>
      </c>
      <c r="B1299" s="51">
        <v>936</v>
      </c>
      <c r="C1299" s="51">
        <v>100</v>
      </c>
      <c r="D1299" s="52">
        <v>19.899999999999999</v>
      </c>
    </row>
    <row r="1300" spans="1:4" s="9" customFormat="1" x14ac:dyDescent="0.3">
      <c r="A1300" s="8">
        <f t="shared" si="20"/>
        <v>41043.510416663521</v>
      </c>
      <c r="B1300" s="51">
        <v>926</v>
      </c>
      <c r="C1300" s="51">
        <v>101</v>
      </c>
      <c r="D1300" s="52">
        <v>19.399999999999999</v>
      </c>
    </row>
    <row r="1301" spans="1:4" s="9" customFormat="1" x14ac:dyDescent="0.3">
      <c r="A1301" s="8">
        <f t="shared" si="20"/>
        <v>41043.520833330185</v>
      </c>
      <c r="B1301" s="51">
        <v>934</v>
      </c>
      <c r="C1301" s="51">
        <v>101</v>
      </c>
      <c r="D1301" s="52">
        <v>19.399999999999999</v>
      </c>
    </row>
    <row r="1302" spans="1:4" s="9" customFormat="1" x14ac:dyDescent="0.3">
      <c r="A1302" s="8">
        <f t="shared" si="20"/>
        <v>41043.53124999685</v>
      </c>
      <c r="B1302" s="51">
        <v>927</v>
      </c>
      <c r="C1302" s="51">
        <v>99</v>
      </c>
      <c r="D1302" s="52">
        <v>19.5</v>
      </c>
    </row>
    <row r="1303" spans="1:4" s="9" customFormat="1" x14ac:dyDescent="0.3">
      <c r="A1303" s="8">
        <f t="shared" si="20"/>
        <v>41043.541666663514</v>
      </c>
      <c r="B1303" s="51">
        <v>925</v>
      </c>
      <c r="C1303" s="51">
        <v>103</v>
      </c>
      <c r="D1303" s="52">
        <v>19.3</v>
      </c>
    </row>
    <row r="1304" spans="1:4" s="9" customFormat="1" x14ac:dyDescent="0.3">
      <c r="A1304" s="8">
        <f t="shared" si="20"/>
        <v>41043.552083330178</v>
      </c>
      <c r="B1304" s="51">
        <v>907</v>
      </c>
      <c r="C1304" s="51">
        <v>101</v>
      </c>
      <c r="D1304" s="52">
        <v>19.3</v>
      </c>
    </row>
    <row r="1305" spans="1:4" s="9" customFormat="1" x14ac:dyDescent="0.3">
      <c r="A1305" s="8">
        <f t="shared" si="20"/>
        <v>41043.562499996842</v>
      </c>
      <c r="B1305" s="51">
        <v>898</v>
      </c>
      <c r="C1305" s="51">
        <v>101</v>
      </c>
      <c r="D1305" s="52">
        <v>19.3</v>
      </c>
    </row>
    <row r="1306" spans="1:4" s="9" customFormat="1" x14ac:dyDescent="0.3">
      <c r="A1306" s="8">
        <f t="shared" si="20"/>
        <v>41043.572916663506</v>
      </c>
      <c r="B1306" s="51">
        <v>916</v>
      </c>
      <c r="C1306" s="51">
        <v>101</v>
      </c>
      <c r="D1306" s="52">
        <v>19.100000000000001</v>
      </c>
    </row>
    <row r="1307" spans="1:4" s="9" customFormat="1" x14ac:dyDescent="0.3">
      <c r="A1307" s="8">
        <f t="shared" si="20"/>
        <v>41043.583333330171</v>
      </c>
      <c r="B1307" s="51">
        <v>900</v>
      </c>
      <c r="C1307" s="51">
        <v>101</v>
      </c>
      <c r="D1307" s="52">
        <v>19.100000000000001</v>
      </c>
    </row>
    <row r="1308" spans="1:4" s="9" customFormat="1" x14ac:dyDescent="0.3">
      <c r="A1308" s="8">
        <f t="shared" si="20"/>
        <v>41043.593749996835</v>
      </c>
      <c r="B1308" s="51">
        <v>876</v>
      </c>
      <c r="C1308" s="51">
        <v>100</v>
      </c>
      <c r="D1308" s="52">
        <v>19.100000000000001</v>
      </c>
    </row>
    <row r="1309" spans="1:4" s="9" customFormat="1" x14ac:dyDescent="0.3">
      <c r="A1309" s="8">
        <f t="shared" si="20"/>
        <v>41043.604166663499</v>
      </c>
      <c r="B1309" s="51">
        <v>881</v>
      </c>
      <c r="C1309" s="51">
        <v>100</v>
      </c>
      <c r="D1309" s="52">
        <v>19.3</v>
      </c>
    </row>
    <row r="1310" spans="1:4" s="9" customFormat="1" x14ac:dyDescent="0.3">
      <c r="A1310" s="8">
        <f t="shared" si="20"/>
        <v>41043.614583330163</v>
      </c>
      <c r="B1310" s="51">
        <v>885</v>
      </c>
      <c r="C1310" s="51">
        <v>101</v>
      </c>
      <c r="D1310" s="52">
        <v>19.100000000000001</v>
      </c>
    </row>
    <row r="1311" spans="1:4" s="9" customFormat="1" x14ac:dyDescent="0.3">
      <c r="A1311" s="8">
        <f t="shared" si="20"/>
        <v>41043.624999996828</v>
      </c>
      <c r="B1311" s="51">
        <v>936</v>
      </c>
      <c r="C1311" s="51">
        <v>99</v>
      </c>
      <c r="D1311" s="52">
        <v>18.8</v>
      </c>
    </row>
    <row r="1312" spans="1:4" s="9" customFormat="1" x14ac:dyDescent="0.3">
      <c r="A1312" s="8">
        <f t="shared" si="20"/>
        <v>41043.635416663492</v>
      </c>
      <c r="B1312" s="51">
        <v>925</v>
      </c>
      <c r="C1312" s="51">
        <v>99</v>
      </c>
      <c r="D1312" s="52">
        <v>18.5</v>
      </c>
    </row>
    <row r="1313" spans="1:4" s="9" customFormat="1" x14ac:dyDescent="0.3">
      <c r="A1313" s="8">
        <f t="shared" si="20"/>
        <v>41043.645833330156</v>
      </c>
      <c r="B1313" s="51">
        <v>935</v>
      </c>
      <c r="C1313" s="51">
        <v>100</v>
      </c>
      <c r="D1313" s="52">
        <v>18.600000000000001</v>
      </c>
    </row>
    <row r="1314" spans="1:4" s="9" customFormat="1" x14ac:dyDescent="0.3">
      <c r="A1314" s="8">
        <f t="shared" si="20"/>
        <v>41043.65624999682</v>
      </c>
      <c r="B1314" s="51">
        <v>939</v>
      </c>
      <c r="C1314" s="51">
        <v>99</v>
      </c>
      <c r="D1314" s="52">
        <v>18.5</v>
      </c>
    </row>
    <row r="1315" spans="1:4" s="9" customFormat="1" x14ac:dyDescent="0.3">
      <c r="A1315" s="8">
        <f t="shared" si="20"/>
        <v>41043.666666663485</v>
      </c>
      <c r="B1315" s="51">
        <v>910</v>
      </c>
      <c r="C1315" s="51">
        <v>101</v>
      </c>
      <c r="D1315" s="52">
        <v>18.5</v>
      </c>
    </row>
    <row r="1316" spans="1:4" s="9" customFormat="1" x14ac:dyDescent="0.3">
      <c r="A1316" s="8">
        <f t="shared" si="20"/>
        <v>41043.677083330149</v>
      </c>
      <c r="B1316" s="51">
        <v>932</v>
      </c>
      <c r="C1316" s="51">
        <v>99</v>
      </c>
      <c r="D1316" s="52">
        <v>18.7</v>
      </c>
    </row>
    <row r="1317" spans="1:4" s="9" customFormat="1" x14ac:dyDescent="0.3">
      <c r="A1317" s="8">
        <f t="shared" si="20"/>
        <v>41043.687499996813</v>
      </c>
      <c r="B1317" s="51">
        <v>932</v>
      </c>
      <c r="C1317" s="51">
        <v>100</v>
      </c>
      <c r="D1317" s="52">
        <v>18.5</v>
      </c>
    </row>
    <row r="1318" spans="1:4" s="9" customFormat="1" x14ac:dyDescent="0.3">
      <c r="A1318" s="8">
        <f t="shared" si="20"/>
        <v>41043.697916663477</v>
      </c>
      <c r="B1318" s="51">
        <v>944</v>
      </c>
      <c r="C1318" s="51">
        <v>97</v>
      </c>
      <c r="D1318" s="52">
        <v>18.5</v>
      </c>
    </row>
    <row r="1319" spans="1:4" s="9" customFormat="1" x14ac:dyDescent="0.3">
      <c r="A1319" s="8">
        <f t="shared" si="20"/>
        <v>41043.708333330142</v>
      </c>
      <c r="B1319" s="51">
        <v>892</v>
      </c>
      <c r="C1319" s="51">
        <v>99</v>
      </c>
      <c r="D1319" s="52">
        <v>18.7</v>
      </c>
    </row>
    <row r="1320" spans="1:4" s="9" customFormat="1" x14ac:dyDescent="0.3">
      <c r="A1320" s="8">
        <f t="shared" si="20"/>
        <v>41043.718749996806</v>
      </c>
      <c r="B1320" s="51">
        <v>926</v>
      </c>
      <c r="C1320" s="51">
        <v>99</v>
      </c>
      <c r="D1320" s="52">
        <v>18.5</v>
      </c>
    </row>
    <row r="1321" spans="1:4" s="9" customFormat="1" x14ac:dyDescent="0.3">
      <c r="A1321" s="8">
        <f t="shared" si="20"/>
        <v>41043.72916666347</v>
      </c>
      <c r="B1321" s="51">
        <v>918</v>
      </c>
      <c r="C1321" s="51">
        <v>100</v>
      </c>
      <c r="D1321" s="52">
        <v>18.5</v>
      </c>
    </row>
    <row r="1322" spans="1:4" s="9" customFormat="1" x14ac:dyDescent="0.3">
      <c r="A1322" s="8">
        <f t="shared" si="20"/>
        <v>41043.739583330134</v>
      </c>
      <c r="B1322" s="51">
        <v>919</v>
      </c>
      <c r="C1322" s="51">
        <v>99</v>
      </c>
      <c r="D1322" s="52">
        <v>18.100000000000001</v>
      </c>
    </row>
    <row r="1323" spans="1:4" s="9" customFormat="1" x14ac:dyDescent="0.3">
      <c r="A1323" s="8">
        <f t="shared" si="20"/>
        <v>41043.749999996799</v>
      </c>
      <c r="B1323" s="51">
        <v>848</v>
      </c>
      <c r="C1323" s="51">
        <v>98</v>
      </c>
      <c r="D1323" s="52">
        <v>18.100000000000001</v>
      </c>
    </row>
    <row r="1324" spans="1:4" s="9" customFormat="1" x14ac:dyDescent="0.3">
      <c r="A1324" s="8">
        <f t="shared" si="20"/>
        <v>41043.760416663463</v>
      </c>
      <c r="B1324" s="51">
        <v>914</v>
      </c>
      <c r="C1324" s="51">
        <v>100</v>
      </c>
      <c r="D1324" s="52">
        <v>18.100000000000001</v>
      </c>
    </row>
    <row r="1325" spans="1:4" s="9" customFormat="1" x14ac:dyDescent="0.3">
      <c r="A1325" s="8">
        <f t="shared" si="20"/>
        <v>41043.770833330127</v>
      </c>
      <c r="B1325" s="51">
        <v>850</v>
      </c>
      <c r="C1325" s="51">
        <v>99</v>
      </c>
      <c r="D1325" s="52">
        <v>18.100000000000001</v>
      </c>
    </row>
    <row r="1326" spans="1:4" s="9" customFormat="1" x14ac:dyDescent="0.3">
      <c r="A1326" s="8">
        <f t="shared" si="20"/>
        <v>41043.781249996791</v>
      </c>
      <c r="B1326" s="51">
        <v>923</v>
      </c>
      <c r="C1326" s="51">
        <v>99</v>
      </c>
      <c r="D1326" s="52">
        <v>18.2</v>
      </c>
    </row>
    <row r="1327" spans="1:4" s="9" customFormat="1" x14ac:dyDescent="0.3">
      <c r="A1327" s="8">
        <f t="shared" si="20"/>
        <v>41043.791666663456</v>
      </c>
      <c r="B1327" s="51">
        <v>851</v>
      </c>
      <c r="C1327" s="51">
        <v>99</v>
      </c>
      <c r="D1327" s="52">
        <v>18.399999999999999</v>
      </c>
    </row>
    <row r="1328" spans="1:4" s="9" customFormat="1" x14ac:dyDescent="0.3">
      <c r="A1328" s="8">
        <f t="shared" si="20"/>
        <v>41043.80208333012</v>
      </c>
      <c r="B1328" s="51">
        <v>849</v>
      </c>
      <c r="C1328" s="51">
        <v>99</v>
      </c>
      <c r="D1328" s="52">
        <v>17.899999999999999</v>
      </c>
    </row>
    <row r="1329" spans="1:4" s="9" customFormat="1" x14ac:dyDescent="0.3">
      <c r="A1329" s="8">
        <f t="shared" si="20"/>
        <v>41043.812499996784</v>
      </c>
      <c r="B1329" s="51">
        <v>832</v>
      </c>
      <c r="C1329" s="51">
        <v>99</v>
      </c>
      <c r="D1329" s="52">
        <v>17.600000000000001</v>
      </c>
    </row>
    <row r="1330" spans="1:4" s="9" customFormat="1" x14ac:dyDescent="0.3">
      <c r="A1330" s="8">
        <f t="shared" si="20"/>
        <v>41043.822916663448</v>
      </c>
      <c r="B1330" s="51">
        <v>832</v>
      </c>
      <c r="C1330" s="51">
        <v>99</v>
      </c>
      <c r="D1330" s="52">
        <v>17.399999999999999</v>
      </c>
    </row>
    <row r="1331" spans="1:4" s="9" customFormat="1" x14ac:dyDescent="0.3">
      <c r="A1331" s="8">
        <f t="shared" si="20"/>
        <v>41043.833333330113</v>
      </c>
      <c r="B1331" s="51">
        <v>888</v>
      </c>
      <c r="C1331" s="51">
        <v>99</v>
      </c>
      <c r="D1331" s="52">
        <v>17.2</v>
      </c>
    </row>
    <row r="1332" spans="1:4" s="9" customFormat="1" x14ac:dyDescent="0.3">
      <c r="A1332" s="8">
        <f t="shared" si="20"/>
        <v>41043.843749996777</v>
      </c>
      <c r="B1332" s="51">
        <v>873</v>
      </c>
      <c r="C1332" s="51">
        <v>99</v>
      </c>
      <c r="D1332" s="52">
        <v>17.399999999999999</v>
      </c>
    </row>
    <row r="1333" spans="1:4" s="9" customFormat="1" x14ac:dyDescent="0.3">
      <c r="A1333" s="8">
        <f t="shared" si="20"/>
        <v>41043.854166663441</v>
      </c>
      <c r="B1333" s="51">
        <v>815</v>
      </c>
      <c r="C1333" s="51">
        <v>99</v>
      </c>
      <c r="D1333" s="52">
        <v>17.399999999999999</v>
      </c>
    </row>
    <row r="1334" spans="1:4" s="9" customFormat="1" x14ac:dyDescent="0.3">
      <c r="A1334" s="8">
        <f t="shared" si="20"/>
        <v>41043.864583330105</v>
      </c>
      <c r="B1334" s="51">
        <v>851</v>
      </c>
      <c r="C1334" s="51">
        <v>101</v>
      </c>
      <c r="D1334" s="52">
        <v>17.399999999999999</v>
      </c>
    </row>
    <row r="1335" spans="1:4" s="9" customFormat="1" x14ac:dyDescent="0.3">
      <c r="A1335" s="8">
        <f t="shared" si="20"/>
        <v>41043.874999996769</v>
      </c>
      <c r="B1335" s="51">
        <v>811</v>
      </c>
      <c r="C1335" s="51">
        <v>101</v>
      </c>
      <c r="D1335" s="52">
        <v>17.7</v>
      </c>
    </row>
    <row r="1336" spans="1:4" s="9" customFormat="1" x14ac:dyDescent="0.3">
      <c r="A1336" s="8">
        <f t="shared" si="20"/>
        <v>41043.885416663434</v>
      </c>
      <c r="B1336" s="51">
        <v>873</v>
      </c>
      <c r="C1336" s="51">
        <v>99</v>
      </c>
      <c r="D1336" s="52">
        <v>17.5</v>
      </c>
    </row>
    <row r="1337" spans="1:4" s="9" customFormat="1" x14ac:dyDescent="0.3">
      <c r="A1337" s="8">
        <f t="shared" si="20"/>
        <v>41043.895833330098</v>
      </c>
      <c r="B1337" s="51">
        <v>842</v>
      </c>
      <c r="C1337" s="51">
        <v>100</v>
      </c>
      <c r="D1337" s="52">
        <v>17.399999999999999</v>
      </c>
    </row>
    <row r="1338" spans="1:4" s="9" customFormat="1" x14ac:dyDescent="0.3">
      <c r="A1338" s="8">
        <f t="shared" si="20"/>
        <v>41043.906249996762</v>
      </c>
      <c r="B1338" s="51">
        <v>802</v>
      </c>
      <c r="C1338" s="51">
        <v>101</v>
      </c>
      <c r="D1338" s="52">
        <v>17.399999999999999</v>
      </c>
    </row>
    <row r="1339" spans="1:4" s="9" customFormat="1" x14ac:dyDescent="0.3">
      <c r="A1339" s="8">
        <f t="shared" si="20"/>
        <v>41043.916666663426</v>
      </c>
      <c r="B1339" s="51">
        <v>826</v>
      </c>
      <c r="C1339" s="51">
        <v>99</v>
      </c>
      <c r="D1339" s="52">
        <v>17.600000000000001</v>
      </c>
    </row>
    <row r="1340" spans="1:4" s="9" customFormat="1" x14ac:dyDescent="0.3">
      <c r="A1340" s="8">
        <f t="shared" si="20"/>
        <v>41043.927083330091</v>
      </c>
      <c r="B1340" s="51">
        <v>826</v>
      </c>
      <c r="C1340" s="51">
        <v>100</v>
      </c>
      <c r="D1340" s="52">
        <v>17.399999999999999</v>
      </c>
    </row>
    <row r="1341" spans="1:4" s="9" customFormat="1" x14ac:dyDescent="0.3">
      <c r="A1341" s="8">
        <f t="shared" si="20"/>
        <v>41043.937499996755</v>
      </c>
      <c r="B1341" s="51">
        <v>848</v>
      </c>
      <c r="C1341" s="51">
        <v>100</v>
      </c>
      <c r="D1341" s="52">
        <v>17.3</v>
      </c>
    </row>
    <row r="1342" spans="1:4" s="9" customFormat="1" x14ac:dyDescent="0.3">
      <c r="A1342" s="8">
        <f t="shared" si="20"/>
        <v>41043.947916663419</v>
      </c>
      <c r="B1342" s="51">
        <v>853</v>
      </c>
      <c r="C1342" s="51">
        <v>100</v>
      </c>
      <c r="D1342" s="52">
        <v>17.2</v>
      </c>
    </row>
    <row r="1343" spans="1:4" s="9" customFormat="1" x14ac:dyDescent="0.3">
      <c r="A1343" s="8">
        <f t="shared" si="20"/>
        <v>41043.958333330083</v>
      </c>
      <c r="B1343" s="51">
        <v>818</v>
      </c>
      <c r="C1343" s="51">
        <v>101</v>
      </c>
      <c r="D1343" s="52">
        <v>17.8</v>
      </c>
    </row>
    <row r="1344" spans="1:4" s="9" customFormat="1" x14ac:dyDescent="0.3">
      <c r="A1344" s="8">
        <f t="shared" si="20"/>
        <v>41043.968749996748</v>
      </c>
      <c r="B1344" s="51">
        <v>806</v>
      </c>
      <c r="C1344" s="51">
        <v>101</v>
      </c>
      <c r="D1344" s="52">
        <v>17.3</v>
      </c>
    </row>
    <row r="1345" spans="1:4" s="9" customFormat="1" x14ac:dyDescent="0.3">
      <c r="A1345" s="8">
        <f t="shared" si="20"/>
        <v>41043.979166663412</v>
      </c>
      <c r="B1345" s="51">
        <v>823</v>
      </c>
      <c r="C1345" s="51">
        <v>101</v>
      </c>
      <c r="D1345" s="52">
        <v>17.100000000000001</v>
      </c>
    </row>
    <row r="1346" spans="1:4" s="9" customFormat="1" x14ac:dyDescent="0.3">
      <c r="A1346" s="8">
        <f t="shared" si="20"/>
        <v>41043.989583330076</v>
      </c>
      <c r="B1346" s="51">
        <v>850</v>
      </c>
      <c r="C1346" s="51">
        <v>100</v>
      </c>
      <c r="D1346" s="52">
        <v>17.399999999999999</v>
      </c>
    </row>
    <row r="1347" spans="1:4" s="9" customFormat="1" x14ac:dyDescent="0.3">
      <c r="A1347" s="8">
        <f t="shared" si="20"/>
        <v>41043.99999999674</v>
      </c>
      <c r="B1347" s="51">
        <v>822</v>
      </c>
      <c r="C1347" s="51">
        <v>100</v>
      </c>
      <c r="D1347" s="52">
        <v>17.100000000000001</v>
      </c>
    </row>
    <row r="1348" spans="1:4" s="9" customFormat="1" x14ac:dyDescent="0.3">
      <c r="A1348" s="8">
        <f t="shared" si="20"/>
        <v>41044.010416663405</v>
      </c>
      <c r="B1348" s="51">
        <v>809</v>
      </c>
      <c r="C1348" s="51">
        <v>99</v>
      </c>
      <c r="D1348" s="52">
        <v>17</v>
      </c>
    </row>
    <row r="1349" spans="1:4" s="9" customFormat="1" x14ac:dyDescent="0.3">
      <c r="A1349" s="8">
        <f t="shared" ref="A1349:A1412" si="21">A1348+1/24/4</f>
        <v>41044.020833330069</v>
      </c>
      <c r="B1349" s="51">
        <v>803</v>
      </c>
      <c r="C1349" s="51">
        <v>101</v>
      </c>
      <c r="D1349" s="52">
        <v>17</v>
      </c>
    </row>
    <row r="1350" spans="1:4" s="9" customFormat="1" x14ac:dyDescent="0.3">
      <c r="A1350" s="8">
        <f t="shared" si="21"/>
        <v>41044.031249996733</v>
      </c>
      <c r="B1350" s="51">
        <v>776</v>
      </c>
      <c r="C1350" s="51">
        <v>101</v>
      </c>
      <c r="D1350" s="52">
        <v>17.2</v>
      </c>
    </row>
    <row r="1351" spans="1:4" s="9" customFormat="1" x14ac:dyDescent="0.3">
      <c r="A1351" s="8">
        <f t="shared" si="21"/>
        <v>41044.041666663397</v>
      </c>
      <c r="B1351" s="51">
        <v>776</v>
      </c>
      <c r="C1351" s="51">
        <v>100</v>
      </c>
      <c r="D1351" s="52">
        <v>17.2</v>
      </c>
    </row>
    <row r="1352" spans="1:4" s="9" customFormat="1" x14ac:dyDescent="0.3">
      <c r="A1352" s="8">
        <f t="shared" si="21"/>
        <v>41044.052083330062</v>
      </c>
      <c r="B1352" s="51">
        <v>778</v>
      </c>
      <c r="C1352" s="51">
        <v>101</v>
      </c>
      <c r="D1352" s="52">
        <v>17.2</v>
      </c>
    </row>
    <row r="1353" spans="1:4" s="9" customFormat="1" x14ac:dyDescent="0.3">
      <c r="A1353" s="8">
        <f t="shared" si="21"/>
        <v>41044.062499996726</v>
      </c>
      <c r="B1353" s="51">
        <v>796</v>
      </c>
      <c r="C1353" s="51">
        <v>99</v>
      </c>
      <c r="D1353" s="52">
        <v>17.2</v>
      </c>
    </row>
    <row r="1354" spans="1:4" s="9" customFormat="1" x14ac:dyDescent="0.3">
      <c r="A1354" s="8">
        <f t="shared" si="21"/>
        <v>41044.07291666339</v>
      </c>
      <c r="B1354" s="51">
        <v>798</v>
      </c>
      <c r="C1354" s="51">
        <v>101</v>
      </c>
      <c r="D1354" s="52">
        <v>17</v>
      </c>
    </row>
    <row r="1355" spans="1:4" s="9" customFormat="1" x14ac:dyDescent="0.3">
      <c r="A1355" s="8">
        <f t="shared" si="21"/>
        <v>41044.083333330054</v>
      </c>
      <c r="B1355" s="51">
        <v>806</v>
      </c>
      <c r="C1355" s="51">
        <v>101</v>
      </c>
      <c r="D1355" s="52">
        <v>17.100000000000001</v>
      </c>
    </row>
    <row r="1356" spans="1:4" s="9" customFormat="1" x14ac:dyDescent="0.3">
      <c r="A1356" s="8">
        <f t="shared" si="21"/>
        <v>41044.093749996719</v>
      </c>
      <c r="B1356" s="51">
        <v>785</v>
      </c>
      <c r="C1356" s="51">
        <v>101</v>
      </c>
      <c r="D1356" s="52">
        <v>17.100000000000001</v>
      </c>
    </row>
    <row r="1357" spans="1:4" s="9" customFormat="1" x14ac:dyDescent="0.3">
      <c r="A1357" s="8">
        <f t="shared" si="21"/>
        <v>41044.104166663383</v>
      </c>
      <c r="B1357" s="51">
        <v>772</v>
      </c>
      <c r="C1357" s="51">
        <v>101</v>
      </c>
      <c r="D1357" s="52">
        <v>17</v>
      </c>
    </row>
    <row r="1358" spans="1:4" s="9" customFormat="1" x14ac:dyDescent="0.3">
      <c r="A1358" s="8">
        <f t="shared" si="21"/>
        <v>41044.114583330047</v>
      </c>
      <c r="B1358" s="51">
        <v>787</v>
      </c>
      <c r="C1358" s="51">
        <v>101</v>
      </c>
      <c r="D1358" s="52">
        <v>16.899999999999999</v>
      </c>
    </row>
    <row r="1359" spans="1:4" s="9" customFormat="1" x14ac:dyDescent="0.3">
      <c r="A1359" s="8">
        <f t="shared" si="21"/>
        <v>41044.124999996711</v>
      </c>
      <c r="B1359" s="51">
        <v>800</v>
      </c>
      <c r="C1359" s="51">
        <v>102</v>
      </c>
      <c r="D1359" s="52">
        <v>17</v>
      </c>
    </row>
    <row r="1360" spans="1:4" s="9" customFormat="1" x14ac:dyDescent="0.3">
      <c r="A1360" s="8">
        <f t="shared" si="21"/>
        <v>41044.135416663376</v>
      </c>
      <c r="B1360" s="51">
        <v>784</v>
      </c>
      <c r="C1360" s="51">
        <v>99</v>
      </c>
      <c r="D1360" s="52">
        <v>16.8</v>
      </c>
    </row>
    <row r="1361" spans="1:4" s="9" customFormat="1" x14ac:dyDescent="0.3">
      <c r="A1361" s="8">
        <f t="shared" si="21"/>
        <v>41044.14583333004</v>
      </c>
      <c r="B1361" s="51">
        <v>788</v>
      </c>
      <c r="C1361" s="51">
        <v>101</v>
      </c>
      <c r="D1361" s="52">
        <v>17.100000000000001</v>
      </c>
    </row>
    <row r="1362" spans="1:4" s="9" customFormat="1" x14ac:dyDescent="0.3">
      <c r="A1362" s="8">
        <f t="shared" si="21"/>
        <v>41044.156249996704</v>
      </c>
      <c r="B1362" s="51">
        <v>772</v>
      </c>
      <c r="C1362" s="51">
        <v>101</v>
      </c>
      <c r="D1362" s="52">
        <v>17.100000000000001</v>
      </c>
    </row>
    <row r="1363" spans="1:4" s="9" customFormat="1" x14ac:dyDescent="0.3">
      <c r="A1363" s="8">
        <f t="shared" si="21"/>
        <v>41044.166666663368</v>
      </c>
      <c r="B1363" s="51">
        <v>800</v>
      </c>
      <c r="C1363" s="51">
        <v>99</v>
      </c>
      <c r="D1363" s="52">
        <v>16.899999999999999</v>
      </c>
    </row>
    <row r="1364" spans="1:4" s="9" customFormat="1" x14ac:dyDescent="0.3">
      <c r="A1364" s="8">
        <f t="shared" si="21"/>
        <v>41044.177083330032</v>
      </c>
      <c r="B1364" s="51">
        <v>795</v>
      </c>
      <c r="C1364" s="51">
        <v>101</v>
      </c>
      <c r="D1364" s="52">
        <v>16.899999999999999</v>
      </c>
    </row>
    <row r="1365" spans="1:4" s="9" customFormat="1" x14ac:dyDescent="0.3">
      <c r="A1365" s="8">
        <f t="shared" si="21"/>
        <v>41044.187499996697</v>
      </c>
      <c r="B1365" s="51">
        <v>795</v>
      </c>
      <c r="C1365" s="51">
        <v>99</v>
      </c>
      <c r="D1365" s="52">
        <v>16.899999999999999</v>
      </c>
    </row>
    <row r="1366" spans="1:4" s="9" customFormat="1" x14ac:dyDescent="0.3">
      <c r="A1366" s="8">
        <f t="shared" si="21"/>
        <v>41044.197916663361</v>
      </c>
      <c r="B1366" s="51">
        <v>790</v>
      </c>
      <c r="C1366" s="51">
        <v>101</v>
      </c>
      <c r="D1366" s="52">
        <v>17.100000000000001</v>
      </c>
    </row>
    <row r="1367" spans="1:4" s="9" customFormat="1" x14ac:dyDescent="0.3">
      <c r="A1367" s="8">
        <f t="shared" si="21"/>
        <v>41044.208333330025</v>
      </c>
      <c r="B1367" s="51">
        <v>793</v>
      </c>
      <c r="C1367" s="51">
        <v>101</v>
      </c>
      <c r="D1367" s="52">
        <v>16.899999999999999</v>
      </c>
    </row>
    <row r="1368" spans="1:4" s="9" customFormat="1" x14ac:dyDescent="0.3">
      <c r="A1368" s="8">
        <f t="shared" si="21"/>
        <v>41044.218749996689</v>
      </c>
      <c r="B1368" s="51">
        <v>794</v>
      </c>
      <c r="C1368" s="51">
        <v>102</v>
      </c>
      <c r="D1368" s="52">
        <v>16.899999999999999</v>
      </c>
    </row>
    <row r="1369" spans="1:4" s="9" customFormat="1" x14ac:dyDescent="0.3">
      <c r="A1369" s="8">
        <f t="shared" si="21"/>
        <v>41044.229166663354</v>
      </c>
      <c r="B1369" s="51">
        <v>784</v>
      </c>
      <c r="C1369" s="51">
        <v>101</v>
      </c>
      <c r="D1369" s="52">
        <v>16.8</v>
      </c>
    </row>
    <row r="1370" spans="1:4" s="9" customFormat="1" x14ac:dyDescent="0.3">
      <c r="A1370" s="8">
        <f t="shared" si="21"/>
        <v>41044.239583330018</v>
      </c>
      <c r="B1370" s="51">
        <v>785</v>
      </c>
      <c r="C1370" s="51">
        <v>100</v>
      </c>
      <c r="D1370" s="52">
        <v>17</v>
      </c>
    </row>
    <row r="1371" spans="1:4" s="9" customFormat="1" x14ac:dyDescent="0.3">
      <c r="A1371" s="8">
        <f t="shared" si="21"/>
        <v>41044.249999996682</v>
      </c>
      <c r="B1371" s="51">
        <v>784</v>
      </c>
      <c r="C1371" s="51">
        <v>101</v>
      </c>
      <c r="D1371" s="52">
        <v>17</v>
      </c>
    </row>
    <row r="1372" spans="1:4" s="9" customFormat="1" x14ac:dyDescent="0.3">
      <c r="A1372" s="8">
        <f t="shared" si="21"/>
        <v>41044.260416663346</v>
      </c>
      <c r="B1372" s="51">
        <v>785</v>
      </c>
      <c r="C1372" s="51">
        <v>99</v>
      </c>
      <c r="D1372" s="52">
        <v>17.399999999999999</v>
      </c>
    </row>
    <row r="1373" spans="1:4" s="9" customFormat="1" x14ac:dyDescent="0.3">
      <c r="A1373" s="8">
        <f t="shared" si="21"/>
        <v>41044.270833330011</v>
      </c>
      <c r="B1373" s="51">
        <v>795</v>
      </c>
      <c r="C1373" s="51">
        <v>99</v>
      </c>
      <c r="D1373" s="52">
        <v>17</v>
      </c>
    </row>
    <row r="1374" spans="1:4" s="9" customFormat="1" x14ac:dyDescent="0.3">
      <c r="A1374" s="8">
        <f t="shared" si="21"/>
        <v>41044.281249996675</v>
      </c>
      <c r="B1374" s="51">
        <v>780</v>
      </c>
      <c r="C1374" s="51">
        <v>101</v>
      </c>
      <c r="D1374" s="52">
        <v>17.2</v>
      </c>
    </row>
    <row r="1375" spans="1:4" s="9" customFormat="1" x14ac:dyDescent="0.3">
      <c r="A1375" s="8">
        <f t="shared" si="21"/>
        <v>41044.291666663339</v>
      </c>
      <c r="B1375" s="51">
        <v>789</v>
      </c>
      <c r="C1375" s="51">
        <v>103</v>
      </c>
      <c r="D1375" s="52">
        <v>17</v>
      </c>
    </row>
    <row r="1376" spans="1:4" s="9" customFormat="1" x14ac:dyDescent="0.3">
      <c r="A1376" s="8">
        <f t="shared" si="21"/>
        <v>41044.302083330003</v>
      </c>
      <c r="B1376" s="51">
        <v>798</v>
      </c>
      <c r="C1376" s="51">
        <v>101</v>
      </c>
      <c r="D1376" s="52">
        <v>17</v>
      </c>
    </row>
    <row r="1377" spans="1:4" s="9" customFormat="1" x14ac:dyDescent="0.3">
      <c r="A1377" s="8">
        <f t="shared" si="21"/>
        <v>41044.312499996668</v>
      </c>
      <c r="B1377" s="51">
        <v>751</v>
      </c>
      <c r="C1377" s="51">
        <v>101</v>
      </c>
      <c r="D1377" s="52">
        <v>16.899999999999999</v>
      </c>
    </row>
    <row r="1378" spans="1:4" s="9" customFormat="1" x14ac:dyDescent="0.3">
      <c r="A1378" s="8">
        <f t="shared" si="21"/>
        <v>41044.322916663332</v>
      </c>
      <c r="B1378" s="51">
        <v>814</v>
      </c>
      <c r="C1378" s="51">
        <v>101</v>
      </c>
      <c r="D1378" s="52">
        <v>17.2</v>
      </c>
    </row>
    <row r="1379" spans="1:4" s="9" customFormat="1" x14ac:dyDescent="0.3">
      <c r="A1379" s="8">
        <f t="shared" si="21"/>
        <v>41044.333333329996</v>
      </c>
      <c r="B1379" s="51">
        <v>770</v>
      </c>
      <c r="C1379" s="51">
        <v>101</v>
      </c>
      <c r="D1379" s="52">
        <v>17.2</v>
      </c>
    </row>
    <row r="1380" spans="1:4" s="9" customFormat="1" x14ac:dyDescent="0.3">
      <c r="A1380" s="8">
        <f t="shared" si="21"/>
        <v>41044.34374999666</v>
      </c>
      <c r="B1380" s="51">
        <v>764</v>
      </c>
      <c r="C1380" s="51">
        <v>101</v>
      </c>
      <c r="D1380" s="52">
        <v>17.100000000000001</v>
      </c>
    </row>
    <row r="1381" spans="1:4" s="9" customFormat="1" x14ac:dyDescent="0.3">
      <c r="A1381" s="8">
        <f t="shared" si="21"/>
        <v>41044.354166663325</v>
      </c>
      <c r="B1381" s="51">
        <v>768</v>
      </c>
      <c r="C1381" s="51">
        <v>101</v>
      </c>
      <c r="D1381" s="52">
        <v>17.100000000000001</v>
      </c>
    </row>
    <row r="1382" spans="1:4" s="9" customFormat="1" x14ac:dyDescent="0.3">
      <c r="A1382" s="8">
        <f t="shared" si="21"/>
        <v>41044.364583329989</v>
      </c>
      <c r="B1382" s="51">
        <v>817</v>
      </c>
      <c r="C1382" s="51">
        <v>101</v>
      </c>
      <c r="D1382" s="52">
        <v>17.2</v>
      </c>
    </row>
    <row r="1383" spans="1:4" s="9" customFormat="1" x14ac:dyDescent="0.3">
      <c r="A1383" s="8">
        <f t="shared" si="21"/>
        <v>41044.374999996653</v>
      </c>
      <c r="B1383" s="51">
        <v>820</v>
      </c>
      <c r="C1383" s="51">
        <v>101</v>
      </c>
      <c r="D1383" s="52">
        <v>17.2</v>
      </c>
    </row>
    <row r="1384" spans="1:4" s="9" customFormat="1" x14ac:dyDescent="0.3">
      <c r="A1384" s="8">
        <f t="shared" si="21"/>
        <v>41044.385416663317</v>
      </c>
      <c r="B1384" s="51">
        <v>850</v>
      </c>
      <c r="C1384" s="51">
        <v>99</v>
      </c>
      <c r="D1384" s="52">
        <v>17</v>
      </c>
    </row>
    <row r="1385" spans="1:4" s="9" customFormat="1" x14ac:dyDescent="0.3">
      <c r="A1385" s="8">
        <f t="shared" si="21"/>
        <v>41044.395833329982</v>
      </c>
      <c r="B1385" s="51">
        <v>796</v>
      </c>
      <c r="C1385" s="51">
        <v>101</v>
      </c>
      <c r="D1385" s="52">
        <v>17.100000000000001</v>
      </c>
    </row>
    <row r="1386" spans="1:4" s="9" customFormat="1" x14ac:dyDescent="0.3">
      <c r="A1386" s="8">
        <f t="shared" si="21"/>
        <v>41044.406249996646</v>
      </c>
      <c r="B1386" s="51">
        <v>823</v>
      </c>
      <c r="C1386" s="51">
        <v>100</v>
      </c>
      <c r="D1386" s="52">
        <v>17</v>
      </c>
    </row>
    <row r="1387" spans="1:4" s="9" customFormat="1" x14ac:dyDescent="0.3">
      <c r="A1387" s="8">
        <f t="shared" si="21"/>
        <v>41044.41666666331</v>
      </c>
      <c r="B1387" s="51">
        <v>840</v>
      </c>
      <c r="C1387" s="51">
        <v>99</v>
      </c>
      <c r="D1387" s="52">
        <v>17.3</v>
      </c>
    </row>
    <row r="1388" spans="1:4" s="9" customFormat="1" x14ac:dyDescent="0.3">
      <c r="A1388" s="8">
        <f t="shared" si="21"/>
        <v>41044.427083329974</v>
      </c>
      <c r="B1388" s="51">
        <v>848</v>
      </c>
      <c r="C1388" s="51">
        <v>99</v>
      </c>
      <c r="D1388" s="52">
        <v>17</v>
      </c>
    </row>
    <row r="1389" spans="1:4" s="9" customFormat="1" x14ac:dyDescent="0.3">
      <c r="A1389" s="8">
        <f t="shared" si="21"/>
        <v>41044.437499996639</v>
      </c>
      <c r="B1389" s="51">
        <v>839</v>
      </c>
      <c r="C1389" s="51">
        <v>100</v>
      </c>
      <c r="D1389" s="52">
        <v>17.3</v>
      </c>
    </row>
    <row r="1390" spans="1:4" s="9" customFormat="1" x14ac:dyDescent="0.3">
      <c r="A1390" s="8">
        <f t="shared" si="21"/>
        <v>41044.447916663303</v>
      </c>
      <c r="B1390" s="51">
        <v>860</v>
      </c>
      <c r="C1390" s="51">
        <v>101</v>
      </c>
      <c r="D1390" s="52">
        <v>17</v>
      </c>
    </row>
    <row r="1391" spans="1:4" s="9" customFormat="1" x14ac:dyDescent="0.3">
      <c r="A1391" s="8">
        <f t="shared" si="21"/>
        <v>41044.458333329967</v>
      </c>
      <c r="B1391" s="51">
        <v>847</v>
      </c>
      <c r="C1391" s="51">
        <v>99</v>
      </c>
      <c r="D1391" s="52">
        <v>17.2</v>
      </c>
    </row>
    <row r="1392" spans="1:4" s="9" customFormat="1" x14ac:dyDescent="0.3">
      <c r="A1392" s="8">
        <f t="shared" si="21"/>
        <v>41044.468749996631</v>
      </c>
      <c r="B1392" s="51">
        <v>817</v>
      </c>
      <c r="C1392" s="51">
        <v>101</v>
      </c>
      <c r="D1392" s="52">
        <v>16.899999999999999</v>
      </c>
    </row>
    <row r="1393" spans="1:4" s="9" customFormat="1" x14ac:dyDescent="0.3">
      <c r="A1393" s="8">
        <f t="shared" si="21"/>
        <v>41044.479166663295</v>
      </c>
      <c r="B1393" s="51">
        <v>839</v>
      </c>
      <c r="C1393" s="51">
        <v>101</v>
      </c>
      <c r="D1393" s="52">
        <v>17.100000000000001</v>
      </c>
    </row>
    <row r="1394" spans="1:4" s="9" customFormat="1" x14ac:dyDescent="0.3">
      <c r="A1394" s="8">
        <f t="shared" si="21"/>
        <v>41044.48958332996</v>
      </c>
      <c r="B1394" s="51">
        <v>823</v>
      </c>
      <c r="C1394" s="51">
        <v>98</v>
      </c>
      <c r="D1394" s="52">
        <v>17</v>
      </c>
    </row>
    <row r="1395" spans="1:4" s="9" customFormat="1" x14ac:dyDescent="0.3">
      <c r="A1395" s="8">
        <f t="shared" si="21"/>
        <v>41044.499999996624</v>
      </c>
      <c r="B1395" s="51">
        <v>843</v>
      </c>
      <c r="C1395" s="51">
        <v>99</v>
      </c>
      <c r="D1395" s="52">
        <v>17.5</v>
      </c>
    </row>
    <row r="1396" spans="1:4" s="9" customFormat="1" x14ac:dyDescent="0.3">
      <c r="A1396" s="8">
        <f t="shared" si="21"/>
        <v>41044.510416663288</v>
      </c>
      <c r="B1396" s="51">
        <v>859</v>
      </c>
      <c r="C1396" s="51">
        <v>100</v>
      </c>
      <c r="D1396" s="52">
        <v>16.899999999999999</v>
      </c>
    </row>
    <row r="1397" spans="1:4" s="9" customFormat="1" x14ac:dyDescent="0.3">
      <c r="A1397" s="8">
        <f t="shared" si="21"/>
        <v>41044.520833329952</v>
      </c>
      <c r="B1397" s="51">
        <v>838</v>
      </c>
      <c r="C1397" s="51">
        <v>99</v>
      </c>
      <c r="D1397" s="52">
        <v>17.100000000000001</v>
      </c>
    </row>
    <row r="1398" spans="1:4" s="9" customFormat="1" x14ac:dyDescent="0.3">
      <c r="A1398" s="8">
        <f t="shared" si="21"/>
        <v>41044.531249996617</v>
      </c>
      <c r="B1398" s="51">
        <v>864</v>
      </c>
      <c r="C1398" s="51">
        <v>99</v>
      </c>
      <c r="D1398" s="52">
        <v>16.8</v>
      </c>
    </row>
    <row r="1399" spans="1:4" s="9" customFormat="1" x14ac:dyDescent="0.3">
      <c r="A1399" s="8">
        <f t="shared" si="21"/>
        <v>41044.541666663281</v>
      </c>
      <c r="B1399" s="51">
        <v>846</v>
      </c>
      <c r="C1399" s="51">
        <v>98</v>
      </c>
      <c r="D1399" s="52">
        <v>17</v>
      </c>
    </row>
    <row r="1400" spans="1:4" s="9" customFormat="1" x14ac:dyDescent="0.3">
      <c r="A1400" s="8">
        <f t="shared" si="21"/>
        <v>41044.552083329945</v>
      </c>
      <c r="B1400" s="51">
        <v>852</v>
      </c>
      <c r="C1400" s="51">
        <v>97</v>
      </c>
      <c r="D1400" s="52">
        <v>17</v>
      </c>
    </row>
    <row r="1401" spans="1:4" s="9" customFormat="1" x14ac:dyDescent="0.3">
      <c r="A1401" s="8">
        <f t="shared" si="21"/>
        <v>41044.562499996609</v>
      </c>
      <c r="B1401" s="51">
        <v>851</v>
      </c>
      <c r="C1401" s="51">
        <v>99</v>
      </c>
      <c r="D1401" s="52">
        <v>16.899999999999999</v>
      </c>
    </row>
    <row r="1402" spans="1:4" s="9" customFormat="1" x14ac:dyDescent="0.3">
      <c r="A1402" s="8">
        <f t="shared" si="21"/>
        <v>41044.572916663274</v>
      </c>
      <c r="B1402" s="51">
        <v>848</v>
      </c>
      <c r="C1402" s="51">
        <v>100</v>
      </c>
      <c r="D1402" s="52">
        <v>16.7</v>
      </c>
    </row>
    <row r="1403" spans="1:4" s="9" customFormat="1" x14ac:dyDescent="0.3">
      <c r="A1403" s="8">
        <f t="shared" si="21"/>
        <v>41044.583333329938</v>
      </c>
      <c r="B1403" s="51">
        <v>876</v>
      </c>
      <c r="C1403" s="51">
        <v>99</v>
      </c>
      <c r="D1403" s="52">
        <v>16.899999999999999</v>
      </c>
    </row>
    <row r="1404" spans="1:4" s="9" customFormat="1" x14ac:dyDescent="0.3">
      <c r="A1404" s="8">
        <f t="shared" si="21"/>
        <v>41044.593749996602</v>
      </c>
      <c r="B1404" s="51">
        <v>862</v>
      </c>
      <c r="C1404" s="51">
        <v>98</v>
      </c>
      <c r="D1404" s="52">
        <v>16.8</v>
      </c>
    </row>
    <row r="1405" spans="1:4" s="9" customFormat="1" x14ac:dyDescent="0.3">
      <c r="A1405" s="8">
        <f t="shared" si="21"/>
        <v>41044.604166663266</v>
      </c>
      <c r="B1405" s="51">
        <v>868</v>
      </c>
      <c r="C1405" s="51">
        <v>98</v>
      </c>
      <c r="D1405" s="52">
        <v>16.600000000000001</v>
      </c>
    </row>
    <row r="1406" spans="1:4" s="9" customFormat="1" x14ac:dyDescent="0.3">
      <c r="A1406" s="8">
        <f t="shared" si="21"/>
        <v>41044.614583329931</v>
      </c>
      <c r="B1406" s="51">
        <v>889</v>
      </c>
      <c r="C1406" s="51">
        <v>97</v>
      </c>
      <c r="D1406" s="52">
        <v>16.899999999999999</v>
      </c>
    </row>
    <row r="1407" spans="1:4" s="9" customFormat="1" x14ac:dyDescent="0.3">
      <c r="A1407" s="8">
        <f t="shared" si="21"/>
        <v>41044.624999996595</v>
      </c>
      <c r="B1407" s="51">
        <v>860</v>
      </c>
      <c r="C1407" s="51">
        <v>98</v>
      </c>
      <c r="D1407" s="52">
        <v>16.899999999999999</v>
      </c>
    </row>
    <row r="1408" spans="1:4" s="9" customFormat="1" x14ac:dyDescent="0.3">
      <c r="A1408" s="8">
        <f t="shared" si="21"/>
        <v>41044.635416663259</v>
      </c>
      <c r="B1408" s="51">
        <v>852</v>
      </c>
      <c r="C1408" s="51">
        <v>99</v>
      </c>
      <c r="D1408" s="52">
        <v>16.7</v>
      </c>
    </row>
    <row r="1409" spans="1:4" s="9" customFormat="1" x14ac:dyDescent="0.3">
      <c r="A1409" s="8">
        <f t="shared" si="21"/>
        <v>41044.645833329923</v>
      </c>
      <c r="B1409" s="51">
        <v>842</v>
      </c>
      <c r="C1409" s="51">
        <v>97</v>
      </c>
      <c r="D1409" s="52">
        <v>16.600000000000001</v>
      </c>
    </row>
    <row r="1410" spans="1:4" s="9" customFormat="1" x14ac:dyDescent="0.3">
      <c r="A1410" s="8">
        <f t="shared" si="21"/>
        <v>41044.656249996588</v>
      </c>
      <c r="B1410" s="51">
        <v>851</v>
      </c>
      <c r="C1410" s="51">
        <v>99</v>
      </c>
      <c r="D1410" s="52">
        <v>16.899999999999999</v>
      </c>
    </row>
    <row r="1411" spans="1:4" s="9" customFormat="1" x14ac:dyDescent="0.3">
      <c r="A1411" s="8">
        <f t="shared" si="21"/>
        <v>41044.666666663252</v>
      </c>
      <c r="B1411" s="51">
        <v>882</v>
      </c>
      <c r="C1411" s="51">
        <v>99</v>
      </c>
      <c r="D1411" s="52">
        <v>16.7</v>
      </c>
    </row>
    <row r="1412" spans="1:4" s="9" customFormat="1" x14ac:dyDescent="0.3">
      <c r="A1412" s="8">
        <f t="shared" si="21"/>
        <v>41044.677083329916</v>
      </c>
      <c r="B1412" s="51">
        <v>871</v>
      </c>
      <c r="C1412" s="51">
        <v>98</v>
      </c>
      <c r="D1412" s="52">
        <v>16.8</v>
      </c>
    </row>
    <row r="1413" spans="1:4" s="9" customFormat="1" x14ac:dyDescent="0.3">
      <c r="A1413" s="8">
        <f t="shared" ref="A1413:A1476" si="22">A1412+1/24/4</f>
        <v>41044.68749999658</v>
      </c>
      <c r="B1413" s="51">
        <v>860</v>
      </c>
      <c r="C1413" s="51">
        <v>99</v>
      </c>
      <c r="D1413" s="52">
        <v>16.8</v>
      </c>
    </row>
    <row r="1414" spans="1:4" s="9" customFormat="1" x14ac:dyDescent="0.3">
      <c r="A1414" s="8">
        <f t="shared" si="22"/>
        <v>41044.697916663245</v>
      </c>
      <c r="B1414" s="51">
        <v>834</v>
      </c>
      <c r="C1414" s="51">
        <v>99</v>
      </c>
      <c r="D1414" s="52">
        <v>16.7</v>
      </c>
    </row>
    <row r="1415" spans="1:4" s="9" customFormat="1" x14ac:dyDescent="0.3">
      <c r="A1415" s="8">
        <f t="shared" si="22"/>
        <v>41044.708333329909</v>
      </c>
      <c r="B1415" s="51">
        <v>862</v>
      </c>
      <c r="C1415" s="51">
        <v>98</v>
      </c>
      <c r="D1415" s="52">
        <v>16.600000000000001</v>
      </c>
    </row>
    <row r="1416" spans="1:4" s="9" customFormat="1" x14ac:dyDescent="0.3">
      <c r="A1416" s="8">
        <f t="shared" si="22"/>
        <v>41044.718749996573</v>
      </c>
      <c r="B1416" s="51">
        <v>862</v>
      </c>
      <c r="C1416" s="51">
        <v>98</v>
      </c>
      <c r="D1416" s="52">
        <v>16.5</v>
      </c>
    </row>
    <row r="1417" spans="1:4" s="9" customFormat="1" x14ac:dyDescent="0.3">
      <c r="A1417" s="8">
        <f t="shared" si="22"/>
        <v>41044.729166663237</v>
      </c>
      <c r="B1417" s="51">
        <v>878</v>
      </c>
      <c r="C1417" s="51">
        <v>99</v>
      </c>
      <c r="D1417" s="52">
        <v>16.600000000000001</v>
      </c>
    </row>
    <row r="1418" spans="1:4" s="9" customFormat="1" x14ac:dyDescent="0.3">
      <c r="A1418" s="8">
        <f t="shared" si="22"/>
        <v>41044.739583329902</v>
      </c>
      <c r="B1418" s="51">
        <v>858</v>
      </c>
      <c r="C1418" s="51">
        <v>100</v>
      </c>
      <c r="D1418" s="52">
        <v>16.600000000000001</v>
      </c>
    </row>
    <row r="1419" spans="1:4" s="9" customFormat="1" x14ac:dyDescent="0.3">
      <c r="A1419" s="8">
        <f t="shared" si="22"/>
        <v>41044.749999996566</v>
      </c>
      <c r="B1419" s="51">
        <v>853</v>
      </c>
      <c r="C1419" s="51">
        <v>97</v>
      </c>
      <c r="D1419" s="52">
        <v>16.600000000000001</v>
      </c>
    </row>
    <row r="1420" spans="1:4" s="9" customFormat="1" x14ac:dyDescent="0.3">
      <c r="A1420" s="8">
        <f t="shared" si="22"/>
        <v>41044.76041666323</v>
      </c>
      <c r="B1420" s="51">
        <v>837</v>
      </c>
      <c r="C1420" s="51">
        <v>97</v>
      </c>
      <c r="D1420" s="52">
        <v>16.7</v>
      </c>
    </row>
    <row r="1421" spans="1:4" s="9" customFormat="1" x14ac:dyDescent="0.3">
      <c r="A1421" s="8">
        <f t="shared" si="22"/>
        <v>41044.770833329894</v>
      </c>
      <c r="B1421" s="51">
        <v>849</v>
      </c>
      <c r="C1421" s="51">
        <v>99</v>
      </c>
      <c r="D1421" s="52">
        <v>16.7</v>
      </c>
    </row>
    <row r="1422" spans="1:4" s="9" customFormat="1" x14ac:dyDescent="0.3">
      <c r="A1422" s="8">
        <f t="shared" si="22"/>
        <v>41044.781249996558</v>
      </c>
      <c r="B1422" s="51">
        <v>854</v>
      </c>
      <c r="C1422" s="51">
        <v>98</v>
      </c>
      <c r="D1422" s="52">
        <v>16.7</v>
      </c>
    </row>
    <row r="1423" spans="1:4" s="9" customFormat="1" x14ac:dyDescent="0.3">
      <c r="A1423" s="8">
        <f t="shared" si="22"/>
        <v>41044.791666663223</v>
      </c>
      <c r="B1423" s="51">
        <v>852</v>
      </c>
      <c r="C1423" s="51">
        <v>100</v>
      </c>
      <c r="D1423" s="52">
        <v>16.3</v>
      </c>
    </row>
    <row r="1424" spans="1:4" s="9" customFormat="1" x14ac:dyDescent="0.3">
      <c r="A1424" s="8">
        <f t="shared" si="22"/>
        <v>41044.802083329887</v>
      </c>
      <c r="B1424" s="51">
        <v>833</v>
      </c>
      <c r="C1424" s="51">
        <v>99</v>
      </c>
      <c r="D1424" s="52">
        <v>16.399999999999999</v>
      </c>
    </row>
    <row r="1425" spans="1:4" s="9" customFormat="1" x14ac:dyDescent="0.3">
      <c r="A1425" s="8">
        <f t="shared" si="22"/>
        <v>41044.812499996551</v>
      </c>
      <c r="B1425" s="51">
        <v>818</v>
      </c>
      <c r="C1425" s="51">
        <v>97</v>
      </c>
      <c r="D1425" s="52">
        <v>16.3</v>
      </c>
    </row>
    <row r="1426" spans="1:4" s="9" customFormat="1" x14ac:dyDescent="0.3">
      <c r="A1426" s="8">
        <f t="shared" si="22"/>
        <v>41044.822916663215</v>
      </c>
      <c r="B1426" s="51">
        <v>847</v>
      </c>
      <c r="C1426" s="51">
        <v>99</v>
      </c>
      <c r="D1426" s="52">
        <v>16.600000000000001</v>
      </c>
    </row>
    <row r="1427" spans="1:4" s="9" customFormat="1" x14ac:dyDescent="0.3">
      <c r="A1427" s="8">
        <f t="shared" si="22"/>
        <v>41044.83333332988</v>
      </c>
      <c r="B1427" s="51">
        <v>875</v>
      </c>
      <c r="C1427" s="51">
        <v>99</v>
      </c>
      <c r="D1427" s="52">
        <v>16.3</v>
      </c>
    </row>
    <row r="1428" spans="1:4" s="9" customFormat="1" x14ac:dyDescent="0.3">
      <c r="A1428" s="8">
        <f t="shared" si="22"/>
        <v>41044.843749996544</v>
      </c>
      <c r="B1428" s="51">
        <v>802</v>
      </c>
      <c r="C1428" s="51">
        <v>99</v>
      </c>
      <c r="D1428" s="52">
        <v>16.5</v>
      </c>
    </row>
    <row r="1429" spans="1:4" s="9" customFormat="1" x14ac:dyDescent="0.3">
      <c r="A1429" s="8">
        <f t="shared" si="22"/>
        <v>41044.854166663208</v>
      </c>
      <c r="B1429" s="51">
        <v>798</v>
      </c>
      <c r="C1429" s="51">
        <v>99</v>
      </c>
      <c r="D1429" s="52">
        <v>16.399999999999999</v>
      </c>
    </row>
    <row r="1430" spans="1:4" s="9" customFormat="1" x14ac:dyDescent="0.3">
      <c r="A1430" s="8">
        <f t="shared" si="22"/>
        <v>41044.864583329872</v>
      </c>
      <c r="B1430" s="51">
        <v>816</v>
      </c>
      <c r="C1430" s="51">
        <v>99</v>
      </c>
      <c r="D1430" s="52">
        <v>16.100000000000001</v>
      </c>
    </row>
    <row r="1431" spans="1:4" s="9" customFormat="1" x14ac:dyDescent="0.3">
      <c r="A1431" s="8">
        <f t="shared" si="22"/>
        <v>41044.874999996537</v>
      </c>
      <c r="B1431" s="51">
        <v>799</v>
      </c>
      <c r="C1431" s="51">
        <v>100</v>
      </c>
      <c r="D1431" s="52">
        <v>16.399999999999999</v>
      </c>
    </row>
    <row r="1432" spans="1:4" s="9" customFormat="1" x14ac:dyDescent="0.3">
      <c r="A1432" s="8">
        <f t="shared" si="22"/>
        <v>41044.885416663201</v>
      </c>
      <c r="B1432" s="51">
        <v>738</v>
      </c>
      <c r="C1432" s="51">
        <v>99</v>
      </c>
      <c r="D1432" s="52">
        <v>16.3</v>
      </c>
    </row>
    <row r="1433" spans="1:4" s="9" customFormat="1" x14ac:dyDescent="0.3">
      <c r="A1433" s="8">
        <f t="shared" si="22"/>
        <v>41044.895833329865</v>
      </c>
      <c r="B1433" s="51">
        <v>754</v>
      </c>
      <c r="C1433" s="51">
        <v>99</v>
      </c>
      <c r="D1433" s="52">
        <v>16.2</v>
      </c>
    </row>
    <row r="1434" spans="1:4" s="9" customFormat="1" x14ac:dyDescent="0.3">
      <c r="A1434" s="8">
        <f t="shared" si="22"/>
        <v>41044.906249996529</v>
      </c>
      <c r="B1434" s="51">
        <v>814</v>
      </c>
      <c r="C1434" s="51">
        <v>99</v>
      </c>
      <c r="D1434" s="52">
        <v>16.2</v>
      </c>
    </row>
    <row r="1435" spans="1:4" s="9" customFormat="1" x14ac:dyDescent="0.3">
      <c r="A1435" s="8">
        <f t="shared" si="22"/>
        <v>41044.916666663194</v>
      </c>
      <c r="B1435" s="51">
        <v>857</v>
      </c>
      <c r="C1435" s="51">
        <v>99</v>
      </c>
      <c r="D1435" s="52">
        <v>16.2</v>
      </c>
    </row>
    <row r="1436" spans="1:4" s="9" customFormat="1" x14ac:dyDescent="0.3">
      <c r="A1436" s="8">
        <f t="shared" si="22"/>
        <v>41044.927083329858</v>
      </c>
      <c r="B1436" s="51">
        <v>806</v>
      </c>
      <c r="C1436" s="51">
        <v>99</v>
      </c>
      <c r="D1436" s="52">
        <v>16</v>
      </c>
    </row>
    <row r="1437" spans="1:4" s="9" customFormat="1" x14ac:dyDescent="0.3">
      <c r="A1437" s="8">
        <f t="shared" si="22"/>
        <v>41044.937499996522</v>
      </c>
      <c r="B1437" s="51">
        <v>807</v>
      </c>
      <c r="C1437" s="51">
        <v>100</v>
      </c>
      <c r="D1437" s="52">
        <v>16</v>
      </c>
    </row>
    <row r="1438" spans="1:4" s="9" customFormat="1" x14ac:dyDescent="0.3">
      <c r="A1438" s="8">
        <f t="shared" si="22"/>
        <v>41044.947916663186</v>
      </c>
      <c r="B1438" s="51">
        <v>762</v>
      </c>
      <c r="C1438" s="51">
        <v>99</v>
      </c>
      <c r="D1438" s="52">
        <v>16</v>
      </c>
    </row>
    <row r="1439" spans="1:4" s="9" customFormat="1" x14ac:dyDescent="0.3">
      <c r="A1439" s="8">
        <f t="shared" si="22"/>
        <v>41044.958333329851</v>
      </c>
      <c r="B1439" s="51">
        <v>800</v>
      </c>
      <c r="C1439" s="51">
        <v>99</v>
      </c>
      <c r="D1439" s="52">
        <v>15.9</v>
      </c>
    </row>
    <row r="1440" spans="1:4" s="9" customFormat="1" x14ac:dyDescent="0.3">
      <c r="A1440" s="8">
        <f t="shared" si="22"/>
        <v>41044.968749996515</v>
      </c>
      <c r="B1440" s="51">
        <v>795</v>
      </c>
      <c r="C1440" s="51">
        <v>99</v>
      </c>
      <c r="D1440" s="52">
        <v>16.100000000000001</v>
      </c>
    </row>
    <row r="1441" spans="1:4" s="9" customFormat="1" x14ac:dyDescent="0.3">
      <c r="A1441" s="8">
        <f t="shared" si="22"/>
        <v>41044.979166663179</v>
      </c>
      <c r="B1441" s="51">
        <v>762</v>
      </c>
      <c r="C1441" s="51">
        <v>99</v>
      </c>
      <c r="D1441" s="52">
        <v>16</v>
      </c>
    </row>
    <row r="1442" spans="1:4" s="9" customFormat="1" x14ac:dyDescent="0.3">
      <c r="A1442" s="8">
        <f t="shared" si="22"/>
        <v>41044.989583329843</v>
      </c>
      <c r="B1442" s="51">
        <v>748</v>
      </c>
      <c r="C1442" s="51">
        <v>98</v>
      </c>
      <c r="D1442" s="52">
        <v>15.9</v>
      </c>
    </row>
    <row r="1443" spans="1:4" s="9" customFormat="1" x14ac:dyDescent="0.3">
      <c r="A1443" s="8">
        <f t="shared" si="22"/>
        <v>41044.999999996508</v>
      </c>
      <c r="B1443" s="51">
        <v>745</v>
      </c>
      <c r="C1443" s="51">
        <v>99</v>
      </c>
      <c r="D1443" s="52">
        <v>16.100000000000001</v>
      </c>
    </row>
    <row r="1444" spans="1:4" s="9" customFormat="1" x14ac:dyDescent="0.3">
      <c r="A1444" s="8">
        <f t="shared" si="22"/>
        <v>41045.010416663172</v>
      </c>
      <c r="B1444" s="51">
        <v>776</v>
      </c>
      <c r="C1444" s="51">
        <v>100</v>
      </c>
      <c r="D1444" s="52">
        <v>16</v>
      </c>
    </row>
    <row r="1445" spans="1:4" s="9" customFormat="1" x14ac:dyDescent="0.3">
      <c r="A1445" s="8">
        <f t="shared" si="22"/>
        <v>41045.020833329836</v>
      </c>
      <c r="B1445" s="51">
        <v>867</v>
      </c>
      <c r="C1445" s="51">
        <v>101</v>
      </c>
      <c r="D1445" s="52">
        <v>16.100000000000001</v>
      </c>
    </row>
    <row r="1446" spans="1:4" s="9" customFormat="1" x14ac:dyDescent="0.3">
      <c r="A1446" s="8">
        <f t="shared" si="22"/>
        <v>41045.0312499965</v>
      </c>
      <c r="B1446" s="51">
        <v>868</v>
      </c>
      <c r="C1446" s="51">
        <v>100</v>
      </c>
      <c r="D1446" s="52">
        <v>16.100000000000001</v>
      </c>
    </row>
    <row r="1447" spans="1:4" s="9" customFormat="1" x14ac:dyDescent="0.3">
      <c r="A1447" s="8">
        <f t="shared" si="22"/>
        <v>41045.041666663165</v>
      </c>
      <c r="B1447" s="51">
        <v>808</v>
      </c>
      <c r="C1447" s="51">
        <v>99</v>
      </c>
      <c r="D1447" s="52">
        <v>16</v>
      </c>
    </row>
    <row r="1448" spans="1:4" s="9" customFormat="1" x14ac:dyDescent="0.3">
      <c r="A1448" s="8">
        <f t="shared" si="22"/>
        <v>41045.052083329829</v>
      </c>
      <c r="B1448" s="51">
        <v>774</v>
      </c>
      <c r="C1448" s="51">
        <v>99</v>
      </c>
      <c r="D1448" s="52">
        <v>16</v>
      </c>
    </row>
    <row r="1449" spans="1:4" s="9" customFormat="1" x14ac:dyDescent="0.3">
      <c r="A1449" s="8">
        <f t="shared" si="22"/>
        <v>41045.062499996493</v>
      </c>
      <c r="B1449" s="51">
        <v>830</v>
      </c>
      <c r="C1449" s="51">
        <v>99</v>
      </c>
      <c r="D1449" s="52">
        <v>15.8</v>
      </c>
    </row>
    <row r="1450" spans="1:4" s="9" customFormat="1" x14ac:dyDescent="0.3">
      <c r="A1450" s="8">
        <f t="shared" si="22"/>
        <v>41045.072916663157</v>
      </c>
      <c r="B1450" s="51">
        <v>796</v>
      </c>
      <c r="C1450" s="51">
        <v>99</v>
      </c>
      <c r="D1450" s="52">
        <v>15.7</v>
      </c>
    </row>
    <row r="1451" spans="1:4" s="9" customFormat="1" x14ac:dyDescent="0.3">
      <c r="A1451" s="8">
        <f t="shared" si="22"/>
        <v>41045.083333329821</v>
      </c>
      <c r="B1451" s="51">
        <v>782</v>
      </c>
      <c r="C1451" s="51">
        <v>100</v>
      </c>
      <c r="D1451" s="52">
        <v>16</v>
      </c>
    </row>
    <row r="1452" spans="1:4" s="9" customFormat="1" x14ac:dyDescent="0.3">
      <c r="A1452" s="8">
        <f t="shared" si="22"/>
        <v>41045.093749996486</v>
      </c>
      <c r="B1452" s="51">
        <v>787</v>
      </c>
      <c r="C1452" s="51">
        <v>99</v>
      </c>
      <c r="D1452" s="52">
        <v>16.3</v>
      </c>
    </row>
    <row r="1453" spans="1:4" s="9" customFormat="1" x14ac:dyDescent="0.3">
      <c r="A1453" s="8">
        <f t="shared" si="22"/>
        <v>41045.10416666315</v>
      </c>
      <c r="B1453" s="51">
        <v>766</v>
      </c>
      <c r="C1453" s="51">
        <v>100</v>
      </c>
      <c r="D1453" s="52">
        <v>15.8</v>
      </c>
    </row>
    <row r="1454" spans="1:4" s="9" customFormat="1" x14ac:dyDescent="0.3">
      <c r="A1454" s="8">
        <f t="shared" si="22"/>
        <v>41045.114583329814</v>
      </c>
      <c r="B1454" s="51">
        <v>821</v>
      </c>
      <c r="C1454" s="51">
        <v>100</v>
      </c>
      <c r="D1454" s="52">
        <v>15.8</v>
      </c>
    </row>
    <row r="1455" spans="1:4" s="9" customFormat="1" x14ac:dyDescent="0.3">
      <c r="A1455" s="8">
        <f t="shared" si="22"/>
        <v>41045.124999996478</v>
      </c>
      <c r="B1455" s="51">
        <v>753</v>
      </c>
      <c r="C1455" s="51">
        <v>101</v>
      </c>
      <c r="D1455" s="52">
        <v>16.100000000000001</v>
      </c>
    </row>
    <row r="1456" spans="1:4" s="9" customFormat="1" x14ac:dyDescent="0.3">
      <c r="A1456" s="8">
        <f t="shared" si="22"/>
        <v>41045.135416663143</v>
      </c>
      <c r="B1456" s="51">
        <v>795</v>
      </c>
      <c r="C1456" s="51">
        <v>100</v>
      </c>
      <c r="D1456" s="52">
        <v>15.9</v>
      </c>
    </row>
    <row r="1457" spans="1:4" s="9" customFormat="1" x14ac:dyDescent="0.3">
      <c r="A1457" s="8">
        <f t="shared" si="22"/>
        <v>41045.145833329807</v>
      </c>
      <c r="B1457" s="51">
        <v>783</v>
      </c>
      <c r="C1457" s="51">
        <v>100</v>
      </c>
      <c r="D1457" s="52">
        <v>15.9</v>
      </c>
    </row>
    <row r="1458" spans="1:4" s="9" customFormat="1" x14ac:dyDescent="0.3">
      <c r="A1458" s="8">
        <f t="shared" si="22"/>
        <v>41045.156249996471</v>
      </c>
      <c r="B1458" s="51">
        <v>798</v>
      </c>
      <c r="C1458" s="51">
        <v>99</v>
      </c>
      <c r="D1458" s="52">
        <v>16</v>
      </c>
    </row>
    <row r="1459" spans="1:4" s="9" customFormat="1" x14ac:dyDescent="0.3">
      <c r="A1459" s="8">
        <f t="shared" si="22"/>
        <v>41045.166666663135</v>
      </c>
      <c r="B1459" s="51">
        <v>835</v>
      </c>
      <c r="C1459" s="51">
        <v>100</v>
      </c>
      <c r="D1459" s="52">
        <v>15.9</v>
      </c>
    </row>
    <row r="1460" spans="1:4" s="9" customFormat="1" x14ac:dyDescent="0.3">
      <c r="A1460" s="8">
        <f t="shared" si="22"/>
        <v>41045.1770833298</v>
      </c>
      <c r="B1460" s="51">
        <v>796</v>
      </c>
      <c r="C1460" s="51">
        <v>101</v>
      </c>
      <c r="D1460" s="52">
        <v>16.2</v>
      </c>
    </row>
    <row r="1461" spans="1:4" s="9" customFormat="1" x14ac:dyDescent="0.3">
      <c r="A1461" s="8">
        <f t="shared" si="22"/>
        <v>41045.187499996464</v>
      </c>
      <c r="B1461" s="51">
        <v>791</v>
      </c>
      <c r="C1461" s="51">
        <v>99</v>
      </c>
      <c r="D1461" s="52">
        <v>15.8</v>
      </c>
    </row>
    <row r="1462" spans="1:4" s="9" customFormat="1" x14ac:dyDescent="0.3">
      <c r="A1462" s="8">
        <f t="shared" si="22"/>
        <v>41045.197916663128</v>
      </c>
      <c r="B1462" s="51">
        <v>809</v>
      </c>
      <c r="C1462" s="51">
        <v>101</v>
      </c>
      <c r="D1462" s="52">
        <v>16.100000000000001</v>
      </c>
    </row>
    <row r="1463" spans="1:4" s="9" customFormat="1" x14ac:dyDescent="0.3">
      <c r="A1463" s="8">
        <f t="shared" si="22"/>
        <v>41045.208333329792</v>
      </c>
      <c r="B1463" s="51">
        <v>818</v>
      </c>
      <c r="C1463" s="51">
        <v>100</v>
      </c>
      <c r="D1463" s="52">
        <v>15.8</v>
      </c>
    </row>
    <row r="1464" spans="1:4" s="9" customFormat="1" x14ac:dyDescent="0.3">
      <c r="A1464" s="8">
        <f t="shared" si="22"/>
        <v>41045.218749996457</v>
      </c>
      <c r="B1464" s="51">
        <v>842</v>
      </c>
      <c r="C1464" s="51">
        <v>101</v>
      </c>
      <c r="D1464" s="52">
        <v>15.7</v>
      </c>
    </row>
    <row r="1465" spans="1:4" s="9" customFormat="1" x14ac:dyDescent="0.3">
      <c r="A1465" s="8">
        <f t="shared" si="22"/>
        <v>41045.229166663121</v>
      </c>
      <c r="B1465" s="51">
        <v>784</v>
      </c>
      <c r="C1465" s="51">
        <v>99</v>
      </c>
      <c r="D1465" s="52">
        <v>15.9</v>
      </c>
    </row>
    <row r="1466" spans="1:4" s="9" customFormat="1" x14ac:dyDescent="0.3">
      <c r="A1466" s="8">
        <f t="shared" si="22"/>
        <v>41045.239583329785</v>
      </c>
      <c r="B1466" s="51">
        <v>840</v>
      </c>
      <c r="C1466" s="51">
        <v>99</v>
      </c>
      <c r="D1466" s="52">
        <v>15.8</v>
      </c>
    </row>
    <row r="1467" spans="1:4" s="9" customFormat="1" x14ac:dyDescent="0.3">
      <c r="A1467" s="8">
        <f t="shared" si="22"/>
        <v>41045.249999996449</v>
      </c>
      <c r="B1467" s="51">
        <v>847</v>
      </c>
      <c r="C1467" s="51">
        <v>100</v>
      </c>
      <c r="D1467" s="52">
        <v>16</v>
      </c>
    </row>
    <row r="1468" spans="1:4" s="9" customFormat="1" x14ac:dyDescent="0.3">
      <c r="A1468" s="8">
        <f t="shared" si="22"/>
        <v>41045.260416663114</v>
      </c>
      <c r="B1468" s="51">
        <v>851</v>
      </c>
      <c r="C1468" s="51">
        <v>101</v>
      </c>
      <c r="D1468" s="52">
        <v>15.8</v>
      </c>
    </row>
    <row r="1469" spans="1:4" s="9" customFormat="1" x14ac:dyDescent="0.3">
      <c r="A1469" s="8">
        <f t="shared" si="22"/>
        <v>41045.270833329778</v>
      </c>
      <c r="B1469" s="51">
        <v>873</v>
      </c>
      <c r="C1469" s="51">
        <v>99</v>
      </c>
      <c r="D1469" s="52">
        <v>15.8</v>
      </c>
    </row>
    <row r="1470" spans="1:4" s="9" customFormat="1" x14ac:dyDescent="0.3">
      <c r="A1470" s="8">
        <f t="shared" si="22"/>
        <v>41045.281249996442</v>
      </c>
      <c r="B1470" s="51">
        <v>843</v>
      </c>
      <c r="C1470" s="51">
        <v>102</v>
      </c>
      <c r="D1470" s="52">
        <v>15.8</v>
      </c>
    </row>
    <row r="1471" spans="1:4" s="9" customFormat="1" x14ac:dyDescent="0.3">
      <c r="A1471" s="8">
        <f t="shared" si="22"/>
        <v>41045.291666663106</v>
      </c>
      <c r="B1471" s="51">
        <v>831</v>
      </c>
      <c r="C1471" s="51">
        <v>100</v>
      </c>
      <c r="D1471" s="52">
        <v>16</v>
      </c>
    </row>
    <row r="1472" spans="1:4" s="9" customFormat="1" x14ac:dyDescent="0.3">
      <c r="A1472" s="8">
        <f t="shared" si="22"/>
        <v>41045.302083329771</v>
      </c>
      <c r="B1472" s="51">
        <v>833</v>
      </c>
      <c r="C1472" s="51">
        <v>101</v>
      </c>
      <c r="D1472" s="52">
        <v>15.8</v>
      </c>
    </row>
    <row r="1473" spans="1:4" s="9" customFormat="1" x14ac:dyDescent="0.3">
      <c r="A1473" s="8">
        <f t="shared" si="22"/>
        <v>41045.312499996435</v>
      </c>
      <c r="B1473" s="51">
        <v>840</v>
      </c>
      <c r="C1473" s="51">
        <v>99</v>
      </c>
      <c r="D1473" s="52">
        <v>15.9</v>
      </c>
    </row>
    <row r="1474" spans="1:4" s="9" customFormat="1" x14ac:dyDescent="0.3">
      <c r="A1474" s="8">
        <f t="shared" si="22"/>
        <v>41045.322916663099</v>
      </c>
      <c r="B1474" s="51">
        <v>815</v>
      </c>
      <c r="C1474" s="51">
        <v>100</v>
      </c>
      <c r="D1474" s="52">
        <v>15.8</v>
      </c>
    </row>
    <row r="1475" spans="1:4" s="9" customFormat="1" x14ac:dyDescent="0.3">
      <c r="A1475" s="8">
        <f t="shared" si="22"/>
        <v>41045.333333329763</v>
      </c>
      <c r="B1475" s="51">
        <v>834</v>
      </c>
      <c r="C1475" s="51">
        <v>99</v>
      </c>
      <c r="D1475" s="52">
        <v>15.9</v>
      </c>
    </row>
    <row r="1476" spans="1:4" s="9" customFormat="1" x14ac:dyDescent="0.3">
      <c r="A1476" s="8">
        <f t="shared" si="22"/>
        <v>41045.343749996428</v>
      </c>
      <c r="B1476" s="51">
        <v>833</v>
      </c>
      <c r="C1476" s="51">
        <v>101</v>
      </c>
      <c r="D1476" s="52">
        <v>15.8</v>
      </c>
    </row>
    <row r="1477" spans="1:4" s="9" customFormat="1" x14ac:dyDescent="0.3">
      <c r="A1477" s="8">
        <f t="shared" ref="A1477:A1540" si="23">A1476+1/24/4</f>
        <v>41045.354166663092</v>
      </c>
      <c r="B1477" s="51">
        <v>765</v>
      </c>
      <c r="C1477" s="51">
        <v>101</v>
      </c>
      <c r="D1477" s="52">
        <v>15.7</v>
      </c>
    </row>
    <row r="1478" spans="1:4" s="9" customFormat="1" x14ac:dyDescent="0.3">
      <c r="A1478" s="8">
        <f t="shared" si="23"/>
        <v>41045.364583329756</v>
      </c>
      <c r="B1478" s="51">
        <v>736</v>
      </c>
      <c r="C1478" s="51">
        <v>101</v>
      </c>
      <c r="D1478" s="52">
        <v>15.8</v>
      </c>
    </row>
    <row r="1479" spans="1:4" s="9" customFormat="1" x14ac:dyDescent="0.3">
      <c r="A1479" s="8">
        <f t="shared" si="23"/>
        <v>41045.37499999642</v>
      </c>
      <c r="B1479" s="51">
        <v>740</v>
      </c>
      <c r="C1479" s="51">
        <v>101</v>
      </c>
      <c r="D1479" s="52">
        <v>15.6</v>
      </c>
    </row>
    <row r="1480" spans="1:4" s="9" customFormat="1" x14ac:dyDescent="0.3">
      <c r="A1480" s="8">
        <f t="shared" si="23"/>
        <v>41045.385416663084</v>
      </c>
      <c r="B1480" s="51">
        <v>818</v>
      </c>
      <c r="C1480" s="51">
        <v>99</v>
      </c>
      <c r="D1480" s="52">
        <v>16</v>
      </c>
    </row>
    <row r="1481" spans="1:4" s="9" customFormat="1" x14ac:dyDescent="0.3">
      <c r="A1481" s="8">
        <f t="shared" si="23"/>
        <v>41045.395833329749</v>
      </c>
      <c r="B1481" s="51">
        <v>773</v>
      </c>
      <c r="C1481" s="51">
        <v>100</v>
      </c>
      <c r="D1481" s="52">
        <v>15.8</v>
      </c>
    </row>
    <row r="1482" spans="1:4" s="9" customFormat="1" x14ac:dyDescent="0.3">
      <c r="A1482" s="8">
        <f t="shared" si="23"/>
        <v>41045.406249996413</v>
      </c>
      <c r="B1482" s="51">
        <v>278</v>
      </c>
      <c r="C1482" s="51">
        <v>0</v>
      </c>
      <c r="D1482" s="52">
        <v>16.899999999999999</v>
      </c>
    </row>
    <row r="1483" spans="1:4" s="9" customFormat="1" x14ac:dyDescent="0.3">
      <c r="A1483" s="8">
        <f t="shared" si="23"/>
        <v>41045.416666663077</v>
      </c>
      <c r="B1483" s="51">
        <v>151</v>
      </c>
      <c r="C1483" s="51">
        <v>0</v>
      </c>
      <c r="D1483" s="52">
        <v>16.899999999999999</v>
      </c>
    </row>
    <row r="1484" spans="1:4" s="9" customFormat="1" x14ac:dyDescent="0.3">
      <c r="A1484" s="8">
        <f t="shared" si="23"/>
        <v>41045.427083329741</v>
      </c>
      <c r="B1484" s="51">
        <v>98</v>
      </c>
      <c r="C1484" s="51">
        <v>0</v>
      </c>
      <c r="D1484" s="52">
        <v>17.5</v>
      </c>
    </row>
    <row r="1485" spans="1:4" s="9" customFormat="1" x14ac:dyDescent="0.3">
      <c r="A1485" s="8">
        <f t="shared" si="23"/>
        <v>41045.437499996406</v>
      </c>
      <c r="B1485" s="51">
        <v>68</v>
      </c>
      <c r="C1485" s="51">
        <v>0</v>
      </c>
      <c r="D1485" s="52">
        <v>17.2</v>
      </c>
    </row>
    <row r="1486" spans="1:4" s="9" customFormat="1" x14ac:dyDescent="0.3">
      <c r="A1486" s="8">
        <f t="shared" si="23"/>
        <v>41045.44791666307</v>
      </c>
      <c r="B1486" s="51">
        <v>53</v>
      </c>
      <c r="C1486" s="51">
        <v>0</v>
      </c>
      <c r="D1486" s="52">
        <v>17</v>
      </c>
    </row>
    <row r="1487" spans="1:4" s="9" customFormat="1" x14ac:dyDescent="0.3">
      <c r="A1487" s="8">
        <f t="shared" si="23"/>
        <v>41045.458333329734</v>
      </c>
      <c r="B1487" s="51">
        <v>43</v>
      </c>
      <c r="C1487" s="51">
        <v>0</v>
      </c>
      <c r="D1487" s="52">
        <v>16.7</v>
      </c>
    </row>
    <row r="1488" spans="1:4" s="9" customFormat="1" x14ac:dyDescent="0.3">
      <c r="A1488" s="8">
        <f t="shared" si="23"/>
        <v>41045.468749996398</v>
      </c>
      <c r="B1488" s="51">
        <v>32</v>
      </c>
      <c r="C1488" s="51">
        <v>0</v>
      </c>
      <c r="D1488" s="52">
        <v>16.7</v>
      </c>
    </row>
    <row r="1489" spans="1:4" s="9" customFormat="1" x14ac:dyDescent="0.3">
      <c r="A1489" s="8">
        <f t="shared" si="23"/>
        <v>41045.479166663063</v>
      </c>
      <c r="B1489" s="51">
        <v>18</v>
      </c>
      <c r="C1489" s="51">
        <v>0</v>
      </c>
      <c r="D1489" s="52">
        <v>17</v>
      </c>
    </row>
    <row r="1490" spans="1:4" s="9" customFormat="1" x14ac:dyDescent="0.3">
      <c r="A1490" s="8">
        <f t="shared" si="23"/>
        <v>41045.489583329727</v>
      </c>
      <c r="B1490" s="51">
        <v>10</v>
      </c>
      <c r="C1490" s="51">
        <v>0</v>
      </c>
      <c r="D1490" s="52">
        <v>16.8</v>
      </c>
    </row>
    <row r="1491" spans="1:4" s="9" customFormat="1" x14ac:dyDescent="0.3">
      <c r="A1491" s="8">
        <f t="shared" si="23"/>
        <v>41045.499999996391</v>
      </c>
      <c r="B1491" s="51">
        <v>7</v>
      </c>
      <c r="C1491" s="51">
        <v>0</v>
      </c>
      <c r="D1491" s="52">
        <v>17</v>
      </c>
    </row>
    <row r="1492" spans="1:4" s="9" customFormat="1" x14ac:dyDescent="0.3">
      <c r="A1492" s="8">
        <f t="shared" si="23"/>
        <v>41045.510416663055</v>
      </c>
      <c r="B1492" s="51">
        <v>9</v>
      </c>
      <c r="C1492" s="51">
        <v>0</v>
      </c>
      <c r="D1492" s="52">
        <v>17</v>
      </c>
    </row>
    <row r="1493" spans="1:4" s="9" customFormat="1" x14ac:dyDescent="0.3">
      <c r="A1493" s="8">
        <f t="shared" si="23"/>
        <v>41045.52083332972</v>
      </c>
      <c r="B1493" s="51">
        <v>10</v>
      </c>
      <c r="C1493" s="51">
        <v>0</v>
      </c>
      <c r="D1493" s="52">
        <v>16.899999999999999</v>
      </c>
    </row>
    <row r="1494" spans="1:4" s="9" customFormat="1" x14ac:dyDescent="0.3">
      <c r="A1494" s="8">
        <f t="shared" si="23"/>
        <v>41045.531249996384</v>
      </c>
      <c r="B1494" s="51">
        <v>9</v>
      </c>
      <c r="C1494" s="51">
        <v>0</v>
      </c>
      <c r="D1494" s="52">
        <v>17.100000000000001</v>
      </c>
    </row>
    <row r="1495" spans="1:4" s="9" customFormat="1" x14ac:dyDescent="0.3">
      <c r="A1495" s="8">
        <f t="shared" si="23"/>
        <v>41045.541666663048</v>
      </c>
      <c r="B1495" s="51">
        <v>6</v>
      </c>
      <c r="C1495" s="51">
        <v>0</v>
      </c>
      <c r="D1495" s="52">
        <v>16.899999999999999</v>
      </c>
    </row>
    <row r="1496" spans="1:4" s="9" customFormat="1" x14ac:dyDescent="0.3">
      <c r="A1496" s="8">
        <f t="shared" si="23"/>
        <v>41045.552083329712</v>
      </c>
      <c r="B1496" s="51">
        <v>8</v>
      </c>
      <c r="C1496" s="51">
        <v>0</v>
      </c>
      <c r="D1496" s="52">
        <v>17</v>
      </c>
    </row>
    <row r="1497" spans="1:4" s="9" customFormat="1" x14ac:dyDescent="0.3">
      <c r="A1497" s="8">
        <f t="shared" si="23"/>
        <v>41045.562499996377</v>
      </c>
      <c r="B1497" s="51">
        <v>4</v>
      </c>
      <c r="C1497" s="51">
        <v>0</v>
      </c>
      <c r="D1497" s="52">
        <v>16.7</v>
      </c>
    </row>
    <row r="1498" spans="1:4" s="9" customFormat="1" x14ac:dyDescent="0.3">
      <c r="A1498" s="8">
        <f t="shared" si="23"/>
        <v>41045.572916663041</v>
      </c>
      <c r="B1498" s="51">
        <v>0</v>
      </c>
      <c r="C1498" s="51">
        <v>0</v>
      </c>
      <c r="D1498" s="52">
        <v>17</v>
      </c>
    </row>
    <row r="1499" spans="1:4" s="9" customFormat="1" x14ac:dyDescent="0.3">
      <c r="A1499" s="8">
        <f t="shared" si="23"/>
        <v>41045.583333329705</v>
      </c>
      <c r="B1499" s="51">
        <v>0</v>
      </c>
      <c r="C1499" s="51">
        <v>0</v>
      </c>
      <c r="D1499" s="52">
        <v>16.3</v>
      </c>
    </row>
    <row r="1500" spans="1:4" s="9" customFormat="1" x14ac:dyDescent="0.3">
      <c r="A1500" s="8">
        <f t="shared" si="23"/>
        <v>41045.593749996369</v>
      </c>
      <c r="B1500" s="51">
        <v>0</v>
      </c>
      <c r="C1500" s="51">
        <v>0</v>
      </c>
      <c r="D1500" s="52">
        <v>16.3</v>
      </c>
    </row>
    <row r="1501" spans="1:4" s="9" customFormat="1" x14ac:dyDescent="0.3">
      <c r="A1501" s="8">
        <f t="shared" si="23"/>
        <v>41045.604166663034</v>
      </c>
      <c r="B1501" s="51">
        <v>1</v>
      </c>
      <c r="C1501" s="51">
        <v>0</v>
      </c>
      <c r="D1501" s="52">
        <v>15.9</v>
      </c>
    </row>
    <row r="1502" spans="1:4" s="9" customFormat="1" x14ac:dyDescent="0.3">
      <c r="A1502" s="8">
        <f t="shared" si="23"/>
        <v>41045.614583329698</v>
      </c>
      <c r="B1502" s="51">
        <v>0</v>
      </c>
      <c r="C1502" s="51">
        <v>0</v>
      </c>
      <c r="D1502" s="52">
        <v>16</v>
      </c>
    </row>
    <row r="1503" spans="1:4" s="9" customFormat="1" x14ac:dyDescent="0.3">
      <c r="A1503" s="8">
        <f t="shared" si="23"/>
        <v>41045.624999996362</v>
      </c>
      <c r="B1503" s="51">
        <v>0</v>
      </c>
      <c r="C1503" s="51">
        <v>0</v>
      </c>
      <c r="D1503" s="52">
        <v>16.399999999999999</v>
      </c>
    </row>
    <row r="1504" spans="1:4" s="9" customFormat="1" x14ac:dyDescent="0.3">
      <c r="A1504" s="8">
        <f t="shared" si="23"/>
        <v>41045.635416663026</v>
      </c>
      <c r="B1504" s="51">
        <v>0</v>
      </c>
      <c r="C1504" s="51">
        <v>0</v>
      </c>
      <c r="D1504" s="52">
        <v>16.3</v>
      </c>
    </row>
    <row r="1505" spans="1:4" s="9" customFormat="1" x14ac:dyDescent="0.3">
      <c r="A1505" s="8">
        <f t="shared" si="23"/>
        <v>41045.645833329691</v>
      </c>
      <c r="B1505" s="51">
        <v>0</v>
      </c>
      <c r="C1505" s="51">
        <v>0</v>
      </c>
      <c r="D1505" s="52">
        <v>16</v>
      </c>
    </row>
    <row r="1506" spans="1:4" s="9" customFormat="1" x14ac:dyDescent="0.3">
      <c r="A1506" s="8">
        <f t="shared" si="23"/>
        <v>41045.656249996355</v>
      </c>
      <c r="B1506" s="51">
        <v>528</v>
      </c>
      <c r="C1506" s="51">
        <v>136</v>
      </c>
      <c r="D1506" s="52">
        <v>32.700000000000003</v>
      </c>
    </row>
    <row r="1507" spans="1:4" s="9" customFormat="1" x14ac:dyDescent="0.3">
      <c r="A1507" s="8">
        <f t="shared" si="23"/>
        <v>41045.666666663019</v>
      </c>
      <c r="B1507" s="51">
        <v>838</v>
      </c>
      <c r="C1507" s="51">
        <v>107</v>
      </c>
      <c r="D1507" s="52">
        <v>20.9</v>
      </c>
    </row>
    <row r="1508" spans="1:4" s="9" customFormat="1" x14ac:dyDescent="0.3">
      <c r="A1508" s="8">
        <f t="shared" si="23"/>
        <v>41045.677083329683</v>
      </c>
      <c r="B1508" s="51">
        <v>847</v>
      </c>
      <c r="C1508" s="51">
        <v>105</v>
      </c>
      <c r="D1508" s="52">
        <v>19</v>
      </c>
    </row>
    <row r="1509" spans="1:4" s="9" customFormat="1" x14ac:dyDescent="0.3">
      <c r="A1509" s="8">
        <f t="shared" si="23"/>
        <v>41045.687499996347</v>
      </c>
      <c r="B1509" s="51">
        <v>867</v>
      </c>
      <c r="C1509" s="51">
        <v>104</v>
      </c>
      <c r="D1509" s="52">
        <v>18.7</v>
      </c>
    </row>
    <row r="1510" spans="1:4" s="9" customFormat="1" x14ac:dyDescent="0.3">
      <c r="A1510" s="8">
        <f t="shared" si="23"/>
        <v>41045.697916663012</v>
      </c>
      <c r="B1510" s="51">
        <v>865</v>
      </c>
      <c r="C1510" s="51">
        <v>103</v>
      </c>
      <c r="D1510" s="52">
        <v>18.399999999999999</v>
      </c>
    </row>
    <row r="1511" spans="1:4" s="9" customFormat="1" x14ac:dyDescent="0.3">
      <c r="A1511" s="8">
        <f t="shared" si="23"/>
        <v>41045.708333329676</v>
      </c>
      <c r="B1511" s="51">
        <v>865</v>
      </c>
      <c r="C1511" s="51">
        <v>105</v>
      </c>
      <c r="D1511" s="52">
        <v>18.2</v>
      </c>
    </row>
    <row r="1512" spans="1:4" s="9" customFormat="1" x14ac:dyDescent="0.3">
      <c r="A1512" s="8">
        <f t="shared" si="23"/>
        <v>41045.71874999634</v>
      </c>
      <c r="B1512" s="51">
        <v>939</v>
      </c>
      <c r="C1512" s="51">
        <v>104</v>
      </c>
      <c r="D1512" s="52">
        <v>18.2</v>
      </c>
    </row>
    <row r="1513" spans="1:4" s="9" customFormat="1" x14ac:dyDescent="0.3">
      <c r="A1513" s="8">
        <f t="shared" si="23"/>
        <v>41045.729166663004</v>
      </c>
      <c r="B1513" s="51">
        <v>846</v>
      </c>
      <c r="C1513" s="51">
        <v>102</v>
      </c>
      <c r="D1513" s="52">
        <v>18.2</v>
      </c>
    </row>
    <row r="1514" spans="1:4" s="9" customFormat="1" x14ac:dyDescent="0.3">
      <c r="A1514" s="8">
        <f t="shared" si="23"/>
        <v>41045.739583329669</v>
      </c>
      <c r="B1514" s="51">
        <v>855</v>
      </c>
      <c r="C1514" s="51">
        <v>104</v>
      </c>
      <c r="D1514" s="52">
        <v>18</v>
      </c>
    </row>
    <row r="1515" spans="1:4" s="9" customFormat="1" x14ac:dyDescent="0.3">
      <c r="A1515" s="8">
        <f t="shared" si="23"/>
        <v>41045.749999996333</v>
      </c>
      <c r="B1515" s="51">
        <v>798</v>
      </c>
      <c r="C1515" s="51">
        <v>102</v>
      </c>
      <c r="D1515" s="52">
        <v>18.5</v>
      </c>
    </row>
    <row r="1516" spans="1:4" s="9" customFormat="1" x14ac:dyDescent="0.3">
      <c r="A1516" s="8">
        <f t="shared" si="23"/>
        <v>41045.760416662997</v>
      </c>
      <c r="B1516" s="51">
        <v>912</v>
      </c>
      <c r="C1516" s="51">
        <v>102</v>
      </c>
      <c r="D1516" s="52">
        <v>18</v>
      </c>
    </row>
    <row r="1517" spans="1:4" s="9" customFormat="1" x14ac:dyDescent="0.3">
      <c r="A1517" s="8">
        <f t="shared" si="23"/>
        <v>41045.770833329661</v>
      </c>
      <c r="B1517" s="51">
        <v>910</v>
      </c>
      <c r="C1517" s="51">
        <v>102</v>
      </c>
      <c r="D1517" s="52">
        <v>17.7</v>
      </c>
    </row>
    <row r="1518" spans="1:4" s="9" customFormat="1" x14ac:dyDescent="0.3">
      <c r="A1518" s="8">
        <f t="shared" si="23"/>
        <v>41045.781249996326</v>
      </c>
      <c r="B1518" s="51">
        <v>826</v>
      </c>
      <c r="C1518" s="51">
        <v>102</v>
      </c>
      <c r="D1518" s="52">
        <v>17.600000000000001</v>
      </c>
    </row>
    <row r="1519" spans="1:4" s="9" customFormat="1" x14ac:dyDescent="0.3">
      <c r="A1519" s="8">
        <f t="shared" si="23"/>
        <v>41045.79166666299</v>
      </c>
      <c r="B1519" s="51">
        <v>876</v>
      </c>
      <c r="C1519" s="51">
        <v>105</v>
      </c>
      <c r="D1519" s="52">
        <v>17.399999999999999</v>
      </c>
    </row>
    <row r="1520" spans="1:4" s="9" customFormat="1" x14ac:dyDescent="0.3">
      <c r="A1520" s="8">
        <f t="shared" si="23"/>
        <v>41045.802083329654</v>
      </c>
      <c r="B1520" s="51">
        <v>840</v>
      </c>
      <c r="C1520" s="51">
        <v>103</v>
      </c>
      <c r="D1520" s="52">
        <v>17.3</v>
      </c>
    </row>
    <row r="1521" spans="1:4" s="9" customFormat="1" x14ac:dyDescent="0.3">
      <c r="A1521" s="8">
        <f t="shared" si="23"/>
        <v>41045.812499996318</v>
      </c>
      <c r="B1521" s="51">
        <v>774</v>
      </c>
      <c r="C1521" s="51">
        <v>103</v>
      </c>
      <c r="D1521" s="52">
        <v>17.3</v>
      </c>
    </row>
    <row r="1522" spans="1:4" s="9" customFormat="1" x14ac:dyDescent="0.3">
      <c r="A1522" s="8">
        <f t="shared" si="23"/>
        <v>41045.822916662983</v>
      </c>
      <c r="B1522" s="51">
        <v>871</v>
      </c>
      <c r="C1522" s="51">
        <v>104</v>
      </c>
      <c r="D1522" s="52">
        <v>17.2</v>
      </c>
    </row>
    <row r="1523" spans="1:4" s="9" customFormat="1" x14ac:dyDescent="0.3">
      <c r="A1523" s="8">
        <f t="shared" si="23"/>
        <v>41045.833333329647</v>
      </c>
      <c r="B1523" s="51">
        <v>800</v>
      </c>
      <c r="C1523" s="51">
        <v>102</v>
      </c>
      <c r="D1523" s="52">
        <v>17.100000000000001</v>
      </c>
    </row>
    <row r="1524" spans="1:4" s="9" customFormat="1" x14ac:dyDescent="0.3">
      <c r="A1524" s="8">
        <f t="shared" si="23"/>
        <v>41045.843749996311</v>
      </c>
      <c r="B1524" s="51">
        <v>898</v>
      </c>
      <c r="C1524" s="51">
        <v>102</v>
      </c>
      <c r="D1524" s="52">
        <v>16.8</v>
      </c>
    </row>
    <row r="1525" spans="1:4" s="9" customFormat="1" x14ac:dyDescent="0.3">
      <c r="A1525" s="8">
        <f t="shared" si="23"/>
        <v>41045.854166662975</v>
      </c>
      <c r="B1525" s="51">
        <v>829</v>
      </c>
      <c r="C1525" s="51">
        <v>103</v>
      </c>
      <c r="D1525" s="52">
        <v>17</v>
      </c>
    </row>
    <row r="1526" spans="1:4" s="9" customFormat="1" x14ac:dyDescent="0.3">
      <c r="A1526" s="8">
        <f t="shared" si="23"/>
        <v>41045.86458332964</v>
      </c>
      <c r="B1526" s="51">
        <v>786</v>
      </c>
      <c r="C1526" s="51">
        <v>103</v>
      </c>
      <c r="D1526" s="52">
        <v>16.8</v>
      </c>
    </row>
    <row r="1527" spans="1:4" s="9" customFormat="1" x14ac:dyDescent="0.3">
      <c r="A1527" s="8">
        <f t="shared" si="23"/>
        <v>41045.874999996304</v>
      </c>
      <c r="B1527" s="51">
        <v>774</v>
      </c>
      <c r="C1527" s="51">
        <v>104</v>
      </c>
      <c r="D1527" s="52">
        <v>16.7</v>
      </c>
    </row>
    <row r="1528" spans="1:4" s="9" customFormat="1" x14ac:dyDescent="0.3">
      <c r="A1528" s="8">
        <f t="shared" si="23"/>
        <v>41045.885416662968</v>
      </c>
      <c r="B1528" s="51">
        <v>766</v>
      </c>
      <c r="C1528" s="51">
        <v>103</v>
      </c>
      <c r="D1528" s="52">
        <v>16.5</v>
      </c>
    </row>
    <row r="1529" spans="1:4" s="9" customFormat="1" x14ac:dyDescent="0.3">
      <c r="A1529" s="8">
        <f t="shared" si="23"/>
        <v>41045.895833329632</v>
      </c>
      <c r="B1529" s="51">
        <v>887</v>
      </c>
      <c r="C1529" s="51">
        <v>103</v>
      </c>
      <c r="D1529" s="52">
        <v>16.5</v>
      </c>
    </row>
    <row r="1530" spans="1:4" s="9" customFormat="1" x14ac:dyDescent="0.3">
      <c r="A1530" s="8">
        <f t="shared" si="23"/>
        <v>41045.906249996297</v>
      </c>
      <c r="B1530" s="51">
        <v>883</v>
      </c>
      <c r="C1530" s="51">
        <v>104</v>
      </c>
      <c r="D1530" s="52">
        <v>16.5</v>
      </c>
    </row>
    <row r="1531" spans="1:4" s="9" customFormat="1" x14ac:dyDescent="0.3">
      <c r="A1531" s="8">
        <f t="shared" si="23"/>
        <v>41045.916666662961</v>
      </c>
      <c r="B1531" s="51">
        <v>804</v>
      </c>
      <c r="C1531" s="51">
        <v>103</v>
      </c>
      <c r="D1531" s="52">
        <v>16.399999999999999</v>
      </c>
    </row>
    <row r="1532" spans="1:4" s="9" customFormat="1" x14ac:dyDescent="0.3">
      <c r="A1532" s="8">
        <f t="shared" si="23"/>
        <v>41045.927083329625</v>
      </c>
      <c r="B1532" s="51">
        <v>801</v>
      </c>
      <c r="C1532" s="51">
        <v>104</v>
      </c>
      <c r="D1532" s="52">
        <v>16.5</v>
      </c>
    </row>
    <row r="1533" spans="1:4" s="9" customFormat="1" x14ac:dyDescent="0.3">
      <c r="A1533" s="8">
        <f t="shared" si="23"/>
        <v>41045.937499996289</v>
      </c>
      <c r="B1533" s="51">
        <v>800</v>
      </c>
      <c r="C1533" s="51">
        <v>103</v>
      </c>
      <c r="D1533" s="52">
        <v>16.3</v>
      </c>
    </row>
    <row r="1534" spans="1:4" s="9" customFormat="1" x14ac:dyDescent="0.3">
      <c r="A1534" s="8">
        <f t="shared" si="23"/>
        <v>41045.947916662954</v>
      </c>
      <c r="B1534" s="51">
        <v>762</v>
      </c>
      <c r="C1534" s="51">
        <v>102</v>
      </c>
      <c r="D1534" s="52">
        <v>16.600000000000001</v>
      </c>
    </row>
    <row r="1535" spans="1:4" s="9" customFormat="1" x14ac:dyDescent="0.3">
      <c r="A1535" s="8">
        <f t="shared" si="23"/>
        <v>41045.958333329618</v>
      </c>
      <c r="B1535" s="51">
        <v>789</v>
      </c>
      <c r="C1535" s="51">
        <v>104</v>
      </c>
      <c r="D1535" s="52">
        <v>16.5</v>
      </c>
    </row>
    <row r="1536" spans="1:4" s="9" customFormat="1" x14ac:dyDescent="0.3">
      <c r="A1536" s="8">
        <f t="shared" si="23"/>
        <v>41045.968749996282</v>
      </c>
      <c r="B1536" s="51">
        <v>812</v>
      </c>
      <c r="C1536" s="51">
        <v>103</v>
      </c>
      <c r="D1536" s="52">
        <v>16.5</v>
      </c>
    </row>
    <row r="1537" spans="1:4" s="9" customFormat="1" x14ac:dyDescent="0.3">
      <c r="A1537" s="8">
        <f t="shared" si="23"/>
        <v>41045.979166662946</v>
      </c>
      <c r="B1537" s="51">
        <v>867</v>
      </c>
      <c r="C1537" s="51">
        <v>103</v>
      </c>
      <c r="D1537" s="52">
        <v>16.399999999999999</v>
      </c>
    </row>
    <row r="1538" spans="1:4" s="9" customFormat="1" x14ac:dyDescent="0.3">
      <c r="A1538" s="8">
        <f t="shared" si="23"/>
        <v>41045.98958332961</v>
      </c>
      <c r="B1538" s="51">
        <v>860</v>
      </c>
      <c r="C1538" s="51">
        <v>103</v>
      </c>
      <c r="D1538" s="52">
        <v>16.399999999999999</v>
      </c>
    </row>
    <row r="1539" spans="1:4" s="9" customFormat="1" x14ac:dyDescent="0.3">
      <c r="A1539" s="8">
        <f t="shared" si="23"/>
        <v>41045.999999996275</v>
      </c>
      <c r="B1539" s="51">
        <v>861</v>
      </c>
      <c r="C1539" s="51">
        <v>103</v>
      </c>
      <c r="D1539" s="52">
        <v>16.3</v>
      </c>
    </row>
    <row r="1540" spans="1:4" s="9" customFormat="1" x14ac:dyDescent="0.3">
      <c r="A1540" s="8">
        <f t="shared" si="23"/>
        <v>41046.010416662939</v>
      </c>
      <c r="B1540" s="51">
        <v>865</v>
      </c>
      <c r="C1540" s="51">
        <v>104</v>
      </c>
      <c r="D1540" s="52">
        <v>16.3</v>
      </c>
    </row>
    <row r="1541" spans="1:4" s="9" customFormat="1" x14ac:dyDescent="0.3">
      <c r="A1541" s="8">
        <f t="shared" ref="A1541:A1604" si="24">A1540+1/24/4</f>
        <v>41046.020833329603</v>
      </c>
      <c r="B1541" s="51">
        <v>890</v>
      </c>
      <c r="C1541" s="51">
        <v>103</v>
      </c>
      <c r="D1541" s="52">
        <v>16.100000000000001</v>
      </c>
    </row>
    <row r="1542" spans="1:4" s="9" customFormat="1" x14ac:dyDescent="0.3">
      <c r="A1542" s="8">
        <f t="shared" si="24"/>
        <v>41046.031249996267</v>
      </c>
      <c r="B1542" s="51">
        <v>881</v>
      </c>
      <c r="C1542" s="51">
        <v>103</v>
      </c>
      <c r="D1542" s="52">
        <v>16.399999999999999</v>
      </c>
    </row>
    <row r="1543" spans="1:4" s="9" customFormat="1" x14ac:dyDescent="0.3">
      <c r="A1543" s="8">
        <f t="shared" si="24"/>
        <v>41046.041666662932</v>
      </c>
      <c r="B1543" s="51">
        <v>885</v>
      </c>
      <c r="C1543" s="51">
        <v>103</v>
      </c>
      <c r="D1543" s="52">
        <v>16.3</v>
      </c>
    </row>
    <row r="1544" spans="1:4" s="9" customFormat="1" x14ac:dyDescent="0.3">
      <c r="A1544" s="8">
        <f t="shared" si="24"/>
        <v>41046.052083329596</v>
      </c>
      <c r="B1544" s="51">
        <v>882</v>
      </c>
      <c r="C1544" s="51">
        <v>103</v>
      </c>
      <c r="D1544" s="52">
        <v>16.399999999999999</v>
      </c>
    </row>
    <row r="1545" spans="1:4" s="9" customFormat="1" x14ac:dyDescent="0.3">
      <c r="A1545" s="8">
        <f t="shared" si="24"/>
        <v>41046.06249999626</v>
      </c>
      <c r="B1545" s="51">
        <v>895</v>
      </c>
      <c r="C1545" s="51">
        <v>104</v>
      </c>
      <c r="D1545" s="52">
        <v>16.5</v>
      </c>
    </row>
    <row r="1546" spans="1:4" s="9" customFormat="1" x14ac:dyDescent="0.3">
      <c r="A1546" s="8">
        <f t="shared" si="24"/>
        <v>41046.072916662924</v>
      </c>
      <c r="B1546" s="51">
        <v>888</v>
      </c>
      <c r="C1546" s="51">
        <v>104</v>
      </c>
      <c r="D1546" s="52">
        <v>16.100000000000001</v>
      </c>
    </row>
    <row r="1547" spans="1:4" s="9" customFormat="1" x14ac:dyDescent="0.3">
      <c r="A1547" s="8">
        <f t="shared" si="24"/>
        <v>41046.083333329589</v>
      </c>
      <c r="B1547" s="51">
        <v>891</v>
      </c>
      <c r="C1547" s="51">
        <v>104</v>
      </c>
      <c r="D1547" s="52">
        <v>16.2</v>
      </c>
    </row>
    <row r="1548" spans="1:4" s="9" customFormat="1" x14ac:dyDescent="0.3">
      <c r="A1548" s="8">
        <f t="shared" si="24"/>
        <v>41046.093749996253</v>
      </c>
      <c r="B1548" s="51">
        <v>879</v>
      </c>
      <c r="C1548" s="51">
        <v>104</v>
      </c>
      <c r="D1548" s="52">
        <v>16.399999999999999</v>
      </c>
    </row>
    <row r="1549" spans="1:4" s="9" customFormat="1" x14ac:dyDescent="0.3">
      <c r="A1549" s="8">
        <f t="shared" si="24"/>
        <v>41046.104166662917</v>
      </c>
      <c r="B1549" s="51">
        <v>874</v>
      </c>
      <c r="C1549" s="51">
        <v>103</v>
      </c>
      <c r="D1549" s="52">
        <v>16.3</v>
      </c>
    </row>
    <row r="1550" spans="1:4" s="9" customFormat="1" x14ac:dyDescent="0.3">
      <c r="A1550" s="8">
        <f t="shared" si="24"/>
        <v>41046.114583329581</v>
      </c>
      <c r="B1550" s="51">
        <v>792</v>
      </c>
      <c r="C1550" s="51">
        <v>104</v>
      </c>
      <c r="D1550" s="52">
        <v>16.600000000000001</v>
      </c>
    </row>
    <row r="1551" spans="1:4" s="9" customFormat="1" x14ac:dyDescent="0.3">
      <c r="A1551" s="8">
        <f t="shared" si="24"/>
        <v>41046.124999996246</v>
      </c>
      <c r="B1551" s="51">
        <v>764</v>
      </c>
      <c r="C1551" s="51">
        <v>104</v>
      </c>
      <c r="D1551" s="52">
        <v>16.5</v>
      </c>
    </row>
    <row r="1552" spans="1:4" s="9" customFormat="1" x14ac:dyDescent="0.3">
      <c r="A1552" s="8">
        <f t="shared" si="24"/>
        <v>41046.13541666291</v>
      </c>
      <c r="B1552" s="51">
        <v>782</v>
      </c>
      <c r="C1552" s="51">
        <v>103</v>
      </c>
      <c r="D1552" s="52">
        <v>16.399999999999999</v>
      </c>
    </row>
    <row r="1553" spans="1:4" s="9" customFormat="1" x14ac:dyDescent="0.3">
      <c r="A1553" s="8">
        <f t="shared" si="24"/>
        <v>41046.145833329574</v>
      </c>
      <c r="B1553" s="51">
        <v>754</v>
      </c>
      <c r="C1553" s="51">
        <v>104</v>
      </c>
      <c r="D1553" s="52">
        <v>16.5</v>
      </c>
    </row>
    <row r="1554" spans="1:4" s="9" customFormat="1" x14ac:dyDescent="0.3">
      <c r="A1554" s="8">
        <f t="shared" si="24"/>
        <v>41046.156249996238</v>
      </c>
      <c r="B1554" s="51">
        <v>810</v>
      </c>
      <c r="C1554" s="51">
        <v>104</v>
      </c>
      <c r="D1554" s="52">
        <v>16.3</v>
      </c>
    </row>
    <row r="1555" spans="1:4" s="9" customFormat="1" x14ac:dyDescent="0.3">
      <c r="A1555" s="8">
        <f t="shared" si="24"/>
        <v>41046.166666662903</v>
      </c>
      <c r="B1555" s="51">
        <v>808</v>
      </c>
      <c r="C1555" s="51">
        <v>104</v>
      </c>
      <c r="D1555" s="52">
        <v>16.5</v>
      </c>
    </row>
    <row r="1556" spans="1:4" s="9" customFormat="1" x14ac:dyDescent="0.3">
      <c r="A1556" s="8">
        <f t="shared" si="24"/>
        <v>41046.177083329567</v>
      </c>
      <c r="B1556" s="51">
        <v>853</v>
      </c>
      <c r="C1556" s="51">
        <v>104</v>
      </c>
      <c r="D1556" s="52">
        <v>16.5</v>
      </c>
    </row>
    <row r="1557" spans="1:4" s="9" customFormat="1" x14ac:dyDescent="0.3">
      <c r="A1557" s="8">
        <f t="shared" si="24"/>
        <v>41046.187499996231</v>
      </c>
      <c r="B1557" s="51">
        <v>780</v>
      </c>
      <c r="C1557" s="51">
        <v>103</v>
      </c>
      <c r="D1557" s="52">
        <v>16.7</v>
      </c>
    </row>
    <row r="1558" spans="1:4" s="9" customFormat="1" x14ac:dyDescent="0.3">
      <c r="A1558" s="8">
        <f t="shared" si="24"/>
        <v>41046.197916662895</v>
      </c>
      <c r="B1558" s="51">
        <v>829</v>
      </c>
      <c r="C1558" s="51">
        <v>104</v>
      </c>
      <c r="D1558" s="52">
        <v>16.3</v>
      </c>
    </row>
    <row r="1559" spans="1:4" s="9" customFormat="1" x14ac:dyDescent="0.3">
      <c r="A1559" s="8">
        <f t="shared" si="24"/>
        <v>41046.20833332956</v>
      </c>
      <c r="B1559" s="51">
        <v>859</v>
      </c>
      <c r="C1559" s="51">
        <v>104</v>
      </c>
      <c r="D1559" s="52">
        <v>16.3</v>
      </c>
    </row>
    <row r="1560" spans="1:4" s="9" customFormat="1" x14ac:dyDescent="0.3">
      <c r="A1560" s="8">
        <f t="shared" si="24"/>
        <v>41046.218749996224</v>
      </c>
      <c r="B1560" s="51">
        <v>845</v>
      </c>
      <c r="C1560" s="51">
        <v>104</v>
      </c>
      <c r="D1560" s="52">
        <v>16.5</v>
      </c>
    </row>
    <row r="1561" spans="1:4" s="9" customFormat="1" x14ac:dyDescent="0.3">
      <c r="A1561" s="8">
        <f t="shared" si="24"/>
        <v>41046.229166662888</v>
      </c>
      <c r="B1561" s="51">
        <v>785</v>
      </c>
      <c r="C1561" s="51">
        <v>105</v>
      </c>
      <c r="D1561" s="52">
        <v>16.5</v>
      </c>
    </row>
    <row r="1562" spans="1:4" s="9" customFormat="1" x14ac:dyDescent="0.3">
      <c r="A1562" s="8">
        <f t="shared" si="24"/>
        <v>41046.239583329552</v>
      </c>
      <c r="B1562" s="51">
        <v>855</v>
      </c>
      <c r="C1562" s="51">
        <v>104</v>
      </c>
      <c r="D1562" s="52">
        <v>16.7</v>
      </c>
    </row>
    <row r="1563" spans="1:4" s="9" customFormat="1" x14ac:dyDescent="0.3">
      <c r="A1563" s="8">
        <f t="shared" si="24"/>
        <v>41046.249999996217</v>
      </c>
      <c r="B1563" s="51">
        <v>887</v>
      </c>
      <c r="C1563" s="51">
        <v>104</v>
      </c>
      <c r="D1563" s="52">
        <v>16.399999999999999</v>
      </c>
    </row>
    <row r="1564" spans="1:4" s="9" customFormat="1" x14ac:dyDescent="0.3">
      <c r="A1564" s="8">
        <f t="shared" si="24"/>
        <v>41046.260416662881</v>
      </c>
      <c r="B1564" s="51">
        <v>838</v>
      </c>
      <c r="C1564" s="51">
        <v>104</v>
      </c>
      <c r="D1564" s="52">
        <v>16.399999999999999</v>
      </c>
    </row>
    <row r="1565" spans="1:4" s="9" customFormat="1" x14ac:dyDescent="0.3">
      <c r="A1565" s="8">
        <f t="shared" si="24"/>
        <v>41046.270833329545</v>
      </c>
      <c r="B1565" s="51">
        <v>826</v>
      </c>
      <c r="C1565" s="51">
        <v>104</v>
      </c>
      <c r="D1565" s="52">
        <v>16.3</v>
      </c>
    </row>
    <row r="1566" spans="1:4" s="9" customFormat="1" x14ac:dyDescent="0.3">
      <c r="A1566" s="8">
        <f t="shared" si="24"/>
        <v>41046.281249996209</v>
      </c>
      <c r="B1566" s="51">
        <v>809</v>
      </c>
      <c r="C1566" s="51">
        <v>105</v>
      </c>
      <c r="D1566" s="52">
        <v>17.2</v>
      </c>
    </row>
    <row r="1567" spans="1:4" s="9" customFormat="1" x14ac:dyDescent="0.3">
      <c r="A1567" s="8">
        <f t="shared" si="24"/>
        <v>41046.291666662873</v>
      </c>
      <c r="B1567" s="51">
        <v>802</v>
      </c>
      <c r="C1567" s="51">
        <v>103</v>
      </c>
      <c r="D1567" s="52">
        <v>16.399999999999999</v>
      </c>
    </row>
    <row r="1568" spans="1:4" s="9" customFormat="1" x14ac:dyDescent="0.3">
      <c r="A1568" s="8">
        <f t="shared" si="24"/>
        <v>41046.302083329538</v>
      </c>
      <c r="B1568" s="51">
        <v>772</v>
      </c>
      <c r="C1568" s="51">
        <v>102</v>
      </c>
      <c r="D1568" s="52">
        <v>16.3</v>
      </c>
    </row>
    <row r="1569" spans="1:4" s="9" customFormat="1" x14ac:dyDescent="0.3">
      <c r="A1569" s="8">
        <f t="shared" si="24"/>
        <v>41046.312499996202</v>
      </c>
      <c r="B1569" s="51">
        <v>738</v>
      </c>
      <c r="C1569" s="51">
        <v>104</v>
      </c>
      <c r="D1569" s="52">
        <v>16.600000000000001</v>
      </c>
    </row>
    <row r="1570" spans="1:4" s="9" customFormat="1" x14ac:dyDescent="0.3">
      <c r="A1570" s="8">
        <f t="shared" si="24"/>
        <v>41046.322916662866</v>
      </c>
      <c r="B1570" s="51">
        <v>749</v>
      </c>
      <c r="C1570" s="51">
        <v>105</v>
      </c>
      <c r="D1570" s="52">
        <v>16.5</v>
      </c>
    </row>
    <row r="1571" spans="1:4" s="9" customFormat="1" x14ac:dyDescent="0.3">
      <c r="A1571" s="8">
        <f t="shared" si="24"/>
        <v>41046.33333332953</v>
      </c>
      <c r="B1571" s="51">
        <v>808</v>
      </c>
      <c r="C1571" s="51">
        <v>103</v>
      </c>
      <c r="D1571" s="52">
        <v>16.600000000000001</v>
      </c>
    </row>
    <row r="1572" spans="1:4" s="9" customFormat="1" x14ac:dyDescent="0.3">
      <c r="A1572" s="8">
        <f t="shared" si="24"/>
        <v>41046.343749996195</v>
      </c>
      <c r="B1572" s="51">
        <v>841</v>
      </c>
      <c r="C1572" s="51">
        <v>103</v>
      </c>
      <c r="D1572" s="52">
        <v>16.399999999999999</v>
      </c>
    </row>
    <row r="1573" spans="1:4" s="9" customFormat="1" x14ac:dyDescent="0.3">
      <c r="A1573" s="8">
        <f t="shared" si="24"/>
        <v>41046.354166662859</v>
      </c>
      <c r="B1573" s="51">
        <v>826</v>
      </c>
      <c r="C1573" s="51">
        <v>101</v>
      </c>
      <c r="D1573" s="52">
        <v>16.7</v>
      </c>
    </row>
    <row r="1574" spans="1:4" s="9" customFormat="1" x14ac:dyDescent="0.3">
      <c r="A1574" s="8">
        <f t="shared" si="24"/>
        <v>41046.364583329523</v>
      </c>
      <c r="B1574" s="51">
        <v>847</v>
      </c>
      <c r="C1574" s="51">
        <v>102</v>
      </c>
      <c r="D1574" s="52">
        <v>16.7</v>
      </c>
    </row>
    <row r="1575" spans="1:4" s="9" customFormat="1" x14ac:dyDescent="0.3">
      <c r="A1575" s="8">
        <f t="shared" si="24"/>
        <v>41046.374999996187</v>
      </c>
      <c r="B1575" s="51">
        <v>838</v>
      </c>
      <c r="C1575" s="51">
        <v>104</v>
      </c>
      <c r="D1575" s="52">
        <v>16.8</v>
      </c>
    </row>
    <row r="1576" spans="1:4" s="9" customFormat="1" x14ac:dyDescent="0.3">
      <c r="A1576" s="8">
        <f t="shared" si="24"/>
        <v>41046.385416662852</v>
      </c>
      <c r="B1576" s="51">
        <v>849</v>
      </c>
      <c r="C1576" s="51">
        <v>103</v>
      </c>
      <c r="D1576" s="52">
        <v>16.8</v>
      </c>
    </row>
    <row r="1577" spans="1:4" s="9" customFormat="1" x14ac:dyDescent="0.3">
      <c r="A1577" s="8">
        <f t="shared" si="24"/>
        <v>41046.395833329516</v>
      </c>
      <c r="B1577" s="51">
        <v>840</v>
      </c>
      <c r="C1577" s="51">
        <v>102</v>
      </c>
      <c r="D1577" s="52">
        <v>16.899999999999999</v>
      </c>
    </row>
    <row r="1578" spans="1:4" s="9" customFormat="1" x14ac:dyDescent="0.3">
      <c r="A1578" s="8">
        <f t="shared" si="24"/>
        <v>41046.40624999618</v>
      </c>
      <c r="B1578" s="51">
        <v>834</v>
      </c>
      <c r="C1578" s="51">
        <v>102</v>
      </c>
      <c r="D1578" s="52">
        <v>16.600000000000001</v>
      </c>
    </row>
    <row r="1579" spans="1:4" s="9" customFormat="1" x14ac:dyDescent="0.3">
      <c r="A1579" s="8">
        <f t="shared" si="24"/>
        <v>41046.416666662844</v>
      </c>
      <c r="B1579" s="51">
        <v>826</v>
      </c>
      <c r="C1579" s="51">
        <v>103</v>
      </c>
      <c r="D1579" s="52">
        <v>16.7</v>
      </c>
    </row>
    <row r="1580" spans="1:4" s="9" customFormat="1" x14ac:dyDescent="0.3">
      <c r="A1580" s="8">
        <f t="shared" si="24"/>
        <v>41046.427083329509</v>
      </c>
      <c r="B1580" s="51">
        <v>843</v>
      </c>
      <c r="C1580" s="51">
        <v>102</v>
      </c>
      <c r="D1580" s="52">
        <v>16.7</v>
      </c>
    </row>
    <row r="1581" spans="1:4" s="9" customFormat="1" x14ac:dyDescent="0.3">
      <c r="A1581" s="8">
        <f t="shared" si="24"/>
        <v>41046.437499996173</v>
      </c>
      <c r="B1581" s="51">
        <v>840</v>
      </c>
      <c r="C1581" s="51">
        <v>103</v>
      </c>
      <c r="D1581" s="52">
        <v>16.7</v>
      </c>
    </row>
    <row r="1582" spans="1:4" s="9" customFormat="1" x14ac:dyDescent="0.3">
      <c r="A1582" s="8">
        <f t="shared" si="24"/>
        <v>41046.447916662837</v>
      </c>
      <c r="B1582" s="51">
        <v>845</v>
      </c>
      <c r="C1582" s="51">
        <v>101</v>
      </c>
      <c r="D1582" s="52">
        <v>16.8</v>
      </c>
    </row>
    <row r="1583" spans="1:4" s="9" customFormat="1" x14ac:dyDescent="0.3">
      <c r="A1583" s="8">
        <f t="shared" si="24"/>
        <v>41046.458333329501</v>
      </c>
      <c r="B1583" s="51">
        <v>851</v>
      </c>
      <c r="C1583" s="51">
        <v>101</v>
      </c>
      <c r="D1583" s="52">
        <v>16.899999999999999</v>
      </c>
    </row>
    <row r="1584" spans="1:4" s="9" customFormat="1" x14ac:dyDescent="0.3">
      <c r="A1584" s="8">
        <f t="shared" si="24"/>
        <v>41046.468749996166</v>
      </c>
      <c r="B1584" s="51">
        <v>840</v>
      </c>
      <c r="C1584" s="51">
        <v>101</v>
      </c>
      <c r="D1584" s="52">
        <v>16.8</v>
      </c>
    </row>
    <row r="1585" spans="1:4" s="9" customFormat="1" x14ac:dyDescent="0.3">
      <c r="A1585" s="8">
        <f t="shared" si="24"/>
        <v>41046.47916666283</v>
      </c>
      <c r="B1585" s="51">
        <v>826</v>
      </c>
      <c r="C1585" s="51">
        <v>102</v>
      </c>
      <c r="D1585" s="52">
        <v>16.8</v>
      </c>
    </row>
    <row r="1586" spans="1:4" s="9" customFormat="1" x14ac:dyDescent="0.3">
      <c r="A1586" s="8">
        <f t="shared" si="24"/>
        <v>41046.489583329494</v>
      </c>
      <c r="B1586" s="51">
        <v>841</v>
      </c>
      <c r="C1586" s="51">
        <v>101</v>
      </c>
      <c r="D1586" s="52">
        <v>16.5</v>
      </c>
    </row>
    <row r="1587" spans="1:4" s="9" customFormat="1" x14ac:dyDescent="0.3">
      <c r="A1587" s="8">
        <f t="shared" si="24"/>
        <v>41046.499999996158</v>
      </c>
      <c r="B1587" s="51">
        <v>838</v>
      </c>
      <c r="C1587" s="51">
        <v>101</v>
      </c>
      <c r="D1587" s="52">
        <v>16.5</v>
      </c>
    </row>
    <row r="1588" spans="1:4" s="9" customFormat="1" x14ac:dyDescent="0.3">
      <c r="A1588" s="8">
        <f t="shared" si="24"/>
        <v>41046.510416662823</v>
      </c>
      <c r="B1588" s="51">
        <v>835</v>
      </c>
      <c r="C1588" s="51">
        <v>100</v>
      </c>
      <c r="D1588" s="52">
        <v>16.3</v>
      </c>
    </row>
    <row r="1589" spans="1:4" s="9" customFormat="1" x14ac:dyDescent="0.3">
      <c r="A1589" s="8">
        <f t="shared" si="24"/>
        <v>41046.520833329487</v>
      </c>
      <c r="B1589" s="51">
        <v>854</v>
      </c>
      <c r="C1589" s="51">
        <v>101</v>
      </c>
      <c r="D1589" s="52">
        <v>16.399999999999999</v>
      </c>
    </row>
    <row r="1590" spans="1:4" s="9" customFormat="1" x14ac:dyDescent="0.3">
      <c r="A1590" s="8">
        <f t="shared" si="24"/>
        <v>41046.531249996151</v>
      </c>
      <c r="B1590" s="51">
        <v>836</v>
      </c>
      <c r="C1590" s="51">
        <v>99</v>
      </c>
      <c r="D1590" s="52">
        <v>16.2</v>
      </c>
    </row>
    <row r="1591" spans="1:4" s="9" customFormat="1" x14ac:dyDescent="0.3">
      <c r="A1591" s="8">
        <f t="shared" si="24"/>
        <v>41046.541666662815</v>
      </c>
      <c r="B1591" s="51">
        <v>844</v>
      </c>
      <c r="C1591" s="51">
        <v>99</v>
      </c>
      <c r="D1591" s="52">
        <v>16.399999999999999</v>
      </c>
    </row>
    <row r="1592" spans="1:4" s="9" customFormat="1" x14ac:dyDescent="0.3">
      <c r="A1592" s="8">
        <f t="shared" si="24"/>
        <v>41046.55208332948</v>
      </c>
      <c r="B1592" s="51">
        <v>837</v>
      </c>
      <c r="C1592" s="51">
        <v>98</v>
      </c>
      <c r="D1592" s="52">
        <v>16</v>
      </c>
    </row>
    <row r="1593" spans="1:4" s="9" customFormat="1" x14ac:dyDescent="0.3">
      <c r="A1593" s="8">
        <f t="shared" si="24"/>
        <v>41046.562499996144</v>
      </c>
      <c r="B1593" s="51">
        <v>838</v>
      </c>
      <c r="C1593" s="51">
        <v>99</v>
      </c>
      <c r="D1593" s="52">
        <v>16.3</v>
      </c>
    </row>
    <row r="1594" spans="1:4" s="9" customFormat="1" x14ac:dyDescent="0.3">
      <c r="A1594" s="8">
        <f t="shared" si="24"/>
        <v>41046.572916662808</v>
      </c>
      <c r="B1594" s="51">
        <v>851</v>
      </c>
      <c r="C1594" s="51">
        <v>97</v>
      </c>
      <c r="D1594" s="52">
        <v>16.399999999999999</v>
      </c>
    </row>
    <row r="1595" spans="1:4" s="9" customFormat="1" x14ac:dyDescent="0.3">
      <c r="A1595" s="8">
        <f t="shared" si="24"/>
        <v>41046.583333329472</v>
      </c>
      <c r="B1595" s="51">
        <v>838</v>
      </c>
      <c r="C1595" s="51">
        <v>99</v>
      </c>
      <c r="D1595" s="52">
        <v>16.2</v>
      </c>
    </row>
    <row r="1596" spans="1:4" s="9" customFormat="1" x14ac:dyDescent="0.3">
      <c r="A1596" s="8">
        <f t="shared" si="24"/>
        <v>41046.593749996136</v>
      </c>
      <c r="B1596" s="51">
        <v>782</v>
      </c>
      <c r="C1596" s="51">
        <v>99</v>
      </c>
      <c r="D1596" s="52">
        <v>16.3</v>
      </c>
    </row>
    <row r="1597" spans="1:4" s="9" customFormat="1" x14ac:dyDescent="0.3">
      <c r="A1597" s="8">
        <f t="shared" si="24"/>
        <v>41046.604166662801</v>
      </c>
      <c r="B1597" s="51">
        <v>840</v>
      </c>
      <c r="C1597" s="51">
        <v>97</v>
      </c>
      <c r="D1597" s="52">
        <v>16</v>
      </c>
    </row>
    <row r="1598" spans="1:4" s="9" customFormat="1" x14ac:dyDescent="0.3">
      <c r="A1598" s="8">
        <f t="shared" si="24"/>
        <v>41046.614583329465</v>
      </c>
      <c r="B1598" s="51">
        <v>755</v>
      </c>
      <c r="C1598" s="51">
        <v>97</v>
      </c>
      <c r="D1598" s="52">
        <v>16.2</v>
      </c>
    </row>
    <row r="1599" spans="1:4" s="9" customFormat="1" x14ac:dyDescent="0.3">
      <c r="A1599" s="8">
        <f t="shared" si="24"/>
        <v>41046.624999996129</v>
      </c>
      <c r="B1599" s="51">
        <v>770</v>
      </c>
      <c r="C1599" s="51">
        <v>99</v>
      </c>
      <c r="D1599" s="52">
        <v>15.9</v>
      </c>
    </row>
    <row r="1600" spans="1:4" s="9" customFormat="1" x14ac:dyDescent="0.3">
      <c r="A1600" s="8">
        <f t="shared" si="24"/>
        <v>41046.635416662793</v>
      </c>
      <c r="B1600" s="51">
        <v>774</v>
      </c>
      <c r="C1600" s="51">
        <v>97</v>
      </c>
      <c r="D1600" s="52">
        <v>16</v>
      </c>
    </row>
    <row r="1601" spans="1:4" s="9" customFormat="1" x14ac:dyDescent="0.3">
      <c r="A1601" s="8">
        <f t="shared" si="24"/>
        <v>41046.645833329458</v>
      </c>
      <c r="B1601" s="51">
        <v>818</v>
      </c>
      <c r="C1601" s="51">
        <v>97</v>
      </c>
      <c r="D1601" s="52">
        <v>15.9</v>
      </c>
    </row>
    <row r="1602" spans="1:4" s="9" customFormat="1" x14ac:dyDescent="0.3">
      <c r="A1602" s="8">
        <f t="shared" si="24"/>
        <v>41046.656249996122</v>
      </c>
      <c r="B1602" s="51">
        <v>797</v>
      </c>
      <c r="C1602" s="51">
        <v>99</v>
      </c>
      <c r="D1602" s="52">
        <v>16.2</v>
      </c>
    </row>
    <row r="1603" spans="1:4" s="9" customFormat="1" x14ac:dyDescent="0.3">
      <c r="A1603" s="8">
        <f t="shared" si="24"/>
        <v>41046.666666662786</v>
      </c>
      <c r="B1603" s="51">
        <v>803</v>
      </c>
      <c r="C1603" s="51">
        <v>96</v>
      </c>
      <c r="D1603" s="52">
        <v>16.100000000000001</v>
      </c>
    </row>
    <row r="1604" spans="1:4" s="9" customFormat="1" x14ac:dyDescent="0.3">
      <c r="A1604" s="8">
        <f t="shared" si="24"/>
        <v>41046.67708332945</v>
      </c>
      <c r="B1604" s="51">
        <v>800</v>
      </c>
      <c r="C1604" s="51">
        <v>97</v>
      </c>
      <c r="D1604" s="52">
        <v>16</v>
      </c>
    </row>
    <row r="1605" spans="1:4" s="9" customFormat="1" x14ac:dyDescent="0.3">
      <c r="A1605" s="8">
        <f t="shared" ref="A1605:A1668" si="25">A1604+1/24/4</f>
        <v>41046.687499996115</v>
      </c>
      <c r="B1605" s="51">
        <v>816</v>
      </c>
      <c r="C1605" s="51">
        <v>98</v>
      </c>
      <c r="D1605" s="52">
        <v>16.100000000000001</v>
      </c>
    </row>
    <row r="1606" spans="1:4" s="9" customFormat="1" x14ac:dyDescent="0.3">
      <c r="A1606" s="8">
        <f t="shared" si="25"/>
        <v>41046.697916662779</v>
      </c>
      <c r="B1606" s="51">
        <v>830</v>
      </c>
      <c r="C1606" s="51">
        <v>99</v>
      </c>
      <c r="D1606" s="52">
        <v>16.2</v>
      </c>
    </row>
    <row r="1607" spans="1:4" s="9" customFormat="1" x14ac:dyDescent="0.3">
      <c r="A1607" s="8">
        <f t="shared" si="25"/>
        <v>41046.708333329443</v>
      </c>
      <c r="B1607" s="51">
        <v>799</v>
      </c>
      <c r="C1607" s="51">
        <v>99</v>
      </c>
      <c r="D1607" s="52">
        <v>15.9</v>
      </c>
    </row>
    <row r="1608" spans="1:4" s="9" customFormat="1" x14ac:dyDescent="0.3">
      <c r="A1608" s="8">
        <f t="shared" si="25"/>
        <v>41046.718749996107</v>
      </c>
      <c r="B1608" s="51">
        <v>838</v>
      </c>
      <c r="C1608" s="51">
        <v>103</v>
      </c>
      <c r="D1608" s="52">
        <v>16.2</v>
      </c>
    </row>
    <row r="1609" spans="1:4" s="9" customFormat="1" x14ac:dyDescent="0.3">
      <c r="A1609" s="8">
        <f t="shared" si="25"/>
        <v>41046.729166662772</v>
      </c>
      <c r="B1609" s="51">
        <v>834</v>
      </c>
      <c r="C1609" s="51">
        <v>101</v>
      </c>
      <c r="D1609" s="52">
        <v>16.100000000000001</v>
      </c>
    </row>
    <row r="1610" spans="1:4" s="9" customFormat="1" x14ac:dyDescent="0.3">
      <c r="A1610" s="8">
        <f t="shared" si="25"/>
        <v>41046.739583329436</v>
      </c>
      <c r="B1610" s="51">
        <v>855</v>
      </c>
      <c r="C1610" s="51">
        <v>103</v>
      </c>
      <c r="D1610" s="52">
        <v>15.8</v>
      </c>
    </row>
    <row r="1611" spans="1:4" s="9" customFormat="1" x14ac:dyDescent="0.3">
      <c r="A1611" s="8">
        <f t="shared" si="25"/>
        <v>41046.7499999961</v>
      </c>
      <c r="B1611" s="51">
        <v>830</v>
      </c>
      <c r="C1611" s="51">
        <v>103</v>
      </c>
      <c r="D1611" s="52">
        <v>15.9</v>
      </c>
    </row>
    <row r="1612" spans="1:4" s="9" customFormat="1" x14ac:dyDescent="0.3">
      <c r="A1612" s="8">
        <f t="shared" si="25"/>
        <v>41046.760416662764</v>
      </c>
      <c r="B1612" s="51">
        <v>842</v>
      </c>
      <c r="C1612" s="51">
        <v>104</v>
      </c>
      <c r="D1612" s="52">
        <v>16</v>
      </c>
    </row>
    <row r="1613" spans="1:4" s="9" customFormat="1" x14ac:dyDescent="0.3">
      <c r="A1613" s="8">
        <f t="shared" si="25"/>
        <v>41046.770833329429</v>
      </c>
      <c r="B1613" s="51">
        <v>843</v>
      </c>
      <c r="C1613" s="51">
        <v>103</v>
      </c>
      <c r="D1613" s="52">
        <v>15.8</v>
      </c>
    </row>
    <row r="1614" spans="1:4" s="9" customFormat="1" x14ac:dyDescent="0.3">
      <c r="A1614" s="8">
        <f t="shared" si="25"/>
        <v>41046.781249996093</v>
      </c>
      <c r="B1614" s="51">
        <v>837</v>
      </c>
      <c r="C1614" s="51">
        <v>104</v>
      </c>
      <c r="D1614" s="52">
        <v>15.8</v>
      </c>
    </row>
    <row r="1615" spans="1:4" s="9" customFormat="1" x14ac:dyDescent="0.3">
      <c r="A1615" s="8">
        <f t="shared" si="25"/>
        <v>41046.791666662757</v>
      </c>
      <c r="B1615" s="51">
        <v>834</v>
      </c>
      <c r="C1615" s="51">
        <v>104</v>
      </c>
      <c r="D1615" s="52">
        <v>15.6</v>
      </c>
    </row>
    <row r="1616" spans="1:4" s="9" customFormat="1" x14ac:dyDescent="0.3">
      <c r="A1616" s="8">
        <f t="shared" si="25"/>
        <v>41046.802083329421</v>
      </c>
      <c r="B1616" s="51">
        <v>791</v>
      </c>
      <c r="C1616" s="51">
        <v>103</v>
      </c>
      <c r="D1616" s="52">
        <v>15.8</v>
      </c>
    </row>
    <row r="1617" spans="1:4" s="9" customFormat="1" x14ac:dyDescent="0.3">
      <c r="A1617" s="8">
        <f t="shared" si="25"/>
        <v>41046.812499996086</v>
      </c>
      <c r="B1617" s="51">
        <v>813</v>
      </c>
      <c r="C1617" s="51">
        <v>102</v>
      </c>
      <c r="D1617" s="52">
        <v>15.6</v>
      </c>
    </row>
    <row r="1618" spans="1:4" s="9" customFormat="1" x14ac:dyDescent="0.3">
      <c r="A1618" s="8">
        <f t="shared" si="25"/>
        <v>41046.82291666275</v>
      </c>
      <c r="B1618" s="51">
        <v>862</v>
      </c>
      <c r="C1618" s="51">
        <v>103</v>
      </c>
      <c r="D1618" s="52">
        <v>15.5</v>
      </c>
    </row>
    <row r="1619" spans="1:4" s="9" customFormat="1" x14ac:dyDescent="0.3">
      <c r="A1619" s="8">
        <f t="shared" si="25"/>
        <v>41046.833333329414</v>
      </c>
      <c r="B1619" s="51">
        <v>816</v>
      </c>
      <c r="C1619" s="51">
        <v>103</v>
      </c>
      <c r="D1619" s="52">
        <v>15.6</v>
      </c>
    </row>
    <row r="1620" spans="1:4" s="9" customFormat="1" x14ac:dyDescent="0.3">
      <c r="A1620" s="8">
        <f t="shared" si="25"/>
        <v>41046.843749996078</v>
      </c>
      <c r="B1620" s="51">
        <v>795</v>
      </c>
      <c r="C1620" s="51">
        <v>103</v>
      </c>
      <c r="D1620" s="52">
        <v>15.6</v>
      </c>
    </row>
    <row r="1621" spans="1:4" s="9" customFormat="1" x14ac:dyDescent="0.3">
      <c r="A1621" s="8">
        <f t="shared" si="25"/>
        <v>41046.854166662743</v>
      </c>
      <c r="B1621" s="51">
        <v>752</v>
      </c>
      <c r="C1621" s="51">
        <v>103</v>
      </c>
      <c r="D1621" s="52">
        <v>15.6</v>
      </c>
    </row>
    <row r="1622" spans="1:4" s="9" customFormat="1" x14ac:dyDescent="0.3">
      <c r="A1622" s="8">
        <f t="shared" si="25"/>
        <v>41046.864583329407</v>
      </c>
      <c r="B1622" s="51">
        <v>752</v>
      </c>
      <c r="C1622" s="51">
        <v>104</v>
      </c>
      <c r="D1622" s="52">
        <v>15.6</v>
      </c>
    </row>
    <row r="1623" spans="1:4" s="9" customFormat="1" x14ac:dyDescent="0.3">
      <c r="A1623" s="8">
        <f t="shared" si="25"/>
        <v>41046.874999996071</v>
      </c>
      <c r="B1623" s="51">
        <v>758</v>
      </c>
      <c r="C1623" s="51">
        <v>104</v>
      </c>
      <c r="D1623" s="52">
        <v>15.6</v>
      </c>
    </row>
    <row r="1624" spans="1:4" s="9" customFormat="1" x14ac:dyDescent="0.3">
      <c r="A1624" s="8">
        <f t="shared" si="25"/>
        <v>41046.885416662735</v>
      </c>
      <c r="B1624" s="51">
        <v>730</v>
      </c>
      <c r="C1624" s="51">
        <v>103</v>
      </c>
      <c r="D1624" s="52">
        <v>15.6</v>
      </c>
    </row>
    <row r="1625" spans="1:4" s="9" customFormat="1" x14ac:dyDescent="0.3">
      <c r="A1625" s="8">
        <f t="shared" si="25"/>
        <v>41046.895833329399</v>
      </c>
      <c r="B1625" s="51">
        <v>444</v>
      </c>
      <c r="C1625" s="51">
        <v>0</v>
      </c>
      <c r="D1625" s="52">
        <v>16.5</v>
      </c>
    </row>
    <row r="1626" spans="1:4" s="9" customFormat="1" x14ac:dyDescent="0.3">
      <c r="A1626" s="8">
        <f t="shared" si="25"/>
        <v>41046.906249996064</v>
      </c>
      <c r="B1626" s="51">
        <v>178</v>
      </c>
      <c r="C1626" s="51">
        <v>0</v>
      </c>
      <c r="D1626" s="52">
        <v>16.600000000000001</v>
      </c>
    </row>
    <row r="1627" spans="1:4" s="9" customFormat="1" x14ac:dyDescent="0.3">
      <c r="A1627" s="8">
        <f t="shared" si="25"/>
        <v>41046.916666662728</v>
      </c>
      <c r="B1627" s="51">
        <v>111</v>
      </c>
      <c r="C1627" s="51">
        <v>0</v>
      </c>
      <c r="D1627" s="52">
        <v>16.5</v>
      </c>
    </row>
    <row r="1628" spans="1:4" s="9" customFormat="1" x14ac:dyDescent="0.3">
      <c r="A1628" s="8">
        <f t="shared" si="25"/>
        <v>41046.927083329392</v>
      </c>
      <c r="B1628" s="51">
        <v>76</v>
      </c>
      <c r="C1628" s="51">
        <v>0</v>
      </c>
      <c r="D1628" s="52">
        <v>16.2</v>
      </c>
    </row>
    <row r="1629" spans="1:4" s="9" customFormat="1" x14ac:dyDescent="0.3">
      <c r="A1629" s="8">
        <f t="shared" si="25"/>
        <v>41046.937499996056</v>
      </c>
      <c r="B1629" s="51">
        <v>59</v>
      </c>
      <c r="C1629" s="51">
        <v>0</v>
      </c>
      <c r="D1629" s="52">
        <v>16.3</v>
      </c>
    </row>
    <row r="1630" spans="1:4" s="9" customFormat="1" x14ac:dyDescent="0.3">
      <c r="A1630" s="8">
        <f t="shared" si="25"/>
        <v>41046.947916662721</v>
      </c>
      <c r="B1630" s="51">
        <v>44</v>
      </c>
      <c r="C1630" s="51">
        <v>0</v>
      </c>
      <c r="D1630" s="52">
        <v>16.100000000000001</v>
      </c>
    </row>
    <row r="1631" spans="1:4" s="9" customFormat="1" x14ac:dyDescent="0.3">
      <c r="A1631" s="8">
        <f t="shared" si="25"/>
        <v>41046.958333329385</v>
      </c>
      <c r="B1631" s="51">
        <v>27</v>
      </c>
      <c r="C1631" s="51">
        <v>0</v>
      </c>
      <c r="D1631" s="52">
        <v>16.2</v>
      </c>
    </row>
    <row r="1632" spans="1:4" s="9" customFormat="1" x14ac:dyDescent="0.3">
      <c r="A1632" s="8">
        <f t="shared" si="25"/>
        <v>41046.968749996049</v>
      </c>
      <c r="B1632" s="51">
        <v>20</v>
      </c>
      <c r="C1632" s="51">
        <v>0</v>
      </c>
      <c r="D1632" s="52">
        <v>16</v>
      </c>
    </row>
    <row r="1633" spans="1:4" s="9" customFormat="1" x14ac:dyDescent="0.3">
      <c r="A1633" s="8">
        <f t="shared" si="25"/>
        <v>41046.979166662713</v>
      </c>
      <c r="B1633" s="51">
        <v>17</v>
      </c>
      <c r="C1633" s="51">
        <v>0</v>
      </c>
      <c r="D1633" s="52">
        <v>15.9</v>
      </c>
    </row>
    <row r="1634" spans="1:4" s="9" customFormat="1" x14ac:dyDescent="0.3">
      <c r="A1634" s="8">
        <f t="shared" si="25"/>
        <v>41046.989583329378</v>
      </c>
      <c r="B1634" s="51">
        <v>12</v>
      </c>
      <c r="C1634" s="51">
        <v>0</v>
      </c>
      <c r="D1634" s="52">
        <v>15.9</v>
      </c>
    </row>
    <row r="1635" spans="1:4" s="9" customFormat="1" x14ac:dyDescent="0.3">
      <c r="A1635" s="8">
        <f t="shared" si="25"/>
        <v>41046.999999996042</v>
      </c>
      <c r="B1635" s="51">
        <v>11</v>
      </c>
      <c r="C1635" s="51">
        <v>0</v>
      </c>
      <c r="D1635" s="52">
        <v>15.7</v>
      </c>
    </row>
    <row r="1636" spans="1:4" s="9" customFormat="1" x14ac:dyDescent="0.3">
      <c r="A1636" s="8">
        <f t="shared" si="25"/>
        <v>41047.010416662706</v>
      </c>
      <c r="B1636" s="51">
        <v>10</v>
      </c>
      <c r="C1636" s="51">
        <v>0</v>
      </c>
      <c r="D1636" s="52">
        <v>15.8</v>
      </c>
    </row>
    <row r="1637" spans="1:4" s="9" customFormat="1" x14ac:dyDescent="0.3">
      <c r="A1637" s="8">
        <f t="shared" si="25"/>
        <v>41047.02083332937</v>
      </c>
      <c r="B1637" s="51">
        <v>8</v>
      </c>
      <c r="C1637" s="51">
        <v>0</v>
      </c>
      <c r="D1637" s="52">
        <v>16</v>
      </c>
    </row>
    <row r="1638" spans="1:4" s="9" customFormat="1" x14ac:dyDescent="0.3">
      <c r="A1638" s="8">
        <f t="shared" si="25"/>
        <v>41047.031249996035</v>
      </c>
      <c r="B1638" s="51">
        <v>7</v>
      </c>
      <c r="C1638" s="51">
        <v>0</v>
      </c>
      <c r="D1638" s="52">
        <v>15.8</v>
      </c>
    </row>
    <row r="1639" spans="1:4" s="9" customFormat="1" x14ac:dyDescent="0.3">
      <c r="A1639" s="8">
        <f t="shared" si="25"/>
        <v>41047.041666662699</v>
      </c>
      <c r="B1639" s="51">
        <v>3</v>
      </c>
      <c r="C1639" s="51">
        <v>0</v>
      </c>
      <c r="D1639" s="52">
        <v>15.7</v>
      </c>
    </row>
    <row r="1640" spans="1:4" s="9" customFormat="1" x14ac:dyDescent="0.3">
      <c r="A1640" s="8">
        <f t="shared" si="25"/>
        <v>41047.052083329363</v>
      </c>
      <c r="B1640" s="51">
        <v>2</v>
      </c>
      <c r="C1640" s="51">
        <v>0</v>
      </c>
      <c r="D1640" s="52">
        <v>15.8</v>
      </c>
    </row>
    <row r="1641" spans="1:4" s="9" customFormat="1" x14ac:dyDescent="0.3">
      <c r="A1641" s="8">
        <f t="shared" si="25"/>
        <v>41047.062499996027</v>
      </c>
      <c r="B1641" s="51">
        <v>0</v>
      </c>
      <c r="C1641" s="51">
        <v>0</v>
      </c>
      <c r="D1641" s="52">
        <v>15.9</v>
      </c>
    </row>
    <row r="1642" spans="1:4" s="9" customFormat="1" x14ac:dyDescent="0.3">
      <c r="A1642" s="8">
        <f t="shared" si="25"/>
        <v>41047.072916662692</v>
      </c>
      <c r="B1642" s="51">
        <v>1</v>
      </c>
      <c r="C1642" s="51">
        <v>0</v>
      </c>
      <c r="D1642" s="52">
        <v>15.9</v>
      </c>
    </row>
    <row r="1643" spans="1:4" s="9" customFormat="1" x14ac:dyDescent="0.3">
      <c r="A1643" s="8">
        <f t="shared" si="25"/>
        <v>41047.083333329356</v>
      </c>
      <c r="B1643" s="51">
        <v>0</v>
      </c>
      <c r="C1643" s="51">
        <v>0</v>
      </c>
      <c r="D1643" s="52">
        <v>15.8</v>
      </c>
    </row>
    <row r="1644" spans="1:4" s="9" customFormat="1" x14ac:dyDescent="0.3">
      <c r="A1644" s="8">
        <f t="shared" si="25"/>
        <v>41047.09374999602</v>
      </c>
      <c r="B1644" s="51">
        <v>0</v>
      </c>
      <c r="C1644" s="51">
        <v>0</v>
      </c>
      <c r="D1644" s="52">
        <v>16</v>
      </c>
    </row>
    <row r="1645" spans="1:4" s="9" customFormat="1" x14ac:dyDescent="0.3">
      <c r="A1645" s="8">
        <f t="shared" si="25"/>
        <v>41047.104166662684</v>
      </c>
      <c r="B1645" s="51">
        <v>0</v>
      </c>
      <c r="C1645" s="51">
        <v>0</v>
      </c>
      <c r="D1645" s="52">
        <v>15.8</v>
      </c>
    </row>
    <row r="1646" spans="1:4" s="9" customFormat="1" x14ac:dyDescent="0.3">
      <c r="A1646" s="8">
        <f t="shared" si="25"/>
        <v>41047.114583329349</v>
      </c>
      <c r="B1646" s="51">
        <v>0</v>
      </c>
      <c r="C1646" s="51">
        <v>0</v>
      </c>
      <c r="D1646" s="52">
        <v>14.3</v>
      </c>
    </row>
    <row r="1647" spans="1:4" s="9" customFormat="1" x14ac:dyDescent="0.3">
      <c r="A1647" s="8">
        <f t="shared" si="25"/>
        <v>41047.124999996013</v>
      </c>
      <c r="B1647" s="51">
        <v>0</v>
      </c>
      <c r="C1647" s="51">
        <v>0</v>
      </c>
      <c r="D1647" s="52">
        <v>14.3</v>
      </c>
    </row>
    <row r="1648" spans="1:4" s="9" customFormat="1" x14ac:dyDescent="0.3">
      <c r="A1648" s="8">
        <f t="shared" si="25"/>
        <v>41047.135416662677</v>
      </c>
      <c r="B1648" s="51">
        <v>0</v>
      </c>
      <c r="C1648" s="51">
        <v>0</v>
      </c>
      <c r="D1648" s="52">
        <v>14.3</v>
      </c>
    </row>
    <row r="1649" spans="1:4" s="9" customFormat="1" x14ac:dyDescent="0.3">
      <c r="A1649" s="8">
        <f t="shared" si="25"/>
        <v>41047.145833329341</v>
      </c>
      <c r="B1649" s="51">
        <v>0</v>
      </c>
      <c r="C1649" s="51">
        <v>0</v>
      </c>
      <c r="D1649" s="52">
        <v>14.7</v>
      </c>
    </row>
    <row r="1650" spans="1:4" s="9" customFormat="1" x14ac:dyDescent="0.3">
      <c r="A1650" s="8">
        <f t="shared" si="25"/>
        <v>41047.156249996005</v>
      </c>
      <c r="B1650" s="51">
        <v>0</v>
      </c>
      <c r="C1650" s="51">
        <v>0</v>
      </c>
      <c r="D1650" s="52">
        <v>14.6</v>
      </c>
    </row>
    <row r="1651" spans="1:4" s="9" customFormat="1" x14ac:dyDescent="0.3">
      <c r="A1651" s="8">
        <f t="shared" si="25"/>
        <v>41047.16666666267</v>
      </c>
      <c r="B1651" s="51">
        <v>0</v>
      </c>
      <c r="C1651" s="51">
        <v>0</v>
      </c>
      <c r="D1651" s="52">
        <v>14.8</v>
      </c>
    </row>
    <row r="1652" spans="1:4" s="9" customFormat="1" x14ac:dyDescent="0.3">
      <c r="A1652" s="8">
        <f t="shared" si="25"/>
        <v>41047.177083329334</v>
      </c>
      <c r="B1652" s="51">
        <v>0</v>
      </c>
      <c r="C1652" s="51">
        <v>0</v>
      </c>
      <c r="D1652" s="52">
        <v>15</v>
      </c>
    </row>
    <row r="1653" spans="1:4" s="9" customFormat="1" x14ac:dyDescent="0.3">
      <c r="A1653" s="8">
        <f t="shared" si="25"/>
        <v>41047.187499995998</v>
      </c>
      <c r="B1653" s="51">
        <v>0</v>
      </c>
      <c r="C1653" s="51">
        <v>0</v>
      </c>
      <c r="D1653" s="52">
        <v>14.9</v>
      </c>
    </row>
    <row r="1654" spans="1:4" s="9" customFormat="1" x14ac:dyDescent="0.3">
      <c r="A1654" s="8">
        <f t="shared" si="25"/>
        <v>41047.197916662662</v>
      </c>
      <c r="B1654" s="51">
        <v>0</v>
      </c>
      <c r="C1654" s="51">
        <v>0</v>
      </c>
      <c r="D1654" s="52">
        <v>15.4</v>
      </c>
    </row>
    <row r="1655" spans="1:4" s="9" customFormat="1" x14ac:dyDescent="0.3">
      <c r="A1655" s="8">
        <f t="shared" si="25"/>
        <v>41047.208333329327</v>
      </c>
      <c r="B1655" s="51">
        <v>0</v>
      </c>
      <c r="C1655" s="51">
        <v>0</v>
      </c>
      <c r="D1655" s="52">
        <v>15.5</v>
      </c>
    </row>
    <row r="1656" spans="1:4" s="9" customFormat="1" x14ac:dyDescent="0.3">
      <c r="A1656" s="8">
        <f t="shared" si="25"/>
        <v>41047.218749995991</v>
      </c>
      <c r="B1656" s="51">
        <v>0</v>
      </c>
      <c r="C1656" s="51">
        <v>0</v>
      </c>
      <c r="D1656" s="52">
        <v>15.3</v>
      </c>
    </row>
    <row r="1657" spans="1:4" s="9" customFormat="1" x14ac:dyDescent="0.3">
      <c r="A1657" s="8">
        <f t="shared" si="25"/>
        <v>41047.229166662655</v>
      </c>
      <c r="B1657" s="51">
        <v>0</v>
      </c>
      <c r="C1657" s="51">
        <v>0</v>
      </c>
      <c r="D1657" s="52">
        <v>15.2</v>
      </c>
    </row>
    <row r="1658" spans="1:4" s="9" customFormat="1" x14ac:dyDescent="0.3">
      <c r="A1658" s="8">
        <f t="shared" si="25"/>
        <v>41047.239583329319</v>
      </c>
      <c r="B1658" s="51">
        <v>0</v>
      </c>
      <c r="C1658" s="51">
        <v>0</v>
      </c>
      <c r="D1658" s="52">
        <v>15.5</v>
      </c>
    </row>
    <row r="1659" spans="1:4" s="9" customFormat="1" x14ac:dyDescent="0.3">
      <c r="A1659" s="8">
        <f t="shared" si="25"/>
        <v>41047.249999995984</v>
      </c>
      <c r="B1659" s="51">
        <v>0</v>
      </c>
      <c r="C1659" s="51">
        <v>0</v>
      </c>
      <c r="D1659" s="52">
        <v>15.5</v>
      </c>
    </row>
    <row r="1660" spans="1:4" s="9" customFormat="1" x14ac:dyDescent="0.3">
      <c r="A1660" s="8">
        <f t="shared" si="25"/>
        <v>41047.260416662648</v>
      </c>
      <c r="B1660" s="51">
        <v>0</v>
      </c>
      <c r="C1660" s="51">
        <v>0</v>
      </c>
      <c r="D1660" s="52">
        <v>15.5</v>
      </c>
    </row>
    <row r="1661" spans="1:4" s="9" customFormat="1" x14ac:dyDescent="0.3">
      <c r="A1661" s="8">
        <f t="shared" si="25"/>
        <v>41047.270833329312</v>
      </c>
      <c r="B1661" s="51">
        <v>0</v>
      </c>
      <c r="C1661" s="51">
        <v>0</v>
      </c>
      <c r="D1661" s="52">
        <v>15.6</v>
      </c>
    </row>
    <row r="1662" spans="1:4" s="9" customFormat="1" x14ac:dyDescent="0.3">
      <c r="A1662" s="8">
        <f t="shared" si="25"/>
        <v>41047.281249995976</v>
      </c>
      <c r="B1662" s="51">
        <v>0</v>
      </c>
      <c r="C1662" s="51">
        <v>0</v>
      </c>
      <c r="D1662" s="52">
        <v>15.7</v>
      </c>
    </row>
    <row r="1663" spans="1:4" s="9" customFormat="1" x14ac:dyDescent="0.3">
      <c r="A1663" s="8">
        <f t="shared" si="25"/>
        <v>41047.291666662641</v>
      </c>
      <c r="B1663" s="51">
        <v>0</v>
      </c>
      <c r="C1663" s="51">
        <v>0</v>
      </c>
      <c r="D1663" s="52">
        <v>32.5</v>
      </c>
    </row>
    <row r="1664" spans="1:4" s="9" customFormat="1" x14ac:dyDescent="0.3">
      <c r="A1664" s="8">
        <f t="shared" si="25"/>
        <v>41047.302083329305</v>
      </c>
      <c r="B1664" s="51">
        <v>957</v>
      </c>
      <c r="C1664" s="51">
        <v>123</v>
      </c>
      <c r="D1664" s="52">
        <v>27.2</v>
      </c>
    </row>
    <row r="1665" spans="1:4" s="9" customFormat="1" x14ac:dyDescent="0.3">
      <c r="A1665" s="8">
        <f t="shared" si="25"/>
        <v>41047.312499995969</v>
      </c>
      <c r="B1665" s="51">
        <v>932</v>
      </c>
      <c r="C1665" s="51">
        <v>109</v>
      </c>
      <c r="D1665" s="52">
        <v>23.5</v>
      </c>
    </row>
    <row r="1666" spans="1:4" s="9" customFormat="1" x14ac:dyDescent="0.3">
      <c r="A1666" s="8">
        <f t="shared" si="25"/>
        <v>41047.322916662633</v>
      </c>
      <c r="B1666" s="51">
        <v>954</v>
      </c>
      <c r="C1666" s="51">
        <v>107</v>
      </c>
      <c r="D1666" s="52">
        <v>22.4</v>
      </c>
    </row>
    <row r="1667" spans="1:4" s="9" customFormat="1" x14ac:dyDescent="0.3">
      <c r="A1667" s="8">
        <f t="shared" si="25"/>
        <v>41047.333333329298</v>
      </c>
      <c r="B1667" s="51">
        <v>944</v>
      </c>
      <c r="C1667" s="51">
        <v>107</v>
      </c>
      <c r="D1667" s="52">
        <v>21.8</v>
      </c>
    </row>
    <row r="1668" spans="1:4" s="9" customFormat="1" x14ac:dyDescent="0.3">
      <c r="A1668" s="8">
        <f t="shared" si="25"/>
        <v>41047.343749995962</v>
      </c>
      <c r="B1668" s="51">
        <v>940</v>
      </c>
      <c r="C1668" s="51">
        <v>104</v>
      </c>
      <c r="D1668" s="52">
        <v>21.3</v>
      </c>
    </row>
    <row r="1669" spans="1:4" s="9" customFormat="1" x14ac:dyDescent="0.3">
      <c r="A1669" s="8">
        <f t="shared" ref="A1669:A1732" si="26">A1668+1/24/4</f>
        <v>41047.354166662626</v>
      </c>
      <c r="B1669" s="51">
        <v>942</v>
      </c>
      <c r="C1669" s="51">
        <v>105</v>
      </c>
      <c r="D1669" s="52">
        <v>21.1</v>
      </c>
    </row>
    <row r="1670" spans="1:4" s="9" customFormat="1" x14ac:dyDescent="0.3">
      <c r="A1670" s="8">
        <f t="shared" si="26"/>
        <v>41047.36458332929</v>
      </c>
      <c r="B1670" s="51">
        <v>932</v>
      </c>
      <c r="C1670" s="51">
        <v>105</v>
      </c>
      <c r="D1670" s="52">
        <v>20.399999999999999</v>
      </c>
    </row>
    <row r="1671" spans="1:4" s="9" customFormat="1" x14ac:dyDescent="0.3">
      <c r="A1671" s="8">
        <f t="shared" si="26"/>
        <v>41047.374999995955</v>
      </c>
      <c r="B1671" s="51">
        <v>940</v>
      </c>
      <c r="C1671" s="51">
        <v>105</v>
      </c>
      <c r="D1671" s="52">
        <v>20</v>
      </c>
    </row>
    <row r="1672" spans="1:4" s="9" customFormat="1" x14ac:dyDescent="0.3">
      <c r="A1672" s="8">
        <f t="shared" si="26"/>
        <v>41047.385416662619</v>
      </c>
      <c r="B1672" s="51">
        <v>934</v>
      </c>
      <c r="C1672" s="51">
        <v>105</v>
      </c>
      <c r="D1672" s="52">
        <v>19.8</v>
      </c>
    </row>
    <row r="1673" spans="1:4" s="9" customFormat="1" x14ac:dyDescent="0.3">
      <c r="A1673" s="8">
        <f t="shared" si="26"/>
        <v>41047.395833329283</v>
      </c>
      <c r="B1673" s="51">
        <v>950</v>
      </c>
      <c r="C1673" s="51">
        <v>104</v>
      </c>
      <c r="D1673" s="52">
        <v>20.100000000000001</v>
      </c>
    </row>
    <row r="1674" spans="1:4" s="9" customFormat="1" x14ac:dyDescent="0.3">
      <c r="A1674" s="8">
        <f t="shared" si="26"/>
        <v>41047.406249995947</v>
      </c>
      <c r="B1674" s="51">
        <v>951</v>
      </c>
      <c r="C1674" s="51">
        <v>104</v>
      </c>
      <c r="D1674" s="52">
        <v>20</v>
      </c>
    </row>
    <row r="1675" spans="1:4" s="9" customFormat="1" x14ac:dyDescent="0.3">
      <c r="A1675" s="8">
        <f t="shared" si="26"/>
        <v>41047.416666662612</v>
      </c>
      <c r="B1675" s="51">
        <v>940</v>
      </c>
      <c r="C1675" s="51">
        <v>105</v>
      </c>
      <c r="D1675" s="52">
        <v>20</v>
      </c>
    </row>
    <row r="1676" spans="1:4" s="9" customFormat="1" x14ac:dyDescent="0.3">
      <c r="A1676" s="8">
        <f t="shared" si="26"/>
        <v>41047.427083329276</v>
      </c>
      <c r="B1676" s="51">
        <v>927</v>
      </c>
      <c r="C1676" s="51">
        <v>105</v>
      </c>
      <c r="D1676" s="52">
        <v>20</v>
      </c>
    </row>
    <row r="1677" spans="1:4" s="9" customFormat="1" x14ac:dyDescent="0.3">
      <c r="A1677" s="8">
        <f t="shared" si="26"/>
        <v>41047.43749999594</v>
      </c>
      <c r="B1677" s="51">
        <v>938</v>
      </c>
      <c r="C1677" s="51">
        <v>105</v>
      </c>
      <c r="D1677" s="52">
        <v>19.8</v>
      </c>
    </row>
    <row r="1678" spans="1:4" s="9" customFormat="1" x14ac:dyDescent="0.3">
      <c r="A1678" s="8">
        <f t="shared" si="26"/>
        <v>41047.447916662604</v>
      </c>
      <c r="B1678" s="51">
        <v>948</v>
      </c>
      <c r="C1678" s="51">
        <v>105</v>
      </c>
      <c r="D1678" s="52">
        <v>19.5</v>
      </c>
    </row>
    <row r="1679" spans="1:4" s="9" customFormat="1" x14ac:dyDescent="0.3">
      <c r="A1679" s="8">
        <f t="shared" si="26"/>
        <v>41047.458333329268</v>
      </c>
      <c r="B1679" s="51">
        <v>927</v>
      </c>
      <c r="C1679" s="51">
        <v>105</v>
      </c>
      <c r="D1679" s="52">
        <v>19.399999999999999</v>
      </c>
    </row>
    <row r="1680" spans="1:4" s="9" customFormat="1" x14ac:dyDescent="0.3">
      <c r="A1680" s="8">
        <f t="shared" si="26"/>
        <v>41047.468749995933</v>
      </c>
      <c r="B1680" s="51">
        <v>944</v>
      </c>
      <c r="C1680" s="51">
        <v>104</v>
      </c>
      <c r="D1680" s="52">
        <v>19.2</v>
      </c>
    </row>
    <row r="1681" spans="1:4" s="9" customFormat="1" x14ac:dyDescent="0.3">
      <c r="A1681" s="8">
        <f t="shared" si="26"/>
        <v>41047.479166662597</v>
      </c>
      <c r="B1681" s="51">
        <v>927</v>
      </c>
      <c r="C1681" s="51">
        <v>104</v>
      </c>
      <c r="D1681" s="52">
        <v>19.100000000000001</v>
      </c>
    </row>
    <row r="1682" spans="1:4" s="9" customFormat="1" x14ac:dyDescent="0.3">
      <c r="A1682" s="8">
        <f t="shared" si="26"/>
        <v>41047.489583329261</v>
      </c>
      <c r="B1682" s="51">
        <v>924</v>
      </c>
      <c r="C1682" s="51">
        <v>104</v>
      </c>
      <c r="D1682" s="52">
        <v>18.8</v>
      </c>
    </row>
    <row r="1683" spans="1:4" s="9" customFormat="1" x14ac:dyDescent="0.3">
      <c r="A1683" s="8">
        <f t="shared" si="26"/>
        <v>41047.499999995925</v>
      </c>
      <c r="B1683" s="51">
        <v>932</v>
      </c>
      <c r="C1683" s="51">
        <v>104</v>
      </c>
      <c r="D1683" s="52">
        <v>19.100000000000001</v>
      </c>
    </row>
    <row r="1684" spans="1:4" s="9" customFormat="1" x14ac:dyDescent="0.3">
      <c r="A1684" s="8">
        <f t="shared" si="26"/>
        <v>41047.51041666259</v>
      </c>
      <c r="B1684" s="51">
        <v>923</v>
      </c>
      <c r="C1684" s="51">
        <v>105</v>
      </c>
      <c r="D1684" s="52">
        <v>18.8</v>
      </c>
    </row>
    <row r="1685" spans="1:4" s="9" customFormat="1" x14ac:dyDescent="0.3">
      <c r="A1685" s="8">
        <f t="shared" si="26"/>
        <v>41047.520833329254</v>
      </c>
      <c r="B1685" s="51">
        <v>912</v>
      </c>
      <c r="C1685" s="51">
        <v>104</v>
      </c>
      <c r="D1685" s="52">
        <v>18.8</v>
      </c>
    </row>
    <row r="1686" spans="1:4" s="9" customFormat="1" x14ac:dyDescent="0.3">
      <c r="A1686" s="8">
        <f t="shared" si="26"/>
        <v>41047.531249995918</v>
      </c>
      <c r="B1686" s="51">
        <v>923</v>
      </c>
      <c r="C1686" s="51">
        <v>104</v>
      </c>
      <c r="D1686" s="52">
        <v>19</v>
      </c>
    </row>
    <row r="1687" spans="1:4" s="9" customFormat="1" x14ac:dyDescent="0.3">
      <c r="A1687" s="8">
        <f t="shared" si="26"/>
        <v>41047.541666662582</v>
      </c>
      <c r="B1687" s="51">
        <v>918</v>
      </c>
      <c r="C1687" s="51">
        <v>105</v>
      </c>
      <c r="D1687" s="52">
        <v>18.7</v>
      </c>
    </row>
    <row r="1688" spans="1:4" s="9" customFormat="1" x14ac:dyDescent="0.3">
      <c r="A1688" s="8">
        <f t="shared" si="26"/>
        <v>41047.552083329247</v>
      </c>
      <c r="B1688" s="51">
        <v>908</v>
      </c>
      <c r="C1688" s="51">
        <v>104</v>
      </c>
      <c r="D1688" s="52">
        <v>18.5</v>
      </c>
    </row>
    <row r="1689" spans="1:4" s="9" customFormat="1" x14ac:dyDescent="0.3">
      <c r="A1689" s="8">
        <f t="shared" si="26"/>
        <v>41047.562499995911</v>
      </c>
      <c r="B1689" s="51">
        <v>911</v>
      </c>
      <c r="C1689" s="51">
        <v>105</v>
      </c>
      <c r="D1689" s="52">
        <v>18.399999999999999</v>
      </c>
    </row>
    <row r="1690" spans="1:4" s="9" customFormat="1" x14ac:dyDescent="0.3">
      <c r="A1690" s="8">
        <f t="shared" si="26"/>
        <v>41047.572916662575</v>
      </c>
      <c r="B1690" s="51">
        <v>905</v>
      </c>
      <c r="C1690" s="51">
        <v>103</v>
      </c>
      <c r="D1690" s="52">
        <v>18.2</v>
      </c>
    </row>
    <row r="1691" spans="1:4" s="9" customFormat="1" x14ac:dyDescent="0.3">
      <c r="A1691" s="8">
        <f t="shared" si="26"/>
        <v>41047.583333329239</v>
      </c>
      <c r="B1691" s="51">
        <v>916</v>
      </c>
      <c r="C1691" s="51">
        <v>105</v>
      </c>
      <c r="D1691" s="52">
        <v>18.2</v>
      </c>
    </row>
    <row r="1692" spans="1:4" s="9" customFormat="1" x14ac:dyDescent="0.3">
      <c r="A1692" s="8">
        <f t="shared" si="26"/>
        <v>41047.593749995904</v>
      </c>
      <c r="B1692" s="51">
        <v>918</v>
      </c>
      <c r="C1692" s="51">
        <v>105</v>
      </c>
      <c r="D1692" s="52">
        <v>18.100000000000001</v>
      </c>
    </row>
    <row r="1693" spans="1:4" s="9" customFormat="1" x14ac:dyDescent="0.3">
      <c r="A1693" s="8">
        <f t="shared" si="26"/>
        <v>41047.604166662568</v>
      </c>
      <c r="B1693" s="51">
        <v>921</v>
      </c>
      <c r="C1693" s="51">
        <v>104</v>
      </c>
      <c r="D1693" s="52">
        <v>18.3</v>
      </c>
    </row>
    <row r="1694" spans="1:4" s="9" customFormat="1" x14ac:dyDescent="0.3">
      <c r="A1694" s="8">
        <f t="shared" si="26"/>
        <v>41047.614583329232</v>
      </c>
      <c r="B1694" s="51">
        <v>898</v>
      </c>
      <c r="C1694" s="51">
        <v>104</v>
      </c>
      <c r="D1694" s="52">
        <v>17.899999999999999</v>
      </c>
    </row>
    <row r="1695" spans="1:4" s="9" customFormat="1" x14ac:dyDescent="0.3">
      <c r="A1695" s="8">
        <f t="shared" si="26"/>
        <v>41047.624999995896</v>
      </c>
      <c r="B1695" s="51">
        <v>917</v>
      </c>
      <c r="C1695" s="51">
        <v>104</v>
      </c>
      <c r="D1695" s="52">
        <v>17.600000000000001</v>
      </c>
    </row>
    <row r="1696" spans="1:4" s="9" customFormat="1" x14ac:dyDescent="0.3">
      <c r="A1696" s="8">
        <f t="shared" si="26"/>
        <v>41047.635416662561</v>
      </c>
      <c r="B1696" s="51">
        <v>900</v>
      </c>
      <c r="C1696" s="51">
        <v>101</v>
      </c>
      <c r="D1696" s="52">
        <v>18</v>
      </c>
    </row>
    <row r="1697" spans="1:4" s="9" customFormat="1" x14ac:dyDescent="0.3">
      <c r="A1697" s="8">
        <f t="shared" si="26"/>
        <v>41047.645833329225</v>
      </c>
      <c r="B1697" s="51">
        <v>885</v>
      </c>
      <c r="C1697" s="51">
        <v>104</v>
      </c>
      <c r="D1697" s="52">
        <v>17.600000000000001</v>
      </c>
    </row>
    <row r="1698" spans="1:4" s="9" customFormat="1" x14ac:dyDescent="0.3">
      <c r="A1698" s="8">
        <f t="shared" si="26"/>
        <v>41047.656249995889</v>
      </c>
      <c r="B1698" s="51">
        <v>885</v>
      </c>
      <c r="C1698" s="51">
        <v>104</v>
      </c>
      <c r="D1698" s="52">
        <v>17.5</v>
      </c>
    </row>
    <row r="1699" spans="1:4" s="9" customFormat="1" x14ac:dyDescent="0.3">
      <c r="A1699" s="8">
        <f t="shared" si="26"/>
        <v>41047.666666662553</v>
      </c>
      <c r="B1699" s="51">
        <v>891</v>
      </c>
      <c r="C1699" s="51">
        <v>103</v>
      </c>
      <c r="D1699" s="52">
        <v>17.399999999999999</v>
      </c>
    </row>
    <row r="1700" spans="1:4" s="9" customFormat="1" x14ac:dyDescent="0.3">
      <c r="A1700" s="8">
        <f t="shared" si="26"/>
        <v>41047.677083329218</v>
      </c>
      <c r="B1700" s="51">
        <v>901</v>
      </c>
      <c r="C1700" s="51">
        <v>103</v>
      </c>
      <c r="D1700" s="52">
        <v>17.399999999999999</v>
      </c>
    </row>
    <row r="1701" spans="1:4" s="9" customFormat="1" x14ac:dyDescent="0.3">
      <c r="A1701" s="8">
        <f t="shared" si="26"/>
        <v>41047.687499995882</v>
      </c>
      <c r="B1701" s="51">
        <v>889</v>
      </c>
      <c r="C1701" s="51">
        <v>104</v>
      </c>
      <c r="D1701" s="52">
        <v>17.2</v>
      </c>
    </row>
    <row r="1702" spans="1:4" s="9" customFormat="1" x14ac:dyDescent="0.3">
      <c r="A1702" s="8">
        <f t="shared" si="26"/>
        <v>41047.697916662546</v>
      </c>
      <c r="B1702" s="51">
        <v>917</v>
      </c>
      <c r="C1702" s="51">
        <v>103</v>
      </c>
      <c r="D1702" s="52">
        <v>17.2</v>
      </c>
    </row>
    <row r="1703" spans="1:4" s="9" customFormat="1" x14ac:dyDescent="0.3">
      <c r="A1703" s="8">
        <f t="shared" si="26"/>
        <v>41047.70833332921</v>
      </c>
      <c r="B1703" s="51">
        <v>908</v>
      </c>
      <c r="C1703" s="51">
        <v>103</v>
      </c>
      <c r="D1703" s="52">
        <v>17.2</v>
      </c>
    </row>
    <row r="1704" spans="1:4" s="9" customFormat="1" x14ac:dyDescent="0.3">
      <c r="A1704" s="8">
        <f t="shared" si="26"/>
        <v>41047.718749995875</v>
      </c>
      <c r="B1704" s="51">
        <v>889</v>
      </c>
      <c r="C1704" s="51">
        <v>104</v>
      </c>
      <c r="D1704" s="52">
        <v>17.2</v>
      </c>
    </row>
    <row r="1705" spans="1:4" s="9" customFormat="1" x14ac:dyDescent="0.3">
      <c r="A1705" s="8">
        <f t="shared" si="26"/>
        <v>41047.729166662539</v>
      </c>
      <c r="B1705" s="51">
        <v>893</v>
      </c>
      <c r="C1705" s="51">
        <v>104</v>
      </c>
      <c r="D1705" s="52">
        <v>17</v>
      </c>
    </row>
    <row r="1706" spans="1:4" s="9" customFormat="1" x14ac:dyDescent="0.3">
      <c r="A1706" s="8">
        <f t="shared" si="26"/>
        <v>41047.739583329203</v>
      </c>
      <c r="B1706" s="51">
        <v>874</v>
      </c>
      <c r="C1706" s="51">
        <v>102</v>
      </c>
      <c r="D1706" s="52">
        <v>17.100000000000001</v>
      </c>
    </row>
    <row r="1707" spans="1:4" s="9" customFormat="1" x14ac:dyDescent="0.3">
      <c r="A1707" s="8">
        <f t="shared" si="26"/>
        <v>41047.749999995867</v>
      </c>
      <c r="B1707" s="51">
        <v>883</v>
      </c>
      <c r="C1707" s="51">
        <v>103</v>
      </c>
      <c r="D1707" s="52">
        <v>16.899999999999999</v>
      </c>
    </row>
    <row r="1708" spans="1:4" s="9" customFormat="1" x14ac:dyDescent="0.3">
      <c r="A1708" s="8">
        <f t="shared" si="26"/>
        <v>41047.760416662531</v>
      </c>
      <c r="B1708" s="51">
        <v>883</v>
      </c>
      <c r="C1708" s="51">
        <v>103</v>
      </c>
      <c r="D1708" s="52">
        <v>17</v>
      </c>
    </row>
    <row r="1709" spans="1:4" s="9" customFormat="1" x14ac:dyDescent="0.3">
      <c r="A1709" s="8">
        <f t="shared" si="26"/>
        <v>41047.770833329196</v>
      </c>
      <c r="B1709" s="51">
        <v>890</v>
      </c>
      <c r="C1709" s="51">
        <v>103</v>
      </c>
      <c r="D1709" s="52">
        <v>16.8</v>
      </c>
    </row>
    <row r="1710" spans="1:4" s="9" customFormat="1" x14ac:dyDescent="0.3">
      <c r="A1710" s="8">
        <f t="shared" si="26"/>
        <v>41047.78124999586</v>
      </c>
      <c r="B1710" s="51">
        <v>867</v>
      </c>
      <c r="C1710" s="51">
        <v>104</v>
      </c>
      <c r="D1710" s="52">
        <v>16.899999999999999</v>
      </c>
    </row>
    <row r="1711" spans="1:4" s="9" customFormat="1" x14ac:dyDescent="0.3">
      <c r="A1711" s="8">
        <f t="shared" si="26"/>
        <v>41047.791666662524</v>
      </c>
      <c r="B1711" s="51">
        <v>878</v>
      </c>
      <c r="C1711" s="51">
        <v>105</v>
      </c>
      <c r="D1711" s="52">
        <v>16.8</v>
      </c>
    </row>
    <row r="1712" spans="1:4" s="9" customFormat="1" x14ac:dyDescent="0.3">
      <c r="A1712" s="8">
        <f t="shared" si="26"/>
        <v>41047.802083329188</v>
      </c>
      <c r="B1712" s="51">
        <v>867</v>
      </c>
      <c r="C1712" s="51">
        <v>104</v>
      </c>
      <c r="D1712" s="52">
        <v>16.8</v>
      </c>
    </row>
    <row r="1713" spans="1:4" s="9" customFormat="1" x14ac:dyDescent="0.3">
      <c r="A1713" s="8">
        <f t="shared" si="26"/>
        <v>41047.812499995853</v>
      </c>
      <c r="B1713" s="51">
        <v>879</v>
      </c>
      <c r="C1713" s="51">
        <v>103</v>
      </c>
      <c r="D1713" s="52">
        <v>16.899999999999999</v>
      </c>
    </row>
    <row r="1714" spans="1:4" s="9" customFormat="1" x14ac:dyDescent="0.3">
      <c r="A1714" s="8">
        <f t="shared" si="26"/>
        <v>41047.822916662517</v>
      </c>
      <c r="B1714" s="51">
        <v>889</v>
      </c>
      <c r="C1714" s="51">
        <v>103</v>
      </c>
      <c r="D1714" s="52">
        <v>16.899999999999999</v>
      </c>
    </row>
    <row r="1715" spans="1:4" s="9" customFormat="1" x14ac:dyDescent="0.3">
      <c r="A1715" s="8">
        <f t="shared" si="26"/>
        <v>41047.833333329181</v>
      </c>
      <c r="B1715" s="51">
        <v>885</v>
      </c>
      <c r="C1715" s="51">
        <v>102</v>
      </c>
      <c r="D1715" s="52">
        <v>17</v>
      </c>
    </row>
    <row r="1716" spans="1:4" s="9" customFormat="1" x14ac:dyDescent="0.3">
      <c r="A1716" s="8">
        <f t="shared" si="26"/>
        <v>41047.843749995845</v>
      </c>
      <c r="B1716" s="51">
        <v>890</v>
      </c>
      <c r="C1716" s="51">
        <v>103</v>
      </c>
      <c r="D1716" s="52">
        <v>16.899999999999999</v>
      </c>
    </row>
    <row r="1717" spans="1:4" s="9" customFormat="1" x14ac:dyDescent="0.3">
      <c r="A1717" s="8">
        <f t="shared" si="26"/>
        <v>41047.85416666251</v>
      </c>
      <c r="B1717" s="51">
        <v>885</v>
      </c>
      <c r="C1717" s="51">
        <v>103</v>
      </c>
      <c r="D1717" s="52">
        <v>16.899999999999999</v>
      </c>
    </row>
    <row r="1718" spans="1:4" s="9" customFormat="1" x14ac:dyDescent="0.3">
      <c r="A1718" s="8">
        <f t="shared" si="26"/>
        <v>41047.864583329174</v>
      </c>
      <c r="B1718" s="51">
        <v>868</v>
      </c>
      <c r="C1718" s="51">
        <v>104</v>
      </c>
      <c r="D1718" s="52">
        <v>16.899999999999999</v>
      </c>
    </row>
    <row r="1719" spans="1:4" s="9" customFormat="1" x14ac:dyDescent="0.3">
      <c r="A1719" s="8">
        <f t="shared" si="26"/>
        <v>41047.874999995838</v>
      </c>
      <c r="B1719" s="51">
        <v>868</v>
      </c>
      <c r="C1719" s="51">
        <v>103</v>
      </c>
      <c r="D1719" s="52">
        <v>17.100000000000001</v>
      </c>
    </row>
    <row r="1720" spans="1:4" s="9" customFormat="1" x14ac:dyDescent="0.3">
      <c r="A1720" s="8">
        <f t="shared" si="26"/>
        <v>41047.885416662502</v>
      </c>
      <c r="B1720" s="51">
        <v>845</v>
      </c>
      <c r="C1720" s="51">
        <v>103</v>
      </c>
      <c r="D1720" s="52">
        <v>17</v>
      </c>
    </row>
    <row r="1721" spans="1:4" s="9" customFormat="1" x14ac:dyDescent="0.3">
      <c r="A1721" s="8">
        <f t="shared" si="26"/>
        <v>41047.895833329167</v>
      </c>
      <c r="B1721" s="51">
        <v>827</v>
      </c>
      <c r="C1721" s="51">
        <v>103</v>
      </c>
      <c r="D1721" s="52">
        <v>16.7</v>
      </c>
    </row>
    <row r="1722" spans="1:4" s="9" customFormat="1" x14ac:dyDescent="0.3">
      <c r="A1722" s="8">
        <f t="shared" si="26"/>
        <v>41047.906249995831</v>
      </c>
      <c r="B1722" s="51">
        <v>804</v>
      </c>
      <c r="C1722" s="51">
        <v>103</v>
      </c>
      <c r="D1722" s="52">
        <v>17</v>
      </c>
    </row>
    <row r="1723" spans="1:4" s="9" customFormat="1" x14ac:dyDescent="0.3">
      <c r="A1723" s="8">
        <f t="shared" si="26"/>
        <v>41047.916666662495</v>
      </c>
      <c r="B1723" s="51">
        <v>781</v>
      </c>
      <c r="C1723" s="51">
        <v>104</v>
      </c>
      <c r="D1723" s="52">
        <v>16.8</v>
      </c>
    </row>
    <row r="1724" spans="1:4" s="9" customFormat="1" x14ac:dyDescent="0.3">
      <c r="A1724" s="8">
        <f t="shared" si="26"/>
        <v>41047.927083329159</v>
      </c>
      <c r="B1724" s="51">
        <v>783</v>
      </c>
      <c r="C1724" s="51">
        <v>103</v>
      </c>
      <c r="D1724" s="52">
        <v>16.899999999999999</v>
      </c>
    </row>
    <row r="1725" spans="1:4" s="9" customFormat="1" x14ac:dyDescent="0.3">
      <c r="A1725" s="8">
        <f t="shared" si="26"/>
        <v>41047.937499995824</v>
      </c>
      <c r="B1725" s="51">
        <v>802</v>
      </c>
      <c r="C1725" s="51">
        <v>101</v>
      </c>
      <c r="D1725" s="52">
        <v>16.899999999999999</v>
      </c>
    </row>
    <row r="1726" spans="1:4" s="9" customFormat="1" x14ac:dyDescent="0.3">
      <c r="A1726" s="8">
        <f t="shared" si="26"/>
        <v>41047.947916662488</v>
      </c>
      <c r="B1726" s="51">
        <v>792</v>
      </c>
      <c r="C1726" s="51">
        <v>103</v>
      </c>
      <c r="D1726" s="52">
        <v>17</v>
      </c>
    </row>
    <row r="1727" spans="1:4" s="9" customFormat="1" x14ac:dyDescent="0.3">
      <c r="A1727" s="8">
        <f t="shared" si="26"/>
        <v>41047.958333329152</v>
      </c>
      <c r="B1727" s="51">
        <v>822</v>
      </c>
      <c r="C1727" s="51">
        <v>103</v>
      </c>
      <c r="D1727" s="52">
        <v>16.600000000000001</v>
      </c>
    </row>
    <row r="1728" spans="1:4" s="9" customFormat="1" x14ac:dyDescent="0.3">
      <c r="A1728" s="8">
        <f t="shared" si="26"/>
        <v>41047.968749995816</v>
      </c>
      <c r="B1728" s="51">
        <v>807</v>
      </c>
      <c r="C1728" s="51">
        <v>101</v>
      </c>
      <c r="D1728" s="52">
        <v>16.7</v>
      </c>
    </row>
    <row r="1729" spans="1:4" s="9" customFormat="1" x14ac:dyDescent="0.3">
      <c r="A1729" s="8">
        <f t="shared" si="26"/>
        <v>41047.979166662481</v>
      </c>
      <c r="B1729" s="51">
        <v>773</v>
      </c>
      <c r="C1729" s="51">
        <v>103</v>
      </c>
      <c r="D1729" s="52">
        <v>16.8</v>
      </c>
    </row>
    <row r="1730" spans="1:4" s="9" customFormat="1" x14ac:dyDescent="0.3">
      <c r="A1730" s="8">
        <f t="shared" si="26"/>
        <v>41047.989583329145</v>
      </c>
      <c r="B1730" s="51">
        <v>746</v>
      </c>
      <c r="C1730" s="51">
        <v>103</v>
      </c>
      <c r="D1730" s="52">
        <v>16.7</v>
      </c>
    </row>
    <row r="1731" spans="1:4" s="9" customFormat="1" x14ac:dyDescent="0.3">
      <c r="A1731" s="8">
        <f t="shared" si="26"/>
        <v>41047.999999995809</v>
      </c>
      <c r="B1731" s="51">
        <v>214</v>
      </c>
      <c r="C1731" s="51">
        <v>0</v>
      </c>
      <c r="D1731" s="52">
        <v>17.399999999999999</v>
      </c>
    </row>
    <row r="1732" spans="1:4" s="9" customFormat="1" x14ac:dyDescent="0.3">
      <c r="A1732" s="8">
        <f t="shared" si="26"/>
        <v>41048.010416662473</v>
      </c>
      <c r="B1732" s="51">
        <v>127</v>
      </c>
      <c r="C1732" s="51">
        <v>0</v>
      </c>
      <c r="D1732" s="52">
        <v>17.5</v>
      </c>
    </row>
    <row r="1733" spans="1:4" s="9" customFormat="1" x14ac:dyDescent="0.3">
      <c r="A1733" s="8">
        <f t="shared" ref="A1733:A1796" si="27">A1732+1/24/4</f>
        <v>41048.020833329138</v>
      </c>
      <c r="B1733" s="51">
        <v>83</v>
      </c>
      <c r="C1733" s="51">
        <v>0</v>
      </c>
      <c r="D1733" s="52">
        <v>17.399999999999999</v>
      </c>
    </row>
    <row r="1734" spans="1:4" s="9" customFormat="1" x14ac:dyDescent="0.3">
      <c r="A1734" s="8">
        <f t="shared" si="27"/>
        <v>41048.031249995802</v>
      </c>
      <c r="B1734" s="51">
        <v>64</v>
      </c>
      <c r="C1734" s="51">
        <v>0</v>
      </c>
      <c r="D1734" s="52">
        <v>17.399999999999999</v>
      </c>
    </row>
    <row r="1735" spans="1:4" s="9" customFormat="1" x14ac:dyDescent="0.3">
      <c r="A1735" s="8">
        <f t="shared" si="27"/>
        <v>41048.041666662466</v>
      </c>
      <c r="B1735" s="51">
        <v>49</v>
      </c>
      <c r="C1735" s="51">
        <v>0</v>
      </c>
      <c r="D1735" s="52">
        <v>17.399999999999999</v>
      </c>
    </row>
    <row r="1736" spans="1:4" s="9" customFormat="1" x14ac:dyDescent="0.3">
      <c r="A1736" s="8">
        <f t="shared" si="27"/>
        <v>41048.05208332913</v>
      </c>
      <c r="B1736" s="51">
        <v>35</v>
      </c>
      <c r="C1736" s="51">
        <v>0</v>
      </c>
      <c r="D1736" s="52">
        <v>17.2</v>
      </c>
    </row>
    <row r="1737" spans="1:4" s="9" customFormat="1" x14ac:dyDescent="0.3">
      <c r="A1737" s="8">
        <f t="shared" si="27"/>
        <v>41048.062499995794</v>
      </c>
      <c r="B1737" s="51">
        <v>29</v>
      </c>
      <c r="C1737" s="51">
        <v>0</v>
      </c>
      <c r="D1737" s="52">
        <v>17.5</v>
      </c>
    </row>
    <row r="1738" spans="1:4" s="9" customFormat="1" x14ac:dyDescent="0.3">
      <c r="A1738" s="8">
        <f t="shared" si="27"/>
        <v>41048.072916662459</v>
      </c>
      <c r="B1738" s="51">
        <v>23</v>
      </c>
      <c r="C1738" s="51">
        <v>0</v>
      </c>
      <c r="D1738" s="52">
        <v>17.399999999999999</v>
      </c>
    </row>
    <row r="1739" spans="1:4" s="9" customFormat="1" x14ac:dyDescent="0.3">
      <c r="A1739" s="8">
        <f t="shared" si="27"/>
        <v>41048.083333329123</v>
      </c>
      <c r="B1739" s="51">
        <v>18</v>
      </c>
      <c r="C1739" s="51">
        <v>0</v>
      </c>
      <c r="D1739" s="52">
        <v>17.600000000000001</v>
      </c>
    </row>
    <row r="1740" spans="1:4" s="9" customFormat="1" x14ac:dyDescent="0.3">
      <c r="A1740" s="8">
        <f t="shared" si="27"/>
        <v>41048.093749995787</v>
      </c>
      <c r="B1740" s="51">
        <v>15</v>
      </c>
      <c r="C1740" s="51">
        <v>0</v>
      </c>
      <c r="D1740" s="52">
        <v>17.5</v>
      </c>
    </row>
    <row r="1741" spans="1:4" s="9" customFormat="1" x14ac:dyDescent="0.3">
      <c r="A1741" s="8">
        <f t="shared" si="27"/>
        <v>41048.104166662451</v>
      </c>
      <c r="B1741" s="51">
        <v>11</v>
      </c>
      <c r="C1741" s="51">
        <v>0</v>
      </c>
      <c r="D1741" s="52">
        <v>17.2</v>
      </c>
    </row>
    <row r="1742" spans="1:4" s="9" customFormat="1" x14ac:dyDescent="0.3">
      <c r="A1742" s="8">
        <f t="shared" si="27"/>
        <v>41048.114583329116</v>
      </c>
      <c r="B1742" s="51">
        <v>7</v>
      </c>
      <c r="C1742" s="51">
        <v>0</v>
      </c>
      <c r="D1742" s="52">
        <v>17.2</v>
      </c>
    </row>
    <row r="1743" spans="1:4" s="9" customFormat="1" x14ac:dyDescent="0.3">
      <c r="A1743" s="8">
        <f t="shared" si="27"/>
        <v>41048.12499999578</v>
      </c>
      <c r="B1743" s="51">
        <v>6</v>
      </c>
      <c r="C1743" s="51">
        <v>0</v>
      </c>
      <c r="D1743" s="52">
        <v>17.100000000000001</v>
      </c>
    </row>
    <row r="1744" spans="1:4" s="9" customFormat="1" x14ac:dyDescent="0.3">
      <c r="A1744" s="8">
        <f t="shared" si="27"/>
        <v>41048.135416662444</v>
      </c>
      <c r="B1744" s="51">
        <v>4</v>
      </c>
      <c r="C1744" s="51">
        <v>0</v>
      </c>
      <c r="D1744" s="52">
        <v>16.899999999999999</v>
      </c>
    </row>
    <row r="1745" spans="1:4" s="9" customFormat="1" x14ac:dyDescent="0.3">
      <c r="A1745" s="8">
        <f t="shared" si="27"/>
        <v>41048.145833329108</v>
      </c>
      <c r="B1745" s="51">
        <v>2</v>
      </c>
      <c r="C1745" s="51">
        <v>0</v>
      </c>
      <c r="D1745" s="52">
        <v>17.100000000000001</v>
      </c>
    </row>
    <row r="1746" spans="1:4" s="9" customFormat="1" x14ac:dyDescent="0.3">
      <c r="A1746" s="8">
        <f t="shared" si="27"/>
        <v>41048.156249995773</v>
      </c>
      <c r="B1746" s="51">
        <v>1</v>
      </c>
      <c r="C1746" s="51">
        <v>0</v>
      </c>
      <c r="D1746" s="52">
        <v>17.2</v>
      </c>
    </row>
    <row r="1747" spans="1:4" s="9" customFormat="1" x14ac:dyDescent="0.3">
      <c r="A1747" s="8">
        <f t="shared" si="27"/>
        <v>41048.166666662437</v>
      </c>
      <c r="B1747" s="51">
        <v>0</v>
      </c>
      <c r="C1747" s="51">
        <v>0</v>
      </c>
      <c r="D1747" s="52">
        <v>17.100000000000001</v>
      </c>
    </row>
    <row r="1748" spans="1:4" s="9" customFormat="1" x14ac:dyDescent="0.3">
      <c r="A1748" s="8">
        <f t="shared" si="27"/>
        <v>41048.177083329101</v>
      </c>
      <c r="B1748" s="51">
        <v>0</v>
      </c>
      <c r="C1748" s="51">
        <v>0</v>
      </c>
      <c r="D1748" s="52">
        <v>17.3</v>
      </c>
    </row>
    <row r="1749" spans="1:4" s="9" customFormat="1" x14ac:dyDescent="0.3">
      <c r="A1749" s="8">
        <f t="shared" si="27"/>
        <v>41048.187499995765</v>
      </c>
      <c r="B1749" s="51">
        <v>0</v>
      </c>
      <c r="C1749" s="51">
        <v>0</v>
      </c>
      <c r="D1749" s="52">
        <v>17.2</v>
      </c>
    </row>
    <row r="1750" spans="1:4" s="9" customFormat="1" x14ac:dyDescent="0.3">
      <c r="A1750" s="8">
        <f t="shared" si="27"/>
        <v>41048.19791666243</v>
      </c>
      <c r="B1750" s="51">
        <v>0</v>
      </c>
      <c r="C1750" s="51">
        <v>0</v>
      </c>
      <c r="D1750" s="52">
        <v>16.899999999999999</v>
      </c>
    </row>
    <row r="1751" spans="1:4" s="9" customFormat="1" x14ac:dyDescent="0.3">
      <c r="A1751" s="8">
        <f t="shared" si="27"/>
        <v>41048.208333329094</v>
      </c>
      <c r="B1751" s="51">
        <v>0</v>
      </c>
      <c r="C1751" s="51">
        <v>0</v>
      </c>
      <c r="D1751" s="52">
        <v>17.100000000000001</v>
      </c>
    </row>
    <row r="1752" spans="1:4" s="9" customFormat="1" x14ac:dyDescent="0.3">
      <c r="A1752" s="8">
        <f t="shared" si="27"/>
        <v>41048.218749995758</v>
      </c>
      <c r="B1752" s="51">
        <v>0</v>
      </c>
      <c r="C1752" s="51">
        <v>0</v>
      </c>
      <c r="D1752" s="52">
        <v>17.3</v>
      </c>
    </row>
    <row r="1753" spans="1:4" s="9" customFormat="1" x14ac:dyDescent="0.3">
      <c r="A1753" s="8">
        <f t="shared" si="27"/>
        <v>41048.229166662422</v>
      </c>
      <c r="B1753" s="51">
        <v>0</v>
      </c>
      <c r="C1753" s="51">
        <v>0</v>
      </c>
      <c r="D1753" s="52">
        <v>17.3</v>
      </c>
    </row>
    <row r="1754" spans="1:4" s="9" customFormat="1" x14ac:dyDescent="0.3">
      <c r="A1754" s="8">
        <f t="shared" si="27"/>
        <v>41048.239583329087</v>
      </c>
      <c r="B1754" s="51">
        <v>0</v>
      </c>
      <c r="C1754" s="51">
        <v>0</v>
      </c>
      <c r="D1754" s="52">
        <v>17.399999999999999</v>
      </c>
    </row>
    <row r="1755" spans="1:4" s="9" customFormat="1" x14ac:dyDescent="0.3">
      <c r="A1755" s="8">
        <f t="shared" si="27"/>
        <v>41048.249999995751</v>
      </c>
      <c r="B1755" s="51">
        <v>0</v>
      </c>
      <c r="C1755" s="51">
        <v>0</v>
      </c>
      <c r="D1755" s="52">
        <v>17.3</v>
      </c>
    </row>
    <row r="1756" spans="1:4" s="9" customFormat="1" x14ac:dyDescent="0.3">
      <c r="A1756" s="8">
        <f t="shared" si="27"/>
        <v>41048.260416662415</v>
      </c>
      <c r="B1756" s="51">
        <v>0</v>
      </c>
      <c r="C1756" s="51">
        <v>0</v>
      </c>
      <c r="D1756" s="52">
        <v>17.3</v>
      </c>
    </row>
    <row r="1757" spans="1:4" s="9" customFormat="1" x14ac:dyDescent="0.3">
      <c r="A1757" s="8">
        <f t="shared" si="27"/>
        <v>41048.270833329079</v>
      </c>
      <c r="B1757" s="51">
        <v>0</v>
      </c>
      <c r="C1757" s="51">
        <v>0</v>
      </c>
      <c r="D1757" s="52">
        <v>17.399999999999999</v>
      </c>
    </row>
    <row r="1758" spans="1:4" s="9" customFormat="1" x14ac:dyDescent="0.3">
      <c r="A1758" s="8">
        <f t="shared" si="27"/>
        <v>41048.281249995744</v>
      </c>
      <c r="B1758" s="51">
        <v>0</v>
      </c>
      <c r="C1758" s="51">
        <v>0</v>
      </c>
      <c r="D1758" s="52">
        <v>17.600000000000001</v>
      </c>
    </row>
    <row r="1759" spans="1:4" s="9" customFormat="1" x14ac:dyDescent="0.3">
      <c r="A1759" s="8">
        <f t="shared" si="27"/>
        <v>41048.291666662408</v>
      </c>
      <c r="B1759" s="51">
        <v>0</v>
      </c>
      <c r="C1759" s="51">
        <v>0</v>
      </c>
      <c r="D1759" s="52">
        <v>17.399999999999999</v>
      </c>
    </row>
    <row r="1760" spans="1:4" s="9" customFormat="1" x14ac:dyDescent="0.3">
      <c r="A1760" s="8">
        <f t="shared" si="27"/>
        <v>41048.302083329072</v>
      </c>
      <c r="B1760" s="51">
        <v>0</v>
      </c>
      <c r="C1760" s="51">
        <v>0</v>
      </c>
      <c r="D1760" s="52">
        <v>17.7</v>
      </c>
    </row>
    <row r="1761" spans="1:4" s="9" customFormat="1" x14ac:dyDescent="0.3">
      <c r="A1761" s="8">
        <f t="shared" si="27"/>
        <v>41048.312499995736</v>
      </c>
      <c r="B1761" s="51">
        <v>0</v>
      </c>
      <c r="C1761" s="51">
        <v>0</v>
      </c>
      <c r="D1761" s="52">
        <v>17.399999999999999</v>
      </c>
    </row>
    <row r="1762" spans="1:4" s="9" customFormat="1" x14ac:dyDescent="0.3">
      <c r="A1762" s="8">
        <f t="shared" si="27"/>
        <v>41048.322916662401</v>
      </c>
      <c r="B1762" s="51">
        <v>0</v>
      </c>
      <c r="C1762" s="51">
        <v>0</v>
      </c>
      <c r="D1762" s="52">
        <v>17.600000000000001</v>
      </c>
    </row>
    <row r="1763" spans="1:4" s="9" customFormat="1" x14ac:dyDescent="0.3">
      <c r="A1763" s="8">
        <f t="shared" si="27"/>
        <v>41048.333333329065</v>
      </c>
      <c r="B1763" s="51">
        <v>0</v>
      </c>
      <c r="C1763" s="51">
        <v>0</v>
      </c>
      <c r="D1763" s="52">
        <v>17.7</v>
      </c>
    </row>
    <row r="1764" spans="1:4" s="9" customFormat="1" x14ac:dyDescent="0.3">
      <c r="A1764" s="8">
        <f t="shared" si="27"/>
        <v>41048.343749995729</v>
      </c>
      <c r="B1764" s="51">
        <v>0</v>
      </c>
      <c r="C1764" s="51">
        <v>0</v>
      </c>
      <c r="D1764" s="52">
        <v>17.899999999999999</v>
      </c>
    </row>
    <row r="1765" spans="1:4" s="9" customFormat="1" x14ac:dyDescent="0.3">
      <c r="A1765" s="8">
        <f t="shared" si="27"/>
        <v>41048.354166662393</v>
      </c>
      <c r="B1765" s="51">
        <v>903</v>
      </c>
      <c r="C1765" s="51">
        <v>112</v>
      </c>
      <c r="D1765" s="52">
        <v>25.4</v>
      </c>
    </row>
    <row r="1766" spans="1:4" s="9" customFormat="1" x14ac:dyDescent="0.3">
      <c r="A1766" s="8">
        <f t="shared" si="27"/>
        <v>41048.364583329057</v>
      </c>
      <c r="B1766" s="51">
        <v>883</v>
      </c>
      <c r="C1766" s="51">
        <v>103</v>
      </c>
      <c r="D1766" s="52">
        <v>22.3</v>
      </c>
    </row>
    <row r="1767" spans="1:4" s="9" customFormat="1" x14ac:dyDescent="0.3">
      <c r="A1767" s="8">
        <f t="shared" si="27"/>
        <v>41048.374999995722</v>
      </c>
      <c r="B1767" s="51">
        <v>878</v>
      </c>
      <c r="C1767" s="51">
        <v>100</v>
      </c>
      <c r="D1767" s="52">
        <v>21.7</v>
      </c>
    </row>
    <row r="1768" spans="1:4" s="9" customFormat="1" x14ac:dyDescent="0.3">
      <c r="A1768" s="8">
        <f t="shared" si="27"/>
        <v>41048.385416662386</v>
      </c>
      <c r="B1768" s="51">
        <v>885</v>
      </c>
      <c r="C1768" s="51">
        <v>101</v>
      </c>
      <c r="D1768" s="52">
        <v>21</v>
      </c>
    </row>
    <row r="1769" spans="1:4" s="9" customFormat="1" x14ac:dyDescent="0.3">
      <c r="A1769" s="8">
        <f t="shared" si="27"/>
        <v>41048.39583332905</v>
      </c>
      <c r="B1769" s="51">
        <v>893</v>
      </c>
      <c r="C1769" s="51">
        <v>101</v>
      </c>
      <c r="D1769" s="52">
        <v>20.5</v>
      </c>
    </row>
    <row r="1770" spans="1:4" s="9" customFormat="1" x14ac:dyDescent="0.3">
      <c r="A1770" s="8">
        <f t="shared" si="27"/>
        <v>41048.406249995714</v>
      </c>
      <c r="B1770" s="51">
        <v>870</v>
      </c>
      <c r="C1770" s="51">
        <v>99</v>
      </c>
      <c r="D1770" s="52">
        <v>20.3</v>
      </c>
    </row>
    <row r="1771" spans="1:4" s="9" customFormat="1" x14ac:dyDescent="0.3">
      <c r="A1771" s="8">
        <f t="shared" si="27"/>
        <v>41048.416666662379</v>
      </c>
      <c r="B1771" s="51">
        <v>900</v>
      </c>
      <c r="C1771" s="51">
        <v>101</v>
      </c>
      <c r="D1771" s="52">
        <v>20.100000000000001</v>
      </c>
    </row>
    <row r="1772" spans="1:4" s="9" customFormat="1" x14ac:dyDescent="0.3">
      <c r="A1772" s="8">
        <f t="shared" si="27"/>
        <v>41048.427083329043</v>
      </c>
      <c r="B1772" s="51">
        <v>869</v>
      </c>
      <c r="C1772" s="51">
        <v>101</v>
      </c>
      <c r="D1772" s="52">
        <v>20</v>
      </c>
    </row>
    <row r="1773" spans="1:4" s="9" customFormat="1" x14ac:dyDescent="0.3">
      <c r="A1773" s="8">
        <f t="shared" si="27"/>
        <v>41048.437499995707</v>
      </c>
      <c r="B1773" s="51">
        <v>910</v>
      </c>
      <c r="C1773" s="51">
        <v>99</v>
      </c>
      <c r="D1773" s="52">
        <v>20.100000000000001</v>
      </c>
    </row>
    <row r="1774" spans="1:4" s="9" customFormat="1" x14ac:dyDescent="0.3">
      <c r="A1774" s="8">
        <f t="shared" si="27"/>
        <v>41048.447916662371</v>
      </c>
      <c r="B1774" s="51">
        <v>919</v>
      </c>
      <c r="C1774" s="51">
        <v>101</v>
      </c>
      <c r="D1774" s="52">
        <v>20</v>
      </c>
    </row>
    <row r="1775" spans="1:4" s="9" customFormat="1" x14ac:dyDescent="0.3">
      <c r="A1775" s="8">
        <f t="shared" si="27"/>
        <v>41048.458333329036</v>
      </c>
      <c r="B1775" s="51">
        <v>930</v>
      </c>
      <c r="C1775" s="51">
        <v>98</v>
      </c>
      <c r="D1775" s="52">
        <v>19.7</v>
      </c>
    </row>
    <row r="1776" spans="1:4" s="9" customFormat="1" x14ac:dyDescent="0.3">
      <c r="A1776" s="8">
        <f t="shared" si="27"/>
        <v>41048.4687499957</v>
      </c>
      <c r="B1776" s="51">
        <v>936</v>
      </c>
      <c r="C1776" s="51">
        <v>99</v>
      </c>
      <c r="D1776" s="52">
        <v>19.8</v>
      </c>
    </row>
    <row r="1777" spans="1:4" s="9" customFormat="1" x14ac:dyDescent="0.3">
      <c r="A1777" s="8">
        <f t="shared" si="27"/>
        <v>41048.479166662364</v>
      </c>
      <c r="B1777" s="51">
        <v>944</v>
      </c>
      <c r="C1777" s="51">
        <v>99</v>
      </c>
      <c r="D1777" s="52">
        <v>19.3</v>
      </c>
    </row>
    <row r="1778" spans="1:4" s="9" customFormat="1" x14ac:dyDescent="0.3">
      <c r="A1778" s="8">
        <f t="shared" si="27"/>
        <v>41048.489583329028</v>
      </c>
      <c r="B1778" s="51">
        <v>885</v>
      </c>
      <c r="C1778" s="51">
        <v>99</v>
      </c>
      <c r="D1778" s="52">
        <v>19.899999999999999</v>
      </c>
    </row>
    <row r="1779" spans="1:4" s="9" customFormat="1" x14ac:dyDescent="0.3">
      <c r="A1779" s="8">
        <f t="shared" si="27"/>
        <v>41048.499999995693</v>
      </c>
      <c r="B1779" s="51">
        <v>888</v>
      </c>
      <c r="C1779" s="51">
        <v>100</v>
      </c>
      <c r="D1779" s="52">
        <v>19.3</v>
      </c>
    </row>
    <row r="1780" spans="1:4" s="9" customFormat="1" x14ac:dyDescent="0.3">
      <c r="A1780" s="8">
        <f t="shared" si="27"/>
        <v>41048.510416662357</v>
      </c>
      <c r="B1780" s="51">
        <v>922</v>
      </c>
      <c r="C1780" s="51">
        <v>99</v>
      </c>
      <c r="D1780" s="52">
        <v>19.7</v>
      </c>
    </row>
    <row r="1781" spans="1:4" s="9" customFormat="1" x14ac:dyDescent="0.3">
      <c r="A1781" s="8">
        <f t="shared" si="27"/>
        <v>41048.520833329021</v>
      </c>
      <c r="B1781" s="51">
        <v>913</v>
      </c>
      <c r="C1781" s="51">
        <v>101</v>
      </c>
      <c r="D1781" s="52">
        <v>19.100000000000001</v>
      </c>
    </row>
    <row r="1782" spans="1:4" s="9" customFormat="1" x14ac:dyDescent="0.3">
      <c r="A1782" s="8">
        <f t="shared" si="27"/>
        <v>41048.531249995685</v>
      </c>
      <c r="B1782" s="51">
        <v>924</v>
      </c>
      <c r="C1782" s="51">
        <v>99</v>
      </c>
      <c r="D1782" s="52">
        <v>19.100000000000001</v>
      </c>
    </row>
    <row r="1783" spans="1:4" s="9" customFormat="1" x14ac:dyDescent="0.3">
      <c r="A1783" s="8">
        <f t="shared" si="27"/>
        <v>41048.54166666235</v>
      </c>
      <c r="B1783" s="51">
        <v>928</v>
      </c>
      <c r="C1783" s="51">
        <v>97</v>
      </c>
      <c r="D1783" s="52">
        <v>19.399999999999999</v>
      </c>
    </row>
    <row r="1784" spans="1:4" s="9" customFormat="1" x14ac:dyDescent="0.3">
      <c r="A1784" s="8">
        <f t="shared" si="27"/>
        <v>41048.552083329014</v>
      </c>
      <c r="B1784" s="51">
        <v>914</v>
      </c>
      <c r="C1784" s="51">
        <v>99</v>
      </c>
      <c r="D1784" s="52">
        <v>19.100000000000001</v>
      </c>
    </row>
    <row r="1785" spans="1:4" s="9" customFormat="1" x14ac:dyDescent="0.3">
      <c r="A1785" s="8">
        <f t="shared" si="27"/>
        <v>41048.562499995678</v>
      </c>
      <c r="B1785" s="51">
        <v>855</v>
      </c>
      <c r="C1785" s="51">
        <v>99</v>
      </c>
      <c r="D1785" s="52">
        <v>18.8</v>
      </c>
    </row>
    <row r="1786" spans="1:4" s="9" customFormat="1" x14ac:dyDescent="0.3">
      <c r="A1786" s="8">
        <f t="shared" si="27"/>
        <v>41048.572916662342</v>
      </c>
      <c r="B1786" s="51">
        <v>887</v>
      </c>
      <c r="C1786" s="51">
        <v>99</v>
      </c>
      <c r="D1786" s="52">
        <v>18.899999999999999</v>
      </c>
    </row>
    <row r="1787" spans="1:4" s="9" customFormat="1" x14ac:dyDescent="0.3">
      <c r="A1787" s="8">
        <f t="shared" si="27"/>
        <v>41048.583333329007</v>
      </c>
      <c r="B1787" s="51">
        <v>903</v>
      </c>
      <c r="C1787" s="51">
        <v>97</v>
      </c>
      <c r="D1787" s="52">
        <v>18.7</v>
      </c>
    </row>
    <row r="1788" spans="1:4" s="9" customFormat="1" x14ac:dyDescent="0.3">
      <c r="A1788" s="8">
        <f t="shared" si="27"/>
        <v>41048.593749995671</v>
      </c>
      <c r="B1788" s="51">
        <v>906</v>
      </c>
      <c r="C1788" s="51">
        <v>99</v>
      </c>
      <c r="D1788" s="52">
        <v>18.899999999999999</v>
      </c>
    </row>
    <row r="1789" spans="1:4" s="9" customFormat="1" x14ac:dyDescent="0.3">
      <c r="A1789" s="8">
        <f t="shared" si="27"/>
        <v>41048.604166662335</v>
      </c>
      <c r="B1789" s="51">
        <v>917</v>
      </c>
      <c r="C1789" s="51">
        <v>98</v>
      </c>
      <c r="D1789" s="52">
        <v>18.899999999999999</v>
      </c>
    </row>
    <row r="1790" spans="1:4" s="9" customFormat="1" x14ac:dyDescent="0.3">
      <c r="A1790" s="8">
        <f t="shared" si="27"/>
        <v>41048.614583328999</v>
      </c>
      <c r="B1790" s="51">
        <v>903</v>
      </c>
      <c r="C1790" s="51">
        <v>99</v>
      </c>
      <c r="D1790" s="52">
        <v>18.399999999999999</v>
      </c>
    </row>
    <row r="1791" spans="1:4" s="9" customFormat="1" x14ac:dyDescent="0.3">
      <c r="A1791" s="8">
        <f t="shared" si="27"/>
        <v>41048.624999995664</v>
      </c>
      <c r="B1791" s="51">
        <v>893</v>
      </c>
      <c r="C1791" s="51">
        <v>99</v>
      </c>
      <c r="D1791" s="52">
        <v>18.5</v>
      </c>
    </row>
    <row r="1792" spans="1:4" s="9" customFormat="1" x14ac:dyDescent="0.3">
      <c r="A1792" s="8">
        <f t="shared" si="27"/>
        <v>41048.635416662328</v>
      </c>
      <c r="B1792" s="51">
        <v>877</v>
      </c>
      <c r="C1792" s="51">
        <v>99</v>
      </c>
      <c r="D1792" s="52">
        <v>18.100000000000001</v>
      </c>
    </row>
    <row r="1793" spans="1:4" s="9" customFormat="1" x14ac:dyDescent="0.3">
      <c r="A1793" s="8">
        <f t="shared" si="27"/>
        <v>41048.645833328992</v>
      </c>
      <c r="B1793" s="51">
        <v>939</v>
      </c>
      <c r="C1793" s="51">
        <v>107</v>
      </c>
      <c r="D1793" s="52">
        <v>18.100000000000001</v>
      </c>
    </row>
    <row r="1794" spans="1:4" s="9" customFormat="1" x14ac:dyDescent="0.3">
      <c r="A1794" s="8">
        <f t="shared" si="27"/>
        <v>41048.656249995656</v>
      </c>
      <c r="B1794" s="51">
        <v>910</v>
      </c>
      <c r="C1794" s="51">
        <v>105</v>
      </c>
      <c r="D1794" s="52">
        <v>18</v>
      </c>
    </row>
    <row r="1795" spans="1:4" s="9" customFormat="1" x14ac:dyDescent="0.3">
      <c r="A1795" s="8">
        <f t="shared" si="27"/>
        <v>41048.66666666232</v>
      </c>
      <c r="B1795" s="51">
        <v>925</v>
      </c>
      <c r="C1795" s="51">
        <v>106</v>
      </c>
      <c r="D1795" s="52">
        <v>18.100000000000001</v>
      </c>
    </row>
    <row r="1796" spans="1:4" s="9" customFormat="1" x14ac:dyDescent="0.3">
      <c r="A1796" s="8">
        <f t="shared" si="27"/>
        <v>41048.677083328985</v>
      </c>
      <c r="B1796" s="51">
        <v>915</v>
      </c>
      <c r="C1796" s="51">
        <v>106</v>
      </c>
      <c r="D1796" s="52">
        <v>18.2</v>
      </c>
    </row>
    <row r="1797" spans="1:4" s="9" customFormat="1" x14ac:dyDescent="0.3">
      <c r="A1797" s="8">
        <f t="shared" ref="A1797:A1860" si="28">A1796+1/24/4</f>
        <v>41048.687499995649</v>
      </c>
      <c r="B1797" s="51">
        <v>908</v>
      </c>
      <c r="C1797" s="51">
        <v>108</v>
      </c>
      <c r="D1797" s="52">
        <v>18.100000000000001</v>
      </c>
    </row>
    <row r="1798" spans="1:4" s="9" customFormat="1" x14ac:dyDescent="0.3">
      <c r="A1798" s="8">
        <f t="shared" si="28"/>
        <v>41048.697916662313</v>
      </c>
      <c r="B1798" s="51">
        <v>904</v>
      </c>
      <c r="C1798" s="51">
        <v>107</v>
      </c>
      <c r="D1798" s="52">
        <v>18.2</v>
      </c>
    </row>
    <row r="1799" spans="1:4" s="9" customFormat="1" x14ac:dyDescent="0.3">
      <c r="A1799" s="8">
        <f t="shared" si="28"/>
        <v>41048.708333328977</v>
      </c>
      <c r="B1799" s="51">
        <v>926</v>
      </c>
      <c r="C1799" s="51">
        <v>107</v>
      </c>
      <c r="D1799" s="52">
        <v>18</v>
      </c>
    </row>
    <row r="1800" spans="1:4" s="9" customFormat="1" x14ac:dyDescent="0.3">
      <c r="A1800" s="8">
        <f t="shared" si="28"/>
        <v>41048.718749995642</v>
      </c>
      <c r="B1800" s="51">
        <v>932</v>
      </c>
      <c r="C1800" s="51">
        <v>107</v>
      </c>
      <c r="D1800" s="52">
        <v>18</v>
      </c>
    </row>
    <row r="1801" spans="1:4" s="9" customFormat="1" x14ac:dyDescent="0.3">
      <c r="A1801" s="8">
        <f t="shared" si="28"/>
        <v>41048.729166662306</v>
      </c>
      <c r="B1801" s="51">
        <v>903</v>
      </c>
      <c r="C1801" s="51">
        <v>106</v>
      </c>
      <c r="D1801" s="52">
        <v>17.7</v>
      </c>
    </row>
    <row r="1802" spans="1:4" s="9" customFormat="1" x14ac:dyDescent="0.3">
      <c r="A1802" s="8">
        <f t="shared" si="28"/>
        <v>41048.73958332897</v>
      </c>
      <c r="B1802" s="51">
        <v>919</v>
      </c>
      <c r="C1802" s="51">
        <v>107</v>
      </c>
      <c r="D1802" s="52">
        <v>17.8</v>
      </c>
    </row>
    <row r="1803" spans="1:4" s="9" customFormat="1" x14ac:dyDescent="0.3">
      <c r="A1803" s="8">
        <f t="shared" si="28"/>
        <v>41048.749999995634</v>
      </c>
      <c r="B1803" s="51">
        <v>904</v>
      </c>
      <c r="C1803" s="51">
        <v>105</v>
      </c>
      <c r="D1803" s="52">
        <v>17.600000000000001</v>
      </c>
    </row>
    <row r="1804" spans="1:4" s="9" customFormat="1" x14ac:dyDescent="0.3">
      <c r="A1804" s="8">
        <f t="shared" si="28"/>
        <v>41048.760416662299</v>
      </c>
      <c r="B1804" s="51">
        <v>904</v>
      </c>
      <c r="C1804" s="51">
        <v>106</v>
      </c>
      <c r="D1804" s="52">
        <v>17.399999999999999</v>
      </c>
    </row>
    <row r="1805" spans="1:4" s="9" customFormat="1" x14ac:dyDescent="0.3">
      <c r="A1805" s="8">
        <f t="shared" si="28"/>
        <v>41048.770833328963</v>
      </c>
      <c r="B1805" s="51">
        <v>845</v>
      </c>
      <c r="C1805" s="51">
        <v>106</v>
      </c>
      <c r="D1805" s="52">
        <v>17.7</v>
      </c>
    </row>
    <row r="1806" spans="1:4" s="9" customFormat="1" x14ac:dyDescent="0.3">
      <c r="A1806" s="8">
        <f t="shared" si="28"/>
        <v>41048.781249995627</v>
      </c>
      <c r="B1806" s="51">
        <v>807</v>
      </c>
      <c r="C1806" s="51">
        <v>107</v>
      </c>
      <c r="D1806" s="52">
        <v>17.600000000000001</v>
      </c>
    </row>
    <row r="1807" spans="1:4" s="9" customFormat="1" x14ac:dyDescent="0.3">
      <c r="A1807" s="8">
        <f t="shared" si="28"/>
        <v>41048.791666662291</v>
      </c>
      <c r="B1807" s="51">
        <v>852</v>
      </c>
      <c r="C1807" s="51">
        <v>106</v>
      </c>
      <c r="D1807" s="52">
        <v>17.899999999999999</v>
      </c>
    </row>
    <row r="1808" spans="1:4" s="9" customFormat="1" x14ac:dyDescent="0.3">
      <c r="A1808" s="8">
        <f t="shared" si="28"/>
        <v>41048.802083328956</v>
      </c>
      <c r="B1808" s="51">
        <v>871</v>
      </c>
      <c r="C1808" s="51">
        <v>107</v>
      </c>
      <c r="D1808" s="52">
        <v>17.7</v>
      </c>
    </row>
    <row r="1809" spans="1:4" s="9" customFormat="1" x14ac:dyDescent="0.3">
      <c r="A1809" s="8">
        <f t="shared" si="28"/>
        <v>41048.81249999562</v>
      </c>
      <c r="B1809" s="51">
        <v>867</v>
      </c>
      <c r="C1809" s="51">
        <v>107</v>
      </c>
      <c r="D1809" s="52">
        <v>17.5</v>
      </c>
    </row>
    <row r="1810" spans="1:4" s="9" customFormat="1" x14ac:dyDescent="0.3">
      <c r="A1810" s="8">
        <f t="shared" si="28"/>
        <v>41048.822916662284</v>
      </c>
      <c r="B1810" s="51">
        <v>846</v>
      </c>
      <c r="C1810" s="51">
        <v>107</v>
      </c>
      <c r="D1810" s="52">
        <v>17.7</v>
      </c>
    </row>
    <row r="1811" spans="1:4" s="9" customFormat="1" x14ac:dyDescent="0.3">
      <c r="A1811" s="8">
        <f t="shared" si="28"/>
        <v>41048.833333328948</v>
      </c>
      <c r="B1811" s="51">
        <v>872</v>
      </c>
      <c r="C1811" s="51">
        <v>105</v>
      </c>
      <c r="D1811" s="52">
        <v>17.7</v>
      </c>
    </row>
    <row r="1812" spans="1:4" s="9" customFormat="1" x14ac:dyDescent="0.3">
      <c r="A1812" s="8">
        <f t="shared" si="28"/>
        <v>41048.843749995613</v>
      </c>
      <c r="B1812" s="51">
        <v>851</v>
      </c>
      <c r="C1812" s="51">
        <v>107</v>
      </c>
      <c r="D1812" s="52">
        <v>17.5</v>
      </c>
    </row>
    <row r="1813" spans="1:4" s="9" customFormat="1" x14ac:dyDescent="0.3">
      <c r="A1813" s="8">
        <f t="shared" si="28"/>
        <v>41048.854166662277</v>
      </c>
      <c r="B1813" s="51">
        <v>883</v>
      </c>
      <c r="C1813" s="51">
        <v>107</v>
      </c>
      <c r="D1813" s="52">
        <v>17.3</v>
      </c>
    </row>
    <row r="1814" spans="1:4" s="9" customFormat="1" x14ac:dyDescent="0.3">
      <c r="A1814" s="8">
        <f t="shared" si="28"/>
        <v>41048.864583328941</v>
      </c>
      <c r="B1814" s="51">
        <v>876</v>
      </c>
      <c r="C1814" s="51">
        <v>106</v>
      </c>
      <c r="D1814" s="52">
        <v>17.5</v>
      </c>
    </row>
    <row r="1815" spans="1:4" s="9" customFormat="1" x14ac:dyDescent="0.3">
      <c r="A1815" s="8">
        <f t="shared" si="28"/>
        <v>41048.874999995605</v>
      </c>
      <c r="B1815" s="51">
        <v>830</v>
      </c>
      <c r="C1815" s="51">
        <v>107</v>
      </c>
      <c r="D1815" s="52">
        <v>17.3</v>
      </c>
    </row>
    <row r="1816" spans="1:4" s="9" customFormat="1" x14ac:dyDescent="0.3">
      <c r="A1816" s="8">
        <f t="shared" si="28"/>
        <v>41048.88541666227</v>
      </c>
      <c r="B1816" s="51">
        <v>912</v>
      </c>
      <c r="C1816" s="51">
        <v>106</v>
      </c>
      <c r="D1816" s="52">
        <v>17.399999999999999</v>
      </c>
    </row>
    <row r="1817" spans="1:4" s="9" customFormat="1" x14ac:dyDescent="0.3">
      <c r="A1817" s="8">
        <f t="shared" si="28"/>
        <v>41048.895833328934</v>
      </c>
      <c r="B1817" s="51">
        <v>902</v>
      </c>
      <c r="C1817" s="51">
        <v>107</v>
      </c>
      <c r="D1817" s="52">
        <v>17.600000000000001</v>
      </c>
    </row>
    <row r="1818" spans="1:4" s="9" customFormat="1" x14ac:dyDescent="0.3">
      <c r="A1818" s="8">
        <f t="shared" si="28"/>
        <v>41048.906249995598</v>
      </c>
      <c r="B1818" s="51">
        <v>855</v>
      </c>
      <c r="C1818" s="51">
        <v>107</v>
      </c>
      <c r="D1818" s="52">
        <v>17</v>
      </c>
    </row>
    <row r="1819" spans="1:4" s="9" customFormat="1" x14ac:dyDescent="0.3">
      <c r="A1819" s="8">
        <f t="shared" si="28"/>
        <v>41048.916666662262</v>
      </c>
      <c r="B1819" s="51">
        <v>826</v>
      </c>
      <c r="C1819" s="51">
        <v>107</v>
      </c>
      <c r="D1819" s="52">
        <v>17.100000000000001</v>
      </c>
    </row>
    <row r="1820" spans="1:4" s="9" customFormat="1" x14ac:dyDescent="0.3">
      <c r="A1820" s="8">
        <f t="shared" si="28"/>
        <v>41048.927083328927</v>
      </c>
      <c r="B1820" s="51">
        <v>835</v>
      </c>
      <c r="C1820" s="51">
        <v>108</v>
      </c>
      <c r="D1820" s="52">
        <v>17.2</v>
      </c>
    </row>
    <row r="1821" spans="1:4" s="9" customFormat="1" x14ac:dyDescent="0.3">
      <c r="A1821" s="8">
        <f t="shared" si="28"/>
        <v>41048.937499995591</v>
      </c>
      <c r="B1821" s="51">
        <v>873</v>
      </c>
      <c r="C1821" s="51">
        <v>107</v>
      </c>
      <c r="D1821" s="52">
        <v>17.100000000000001</v>
      </c>
    </row>
    <row r="1822" spans="1:4" s="9" customFormat="1" x14ac:dyDescent="0.3">
      <c r="A1822" s="8">
        <f t="shared" si="28"/>
        <v>41048.947916662255</v>
      </c>
      <c r="B1822" s="51">
        <v>835</v>
      </c>
      <c r="C1822" s="51">
        <v>107</v>
      </c>
      <c r="D1822" s="52">
        <v>17.100000000000001</v>
      </c>
    </row>
    <row r="1823" spans="1:4" s="9" customFormat="1" x14ac:dyDescent="0.3">
      <c r="A1823" s="8">
        <f t="shared" si="28"/>
        <v>41048.958333328919</v>
      </c>
      <c r="B1823" s="51">
        <v>838</v>
      </c>
      <c r="C1823" s="51">
        <v>106</v>
      </c>
      <c r="D1823" s="52">
        <v>17.100000000000001</v>
      </c>
    </row>
    <row r="1824" spans="1:4" s="9" customFormat="1" x14ac:dyDescent="0.3">
      <c r="A1824" s="8">
        <f t="shared" si="28"/>
        <v>41048.968749995583</v>
      </c>
      <c r="B1824" s="51">
        <v>859</v>
      </c>
      <c r="C1824" s="51">
        <v>107</v>
      </c>
      <c r="D1824" s="52">
        <v>17.3</v>
      </c>
    </row>
    <row r="1825" spans="1:4" s="9" customFormat="1" x14ac:dyDescent="0.3">
      <c r="A1825" s="8">
        <f t="shared" si="28"/>
        <v>41048.979166662248</v>
      </c>
      <c r="B1825" s="51">
        <v>821</v>
      </c>
      <c r="C1825" s="51">
        <v>107</v>
      </c>
      <c r="D1825" s="52">
        <v>17</v>
      </c>
    </row>
    <row r="1826" spans="1:4" s="9" customFormat="1" x14ac:dyDescent="0.3">
      <c r="A1826" s="8">
        <f t="shared" si="28"/>
        <v>41048.989583328912</v>
      </c>
      <c r="B1826" s="51">
        <v>848</v>
      </c>
      <c r="C1826" s="51">
        <v>107</v>
      </c>
      <c r="D1826" s="52">
        <v>17.100000000000001</v>
      </c>
    </row>
    <row r="1827" spans="1:4" s="9" customFormat="1" x14ac:dyDescent="0.3">
      <c r="A1827" s="8">
        <f t="shared" si="28"/>
        <v>41048.999999995576</v>
      </c>
      <c r="B1827" s="51">
        <v>829</v>
      </c>
      <c r="C1827" s="51">
        <v>107</v>
      </c>
      <c r="D1827" s="52">
        <v>17</v>
      </c>
    </row>
    <row r="1828" spans="1:4" s="9" customFormat="1" x14ac:dyDescent="0.3">
      <c r="A1828" s="8">
        <f t="shared" si="28"/>
        <v>41049.01041666224</v>
      </c>
      <c r="B1828" s="51">
        <v>834</v>
      </c>
      <c r="C1828" s="51">
        <v>107</v>
      </c>
      <c r="D1828" s="52">
        <v>16.899999999999999</v>
      </c>
    </row>
    <row r="1829" spans="1:4" s="9" customFormat="1" x14ac:dyDescent="0.3">
      <c r="A1829" s="8">
        <f t="shared" si="28"/>
        <v>41049.020833328905</v>
      </c>
      <c r="B1829" s="51">
        <v>858</v>
      </c>
      <c r="C1829" s="51">
        <v>108</v>
      </c>
      <c r="D1829" s="52">
        <v>17</v>
      </c>
    </row>
    <row r="1830" spans="1:4" s="9" customFormat="1" x14ac:dyDescent="0.3">
      <c r="A1830" s="8">
        <f t="shared" si="28"/>
        <v>41049.031249995569</v>
      </c>
      <c r="B1830" s="51">
        <v>813</v>
      </c>
      <c r="C1830" s="51">
        <v>108</v>
      </c>
      <c r="D1830" s="52">
        <v>17.100000000000001</v>
      </c>
    </row>
    <row r="1831" spans="1:4" s="9" customFormat="1" x14ac:dyDescent="0.3">
      <c r="A1831" s="8">
        <f t="shared" si="28"/>
        <v>41049.041666662233</v>
      </c>
      <c r="B1831" s="51">
        <v>823</v>
      </c>
      <c r="C1831" s="51">
        <v>107</v>
      </c>
      <c r="D1831" s="52">
        <v>17.100000000000001</v>
      </c>
    </row>
    <row r="1832" spans="1:4" s="9" customFormat="1" x14ac:dyDescent="0.3">
      <c r="A1832" s="8">
        <f t="shared" si="28"/>
        <v>41049.052083328897</v>
      </c>
      <c r="B1832" s="51">
        <v>834</v>
      </c>
      <c r="C1832" s="51">
        <v>105</v>
      </c>
      <c r="D1832" s="52">
        <v>16.899999999999999</v>
      </c>
    </row>
    <row r="1833" spans="1:4" s="9" customFormat="1" x14ac:dyDescent="0.3">
      <c r="A1833" s="8">
        <f t="shared" si="28"/>
        <v>41049.062499995562</v>
      </c>
      <c r="B1833" s="51">
        <v>863</v>
      </c>
      <c r="C1833" s="51">
        <v>105</v>
      </c>
      <c r="D1833" s="52">
        <v>17.2</v>
      </c>
    </row>
    <row r="1834" spans="1:4" s="9" customFormat="1" x14ac:dyDescent="0.3">
      <c r="A1834" s="8">
        <f t="shared" si="28"/>
        <v>41049.072916662226</v>
      </c>
      <c r="B1834" s="51">
        <v>830</v>
      </c>
      <c r="C1834" s="51">
        <v>108</v>
      </c>
      <c r="D1834" s="52">
        <v>17</v>
      </c>
    </row>
    <row r="1835" spans="1:4" s="9" customFormat="1" x14ac:dyDescent="0.3">
      <c r="A1835" s="8">
        <f t="shared" si="28"/>
        <v>41049.08333332889</v>
      </c>
      <c r="B1835" s="51">
        <v>872</v>
      </c>
      <c r="C1835" s="51">
        <v>108</v>
      </c>
      <c r="D1835" s="52">
        <v>16.899999999999999</v>
      </c>
    </row>
    <row r="1836" spans="1:4" s="9" customFormat="1" x14ac:dyDescent="0.3">
      <c r="A1836" s="8">
        <f t="shared" si="28"/>
        <v>41049.093749995554</v>
      </c>
      <c r="B1836" s="51">
        <v>885</v>
      </c>
      <c r="C1836" s="51">
        <v>106</v>
      </c>
      <c r="D1836" s="52">
        <v>17.100000000000001</v>
      </c>
    </row>
    <row r="1837" spans="1:4" s="9" customFormat="1" x14ac:dyDescent="0.3">
      <c r="A1837" s="8">
        <f t="shared" si="28"/>
        <v>41049.104166662219</v>
      </c>
      <c r="B1837" s="51">
        <v>870</v>
      </c>
      <c r="C1837" s="51">
        <v>107</v>
      </c>
      <c r="D1837" s="52">
        <v>17.100000000000001</v>
      </c>
    </row>
    <row r="1838" spans="1:4" s="9" customFormat="1" x14ac:dyDescent="0.3">
      <c r="A1838" s="8">
        <f t="shared" si="28"/>
        <v>41049.114583328883</v>
      </c>
      <c r="B1838" s="51">
        <v>866</v>
      </c>
      <c r="C1838" s="51">
        <v>107</v>
      </c>
      <c r="D1838" s="52">
        <v>17.100000000000001</v>
      </c>
    </row>
    <row r="1839" spans="1:4" s="9" customFormat="1" x14ac:dyDescent="0.3">
      <c r="A1839" s="8">
        <f t="shared" si="28"/>
        <v>41049.124999995547</v>
      </c>
      <c r="B1839" s="51">
        <v>862</v>
      </c>
      <c r="C1839" s="51">
        <v>107</v>
      </c>
      <c r="D1839" s="52">
        <v>16.7</v>
      </c>
    </row>
    <row r="1840" spans="1:4" s="9" customFormat="1" x14ac:dyDescent="0.3">
      <c r="A1840" s="8">
        <f t="shared" si="28"/>
        <v>41049.135416662211</v>
      </c>
      <c r="B1840" s="51">
        <v>836</v>
      </c>
      <c r="C1840" s="51">
        <v>108</v>
      </c>
      <c r="D1840" s="52">
        <v>16.899999999999999</v>
      </c>
    </row>
    <row r="1841" spans="1:4" s="9" customFormat="1" x14ac:dyDescent="0.3">
      <c r="A1841" s="8">
        <f t="shared" si="28"/>
        <v>41049.145833328876</v>
      </c>
      <c r="B1841" s="51">
        <v>821</v>
      </c>
      <c r="C1841" s="51">
        <v>107</v>
      </c>
      <c r="D1841" s="52">
        <v>17.100000000000001</v>
      </c>
    </row>
    <row r="1842" spans="1:4" s="9" customFormat="1" x14ac:dyDescent="0.3">
      <c r="A1842" s="8">
        <f t="shared" si="28"/>
        <v>41049.15624999554</v>
      </c>
      <c r="B1842" s="51">
        <v>786</v>
      </c>
      <c r="C1842" s="51">
        <v>106</v>
      </c>
      <c r="D1842" s="52">
        <v>16.600000000000001</v>
      </c>
    </row>
    <row r="1843" spans="1:4" s="9" customFormat="1" x14ac:dyDescent="0.3">
      <c r="A1843" s="8">
        <f t="shared" si="28"/>
        <v>41049.166666662204</v>
      </c>
      <c r="B1843" s="51">
        <v>803</v>
      </c>
      <c r="C1843" s="51">
        <v>107</v>
      </c>
      <c r="D1843" s="52">
        <v>16.899999999999999</v>
      </c>
    </row>
    <row r="1844" spans="1:4" s="9" customFormat="1" x14ac:dyDescent="0.3">
      <c r="A1844" s="8">
        <f t="shared" si="28"/>
        <v>41049.177083328868</v>
      </c>
      <c r="B1844" s="51">
        <v>818</v>
      </c>
      <c r="C1844" s="51">
        <v>107</v>
      </c>
      <c r="D1844" s="52">
        <v>16.8</v>
      </c>
    </row>
    <row r="1845" spans="1:4" s="9" customFormat="1" x14ac:dyDescent="0.3">
      <c r="A1845" s="8">
        <f t="shared" si="28"/>
        <v>41049.187499995533</v>
      </c>
      <c r="B1845" s="51">
        <v>833</v>
      </c>
      <c r="C1845" s="51">
        <v>108</v>
      </c>
      <c r="D1845" s="52">
        <v>16.7</v>
      </c>
    </row>
    <row r="1846" spans="1:4" s="9" customFormat="1" x14ac:dyDescent="0.3">
      <c r="A1846" s="8">
        <f t="shared" si="28"/>
        <v>41049.197916662197</v>
      </c>
      <c r="B1846" s="51">
        <v>823</v>
      </c>
      <c r="C1846" s="51">
        <v>107</v>
      </c>
      <c r="D1846" s="52">
        <v>16.7</v>
      </c>
    </row>
    <row r="1847" spans="1:4" s="9" customFormat="1" x14ac:dyDescent="0.3">
      <c r="A1847" s="8">
        <f t="shared" si="28"/>
        <v>41049.208333328861</v>
      </c>
      <c r="B1847" s="51">
        <v>799</v>
      </c>
      <c r="C1847" s="51">
        <v>107</v>
      </c>
      <c r="D1847" s="52">
        <v>16.899999999999999</v>
      </c>
    </row>
    <row r="1848" spans="1:4" s="9" customFormat="1" x14ac:dyDescent="0.3">
      <c r="A1848" s="8">
        <f t="shared" si="28"/>
        <v>41049.218749995525</v>
      </c>
      <c r="B1848" s="51">
        <v>825</v>
      </c>
      <c r="C1848" s="51">
        <v>107</v>
      </c>
      <c r="D1848" s="52">
        <v>16.7</v>
      </c>
    </row>
    <row r="1849" spans="1:4" s="9" customFormat="1" x14ac:dyDescent="0.3">
      <c r="A1849" s="8">
        <f t="shared" si="28"/>
        <v>41049.22916666219</v>
      </c>
      <c r="B1849" s="51">
        <v>817</v>
      </c>
      <c r="C1849" s="51">
        <v>105</v>
      </c>
      <c r="D1849" s="52">
        <v>16.8</v>
      </c>
    </row>
    <row r="1850" spans="1:4" s="9" customFormat="1" x14ac:dyDescent="0.3">
      <c r="A1850" s="8">
        <f t="shared" si="28"/>
        <v>41049.239583328854</v>
      </c>
      <c r="B1850" s="51">
        <v>794</v>
      </c>
      <c r="C1850" s="51">
        <v>105</v>
      </c>
      <c r="D1850" s="52">
        <v>16.8</v>
      </c>
    </row>
    <row r="1851" spans="1:4" s="9" customFormat="1" x14ac:dyDescent="0.3">
      <c r="A1851" s="8">
        <f t="shared" si="28"/>
        <v>41049.249999995518</v>
      </c>
      <c r="B1851" s="51">
        <v>826</v>
      </c>
      <c r="C1851" s="51">
        <v>107</v>
      </c>
      <c r="D1851" s="52">
        <v>16.600000000000001</v>
      </c>
    </row>
    <row r="1852" spans="1:4" s="9" customFormat="1" x14ac:dyDescent="0.3">
      <c r="A1852" s="8">
        <f t="shared" si="28"/>
        <v>41049.260416662182</v>
      </c>
      <c r="B1852" s="51">
        <v>846</v>
      </c>
      <c r="C1852" s="51">
        <v>108</v>
      </c>
      <c r="D1852" s="52">
        <v>16.8</v>
      </c>
    </row>
    <row r="1853" spans="1:4" s="9" customFormat="1" x14ac:dyDescent="0.3">
      <c r="A1853" s="8">
        <f t="shared" si="28"/>
        <v>41049.270833328846</v>
      </c>
      <c r="B1853" s="51">
        <v>806</v>
      </c>
      <c r="C1853" s="51">
        <v>107</v>
      </c>
      <c r="D1853" s="52">
        <v>16.5</v>
      </c>
    </row>
    <row r="1854" spans="1:4" s="9" customFormat="1" x14ac:dyDescent="0.3">
      <c r="A1854" s="8">
        <f t="shared" si="28"/>
        <v>41049.281249995511</v>
      </c>
      <c r="B1854" s="51">
        <v>800</v>
      </c>
      <c r="C1854" s="51">
        <v>107</v>
      </c>
      <c r="D1854" s="52">
        <v>16.7</v>
      </c>
    </row>
    <row r="1855" spans="1:4" s="9" customFormat="1" x14ac:dyDescent="0.3">
      <c r="A1855" s="8">
        <f t="shared" si="28"/>
        <v>41049.291666662175</v>
      </c>
      <c r="B1855" s="51">
        <v>834</v>
      </c>
      <c r="C1855" s="51">
        <v>106</v>
      </c>
      <c r="D1855" s="52">
        <v>16.7</v>
      </c>
    </row>
    <row r="1856" spans="1:4" s="9" customFormat="1" x14ac:dyDescent="0.3">
      <c r="A1856" s="8">
        <f t="shared" si="28"/>
        <v>41049.302083328839</v>
      </c>
      <c r="B1856" s="51">
        <v>891</v>
      </c>
      <c r="C1856" s="51">
        <v>105</v>
      </c>
      <c r="D1856" s="52">
        <v>16.5</v>
      </c>
    </row>
    <row r="1857" spans="1:4" s="9" customFormat="1" x14ac:dyDescent="0.3">
      <c r="A1857" s="8">
        <f t="shared" si="28"/>
        <v>41049.312499995503</v>
      </c>
      <c r="B1857" s="51">
        <v>860</v>
      </c>
      <c r="C1857" s="51">
        <v>107</v>
      </c>
      <c r="D1857" s="52">
        <v>16.7</v>
      </c>
    </row>
    <row r="1858" spans="1:4" s="9" customFormat="1" x14ac:dyDescent="0.3">
      <c r="A1858" s="8">
        <f t="shared" si="28"/>
        <v>41049.322916662168</v>
      </c>
      <c r="B1858" s="51">
        <v>889</v>
      </c>
      <c r="C1858" s="51">
        <v>106</v>
      </c>
      <c r="D1858" s="52">
        <v>16.899999999999999</v>
      </c>
    </row>
    <row r="1859" spans="1:4" s="9" customFormat="1" x14ac:dyDescent="0.3">
      <c r="A1859" s="8">
        <f t="shared" si="28"/>
        <v>41049.333333328832</v>
      </c>
      <c r="B1859" s="51">
        <v>877</v>
      </c>
      <c r="C1859" s="51">
        <v>106</v>
      </c>
      <c r="D1859" s="52">
        <v>16.600000000000001</v>
      </c>
    </row>
    <row r="1860" spans="1:4" s="9" customFormat="1" x14ac:dyDescent="0.3">
      <c r="A1860" s="8">
        <f t="shared" si="28"/>
        <v>41049.343749995496</v>
      </c>
      <c r="B1860" s="51">
        <v>870</v>
      </c>
      <c r="C1860" s="51">
        <v>107</v>
      </c>
      <c r="D1860" s="52">
        <v>16.399999999999999</v>
      </c>
    </row>
    <row r="1861" spans="1:4" s="9" customFormat="1" x14ac:dyDescent="0.3">
      <c r="A1861" s="8">
        <f t="shared" ref="A1861:A1924" si="29">A1860+1/24/4</f>
        <v>41049.35416666216</v>
      </c>
      <c r="B1861" s="51">
        <v>888</v>
      </c>
      <c r="C1861" s="51">
        <v>107</v>
      </c>
      <c r="D1861" s="52">
        <v>16.7</v>
      </c>
    </row>
    <row r="1862" spans="1:4" s="9" customFormat="1" x14ac:dyDescent="0.3">
      <c r="A1862" s="8">
        <f t="shared" si="29"/>
        <v>41049.364583328825</v>
      </c>
      <c r="B1862" s="51">
        <v>893</v>
      </c>
      <c r="C1862" s="51">
        <v>105</v>
      </c>
      <c r="D1862" s="52">
        <v>16.5</v>
      </c>
    </row>
    <row r="1863" spans="1:4" s="9" customFormat="1" x14ac:dyDescent="0.3">
      <c r="A1863" s="8">
        <f t="shared" si="29"/>
        <v>41049.374999995489</v>
      </c>
      <c r="B1863" s="51">
        <v>890</v>
      </c>
      <c r="C1863" s="51">
        <v>106</v>
      </c>
      <c r="D1863" s="52">
        <v>16.399999999999999</v>
      </c>
    </row>
    <row r="1864" spans="1:4" s="9" customFormat="1" x14ac:dyDescent="0.3">
      <c r="A1864" s="8">
        <f t="shared" si="29"/>
        <v>41049.385416662153</v>
      </c>
      <c r="B1864" s="51">
        <v>893</v>
      </c>
      <c r="C1864" s="51">
        <v>107</v>
      </c>
      <c r="D1864" s="52">
        <v>16.399999999999999</v>
      </c>
    </row>
    <row r="1865" spans="1:4" s="9" customFormat="1" x14ac:dyDescent="0.3">
      <c r="A1865" s="8">
        <f t="shared" si="29"/>
        <v>41049.395833328817</v>
      </c>
      <c r="B1865" s="51">
        <v>878</v>
      </c>
      <c r="C1865" s="51">
        <v>105</v>
      </c>
      <c r="D1865" s="52">
        <v>16.5</v>
      </c>
    </row>
    <row r="1866" spans="1:4" s="9" customFormat="1" x14ac:dyDescent="0.3">
      <c r="A1866" s="8">
        <f t="shared" si="29"/>
        <v>41049.406249995482</v>
      </c>
      <c r="B1866" s="51">
        <v>876</v>
      </c>
      <c r="C1866" s="51">
        <v>105</v>
      </c>
      <c r="D1866" s="52">
        <v>16.5</v>
      </c>
    </row>
    <row r="1867" spans="1:4" s="9" customFormat="1" x14ac:dyDescent="0.3">
      <c r="A1867" s="8">
        <f t="shared" si="29"/>
        <v>41049.416666662146</v>
      </c>
      <c r="B1867" s="51">
        <v>869</v>
      </c>
      <c r="C1867" s="51">
        <v>105</v>
      </c>
      <c r="D1867" s="52">
        <v>16.600000000000001</v>
      </c>
    </row>
    <row r="1868" spans="1:4" s="9" customFormat="1" x14ac:dyDescent="0.3">
      <c r="A1868" s="8">
        <f t="shared" si="29"/>
        <v>41049.42708332881</v>
      </c>
      <c r="B1868" s="51">
        <v>880</v>
      </c>
      <c r="C1868" s="51">
        <v>105</v>
      </c>
      <c r="D1868" s="52">
        <v>16.7</v>
      </c>
    </row>
    <row r="1869" spans="1:4" s="9" customFormat="1" x14ac:dyDescent="0.3">
      <c r="A1869" s="8">
        <f t="shared" si="29"/>
        <v>41049.437499995474</v>
      </c>
      <c r="B1869" s="51">
        <v>864</v>
      </c>
      <c r="C1869" s="51">
        <v>106</v>
      </c>
      <c r="D1869" s="52">
        <v>16.600000000000001</v>
      </c>
    </row>
    <row r="1870" spans="1:4" s="9" customFormat="1" x14ac:dyDescent="0.3">
      <c r="A1870" s="8">
        <f t="shared" si="29"/>
        <v>41049.447916662139</v>
      </c>
      <c r="B1870" s="51">
        <v>877</v>
      </c>
      <c r="C1870" s="51">
        <v>107</v>
      </c>
      <c r="D1870" s="52">
        <v>16.3</v>
      </c>
    </row>
    <row r="1871" spans="1:4" s="9" customFormat="1" x14ac:dyDescent="0.3">
      <c r="A1871" s="8">
        <f t="shared" si="29"/>
        <v>41049.458333328803</v>
      </c>
      <c r="B1871" s="51">
        <v>879</v>
      </c>
      <c r="C1871" s="51">
        <v>106</v>
      </c>
      <c r="D1871" s="52">
        <v>16.7</v>
      </c>
    </row>
    <row r="1872" spans="1:4" s="9" customFormat="1" x14ac:dyDescent="0.3">
      <c r="A1872" s="8">
        <f t="shared" si="29"/>
        <v>41049.468749995467</v>
      </c>
      <c r="B1872" s="51">
        <v>879</v>
      </c>
      <c r="C1872" s="51">
        <v>105</v>
      </c>
      <c r="D1872" s="52">
        <v>16.7</v>
      </c>
    </row>
    <row r="1873" spans="1:4" s="9" customFormat="1" x14ac:dyDescent="0.3">
      <c r="A1873" s="8">
        <f t="shared" si="29"/>
        <v>41049.479166662131</v>
      </c>
      <c r="B1873" s="51">
        <v>867</v>
      </c>
      <c r="C1873" s="51">
        <v>105</v>
      </c>
      <c r="D1873" s="52">
        <v>16.5</v>
      </c>
    </row>
    <row r="1874" spans="1:4" s="9" customFormat="1" x14ac:dyDescent="0.3">
      <c r="A1874" s="8">
        <f t="shared" si="29"/>
        <v>41049.489583328796</v>
      </c>
      <c r="B1874" s="51">
        <v>909</v>
      </c>
      <c r="C1874" s="51">
        <v>107</v>
      </c>
      <c r="D1874" s="52">
        <v>17</v>
      </c>
    </row>
    <row r="1875" spans="1:4" s="9" customFormat="1" x14ac:dyDescent="0.3">
      <c r="A1875" s="8">
        <f t="shared" si="29"/>
        <v>41049.49999999546</v>
      </c>
      <c r="B1875" s="51">
        <v>900</v>
      </c>
      <c r="C1875" s="51">
        <v>107</v>
      </c>
      <c r="D1875" s="52">
        <v>16.8</v>
      </c>
    </row>
    <row r="1876" spans="1:4" s="9" customFormat="1" x14ac:dyDescent="0.3">
      <c r="A1876" s="8">
        <f t="shared" si="29"/>
        <v>41049.510416662124</v>
      </c>
      <c r="B1876" s="51">
        <v>873</v>
      </c>
      <c r="C1876" s="51">
        <v>106</v>
      </c>
      <c r="D1876" s="52">
        <v>16.899999999999999</v>
      </c>
    </row>
    <row r="1877" spans="1:4" s="9" customFormat="1" x14ac:dyDescent="0.3">
      <c r="A1877" s="8">
        <f t="shared" si="29"/>
        <v>41049.520833328788</v>
      </c>
      <c r="B1877" s="51">
        <v>862</v>
      </c>
      <c r="C1877" s="51">
        <v>107</v>
      </c>
      <c r="D1877" s="52">
        <v>16.600000000000001</v>
      </c>
    </row>
    <row r="1878" spans="1:4" s="9" customFormat="1" x14ac:dyDescent="0.3">
      <c r="A1878" s="8">
        <f t="shared" si="29"/>
        <v>41049.531249995453</v>
      </c>
      <c r="B1878" s="51">
        <v>874</v>
      </c>
      <c r="C1878" s="51">
        <v>108</v>
      </c>
      <c r="D1878" s="52">
        <v>16.600000000000001</v>
      </c>
    </row>
    <row r="1879" spans="1:4" s="9" customFormat="1" x14ac:dyDescent="0.3">
      <c r="A1879" s="8">
        <f t="shared" si="29"/>
        <v>41049.541666662117</v>
      </c>
      <c r="B1879" s="51">
        <v>862</v>
      </c>
      <c r="C1879" s="51">
        <v>107</v>
      </c>
      <c r="D1879" s="52">
        <v>16.3</v>
      </c>
    </row>
    <row r="1880" spans="1:4" s="9" customFormat="1" x14ac:dyDescent="0.3">
      <c r="A1880" s="8">
        <f t="shared" si="29"/>
        <v>41049.552083328781</v>
      </c>
      <c r="B1880" s="51">
        <v>821</v>
      </c>
      <c r="C1880" s="51">
        <v>105</v>
      </c>
      <c r="D1880" s="52">
        <v>16.100000000000001</v>
      </c>
    </row>
    <row r="1881" spans="1:4" s="9" customFormat="1" x14ac:dyDescent="0.3">
      <c r="A1881" s="8">
        <f t="shared" si="29"/>
        <v>41049.562499995445</v>
      </c>
      <c r="B1881" s="51">
        <v>843</v>
      </c>
      <c r="C1881" s="51">
        <v>105</v>
      </c>
      <c r="D1881" s="52">
        <v>16</v>
      </c>
    </row>
    <row r="1882" spans="1:4" s="9" customFormat="1" x14ac:dyDescent="0.3">
      <c r="A1882" s="8">
        <f t="shared" si="29"/>
        <v>41049.572916662109</v>
      </c>
      <c r="B1882" s="51">
        <v>837</v>
      </c>
      <c r="C1882" s="51">
        <v>107</v>
      </c>
      <c r="D1882" s="52">
        <v>16.100000000000001</v>
      </c>
    </row>
    <row r="1883" spans="1:4" s="9" customFormat="1" x14ac:dyDescent="0.3">
      <c r="A1883" s="8">
        <f t="shared" si="29"/>
        <v>41049.583333328774</v>
      </c>
      <c r="B1883" s="51">
        <v>841</v>
      </c>
      <c r="C1883" s="51">
        <v>105</v>
      </c>
      <c r="D1883" s="52">
        <v>15.8</v>
      </c>
    </row>
    <row r="1884" spans="1:4" s="9" customFormat="1" x14ac:dyDescent="0.3">
      <c r="A1884" s="8">
        <f t="shared" si="29"/>
        <v>41049.593749995438</v>
      </c>
      <c r="B1884" s="51">
        <v>816</v>
      </c>
      <c r="C1884" s="51">
        <v>107</v>
      </c>
      <c r="D1884" s="52">
        <v>16</v>
      </c>
    </row>
    <row r="1885" spans="1:4" s="9" customFormat="1" x14ac:dyDescent="0.3">
      <c r="A1885" s="8">
        <f t="shared" si="29"/>
        <v>41049.604166662102</v>
      </c>
      <c r="B1885" s="51">
        <v>857</v>
      </c>
      <c r="C1885" s="51">
        <v>106</v>
      </c>
      <c r="D1885" s="52">
        <v>15.8</v>
      </c>
    </row>
    <row r="1886" spans="1:4" s="9" customFormat="1" x14ac:dyDescent="0.3">
      <c r="A1886" s="8">
        <f t="shared" si="29"/>
        <v>41049.614583328766</v>
      </c>
      <c r="B1886" s="51">
        <v>820</v>
      </c>
      <c r="C1886" s="51">
        <v>108</v>
      </c>
      <c r="D1886" s="52">
        <v>16</v>
      </c>
    </row>
    <row r="1887" spans="1:4" s="9" customFormat="1" x14ac:dyDescent="0.3">
      <c r="A1887" s="8">
        <f t="shared" si="29"/>
        <v>41049.624999995431</v>
      </c>
      <c r="B1887" s="51">
        <v>798</v>
      </c>
      <c r="C1887" s="51">
        <v>106</v>
      </c>
      <c r="D1887" s="52">
        <v>16.100000000000001</v>
      </c>
    </row>
    <row r="1888" spans="1:4" s="9" customFormat="1" x14ac:dyDescent="0.3">
      <c r="A1888" s="8">
        <f t="shared" si="29"/>
        <v>41049.635416662095</v>
      </c>
      <c r="B1888" s="51">
        <v>797</v>
      </c>
      <c r="C1888" s="51">
        <v>105</v>
      </c>
      <c r="D1888" s="52">
        <v>16.2</v>
      </c>
    </row>
    <row r="1889" spans="1:4" s="9" customFormat="1" x14ac:dyDescent="0.3">
      <c r="A1889" s="8">
        <f t="shared" si="29"/>
        <v>41049.645833328759</v>
      </c>
      <c r="B1889" s="51">
        <v>860</v>
      </c>
      <c r="C1889" s="51">
        <v>107</v>
      </c>
      <c r="D1889" s="52">
        <v>15.9</v>
      </c>
    </row>
    <row r="1890" spans="1:4" s="9" customFormat="1" x14ac:dyDescent="0.3">
      <c r="A1890" s="8">
        <f t="shared" si="29"/>
        <v>41049.656249995423</v>
      </c>
      <c r="B1890" s="51">
        <v>848</v>
      </c>
      <c r="C1890" s="51">
        <v>105</v>
      </c>
      <c r="D1890" s="52">
        <v>16.100000000000001</v>
      </c>
    </row>
    <row r="1891" spans="1:4" s="9" customFormat="1" x14ac:dyDescent="0.3">
      <c r="A1891" s="8">
        <f t="shared" si="29"/>
        <v>41049.666666662088</v>
      </c>
      <c r="B1891" s="51">
        <v>839</v>
      </c>
      <c r="C1891" s="51">
        <v>107</v>
      </c>
      <c r="D1891" s="52">
        <v>16</v>
      </c>
    </row>
    <row r="1892" spans="1:4" s="9" customFormat="1" x14ac:dyDescent="0.3">
      <c r="A1892" s="8">
        <f t="shared" si="29"/>
        <v>41049.677083328752</v>
      </c>
      <c r="B1892" s="51">
        <v>871</v>
      </c>
      <c r="C1892" s="51">
        <v>107</v>
      </c>
      <c r="D1892" s="52">
        <v>16.3</v>
      </c>
    </row>
    <row r="1893" spans="1:4" s="9" customFormat="1" x14ac:dyDescent="0.3">
      <c r="A1893" s="8">
        <f t="shared" si="29"/>
        <v>41049.687499995416</v>
      </c>
      <c r="B1893" s="51">
        <v>811</v>
      </c>
      <c r="C1893" s="51">
        <v>105</v>
      </c>
      <c r="D1893" s="52">
        <v>16.3</v>
      </c>
    </row>
    <row r="1894" spans="1:4" s="9" customFormat="1" x14ac:dyDescent="0.3">
      <c r="A1894" s="8">
        <f t="shared" si="29"/>
        <v>41049.69791666208</v>
      </c>
      <c r="B1894" s="51">
        <v>805</v>
      </c>
      <c r="C1894" s="51">
        <v>107</v>
      </c>
      <c r="D1894" s="52">
        <v>16.3</v>
      </c>
    </row>
    <row r="1895" spans="1:4" s="9" customFormat="1" x14ac:dyDescent="0.3">
      <c r="A1895" s="8">
        <f t="shared" si="29"/>
        <v>41049.708333328745</v>
      </c>
      <c r="B1895" s="51">
        <v>832</v>
      </c>
      <c r="C1895" s="51">
        <v>106</v>
      </c>
      <c r="D1895" s="52">
        <v>16.5</v>
      </c>
    </row>
    <row r="1896" spans="1:4" s="9" customFormat="1" x14ac:dyDescent="0.3">
      <c r="A1896" s="8">
        <f t="shared" si="29"/>
        <v>41049.718749995409</v>
      </c>
      <c r="B1896" s="51">
        <v>837</v>
      </c>
      <c r="C1896" s="51">
        <v>105</v>
      </c>
      <c r="D1896" s="52">
        <v>16.2</v>
      </c>
    </row>
    <row r="1897" spans="1:4" s="9" customFormat="1" x14ac:dyDescent="0.3">
      <c r="A1897" s="8">
        <f t="shared" si="29"/>
        <v>41049.729166662073</v>
      </c>
      <c r="B1897" s="51">
        <v>785</v>
      </c>
      <c r="C1897" s="51">
        <v>107</v>
      </c>
      <c r="D1897" s="52">
        <v>16.2</v>
      </c>
    </row>
    <row r="1898" spans="1:4" s="9" customFormat="1" x14ac:dyDescent="0.3">
      <c r="A1898" s="8">
        <f t="shared" si="29"/>
        <v>41049.739583328737</v>
      </c>
      <c r="B1898" s="51">
        <v>768</v>
      </c>
      <c r="C1898" s="51">
        <v>105</v>
      </c>
      <c r="D1898" s="52">
        <v>16.2</v>
      </c>
    </row>
    <row r="1899" spans="1:4" s="9" customFormat="1" x14ac:dyDescent="0.3">
      <c r="A1899" s="8">
        <f t="shared" si="29"/>
        <v>41049.749999995402</v>
      </c>
      <c r="B1899" s="51">
        <v>764</v>
      </c>
      <c r="C1899" s="51">
        <v>105</v>
      </c>
      <c r="D1899" s="52">
        <v>16.3</v>
      </c>
    </row>
    <row r="1900" spans="1:4" s="9" customFormat="1" x14ac:dyDescent="0.3">
      <c r="A1900" s="8">
        <f t="shared" si="29"/>
        <v>41049.760416662066</v>
      </c>
      <c r="B1900" s="51">
        <v>871</v>
      </c>
      <c r="C1900" s="51">
        <v>105</v>
      </c>
      <c r="D1900" s="52">
        <v>16.2</v>
      </c>
    </row>
    <row r="1901" spans="1:4" s="9" customFormat="1" x14ac:dyDescent="0.3">
      <c r="A1901" s="8">
        <f t="shared" si="29"/>
        <v>41049.77083332873</v>
      </c>
      <c r="B1901" s="51">
        <v>851</v>
      </c>
      <c r="C1901" s="51">
        <v>106</v>
      </c>
      <c r="D1901" s="52">
        <v>16.100000000000001</v>
      </c>
    </row>
    <row r="1902" spans="1:4" s="9" customFormat="1" x14ac:dyDescent="0.3">
      <c r="A1902" s="8">
        <f t="shared" si="29"/>
        <v>41049.781249995394</v>
      </c>
      <c r="B1902" s="51">
        <v>791</v>
      </c>
      <c r="C1902" s="51">
        <v>105</v>
      </c>
      <c r="D1902" s="52">
        <v>16</v>
      </c>
    </row>
    <row r="1903" spans="1:4" s="9" customFormat="1" x14ac:dyDescent="0.3">
      <c r="A1903" s="8">
        <f t="shared" si="29"/>
        <v>41049.791666662059</v>
      </c>
      <c r="B1903" s="51">
        <v>862</v>
      </c>
      <c r="C1903" s="51">
        <v>106</v>
      </c>
      <c r="D1903" s="52">
        <v>16</v>
      </c>
    </row>
    <row r="1904" spans="1:4" s="9" customFormat="1" x14ac:dyDescent="0.3">
      <c r="A1904" s="8">
        <f t="shared" si="29"/>
        <v>41049.802083328723</v>
      </c>
      <c r="B1904" s="51">
        <v>824</v>
      </c>
      <c r="C1904" s="51">
        <v>105</v>
      </c>
      <c r="D1904" s="52">
        <v>16.100000000000001</v>
      </c>
    </row>
    <row r="1905" spans="1:4" s="9" customFormat="1" x14ac:dyDescent="0.3">
      <c r="A1905" s="8">
        <f t="shared" si="29"/>
        <v>41049.812499995387</v>
      </c>
      <c r="B1905" s="51">
        <v>833</v>
      </c>
      <c r="C1905" s="51">
        <v>105</v>
      </c>
      <c r="D1905" s="52">
        <v>16</v>
      </c>
    </row>
    <row r="1906" spans="1:4" s="9" customFormat="1" x14ac:dyDescent="0.3">
      <c r="A1906" s="8">
        <f t="shared" si="29"/>
        <v>41049.822916662051</v>
      </c>
      <c r="B1906" s="51">
        <v>840</v>
      </c>
      <c r="C1906" s="51">
        <v>105</v>
      </c>
      <c r="D1906" s="52">
        <v>16.100000000000001</v>
      </c>
    </row>
    <row r="1907" spans="1:4" s="9" customFormat="1" x14ac:dyDescent="0.3">
      <c r="A1907" s="8">
        <f t="shared" si="29"/>
        <v>41049.833333328716</v>
      </c>
      <c r="B1907" s="51">
        <v>774</v>
      </c>
      <c r="C1907" s="51">
        <v>105</v>
      </c>
      <c r="D1907" s="52">
        <v>16</v>
      </c>
    </row>
    <row r="1908" spans="1:4" s="9" customFormat="1" x14ac:dyDescent="0.3">
      <c r="A1908" s="8">
        <f t="shared" si="29"/>
        <v>41049.84374999538</v>
      </c>
      <c r="B1908" s="51">
        <v>798</v>
      </c>
      <c r="C1908" s="51">
        <v>105</v>
      </c>
      <c r="D1908" s="52">
        <v>16</v>
      </c>
    </row>
    <row r="1909" spans="1:4" s="9" customFormat="1" x14ac:dyDescent="0.3">
      <c r="A1909" s="8">
        <f t="shared" si="29"/>
        <v>41049.854166662044</v>
      </c>
      <c r="B1909" s="51">
        <v>828</v>
      </c>
      <c r="C1909" s="51">
        <v>106</v>
      </c>
      <c r="D1909" s="52">
        <v>15.8</v>
      </c>
    </row>
    <row r="1910" spans="1:4" s="9" customFormat="1" x14ac:dyDescent="0.3">
      <c r="A1910" s="8">
        <f t="shared" si="29"/>
        <v>41049.864583328708</v>
      </c>
      <c r="B1910" s="51">
        <v>829</v>
      </c>
      <c r="C1910" s="51">
        <v>107</v>
      </c>
      <c r="D1910" s="52">
        <v>15.9</v>
      </c>
    </row>
    <row r="1911" spans="1:4" s="9" customFormat="1" x14ac:dyDescent="0.3">
      <c r="A1911" s="8">
        <f t="shared" si="29"/>
        <v>41049.874999995372</v>
      </c>
      <c r="B1911" s="51">
        <v>804</v>
      </c>
      <c r="C1911" s="51">
        <v>106</v>
      </c>
      <c r="D1911" s="52">
        <v>15.7</v>
      </c>
    </row>
    <row r="1912" spans="1:4" s="9" customFormat="1" x14ac:dyDescent="0.3">
      <c r="A1912" s="8">
        <f t="shared" si="29"/>
        <v>41049.885416662037</v>
      </c>
      <c r="B1912" s="51">
        <v>798</v>
      </c>
      <c r="C1912" s="51">
        <v>105</v>
      </c>
      <c r="D1912" s="52">
        <v>15.8</v>
      </c>
    </row>
    <row r="1913" spans="1:4" s="9" customFormat="1" x14ac:dyDescent="0.3">
      <c r="A1913" s="8">
        <f t="shared" si="29"/>
        <v>41049.895833328701</v>
      </c>
      <c r="B1913" s="51">
        <v>770</v>
      </c>
      <c r="C1913" s="51">
        <v>106</v>
      </c>
      <c r="D1913" s="52">
        <v>15.8</v>
      </c>
    </row>
    <row r="1914" spans="1:4" s="9" customFormat="1" x14ac:dyDescent="0.3">
      <c r="A1914" s="8">
        <f t="shared" si="29"/>
        <v>41049.906249995365</v>
      </c>
      <c r="B1914" s="51">
        <v>764</v>
      </c>
      <c r="C1914" s="51">
        <v>106</v>
      </c>
      <c r="D1914" s="52">
        <v>15.8</v>
      </c>
    </row>
    <row r="1915" spans="1:4" s="9" customFormat="1" x14ac:dyDescent="0.3">
      <c r="A1915" s="8">
        <f t="shared" si="29"/>
        <v>41049.916666662029</v>
      </c>
      <c r="B1915" s="51">
        <v>816</v>
      </c>
      <c r="C1915" s="51">
        <v>107</v>
      </c>
      <c r="D1915" s="52">
        <v>16.3</v>
      </c>
    </row>
    <row r="1916" spans="1:4" s="9" customFormat="1" x14ac:dyDescent="0.3">
      <c r="A1916" s="8">
        <f t="shared" si="29"/>
        <v>41049.927083328694</v>
      </c>
      <c r="B1916" s="51">
        <v>776</v>
      </c>
      <c r="C1916" s="51">
        <v>106</v>
      </c>
      <c r="D1916" s="52">
        <v>16.100000000000001</v>
      </c>
    </row>
    <row r="1917" spans="1:4" s="9" customFormat="1" x14ac:dyDescent="0.3">
      <c r="A1917" s="8">
        <f t="shared" si="29"/>
        <v>41049.937499995358</v>
      </c>
      <c r="B1917" s="51">
        <v>802</v>
      </c>
      <c r="C1917" s="51">
        <v>105</v>
      </c>
      <c r="D1917" s="52">
        <v>16</v>
      </c>
    </row>
    <row r="1918" spans="1:4" s="9" customFormat="1" x14ac:dyDescent="0.3">
      <c r="A1918" s="8">
        <f t="shared" si="29"/>
        <v>41049.947916662022</v>
      </c>
      <c r="B1918" s="51">
        <v>786</v>
      </c>
      <c r="C1918" s="51">
        <v>106</v>
      </c>
      <c r="D1918" s="52">
        <v>16.100000000000001</v>
      </c>
    </row>
    <row r="1919" spans="1:4" s="9" customFormat="1" x14ac:dyDescent="0.3">
      <c r="A1919" s="8">
        <f t="shared" si="29"/>
        <v>41049.958333328686</v>
      </c>
      <c r="B1919" s="51">
        <v>802</v>
      </c>
      <c r="C1919" s="51">
        <v>106</v>
      </c>
      <c r="D1919" s="52">
        <v>15.8</v>
      </c>
    </row>
    <row r="1920" spans="1:4" s="9" customFormat="1" x14ac:dyDescent="0.3">
      <c r="A1920" s="8">
        <f t="shared" si="29"/>
        <v>41049.968749995351</v>
      </c>
      <c r="B1920" s="51">
        <v>859</v>
      </c>
      <c r="C1920" s="51">
        <v>107</v>
      </c>
      <c r="D1920" s="52">
        <v>16</v>
      </c>
    </row>
    <row r="1921" spans="1:4" s="9" customFormat="1" x14ac:dyDescent="0.3">
      <c r="A1921" s="8">
        <f t="shared" si="29"/>
        <v>41049.979166662015</v>
      </c>
      <c r="B1921" s="51">
        <v>799</v>
      </c>
      <c r="C1921" s="51">
        <v>106</v>
      </c>
      <c r="D1921" s="52">
        <v>15.8</v>
      </c>
    </row>
    <row r="1922" spans="1:4" s="9" customFormat="1" x14ac:dyDescent="0.3">
      <c r="A1922" s="8">
        <f t="shared" si="29"/>
        <v>41049.989583328679</v>
      </c>
      <c r="B1922" s="51">
        <v>789</v>
      </c>
      <c r="C1922" s="51">
        <v>107</v>
      </c>
      <c r="D1922" s="52">
        <v>16.3</v>
      </c>
    </row>
    <row r="1923" spans="1:4" s="9" customFormat="1" x14ac:dyDescent="0.3">
      <c r="A1923" s="8">
        <f t="shared" si="29"/>
        <v>41049.999999995343</v>
      </c>
      <c r="B1923" s="51">
        <v>804</v>
      </c>
      <c r="C1923" s="51">
        <v>105</v>
      </c>
      <c r="D1923" s="52">
        <v>16</v>
      </c>
    </row>
    <row r="1924" spans="1:4" s="9" customFormat="1" x14ac:dyDescent="0.3">
      <c r="A1924" s="8">
        <f t="shared" si="29"/>
        <v>41050.010416662008</v>
      </c>
      <c r="B1924" s="51">
        <v>537</v>
      </c>
      <c r="C1924" s="51">
        <v>0</v>
      </c>
      <c r="D1924" s="52">
        <v>16.8</v>
      </c>
    </row>
    <row r="1925" spans="1:4" s="9" customFormat="1" x14ac:dyDescent="0.3">
      <c r="A1925" s="8">
        <f t="shared" ref="A1925:A1988" si="30">A1924+1/24/4</f>
        <v>41050.020833328672</v>
      </c>
      <c r="B1925" s="51">
        <v>187</v>
      </c>
      <c r="C1925" s="51">
        <v>0</v>
      </c>
      <c r="D1925" s="52">
        <v>17</v>
      </c>
    </row>
    <row r="1926" spans="1:4" s="9" customFormat="1" x14ac:dyDescent="0.3">
      <c r="A1926" s="8">
        <f t="shared" si="30"/>
        <v>41050.031249995336</v>
      </c>
      <c r="B1926" s="51">
        <v>127</v>
      </c>
      <c r="C1926" s="51">
        <v>0</v>
      </c>
      <c r="D1926" s="52">
        <v>16.7</v>
      </c>
    </row>
    <row r="1927" spans="1:4" s="9" customFormat="1" x14ac:dyDescent="0.3">
      <c r="A1927" s="8">
        <f t="shared" si="30"/>
        <v>41050.041666662</v>
      </c>
      <c r="B1927" s="51">
        <v>84</v>
      </c>
      <c r="C1927" s="51">
        <v>0</v>
      </c>
      <c r="D1927" s="52">
        <v>17</v>
      </c>
    </row>
    <row r="1928" spans="1:4" s="9" customFormat="1" x14ac:dyDescent="0.3">
      <c r="A1928" s="8">
        <f t="shared" si="30"/>
        <v>41050.052083328665</v>
      </c>
      <c r="B1928" s="51">
        <v>62</v>
      </c>
      <c r="C1928" s="51">
        <v>0</v>
      </c>
      <c r="D1928" s="52">
        <v>16.899999999999999</v>
      </c>
    </row>
    <row r="1929" spans="1:4" s="9" customFormat="1" x14ac:dyDescent="0.3">
      <c r="A1929" s="8">
        <f t="shared" si="30"/>
        <v>41050.062499995329</v>
      </c>
      <c r="B1929" s="51">
        <v>47</v>
      </c>
      <c r="C1929" s="51">
        <v>0</v>
      </c>
      <c r="D1929" s="52">
        <v>16.8</v>
      </c>
    </row>
    <row r="1930" spans="1:4" s="9" customFormat="1" x14ac:dyDescent="0.3">
      <c r="A1930" s="8">
        <f t="shared" si="30"/>
        <v>41050.072916661993</v>
      </c>
      <c r="B1930" s="51">
        <v>34</v>
      </c>
      <c r="C1930" s="51">
        <v>0</v>
      </c>
      <c r="D1930" s="52">
        <v>16.899999999999999</v>
      </c>
    </row>
    <row r="1931" spans="1:4" s="9" customFormat="1" x14ac:dyDescent="0.3">
      <c r="A1931" s="8">
        <f t="shared" si="30"/>
        <v>41050.083333328657</v>
      </c>
      <c r="B1931" s="51">
        <v>25</v>
      </c>
      <c r="C1931" s="51">
        <v>0</v>
      </c>
      <c r="D1931" s="52">
        <v>17</v>
      </c>
    </row>
    <row r="1932" spans="1:4" s="9" customFormat="1" x14ac:dyDescent="0.3">
      <c r="A1932" s="8">
        <f t="shared" si="30"/>
        <v>41050.093749995322</v>
      </c>
      <c r="B1932" s="51">
        <v>15</v>
      </c>
      <c r="C1932" s="51">
        <v>0</v>
      </c>
      <c r="D1932" s="52">
        <v>16.8</v>
      </c>
    </row>
    <row r="1933" spans="1:4" s="9" customFormat="1" x14ac:dyDescent="0.3">
      <c r="A1933" s="8">
        <f t="shared" si="30"/>
        <v>41050.104166661986</v>
      </c>
      <c r="B1933" s="51">
        <v>10</v>
      </c>
      <c r="C1933" s="51">
        <v>0</v>
      </c>
      <c r="D1933" s="52">
        <v>17.399999999999999</v>
      </c>
    </row>
    <row r="1934" spans="1:4" s="9" customFormat="1" x14ac:dyDescent="0.3">
      <c r="A1934" s="8">
        <f t="shared" si="30"/>
        <v>41050.11458332865</v>
      </c>
      <c r="B1934" s="51">
        <v>9</v>
      </c>
      <c r="C1934" s="51">
        <v>0</v>
      </c>
      <c r="D1934" s="52">
        <v>16.8</v>
      </c>
    </row>
    <row r="1935" spans="1:4" s="9" customFormat="1" x14ac:dyDescent="0.3">
      <c r="A1935" s="8">
        <f t="shared" si="30"/>
        <v>41050.124999995314</v>
      </c>
      <c r="B1935" s="51">
        <v>5</v>
      </c>
      <c r="C1935" s="51">
        <v>0</v>
      </c>
      <c r="D1935" s="52">
        <v>16.7</v>
      </c>
    </row>
    <row r="1936" spans="1:4" s="9" customFormat="1" x14ac:dyDescent="0.3">
      <c r="A1936" s="8">
        <f t="shared" si="30"/>
        <v>41050.135416661979</v>
      </c>
      <c r="B1936" s="51">
        <v>4</v>
      </c>
      <c r="C1936" s="51">
        <v>0</v>
      </c>
      <c r="D1936" s="52">
        <v>16.7</v>
      </c>
    </row>
    <row r="1937" spans="1:4" s="9" customFormat="1" x14ac:dyDescent="0.3">
      <c r="A1937" s="8">
        <f t="shared" si="30"/>
        <v>41050.145833328643</v>
      </c>
      <c r="B1937" s="51">
        <v>5</v>
      </c>
      <c r="C1937" s="51">
        <v>0</v>
      </c>
      <c r="D1937" s="52">
        <v>16.899999999999999</v>
      </c>
    </row>
    <row r="1938" spans="1:4" s="9" customFormat="1" x14ac:dyDescent="0.3">
      <c r="A1938" s="8">
        <f t="shared" si="30"/>
        <v>41050.156249995307</v>
      </c>
      <c r="B1938" s="51">
        <v>2</v>
      </c>
      <c r="C1938" s="51">
        <v>0</v>
      </c>
      <c r="D1938" s="52">
        <v>16.899999999999999</v>
      </c>
    </row>
    <row r="1939" spans="1:4" s="9" customFormat="1" x14ac:dyDescent="0.3">
      <c r="A1939" s="8">
        <f t="shared" si="30"/>
        <v>41050.166666661971</v>
      </c>
      <c r="B1939" s="51">
        <v>1</v>
      </c>
      <c r="C1939" s="51">
        <v>0</v>
      </c>
      <c r="D1939" s="52">
        <v>16.899999999999999</v>
      </c>
    </row>
    <row r="1940" spans="1:4" s="9" customFormat="1" x14ac:dyDescent="0.3">
      <c r="A1940" s="8">
        <f t="shared" si="30"/>
        <v>41050.177083328635</v>
      </c>
      <c r="B1940" s="51">
        <v>0</v>
      </c>
      <c r="C1940" s="51">
        <v>0</v>
      </c>
      <c r="D1940" s="52">
        <v>17.100000000000001</v>
      </c>
    </row>
    <row r="1941" spans="1:4" s="9" customFormat="1" x14ac:dyDescent="0.3">
      <c r="A1941" s="8">
        <f t="shared" si="30"/>
        <v>41050.1874999953</v>
      </c>
      <c r="B1941" s="51">
        <v>0</v>
      </c>
      <c r="C1941" s="51">
        <v>0</v>
      </c>
      <c r="D1941" s="52">
        <v>16.7</v>
      </c>
    </row>
    <row r="1942" spans="1:4" s="9" customFormat="1" x14ac:dyDescent="0.3">
      <c r="A1942" s="8">
        <f t="shared" si="30"/>
        <v>41050.197916661964</v>
      </c>
      <c r="B1942" s="51">
        <v>0</v>
      </c>
      <c r="C1942" s="51">
        <v>0</v>
      </c>
      <c r="D1942" s="52">
        <v>16.7</v>
      </c>
    </row>
    <row r="1943" spans="1:4" s="9" customFormat="1" x14ac:dyDescent="0.3">
      <c r="A1943" s="8">
        <f t="shared" si="30"/>
        <v>41050.208333328628</v>
      </c>
      <c r="B1943" s="51">
        <v>0</v>
      </c>
      <c r="C1943" s="51">
        <v>0</v>
      </c>
      <c r="D1943" s="52">
        <v>16.5</v>
      </c>
    </row>
    <row r="1944" spans="1:4" s="9" customFormat="1" x14ac:dyDescent="0.3">
      <c r="A1944" s="8">
        <f t="shared" si="30"/>
        <v>41050.218749995292</v>
      </c>
      <c r="B1944" s="51">
        <v>0</v>
      </c>
      <c r="C1944" s="51">
        <v>0</v>
      </c>
      <c r="D1944" s="52">
        <v>16.600000000000001</v>
      </c>
    </row>
    <row r="1945" spans="1:4" s="9" customFormat="1" x14ac:dyDescent="0.3">
      <c r="A1945" s="8">
        <f t="shared" si="30"/>
        <v>41050.229166661957</v>
      </c>
      <c r="B1945" s="51">
        <v>0</v>
      </c>
      <c r="C1945" s="51">
        <v>0</v>
      </c>
      <c r="D1945" s="52">
        <v>16.7</v>
      </c>
    </row>
    <row r="1946" spans="1:4" s="9" customFormat="1" x14ac:dyDescent="0.3">
      <c r="A1946" s="8">
        <f t="shared" si="30"/>
        <v>41050.239583328621</v>
      </c>
      <c r="B1946" s="51">
        <v>0</v>
      </c>
      <c r="C1946" s="51">
        <v>0</v>
      </c>
      <c r="D1946" s="52">
        <v>16.600000000000001</v>
      </c>
    </row>
    <row r="1947" spans="1:4" s="9" customFormat="1" x14ac:dyDescent="0.3">
      <c r="A1947" s="8">
        <f t="shared" si="30"/>
        <v>41050.249999995285</v>
      </c>
      <c r="B1947" s="51">
        <v>0</v>
      </c>
      <c r="C1947" s="51">
        <v>0</v>
      </c>
      <c r="D1947" s="52">
        <v>16.7</v>
      </c>
    </row>
    <row r="1948" spans="1:4" s="9" customFormat="1" x14ac:dyDescent="0.3">
      <c r="A1948" s="8">
        <f t="shared" si="30"/>
        <v>41050.260416661949</v>
      </c>
      <c r="B1948" s="51">
        <v>0</v>
      </c>
      <c r="C1948" s="51">
        <v>0</v>
      </c>
      <c r="D1948" s="52">
        <v>16.7</v>
      </c>
    </row>
    <row r="1949" spans="1:4" s="9" customFormat="1" x14ac:dyDescent="0.3">
      <c r="A1949" s="8">
        <f t="shared" si="30"/>
        <v>41050.270833328614</v>
      </c>
      <c r="B1949" s="51">
        <v>0</v>
      </c>
      <c r="C1949" s="51">
        <v>62</v>
      </c>
      <c r="D1949" s="52">
        <v>17.100000000000001</v>
      </c>
    </row>
    <row r="1950" spans="1:4" s="9" customFormat="1" x14ac:dyDescent="0.3">
      <c r="A1950" s="8">
        <f t="shared" si="30"/>
        <v>41050.281249995278</v>
      </c>
      <c r="B1950" s="51">
        <v>76</v>
      </c>
      <c r="C1950" s="51">
        <v>0</v>
      </c>
      <c r="D1950" s="52">
        <v>33.6</v>
      </c>
    </row>
    <row r="1951" spans="1:4" s="9" customFormat="1" x14ac:dyDescent="0.3">
      <c r="A1951" s="8">
        <f t="shared" si="30"/>
        <v>41050.291666661942</v>
      </c>
      <c r="B1951" s="51">
        <v>14</v>
      </c>
      <c r="C1951" s="51">
        <v>0</v>
      </c>
      <c r="D1951" s="52">
        <v>33.200000000000003</v>
      </c>
    </row>
    <row r="1952" spans="1:4" s="9" customFormat="1" x14ac:dyDescent="0.3">
      <c r="A1952" s="8">
        <f t="shared" si="30"/>
        <v>41050.302083328606</v>
      </c>
      <c r="B1952" s="51">
        <v>6</v>
      </c>
      <c r="C1952" s="51">
        <v>0</v>
      </c>
      <c r="D1952" s="52">
        <v>33.1</v>
      </c>
    </row>
    <row r="1953" spans="1:4" s="9" customFormat="1" x14ac:dyDescent="0.3">
      <c r="A1953" s="8">
        <f t="shared" si="30"/>
        <v>41050.312499995271</v>
      </c>
      <c r="B1953" s="51">
        <v>4</v>
      </c>
      <c r="C1953" s="51">
        <v>0</v>
      </c>
      <c r="D1953" s="52">
        <v>32.700000000000003</v>
      </c>
    </row>
    <row r="1954" spans="1:4" s="9" customFormat="1" x14ac:dyDescent="0.3">
      <c r="A1954" s="8">
        <f t="shared" si="30"/>
        <v>41050.322916661935</v>
      </c>
      <c r="B1954" s="51">
        <v>2</v>
      </c>
      <c r="C1954" s="51">
        <v>0</v>
      </c>
      <c r="D1954" s="52">
        <v>33</v>
      </c>
    </row>
    <row r="1955" spans="1:4" s="9" customFormat="1" x14ac:dyDescent="0.3">
      <c r="A1955" s="8">
        <f t="shared" si="30"/>
        <v>41050.333333328599</v>
      </c>
      <c r="B1955" s="51">
        <v>2</v>
      </c>
      <c r="C1955" s="51">
        <v>0</v>
      </c>
      <c r="D1955" s="52">
        <v>32.799999999999997</v>
      </c>
    </row>
    <row r="1956" spans="1:4" s="9" customFormat="1" x14ac:dyDescent="0.3">
      <c r="A1956" s="8">
        <f t="shared" si="30"/>
        <v>41050.343749995263</v>
      </c>
      <c r="B1956" s="51">
        <v>1</v>
      </c>
      <c r="C1956" s="51">
        <v>0</v>
      </c>
      <c r="D1956" s="52">
        <v>32.799999999999997</v>
      </c>
    </row>
    <row r="1957" spans="1:4" s="9" customFormat="1" x14ac:dyDescent="0.3">
      <c r="A1957" s="8">
        <f t="shared" si="30"/>
        <v>41050.354166661928</v>
      </c>
      <c r="B1957" s="51">
        <v>1</v>
      </c>
      <c r="C1957" s="51">
        <v>0</v>
      </c>
      <c r="D1957" s="52">
        <v>31.1</v>
      </c>
    </row>
    <row r="1958" spans="1:4" s="9" customFormat="1" x14ac:dyDescent="0.3">
      <c r="A1958" s="8">
        <f t="shared" si="30"/>
        <v>41050.364583328592</v>
      </c>
      <c r="B1958" s="51">
        <v>2</v>
      </c>
      <c r="C1958" s="51">
        <v>0</v>
      </c>
      <c r="D1958" s="52">
        <v>30.1</v>
      </c>
    </row>
    <row r="1959" spans="1:4" s="9" customFormat="1" x14ac:dyDescent="0.3">
      <c r="A1959" s="8">
        <f t="shared" si="30"/>
        <v>41050.374999995256</v>
      </c>
      <c r="B1959" s="51">
        <v>2</v>
      </c>
      <c r="C1959" s="51">
        <v>0</v>
      </c>
      <c r="D1959" s="52">
        <v>30.2</v>
      </c>
    </row>
    <row r="1960" spans="1:4" s="9" customFormat="1" x14ac:dyDescent="0.3">
      <c r="A1960" s="8">
        <f t="shared" si="30"/>
        <v>41050.38541666192</v>
      </c>
      <c r="B1960" s="51">
        <v>2</v>
      </c>
      <c r="C1960" s="51">
        <v>0</v>
      </c>
      <c r="D1960" s="52">
        <v>30.3</v>
      </c>
    </row>
    <row r="1961" spans="1:4" s="9" customFormat="1" x14ac:dyDescent="0.3">
      <c r="A1961" s="8">
        <f t="shared" si="30"/>
        <v>41050.395833328585</v>
      </c>
      <c r="B1961" s="51">
        <v>2</v>
      </c>
      <c r="C1961" s="51">
        <v>0</v>
      </c>
      <c r="D1961" s="52">
        <v>30.6</v>
      </c>
    </row>
    <row r="1962" spans="1:4" s="9" customFormat="1" x14ac:dyDescent="0.3">
      <c r="A1962" s="8">
        <f t="shared" si="30"/>
        <v>41050.406249995249</v>
      </c>
      <c r="B1962" s="51">
        <v>3</v>
      </c>
      <c r="C1962" s="51">
        <v>0</v>
      </c>
      <c r="D1962" s="52">
        <v>33</v>
      </c>
    </row>
    <row r="1963" spans="1:4" s="9" customFormat="1" x14ac:dyDescent="0.3">
      <c r="A1963" s="8">
        <f t="shared" si="30"/>
        <v>41050.416666661913</v>
      </c>
      <c r="B1963" s="51">
        <v>4</v>
      </c>
      <c r="C1963" s="51">
        <v>0</v>
      </c>
      <c r="D1963" s="52">
        <v>32.9</v>
      </c>
    </row>
    <row r="1964" spans="1:4" s="9" customFormat="1" x14ac:dyDescent="0.3">
      <c r="A1964" s="8">
        <f t="shared" si="30"/>
        <v>41050.427083328577</v>
      </c>
      <c r="B1964" s="51">
        <v>4</v>
      </c>
      <c r="C1964" s="51">
        <v>0</v>
      </c>
      <c r="D1964" s="52">
        <v>32.799999999999997</v>
      </c>
    </row>
    <row r="1965" spans="1:4" s="9" customFormat="1" x14ac:dyDescent="0.3">
      <c r="A1965" s="8">
        <f t="shared" si="30"/>
        <v>41050.437499995242</v>
      </c>
      <c r="B1965" s="51">
        <v>4</v>
      </c>
      <c r="C1965" s="51">
        <v>0</v>
      </c>
      <c r="D1965" s="52">
        <v>33</v>
      </c>
    </row>
    <row r="1966" spans="1:4" s="9" customFormat="1" x14ac:dyDescent="0.3">
      <c r="A1966" s="8">
        <f t="shared" si="30"/>
        <v>41050.447916661906</v>
      </c>
      <c r="B1966" s="51">
        <v>4</v>
      </c>
      <c r="C1966" s="51">
        <v>0</v>
      </c>
      <c r="D1966" s="52">
        <v>32.799999999999997</v>
      </c>
    </row>
    <row r="1967" spans="1:4" s="9" customFormat="1" x14ac:dyDescent="0.3">
      <c r="A1967" s="8">
        <f t="shared" si="30"/>
        <v>41050.45833332857</v>
      </c>
      <c r="B1967" s="51">
        <v>4</v>
      </c>
      <c r="C1967" s="51">
        <v>0</v>
      </c>
      <c r="D1967" s="52">
        <v>32.799999999999997</v>
      </c>
    </row>
    <row r="1968" spans="1:4" s="9" customFormat="1" x14ac:dyDescent="0.3">
      <c r="A1968" s="8">
        <f t="shared" si="30"/>
        <v>41050.468749995234</v>
      </c>
      <c r="B1968" s="51">
        <v>2</v>
      </c>
      <c r="C1968" s="51">
        <v>0</v>
      </c>
      <c r="D1968" s="52">
        <v>32.6</v>
      </c>
    </row>
    <row r="1969" spans="1:4" s="9" customFormat="1" x14ac:dyDescent="0.3">
      <c r="A1969" s="8">
        <f t="shared" si="30"/>
        <v>41050.479166661898</v>
      </c>
      <c r="B1969" s="51">
        <v>3</v>
      </c>
      <c r="C1969" s="51">
        <v>0</v>
      </c>
      <c r="D1969" s="52">
        <v>32.700000000000003</v>
      </c>
    </row>
    <row r="1970" spans="1:4" s="9" customFormat="1" x14ac:dyDescent="0.3">
      <c r="A1970" s="8">
        <f t="shared" si="30"/>
        <v>41050.489583328563</v>
      </c>
      <c r="B1970" s="51">
        <v>1</v>
      </c>
      <c r="C1970" s="51">
        <v>0</v>
      </c>
      <c r="D1970" s="52">
        <v>32.700000000000003</v>
      </c>
    </row>
    <row r="1971" spans="1:4" s="9" customFormat="1" x14ac:dyDescent="0.3">
      <c r="A1971" s="8">
        <f t="shared" si="30"/>
        <v>41050.499999995227</v>
      </c>
      <c r="B1971" s="51">
        <v>2</v>
      </c>
      <c r="C1971" s="51">
        <v>0</v>
      </c>
      <c r="D1971" s="52">
        <v>32.5</v>
      </c>
    </row>
    <row r="1972" spans="1:4" s="9" customFormat="1" x14ac:dyDescent="0.3">
      <c r="A1972" s="8">
        <f t="shared" si="30"/>
        <v>41050.510416661891</v>
      </c>
      <c r="B1972" s="51">
        <v>1</v>
      </c>
      <c r="C1972" s="51">
        <v>0</v>
      </c>
      <c r="D1972" s="52">
        <v>32.4</v>
      </c>
    </row>
    <row r="1973" spans="1:4" s="9" customFormat="1" x14ac:dyDescent="0.3">
      <c r="A1973" s="8">
        <f t="shared" si="30"/>
        <v>41050.520833328555</v>
      </c>
      <c r="B1973" s="51">
        <v>0</v>
      </c>
      <c r="C1973" s="51">
        <v>0</v>
      </c>
      <c r="D1973" s="52">
        <v>32.299999999999997</v>
      </c>
    </row>
    <row r="1974" spans="1:4" s="9" customFormat="1" x14ac:dyDescent="0.3">
      <c r="A1974" s="8">
        <f t="shared" si="30"/>
        <v>41050.53124999522</v>
      </c>
      <c r="B1974" s="51">
        <v>0</v>
      </c>
      <c r="C1974" s="51">
        <v>0</v>
      </c>
      <c r="D1974" s="52">
        <v>32.299999999999997</v>
      </c>
    </row>
    <row r="1975" spans="1:4" s="9" customFormat="1" x14ac:dyDescent="0.3">
      <c r="A1975" s="8">
        <f t="shared" si="30"/>
        <v>41050.541666661884</v>
      </c>
      <c r="B1975" s="51">
        <v>0</v>
      </c>
      <c r="C1975" s="51">
        <v>0</v>
      </c>
      <c r="D1975" s="52">
        <v>32.5</v>
      </c>
    </row>
    <row r="1976" spans="1:4" s="9" customFormat="1" x14ac:dyDescent="0.3">
      <c r="A1976" s="8">
        <f t="shared" si="30"/>
        <v>41050.552083328548</v>
      </c>
      <c r="B1976" s="51">
        <v>0</v>
      </c>
      <c r="C1976" s="51">
        <v>0</v>
      </c>
      <c r="D1976" s="52">
        <v>32.4</v>
      </c>
    </row>
    <row r="1977" spans="1:4" s="9" customFormat="1" x14ac:dyDescent="0.3">
      <c r="A1977" s="8">
        <f t="shared" si="30"/>
        <v>41050.562499995212</v>
      </c>
      <c r="B1977" s="51">
        <v>2</v>
      </c>
      <c r="C1977" s="51">
        <v>0</v>
      </c>
      <c r="D1977" s="52">
        <v>32.4</v>
      </c>
    </row>
    <row r="1978" spans="1:4" s="9" customFormat="1" x14ac:dyDescent="0.3">
      <c r="A1978" s="8">
        <f t="shared" si="30"/>
        <v>41050.572916661877</v>
      </c>
      <c r="B1978" s="51">
        <v>2</v>
      </c>
      <c r="C1978" s="51">
        <v>0</v>
      </c>
      <c r="D1978" s="52">
        <v>32.6</v>
      </c>
    </row>
    <row r="1979" spans="1:4" s="9" customFormat="1" x14ac:dyDescent="0.3">
      <c r="A1979" s="8">
        <f t="shared" si="30"/>
        <v>41050.583333328541</v>
      </c>
      <c r="B1979" s="51">
        <v>2</v>
      </c>
      <c r="C1979" s="51">
        <v>0</v>
      </c>
      <c r="D1979" s="52">
        <v>32.5</v>
      </c>
    </row>
    <row r="1980" spans="1:4" s="9" customFormat="1" x14ac:dyDescent="0.3">
      <c r="A1980" s="8">
        <f t="shared" si="30"/>
        <v>41050.593749995205</v>
      </c>
      <c r="B1980" s="51">
        <v>2</v>
      </c>
      <c r="C1980" s="51">
        <v>0</v>
      </c>
      <c r="D1980" s="52">
        <v>32.4</v>
      </c>
    </row>
    <row r="1981" spans="1:4" s="9" customFormat="1" x14ac:dyDescent="0.3">
      <c r="A1981" s="8">
        <f t="shared" si="30"/>
        <v>41050.604166661869</v>
      </c>
      <c r="B1981" s="51">
        <v>2</v>
      </c>
      <c r="C1981" s="51">
        <v>0</v>
      </c>
      <c r="D1981" s="52">
        <v>32.5</v>
      </c>
    </row>
    <row r="1982" spans="1:4" s="9" customFormat="1" x14ac:dyDescent="0.3">
      <c r="A1982" s="8">
        <f t="shared" si="30"/>
        <v>41050.614583328534</v>
      </c>
      <c r="B1982" s="51">
        <v>3</v>
      </c>
      <c r="C1982" s="51">
        <v>0</v>
      </c>
      <c r="D1982" s="52">
        <v>32.5</v>
      </c>
    </row>
    <row r="1983" spans="1:4" s="9" customFormat="1" x14ac:dyDescent="0.3">
      <c r="A1983" s="8">
        <f t="shared" si="30"/>
        <v>41050.624999995198</v>
      </c>
      <c r="B1983" s="51">
        <v>3</v>
      </c>
      <c r="C1983" s="51">
        <v>0</v>
      </c>
      <c r="D1983" s="52">
        <v>32.4</v>
      </c>
    </row>
    <row r="1984" spans="1:4" s="9" customFormat="1" x14ac:dyDescent="0.3">
      <c r="A1984" s="8">
        <f t="shared" si="30"/>
        <v>41050.635416661862</v>
      </c>
      <c r="B1984" s="51">
        <v>3</v>
      </c>
      <c r="C1984" s="51">
        <v>0</v>
      </c>
      <c r="D1984" s="52">
        <v>32.5</v>
      </c>
    </row>
    <row r="1985" spans="1:4" s="9" customFormat="1" x14ac:dyDescent="0.3">
      <c r="A1985" s="8">
        <f t="shared" si="30"/>
        <v>41050.645833328526</v>
      </c>
      <c r="B1985" s="51">
        <v>2</v>
      </c>
      <c r="C1985" s="51">
        <v>0</v>
      </c>
      <c r="D1985" s="52">
        <v>33</v>
      </c>
    </row>
    <row r="1986" spans="1:4" s="9" customFormat="1" x14ac:dyDescent="0.3">
      <c r="A1986" s="8">
        <f t="shared" si="30"/>
        <v>41050.656249995191</v>
      </c>
      <c r="B1986" s="51">
        <v>484</v>
      </c>
      <c r="C1986" s="51">
        <v>123</v>
      </c>
      <c r="D1986" s="52">
        <v>30.8</v>
      </c>
    </row>
    <row r="1987" spans="1:4" s="9" customFormat="1" x14ac:dyDescent="0.3">
      <c r="A1987" s="8">
        <f t="shared" si="30"/>
        <v>41050.666666661855</v>
      </c>
      <c r="B1987" s="51">
        <v>259</v>
      </c>
      <c r="C1987" s="51">
        <v>0</v>
      </c>
      <c r="D1987" s="52">
        <v>29.1</v>
      </c>
    </row>
    <row r="1988" spans="1:4" s="9" customFormat="1" x14ac:dyDescent="0.3">
      <c r="A1988" s="8">
        <f t="shared" si="30"/>
        <v>41050.677083328519</v>
      </c>
      <c r="B1988" s="51">
        <v>91</v>
      </c>
      <c r="C1988" s="51">
        <v>0</v>
      </c>
      <c r="D1988" s="52">
        <v>29.1</v>
      </c>
    </row>
    <row r="1989" spans="1:4" s="9" customFormat="1" x14ac:dyDescent="0.3">
      <c r="A1989" s="8">
        <f t="shared" ref="A1989:A2052" si="31">A1988+1/24/4</f>
        <v>41050.687499995183</v>
      </c>
      <c r="B1989" s="51">
        <v>51</v>
      </c>
      <c r="C1989" s="51">
        <v>0</v>
      </c>
      <c r="D1989" s="52">
        <v>29.1</v>
      </c>
    </row>
    <row r="1990" spans="1:4" s="9" customFormat="1" x14ac:dyDescent="0.3">
      <c r="A1990" s="8">
        <f t="shared" si="31"/>
        <v>41050.697916661848</v>
      </c>
      <c r="B1990" s="51">
        <v>23</v>
      </c>
      <c r="C1990" s="51">
        <v>0</v>
      </c>
      <c r="D1990" s="52">
        <v>28.8</v>
      </c>
    </row>
    <row r="1991" spans="1:4" s="9" customFormat="1" x14ac:dyDescent="0.3">
      <c r="A1991" s="8">
        <f t="shared" si="31"/>
        <v>41050.708333328512</v>
      </c>
      <c r="B1991" s="51">
        <v>17</v>
      </c>
      <c r="C1991" s="51">
        <v>0</v>
      </c>
      <c r="D1991" s="52">
        <v>29.2</v>
      </c>
    </row>
    <row r="1992" spans="1:4" s="9" customFormat="1" x14ac:dyDescent="0.3">
      <c r="A1992" s="8">
        <f t="shared" si="31"/>
        <v>41050.718749995176</v>
      </c>
      <c r="B1992" s="51">
        <v>10</v>
      </c>
      <c r="C1992" s="51">
        <v>0</v>
      </c>
      <c r="D1992" s="52">
        <v>29.1</v>
      </c>
    </row>
    <row r="1993" spans="1:4" s="9" customFormat="1" x14ac:dyDescent="0.3">
      <c r="A1993" s="8">
        <f t="shared" si="31"/>
        <v>41050.72916666184</v>
      </c>
      <c r="B1993" s="51">
        <v>8</v>
      </c>
      <c r="C1993" s="51">
        <v>0</v>
      </c>
      <c r="D1993" s="52">
        <v>29</v>
      </c>
    </row>
    <row r="1994" spans="1:4" s="9" customFormat="1" x14ac:dyDescent="0.3">
      <c r="A1994" s="8">
        <f t="shared" si="31"/>
        <v>41050.739583328505</v>
      </c>
      <c r="B1994" s="51">
        <v>7</v>
      </c>
      <c r="C1994" s="51">
        <v>0</v>
      </c>
      <c r="D1994" s="52">
        <v>29</v>
      </c>
    </row>
    <row r="1995" spans="1:4" s="9" customFormat="1" x14ac:dyDescent="0.3">
      <c r="A1995" s="8">
        <f t="shared" si="31"/>
        <v>41050.749999995169</v>
      </c>
      <c r="B1995" s="51">
        <v>3</v>
      </c>
      <c r="C1995" s="51">
        <v>0</v>
      </c>
      <c r="D1995" s="52">
        <v>29.1</v>
      </c>
    </row>
    <row r="1996" spans="1:4" s="9" customFormat="1" x14ac:dyDescent="0.3">
      <c r="A1996" s="8">
        <f t="shared" si="31"/>
        <v>41050.760416661833</v>
      </c>
      <c r="B1996" s="51">
        <v>0</v>
      </c>
      <c r="C1996" s="51">
        <v>0</v>
      </c>
      <c r="D1996" s="52">
        <v>29.1</v>
      </c>
    </row>
    <row r="1997" spans="1:4" s="9" customFormat="1" x14ac:dyDescent="0.3">
      <c r="A1997" s="8">
        <f t="shared" si="31"/>
        <v>41050.770833328497</v>
      </c>
      <c r="B1997" s="51">
        <v>0</v>
      </c>
      <c r="C1997" s="51">
        <v>0</v>
      </c>
      <c r="D1997" s="52">
        <v>28.8</v>
      </c>
    </row>
    <row r="1998" spans="1:4" s="9" customFormat="1" x14ac:dyDescent="0.3">
      <c r="A1998" s="8">
        <f t="shared" si="31"/>
        <v>41050.781249995161</v>
      </c>
      <c r="B1998" s="51">
        <v>0</v>
      </c>
      <c r="C1998" s="51">
        <v>0</v>
      </c>
      <c r="D1998" s="52">
        <v>28.7</v>
      </c>
    </row>
    <row r="1999" spans="1:4" s="9" customFormat="1" x14ac:dyDescent="0.3">
      <c r="A1999" s="8">
        <f t="shared" si="31"/>
        <v>41050.791666661826</v>
      </c>
      <c r="B1999" s="51">
        <v>0</v>
      </c>
      <c r="C1999" s="51">
        <v>0</v>
      </c>
      <c r="D1999" s="52">
        <v>28.5</v>
      </c>
    </row>
    <row r="2000" spans="1:4" s="9" customFormat="1" x14ac:dyDescent="0.3">
      <c r="A2000" s="8">
        <f t="shared" si="31"/>
        <v>41050.80208332849</v>
      </c>
      <c r="B2000" s="51">
        <v>0</v>
      </c>
      <c r="C2000" s="51">
        <v>0</v>
      </c>
      <c r="D2000" s="52">
        <v>28.1</v>
      </c>
    </row>
    <row r="2001" spans="1:4" s="9" customFormat="1" x14ac:dyDescent="0.3">
      <c r="A2001" s="8">
        <f t="shared" si="31"/>
        <v>41050.812499995154</v>
      </c>
      <c r="B2001" s="51">
        <v>0</v>
      </c>
      <c r="C2001" s="51">
        <v>0</v>
      </c>
      <c r="D2001" s="52">
        <v>27.9</v>
      </c>
    </row>
    <row r="2002" spans="1:4" s="9" customFormat="1" x14ac:dyDescent="0.3">
      <c r="A2002" s="8">
        <f t="shared" si="31"/>
        <v>41050.822916661818</v>
      </c>
      <c r="B2002" s="51">
        <v>0</v>
      </c>
      <c r="C2002" s="51">
        <v>0</v>
      </c>
      <c r="D2002" s="52">
        <v>27.7</v>
      </c>
    </row>
    <row r="2003" spans="1:4" s="9" customFormat="1" x14ac:dyDescent="0.3">
      <c r="A2003" s="8">
        <f t="shared" si="31"/>
        <v>41050.833333328483</v>
      </c>
      <c r="B2003" s="51">
        <v>0</v>
      </c>
      <c r="C2003" s="51">
        <v>0</v>
      </c>
      <c r="D2003" s="52">
        <v>27.7</v>
      </c>
    </row>
    <row r="2004" spans="1:4" s="9" customFormat="1" x14ac:dyDescent="0.3">
      <c r="A2004" s="8">
        <f t="shared" si="31"/>
        <v>41050.843749995147</v>
      </c>
      <c r="B2004" s="51">
        <v>0</v>
      </c>
      <c r="C2004" s="51">
        <v>0</v>
      </c>
      <c r="D2004" s="52">
        <v>27.6</v>
      </c>
    </row>
    <row r="2005" spans="1:4" s="9" customFormat="1" x14ac:dyDescent="0.3">
      <c r="A2005" s="8">
        <f t="shared" si="31"/>
        <v>41050.854166661811</v>
      </c>
      <c r="B2005" s="51">
        <v>974</v>
      </c>
      <c r="C2005" s="51">
        <v>109</v>
      </c>
      <c r="D2005" s="52">
        <v>30.1</v>
      </c>
    </row>
    <row r="2006" spans="1:4" s="9" customFormat="1" x14ac:dyDescent="0.3">
      <c r="A2006" s="8">
        <f t="shared" si="31"/>
        <v>41050.864583328475</v>
      </c>
      <c r="B2006" s="51">
        <v>929</v>
      </c>
      <c r="C2006" s="51">
        <v>100</v>
      </c>
      <c r="D2006" s="52">
        <v>26.8</v>
      </c>
    </row>
    <row r="2007" spans="1:4" s="9" customFormat="1" x14ac:dyDescent="0.3">
      <c r="A2007" s="8">
        <f t="shared" si="31"/>
        <v>41050.87499999514</v>
      </c>
      <c r="B2007" s="51">
        <v>911</v>
      </c>
      <c r="C2007" s="51">
        <v>99</v>
      </c>
      <c r="D2007" s="52">
        <v>25.4</v>
      </c>
    </row>
    <row r="2008" spans="1:4" s="9" customFormat="1" x14ac:dyDescent="0.3">
      <c r="A2008" s="8">
        <f t="shared" si="31"/>
        <v>41050.885416661804</v>
      </c>
      <c r="B2008" s="51">
        <v>899</v>
      </c>
      <c r="C2008" s="51">
        <v>96</v>
      </c>
      <c r="D2008" s="52">
        <v>25</v>
      </c>
    </row>
    <row r="2009" spans="1:4" s="9" customFormat="1" x14ac:dyDescent="0.3">
      <c r="A2009" s="8">
        <f t="shared" si="31"/>
        <v>41050.895833328468</v>
      </c>
      <c r="B2009" s="51">
        <v>875</v>
      </c>
      <c r="C2009" s="51">
        <v>97</v>
      </c>
      <c r="D2009" s="52">
        <v>24.6</v>
      </c>
    </row>
    <row r="2010" spans="1:4" s="9" customFormat="1" x14ac:dyDescent="0.3">
      <c r="A2010" s="8">
        <f t="shared" si="31"/>
        <v>41050.906249995132</v>
      </c>
      <c r="B2010" s="51">
        <v>903</v>
      </c>
      <c r="C2010" s="51">
        <v>97</v>
      </c>
      <c r="D2010" s="52">
        <v>24.7</v>
      </c>
    </row>
    <row r="2011" spans="1:4" s="9" customFormat="1" x14ac:dyDescent="0.3">
      <c r="A2011" s="8">
        <f t="shared" si="31"/>
        <v>41050.916666661797</v>
      </c>
      <c r="B2011" s="51">
        <v>919</v>
      </c>
      <c r="C2011" s="51">
        <v>96</v>
      </c>
      <c r="D2011" s="52">
        <v>24.3</v>
      </c>
    </row>
    <row r="2012" spans="1:4" s="9" customFormat="1" x14ac:dyDescent="0.3">
      <c r="A2012" s="8">
        <f t="shared" si="31"/>
        <v>41050.927083328461</v>
      </c>
      <c r="B2012" s="51">
        <v>899</v>
      </c>
      <c r="C2012" s="51">
        <v>97</v>
      </c>
      <c r="D2012" s="52">
        <v>24.2</v>
      </c>
    </row>
    <row r="2013" spans="1:4" s="9" customFormat="1" x14ac:dyDescent="0.3">
      <c r="A2013" s="8">
        <f t="shared" si="31"/>
        <v>41050.937499995125</v>
      </c>
      <c r="B2013" s="51">
        <v>932</v>
      </c>
      <c r="C2013" s="51">
        <v>96</v>
      </c>
      <c r="D2013" s="52">
        <v>24.1</v>
      </c>
    </row>
    <row r="2014" spans="1:4" s="9" customFormat="1" x14ac:dyDescent="0.3">
      <c r="A2014" s="8">
        <f t="shared" si="31"/>
        <v>41050.947916661789</v>
      </c>
      <c r="B2014" s="51">
        <v>894</v>
      </c>
      <c r="C2014" s="51">
        <v>96</v>
      </c>
      <c r="D2014" s="52">
        <v>23.6</v>
      </c>
    </row>
    <row r="2015" spans="1:4" s="9" customFormat="1" x14ac:dyDescent="0.3">
      <c r="A2015" s="8">
        <f t="shared" si="31"/>
        <v>41050.958333328454</v>
      </c>
      <c r="B2015" s="51">
        <v>891</v>
      </c>
      <c r="C2015" s="51">
        <v>96</v>
      </c>
      <c r="D2015" s="52">
        <v>23.6</v>
      </c>
    </row>
    <row r="2016" spans="1:4" s="9" customFormat="1" x14ac:dyDescent="0.3">
      <c r="A2016" s="8">
        <f t="shared" si="31"/>
        <v>41050.968749995118</v>
      </c>
      <c r="B2016" s="51">
        <v>918</v>
      </c>
      <c r="C2016" s="51">
        <v>97</v>
      </c>
      <c r="D2016" s="52">
        <v>23</v>
      </c>
    </row>
    <row r="2017" spans="1:4" s="9" customFormat="1" x14ac:dyDescent="0.3">
      <c r="A2017" s="8">
        <f t="shared" si="31"/>
        <v>41050.979166661782</v>
      </c>
      <c r="B2017" s="51">
        <v>857</v>
      </c>
      <c r="C2017" s="51">
        <v>97</v>
      </c>
      <c r="D2017" s="52">
        <v>23</v>
      </c>
    </row>
    <row r="2018" spans="1:4" s="9" customFormat="1" x14ac:dyDescent="0.3">
      <c r="A2018" s="8">
        <f t="shared" si="31"/>
        <v>41050.989583328446</v>
      </c>
      <c r="B2018" s="51">
        <v>895</v>
      </c>
      <c r="C2018" s="51">
        <v>96</v>
      </c>
      <c r="D2018" s="52">
        <v>22.7</v>
      </c>
    </row>
    <row r="2019" spans="1:4" s="9" customFormat="1" x14ac:dyDescent="0.3">
      <c r="A2019" s="8">
        <f t="shared" si="31"/>
        <v>41050.999999995111</v>
      </c>
      <c r="B2019" s="51">
        <v>882</v>
      </c>
      <c r="C2019" s="51">
        <v>96</v>
      </c>
      <c r="D2019" s="52">
        <v>22.7</v>
      </c>
    </row>
    <row r="2020" spans="1:4" s="9" customFormat="1" x14ac:dyDescent="0.3">
      <c r="A2020" s="8">
        <f t="shared" si="31"/>
        <v>41051.010416661775</v>
      </c>
      <c r="B2020" s="51">
        <v>851</v>
      </c>
      <c r="C2020" s="51">
        <v>95</v>
      </c>
      <c r="D2020" s="52">
        <v>22.6</v>
      </c>
    </row>
    <row r="2021" spans="1:4" s="9" customFormat="1" x14ac:dyDescent="0.3">
      <c r="A2021" s="8">
        <f t="shared" si="31"/>
        <v>41051.020833328439</v>
      </c>
      <c r="B2021" s="51">
        <v>897</v>
      </c>
      <c r="C2021" s="51">
        <v>96</v>
      </c>
      <c r="D2021" s="52">
        <v>22.3</v>
      </c>
    </row>
    <row r="2022" spans="1:4" s="9" customFormat="1" x14ac:dyDescent="0.3">
      <c r="A2022" s="8">
        <f t="shared" si="31"/>
        <v>41051.031249995103</v>
      </c>
      <c r="B2022" s="51">
        <v>895</v>
      </c>
      <c r="C2022" s="51">
        <v>95</v>
      </c>
      <c r="D2022" s="52">
        <v>22</v>
      </c>
    </row>
    <row r="2023" spans="1:4" s="9" customFormat="1" x14ac:dyDescent="0.3">
      <c r="A2023" s="8">
        <f t="shared" si="31"/>
        <v>41051.041666661768</v>
      </c>
      <c r="B2023" s="51">
        <v>921</v>
      </c>
      <c r="C2023" s="51">
        <v>96</v>
      </c>
      <c r="D2023" s="52">
        <v>22.1</v>
      </c>
    </row>
    <row r="2024" spans="1:4" s="9" customFormat="1" x14ac:dyDescent="0.3">
      <c r="A2024" s="8">
        <f t="shared" si="31"/>
        <v>41051.052083328432</v>
      </c>
      <c r="B2024" s="51">
        <v>905</v>
      </c>
      <c r="C2024" s="51">
        <v>95</v>
      </c>
      <c r="D2024" s="52">
        <v>22.1</v>
      </c>
    </row>
    <row r="2025" spans="1:4" s="9" customFormat="1" x14ac:dyDescent="0.3">
      <c r="A2025" s="8">
        <f t="shared" si="31"/>
        <v>41051.062499995096</v>
      </c>
      <c r="B2025" s="51">
        <v>898</v>
      </c>
      <c r="C2025" s="51">
        <v>95</v>
      </c>
      <c r="D2025" s="52">
        <v>21.8</v>
      </c>
    </row>
    <row r="2026" spans="1:4" s="9" customFormat="1" x14ac:dyDescent="0.3">
      <c r="A2026" s="8">
        <f t="shared" si="31"/>
        <v>41051.07291666176</v>
      </c>
      <c r="B2026" s="51">
        <v>897</v>
      </c>
      <c r="C2026" s="51">
        <v>95</v>
      </c>
      <c r="D2026" s="52">
        <v>21.9</v>
      </c>
    </row>
    <row r="2027" spans="1:4" s="9" customFormat="1" x14ac:dyDescent="0.3">
      <c r="A2027" s="8">
        <f t="shared" si="31"/>
        <v>41051.083333328424</v>
      </c>
      <c r="B2027" s="51">
        <v>903</v>
      </c>
      <c r="C2027" s="51">
        <v>96</v>
      </c>
      <c r="D2027" s="52">
        <v>21.8</v>
      </c>
    </row>
    <row r="2028" spans="1:4" s="9" customFormat="1" x14ac:dyDescent="0.3">
      <c r="A2028" s="8">
        <f t="shared" si="31"/>
        <v>41051.093749995089</v>
      </c>
      <c r="B2028" s="51">
        <v>906</v>
      </c>
      <c r="C2028" s="51">
        <v>95</v>
      </c>
      <c r="D2028" s="52">
        <v>21.8</v>
      </c>
    </row>
    <row r="2029" spans="1:4" s="9" customFormat="1" x14ac:dyDescent="0.3">
      <c r="A2029" s="8">
        <f t="shared" si="31"/>
        <v>41051.104166661753</v>
      </c>
      <c r="B2029" s="51">
        <v>899</v>
      </c>
      <c r="C2029" s="51">
        <v>96</v>
      </c>
      <c r="D2029" s="52">
        <v>21.8</v>
      </c>
    </row>
    <row r="2030" spans="1:4" s="9" customFormat="1" x14ac:dyDescent="0.3">
      <c r="A2030" s="8">
        <f t="shared" si="31"/>
        <v>41051.114583328417</v>
      </c>
      <c r="B2030" s="51">
        <v>873</v>
      </c>
      <c r="C2030" s="51">
        <v>94</v>
      </c>
      <c r="D2030" s="52">
        <v>21.6</v>
      </c>
    </row>
    <row r="2031" spans="1:4" s="9" customFormat="1" x14ac:dyDescent="0.3">
      <c r="A2031" s="8">
        <f t="shared" si="31"/>
        <v>41051.124999995081</v>
      </c>
      <c r="B2031" s="51">
        <v>879</v>
      </c>
      <c r="C2031" s="51">
        <v>93</v>
      </c>
      <c r="D2031" s="52">
        <v>21.5</v>
      </c>
    </row>
    <row r="2032" spans="1:4" s="9" customFormat="1" x14ac:dyDescent="0.3">
      <c r="A2032" s="8">
        <f t="shared" si="31"/>
        <v>41051.135416661746</v>
      </c>
      <c r="B2032" s="51">
        <v>873</v>
      </c>
      <c r="C2032" s="51">
        <v>94</v>
      </c>
      <c r="D2032" s="52">
        <v>21.3</v>
      </c>
    </row>
    <row r="2033" spans="1:4" s="9" customFormat="1" x14ac:dyDescent="0.3">
      <c r="A2033" s="8">
        <f t="shared" si="31"/>
        <v>41051.14583332841</v>
      </c>
      <c r="B2033" s="51">
        <v>862</v>
      </c>
      <c r="C2033" s="51">
        <v>94</v>
      </c>
      <c r="D2033" s="52">
        <v>21.2</v>
      </c>
    </row>
    <row r="2034" spans="1:4" s="9" customFormat="1" x14ac:dyDescent="0.3">
      <c r="A2034" s="8">
        <f t="shared" si="31"/>
        <v>41051.156249995074</v>
      </c>
      <c r="B2034" s="51">
        <v>873</v>
      </c>
      <c r="C2034" s="51">
        <v>93</v>
      </c>
      <c r="D2034" s="52">
        <v>21.1</v>
      </c>
    </row>
    <row r="2035" spans="1:4" s="9" customFormat="1" x14ac:dyDescent="0.3">
      <c r="A2035" s="8">
        <f t="shared" si="31"/>
        <v>41051.166666661738</v>
      </c>
      <c r="B2035" s="51">
        <v>868</v>
      </c>
      <c r="C2035" s="51">
        <v>94</v>
      </c>
      <c r="D2035" s="52">
        <v>21.1</v>
      </c>
    </row>
    <row r="2036" spans="1:4" s="9" customFormat="1" x14ac:dyDescent="0.3">
      <c r="A2036" s="8">
        <f t="shared" si="31"/>
        <v>41051.177083328403</v>
      </c>
      <c r="B2036" s="51">
        <v>868</v>
      </c>
      <c r="C2036" s="51">
        <v>94</v>
      </c>
      <c r="D2036" s="52">
        <v>21.1</v>
      </c>
    </row>
    <row r="2037" spans="1:4" s="9" customFormat="1" x14ac:dyDescent="0.3">
      <c r="A2037" s="8">
        <f t="shared" si="31"/>
        <v>41051.187499995067</v>
      </c>
      <c r="B2037" s="51">
        <v>859</v>
      </c>
      <c r="C2037" s="51">
        <v>95</v>
      </c>
      <c r="D2037" s="52">
        <v>21</v>
      </c>
    </row>
    <row r="2038" spans="1:4" s="9" customFormat="1" x14ac:dyDescent="0.3">
      <c r="A2038" s="8">
        <f t="shared" si="31"/>
        <v>41051.197916661731</v>
      </c>
      <c r="B2038" s="51">
        <v>855</v>
      </c>
      <c r="C2038" s="51">
        <v>93</v>
      </c>
      <c r="D2038" s="52">
        <v>21.2</v>
      </c>
    </row>
    <row r="2039" spans="1:4" s="9" customFormat="1" x14ac:dyDescent="0.3">
      <c r="A2039" s="8">
        <f t="shared" si="31"/>
        <v>41051.208333328395</v>
      </c>
      <c r="B2039" s="51">
        <v>867</v>
      </c>
      <c r="C2039" s="51">
        <v>95</v>
      </c>
      <c r="D2039" s="52">
        <v>21</v>
      </c>
    </row>
    <row r="2040" spans="1:4" s="9" customFormat="1" x14ac:dyDescent="0.3">
      <c r="A2040" s="8">
        <f t="shared" si="31"/>
        <v>41051.21874999506</v>
      </c>
      <c r="B2040" s="51">
        <v>840</v>
      </c>
      <c r="C2040" s="51">
        <v>94</v>
      </c>
      <c r="D2040" s="52">
        <v>20.9</v>
      </c>
    </row>
    <row r="2041" spans="1:4" s="9" customFormat="1" x14ac:dyDescent="0.3">
      <c r="A2041" s="8">
        <f t="shared" si="31"/>
        <v>41051.229166661724</v>
      </c>
      <c r="B2041" s="51">
        <v>843</v>
      </c>
      <c r="C2041" s="51">
        <v>96</v>
      </c>
      <c r="D2041" s="52">
        <v>20.9</v>
      </c>
    </row>
    <row r="2042" spans="1:4" s="9" customFormat="1" x14ac:dyDescent="0.3">
      <c r="A2042" s="8">
        <f t="shared" si="31"/>
        <v>41051.239583328388</v>
      </c>
      <c r="B2042" s="51">
        <v>866</v>
      </c>
      <c r="C2042" s="51">
        <v>93</v>
      </c>
      <c r="D2042" s="52">
        <v>21.1</v>
      </c>
    </row>
    <row r="2043" spans="1:4" s="9" customFormat="1" x14ac:dyDescent="0.3">
      <c r="A2043" s="8">
        <f t="shared" si="31"/>
        <v>41051.249999995052</v>
      </c>
      <c r="B2043" s="51">
        <v>870</v>
      </c>
      <c r="C2043" s="51">
        <v>95</v>
      </c>
      <c r="D2043" s="52">
        <v>20.8</v>
      </c>
    </row>
    <row r="2044" spans="1:4" s="9" customFormat="1" x14ac:dyDescent="0.3">
      <c r="A2044" s="8">
        <f t="shared" si="31"/>
        <v>41051.260416661717</v>
      </c>
      <c r="B2044" s="51">
        <v>864</v>
      </c>
      <c r="C2044" s="51">
        <v>93</v>
      </c>
      <c r="D2044" s="52">
        <v>20.7</v>
      </c>
    </row>
    <row r="2045" spans="1:4" s="9" customFormat="1" x14ac:dyDescent="0.3">
      <c r="A2045" s="8">
        <f t="shared" si="31"/>
        <v>41051.270833328381</v>
      </c>
      <c r="B2045" s="51">
        <v>851</v>
      </c>
      <c r="C2045" s="51">
        <v>94</v>
      </c>
      <c r="D2045" s="52">
        <v>20.8</v>
      </c>
    </row>
    <row r="2046" spans="1:4" s="9" customFormat="1" x14ac:dyDescent="0.3">
      <c r="A2046" s="8">
        <f t="shared" si="31"/>
        <v>41051.281249995045</v>
      </c>
      <c r="B2046" s="51">
        <v>857</v>
      </c>
      <c r="C2046" s="51">
        <v>95</v>
      </c>
      <c r="D2046" s="52">
        <v>20.6</v>
      </c>
    </row>
    <row r="2047" spans="1:4" s="9" customFormat="1" x14ac:dyDescent="0.3">
      <c r="A2047" s="8">
        <f t="shared" si="31"/>
        <v>41051.291666661709</v>
      </c>
      <c r="B2047" s="51">
        <v>912</v>
      </c>
      <c r="C2047" s="51">
        <v>106</v>
      </c>
      <c r="D2047" s="52">
        <v>21.1</v>
      </c>
    </row>
    <row r="2048" spans="1:4" s="9" customFormat="1" x14ac:dyDescent="0.3">
      <c r="A2048" s="8">
        <f t="shared" si="31"/>
        <v>41051.302083328374</v>
      </c>
      <c r="B2048" s="51">
        <v>902</v>
      </c>
      <c r="C2048" s="51">
        <v>105</v>
      </c>
      <c r="D2048" s="52">
        <v>20.9</v>
      </c>
    </row>
    <row r="2049" spans="1:4" s="9" customFormat="1" x14ac:dyDescent="0.3">
      <c r="A2049" s="8">
        <f t="shared" si="31"/>
        <v>41051.312499995038</v>
      </c>
      <c r="B2049" s="51">
        <v>920</v>
      </c>
      <c r="C2049" s="51">
        <v>107</v>
      </c>
      <c r="D2049" s="52">
        <v>20.8</v>
      </c>
    </row>
    <row r="2050" spans="1:4" s="9" customFormat="1" x14ac:dyDescent="0.3">
      <c r="A2050" s="8">
        <f t="shared" si="31"/>
        <v>41051.322916661702</v>
      </c>
      <c r="B2050" s="51">
        <v>875</v>
      </c>
      <c r="C2050" s="51">
        <v>105</v>
      </c>
      <c r="D2050" s="52">
        <v>20.7</v>
      </c>
    </row>
    <row r="2051" spans="1:4" s="9" customFormat="1" x14ac:dyDescent="0.3">
      <c r="A2051" s="8">
        <f t="shared" si="31"/>
        <v>41051.333333328366</v>
      </c>
      <c r="B2051" s="51">
        <v>904</v>
      </c>
      <c r="C2051" s="51">
        <v>108</v>
      </c>
      <c r="D2051" s="52">
        <v>20.2</v>
      </c>
    </row>
    <row r="2052" spans="1:4" s="9" customFormat="1" x14ac:dyDescent="0.3">
      <c r="A2052" s="8">
        <f t="shared" si="31"/>
        <v>41051.343749995031</v>
      </c>
      <c r="B2052" s="51">
        <v>887</v>
      </c>
      <c r="C2052" s="51">
        <v>105</v>
      </c>
      <c r="D2052" s="52">
        <v>20.399999999999999</v>
      </c>
    </row>
    <row r="2053" spans="1:4" s="9" customFormat="1" x14ac:dyDescent="0.3">
      <c r="A2053" s="8">
        <f t="shared" ref="A2053:A2116" si="32">A2052+1/24/4</f>
        <v>41051.354166661695</v>
      </c>
      <c r="B2053" s="51">
        <v>911</v>
      </c>
      <c r="C2053" s="51">
        <v>106</v>
      </c>
      <c r="D2053" s="52">
        <v>20.2</v>
      </c>
    </row>
    <row r="2054" spans="1:4" s="9" customFormat="1" x14ac:dyDescent="0.3">
      <c r="A2054" s="8">
        <f t="shared" si="32"/>
        <v>41051.364583328359</v>
      </c>
      <c r="B2054" s="51">
        <v>912</v>
      </c>
      <c r="C2054" s="51">
        <v>105</v>
      </c>
      <c r="D2054" s="52">
        <v>20.100000000000001</v>
      </c>
    </row>
    <row r="2055" spans="1:4" s="9" customFormat="1" x14ac:dyDescent="0.3">
      <c r="A2055" s="8">
        <f t="shared" si="32"/>
        <v>41051.374999995023</v>
      </c>
      <c r="B2055" s="51">
        <v>913</v>
      </c>
      <c r="C2055" s="51">
        <v>107</v>
      </c>
      <c r="D2055" s="52">
        <v>20.100000000000001</v>
      </c>
    </row>
    <row r="2056" spans="1:4" s="9" customFormat="1" x14ac:dyDescent="0.3">
      <c r="A2056" s="8">
        <f t="shared" si="32"/>
        <v>41051.385416661687</v>
      </c>
      <c r="B2056" s="51">
        <v>883</v>
      </c>
      <c r="C2056" s="51">
        <v>106</v>
      </c>
      <c r="D2056" s="52">
        <v>20.100000000000001</v>
      </c>
    </row>
    <row r="2057" spans="1:4" s="9" customFormat="1" x14ac:dyDescent="0.3">
      <c r="A2057" s="8">
        <f t="shared" si="32"/>
        <v>41051.395833328352</v>
      </c>
      <c r="B2057" s="51">
        <v>886</v>
      </c>
      <c r="C2057" s="51">
        <v>105</v>
      </c>
      <c r="D2057" s="52">
        <v>20</v>
      </c>
    </row>
    <row r="2058" spans="1:4" s="9" customFormat="1" x14ac:dyDescent="0.3">
      <c r="A2058" s="8">
        <f t="shared" si="32"/>
        <v>41051.406249995016</v>
      </c>
      <c r="B2058" s="51">
        <v>879</v>
      </c>
      <c r="C2058" s="51">
        <v>104</v>
      </c>
      <c r="D2058" s="52">
        <v>20</v>
      </c>
    </row>
    <row r="2059" spans="1:4" s="9" customFormat="1" x14ac:dyDescent="0.3">
      <c r="A2059" s="8">
        <f t="shared" si="32"/>
        <v>41051.41666666168</v>
      </c>
      <c r="B2059" s="51">
        <v>869</v>
      </c>
      <c r="C2059" s="51">
        <v>105</v>
      </c>
      <c r="D2059" s="52">
        <v>20.3</v>
      </c>
    </row>
    <row r="2060" spans="1:4" s="9" customFormat="1" x14ac:dyDescent="0.3">
      <c r="A2060" s="8">
        <f t="shared" si="32"/>
        <v>41051.427083328344</v>
      </c>
      <c r="B2060" s="51">
        <v>889</v>
      </c>
      <c r="C2060" s="51">
        <v>104</v>
      </c>
      <c r="D2060" s="52">
        <v>20</v>
      </c>
    </row>
    <row r="2061" spans="1:4" s="9" customFormat="1" x14ac:dyDescent="0.3">
      <c r="A2061" s="8">
        <f t="shared" si="32"/>
        <v>41051.437499995009</v>
      </c>
      <c r="B2061" s="51">
        <v>891</v>
      </c>
      <c r="C2061" s="51">
        <v>103</v>
      </c>
      <c r="D2061" s="52">
        <v>20</v>
      </c>
    </row>
    <row r="2062" spans="1:4" s="9" customFormat="1" x14ac:dyDescent="0.3">
      <c r="A2062" s="8">
        <f t="shared" si="32"/>
        <v>41051.447916661673</v>
      </c>
      <c r="B2062" s="51">
        <v>866</v>
      </c>
      <c r="C2062" s="51">
        <v>105</v>
      </c>
      <c r="D2062" s="52">
        <v>19.8</v>
      </c>
    </row>
    <row r="2063" spans="1:4" s="9" customFormat="1" x14ac:dyDescent="0.3">
      <c r="A2063" s="8">
        <f t="shared" si="32"/>
        <v>41051.458333328337</v>
      </c>
      <c r="B2063" s="51">
        <v>940</v>
      </c>
      <c r="C2063" s="51">
        <v>104</v>
      </c>
      <c r="D2063" s="52">
        <v>19.8</v>
      </c>
    </row>
    <row r="2064" spans="1:4" s="9" customFormat="1" x14ac:dyDescent="0.3">
      <c r="A2064" s="8">
        <f t="shared" si="32"/>
        <v>41051.468749995001</v>
      </c>
      <c r="B2064" s="51">
        <v>910</v>
      </c>
      <c r="C2064" s="51">
        <v>105</v>
      </c>
      <c r="D2064" s="52">
        <v>19.7</v>
      </c>
    </row>
    <row r="2065" spans="1:4" s="9" customFormat="1" x14ac:dyDescent="0.3">
      <c r="A2065" s="8">
        <f t="shared" si="32"/>
        <v>41051.479166661666</v>
      </c>
      <c r="B2065" s="51">
        <v>866</v>
      </c>
      <c r="C2065" s="51">
        <v>105</v>
      </c>
      <c r="D2065" s="52">
        <v>20</v>
      </c>
    </row>
    <row r="2066" spans="1:4" s="9" customFormat="1" x14ac:dyDescent="0.3">
      <c r="A2066" s="8">
        <f t="shared" si="32"/>
        <v>41051.48958332833</v>
      </c>
      <c r="B2066" s="51">
        <v>881</v>
      </c>
      <c r="C2066" s="51">
        <v>103</v>
      </c>
      <c r="D2066" s="52">
        <v>19.8</v>
      </c>
    </row>
    <row r="2067" spans="1:4" s="9" customFormat="1" x14ac:dyDescent="0.3">
      <c r="A2067" s="8">
        <f t="shared" si="32"/>
        <v>41051.499999994994</v>
      </c>
      <c r="B2067" s="51">
        <v>923</v>
      </c>
      <c r="C2067" s="51">
        <v>102</v>
      </c>
      <c r="D2067" s="52">
        <v>19.600000000000001</v>
      </c>
    </row>
    <row r="2068" spans="1:4" s="9" customFormat="1" x14ac:dyDescent="0.3">
      <c r="A2068" s="8">
        <f t="shared" si="32"/>
        <v>41051.510416661658</v>
      </c>
      <c r="B2068" s="51">
        <v>914</v>
      </c>
      <c r="C2068" s="51">
        <v>103</v>
      </c>
      <c r="D2068" s="52">
        <v>19.7</v>
      </c>
    </row>
    <row r="2069" spans="1:4" s="9" customFormat="1" x14ac:dyDescent="0.3">
      <c r="A2069" s="8">
        <f t="shared" si="32"/>
        <v>41051.520833328323</v>
      </c>
      <c r="B2069" s="51">
        <v>889</v>
      </c>
      <c r="C2069" s="51">
        <v>103</v>
      </c>
      <c r="D2069" s="52">
        <v>19.600000000000001</v>
      </c>
    </row>
    <row r="2070" spans="1:4" s="9" customFormat="1" x14ac:dyDescent="0.3">
      <c r="A2070" s="8">
        <f t="shared" si="32"/>
        <v>41051.531249994987</v>
      </c>
      <c r="B2070" s="51">
        <v>898</v>
      </c>
      <c r="C2070" s="51">
        <v>103</v>
      </c>
      <c r="D2070" s="52">
        <v>19.5</v>
      </c>
    </row>
    <row r="2071" spans="1:4" s="9" customFormat="1" x14ac:dyDescent="0.3">
      <c r="A2071" s="8">
        <f t="shared" si="32"/>
        <v>41051.541666661651</v>
      </c>
      <c r="B2071" s="51">
        <v>895</v>
      </c>
      <c r="C2071" s="51">
        <v>103</v>
      </c>
      <c r="D2071" s="52">
        <v>19.399999999999999</v>
      </c>
    </row>
    <row r="2072" spans="1:4" s="9" customFormat="1" x14ac:dyDescent="0.3">
      <c r="A2072" s="8">
        <f t="shared" si="32"/>
        <v>41051.552083328315</v>
      </c>
      <c r="B2072" s="51">
        <v>905</v>
      </c>
      <c r="C2072" s="51">
        <v>104</v>
      </c>
      <c r="D2072" s="52">
        <v>19.3</v>
      </c>
    </row>
    <row r="2073" spans="1:4" s="9" customFormat="1" x14ac:dyDescent="0.3">
      <c r="A2073" s="8">
        <f t="shared" si="32"/>
        <v>41051.56249999498</v>
      </c>
      <c r="B2073" s="51">
        <v>887</v>
      </c>
      <c r="C2073" s="51">
        <v>101</v>
      </c>
      <c r="D2073" s="52">
        <v>19.2</v>
      </c>
    </row>
    <row r="2074" spans="1:4" s="9" customFormat="1" x14ac:dyDescent="0.3">
      <c r="A2074" s="8">
        <f t="shared" si="32"/>
        <v>41051.572916661644</v>
      </c>
      <c r="B2074" s="51">
        <v>901</v>
      </c>
      <c r="C2074" s="51">
        <v>101</v>
      </c>
      <c r="D2074" s="52">
        <v>19</v>
      </c>
    </row>
    <row r="2075" spans="1:4" s="9" customFormat="1" x14ac:dyDescent="0.3">
      <c r="A2075" s="8">
        <f t="shared" si="32"/>
        <v>41051.583333328308</v>
      </c>
      <c r="B2075" s="51">
        <v>903</v>
      </c>
      <c r="C2075" s="51">
        <v>101</v>
      </c>
      <c r="D2075" s="52">
        <v>18.899999999999999</v>
      </c>
    </row>
    <row r="2076" spans="1:4" s="9" customFormat="1" x14ac:dyDescent="0.3">
      <c r="A2076" s="8">
        <f t="shared" si="32"/>
        <v>41051.593749994972</v>
      </c>
      <c r="B2076" s="51">
        <v>902</v>
      </c>
      <c r="C2076" s="51">
        <v>102</v>
      </c>
      <c r="D2076" s="52">
        <v>18.8</v>
      </c>
    </row>
    <row r="2077" spans="1:4" s="9" customFormat="1" x14ac:dyDescent="0.3">
      <c r="A2077" s="8">
        <f t="shared" si="32"/>
        <v>41051.604166661637</v>
      </c>
      <c r="B2077" s="51">
        <v>905</v>
      </c>
      <c r="C2077" s="51">
        <v>100</v>
      </c>
      <c r="D2077" s="52">
        <v>18.7</v>
      </c>
    </row>
    <row r="2078" spans="1:4" s="9" customFormat="1" x14ac:dyDescent="0.3">
      <c r="A2078" s="8">
        <f t="shared" si="32"/>
        <v>41051.614583328301</v>
      </c>
      <c r="B2078" s="51">
        <v>905</v>
      </c>
      <c r="C2078" s="51">
        <v>101</v>
      </c>
      <c r="D2078" s="52">
        <v>18.399999999999999</v>
      </c>
    </row>
    <row r="2079" spans="1:4" s="9" customFormat="1" x14ac:dyDescent="0.3">
      <c r="A2079" s="8">
        <f t="shared" si="32"/>
        <v>41051.624999994965</v>
      </c>
      <c r="B2079" s="51">
        <v>894</v>
      </c>
      <c r="C2079" s="51">
        <v>101</v>
      </c>
      <c r="D2079" s="52">
        <v>18.5</v>
      </c>
    </row>
    <row r="2080" spans="1:4" s="9" customFormat="1" x14ac:dyDescent="0.3">
      <c r="A2080" s="8">
        <f t="shared" si="32"/>
        <v>41051.635416661629</v>
      </c>
      <c r="B2080" s="51">
        <v>905</v>
      </c>
      <c r="C2080" s="51">
        <v>100</v>
      </c>
      <c r="D2080" s="52">
        <v>18.5</v>
      </c>
    </row>
    <row r="2081" spans="1:4" s="9" customFormat="1" x14ac:dyDescent="0.3">
      <c r="A2081" s="8">
        <f t="shared" si="32"/>
        <v>41051.645833328294</v>
      </c>
      <c r="B2081" s="51">
        <v>897</v>
      </c>
      <c r="C2081" s="51">
        <v>101</v>
      </c>
      <c r="D2081" s="52">
        <v>18.399999999999999</v>
      </c>
    </row>
    <row r="2082" spans="1:4" s="9" customFormat="1" x14ac:dyDescent="0.3">
      <c r="A2082" s="8">
        <f t="shared" si="32"/>
        <v>41051.656249994958</v>
      </c>
      <c r="B2082" s="51">
        <v>904</v>
      </c>
      <c r="C2082" s="51">
        <v>101</v>
      </c>
      <c r="D2082" s="52">
        <v>18.3</v>
      </c>
    </row>
    <row r="2083" spans="1:4" s="9" customFormat="1" x14ac:dyDescent="0.3">
      <c r="A2083" s="8">
        <f t="shared" si="32"/>
        <v>41051.666666661622</v>
      </c>
      <c r="B2083" s="51">
        <v>902</v>
      </c>
      <c r="C2083" s="51">
        <v>100</v>
      </c>
      <c r="D2083" s="52">
        <v>18.2</v>
      </c>
    </row>
    <row r="2084" spans="1:4" s="9" customFormat="1" x14ac:dyDescent="0.3">
      <c r="A2084" s="8">
        <f t="shared" si="32"/>
        <v>41051.677083328286</v>
      </c>
      <c r="B2084" s="51">
        <v>895</v>
      </c>
      <c r="C2084" s="51">
        <v>100</v>
      </c>
      <c r="D2084" s="52">
        <v>18.2</v>
      </c>
    </row>
    <row r="2085" spans="1:4" s="9" customFormat="1" x14ac:dyDescent="0.3">
      <c r="A2085" s="8">
        <f t="shared" si="32"/>
        <v>41051.68749999495</v>
      </c>
      <c r="B2085" s="51">
        <v>898</v>
      </c>
      <c r="C2085" s="51">
        <v>101</v>
      </c>
      <c r="D2085" s="52">
        <v>18</v>
      </c>
    </row>
    <row r="2086" spans="1:4" s="9" customFormat="1" x14ac:dyDescent="0.3">
      <c r="A2086" s="8">
        <f t="shared" si="32"/>
        <v>41051.697916661615</v>
      </c>
      <c r="B2086" s="51">
        <v>917</v>
      </c>
      <c r="C2086" s="51">
        <v>101</v>
      </c>
      <c r="D2086" s="52">
        <v>18</v>
      </c>
    </row>
    <row r="2087" spans="1:4" s="9" customFormat="1" x14ac:dyDescent="0.3">
      <c r="A2087" s="8">
        <f t="shared" si="32"/>
        <v>41051.708333328279</v>
      </c>
      <c r="B2087" s="51">
        <v>906</v>
      </c>
      <c r="C2087" s="51">
        <v>101</v>
      </c>
      <c r="D2087" s="52">
        <v>18.2</v>
      </c>
    </row>
    <row r="2088" spans="1:4" s="9" customFormat="1" x14ac:dyDescent="0.3">
      <c r="A2088" s="8">
        <f t="shared" si="32"/>
        <v>41051.718749994943</v>
      </c>
      <c r="B2088" s="51">
        <v>895</v>
      </c>
      <c r="C2088" s="51">
        <v>103</v>
      </c>
      <c r="D2088" s="52">
        <v>18.100000000000001</v>
      </c>
    </row>
    <row r="2089" spans="1:4" s="9" customFormat="1" x14ac:dyDescent="0.3">
      <c r="A2089" s="8">
        <f t="shared" si="32"/>
        <v>41051.729166661607</v>
      </c>
      <c r="B2089" s="51">
        <v>904</v>
      </c>
      <c r="C2089" s="51">
        <v>101</v>
      </c>
      <c r="D2089" s="52">
        <v>18.399999999999999</v>
      </c>
    </row>
    <row r="2090" spans="1:4" s="9" customFormat="1" x14ac:dyDescent="0.3">
      <c r="A2090" s="8">
        <f t="shared" si="32"/>
        <v>41051.739583328272</v>
      </c>
      <c r="B2090" s="51">
        <v>917</v>
      </c>
      <c r="C2090" s="51">
        <v>101</v>
      </c>
      <c r="D2090" s="52">
        <v>17.899999999999999</v>
      </c>
    </row>
    <row r="2091" spans="1:4" s="9" customFormat="1" x14ac:dyDescent="0.3">
      <c r="A2091" s="8">
        <f t="shared" si="32"/>
        <v>41051.749999994936</v>
      </c>
      <c r="B2091" s="51">
        <v>897</v>
      </c>
      <c r="C2091" s="51">
        <v>101</v>
      </c>
      <c r="D2091" s="52">
        <v>18</v>
      </c>
    </row>
    <row r="2092" spans="1:4" s="9" customFormat="1" x14ac:dyDescent="0.3">
      <c r="A2092" s="8">
        <f t="shared" si="32"/>
        <v>41051.7604166616</v>
      </c>
      <c r="B2092" s="51">
        <v>917</v>
      </c>
      <c r="C2092" s="51">
        <v>101</v>
      </c>
      <c r="D2092" s="52">
        <v>17.7</v>
      </c>
    </row>
    <row r="2093" spans="1:4" s="9" customFormat="1" x14ac:dyDescent="0.3">
      <c r="A2093" s="8">
        <f t="shared" si="32"/>
        <v>41051.770833328264</v>
      </c>
      <c r="B2093" s="51">
        <v>892</v>
      </c>
      <c r="C2093" s="51">
        <v>102</v>
      </c>
      <c r="D2093" s="52">
        <v>18</v>
      </c>
    </row>
    <row r="2094" spans="1:4" s="9" customFormat="1" x14ac:dyDescent="0.3">
      <c r="A2094" s="8">
        <f t="shared" si="32"/>
        <v>41051.781249994929</v>
      </c>
      <c r="B2094" s="51">
        <v>869</v>
      </c>
      <c r="C2094" s="51">
        <v>103</v>
      </c>
      <c r="D2094" s="52">
        <v>18</v>
      </c>
    </row>
    <row r="2095" spans="1:4" s="9" customFormat="1" x14ac:dyDescent="0.3">
      <c r="A2095" s="8">
        <f t="shared" si="32"/>
        <v>41051.791666661593</v>
      </c>
      <c r="B2095" s="51">
        <v>853</v>
      </c>
      <c r="C2095" s="51">
        <v>100</v>
      </c>
      <c r="D2095" s="52">
        <v>18.100000000000001</v>
      </c>
    </row>
    <row r="2096" spans="1:4" s="9" customFormat="1" x14ac:dyDescent="0.3">
      <c r="A2096" s="8">
        <f t="shared" si="32"/>
        <v>41051.802083328257</v>
      </c>
      <c r="B2096" s="51">
        <v>877</v>
      </c>
      <c r="C2096" s="51">
        <v>101</v>
      </c>
      <c r="D2096" s="52">
        <v>17.899999999999999</v>
      </c>
    </row>
    <row r="2097" spans="1:4" s="9" customFormat="1" x14ac:dyDescent="0.3">
      <c r="A2097" s="8">
        <f t="shared" si="32"/>
        <v>41051.812499994921</v>
      </c>
      <c r="B2097" s="51">
        <v>889</v>
      </c>
      <c r="C2097" s="51">
        <v>102</v>
      </c>
      <c r="D2097" s="52">
        <v>17.899999999999999</v>
      </c>
    </row>
    <row r="2098" spans="1:4" s="9" customFormat="1" x14ac:dyDescent="0.3">
      <c r="A2098" s="8">
        <f t="shared" si="32"/>
        <v>41051.822916661586</v>
      </c>
      <c r="B2098" s="51">
        <v>824</v>
      </c>
      <c r="C2098" s="51">
        <v>101</v>
      </c>
      <c r="D2098" s="52">
        <v>18.100000000000001</v>
      </c>
    </row>
    <row r="2099" spans="1:4" s="9" customFormat="1" x14ac:dyDescent="0.3">
      <c r="A2099" s="8">
        <f t="shared" si="32"/>
        <v>41051.83333332825</v>
      </c>
      <c r="B2099" s="51">
        <v>891</v>
      </c>
      <c r="C2099" s="51">
        <v>100</v>
      </c>
      <c r="D2099" s="52">
        <v>17.7</v>
      </c>
    </row>
    <row r="2100" spans="1:4" s="9" customFormat="1" x14ac:dyDescent="0.3">
      <c r="A2100" s="8">
        <f t="shared" si="32"/>
        <v>41051.843749994914</v>
      </c>
      <c r="B2100" s="51">
        <v>823</v>
      </c>
      <c r="C2100" s="51">
        <v>102</v>
      </c>
      <c r="D2100" s="52">
        <v>17.399999999999999</v>
      </c>
    </row>
    <row r="2101" spans="1:4" s="9" customFormat="1" x14ac:dyDescent="0.3">
      <c r="A2101" s="8">
        <f t="shared" si="32"/>
        <v>41051.854166661578</v>
      </c>
      <c r="B2101" s="51">
        <v>925</v>
      </c>
      <c r="C2101" s="51">
        <v>102</v>
      </c>
      <c r="D2101" s="52">
        <v>17.5</v>
      </c>
    </row>
    <row r="2102" spans="1:4" s="9" customFormat="1" x14ac:dyDescent="0.3">
      <c r="A2102" s="8">
        <f t="shared" si="32"/>
        <v>41051.864583328243</v>
      </c>
      <c r="B2102" s="51">
        <v>893</v>
      </c>
      <c r="C2102" s="51">
        <v>101</v>
      </c>
      <c r="D2102" s="52">
        <v>17.3</v>
      </c>
    </row>
    <row r="2103" spans="1:4" s="9" customFormat="1" x14ac:dyDescent="0.3">
      <c r="A2103" s="8">
        <f t="shared" si="32"/>
        <v>41051.874999994907</v>
      </c>
      <c r="B2103" s="51">
        <v>893</v>
      </c>
      <c r="C2103" s="51">
        <v>102</v>
      </c>
      <c r="D2103" s="52">
        <v>17.3</v>
      </c>
    </row>
    <row r="2104" spans="1:4" s="9" customFormat="1" x14ac:dyDescent="0.3">
      <c r="A2104" s="8">
        <f t="shared" si="32"/>
        <v>41051.885416661571</v>
      </c>
      <c r="B2104" s="51">
        <v>925</v>
      </c>
      <c r="C2104" s="51">
        <v>100</v>
      </c>
      <c r="D2104" s="52">
        <v>17.399999999999999</v>
      </c>
    </row>
    <row r="2105" spans="1:4" s="9" customFormat="1" x14ac:dyDescent="0.3">
      <c r="A2105" s="8">
        <f t="shared" si="32"/>
        <v>41051.895833328235</v>
      </c>
      <c r="B2105" s="51">
        <v>811</v>
      </c>
      <c r="C2105" s="51">
        <v>101</v>
      </c>
      <c r="D2105" s="52">
        <v>17.100000000000001</v>
      </c>
    </row>
    <row r="2106" spans="1:4" s="9" customFormat="1" x14ac:dyDescent="0.3">
      <c r="A2106" s="8">
        <f t="shared" si="32"/>
        <v>41051.9062499949</v>
      </c>
      <c r="B2106" s="51">
        <v>906</v>
      </c>
      <c r="C2106" s="51">
        <v>101</v>
      </c>
      <c r="D2106" s="52">
        <v>17.2</v>
      </c>
    </row>
    <row r="2107" spans="1:4" s="9" customFormat="1" x14ac:dyDescent="0.3">
      <c r="A2107" s="8">
        <f t="shared" si="32"/>
        <v>41051.916666661564</v>
      </c>
      <c r="B2107" s="51">
        <v>878</v>
      </c>
      <c r="C2107" s="51">
        <v>101</v>
      </c>
      <c r="D2107" s="52">
        <v>17.3</v>
      </c>
    </row>
    <row r="2108" spans="1:4" s="9" customFormat="1" x14ac:dyDescent="0.3">
      <c r="A2108" s="8">
        <f t="shared" si="32"/>
        <v>41051.927083328228</v>
      </c>
      <c r="B2108" s="51">
        <v>912</v>
      </c>
      <c r="C2108" s="51">
        <v>102</v>
      </c>
      <c r="D2108" s="52">
        <v>16.7</v>
      </c>
    </row>
    <row r="2109" spans="1:4" s="9" customFormat="1" x14ac:dyDescent="0.3">
      <c r="A2109" s="8">
        <f t="shared" si="32"/>
        <v>41051.937499994892</v>
      </c>
      <c r="B2109" s="51">
        <v>894</v>
      </c>
      <c r="C2109" s="51">
        <v>101</v>
      </c>
      <c r="D2109" s="52">
        <v>17.399999999999999</v>
      </c>
    </row>
    <row r="2110" spans="1:4" s="9" customFormat="1" x14ac:dyDescent="0.3">
      <c r="A2110" s="8">
        <f t="shared" si="32"/>
        <v>41051.947916661557</v>
      </c>
      <c r="B2110" s="51">
        <v>893</v>
      </c>
      <c r="C2110" s="51">
        <v>103</v>
      </c>
      <c r="D2110" s="52">
        <v>17.399999999999999</v>
      </c>
    </row>
    <row r="2111" spans="1:4" s="9" customFormat="1" x14ac:dyDescent="0.3">
      <c r="A2111" s="8">
        <f t="shared" si="32"/>
        <v>41051.958333328221</v>
      </c>
      <c r="B2111" s="51">
        <v>912</v>
      </c>
      <c r="C2111" s="51">
        <v>103</v>
      </c>
      <c r="D2111" s="52">
        <v>17.2</v>
      </c>
    </row>
    <row r="2112" spans="1:4" s="9" customFormat="1" x14ac:dyDescent="0.3">
      <c r="A2112" s="8">
        <f t="shared" si="32"/>
        <v>41051.968749994885</v>
      </c>
      <c r="B2112" s="51">
        <v>904</v>
      </c>
      <c r="C2112" s="51">
        <v>102</v>
      </c>
      <c r="D2112" s="52">
        <v>17.3</v>
      </c>
    </row>
    <row r="2113" spans="1:4" s="9" customFormat="1" x14ac:dyDescent="0.3">
      <c r="A2113" s="8">
        <f t="shared" si="32"/>
        <v>41051.979166661549</v>
      </c>
      <c r="B2113" s="51">
        <v>891</v>
      </c>
      <c r="C2113" s="51">
        <v>101</v>
      </c>
      <c r="D2113" s="52">
        <v>17.3</v>
      </c>
    </row>
    <row r="2114" spans="1:4" s="9" customFormat="1" x14ac:dyDescent="0.3">
      <c r="A2114" s="8">
        <f t="shared" si="32"/>
        <v>41051.989583328213</v>
      </c>
      <c r="B2114" s="51">
        <v>894</v>
      </c>
      <c r="C2114" s="51">
        <v>102</v>
      </c>
      <c r="D2114" s="52">
        <v>17.2</v>
      </c>
    </row>
    <row r="2115" spans="1:4" s="9" customFormat="1" x14ac:dyDescent="0.3">
      <c r="A2115" s="8">
        <f t="shared" si="32"/>
        <v>41051.999999994878</v>
      </c>
      <c r="B2115" s="51">
        <v>903</v>
      </c>
      <c r="C2115" s="51">
        <v>103</v>
      </c>
      <c r="D2115" s="52">
        <v>17.100000000000001</v>
      </c>
    </row>
    <row r="2116" spans="1:4" s="9" customFormat="1" x14ac:dyDescent="0.3">
      <c r="A2116" s="8">
        <f t="shared" si="32"/>
        <v>41052.010416661542</v>
      </c>
      <c r="B2116" s="51">
        <v>916</v>
      </c>
      <c r="C2116" s="51">
        <v>101</v>
      </c>
      <c r="D2116" s="52">
        <v>17.100000000000001</v>
      </c>
    </row>
    <row r="2117" spans="1:4" s="9" customFormat="1" x14ac:dyDescent="0.3">
      <c r="A2117" s="8">
        <f t="shared" ref="A2117:A2180" si="33">A2116+1/24/4</f>
        <v>41052.020833328206</v>
      </c>
      <c r="B2117" s="51">
        <v>900</v>
      </c>
      <c r="C2117" s="51">
        <v>101</v>
      </c>
      <c r="D2117" s="52">
        <v>17.2</v>
      </c>
    </row>
    <row r="2118" spans="1:4" s="9" customFormat="1" x14ac:dyDescent="0.3">
      <c r="A2118" s="8">
        <f t="shared" si="33"/>
        <v>41052.03124999487</v>
      </c>
      <c r="B2118" s="51">
        <v>896</v>
      </c>
      <c r="C2118" s="51">
        <v>103</v>
      </c>
      <c r="D2118" s="52">
        <v>16.899999999999999</v>
      </c>
    </row>
    <row r="2119" spans="1:4" s="9" customFormat="1" x14ac:dyDescent="0.3">
      <c r="A2119" s="8">
        <f t="shared" si="33"/>
        <v>41052.041666661535</v>
      </c>
      <c r="B2119" s="51">
        <v>900</v>
      </c>
      <c r="C2119" s="51">
        <v>101</v>
      </c>
      <c r="D2119" s="52">
        <v>17</v>
      </c>
    </row>
    <row r="2120" spans="1:4" s="9" customFormat="1" x14ac:dyDescent="0.3">
      <c r="A2120" s="8">
        <f t="shared" si="33"/>
        <v>41052.052083328199</v>
      </c>
      <c r="B2120" s="51">
        <v>878</v>
      </c>
      <c r="C2120" s="51">
        <v>102</v>
      </c>
      <c r="D2120" s="52">
        <v>16.899999999999999</v>
      </c>
    </row>
    <row r="2121" spans="1:4" s="9" customFormat="1" x14ac:dyDescent="0.3">
      <c r="A2121" s="8">
        <f t="shared" si="33"/>
        <v>41052.062499994863</v>
      </c>
      <c r="B2121" s="51">
        <v>851</v>
      </c>
      <c r="C2121" s="51">
        <v>103</v>
      </c>
      <c r="D2121" s="52">
        <v>16.7</v>
      </c>
    </row>
    <row r="2122" spans="1:4" s="9" customFormat="1" x14ac:dyDescent="0.3">
      <c r="A2122" s="8">
        <f t="shared" si="33"/>
        <v>41052.072916661527</v>
      </c>
      <c r="B2122" s="51">
        <v>870</v>
      </c>
      <c r="C2122" s="51">
        <v>103</v>
      </c>
      <c r="D2122" s="52">
        <v>16.899999999999999</v>
      </c>
    </row>
    <row r="2123" spans="1:4" s="9" customFormat="1" x14ac:dyDescent="0.3">
      <c r="A2123" s="8">
        <f t="shared" si="33"/>
        <v>41052.083333328192</v>
      </c>
      <c r="B2123" s="51">
        <v>865</v>
      </c>
      <c r="C2123" s="51">
        <v>103</v>
      </c>
      <c r="D2123" s="52">
        <v>17.100000000000001</v>
      </c>
    </row>
    <row r="2124" spans="1:4" s="9" customFormat="1" x14ac:dyDescent="0.3">
      <c r="A2124" s="8">
        <f t="shared" si="33"/>
        <v>41052.093749994856</v>
      </c>
      <c r="B2124" s="51">
        <v>862</v>
      </c>
      <c r="C2124" s="51">
        <v>102</v>
      </c>
      <c r="D2124" s="52">
        <v>16.7</v>
      </c>
    </row>
    <row r="2125" spans="1:4" s="9" customFormat="1" x14ac:dyDescent="0.3">
      <c r="A2125" s="8">
        <f t="shared" si="33"/>
        <v>41052.10416666152</v>
      </c>
      <c r="B2125" s="51">
        <v>836</v>
      </c>
      <c r="C2125" s="51">
        <v>103</v>
      </c>
      <c r="D2125" s="52">
        <v>16.8</v>
      </c>
    </row>
    <row r="2126" spans="1:4" s="9" customFormat="1" x14ac:dyDescent="0.3">
      <c r="A2126" s="8">
        <f t="shared" si="33"/>
        <v>41052.114583328184</v>
      </c>
      <c r="B2126" s="51">
        <v>908</v>
      </c>
      <c r="C2126" s="51">
        <v>104</v>
      </c>
      <c r="D2126" s="52">
        <v>16.899999999999999</v>
      </c>
    </row>
    <row r="2127" spans="1:4" s="9" customFormat="1" x14ac:dyDescent="0.3">
      <c r="A2127" s="8">
        <f t="shared" si="33"/>
        <v>41052.124999994849</v>
      </c>
      <c r="B2127" s="51">
        <v>875</v>
      </c>
      <c r="C2127" s="51">
        <v>103</v>
      </c>
      <c r="D2127" s="52">
        <v>16.8</v>
      </c>
    </row>
    <row r="2128" spans="1:4" s="9" customFormat="1" x14ac:dyDescent="0.3">
      <c r="A2128" s="8">
        <f t="shared" si="33"/>
        <v>41052.135416661513</v>
      </c>
      <c r="B2128" s="51">
        <v>895</v>
      </c>
      <c r="C2128" s="51">
        <v>103</v>
      </c>
      <c r="D2128" s="52">
        <v>16.5</v>
      </c>
    </row>
    <row r="2129" spans="1:4" s="9" customFormat="1" x14ac:dyDescent="0.3">
      <c r="A2129" s="8">
        <f t="shared" si="33"/>
        <v>41052.145833328177</v>
      </c>
      <c r="B2129" s="51">
        <v>869</v>
      </c>
      <c r="C2129" s="51">
        <v>104</v>
      </c>
      <c r="D2129" s="52">
        <v>16.7</v>
      </c>
    </row>
    <row r="2130" spans="1:4" s="9" customFormat="1" x14ac:dyDescent="0.3">
      <c r="A2130" s="8">
        <f t="shared" si="33"/>
        <v>41052.156249994841</v>
      </c>
      <c r="B2130" s="51">
        <v>876</v>
      </c>
      <c r="C2130" s="51">
        <v>103</v>
      </c>
      <c r="D2130" s="52">
        <v>16.899999999999999</v>
      </c>
    </row>
    <row r="2131" spans="1:4" s="9" customFormat="1" x14ac:dyDescent="0.3">
      <c r="A2131" s="8">
        <f t="shared" si="33"/>
        <v>41052.166666661506</v>
      </c>
      <c r="B2131" s="51">
        <v>836</v>
      </c>
      <c r="C2131" s="51">
        <v>101</v>
      </c>
      <c r="D2131" s="52">
        <v>16.399999999999999</v>
      </c>
    </row>
    <row r="2132" spans="1:4" s="9" customFormat="1" x14ac:dyDescent="0.3">
      <c r="A2132" s="8">
        <f t="shared" si="33"/>
        <v>41052.17708332817</v>
      </c>
      <c r="B2132" s="51">
        <v>784</v>
      </c>
      <c r="C2132" s="51">
        <v>104</v>
      </c>
      <c r="D2132" s="52">
        <v>16.3</v>
      </c>
    </row>
    <row r="2133" spans="1:4" s="9" customFormat="1" x14ac:dyDescent="0.3">
      <c r="A2133" s="8">
        <f t="shared" si="33"/>
        <v>41052.187499994834</v>
      </c>
      <c r="B2133" s="51">
        <v>776</v>
      </c>
      <c r="C2133" s="51">
        <v>101</v>
      </c>
      <c r="D2133" s="52">
        <v>16.399999999999999</v>
      </c>
    </row>
    <row r="2134" spans="1:4" s="9" customFormat="1" x14ac:dyDescent="0.3">
      <c r="A2134" s="8">
        <f t="shared" si="33"/>
        <v>41052.197916661498</v>
      </c>
      <c r="B2134" s="51">
        <v>830</v>
      </c>
      <c r="C2134" s="51">
        <v>103</v>
      </c>
      <c r="D2134" s="52">
        <v>16.3</v>
      </c>
    </row>
    <row r="2135" spans="1:4" s="9" customFormat="1" x14ac:dyDescent="0.3">
      <c r="A2135" s="8">
        <f t="shared" si="33"/>
        <v>41052.208333328163</v>
      </c>
      <c r="B2135" s="51">
        <v>855</v>
      </c>
      <c r="C2135" s="51">
        <v>103</v>
      </c>
      <c r="D2135" s="52">
        <v>16.5</v>
      </c>
    </row>
    <row r="2136" spans="1:4" s="9" customFormat="1" x14ac:dyDescent="0.3">
      <c r="A2136" s="8">
        <f t="shared" si="33"/>
        <v>41052.218749994827</v>
      </c>
      <c r="B2136" s="51">
        <v>800</v>
      </c>
      <c r="C2136" s="51">
        <v>102</v>
      </c>
      <c r="D2136" s="52">
        <v>16.3</v>
      </c>
    </row>
    <row r="2137" spans="1:4" s="9" customFormat="1" x14ac:dyDescent="0.3">
      <c r="A2137" s="8">
        <f t="shared" si="33"/>
        <v>41052.229166661491</v>
      </c>
      <c r="B2137" s="51">
        <v>763</v>
      </c>
      <c r="C2137" s="51">
        <v>101</v>
      </c>
      <c r="D2137" s="52">
        <v>16.3</v>
      </c>
    </row>
    <row r="2138" spans="1:4" s="9" customFormat="1" x14ac:dyDescent="0.3">
      <c r="A2138" s="8">
        <f t="shared" si="33"/>
        <v>41052.239583328155</v>
      </c>
      <c r="B2138" s="51">
        <v>793</v>
      </c>
      <c r="C2138" s="51">
        <v>104</v>
      </c>
      <c r="D2138" s="52">
        <v>16.7</v>
      </c>
    </row>
    <row r="2139" spans="1:4" s="9" customFormat="1" x14ac:dyDescent="0.3">
      <c r="A2139" s="8">
        <f t="shared" si="33"/>
        <v>41052.24999999482</v>
      </c>
      <c r="B2139" s="51">
        <v>834</v>
      </c>
      <c r="C2139" s="51">
        <v>103</v>
      </c>
      <c r="D2139" s="52">
        <v>16.399999999999999</v>
      </c>
    </row>
    <row r="2140" spans="1:4" s="9" customFormat="1" x14ac:dyDescent="0.3">
      <c r="A2140" s="8">
        <f t="shared" si="33"/>
        <v>41052.260416661484</v>
      </c>
      <c r="B2140" s="51">
        <v>800</v>
      </c>
      <c r="C2140" s="51">
        <v>104</v>
      </c>
      <c r="D2140" s="52">
        <v>16.600000000000001</v>
      </c>
    </row>
    <row r="2141" spans="1:4" s="9" customFormat="1" x14ac:dyDescent="0.3">
      <c r="A2141" s="8">
        <f t="shared" si="33"/>
        <v>41052.270833328148</v>
      </c>
      <c r="B2141" s="51">
        <v>824</v>
      </c>
      <c r="C2141" s="51">
        <v>102</v>
      </c>
      <c r="D2141" s="52">
        <v>16.399999999999999</v>
      </c>
    </row>
    <row r="2142" spans="1:4" s="9" customFormat="1" x14ac:dyDescent="0.3">
      <c r="A2142" s="8">
        <f t="shared" si="33"/>
        <v>41052.281249994812</v>
      </c>
      <c r="B2142" s="51">
        <v>789</v>
      </c>
      <c r="C2142" s="51">
        <v>102</v>
      </c>
      <c r="D2142" s="52">
        <v>16.3</v>
      </c>
    </row>
    <row r="2143" spans="1:4" s="9" customFormat="1" x14ac:dyDescent="0.3">
      <c r="A2143" s="8">
        <f t="shared" si="33"/>
        <v>41052.291666661476</v>
      </c>
      <c r="B2143" s="51">
        <v>769</v>
      </c>
      <c r="C2143" s="51">
        <v>104</v>
      </c>
      <c r="D2143" s="52">
        <v>16.2</v>
      </c>
    </row>
    <row r="2144" spans="1:4" s="9" customFormat="1" x14ac:dyDescent="0.3">
      <c r="A2144" s="8">
        <f t="shared" si="33"/>
        <v>41052.302083328141</v>
      </c>
      <c r="B2144" s="51">
        <v>822</v>
      </c>
      <c r="C2144" s="51">
        <v>103</v>
      </c>
      <c r="D2144" s="52">
        <v>16.2</v>
      </c>
    </row>
    <row r="2145" spans="1:4" s="9" customFormat="1" x14ac:dyDescent="0.3">
      <c r="A2145" s="8">
        <f t="shared" si="33"/>
        <v>41052.312499994805</v>
      </c>
      <c r="B2145" s="51">
        <v>849</v>
      </c>
      <c r="C2145" s="51">
        <v>103</v>
      </c>
      <c r="D2145" s="52">
        <v>16.100000000000001</v>
      </c>
    </row>
    <row r="2146" spans="1:4" s="9" customFormat="1" x14ac:dyDescent="0.3">
      <c r="A2146" s="8">
        <f t="shared" si="33"/>
        <v>41052.322916661469</v>
      </c>
      <c r="B2146" s="51">
        <v>868</v>
      </c>
      <c r="C2146" s="51">
        <v>103</v>
      </c>
      <c r="D2146" s="52">
        <v>16.399999999999999</v>
      </c>
    </row>
    <row r="2147" spans="1:4" s="9" customFormat="1" x14ac:dyDescent="0.3">
      <c r="A2147" s="8">
        <f t="shared" si="33"/>
        <v>41052.333333328133</v>
      </c>
      <c r="B2147" s="51">
        <v>868</v>
      </c>
      <c r="C2147" s="51">
        <v>103</v>
      </c>
      <c r="D2147" s="52">
        <v>15.8</v>
      </c>
    </row>
    <row r="2148" spans="1:4" s="9" customFormat="1" x14ac:dyDescent="0.3">
      <c r="A2148" s="8">
        <f t="shared" si="33"/>
        <v>41052.343749994798</v>
      </c>
      <c r="B2148" s="51">
        <v>869</v>
      </c>
      <c r="C2148" s="51">
        <v>103</v>
      </c>
      <c r="D2148" s="52">
        <v>16.3</v>
      </c>
    </row>
    <row r="2149" spans="1:4" s="9" customFormat="1" x14ac:dyDescent="0.3">
      <c r="A2149" s="8">
        <f t="shared" si="33"/>
        <v>41052.354166661462</v>
      </c>
      <c r="B2149" s="51">
        <v>887</v>
      </c>
      <c r="C2149" s="51">
        <v>102</v>
      </c>
      <c r="D2149" s="52">
        <v>16.100000000000001</v>
      </c>
    </row>
    <row r="2150" spans="1:4" s="9" customFormat="1" x14ac:dyDescent="0.3">
      <c r="A2150" s="8">
        <f t="shared" si="33"/>
        <v>41052.364583328126</v>
      </c>
      <c r="B2150" s="51">
        <v>893</v>
      </c>
      <c r="C2150" s="51">
        <v>101</v>
      </c>
      <c r="D2150" s="52">
        <v>16</v>
      </c>
    </row>
    <row r="2151" spans="1:4" s="9" customFormat="1" x14ac:dyDescent="0.3">
      <c r="A2151" s="8">
        <f t="shared" si="33"/>
        <v>41052.37499999479</v>
      </c>
      <c r="B2151" s="51">
        <v>876</v>
      </c>
      <c r="C2151" s="51">
        <v>104</v>
      </c>
      <c r="D2151" s="52">
        <v>16.100000000000001</v>
      </c>
    </row>
    <row r="2152" spans="1:4" s="9" customFormat="1" x14ac:dyDescent="0.3">
      <c r="A2152" s="8">
        <f t="shared" si="33"/>
        <v>41052.385416661455</v>
      </c>
      <c r="B2152" s="51">
        <v>828</v>
      </c>
      <c r="C2152" s="51">
        <v>103</v>
      </c>
      <c r="D2152" s="52">
        <v>16</v>
      </c>
    </row>
    <row r="2153" spans="1:4" s="9" customFormat="1" x14ac:dyDescent="0.3">
      <c r="A2153" s="8">
        <f t="shared" si="33"/>
        <v>41052.395833328119</v>
      </c>
      <c r="B2153" s="51">
        <v>822</v>
      </c>
      <c r="C2153" s="51">
        <v>103</v>
      </c>
      <c r="D2153" s="52">
        <v>16</v>
      </c>
    </row>
    <row r="2154" spans="1:4" s="9" customFormat="1" x14ac:dyDescent="0.3">
      <c r="A2154" s="8">
        <f t="shared" si="33"/>
        <v>41052.406249994783</v>
      </c>
      <c r="B2154" s="51">
        <v>780</v>
      </c>
      <c r="C2154" s="51">
        <v>103</v>
      </c>
      <c r="D2154" s="52">
        <v>16</v>
      </c>
    </row>
    <row r="2155" spans="1:4" s="9" customFormat="1" x14ac:dyDescent="0.3">
      <c r="A2155" s="8">
        <f t="shared" si="33"/>
        <v>41052.416666661447</v>
      </c>
      <c r="B2155" s="51">
        <v>794</v>
      </c>
      <c r="C2155" s="51">
        <v>103</v>
      </c>
      <c r="D2155" s="52">
        <v>15.9</v>
      </c>
    </row>
    <row r="2156" spans="1:4" s="9" customFormat="1" x14ac:dyDescent="0.3">
      <c r="A2156" s="8">
        <f t="shared" si="33"/>
        <v>41052.427083328112</v>
      </c>
      <c r="B2156" s="51">
        <v>858</v>
      </c>
      <c r="C2156" s="51">
        <v>103</v>
      </c>
      <c r="D2156" s="52">
        <v>15.8</v>
      </c>
    </row>
    <row r="2157" spans="1:4" s="9" customFormat="1" x14ac:dyDescent="0.3">
      <c r="A2157" s="8">
        <f t="shared" si="33"/>
        <v>41052.437499994776</v>
      </c>
      <c r="B2157" s="51">
        <v>861</v>
      </c>
      <c r="C2157" s="51">
        <v>103</v>
      </c>
      <c r="D2157" s="52">
        <v>16.100000000000001</v>
      </c>
    </row>
    <row r="2158" spans="1:4" s="9" customFormat="1" x14ac:dyDescent="0.3">
      <c r="A2158" s="8">
        <f t="shared" si="33"/>
        <v>41052.44791666144</v>
      </c>
      <c r="B2158" s="51">
        <v>866</v>
      </c>
      <c r="C2158" s="51">
        <v>103</v>
      </c>
      <c r="D2158" s="52">
        <v>15.8</v>
      </c>
    </row>
    <row r="2159" spans="1:4" s="9" customFormat="1" x14ac:dyDescent="0.3">
      <c r="A2159" s="8">
        <f t="shared" si="33"/>
        <v>41052.458333328104</v>
      </c>
      <c r="B2159" s="51">
        <v>853</v>
      </c>
      <c r="C2159" s="51">
        <v>104</v>
      </c>
      <c r="D2159" s="52">
        <v>15.8</v>
      </c>
    </row>
    <row r="2160" spans="1:4" s="9" customFormat="1" x14ac:dyDescent="0.3">
      <c r="A2160" s="8">
        <f t="shared" si="33"/>
        <v>41052.468749994769</v>
      </c>
      <c r="B2160" s="51">
        <v>852</v>
      </c>
      <c r="C2160" s="51">
        <v>102</v>
      </c>
      <c r="D2160" s="52">
        <v>15.9</v>
      </c>
    </row>
    <row r="2161" spans="1:4" s="9" customFormat="1" x14ac:dyDescent="0.3">
      <c r="A2161" s="8">
        <f t="shared" si="33"/>
        <v>41052.479166661433</v>
      </c>
      <c r="B2161" s="51">
        <v>855</v>
      </c>
      <c r="C2161" s="51">
        <v>103</v>
      </c>
      <c r="D2161" s="52">
        <v>15.8</v>
      </c>
    </row>
    <row r="2162" spans="1:4" s="9" customFormat="1" x14ac:dyDescent="0.3">
      <c r="A2162" s="8">
        <f t="shared" si="33"/>
        <v>41052.489583328097</v>
      </c>
      <c r="B2162" s="51">
        <v>840</v>
      </c>
      <c r="C2162" s="51">
        <v>103</v>
      </c>
      <c r="D2162" s="52">
        <v>15.9</v>
      </c>
    </row>
    <row r="2163" spans="1:4" s="9" customFormat="1" x14ac:dyDescent="0.3">
      <c r="A2163" s="8">
        <f t="shared" si="33"/>
        <v>41052.499999994761</v>
      </c>
      <c r="B2163" s="51">
        <v>800</v>
      </c>
      <c r="C2163" s="51">
        <v>103</v>
      </c>
      <c r="D2163" s="52">
        <v>15.9</v>
      </c>
    </row>
    <row r="2164" spans="1:4" s="9" customFormat="1" x14ac:dyDescent="0.3">
      <c r="A2164" s="8">
        <f t="shared" si="33"/>
        <v>41052.510416661426</v>
      </c>
      <c r="B2164" s="51">
        <v>814</v>
      </c>
      <c r="C2164" s="51">
        <v>102</v>
      </c>
      <c r="D2164" s="52">
        <v>15.8</v>
      </c>
    </row>
    <row r="2165" spans="1:4" s="9" customFormat="1" x14ac:dyDescent="0.3">
      <c r="A2165" s="8">
        <f t="shared" si="33"/>
        <v>41052.52083332809</v>
      </c>
      <c r="B2165" s="51">
        <v>768</v>
      </c>
      <c r="C2165" s="51">
        <v>102</v>
      </c>
      <c r="D2165" s="52">
        <v>15.8</v>
      </c>
    </row>
    <row r="2166" spans="1:4" s="9" customFormat="1" x14ac:dyDescent="0.3">
      <c r="A2166" s="8">
        <f t="shared" si="33"/>
        <v>41052.531249994754</v>
      </c>
      <c r="B2166" s="51">
        <v>855</v>
      </c>
      <c r="C2166" s="51">
        <v>101</v>
      </c>
      <c r="D2166" s="52">
        <v>15.9</v>
      </c>
    </row>
    <row r="2167" spans="1:4" s="9" customFormat="1" x14ac:dyDescent="0.3">
      <c r="A2167" s="8">
        <f t="shared" si="33"/>
        <v>41052.541666661418</v>
      </c>
      <c r="B2167" s="51">
        <v>814</v>
      </c>
      <c r="C2167" s="51">
        <v>103</v>
      </c>
      <c r="D2167" s="52">
        <v>15.9</v>
      </c>
    </row>
    <row r="2168" spans="1:4" s="9" customFormat="1" x14ac:dyDescent="0.3">
      <c r="A2168" s="8">
        <f t="shared" si="33"/>
        <v>41052.552083328083</v>
      </c>
      <c r="B2168" s="51">
        <v>826</v>
      </c>
      <c r="C2168" s="51">
        <v>103</v>
      </c>
      <c r="D2168" s="52">
        <v>16.100000000000001</v>
      </c>
    </row>
    <row r="2169" spans="1:4" s="9" customFormat="1" x14ac:dyDescent="0.3">
      <c r="A2169" s="8">
        <f t="shared" si="33"/>
        <v>41052.562499994747</v>
      </c>
      <c r="B2169" s="51">
        <v>838</v>
      </c>
      <c r="C2169" s="51">
        <v>101</v>
      </c>
      <c r="D2169" s="52">
        <v>16.2</v>
      </c>
    </row>
    <row r="2170" spans="1:4" s="9" customFormat="1" x14ac:dyDescent="0.3">
      <c r="A2170" s="8">
        <f t="shared" si="33"/>
        <v>41052.572916661411</v>
      </c>
      <c r="B2170" s="51">
        <v>830</v>
      </c>
      <c r="C2170" s="51">
        <v>101</v>
      </c>
      <c r="D2170" s="52">
        <v>15.8</v>
      </c>
    </row>
    <row r="2171" spans="1:4" s="9" customFormat="1" x14ac:dyDescent="0.3">
      <c r="A2171" s="8">
        <f t="shared" si="33"/>
        <v>41052.583333328075</v>
      </c>
      <c r="B2171" s="51">
        <v>860</v>
      </c>
      <c r="C2171" s="51">
        <v>101</v>
      </c>
      <c r="D2171" s="52">
        <v>15.7</v>
      </c>
    </row>
    <row r="2172" spans="1:4" s="9" customFormat="1" x14ac:dyDescent="0.3">
      <c r="A2172" s="8">
        <f t="shared" si="33"/>
        <v>41052.593749994739</v>
      </c>
      <c r="B2172" s="51">
        <v>843</v>
      </c>
      <c r="C2172" s="51">
        <v>102</v>
      </c>
      <c r="D2172" s="52">
        <v>15.9</v>
      </c>
    </row>
    <row r="2173" spans="1:4" s="9" customFormat="1" x14ac:dyDescent="0.3">
      <c r="A2173" s="8">
        <f t="shared" si="33"/>
        <v>41052.604166661404</v>
      </c>
      <c r="B2173" s="51">
        <v>840</v>
      </c>
      <c r="C2173" s="51">
        <v>101</v>
      </c>
      <c r="D2173" s="52">
        <v>16</v>
      </c>
    </row>
    <row r="2174" spans="1:4" s="9" customFormat="1" x14ac:dyDescent="0.3">
      <c r="A2174" s="8">
        <f t="shared" si="33"/>
        <v>41052.614583328068</v>
      </c>
      <c r="B2174" s="51">
        <v>853</v>
      </c>
      <c r="C2174" s="51">
        <v>101</v>
      </c>
      <c r="D2174" s="52">
        <v>15.8</v>
      </c>
    </row>
    <row r="2175" spans="1:4" s="9" customFormat="1" x14ac:dyDescent="0.3">
      <c r="A2175" s="8">
        <f t="shared" si="33"/>
        <v>41052.624999994732</v>
      </c>
      <c r="B2175" s="51">
        <v>855</v>
      </c>
      <c r="C2175" s="51">
        <v>101</v>
      </c>
      <c r="D2175" s="52">
        <v>15.7</v>
      </c>
    </row>
    <row r="2176" spans="1:4" s="9" customFormat="1" x14ac:dyDescent="0.3">
      <c r="A2176" s="8">
        <f t="shared" si="33"/>
        <v>41052.635416661396</v>
      </c>
      <c r="B2176" s="51">
        <v>823</v>
      </c>
      <c r="C2176" s="51">
        <v>100</v>
      </c>
      <c r="D2176" s="52">
        <v>15.7</v>
      </c>
    </row>
    <row r="2177" spans="1:4" s="9" customFormat="1" x14ac:dyDescent="0.3">
      <c r="A2177" s="8">
        <f t="shared" si="33"/>
        <v>41052.645833328061</v>
      </c>
      <c r="B2177" s="51">
        <v>854</v>
      </c>
      <c r="C2177" s="51">
        <v>100</v>
      </c>
      <c r="D2177" s="52">
        <v>15.6</v>
      </c>
    </row>
    <row r="2178" spans="1:4" s="9" customFormat="1" x14ac:dyDescent="0.3">
      <c r="A2178" s="8">
        <f t="shared" si="33"/>
        <v>41052.656249994725</v>
      </c>
      <c r="B2178" s="51">
        <v>843</v>
      </c>
      <c r="C2178" s="51">
        <v>100</v>
      </c>
      <c r="D2178" s="52">
        <v>15.6</v>
      </c>
    </row>
    <row r="2179" spans="1:4" s="9" customFormat="1" x14ac:dyDescent="0.3">
      <c r="A2179" s="8">
        <f t="shared" si="33"/>
        <v>41052.666666661389</v>
      </c>
      <c r="B2179" s="51">
        <v>838</v>
      </c>
      <c r="C2179" s="51">
        <v>101</v>
      </c>
      <c r="D2179" s="52">
        <v>15.8</v>
      </c>
    </row>
    <row r="2180" spans="1:4" s="9" customFormat="1" x14ac:dyDescent="0.3">
      <c r="A2180" s="8">
        <f t="shared" si="33"/>
        <v>41052.677083328053</v>
      </c>
      <c r="B2180" s="51">
        <v>836</v>
      </c>
      <c r="C2180" s="51">
        <v>101</v>
      </c>
      <c r="D2180" s="52">
        <v>15.6</v>
      </c>
    </row>
    <row r="2181" spans="1:4" s="9" customFormat="1" x14ac:dyDescent="0.3">
      <c r="A2181" s="8">
        <f t="shared" ref="A2181:A2244" si="34">A2180+1/24/4</f>
        <v>41052.687499994718</v>
      </c>
      <c r="B2181" s="51">
        <v>838</v>
      </c>
      <c r="C2181" s="51">
        <v>101</v>
      </c>
      <c r="D2181" s="52">
        <v>15.7</v>
      </c>
    </row>
    <row r="2182" spans="1:4" s="9" customFormat="1" x14ac:dyDescent="0.3">
      <c r="A2182" s="8">
        <f t="shared" si="34"/>
        <v>41052.697916661382</v>
      </c>
      <c r="B2182" s="51">
        <v>854</v>
      </c>
      <c r="C2182" s="51">
        <v>99</v>
      </c>
      <c r="D2182" s="52">
        <v>15.9</v>
      </c>
    </row>
    <row r="2183" spans="1:4" s="9" customFormat="1" x14ac:dyDescent="0.3">
      <c r="A2183" s="8">
        <f t="shared" si="34"/>
        <v>41052.708333328046</v>
      </c>
      <c r="B2183" s="51">
        <v>847</v>
      </c>
      <c r="C2183" s="51">
        <v>102</v>
      </c>
      <c r="D2183" s="52">
        <v>15.7</v>
      </c>
    </row>
    <row r="2184" spans="1:4" s="9" customFormat="1" x14ac:dyDescent="0.3">
      <c r="A2184" s="8">
        <f t="shared" si="34"/>
        <v>41052.71874999471</v>
      </c>
      <c r="B2184" s="51">
        <v>835</v>
      </c>
      <c r="C2184" s="51">
        <v>102</v>
      </c>
      <c r="D2184" s="52">
        <v>15.7</v>
      </c>
    </row>
    <row r="2185" spans="1:4" s="9" customFormat="1" x14ac:dyDescent="0.3">
      <c r="A2185" s="8">
        <f t="shared" si="34"/>
        <v>41052.729166661375</v>
      </c>
      <c r="B2185" s="51">
        <v>848</v>
      </c>
      <c r="C2185" s="51">
        <v>103</v>
      </c>
      <c r="D2185" s="52">
        <v>15.7</v>
      </c>
    </row>
    <row r="2186" spans="1:4" s="9" customFormat="1" x14ac:dyDescent="0.3">
      <c r="A2186" s="8">
        <f t="shared" si="34"/>
        <v>41052.739583328039</v>
      </c>
      <c r="B2186" s="51">
        <v>855</v>
      </c>
      <c r="C2186" s="51">
        <v>101</v>
      </c>
      <c r="D2186" s="52">
        <v>15.8</v>
      </c>
    </row>
    <row r="2187" spans="1:4" s="9" customFormat="1" x14ac:dyDescent="0.3">
      <c r="A2187" s="8">
        <f t="shared" si="34"/>
        <v>41052.749999994703</v>
      </c>
      <c r="B2187" s="51">
        <v>838</v>
      </c>
      <c r="C2187" s="51">
        <v>102</v>
      </c>
      <c r="D2187" s="52">
        <v>15.6</v>
      </c>
    </row>
    <row r="2188" spans="1:4" s="9" customFormat="1" x14ac:dyDescent="0.3">
      <c r="A2188" s="8">
        <f t="shared" si="34"/>
        <v>41052.760416661367</v>
      </c>
      <c r="B2188" s="51">
        <v>845</v>
      </c>
      <c r="C2188" s="51">
        <v>101</v>
      </c>
      <c r="D2188" s="52">
        <v>15.6</v>
      </c>
    </row>
    <row r="2189" spans="1:4" s="9" customFormat="1" x14ac:dyDescent="0.3">
      <c r="A2189" s="8">
        <f t="shared" si="34"/>
        <v>41052.770833328032</v>
      </c>
      <c r="B2189" s="51">
        <v>846</v>
      </c>
      <c r="C2189" s="51">
        <v>101</v>
      </c>
      <c r="D2189" s="52">
        <v>15.8</v>
      </c>
    </row>
    <row r="2190" spans="1:4" s="9" customFormat="1" x14ac:dyDescent="0.3">
      <c r="A2190" s="8">
        <f t="shared" si="34"/>
        <v>41052.781249994696</v>
      </c>
      <c r="B2190" s="51">
        <v>857</v>
      </c>
      <c r="C2190" s="51">
        <v>100</v>
      </c>
      <c r="D2190" s="52">
        <v>15.6</v>
      </c>
    </row>
    <row r="2191" spans="1:4" s="9" customFormat="1" x14ac:dyDescent="0.3">
      <c r="A2191" s="8">
        <f t="shared" si="34"/>
        <v>41052.79166666136</v>
      </c>
      <c r="B2191" s="51">
        <v>787</v>
      </c>
      <c r="C2191" s="51">
        <v>101</v>
      </c>
      <c r="D2191" s="52">
        <v>15.6</v>
      </c>
    </row>
    <row r="2192" spans="1:4" s="9" customFormat="1" x14ac:dyDescent="0.3">
      <c r="A2192" s="8">
        <f t="shared" si="34"/>
        <v>41052.802083328024</v>
      </c>
      <c r="B2192" s="51">
        <v>785</v>
      </c>
      <c r="C2192" s="51">
        <v>102</v>
      </c>
      <c r="D2192" s="52">
        <v>15.4</v>
      </c>
    </row>
    <row r="2193" spans="1:4" s="9" customFormat="1" x14ac:dyDescent="0.3">
      <c r="A2193" s="8">
        <f t="shared" si="34"/>
        <v>41052.812499994689</v>
      </c>
      <c r="B2193" s="51">
        <v>778</v>
      </c>
      <c r="C2193" s="51">
        <v>104</v>
      </c>
      <c r="D2193" s="52">
        <v>15.7</v>
      </c>
    </row>
    <row r="2194" spans="1:4" s="9" customFormat="1" x14ac:dyDescent="0.3">
      <c r="A2194" s="8">
        <f t="shared" si="34"/>
        <v>41052.822916661353</v>
      </c>
      <c r="B2194" s="51">
        <v>784</v>
      </c>
      <c r="C2194" s="51">
        <v>101</v>
      </c>
      <c r="D2194" s="52">
        <v>16</v>
      </c>
    </row>
    <row r="2195" spans="1:4" s="9" customFormat="1" x14ac:dyDescent="0.3">
      <c r="A2195" s="8">
        <f t="shared" si="34"/>
        <v>41052.833333328017</v>
      </c>
      <c r="B2195" s="51">
        <v>772</v>
      </c>
      <c r="C2195" s="51">
        <v>103</v>
      </c>
      <c r="D2195" s="52">
        <v>15.5</v>
      </c>
    </row>
    <row r="2196" spans="1:4" s="9" customFormat="1" x14ac:dyDescent="0.3">
      <c r="A2196" s="8">
        <f t="shared" si="34"/>
        <v>41052.843749994681</v>
      </c>
      <c r="B2196" s="51">
        <v>766</v>
      </c>
      <c r="C2196" s="51">
        <v>103</v>
      </c>
      <c r="D2196" s="52">
        <v>15.7</v>
      </c>
    </row>
    <row r="2197" spans="1:4" s="9" customFormat="1" x14ac:dyDescent="0.3">
      <c r="A2197" s="8">
        <f t="shared" si="34"/>
        <v>41052.854166661346</v>
      </c>
      <c r="B2197" s="51">
        <v>312</v>
      </c>
      <c r="C2197" s="51">
        <v>0</v>
      </c>
      <c r="D2197" s="52">
        <v>16.2</v>
      </c>
    </row>
    <row r="2198" spans="1:4" s="9" customFormat="1" x14ac:dyDescent="0.3">
      <c r="A2198" s="8">
        <f t="shared" si="34"/>
        <v>41052.86458332801</v>
      </c>
      <c r="B2198" s="51">
        <v>163</v>
      </c>
      <c r="C2198" s="51">
        <v>0</v>
      </c>
      <c r="D2198" s="52">
        <v>16.399999999999999</v>
      </c>
    </row>
    <row r="2199" spans="1:4" s="9" customFormat="1" x14ac:dyDescent="0.3">
      <c r="A2199" s="8">
        <f t="shared" si="34"/>
        <v>41052.874999994674</v>
      </c>
      <c r="B2199" s="51">
        <v>114</v>
      </c>
      <c r="C2199" s="51">
        <v>0</v>
      </c>
      <c r="D2199" s="52">
        <v>16.600000000000001</v>
      </c>
    </row>
    <row r="2200" spans="1:4" s="9" customFormat="1" x14ac:dyDescent="0.3">
      <c r="A2200" s="8">
        <f t="shared" si="34"/>
        <v>41052.885416661338</v>
      </c>
      <c r="B2200" s="51">
        <v>83</v>
      </c>
      <c r="C2200" s="51">
        <v>0</v>
      </c>
      <c r="D2200" s="52">
        <v>16.7</v>
      </c>
    </row>
    <row r="2201" spans="1:4" s="9" customFormat="1" x14ac:dyDescent="0.3">
      <c r="A2201" s="8">
        <f t="shared" si="34"/>
        <v>41052.895833328002</v>
      </c>
      <c r="B2201" s="51">
        <v>66</v>
      </c>
      <c r="C2201" s="51">
        <v>0</v>
      </c>
      <c r="D2201" s="52">
        <v>13.3</v>
      </c>
    </row>
    <row r="2202" spans="1:4" s="9" customFormat="1" x14ac:dyDescent="0.3">
      <c r="A2202" s="8">
        <f t="shared" si="34"/>
        <v>41052.906249994667</v>
      </c>
      <c r="B2202" s="51">
        <v>52</v>
      </c>
      <c r="C2202" s="51">
        <v>0</v>
      </c>
      <c r="D2202" s="52">
        <v>13.3</v>
      </c>
    </row>
    <row r="2203" spans="1:4" s="9" customFormat="1" x14ac:dyDescent="0.3">
      <c r="A2203" s="8">
        <f t="shared" si="34"/>
        <v>41052.916666661331</v>
      </c>
      <c r="B2203" s="51">
        <v>42</v>
      </c>
      <c r="C2203" s="51">
        <v>0</v>
      </c>
      <c r="D2203" s="52">
        <v>13.1</v>
      </c>
    </row>
    <row r="2204" spans="1:4" s="9" customFormat="1" x14ac:dyDescent="0.3">
      <c r="A2204" s="8">
        <f t="shared" si="34"/>
        <v>41052.927083327995</v>
      </c>
      <c r="B2204" s="51">
        <v>21</v>
      </c>
      <c r="C2204" s="51">
        <v>0</v>
      </c>
      <c r="D2204" s="52">
        <v>13.1</v>
      </c>
    </row>
    <row r="2205" spans="1:4" s="9" customFormat="1" x14ac:dyDescent="0.3">
      <c r="A2205" s="8">
        <f t="shared" si="34"/>
        <v>41052.937499994659</v>
      </c>
      <c r="B2205" s="51">
        <v>19</v>
      </c>
      <c r="C2205" s="51">
        <v>0</v>
      </c>
      <c r="D2205" s="52">
        <v>13.1</v>
      </c>
    </row>
    <row r="2206" spans="1:4" s="9" customFormat="1" x14ac:dyDescent="0.3">
      <c r="A2206" s="8">
        <f t="shared" si="34"/>
        <v>41052.947916661324</v>
      </c>
      <c r="B2206" s="51">
        <v>12</v>
      </c>
      <c r="C2206" s="51">
        <v>0</v>
      </c>
      <c r="D2206" s="52">
        <v>13.2</v>
      </c>
    </row>
    <row r="2207" spans="1:4" s="9" customFormat="1" x14ac:dyDescent="0.3">
      <c r="A2207" s="8">
        <f t="shared" si="34"/>
        <v>41052.958333327988</v>
      </c>
      <c r="B2207" s="51">
        <v>8</v>
      </c>
      <c r="C2207" s="51">
        <v>0</v>
      </c>
      <c r="D2207" s="52">
        <v>13.1</v>
      </c>
    </row>
    <row r="2208" spans="1:4" s="9" customFormat="1" x14ac:dyDescent="0.3">
      <c r="A2208" s="8">
        <f t="shared" si="34"/>
        <v>41052.968749994652</v>
      </c>
      <c r="B2208" s="51">
        <v>8</v>
      </c>
      <c r="C2208" s="51">
        <v>0</v>
      </c>
      <c r="D2208" s="52">
        <v>13</v>
      </c>
    </row>
    <row r="2209" spans="1:4" s="9" customFormat="1" x14ac:dyDescent="0.3">
      <c r="A2209" s="8">
        <f t="shared" si="34"/>
        <v>41052.979166661316</v>
      </c>
      <c r="B2209" s="51">
        <v>9</v>
      </c>
      <c r="C2209" s="51">
        <v>0</v>
      </c>
      <c r="D2209" s="52">
        <v>13.1</v>
      </c>
    </row>
    <row r="2210" spans="1:4" s="9" customFormat="1" x14ac:dyDescent="0.3">
      <c r="A2210" s="8">
        <f t="shared" si="34"/>
        <v>41052.989583327981</v>
      </c>
      <c r="B2210" s="51">
        <v>6</v>
      </c>
      <c r="C2210" s="51">
        <v>0</v>
      </c>
      <c r="D2210" s="52">
        <v>12.9</v>
      </c>
    </row>
    <row r="2211" spans="1:4" s="9" customFormat="1" x14ac:dyDescent="0.3">
      <c r="A2211" s="8">
        <f t="shared" si="34"/>
        <v>41052.999999994645</v>
      </c>
      <c r="B2211" s="51">
        <v>5</v>
      </c>
      <c r="C2211" s="51">
        <v>0</v>
      </c>
      <c r="D2211" s="52">
        <v>12.8</v>
      </c>
    </row>
    <row r="2212" spans="1:4" s="9" customFormat="1" x14ac:dyDescent="0.3">
      <c r="A2212" s="8">
        <f t="shared" si="34"/>
        <v>41053.010416661309</v>
      </c>
      <c r="B2212" s="51">
        <v>6</v>
      </c>
      <c r="C2212" s="51">
        <v>0</v>
      </c>
      <c r="D2212" s="52">
        <v>12.8</v>
      </c>
    </row>
    <row r="2213" spans="1:4" s="9" customFormat="1" x14ac:dyDescent="0.3">
      <c r="A2213" s="8">
        <f t="shared" si="34"/>
        <v>41053.020833327973</v>
      </c>
      <c r="B2213" s="51">
        <v>5</v>
      </c>
      <c r="C2213" s="51">
        <v>0</v>
      </c>
      <c r="D2213" s="52">
        <v>13.3</v>
      </c>
    </row>
    <row r="2214" spans="1:4" s="9" customFormat="1" x14ac:dyDescent="0.3">
      <c r="A2214" s="8">
        <f t="shared" si="34"/>
        <v>41053.031249994638</v>
      </c>
      <c r="B2214" s="51">
        <v>3</v>
      </c>
      <c r="C2214" s="51">
        <v>0</v>
      </c>
      <c r="D2214" s="52">
        <v>13</v>
      </c>
    </row>
    <row r="2215" spans="1:4" s="9" customFormat="1" x14ac:dyDescent="0.3">
      <c r="A2215" s="8">
        <f t="shared" si="34"/>
        <v>41053.041666661302</v>
      </c>
      <c r="B2215" s="51">
        <v>3</v>
      </c>
      <c r="C2215" s="51">
        <v>0</v>
      </c>
      <c r="D2215" s="52">
        <v>13.2</v>
      </c>
    </row>
    <row r="2216" spans="1:4" s="9" customFormat="1" x14ac:dyDescent="0.3">
      <c r="A2216" s="8">
        <f t="shared" si="34"/>
        <v>41053.052083327966</v>
      </c>
      <c r="B2216" s="51">
        <v>2</v>
      </c>
      <c r="C2216" s="51">
        <v>0</v>
      </c>
      <c r="D2216" s="52">
        <v>13.2</v>
      </c>
    </row>
    <row r="2217" spans="1:4" s="9" customFormat="1" x14ac:dyDescent="0.3">
      <c r="A2217" s="8">
        <f t="shared" si="34"/>
        <v>41053.06249999463</v>
      </c>
      <c r="B2217" s="51">
        <v>2</v>
      </c>
      <c r="C2217" s="51">
        <v>0</v>
      </c>
      <c r="D2217" s="52">
        <v>13.1</v>
      </c>
    </row>
    <row r="2218" spans="1:4" s="9" customFormat="1" x14ac:dyDescent="0.3">
      <c r="A2218" s="8">
        <f t="shared" si="34"/>
        <v>41053.072916661295</v>
      </c>
      <c r="B2218" s="51">
        <v>2</v>
      </c>
      <c r="C2218" s="51">
        <v>0</v>
      </c>
      <c r="D2218" s="52">
        <v>13.3</v>
      </c>
    </row>
    <row r="2219" spans="1:4" s="9" customFormat="1" x14ac:dyDescent="0.3">
      <c r="A2219" s="8">
        <f t="shared" si="34"/>
        <v>41053.083333327959</v>
      </c>
      <c r="B2219" s="51">
        <v>1</v>
      </c>
      <c r="C2219" s="51">
        <v>0</v>
      </c>
      <c r="D2219" s="52">
        <v>13.1</v>
      </c>
    </row>
    <row r="2220" spans="1:4" s="9" customFormat="1" x14ac:dyDescent="0.3">
      <c r="A2220" s="8">
        <f t="shared" si="34"/>
        <v>41053.093749994623</v>
      </c>
      <c r="B2220" s="51">
        <v>1</v>
      </c>
      <c r="C2220" s="51">
        <v>0</v>
      </c>
      <c r="D2220" s="52">
        <v>13.2</v>
      </c>
    </row>
    <row r="2221" spans="1:4" s="9" customFormat="1" x14ac:dyDescent="0.3">
      <c r="A2221" s="8">
        <f t="shared" si="34"/>
        <v>41053.104166661287</v>
      </c>
      <c r="B2221" s="51">
        <v>1</v>
      </c>
      <c r="C2221" s="51">
        <v>0</v>
      </c>
      <c r="D2221" s="52">
        <v>13.1</v>
      </c>
    </row>
    <row r="2222" spans="1:4" s="9" customFormat="1" x14ac:dyDescent="0.3">
      <c r="A2222" s="8">
        <f t="shared" si="34"/>
        <v>41053.114583327952</v>
      </c>
      <c r="B2222" s="51">
        <v>1</v>
      </c>
      <c r="C2222" s="51">
        <v>0</v>
      </c>
      <c r="D2222" s="52">
        <v>13</v>
      </c>
    </row>
    <row r="2223" spans="1:4" s="9" customFormat="1" x14ac:dyDescent="0.3">
      <c r="A2223" s="8">
        <f t="shared" si="34"/>
        <v>41053.124999994616</v>
      </c>
      <c r="B2223" s="51">
        <v>0</v>
      </c>
      <c r="C2223" s="51">
        <v>0</v>
      </c>
      <c r="D2223" s="52">
        <v>12.9</v>
      </c>
    </row>
    <row r="2224" spans="1:4" s="9" customFormat="1" x14ac:dyDescent="0.3">
      <c r="A2224" s="8">
        <f t="shared" si="34"/>
        <v>41053.13541666128</v>
      </c>
      <c r="B2224" s="51">
        <v>0</v>
      </c>
      <c r="C2224" s="51">
        <v>0</v>
      </c>
      <c r="D2224" s="52">
        <v>12.9</v>
      </c>
    </row>
    <row r="2225" spans="1:4" s="9" customFormat="1" x14ac:dyDescent="0.3">
      <c r="A2225" s="8">
        <f t="shared" si="34"/>
        <v>41053.145833327944</v>
      </c>
      <c r="B2225" s="51">
        <v>0</v>
      </c>
      <c r="C2225" s="51">
        <v>0</v>
      </c>
      <c r="D2225" s="52">
        <v>12.9</v>
      </c>
    </row>
    <row r="2226" spans="1:4" s="9" customFormat="1" x14ac:dyDescent="0.3">
      <c r="A2226" s="8">
        <f t="shared" si="34"/>
        <v>41053.156249994609</v>
      </c>
      <c r="B2226" s="51">
        <v>0</v>
      </c>
      <c r="C2226" s="51">
        <v>0</v>
      </c>
      <c r="D2226" s="52">
        <v>12.8</v>
      </c>
    </row>
    <row r="2227" spans="1:4" s="9" customFormat="1" x14ac:dyDescent="0.3">
      <c r="A2227" s="8">
        <f t="shared" si="34"/>
        <v>41053.166666661273</v>
      </c>
      <c r="B2227" s="51">
        <v>0</v>
      </c>
      <c r="C2227" s="51">
        <v>0</v>
      </c>
      <c r="D2227" s="52">
        <v>13</v>
      </c>
    </row>
    <row r="2228" spans="1:4" s="9" customFormat="1" x14ac:dyDescent="0.3">
      <c r="A2228" s="8">
        <f t="shared" si="34"/>
        <v>41053.177083327937</v>
      </c>
      <c r="B2228" s="51">
        <v>0</v>
      </c>
      <c r="C2228" s="51">
        <v>0</v>
      </c>
      <c r="D2228" s="52">
        <v>13</v>
      </c>
    </row>
    <row r="2229" spans="1:4" s="9" customFormat="1" x14ac:dyDescent="0.3">
      <c r="A2229" s="8">
        <f t="shared" si="34"/>
        <v>41053.187499994601</v>
      </c>
      <c r="B2229" s="51">
        <v>0</v>
      </c>
      <c r="C2229" s="51">
        <v>0</v>
      </c>
      <c r="D2229" s="52">
        <v>13</v>
      </c>
    </row>
    <row r="2230" spans="1:4" s="9" customFormat="1" x14ac:dyDescent="0.3">
      <c r="A2230" s="8">
        <f t="shared" si="34"/>
        <v>41053.197916661265</v>
      </c>
      <c r="B2230" s="51">
        <v>0</v>
      </c>
      <c r="C2230" s="51">
        <v>0</v>
      </c>
      <c r="D2230" s="52">
        <v>12.9</v>
      </c>
    </row>
    <row r="2231" spans="1:4" s="9" customFormat="1" x14ac:dyDescent="0.3">
      <c r="A2231" s="8">
        <f t="shared" si="34"/>
        <v>41053.20833332793</v>
      </c>
      <c r="B2231" s="51">
        <v>0</v>
      </c>
      <c r="C2231" s="51">
        <v>0</v>
      </c>
      <c r="D2231" s="52">
        <v>12.8</v>
      </c>
    </row>
    <row r="2232" spans="1:4" s="9" customFormat="1" x14ac:dyDescent="0.3">
      <c r="A2232" s="8">
        <f t="shared" si="34"/>
        <v>41053.218749994594</v>
      </c>
      <c r="B2232" s="51">
        <v>0</v>
      </c>
      <c r="C2232" s="51">
        <v>0</v>
      </c>
      <c r="D2232" s="52">
        <v>12.8</v>
      </c>
    </row>
    <row r="2233" spans="1:4" s="9" customFormat="1" x14ac:dyDescent="0.3">
      <c r="A2233" s="8">
        <f t="shared" si="34"/>
        <v>41053.229166661258</v>
      </c>
      <c r="B2233" s="51">
        <v>0</v>
      </c>
      <c r="C2233" s="51">
        <v>0</v>
      </c>
      <c r="D2233" s="52">
        <v>12.9</v>
      </c>
    </row>
    <row r="2234" spans="1:4" s="9" customFormat="1" x14ac:dyDescent="0.3">
      <c r="A2234" s="8">
        <f t="shared" si="34"/>
        <v>41053.239583327922</v>
      </c>
      <c r="B2234" s="51">
        <v>0</v>
      </c>
      <c r="C2234" s="51">
        <v>0</v>
      </c>
      <c r="D2234" s="52">
        <v>12.9</v>
      </c>
    </row>
    <row r="2235" spans="1:4" s="9" customFormat="1" x14ac:dyDescent="0.3">
      <c r="A2235" s="8">
        <f t="shared" si="34"/>
        <v>41053.249999994587</v>
      </c>
      <c r="B2235" s="51">
        <v>0</v>
      </c>
      <c r="C2235" s="51">
        <v>0</v>
      </c>
      <c r="D2235" s="52">
        <v>12.8</v>
      </c>
    </row>
    <row r="2236" spans="1:4" s="9" customFormat="1" x14ac:dyDescent="0.3">
      <c r="A2236" s="8">
        <f t="shared" si="34"/>
        <v>41053.260416661251</v>
      </c>
      <c r="B2236" s="51">
        <v>0</v>
      </c>
      <c r="C2236" s="51">
        <v>0</v>
      </c>
      <c r="D2236" s="52">
        <v>13</v>
      </c>
    </row>
    <row r="2237" spans="1:4" s="9" customFormat="1" x14ac:dyDescent="0.3">
      <c r="A2237" s="8">
        <f t="shared" si="34"/>
        <v>41053.270833327915</v>
      </c>
      <c r="B2237" s="51">
        <v>140</v>
      </c>
      <c r="C2237" s="51">
        <v>0</v>
      </c>
      <c r="D2237" s="52">
        <v>34.4</v>
      </c>
    </row>
    <row r="2238" spans="1:4" s="9" customFormat="1" x14ac:dyDescent="0.3">
      <c r="A2238" s="8">
        <f t="shared" si="34"/>
        <v>41053.281249994579</v>
      </c>
      <c r="B2238" s="51">
        <v>900</v>
      </c>
      <c r="C2238" s="51">
        <v>112</v>
      </c>
      <c r="D2238" s="52">
        <v>24.5</v>
      </c>
    </row>
    <row r="2239" spans="1:4" s="9" customFormat="1" x14ac:dyDescent="0.3">
      <c r="A2239" s="8">
        <f t="shared" si="34"/>
        <v>41053.291666661244</v>
      </c>
      <c r="B2239" s="51">
        <v>908</v>
      </c>
      <c r="C2239" s="51">
        <v>108</v>
      </c>
      <c r="D2239" s="52">
        <v>22.2</v>
      </c>
    </row>
    <row r="2240" spans="1:4" s="9" customFormat="1" x14ac:dyDescent="0.3">
      <c r="A2240" s="8">
        <f t="shared" si="34"/>
        <v>41053.302083327908</v>
      </c>
      <c r="B2240" s="51">
        <v>856</v>
      </c>
      <c r="C2240" s="51">
        <v>108</v>
      </c>
      <c r="D2240" s="52">
        <v>21.2</v>
      </c>
    </row>
    <row r="2241" spans="1:4" s="9" customFormat="1" x14ac:dyDescent="0.3">
      <c r="A2241" s="8">
        <f t="shared" si="34"/>
        <v>41053.312499994572</v>
      </c>
      <c r="B2241" s="51">
        <v>878</v>
      </c>
      <c r="C2241" s="51">
        <v>107</v>
      </c>
      <c r="D2241" s="52">
        <v>20.7</v>
      </c>
    </row>
    <row r="2242" spans="1:4" s="9" customFormat="1" x14ac:dyDescent="0.3">
      <c r="A2242" s="8">
        <f t="shared" si="34"/>
        <v>41053.322916661236</v>
      </c>
      <c r="B2242" s="51">
        <v>865</v>
      </c>
      <c r="C2242" s="51">
        <v>107</v>
      </c>
      <c r="D2242" s="52">
        <v>20.6</v>
      </c>
    </row>
    <row r="2243" spans="1:4" s="9" customFormat="1" x14ac:dyDescent="0.3">
      <c r="A2243" s="8">
        <f t="shared" si="34"/>
        <v>41053.333333327901</v>
      </c>
      <c r="B2243" s="51">
        <v>853</v>
      </c>
      <c r="C2243" s="51">
        <v>106</v>
      </c>
      <c r="D2243" s="52">
        <v>19.899999999999999</v>
      </c>
    </row>
    <row r="2244" spans="1:4" s="9" customFormat="1" x14ac:dyDescent="0.3">
      <c r="A2244" s="8">
        <f t="shared" si="34"/>
        <v>41053.343749994565</v>
      </c>
      <c r="B2244" s="51">
        <v>914</v>
      </c>
      <c r="C2244" s="51">
        <v>107</v>
      </c>
      <c r="D2244" s="52">
        <v>19.5</v>
      </c>
    </row>
    <row r="2245" spans="1:4" s="9" customFormat="1" x14ac:dyDescent="0.3">
      <c r="A2245" s="8">
        <f t="shared" ref="A2245:A2308" si="35">A2244+1/24/4</f>
        <v>41053.354166661229</v>
      </c>
      <c r="B2245" s="51">
        <v>871</v>
      </c>
      <c r="C2245" s="51">
        <v>107</v>
      </c>
      <c r="D2245" s="52">
        <v>19.600000000000001</v>
      </c>
    </row>
    <row r="2246" spans="1:4" s="9" customFormat="1" x14ac:dyDescent="0.3">
      <c r="A2246" s="8">
        <f t="shared" si="35"/>
        <v>41053.364583327893</v>
      </c>
      <c r="B2246" s="51">
        <v>854</v>
      </c>
      <c r="C2246" s="51">
        <v>105</v>
      </c>
      <c r="D2246" s="52">
        <v>19.5</v>
      </c>
    </row>
    <row r="2247" spans="1:4" s="9" customFormat="1" x14ac:dyDescent="0.3">
      <c r="A2247" s="8">
        <f t="shared" si="35"/>
        <v>41053.374999994558</v>
      </c>
      <c r="B2247" s="51">
        <v>864</v>
      </c>
      <c r="C2247" s="51">
        <v>107</v>
      </c>
      <c r="D2247" s="52">
        <v>19.5</v>
      </c>
    </row>
    <row r="2248" spans="1:4" s="9" customFormat="1" x14ac:dyDescent="0.3">
      <c r="A2248" s="8">
        <f t="shared" si="35"/>
        <v>41053.385416661222</v>
      </c>
      <c r="B2248" s="51">
        <v>901</v>
      </c>
      <c r="C2248" s="51">
        <v>105</v>
      </c>
      <c r="D2248" s="52">
        <v>19.3</v>
      </c>
    </row>
    <row r="2249" spans="1:4" s="9" customFormat="1" x14ac:dyDescent="0.3">
      <c r="A2249" s="8">
        <f t="shared" si="35"/>
        <v>41053.395833327886</v>
      </c>
      <c r="B2249" s="51">
        <v>942</v>
      </c>
      <c r="C2249" s="51">
        <v>105</v>
      </c>
      <c r="D2249" s="52">
        <v>19.399999999999999</v>
      </c>
    </row>
    <row r="2250" spans="1:4" s="9" customFormat="1" x14ac:dyDescent="0.3">
      <c r="A2250" s="8">
        <f t="shared" si="35"/>
        <v>41053.40624999455</v>
      </c>
      <c r="B2250" s="51">
        <v>859</v>
      </c>
      <c r="C2250" s="51">
        <v>105</v>
      </c>
      <c r="D2250" s="52">
        <v>19.2</v>
      </c>
    </row>
    <row r="2251" spans="1:4" s="9" customFormat="1" x14ac:dyDescent="0.3">
      <c r="A2251" s="8">
        <f t="shared" si="35"/>
        <v>41053.416666661215</v>
      </c>
      <c r="B2251" s="51">
        <v>892</v>
      </c>
      <c r="C2251" s="51">
        <v>105</v>
      </c>
      <c r="D2251" s="52">
        <v>19.100000000000001</v>
      </c>
    </row>
    <row r="2252" spans="1:4" s="9" customFormat="1" x14ac:dyDescent="0.3">
      <c r="A2252" s="8">
        <f t="shared" si="35"/>
        <v>41053.427083327879</v>
      </c>
      <c r="B2252" s="51">
        <v>933</v>
      </c>
      <c r="C2252" s="51">
        <v>104</v>
      </c>
      <c r="D2252" s="52">
        <v>19.100000000000001</v>
      </c>
    </row>
    <row r="2253" spans="1:4" s="9" customFormat="1" x14ac:dyDescent="0.3">
      <c r="A2253" s="8">
        <f t="shared" si="35"/>
        <v>41053.437499994543</v>
      </c>
      <c r="B2253" s="51">
        <v>904</v>
      </c>
      <c r="C2253" s="51">
        <v>106</v>
      </c>
      <c r="D2253" s="52">
        <v>18.899999999999999</v>
      </c>
    </row>
    <row r="2254" spans="1:4" s="9" customFormat="1" x14ac:dyDescent="0.3">
      <c r="A2254" s="8">
        <f t="shared" si="35"/>
        <v>41053.447916661207</v>
      </c>
      <c r="B2254" s="51">
        <v>895</v>
      </c>
      <c r="C2254" s="51">
        <v>106</v>
      </c>
      <c r="D2254" s="52">
        <v>18.7</v>
      </c>
    </row>
    <row r="2255" spans="1:4" s="9" customFormat="1" x14ac:dyDescent="0.3">
      <c r="A2255" s="8">
        <f t="shared" si="35"/>
        <v>41053.458333327872</v>
      </c>
      <c r="B2255" s="51">
        <v>890</v>
      </c>
      <c r="C2255" s="51">
        <v>105</v>
      </c>
      <c r="D2255" s="52">
        <v>18.7</v>
      </c>
    </row>
    <row r="2256" spans="1:4" s="9" customFormat="1" x14ac:dyDescent="0.3">
      <c r="A2256" s="8">
        <f t="shared" si="35"/>
        <v>41053.468749994536</v>
      </c>
      <c r="B2256" s="51">
        <v>908</v>
      </c>
      <c r="C2256" s="51">
        <v>105</v>
      </c>
      <c r="D2256" s="52">
        <v>18.399999999999999</v>
      </c>
    </row>
    <row r="2257" spans="1:4" s="9" customFormat="1" x14ac:dyDescent="0.3">
      <c r="A2257" s="8">
        <f t="shared" si="35"/>
        <v>41053.4791666612</v>
      </c>
      <c r="B2257" s="51">
        <v>889</v>
      </c>
      <c r="C2257" s="51">
        <v>107</v>
      </c>
      <c r="D2257" s="52">
        <v>18.5</v>
      </c>
    </row>
    <row r="2258" spans="1:4" s="9" customFormat="1" x14ac:dyDescent="0.3">
      <c r="A2258" s="8">
        <f t="shared" si="35"/>
        <v>41053.489583327864</v>
      </c>
      <c r="B2258" s="51">
        <v>898</v>
      </c>
      <c r="C2258" s="51">
        <v>106</v>
      </c>
      <c r="D2258" s="52">
        <v>18.399999999999999</v>
      </c>
    </row>
    <row r="2259" spans="1:4" s="9" customFormat="1" x14ac:dyDescent="0.3">
      <c r="A2259" s="8">
        <f t="shared" si="35"/>
        <v>41053.499999994528</v>
      </c>
      <c r="B2259" s="51">
        <v>893</v>
      </c>
      <c r="C2259" s="51">
        <v>108</v>
      </c>
      <c r="D2259" s="52">
        <v>18.2</v>
      </c>
    </row>
    <row r="2260" spans="1:4" s="9" customFormat="1" x14ac:dyDescent="0.3">
      <c r="A2260" s="8">
        <f t="shared" si="35"/>
        <v>41053.510416661193</v>
      </c>
      <c r="B2260" s="51">
        <v>901</v>
      </c>
      <c r="C2260" s="51">
        <v>107</v>
      </c>
      <c r="D2260" s="52">
        <v>18.3</v>
      </c>
    </row>
    <row r="2261" spans="1:4" s="9" customFormat="1" x14ac:dyDescent="0.3">
      <c r="A2261" s="8">
        <f t="shared" si="35"/>
        <v>41053.520833327857</v>
      </c>
      <c r="B2261" s="51">
        <v>913</v>
      </c>
      <c r="C2261" s="51">
        <v>105</v>
      </c>
      <c r="D2261" s="52">
        <v>18.3</v>
      </c>
    </row>
    <row r="2262" spans="1:4" s="9" customFormat="1" x14ac:dyDescent="0.3">
      <c r="A2262" s="8">
        <f t="shared" si="35"/>
        <v>41053.531249994521</v>
      </c>
      <c r="B2262" s="51">
        <v>899</v>
      </c>
      <c r="C2262" s="51">
        <v>105</v>
      </c>
      <c r="D2262" s="52">
        <v>18.100000000000001</v>
      </c>
    </row>
    <row r="2263" spans="1:4" s="9" customFormat="1" x14ac:dyDescent="0.3">
      <c r="A2263" s="8">
        <f t="shared" si="35"/>
        <v>41053.541666661185</v>
      </c>
      <c r="B2263" s="51">
        <v>888</v>
      </c>
      <c r="C2263" s="51">
        <v>106</v>
      </c>
      <c r="D2263" s="52">
        <v>18</v>
      </c>
    </row>
    <row r="2264" spans="1:4" s="9" customFormat="1" x14ac:dyDescent="0.3">
      <c r="A2264" s="8">
        <f t="shared" si="35"/>
        <v>41053.55208332785</v>
      </c>
      <c r="B2264" s="51">
        <v>911</v>
      </c>
      <c r="C2264" s="51">
        <v>105</v>
      </c>
      <c r="D2264" s="52">
        <v>18.100000000000001</v>
      </c>
    </row>
    <row r="2265" spans="1:4" s="9" customFormat="1" x14ac:dyDescent="0.3">
      <c r="A2265" s="8">
        <f t="shared" si="35"/>
        <v>41053.562499994514</v>
      </c>
      <c r="B2265" s="51">
        <v>910</v>
      </c>
      <c r="C2265" s="51">
        <v>104</v>
      </c>
      <c r="D2265" s="52">
        <v>17.8</v>
      </c>
    </row>
    <row r="2266" spans="1:4" s="9" customFormat="1" x14ac:dyDescent="0.3">
      <c r="A2266" s="8">
        <f t="shared" si="35"/>
        <v>41053.572916661178</v>
      </c>
      <c r="B2266" s="51">
        <v>889</v>
      </c>
      <c r="C2266" s="51">
        <v>105</v>
      </c>
      <c r="D2266" s="52">
        <v>18</v>
      </c>
    </row>
    <row r="2267" spans="1:4" s="9" customFormat="1" x14ac:dyDescent="0.3">
      <c r="A2267" s="8">
        <f t="shared" si="35"/>
        <v>41053.583333327842</v>
      </c>
      <c r="B2267" s="51">
        <v>903</v>
      </c>
      <c r="C2267" s="51">
        <v>105</v>
      </c>
      <c r="D2267" s="52">
        <v>17.7</v>
      </c>
    </row>
    <row r="2268" spans="1:4" s="9" customFormat="1" x14ac:dyDescent="0.3">
      <c r="A2268" s="8">
        <f t="shared" si="35"/>
        <v>41053.593749994507</v>
      </c>
      <c r="B2268" s="51">
        <v>893</v>
      </c>
      <c r="C2268" s="51">
        <v>104</v>
      </c>
      <c r="D2268" s="52">
        <v>17.7</v>
      </c>
    </row>
    <row r="2269" spans="1:4" s="9" customFormat="1" x14ac:dyDescent="0.3">
      <c r="A2269" s="8">
        <f t="shared" si="35"/>
        <v>41053.604166661171</v>
      </c>
      <c r="B2269" s="51">
        <v>878</v>
      </c>
      <c r="C2269" s="51">
        <v>104</v>
      </c>
      <c r="D2269" s="52">
        <v>17.399999999999999</v>
      </c>
    </row>
    <row r="2270" spans="1:4" s="9" customFormat="1" x14ac:dyDescent="0.3">
      <c r="A2270" s="8">
        <f t="shared" si="35"/>
        <v>41053.614583327835</v>
      </c>
      <c r="B2270" s="51">
        <v>873</v>
      </c>
      <c r="C2270" s="51">
        <v>105</v>
      </c>
      <c r="D2270" s="52">
        <v>17.600000000000001</v>
      </c>
    </row>
    <row r="2271" spans="1:4" s="9" customFormat="1" x14ac:dyDescent="0.3">
      <c r="A2271" s="8">
        <f t="shared" si="35"/>
        <v>41053.624999994499</v>
      </c>
      <c r="B2271" s="51">
        <v>917</v>
      </c>
      <c r="C2271" s="51">
        <v>104</v>
      </c>
      <c r="D2271" s="52">
        <v>17.600000000000001</v>
      </c>
    </row>
    <row r="2272" spans="1:4" s="9" customFormat="1" x14ac:dyDescent="0.3">
      <c r="A2272" s="8">
        <f t="shared" si="35"/>
        <v>41053.635416661164</v>
      </c>
      <c r="B2272" s="51">
        <v>905</v>
      </c>
      <c r="C2272" s="51">
        <v>104</v>
      </c>
      <c r="D2272" s="52">
        <v>17.5</v>
      </c>
    </row>
    <row r="2273" spans="1:4" s="9" customFormat="1" x14ac:dyDescent="0.3">
      <c r="A2273" s="8">
        <f t="shared" si="35"/>
        <v>41053.645833327828</v>
      </c>
      <c r="B2273" s="51">
        <v>901</v>
      </c>
      <c r="C2273" s="51">
        <v>103</v>
      </c>
      <c r="D2273" s="52">
        <v>17.399999999999999</v>
      </c>
    </row>
    <row r="2274" spans="1:4" s="9" customFormat="1" x14ac:dyDescent="0.3">
      <c r="A2274" s="8">
        <f t="shared" si="35"/>
        <v>41053.656249994492</v>
      </c>
      <c r="B2274" s="51">
        <v>896</v>
      </c>
      <c r="C2274" s="51">
        <v>103</v>
      </c>
      <c r="D2274" s="52">
        <v>17.600000000000001</v>
      </c>
    </row>
    <row r="2275" spans="1:4" s="9" customFormat="1" x14ac:dyDescent="0.3">
      <c r="A2275" s="8">
        <f t="shared" si="35"/>
        <v>41053.666666661156</v>
      </c>
      <c r="B2275" s="51">
        <v>906</v>
      </c>
      <c r="C2275" s="51">
        <v>104</v>
      </c>
      <c r="D2275" s="52">
        <v>17.399999999999999</v>
      </c>
    </row>
    <row r="2276" spans="1:4" s="9" customFormat="1" x14ac:dyDescent="0.3">
      <c r="A2276" s="8">
        <f t="shared" si="35"/>
        <v>41053.677083327821</v>
      </c>
      <c r="B2276" s="51">
        <v>911</v>
      </c>
      <c r="C2276" s="51">
        <v>103</v>
      </c>
      <c r="D2276" s="52">
        <v>17.5</v>
      </c>
    </row>
    <row r="2277" spans="1:4" s="9" customFormat="1" x14ac:dyDescent="0.3">
      <c r="A2277" s="8">
        <f t="shared" si="35"/>
        <v>41053.687499994485</v>
      </c>
      <c r="B2277" s="51">
        <v>901</v>
      </c>
      <c r="C2277" s="51">
        <v>105</v>
      </c>
      <c r="D2277" s="52">
        <v>17.7</v>
      </c>
    </row>
    <row r="2278" spans="1:4" s="9" customFormat="1" x14ac:dyDescent="0.3">
      <c r="A2278" s="8">
        <f t="shared" si="35"/>
        <v>41053.697916661149</v>
      </c>
      <c r="B2278" s="51">
        <v>898</v>
      </c>
      <c r="C2278" s="51">
        <v>105</v>
      </c>
      <c r="D2278" s="52">
        <v>17.399999999999999</v>
      </c>
    </row>
    <row r="2279" spans="1:4" s="9" customFormat="1" x14ac:dyDescent="0.3">
      <c r="A2279" s="8">
        <f t="shared" si="35"/>
        <v>41053.708333327813</v>
      </c>
      <c r="B2279" s="51">
        <v>893</v>
      </c>
      <c r="C2279" s="51">
        <v>104</v>
      </c>
      <c r="D2279" s="52">
        <v>17.399999999999999</v>
      </c>
    </row>
    <row r="2280" spans="1:4" s="9" customFormat="1" x14ac:dyDescent="0.3">
      <c r="A2280" s="8">
        <f t="shared" si="35"/>
        <v>41053.718749994478</v>
      </c>
      <c r="B2280" s="51">
        <v>818</v>
      </c>
      <c r="C2280" s="51">
        <v>104</v>
      </c>
      <c r="D2280" s="52">
        <v>17.3</v>
      </c>
    </row>
    <row r="2281" spans="1:4" s="9" customFormat="1" x14ac:dyDescent="0.3">
      <c r="A2281" s="8">
        <f t="shared" si="35"/>
        <v>41053.729166661142</v>
      </c>
      <c r="B2281" s="51">
        <v>896</v>
      </c>
      <c r="C2281" s="51">
        <v>103</v>
      </c>
      <c r="D2281" s="52">
        <v>17.2</v>
      </c>
    </row>
    <row r="2282" spans="1:4" s="9" customFormat="1" x14ac:dyDescent="0.3">
      <c r="A2282" s="8">
        <f t="shared" si="35"/>
        <v>41053.739583327806</v>
      </c>
      <c r="B2282" s="51">
        <v>905</v>
      </c>
      <c r="C2282" s="51">
        <v>105</v>
      </c>
      <c r="D2282" s="52">
        <v>17.100000000000001</v>
      </c>
    </row>
    <row r="2283" spans="1:4" s="9" customFormat="1" x14ac:dyDescent="0.3">
      <c r="A2283" s="8">
        <f t="shared" si="35"/>
        <v>41053.74999999447</v>
      </c>
      <c r="B2283" s="51">
        <v>898</v>
      </c>
      <c r="C2283" s="51">
        <v>102</v>
      </c>
      <c r="D2283" s="52">
        <v>17</v>
      </c>
    </row>
    <row r="2284" spans="1:4" s="9" customFormat="1" x14ac:dyDescent="0.3">
      <c r="A2284" s="8">
        <f t="shared" si="35"/>
        <v>41053.760416661135</v>
      </c>
      <c r="B2284" s="51">
        <v>906</v>
      </c>
      <c r="C2284" s="51">
        <v>104</v>
      </c>
      <c r="D2284" s="52">
        <v>16.899999999999999</v>
      </c>
    </row>
    <row r="2285" spans="1:4" s="9" customFormat="1" x14ac:dyDescent="0.3">
      <c r="A2285" s="8">
        <f t="shared" si="35"/>
        <v>41053.770833327799</v>
      </c>
      <c r="B2285" s="51">
        <v>893</v>
      </c>
      <c r="C2285" s="51">
        <v>104</v>
      </c>
      <c r="D2285" s="52">
        <v>17.100000000000001</v>
      </c>
    </row>
    <row r="2286" spans="1:4" s="9" customFormat="1" x14ac:dyDescent="0.3">
      <c r="A2286" s="8">
        <f t="shared" si="35"/>
        <v>41053.781249994463</v>
      </c>
      <c r="B2286" s="51">
        <v>904</v>
      </c>
      <c r="C2286" s="51">
        <v>104</v>
      </c>
      <c r="D2286" s="52">
        <v>16.899999999999999</v>
      </c>
    </row>
    <row r="2287" spans="1:4" s="9" customFormat="1" x14ac:dyDescent="0.3">
      <c r="A2287" s="8">
        <f t="shared" si="35"/>
        <v>41053.791666661127</v>
      </c>
      <c r="B2287" s="51">
        <v>894</v>
      </c>
      <c r="C2287" s="51">
        <v>103</v>
      </c>
      <c r="D2287" s="52">
        <v>17.399999999999999</v>
      </c>
    </row>
    <row r="2288" spans="1:4" s="9" customFormat="1" x14ac:dyDescent="0.3">
      <c r="A2288" s="8">
        <f t="shared" si="35"/>
        <v>41053.802083327791</v>
      </c>
      <c r="B2288" s="51">
        <v>892</v>
      </c>
      <c r="C2288" s="51">
        <v>103</v>
      </c>
      <c r="D2288" s="52">
        <v>17</v>
      </c>
    </row>
    <row r="2289" spans="1:4" s="9" customFormat="1" x14ac:dyDescent="0.3">
      <c r="A2289" s="8">
        <f t="shared" si="35"/>
        <v>41053.812499994456</v>
      </c>
      <c r="B2289" s="51">
        <v>899</v>
      </c>
      <c r="C2289" s="51">
        <v>104</v>
      </c>
      <c r="D2289" s="52">
        <v>17</v>
      </c>
    </row>
    <row r="2290" spans="1:4" s="9" customFormat="1" x14ac:dyDescent="0.3">
      <c r="A2290" s="8">
        <f t="shared" si="35"/>
        <v>41053.82291666112</v>
      </c>
      <c r="B2290" s="51">
        <v>864</v>
      </c>
      <c r="C2290" s="51">
        <v>104</v>
      </c>
      <c r="D2290" s="52">
        <v>16.7</v>
      </c>
    </row>
    <row r="2291" spans="1:4" s="9" customFormat="1" x14ac:dyDescent="0.3">
      <c r="A2291" s="8">
        <f t="shared" si="35"/>
        <v>41053.833333327784</v>
      </c>
      <c r="B2291" s="51">
        <v>836</v>
      </c>
      <c r="C2291" s="51">
        <v>104</v>
      </c>
      <c r="D2291" s="52">
        <v>17</v>
      </c>
    </row>
    <row r="2292" spans="1:4" s="9" customFormat="1" x14ac:dyDescent="0.3">
      <c r="A2292" s="8">
        <f t="shared" si="35"/>
        <v>41053.843749994448</v>
      </c>
      <c r="B2292" s="51">
        <v>871</v>
      </c>
      <c r="C2292" s="51">
        <v>104</v>
      </c>
      <c r="D2292" s="52">
        <v>16.7</v>
      </c>
    </row>
    <row r="2293" spans="1:4" s="9" customFormat="1" x14ac:dyDescent="0.3">
      <c r="A2293" s="8">
        <f t="shared" si="35"/>
        <v>41053.854166661113</v>
      </c>
      <c r="B2293" s="51">
        <v>800</v>
      </c>
      <c r="C2293" s="51">
        <v>103</v>
      </c>
      <c r="D2293" s="52">
        <v>16.7</v>
      </c>
    </row>
    <row r="2294" spans="1:4" s="9" customFormat="1" x14ac:dyDescent="0.3">
      <c r="A2294" s="8">
        <f t="shared" si="35"/>
        <v>41053.864583327777</v>
      </c>
      <c r="B2294" s="51">
        <v>797</v>
      </c>
      <c r="C2294" s="51">
        <v>103</v>
      </c>
      <c r="D2294" s="52">
        <v>16.899999999999999</v>
      </c>
    </row>
    <row r="2295" spans="1:4" s="9" customFormat="1" x14ac:dyDescent="0.3">
      <c r="A2295" s="8">
        <f t="shared" si="35"/>
        <v>41053.874999994441</v>
      </c>
      <c r="B2295" s="51">
        <v>842</v>
      </c>
      <c r="C2295" s="51">
        <v>103</v>
      </c>
      <c r="D2295" s="52">
        <v>16.8</v>
      </c>
    </row>
    <row r="2296" spans="1:4" s="9" customFormat="1" x14ac:dyDescent="0.3">
      <c r="A2296" s="8">
        <f t="shared" si="35"/>
        <v>41053.885416661105</v>
      </c>
      <c r="B2296" s="51">
        <v>869</v>
      </c>
      <c r="C2296" s="51">
        <v>105</v>
      </c>
      <c r="D2296" s="52">
        <v>16.899999999999999</v>
      </c>
    </row>
    <row r="2297" spans="1:4" s="9" customFormat="1" x14ac:dyDescent="0.3">
      <c r="A2297" s="8">
        <f t="shared" si="35"/>
        <v>41053.89583332777</v>
      </c>
      <c r="B2297" s="51">
        <v>840</v>
      </c>
      <c r="C2297" s="51">
        <v>104</v>
      </c>
      <c r="D2297" s="52">
        <v>17.100000000000001</v>
      </c>
    </row>
    <row r="2298" spans="1:4" s="9" customFormat="1" x14ac:dyDescent="0.3">
      <c r="A2298" s="8">
        <f t="shared" si="35"/>
        <v>41053.906249994434</v>
      </c>
      <c r="B2298" s="51">
        <v>799</v>
      </c>
      <c r="C2298" s="51">
        <v>104</v>
      </c>
      <c r="D2298" s="52">
        <v>17.100000000000001</v>
      </c>
    </row>
    <row r="2299" spans="1:4" s="9" customFormat="1" x14ac:dyDescent="0.3">
      <c r="A2299" s="8">
        <f t="shared" si="35"/>
        <v>41053.916666661098</v>
      </c>
      <c r="B2299" s="51">
        <v>855</v>
      </c>
      <c r="C2299" s="51">
        <v>103</v>
      </c>
      <c r="D2299" s="52">
        <v>16.600000000000001</v>
      </c>
    </row>
    <row r="2300" spans="1:4" s="9" customFormat="1" x14ac:dyDescent="0.3">
      <c r="A2300" s="8">
        <f t="shared" si="35"/>
        <v>41053.927083327762</v>
      </c>
      <c r="B2300" s="51">
        <v>822</v>
      </c>
      <c r="C2300" s="51">
        <v>104</v>
      </c>
      <c r="D2300" s="52">
        <v>17.100000000000001</v>
      </c>
    </row>
    <row r="2301" spans="1:4" s="9" customFormat="1" x14ac:dyDescent="0.3">
      <c r="A2301" s="8">
        <f t="shared" si="35"/>
        <v>41053.937499994427</v>
      </c>
      <c r="B2301" s="51">
        <v>777</v>
      </c>
      <c r="C2301" s="51">
        <v>104</v>
      </c>
      <c r="D2301" s="52">
        <v>16.899999999999999</v>
      </c>
    </row>
    <row r="2302" spans="1:4" s="9" customFormat="1" x14ac:dyDescent="0.3">
      <c r="A2302" s="8">
        <f t="shared" si="35"/>
        <v>41053.947916661091</v>
      </c>
      <c r="B2302" s="51">
        <v>800</v>
      </c>
      <c r="C2302" s="51">
        <v>105</v>
      </c>
      <c r="D2302" s="52">
        <v>16.7</v>
      </c>
    </row>
    <row r="2303" spans="1:4" s="9" customFormat="1" x14ac:dyDescent="0.3">
      <c r="A2303" s="8">
        <f t="shared" si="35"/>
        <v>41053.958333327755</v>
      </c>
      <c r="B2303" s="51">
        <v>758</v>
      </c>
      <c r="C2303" s="51">
        <v>105</v>
      </c>
      <c r="D2303" s="52">
        <v>16.7</v>
      </c>
    </row>
    <row r="2304" spans="1:4" s="9" customFormat="1" x14ac:dyDescent="0.3">
      <c r="A2304" s="8">
        <f t="shared" si="35"/>
        <v>41053.968749994419</v>
      </c>
      <c r="B2304" s="51">
        <v>871</v>
      </c>
      <c r="C2304" s="51">
        <v>105</v>
      </c>
      <c r="D2304" s="52">
        <v>16.5</v>
      </c>
    </row>
    <row r="2305" spans="1:4" s="9" customFormat="1" x14ac:dyDescent="0.3">
      <c r="A2305" s="8">
        <f t="shared" si="35"/>
        <v>41053.979166661084</v>
      </c>
      <c r="B2305" s="51">
        <v>866</v>
      </c>
      <c r="C2305" s="51">
        <v>104</v>
      </c>
      <c r="D2305" s="52">
        <v>16.5</v>
      </c>
    </row>
    <row r="2306" spans="1:4" s="9" customFormat="1" x14ac:dyDescent="0.3">
      <c r="A2306" s="8">
        <f t="shared" si="35"/>
        <v>41053.989583327748</v>
      </c>
      <c r="B2306" s="51">
        <v>821</v>
      </c>
      <c r="C2306" s="51">
        <v>104</v>
      </c>
      <c r="D2306" s="52">
        <v>16.3</v>
      </c>
    </row>
    <row r="2307" spans="1:4" s="9" customFormat="1" x14ac:dyDescent="0.3">
      <c r="A2307" s="8">
        <f t="shared" si="35"/>
        <v>41053.999999994412</v>
      </c>
      <c r="B2307" s="51">
        <v>383</v>
      </c>
      <c r="C2307" s="51">
        <v>0</v>
      </c>
      <c r="D2307" s="52">
        <v>17.5</v>
      </c>
    </row>
    <row r="2308" spans="1:4" s="9" customFormat="1" x14ac:dyDescent="0.3">
      <c r="A2308" s="8">
        <f t="shared" si="35"/>
        <v>41054.010416661076</v>
      </c>
      <c r="B2308" s="51">
        <v>184</v>
      </c>
      <c r="C2308" s="51">
        <v>0</v>
      </c>
      <c r="D2308" s="52">
        <v>17.2</v>
      </c>
    </row>
    <row r="2309" spans="1:4" s="9" customFormat="1" x14ac:dyDescent="0.3">
      <c r="A2309" s="8">
        <f t="shared" ref="A2309:A2372" si="36">A2308+1/24/4</f>
        <v>41054.020833327741</v>
      </c>
      <c r="B2309" s="51">
        <v>119</v>
      </c>
      <c r="C2309" s="51">
        <v>0</v>
      </c>
      <c r="D2309" s="52">
        <v>17.5</v>
      </c>
    </row>
    <row r="2310" spans="1:4" s="9" customFormat="1" x14ac:dyDescent="0.3">
      <c r="A2310" s="8">
        <f t="shared" si="36"/>
        <v>41054.031249994405</v>
      </c>
      <c r="B2310" s="51">
        <v>86</v>
      </c>
      <c r="C2310" s="51">
        <v>0</v>
      </c>
      <c r="D2310" s="52">
        <v>17.5</v>
      </c>
    </row>
    <row r="2311" spans="1:4" s="9" customFormat="1" x14ac:dyDescent="0.3">
      <c r="A2311" s="8">
        <f t="shared" si="36"/>
        <v>41054.041666661069</v>
      </c>
      <c r="B2311" s="51">
        <v>64</v>
      </c>
      <c r="C2311" s="51">
        <v>0</v>
      </c>
      <c r="D2311" s="52">
        <v>17.600000000000001</v>
      </c>
    </row>
    <row r="2312" spans="1:4" s="9" customFormat="1" x14ac:dyDescent="0.3">
      <c r="A2312" s="8">
        <f t="shared" si="36"/>
        <v>41054.052083327733</v>
      </c>
      <c r="B2312" s="51">
        <v>51</v>
      </c>
      <c r="C2312" s="51">
        <v>0</v>
      </c>
      <c r="D2312" s="52">
        <v>17.399999999999999</v>
      </c>
    </row>
    <row r="2313" spans="1:4" s="9" customFormat="1" x14ac:dyDescent="0.3">
      <c r="A2313" s="8">
        <f t="shared" si="36"/>
        <v>41054.062499994398</v>
      </c>
      <c r="B2313" s="51">
        <v>41</v>
      </c>
      <c r="C2313" s="51">
        <v>0</v>
      </c>
      <c r="D2313" s="52">
        <v>17.600000000000001</v>
      </c>
    </row>
    <row r="2314" spans="1:4" s="9" customFormat="1" x14ac:dyDescent="0.3">
      <c r="A2314" s="8">
        <f t="shared" si="36"/>
        <v>41054.072916661062</v>
      </c>
      <c r="B2314" s="51">
        <v>34</v>
      </c>
      <c r="C2314" s="51">
        <v>0</v>
      </c>
      <c r="D2314" s="52">
        <v>17.5</v>
      </c>
    </row>
    <row r="2315" spans="1:4" s="9" customFormat="1" x14ac:dyDescent="0.3">
      <c r="A2315" s="8">
        <f t="shared" si="36"/>
        <v>41054.083333327726</v>
      </c>
      <c r="B2315" s="51">
        <v>27</v>
      </c>
      <c r="C2315" s="51">
        <v>0</v>
      </c>
      <c r="D2315" s="52">
        <v>17.600000000000001</v>
      </c>
    </row>
    <row r="2316" spans="1:4" s="9" customFormat="1" x14ac:dyDescent="0.3">
      <c r="A2316" s="8">
        <f t="shared" si="36"/>
        <v>41054.09374999439</v>
      </c>
      <c r="B2316" s="51">
        <v>23</v>
      </c>
      <c r="C2316" s="51">
        <v>0</v>
      </c>
      <c r="D2316" s="52">
        <v>17.3</v>
      </c>
    </row>
    <row r="2317" spans="1:4" s="9" customFormat="1" x14ac:dyDescent="0.3">
      <c r="A2317" s="8">
        <f t="shared" si="36"/>
        <v>41054.104166661054</v>
      </c>
      <c r="B2317" s="51">
        <v>20</v>
      </c>
      <c r="C2317" s="51">
        <v>0</v>
      </c>
      <c r="D2317" s="52">
        <v>17.399999999999999</v>
      </c>
    </row>
    <row r="2318" spans="1:4" s="9" customFormat="1" x14ac:dyDescent="0.3">
      <c r="A2318" s="8">
        <f t="shared" si="36"/>
        <v>41054.114583327719</v>
      </c>
      <c r="B2318" s="51">
        <v>16</v>
      </c>
      <c r="C2318" s="51">
        <v>0</v>
      </c>
      <c r="D2318" s="52">
        <v>17.3</v>
      </c>
    </row>
    <row r="2319" spans="1:4" s="9" customFormat="1" x14ac:dyDescent="0.3">
      <c r="A2319" s="8">
        <f t="shared" si="36"/>
        <v>41054.124999994383</v>
      </c>
      <c r="B2319" s="51">
        <v>14</v>
      </c>
      <c r="C2319" s="51">
        <v>0</v>
      </c>
      <c r="D2319" s="52">
        <v>17.399999999999999</v>
      </c>
    </row>
    <row r="2320" spans="1:4" s="9" customFormat="1" x14ac:dyDescent="0.3">
      <c r="A2320" s="8">
        <f t="shared" si="36"/>
        <v>41054.135416661047</v>
      </c>
      <c r="B2320" s="51">
        <v>12</v>
      </c>
      <c r="C2320" s="51">
        <v>0</v>
      </c>
      <c r="D2320" s="52">
        <v>17.100000000000001</v>
      </c>
    </row>
    <row r="2321" spans="1:4" s="9" customFormat="1" x14ac:dyDescent="0.3">
      <c r="A2321" s="8">
        <f t="shared" si="36"/>
        <v>41054.145833327711</v>
      </c>
      <c r="B2321" s="51">
        <v>9</v>
      </c>
      <c r="C2321" s="51">
        <v>0</v>
      </c>
      <c r="D2321" s="52">
        <v>17.100000000000001</v>
      </c>
    </row>
    <row r="2322" spans="1:4" s="9" customFormat="1" x14ac:dyDescent="0.3">
      <c r="A2322" s="8">
        <f t="shared" si="36"/>
        <v>41054.156249994376</v>
      </c>
      <c r="B2322" s="51">
        <v>6</v>
      </c>
      <c r="C2322" s="51">
        <v>0</v>
      </c>
      <c r="D2322" s="52">
        <v>17</v>
      </c>
    </row>
    <row r="2323" spans="1:4" s="9" customFormat="1" x14ac:dyDescent="0.3">
      <c r="A2323" s="8">
        <f t="shared" si="36"/>
        <v>41054.16666666104</v>
      </c>
      <c r="B2323" s="51">
        <v>5</v>
      </c>
      <c r="C2323" s="51">
        <v>0</v>
      </c>
      <c r="D2323" s="52">
        <v>16.899999999999999</v>
      </c>
    </row>
    <row r="2324" spans="1:4" s="9" customFormat="1" x14ac:dyDescent="0.3">
      <c r="A2324" s="8">
        <f t="shared" si="36"/>
        <v>41054.177083327704</v>
      </c>
      <c r="B2324" s="51">
        <v>5</v>
      </c>
      <c r="C2324" s="51">
        <v>0</v>
      </c>
      <c r="D2324" s="52">
        <v>17.2</v>
      </c>
    </row>
    <row r="2325" spans="1:4" s="9" customFormat="1" x14ac:dyDescent="0.3">
      <c r="A2325" s="8">
        <f t="shared" si="36"/>
        <v>41054.187499994368</v>
      </c>
      <c r="B2325" s="51">
        <v>3</v>
      </c>
      <c r="C2325" s="51">
        <v>0</v>
      </c>
      <c r="D2325" s="52">
        <v>16.899999999999999</v>
      </c>
    </row>
    <row r="2326" spans="1:4" s="9" customFormat="1" x14ac:dyDescent="0.3">
      <c r="A2326" s="8">
        <f t="shared" si="36"/>
        <v>41054.197916661033</v>
      </c>
      <c r="B2326" s="51">
        <v>2</v>
      </c>
      <c r="C2326" s="51">
        <v>0</v>
      </c>
      <c r="D2326" s="52">
        <v>16.7</v>
      </c>
    </row>
    <row r="2327" spans="1:4" s="9" customFormat="1" x14ac:dyDescent="0.3">
      <c r="A2327" s="8">
        <f t="shared" si="36"/>
        <v>41054.208333327697</v>
      </c>
      <c r="B2327" s="51">
        <v>1</v>
      </c>
      <c r="C2327" s="51">
        <v>0</v>
      </c>
      <c r="D2327" s="52">
        <v>16.7</v>
      </c>
    </row>
    <row r="2328" spans="1:4" s="9" customFormat="1" x14ac:dyDescent="0.3">
      <c r="A2328" s="8">
        <f t="shared" si="36"/>
        <v>41054.218749994361</v>
      </c>
      <c r="B2328" s="51">
        <v>0</v>
      </c>
      <c r="C2328" s="51">
        <v>0</v>
      </c>
      <c r="D2328" s="52">
        <v>16.899999999999999</v>
      </c>
    </row>
    <row r="2329" spans="1:4" s="9" customFormat="1" x14ac:dyDescent="0.3">
      <c r="A2329" s="8">
        <f t="shared" si="36"/>
        <v>41054.229166661025</v>
      </c>
      <c r="B2329" s="51">
        <v>0</v>
      </c>
      <c r="C2329" s="51">
        <v>0</v>
      </c>
      <c r="D2329" s="52">
        <v>16.899999999999999</v>
      </c>
    </row>
    <row r="2330" spans="1:4" s="9" customFormat="1" x14ac:dyDescent="0.3">
      <c r="A2330" s="8">
        <f t="shared" si="36"/>
        <v>41054.23958332769</v>
      </c>
      <c r="B2330" s="51">
        <v>0</v>
      </c>
      <c r="C2330" s="51">
        <v>0</v>
      </c>
      <c r="D2330" s="52">
        <v>16.7</v>
      </c>
    </row>
    <row r="2331" spans="1:4" s="9" customFormat="1" x14ac:dyDescent="0.3">
      <c r="A2331" s="8">
        <f t="shared" si="36"/>
        <v>41054.249999994354</v>
      </c>
      <c r="B2331" s="51">
        <v>0</v>
      </c>
      <c r="C2331" s="51">
        <v>0</v>
      </c>
      <c r="D2331" s="52">
        <v>17.100000000000001</v>
      </c>
    </row>
    <row r="2332" spans="1:4" s="9" customFormat="1" x14ac:dyDescent="0.3">
      <c r="A2332" s="8">
        <f t="shared" si="36"/>
        <v>41054.260416661018</v>
      </c>
      <c r="B2332" s="51">
        <v>210</v>
      </c>
      <c r="C2332" s="51">
        <v>0</v>
      </c>
      <c r="D2332" s="52">
        <v>34.5</v>
      </c>
    </row>
    <row r="2333" spans="1:4" s="9" customFormat="1" x14ac:dyDescent="0.3">
      <c r="A2333" s="8">
        <f t="shared" si="36"/>
        <v>41054.270833327682</v>
      </c>
      <c r="B2333" s="51">
        <v>39</v>
      </c>
      <c r="C2333" s="51">
        <v>0</v>
      </c>
      <c r="D2333" s="52">
        <v>34.200000000000003</v>
      </c>
    </row>
    <row r="2334" spans="1:4" s="9" customFormat="1" x14ac:dyDescent="0.3">
      <c r="A2334" s="8">
        <f t="shared" si="36"/>
        <v>41054.281249994347</v>
      </c>
      <c r="B2334" s="51">
        <v>18</v>
      </c>
      <c r="C2334" s="51">
        <v>0</v>
      </c>
      <c r="D2334" s="52">
        <v>34.4</v>
      </c>
    </row>
    <row r="2335" spans="1:4" s="9" customFormat="1" x14ac:dyDescent="0.3">
      <c r="A2335" s="8">
        <f t="shared" si="36"/>
        <v>41054.291666661011</v>
      </c>
      <c r="B2335" s="51">
        <v>12</v>
      </c>
      <c r="C2335" s="51">
        <v>0</v>
      </c>
      <c r="D2335" s="52">
        <v>34.299999999999997</v>
      </c>
    </row>
    <row r="2336" spans="1:4" s="9" customFormat="1" x14ac:dyDescent="0.3">
      <c r="A2336" s="8">
        <f t="shared" si="36"/>
        <v>41054.302083327675</v>
      </c>
      <c r="B2336" s="51">
        <v>9</v>
      </c>
      <c r="C2336" s="51">
        <v>0</v>
      </c>
      <c r="D2336" s="52">
        <v>34.4</v>
      </c>
    </row>
    <row r="2337" spans="1:4" s="9" customFormat="1" x14ac:dyDescent="0.3">
      <c r="A2337" s="8">
        <f t="shared" si="36"/>
        <v>41054.312499994339</v>
      </c>
      <c r="B2337" s="51">
        <v>6</v>
      </c>
      <c r="C2337" s="51">
        <v>0</v>
      </c>
      <c r="D2337" s="52">
        <v>34.4</v>
      </c>
    </row>
    <row r="2338" spans="1:4" s="9" customFormat="1" x14ac:dyDescent="0.3">
      <c r="A2338" s="8">
        <f t="shared" si="36"/>
        <v>41054.322916661004</v>
      </c>
      <c r="B2338" s="51">
        <v>5</v>
      </c>
      <c r="C2338" s="51">
        <v>0</v>
      </c>
      <c r="D2338" s="52">
        <v>34.299999999999997</v>
      </c>
    </row>
    <row r="2339" spans="1:4" s="9" customFormat="1" x14ac:dyDescent="0.3">
      <c r="A2339" s="8">
        <f t="shared" si="36"/>
        <v>41054.333333327668</v>
      </c>
      <c r="B2339" s="51">
        <v>4</v>
      </c>
      <c r="C2339" s="51">
        <v>0</v>
      </c>
      <c r="D2339" s="52">
        <v>34</v>
      </c>
    </row>
    <row r="2340" spans="1:4" s="9" customFormat="1" x14ac:dyDescent="0.3">
      <c r="A2340" s="8">
        <f t="shared" si="36"/>
        <v>41054.343749994332</v>
      </c>
      <c r="B2340" s="51">
        <v>5</v>
      </c>
      <c r="C2340" s="51">
        <v>0</v>
      </c>
      <c r="D2340" s="52">
        <v>34.1</v>
      </c>
    </row>
    <row r="2341" spans="1:4" s="9" customFormat="1" x14ac:dyDescent="0.3">
      <c r="A2341" s="8">
        <f t="shared" si="36"/>
        <v>41054.354166660996</v>
      </c>
      <c r="B2341" s="51">
        <v>5</v>
      </c>
      <c r="C2341" s="51">
        <v>0</v>
      </c>
      <c r="D2341" s="52">
        <v>30.8</v>
      </c>
    </row>
    <row r="2342" spans="1:4" s="9" customFormat="1" x14ac:dyDescent="0.3">
      <c r="A2342" s="8">
        <f t="shared" si="36"/>
        <v>41054.364583327661</v>
      </c>
      <c r="B2342" s="51">
        <v>4</v>
      </c>
      <c r="C2342" s="51">
        <v>0</v>
      </c>
      <c r="D2342" s="52">
        <v>31.2</v>
      </c>
    </row>
    <row r="2343" spans="1:4" s="9" customFormat="1" x14ac:dyDescent="0.3">
      <c r="A2343" s="8">
        <f t="shared" si="36"/>
        <v>41054.374999994325</v>
      </c>
      <c r="B2343" s="51">
        <v>7</v>
      </c>
      <c r="C2343" s="51">
        <v>0</v>
      </c>
      <c r="D2343" s="52">
        <v>31.2</v>
      </c>
    </row>
    <row r="2344" spans="1:4" s="9" customFormat="1" x14ac:dyDescent="0.3">
      <c r="A2344" s="8">
        <f t="shared" si="36"/>
        <v>41054.385416660989</v>
      </c>
      <c r="B2344" s="51">
        <v>8</v>
      </c>
      <c r="C2344" s="51">
        <v>0</v>
      </c>
      <c r="D2344" s="52">
        <v>31.9</v>
      </c>
    </row>
    <row r="2345" spans="1:4" s="9" customFormat="1" x14ac:dyDescent="0.3">
      <c r="A2345" s="8">
        <f t="shared" si="36"/>
        <v>41054.395833327653</v>
      </c>
      <c r="B2345" s="51">
        <v>10</v>
      </c>
      <c r="C2345" s="51">
        <v>0</v>
      </c>
      <c r="D2345" s="52">
        <v>31.7</v>
      </c>
    </row>
    <row r="2346" spans="1:4" s="9" customFormat="1" x14ac:dyDescent="0.3">
      <c r="A2346" s="8">
        <f t="shared" si="36"/>
        <v>41054.406249994317</v>
      </c>
      <c r="B2346" s="51">
        <v>12</v>
      </c>
      <c r="C2346" s="51">
        <v>0</v>
      </c>
      <c r="D2346" s="52">
        <v>32.200000000000003</v>
      </c>
    </row>
    <row r="2347" spans="1:4" s="9" customFormat="1" x14ac:dyDescent="0.3">
      <c r="A2347" s="8">
        <f t="shared" si="36"/>
        <v>41054.416666660982</v>
      </c>
      <c r="B2347" s="51">
        <v>13</v>
      </c>
      <c r="C2347" s="51">
        <v>0</v>
      </c>
      <c r="D2347" s="52">
        <v>32.5</v>
      </c>
    </row>
    <row r="2348" spans="1:4" s="9" customFormat="1" x14ac:dyDescent="0.3">
      <c r="A2348" s="8">
        <f t="shared" si="36"/>
        <v>41054.427083327646</v>
      </c>
      <c r="B2348" s="51">
        <v>15</v>
      </c>
      <c r="C2348" s="51">
        <v>0</v>
      </c>
      <c r="D2348" s="52">
        <v>32.799999999999997</v>
      </c>
    </row>
    <row r="2349" spans="1:4" s="9" customFormat="1" x14ac:dyDescent="0.3">
      <c r="A2349" s="8">
        <f t="shared" si="36"/>
        <v>41054.43749999431</v>
      </c>
      <c r="B2349" s="51">
        <v>14</v>
      </c>
      <c r="C2349" s="51">
        <v>0</v>
      </c>
      <c r="D2349" s="52">
        <v>33</v>
      </c>
    </row>
    <row r="2350" spans="1:4" s="9" customFormat="1" x14ac:dyDescent="0.3">
      <c r="A2350" s="8">
        <f t="shared" si="36"/>
        <v>41054.447916660974</v>
      </c>
      <c r="B2350" s="51">
        <v>17</v>
      </c>
      <c r="C2350" s="51">
        <v>0</v>
      </c>
      <c r="D2350" s="52">
        <v>33.299999999999997</v>
      </c>
    </row>
    <row r="2351" spans="1:4" s="9" customFormat="1" x14ac:dyDescent="0.3">
      <c r="A2351" s="8">
        <f t="shared" si="36"/>
        <v>41054.458333327639</v>
      </c>
      <c r="B2351" s="51">
        <v>19</v>
      </c>
      <c r="C2351" s="51">
        <v>0</v>
      </c>
      <c r="D2351" s="52">
        <v>33.299999999999997</v>
      </c>
    </row>
    <row r="2352" spans="1:4" s="9" customFormat="1" x14ac:dyDescent="0.3">
      <c r="A2352" s="8">
        <f t="shared" si="36"/>
        <v>41054.468749994303</v>
      </c>
      <c r="B2352" s="51">
        <v>17</v>
      </c>
      <c r="C2352" s="51">
        <v>0</v>
      </c>
      <c r="D2352" s="52">
        <v>33.5</v>
      </c>
    </row>
    <row r="2353" spans="1:4" s="9" customFormat="1" x14ac:dyDescent="0.3">
      <c r="A2353" s="8">
        <f t="shared" si="36"/>
        <v>41054.479166660967</v>
      </c>
      <c r="B2353" s="51">
        <v>20</v>
      </c>
      <c r="C2353" s="51">
        <v>0</v>
      </c>
      <c r="D2353" s="52">
        <v>33.1</v>
      </c>
    </row>
    <row r="2354" spans="1:4" s="9" customFormat="1" x14ac:dyDescent="0.3">
      <c r="A2354" s="8">
        <f t="shared" si="36"/>
        <v>41054.489583327631</v>
      </c>
      <c r="B2354" s="51">
        <v>20</v>
      </c>
      <c r="C2354" s="51">
        <v>0</v>
      </c>
      <c r="D2354" s="52">
        <v>33.299999999999997</v>
      </c>
    </row>
    <row r="2355" spans="1:4" s="9" customFormat="1" x14ac:dyDescent="0.3">
      <c r="A2355" s="8">
        <f t="shared" si="36"/>
        <v>41054.499999994296</v>
      </c>
      <c r="B2355" s="51">
        <v>19</v>
      </c>
      <c r="C2355" s="51">
        <v>0</v>
      </c>
      <c r="D2355" s="52">
        <v>33.4</v>
      </c>
    </row>
    <row r="2356" spans="1:4" s="9" customFormat="1" x14ac:dyDescent="0.3">
      <c r="A2356" s="8">
        <f t="shared" si="36"/>
        <v>41054.51041666096</v>
      </c>
      <c r="B2356" s="51">
        <v>20</v>
      </c>
      <c r="C2356" s="51">
        <v>0</v>
      </c>
      <c r="D2356" s="52">
        <v>33.299999999999997</v>
      </c>
    </row>
    <row r="2357" spans="1:4" s="9" customFormat="1" x14ac:dyDescent="0.3">
      <c r="A2357" s="8">
        <f t="shared" si="36"/>
        <v>41054.520833327624</v>
      </c>
      <c r="B2357" s="51">
        <v>20</v>
      </c>
      <c r="C2357" s="51">
        <v>0</v>
      </c>
      <c r="D2357" s="52">
        <v>33.5</v>
      </c>
    </row>
    <row r="2358" spans="1:4" s="9" customFormat="1" x14ac:dyDescent="0.3">
      <c r="A2358" s="8">
        <f t="shared" si="36"/>
        <v>41054.531249994288</v>
      </c>
      <c r="B2358" s="51">
        <v>17</v>
      </c>
      <c r="C2358" s="51">
        <v>0</v>
      </c>
      <c r="D2358" s="52">
        <v>33.700000000000003</v>
      </c>
    </row>
    <row r="2359" spans="1:4" s="9" customFormat="1" x14ac:dyDescent="0.3">
      <c r="A2359" s="8">
        <f t="shared" si="36"/>
        <v>41054.541666660953</v>
      </c>
      <c r="B2359" s="51">
        <v>19</v>
      </c>
      <c r="C2359" s="51">
        <v>0</v>
      </c>
      <c r="D2359" s="52">
        <v>33.4</v>
      </c>
    </row>
    <row r="2360" spans="1:4" s="9" customFormat="1" x14ac:dyDescent="0.3">
      <c r="A2360" s="8">
        <f t="shared" si="36"/>
        <v>41054.552083327617</v>
      </c>
      <c r="B2360" s="51">
        <v>19</v>
      </c>
      <c r="C2360" s="51">
        <v>0</v>
      </c>
      <c r="D2360" s="52">
        <v>33.4</v>
      </c>
    </row>
    <row r="2361" spans="1:4" s="9" customFormat="1" x14ac:dyDescent="0.3">
      <c r="A2361" s="8">
        <f t="shared" si="36"/>
        <v>41054.562499994281</v>
      </c>
      <c r="B2361" s="51">
        <v>19</v>
      </c>
      <c r="C2361" s="51">
        <v>0</v>
      </c>
      <c r="D2361" s="52">
        <v>33.9</v>
      </c>
    </row>
    <row r="2362" spans="1:4" s="9" customFormat="1" x14ac:dyDescent="0.3">
      <c r="A2362" s="8">
        <f t="shared" si="36"/>
        <v>41054.572916660945</v>
      </c>
      <c r="B2362" s="51">
        <v>16</v>
      </c>
      <c r="C2362" s="51">
        <v>0</v>
      </c>
      <c r="D2362" s="52">
        <v>34.1</v>
      </c>
    </row>
    <row r="2363" spans="1:4" s="9" customFormat="1" x14ac:dyDescent="0.3">
      <c r="A2363" s="8">
        <f t="shared" si="36"/>
        <v>41054.58333332761</v>
      </c>
      <c r="B2363" s="51">
        <v>17</v>
      </c>
      <c r="C2363" s="51">
        <v>0</v>
      </c>
      <c r="D2363" s="52">
        <v>34.1</v>
      </c>
    </row>
    <row r="2364" spans="1:4" s="9" customFormat="1" x14ac:dyDescent="0.3">
      <c r="A2364" s="8">
        <f t="shared" si="36"/>
        <v>41054.593749994274</v>
      </c>
      <c r="B2364" s="51">
        <v>14</v>
      </c>
      <c r="C2364" s="51">
        <v>0</v>
      </c>
      <c r="D2364" s="52">
        <v>34</v>
      </c>
    </row>
    <row r="2365" spans="1:4" s="9" customFormat="1" x14ac:dyDescent="0.3">
      <c r="A2365" s="8">
        <f t="shared" si="36"/>
        <v>41054.604166660938</v>
      </c>
      <c r="B2365" s="51">
        <v>16</v>
      </c>
      <c r="C2365" s="51">
        <v>0</v>
      </c>
      <c r="D2365" s="52">
        <v>33.9</v>
      </c>
    </row>
    <row r="2366" spans="1:4" s="9" customFormat="1" x14ac:dyDescent="0.3">
      <c r="A2366" s="8">
        <f t="shared" si="36"/>
        <v>41054.614583327602</v>
      </c>
      <c r="B2366" s="51">
        <v>17</v>
      </c>
      <c r="C2366" s="51">
        <v>0</v>
      </c>
      <c r="D2366" s="52">
        <v>33.9</v>
      </c>
    </row>
    <row r="2367" spans="1:4" s="9" customFormat="1" x14ac:dyDescent="0.3">
      <c r="A2367" s="8">
        <f t="shared" si="36"/>
        <v>41054.624999994267</v>
      </c>
      <c r="B2367" s="51">
        <v>15</v>
      </c>
      <c r="C2367" s="51">
        <v>0</v>
      </c>
      <c r="D2367" s="52">
        <v>34</v>
      </c>
    </row>
    <row r="2368" spans="1:4" s="9" customFormat="1" x14ac:dyDescent="0.3">
      <c r="A2368" s="8">
        <f t="shared" si="36"/>
        <v>41054.635416660931</v>
      </c>
      <c r="B2368" s="51">
        <v>15</v>
      </c>
      <c r="C2368" s="51">
        <v>0</v>
      </c>
      <c r="D2368" s="52">
        <v>33.700000000000003</v>
      </c>
    </row>
    <row r="2369" spans="1:4" s="9" customFormat="1" x14ac:dyDescent="0.3">
      <c r="A2369" s="8">
        <f t="shared" si="36"/>
        <v>41054.645833327595</v>
      </c>
      <c r="B2369" s="51">
        <v>85</v>
      </c>
      <c r="C2369" s="51">
        <v>0</v>
      </c>
      <c r="D2369" s="52">
        <v>41.2</v>
      </c>
    </row>
    <row r="2370" spans="1:4" s="9" customFormat="1" x14ac:dyDescent="0.3">
      <c r="A2370" s="8">
        <f t="shared" si="36"/>
        <v>41054.656249994259</v>
      </c>
      <c r="B2370" s="51">
        <v>1102</v>
      </c>
      <c r="C2370" s="51">
        <v>122</v>
      </c>
      <c r="D2370" s="52">
        <v>29.8</v>
      </c>
    </row>
    <row r="2371" spans="1:4" s="9" customFormat="1" x14ac:dyDescent="0.3">
      <c r="A2371" s="8">
        <f t="shared" si="36"/>
        <v>41054.666666660924</v>
      </c>
      <c r="B2371" s="51">
        <v>1048</v>
      </c>
      <c r="C2371" s="51">
        <v>117</v>
      </c>
      <c r="D2371" s="52">
        <v>25.8</v>
      </c>
    </row>
    <row r="2372" spans="1:4" s="9" customFormat="1" x14ac:dyDescent="0.3">
      <c r="A2372" s="8">
        <f t="shared" si="36"/>
        <v>41054.677083327588</v>
      </c>
      <c r="B2372" s="51">
        <v>1015</v>
      </c>
      <c r="C2372" s="51">
        <v>118</v>
      </c>
      <c r="D2372" s="52">
        <v>24.4</v>
      </c>
    </row>
    <row r="2373" spans="1:4" s="9" customFormat="1" x14ac:dyDescent="0.3">
      <c r="A2373" s="8">
        <f t="shared" ref="A2373:A2436" si="37">A2372+1/24/4</f>
        <v>41054.687499994252</v>
      </c>
      <c r="B2373" s="51">
        <v>993</v>
      </c>
      <c r="C2373" s="51">
        <v>116</v>
      </c>
      <c r="D2373" s="52">
        <v>23.9</v>
      </c>
    </row>
    <row r="2374" spans="1:4" s="9" customFormat="1" x14ac:dyDescent="0.3">
      <c r="A2374" s="8">
        <f t="shared" si="37"/>
        <v>41054.697916660916</v>
      </c>
      <c r="B2374" s="51">
        <v>983</v>
      </c>
      <c r="C2374" s="51">
        <v>113</v>
      </c>
      <c r="D2374" s="52">
        <v>22.9</v>
      </c>
    </row>
    <row r="2375" spans="1:4" s="9" customFormat="1" x14ac:dyDescent="0.3">
      <c r="A2375" s="8">
        <f t="shared" si="37"/>
        <v>41054.70833332758</v>
      </c>
      <c r="B2375" s="51">
        <v>971</v>
      </c>
      <c r="C2375" s="51">
        <v>116</v>
      </c>
      <c r="D2375" s="52">
        <v>22.7</v>
      </c>
    </row>
    <row r="2376" spans="1:4" s="9" customFormat="1" x14ac:dyDescent="0.3">
      <c r="A2376" s="8">
        <f t="shared" si="37"/>
        <v>41054.718749994245</v>
      </c>
      <c r="B2376" s="51">
        <v>964</v>
      </c>
      <c r="C2376" s="51">
        <v>114</v>
      </c>
      <c r="D2376" s="52">
        <v>22.3</v>
      </c>
    </row>
    <row r="2377" spans="1:4" s="9" customFormat="1" x14ac:dyDescent="0.3">
      <c r="A2377" s="8">
        <f t="shared" si="37"/>
        <v>41054.729166660909</v>
      </c>
      <c r="B2377" s="51">
        <v>955</v>
      </c>
      <c r="C2377" s="51">
        <v>114</v>
      </c>
      <c r="D2377" s="52">
        <v>22.3</v>
      </c>
    </row>
    <row r="2378" spans="1:4" s="9" customFormat="1" x14ac:dyDescent="0.3">
      <c r="A2378" s="8">
        <f t="shared" si="37"/>
        <v>41054.739583327573</v>
      </c>
      <c r="B2378" s="51">
        <v>953</v>
      </c>
      <c r="C2378" s="51">
        <v>114</v>
      </c>
      <c r="D2378" s="52">
        <v>22.5</v>
      </c>
    </row>
    <row r="2379" spans="1:4" s="9" customFormat="1" x14ac:dyDescent="0.3">
      <c r="A2379" s="8">
        <f t="shared" si="37"/>
        <v>41054.749999994237</v>
      </c>
      <c r="B2379" s="51">
        <v>948</v>
      </c>
      <c r="C2379" s="51">
        <v>114</v>
      </c>
      <c r="D2379" s="52">
        <v>22.4</v>
      </c>
    </row>
    <row r="2380" spans="1:4" s="9" customFormat="1" x14ac:dyDescent="0.3">
      <c r="A2380" s="8">
        <f t="shared" si="37"/>
        <v>41054.760416660902</v>
      </c>
      <c r="B2380" s="51">
        <v>941</v>
      </c>
      <c r="C2380" s="51">
        <v>113</v>
      </c>
      <c r="D2380" s="52">
        <v>21.9</v>
      </c>
    </row>
    <row r="2381" spans="1:4" s="9" customFormat="1" x14ac:dyDescent="0.3">
      <c r="A2381" s="8">
        <f t="shared" si="37"/>
        <v>41054.770833327566</v>
      </c>
      <c r="B2381" s="51">
        <v>923</v>
      </c>
      <c r="C2381" s="51">
        <v>110</v>
      </c>
      <c r="D2381" s="52">
        <v>21.9</v>
      </c>
    </row>
    <row r="2382" spans="1:4" s="9" customFormat="1" x14ac:dyDescent="0.3">
      <c r="A2382" s="8">
        <f t="shared" si="37"/>
        <v>41054.78124999423</v>
      </c>
      <c r="B2382" s="51">
        <v>910</v>
      </c>
      <c r="C2382" s="51">
        <v>111</v>
      </c>
      <c r="D2382" s="52">
        <v>22</v>
      </c>
    </row>
    <row r="2383" spans="1:4" s="9" customFormat="1" x14ac:dyDescent="0.3">
      <c r="A2383" s="8">
        <f t="shared" si="37"/>
        <v>41054.791666660894</v>
      </c>
      <c r="B2383" s="51">
        <v>898</v>
      </c>
      <c r="C2383" s="51">
        <v>112</v>
      </c>
      <c r="D2383" s="52">
        <v>21.6</v>
      </c>
    </row>
    <row r="2384" spans="1:4" s="9" customFormat="1" x14ac:dyDescent="0.3">
      <c r="A2384" s="8">
        <f t="shared" si="37"/>
        <v>41054.802083327559</v>
      </c>
      <c r="B2384" s="51">
        <v>913</v>
      </c>
      <c r="C2384" s="51">
        <v>112</v>
      </c>
      <c r="D2384" s="52">
        <v>21.3</v>
      </c>
    </row>
    <row r="2385" spans="1:4" s="9" customFormat="1" x14ac:dyDescent="0.3">
      <c r="A2385" s="8">
        <f t="shared" si="37"/>
        <v>41054.812499994223</v>
      </c>
      <c r="B2385" s="51">
        <v>905</v>
      </c>
      <c r="C2385" s="51">
        <v>111</v>
      </c>
      <c r="D2385" s="52">
        <v>21.8</v>
      </c>
    </row>
    <row r="2386" spans="1:4" s="9" customFormat="1" x14ac:dyDescent="0.3">
      <c r="A2386" s="8">
        <f t="shared" si="37"/>
        <v>41054.822916660887</v>
      </c>
      <c r="B2386" s="51">
        <v>910</v>
      </c>
      <c r="C2386" s="51">
        <v>109</v>
      </c>
      <c r="D2386" s="52">
        <v>21.3</v>
      </c>
    </row>
    <row r="2387" spans="1:4" s="9" customFormat="1" x14ac:dyDescent="0.3">
      <c r="A2387" s="8">
        <f t="shared" si="37"/>
        <v>41054.833333327551</v>
      </c>
      <c r="B2387" s="51">
        <v>895</v>
      </c>
      <c r="C2387" s="51">
        <v>110</v>
      </c>
      <c r="D2387" s="52">
        <v>21.2</v>
      </c>
    </row>
    <row r="2388" spans="1:4" s="9" customFormat="1" x14ac:dyDescent="0.3">
      <c r="A2388" s="8">
        <f t="shared" si="37"/>
        <v>41054.843749994216</v>
      </c>
      <c r="B2388" s="51">
        <v>898</v>
      </c>
      <c r="C2388" s="51">
        <v>111</v>
      </c>
      <c r="D2388" s="52">
        <v>21.1</v>
      </c>
    </row>
    <row r="2389" spans="1:4" s="9" customFormat="1" x14ac:dyDescent="0.3">
      <c r="A2389" s="8">
        <f t="shared" si="37"/>
        <v>41054.85416666088</v>
      </c>
      <c r="B2389" s="51">
        <v>897</v>
      </c>
      <c r="C2389" s="51">
        <v>111</v>
      </c>
      <c r="D2389" s="52">
        <v>21.1</v>
      </c>
    </row>
    <row r="2390" spans="1:4" s="9" customFormat="1" x14ac:dyDescent="0.3">
      <c r="A2390" s="8">
        <f t="shared" si="37"/>
        <v>41054.864583327544</v>
      </c>
      <c r="B2390" s="51">
        <v>910</v>
      </c>
      <c r="C2390" s="51">
        <v>111</v>
      </c>
      <c r="D2390" s="52">
        <v>20.8</v>
      </c>
    </row>
    <row r="2391" spans="1:4" s="9" customFormat="1" x14ac:dyDescent="0.3">
      <c r="A2391" s="8">
        <f t="shared" si="37"/>
        <v>41054.874999994208</v>
      </c>
      <c r="B2391" s="51">
        <v>886</v>
      </c>
      <c r="C2391" s="51">
        <v>111</v>
      </c>
      <c r="D2391" s="52">
        <v>20.399999999999999</v>
      </c>
    </row>
    <row r="2392" spans="1:4" s="9" customFormat="1" x14ac:dyDescent="0.3">
      <c r="A2392" s="8">
        <f t="shared" si="37"/>
        <v>41054.885416660873</v>
      </c>
      <c r="B2392" s="51">
        <v>901</v>
      </c>
      <c r="C2392" s="51">
        <v>110</v>
      </c>
      <c r="D2392" s="52">
        <v>20.5</v>
      </c>
    </row>
    <row r="2393" spans="1:4" s="9" customFormat="1" x14ac:dyDescent="0.3">
      <c r="A2393" s="8">
        <f t="shared" si="37"/>
        <v>41054.895833327537</v>
      </c>
      <c r="B2393" s="51">
        <v>885</v>
      </c>
      <c r="C2393" s="51">
        <v>109</v>
      </c>
      <c r="D2393" s="52">
        <v>20.3</v>
      </c>
    </row>
    <row r="2394" spans="1:4" s="9" customFormat="1" x14ac:dyDescent="0.3">
      <c r="A2394" s="8">
        <f t="shared" si="37"/>
        <v>41054.906249994201</v>
      </c>
      <c r="B2394" s="51">
        <v>914</v>
      </c>
      <c r="C2394" s="51">
        <v>108</v>
      </c>
      <c r="D2394" s="52">
        <v>20</v>
      </c>
    </row>
    <row r="2395" spans="1:4" s="9" customFormat="1" x14ac:dyDescent="0.3">
      <c r="A2395" s="8">
        <f t="shared" si="37"/>
        <v>41054.916666660865</v>
      </c>
      <c r="B2395" s="51">
        <v>918</v>
      </c>
      <c r="C2395" s="51">
        <v>109</v>
      </c>
      <c r="D2395" s="52">
        <v>19.899999999999999</v>
      </c>
    </row>
    <row r="2396" spans="1:4" s="9" customFormat="1" x14ac:dyDescent="0.3">
      <c r="A2396" s="8">
        <f t="shared" si="37"/>
        <v>41054.92708332753</v>
      </c>
      <c r="B2396" s="51">
        <v>892</v>
      </c>
      <c r="C2396" s="51">
        <v>110</v>
      </c>
      <c r="D2396" s="52">
        <v>20</v>
      </c>
    </row>
    <row r="2397" spans="1:4" s="9" customFormat="1" x14ac:dyDescent="0.3">
      <c r="A2397" s="8">
        <f t="shared" si="37"/>
        <v>41054.937499994194</v>
      </c>
      <c r="B2397" s="51">
        <v>901</v>
      </c>
      <c r="C2397" s="51">
        <v>108</v>
      </c>
      <c r="D2397" s="52">
        <v>19.899999999999999</v>
      </c>
    </row>
    <row r="2398" spans="1:4" s="9" customFormat="1" x14ac:dyDescent="0.3">
      <c r="A2398" s="8">
        <f t="shared" si="37"/>
        <v>41054.947916660858</v>
      </c>
      <c r="B2398" s="51">
        <v>892</v>
      </c>
      <c r="C2398" s="51">
        <v>109</v>
      </c>
      <c r="D2398" s="52">
        <v>19.7</v>
      </c>
    </row>
    <row r="2399" spans="1:4" s="9" customFormat="1" x14ac:dyDescent="0.3">
      <c r="A2399" s="8">
        <f t="shared" si="37"/>
        <v>41054.958333327522</v>
      </c>
      <c r="B2399" s="51">
        <v>900</v>
      </c>
      <c r="C2399" s="51">
        <v>110</v>
      </c>
      <c r="D2399" s="52">
        <v>20</v>
      </c>
    </row>
    <row r="2400" spans="1:4" s="9" customFormat="1" x14ac:dyDescent="0.3">
      <c r="A2400" s="8">
        <f t="shared" si="37"/>
        <v>41054.968749994187</v>
      </c>
      <c r="B2400" s="51">
        <v>896</v>
      </c>
      <c r="C2400" s="51">
        <v>108</v>
      </c>
      <c r="D2400" s="52">
        <v>19.8</v>
      </c>
    </row>
    <row r="2401" spans="1:4" s="9" customFormat="1" x14ac:dyDescent="0.3">
      <c r="A2401" s="8">
        <f t="shared" si="37"/>
        <v>41054.979166660851</v>
      </c>
      <c r="B2401" s="51">
        <v>927</v>
      </c>
      <c r="C2401" s="51">
        <v>107</v>
      </c>
      <c r="D2401" s="52">
        <v>19.3</v>
      </c>
    </row>
    <row r="2402" spans="1:4" s="9" customFormat="1" x14ac:dyDescent="0.3">
      <c r="A2402" s="8">
        <f t="shared" si="37"/>
        <v>41054.989583327515</v>
      </c>
      <c r="B2402" s="51">
        <v>892</v>
      </c>
      <c r="C2402" s="51">
        <v>108</v>
      </c>
      <c r="D2402" s="52">
        <v>19.5</v>
      </c>
    </row>
    <row r="2403" spans="1:4" s="9" customFormat="1" x14ac:dyDescent="0.3">
      <c r="A2403" s="8">
        <f t="shared" si="37"/>
        <v>41054.999999994179</v>
      </c>
      <c r="B2403" s="51">
        <v>865</v>
      </c>
      <c r="C2403" s="51">
        <v>108</v>
      </c>
      <c r="D2403" s="52">
        <v>19.399999999999999</v>
      </c>
    </row>
    <row r="2404" spans="1:4" s="9" customFormat="1" x14ac:dyDescent="0.3">
      <c r="A2404" s="8">
        <f t="shared" si="37"/>
        <v>41055.010416660843</v>
      </c>
      <c r="B2404" s="51">
        <v>878</v>
      </c>
      <c r="C2404" s="51">
        <v>107</v>
      </c>
      <c r="D2404" s="52">
        <v>19.3</v>
      </c>
    </row>
    <row r="2405" spans="1:4" s="9" customFormat="1" x14ac:dyDescent="0.3">
      <c r="A2405" s="8">
        <f t="shared" si="37"/>
        <v>41055.020833327508</v>
      </c>
      <c r="B2405" s="51">
        <v>883</v>
      </c>
      <c r="C2405" s="51">
        <v>108</v>
      </c>
      <c r="D2405" s="52">
        <v>19.3</v>
      </c>
    </row>
    <row r="2406" spans="1:4" s="9" customFormat="1" x14ac:dyDescent="0.3">
      <c r="A2406" s="8">
        <f t="shared" si="37"/>
        <v>41055.031249994172</v>
      </c>
      <c r="B2406" s="51">
        <v>867</v>
      </c>
      <c r="C2406" s="51">
        <v>108</v>
      </c>
      <c r="D2406" s="52">
        <v>19.3</v>
      </c>
    </row>
    <row r="2407" spans="1:4" s="9" customFormat="1" x14ac:dyDescent="0.3">
      <c r="A2407" s="8">
        <f t="shared" si="37"/>
        <v>41055.041666660836</v>
      </c>
      <c r="B2407" s="51">
        <v>891</v>
      </c>
      <c r="C2407" s="51">
        <v>109</v>
      </c>
      <c r="D2407" s="52">
        <v>18.899999999999999</v>
      </c>
    </row>
    <row r="2408" spans="1:4" s="9" customFormat="1" x14ac:dyDescent="0.3">
      <c r="A2408" s="8">
        <f t="shared" si="37"/>
        <v>41055.0520833275</v>
      </c>
      <c r="B2408" s="51">
        <v>858</v>
      </c>
      <c r="C2408" s="51">
        <v>108</v>
      </c>
      <c r="D2408" s="52">
        <v>18.899999999999999</v>
      </c>
    </row>
    <row r="2409" spans="1:4" s="9" customFormat="1" x14ac:dyDescent="0.3">
      <c r="A2409" s="8">
        <f t="shared" si="37"/>
        <v>41055.062499994165</v>
      </c>
      <c r="B2409" s="51">
        <v>871</v>
      </c>
      <c r="C2409" s="51">
        <v>107</v>
      </c>
      <c r="D2409" s="52">
        <v>18.8</v>
      </c>
    </row>
    <row r="2410" spans="1:4" s="9" customFormat="1" x14ac:dyDescent="0.3">
      <c r="A2410" s="8">
        <f t="shared" si="37"/>
        <v>41055.072916660829</v>
      </c>
      <c r="B2410" s="51">
        <v>863</v>
      </c>
      <c r="C2410" s="51">
        <v>108</v>
      </c>
      <c r="D2410" s="52">
        <v>18.8</v>
      </c>
    </row>
    <row r="2411" spans="1:4" s="9" customFormat="1" x14ac:dyDescent="0.3">
      <c r="A2411" s="8">
        <f t="shared" si="37"/>
        <v>41055.083333327493</v>
      </c>
      <c r="B2411" s="51">
        <v>890</v>
      </c>
      <c r="C2411" s="51">
        <v>108</v>
      </c>
      <c r="D2411" s="52">
        <v>18.7</v>
      </c>
    </row>
    <row r="2412" spans="1:4" s="9" customFormat="1" x14ac:dyDescent="0.3">
      <c r="A2412" s="8">
        <f t="shared" si="37"/>
        <v>41055.093749994157</v>
      </c>
      <c r="B2412" s="51">
        <v>878</v>
      </c>
      <c r="C2412" s="51">
        <v>109</v>
      </c>
      <c r="D2412" s="52">
        <v>18.399999999999999</v>
      </c>
    </row>
    <row r="2413" spans="1:4" s="9" customFormat="1" x14ac:dyDescent="0.3">
      <c r="A2413" s="8">
        <f t="shared" si="37"/>
        <v>41055.104166660822</v>
      </c>
      <c r="B2413" s="51">
        <v>873</v>
      </c>
      <c r="C2413" s="51">
        <v>107</v>
      </c>
      <c r="D2413" s="52">
        <v>18.5</v>
      </c>
    </row>
    <row r="2414" spans="1:4" s="9" customFormat="1" x14ac:dyDescent="0.3">
      <c r="A2414" s="8">
        <f t="shared" si="37"/>
        <v>41055.114583327486</v>
      </c>
      <c r="B2414" s="51">
        <v>846</v>
      </c>
      <c r="C2414" s="51">
        <v>108</v>
      </c>
      <c r="D2414" s="52">
        <v>19.100000000000001</v>
      </c>
    </row>
    <row r="2415" spans="1:4" s="9" customFormat="1" x14ac:dyDescent="0.3">
      <c r="A2415" s="8">
        <f t="shared" si="37"/>
        <v>41055.12499999415</v>
      </c>
      <c r="B2415" s="51">
        <v>855</v>
      </c>
      <c r="C2415" s="51">
        <v>108</v>
      </c>
      <c r="D2415" s="52">
        <v>18.5</v>
      </c>
    </row>
    <row r="2416" spans="1:4" s="9" customFormat="1" x14ac:dyDescent="0.3">
      <c r="A2416" s="8">
        <f t="shared" si="37"/>
        <v>41055.135416660814</v>
      </c>
      <c r="B2416" s="51">
        <v>850</v>
      </c>
      <c r="C2416" s="51">
        <v>108</v>
      </c>
      <c r="D2416" s="52">
        <v>18.399999999999999</v>
      </c>
    </row>
    <row r="2417" spans="1:4" s="9" customFormat="1" x14ac:dyDescent="0.3">
      <c r="A2417" s="8">
        <f t="shared" si="37"/>
        <v>41055.145833327479</v>
      </c>
      <c r="B2417" s="51">
        <v>858</v>
      </c>
      <c r="C2417" s="51">
        <v>106</v>
      </c>
      <c r="D2417" s="52">
        <v>18.3</v>
      </c>
    </row>
    <row r="2418" spans="1:4" s="9" customFormat="1" x14ac:dyDescent="0.3">
      <c r="A2418" s="8">
        <f t="shared" si="37"/>
        <v>41055.156249994143</v>
      </c>
      <c r="B2418" s="51">
        <v>893</v>
      </c>
      <c r="C2418" s="51">
        <v>109</v>
      </c>
      <c r="D2418" s="52">
        <v>18.399999999999999</v>
      </c>
    </row>
    <row r="2419" spans="1:4" s="9" customFormat="1" x14ac:dyDescent="0.3">
      <c r="A2419" s="8">
        <f t="shared" si="37"/>
        <v>41055.166666660807</v>
      </c>
      <c r="B2419" s="51">
        <v>858</v>
      </c>
      <c r="C2419" s="51">
        <v>105</v>
      </c>
      <c r="D2419" s="52">
        <v>18.100000000000001</v>
      </c>
    </row>
    <row r="2420" spans="1:4" s="9" customFormat="1" x14ac:dyDescent="0.3">
      <c r="A2420" s="8">
        <f t="shared" si="37"/>
        <v>41055.177083327471</v>
      </c>
      <c r="B2420" s="51">
        <v>846</v>
      </c>
      <c r="C2420" s="51">
        <v>109</v>
      </c>
      <c r="D2420" s="52">
        <v>18.2</v>
      </c>
    </row>
    <row r="2421" spans="1:4" s="9" customFormat="1" x14ac:dyDescent="0.3">
      <c r="A2421" s="8">
        <f t="shared" si="37"/>
        <v>41055.187499994136</v>
      </c>
      <c r="B2421" s="51">
        <v>875</v>
      </c>
      <c r="C2421" s="51">
        <v>107</v>
      </c>
      <c r="D2421" s="52">
        <v>18.2</v>
      </c>
    </row>
    <row r="2422" spans="1:4" s="9" customFormat="1" x14ac:dyDescent="0.3">
      <c r="A2422" s="8">
        <f t="shared" si="37"/>
        <v>41055.1979166608</v>
      </c>
      <c r="B2422" s="51">
        <v>871</v>
      </c>
      <c r="C2422" s="51">
        <v>108</v>
      </c>
      <c r="D2422" s="52">
        <v>18.100000000000001</v>
      </c>
    </row>
    <row r="2423" spans="1:4" s="9" customFormat="1" x14ac:dyDescent="0.3">
      <c r="A2423" s="8">
        <f t="shared" si="37"/>
        <v>41055.208333327464</v>
      </c>
      <c r="B2423" s="51">
        <v>837</v>
      </c>
      <c r="C2423" s="51">
        <v>107</v>
      </c>
      <c r="D2423" s="52">
        <v>18.100000000000001</v>
      </c>
    </row>
    <row r="2424" spans="1:4" s="9" customFormat="1" x14ac:dyDescent="0.3">
      <c r="A2424" s="8">
        <f t="shared" si="37"/>
        <v>41055.218749994128</v>
      </c>
      <c r="B2424" s="51">
        <v>836</v>
      </c>
      <c r="C2424" s="51">
        <v>106</v>
      </c>
      <c r="D2424" s="52">
        <v>18.2</v>
      </c>
    </row>
    <row r="2425" spans="1:4" s="9" customFormat="1" x14ac:dyDescent="0.3">
      <c r="A2425" s="8">
        <f t="shared" si="37"/>
        <v>41055.229166660793</v>
      </c>
      <c r="B2425" s="51">
        <v>856</v>
      </c>
      <c r="C2425" s="51">
        <v>107</v>
      </c>
      <c r="D2425" s="52">
        <v>18</v>
      </c>
    </row>
    <row r="2426" spans="1:4" s="9" customFormat="1" x14ac:dyDescent="0.3">
      <c r="A2426" s="8">
        <f t="shared" si="37"/>
        <v>41055.239583327457</v>
      </c>
      <c r="B2426" s="51">
        <v>850</v>
      </c>
      <c r="C2426" s="51">
        <v>107</v>
      </c>
      <c r="D2426" s="52">
        <v>17.8</v>
      </c>
    </row>
    <row r="2427" spans="1:4" s="9" customFormat="1" x14ac:dyDescent="0.3">
      <c r="A2427" s="8">
        <f t="shared" si="37"/>
        <v>41055.249999994121</v>
      </c>
      <c r="B2427" s="51">
        <v>837</v>
      </c>
      <c r="C2427" s="51">
        <v>105</v>
      </c>
      <c r="D2427" s="52">
        <v>18.3</v>
      </c>
    </row>
    <row r="2428" spans="1:4" s="9" customFormat="1" x14ac:dyDescent="0.3">
      <c r="A2428" s="8">
        <f t="shared" si="37"/>
        <v>41055.260416660785</v>
      </c>
      <c r="B2428" s="51">
        <v>894</v>
      </c>
      <c r="C2428" s="51">
        <v>107</v>
      </c>
      <c r="D2428" s="52">
        <v>17.7</v>
      </c>
    </row>
    <row r="2429" spans="1:4" s="9" customFormat="1" x14ac:dyDescent="0.3">
      <c r="A2429" s="8">
        <f t="shared" si="37"/>
        <v>41055.27083332745</v>
      </c>
      <c r="B2429" s="51">
        <v>908</v>
      </c>
      <c r="C2429" s="51">
        <v>108</v>
      </c>
      <c r="D2429" s="52">
        <v>17.8</v>
      </c>
    </row>
    <row r="2430" spans="1:4" s="9" customFormat="1" x14ac:dyDescent="0.3">
      <c r="A2430" s="8">
        <f t="shared" si="37"/>
        <v>41055.281249994114</v>
      </c>
      <c r="B2430" s="51">
        <v>935</v>
      </c>
      <c r="C2430" s="51">
        <v>108</v>
      </c>
      <c r="D2430" s="52">
        <v>17.899999999999999</v>
      </c>
    </row>
    <row r="2431" spans="1:4" s="9" customFormat="1" x14ac:dyDescent="0.3">
      <c r="A2431" s="8">
        <f t="shared" si="37"/>
        <v>41055.291666660778</v>
      </c>
      <c r="B2431" s="51">
        <v>903</v>
      </c>
      <c r="C2431" s="51">
        <v>108</v>
      </c>
      <c r="D2431" s="52">
        <v>17.8</v>
      </c>
    </row>
    <row r="2432" spans="1:4" s="9" customFormat="1" x14ac:dyDescent="0.3">
      <c r="A2432" s="8">
        <f t="shared" si="37"/>
        <v>41055.302083327442</v>
      </c>
      <c r="B2432" s="51">
        <v>896</v>
      </c>
      <c r="C2432" s="51">
        <v>109</v>
      </c>
      <c r="D2432" s="52">
        <v>17.600000000000001</v>
      </c>
    </row>
    <row r="2433" spans="1:4" s="9" customFormat="1" x14ac:dyDescent="0.3">
      <c r="A2433" s="8">
        <f t="shared" si="37"/>
        <v>41055.312499994106</v>
      </c>
      <c r="B2433" s="51">
        <v>900</v>
      </c>
      <c r="C2433" s="51">
        <v>108</v>
      </c>
      <c r="D2433" s="52">
        <v>18.2</v>
      </c>
    </row>
    <row r="2434" spans="1:4" s="9" customFormat="1" x14ac:dyDescent="0.3">
      <c r="A2434" s="8">
        <f t="shared" si="37"/>
        <v>41055.322916660771</v>
      </c>
      <c r="B2434" s="51">
        <v>900</v>
      </c>
      <c r="C2434" s="51">
        <v>109</v>
      </c>
      <c r="D2434" s="52">
        <v>17.600000000000001</v>
      </c>
    </row>
    <row r="2435" spans="1:4" s="9" customFormat="1" x14ac:dyDescent="0.3">
      <c r="A2435" s="8">
        <f t="shared" si="37"/>
        <v>41055.333333327435</v>
      </c>
      <c r="B2435" s="51">
        <v>883</v>
      </c>
      <c r="C2435" s="51">
        <v>108</v>
      </c>
      <c r="D2435" s="52">
        <v>17.8</v>
      </c>
    </row>
    <row r="2436" spans="1:4" s="9" customFormat="1" x14ac:dyDescent="0.3">
      <c r="A2436" s="8">
        <f t="shared" si="37"/>
        <v>41055.343749994099</v>
      </c>
      <c r="B2436" s="51">
        <v>916</v>
      </c>
      <c r="C2436" s="51">
        <v>107</v>
      </c>
      <c r="D2436" s="52">
        <v>17.8</v>
      </c>
    </row>
    <row r="2437" spans="1:4" s="9" customFormat="1" x14ac:dyDescent="0.3">
      <c r="A2437" s="8">
        <f t="shared" ref="A2437:A2500" si="38">A2436+1/24/4</f>
        <v>41055.354166660763</v>
      </c>
      <c r="B2437" s="51">
        <v>893</v>
      </c>
      <c r="C2437" s="51">
        <v>107</v>
      </c>
      <c r="D2437" s="52">
        <v>17.5</v>
      </c>
    </row>
    <row r="2438" spans="1:4" s="9" customFormat="1" x14ac:dyDescent="0.3">
      <c r="A2438" s="8">
        <f t="shared" si="38"/>
        <v>41055.364583327428</v>
      </c>
      <c r="B2438" s="51">
        <v>912</v>
      </c>
      <c r="C2438" s="51">
        <v>108</v>
      </c>
      <c r="D2438" s="52">
        <v>17.7</v>
      </c>
    </row>
    <row r="2439" spans="1:4" s="9" customFormat="1" x14ac:dyDescent="0.3">
      <c r="A2439" s="8">
        <f t="shared" si="38"/>
        <v>41055.374999994092</v>
      </c>
      <c r="B2439" s="51">
        <v>845</v>
      </c>
      <c r="C2439" s="51">
        <v>107</v>
      </c>
      <c r="D2439" s="52">
        <v>17.600000000000001</v>
      </c>
    </row>
    <row r="2440" spans="1:4" s="9" customFormat="1" x14ac:dyDescent="0.3">
      <c r="A2440" s="8">
        <f t="shared" si="38"/>
        <v>41055.385416660756</v>
      </c>
      <c r="B2440" s="51">
        <v>865</v>
      </c>
      <c r="C2440" s="51">
        <v>107</v>
      </c>
      <c r="D2440" s="52">
        <v>17.8</v>
      </c>
    </row>
    <row r="2441" spans="1:4" s="9" customFormat="1" x14ac:dyDescent="0.3">
      <c r="A2441" s="8">
        <f t="shared" si="38"/>
        <v>41055.39583332742</v>
      </c>
      <c r="B2441" s="51">
        <v>922</v>
      </c>
      <c r="C2441" s="51">
        <v>105</v>
      </c>
      <c r="D2441" s="52">
        <v>17.7</v>
      </c>
    </row>
    <row r="2442" spans="1:4" s="9" customFormat="1" x14ac:dyDescent="0.3">
      <c r="A2442" s="8">
        <f t="shared" si="38"/>
        <v>41055.406249994085</v>
      </c>
      <c r="B2442" s="51">
        <v>933</v>
      </c>
      <c r="C2442" s="51">
        <v>107</v>
      </c>
      <c r="D2442" s="52">
        <v>17.899999999999999</v>
      </c>
    </row>
    <row r="2443" spans="1:4" s="9" customFormat="1" x14ac:dyDescent="0.3">
      <c r="A2443" s="8">
        <f t="shared" si="38"/>
        <v>41055.416666660749</v>
      </c>
      <c r="B2443" s="51">
        <v>862</v>
      </c>
      <c r="C2443" s="51">
        <v>108</v>
      </c>
      <c r="D2443" s="52">
        <v>17.7</v>
      </c>
    </row>
    <row r="2444" spans="1:4" s="9" customFormat="1" x14ac:dyDescent="0.3">
      <c r="A2444" s="8">
        <f t="shared" si="38"/>
        <v>41055.427083327413</v>
      </c>
      <c r="B2444" s="51">
        <v>895</v>
      </c>
      <c r="C2444" s="51">
        <v>108</v>
      </c>
      <c r="D2444" s="52">
        <v>17.5</v>
      </c>
    </row>
    <row r="2445" spans="1:4" s="9" customFormat="1" x14ac:dyDescent="0.3">
      <c r="A2445" s="8">
        <f t="shared" si="38"/>
        <v>41055.437499994077</v>
      </c>
      <c r="B2445" s="51">
        <v>870</v>
      </c>
      <c r="C2445" s="51">
        <v>107</v>
      </c>
      <c r="D2445" s="52">
        <v>17.7</v>
      </c>
    </row>
    <row r="2446" spans="1:4" s="9" customFormat="1" x14ac:dyDescent="0.3">
      <c r="A2446" s="8">
        <f t="shared" si="38"/>
        <v>41055.447916660742</v>
      </c>
      <c r="B2446" s="51">
        <v>937</v>
      </c>
      <c r="C2446" s="51">
        <v>108</v>
      </c>
      <c r="D2446" s="52">
        <v>17.600000000000001</v>
      </c>
    </row>
    <row r="2447" spans="1:4" s="9" customFormat="1" x14ac:dyDescent="0.3">
      <c r="A2447" s="8">
        <f t="shared" si="38"/>
        <v>41055.458333327406</v>
      </c>
      <c r="B2447" s="51">
        <v>874</v>
      </c>
      <c r="C2447" s="51">
        <v>108</v>
      </c>
      <c r="D2447" s="52">
        <v>17.7</v>
      </c>
    </row>
    <row r="2448" spans="1:4" s="9" customFormat="1" x14ac:dyDescent="0.3">
      <c r="A2448" s="8">
        <f t="shared" si="38"/>
        <v>41055.46874999407</v>
      </c>
      <c r="B2448" s="51">
        <v>903</v>
      </c>
      <c r="C2448" s="51">
        <v>107</v>
      </c>
      <c r="D2448" s="52">
        <v>17.7</v>
      </c>
    </row>
    <row r="2449" spans="1:4" s="9" customFormat="1" x14ac:dyDescent="0.3">
      <c r="A2449" s="8">
        <f t="shared" si="38"/>
        <v>41055.479166660734</v>
      </c>
      <c r="B2449" s="51">
        <v>907</v>
      </c>
      <c r="C2449" s="51">
        <v>107</v>
      </c>
      <c r="D2449" s="52">
        <v>17.899999999999999</v>
      </c>
    </row>
    <row r="2450" spans="1:4" s="9" customFormat="1" x14ac:dyDescent="0.3">
      <c r="A2450" s="8">
        <f t="shared" si="38"/>
        <v>41055.489583327399</v>
      </c>
      <c r="B2450" s="51">
        <v>887</v>
      </c>
      <c r="C2450" s="51">
        <v>108</v>
      </c>
      <c r="D2450" s="52">
        <v>17.5</v>
      </c>
    </row>
    <row r="2451" spans="1:4" s="9" customFormat="1" x14ac:dyDescent="0.3">
      <c r="A2451" s="8">
        <f t="shared" si="38"/>
        <v>41055.499999994063</v>
      </c>
      <c r="B2451" s="51">
        <v>902</v>
      </c>
      <c r="C2451" s="51">
        <v>108</v>
      </c>
      <c r="D2451" s="52">
        <v>17.7</v>
      </c>
    </row>
    <row r="2452" spans="1:4" s="9" customFormat="1" x14ac:dyDescent="0.3">
      <c r="A2452" s="8">
        <f t="shared" si="38"/>
        <v>41055.510416660727</v>
      </c>
      <c r="B2452" s="51">
        <v>895</v>
      </c>
      <c r="C2452" s="51">
        <v>107</v>
      </c>
      <c r="D2452" s="52">
        <v>17.600000000000001</v>
      </c>
    </row>
    <row r="2453" spans="1:4" s="9" customFormat="1" x14ac:dyDescent="0.3">
      <c r="A2453" s="8">
        <f t="shared" si="38"/>
        <v>41055.520833327391</v>
      </c>
      <c r="B2453" s="51">
        <v>905</v>
      </c>
      <c r="C2453" s="51">
        <v>108</v>
      </c>
      <c r="D2453" s="52">
        <v>17.399999999999999</v>
      </c>
    </row>
    <row r="2454" spans="1:4" s="9" customFormat="1" x14ac:dyDescent="0.3">
      <c r="A2454" s="8">
        <f t="shared" si="38"/>
        <v>41055.531249994056</v>
      </c>
      <c r="B2454" s="51">
        <v>885</v>
      </c>
      <c r="C2454" s="51">
        <v>108</v>
      </c>
      <c r="D2454" s="52">
        <v>17.399999999999999</v>
      </c>
    </row>
    <row r="2455" spans="1:4" s="9" customFormat="1" x14ac:dyDescent="0.3">
      <c r="A2455" s="8">
        <f t="shared" si="38"/>
        <v>41055.54166666072</v>
      </c>
      <c r="B2455" s="51">
        <v>899</v>
      </c>
      <c r="C2455" s="51">
        <v>108</v>
      </c>
      <c r="D2455" s="52">
        <v>17.2</v>
      </c>
    </row>
    <row r="2456" spans="1:4" s="9" customFormat="1" x14ac:dyDescent="0.3">
      <c r="A2456" s="8">
        <f t="shared" si="38"/>
        <v>41055.552083327384</v>
      </c>
      <c r="B2456" s="51">
        <v>907</v>
      </c>
      <c r="C2456" s="51">
        <v>107</v>
      </c>
      <c r="D2456" s="52">
        <v>17.399999999999999</v>
      </c>
    </row>
    <row r="2457" spans="1:4" s="9" customFormat="1" x14ac:dyDescent="0.3">
      <c r="A2457" s="8">
        <f t="shared" si="38"/>
        <v>41055.562499994048</v>
      </c>
      <c r="B2457" s="51">
        <v>919</v>
      </c>
      <c r="C2457" s="51">
        <v>107</v>
      </c>
      <c r="D2457" s="52">
        <v>17.2</v>
      </c>
    </row>
    <row r="2458" spans="1:4" s="9" customFormat="1" x14ac:dyDescent="0.3">
      <c r="A2458" s="8">
        <f t="shared" si="38"/>
        <v>41055.572916660713</v>
      </c>
      <c r="B2458" s="51">
        <v>895</v>
      </c>
      <c r="C2458" s="51">
        <v>107</v>
      </c>
      <c r="D2458" s="52">
        <v>17.399999999999999</v>
      </c>
    </row>
    <row r="2459" spans="1:4" s="9" customFormat="1" x14ac:dyDescent="0.3">
      <c r="A2459" s="8">
        <f t="shared" si="38"/>
        <v>41055.583333327377</v>
      </c>
      <c r="B2459" s="51">
        <v>917</v>
      </c>
      <c r="C2459" s="51">
        <v>108</v>
      </c>
      <c r="D2459" s="52">
        <v>17.399999999999999</v>
      </c>
    </row>
    <row r="2460" spans="1:4" s="9" customFormat="1" x14ac:dyDescent="0.3">
      <c r="A2460" s="8">
        <f t="shared" si="38"/>
        <v>41055.593749994041</v>
      </c>
      <c r="B2460" s="51">
        <v>864</v>
      </c>
      <c r="C2460" s="51">
        <v>108</v>
      </c>
      <c r="D2460" s="52">
        <v>17.399999999999999</v>
      </c>
    </row>
    <row r="2461" spans="1:4" s="9" customFormat="1" x14ac:dyDescent="0.3">
      <c r="A2461" s="8">
        <f t="shared" si="38"/>
        <v>41055.604166660705</v>
      </c>
      <c r="B2461" s="51">
        <v>906</v>
      </c>
      <c r="C2461" s="51">
        <v>106</v>
      </c>
      <c r="D2461" s="52">
        <v>17.100000000000001</v>
      </c>
    </row>
    <row r="2462" spans="1:4" s="9" customFormat="1" x14ac:dyDescent="0.3">
      <c r="A2462" s="8">
        <f t="shared" si="38"/>
        <v>41055.614583327369</v>
      </c>
      <c r="B2462" s="51">
        <v>906</v>
      </c>
      <c r="C2462" s="51">
        <v>107</v>
      </c>
      <c r="D2462" s="52">
        <v>17.399999999999999</v>
      </c>
    </row>
    <row r="2463" spans="1:4" s="9" customFormat="1" x14ac:dyDescent="0.3">
      <c r="A2463" s="8">
        <f t="shared" si="38"/>
        <v>41055.624999994034</v>
      </c>
      <c r="B2463" s="51">
        <v>904</v>
      </c>
      <c r="C2463" s="51">
        <v>108</v>
      </c>
      <c r="D2463" s="52">
        <v>17.100000000000001</v>
      </c>
    </row>
    <row r="2464" spans="1:4" s="9" customFormat="1" x14ac:dyDescent="0.3">
      <c r="A2464" s="8">
        <f t="shared" si="38"/>
        <v>41055.635416660698</v>
      </c>
      <c r="B2464" s="51">
        <v>919</v>
      </c>
      <c r="C2464" s="51">
        <v>107</v>
      </c>
      <c r="D2464" s="52">
        <v>17.399999999999999</v>
      </c>
    </row>
    <row r="2465" spans="1:4" s="9" customFormat="1" x14ac:dyDescent="0.3">
      <c r="A2465" s="8">
        <f t="shared" si="38"/>
        <v>41055.645833327362</v>
      </c>
      <c r="B2465" s="51">
        <v>884</v>
      </c>
      <c r="C2465" s="51">
        <v>109</v>
      </c>
      <c r="D2465" s="52">
        <v>17.100000000000001</v>
      </c>
    </row>
    <row r="2466" spans="1:4" s="9" customFormat="1" x14ac:dyDescent="0.3">
      <c r="A2466" s="8">
        <f t="shared" si="38"/>
        <v>41055.656249994026</v>
      </c>
      <c r="B2466" s="51">
        <v>903</v>
      </c>
      <c r="C2466" s="51">
        <v>109</v>
      </c>
      <c r="D2466" s="52">
        <v>17</v>
      </c>
    </row>
    <row r="2467" spans="1:4" s="9" customFormat="1" x14ac:dyDescent="0.3">
      <c r="A2467" s="8">
        <f t="shared" si="38"/>
        <v>41055.666666660691</v>
      </c>
      <c r="B2467" s="51">
        <v>864</v>
      </c>
      <c r="C2467" s="51">
        <v>108</v>
      </c>
      <c r="D2467" s="52">
        <v>17</v>
      </c>
    </row>
    <row r="2468" spans="1:4" s="9" customFormat="1" x14ac:dyDescent="0.3">
      <c r="A2468" s="8">
        <f t="shared" si="38"/>
        <v>41055.677083327355</v>
      </c>
      <c r="B2468" s="51">
        <v>903</v>
      </c>
      <c r="C2468" s="51">
        <v>107</v>
      </c>
      <c r="D2468" s="52">
        <v>17.100000000000001</v>
      </c>
    </row>
    <row r="2469" spans="1:4" s="9" customFormat="1" x14ac:dyDescent="0.3">
      <c r="A2469" s="8">
        <f t="shared" si="38"/>
        <v>41055.687499994019</v>
      </c>
      <c r="B2469" s="51">
        <v>907</v>
      </c>
      <c r="C2469" s="51">
        <v>107</v>
      </c>
      <c r="D2469" s="52">
        <v>17.100000000000001</v>
      </c>
    </row>
    <row r="2470" spans="1:4" s="9" customFormat="1" x14ac:dyDescent="0.3">
      <c r="A2470" s="8">
        <f t="shared" si="38"/>
        <v>41055.697916660683</v>
      </c>
      <c r="B2470" s="51">
        <v>898</v>
      </c>
      <c r="C2470" s="51">
        <v>107</v>
      </c>
      <c r="D2470" s="52">
        <v>17.2</v>
      </c>
    </row>
    <row r="2471" spans="1:4" s="9" customFormat="1" x14ac:dyDescent="0.3">
      <c r="A2471" s="8">
        <f t="shared" si="38"/>
        <v>41055.708333327348</v>
      </c>
      <c r="B2471" s="51">
        <v>894</v>
      </c>
      <c r="C2471" s="51">
        <v>107</v>
      </c>
      <c r="D2471" s="52">
        <v>17.100000000000001</v>
      </c>
    </row>
    <row r="2472" spans="1:4" s="9" customFormat="1" x14ac:dyDescent="0.3">
      <c r="A2472" s="8">
        <f t="shared" si="38"/>
        <v>41055.718749994012</v>
      </c>
      <c r="B2472" s="51">
        <v>902</v>
      </c>
      <c r="C2472" s="51">
        <v>108</v>
      </c>
      <c r="D2472" s="52">
        <v>17.100000000000001</v>
      </c>
    </row>
    <row r="2473" spans="1:4" s="9" customFormat="1" x14ac:dyDescent="0.3">
      <c r="A2473" s="8">
        <f t="shared" si="38"/>
        <v>41055.729166660676</v>
      </c>
      <c r="B2473" s="51">
        <v>903</v>
      </c>
      <c r="C2473" s="51">
        <v>108</v>
      </c>
      <c r="D2473" s="52">
        <v>17.100000000000001</v>
      </c>
    </row>
    <row r="2474" spans="1:4" s="9" customFormat="1" x14ac:dyDescent="0.3">
      <c r="A2474" s="8">
        <f t="shared" si="38"/>
        <v>41055.73958332734</v>
      </c>
      <c r="B2474" s="51">
        <v>877</v>
      </c>
      <c r="C2474" s="51">
        <v>108</v>
      </c>
      <c r="D2474" s="52">
        <v>17.100000000000001</v>
      </c>
    </row>
    <row r="2475" spans="1:4" s="9" customFormat="1" x14ac:dyDescent="0.3">
      <c r="A2475" s="8">
        <f t="shared" si="38"/>
        <v>41055.749999994005</v>
      </c>
      <c r="B2475" s="51">
        <v>910</v>
      </c>
      <c r="C2475" s="51">
        <v>108</v>
      </c>
      <c r="D2475" s="52">
        <v>17</v>
      </c>
    </row>
    <row r="2476" spans="1:4" s="9" customFormat="1" x14ac:dyDescent="0.3">
      <c r="A2476" s="8">
        <f t="shared" si="38"/>
        <v>41055.760416660669</v>
      </c>
      <c r="B2476" s="51">
        <v>899</v>
      </c>
      <c r="C2476" s="51">
        <v>110</v>
      </c>
      <c r="D2476" s="52">
        <v>17.100000000000001</v>
      </c>
    </row>
    <row r="2477" spans="1:4" s="9" customFormat="1" x14ac:dyDescent="0.3">
      <c r="A2477" s="8">
        <f t="shared" si="38"/>
        <v>41055.770833327333</v>
      </c>
      <c r="B2477" s="51">
        <v>903</v>
      </c>
      <c r="C2477" s="51">
        <v>107</v>
      </c>
      <c r="D2477" s="52">
        <v>17</v>
      </c>
    </row>
    <row r="2478" spans="1:4" s="9" customFormat="1" x14ac:dyDescent="0.3">
      <c r="A2478" s="8">
        <f t="shared" si="38"/>
        <v>41055.781249993997</v>
      </c>
      <c r="B2478" s="51">
        <v>891</v>
      </c>
      <c r="C2478" s="51">
        <v>108</v>
      </c>
      <c r="D2478" s="52">
        <v>17.100000000000001</v>
      </c>
    </row>
    <row r="2479" spans="1:4" s="9" customFormat="1" x14ac:dyDescent="0.3">
      <c r="A2479" s="8">
        <f t="shared" si="38"/>
        <v>41055.791666660662</v>
      </c>
      <c r="B2479" s="51">
        <v>889</v>
      </c>
      <c r="C2479" s="51">
        <v>108</v>
      </c>
      <c r="D2479" s="52">
        <v>16.899999999999999</v>
      </c>
    </row>
    <row r="2480" spans="1:4" s="9" customFormat="1" x14ac:dyDescent="0.3">
      <c r="A2480" s="8">
        <f t="shared" si="38"/>
        <v>41055.802083327326</v>
      </c>
      <c r="B2480" s="51">
        <v>914</v>
      </c>
      <c r="C2480" s="51">
        <v>106</v>
      </c>
      <c r="D2480" s="52">
        <v>16.7</v>
      </c>
    </row>
    <row r="2481" spans="1:4" s="9" customFormat="1" x14ac:dyDescent="0.3">
      <c r="A2481" s="8">
        <f t="shared" si="38"/>
        <v>41055.81249999399</v>
      </c>
      <c r="B2481" s="51">
        <v>868</v>
      </c>
      <c r="C2481" s="51">
        <v>107</v>
      </c>
      <c r="D2481" s="52">
        <v>16.899999999999999</v>
      </c>
    </row>
    <row r="2482" spans="1:4" s="9" customFormat="1" x14ac:dyDescent="0.3">
      <c r="A2482" s="8">
        <f t="shared" si="38"/>
        <v>41055.822916660654</v>
      </c>
      <c r="B2482" s="51">
        <v>923</v>
      </c>
      <c r="C2482" s="51">
        <v>107</v>
      </c>
      <c r="D2482" s="52">
        <v>16.899999999999999</v>
      </c>
    </row>
    <row r="2483" spans="1:4" s="9" customFormat="1" x14ac:dyDescent="0.3">
      <c r="A2483" s="8">
        <f t="shared" si="38"/>
        <v>41055.833333327319</v>
      </c>
      <c r="B2483" s="51">
        <v>886</v>
      </c>
      <c r="C2483" s="51">
        <v>108</v>
      </c>
      <c r="D2483" s="52">
        <v>16.8</v>
      </c>
    </row>
    <row r="2484" spans="1:4" s="9" customFormat="1" x14ac:dyDescent="0.3">
      <c r="A2484" s="8">
        <f t="shared" si="38"/>
        <v>41055.843749993983</v>
      </c>
      <c r="B2484" s="51">
        <v>899</v>
      </c>
      <c r="C2484" s="51">
        <v>108</v>
      </c>
      <c r="D2484" s="52">
        <v>16.7</v>
      </c>
    </row>
    <row r="2485" spans="1:4" s="9" customFormat="1" x14ac:dyDescent="0.3">
      <c r="A2485" s="8">
        <f t="shared" si="38"/>
        <v>41055.854166660647</v>
      </c>
      <c r="B2485" s="51">
        <v>853</v>
      </c>
      <c r="C2485" s="51">
        <v>107</v>
      </c>
      <c r="D2485" s="52">
        <v>16.7</v>
      </c>
    </row>
    <row r="2486" spans="1:4" s="9" customFormat="1" x14ac:dyDescent="0.3">
      <c r="A2486" s="8">
        <f t="shared" si="38"/>
        <v>41055.864583327311</v>
      </c>
      <c r="B2486" s="51">
        <v>871</v>
      </c>
      <c r="C2486" s="51">
        <v>108</v>
      </c>
      <c r="D2486" s="52">
        <v>16.5</v>
      </c>
    </row>
    <row r="2487" spans="1:4" s="9" customFormat="1" x14ac:dyDescent="0.3">
      <c r="A2487" s="8">
        <f t="shared" si="38"/>
        <v>41055.874999993976</v>
      </c>
      <c r="B2487" s="51">
        <v>826</v>
      </c>
      <c r="C2487" s="51">
        <v>108</v>
      </c>
      <c r="D2487" s="52">
        <v>16.8</v>
      </c>
    </row>
    <row r="2488" spans="1:4" s="9" customFormat="1" x14ac:dyDescent="0.3">
      <c r="A2488" s="8">
        <f t="shared" si="38"/>
        <v>41055.88541666064</v>
      </c>
      <c r="B2488" s="51">
        <v>834</v>
      </c>
      <c r="C2488" s="51">
        <v>107</v>
      </c>
      <c r="D2488" s="52">
        <v>16.899999999999999</v>
      </c>
    </row>
    <row r="2489" spans="1:4" s="9" customFormat="1" x14ac:dyDescent="0.3">
      <c r="A2489" s="8">
        <f t="shared" si="38"/>
        <v>41055.895833327304</v>
      </c>
      <c r="B2489" s="51">
        <v>807</v>
      </c>
      <c r="C2489" s="51">
        <v>108</v>
      </c>
      <c r="D2489" s="52">
        <v>16.8</v>
      </c>
    </row>
    <row r="2490" spans="1:4" s="9" customFormat="1" x14ac:dyDescent="0.3">
      <c r="A2490" s="8">
        <f t="shared" si="38"/>
        <v>41055.906249993968</v>
      </c>
      <c r="B2490" s="51">
        <v>771</v>
      </c>
      <c r="C2490" s="51">
        <v>108</v>
      </c>
      <c r="D2490" s="52">
        <v>16.7</v>
      </c>
    </row>
    <row r="2491" spans="1:4" s="9" customFormat="1" x14ac:dyDescent="0.3">
      <c r="A2491" s="8">
        <f t="shared" si="38"/>
        <v>41055.916666660632</v>
      </c>
      <c r="B2491" s="51">
        <v>782</v>
      </c>
      <c r="C2491" s="51">
        <v>107</v>
      </c>
      <c r="D2491" s="52">
        <v>16.600000000000001</v>
      </c>
    </row>
    <row r="2492" spans="1:4" s="9" customFormat="1" x14ac:dyDescent="0.3">
      <c r="A2492" s="8">
        <f t="shared" si="38"/>
        <v>41055.927083327297</v>
      </c>
      <c r="B2492" s="51">
        <v>772</v>
      </c>
      <c r="C2492" s="51">
        <v>107</v>
      </c>
      <c r="D2492" s="52">
        <v>16.5</v>
      </c>
    </row>
    <row r="2493" spans="1:4" s="9" customFormat="1" x14ac:dyDescent="0.3">
      <c r="A2493" s="8">
        <f t="shared" si="38"/>
        <v>41055.937499993961</v>
      </c>
      <c r="B2493" s="51">
        <v>658</v>
      </c>
      <c r="C2493" s="51">
        <v>0</v>
      </c>
      <c r="D2493" s="52">
        <v>17</v>
      </c>
    </row>
    <row r="2494" spans="1:4" s="9" customFormat="1" x14ac:dyDescent="0.3">
      <c r="A2494" s="8">
        <f t="shared" si="38"/>
        <v>41055.947916660625</v>
      </c>
      <c r="B2494" s="51">
        <v>199</v>
      </c>
      <c r="C2494" s="51">
        <v>0</v>
      </c>
      <c r="D2494" s="52">
        <v>17.399999999999999</v>
      </c>
    </row>
    <row r="2495" spans="1:4" s="9" customFormat="1" x14ac:dyDescent="0.3">
      <c r="A2495" s="8">
        <f t="shared" si="38"/>
        <v>41055.958333327289</v>
      </c>
      <c r="B2495" s="51">
        <v>125</v>
      </c>
      <c r="C2495" s="51">
        <v>0</v>
      </c>
      <c r="D2495" s="52">
        <v>17.8</v>
      </c>
    </row>
    <row r="2496" spans="1:4" s="9" customFormat="1" x14ac:dyDescent="0.3">
      <c r="A2496" s="8">
        <f t="shared" si="38"/>
        <v>41055.968749993954</v>
      </c>
      <c r="B2496" s="51">
        <v>88</v>
      </c>
      <c r="C2496" s="51">
        <v>0</v>
      </c>
      <c r="D2496" s="52">
        <v>17.7</v>
      </c>
    </row>
    <row r="2497" spans="1:4" s="9" customFormat="1" x14ac:dyDescent="0.3">
      <c r="A2497" s="8">
        <f t="shared" si="38"/>
        <v>41055.979166660618</v>
      </c>
      <c r="B2497" s="51">
        <v>66</v>
      </c>
      <c r="C2497" s="51">
        <v>0</v>
      </c>
      <c r="D2497" s="52">
        <v>17.7</v>
      </c>
    </row>
    <row r="2498" spans="1:4" s="9" customFormat="1" x14ac:dyDescent="0.3">
      <c r="A2498" s="8">
        <f t="shared" si="38"/>
        <v>41055.989583327282</v>
      </c>
      <c r="B2498" s="51">
        <v>51</v>
      </c>
      <c r="C2498" s="51">
        <v>0</v>
      </c>
      <c r="D2498" s="52">
        <v>17.899999999999999</v>
      </c>
    </row>
    <row r="2499" spans="1:4" s="9" customFormat="1" x14ac:dyDescent="0.3">
      <c r="A2499" s="8">
        <f t="shared" si="38"/>
        <v>41055.999999993946</v>
      </c>
      <c r="B2499" s="51">
        <v>44</v>
      </c>
      <c r="C2499" s="51">
        <v>0</v>
      </c>
      <c r="D2499" s="52">
        <v>17.8</v>
      </c>
    </row>
    <row r="2500" spans="1:4" s="9" customFormat="1" x14ac:dyDescent="0.3">
      <c r="A2500" s="8">
        <f t="shared" si="38"/>
        <v>41056.010416660611</v>
      </c>
      <c r="B2500" s="51">
        <v>34</v>
      </c>
      <c r="C2500" s="51">
        <v>0</v>
      </c>
      <c r="D2500" s="52">
        <v>17.600000000000001</v>
      </c>
    </row>
    <row r="2501" spans="1:4" s="9" customFormat="1" x14ac:dyDescent="0.3">
      <c r="A2501" s="8">
        <f t="shared" ref="A2501:A2564" si="39">A2500+1/24/4</f>
        <v>41056.020833327275</v>
      </c>
      <c r="B2501" s="51">
        <v>27</v>
      </c>
      <c r="C2501" s="51">
        <v>0</v>
      </c>
      <c r="D2501" s="52">
        <v>17.7</v>
      </c>
    </row>
    <row r="2502" spans="1:4" s="9" customFormat="1" x14ac:dyDescent="0.3">
      <c r="A2502" s="8">
        <f t="shared" si="39"/>
        <v>41056.031249993939</v>
      </c>
      <c r="B2502" s="51">
        <v>23</v>
      </c>
      <c r="C2502" s="51">
        <v>0</v>
      </c>
      <c r="D2502" s="52">
        <v>17.7</v>
      </c>
    </row>
    <row r="2503" spans="1:4" s="9" customFormat="1" x14ac:dyDescent="0.3">
      <c r="A2503" s="8">
        <f t="shared" si="39"/>
        <v>41056.041666660603</v>
      </c>
      <c r="B2503" s="51">
        <v>18</v>
      </c>
      <c r="C2503" s="51">
        <v>0</v>
      </c>
      <c r="D2503" s="52">
        <v>17.7</v>
      </c>
    </row>
    <row r="2504" spans="1:4" s="9" customFormat="1" x14ac:dyDescent="0.3">
      <c r="A2504" s="8">
        <f t="shared" si="39"/>
        <v>41056.052083327268</v>
      </c>
      <c r="B2504" s="51">
        <v>15</v>
      </c>
      <c r="C2504" s="51">
        <v>0</v>
      </c>
      <c r="D2504" s="52">
        <v>17.5</v>
      </c>
    </row>
    <row r="2505" spans="1:4" s="9" customFormat="1" x14ac:dyDescent="0.3">
      <c r="A2505" s="8">
        <f t="shared" si="39"/>
        <v>41056.062499993932</v>
      </c>
      <c r="B2505" s="51">
        <v>12</v>
      </c>
      <c r="C2505" s="51">
        <v>0</v>
      </c>
      <c r="D2505" s="52">
        <v>17.7</v>
      </c>
    </row>
    <row r="2506" spans="1:4" s="9" customFormat="1" x14ac:dyDescent="0.3">
      <c r="A2506" s="8">
        <f t="shared" si="39"/>
        <v>41056.072916660596</v>
      </c>
      <c r="B2506" s="51">
        <v>10</v>
      </c>
      <c r="C2506" s="51">
        <v>0</v>
      </c>
      <c r="D2506" s="52">
        <v>17.100000000000001</v>
      </c>
    </row>
    <row r="2507" spans="1:4" s="9" customFormat="1" x14ac:dyDescent="0.3">
      <c r="A2507" s="8">
        <f t="shared" si="39"/>
        <v>41056.08333332726</v>
      </c>
      <c r="B2507" s="51">
        <v>7</v>
      </c>
      <c r="C2507" s="51">
        <v>0</v>
      </c>
      <c r="D2507" s="52">
        <v>17.399999999999999</v>
      </c>
    </row>
    <row r="2508" spans="1:4" s="9" customFormat="1" x14ac:dyDescent="0.3">
      <c r="A2508" s="8">
        <f t="shared" si="39"/>
        <v>41056.093749993925</v>
      </c>
      <c r="B2508" s="51">
        <v>6</v>
      </c>
      <c r="C2508" s="51">
        <v>0</v>
      </c>
      <c r="D2508" s="52">
        <v>17.2</v>
      </c>
    </row>
    <row r="2509" spans="1:4" s="9" customFormat="1" x14ac:dyDescent="0.3">
      <c r="A2509" s="8">
        <f t="shared" si="39"/>
        <v>41056.104166660589</v>
      </c>
      <c r="B2509" s="51">
        <v>5</v>
      </c>
      <c r="C2509" s="51">
        <v>0</v>
      </c>
      <c r="D2509" s="52">
        <v>17.399999999999999</v>
      </c>
    </row>
    <row r="2510" spans="1:4" s="9" customFormat="1" x14ac:dyDescent="0.3">
      <c r="A2510" s="8">
        <f t="shared" si="39"/>
        <v>41056.114583327253</v>
      </c>
      <c r="B2510" s="51">
        <v>4</v>
      </c>
      <c r="C2510" s="51">
        <v>0</v>
      </c>
      <c r="D2510" s="52">
        <v>17.3</v>
      </c>
    </row>
    <row r="2511" spans="1:4" s="9" customFormat="1" x14ac:dyDescent="0.3">
      <c r="A2511" s="8">
        <f t="shared" si="39"/>
        <v>41056.124999993917</v>
      </c>
      <c r="B2511" s="51">
        <v>1</v>
      </c>
      <c r="C2511" s="51">
        <v>0</v>
      </c>
      <c r="D2511" s="52">
        <v>17.399999999999999</v>
      </c>
    </row>
    <row r="2512" spans="1:4" s="9" customFormat="1" x14ac:dyDescent="0.3">
      <c r="A2512" s="8">
        <f t="shared" si="39"/>
        <v>41056.135416660582</v>
      </c>
      <c r="B2512" s="51">
        <v>2</v>
      </c>
      <c r="C2512" s="51">
        <v>0</v>
      </c>
      <c r="D2512" s="52">
        <v>17.2</v>
      </c>
    </row>
    <row r="2513" spans="1:4" s="9" customFormat="1" x14ac:dyDescent="0.3">
      <c r="A2513" s="8">
        <f t="shared" si="39"/>
        <v>41056.145833327246</v>
      </c>
      <c r="B2513" s="51">
        <v>1</v>
      </c>
      <c r="C2513" s="51">
        <v>0</v>
      </c>
      <c r="D2513" s="52">
        <v>17.100000000000001</v>
      </c>
    </row>
    <row r="2514" spans="1:4" s="9" customFormat="1" x14ac:dyDescent="0.3">
      <c r="A2514" s="8">
        <f t="shared" si="39"/>
        <v>41056.15624999391</v>
      </c>
      <c r="B2514" s="51">
        <v>0</v>
      </c>
      <c r="C2514" s="51">
        <v>0</v>
      </c>
      <c r="D2514" s="52">
        <v>17.2</v>
      </c>
    </row>
    <row r="2515" spans="1:4" s="9" customFormat="1" x14ac:dyDescent="0.3">
      <c r="A2515" s="8">
        <f t="shared" si="39"/>
        <v>41056.166666660574</v>
      </c>
      <c r="B2515" s="51">
        <v>0</v>
      </c>
      <c r="C2515" s="51">
        <v>0</v>
      </c>
      <c r="D2515" s="52">
        <v>17.100000000000001</v>
      </c>
    </row>
    <row r="2516" spans="1:4" s="9" customFormat="1" x14ac:dyDescent="0.3">
      <c r="A2516" s="8">
        <f t="shared" si="39"/>
        <v>41056.177083327239</v>
      </c>
      <c r="B2516" s="51">
        <v>0</v>
      </c>
      <c r="C2516" s="51">
        <v>0</v>
      </c>
      <c r="D2516" s="52">
        <v>17.2</v>
      </c>
    </row>
    <row r="2517" spans="1:4" s="9" customFormat="1" x14ac:dyDescent="0.3">
      <c r="A2517" s="8">
        <f t="shared" si="39"/>
        <v>41056.187499993903</v>
      </c>
      <c r="B2517" s="51">
        <v>0</v>
      </c>
      <c r="C2517" s="51">
        <v>0</v>
      </c>
      <c r="D2517" s="52">
        <v>17.2</v>
      </c>
    </row>
    <row r="2518" spans="1:4" s="9" customFormat="1" x14ac:dyDescent="0.3">
      <c r="A2518" s="8">
        <f t="shared" si="39"/>
        <v>41056.197916660567</v>
      </c>
      <c r="B2518" s="51">
        <v>0</v>
      </c>
      <c r="C2518" s="51">
        <v>0</v>
      </c>
      <c r="D2518" s="52">
        <v>17.2</v>
      </c>
    </row>
    <row r="2519" spans="1:4" s="9" customFormat="1" x14ac:dyDescent="0.3">
      <c r="A2519" s="8">
        <f t="shared" si="39"/>
        <v>41056.208333327231</v>
      </c>
      <c r="B2519" s="51">
        <v>0</v>
      </c>
      <c r="C2519" s="51">
        <v>0</v>
      </c>
      <c r="D2519" s="52">
        <v>17.3</v>
      </c>
    </row>
    <row r="2520" spans="1:4" s="9" customFormat="1" x14ac:dyDescent="0.3">
      <c r="A2520" s="8">
        <f t="shared" si="39"/>
        <v>41056.218749993895</v>
      </c>
      <c r="B2520" s="51">
        <v>0</v>
      </c>
      <c r="C2520" s="51">
        <v>0</v>
      </c>
      <c r="D2520" s="52">
        <v>17.399999999999999</v>
      </c>
    </row>
    <row r="2521" spans="1:4" s="9" customFormat="1" x14ac:dyDescent="0.3">
      <c r="A2521" s="8">
        <f t="shared" si="39"/>
        <v>41056.22916666056</v>
      </c>
      <c r="B2521" s="51">
        <v>0</v>
      </c>
      <c r="C2521" s="51">
        <v>0</v>
      </c>
      <c r="D2521" s="52">
        <v>17.600000000000001</v>
      </c>
    </row>
    <row r="2522" spans="1:4" s="9" customFormat="1" x14ac:dyDescent="0.3">
      <c r="A2522" s="8">
        <f t="shared" si="39"/>
        <v>41056.239583327224</v>
      </c>
      <c r="B2522" s="51">
        <v>0</v>
      </c>
      <c r="C2522" s="51">
        <v>0</v>
      </c>
      <c r="D2522" s="52">
        <v>17.7</v>
      </c>
    </row>
    <row r="2523" spans="1:4" s="9" customFormat="1" x14ac:dyDescent="0.3">
      <c r="A2523" s="8">
        <f t="shared" si="39"/>
        <v>41056.249999993888</v>
      </c>
      <c r="B2523" s="51">
        <v>0</v>
      </c>
      <c r="C2523" s="51">
        <v>0</v>
      </c>
      <c r="D2523" s="52">
        <v>17.600000000000001</v>
      </c>
    </row>
    <row r="2524" spans="1:4" s="9" customFormat="1" x14ac:dyDescent="0.3">
      <c r="A2524" s="8">
        <f t="shared" si="39"/>
        <v>41056.260416660552</v>
      </c>
      <c r="B2524" s="51">
        <v>0</v>
      </c>
      <c r="C2524" s="51">
        <v>0</v>
      </c>
      <c r="D2524" s="52">
        <v>17.7</v>
      </c>
    </row>
    <row r="2525" spans="1:4" s="9" customFormat="1" x14ac:dyDescent="0.3">
      <c r="A2525" s="8">
        <f t="shared" si="39"/>
        <v>41056.270833327217</v>
      </c>
      <c r="B2525" s="51">
        <v>0</v>
      </c>
      <c r="C2525" s="51">
        <v>0</v>
      </c>
      <c r="D2525" s="52">
        <v>17.8</v>
      </c>
    </row>
    <row r="2526" spans="1:4" s="9" customFormat="1" x14ac:dyDescent="0.3">
      <c r="A2526" s="8">
        <f t="shared" si="39"/>
        <v>41056.281249993881</v>
      </c>
      <c r="B2526" s="51">
        <v>0</v>
      </c>
      <c r="C2526" s="51">
        <v>0</v>
      </c>
      <c r="D2526" s="52">
        <v>17.8</v>
      </c>
    </row>
    <row r="2527" spans="1:4" s="9" customFormat="1" x14ac:dyDescent="0.3">
      <c r="A2527" s="8">
        <f t="shared" si="39"/>
        <v>41056.291666660545</v>
      </c>
      <c r="B2527" s="51">
        <v>0</v>
      </c>
      <c r="C2527" s="51">
        <v>0</v>
      </c>
      <c r="D2527" s="52">
        <v>17.7</v>
      </c>
    </row>
    <row r="2528" spans="1:4" s="9" customFormat="1" x14ac:dyDescent="0.3">
      <c r="A2528" s="8">
        <f t="shared" si="39"/>
        <v>41056.302083327209</v>
      </c>
      <c r="B2528" s="51">
        <v>0</v>
      </c>
      <c r="C2528" s="51">
        <v>0</v>
      </c>
      <c r="D2528" s="52">
        <v>17.8</v>
      </c>
    </row>
    <row r="2529" spans="1:4" s="9" customFormat="1" x14ac:dyDescent="0.3">
      <c r="A2529" s="8">
        <f t="shared" si="39"/>
        <v>41056.312499993874</v>
      </c>
      <c r="B2529" s="51">
        <v>0</v>
      </c>
      <c r="C2529" s="51">
        <v>0</v>
      </c>
      <c r="D2529" s="52">
        <v>18</v>
      </c>
    </row>
    <row r="2530" spans="1:4" s="9" customFormat="1" x14ac:dyDescent="0.3">
      <c r="A2530" s="8">
        <f t="shared" si="39"/>
        <v>41056.322916660538</v>
      </c>
      <c r="B2530" s="51">
        <v>0</v>
      </c>
      <c r="C2530" s="51">
        <v>0</v>
      </c>
      <c r="D2530" s="52">
        <v>17.7</v>
      </c>
    </row>
    <row r="2531" spans="1:4" s="9" customFormat="1" x14ac:dyDescent="0.3">
      <c r="A2531" s="8">
        <f t="shared" si="39"/>
        <v>41056.333333327202</v>
      </c>
      <c r="B2531" s="51">
        <v>0</v>
      </c>
      <c r="C2531" s="51">
        <v>0</v>
      </c>
      <c r="D2531" s="52">
        <v>17.899999999999999</v>
      </c>
    </row>
    <row r="2532" spans="1:4" s="9" customFormat="1" x14ac:dyDescent="0.3">
      <c r="A2532" s="8">
        <f t="shared" si="39"/>
        <v>41056.343749993866</v>
      </c>
      <c r="B2532" s="51">
        <v>1</v>
      </c>
      <c r="C2532" s="51">
        <v>0</v>
      </c>
      <c r="D2532" s="52">
        <v>17.7</v>
      </c>
    </row>
    <row r="2533" spans="1:4" s="9" customFormat="1" x14ac:dyDescent="0.3">
      <c r="A2533" s="8">
        <f t="shared" si="39"/>
        <v>41056.354166660531</v>
      </c>
      <c r="B2533" s="51">
        <v>2</v>
      </c>
      <c r="C2533" s="51">
        <v>0</v>
      </c>
      <c r="D2533" s="52">
        <v>17.7</v>
      </c>
    </row>
    <row r="2534" spans="1:4" s="9" customFormat="1" x14ac:dyDescent="0.3">
      <c r="A2534" s="8">
        <f t="shared" si="39"/>
        <v>41056.364583327195</v>
      </c>
      <c r="B2534" s="51">
        <v>2</v>
      </c>
      <c r="C2534" s="51">
        <v>0</v>
      </c>
      <c r="D2534" s="52">
        <v>17.8</v>
      </c>
    </row>
    <row r="2535" spans="1:4" s="9" customFormat="1" x14ac:dyDescent="0.3">
      <c r="A2535" s="8">
        <f t="shared" si="39"/>
        <v>41056.374999993859</v>
      </c>
      <c r="B2535" s="51">
        <v>5</v>
      </c>
      <c r="C2535" s="51">
        <v>0</v>
      </c>
      <c r="D2535" s="52">
        <v>17.899999999999999</v>
      </c>
    </row>
    <row r="2536" spans="1:4" s="9" customFormat="1" x14ac:dyDescent="0.3">
      <c r="A2536" s="8">
        <f t="shared" si="39"/>
        <v>41056.385416660523</v>
      </c>
      <c r="B2536" s="51">
        <v>6</v>
      </c>
      <c r="C2536" s="51">
        <v>0</v>
      </c>
      <c r="D2536" s="52">
        <v>17.7</v>
      </c>
    </row>
    <row r="2537" spans="1:4" s="9" customFormat="1" x14ac:dyDescent="0.3">
      <c r="A2537" s="8">
        <f t="shared" si="39"/>
        <v>41056.395833327188</v>
      </c>
      <c r="B2537" s="51">
        <v>7</v>
      </c>
      <c r="C2537" s="51">
        <v>0</v>
      </c>
      <c r="D2537" s="52">
        <v>17.7</v>
      </c>
    </row>
    <row r="2538" spans="1:4" s="9" customFormat="1" x14ac:dyDescent="0.3">
      <c r="A2538" s="8">
        <f t="shared" si="39"/>
        <v>41056.406249993852</v>
      </c>
      <c r="B2538" s="51">
        <v>10</v>
      </c>
      <c r="C2538" s="51">
        <v>0</v>
      </c>
      <c r="D2538" s="52">
        <v>18.100000000000001</v>
      </c>
    </row>
    <row r="2539" spans="1:4" s="9" customFormat="1" x14ac:dyDescent="0.3">
      <c r="A2539" s="8">
        <f t="shared" si="39"/>
        <v>41056.416666660516</v>
      </c>
      <c r="B2539" s="51">
        <v>12</v>
      </c>
      <c r="C2539" s="51">
        <v>0</v>
      </c>
      <c r="D2539" s="52">
        <v>17.8</v>
      </c>
    </row>
    <row r="2540" spans="1:4" s="9" customFormat="1" x14ac:dyDescent="0.3">
      <c r="A2540" s="8">
        <f t="shared" si="39"/>
        <v>41056.42708332718</v>
      </c>
      <c r="B2540" s="51">
        <v>12</v>
      </c>
      <c r="C2540" s="51">
        <v>0</v>
      </c>
      <c r="D2540" s="52">
        <v>17.7</v>
      </c>
    </row>
    <row r="2541" spans="1:4" s="9" customFormat="1" x14ac:dyDescent="0.3">
      <c r="A2541" s="8">
        <f t="shared" si="39"/>
        <v>41056.437499993845</v>
      </c>
      <c r="B2541" s="51">
        <v>13</v>
      </c>
      <c r="C2541" s="51">
        <v>0</v>
      </c>
      <c r="D2541" s="52">
        <v>17.8</v>
      </c>
    </row>
    <row r="2542" spans="1:4" s="9" customFormat="1" x14ac:dyDescent="0.3">
      <c r="A2542" s="8">
        <f t="shared" si="39"/>
        <v>41056.447916660509</v>
      </c>
      <c r="B2542" s="51">
        <v>12</v>
      </c>
      <c r="C2542" s="51">
        <v>0</v>
      </c>
      <c r="D2542" s="52">
        <v>18</v>
      </c>
    </row>
    <row r="2543" spans="1:4" s="9" customFormat="1" x14ac:dyDescent="0.3">
      <c r="A2543" s="8">
        <f t="shared" si="39"/>
        <v>41056.458333327173</v>
      </c>
      <c r="B2543" s="51">
        <v>12</v>
      </c>
      <c r="C2543" s="51">
        <v>0</v>
      </c>
      <c r="D2543" s="52">
        <v>17.8</v>
      </c>
    </row>
    <row r="2544" spans="1:4" s="9" customFormat="1" x14ac:dyDescent="0.3">
      <c r="A2544" s="8">
        <f t="shared" si="39"/>
        <v>41056.468749993837</v>
      </c>
      <c r="B2544" s="51">
        <v>13</v>
      </c>
      <c r="C2544" s="51">
        <v>0</v>
      </c>
      <c r="D2544" s="52">
        <v>17.899999999999999</v>
      </c>
    </row>
    <row r="2545" spans="1:4" s="9" customFormat="1" x14ac:dyDescent="0.3">
      <c r="A2545" s="8">
        <f t="shared" si="39"/>
        <v>41056.479166660502</v>
      </c>
      <c r="B2545" s="51">
        <v>13</v>
      </c>
      <c r="C2545" s="51">
        <v>0</v>
      </c>
      <c r="D2545" s="52">
        <v>18</v>
      </c>
    </row>
    <row r="2546" spans="1:4" s="9" customFormat="1" x14ac:dyDescent="0.3">
      <c r="A2546" s="8">
        <f t="shared" si="39"/>
        <v>41056.489583327166</v>
      </c>
      <c r="B2546" s="51">
        <v>12</v>
      </c>
      <c r="C2546" s="51">
        <v>0</v>
      </c>
      <c r="D2546" s="52">
        <v>17.7</v>
      </c>
    </row>
    <row r="2547" spans="1:4" s="9" customFormat="1" x14ac:dyDescent="0.3">
      <c r="A2547" s="8">
        <f t="shared" si="39"/>
        <v>41056.49999999383</v>
      </c>
      <c r="B2547" s="51">
        <v>12</v>
      </c>
      <c r="C2547" s="51">
        <v>0</v>
      </c>
      <c r="D2547" s="52">
        <v>17.899999999999999</v>
      </c>
    </row>
    <row r="2548" spans="1:4" s="9" customFormat="1" x14ac:dyDescent="0.3">
      <c r="A2548" s="8">
        <f t="shared" si="39"/>
        <v>41056.510416660494</v>
      </c>
      <c r="B2548" s="51">
        <v>877</v>
      </c>
      <c r="C2548" s="51">
        <v>119</v>
      </c>
      <c r="D2548" s="52">
        <v>31.8</v>
      </c>
    </row>
    <row r="2549" spans="1:4" s="9" customFormat="1" x14ac:dyDescent="0.3">
      <c r="A2549" s="8">
        <f t="shared" si="39"/>
        <v>41056.520833327158</v>
      </c>
      <c r="B2549" s="51">
        <v>951</v>
      </c>
      <c r="C2549" s="51">
        <v>104</v>
      </c>
      <c r="D2549" s="52">
        <v>26.1</v>
      </c>
    </row>
    <row r="2550" spans="1:4" s="9" customFormat="1" x14ac:dyDescent="0.3">
      <c r="A2550" s="8">
        <f t="shared" si="39"/>
        <v>41056.531249993823</v>
      </c>
      <c r="B2550" s="51">
        <v>908</v>
      </c>
      <c r="C2550" s="51">
        <v>102</v>
      </c>
      <c r="D2550" s="52">
        <v>24.2</v>
      </c>
    </row>
    <row r="2551" spans="1:4" s="9" customFormat="1" x14ac:dyDescent="0.3">
      <c r="A2551" s="8">
        <f t="shared" si="39"/>
        <v>41056.541666660487</v>
      </c>
      <c r="B2551" s="51">
        <v>896</v>
      </c>
      <c r="C2551" s="51">
        <v>101</v>
      </c>
      <c r="D2551" s="52">
        <v>23.3</v>
      </c>
    </row>
    <row r="2552" spans="1:4" s="9" customFormat="1" x14ac:dyDescent="0.3">
      <c r="A2552" s="8">
        <f t="shared" si="39"/>
        <v>41056.552083327151</v>
      </c>
      <c r="B2552" s="51">
        <v>891</v>
      </c>
      <c r="C2552" s="51">
        <v>103</v>
      </c>
      <c r="D2552" s="52">
        <v>22.9</v>
      </c>
    </row>
    <row r="2553" spans="1:4" s="9" customFormat="1" x14ac:dyDescent="0.3">
      <c r="A2553" s="8">
        <f t="shared" si="39"/>
        <v>41056.562499993815</v>
      </c>
      <c r="B2553" s="51">
        <v>913</v>
      </c>
      <c r="C2553" s="51">
        <v>111</v>
      </c>
      <c r="D2553" s="52">
        <v>23</v>
      </c>
    </row>
    <row r="2554" spans="1:4" s="9" customFormat="1" x14ac:dyDescent="0.3">
      <c r="A2554" s="8">
        <f t="shared" si="39"/>
        <v>41056.57291666048</v>
      </c>
      <c r="B2554" s="51">
        <v>900</v>
      </c>
      <c r="C2554" s="51">
        <v>110</v>
      </c>
      <c r="D2554" s="52">
        <v>22.9</v>
      </c>
    </row>
    <row r="2555" spans="1:4" s="9" customFormat="1" x14ac:dyDescent="0.3">
      <c r="A2555" s="8">
        <f t="shared" si="39"/>
        <v>41056.583333327144</v>
      </c>
      <c r="B2555" s="51">
        <v>904</v>
      </c>
      <c r="C2555" s="51">
        <v>110</v>
      </c>
      <c r="D2555" s="52">
        <v>22.4</v>
      </c>
    </row>
    <row r="2556" spans="1:4" s="9" customFormat="1" x14ac:dyDescent="0.3">
      <c r="A2556" s="8">
        <f t="shared" si="39"/>
        <v>41056.593749993808</v>
      </c>
      <c r="B2556" s="51">
        <v>898</v>
      </c>
      <c r="C2556" s="51">
        <v>110</v>
      </c>
      <c r="D2556" s="52">
        <v>22.4</v>
      </c>
    </row>
    <row r="2557" spans="1:4" s="9" customFormat="1" x14ac:dyDescent="0.3">
      <c r="A2557" s="8">
        <f t="shared" si="39"/>
        <v>41056.604166660472</v>
      </c>
      <c r="B2557" s="51">
        <v>904</v>
      </c>
      <c r="C2557" s="51">
        <v>110</v>
      </c>
      <c r="D2557" s="52">
        <v>22.3</v>
      </c>
    </row>
    <row r="2558" spans="1:4" s="9" customFormat="1" x14ac:dyDescent="0.3">
      <c r="A2558" s="8">
        <f t="shared" si="39"/>
        <v>41056.614583327137</v>
      </c>
      <c r="B2558" s="51">
        <v>898</v>
      </c>
      <c r="C2558" s="51">
        <v>110</v>
      </c>
      <c r="D2558" s="52">
        <v>22.3</v>
      </c>
    </row>
    <row r="2559" spans="1:4" s="9" customFormat="1" x14ac:dyDescent="0.3">
      <c r="A2559" s="8">
        <f t="shared" si="39"/>
        <v>41056.624999993801</v>
      </c>
      <c r="B2559" s="51">
        <v>896</v>
      </c>
      <c r="C2559" s="51">
        <v>110</v>
      </c>
      <c r="D2559" s="52">
        <v>21.8</v>
      </c>
    </row>
    <row r="2560" spans="1:4" s="9" customFormat="1" x14ac:dyDescent="0.3">
      <c r="A2560" s="8">
        <f t="shared" si="39"/>
        <v>41056.635416660465</v>
      </c>
      <c r="B2560" s="51">
        <v>910</v>
      </c>
      <c r="C2560" s="51">
        <v>112</v>
      </c>
      <c r="D2560" s="52">
        <v>21.6</v>
      </c>
    </row>
    <row r="2561" spans="1:4" s="9" customFormat="1" x14ac:dyDescent="0.3">
      <c r="A2561" s="8">
        <f t="shared" si="39"/>
        <v>41056.645833327129</v>
      </c>
      <c r="B2561" s="51">
        <v>893</v>
      </c>
      <c r="C2561" s="51">
        <v>110</v>
      </c>
      <c r="D2561" s="52">
        <v>21.6</v>
      </c>
    </row>
    <row r="2562" spans="1:4" s="9" customFormat="1" x14ac:dyDescent="0.3">
      <c r="A2562" s="8">
        <f t="shared" si="39"/>
        <v>41056.656249993794</v>
      </c>
      <c r="B2562" s="51">
        <v>898</v>
      </c>
      <c r="C2562" s="51">
        <v>110</v>
      </c>
      <c r="D2562" s="52">
        <v>21.1</v>
      </c>
    </row>
    <row r="2563" spans="1:4" s="9" customFormat="1" x14ac:dyDescent="0.3">
      <c r="A2563" s="8">
        <f t="shared" si="39"/>
        <v>41056.666666660458</v>
      </c>
      <c r="B2563" s="51">
        <v>872</v>
      </c>
      <c r="C2563" s="51">
        <v>109</v>
      </c>
      <c r="D2563" s="52">
        <v>21</v>
      </c>
    </row>
    <row r="2564" spans="1:4" s="9" customFormat="1" x14ac:dyDescent="0.3">
      <c r="A2564" s="8">
        <f t="shared" si="39"/>
        <v>41056.677083327122</v>
      </c>
      <c r="B2564" s="51">
        <v>880</v>
      </c>
      <c r="C2564" s="51">
        <v>110</v>
      </c>
      <c r="D2564" s="52">
        <v>21.1</v>
      </c>
    </row>
    <row r="2565" spans="1:4" s="9" customFormat="1" x14ac:dyDescent="0.3">
      <c r="A2565" s="8">
        <f t="shared" ref="A2565:A2628" si="40">A2564+1/24/4</f>
        <v>41056.687499993786</v>
      </c>
      <c r="B2565" s="51">
        <v>905</v>
      </c>
      <c r="C2565" s="51">
        <v>109</v>
      </c>
      <c r="D2565" s="52">
        <v>20.9</v>
      </c>
    </row>
    <row r="2566" spans="1:4" s="9" customFormat="1" x14ac:dyDescent="0.3">
      <c r="A2566" s="8">
        <f t="shared" si="40"/>
        <v>41056.697916660451</v>
      </c>
      <c r="B2566" s="51">
        <v>934</v>
      </c>
      <c r="C2566" s="51">
        <v>111</v>
      </c>
      <c r="D2566" s="52">
        <v>20.9</v>
      </c>
    </row>
    <row r="2567" spans="1:4" s="9" customFormat="1" x14ac:dyDescent="0.3">
      <c r="A2567" s="8">
        <f t="shared" si="40"/>
        <v>41056.708333327115</v>
      </c>
      <c r="B2567" s="51">
        <v>900</v>
      </c>
      <c r="C2567" s="51">
        <v>109</v>
      </c>
      <c r="D2567" s="52">
        <v>20.9</v>
      </c>
    </row>
    <row r="2568" spans="1:4" s="9" customFormat="1" x14ac:dyDescent="0.3">
      <c r="A2568" s="8">
        <f t="shared" si="40"/>
        <v>41056.718749993779</v>
      </c>
      <c r="B2568" s="51">
        <v>900</v>
      </c>
      <c r="C2568" s="51">
        <v>110</v>
      </c>
      <c r="D2568" s="52">
        <v>20.7</v>
      </c>
    </row>
    <row r="2569" spans="1:4" s="9" customFormat="1" x14ac:dyDescent="0.3">
      <c r="A2569" s="8">
        <f t="shared" si="40"/>
        <v>41056.729166660443</v>
      </c>
      <c r="B2569" s="51">
        <v>908</v>
      </c>
      <c r="C2569" s="51">
        <v>109</v>
      </c>
      <c r="D2569" s="52">
        <v>20.9</v>
      </c>
    </row>
    <row r="2570" spans="1:4" s="9" customFormat="1" x14ac:dyDescent="0.3">
      <c r="A2570" s="8">
        <f t="shared" si="40"/>
        <v>41056.739583327108</v>
      </c>
      <c r="B2570" s="51">
        <v>895</v>
      </c>
      <c r="C2570" s="51">
        <v>110</v>
      </c>
      <c r="D2570" s="52">
        <v>20.7</v>
      </c>
    </row>
    <row r="2571" spans="1:4" s="9" customFormat="1" x14ac:dyDescent="0.3">
      <c r="A2571" s="8">
        <f t="shared" si="40"/>
        <v>41056.749999993772</v>
      </c>
      <c r="B2571" s="51">
        <v>898</v>
      </c>
      <c r="C2571" s="51">
        <v>109</v>
      </c>
      <c r="D2571" s="52">
        <v>20.6</v>
      </c>
    </row>
    <row r="2572" spans="1:4" s="9" customFormat="1" x14ac:dyDescent="0.3">
      <c r="A2572" s="8">
        <f t="shared" si="40"/>
        <v>41056.760416660436</v>
      </c>
      <c r="B2572" s="51">
        <v>900</v>
      </c>
      <c r="C2572" s="51">
        <v>108</v>
      </c>
      <c r="D2572" s="52">
        <v>20.5</v>
      </c>
    </row>
    <row r="2573" spans="1:4" s="9" customFormat="1" x14ac:dyDescent="0.3">
      <c r="A2573" s="8">
        <f t="shared" si="40"/>
        <v>41056.7708333271</v>
      </c>
      <c r="B2573" s="51">
        <v>908</v>
      </c>
      <c r="C2573" s="51">
        <v>108</v>
      </c>
      <c r="D2573" s="52">
        <v>20.100000000000001</v>
      </c>
    </row>
    <row r="2574" spans="1:4" s="9" customFormat="1" x14ac:dyDescent="0.3">
      <c r="A2574" s="8">
        <f t="shared" si="40"/>
        <v>41056.781249993765</v>
      </c>
      <c r="B2574" s="51">
        <v>900</v>
      </c>
      <c r="C2574" s="51">
        <v>108</v>
      </c>
      <c r="D2574" s="52">
        <v>20.2</v>
      </c>
    </row>
    <row r="2575" spans="1:4" s="9" customFormat="1" x14ac:dyDescent="0.3">
      <c r="A2575" s="8">
        <f t="shared" si="40"/>
        <v>41056.791666660429</v>
      </c>
      <c r="B2575" s="51">
        <v>890</v>
      </c>
      <c r="C2575" s="51">
        <v>108</v>
      </c>
      <c r="D2575" s="52">
        <v>20.399999999999999</v>
      </c>
    </row>
    <row r="2576" spans="1:4" s="9" customFormat="1" x14ac:dyDescent="0.3">
      <c r="A2576" s="8">
        <f t="shared" si="40"/>
        <v>41056.802083327093</v>
      </c>
      <c r="B2576" s="51">
        <v>905</v>
      </c>
      <c r="C2576" s="51">
        <v>107</v>
      </c>
      <c r="D2576" s="52">
        <v>19.7</v>
      </c>
    </row>
    <row r="2577" spans="1:4" s="9" customFormat="1" x14ac:dyDescent="0.3">
      <c r="A2577" s="8">
        <f t="shared" si="40"/>
        <v>41056.812499993757</v>
      </c>
      <c r="B2577" s="51">
        <v>896</v>
      </c>
      <c r="C2577" s="51">
        <v>109</v>
      </c>
      <c r="D2577" s="52">
        <v>19.8</v>
      </c>
    </row>
    <row r="2578" spans="1:4" s="9" customFormat="1" x14ac:dyDescent="0.3">
      <c r="A2578" s="8">
        <f t="shared" si="40"/>
        <v>41056.822916660421</v>
      </c>
      <c r="B2578" s="51">
        <v>889</v>
      </c>
      <c r="C2578" s="51">
        <v>110</v>
      </c>
      <c r="D2578" s="52">
        <v>19.600000000000001</v>
      </c>
    </row>
    <row r="2579" spans="1:4" s="9" customFormat="1" x14ac:dyDescent="0.3">
      <c r="A2579" s="8">
        <f t="shared" si="40"/>
        <v>41056.833333327086</v>
      </c>
      <c r="B2579" s="51">
        <v>889</v>
      </c>
      <c r="C2579" s="51">
        <v>108</v>
      </c>
      <c r="D2579" s="52">
        <v>19.3</v>
      </c>
    </row>
    <row r="2580" spans="1:4" s="9" customFormat="1" x14ac:dyDescent="0.3">
      <c r="A2580" s="8">
        <f t="shared" si="40"/>
        <v>41056.84374999375</v>
      </c>
      <c r="B2580" s="51">
        <v>895</v>
      </c>
      <c r="C2580" s="51">
        <v>108</v>
      </c>
      <c r="D2580" s="52">
        <v>19.2</v>
      </c>
    </row>
    <row r="2581" spans="1:4" s="9" customFormat="1" x14ac:dyDescent="0.3">
      <c r="A2581" s="8">
        <f t="shared" si="40"/>
        <v>41056.854166660414</v>
      </c>
      <c r="B2581" s="51">
        <v>900</v>
      </c>
      <c r="C2581" s="51">
        <v>108</v>
      </c>
      <c r="D2581" s="52">
        <v>19.2</v>
      </c>
    </row>
    <row r="2582" spans="1:4" s="9" customFormat="1" x14ac:dyDescent="0.3">
      <c r="A2582" s="8">
        <f t="shared" si="40"/>
        <v>41056.864583327078</v>
      </c>
      <c r="B2582" s="51">
        <v>896</v>
      </c>
      <c r="C2582" s="51">
        <v>107</v>
      </c>
      <c r="D2582" s="52">
        <v>18.899999999999999</v>
      </c>
    </row>
    <row r="2583" spans="1:4" s="9" customFormat="1" x14ac:dyDescent="0.3">
      <c r="A2583" s="8">
        <f t="shared" si="40"/>
        <v>41056.874999993743</v>
      </c>
      <c r="B2583" s="51">
        <v>908</v>
      </c>
      <c r="C2583" s="51">
        <v>106</v>
      </c>
      <c r="D2583" s="52">
        <v>18.899999999999999</v>
      </c>
    </row>
    <row r="2584" spans="1:4" s="9" customFormat="1" x14ac:dyDescent="0.3">
      <c r="A2584" s="8">
        <f t="shared" si="40"/>
        <v>41056.885416660407</v>
      </c>
      <c r="B2584" s="51">
        <v>888</v>
      </c>
      <c r="C2584" s="51">
        <v>107</v>
      </c>
      <c r="D2584" s="52">
        <v>18.7</v>
      </c>
    </row>
    <row r="2585" spans="1:4" s="9" customFormat="1" x14ac:dyDescent="0.3">
      <c r="A2585" s="8">
        <f t="shared" si="40"/>
        <v>41056.895833327071</v>
      </c>
      <c r="B2585" s="51">
        <v>885</v>
      </c>
      <c r="C2585" s="51">
        <v>107</v>
      </c>
      <c r="D2585" s="52">
        <v>18.899999999999999</v>
      </c>
    </row>
    <row r="2586" spans="1:4" s="9" customFormat="1" x14ac:dyDescent="0.3">
      <c r="A2586" s="8">
        <f t="shared" si="40"/>
        <v>41056.906249993735</v>
      </c>
      <c r="B2586" s="51">
        <v>893</v>
      </c>
      <c r="C2586" s="51">
        <v>107</v>
      </c>
      <c r="D2586" s="52">
        <v>18.7</v>
      </c>
    </row>
    <row r="2587" spans="1:4" s="9" customFormat="1" x14ac:dyDescent="0.3">
      <c r="A2587" s="8">
        <f t="shared" si="40"/>
        <v>41056.9166666604</v>
      </c>
      <c r="B2587" s="51">
        <v>875</v>
      </c>
      <c r="C2587" s="51">
        <v>108</v>
      </c>
      <c r="D2587" s="52">
        <v>18.8</v>
      </c>
    </row>
    <row r="2588" spans="1:4" s="9" customFormat="1" x14ac:dyDescent="0.3">
      <c r="A2588" s="8">
        <f t="shared" si="40"/>
        <v>41056.927083327064</v>
      </c>
      <c r="B2588" s="51">
        <v>882</v>
      </c>
      <c r="C2588" s="51">
        <v>107</v>
      </c>
      <c r="D2588" s="52">
        <v>18.600000000000001</v>
      </c>
    </row>
    <row r="2589" spans="1:4" s="9" customFormat="1" x14ac:dyDescent="0.3">
      <c r="A2589" s="8">
        <f t="shared" si="40"/>
        <v>41056.937499993728</v>
      </c>
      <c r="B2589" s="51">
        <v>881</v>
      </c>
      <c r="C2589" s="51">
        <v>107</v>
      </c>
      <c r="D2589" s="52">
        <v>18.399999999999999</v>
      </c>
    </row>
    <row r="2590" spans="1:4" s="9" customFormat="1" x14ac:dyDescent="0.3">
      <c r="A2590" s="8">
        <f t="shared" si="40"/>
        <v>41056.947916660392</v>
      </c>
      <c r="B2590" s="51">
        <v>881</v>
      </c>
      <c r="C2590" s="51">
        <v>105</v>
      </c>
      <c r="D2590" s="52">
        <v>18.5</v>
      </c>
    </row>
    <row r="2591" spans="1:4" s="9" customFormat="1" x14ac:dyDescent="0.3">
      <c r="A2591" s="8">
        <f t="shared" si="40"/>
        <v>41056.958333327057</v>
      </c>
      <c r="B2591" s="51">
        <v>846</v>
      </c>
      <c r="C2591" s="51">
        <v>107</v>
      </c>
      <c r="D2591" s="52">
        <v>18.3</v>
      </c>
    </row>
    <row r="2592" spans="1:4" s="9" customFormat="1" x14ac:dyDescent="0.3">
      <c r="A2592" s="8">
        <f t="shared" si="40"/>
        <v>41056.968749993721</v>
      </c>
      <c r="B2592" s="51">
        <v>887</v>
      </c>
      <c r="C2592" s="51">
        <v>107</v>
      </c>
      <c r="D2592" s="52">
        <v>18.399999999999999</v>
      </c>
    </row>
    <row r="2593" spans="1:4" s="9" customFormat="1" x14ac:dyDescent="0.3">
      <c r="A2593" s="8">
        <f t="shared" si="40"/>
        <v>41056.979166660385</v>
      </c>
      <c r="B2593" s="51">
        <v>873</v>
      </c>
      <c r="C2593" s="51">
        <v>108</v>
      </c>
      <c r="D2593" s="52">
        <v>18.3</v>
      </c>
    </row>
    <row r="2594" spans="1:4" s="9" customFormat="1" x14ac:dyDescent="0.3">
      <c r="A2594" s="8">
        <f t="shared" si="40"/>
        <v>41056.989583327049</v>
      </c>
      <c r="B2594" s="51">
        <v>809</v>
      </c>
      <c r="C2594" s="51">
        <v>107</v>
      </c>
      <c r="D2594" s="52">
        <v>18.2</v>
      </c>
    </row>
    <row r="2595" spans="1:4" s="9" customFormat="1" x14ac:dyDescent="0.3">
      <c r="A2595" s="8">
        <f t="shared" si="40"/>
        <v>41056.999999993714</v>
      </c>
      <c r="B2595" s="51">
        <v>871</v>
      </c>
      <c r="C2595" s="51">
        <v>108</v>
      </c>
      <c r="D2595" s="52">
        <v>18.2</v>
      </c>
    </row>
    <row r="2596" spans="1:4" s="9" customFormat="1" x14ac:dyDescent="0.3">
      <c r="A2596" s="8">
        <f t="shared" si="40"/>
        <v>41057.010416660378</v>
      </c>
      <c r="B2596" s="51">
        <v>857</v>
      </c>
      <c r="C2596" s="51">
        <v>107</v>
      </c>
      <c r="D2596" s="52">
        <v>18.3</v>
      </c>
    </row>
    <row r="2597" spans="1:4" s="9" customFormat="1" x14ac:dyDescent="0.3">
      <c r="A2597" s="8">
        <f t="shared" si="40"/>
        <v>41057.020833327042</v>
      </c>
      <c r="B2597" s="51">
        <v>848</v>
      </c>
      <c r="C2597" s="51">
        <v>105</v>
      </c>
      <c r="D2597" s="52">
        <v>18.2</v>
      </c>
    </row>
    <row r="2598" spans="1:4" s="9" customFormat="1" x14ac:dyDescent="0.3">
      <c r="A2598" s="8">
        <f t="shared" si="40"/>
        <v>41057.031249993706</v>
      </c>
      <c r="B2598" s="51">
        <v>893</v>
      </c>
      <c r="C2598" s="51">
        <v>107</v>
      </c>
      <c r="D2598" s="52">
        <v>18.399999999999999</v>
      </c>
    </row>
    <row r="2599" spans="1:4" s="9" customFormat="1" x14ac:dyDescent="0.3">
      <c r="A2599" s="8">
        <f t="shared" si="40"/>
        <v>41057.041666660371</v>
      </c>
      <c r="B2599" s="51">
        <v>935</v>
      </c>
      <c r="C2599" s="51">
        <v>107</v>
      </c>
      <c r="D2599" s="52">
        <v>18.3</v>
      </c>
    </row>
    <row r="2600" spans="1:4" s="9" customFormat="1" x14ac:dyDescent="0.3">
      <c r="A2600" s="8">
        <f t="shared" si="40"/>
        <v>41057.052083327035</v>
      </c>
      <c r="B2600" s="51">
        <v>883</v>
      </c>
      <c r="C2600" s="51">
        <v>107</v>
      </c>
      <c r="D2600" s="52">
        <v>18.3</v>
      </c>
    </row>
    <row r="2601" spans="1:4" s="9" customFormat="1" x14ac:dyDescent="0.3">
      <c r="A2601" s="8">
        <f t="shared" si="40"/>
        <v>41057.062499993699</v>
      </c>
      <c r="B2601" s="51">
        <v>910</v>
      </c>
      <c r="C2601" s="51">
        <v>107</v>
      </c>
      <c r="D2601" s="52">
        <v>18.3</v>
      </c>
    </row>
    <row r="2602" spans="1:4" s="9" customFormat="1" x14ac:dyDescent="0.3">
      <c r="A2602" s="8">
        <f t="shared" si="40"/>
        <v>41057.072916660363</v>
      </c>
      <c r="B2602" s="51">
        <v>903</v>
      </c>
      <c r="C2602" s="51">
        <v>107</v>
      </c>
      <c r="D2602" s="52">
        <v>18.100000000000001</v>
      </c>
    </row>
    <row r="2603" spans="1:4" s="9" customFormat="1" x14ac:dyDescent="0.3">
      <c r="A2603" s="8">
        <f t="shared" si="40"/>
        <v>41057.083333327028</v>
      </c>
      <c r="B2603" s="51">
        <v>895</v>
      </c>
      <c r="C2603" s="51">
        <v>107</v>
      </c>
      <c r="D2603" s="52">
        <v>18.100000000000001</v>
      </c>
    </row>
    <row r="2604" spans="1:4" s="9" customFormat="1" x14ac:dyDescent="0.3">
      <c r="A2604" s="8">
        <f t="shared" si="40"/>
        <v>41057.093749993692</v>
      </c>
      <c r="B2604" s="51">
        <v>909</v>
      </c>
      <c r="C2604" s="51">
        <v>107</v>
      </c>
      <c r="D2604" s="52">
        <v>18.2</v>
      </c>
    </row>
    <row r="2605" spans="1:4" s="9" customFormat="1" x14ac:dyDescent="0.3">
      <c r="A2605" s="8">
        <f t="shared" si="40"/>
        <v>41057.104166660356</v>
      </c>
      <c r="B2605" s="51">
        <v>890</v>
      </c>
      <c r="C2605" s="51">
        <v>107</v>
      </c>
      <c r="D2605" s="52">
        <v>18.100000000000001</v>
      </c>
    </row>
    <row r="2606" spans="1:4" s="9" customFormat="1" x14ac:dyDescent="0.3">
      <c r="A2606" s="8">
        <f t="shared" si="40"/>
        <v>41057.11458332702</v>
      </c>
      <c r="B2606" s="51">
        <v>910</v>
      </c>
      <c r="C2606" s="51">
        <v>106</v>
      </c>
      <c r="D2606" s="52">
        <v>18.2</v>
      </c>
    </row>
    <row r="2607" spans="1:4" s="9" customFormat="1" x14ac:dyDescent="0.3">
      <c r="A2607" s="8">
        <f t="shared" si="40"/>
        <v>41057.124999993684</v>
      </c>
      <c r="B2607" s="51">
        <v>887</v>
      </c>
      <c r="C2607" s="51">
        <v>106</v>
      </c>
      <c r="D2607" s="52">
        <v>18.2</v>
      </c>
    </row>
    <row r="2608" spans="1:4" s="9" customFormat="1" x14ac:dyDescent="0.3">
      <c r="A2608" s="8">
        <f t="shared" si="40"/>
        <v>41057.135416660349</v>
      </c>
      <c r="B2608" s="51">
        <v>884</v>
      </c>
      <c r="C2608" s="51">
        <v>108</v>
      </c>
      <c r="D2608" s="52">
        <v>18.399999999999999</v>
      </c>
    </row>
    <row r="2609" spans="1:4" s="9" customFormat="1" x14ac:dyDescent="0.3">
      <c r="A2609" s="8">
        <f t="shared" si="40"/>
        <v>41057.145833327013</v>
      </c>
      <c r="B2609" s="51">
        <v>863</v>
      </c>
      <c r="C2609" s="51">
        <v>107</v>
      </c>
      <c r="D2609" s="52">
        <v>18.3</v>
      </c>
    </row>
    <row r="2610" spans="1:4" s="9" customFormat="1" x14ac:dyDescent="0.3">
      <c r="A2610" s="8">
        <f t="shared" si="40"/>
        <v>41057.156249993677</v>
      </c>
      <c r="B2610" s="51">
        <v>898</v>
      </c>
      <c r="C2610" s="51">
        <v>105</v>
      </c>
      <c r="D2610" s="52">
        <v>18.3</v>
      </c>
    </row>
    <row r="2611" spans="1:4" s="9" customFormat="1" x14ac:dyDescent="0.3">
      <c r="A2611" s="8">
        <f t="shared" si="40"/>
        <v>41057.166666660341</v>
      </c>
      <c r="B2611" s="51">
        <v>834</v>
      </c>
      <c r="C2611" s="51">
        <v>106</v>
      </c>
      <c r="D2611" s="52">
        <v>18.399999999999999</v>
      </c>
    </row>
    <row r="2612" spans="1:4" s="9" customFormat="1" x14ac:dyDescent="0.3">
      <c r="A2612" s="8">
        <f t="shared" si="40"/>
        <v>41057.177083327006</v>
      </c>
      <c r="B2612" s="51">
        <v>838</v>
      </c>
      <c r="C2612" s="51">
        <v>106</v>
      </c>
      <c r="D2612" s="52">
        <v>18.2</v>
      </c>
    </row>
    <row r="2613" spans="1:4" s="9" customFormat="1" x14ac:dyDescent="0.3">
      <c r="A2613" s="8">
        <f t="shared" si="40"/>
        <v>41057.18749999367</v>
      </c>
      <c r="B2613" s="51">
        <v>800</v>
      </c>
      <c r="C2613" s="51">
        <v>106</v>
      </c>
      <c r="D2613" s="52">
        <v>18</v>
      </c>
    </row>
    <row r="2614" spans="1:4" s="9" customFormat="1" x14ac:dyDescent="0.3">
      <c r="A2614" s="8">
        <f t="shared" si="40"/>
        <v>41057.197916660334</v>
      </c>
      <c r="B2614" s="51">
        <v>834</v>
      </c>
      <c r="C2614" s="51">
        <v>107</v>
      </c>
      <c r="D2614" s="52">
        <v>18.3</v>
      </c>
    </row>
    <row r="2615" spans="1:4" s="9" customFormat="1" x14ac:dyDescent="0.3">
      <c r="A2615" s="8">
        <f t="shared" si="40"/>
        <v>41057.208333326998</v>
      </c>
      <c r="B2615" s="51">
        <v>850</v>
      </c>
      <c r="C2615" s="51">
        <v>106</v>
      </c>
      <c r="D2615" s="52">
        <v>18</v>
      </c>
    </row>
    <row r="2616" spans="1:4" s="9" customFormat="1" x14ac:dyDescent="0.3">
      <c r="A2616" s="8">
        <f t="shared" si="40"/>
        <v>41057.218749993663</v>
      </c>
      <c r="B2616" s="51">
        <v>843</v>
      </c>
      <c r="C2616" s="51">
        <v>106</v>
      </c>
      <c r="D2616" s="52">
        <v>18</v>
      </c>
    </row>
    <row r="2617" spans="1:4" s="9" customFormat="1" x14ac:dyDescent="0.3">
      <c r="A2617" s="8">
        <f t="shared" si="40"/>
        <v>41057.229166660327</v>
      </c>
      <c r="B2617" s="51">
        <v>843</v>
      </c>
      <c r="C2617" s="51">
        <v>107</v>
      </c>
      <c r="D2617" s="52">
        <v>18.100000000000001</v>
      </c>
    </row>
    <row r="2618" spans="1:4" s="9" customFormat="1" x14ac:dyDescent="0.3">
      <c r="A2618" s="8">
        <f t="shared" si="40"/>
        <v>41057.239583326991</v>
      </c>
      <c r="B2618" s="51">
        <v>877</v>
      </c>
      <c r="C2618" s="51">
        <v>107</v>
      </c>
      <c r="D2618" s="52">
        <v>18</v>
      </c>
    </row>
    <row r="2619" spans="1:4" s="9" customFormat="1" x14ac:dyDescent="0.3">
      <c r="A2619" s="8">
        <f t="shared" si="40"/>
        <v>41057.249999993655</v>
      </c>
      <c r="B2619" s="51">
        <v>859</v>
      </c>
      <c r="C2619" s="51">
        <v>107</v>
      </c>
      <c r="D2619" s="52">
        <v>18</v>
      </c>
    </row>
    <row r="2620" spans="1:4" s="9" customFormat="1" x14ac:dyDescent="0.3">
      <c r="A2620" s="8">
        <f t="shared" si="40"/>
        <v>41057.26041666032</v>
      </c>
      <c r="B2620" s="51">
        <v>872</v>
      </c>
      <c r="C2620" s="51">
        <v>106</v>
      </c>
      <c r="D2620" s="52">
        <v>18.100000000000001</v>
      </c>
    </row>
    <row r="2621" spans="1:4" s="9" customFormat="1" x14ac:dyDescent="0.3">
      <c r="A2621" s="8">
        <f t="shared" si="40"/>
        <v>41057.270833326984</v>
      </c>
      <c r="B2621" s="51">
        <v>862</v>
      </c>
      <c r="C2621" s="51">
        <v>104</v>
      </c>
      <c r="D2621" s="52">
        <v>18.100000000000001</v>
      </c>
    </row>
    <row r="2622" spans="1:4" s="9" customFormat="1" x14ac:dyDescent="0.3">
      <c r="A2622" s="8">
        <f t="shared" si="40"/>
        <v>41057.281249993648</v>
      </c>
      <c r="B2622" s="51">
        <v>811</v>
      </c>
      <c r="C2622" s="51">
        <v>105</v>
      </c>
      <c r="D2622" s="52">
        <v>18.100000000000001</v>
      </c>
    </row>
    <row r="2623" spans="1:4" s="9" customFormat="1" x14ac:dyDescent="0.3">
      <c r="A2623" s="8">
        <f t="shared" si="40"/>
        <v>41057.291666660312</v>
      </c>
      <c r="B2623" s="51">
        <v>808</v>
      </c>
      <c r="C2623" s="51">
        <v>105</v>
      </c>
      <c r="D2623" s="52">
        <v>17.899999999999999</v>
      </c>
    </row>
    <row r="2624" spans="1:4" s="9" customFormat="1" x14ac:dyDescent="0.3">
      <c r="A2624" s="8">
        <f t="shared" si="40"/>
        <v>41057.302083326977</v>
      </c>
      <c r="B2624" s="51">
        <v>824</v>
      </c>
      <c r="C2624" s="51">
        <v>104</v>
      </c>
      <c r="D2624" s="52">
        <v>18</v>
      </c>
    </row>
    <row r="2625" spans="1:4" s="9" customFormat="1" x14ac:dyDescent="0.3">
      <c r="A2625" s="8">
        <f t="shared" si="40"/>
        <v>41057.312499993641</v>
      </c>
      <c r="B2625" s="51">
        <v>811</v>
      </c>
      <c r="C2625" s="51">
        <v>107</v>
      </c>
      <c r="D2625" s="52">
        <v>17.899999999999999</v>
      </c>
    </row>
    <row r="2626" spans="1:4" s="9" customFormat="1" x14ac:dyDescent="0.3">
      <c r="A2626" s="8">
        <f t="shared" si="40"/>
        <v>41057.322916660305</v>
      </c>
      <c r="B2626" s="51">
        <v>852</v>
      </c>
      <c r="C2626" s="51">
        <v>105</v>
      </c>
      <c r="D2626" s="52">
        <v>17.899999999999999</v>
      </c>
    </row>
    <row r="2627" spans="1:4" s="9" customFormat="1" x14ac:dyDescent="0.3">
      <c r="A2627" s="8">
        <f t="shared" si="40"/>
        <v>41057.333333326969</v>
      </c>
      <c r="B2627" s="51">
        <v>870</v>
      </c>
      <c r="C2627" s="51">
        <v>105</v>
      </c>
      <c r="D2627" s="52">
        <v>17.8</v>
      </c>
    </row>
    <row r="2628" spans="1:4" s="9" customFormat="1" x14ac:dyDescent="0.3">
      <c r="A2628" s="8">
        <f t="shared" si="40"/>
        <v>41057.343749993634</v>
      </c>
      <c r="B2628" s="51">
        <v>910</v>
      </c>
      <c r="C2628" s="51">
        <v>105</v>
      </c>
      <c r="D2628" s="52">
        <v>17.5</v>
      </c>
    </row>
    <row r="2629" spans="1:4" s="9" customFormat="1" x14ac:dyDescent="0.3">
      <c r="A2629" s="8">
        <f t="shared" ref="A2629:A2692" si="41">A2628+1/24/4</f>
        <v>41057.354166660298</v>
      </c>
      <c r="B2629" s="51">
        <v>909</v>
      </c>
      <c r="C2629" s="51">
        <v>106</v>
      </c>
      <c r="D2629" s="52">
        <v>17.600000000000001</v>
      </c>
    </row>
    <row r="2630" spans="1:4" s="9" customFormat="1" x14ac:dyDescent="0.3">
      <c r="A2630" s="8">
        <f t="shared" si="41"/>
        <v>41057.364583326962</v>
      </c>
      <c r="B2630" s="51">
        <v>930</v>
      </c>
      <c r="C2630" s="51">
        <v>105</v>
      </c>
      <c r="D2630" s="52">
        <v>18</v>
      </c>
    </row>
    <row r="2631" spans="1:4" s="9" customFormat="1" x14ac:dyDescent="0.3">
      <c r="A2631" s="8">
        <f t="shared" si="41"/>
        <v>41057.374999993626</v>
      </c>
      <c r="B2631" s="51">
        <v>905</v>
      </c>
      <c r="C2631" s="51">
        <v>107</v>
      </c>
      <c r="D2631" s="52">
        <v>17.8</v>
      </c>
    </row>
    <row r="2632" spans="1:4" s="9" customFormat="1" x14ac:dyDescent="0.3">
      <c r="A2632" s="8">
        <f t="shared" si="41"/>
        <v>41057.385416660291</v>
      </c>
      <c r="B2632" s="51">
        <v>903</v>
      </c>
      <c r="C2632" s="51">
        <v>106</v>
      </c>
      <c r="D2632" s="52">
        <v>17.7</v>
      </c>
    </row>
    <row r="2633" spans="1:4" s="9" customFormat="1" x14ac:dyDescent="0.3">
      <c r="A2633" s="8">
        <f t="shared" si="41"/>
        <v>41057.395833326955</v>
      </c>
      <c r="B2633" s="51">
        <v>869</v>
      </c>
      <c r="C2633" s="51">
        <v>105</v>
      </c>
      <c r="D2633" s="52">
        <v>17.600000000000001</v>
      </c>
    </row>
    <row r="2634" spans="1:4" s="9" customFormat="1" x14ac:dyDescent="0.3">
      <c r="A2634" s="8">
        <f t="shared" si="41"/>
        <v>41057.406249993619</v>
      </c>
      <c r="B2634" s="51">
        <v>907</v>
      </c>
      <c r="C2634" s="51">
        <v>105</v>
      </c>
      <c r="D2634" s="52">
        <v>17.7</v>
      </c>
    </row>
    <row r="2635" spans="1:4" s="9" customFormat="1" x14ac:dyDescent="0.3">
      <c r="A2635" s="8">
        <f t="shared" si="41"/>
        <v>41057.416666660283</v>
      </c>
      <c r="B2635" s="51">
        <v>916</v>
      </c>
      <c r="C2635" s="51">
        <v>105</v>
      </c>
      <c r="D2635" s="52">
        <v>17.399999999999999</v>
      </c>
    </row>
    <row r="2636" spans="1:4" s="9" customFormat="1" x14ac:dyDescent="0.3">
      <c r="A2636" s="8">
        <f t="shared" si="41"/>
        <v>41057.427083326947</v>
      </c>
      <c r="B2636" s="51">
        <v>895</v>
      </c>
      <c r="C2636" s="51">
        <v>104</v>
      </c>
      <c r="D2636" s="52">
        <v>17.399999999999999</v>
      </c>
    </row>
    <row r="2637" spans="1:4" s="9" customFormat="1" x14ac:dyDescent="0.3">
      <c r="A2637" s="8">
        <f t="shared" si="41"/>
        <v>41057.437499993612</v>
      </c>
      <c r="B2637" s="51">
        <v>830</v>
      </c>
      <c r="C2637" s="51">
        <v>104</v>
      </c>
      <c r="D2637" s="52">
        <v>17.399999999999999</v>
      </c>
    </row>
    <row r="2638" spans="1:4" s="9" customFormat="1" x14ac:dyDescent="0.3">
      <c r="A2638" s="8">
        <f t="shared" si="41"/>
        <v>41057.447916660276</v>
      </c>
      <c r="B2638" s="51">
        <v>827</v>
      </c>
      <c r="C2638" s="51">
        <v>105</v>
      </c>
      <c r="D2638" s="52">
        <v>17.600000000000001</v>
      </c>
    </row>
    <row r="2639" spans="1:4" s="9" customFormat="1" x14ac:dyDescent="0.3">
      <c r="A2639" s="8">
        <f t="shared" si="41"/>
        <v>41057.45833332694</v>
      </c>
      <c r="B2639" s="51">
        <v>862</v>
      </c>
      <c r="C2639" s="51">
        <v>105</v>
      </c>
      <c r="D2639" s="52">
        <v>17.399999999999999</v>
      </c>
    </row>
    <row r="2640" spans="1:4" s="9" customFormat="1" x14ac:dyDescent="0.3">
      <c r="A2640" s="8">
        <f t="shared" si="41"/>
        <v>41057.468749993604</v>
      </c>
      <c r="B2640" s="51">
        <v>879</v>
      </c>
      <c r="C2640" s="51">
        <v>104</v>
      </c>
      <c r="D2640" s="52">
        <v>17.399999999999999</v>
      </c>
    </row>
    <row r="2641" spans="1:4" s="9" customFormat="1" x14ac:dyDescent="0.3">
      <c r="A2641" s="8">
        <f t="shared" si="41"/>
        <v>41057.479166660269</v>
      </c>
      <c r="B2641" s="51">
        <v>837</v>
      </c>
      <c r="C2641" s="51">
        <v>104</v>
      </c>
      <c r="D2641" s="52">
        <v>17.2</v>
      </c>
    </row>
    <row r="2642" spans="1:4" s="9" customFormat="1" x14ac:dyDescent="0.3">
      <c r="A2642" s="8">
        <f t="shared" si="41"/>
        <v>41057.489583326933</v>
      </c>
      <c r="B2642" s="51">
        <v>839</v>
      </c>
      <c r="C2642" s="51">
        <v>105</v>
      </c>
      <c r="D2642" s="52">
        <v>17.100000000000001</v>
      </c>
    </row>
    <row r="2643" spans="1:4" s="9" customFormat="1" x14ac:dyDescent="0.3">
      <c r="A2643" s="8">
        <f t="shared" si="41"/>
        <v>41057.499999993597</v>
      </c>
      <c r="B2643" s="51">
        <v>828</v>
      </c>
      <c r="C2643" s="51">
        <v>105</v>
      </c>
      <c r="D2643" s="52">
        <v>17.2</v>
      </c>
    </row>
    <row r="2644" spans="1:4" s="9" customFormat="1" x14ac:dyDescent="0.3">
      <c r="A2644" s="8">
        <f t="shared" si="41"/>
        <v>41057.510416660261</v>
      </c>
      <c r="B2644" s="51">
        <v>832</v>
      </c>
      <c r="C2644" s="51">
        <v>104</v>
      </c>
      <c r="D2644" s="52">
        <v>17.2</v>
      </c>
    </row>
    <row r="2645" spans="1:4" s="9" customFormat="1" x14ac:dyDescent="0.3">
      <c r="A2645" s="8">
        <f t="shared" si="41"/>
        <v>41057.520833326926</v>
      </c>
      <c r="B2645" s="51">
        <v>853</v>
      </c>
      <c r="C2645" s="51">
        <v>105</v>
      </c>
      <c r="D2645" s="52">
        <v>17.100000000000001</v>
      </c>
    </row>
    <row r="2646" spans="1:4" s="9" customFormat="1" x14ac:dyDescent="0.3">
      <c r="A2646" s="8">
        <f t="shared" si="41"/>
        <v>41057.53124999359</v>
      </c>
      <c r="B2646" s="51">
        <v>850</v>
      </c>
      <c r="C2646" s="51">
        <v>104</v>
      </c>
      <c r="D2646" s="52">
        <v>17.100000000000001</v>
      </c>
    </row>
    <row r="2647" spans="1:4" s="9" customFormat="1" x14ac:dyDescent="0.3">
      <c r="A2647" s="8">
        <f t="shared" si="41"/>
        <v>41057.541666660254</v>
      </c>
      <c r="B2647" s="51">
        <v>873</v>
      </c>
      <c r="C2647" s="51">
        <v>104</v>
      </c>
      <c r="D2647" s="52">
        <v>16.899999999999999</v>
      </c>
    </row>
    <row r="2648" spans="1:4" s="9" customFormat="1" x14ac:dyDescent="0.3">
      <c r="A2648" s="8">
        <f t="shared" si="41"/>
        <v>41057.552083326918</v>
      </c>
      <c r="B2648" s="51">
        <v>848</v>
      </c>
      <c r="C2648" s="51">
        <v>104</v>
      </c>
      <c r="D2648" s="52">
        <v>17.5</v>
      </c>
    </row>
    <row r="2649" spans="1:4" s="9" customFormat="1" x14ac:dyDescent="0.3">
      <c r="A2649" s="8">
        <f t="shared" si="41"/>
        <v>41057.562499993583</v>
      </c>
      <c r="B2649" s="51">
        <v>845</v>
      </c>
      <c r="C2649" s="51">
        <v>104</v>
      </c>
      <c r="D2649" s="52">
        <v>17.100000000000001</v>
      </c>
    </row>
    <row r="2650" spans="1:4" s="9" customFormat="1" x14ac:dyDescent="0.3">
      <c r="A2650" s="8">
        <f t="shared" si="41"/>
        <v>41057.572916660247</v>
      </c>
      <c r="B2650" s="51">
        <v>864</v>
      </c>
      <c r="C2650" s="51">
        <v>103</v>
      </c>
      <c r="D2650" s="52">
        <v>16.899999999999999</v>
      </c>
    </row>
    <row r="2651" spans="1:4" s="9" customFormat="1" x14ac:dyDescent="0.3">
      <c r="A2651" s="8">
        <f t="shared" si="41"/>
        <v>41057.583333326911</v>
      </c>
      <c r="B2651" s="51">
        <v>838</v>
      </c>
      <c r="C2651" s="51">
        <v>104</v>
      </c>
      <c r="D2651" s="52">
        <v>16.899999999999999</v>
      </c>
    </row>
    <row r="2652" spans="1:4" s="9" customFormat="1" x14ac:dyDescent="0.3">
      <c r="A2652" s="8">
        <f t="shared" si="41"/>
        <v>41057.593749993575</v>
      </c>
      <c r="B2652" s="51">
        <v>881</v>
      </c>
      <c r="C2652" s="51">
        <v>104</v>
      </c>
      <c r="D2652" s="52">
        <v>17</v>
      </c>
    </row>
    <row r="2653" spans="1:4" s="9" customFormat="1" x14ac:dyDescent="0.3">
      <c r="A2653" s="8">
        <f t="shared" si="41"/>
        <v>41057.60416666024</v>
      </c>
      <c r="B2653" s="51">
        <v>842</v>
      </c>
      <c r="C2653" s="51">
        <v>104</v>
      </c>
      <c r="D2653" s="52">
        <v>17</v>
      </c>
    </row>
    <row r="2654" spans="1:4" s="9" customFormat="1" x14ac:dyDescent="0.3">
      <c r="A2654" s="8">
        <f t="shared" si="41"/>
        <v>41057.614583326904</v>
      </c>
      <c r="B2654" s="51">
        <v>853</v>
      </c>
      <c r="C2654" s="51">
        <v>104</v>
      </c>
      <c r="D2654" s="52">
        <v>16.7</v>
      </c>
    </row>
    <row r="2655" spans="1:4" s="9" customFormat="1" x14ac:dyDescent="0.3">
      <c r="A2655" s="8">
        <f t="shared" si="41"/>
        <v>41057.624999993568</v>
      </c>
      <c r="B2655" s="51">
        <v>906</v>
      </c>
      <c r="C2655" s="51">
        <v>104</v>
      </c>
      <c r="D2655" s="52">
        <v>17</v>
      </c>
    </row>
    <row r="2656" spans="1:4" s="9" customFormat="1" x14ac:dyDescent="0.3">
      <c r="A2656" s="8">
        <f t="shared" si="41"/>
        <v>41057.635416660232</v>
      </c>
      <c r="B2656" s="51">
        <v>915</v>
      </c>
      <c r="C2656" s="51">
        <v>104</v>
      </c>
      <c r="D2656" s="52">
        <v>16.899999999999999</v>
      </c>
    </row>
    <row r="2657" spans="1:4" s="9" customFormat="1" x14ac:dyDescent="0.3">
      <c r="A2657" s="8">
        <f t="shared" si="41"/>
        <v>41057.645833326897</v>
      </c>
      <c r="B2657" s="51">
        <v>879</v>
      </c>
      <c r="C2657" s="51">
        <v>104</v>
      </c>
      <c r="D2657" s="52">
        <v>16.8</v>
      </c>
    </row>
    <row r="2658" spans="1:4" s="9" customFormat="1" x14ac:dyDescent="0.3">
      <c r="A2658" s="8">
        <f t="shared" si="41"/>
        <v>41057.656249993561</v>
      </c>
      <c r="B2658" s="51">
        <v>835</v>
      </c>
      <c r="C2658" s="51">
        <v>105</v>
      </c>
      <c r="D2658" s="52">
        <v>16.899999999999999</v>
      </c>
    </row>
    <row r="2659" spans="1:4" s="9" customFormat="1" x14ac:dyDescent="0.3">
      <c r="A2659" s="8">
        <f t="shared" si="41"/>
        <v>41057.666666660225</v>
      </c>
      <c r="B2659" s="51">
        <v>898</v>
      </c>
      <c r="C2659" s="51">
        <v>103</v>
      </c>
      <c r="D2659" s="52">
        <v>16.899999999999999</v>
      </c>
    </row>
    <row r="2660" spans="1:4" s="9" customFormat="1" x14ac:dyDescent="0.3">
      <c r="A2660" s="8">
        <f t="shared" si="41"/>
        <v>41057.677083326889</v>
      </c>
      <c r="B2660" s="51">
        <v>921</v>
      </c>
      <c r="C2660" s="51">
        <v>104</v>
      </c>
      <c r="D2660" s="52">
        <v>17.100000000000001</v>
      </c>
    </row>
    <row r="2661" spans="1:4" s="9" customFormat="1" x14ac:dyDescent="0.3">
      <c r="A2661" s="8">
        <f t="shared" si="41"/>
        <v>41057.687499993554</v>
      </c>
      <c r="B2661" s="51">
        <v>839</v>
      </c>
      <c r="C2661" s="51">
        <v>105</v>
      </c>
      <c r="D2661" s="52">
        <v>16.899999999999999</v>
      </c>
    </row>
    <row r="2662" spans="1:4" s="9" customFormat="1" x14ac:dyDescent="0.3">
      <c r="A2662" s="8">
        <f t="shared" si="41"/>
        <v>41057.697916660218</v>
      </c>
      <c r="B2662" s="51">
        <v>915</v>
      </c>
      <c r="C2662" s="51">
        <v>104</v>
      </c>
      <c r="D2662" s="52">
        <v>16.7</v>
      </c>
    </row>
    <row r="2663" spans="1:4" s="9" customFormat="1" x14ac:dyDescent="0.3">
      <c r="A2663" s="8">
        <f t="shared" si="41"/>
        <v>41057.708333326882</v>
      </c>
      <c r="B2663" s="51">
        <v>919</v>
      </c>
      <c r="C2663" s="51">
        <v>103</v>
      </c>
      <c r="D2663" s="52">
        <v>16.899999999999999</v>
      </c>
    </row>
    <row r="2664" spans="1:4" s="9" customFormat="1" x14ac:dyDescent="0.3">
      <c r="A2664" s="8">
        <f t="shared" si="41"/>
        <v>41057.718749993546</v>
      </c>
      <c r="B2664" s="51">
        <v>900</v>
      </c>
      <c r="C2664" s="51">
        <v>105</v>
      </c>
      <c r="D2664" s="52">
        <v>16.8</v>
      </c>
    </row>
    <row r="2665" spans="1:4" s="9" customFormat="1" x14ac:dyDescent="0.3">
      <c r="A2665" s="8">
        <f t="shared" si="41"/>
        <v>41057.72916666021</v>
      </c>
      <c r="B2665" s="51">
        <v>885</v>
      </c>
      <c r="C2665" s="51">
        <v>104</v>
      </c>
      <c r="D2665" s="52">
        <v>16.899999999999999</v>
      </c>
    </row>
    <row r="2666" spans="1:4" s="9" customFormat="1" x14ac:dyDescent="0.3">
      <c r="A2666" s="8">
        <f t="shared" si="41"/>
        <v>41057.739583326875</v>
      </c>
      <c r="B2666" s="51">
        <v>893</v>
      </c>
      <c r="C2666" s="51">
        <v>106</v>
      </c>
      <c r="D2666" s="52">
        <v>17.100000000000001</v>
      </c>
    </row>
    <row r="2667" spans="1:4" s="9" customFormat="1" x14ac:dyDescent="0.3">
      <c r="A2667" s="8">
        <f t="shared" si="41"/>
        <v>41057.749999993539</v>
      </c>
      <c r="B2667" s="51">
        <v>916</v>
      </c>
      <c r="C2667" s="51">
        <v>103</v>
      </c>
      <c r="D2667" s="52">
        <v>17</v>
      </c>
    </row>
    <row r="2668" spans="1:4" s="9" customFormat="1" x14ac:dyDescent="0.3">
      <c r="A2668" s="8">
        <f t="shared" si="41"/>
        <v>41057.760416660203</v>
      </c>
      <c r="B2668" s="51">
        <v>899</v>
      </c>
      <c r="C2668" s="51">
        <v>104</v>
      </c>
      <c r="D2668" s="52">
        <v>17.100000000000001</v>
      </c>
    </row>
    <row r="2669" spans="1:4" s="9" customFormat="1" x14ac:dyDescent="0.3">
      <c r="A2669" s="8">
        <f t="shared" si="41"/>
        <v>41057.770833326867</v>
      </c>
      <c r="B2669" s="51">
        <v>858</v>
      </c>
      <c r="C2669" s="51">
        <v>105</v>
      </c>
      <c r="D2669" s="52">
        <v>17.7</v>
      </c>
    </row>
    <row r="2670" spans="1:4" s="9" customFormat="1" x14ac:dyDescent="0.3">
      <c r="A2670" s="8">
        <f t="shared" si="41"/>
        <v>41057.781249993532</v>
      </c>
      <c r="B2670" s="51">
        <v>908</v>
      </c>
      <c r="C2670" s="51">
        <v>106</v>
      </c>
      <c r="D2670" s="52">
        <v>17.2</v>
      </c>
    </row>
    <row r="2671" spans="1:4" s="9" customFormat="1" x14ac:dyDescent="0.3">
      <c r="A2671" s="8">
        <f t="shared" si="41"/>
        <v>41057.791666660196</v>
      </c>
      <c r="B2671" s="51">
        <v>862</v>
      </c>
      <c r="C2671" s="51">
        <v>105</v>
      </c>
      <c r="D2671" s="52">
        <v>17.100000000000001</v>
      </c>
    </row>
    <row r="2672" spans="1:4" s="9" customFormat="1" x14ac:dyDescent="0.3">
      <c r="A2672" s="8">
        <f t="shared" si="41"/>
        <v>41057.80208332686</v>
      </c>
      <c r="B2672" s="51">
        <v>895</v>
      </c>
      <c r="C2672" s="51">
        <v>107</v>
      </c>
      <c r="D2672" s="52">
        <v>16.8</v>
      </c>
    </row>
    <row r="2673" spans="1:4" s="9" customFormat="1" x14ac:dyDescent="0.3">
      <c r="A2673" s="8">
        <f t="shared" si="41"/>
        <v>41057.812499993524</v>
      </c>
      <c r="B2673" s="51">
        <v>885</v>
      </c>
      <c r="C2673" s="51">
        <v>104</v>
      </c>
      <c r="D2673" s="52">
        <v>16.8</v>
      </c>
    </row>
    <row r="2674" spans="1:4" s="9" customFormat="1" x14ac:dyDescent="0.3">
      <c r="A2674" s="8">
        <f t="shared" si="41"/>
        <v>41057.822916660189</v>
      </c>
      <c r="B2674" s="51">
        <v>867</v>
      </c>
      <c r="C2674" s="51">
        <v>105</v>
      </c>
      <c r="D2674" s="52">
        <v>17</v>
      </c>
    </row>
    <row r="2675" spans="1:4" s="9" customFormat="1" x14ac:dyDescent="0.3">
      <c r="A2675" s="8">
        <f t="shared" si="41"/>
        <v>41057.833333326853</v>
      </c>
      <c r="B2675" s="51">
        <v>834</v>
      </c>
      <c r="C2675" s="51">
        <v>104</v>
      </c>
      <c r="D2675" s="52">
        <v>17.100000000000001</v>
      </c>
    </row>
    <row r="2676" spans="1:4" s="9" customFormat="1" x14ac:dyDescent="0.3">
      <c r="A2676" s="8">
        <f t="shared" si="41"/>
        <v>41057.843749993517</v>
      </c>
      <c r="B2676" s="51">
        <v>808</v>
      </c>
      <c r="C2676" s="51">
        <v>107</v>
      </c>
      <c r="D2676" s="52">
        <v>16.899999999999999</v>
      </c>
    </row>
    <row r="2677" spans="1:4" s="9" customFormat="1" x14ac:dyDescent="0.3">
      <c r="A2677" s="8">
        <f t="shared" si="41"/>
        <v>41057.854166660181</v>
      </c>
      <c r="B2677" s="51">
        <v>834</v>
      </c>
      <c r="C2677" s="51">
        <v>105</v>
      </c>
      <c r="D2677" s="52">
        <v>16.8</v>
      </c>
    </row>
    <row r="2678" spans="1:4" s="9" customFormat="1" x14ac:dyDescent="0.3">
      <c r="A2678" s="8">
        <f t="shared" si="41"/>
        <v>41057.864583326846</v>
      </c>
      <c r="B2678" s="51">
        <v>768</v>
      </c>
      <c r="C2678" s="51">
        <v>104</v>
      </c>
      <c r="D2678" s="52">
        <v>16.7</v>
      </c>
    </row>
    <row r="2679" spans="1:4" s="9" customFormat="1" x14ac:dyDescent="0.3">
      <c r="A2679" s="8">
        <f t="shared" si="41"/>
        <v>41057.87499999351</v>
      </c>
      <c r="B2679" s="51">
        <v>829</v>
      </c>
      <c r="C2679" s="51">
        <v>104</v>
      </c>
      <c r="D2679" s="52">
        <v>16.7</v>
      </c>
    </row>
    <row r="2680" spans="1:4" s="9" customFormat="1" x14ac:dyDescent="0.3">
      <c r="A2680" s="8">
        <f t="shared" si="41"/>
        <v>41057.885416660174</v>
      </c>
      <c r="B2680" s="51">
        <v>855</v>
      </c>
      <c r="C2680" s="51">
        <v>106</v>
      </c>
      <c r="D2680" s="52">
        <v>16.5</v>
      </c>
    </row>
    <row r="2681" spans="1:4" s="9" customFormat="1" x14ac:dyDescent="0.3">
      <c r="A2681" s="8">
        <f t="shared" si="41"/>
        <v>41057.895833326838</v>
      </c>
      <c r="B2681" s="51">
        <v>876</v>
      </c>
      <c r="C2681" s="51">
        <v>104</v>
      </c>
      <c r="D2681" s="52">
        <v>16.5</v>
      </c>
    </row>
    <row r="2682" spans="1:4" s="9" customFormat="1" x14ac:dyDescent="0.3">
      <c r="A2682" s="8">
        <f t="shared" si="41"/>
        <v>41057.906249993503</v>
      </c>
      <c r="B2682" s="51">
        <v>898</v>
      </c>
      <c r="C2682" s="51">
        <v>104</v>
      </c>
      <c r="D2682" s="52">
        <v>16.600000000000001</v>
      </c>
    </row>
    <row r="2683" spans="1:4" s="9" customFormat="1" x14ac:dyDescent="0.3">
      <c r="A2683" s="8">
        <f t="shared" si="41"/>
        <v>41057.916666660167</v>
      </c>
      <c r="B2683" s="51">
        <v>843</v>
      </c>
      <c r="C2683" s="51">
        <v>104</v>
      </c>
      <c r="D2683" s="52">
        <v>16.5</v>
      </c>
    </row>
    <row r="2684" spans="1:4" s="9" customFormat="1" x14ac:dyDescent="0.3">
      <c r="A2684" s="8">
        <f t="shared" si="41"/>
        <v>41057.927083326831</v>
      </c>
      <c r="B2684" s="51">
        <v>840</v>
      </c>
      <c r="C2684" s="51">
        <v>104</v>
      </c>
      <c r="D2684" s="52">
        <v>16.600000000000001</v>
      </c>
    </row>
    <row r="2685" spans="1:4" s="9" customFormat="1" x14ac:dyDescent="0.3">
      <c r="A2685" s="8">
        <f t="shared" si="41"/>
        <v>41057.937499993495</v>
      </c>
      <c r="B2685" s="51">
        <v>789</v>
      </c>
      <c r="C2685" s="51">
        <v>105</v>
      </c>
      <c r="D2685" s="52">
        <v>16.600000000000001</v>
      </c>
    </row>
    <row r="2686" spans="1:4" s="9" customFormat="1" x14ac:dyDescent="0.3">
      <c r="A2686" s="8">
        <f t="shared" si="41"/>
        <v>41057.94791666016</v>
      </c>
      <c r="B2686" s="51">
        <v>862</v>
      </c>
      <c r="C2686" s="51">
        <v>104</v>
      </c>
      <c r="D2686" s="52">
        <v>16.399999999999999</v>
      </c>
    </row>
    <row r="2687" spans="1:4" s="9" customFormat="1" x14ac:dyDescent="0.3">
      <c r="A2687" s="8">
        <f t="shared" si="41"/>
        <v>41057.958333326824</v>
      </c>
      <c r="B2687" s="51">
        <v>823</v>
      </c>
      <c r="C2687" s="51">
        <v>104</v>
      </c>
      <c r="D2687" s="52">
        <v>16.899999999999999</v>
      </c>
    </row>
    <row r="2688" spans="1:4" s="9" customFormat="1" x14ac:dyDescent="0.3">
      <c r="A2688" s="8">
        <f t="shared" si="41"/>
        <v>41057.968749993488</v>
      </c>
      <c r="B2688" s="51">
        <v>805</v>
      </c>
      <c r="C2688" s="51">
        <v>105</v>
      </c>
      <c r="D2688" s="52">
        <v>17</v>
      </c>
    </row>
    <row r="2689" spans="1:4" s="9" customFormat="1" x14ac:dyDescent="0.3">
      <c r="A2689" s="8">
        <f t="shared" si="41"/>
        <v>41057.979166660152</v>
      </c>
      <c r="B2689" s="51">
        <v>816</v>
      </c>
      <c r="C2689" s="51">
        <v>104</v>
      </c>
      <c r="D2689" s="52">
        <v>16.399999999999999</v>
      </c>
    </row>
    <row r="2690" spans="1:4" s="9" customFormat="1" x14ac:dyDescent="0.3">
      <c r="A2690" s="8">
        <f t="shared" si="41"/>
        <v>41057.989583326817</v>
      </c>
      <c r="B2690" s="51">
        <v>818</v>
      </c>
      <c r="C2690" s="51">
        <v>105</v>
      </c>
      <c r="D2690" s="52">
        <v>16.5</v>
      </c>
    </row>
    <row r="2691" spans="1:4" s="9" customFormat="1" x14ac:dyDescent="0.3">
      <c r="A2691" s="8">
        <f t="shared" si="41"/>
        <v>41057.999999993481</v>
      </c>
      <c r="B2691" s="51">
        <v>785</v>
      </c>
      <c r="C2691" s="51">
        <v>105</v>
      </c>
      <c r="D2691" s="52">
        <v>16.600000000000001</v>
      </c>
    </row>
    <row r="2692" spans="1:4" s="9" customFormat="1" x14ac:dyDescent="0.3">
      <c r="A2692" s="8">
        <f t="shared" si="41"/>
        <v>41058.010416660145</v>
      </c>
      <c r="B2692" s="51">
        <v>784</v>
      </c>
      <c r="C2692" s="51">
        <v>106</v>
      </c>
      <c r="D2692" s="52">
        <v>16.399999999999999</v>
      </c>
    </row>
    <row r="2693" spans="1:4" s="9" customFormat="1" x14ac:dyDescent="0.3">
      <c r="A2693" s="8">
        <f t="shared" ref="A2693:A2756" si="42">A2692+1/24/4</f>
        <v>41058.020833326809</v>
      </c>
      <c r="B2693" s="51">
        <v>816</v>
      </c>
      <c r="C2693" s="51">
        <v>105</v>
      </c>
      <c r="D2693" s="52">
        <v>16.399999999999999</v>
      </c>
    </row>
    <row r="2694" spans="1:4" s="9" customFormat="1" x14ac:dyDescent="0.3">
      <c r="A2694" s="8">
        <f t="shared" si="42"/>
        <v>41058.031249993473</v>
      </c>
      <c r="B2694" s="51">
        <v>799</v>
      </c>
      <c r="C2694" s="51">
        <v>105</v>
      </c>
      <c r="D2694" s="52">
        <v>16.399999999999999</v>
      </c>
    </row>
    <row r="2695" spans="1:4" s="9" customFormat="1" x14ac:dyDescent="0.3">
      <c r="A2695" s="8">
        <f t="shared" si="42"/>
        <v>41058.041666660138</v>
      </c>
      <c r="B2695" s="51">
        <v>780</v>
      </c>
      <c r="C2695" s="51">
        <v>105</v>
      </c>
      <c r="D2695" s="52">
        <v>16.5</v>
      </c>
    </row>
    <row r="2696" spans="1:4" s="9" customFormat="1" x14ac:dyDescent="0.3">
      <c r="A2696" s="8">
        <f t="shared" si="42"/>
        <v>41058.052083326802</v>
      </c>
      <c r="B2696" s="51">
        <v>806</v>
      </c>
      <c r="C2696" s="51">
        <v>104</v>
      </c>
      <c r="D2696" s="52">
        <v>16.3</v>
      </c>
    </row>
    <row r="2697" spans="1:4" s="9" customFormat="1" x14ac:dyDescent="0.3">
      <c r="A2697" s="8">
        <f t="shared" si="42"/>
        <v>41058.062499993466</v>
      </c>
      <c r="B2697" s="51">
        <v>840</v>
      </c>
      <c r="C2697" s="51">
        <v>104</v>
      </c>
      <c r="D2697" s="52">
        <v>16.399999999999999</v>
      </c>
    </row>
    <row r="2698" spans="1:4" s="9" customFormat="1" x14ac:dyDescent="0.3">
      <c r="A2698" s="8">
        <f t="shared" si="42"/>
        <v>41058.07291666013</v>
      </c>
      <c r="B2698" s="51">
        <v>794</v>
      </c>
      <c r="C2698" s="51">
        <v>104</v>
      </c>
      <c r="D2698" s="52">
        <v>16.600000000000001</v>
      </c>
    </row>
    <row r="2699" spans="1:4" s="9" customFormat="1" x14ac:dyDescent="0.3">
      <c r="A2699" s="8">
        <f t="shared" si="42"/>
        <v>41058.083333326795</v>
      </c>
      <c r="B2699" s="51">
        <v>837</v>
      </c>
      <c r="C2699" s="51">
        <v>105</v>
      </c>
      <c r="D2699" s="52">
        <v>16.399999999999999</v>
      </c>
    </row>
    <row r="2700" spans="1:4" s="9" customFormat="1" x14ac:dyDescent="0.3">
      <c r="A2700" s="8">
        <f t="shared" si="42"/>
        <v>41058.093749993459</v>
      </c>
      <c r="B2700" s="51">
        <v>780</v>
      </c>
      <c r="C2700" s="51">
        <v>103</v>
      </c>
      <c r="D2700" s="52">
        <v>16.5</v>
      </c>
    </row>
    <row r="2701" spans="1:4" s="9" customFormat="1" x14ac:dyDescent="0.3">
      <c r="A2701" s="8">
        <f t="shared" si="42"/>
        <v>41058.104166660123</v>
      </c>
      <c r="B2701" s="51">
        <v>822</v>
      </c>
      <c r="C2701" s="51">
        <v>105</v>
      </c>
      <c r="D2701" s="52">
        <v>16.5</v>
      </c>
    </row>
    <row r="2702" spans="1:4" s="9" customFormat="1" x14ac:dyDescent="0.3">
      <c r="A2702" s="8">
        <f t="shared" si="42"/>
        <v>41058.114583326787</v>
      </c>
      <c r="B2702" s="51">
        <v>804</v>
      </c>
      <c r="C2702" s="51">
        <v>103</v>
      </c>
      <c r="D2702" s="52">
        <v>16.5</v>
      </c>
    </row>
    <row r="2703" spans="1:4" s="9" customFormat="1" x14ac:dyDescent="0.3">
      <c r="A2703" s="8">
        <f t="shared" si="42"/>
        <v>41058.124999993452</v>
      </c>
      <c r="B2703" s="51">
        <v>810</v>
      </c>
      <c r="C2703" s="51">
        <v>104</v>
      </c>
      <c r="D2703" s="52">
        <v>16.399999999999999</v>
      </c>
    </row>
    <row r="2704" spans="1:4" s="9" customFormat="1" x14ac:dyDescent="0.3">
      <c r="A2704" s="8">
        <f t="shared" si="42"/>
        <v>41058.135416660116</v>
      </c>
      <c r="B2704" s="51">
        <v>789</v>
      </c>
      <c r="C2704" s="51">
        <v>105</v>
      </c>
      <c r="D2704" s="52">
        <v>16.399999999999999</v>
      </c>
    </row>
    <row r="2705" spans="1:4" s="9" customFormat="1" x14ac:dyDescent="0.3">
      <c r="A2705" s="8">
        <f t="shared" si="42"/>
        <v>41058.14583332678</v>
      </c>
      <c r="B2705" s="51">
        <v>775</v>
      </c>
      <c r="C2705" s="51">
        <v>105</v>
      </c>
      <c r="D2705" s="52">
        <v>16.3</v>
      </c>
    </row>
    <row r="2706" spans="1:4" s="9" customFormat="1" x14ac:dyDescent="0.3">
      <c r="A2706" s="8">
        <f t="shared" si="42"/>
        <v>41058.156249993444</v>
      </c>
      <c r="B2706" s="51">
        <v>313</v>
      </c>
      <c r="C2706" s="51">
        <v>0</v>
      </c>
      <c r="D2706" s="52">
        <v>17</v>
      </c>
    </row>
    <row r="2707" spans="1:4" s="9" customFormat="1" x14ac:dyDescent="0.3">
      <c r="A2707" s="8">
        <f t="shared" si="42"/>
        <v>41058.166666660109</v>
      </c>
      <c r="B2707" s="51">
        <v>158</v>
      </c>
      <c r="C2707" s="51">
        <v>0</v>
      </c>
      <c r="D2707" s="52">
        <v>17.100000000000001</v>
      </c>
    </row>
    <row r="2708" spans="1:4" s="9" customFormat="1" x14ac:dyDescent="0.3">
      <c r="A2708" s="8">
        <f t="shared" si="42"/>
        <v>41058.177083326773</v>
      </c>
      <c r="B2708" s="51">
        <v>105</v>
      </c>
      <c r="C2708" s="51">
        <v>0</v>
      </c>
      <c r="D2708" s="52">
        <v>17.2</v>
      </c>
    </row>
    <row r="2709" spans="1:4" s="9" customFormat="1" x14ac:dyDescent="0.3">
      <c r="A2709" s="8">
        <f t="shared" si="42"/>
        <v>41058.187499993437</v>
      </c>
      <c r="B2709" s="51">
        <v>80</v>
      </c>
      <c r="C2709" s="51">
        <v>0</v>
      </c>
      <c r="D2709" s="52">
        <v>17.399999999999999</v>
      </c>
    </row>
    <row r="2710" spans="1:4" s="9" customFormat="1" x14ac:dyDescent="0.3">
      <c r="A2710" s="8">
        <f t="shared" si="42"/>
        <v>41058.197916660101</v>
      </c>
      <c r="B2710" s="51">
        <v>61</v>
      </c>
      <c r="C2710" s="51">
        <v>0</v>
      </c>
      <c r="D2710" s="52">
        <v>17.3</v>
      </c>
    </row>
    <row r="2711" spans="1:4" s="9" customFormat="1" x14ac:dyDescent="0.3">
      <c r="A2711" s="8">
        <f t="shared" si="42"/>
        <v>41058.208333326766</v>
      </c>
      <c r="B2711" s="51">
        <v>46</v>
      </c>
      <c r="C2711" s="51">
        <v>0</v>
      </c>
      <c r="D2711" s="52">
        <v>17.3</v>
      </c>
    </row>
    <row r="2712" spans="1:4" s="9" customFormat="1" x14ac:dyDescent="0.3">
      <c r="A2712" s="8">
        <f t="shared" si="42"/>
        <v>41058.21874999343</v>
      </c>
      <c r="B2712" s="51">
        <v>37</v>
      </c>
      <c r="C2712" s="51">
        <v>0</v>
      </c>
      <c r="D2712" s="52">
        <v>17.100000000000001</v>
      </c>
    </row>
    <row r="2713" spans="1:4" s="9" customFormat="1" x14ac:dyDescent="0.3">
      <c r="A2713" s="8">
        <f t="shared" si="42"/>
        <v>41058.229166660094</v>
      </c>
      <c r="B2713" s="51">
        <v>30</v>
      </c>
      <c r="C2713" s="51">
        <v>0</v>
      </c>
      <c r="D2713" s="52">
        <v>17.3</v>
      </c>
    </row>
    <row r="2714" spans="1:4" s="9" customFormat="1" x14ac:dyDescent="0.3">
      <c r="A2714" s="8">
        <f t="shared" si="42"/>
        <v>41058.239583326758</v>
      </c>
      <c r="B2714" s="51">
        <v>26</v>
      </c>
      <c r="C2714" s="51">
        <v>0</v>
      </c>
      <c r="D2714" s="52">
        <v>17.2</v>
      </c>
    </row>
    <row r="2715" spans="1:4" s="9" customFormat="1" x14ac:dyDescent="0.3">
      <c r="A2715" s="8">
        <f t="shared" si="42"/>
        <v>41058.249999993423</v>
      </c>
      <c r="B2715" s="51">
        <v>23</v>
      </c>
      <c r="C2715" s="51">
        <v>0</v>
      </c>
      <c r="D2715" s="52">
        <v>16.899999999999999</v>
      </c>
    </row>
    <row r="2716" spans="1:4" s="9" customFormat="1" x14ac:dyDescent="0.3">
      <c r="A2716" s="8">
        <f t="shared" si="42"/>
        <v>41058.260416660087</v>
      </c>
      <c r="B2716" s="51">
        <v>17</v>
      </c>
      <c r="C2716" s="51">
        <v>0</v>
      </c>
      <c r="D2716" s="52">
        <v>16.8</v>
      </c>
    </row>
    <row r="2717" spans="1:4" s="9" customFormat="1" x14ac:dyDescent="0.3">
      <c r="A2717" s="8">
        <f t="shared" si="42"/>
        <v>41058.270833326751</v>
      </c>
      <c r="B2717" s="51">
        <v>13</v>
      </c>
      <c r="C2717" s="51">
        <v>0</v>
      </c>
      <c r="D2717" s="52">
        <v>16.600000000000001</v>
      </c>
    </row>
    <row r="2718" spans="1:4" s="9" customFormat="1" x14ac:dyDescent="0.3">
      <c r="A2718" s="8">
        <f t="shared" si="42"/>
        <v>41058.281249993415</v>
      </c>
      <c r="B2718" s="51">
        <v>13</v>
      </c>
      <c r="C2718" s="51">
        <v>0</v>
      </c>
      <c r="D2718" s="52">
        <v>16.8</v>
      </c>
    </row>
    <row r="2719" spans="1:4" s="9" customFormat="1" x14ac:dyDescent="0.3">
      <c r="A2719" s="8">
        <f t="shared" si="42"/>
        <v>41058.291666660079</v>
      </c>
      <c r="B2719" s="51">
        <v>156</v>
      </c>
      <c r="C2719" s="51">
        <v>0</v>
      </c>
      <c r="D2719" s="52">
        <v>31.1</v>
      </c>
    </row>
    <row r="2720" spans="1:4" s="9" customFormat="1" x14ac:dyDescent="0.3">
      <c r="A2720" s="8">
        <f t="shared" si="42"/>
        <v>41058.302083326744</v>
      </c>
      <c r="B2720" s="51">
        <v>300</v>
      </c>
      <c r="C2720" s="51">
        <v>0</v>
      </c>
      <c r="D2720" s="52">
        <v>6.2</v>
      </c>
    </row>
    <row r="2721" spans="1:4" s="9" customFormat="1" x14ac:dyDescent="0.3">
      <c r="A2721" s="8">
        <f t="shared" si="42"/>
        <v>41058.312499993408</v>
      </c>
      <c r="B2721" s="51">
        <v>92</v>
      </c>
      <c r="C2721" s="51">
        <v>0</v>
      </c>
      <c r="D2721" s="52">
        <v>14</v>
      </c>
    </row>
    <row r="2722" spans="1:4" s="9" customFormat="1" x14ac:dyDescent="0.3">
      <c r="A2722" s="8">
        <f t="shared" si="42"/>
        <v>41058.322916660072</v>
      </c>
      <c r="B2722" s="51">
        <v>57</v>
      </c>
      <c r="C2722" s="51">
        <v>0</v>
      </c>
      <c r="D2722" s="52">
        <v>16.100000000000001</v>
      </c>
    </row>
    <row r="2723" spans="1:4" s="9" customFormat="1" x14ac:dyDescent="0.3">
      <c r="A2723" s="8">
        <f t="shared" si="42"/>
        <v>41058.333333326736</v>
      </c>
      <c r="B2723" s="51">
        <v>42</v>
      </c>
      <c r="C2723" s="51">
        <v>0</v>
      </c>
      <c r="D2723" s="52">
        <v>17.3</v>
      </c>
    </row>
    <row r="2724" spans="1:4" s="9" customFormat="1" x14ac:dyDescent="0.3">
      <c r="A2724" s="8">
        <f t="shared" si="42"/>
        <v>41058.343749993401</v>
      </c>
      <c r="B2724" s="51">
        <v>32</v>
      </c>
      <c r="C2724" s="51">
        <v>0</v>
      </c>
      <c r="D2724" s="52">
        <v>17.7</v>
      </c>
    </row>
    <row r="2725" spans="1:4" s="9" customFormat="1" x14ac:dyDescent="0.3">
      <c r="A2725" s="8">
        <f t="shared" si="42"/>
        <v>41058.354166660065</v>
      </c>
      <c r="B2725" s="51">
        <v>27</v>
      </c>
      <c r="C2725" s="51">
        <v>0</v>
      </c>
      <c r="D2725" s="52">
        <v>28.7</v>
      </c>
    </row>
    <row r="2726" spans="1:4" s="9" customFormat="1" x14ac:dyDescent="0.3">
      <c r="A2726" s="8">
        <f t="shared" si="42"/>
        <v>41058.364583326729</v>
      </c>
      <c r="B2726" s="51">
        <v>794</v>
      </c>
      <c r="C2726" s="51">
        <v>104</v>
      </c>
      <c r="D2726" s="52">
        <v>20.2</v>
      </c>
    </row>
    <row r="2727" spans="1:4" s="9" customFormat="1" x14ac:dyDescent="0.3">
      <c r="A2727" s="8">
        <f t="shared" si="42"/>
        <v>41058.374999993393</v>
      </c>
      <c r="B2727" s="51">
        <v>821</v>
      </c>
      <c r="C2727" s="51">
        <v>99</v>
      </c>
      <c r="D2727" s="52">
        <v>19.7</v>
      </c>
    </row>
    <row r="2728" spans="1:4" s="9" customFormat="1" x14ac:dyDescent="0.3">
      <c r="A2728" s="8">
        <f t="shared" si="42"/>
        <v>41058.385416660058</v>
      </c>
      <c r="B2728" s="51">
        <v>801</v>
      </c>
      <c r="C2728" s="51">
        <v>100</v>
      </c>
      <c r="D2728" s="52">
        <v>19.399999999999999</v>
      </c>
    </row>
    <row r="2729" spans="1:4" s="9" customFormat="1" x14ac:dyDescent="0.3">
      <c r="A2729" s="8">
        <f t="shared" si="42"/>
        <v>41058.395833326722</v>
      </c>
      <c r="B2729" s="51">
        <v>843</v>
      </c>
      <c r="C2729" s="51">
        <v>99</v>
      </c>
      <c r="D2729" s="52">
        <v>19.3</v>
      </c>
    </row>
    <row r="2730" spans="1:4" s="9" customFormat="1" x14ac:dyDescent="0.3">
      <c r="A2730" s="8">
        <f t="shared" si="42"/>
        <v>41058.406249993386</v>
      </c>
      <c r="B2730" s="51">
        <v>894</v>
      </c>
      <c r="C2730" s="51">
        <v>102</v>
      </c>
      <c r="D2730" s="52">
        <v>19.899999999999999</v>
      </c>
    </row>
    <row r="2731" spans="1:4" s="9" customFormat="1" x14ac:dyDescent="0.3">
      <c r="A2731" s="8">
        <f t="shared" si="42"/>
        <v>41058.41666666005</v>
      </c>
      <c r="B2731" s="51">
        <v>811</v>
      </c>
      <c r="C2731" s="51">
        <v>99</v>
      </c>
      <c r="D2731" s="52">
        <v>19.600000000000001</v>
      </c>
    </row>
    <row r="2732" spans="1:4" s="9" customFormat="1" x14ac:dyDescent="0.3">
      <c r="A2732" s="8">
        <f t="shared" si="42"/>
        <v>41058.427083326715</v>
      </c>
      <c r="B2732" s="51">
        <v>818</v>
      </c>
      <c r="C2732" s="51">
        <v>103</v>
      </c>
      <c r="D2732" s="52">
        <v>19.5</v>
      </c>
    </row>
    <row r="2733" spans="1:4" s="9" customFormat="1" x14ac:dyDescent="0.3">
      <c r="A2733" s="8">
        <f t="shared" si="42"/>
        <v>41058.437499993379</v>
      </c>
      <c r="B2733" s="51">
        <v>848</v>
      </c>
      <c r="C2733" s="51">
        <v>101</v>
      </c>
      <c r="D2733" s="52">
        <v>19.100000000000001</v>
      </c>
    </row>
    <row r="2734" spans="1:4" s="9" customFormat="1" x14ac:dyDescent="0.3">
      <c r="A2734" s="8">
        <f t="shared" si="42"/>
        <v>41058.447916660043</v>
      </c>
      <c r="B2734" s="51">
        <v>850</v>
      </c>
      <c r="C2734" s="51">
        <v>103</v>
      </c>
      <c r="D2734" s="52">
        <v>18.7</v>
      </c>
    </row>
    <row r="2735" spans="1:4" s="9" customFormat="1" x14ac:dyDescent="0.3">
      <c r="A2735" s="8">
        <f t="shared" si="42"/>
        <v>41058.458333326707</v>
      </c>
      <c r="B2735" s="51">
        <v>917</v>
      </c>
      <c r="C2735" s="51">
        <v>102</v>
      </c>
      <c r="D2735" s="52">
        <v>18.5</v>
      </c>
    </row>
    <row r="2736" spans="1:4" s="9" customFormat="1" x14ac:dyDescent="0.3">
      <c r="A2736" s="8">
        <f t="shared" si="42"/>
        <v>41058.468749993372</v>
      </c>
      <c r="B2736" s="51">
        <v>912</v>
      </c>
      <c r="C2736" s="51">
        <v>102</v>
      </c>
      <c r="D2736" s="52">
        <v>18.3</v>
      </c>
    </row>
    <row r="2737" spans="1:4" s="9" customFormat="1" x14ac:dyDescent="0.3">
      <c r="A2737" s="8">
        <f t="shared" si="42"/>
        <v>41058.479166660036</v>
      </c>
      <c r="B2737" s="51">
        <v>884</v>
      </c>
      <c r="C2737" s="51">
        <v>103</v>
      </c>
      <c r="D2737" s="52">
        <v>18.100000000000001</v>
      </c>
    </row>
    <row r="2738" spans="1:4" s="9" customFormat="1" x14ac:dyDescent="0.3">
      <c r="A2738" s="8">
        <f t="shared" si="42"/>
        <v>41058.4895833267</v>
      </c>
      <c r="B2738" s="51">
        <v>893</v>
      </c>
      <c r="C2738" s="51">
        <v>103</v>
      </c>
      <c r="D2738" s="52">
        <v>17.7</v>
      </c>
    </row>
    <row r="2739" spans="1:4" s="9" customFormat="1" x14ac:dyDescent="0.3">
      <c r="A2739" s="8">
        <f t="shared" si="42"/>
        <v>41058.499999993364</v>
      </c>
      <c r="B2739" s="51">
        <v>908</v>
      </c>
      <c r="C2739" s="51">
        <v>101</v>
      </c>
      <c r="D2739" s="52">
        <v>17.7</v>
      </c>
    </row>
    <row r="2740" spans="1:4" s="9" customFormat="1" x14ac:dyDescent="0.3">
      <c r="A2740" s="8">
        <f t="shared" si="42"/>
        <v>41058.510416660029</v>
      </c>
      <c r="B2740" s="51">
        <v>908</v>
      </c>
      <c r="C2740" s="51">
        <v>101</v>
      </c>
      <c r="D2740" s="52">
        <v>17.8</v>
      </c>
    </row>
    <row r="2741" spans="1:4" s="9" customFormat="1" x14ac:dyDescent="0.3">
      <c r="A2741" s="8">
        <f t="shared" si="42"/>
        <v>41058.520833326693</v>
      </c>
      <c r="B2741" s="51">
        <v>894</v>
      </c>
      <c r="C2741" s="51">
        <v>103</v>
      </c>
      <c r="D2741" s="52">
        <v>17.7</v>
      </c>
    </row>
    <row r="2742" spans="1:4" s="9" customFormat="1" x14ac:dyDescent="0.3">
      <c r="A2742" s="8">
        <f t="shared" si="42"/>
        <v>41058.531249993357</v>
      </c>
      <c r="B2742" s="51">
        <v>825</v>
      </c>
      <c r="C2742" s="51">
        <v>101</v>
      </c>
      <c r="D2742" s="52">
        <v>17.600000000000001</v>
      </c>
    </row>
    <row r="2743" spans="1:4" s="9" customFormat="1" x14ac:dyDescent="0.3">
      <c r="A2743" s="8">
        <f t="shared" si="42"/>
        <v>41058.541666660021</v>
      </c>
      <c r="B2743" s="51">
        <v>876</v>
      </c>
      <c r="C2743" s="51">
        <v>101</v>
      </c>
      <c r="D2743" s="52">
        <v>17.600000000000001</v>
      </c>
    </row>
    <row r="2744" spans="1:4" s="9" customFormat="1" x14ac:dyDescent="0.3">
      <c r="A2744" s="8">
        <f t="shared" si="42"/>
        <v>41058.552083326686</v>
      </c>
      <c r="B2744" s="51">
        <v>855</v>
      </c>
      <c r="C2744" s="51">
        <v>101</v>
      </c>
      <c r="D2744" s="52">
        <v>17.600000000000001</v>
      </c>
    </row>
    <row r="2745" spans="1:4" s="9" customFormat="1" x14ac:dyDescent="0.3">
      <c r="A2745" s="8">
        <f t="shared" si="42"/>
        <v>41058.56249999335</v>
      </c>
      <c r="B2745" s="51">
        <v>826</v>
      </c>
      <c r="C2745" s="51">
        <v>101</v>
      </c>
      <c r="D2745" s="52">
        <v>17.399999999999999</v>
      </c>
    </row>
    <row r="2746" spans="1:4" s="9" customFormat="1" x14ac:dyDescent="0.3">
      <c r="A2746" s="8">
        <f t="shared" si="42"/>
        <v>41058.572916660014</v>
      </c>
      <c r="B2746" s="51">
        <v>832</v>
      </c>
      <c r="C2746" s="51">
        <v>100</v>
      </c>
      <c r="D2746" s="52">
        <v>17.399999999999999</v>
      </c>
    </row>
    <row r="2747" spans="1:4" s="9" customFormat="1" x14ac:dyDescent="0.3">
      <c r="A2747" s="8">
        <f t="shared" si="42"/>
        <v>41058.583333326678</v>
      </c>
      <c r="B2747" s="51">
        <v>812</v>
      </c>
      <c r="C2747" s="51">
        <v>102</v>
      </c>
      <c r="D2747" s="52">
        <v>17.399999999999999</v>
      </c>
    </row>
    <row r="2748" spans="1:4" s="9" customFormat="1" x14ac:dyDescent="0.3">
      <c r="A2748" s="8">
        <f t="shared" si="42"/>
        <v>41058.593749993342</v>
      </c>
      <c r="B2748" s="51">
        <v>816</v>
      </c>
      <c r="C2748" s="51">
        <v>99</v>
      </c>
      <c r="D2748" s="52">
        <v>17.2</v>
      </c>
    </row>
    <row r="2749" spans="1:4" s="9" customFormat="1" x14ac:dyDescent="0.3">
      <c r="A2749" s="8">
        <f t="shared" si="42"/>
        <v>41058.604166660007</v>
      </c>
      <c r="B2749" s="51">
        <v>859</v>
      </c>
      <c r="C2749" s="51">
        <v>99</v>
      </c>
      <c r="D2749" s="52">
        <v>17.2</v>
      </c>
    </row>
    <row r="2750" spans="1:4" s="9" customFormat="1" x14ac:dyDescent="0.3">
      <c r="A2750" s="8">
        <f t="shared" si="42"/>
        <v>41058.614583326671</v>
      </c>
      <c r="B2750" s="51">
        <v>847</v>
      </c>
      <c r="C2750" s="51">
        <v>99</v>
      </c>
      <c r="D2750" s="52">
        <v>17.100000000000001</v>
      </c>
    </row>
    <row r="2751" spans="1:4" s="9" customFormat="1" x14ac:dyDescent="0.3">
      <c r="A2751" s="8">
        <f t="shared" si="42"/>
        <v>41058.624999993335</v>
      </c>
      <c r="B2751" s="51">
        <v>826</v>
      </c>
      <c r="C2751" s="51">
        <v>100</v>
      </c>
      <c r="D2751" s="52">
        <v>17.100000000000001</v>
      </c>
    </row>
    <row r="2752" spans="1:4" s="9" customFormat="1" x14ac:dyDescent="0.3">
      <c r="A2752" s="8">
        <f t="shared" si="42"/>
        <v>41058.635416659999</v>
      </c>
      <c r="B2752" s="51">
        <v>873</v>
      </c>
      <c r="C2752" s="51">
        <v>99</v>
      </c>
      <c r="D2752" s="52">
        <v>16.8</v>
      </c>
    </row>
    <row r="2753" spans="1:4" s="9" customFormat="1" x14ac:dyDescent="0.3">
      <c r="A2753" s="8">
        <f t="shared" si="42"/>
        <v>41058.645833326664</v>
      </c>
      <c r="B2753" s="51">
        <v>814</v>
      </c>
      <c r="C2753" s="51">
        <v>98</v>
      </c>
      <c r="D2753" s="52">
        <v>17</v>
      </c>
    </row>
    <row r="2754" spans="1:4" s="9" customFormat="1" x14ac:dyDescent="0.3">
      <c r="A2754" s="8">
        <f t="shared" si="42"/>
        <v>41058.656249993328</v>
      </c>
      <c r="B2754" s="51">
        <v>818</v>
      </c>
      <c r="C2754" s="51">
        <v>100</v>
      </c>
      <c r="D2754" s="52">
        <v>17.100000000000001</v>
      </c>
    </row>
    <row r="2755" spans="1:4" s="9" customFormat="1" x14ac:dyDescent="0.3">
      <c r="A2755" s="8">
        <f t="shared" si="42"/>
        <v>41058.666666659992</v>
      </c>
      <c r="B2755" s="51">
        <v>818</v>
      </c>
      <c r="C2755" s="51">
        <v>100</v>
      </c>
      <c r="D2755" s="52">
        <v>16.899999999999999</v>
      </c>
    </row>
    <row r="2756" spans="1:4" s="9" customFormat="1" x14ac:dyDescent="0.3">
      <c r="A2756" s="8">
        <f t="shared" si="42"/>
        <v>41058.677083326656</v>
      </c>
      <c r="B2756" s="51">
        <v>807</v>
      </c>
      <c r="C2756" s="51">
        <v>99</v>
      </c>
      <c r="D2756" s="52">
        <v>17.100000000000001</v>
      </c>
    </row>
    <row r="2757" spans="1:4" s="9" customFormat="1" x14ac:dyDescent="0.3">
      <c r="A2757" s="8">
        <f t="shared" ref="A2757:A2820" si="43">A2756+1/24/4</f>
        <v>41058.687499993321</v>
      </c>
      <c r="B2757" s="51">
        <v>828</v>
      </c>
      <c r="C2757" s="51">
        <v>100</v>
      </c>
      <c r="D2757" s="52">
        <v>17</v>
      </c>
    </row>
    <row r="2758" spans="1:4" s="9" customFormat="1" x14ac:dyDescent="0.3">
      <c r="A2758" s="8">
        <f t="shared" si="43"/>
        <v>41058.697916659985</v>
      </c>
      <c r="B2758" s="51">
        <v>832</v>
      </c>
      <c r="C2758" s="51">
        <v>99</v>
      </c>
      <c r="D2758" s="52">
        <v>17.3</v>
      </c>
    </row>
    <row r="2759" spans="1:4" s="9" customFormat="1" x14ac:dyDescent="0.3">
      <c r="A2759" s="8">
        <f t="shared" si="43"/>
        <v>41058.708333326649</v>
      </c>
      <c r="B2759" s="51">
        <v>828</v>
      </c>
      <c r="C2759" s="51">
        <v>100</v>
      </c>
      <c r="D2759" s="52">
        <v>17.100000000000001</v>
      </c>
    </row>
    <row r="2760" spans="1:4" s="9" customFormat="1" x14ac:dyDescent="0.3">
      <c r="A2760" s="8">
        <f t="shared" si="43"/>
        <v>41058.718749993313</v>
      </c>
      <c r="B2760" s="51">
        <v>839</v>
      </c>
      <c r="C2760" s="51">
        <v>100</v>
      </c>
      <c r="D2760" s="52">
        <v>17.2</v>
      </c>
    </row>
    <row r="2761" spans="1:4" s="9" customFormat="1" x14ac:dyDescent="0.3">
      <c r="A2761" s="8">
        <f t="shared" si="43"/>
        <v>41058.729166659978</v>
      </c>
      <c r="B2761" s="51">
        <v>852</v>
      </c>
      <c r="C2761" s="51">
        <v>101</v>
      </c>
      <c r="D2761" s="52">
        <v>17.100000000000001</v>
      </c>
    </row>
    <row r="2762" spans="1:4" s="9" customFormat="1" x14ac:dyDescent="0.3">
      <c r="A2762" s="8">
        <f t="shared" si="43"/>
        <v>41058.739583326642</v>
      </c>
      <c r="B2762" s="51">
        <v>882</v>
      </c>
      <c r="C2762" s="51">
        <v>99</v>
      </c>
      <c r="D2762" s="52">
        <v>17.2</v>
      </c>
    </row>
    <row r="2763" spans="1:4" s="9" customFormat="1" x14ac:dyDescent="0.3">
      <c r="A2763" s="8">
        <f t="shared" si="43"/>
        <v>41058.749999993306</v>
      </c>
      <c r="B2763" s="51">
        <v>881</v>
      </c>
      <c r="C2763" s="51">
        <v>99</v>
      </c>
      <c r="D2763" s="52">
        <v>17.399999999999999</v>
      </c>
    </row>
    <row r="2764" spans="1:4" s="9" customFormat="1" x14ac:dyDescent="0.3">
      <c r="A2764" s="8">
        <f t="shared" si="43"/>
        <v>41058.76041665997</v>
      </c>
      <c r="B2764" s="51">
        <v>856</v>
      </c>
      <c r="C2764" s="51">
        <v>99</v>
      </c>
      <c r="D2764" s="52">
        <v>17.3</v>
      </c>
    </row>
    <row r="2765" spans="1:4" s="9" customFormat="1" x14ac:dyDescent="0.3">
      <c r="A2765" s="8">
        <f t="shared" si="43"/>
        <v>41058.770833326635</v>
      </c>
      <c r="B2765" s="51">
        <v>878</v>
      </c>
      <c r="C2765" s="51">
        <v>101</v>
      </c>
      <c r="D2765" s="52">
        <v>17.100000000000001</v>
      </c>
    </row>
    <row r="2766" spans="1:4" s="9" customFormat="1" x14ac:dyDescent="0.3">
      <c r="A2766" s="8">
        <f t="shared" si="43"/>
        <v>41058.781249993299</v>
      </c>
      <c r="B2766" s="51">
        <v>887</v>
      </c>
      <c r="C2766" s="51">
        <v>99</v>
      </c>
      <c r="D2766" s="52">
        <v>16.899999999999999</v>
      </c>
    </row>
    <row r="2767" spans="1:4" s="9" customFormat="1" x14ac:dyDescent="0.3">
      <c r="A2767" s="8">
        <f t="shared" si="43"/>
        <v>41058.791666659963</v>
      </c>
      <c r="B2767" s="51">
        <v>887</v>
      </c>
      <c r="C2767" s="51">
        <v>100</v>
      </c>
      <c r="D2767" s="52">
        <v>17</v>
      </c>
    </row>
    <row r="2768" spans="1:4" s="9" customFormat="1" x14ac:dyDescent="0.3">
      <c r="A2768" s="8">
        <f t="shared" si="43"/>
        <v>41058.802083326627</v>
      </c>
      <c r="B2768" s="51">
        <v>885</v>
      </c>
      <c r="C2768" s="51">
        <v>100</v>
      </c>
      <c r="D2768" s="52">
        <v>16.899999999999999</v>
      </c>
    </row>
    <row r="2769" spans="1:4" s="9" customFormat="1" x14ac:dyDescent="0.3">
      <c r="A2769" s="8">
        <f t="shared" si="43"/>
        <v>41058.812499993292</v>
      </c>
      <c r="B2769" s="51">
        <v>843</v>
      </c>
      <c r="C2769" s="51">
        <v>100</v>
      </c>
      <c r="D2769" s="52">
        <v>16.7</v>
      </c>
    </row>
    <row r="2770" spans="1:4" s="9" customFormat="1" x14ac:dyDescent="0.3">
      <c r="A2770" s="8">
        <f t="shared" si="43"/>
        <v>41058.822916659956</v>
      </c>
      <c r="B2770" s="51">
        <v>775</v>
      </c>
      <c r="C2770" s="51">
        <v>101</v>
      </c>
      <c r="D2770" s="52">
        <v>16.600000000000001</v>
      </c>
    </row>
    <row r="2771" spans="1:4" s="9" customFormat="1" x14ac:dyDescent="0.3">
      <c r="A2771" s="8">
        <f t="shared" si="43"/>
        <v>41058.83333332662</v>
      </c>
      <c r="B2771" s="51">
        <v>436</v>
      </c>
      <c r="C2771" s="51">
        <v>0</v>
      </c>
      <c r="D2771" s="52">
        <v>17.5</v>
      </c>
    </row>
    <row r="2772" spans="1:4" s="9" customFormat="1" x14ac:dyDescent="0.3">
      <c r="A2772" s="8">
        <f t="shared" si="43"/>
        <v>41058.843749993284</v>
      </c>
      <c r="B2772" s="51">
        <v>198</v>
      </c>
      <c r="C2772" s="51">
        <v>0</v>
      </c>
      <c r="D2772" s="52">
        <v>17</v>
      </c>
    </row>
    <row r="2773" spans="1:4" s="9" customFormat="1" x14ac:dyDescent="0.3">
      <c r="A2773" s="8">
        <f t="shared" si="43"/>
        <v>41058.854166659949</v>
      </c>
      <c r="B2773" s="51">
        <v>100</v>
      </c>
      <c r="C2773" s="51">
        <v>0</v>
      </c>
      <c r="D2773" s="52">
        <v>16.8</v>
      </c>
    </row>
    <row r="2774" spans="1:4" s="9" customFormat="1" x14ac:dyDescent="0.3">
      <c r="A2774" s="8">
        <f t="shared" si="43"/>
        <v>41058.864583326613</v>
      </c>
      <c r="B2774" s="51">
        <v>82</v>
      </c>
      <c r="C2774" s="51">
        <v>0</v>
      </c>
      <c r="D2774" s="52">
        <v>16.899999999999999</v>
      </c>
    </row>
    <row r="2775" spans="1:4" s="9" customFormat="1" x14ac:dyDescent="0.3">
      <c r="A2775" s="8">
        <f t="shared" si="43"/>
        <v>41058.874999993277</v>
      </c>
      <c r="B2775" s="51">
        <v>66</v>
      </c>
      <c r="C2775" s="51">
        <v>0</v>
      </c>
      <c r="D2775" s="52">
        <v>16.8</v>
      </c>
    </row>
    <row r="2776" spans="1:4" s="9" customFormat="1" x14ac:dyDescent="0.3">
      <c r="A2776" s="8">
        <f t="shared" si="43"/>
        <v>41058.885416659941</v>
      </c>
      <c r="B2776" s="51">
        <v>56</v>
      </c>
      <c r="C2776" s="51">
        <v>0</v>
      </c>
      <c r="D2776" s="52">
        <v>16.8</v>
      </c>
    </row>
    <row r="2777" spans="1:4" s="9" customFormat="1" x14ac:dyDescent="0.3">
      <c r="A2777" s="8">
        <f t="shared" si="43"/>
        <v>41058.895833326605</v>
      </c>
      <c r="B2777" s="51">
        <v>44</v>
      </c>
      <c r="C2777" s="51">
        <v>0</v>
      </c>
      <c r="D2777" s="52">
        <v>17</v>
      </c>
    </row>
    <row r="2778" spans="1:4" s="9" customFormat="1" x14ac:dyDescent="0.3">
      <c r="A2778" s="8">
        <f t="shared" si="43"/>
        <v>41058.90624999327</v>
      </c>
      <c r="B2778" s="51">
        <v>34</v>
      </c>
      <c r="C2778" s="51">
        <v>0</v>
      </c>
      <c r="D2778" s="52">
        <v>16.7</v>
      </c>
    </row>
    <row r="2779" spans="1:4" s="9" customFormat="1" x14ac:dyDescent="0.3">
      <c r="A2779" s="8">
        <f t="shared" si="43"/>
        <v>41058.916666659934</v>
      </c>
      <c r="B2779" s="51">
        <v>29</v>
      </c>
      <c r="C2779" s="51">
        <v>0</v>
      </c>
      <c r="D2779" s="52">
        <v>16.8</v>
      </c>
    </row>
    <row r="2780" spans="1:4" s="9" customFormat="1" x14ac:dyDescent="0.3">
      <c r="A2780" s="8">
        <f t="shared" si="43"/>
        <v>41058.927083326598</v>
      </c>
      <c r="B2780" s="51">
        <v>24</v>
      </c>
      <c r="C2780" s="51">
        <v>0</v>
      </c>
      <c r="D2780" s="52">
        <v>16.7</v>
      </c>
    </row>
    <row r="2781" spans="1:4" s="9" customFormat="1" x14ac:dyDescent="0.3">
      <c r="A2781" s="8">
        <f t="shared" si="43"/>
        <v>41058.937499993262</v>
      </c>
      <c r="B2781" s="51">
        <v>21</v>
      </c>
      <c r="C2781" s="51">
        <v>0</v>
      </c>
      <c r="D2781" s="52">
        <v>16.8</v>
      </c>
    </row>
    <row r="2782" spans="1:4" s="9" customFormat="1" x14ac:dyDescent="0.3">
      <c r="A2782" s="8">
        <f t="shared" si="43"/>
        <v>41058.947916659927</v>
      </c>
      <c r="B2782" s="51">
        <v>17</v>
      </c>
      <c r="C2782" s="51">
        <v>0</v>
      </c>
      <c r="D2782" s="52">
        <v>16.899999999999999</v>
      </c>
    </row>
    <row r="2783" spans="1:4" s="9" customFormat="1" x14ac:dyDescent="0.3">
      <c r="A2783" s="8">
        <f t="shared" si="43"/>
        <v>41058.958333326591</v>
      </c>
      <c r="B2783" s="51">
        <v>14</v>
      </c>
      <c r="C2783" s="51">
        <v>0</v>
      </c>
      <c r="D2783" s="52">
        <v>16.7</v>
      </c>
    </row>
    <row r="2784" spans="1:4" s="9" customFormat="1" x14ac:dyDescent="0.3">
      <c r="A2784" s="8">
        <f t="shared" si="43"/>
        <v>41058.968749993255</v>
      </c>
      <c r="B2784" s="51">
        <v>12</v>
      </c>
      <c r="C2784" s="51">
        <v>0</v>
      </c>
      <c r="D2784" s="52">
        <v>16.8</v>
      </c>
    </row>
    <row r="2785" spans="1:4" s="9" customFormat="1" x14ac:dyDescent="0.3">
      <c r="A2785" s="8">
        <f t="shared" si="43"/>
        <v>41058.979166659919</v>
      </c>
      <c r="B2785" s="51">
        <v>8</v>
      </c>
      <c r="C2785" s="51">
        <v>0</v>
      </c>
      <c r="D2785" s="52">
        <v>16.899999999999999</v>
      </c>
    </row>
    <row r="2786" spans="1:4" s="9" customFormat="1" x14ac:dyDescent="0.3">
      <c r="A2786" s="8">
        <f t="shared" si="43"/>
        <v>41058.989583326584</v>
      </c>
      <c r="B2786" s="51">
        <v>7</v>
      </c>
      <c r="C2786" s="51">
        <v>0</v>
      </c>
      <c r="D2786" s="52">
        <v>16.8</v>
      </c>
    </row>
    <row r="2787" spans="1:4" s="9" customFormat="1" x14ac:dyDescent="0.3">
      <c r="A2787" s="8">
        <f t="shared" si="43"/>
        <v>41058.999999993248</v>
      </c>
      <c r="B2787" s="51">
        <v>6</v>
      </c>
      <c r="C2787" s="51">
        <v>0</v>
      </c>
      <c r="D2787" s="52">
        <v>17</v>
      </c>
    </row>
    <row r="2788" spans="1:4" s="9" customFormat="1" x14ac:dyDescent="0.3">
      <c r="A2788" s="8">
        <f t="shared" si="43"/>
        <v>41059.010416659912</v>
      </c>
      <c r="B2788" s="51">
        <v>5</v>
      </c>
      <c r="C2788" s="51">
        <v>0</v>
      </c>
      <c r="D2788" s="52">
        <v>17</v>
      </c>
    </row>
    <row r="2789" spans="1:4" s="9" customFormat="1" x14ac:dyDescent="0.3">
      <c r="A2789" s="8">
        <f t="shared" si="43"/>
        <v>41059.020833326576</v>
      </c>
      <c r="B2789" s="51">
        <v>4</v>
      </c>
      <c r="C2789" s="51">
        <v>0</v>
      </c>
      <c r="D2789" s="52">
        <v>15.5</v>
      </c>
    </row>
    <row r="2790" spans="1:4" s="9" customFormat="1" x14ac:dyDescent="0.3">
      <c r="A2790" s="8">
        <f t="shared" si="43"/>
        <v>41059.031249993241</v>
      </c>
      <c r="B2790" s="51">
        <v>2</v>
      </c>
      <c r="C2790" s="51">
        <v>0</v>
      </c>
      <c r="D2790" s="52">
        <v>15.4</v>
      </c>
    </row>
    <row r="2791" spans="1:4" s="9" customFormat="1" x14ac:dyDescent="0.3">
      <c r="A2791" s="8">
        <f t="shared" si="43"/>
        <v>41059.041666659905</v>
      </c>
      <c r="B2791" s="51">
        <v>1</v>
      </c>
      <c r="C2791" s="51">
        <v>0</v>
      </c>
      <c r="D2791" s="52">
        <v>15.4</v>
      </c>
    </row>
    <row r="2792" spans="1:4" s="9" customFormat="1" x14ac:dyDescent="0.3">
      <c r="A2792" s="8">
        <f t="shared" si="43"/>
        <v>41059.052083326569</v>
      </c>
      <c r="B2792" s="51">
        <v>0</v>
      </c>
      <c r="C2792" s="51">
        <v>0</v>
      </c>
      <c r="D2792" s="52">
        <v>15.8</v>
      </c>
    </row>
    <row r="2793" spans="1:4" s="9" customFormat="1" x14ac:dyDescent="0.3">
      <c r="A2793" s="8">
        <f t="shared" si="43"/>
        <v>41059.062499993233</v>
      </c>
      <c r="B2793" s="51">
        <v>0</v>
      </c>
      <c r="C2793" s="51">
        <v>0</v>
      </c>
      <c r="D2793" s="52">
        <v>16</v>
      </c>
    </row>
    <row r="2794" spans="1:4" s="9" customFormat="1" x14ac:dyDescent="0.3">
      <c r="A2794" s="8">
        <f t="shared" si="43"/>
        <v>41059.072916659898</v>
      </c>
      <c r="B2794" s="51">
        <v>0</v>
      </c>
      <c r="C2794" s="51">
        <v>0</v>
      </c>
      <c r="D2794" s="52">
        <v>16.100000000000001</v>
      </c>
    </row>
    <row r="2795" spans="1:4" s="9" customFormat="1" x14ac:dyDescent="0.3">
      <c r="A2795" s="8">
        <f t="shared" si="43"/>
        <v>41059.083333326562</v>
      </c>
      <c r="B2795" s="51">
        <v>0</v>
      </c>
      <c r="C2795" s="51">
        <v>0</v>
      </c>
      <c r="D2795" s="52">
        <v>16.100000000000001</v>
      </c>
    </row>
    <row r="2796" spans="1:4" s="9" customFormat="1" x14ac:dyDescent="0.3">
      <c r="A2796" s="8">
        <f t="shared" si="43"/>
        <v>41059.093749993226</v>
      </c>
      <c r="B2796" s="51">
        <v>0</v>
      </c>
      <c r="C2796" s="51">
        <v>0</v>
      </c>
      <c r="D2796" s="52">
        <v>16.3</v>
      </c>
    </row>
    <row r="2797" spans="1:4" s="9" customFormat="1" x14ac:dyDescent="0.3">
      <c r="A2797" s="8">
        <f t="shared" si="43"/>
        <v>41059.10416665989</v>
      </c>
      <c r="B2797" s="51">
        <v>0</v>
      </c>
      <c r="C2797" s="51">
        <v>0</v>
      </c>
      <c r="D2797" s="52">
        <v>16.5</v>
      </c>
    </row>
    <row r="2798" spans="1:4" s="9" customFormat="1" x14ac:dyDescent="0.3">
      <c r="A2798" s="8">
        <f t="shared" si="43"/>
        <v>41059.114583326555</v>
      </c>
      <c r="B2798" s="51">
        <v>0</v>
      </c>
      <c r="C2798" s="51">
        <v>0</v>
      </c>
      <c r="D2798" s="52">
        <v>16.600000000000001</v>
      </c>
    </row>
    <row r="2799" spans="1:4" s="9" customFormat="1" x14ac:dyDescent="0.3">
      <c r="A2799" s="8">
        <f t="shared" si="43"/>
        <v>41059.124999993219</v>
      </c>
      <c r="B2799" s="51">
        <v>0</v>
      </c>
      <c r="C2799" s="51">
        <v>0</v>
      </c>
      <c r="D2799" s="52">
        <v>16.7</v>
      </c>
    </row>
    <row r="2800" spans="1:4" s="9" customFormat="1" x14ac:dyDescent="0.3">
      <c r="A2800" s="8">
        <f t="shared" si="43"/>
        <v>41059.135416659883</v>
      </c>
      <c r="B2800" s="51">
        <v>0</v>
      </c>
      <c r="C2800" s="51">
        <v>0</v>
      </c>
      <c r="D2800" s="52">
        <v>16.399999999999999</v>
      </c>
    </row>
    <row r="2801" spans="1:4" s="9" customFormat="1" x14ac:dyDescent="0.3">
      <c r="A2801" s="8">
        <f t="shared" si="43"/>
        <v>41059.145833326547</v>
      </c>
      <c r="B2801" s="51">
        <v>0</v>
      </c>
      <c r="C2801" s="51">
        <v>0</v>
      </c>
      <c r="D2801" s="52">
        <v>16.899999999999999</v>
      </c>
    </row>
    <row r="2802" spans="1:4" s="9" customFormat="1" x14ac:dyDescent="0.3">
      <c r="A2802" s="8">
        <f t="shared" si="43"/>
        <v>41059.156249993212</v>
      </c>
      <c r="B2802" s="51">
        <v>0</v>
      </c>
      <c r="C2802" s="51">
        <v>0</v>
      </c>
      <c r="D2802" s="52">
        <v>16.5</v>
      </c>
    </row>
    <row r="2803" spans="1:4" s="9" customFormat="1" x14ac:dyDescent="0.3">
      <c r="A2803" s="8">
        <f t="shared" si="43"/>
        <v>41059.166666659876</v>
      </c>
      <c r="B2803" s="51">
        <v>0</v>
      </c>
      <c r="C2803" s="51">
        <v>0</v>
      </c>
      <c r="D2803" s="52">
        <v>16.600000000000001</v>
      </c>
    </row>
    <row r="2804" spans="1:4" s="9" customFormat="1" x14ac:dyDescent="0.3">
      <c r="A2804" s="8">
        <f t="shared" si="43"/>
        <v>41059.17708332654</v>
      </c>
      <c r="B2804" s="51">
        <v>0</v>
      </c>
      <c r="C2804" s="51">
        <v>0</v>
      </c>
      <c r="D2804" s="52">
        <v>16.7</v>
      </c>
    </row>
    <row r="2805" spans="1:4" s="9" customFormat="1" x14ac:dyDescent="0.3">
      <c r="A2805" s="8">
        <f t="shared" si="43"/>
        <v>41059.187499993204</v>
      </c>
      <c r="B2805" s="51">
        <v>0</v>
      </c>
      <c r="C2805" s="51">
        <v>0</v>
      </c>
      <c r="D2805" s="52">
        <v>16.600000000000001</v>
      </c>
    </row>
    <row r="2806" spans="1:4" s="9" customFormat="1" x14ac:dyDescent="0.3">
      <c r="A2806" s="8">
        <f t="shared" si="43"/>
        <v>41059.197916659868</v>
      </c>
      <c r="B2806" s="51">
        <v>0</v>
      </c>
      <c r="C2806" s="51">
        <v>0</v>
      </c>
      <c r="D2806" s="52">
        <v>16.899999999999999</v>
      </c>
    </row>
    <row r="2807" spans="1:4" s="9" customFormat="1" x14ac:dyDescent="0.3">
      <c r="A2807" s="8">
        <f t="shared" si="43"/>
        <v>41059.208333326533</v>
      </c>
      <c r="B2807" s="51">
        <v>0</v>
      </c>
      <c r="C2807" s="51">
        <v>0</v>
      </c>
      <c r="D2807" s="52">
        <v>16.8</v>
      </c>
    </row>
    <row r="2808" spans="1:4" s="9" customFormat="1" x14ac:dyDescent="0.3">
      <c r="A2808" s="8">
        <f t="shared" si="43"/>
        <v>41059.218749993197</v>
      </c>
      <c r="B2808" s="51">
        <v>0</v>
      </c>
      <c r="C2808" s="51">
        <v>0</v>
      </c>
      <c r="D2808" s="52">
        <v>16.899999999999999</v>
      </c>
    </row>
    <row r="2809" spans="1:4" s="9" customFormat="1" x14ac:dyDescent="0.3">
      <c r="A2809" s="8">
        <f t="shared" si="43"/>
        <v>41059.229166659861</v>
      </c>
      <c r="B2809" s="51">
        <v>0</v>
      </c>
      <c r="C2809" s="51">
        <v>0</v>
      </c>
      <c r="D2809" s="52">
        <v>16.899999999999999</v>
      </c>
    </row>
    <row r="2810" spans="1:4" s="9" customFormat="1" x14ac:dyDescent="0.3">
      <c r="A2810" s="8">
        <f t="shared" si="43"/>
        <v>41059.239583326525</v>
      </c>
      <c r="B2810" s="51">
        <v>0</v>
      </c>
      <c r="C2810" s="51">
        <v>78</v>
      </c>
      <c r="D2810" s="52">
        <v>29.7</v>
      </c>
    </row>
    <row r="2811" spans="1:4" s="9" customFormat="1" x14ac:dyDescent="0.3">
      <c r="A2811" s="8">
        <f t="shared" si="43"/>
        <v>41059.24999999319</v>
      </c>
      <c r="B2811" s="51">
        <v>925</v>
      </c>
      <c r="C2811" s="51">
        <v>119</v>
      </c>
      <c r="D2811" s="52">
        <v>29.3</v>
      </c>
    </row>
    <row r="2812" spans="1:4" s="9" customFormat="1" x14ac:dyDescent="0.3">
      <c r="A2812" s="8">
        <f t="shared" si="43"/>
        <v>41059.260416659854</v>
      </c>
      <c r="B2812" s="51">
        <v>891</v>
      </c>
      <c r="C2812" s="51">
        <v>106</v>
      </c>
      <c r="D2812" s="52">
        <v>25.3</v>
      </c>
    </row>
    <row r="2813" spans="1:4" s="9" customFormat="1" x14ac:dyDescent="0.3">
      <c r="A2813" s="8">
        <f t="shared" si="43"/>
        <v>41059.270833326518</v>
      </c>
      <c r="B2813" s="51">
        <v>839</v>
      </c>
      <c r="C2813" s="51">
        <v>107</v>
      </c>
      <c r="D2813" s="52">
        <v>23.8</v>
      </c>
    </row>
    <row r="2814" spans="1:4" s="9" customFormat="1" x14ac:dyDescent="0.3">
      <c r="A2814" s="8">
        <f t="shared" si="43"/>
        <v>41059.281249993182</v>
      </c>
      <c r="B2814" s="51">
        <v>895</v>
      </c>
      <c r="C2814" s="51">
        <v>106</v>
      </c>
      <c r="D2814" s="52">
        <v>23.8</v>
      </c>
    </row>
    <row r="2815" spans="1:4" s="9" customFormat="1" x14ac:dyDescent="0.3">
      <c r="A2815" s="8">
        <f t="shared" si="43"/>
        <v>41059.291666659847</v>
      </c>
      <c r="B2815" s="51">
        <v>826</v>
      </c>
      <c r="C2815" s="51">
        <v>105</v>
      </c>
      <c r="D2815" s="52">
        <v>23.2</v>
      </c>
    </row>
    <row r="2816" spans="1:4" s="9" customFormat="1" x14ac:dyDescent="0.3">
      <c r="A2816" s="8">
        <f t="shared" si="43"/>
        <v>41059.302083326511</v>
      </c>
      <c r="B2816" s="51">
        <v>864</v>
      </c>
      <c r="C2816" s="51">
        <v>107</v>
      </c>
      <c r="D2816" s="52">
        <v>23.1</v>
      </c>
    </row>
    <row r="2817" spans="1:4" s="9" customFormat="1" x14ac:dyDescent="0.3">
      <c r="A2817" s="8">
        <f t="shared" si="43"/>
        <v>41059.312499993175</v>
      </c>
      <c r="B2817" s="51">
        <v>869</v>
      </c>
      <c r="C2817" s="51">
        <v>106</v>
      </c>
      <c r="D2817" s="52">
        <v>22.4</v>
      </c>
    </row>
    <row r="2818" spans="1:4" s="9" customFormat="1" x14ac:dyDescent="0.3">
      <c r="A2818" s="8">
        <f t="shared" si="43"/>
        <v>41059.322916659839</v>
      </c>
      <c r="B2818" s="51">
        <v>848</v>
      </c>
      <c r="C2818" s="51">
        <v>105</v>
      </c>
      <c r="D2818" s="52">
        <v>22.4</v>
      </c>
    </row>
    <row r="2819" spans="1:4" s="9" customFormat="1" x14ac:dyDescent="0.3">
      <c r="A2819" s="8">
        <f t="shared" si="43"/>
        <v>41059.333333326504</v>
      </c>
      <c r="B2819" s="51">
        <v>849</v>
      </c>
      <c r="C2819" s="51">
        <v>105</v>
      </c>
      <c r="D2819" s="52">
        <v>22.2</v>
      </c>
    </row>
    <row r="2820" spans="1:4" s="9" customFormat="1" x14ac:dyDescent="0.3">
      <c r="A2820" s="8">
        <f t="shared" si="43"/>
        <v>41059.343749993168</v>
      </c>
      <c r="B2820" s="51">
        <v>887</v>
      </c>
      <c r="C2820" s="51">
        <v>105</v>
      </c>
      <c r="D2820" s="52">
        <v>22</v>
      </c>
    </row>
    <row r="2821" spans="1:4" s="9" customFormat="1" x14ac:dyDescent="0.3">
      <c r="A2821" s="8">
        <f t="shared" ref="A2821:A2884" si="44">A2820+1/24/4</f>
        <v>41059.354166659832</v>
      </c>
      <c r="B2821" s="51">
        <v>878</v>
      </c>
      <c r="C2821" s="51">
        <v>106</v>
      </c>
      <c r="D2821" s="52">
        <v>22</v>
      </c>
    </row>
    <row r="2822" spans="1:4" s="9" customFormat="1" x14ac:dyDescent="0.3">
      <c r="A2822" s="8">
        <f t="shared" si="44"/>
        <v>41059.364583326496</v>
      </c>
      <c r="B2822" s="51">
        <v>896</v>
      </c>
      <c r="C2822" s="51">
        <v>105</v>
      </c>
      <c r="D2822" s="52">
        <v>22</v>
      </c>
    </row>
    <row r="2823" spans="1:4" s="9" customFormat="1" x14ac:dyDescent="0.3">
      <c r="A2823" s="8">
        <f t="shared" si="44"/>
        <v>41059.374999993161</v>
      </c>
      <c r="B2823" s="51">
        <v>893</v>
      </c>
      <c r="C2823" s="51">
        <v>105</v>
      </c>
      <c r="D2823" s="52">
        <v>21.9</v>
      </c>
    </row>
    <row r="2824" spans="1:4" s="9" customFormat="1" x14ac:dyDescent="0.3">
      <c r="A2824" s="8">
        <f t="shared" si="44"/>
        <v>41059.385416659825</v>
      </c>
      <c r="B2824" s="51">
        <v>887</v>
      </c>
      <c r="C2824" s="51">
        <v>104</v>
      </c>
      <c r="D2824" s="52">
        <v>21.6</v>
      </c>
    </row>
    <row r="2825" spans="1:4" s="9" customFormat="1" x14ac:dyDescent="0.3">
      <c r="A2825" s="8">
        <f t="shared" si="44"/>
        <v>41059.395833326489</v>
      </c>
      <c r="B2825" s="51">
        <v>885</v>
      </c>
      <c r="C2825" s="51">
        <v>103</v>
      </c>
      <c r="D2825" s="52">
        <v>21.7</v>
      </c>
    </row>
    <row r="2826" spans="1:4" s="9" customFormat="1" x14ac:dyDescent="0.3">
      <c r="A2826" s="8">
        <f t="shared" si="44"/>
        <v>41059.406249993153</v>
      </c>
      <c r="B2826" s="51">
        <v>855</v>
      </c>
      <c r="C2826" s="51">
        <v>103</v>
      </c>
      <c r="D2826" s="52">
        <v>21.3</v>
      </c>
    </row>
    <row r="2827" spans="1:4" s="9" customFormat="1" x14ac:dyDescent="0.3">
      <c r="A2827" s="8">
        <f t="shared" si="44"/>
        <v>41059.416666659818</v>
      </c>
      <c r="B2827" s="51">
        <v>862</v>
      </c>
      <c r="C2827" s="51">
        <v>101</v>
      </c>
      <c r="D2827" s="52">
        <v>21.5</v>
      </c>
    </row>
    <row r="2828" spans="1:4" s="9" customFormat="1" x14ac:dyDescent="0.3">
      <c r="A2828" s="8">
        <f t="shared" si="44"/>
        <v>41059.427083326482</v>
      </c>
      <c r="B2828" s="51">
        <v>862</v>
      </c>
      <c r="C2828" s="51">
        <v>100</v>
      </c>
      <c r="D2828" s="52">
        <v>21.1</v>
      </c>
    </row>
    <row r="2829" spans="1:4" s="9" customFormat="1" x14ac:dyDescent="0.3">
      <c r="A2829" s="8">
        <f t="shared" si="44"/>
        <v>41059.437499993146</v>
      </c>
      <c r="B2829" s="51">
        <v>868</v>
      </c>
      <c r="C2829" s="51">
        <v>99</v>
      </c>
      <c r="D2829" s="52">
        <v>21.1</v>
      </c>
    </row>
    <row r="2830" spans="1:4" s="9" customFormat="1" x14ac:dyDescent="0.3">
      <c r="A2830" s="8">
        <f t="shared" si="44"/>
        <v>41059.44791665981</v>
      </c>
      <c r="B2830" s="51">
        <v>893</v>
      </c>
      <c r="C2830" s="51">
        <v>101</v>
      </c>
      <c r="D2830" s="52">
        <v>20.9</v>
      </c>
    </row>
    <row r="2831" spans="1:4" s="9" customFormat="1" x14ac:dyDescent="0.3">
      <c r="A2831" s="8">
        <f t="shared" si="44"/>
        <v>41059.458333326475</v>
      </c>
      <c r="B2831" s="51">
        <v>891</v>
      </c>
      <c r="C2831" s="51">
        <v>100</v>
      </c>
      <c r="D2831" s="52">
        <v>20.7</v>
      </c>
    </row>
    <row r="2832" spans="1:4" s="9" customFormat="1" x14ac:dyDescent="0.3">
      <c r="A2832" s="8">
        <f t="shared" si="44"/>
        <v>41059.468749993139</v>
      </c>
      <c r="B2832" s="51">
        <v>876</v>
      </c>
      <c r="C2832" s="51">
        <v>100</v>
      </c>
      <c r="D2832" s="52">
        <v>20.8</v>
      </c>
    </row>
    <row r="2833" spans="1:4" s="9" customFormat="1" x14ac:dyDescent="0.3">
      <c r="A2833" s="8">
        <f t="shared" si="44"/>
        <v>41059.479166659803</v>
      </c>
      <c r="B2833" s="51">
        <v>908</v>
      </c>
      <c r="C2833" s="51">
        <v>101</v>
      </c>
      <c r="D2833" s="52">
        <v>20.6</v>
      </c>
    </row>
    <row r="2834" spans="1:4" s="9" customFormat="1" x14ac:dyDescent="0.3">
      <c r="A2834" s="8">
        <f t="shared" si="44"/>
        <v>41059.489583326467</v>
      </c>
      <c r="B2834" s="51">
        <v>893</v>
      </c>
      <c r="C2834" s="51">
        <v>101</v>
      </c>
      <c r="D2834" s="52">
        <v>20.7</v>
      </c>
    </row>
    <row r="2835" spans="1:4" s="9" customFormat="1" x14ac:dyDescent="0.3">
      <c r="A2835" s="8">
        <f t="shared" si="44"/>
        <v>41059.499999993131</v>
      </c>
      <c r="B2835" s="51">
        <v>859</v>
      </c>
      <c r="C2835" s="51">
        <v>100</v>
      </c>
      <c r="D2835" s="52">
        <v>20.5</v>
      </c>
    </row>
    <row r="2836" spans="1:4" s="9" customFormat="1" x14ac:dyDescent="0.3">
      <c r="A2836" s="8">
        <f t="shared" si="44"/>
        <v>41059.510416659796</v>
      </c>
      <c r="B2836" s="51">
        <v>857</v>
      </c>
      <c r="C2836" s="51">
        <v>99</v>
      </c>
      <c r="D2836" s="52">
        <v>20.5</v>
      </c>
    </row>
    <row r="2837" spans="1:4" s="9" customFormat="1" x14ac:dyDescent="0.3">
      <c r="A2837" s="8">
        <f t="shared" si="44"/>
        <v>41059.52083332646</v>
      </c>
      <c r="B2837" s="51">
        <v>864</v>
      </c>
      <c r="C2837" s="51">
        <v>100</v>
      </c>
      <c r="D2837" s="52">
        <v>20.2</v>
      </c>
    </row>
    <row r="2838" spans="1:4" s="9" customFormat="1" x14ac:dyDescent="0.3">
      <c r="A2838" s="8">
        <f t="shared" si="44"/>
        <v>41059.531249993124</v>
      </c>
      <c r="B2838" s="51">
        <v>885</v>
      </c>
      <c r="C2838" s="51">
        <v>100</v>
      </c>
      <c r="D2838" s="52">
        <v>20.2</v>
      </c>
    </row>
    <row r="2839" spans="1:4" s="9" customFormat="1" x14ac:dyDescent="0.3">
      <c r="A2839" s="8">
        <f t="shared" si="44"/>
        <v>41059.541666659788</v>
      </c>
      <c r="B2839" s="51">
        <v>882</v>
      </c>
      <c r="C2839" s="51">
        <v>99</v>
      </c>
      <c r="D2839" s="52">
        <v>19.899999999999999</v>
      </c>
    </row>
    <row r="2840" spans="1:4" s="9" customFormat="1" x14ac:dyDescent="0.3">
      <c r="A2840" s="8">
        <f t="shared" si="44"/>
        <v>41059.552083326453</v>
      </c>
      <c r="B2840" s="51">
        <v>903</v>
      </c>
      <c r="C2840" s="51">
        <v>98</v>
      </c>
      <c r="D2840" s="52">
        <v>19.399999999999999</v>
      </c>
    </row>
    <row r="2841" spans="1:4" s="9" customFormat="1" x14ac:dyDescent="0.3">
      <c r="A2841" s="8">
        <f t="shared" si="44"/>
        <v>41059.562499993117</v>
      </c>
      <c r="B2841" s="51">
        <v>885</v>
      </c>
      <c r="C2841" s="51">
        <v>99</v>
      </c>
      <c r="D2841" s="52">
        <v>19.600000000000001</v>
      </c>
    </row>
    <row r="2842" spans="1:4" s="9" customFormat="1" x14ac:dyDescent="0.3">
      <c r="A2842" s="8">
        <f t="shared" si="44"/>
        <v>41059.572916659781</v>
      </c>
      <c r="B2842" s="51">
        <v>854</v>
      </c>
      <c r="C2842" s="51">
        <v>97</v>
      </c>
      <c r="D2842" s="52">
        <v>19.8</v>
      </c>
    </row>
    <row r="2843" spans="1:4" s="9" customFormat="1" x14ac:dyDescent="0.3">
      <c r="A2843" s="8">
        <f t="shared" si="44"/>
        <v>41059.583333326445</v>
      </c>
      <c r="B2843" s="51">
        <v>919</v>
      </c>
      <c r="C2843" s="51">
        <v>97</v>
      </c>
      <c r="D2843" s="52">
        <v>19.5</v>
      </c>
    </row>
    <row r="2844" spans="1:4" s="9" customFormat="1" x14ac:dyDescent="0.3">
      <c r="A2844" s="8">
        <f t="shared" si="44"/>
        <v>41059.59374999311</v>
      </c>
      <c r="B2844" s="51">
        <v>918</v>
      </c>
      <c r="C2844" s="51">
        <v>97</v>
      </c>
      <c r="D2844" s="52">
        <v>19</v>
      </c>
    </row>
    <row r="2845" spans="1:4" s="9" customFormat="1" x14ac:dyDescent="0.3">
      <c r="A2845" s="8">
        <f t="shared" si="44"/>
        <v>41059.604166659774</v>
      </c>
      <c r="B2845" s="51">
        <v>885</v>
      </c>
      <c r="C2845" s="51">
        <v>97</v>
      </c>
      <c r="D2845" s="52">
        <v>19.100000000000001</v>
      </c>
    </row>
    <row r="2846" spans="1:4" s="9" customFormat="1" x14ac:dyDescent="0.3">
      <c r="A2846" s="8">
        <f t="shared" si="44"/>
        <v>41059.614583326438</v>
      </c>
      <c r="B2846" s="51">
        <v>907</v>
      </c>
      <c r="C2846" s="51">
        <v>97</v>
      </c>
      <c r="D2846" s="52">
        <v>19</v>
      </c>
    </row>
    <row r="2847" spans="1:4" s="9" customFormat="1" x14ac:dyDescent="0.3">
      <c r="A2847" s="8">
        <f t="shared" si="44"/>
        <v>41059.624999993102</v>
      </c>
      <c r="B2847" s="51">
        <v>908</v>
      </c>
      <c r="C2847" s="51">
        <v>96</v>
      </c>
      <c r="D2847" s="52">
        <v>19.100000000000001</v>
      </c>
    </row>
    <row r="2848" spans="1:4" s="9" customFormat="1" x14ac:dyDescent="0.3">
      <c r="A2848" s="8">
        <f t="shared" si="44"/>
        <v>41059.635416659767</v>
      </c>
      <c r="B2848" s="51">
        <v>880</v>
      </c>
      <c r="C2848" s="51">
        <v>96</v>
      </c>
      <c r="D2848" s="52">
        <v>18.8</v>
      </c>
    </row>
    <row r="2849" spans="1:4" s="9" customFormat="1" x14ac:dyDescent="0.3">
      <c r="A2849" s="8">
        <f t="shared" si="44"/>
        <v>41059.645833326431</v>
      </c>
      <c r="B2849" s="51">
        <v>851</v>
      </c>
      <c r="C2849" s="51">
        <v>96</v>
      </c>
      <c r="D2849" s="52">
        <v>18.5</v>
      </c>
    </row>
    <row r="2850" spans="1:4" s="9" customFormat="1" x14ac:dyDescent="0.3">
      <c r="A2850" s="8">
        <f t="shared" si="44"/>
        <v>41059.656249993095</v>
      </c>
      <c r="B2850" s="51">
        <v>821</v>
      </c>
      <c r="C2850" s="51">
        <v>95</v>
      </c>
      <c r="D2850" s="52">
        <v>18.600000000000001</v>
      </c>
    </row>
    <row r="2851" spans="1:4" s="9" customFormat="1" x14ac:dyDescent="0.3">
      <c r="A2851" s="8">
        <f t="shared" si="44"/>
        <v>41059.666666659759</v>
      </c>
      <c r="B2851" s="51">
        <v>876</v>
      </c>
      <c r="C2851" s="51">
        <v>96</v>
      </c>
      <c r="D2851" s="52">
        <v>18.600000000000001</v>
      </c>
    </row>
    <row r="2852" spans="1:4" s="9" customFormat="1" x14ac:dyDescent="0.3">
      <c r="A2852" s="8">
        <f t="shared" si="44"/>
        <v>41059.677083326424</v>
      </c>
      <c r="B2852" s="51">
        <v>865</v>
      </c>
      <c r="C2852" s="51">
        <v>97</v>
      </c>
      <c r="D2852" s="52">
        <v>18.7</v>
      </c>
    </row>
    <row r="2853" spans="1:4" s="9" customFormat="1" x14ac:dyDescent="0.3">
      <c r="A2853" s="8">
        <f t="shared" si="44"/>
        <v>41059.687499993088</v>
      </c>
      <c r="B2853" s="51">
        <v>850</v>
      </c>
      <c r="C2853" s="51">
        <v>96</v>
      </c>
      <c r="D2853" s="52">
        <v>18.8</v>
      </c>
    </row>
    <row r="2854" spans="1:4" s="9" customFormat="1" x14ac:dyDescent="0.3">
      <c r="A2854" s="8">
        <f t="shared" si="44"/>
        <v>41059.697916659752</v>
      </c>
      <c r="B2854" s="51">
        <v>799</v>
      </c>
      <c r="C2854" s="51">
        <v>96</v>
      </c>
      <c r="D2854" s="52">
        <v>18.8</v>
      </c>
    </row>
    <row r="2855" spans="1:4" s="9" customFormat="1" x14ac:dyDescent="0.3">
      <c r="A2855" s="8">
        <f t="shared" si="44"/>
        <v>41059.708333326416</v>
      </c>
      <c r="B2855" s="51">
        <v>868</v>
      </c>
      <c r="C2855" s="51">
        <v>97</v>
      </c>
      <c r="D2855" s="52">
        <v>18.899999999999999</v>
      </c>
    </row>
    <row r="2856" spans="1:4" s="9" customFormat="1" x14ac:dyDescent="0.3">
      <c r="A2856" s="8">
        <f t="shared" si="44"/>
        <v>41059.718749993081</v>
      </c>
      <c r="B2856" s="51">
        <v>889</v>
      </c>
      <c r="C2856" s="51">
        <v>98</v>
      </c>
      <c r="D2856" s="52">
        <v>18.5</v>
      </c>
    </row>
    <row r="2857" spans="1:4" s="9" customFormat="1" x14ac:dyDescent="0.3">
      <c r="A2857" s="8">
        <f t="shared" si="44"/>
        <v>41059.729166659745</v>
      </c>
      <c r="B2857" s="51">
        <v>914</v>
      </c>
      <c r="C2857" s="51">
        <v>96</v>
      </c>
      <c r="D2857" s="52">
        <v>18.5</v>
      </c>
    </row>
    <row r="2858" spans="1:4" s="9" customFormat="1" x14ac:dyDescent="0.3">
      <c r="A2858" s="8">
        <f t="shared" si="44"/>
        <v>41059.739583326409</v>
      </c>
      <c r="B2858" s="51">
        <v>893</v>
      </c>
      <c r="C2858" s="51">
        <v>98</v>
      </c>
      <c r="D2858" s="52">
        <v>18.5</v>
      </c>
    </row>
    <row r="2859" spans="1:4" s="9" customFormat="1" x14ac:dyDescent="0.3">
      <c r="A2859" s="8">
        <f t="shared" si="44"/>
        <v>41059.749999993073</v>
      </c>
      <c r="B2859" s="51">
        <v>813</v>
      </c>
      <c r="C2859" s="51">
        <v>97</v>
      </c>
      <c r="D2859" s="52">
        <v>18.5</v>
      </c>
    </row>
    <row r="2860" spans="1:4" s="9" customFormat="1" x14ac:dyDescent="0.3">
      <c r="A2860" s="8">
        <f t="shared" si="44"/>
        <v>41059.760416659738</v>
      </c>
      <c r="B2860" s="51">
        <v>887</v>
      </c>
      <c r="C2860" s="51">
        <v>96</v>
      </c>
      <c r="D2860" s="52">
        <v>18.5</v>
      </c>
    </row>
    <row r="2861" spans="1:4" s="9" customFormat="1" x14ac:dyDescent="0.3">
      <c r="A2861" s="8">
        <f t="shared" si="44"/>
        <v>41059.770833326402</v>
      </c>
      <c r="B2861" s="51">
        <v>790</v>
      </c>
      <c r="C2861" s="51">
        <v>96</v>
      </c>
      <c r="D2861" s="52">
        <v>18.2</v>
      </c>
    </row>
    <row r="2862" spans="1:4" s="9" customFormat="1" x14ac:dyDescent="0.3">
      <c r="A2862" s="8">
        <f t="shared" si="44"/>
        <v>41059.781249993066</v>
      </c>
      <c r="B2862" s="51">
        <v>809</v>
      </c>
      <c r="C2862" s="51">
        <v>96</v>
      </c>
      <c r="D2862" s="52">
        <v>18.3</v>
      </c>
    </row>
    <row r="2863" spans="1:4" s="9" customFormat="1" x14ac:dyDescent="0.3">
      <c r="A2863" s="8">
        <f t="shared" si="44"/>
        <v>41059.79166665973</v>
      </c>
      <c r="B2863" s="51">
        <v>915</v>
      </c>
      <c r="C2863" s="51">
        <v>96</v>
      </c>
      <c r="D2863" s="52">
        <v>18.3</v>
      </c>
    </row>
    <row r="2864" spans="1:4" s="9" customFormat="1" x14ac:dyDescent="0.3">
      <c r="A2864" s="8">
        <f t="shared" si="44"/>
        <v>41059.802083326394</v>
      </c>
      <c r="B2864" s="51">
        <v>881</v>
      </c>
      <c r="C2864" s="51">
        <v>96</v>
      </c>
      <c r="D2864" s="52">
        <v>18.2</v>
      </c>
    </row>
    <row r="2865" spans="1:4" s="9" customFormat="1" x14ac:dyDescent="0.3">
      <c r="A2865" s="8">
        <f t="shared" si="44"/>
        <v>41059.812499993059</v>
      </c>
      <c r="B2865" s="51">
        <v>846</v>
      </c>
      <c r="C2865" s="51">
        <v>97</v>
      </c>
      <c r="D2865" s="52">
        <v>18.5</v>
      </c>
    </row>
    <row r="2866" spans="1:4" s="9" customFormat="1" x14ac:dyDescent="0.3">
      <c r="A2866" s="8">
        <f t="shared" si="44"/>
        <v>41059.822916659723</v>
      </c>
      <c r="B2866" s="51">
        <v>836</v>
      </c>
      <c r="C2866" s="51">
        <v>98</v>
      </c>
      <c r="D2866" s="52">
        <v>18.399999999999999</v>
      </c>
    </row>
    <row r="2867" spans="1:4" s="9" customFormat="1" x14ac:dyDescent="0.3">
      <c r="A2867" s="8">
        <f t="shared" si="44"/>
        <v>41059.833333326387</v>
      </c>
      <c r="B2867" s="51">
        <v>865</v>
      </c>
      <c r="C2867" s="51">
        <v>96</v>
      </c>
      <c r="D2867" s="52">
        <v>18</v>
      </c>
    </row>
    <row r="2868" spans="1:4" s="9" customFormat="1" x14ac:dyDescent="0.3">
      <c r="A2868" s="8">
        <f t="shared" si="44"/>
        <v>41059.843749993051</v>
      </c>
      <c r="B2868" s="51">
        <v>832</v>
      </c>
      <c r="C2868" s="51">
        <v>98</v>
      </c>
      <c r="D2868" s="52">
        <v>18.2</v>
      </c>
    </row>
    <row r="2869" spans="1:4" s="9" customFormat="1" x14ac:dyDescent="0.3">
      <c r="A2869" s="8">
        <f t="shared" si="44"/>
        <v>41059.854166659716</v>
      </c>
      <c r="B2869" s="51">
        <v>795</v>
      </c>
      <c r="C2869" s="51">
        <v>97</v>
      </c>
      <c r="D2869" s="52">
        <v>18.100000000000001</v>
      </c>
    </row>
    <row r="2870" spans="1:4" s="9" customFormat="1" x14ac:dyDescent="0.3">
      <c r="A2870" s="8">
        <f t="shared" si="44"/>
        <v>41059.86458332638</v>
      </c>
      <c r="B2870" s="51">
        <v>896</v>
      </c>
      <c r="C2870" s="51">
        <v>98</v>
      </c>
      <c r="D2870" s="52">
        <v>18.3</v>
      </c>
    </row>
    <row r="2871" spans="1:4" s="9" customFormat="1" x14ac:dyDescent="0.3">
      <c r="A2871" s="8">
        <f t="shared" si="44"/>
        <v>41059.874999993044</v>
      </c>
      <c r="B2871" s="51">
        <v>887</v>
      </c>
      <c r="C2871" s="51">
        <v>96</v>
      </c>
      <c r="D2871" s="52">
        <v>18.2</v>
      </c>
    </row>
    <row r="2872" spans="1:4" s="9" customFormat="1" x14ac:dyDescent="0.3">
      <c r="A2872" s="8">
        <f t="shared" si="44"/>
        <v>41059.885416659708</v>
      </c>
      <c r="B2872" s="51">
        <v>809</v>
      </c>
      <c r="C2872" s="51">
        <v>97</v>
      </c>
      <c r="D2872" s="52">
        <v>18.2</v>
      </c>
    </row>
    <row r="2873" spans="1:4" s="9" customFormat="1" x14ac:dyDescent="0.3">
      <c r="A2873" s="8">
        <f t="shared" si="44"/>
        <v>41059.895833326373</v>
      </c>
      <c r="B2873" s="51">
        <v>824</v>
      </c>
      <c r="C2873" s="51">
        <v>97</v>
      </c>
      <c r="D2873" s="52">
        <v>18.2</v>
      </c>
    </row>
    <row r="2874" spans="1:4" s="9" customFormat="1" x14ac:dyDescent="0.3">
      <c r="A2874" s="8">
        <f t="shared" si="44"/>
        <v>41059.906249993037</v>
      </c>
      <c r="B2874" s="51">
        <v>871</v>
      </c>
      <c r="C2874" s="51">
        <v>97</v>
      </c>
      <c r="D2874" s="52">
        <v>18.2</v>
      </c>
    </row>
    <row r="2875" spans="1:4" s="9" customFormat="1" x14ac:dyDescent="0.3">
      <c r="A2875" s="8">
        <f t="shared" si="44"/>
        <v>41059.916666659701</v>
      </c>
      <c r="B2875" s="51">
        <v>859</v>
      </c>
      <c r="C2875" s="51">
        <v>100</v>
      </c>
      <c r="D2875" s="52">
        <v>17.7</v>
      </c>
    </row>
    <row r="2876" spans="1:4" s="9" customFormat="1" x14ac:dyDescent="0.3">
      <c r="A2876" s="8">
        <f t="shared" si="44"/>
        <v>41059.927083326365</v>
      </c>
      <c r="B2876" s="51">
        <v>859</v>
      </c>
      <c r="C2876" s="51">
        <v>96</v>
      </c>
      <c r="D2876" s="52">
        <v>17.8</v>
      </c>
    </row>
    <row r="2877" spans="1:4" s="9" customFormat="1" x14ac:dyDescent="0.3">
      <c r="A2877" s="8">
        <f t="shared" si="44"/>
        <v>41059.93749999303</v>
      </c>
      <c r="B2877" s="51">
        <v>859</v>
      </c>
      <c r="C2877" s="51">
        <v>96</v>
      </c>
      <c r="D2877" s="52">
        <v>17.8</v>
      </c>
    </row>
    <row r="2878" spans="1:4" s="9" customFormat="1" x14ac:dyDescent="0.3">
      <c r="A2878" s="8">
        <f t="shared" si="44"/>
        <v>41059.947916659694</v>
      </c>
      <c r="B2878" s="51">
        <v>869</v>
      </c>
      <c r="C2878" s="51">
        <v>96</v>
      </c>
      <c r="D2878" s="52">
        <v>17.7</v>
      </c>
    </row>
    <row r="2879" spans="1:4" s="9" customFormat="1" x14ac:dyDescent="0.3">
      <c r="A2879" s="8">
        <f t="shared" si="44"/>
        <v>41059.958333326358</v>
      </c>
      <c r="B2879" s="51">
        <v>860</v>
      </c>
      <c r="C2879" s="51">
        <v>97</v>
      </c>
      <c r="D2879" s="52">
        <v>17.7</v>
      </c>
    </row>
    <row r="2880" spans="1:4" s="9" customFormat="1" x14ac:dyDescent="0.3">
      <c r="A2880" s="8">
        <f t="shared" si="44"/>
        <v>41059.968749993022</v>
      </c>
      <c r="B2880" s="51">
        <v>839</v>
      </c>
      <c r="C2880" s="51">
        <v>97</v>
      </c>
      <c r="D2880" s="52">
        <v>17.7</v>
      </c>
    </row>
    <row r="2881" spans="1:4" s="9" customFormat="1" x14ac:dyDescent="0.3">
      <c r="A2881" s="8">
        <f t="shared" si="44"/>
        <v>41059.979166659687</v>
      </c>
      <c r="B2881" s="51">
        <v>859</v>
      </c>
      <c r="C2881" s="51">
        <v>96</v>
      </c>
      <c r="D2881" s="52">
        <v>17.5</v>
      </c>
    </row>
    <row r="2882" spans="1:4" s="9" customFormat="1" x14ac:dyDescent="0.3">
      <c r="A2882" s="8">
        <f t="shared" si="44"/>
        <v>41059.989583326351</v>
      </c>
      <c r="B2882" s="51">
        <v>873</v>
      </c>
      <c r="C2882" s="51">
        <v>96</v>
      </c>
      <c r="D2882" s="52">
        <v>17.399999999999999</v>
      </c>
    </row>
    <row r="2883" spans="1:4" s="9" customFormat="1" x14ac:dyDescent="0.3">
      <c r="A2883" s="8">
        <f t="shared" si="44"/>
        <v>41059.999999993015</v>
      </c>
      <c r="B2883" s="51">
        <v>894</v>
      </c>
      <c r="C2883" s="51">
        <v>95</v>
      </c>
      <c r="D2883" s="52">
        <v>17.600000000000001</v>
      </c>
    </row>
    <row r="2884" spans="1:4" s="9" customFormat="1" x14ac:dyDescent="0.3">
      <c r="A2884" s="8">
        <f t="shared" si="44"/>
        <v>41060.010416659679</v>
      </c>
      <c r="B2884" s="51">
        <v>868</v>
      </c>
      <c r="C2884" s="51">
        <v>97</v>
      </c>
      <c r="D2884" s="52">
        <v>17.3</v>
      </c>
    </row>
    <row r="2885" spans="1:4" s="9" customFormat="1" x14ac:dyDescent="0.3">
      <c r="A2885" s="8">
        <f t="shared" ref="A2885:A2948" si="45">A2884+1/24/4</f>
        <v>41060.020833326344</v>
      </c>
      <c r="B2885" s="51">
        <v>836</v>
      </c>
      <c r="C2885" s="51">
        <v>96</v>
      </c>
      <c r="D2885" s="52">
        <v>17.3</v>
      </c>
    </row>
    <row r="2886" spans="1:4" s="9" customFormat="1" x14ac:dyDescent="0.3">
      <c r="A2886" s="8">
        <f t="shared" si="45"/>
        <v>41060.031249993008</v>
      </c>
      <c r="B2886" s="51">
        <v>865</v>
      </c>
      <c r="C2886" s="51">
        <v>96</v>
      </c>
      <c r="D2886" s="52">
        <v>17.3</v>
      </c>
    </row>
    <row r="2887" spans="1:4" s="9" customFormat="1" x14ac:dyDescent="0.3">
      <c r="A2887" s="8">
        <f t="shared" si="45"/>
        <v>41060.041666659672</v>
      </c>
      <c r="B2887" s="51">
        <v>858</v>
      </c>
      <c r="C2887" s="51">
        <v>96</v>
      </c>
      <c r="D2887" s="52">
        <v>17.2</v>
      </c>
    </row>
    <row r="2888" spans="1:4" s="9" customFormat="1" x14ac:dyDescent="0.3">
      <c r="A2888" s="8">
        <f t="shared" si="45"/>
        <v>41060.052083326336</v>
      </c>
      <c r="B2888" s="51">
        <v>784</v>
      </c>
      <c r="C2888" s="51">
        <v>98</v>
      </c>
      <c r="D2888" s="52">
        <v>17.2</v>
      </c>
    </row>
    <row r="2889" spans="1:4" s="9" customFormat="1" x14ac:dyDescent="0.3">
      <c r="A2889" s="8">
        <f t="shared" si="45"/>
        <v>41060.062499993001</v>
      </c>
      <c r="B2889" s="51">
        <v>795</v>
      </c>
      <c r="C2889" s="51">
        <v>97</v>
      </c>
      <c r="D2889" s="52">
        <v>17.399999999999999</v>
      </c>
    </row>
    <row r="2890" spans="1:4" s="9" customFormat="1" x14ac:dyDescent="0.3">
      <c r="A2890" s="8">
        <f t="shared" si="45"/>
        <v>41060.072916659665</v>
      </c>
      <c r="B2890" s="51">
        <v>823</v>
      </c>
      <c r="C2890" s="51">
        <v>96</v>
      </c>
      <c r="D2890" s="52">
        <v>17.399999999999999</v>
      </c>
    </row>
    <row r="2891" spans="1:4" s="9" customFormat="1" x14ac:dyDescent="0.3">
      <c r="A2891" s="8">
        <f t="shared" si="45"/>
        <v>41060.083333326329</v>
      </c>
      <c r="B2891" s="51">
        <v>785</v>
      </c>
      <c r="C2891" s="51">
        <v>97</v>
      </c>
      <c r="D2891" s="52">
        <v>17.100000000000001</v>
      </c>
    </row>
    <row r="2892" spans="1:4" s="9" customFormat="1" x14ac:dyDescent="0.3">
      <c r="A2892" s="8">
        <f t="shared" si="45"/>
        <v>41060.093749992993</v>
      </c>
      <c r="B2892" s="51">
        <v>789</v>
      </c>
      <c r="C2892" s="51">
        <v>97</v>
      </c>
      <c r="D2892" s="52">
        <v>17.2</v>
      </c>
    </row>
    <row r="2893" spans="1:4" s="9" customFormat="1" x14ac:dyDescent="0.3">
      <c r="A2893" s="8">
        <f t="shared" si="45"/>
        <v>41060.104166659657</v>
      </c>
      <c r="B2893" s="51">
        <v>804</v>
      </c>
      <c r="C2893" s="51">
        <v>96</v>
      </c>
      <c r="D2893" s="52">
        <v>17.5</v>
      </c>
    </row>
    <row r="2894" spans="1:4" s="9" customFormat="1" x14ac:dyDescent="0.3">
      <c r="A2894" s="8">
        <f t="shared" si="45"/>
        <v>41060.114583326322</v>
      </c>
      <c r="B2894" s="51">
        <v>756</v>
      </c>
      <c r="C2894" s="51">
        <v>96</v>
      </c>
      <c r="D2894" s="52">
        <v>17.100000000000001</v>
      </c>
    </row>
    <row r="2895" spans="1:4" s="9" customFormat="1" x14ac:dyDescent="0.3">
      <c r="A2895" s="8">
        <f t="shared" si="45"/>
        <v>41060.124999992986</v>
      </c>
      <c r="B2895" s="51">
        <v>758</v>
      </c>
      <c r="C2895" s="51">
        <v>97</v>
      </c>
      <c r="D2895" s="52">
        <v>17.399999999999999</v>
      </c>
    </row>
    <row r="2896" spans="1:4" s="9" customFormat="1" x14ac:dyDescent="0.3">
      <c r="A2896" s="8">
        <f t="shared" si="45"/>
        <v>41060.13541665965</v>
      </c>
      <c r="B2896" s="51">
        <v>224</v>
      </c>
      <c r="C2896" s="51">
        <v>0</v>
      </c>
      <c r="D2896" s="52">
        <v>18.2</v>
      </c>
    </row>
    <row r="2897" spans="1:4" s="9" customFormat="1" x14ac:dyDescent="0.3">
      <c r="A2897" s="8">
        <f t="shared" si="45"/>
        <v>41060.145833326314</v>
      </c>
      <c r="B2897" s="51">
        <v>131</v>
      </c>
      <c r="C2897" s="51">
        <v>0</v>
      </c>
      <c r="D2897" s="52">
        <v>18</v>
      </c>
    </row>
    <row r="2898" spans="1:4" s="9" customFormat="1" x14ac:dyDescent="0.3">
      <c r="A2898" s="8">
        <f t="shared" si="45"/>
        <v>41060.156249992979</v>
      </c>
      <c r="B2898" s="51">
        <v>97</v>
      </c>
      <c r="C2898" s="51">
        <v>0</v>
      </c>
      <c r="D2898" s="52">
        <v>18.100000000000001</v>
      </c>
    </row>
    <row r="2899" spans="1:4" s="9" customFormat="1" x14ac:dyDescent="0.3">
      <c r="A2899" s="8">
        <f t="shared" si="45"/>
        <v>41060.166666659643</v>
      </c>
      <c r="B2899" s="51">
        <v>71</v>
      </c>
      <c r="C2899" s="51">
        <v>0</v>
      </c>
      <c r="D2899" s="52">
        <v>18.3</v>
      </c>
    </row>
    <row r="2900" spans="1:4" s="9" customFormat="1" x14ac:dyDescent="0.3">
      <c r="A2900" s="8">
        <f t="shared" si="45"/>
        <v>41060.177083326307</v>
      </c>
      <c r="B2900" s="51">
        <v>56</v>
      </c>
      <c r="C2900" s="51">
        <v>0</v>
      </c>
      <c r="D2900" s="52">
        <v>18.100000000000001</v>
      </c>
    </row>
    <row r="2901" spans="1:4" s="9" customFormat="1" x14ac:dyDescent="0.3">
      <c r="A2901" s="8">
        <f t="shared" si="45"/>
        <v>41060.187499992971</v>
      </c>
      <c r="B2901" s="51">
        <v>44</v>
      </c>
      <c r="C2901" s="51">
        <v>0</v>
      </c>
      <c r="D2901" s="52">
        <v>18.3</v>
      </c>
    </row>
    <row r="2902" spans="1:4" s="9" customFormat="1" x14ac:dyDescent="0.3">
      <c r="A2902" s="8">
        <f t="shared" si="45"/>
        <v>41060.197916659636</v>
      </c>
      <c r="B2902" s="51">
        <v>36</v>
      </c>
      <c r="C2902" s="51">
        <v>0</v>
      </c>
      <c r="D2902" s="52">
        <v>18</v>
      </c>
    </row>
    <row r="2903" spans="1:4" s="9" customFormat="1" x14ac:dyDescent="0.3">
      <c r="A2903" s="8">
        <f t="shared" si="45"/>
        <v>41060.2083333263</v>
      </c>
      <c r="B2903" s="51">
        <v>28</v>
      </c>
      <c r="C2903" s="51">
        <v>0</v>
      </c>
      <c r="D2903" s="52">
        <v>18</v>
      </c>
    </row>
    <row r="2904" spans="1:4" s="9" customFormat="1" x14ac:dyDescent="0.3">
      <c r="A2904" s="8">
        <f t="shared" si="45"/>
        <v>41060.218749992964</v>
      </c>
      <c r="B2904" s="51">
        <v>25</v>
      </c>
      <c r="C2904" s="51">
        <v>0</v>
      </c>
      <c r="D2904" s="52">
        <v>18.100000000000001</v>
      </c>
    </row>
    <row r="2905" spans="1:4" s="9" customFormat="1" x14ac:dyDescent="0.3">
      <c r="A2905" s="8">
        <f t="shared" si="45"/>
        <v>41060.229166659628</v>
      </c>
      <c r="B2905" s="51">
        <v>21</v>
      </c>
      <c r="C2905" s="51">
        <v>0</v>
      </c>
      <c r="D2905" s="52">
        <v>17.899999999999999</v>
      </c>
    </row>
    <row r="2906" spans="1:4" s="9" customFormat="1" x14ac:dyDescent="0.3">
      <c r="A2906" s="8">
        <f t="shared" si="45"/>
        <v>41060.239583326293</v>
      </c>
      <c r="B2906" s="51">
        <v>17</v>
      </c>
      <c r="C2906" s="51">
        <v>0</v>
      </c>
      <c r="D2906" s="52">
        <v>17.8</v>
      </c>
    </row>
    <row r="2907" spans="1:4" s="9" customFormat="1" x14ac:dyDescent="0.3">
      <c r="A2907" s="8">
        <f t="shared" si="45"/>
        <v>41060.249999992957</v>
      </c>
      <c r="B2907" s="51">
        <v>15</v>
      </c>
      <c r="C2907" s="51">
        <v>0</v>
      </c>
      <c r="D2907" s="52">
        <v>18</v>
      </c>
    </row>
    <row r="2908" spans="1:4" s="9" customFormat="1" x14ac:dyDescent="0.3">
      <c r="A2908" s="8">
        <f t="shared" si="45"/>
        <v>41060.260416659621</v>
      </c>
      <c r="B2908" s="51">
        <v>12</v>
      </c>
      <c r="C2908" s="51">
        <v>0</v>
      </c>
      <c r="D2908" s="52">
        <v>17.7</v>
      </c>
    </row>
    <row r="2909" spans="1:4" s="9" customFormat="1" x14ac:dyDescent="0.3">
      <c r="A2909" s="8">
        <f t="shared" si="45"/>
        <v>41060.270833326285</v>
      </c>
      <c r="B2909" s="51">
        <v>10</v>
      </c>
      <c r="C2909" s="51">
        <v>0</v>
      </c>
      <c r="D2909" s="52">
        <v>17.5</v>
      </c>
    </row>
    <row r="2910" spans="1:4" s="9" customFormat="1" x14ac:dyDescent="0.3">
      <c r="A2910" s="8">
        <f t="shared" si="45"/>
        <v>41060.28124999295</v>
      </c>
      <c r="B2910" s="51">
        <v>10</v>
      </c>
      <c r="C2910" s="51">
        <v>0</v>
      </c>
      <c r="D2910" s="52">
        <v>17.8</v>
      </c>
    </row>
    <row r="2911" spans="1:4" s="9" customFormat="1" x14ac:dyDescent="0.3">
      <c r="A2911" s="8">
        <f t="shared" si="45"/>
        <v>41060.291666659614</v>
      </c>
      <c r="B2911" s="51">
        <v>9</v>
      </c>
      <c r="C2911" s="51">
        <v>0</v>
      </c>
      <c r="D2911" s="52">
        <v>17.5</v>
      </c>
    </row>
    <row r="2912" spans="1:4" s="9" customFormat="1" x14ac:dyDescent="0.3">
      <c r="A2912" s="8">
        <f t="shared" si="45"/>
        <v>41060.302083326278</v>
      </c>
      <c r="B2912" s="51">
        <v>7</v>
      </c>
      <c r="C2912" s="51">
        <v>0</v>
      </c>
      <c r="D2912" s="52">
        <v>17.399999999999999</v>
      </c>
    </row>
    <row r="2913" spans="1:4" s="9" customFormat="1" x14ac:dyDescent="0.3">
      <c r="A2913" s="8">
        <f t="shared" si="45"/>
        <v>41060.312499992942</v>
      </c>
      <c r="B2913" s="51">
        <v>6</v>
      </c>
      <c r="C2913" s="51">
        <v>0</v>
      </c>
      <c r="D2913" s="52">
        <v>17.2</v>
      </c>
    </row>
    <row r="2914" spans="1:4" s="9" customFormat="1" x14ac:dyDescent="0.3">
      <c r="A2914" s="8">
        <f t="shared" si="45"/>
        <v>41060.322916659607</v>
      </c>
      <c r="B2914" s="51">
        <v>6</v>
      </c>
      <c r="C2914" s="51">
        <v>0</v>
      </c>
      <c r="D2914" s="52">
        <v>17.2</v>
      </c>
    </row>
    <row r="2915" spans="1:4" s="9" customFormat="1" x14ac:dyDescent="0.3">
      <c r="A2915" s="8">
        <f t="shared" si="45"/>
        <v>41060.333333326271</v>
      </c>
      <c r="B2915" s="51">
        <v>7</v>
      </c>
      <c r="C2915" s="51">
        <v>0</v>
      </c>
      <c r="D2915" s="52">
        <v>17.7</v>
      </c>
    </row>
    <row r="2916" spans="1:4" s="9" customFormat="1" x14ac:dyDescent="0.3">
      <c r="A2916" s="8">
        <f t="shared" si="45"/>
        <v>41060.343749992935</v>
      </c>
      <c r="B2916" s="51">
        <v>6</v>
      </c>
      <c r="C2916" s="51">
        <v>0</v>
      </c>
      <c r="D2916" s="52">
        <v>17.399999999999999</v>
      </c>
    </row>
    <row r="2917" spans="1:4" s="9" customFormat="1" x14ac:dyDescent="0.3">
      <c r="A2917" s="8">
        <f t="shared" si="45"/>
        <v>41060.354166659599</v>
      </c>
      <c r="B2917" s="51">
        <v>6</v>
      </c>
      <c r="C2917" s="51">
        <v>0</v>
      </c>
      <c r="D2917" s="52">
        <v>17.399999999999999</v>
      </c>
    </row>
    <row r="2918" spans="1:4" s="9" customFormat="1" x14ac:dyDescent="0.3">
      <c r="A2918" s="8">
        <f t="shared" si="45"/>
        <v>41060.364583326264</v>
      </c>
      <c r="B2918" s="51">
        <v>6</v>
      </c>
      <c r="C2918" s="51">
        <v>0</v>
      </c>
      <c r="D2918" s="52">
        <v>17.399999999999999</v>
      </c>
    </row>
    <row r="2919" spans="1:4" s="9" customFormat="1" x14ac:dyDescent="0.3">
      <c r="A2919" s="8">
        <f t="shared" si="45"/>
        <v>41060.374999992928</v>
      </c>
      <c r="B2919" s="51">
        <v>7</v>
      </c>
      <c r="C2919" s="51">
        <v>0</v>
      </c>
      <c r="D2919" s="52">
        <v>16.899999999999999</v>
      </c>
    </row>
    <row r="2920" spans="1:4" s="9" customFormat="1" x14ac:dyDescent="0.3">
      <c r="A2920" s="8">
        <f t="shared" si="45"/>
        <v>41060.385416659592</v>
      </c>
      <c r="B2920" s="51">
        <v>10</v>
      </c>
      <c r="C2920" s="51">
        <v>0</v>
      </c>
      <c r="D2920" s="52">
        <v>15.3</v>
      </c>
    </row>
    <row r="2921" spans="1:4" s="9" customFormat="1" x14ac:dyDescent="0.3">
      <c r="A2921" s="8">
        <f t="shared" si="45"/>
        <v>41060.395833326256</v>
      </c>
      <c r="B2921" s="51">
        <v>12</v>
      </c>
      <c r="C2921" s="51">
        <v>0</v>
      </c>
      <c r="D2921" s="52">
        <v>15.5</v>
      </c>
    </row>
    <row r="2922" spans="1:4" s="9" customFormat="1" x14ac:dyDescent="0.3">
      <c r="A2922" s="8">
        <f t="shared" si="45"/>
        <v>41060.40624999292</v>
      </c>
      <c r="B2922" s="51">
        <v>10</v>
      </c>
      <c r="C2922" s="51">
        <v>0</v>
      </c>
      <c r="D2922" s="52">
        <v>15.8</v>
      </c>
    </row>
    <row r="2923" spans="1:4" s="9" customFormat="1" x14ac:dyDescent="0.3">
      <c r="A2923" s="8">
        <f t="shared" si="45"/>
        <v>41060.416666659585</v>
      </c>
      <c r="B2923" s="51">
        <v>10</v>
      </c>
      <c r="C2923" s="51">
        <v>0</v>
      </c>
      <c r="D2923" s="52">
        <v>15.8</v>
      </c>
    </row>
    <row r="2924" spans="1:4" s="9" customFormat="1" x14ac:dyDescent="0.3">
      <c r="A2924" s="8">
        <f t="shared" si="45"/>
        <v>41060.427083326249</v>
      </c>
      <c r="B2924" s="51">
        <v>11</v>
      </c>
      <c r="C2924" s="51">
        <v>0</v>
      </c>
      <c r="D2924" s="52">
        <v>15.8</v>
      </c>
    </row>
    <row r="2925" spans="1:4" s="9" customFormat="1" x14ac:dyDescent="0.3">
      <c r="A2925" s="8">
        <f t="shared" si="45"/>
        <v>41060.437499992913</v>
      </c>
      <c r="B2925" s="51">
        <v>12</v>
      </c>
      <c r="C2925" s="51">
        <v>0</v>
      </c>
      <c r="D2925" s="52">
        <v>16</v>
      </c>
    </row>
    <row r="2926" spans="1:4" s="9" customFormat="1" x14ac:dyDescent="0.3">
      <c r="A2926" s="8">
        <f t="shared" si="45"/>
        <v>41060.447916659577</v>
      </c>
      <c r="B2926" s="51">
        <v>10</v>
      </c>
      <c r="C2926" s="51">
        <v>0</v>
      </c>
      <c r="D2926" s="52">
        <v>16.7</v>
      </c>
    </row>
    <row r="2927" spans="1:4" s="9" customFormat="1" x14ac:dyDescent="0.3">
      <c r="A2927" s="8">
        <f t="shared" si="45"/>
        <v>41060.458333326242</v>
      </c>
      <c r="B2927" s="51">
        <v>13</v>
      </c>
      <c r="C2927" s="51">
        <v>0</v>
      </c>
      <c r="D2927" s="52">
        <v>16.5</v>
      </c>
    </row>
    <row r="2928" spans="1:4" s="9" customFormat="1" x14ac:dyDescent="0.3">
      <c r="A2928" s="8">
        <f t="shared" si="45"/>
        <v>41060.468749992906</v>
      </c>
      <c r="B2928" s="51">
        <v>13</v>
      </c>
      <c r="C2928" s="51">
        <v>0</v>
      </c>
      <c r="D2928" s="52">
        <v>16.5</v>
      </c>
    </row>
    <row r="2929" spans="1:4" s="9" customFormat="1" x14ac:dyDescent="0.3">
      <c r="A2929" s="8">
        <f t="shared" si="45"/>
        <v>41060.47916665957</v>
      </c>
      <c r="B2929" s="51">
        <v>15</v>
      </c>
      <c r="C2929" s="51">
        <v>0</v>
      </c>
      <c r="D2929" s="52">
        <v>16.3</v>
      </c>
    </row>
    <row r="2930" spans="1:4" s="9" customFormat="1" x14ac:dyDescent="0.3">
      <c r="A2930" s="8">
        <f t="shared" si="45"/>
        <v>41060.489583326234</v>
      </c>
      <c r="B2930" s="51">
        <v>15</v>
      </c>
      <c r="C2930" s="51">
        <v>0</v>
      </c>
      <c r="D2930" s="52">
        <v>16.5</v>
      </c>
    </row>
    <row r="2931" spans="1:4" s="9" customFormat="1" x14ac:dyDescent="0.3">
      <c r="A2931" s="8">
        <f t="shared" si="45"/>
        <v>41060.499999992899</v>
      </c>
      <c r="B2931" s="51">
        <v>13</v>
      </c>
      <c r="C2931" s="51">
        <v>0</v>
      </c>
      <c r="D2931" s="52">
        <v>16.7</v>
      </c>
    </row>
    <row r="2932" spans="1:4" s="9" customFormat="1" x14ac:dyDescent="0.3">
      <c r="A2932" s="8">
        <f t="shared" si="45"/>
        <v>41060.510416659563</v>
      </c>
      <c r="B2932" s="51">
        <v>13</v>
      </c>
      <c r="C2932" s="51">
        <v>0</v>
      </c>
      <c r="D2932" s="52">
        <v>16.600000000000001</v>
      </c>
    </row>
    <row r="2933" spans="1:4" s="9" customFormat="1" x14ac:dyDescent="0.3">
      <c r="A2933" s="8">
        <f t="shared" si="45"/>
        <v>41060.520833326227</v>
      </c>
      <c r="B2933" s="51">
        <v>16</v>
      </c>
      <c r="C2933" s="51">
        <v>0</v>
      </c>
      <c r="D2933" s="52">
        <v>16.5</v>
      </c>
    </row>
    <row r="2934" spans="1:4" s="9" customFormat="1" x14ac:dyDescent="0.3">
      <c r="A2934" s="8">
        <f t="shared" si="45"/>
        <v>41060.531249992891</v>
      </c>
      <c r="B2934" s="51">
        <v>17</v>
      </c>
      <c r="C2934" s="51">
        <v>0</v>
      </c>
      <c r="D2934" s="52">
        <v>16.5</v>
      </c>
    </row>
    <row r="2935" spans="1:4" s="9" customFormat="1" x14ac:dyDescent="0.3">
      <c r="A2935" s="8">
        <f t="shared" si="45"/>
        <v>41060.541666659556</v>
      </c>
      <c r="B2935" s="51">
        <v>18</v>
      </c>
      <c r="C2935" s="51">
        <v>0</v>
      </c>
      <c r="D2935" s="52">
        <v>16.7</v>
      </c>
    </row>
    <row r="2936" spans="1:4" s="9" customFormat="1" x14ac:dyDescent="0.3">
      <c r="A2936" s="8">
        <f t="shared" si="45"/>
        <v>41060.55208332622</v>
      </c>
      <c r="B2936" s="51">
        <v>15</v>
      </c>
      <c r="C2936" s="51">
        <v>0</v>
      </c>
      <c r="D2936" s="52">
        <v>16.600000000000001</v>
      </c>
    </row>
    <row r="2937" spans="1:4" s="9" customFormat="1" x14ac:dyDescent="0.3">
      <c r="A2937" s="8">
        <f t="shared" si="45"/>
        <v>41060.562499992884</v>
      </c>
      <c r="B2937" s="51">
        <v>18</v>
      </c>
      <c r="C2937" s="51">
        <v>0</v>
      </c>
      <c r="D2937" s="52">
        <v>16.8</v>
      </c>
    </row>
    <row r="2938" spans="1:4" s="9" customFormat="1" x14ac:dyDescent="0.3">
      <c r="A2938" s="8">
        <f t="shared" si="45"/>
        <v>41060.572916659548</v>
      </c>
      <c r="B2938" s="51">
        <v>15</v>
      </c>
      <c r="C2938" s="51">
        <v>0</v>
      </c>
      <c r="D2938" s="52">
        <v>17</v>
      </c>
    </row>
    <row r="2939" spans="1:4" s="9" customFormat="1" x14ac:dyDescent="0.3">
      <c r="A2939" s="8">
        <f t="shared" si="45"/>
        <v>41060.583333326213</v>
      </c>
      <c r="B2939" s="51">
        <v>15</v>
      </c>
      <c r="C2939" s="51">
        <v>0</v>
      </c>
      <c r="D2939" s="52">
        <v>16.899999999999999</v>
      </c>
    </row>
    <row r="2940" spans="1:4" s="9" customFormat="1" x14ac:dyDescent="0.3">
      <c r="A2940" s="8">
        <f t="shared" si="45"/>
        <v>41060.593749992877</v>
      </c>
      <c r="B2940" s="51">
        <v>15</v>
      </c>
      <c r="C2940" s="51">
        <v>0</v>
      </c>
      <c r="D2940" s="52">
        <v>17.100000000000001</v>
      </c>
    </row>
    <row r="2941" spans="1:4" s="9" customFormat="1" x14ac:dyDescent="0.3">
      <c r="A2941" s="8">
        <f t="shared" si="45"/>
        <v>41060.604166659541</v>
      </c>
      <c r="B2941" s="51">
        <v>13</v>
      </c>
      <c r="C2941" s="51">
        <v>0</v>
      </c>
      <c r="D2941" s="52">
        <v>17.100000000000001</v>
      </c>
    </row>
    <row r="2942" spans="1:4" s="9" customFormat="1" x14ac:dyDescent="0.3">
      <c r="A2942" s="8">
        <f t="shared" si="45"/>
        <v>41060.614583326205</v>
      </c>
      <c r="B2942" s="51">
        <v>12</v>
      </c>
      <c r="C2942" s="51">
        <v>0</v>
      </c>
      <c r="D2942" s="52">
        <v>16.8</v>
      </c>
    </row>
    <row r="2943" spans="1:4" s="9" customFormat="1" x14ac:dyDescent="0.3">
      <c r="A2943" s="8">
        <f t="shared" si="45"/>
        <v>41060.62499999287</v>
      </c>
      <c r="B2943" s="51">
        <v>13</v>
      </c>
      <c r="C2943" s="51">
        <v>0</v>
      </c>
      <c r="D2943" s="52">
        <v>16.8</v>
      </c>
    </row>
    <row r="2944" spans="1:4" s="9" customFormat="1" x14ac:dyDescent="0.3">
      <c r="A2944" s="8">
        <f t="shared" si="45"/>
        <v>41060.635416659534</v>
      </c>
      <c r="B2944" s="51">
        <v>11</v>
      </c>
      <c r="C2944" s="51">
        <v>0</v>
      </c>
      <c r="D2944" s="52">
        <v>16.899999999999999</v>
      </c>
    </row>
    <row r="2945" spans="1:4" s="9" customFormat="1" x14ac:dyDescent="0.3">
      <c r="A2945" s="8">
        <f t="shared" si="45"/>
        <v>41060.645833326198</v>
      </c>
      <c r="B2945" s="51">
        <v>12</v>
      </c>
      <c r="C2945" s="51">
        <v>0</v>
      </c>
      <c r="D2945" s="52">
        <v>17.399999999999999</v>
      </c>
    </row>
    <row r="2946" spans="1:4" s="9" customFormat="1" x14ac:dyDescent="0.3">
      <c r="A2946" s="8">
        <f t="shared" si="45"/>
        <v>41060.656249992862</v>
      </c>
      <c r="B2946" s="51">
        <v>12</v>
      </c>
      <c r="C2946" s="51">
        <v>0</v>
      </c>
      <c r="D2946" s="52">
        <v>16.899999999999999</v>
      </c>
    </row>
    <row r="2947" spans="1:4" s="9" customFormat="1" x14ac:dyDescent="0.3">
      <c r="A2947" s="8">
        <f t="shared" si="45"/>
        <v>41060.666666659527</v>
      </c>
      <c r="B2947" s="51">
        <v>11</v>
      </c>
      <c r="C2947" s="51">
        <v>0</v>
      </c>
      <c r="D2947" s="52">
        <v>16.8</v>
      </c>
    </row>
    <row r="2948" spans="1:4" s="9" customFormat="1" x14ac:dyDescent="0.3">
      <c r="A2948" s="8">
        <f t="shared" si="45"/>
        <v>41060.677083326191</v>
      </c>
      <c r="B2948" s="51">
        <v>11</v>
      </c>
      <c r="C2948" s="51">
        <v>0</v>
      </c>
      <c r="D2948" s="52">
        <v>16.8</v>
      </c>
    </row>
    <row r="2949" spans="1:4" s="9" customFormat="1" x14ac:dyDescent="0.3">
      <c r="A2949" s="8">
        <f t="shared" ref="A2949:A2978" si="46">A2948+1/24/4</f>
        <v>41060.687499992855</v>
      </c>
      <c r="B2949" s="51">
        <v>12</v>
      </c>
      <c r="C2949" s="51">
        <v>0</v>
      </c>
      <c r="D2949" s="52">
        <v>16.899999999999999</v>
      </c>
    </row>
    <row r="2950" spans="1:4" s="9" customFormat="1" x14ac:dyDescent="0.3">
      <c r="A2950" s="8">
        <f t="shared" si="46"/>
        <v>41060.697916659519</v>
      </c>
      <c r="B2950" s="51">
        <v>11</v>
      </c>
      <c r="C2950" s="51">
        <v>0</v>
      </c>
      <c r="D2950" s="52">
        <v>16.899999999999999</v>
      </c>
    </row>
    <row r="2951" spans="1:4" s="9" customFormat="1" x14ac:dyDescent="0.3">
      <c r="A2951" s="8">
        <f t="shared" si="46"/>
        <v>41060.708333326183</v>
      </c>
      <c r="B2951" s="51">
        <v>1066</v>
      </c>
      <c r="C2951" s="51">
        <v>127</v>
      </c>
      <c r="D2951" s="52">
        <v>32.299999999999997</v>
      </c>
    </row>
    <row r="2952" spans="1:4" s="9" customFormat="1" x14ac:dyDescent="0.3">
      <c r="A2952" s="8">
        <f t="shared" si="46"/>
        <v>41060.718749992848</v>
      </c>
      <c r="B2952" s="51">
        <v>1071</v>
      </c>
      <c r="C2952" s="51">
        <v>115</v>
      </c>
      <c r="D2952" s="52">
        <v>28</v>
      </c>
    </row>
    <row r="2953" spans="1:4" s="9" customFormat="1" x14ac:dyDescent="0.3">
      <c r="A2953" s="8">
        <f t="shared" si="46"/>
        <v>41060.729166659512</v>
      </c>
      <c r="B2953" s="51">
        <v>1006</v>
      </c>
      <c r="C2953" s="51">
        <v>112</v>
      </c>
      <c r="D2953" s="52">
        <v>26.2</v>
      </c>
    </row>
    <row r="2954" spans="1:4" s="9" customFormat="1" x14ac:dyDescent="0.3">
      <c r="A2954" s="8">
        <f t="shared" si="46"/>
        <v>41060.739583326176</v>
      </c>
      <c r="B2954" s="51">
        <v>996</v>
      </c>
      <c r="C2954" s="51">
        <v>111</v>
      </c>
      <c r="D2954" s="52">
        <v>25</v>
      </c>
    </row>
    <row r="2955" spans="1:4" s="9" customFormat="1" x14ac:dyDescent="0.3">
      <c r="A2955" s="8">
        <f t="shared" si="46"/>
        <v>41060.74999999284</v>
      </c>
      <c r="B2955" s="51">
        <v>956</v>
      </c>
      <c r="C2955" s="51">
        <v>111</v>
      </c>
      <c r="D2955" s="52">
        <v>24.1</v>
      </c>
    </row>
    <row r="2956" spans="1:4" s="9" customFormat="1" x14ac:dyDescent="0.3">
      <c r="A2956" s="8">
        <f t="shared" si="46"/>
        <v>41060.760416659505</v>
      </c>
      <c r="B2956" s="51">
        <v>948</v>
      </c>
      <c r="C2956" s="51">
        <v>112</v>
      </c>
      <c r="D2956" s="52">
        <v>23.4</v>
      </c>
    </row>
    <row r="2957" spans="1:4" s="9" customFormat="1" x14ac:dyDescent="0.3">
      <c r="A2957" s="8">
        <f t="shared" si="46"/>
        <v>41060.770833326169</v>
      </c>
      <c r="B2957" s="51">
        <v>955</v>
      </c>
      <c r="C2957" s="51">
        <v>110</v>
      </c>
      <c r="D2957" s="52">
        <v>22.9</v>
      </c>
    </row>
    <row r="2958" spans="1:4" s="9" customFormat="1" x14ac:dyDescent="0.3">
      <c r="A2958" s="8">
        <f t="shared" si="46"/>
        <v>41060.781249992833</v>
      </c>
      <c r="B2958" s="51">
        <v>900</v>
      </c>
      <c r="C2958" s="51">
        <v>110</v>
      </c>
      <c r="D2958" s="52">
        <v>22.8</v>
      </c>
    </row>
    <row r="2959" spans="1:4" s="9" customFormat="1" x14ac:dyDescent="0.3">
      <c r="A2959" s="8">
        <f t="shared" si="46"/>
        <v>41060.791666659497</v>
      </c>
      <c r="B2959" s="51">
        <v>896</v>
      </c>
      <c r="C2959" s="51">
        <v>112</v>
      </c>
      <c r="D2959" s="52">
        <v>22.4</v>
      </c>
    </row>
    <row r="2960" spans="1:4" s="9" customFormat="1" x14ac:dyDescent="0.3">
      <c r="A2960" s="8">
        <f t="shared" si="46"/>
        <v>41060.802083326162</v>
      </c>
      <c r="B2960" s="51">
        <v>913</v>
      </c>
      <c r="C2960" s="51">
        <v>111</v>
      </c>
      <c r="D2960" s="52">
        <v>22.8</v>
      </c>
    </row>
    <row r="2961" spans="1:4" s="9" customFormat="1" x14ac:dyDescent="0.3">
      <c r="A2961" s="8">
        <f t="shared" si="46"/>
        <v>41060.812499992826</v>
      </c>
      <c r="B2961" s="51">
        <v>915</v>
      </c>
      <c r="C2961" s="51">
        <v>110</v>
      </c>
      <c r="D2961" s="52">
        <v>22.7</v>
      </c>
    </row>
    <row r="2962" spans="1:4" s="9" customFormat="1" x14ac:dyDescent="0.3">
      <c r="A2962" s="8">
        <f t="shared" si="46"/>
        <v>41060.82291665949</v>
      </c>
      <c r="B2962" s="51">
        <v>929</v>
      </c>
      <c r="C2962" s="51">
        <v>110</v>
      </c>
      <c r="D2962" s="52">
        <v>22.4</v>
      </c>
    </row>
    <row r="2963" spans="1:4" s="9" customFormat="1" x14ac:dyDescent="0.3">
      <c r="A2963" s="8">
        <f t="shared" si="46"/>
        <v>41060.833333326154</v>
      </c>
      <c r="B2963" s="51">
        <v>885</v>
      </c>
      <c r="C2963" s="51">
        <v>109</v>
      </c>
      <c r="D2963" s="52">
        <v>22.4</v>
      </c>
    </row>
    <row r="2964" spans="1:4" s="9" customFormat="1" x14ac:dyDescent="0.3">
      <c r="A2964" s="8">
        <f t="shared" si="46"/>
        <v>41060.843749992819</v>
      </c>
      <c r="B2964" s="51">
        <v>884</v>
      </c>
      <c r="C2964" s="51">
        <v>110</v>
      </c>
      <c r="D2964" s="52">
        <v>22.3</v>
      </c>
    </row>
    <row r="2965" spans="1:4" s="9" customFormat="1" x14ac:dyDescent="0.3">
      <c r="A2965" s="8">
        <f t="shared" si="46"/>
        <v>41060.854166659483</v>
      </c>
      <c r="B2965" s="51">
        <v>900</v>
      </c>
      <c r="C2965" s="51">
        <v>110</v>
      </c>
      <c r="D2965" s="52">
        <v>22</v>
      </c>
    </row>
    <row r="2966" spans="1:4" s="9" customFormat="1" x14ac:dyDescent="0.3">
      <c r="A2966" s="8">
        <f t="shared" si="46"/>
        <v>41060.864583326147</v>
      </c>
      <c r="B2966" s="51">
        <v>852</v>
      </c>
      <c r="C2966" s="51">
        <v>109</v>
      </c>
      <c r="D2966" s="52">
        <v>21.2</v>
      </c>
    </row>
    <row r="2967" spans="1:4" s="9" customFormat="1" x14ac:dyDescent="0.3">
      <c r="A2967" s="8">
        <f t="shared" si="46"/>
        <v>41060.874999992811</v>
      </c>
      <c r="B2967" s="51">
        <v>934</v>
      </c>
      <c r="C2967" s="51">
        <v>110</v>
      </c>
      <c r="D2967" s="52">
        <v>21.6</v>
      </c>
    </row>
    <row r="2968" spans="1:4" s="9" customFormat="1" x14ac:dyDescent="0.3">
      <c r="A2968" s="8">
        <f t="shared" si="46"/>
        <v>41060.885416659476</v>
      </c>
      <c r="B2968" s="51">
        <v>872</v>
      </c>
      <c r="C2968" s="51">
        <v>108</v>
      </c>
      <c r="D2968" s="52">
        <v>21.5</v>
      </c>
    </row>
    <row r="2969" spans="1:4" s="9" customFormat="1" x14ac:dyDescent="0.3">
      <c r="A2969" s="8">
        <f t="shared" si="46"/>
        <v>41060.89583332614</v>
      </c>
      <c r="B2969" s="51">
        <v>893</v>
      </c>
      <c r="C2969" s="51">
        <v>110</v>
      </c>
      <c r="D2969" s="52">
        <v>21.6</v>
      </c>
    </row>
    <row r="2970" spans="1:4" s="9" customFormat="1" x14ac:dyDescent="0.3">
      <c r="A2970" s="8">
        <f t="shared" si="46"/>
        <v>41060.906249992804</v>
      </c>
      <c r="B2970" s="51">
        <v>885</v>
      </c>
      <c r="C2970" s="51">
        <v>109</v>
      </c>
      <c r="D2970" s="52">
        <v>21.4</v>
      </c>
    </row>
    <row r="2971" spans="1:4" s="9" customFormat="1" x14ac:dyDescent="0.3">
      <c r="A2971" s="8">
        <f t="shared" si="46"/>
        <v>41060.916666659468</v>
      </c>
      <c r="B2971" s="51">
        <v>913</v>
      </c>
      <c r="C2971" s="51">
        <v>109</v>
      </c>
      <c r="D2971" s="52">
        <v>21.3</v>
      </c>
    </row>
    <row r="2972" spans="1:4" s="9" customFormat="1" x14ac:dyDescent="0.3">
      <c r="A2972" s="8">
        <f t="shared" si="46"/>
        <v>41060.927083326133</v>
      </c>
      <c r="B2972" s="51">
        <v>905</v>
      </c>
      <c r="C2972" s="51">
        <v>108</v>
      </c>
      <c r="D2972" s="52">
        <v>21</v>
      </c>
    </row>
    <row r="2973" spans="1:4" s="9" customFormat="1" x14ac:dyDescent="0.3">
      <c r="A2973" s="8">
        <f t="shared" si="46"/>
        <v>41060.937499992797</v>
      </c>
      <c r="B2973" s="51">
        <v>903</v>
      </c>
      <c r="C2973" s="51">
        <v>107</v>
      </c>
      <c r="D2973" s="52">
        <v>21</v>
      </c>
    </row>
    <row r="2974" spans="1:4" s="9" customFormat="1" x14ac:dyDescent="0.3">
      <c r="A2974" s="8">
        <f t="shared" si="46"/>
        <v>41060.947916659461</v>
      </c>
      <c r="B2974" s="51">
        <v>895</v>
      </c>
      <c r="C2974" s="51">
        <v>108</v>
      </c>
      <c r="D2974" s="52">
        <v>20.9</v>
      </c>
    </row>
    <row r="2975" spans="1:4" s="9" customFormat="1" x14ac:dyDescent="0.3">
      <c r="A2975" s="8">
        <f t="shared" si="46"/>
        <v>41060.958333326125</v>
      </c>
      <c r="B2975" s="51">
        <v>907</v>
      </c>
      <c r="C2975" s="51">
        <v>110</v>
      </c>
      <c r="D2975" s="52">
        <v>20.5</v>
      </c>
    </row>
    <row r="2976" spans="1:4" s="9" customFormat="1" x14ac:dyDescent="0.3">
      <c r="A2976" s="8">
        <f t="shared" si="46"/>
        <v>41060.96874999279</v>
      </c>
      <c r="B2976" s="51">
        <v>923</v>
      </c>
      <c r="C2976" s="51">
        <v>109</v>
      </c>
      <c r="D2976" s="52">
        <v>20.8</v>
      </c>
    </row>
    <row r="2977" spans="1:4" s="9" customFormat="1" x14ac:dyDescent="0.3">
      <c r="A2977" s="8">
        <f t="shared" si="46"/>
        <v>41060.979166659454</v>
      </c>
      <c r="B2977" s="51">
        <v>930</v>
      </c>
      <c r="C2977" s="51">
        <v>107</v>
      </c>
      <c r="D2977" s="52">
        <v>20.9</v>
      </c>
    </row>
    <row r="2978" spans="1:4" s="9" customFormat="1" ht="15" thickBot="1" x14ac:dyDescent="0.35">
      <c r="A2978" s="4">
        <f t="shared" si="46"/>
        <v>41060.989583326118</v>
      </c>
      <c r="B2978" s="53">
        <v>862</v>
      </c>
      <c r="C2978" s="53">
        <v>109</v>
      </c>
      <c r="D2978" s="54">
        <v>20.8</v>
      </c>
    </row>
    <row r="2979" spans="1:4" ht="15" thickTop="1" x14ac:dyDescent="0.3"/>
    <row r="2980" spans="1:4" x14ac:dyDescent="0.3">
      <c r="A2980" s="11" t="s">
        <v>9</v>
      </c>
      <c r="B2980" s="10">
        <f>SUM(B3:B2978)/COUNTIF(B3:B2978,"&gt;25")</f>
        <v>819.55053873781424</v>
      </c>
      <c r="C2980" s="10">
        <f>SUM(C3:C2978)/COUNTIF(C3:C2978,"&gt;0")</f>
        <v>105.69983686786297</v>
      </c>
      <c r="D2980" s="2">
        <f>SUM(D3:D2978)/COUNTIF(D3:D2978,"&gt;0")</f>
        <v>18.975504032258065</v>
      </c>
    </row>
    <row r="2982" spans="1:4" x14ac:dyDescent="0.3">
      <c r="A2982" s="66" t="s">
        <v>10</v>
      </c>
    </row>
    <row r="2983" spans="1:4" x14ac:dyDescent="0.3">
      <c r="A2983" s="67" t="s">
        <v>23</v>
      </c>
    </row>
    <row r="2984" spans="1:4" x14ac:dyDescent="0.3">
      <c r="A2984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F101"/>
  <sheetViews>
    <sheetView workbookViewId="0">
      <pane xSplit="1" ySplit="2" topLeftCell="B66" activePane="bottomRight" state="frozen"/>
      <selection sqref="A1:A2"/>
      <selection pane="topRight" sqref="A1:A2"/>
      <selection pane="bottomLeft" sqref="A1:A2"/>
      <selection pane="bottomRight" activeCell="D97" sqref="D97"/>
    </sheetView>
  </sheetViews>
  <sheetFormatPr baseColWidth="10" defaultColWidth="11.44140625" defaultRowHeight="14.4" x14ac:dyDescent="0.3"/>
  <cols>
    <col min="1" max="1" width="13.88671875" style="1" customWidth="1"/>
    <col min="2" max="5" width="19.5546875" style="14" customWidth="1"/>
    <col min="6" max="16384" width="11.44140625" style="14"/>
  </cols>
  <sheetData>
    <row r="1" spans="1:6" s="15" customFormat="1" ht="26.4" x14ac:dyDescent="0.25">
      <c r="A1" s="124" t="s">
        <v>0</v>
      </c>
      <c r="B1" s="62" t="s">
        <v>1</v>
      </c>
      <c r="C1" s="62" t="s">
        <v>2</v>
      </c>
      <c r="D1" s="62" t="s">
        <v>3</v>
      </c>
      <c r="E1" s="62" t="s">
        <v>5</v>
      </c>
      <c r="F1" s="65"/>
    </row>
    <row r="2" spans="1:6" s="15" customFormat="1" ht="15" thickBot="1" x14ac:dyDescent="0.3">
      <c r="A2" s="124"/>
      <c r="B2" s="64" t="s">
        <v>6</v>
      </c>
      <c r="C2" s="64" t="s">
        <v>7</v>
      </c>
      <c r="D2" s="64" t="s">
        <v>8</v>
      </c>
      <c r="E2" s="63" t="s">
        <v>4</v>
      </c>
      <c r="F2" s="65"/>
    </row>
    <row r="3" spans="1:6" ht="15" thickTop="1" x14ac:dyDescent="0.3">
      <c r="A3" s="7">
        <v>41030.260416666664</v>
      </c>
      <c r="B3" s="48">
        <v>17</v>
      </c>
      <c r="C3" s="55">
        <v>19</v>
      </c>
      <c r="D3" s="55">
        <v>16.8</v>
      </c>
      <c r="E3" s="58">
        <f>IF(B3,IF(OR(AND(C3&lt;D3,B3&lt;D3),AND(C3&gt;D3,B3&gt;D3)),1,(C3-D3)/(C3-B3)),1)</f>
        <v>1</v>
      </c>
      <c r="F3" s="61"/>
    </row>
    <row r="4" spans="1:6" x14ac:dyDescent="0.3">
      <c r="A4" s="8">
        <f>A3+8/24</f>
        <v>41030.59375</v>
      </c>
      <c r="B4" s="50">
        <v>16.7</v>
      </c>
      <c r="C4" s="56">
        <v>18.7</v>
      </c>
      <c r="D4" s="56">
        <v>16.5</v>
      </c>
      <c r="E4" s="59">
        <f t="shared" ref="E4:E67" si="0">IF(B4,IF(OR(AND(C4&lt;D4,B4&lt;D4),AND(C4&gt;D4,B4&gt;D4)),1,(C4-D4)/(C4-B4)),1)</f>
        <v>1</v>
      </c>
      <c r="F4" s="61"/>
    </row>
    <row r="5" spans="1:6" x14ac:dyDescent="0.3">
      <c r="A5" s="8">
        <f t="shared" ref="A5:A68" si="1">A4+8/24</f>
        <v>41030.927083333336</v>
      </c>
      <c r="B5" s="50">
        <v>17.899999999999999</v>
      </c>
      <c r="C5" s="56">
        <v>21.6</v>
      </c>
      <c r="D5" s="56">
        <v>17</v>
      </c>
      <c r="E5" s="59">
        <f t="shared" si="0"/>
        <v>1</v>
      </c>
      <c r="F5" s="61"/>
    </row>
    <row r="6" spans="1:6" x14ac:dyDescent="0.3">
      <c r="A6" s="8">
        <f t="shared" si="1"/>
        <v>41031.260416666672</v>
      </c>
      <c r="B6" s="50">
        <v>34.200000000000003</v>
      </c>
      <c r="C6" s="56">
        <v>24.5</v>
      </c>
      <c r="D6" s="56">
        <v>33.5</v>
      </c>
      <c r="E6" s="59">
        <f t="shared" si="0"/>
        <v>0.92783505154639145</v>
      </c>
      <c r="F6" s="61"/>
    </row>
    <row r="7" spans="1:6" x14ac:dyDescent="0.3">
      <c r="A7" s="8">
        <f t="shared" si="1"/>
        <v>41031.593750000007</v>
      </c>
      <c r="B7" s="50">
        <v>33.9</v>
      </c>
      <c r="C7" s="56">
        <v>21.9</v>
      </c>
      <c r="D7" s="56">
        <v>33.299999999999997</v>
      </c>
      <c r="E7" s="59">
        <f t="shared" si="0"/>
        <v>0.94999999999999984</v>
      </c>
      <c r="F7" s="61"/>
    </row>
    <row r="8" spans="1:6" x14ac:dyDescent="0.3">
      <c r="A8" s="8">
        <f t="shared" si="1"/>
        <v>41031.927083333343</v>
      </c>
      <c r="B8" s="50">
        <v>33.700000000000003</v>
      </c>
      <c r="C8" s="56">
        <v>20.9</v>
      </c>
      <c r="D8" s="56">
        <v>32.1</v>
      </c>
      <c r="E8" s="59">
        <f t="shared" si="0"/>
        <v>0.87499999999999989</v>
      </c>
      <c r="F8" s="61"/>
    </row>
    <row r="9" spans="1:6" x14ac:dyDescent="0.3">
      <c r="A9" s="8">
        <f t="shared" si="1"/>
        <v>41032.260416666679</v>
      </c>
      <c r="B9" s="50">
        <v>31.5</v>
      </c>
      <c r="C9" s="56">
        <v>20</v>
      </c>
      <c r="D9" s="56">
        <v>31.1</v>
      </c>
      <c r="E9" s="59">
        <f t="shared" si="0"/>
        <v>0.96521739130434792</v>
      </c>
      <c r="F9" s="61"/>
    </row>
    <row r="10" spans="1:6" x14ac:dyDescent="0.3">
      <c r="A10" s="8">
        <f t="shared" si="1"/>
        <v>41032.593750000015</v>
      </c>
      <c r="B10" s="50">
        <v>30.8</v>
      </c>
      <c r="C10" s="56">
        <v>19.100000000000001</v>
      </c>
      <c r="D10" s="56">
        <v>28.5</v>
      </c>
      <c r="E10" s="59">
        <f t="shared" si="0"/>
        <v>0.80341880341880334</v>
      </c>
      <c r="F10" s="61"/>
    </row>
    <row r="11" spans="1:6" x14ac:dyDescent="0.3">
      <c r="A11" s="8">
        <f t="shared" si="1"/>
        <v>41032.92708333335</v>
      </c>
      <c r="B11" s="50">
        <v>30.5</v>
      </c>
      <c r="C11" s="56">
        <v>17.899999999999999</v>
      </c>
      <c r="D11" s="56">
        <v>26</v>
      </c>
      <c r="E11" s="59">
        <f t="shared" si="0"/>
        <v>0.6428571428571429</v>
      </c>
      <c r="F11" s="61"/>
    </row>
    <row r="12" spans="1:6" x14ac:dyDescent="0.3">
      <c r="A12" s="8">
        <f t="shared" si="1"/>
        <v>41033.260416666686</v>
      </c>
      <c r="B12" s="50">
        <v>28.9</v>
      </c>
      <c r="C12" s="56">
        <v>18.8</v>
      </c>
      <c r="D12" s="56">
        <v>24.5</v>
      </c>
      <c r="E12" s="59">
        <f t="shared" si="0"/>
        <v>0.56435643564356441</v>
      </c>
      <c r="F12" s="61"/>
    </row>
    <row r="13" spans="1:6" x14ac:dyDescent="0.3">
      <c r="A13" s="8">
        <f t="shared" si="1"/>
        <v>41033.593750000022</v>
      </c>
      <c r="B13" s="50">
        <v>28.1</v>
      </c>
      <c r="C13" s="56">
        <v>18.2</v>
      </c>
      <c r="D13" s="56">
        <v>21.3</v>
      </c>
      <c r="E13" s="59">
        <f t="shared" si="0"/>
        <v>0.3131313131313132</v>
      </c>
      <c r="F13" s="61"/>
    </row>
    <row r="14" spans="1:6" x14ac:dyDescent="0.3">
      <c r="A14" s="8">
        <f t="shared" si="1"/>
        <v>41033.927083333358</v>
      </c>
      <c r="B14" s="50">
        <v>27.3</v>
      </c>
      <c r="C14" s="56">
        <v>20.9</v>
      </c>
      <c r="D14" s="56">
        <v>19.7</v>
      </c>
      <c r="E14" s="59">
        <f t="shared" si="0"/>
        <v>1</v>
      </c>
      <c r="F14" s="61"/>
    </row>
    <row r="15" spans="1:6" x14ac:dyDescent="0.3">
      <c r="A15" s="8">
        <f t="shared" si="1"/>
        <v>41034.260416666693</v>
      </c>
      <c r="B15" s="50">
        <v>26.4</v>
      </c>
      <c r="C15" s="56">
        <v>22.5</v>
      </c>
      <c r="D15" s="56">
        <v>17.899999999999999</v>
      </c>
      <c r="E15" s="59">
        <f t="shared" si="0"/>
        <v>1</v>
      </c>
      <c r="F15" s="61"/>
    </row>
    <row r="16" spans="1:6" x14ac:dyDescent="0.3">
      <c r="A16" s="8">
        <f t="shared" si="1"/>
        <v>41034.593750000029</v>
      </c>
      <c r="B16" s="50">
        <v>26.8</v>
      </c>
      <c r="C16" s="56">
        <v>23.5</v>
      </c>
      <c r="D16" s="56">
        <v>17.399999999999999</v>
      </c>
      <c r="E16" s="59">
        <f t="shared" si="0"/>
        <v>1</v>
      </c>
      <c r="F16" s="61"/>
    </row>
    <row r="17" spans="1:6" x14ac:dyDescent="0.3">
      <c r="A17" s="8">
        <f t="shared" si="1"/>
        <v>41034.927083333365</v>
      </c>
      <c r="B17" s="50">
        <v>26.5</v>
      </c>
      <c r="C17" s="56">
        <v>24.1</v>
      </c>
      <c r="D17" s="56">
        <v>15.4</v>
      </c>
      <c r="E17" s="59">
        <f t="shared" si="0"/>
        <v>1</v>
      </c>
      <c r="F17" s="61"/>
    </row>
    <row r="18" spans="1:6" x14ac:dyDescent="0.3">
      <c r="A18" s="8">
        <f t="shared" si="1"/>
        <v>41035.260416666701</v>
      </c>
      <c r="B18" s="50">
        <v>26.4</v>
      </c>
      <c r="C18" s="56">
        <v>23.9</v>
      </c>
      <c r="D18" s="56">
        <v>13.5</v>
      </c>
      <c r="E18" s="59">
        <f t="shared" si="0"/>
        <v>1</v>
      </c>
      <c r="F18" s="61"/>
    </row>
    <row r="19" spans="1:6" x14ac:dyDescent="0.3">
      <c r="A19" s="8">
        <f t="shared" si="1"/>
        <v>41035.593750000036</v>
      </c>
      <c r="B19" s="50">
        <v>26.2</v>
      </c>
      <c r="C19" s="56">
        <v>23.3</v>
      </c>
      <c r="D19" s="56">
        <v>12.5</v>
      </c>
      <c r="E19" s="59">
        <f t="shared" si="0"/>
        <v>1</v>
      </c>
      <c r="F19" s="61"/>
    </row>
    <row r="20" spans="1:6" x14ac:dyDescent="0.3">
      <c r="A20" s="8">
        <f t="shared" si="1"/>
        <v>41035.927083333372</v>
      </c>
      <c r="B20" s="50">
        <v>26.1</v>
      </c>
      <c r="C20" s="56">
        <v>22.8</v>
      </c>
      <c r="D20" s="56">
        <v>11.5</v>
      </c>
      <c r="E20" s="59">
        <f t="shared" si="0"/>
        <v>1</v>
      </c>
      <c r="F20" s="61"/>
    </row>
    <row r="21" spans="1:6" x14ac:dyDescent="0.3">
      <c r="A21" s="8">
        <f t="shared" si="1"/>
        <v>41036.260416666708</v>
      </c>
      <c r="B21" s="50">
        <v>26.2</v>
      </c>
      <c r="C21" s="56">
        <v>22.6</v>
      </c>
      <c r="D21" s="56">
        <v>10.7</v>
      </c>
      <c r="E21" s="59">
        <f t="shared" si="0"/>
        <v>1</v>
      </c>
      <c r="F21" s="61"/>
    </row>
    <row r="22" spans="1:6" x14ac:dyDescent="0.3">
      <c r="A22" s="8">
        <f t="shared" si="1"/>
        <v>41036.593750000044</v>
      </c>
      <c r="B22" s="50">
        <v>25.7</v>
      </c>
      <c r="C22" s="56">
        <v>21.2</v>
      </c>
      <c r="D22" s="56">
        <v>10.4</v>
      </c>
      <c r="E22" s="59">
        <f t="shared" si="0"/>
        <v>1</v>
      </c>
      <c r="F22" s="61"/>
    </row>
    <row r="23" spans="1:6" x14ac:dyDescent="0.3">
      <c r="A23" s="8">
        <f t="shared" si="1"/>
        <v>41036.927083333379</v>
      </c>
      <c r="B23" s="50">
        <v>25.6</v>
      </c>
      <c r="C23" s="56">
        <v>20.9</v>
      </c>
      <c r="D23" s="56">
        <v>9.4</v>
      </c>
      <c r="E23" s="59">
        <f t="shared" si="0"/>
        <v>1</v>
      </c>
      <c r="F23" s="61"/>
    </row>
    <row r="24" spans="1:6" x14ac:dyDescent="0.3">
      <c r="A24" s="8">
        <f t="shared" si="1"/>
        <v>41037.260416666715</v>
      </c>
      <c r="B24" s="50">
        <v>25.1</v>
      </c>
      <c r="C24" s="56">
        <v>21.8</v>
      </c>
      <c r="D24" s="56">
        <v>8.6</v>
      </c>
      <c r="E24" s="59">
        <f t="shared" si="0"/>
        <v>1</v>
      </c>
      <c r="F24" s="61"/>
    </row>
    <row r="25" spans="1:6" x14ac:dyDescent="0.3">
      <c r="A25" s="8">
        <f t="shared" si="1"/>
        <v>41037.593750000051</v>
      </c>
      <c r="B25" s="50">
        <v>44.5</v>
      </c>
      <c r="C25" s="56">
        <v>49.6</v>
      </c>
      <c r="D25" s="56">
        <v>43.5</v>
      </c>
      <c r="E25" s="59">
        <f t="shared" si="0"/>
        <v>1</v>
      </c>
      <c r="F25" s="61"/>
    </row>
    <row r="26" spans="1:6" x14ac:dyDescent="0.3">
      <c r="A26" s="8">
        <f t="shared" si="1"/>
        <v>41037.927083333387</v>
      </c>
      <c r="B26" s="50">
        <v>32.6</v>
      </c>
      <c r="C26" s="56">
        <v>31.2</v>
      </c>
      <c r="D26" s="56">
        <v>32.4</v>
      </c>
      <c r="E26" s="59">
        <f t="shared" si="0"/>
        <v>0.85714285714285532</v>
      </c>
      <c r="F26" s="61"/>
    </row>
    <row r="27" spans="1:6" x14ac:dyDescent="0.3">
      <c r="A27" s="8">
        <f t="shared" si="1"/>
        <v>41038.260416666722</v>
      </c>
      <c r="B27" s="50">
        <v>27.1</v>
      </c>
      <c r="C27" s="56">
        <v>23</v>
      </c>
      <c r="D27" s="56">
        <v>26.4</v>
      </c>
      <c r="E27" s="59">
        <f t="shared" si="0"/>
        <v>0.82926829268292623</v>
      </c>
      <c r="F27" s="61"/>
    </row>
    <row r="28" spans="1:6" x14ac:dyDescent="0.3">
      <c r="A28" s="8">
        <f t="shared" si="1"/>
        <v>41038.593750000058</v>
      </c>
      <c r="B28" s="50">
        <v>22.7</v>
      </c>
      <c r="C28" s="56">
        <v>22</v>
      </c>
      <c r="D28" s="56">
        <v>22.6</v>
      </c>
      <c r="E28" s="59">
        <f t="shared" si="0"/>
        <v>0.85714285714286009</v>
      </c>
      <c r="F28" s="61"/>
    </row>
    <row r="29" spans="1:6" x14ac:dyDescent="0.3">
      <c r="A29" s="8">
        <f t="shared" si="1"/>
        <v>41038.927083333394</v>
      </c>
      <c r="B29" s="50">
        <v>20.6</v>
      </c>
      <c r="C29" s="56">
        <v>20.9</v>
      </c>
      <c r="D29" s="56">
        <v>20.6</v>
      </c>
      <c r="E29" s="59">
        <f t="shared" si="0"/>
        <v>1</v>
      </c>
      <c r="F29" s="61"/>
    </row>
    <row r="30" spans="1:6" x14ac:dyDescent="0.3">
      <c r="A30" s="8">
        <f t="shared" si="1"/>
        <v>41039.26041666673</v>
      </c>
      <c r="B30" s="50">
        <v>19.2</v>
      </c>
      <c r="C30" s="56">
        <v>19.5</v>
      </c>
      <c r="D30" s="56">
        <v>19.399999999999999</v>
      </c>
      <c r="E30" s="59">
        <f t="shared" si="0"/>
        <v>0.33333333333333726</v>
      </c>
      <c r="F30" s="61"/>
    </row>
    <row r="31" spans="1:6" x14ac:dyDescent="0.3">
      <c r="A31" s="8">
        <f t="shared" si="1"/>
        <v>41039.593750000065</v>
      </c>
      <c r="B31" s="50">
        <v>18.100000000000001</v>
      </c>
      <c r="C31" s="56">
        <v>18.899999999999999</v>
      </c>
      <c r="D31" s="56">
        <v>17.899999999999999</v>
      </c>
      <c r="E31" s="59">
        <f t="shared" si="0"/>
        <v>1</v>
      </c>
      <c r="F31" s="61"/>
    </row>
    <row r="32" spans="1:6" x14ac:dyDescent="0.3">
      <c r="A32" s="8">
        <f t="shared" si="1"/>
        <v>41039.927083333401</v>
      </c>
      <c r="B32" s="50">
        <v>17.7</v>
      </c>
      <c r="C32" s="56">
        <v>18.600000000000001</v>
      </c>
      <c r="D32" s="56">
        <v>17.7</v>
      </c>
      <c r="E32" s="59">
        <f t="shared" si="0"/>
        <v>1</v>
      </c>
      <c r="F32" s="61"/>
    </row>
    <row r="33" spans="1:6" x14ac:dyDescent="0.3">
      <c r="A33" s="8">
        <f t="shared" si="1"/>
        <v>41040.260416666737</v>
      </c>
      <c r="B33" s="50">
        <v>17.3</v>
      </c>
      <c r="C33" s="56">
        <v>18.399999999999999</v>
      </c>
      <c r="D33" s="56">
        <v>17.3</v>
      </c>
      <c r="E33" s="59">
        <f t="shared" si="0"/>
        <v>1</v>
      </c>
      <c r="F33" s="61"/>
    </row>
    <row r="34" spans="1:6" x14ac:dyDescent="0.3">
      <c r="A34" s="8">
        <f t="shared" si="1"/>
        <v>41040.593750000073</v>
      </c>
      <c r="B34" s="50">
        <v>16.5</v>
      </c>
      <c r="C34" s="56">
        <v>17.899999999999999</v>
      </c>
      <c r="D34" s="56">
        <v>16.7</v>
      </c>
      <c r="E34" s="59">
        <f t="shared" si="0"/>
        <v>0.85714285714285754</v>
      </c>
      <c r="F34" s="61"/>
    </row>
    <row r="35" spans="1:6" x14ac:dyDescent="0.3">
      <c r="A35" s="8">
        <f t="shared" si="1"/>
        <v>41040.927083333409</v>
      </c>
      <c r="B35" s="50">
        <v>16.399999999999999</v>
      </c>
      <c r="C35" s="56">
        <v>17.7</v>
      </c>
      <c r="D35" s="56">
        <v>16.2</v>
      </c>
      <c r="E35" s="59">
        <f t="shared" si="0"/>
        <v>1</v>
      </c>
      <c r="F35" s="61"/>
    </row>
    <row r="36" spans="1:6" x14ac:dyDescent="0.3">
      <c r="A36" s="8">
        <f t="shared" si="1"/>
        <v>41041.260416666744</v>
      </c>
      <c r="B36" s="50">
        <v>16.399999999999999</v>
      </c>
      <c r="C36" s="56">
        <v>18.100000000000001</v>
      </c>
      <c r="D36" s="56">
        <v>16</v>
      </c>
      <c r="E36" s="59">
        <f t="shared" si="0"/>
        <v>1</v>
      </c>
      <c r="F36" s="61"/>
    </row>
    <row r="37" spans="1:6" x14ac:dyDescent="0.3">
      <c r="A37" s="8">
        <f t="shared" si="1"/>
        <v>41041.59375000008</v>
      </c>
      <c r="B37" s="50">
        <v>16</v>
      </c>
      <c r="C37" s="56">
        <v>18</v>
      </c>
      <c r="D37" s="56">
        <v>15.9</v>
      </c>
      <c r="E37" s="59">
        <f t="shared" si="0"/>
        <v>1</v>
      </c>
      <c r="F37" s="61"/>
    </row>
    <row r="38" spans="1:6" x14ac:dyDescent="0.3">
      <c r="A38" s="8">
        <f t="shared" si="1"/>
        <v>41041.927083333416</v>
      </c>
      <c r="B38" s="50">
        <v>16.2</v>
      </c>
      <c r="C38" s="56">
        <v>17.7</v>
      </c>
      <c r="D38" s="56">
        <v>16.2</v>
      </c>
      <c r="E38" s="59">
        <f t="shared" si="0"/>
        <v>1</v>
      </c>
      <c r="F38" s="61"/>
    </row>
    <row r="39" spans="1:6" x14ac:dyDescent="0.3">
      <c r="A39" s="8">
        <f t="shared" si="1"/>
        <v>41042.260416666752</v>
      </c>
      <c r="B39" s="50">
        <v>16.2</v>
      </c>
      <c r="C39" s="56">
        <v>18.2</v>
      </c>
      <c r="D39" s="56">
        <v>16.3</v>
      </c>
      <c r="E39" s="59">
        <f t="shared" si="0"/>
        <v>0.94999999999999929</v>
      </c>
      <c r="F39" s="61"/>
    </row>
    <row r="40" spans="1:6" x14ac:dyDescent="0.3">
      <c r="A40" s="8">
        <f t="shared" si="1"/>
        <v>41042.593750000087</v>
      </c>
      <c r="B40" s="50">
        <v>16.100000000000001</v>
      </c>
      <c r="C40" s="56">
        <v>17.899999999999999</v>
      </c>
      <c r="D40" s="56">
        <v>15.7</v>
      </c>
      <c r="E40" s="59">
        <f t="shared" si="0"/>
        <v>1</v>
      </c>
      <c r="F40" s="61"/>
    </row>
    <row r="41" spans="1:6" x14ac:dyDescent="0.3">
      <c r="A41" s="8">
        <f t="shared" si="1"/>
        <v>41042.927083333423</v>
      </c>
      <c r="B41" s="50">
        <v>25.3</v>
      </c>
      <c r="C41" s="56">
        <v>21.2</v>
      </c>
      <c r="D41" s="56">
        <v>17.5</v>
      </c>
      <c r="E41" s="59">
        <f t="shared" si="0"/>
        <v>1</v>
      </c>
      <c r="F41" s="61"/>
    </row>
    <row r="42" spans="1:6" x14ac:dyDescent="0.3">
      <c r="A42" s="8">
        <f t="shared" si="1"/>
        <v>41043.260416666759</v>
      </c>
      <c r="B42" s="50">
        <v>21.6</v>
      </c>
      <c r="C42" s="56">
        <v>21</v>
      </c>
      <c r="D42" s="56">
        <v>21</v>
      </c>
      <c r="E42" s="59">
        <f t="shared" si="0"/>
        <v>0</v>
      </c>
      <c r="F42" s="61"/>
    </row>
    <row r="43" spans="1:6" x14ac:dyDescent="0.3">
      <c r="A43" s="8">
        <f t="shared" si="1"/>
        <v>41043.593750000095</v>
      </c>
      <c r="B43" s="50">
        <v>19.2</v>
      </c>
      <c r="C43" s="56">
        <v>18.600000000000001</v>
      </c>
      <c r="D43" s="56">
        <v>19.2</v>
      </c>
      <c r="E43" s="59">
        <f t="shared" si="0"/>
        <v>1</v>
      </c>
      <c r="F43" s="61"/>
    </row>
    <row r="44" spans="1:6" x14ac:dyDescent="0.3">
      <c r="A44" s="8">
        <f t="shared" si="1"/>
        <v>41043.92708333343</v>
      </c>
      <c r="B44" s="50">
        <v>18.5</v>
      </c>
      <c r="C44" s="56">
        <v>17.7</v>
      </c>
      <c r="D44" s="56">
        <v>18.3</v>
      </c>
      <c r="E44" s="59">
        <f t="shared" si="0"/>
        <v>0.75000000000000111</v>
      </c>
      <c r="F44" s="61"/>
    </row>
    <row r="45" spans="1:6" x14ac:dyDescent="0.3">
      <c r="A45" s="8">
        <f t="shared" si="1"/>
        <v>41044.260416666766</v>
      </c>
      <c r="B45" s="50">
        <v>18</v>
      </c>
      <c r="C45" s="56">
        <v>17.7</v>
      </c>
      <c r="D45" s="56">
        <v>18</v>
      </c>
      <c r="E45" s="59">
        <f t="shared" si="0"/>
        <v>1</v>
      </c>
      <c r="F45" s="61"/>
    </row>
    <row r="46" spans="1:6" x14ac:dyDescent="0.3">
      <c r="A46" s="8">
        <f t="shared" si="1"/>
        <v>41044.593750000102</v>
      </c>
      <c r="B46" s="50">
        <v>17.3</v>
      </c>
      <c r="C46" s="56">
        <v>17.2</v>
      </c>
      <c r="D46" s="56">
        <v>17.600000000000001</v>
      </c>
      <c r="E46" s="59">
        <f t="shared" si="0"/>
        <v>1</v>
      </c>
      <c r="F46" s="61"/>
    </row>
    <row r="47" spans="1:6" x14ac:dyDescent="0.3">
      <c r="A47" s="8">
        <f t="shared" si="1"/>
        <v>41044.927083333438</v>
      </c>
      <c r="B47" s="50">
        <v>16.8</v>
      </c>
      <c r="C47" s="56">
        <v>16.399999999999999</v>
      </c>
      <c r="D47" s="56">
        <v>17</v>
      </c>
      <c r="E47" s="59">
        <f t="shared" si="0"/>
        <v>1</v>
      </c>
      <c r="F47" s="61"/>
    </row>
    <row r="48" spans="1:6" x14ac:dyDescent="0.3">
      <c r="A48" s="8">
        <f t="shared" si="1"/>
        <v>41045.260416666773</v>
      </c>
      <c r="B48" s="50">
        <v>9.6</v>
      </c>
      <c r="C48" s="56">
        <v>16</v>
      </c>
      <c r="D48" s="56">
        <v>16.3</v>
      </c>
      <c r="E48" s="59">
        <f t="shared" si="0"/>
        <v>1</v>
      </c>
      <c r="F48" s="61"/>
    </row>
    <row r="49" spans="1:6" x14ac:dyDescent="0.3">
      <c r="A49" s="8">
        <f t="shared" si="1"/>
        <v>41045.593750000109</v>
      </c>
      <c r="B49" s="50">
        <v>18.2</v>
      </c>
      <c r="C49" s="56">
        <v>29.6</v>
      </c>
      <c r="D49" s="56">
        <v>18</v>
      </c>
      <c r="E49" s="59">
        <f t="shared" si="0"/>
        <v>1</v>
      </c>
      <c r="F49" s="61"/>
    </row>
    <row r="50" spans="1:6" x14ac:dyDescent="0.3">
      <c r="A50" s="8">
        <f t="shared" si="1"/>
        <v>41045.927083333445</v>
      </c>
      <c r="B50" s="50">
        <v>16.8</v>
      </c>
      <c r="C50" s="56">
        <v>16.899999999999999</v>
      </c>
      <c r="D50" s="56">
        <v>16.8</v>
      </c>
      <c r="E50" s="59">
        <f t="shared" si="0"/>
        <v>1</v>
      </c>
      <c r="F50" s="61"/>
    </row>
    <row r="51" spans="1:6" x14ac:dyDescent="0.3">
      <c r="A51" s="8">
        <f t="shared" si="1"/>
        <v>41046.260416666781</v>
      </c>
      <c r="B51" s="50">
        <v>16.2</v>
      </c>
      <c r="C51" s="56">
        <v>15.7</v>
      </c>
      <c r="D51" s="56">
        <v>16.3</v>
      </c>
      <c r="E51" s="59">
        <f t="shared" si="0"/>
        <v>1</v>
      </c>
      <c r="F51" s="61"/>
    </row>
    <row r="52" spans="1:6" x14ac:dyDescent="0.3">
      <c r="A52" s="8">
        <f t="shared" si="1"/>
        <v>41046.593750000116</v>
      </c>
      <c r="B52" s="50">
        <v>16</v>
      </c>
      <c r="C52" s="56">
        <v>15.7</v>
      </c>
      <c r="D52" s="56">
        <v>16</v>
      </c>
      <c r="E52" s="59">
        <f t="shared" si="0"/>
        <v>1</v>
      </c>
      <c r="F52" s="61"/>
    </row>
    <row r="53" spans="1:6" x14ac:dyDescent="0.3">
      <c r="A53" s="8">
        <f t="shared" si="1"/>
        <v>41046.927083333452</v>
      </c>
      <c r="B53" s="50">
        <v>14.1</v>
      </c>
      <c r="C53" s="56">
        <v>14.9</v>
      </c>
      <c r="D53" s="56">
        <v>15.7</v>
      </c>
      <c r="E53" s="59">
        <f t="shared" si="0"/>
        <v>1</v>
      </c>
      <c r="F53" s="61"/>
    </row>
    <row r="54" spans="1:6" x14ac:dyDescent="0.3">
      <c r="A54" s="8">
        <f t="shared" si="1"/>
        <v>41047.260416666788</v>
      </c>
      <c r="B54" s="50">
        <v>14.1</v>
      </c>
      <c r="C54" s="56">
        <v>14.9</v>
      </c>
      <c r="D54" s="56">
        <v>15.7</v>
      </c>
      <c r="E54" s="59">
        <f t="shared" si="0"/>
        <v>1</v>
      </c>
      <c r="F54" s="61"/>
    </row>
    <row r="55" spans="1:6" x14ac:dyDescent="0.3">
      <c r="A55" s="8">
        <f t="shared" si="1"/>
        <v>41047.593750000124</v>
      </c>
      <c r="B55" s="50">
        <v>14.1</v>
      </c>
      <c r="C55" s="56">
        <v>14.9</v>
      </c>
      <c r="D55" s="56">
        <v>15.7</v>
      </c>
      <c r="E55" s="59">
        <f t="shared" si="0"/>
        <v>1</v>
      </c>
      <c r="F55" s="61"/>
    </row>
    <row r="56" spans="1:6" x14ac:dyDescent="0.3">
      <c r="A56" s="8">
        <f t="shared" si="1"/>
        <v>41047.927083333459</v>
      </c>
      <c r="B56" s="50">
        <v>20.7</v>
      </c>
      <c r="C56" s="56">
        <v>16.899999999999999</v>
      </c>
      <c r="D56" s="56">
        <v>17</v>
      </c>
      <c r="E56" s="59">
        <f t="shared" si="0"/>
        <v>2.631578947368458E-2</v>
      </c>
      <c r="F56" s="61"/>
    </row>
    <row r="57" spans="1:6" x14ac:dyDescent="0.3">
      <c r="A57" s="8">
        <f t="shared" si="1"/>
        <v>41048.260416666795</v>
      </c>
      <c r="B57" s="50">
        <v>20.7</v>
      </c>
      <c r="C57" s="56">
        <v>16.899999999999999</v>
      </c>
      <c r="D57" s="56">
        <v>17</v>
      </c>
      <c r="E57" s="59">
        <f t="shared" si="0"/>
        <v>2.631578947368458E-2</v>
      </c>
      <c r="F57" s="61"/>
    </row>
    <row r="58" spans="1:6" x14ac:dyDescent="0.3">
      <c r="A58" s="8">
        <f t="shared" si="1"/>
        <v>41048.593750000131</v>
      </c>
      <c r="B58" s="50">
        <v>20.7</v>
      </c>
      <c r="C58" s="56">
        <v>16.899999999999999</v>
      </c>
      <c r="D58" s="56">
        <v>17</v>
      </c>
      <c r="E58" s="59">
        <f t="shared" si="0"/>
        <v>2.631578947368458E-2</v>
      </c>
      <c r="F58" s="61"/>
    </row>
    <row r="59" spans="1:6" x14ac:dyDescent="0.3">
      <c r="A59" s="8">
        <f t="shared" si="1"/>
        <v>41048.927083333467</v>
      </c>
      <c r="B59" s="50">
        <v>20.7</v>
      </c>
      <c r="C59" s="56">
        <v>16.899999999999999</v>
      </c>
      <c r="D59" s="56">
        <v>17</v>
      </c>
      <c r="E59" s="59">
        <f t="shared" si="0"/>
        <v>2.631578947368458E-2</v>
      </c>
      <c r="F59" s="61"/>
    </row>
    <row r="60" spans="1:6" x14ac:dyDescent="0.3">
      <c r="A60" s="8">
        <f t="shared" si="1"/>
        <v>41049.260416666802</v>
      </c>
      <c r="B60" s="50">
        <v>20.7</v>
      </c>
      <c r="C60" s="56">
        <v>16.899999999999999</v>
      </c>
      <c r="D60" s="56">
        <v>17</v>
      </c>
      <c r="E60" s="59">
        <f t="shared" si="0"/>
        <v>2.631578947368458E-2</v>
      </c>
      <c r="F60" s="61"/>
    </row>
    <row r="61" spans="1:6" x14ac:dyDescent="0.3">
      <c r="A61" s="8">
        <f t="shared" si="1"/>
        <v>41049.593750000138</v>
      </c>
      <c r="B61" s="50">
        <v>20.7</v>
      </c>
      <c r="C61" s="56">
        <v>16.899999999999999</v>
      </c>
      <c r="D61" s="56">
        <v>17</v>
      </c>
      <c r="E61" s="59">
        <f t="shared" si="0"/>
        <v>2.631578947368458E-2</v>
      </c>
      <c r="F61" s="61"/>
    </row>
    <row r="62" spans="1:6" x14ac:dyDescent="0.3">
      <c r="A62" s="8">
        <f t="shared" si="1"/>
        <v>41049.927083333474</v>
      </c>
      <c r="B62" s="50">
        <v>20.7</v>
      </c>
      <c r="C62" s="56">
        <v>16.899999999999999</v>
      </c>
      <c r="D62" s="56">
        <v>17</v>
      </c>
      <c r="E62" s="59">
        <f t="shared" si="0"/>
        <v>2.631578947368458E-2</v>
      </c>
      <c r="F62" s="61"/>
    </row>
    <row r="63" spans="1:6" x14ac:dyDescent="0.3">
      <c r="A63" s="8">
        <f t="shared" si="1"/>
        <v>41050.26041666681</v>
      </c>
      <c r="B63" s="50">
        <v>32.1</v>
      </c>
      <c r="C63" s="56">
        <v>16.899999999999999</v>
      </c>
      <c r="D63" s="56">
        <v>33.799999999999997</v>
      </c>
      <c r="E63" s="59">
        <f t="shared" si="0"/>
        <v>1</v>
      </c>
      <c r="F63" s="61"/>
    </row>
    <row r="64" spans="1:6" x14ac:dyDescent="0.3">
      <c r="A64" s="8">
        <f t="shared" si="1"/>
        <v>41050.593750000146</v>
      </c>
      <c r="B64" s="50">
        <v>32.1</v>
      </c>
      <c r="C64" s="56">
        <v>16.899999999999999</v>
      </c>
      <c r="D64" s="56">
        <v>33.799999999999997</v>
      </c>
      <c r="E64" s="59">
        <f t="shared" si="0"/>
        <v>1</v>
      </c>
      <c r="F64" s="61"/>
    </row>
    <row r="65" spans="1:6" x14ac:dyDescent="0.3">
      <c r="A65" s="8">
        <f t="shared" si="1"/>
        <v>41050.927083333481</v>
      </c>
      <c r="B65" s="50">
        <v>32.1</v>
      </c>
      <c r="C65" s="56">
        <v>16.899999999999999</v>
      </c>
      <c r="D65" s="56">
        <v>33.799999999999997</v>
      </c>
      <c r="E65" s="59">
        <f t="shared" si="0"/>
        <v>1</v>
      </c>
      <c r="F65" s="61"/>
    </row>
    <row r="66" spans="1:6" x14ac:dyDescent="0.3">
      <c r="A66" s="8">
        <f t="shared" si="1"/>
        <v>41051.260416666817</v>
      </c>
      <c r="B66" s="50">
        <v>32.1</v>
      </c>
      <c r="C66" s="56">
        <v>16.899999999999999</v>
      </c>
      <c r="D66" s="56">
        <v>33.799999999999997</v>
      </c>
      <c r="E66" s="59">
        <f t="shared" si="0"/>
        <v>1</v>
      </c>
      <c r="F66" s="61"/>
    </row>
    <row r="67" spans="1:6" x14ac:dyDescent="0.3">
      <c r="A67" s="8">
        <f t="shared" si="1"/>
        <v>41051.593750000153</v>
      </c>
      <c r="B67" s="50">
        <v>32.1</v>
      </c>
      <c r="C67" s="56">
        <v>16.899999999999999</v>
      </c>
      <c r="D67" s="56">
        <v>33.799999999999997</v>
      </c>
      <c r="E67" s="59">
        <f t="shared" si="0"/>
        <v>1</v>
      </c>
      <c r="F67" s="61"/>
    </row>
    <row r="68" spans="1:6" x14ac:dyDescent="0.3">
      <c r="A68" s="8">
        <f t="shared" si="1"/>
        <v>41051.927083333489</v>
      </c>
      <c r="B68" s="50">
        <v>17.3</v>
      </c>
      <c r="C68" s="56">
        <v>14.4</v>
      </c>
      <c r="D68" s="56">
        <v>17.5</v>
      </c>
      <c r="E68" s="59">
        <f t="shared" ref="E68:E95" si="2">IF(B68,IF(OR(AND(C68&lt;D68,B68&lt;D68),AND(C68&gt;D68,B68&gt;D68)),1,(C68-D68)/(C68-B68)),1)</f>
        <v>1</v>
      </c>
      <c r="F68" s="61"/>
    </row>
    <row r="69" spans="1:6" x14ac:dyDescent="0.3">
      <c r="A69" s="8">
        <f t="shared" ref="A69:A95" si="3">A68+8/24</f>
        <v>41052.260416666824</v>
      </c>
      <c r="B69" s="50">
        <v>16.2</v>
      </c>
      <c r="C69" s="56">
        <v>13.7</v>
      </c>
      <c r="D69" s="56">
        <v>16</v>
      </c>
      <c r="E69" s="59">
        <f t="shared" si="2"/>
        <v>0.92000000000000026</v>
      </c>
      <c r="F69" s="61"/>
    </row>
    <row r="70" spans="1:6" x14ac:dyDescent="0.3">
      <c r="A70" s="8">
        <f t="shared" si="3"/>
        <v>41052.59375000016</v>
      </c>
      <c r="B70" s="50">
        <v>15.6</v>
      </c>
      <c r="C70" s="56">
        <v>14</v>
      </c>
      <c r="D70" s="56">
        <v>15.7</v>
      </c>
      <c r="E70" s="59">
        <f t="shared" si="2"/>
        <v>1</v>
      </c>
      <c r="F70" s="61"/>
    </row>
    <row r="71" spans="1:6" x14ac:dyDescent="0.3">
      <c r="A71" s="8">
        <f t="shared" si="3"/>
        <v>41052.927083333496</v>
      </c>
      <c r="B71" s="50">
        <v>15.6</v>
      </c>
      <c r="C71" s="56">
        <v>14</v>
      </c>
      <c r="D71" s="56">
        <v>15.7</v>
      </c>
      <c r="E71" s="59">
        <f t="shared" si="2"/>
        <v>1</v>
      </c>
      <c r="F71" s="61"/>
    </row>
    <row r="72" spans="1:6" x14ac:dyDescent="0.3">
      <c r="A72" s="8">
        <f t="shared" si="3"/>
        <v>41053.260416666832</v>
      </c>
      <c r="B72" s="50">
        <v>15.6</v>
      </c>
      <c r="C72" s="56">
        <v>14</v>
      </c>
      <c r="D72" s="56">
        <v>15.7</v>
      </c>
      <c r="E72" s="59">
        <f t="shared" si="2"/>
        <v>1</v>
      </c>
      <c r="F72" s="61"/>
    </row>
    <row r="73" spans="1:6" x14ac:dyDescent="0.3">
      <c r="A73" s="8">
        <f t="shared" si="3"/>
        <v>41053.593750000167</v>
      </c>
      <c r="B73" s="50"/>
      <c r="C73" s="56"/>
      <c r="D73" s="56"/>
      <c r="E73" s="59">
        <f t="shared" si="2"/>
        <v>1</v>
      </c>
      <c r="F73" s="61"/>
    </row>
    <row r="74" spans="1:6" x14ac:dyDescent="0.3">
      <c r="A74" s="8">
        <f t="shared" si="3"/>
        <v>41053.927083333503</v>
      </c>
      <c r="B74" s="50">
        <v>15.6</v>
      </c>
      <c r="C74" s="56">
        <v>14</v>
      </c>
      <c r="D74" s="56">
        <v>15.7</v>
      </c>
      <c r="E74" s="59">
        <f t="shared" si="2"/>
        <v>1</v>
      </c>
      <c r="F74" s="61"/>
    </row>
    <row r="75" spans="1:6" x14ac:dyDescent="0.3">
      <c r="A75" s="8">
        <f t="shared" si="3"/>
        <v>41054.260416666839</v>
      </c>
      <c r="B75" s="50"/>
      <c r="C75" s="56"/>
      <c r="D75" s="56"/>
      <c r="E75" s="59">
        <f t="shared" si="2"/>
        <v>1</v>
      </c>
      <c r="F75" s="61"/>
    </row>
    <row r="76" spans="1:6" x14ac:dyDescent="0.3">
      <c r="A76" s="8">
        <f t="shared" si="3"/>
        <v>41054.593750000175</v>
      </c>
      <c r="B76" s="50">
        <v>22.7</v>
      </c>
      <c r="C76" s="56">
        <v>36.5</v>
      </c>
      <c r="D76" s="56">
        <v>22.8</v>
      </c>
      <c r="E76" s="59">
        <f t="shared" si="2"/>
        <v>0.99275362318840565</v>
      </c>
      <c r="F76" s="61"/>
    </row>
    <row r="77" spans="1:6" x14ac:dyDescent="0.3">
      <c r="A77" s="8">
        <f t="shared" si="3"/>
        <v>41054.92708333351</v>
      </c>
      <c r="B77" s="50">
        <v>22.7</v>
      </c>
      <c r="C77" s="56">
        <v>36.5</v>
      </c>
      <c r="D77" s="56">
        <v>19</v>
      </c>
      <c r="E77" s="59">
        <f t="shared" si="2"/>
        <v>1</v>
      </c>
      <c r="F77" s="61"/>
    </row>
    <row r="78" spans="1:6" x14ac:dyDescent="0.3">
      <c r="A78" s="8">
        <f t="shared" si="3"/>
        <v>41055.260416666846</v>
      </c>
      <c r="B78" s="50">
        <v>17.899999999999999</v>
      </c>
      <c r="C78" s="56">
        <v>36.5</v>
      </c>
      <c r="D78" s="56">
        <v>17.899999999999999</v>
      </c>
      <c r="E78" s="59">
        <f t="shared" si="2"/>
        <v>1</v>
      </c>
      <c r="F78" s="61"/>
    </row>
    <row r="79" spans="1:6" x14ac:dyDescent="0.3">
      <c r="A79" s="8">
        <f t="shared" si="3"/>
        <v>41055.593750000182</v>
      </c>
      <c r="B79" s="50">
        <v>17.899999999999999</v>
      </c>
      <c r="C79" s="56">
        <v>36.5</v>
      </c>
      <c r="D79" s="56">
        <v>17.899999999999999</v>
      </c>
      <c r="E79" s="59">
        <f t="shared" si="2"/>
        <v>1</v>
      </c>
      <c r="F79" s="61"/>
    </row>
    <row r="80" spans="1:6" x14ac:dyDescent="0.3">
      <c r="A80" s="8">
        <f t="shared" si="3"/>
        <v>41055.927083333518</v>
      </c>
      <c r="B80" s="50">
        <v>17.899999999999999</v>
      </c>
      <c r="C80" s="56">
        <v>36.5</v>
      </c>
      <c r="D80" s="56">
        <v>17.899999999999999</v>
      </c>
      <c r="E80" s="59">
        <f t="shared" si="2"/>
        <v>1</v>
      </c>
      <c r="F80" s="61"/>
    </row>
    <row r="81" spans="1:6" x14ac:dyDescent="0.3">
      <c r="A81" s="8">
        <f t="shared" si="3"/>
        <v>41056.260416666853</v>
      </c>
      <c r="B81" s="50">
        <v>17.899999999999999</v>
      </c>
      <c r="C81" s="56">
        <v>36.5</v>
      </c>
      <c r="D81" s="56">
        <v>17.899999999999999</v>
      </c>
      <c r="E81" s="59">
        <f t="shared" si="2"/>
        <v>1</v>
      </c>
      <c r="F81" s="61"/>
    </row>
    <row r="82" spans="1:6" x14ac:dyDescent="0.3">
      <c r="A82" s="8">
        <f t="shared" si="3"/>
        <v>41056.593750000189</v>
      </c>
      <c r="B82" s="50">
        <v>17.899999999999999</v>
      </c>
      <c r="C82" s="56">
        <v>36.5</v>
      </c>
      <c r="D82" s="56">
        <v>17.899999999999999</v>
      </c>
      <c r="E82" s="59">
        <f t="shared" si="2"/>
        <v>1</v>
      </c>
      <c r="F82" s="61"/>
    </row>
    <row r="83" spans="1:6" x14ac:dyDescent="0.3">
      <c r="A83" s="8">
        <f t="shared" si="3"/>
        <v>41056.927083333525</v>
      </c>
      <c r="B83" s="50">
        <v>17.899999999999999</v>
      </c>
      <c r="C83" s="56">
        <v>36.5</v>
      </c>
      <c r="D83" s="56">
        <v>17.899999999999999</v>
      </c>
      <c r="E83" s="59">
        <f t="shared" si="2"/>
        <v>1</v>
      </c>
      <c r="F83" s="61"/>
    </row>
    <row r="84" spans="1:6" x14ac:dyDescent="0.3">
      <c r="A84" s="8">
        <f t="shared" si="3"/>
        <v>41057.260416666861</v>
      </c>
      <c r="B84" s="50">
        <v>17.899999999999999</v>
      </c>
      <c r="C84" s="56">
        <v>36.5</v>
      </c>
      <c r="D84" s="56">
        <v>17.899999999999999</v>
      </c>
      <c r="E84" s="59">
        <f t="shared" si="2"/>
        <v>1</v>
      </c>
      <c r="F84" s="61"/>
    </row>
    <row r="85" spans="1:6" x14ac:dyDescent="0.3">
      <c r="A85" s="8">
        <f t="shared" si="3"/>
        <v>41057.593750000196</v>
      </c>
      <c r="B85" s="50">
        <v>16.8</v>
      </c>
      <c r="C85" s="56">
        <v>12.5</v>
      </c>
      <c r="D85" s="56">
        <v>16.8</v>
      </c>
      <c r="E85" s="59">
        <f t="shared" si="2"/>
        <v>1</v>
      </c>
      <c r="F85" s="61"/>
    </row>
    <row r="86" spans="1:6" x14ac:dyDescent="0.3">
      <c r="A86" s="8">
        <f t="shared" si="3"/>
        <v>41057.927083333532</v>
      </c>
      <c r="B86" s="50">
        <v>16.8</v>
      </c>
      <c r="C86" s="56">
        <v>12.5</v>
      </c>
      <c r="D86" s="56">
        <v>16.8</v>
      </c>
      <c r="E86" s="59">
        <f t="shared" si="2"/>
        <v>1</v>
      </c>
      <c r="F86" s="61"/>
    </row>
    <row r="87" spans="1:6" x14ac:dyDescent="0.3">
      <c r="A87" s="8">
        <f t="shared" si="3"/>
        <v>41058.260416666868</v>
      </c>
      <c r="B87" s="50">
        <v>16.8</v>
      </c>
      <c r="C87" s="56">
        <v>12.5</v>
      </c>
      <c r="D87" s="56">
        <v>16.8</v>
      </c>
      <c r="E87" s="59">
        <f t="shared" si="2"/>
        <v>1</v>
      </c>
      <c r="F87" s="61"/>
    </row>
    <row r="88" spans="1:6" x14ac:dyDescent="0.3">
      <c r="A88" s="8">
        <f t="shared" si="3"/>
        <v>41058.593750000204</v>
      </c>
      <c r="B88" s="50">
        <v>16.8</v>
      </c>
      <c r="C88" s="56">
        <v>12.5</v>
      </c>
      <c r="D88" s="56">
        <v>16.7</v>
      </c>
      <c r="E88" s="59">
        <f t="shared" si="2"/>
        <v>0.97674418604651125</v>
      </c>
      <c r="F88" s="61"/>
    </row>
    <row r="89" spans="1:6" x14ac:dyDescent="0.3">
      <c r="A89" s="8">
        <f t="shared" si="3"/>
        <v>41058.927083333539</v>
      </c>
      <c r="B89" s="50">
        <v>16.8</v>
      </c>
      <c r="C89" s="56">
        <v>12.5</v>
      </c>
      <c r="D89" s="56">
        <v>16.7</v>
      </c>
      <c r="E89" s="59">
        <f t="shared" si="2"/>
        <v>0.97674418604651125</v>
      </c>
      <c r="F89" s="61"/>
    </row>
    <row r="90" spans="1:6" x14ac:dyDescent="0.3">
      <c r="A90" s="8">
        <f t="shared" si="3"/>
        <v>41059.260416666875</v>
      </c>
      <c r="B90" s="50">
        <v>16.8</v>
      </c>
      <c r="C90" s="56">
        <v>12.5</v>
      </c>
      <c r="D90" s="56">
        <v>16.7</v>
      </c>
      <c r="E90" s="59">
        <f t="shared" si="2"/>
        <v>0.97674418604651125</v>
      </c>
      <c r="F90" s="61"/>
    </row>
    <row r="91" spans="1:6" x14ac:dyDescent="0.3">
      <c r="A91" s="8">
        <f t="shared" si="3"/>
        <v>41059.593750000211</v>
      </c>
      <c r="B91" s="50">
        <v>16.8</v>
      </c>
      <c r="C91" s="56">
        <v>12.5</v>
      </c>
      <c r="D91" s="56">
        <v>16.7</v>
      </c>
      <c r="E91" s="59">
        <f t="shared" si="2"/>
        <v>0.97674418604651125</v>
      </c>
      <c r="F91" s="61"/>
    </row>
    <row r="92" spans="1:6" x14ac:dyDescent="0.3">
      <c r="A92" s="8">
        <f t="shared" si="3"/>
        <v>41059.927083333547</v>
      </c>
      <c r="B92" s="50">
        <v>16.8</v>
      </c>
      <c r="C92" s="56">
        <v>12.5</v>
      </c>
      <c r="D92" s="56">
        <v>16.7</v>
      </c>
      <c r="E92" s="59">
        <f t="shared" si="2"/>
        <v>0.97674418604651125</v>
      </c>
      <c r="F92" s="61"/>
    </row>
    <row r="93" spans="1:6" x14ac:dyDescent="0.3">
      <c r="A93" s="8">
        <f t="shared" si="3"/>
        <v>41060.260416666883</v>
      </c>
      <c r="B93" s="50">
        <v>21.4</v>
      </c>
      <c r="C93" s="56">
        <v>6.9</v>
      </c>
      <c r="D93" s="56">
        <v>16.2</v>
      </c>
      <c r="E93" s="59">
        <f t="shared" si="2"/>
        <v>0.64137931034482765</v>
      </c>
      <c r="F93" s="61"/>
    </row>
    <row r="94" spans="1:6" x14ac:dyDescent="0.3">
      <c r="A94" s="8">
        <f t="shared" si="3"/>
        <v>41060.593750000218</v>
      </c>
      <c r="B94" s="50">
        <v>32</v>
      </c>
      <c r="C94" s="56">
        <v>7.3</v>
      </c>
      <c r="D94" s="56">
        <v>29.5</v>
      </c>
      <c r="E94" s="59">
        <f t="shared" si="2"/>
        <v>0.89878542510121462</v>
      </c>
      <c r="F94" s="61"/>
    </row>
    <row r="95" spans="1:6" ht="15" thickBot="1" x14ac:dyDescent="0.35">
      <c r="A95" s="8">
        <f t="shared" si="3"/>
        <v>41060.927083333554</v>
      </c>
      <c r="B95" s="54">
        <v>20</v>
      </c>
      <c r="C95" s="57">
        <v>3.9</v>
      </c>
      <c r="D95" s="57">
        <v>20</v>
      </c>
      <c r="E95" s="60">
        <f t="shared" si="2"/>
        <v>1</v>
      </c>
      <c r="F95" s="61"/>
    </row>
    <row r="96" spans="1:6" ht="15" thickTop="1" x14ac:dyDescent="0.3"/>
    <row r="97" spans="1:5" x14ac:dyDescent="0.3">
      <c r="A97" s="11" t="s">
        <v>9</v>
      </c>
      <c r="B97" s="2">
        <f>AVERAGE(B3:B95)</f>
        <v>21.546153846153842</v>
      </c>
      <c r="C97" s="2">
        <f>AVERAGE(C3:C95)</f>
        <v>19.973626373626395</v>
      </c>
      <c r="D97" s="2">
        <f>AVERAGE(D3:D95)</f>
        <v>19.434065934065941</v>
      </c>
      <c r="E97" s="3">
        <f>AVERAGE(E3:E95)</f>
        <v>0.87093221667235732</v>
      </c>
    </row>
    <row r="99" spans="1:5" x14ac:dyDescent="0.3">
      <c r="A99" s="66" t="s">
        <v>10</v>
      </c>
    </row>
    <row r="100" spans="1:5" x14ac:dyDescent="0.3">
      <c r="A100" s="67" t="s">
        <v>23</v>
      </c>
    </row>
    <row r="101" spans="1:5" x14ac:dyDescent="0.3">
      <c r="A101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T746"/>
  <sheetViews>
    <sheetView workbookViewId="0">
      <pane xSplit="1" ySplit="2" topLeftCell="B3" activePane="bottomRight" state="frozen"/>
      <selection sqref="A1:A2"/>
      <selection pane="topRight" sqref="A1:A2"/>
      <selection pane="bottomLeft" sqref="A1:A2"/>
      <selection pane="bottomRight" activeCell="A729" sqref="A729:A739"/>
    </sheetView>
  </sheetViews>
  <sheetFormatPr baseColWidth="10" defaultColWidth="11.44140625" defaultRowHeight="14.4" x14ac:dyDescent="0.3"/>
  <cols>
    <col min="1" max="1" width="13.88671875" style="1" customWidth="1"/>
    <col min="2" max="4" width="12" style="12" customWidth="1"/>
    <col min="5" max="5" width="1.109375" style="17" customWidth="1"/>
    <col min="6" max="7" width="12" style="12" customWidth="1"/>
    <col min="8" max="8" width="1.109375" style="17" customWidth="1"/>
    <col min="9" max="11" width="12" style="12" customWidth="1"/>
    <col min="12" max="12" width="1.109375" style="17" customWidth="1"/>
    <col min="13" max="17" width="12" style="12" customWidth="1"/>
    <col min="18" max="18" width="1.109375" style="17" customWidth="1"/>
    <col min="19" max="20" width="12" style="12" customWidth="1"/>
    <col min="21" max="16384" width="11.44140625" style="14"/>
  </cols>
  <sheetData>
    <row r="1" spans="1:20" s="15" customFormat="1" ht="49.5" customHeight="1" x14ac:dyDescent="0.25">
      <c r="A1" s="124" t="s">
        <v>0</v>
      </c>
      <c r="B1" s="23" t="s">
        <v>81</v>
      </c>
      <c r="C1" s="23" t="s">
        <v>77</v>
      </c>
      <c r="D1" s="23" t="s">
        <v>32</v>
      </c>
      <c r="E1" s="20"/>
      <c r="F1" s="6" t="s">
        <v>24</v>
      </c>
      <c r="G1" s="6" t="s">
        <v>25</v>
      </c>
      <c r="H1" s="20"/>
      <c r="I1" s="21" t="s">
        <v>33</v>
      </c>
      <c r="J1" s="6" t="s">
        <v>26</v>
      </c>
      <c r="K1" s="22" t="s">
        <v>31</v>
      </c>
      <c r="L1" s="20"/>
      <c r="M1" s="23" t="s">
        <v>78</v>
      </c>
      <c r="N1" s="6" t="s">
        <v>27</v>
      </c>
      <c r="O1" s="23" t="s">
        <v>79</v>
      </c>
      <c r="P1" s="6" t="s">
        <v>34</v>
      </c>
      <c r="Q1" s="6" t="s">
        <v>28</v>
      </c>
      <c r="R1" s="20"/>
      <c r="S1" s="22" t="s">
        <v>17</v>
      </c>
      <c r="T1" s="21" t="s">
        <v>29</v>
      </c>
    </row>
    <row r="2" spans="1:20" s="15" customFormat="1" ht="15" thickBot="1" x14ac:dyDescent="0.3">
      <c r="A2" s="124"/>
      <c r="B2" s="21" t="s">
        <v>30</v>
      </c>
      <c r="C2" s="21" t="s">
        <v>30</v>
      </c>
      <c r="D2" s="21" t="s">
        <v>30</v>
      </c>
      <c r="E2" s="20"/>
      <c r="F2" s="6" t="s">
        <v>19</v>
      </c>
      <c r="G2" s="6" t="s">
        <v>20</v>
      </c>
      <c r="H2" s="20"/>
      <c r="I2" s="21" t="s">
        <v>18</v>
      </c>
      <c r="J2" s="21" t="s">
        <v>18</v>
      </c>
      <c r="K2" s="6" t="s">
        <v>21</v>
      </c>
      <c r="L2" s="20"/>
      <c r="M2" s="21" t="s">
        <v>21</v>
      </c>
      <c r="N2" s="21" t="s">
        <v>21</v>
      </c>
      <c r="O2" s="116" t="s">
        <v>21</v>
      </c>
      <c r="P2" s="21" t="s">
        <v>21</v>
      </c>
      <c r="Q2" s="21" t="s">
        <v>21</v>
      </c>
      <c r="R2" s="20"/>
      <c r="S2" s="6" t="s">
        <v>21</v>
      </c>
      <c r="T2" s="21" t="s">
        <v>22</v>
      </c>
    </row>
    <row r="3" spans="1:20" ht="15.6" thickTop="1" thickBot="1" x14ac:dyDescent="0.35">
      <c r="A3" s="7">
        <v>41061.041666666664</v>
      </c>
      <c r="B3" s="25">
        <f ca="1">C3-D3</f>
        <v>0.30325104259798924</v>
      </c>
      <c r="C3" s="26">
        <f ca="1">I3*M3/100*F3*G3</f>
        <v>0.3369456028866547</v>
      </c>
      <c r="D3" s="26">
        <f ca="1">C3*(1-S3)</f>
        <v>3.3694560288665465E-2</v>
      </c>
      <c r="E3" s="16"/>
      <c r="F3" s="45">
        <v>7.18E-4</v>
      </c>
      <c r="G3" s="45">
        <v>21</v>
      </c>
      <c r="H3" s="16"/>
      <c r="I3" s="29">
        <f ca="1">J3*K3</f>
        <v>106.403125</v>
      </c>
      <c r="J3" s="41">
        <f t="shared" ref="J3:J66" ca="1" si="0">AVERAGE(INDIRECT("Mess06!C"&amp;(ROW(F3)*4-9)),INDIRECT("Mess06!C"&amp;(ROW(F3)*4-8)),INDIRECT("Mess06!C"&amp;(ROW(F3)*4-7)),INDIRECT("Mess06!C"&amp;(ROW(F3)*4-6)))</f>
        <v>107.75</v>
      </c>
      <c r="K3" s="32">
        <f t="shared" ref="K3:K66" ca="1" si="1">INDIRECT("Methan06!E"&amp;(ROUND((ROW(A3)+1)/8+2,0)))</f>
        <v>0.98750000000000004</v>
      </c>
      <c r="L3" s="16"/>
      <c r="M3" s="35">
        <f ca="1">IF(N3=0,P3,N3*O3)</f>
        <v>21.002049180327869</v>
      </c>
      <c r="N3" s="38">
        <f t="shared" ref="N3:N66" ca="1" si="2">INDIRECT("Methan06!B"&amp;(ROUND((ROW(A3)+1)/8+2,0)))</f>
        <v>18.5</v>
      </c>
      <c r="O3" s="120">
        <f t="shared" ref="O3:O67" ca="1" si="3">IF(Q3=0,1,P3/Q3)</f>
        <v>1.1352459016393444</v>
      </c>
      <c r="P3" s="38">
        <f t="shared" ref="P3:P66" ca="1" si="4">AVERAGE(INDIRECT("Mess06!D"&amp;(ROW(F3)*4-9)),INDIRECT("Mess06!D"&amp;(ROW(F3)*4-8)),INDIRECT("Mess06!D"&amp;(ROW(F3)*4-7)),INDIRECT("Mess06!D"&amp;(ROW(F3)*4-6)))</f>
        <v>20.775000000000002</v>
      </c>
      <c r="Q3" s="38">
        <f t="shared" ref="Q3:Q66" ca="1" si="5">INDIRECT("Methan06!D"&amp;(ROUND((ROW(A3)+1)/8+2,0)))</f>
        <v>18.3</v>
      </c>
      <c r="R3" s="16"/>
      <c r="S3" s="32">
        <f ca="1">IF(T3&gt;=30,0.9,0)</f>
        <v>0.9</v>
      </c>
      <c r="T3" s="29">
        <f ca="1">COUNTIF(INDIRECT("Mess06!B"&amp;(ROW(A3)*4-9)):INDIRECT("Mess06!B"&amp;(ROW(A3)*4-6)),"&gt;=500")*15</f>
        <v>60</v>
      </c>
    </row>
    <row r="4" spans="1:20" ht="15.6" thickTop="1" thickBot="1" x14ac:dyDescent="0.35">
      <c r="A4" s="8">
        <f>A3+1/24</f>
        <v>41061.083333333328</v>
      </c>
      <c r="B4" s="27">
        <f t="shared" ref="B4:B67" ca="1" si="6">C4-D4</f>
        <v>0.2962260624900615</v>
      </c>
      <c r="C4" s="27">
        <f t="shared" ref="C4:C67" ca="1" si="7">I4*M4/100*F4*G4</f>
        <v>0.32914006943340168</v>
      </c>
      <c r="D4" s="27">
        <f t="shared" ref="D4:D67" ca="1" si="8">C4*(1-S4)</f>
        <v>3.2914006943340159E-2</v>
      </c>
      <c r="E4" s="16"/>
      <c r="F4" s="46">
        <v>7.18E-4</v>
      </c>
      <c r="G4" s="46">
        <v>21</v>
      </c>
      <c r="H4" s="16"/>
      <c r="I4" s="30">
        <f t="shared" ref="I4:I67" ca="1" si="9">J4*K4</f>
        <v>106.89687500000001</v>
      </c>
      <c r="J4" s="42">
        <f t="shared" ca="1" si="0"/>
        <v>108.25</v>
      </c>
      <c r="K4" s="33">
        <f t="shared" ca="1" si="1"/>
        <v>0.98750000000000004</v>
      </c>
      <c r="L4" s="16"/>
      <c r="M4" s="36">
        <f t="shared" ref="M4:M67" ca="1" si="10">IF(N4=0,P4,N4*O4)</f>
        <v>20.420765027322403</v>
      </c>
      <c r="N4" s="39">
        <f t="shared" ca="1" si="2"/>
        <v>18.5</v>
      </c>
      <c r="O4" s="120">
        <f t="shared" ca="1" si="3"/>
        <v>1.1038251366120218</v>
      </c>
      <c r="P4" s="39">
        <f t="shared" ca="1" si="4"/>
        <v>20.2</v>
      </c>
      <c r="Q4" s="39">
        <f t="shared" ca="1" si="5"/>
        <v>18.3</v>
      </c>
      <c r="R4" s="16"/>
      <c r="S4" s="33">
        <f t="shared" ref="S4:S67" ca="1" si="11">IF(T4&gt;=30,0.9,0)</f>
        <v>0.9</v>
      </c>
      <c r="T4" s="30">
        <f ca="1">COUNTIF(INDIRECT("Mess06!B"&amp;(ROW(A4)*4-9)):INDIRECT("Mess06!B"&amp;(ROW(A4)*4-6)),"&gt;=500")*15</f>
        <v>60</v>
      </c>
    </row>
    <row r="5" spans="1:20" ht="15.6" thickTop="1" thickBot="1" x14ac:dyDescent="0.35">
      <c r="A5" s="8">
        <f t="shared" ref="A5:A68" si="12">A4+1/24</f>
        <v>41061.124999999993</v>
      </c>
      <c r="B5" s="27">
        <f t="shared" ca="1" si="6"/>
        <v>0.29433794562364235</v>
      </c>
      <c r="C5" s="27">
        <f ca="1">I5*M5/100*F5*G5</f>
        <v>0.32704216180404705</v>
      </c>
      <c r="D5" s="27">
        <f t="shared" ca="1" si="8"/>
        <v>3.2704216180404699E-2</v>
      </c>
      <c r="E5" s="16"/>
      <c r="F5" s="46">
        <v>7.18E-4</v>
      </c>
      <c r="G5" s="46">
        <v>21</v>
      </c>
      <c r="H5" s="16"/>
      <c r="I5" s="30">
        <f t="shared" ca="1" si="9"/>
        <v>107.14375000000001</v>
      </c>
      <c r="J5" s="42">
        <f t="shared" ca="1" si="0"/>
        <v>108.5</v>
      </c>
      <c r="K5" s="33">
        <f t="shared" ca="1" si="1"/>
        <v>0.98750000000000004</v>
      </c>
      <c r="L5" s="16"/>
      <c r="M5" s="36">
        <f t="shared" ca="1" si="10"/>
        <v>20.243852459016392</v>
      </c>
      <c r="N5" s="39">
        <f t="shared" ca="1" si="2"/>
        <v>18.5</v>
      </c>
      <c r="O5" s="120">
        <f t="shared" ca="1" si="3"/>
        <v>1.0942622950819672</v>
      </c>
      <c r="P5" s="39">
        <f t="shared" ca="1" si="4"/>
        <v>20.024999999999999</v>
      </c>
      <c r="Q5" s="39">
        <f t="shared" ca="1" si="5"/>
        <v>18.3</v>
      </c>
      <c r="R5" s="16"/>
      <c r="S5" s="33">
        <f t="shared" ca="1" si="11"/>
        <v>0.9</v>
      </c>
      <c r="T5" s="30">
        <f ca="1">COUNTIF(INDIRECT("Mess06!B"&amp;(ROW(A5)*4-9)):INDIRECT("Mess06!B"&amp;(ROW(A5)*4-6)),"&gt;=500")*15</f>
        <v>60</v>
      </c>
    </row>
    <row r="6" spans="1:20" ht="15.6" thickTop="1" thickBot="1" x14ac:dyDescent="0.35">
      <c r="A6" s="8">
        <f t="shared" si="12"/>
        <v>41061.166666666657</v>
      </c>
      <c r="B6" s="27">
        <f t="shared" ca="1" si="6"/>
        <v>0.28749500368893449</v>
      </c>
      <c r="C6" s="27">
        <f t="shared" ca="1" si="7"/>
        <v>0.319438892987705</v>
      </c>
      <c r="D6" s="27">
        <f t="shared" ca="1" si="8"/>
        <v>3.1943889298770491E-2</v>
      </c>
      <c r="E6" s="16"/>
      <c r="F6" s="46">
        <v>7.18E-4</v>
      </c>
      <c r="G6" s="46">
        <v>21</v>
      </c>
      <c r="H6" s="16"/>
      <c r="I6" s="30">
        <f t="shared" ca="1" si="9"/>
        <v>106.65</v>
      </c>
      <c r="J6" s="42">
        <f t="shared" ca="1" si="0"/>
        <v>108</v>
      </c>
      <c r="K6" s="33">
        <f t="shared" ca="1" si="1"/>
        <v>0.98750000000000004</v>
      </c>
      <c r="L6" s="16"/>
      <c r="M6" s="36">
        <f t="shared" ca="1" si="10"/>
        <v>19.864754098360656</v>
      </c>
      <c r="N6" s="39">
        <f t="shared" ca="1" si="2"/>
        <v>18.5</v>
      </c>
      <c r="O6" s="120">
        <f t="shared" ca="1" si="3"/>
        <v>1.0737704918032787</v>
      </c>
      <c r="P6" s="39">
        <f t="shared" ca="1" si="4"/>
        <v>19.650000000000002</v>
      </c>
      <c r="Q6" s="39">
        <f t="shared" ca="1" si="5"/>
        <v>18.3</v>
      </c>
      <c r="R6" s="16"/>
      <c r="S6" s="33">
        <f t="shared" ca="1" si="11"/>
        <v>0.9</v>
      </c>
      <c r="T6" s="30">
        <f ca="1">COUNTIF(INDIRECT("Mess06!B"&amp;(ROW(A6)*4-9)):INDIRECT("Mess06!B"&amp;(ROW(A6)*4-6)),"&gt;=500")*15</f>
        <v>60</v>
      </c>
    </row>
    <row r="7" spans="1:20" ht="15.6" thickTop="1" thickBot="1" x14ac:dyDescent="0.35">
      <c r="A7" s="8">
        <f t="shared" si="12"/>
        <v>41061.208333333321</v>
      </c>
      <c r="B7" s="27">
        <f t="shared" ca="1" si="6"/>
        <v>0.27903488542469262</v>
      </c>
      <c r="C7" s="27">
        <f t="shared" ca="1" si="7"/>
        <v>0.31003876158299182</v>
      </c>
      <c r="D7" s="27">
        <f t="shared" ca="1" si="8"/>
        <v>3.1003876158299176E-2</v>
      </c>
      <c r="E7" s="16"/>
      <c r="F7" s="46">
        <v>7.18E-4</v>
      </c>
      <c r="G7" s="46">
        <v>21</v>
      </c>
      <c r="H7" s="16"/>
      <c r="I7" s="30">
        <f t="shared" ca="1" si="9"/>
        <v>105.66250000000001</v>
      </c>
      <c r="J7" s="42">
        <f t="shared" ca="1" si="0"/>
        <v>107</v>
      </c>
      <c r="K7" s="33">
        <f t="shared" ca="1" si="1"/>
        <v>0.98750000000000004</v>
      </c>
      <c r="L7" s="16"/>
      <c r="M7" s="36">
        <f t="shared" ca="1" si="10"/>
        <v>19.460382513661202</v>
      </c>
      <c r="N7" s="39">
        <f t="shared" ca="1" si="2"/>
        <v>18.5</v>
      </c>
      <c r="O7" s="120">
        <f t="shared" ca="1" si="3"/>
        <v>1.0519125683060109</v>
      </c>
      <c r="P7" s="39">
        <f t="shared" ca="1" si="4"/>
        <v>19.25</v>
      </c>
      <c r="Q7" s="39">
        <f t="shared" ca="1" si="5"/>
        <v>18.3</v>
      </c>
      <c r="R7" s="16"/>
      <c r="S7" s="33">
        <f t="shared" ca="1" si="11"/>
        <v>0.9</v>
      </c>
      <c r="T7" s="30">
        <f ca="1">COUNTIF(INDIRECT("Mess06!B"&amp;(ROW(A7)*4-9)):INDIRECT("Mess06!B"&amp;(ROW(A7)*4-6)),"&gt;=500")*15</f>
        <v>60</v>
      </c>
    </row>
    <row r="8" spans="1:20" ht="15.6" thickTop="1" thickBot="1" x14ac:dyDescent="0.35">
      <c r="A8" s="8">
        <f t="shared" si="12"/>
        <v>41061.249999999985</v>
      </c>
      <c r="B8" s="27">
        <f t="shared" ca="1" si="6"/>
        <v>0.27851840502625513</v>
      </c>
      <c r="C8" s="27">
        <f t="shared" ca="1" si="7"/>
        <v>0.3094648944736168</v>
      </c>
      <c r="D8" s="27">
        <f t="shared" ca="1" si="8"/>
        <v>3.0946489447361673E-2</v>
      </c>
      <c r="E8" s="16"/>
      <c r="F8" s="46">
        <v>7.18E-4</v>
      </c>
      <c r="G8" s="46">
        <v>21</v>
      </c>
      <c r="H8" s="16"/>
      <c r="I8" s="30">
        <f t="shared" ca="1" si="9"/>
        <v>106.15625</v>
      </c>
      <c r="J8" s="42">
        <f t="shared" ca="1" si="0"/>
        <v>107.5</v>
      </c>
      <c r="K8" s="33">
        <f t="shared" ca="1" si="1"/>
        <v>0.98750000000000004</v>
      </c>
      <c r="L8" s="16"/>
      <c r="M8" s="36">
        <f t="shared" ca="1" si="10"/>
        <v>19.334016393442621</v>
      </c>
      <c r="N8" s="39">
        <f t="shared" ca="1" si="2"/>
        <v>18.5</v>
      </c>
      <c r="O8" s="120">
        <f t="shared" ca="1" si="3"/>
        <v>1.0450819672131146</v>
      </c>
      <c r="P8" s="39">
        <f t="shared" ca="1" si="4"/>
        <v>19.125</v>
      </c>
      <c r="Q8" s="39">
        <f t="shared" ca="1" si="5"/>
        <v>18.3</v>
      </c>
      <c r="R8" s="16"/>
      <c r="S8" s="33">
        <f t="shared" ca="1" si="11"/>
        <v>0.9</v>
      </c>
      <c r="T8" s="30">
        <f ca="1">COUNTIF(INDIRECT("Mess06!B"&amp;(ROW(A8)*4-9)):INDIRECT("Mess06!B"&amp;(ROW(A8)*4-6)),"&gt;=500")*15</f>
        <v>60</v>
      </c>
    </row>
    <row r="9" spans="1:20" ht="15.6" thickTop="1" thickBot="1" x14ac:dyDescent="0.35">
      <c r="A9" s="8">
        <f t="shared" si="12"/>
        <v>41061.29166666665</v>
      </c>
      <c r="B9" s="27">
        <f t="shared" ca="1" si="6"/>
        <v>0.27068314337520499</v>
      </c>
      <c r="C9" s="27">
        <f t="shared" ca="1" si="7"/>
        <v>0.3007590481946722</v>
      </c>
      <c r="D9" s="27">
        <f t="shared" ca="1" si="8"/>
        <v>3.0075904819467213E-2</v>
      </c>
      <c r="E9" s="16"/>
      <c r="F9" s="46">
        <v>7.18E-4</v>
      </c>
      <c r="G9" s="46">
        <v>21</v>
      </c>
      <c r="H9" s="16"/>
      <c r="I9" s="30">
        <f t="shared" ca="1" si="9"/>
        <v>104.67500000000001</v>
      </c>
      <c r="J9" s="42">
        <f t="shared" ca="1" si="0"/>
        <v>106</v>
      </c>
      <c r="K9" s="33">
        <f t="shared" ca="1" si="1"/>
        <v>0.98750000000000004</v>
      </c>
      <c r="L9" s="16"/>
      <c r="M9" s="36">
        <f t="shared" ca="1" si="10"/>
        <v>19.056010928961751</v>
      </c>
      <c r="N9" s="39">
        <f t="shared" ca="1" si="2"/>
        <v>18.5</v>
      </c>
      <c r="O9" s="120">
        <f t="shared" ca="1" si="3"/>
        <v>1.0300546448087433</v>
      </c>
      <c r="P9" s="39">
        <f t="shared" ca="1" si="4"/>
        <v>18.850000000000001</v>
      </c>
      <c r="Q9" s="39">
        <f t="shared" ca="1" si="5"/>
        <v>18.3</v>
      </c>
      <c r="R9" s="16"/>
      <c r="S9" s="33">
        <f t="shared" ca="1" si="11"/>
        <v>0.9</v>
      </c>
      <c r="T9" s="30">
        <f ca="1">COUNTIF(INDIRECT("Mess06!B"&amp;(ROW(A9)*4-9)):INDIRECT("Mess06!B"&amp;(ROW(A9)*4-6)),"&gt;=500")*15</f>
        <v>60</v>
      </c>
    </row>
    <row r="10" spans="1:20" ht="15.6" thickTop="1" thickBot="1" x14ac:dyDescent="0.35">
      <c r="A10" s="8">
        <f t="shared" si="12"/>
        <v>41061.333333333314</v>
      </c>
      <c r="B10" s="27">
        <f t="shared" ca="1" si="6"/>
        <v>0.26835305475799176</v>
      </c>
      <c r="C10" s="27">
        <f t="shared" ca="1" si="7"/>
        <v>0.29817006084221309</v>
      </c>
      <c r="D10" s="27">
        <f t="shared" ca="1" si="8"/>
        <v>2.9817006084221304E-2</v>
      </c>
      <c r="E10" s="16"/>
      <c r="F10" s="46">
        <v>7.18E-4</v>
      </c>
      <c r="G10" s="46">
        <v>21</v>
      </c>
      <c r="H10" s="16"/>
      <c r="I10" s="30">
        <f t="shared" ca="1" si="9"/>
        <v>105.16875</v>
      </c>
      <c r="J10" s="42">
        <f t="shared" ca="1" si="0"/>
        <v>106.5</v>
      </c>
      <c r="K10" s="33">
        <f t="shared" ca="1" si="1"/>
        <v>0.98750000000000004</v>
      </c>
      <c r="L10" s="16"/>
      <c r="M10" s="36">
        <f t="shared" ca="1" si="10"/>
        <v>18.803278688524589</v>
      </c>
      <c r="N10" s="39">
        <f t="shared" ca="1" si="2"/>
        <v>18.5</v>
      </c>
      <c r="O10" s="120">
        <f t="shared" ca="1" si="3"/>
        <v>1.0163934426229508</v>
      </c>
      <c r="P10" s="39">
        <f t="shared" ca="1" si="4"/>
        <v>18.600000000000001</v>
      </c>
      <c r="Q10" s="39">
        <f t="shared" ca="1" si="5"/>
        <v>18.3</v>
      </c>
      <c r="R10" s="16"/>
      <c r="S10" s="33">
        <f t="shared" ca="1" si="11"/>
        <v>0.9</v>
      </c>
      <c r="T10" s="30">
        <f ca="1">COUNTIF(INDIRECT("Mess06!B"&amp;(ROW(A10)*4-9)):INDIRECT("Mess06!B"&amp;(ROW(A10)*4-6)),"&gt;=500")*15</f>
        <v>60</v>
      </c>
    </row>
    <row r="11" spans="1:20" ht="15.6" thickTop="1" thickBot="1" x14ac:dyDescent="0.35">
      <c r="A11" s="8">
        <f t="shared" si="12"/>
        <v>41061.374999999978</v>
      </c>
      <c r="B11" s="27">
        <f t="shared" ca="1" si="6"/>
        <v>0.26266264355950542</v>
      </c>
      <c r="C11" s="27">
        <f t="shared" ca="1" si="7"/>
        <v>0.29184738173278379</v>
      </c>
      <c r="D11" s="27">
        <f t="shared" ca="1" si="8"/>
        <v>2.9184738173278373E-2</v>
      </c>
      <c r="E11" s="16"/>
      <c r="F11" s="46">
        <v>7.18E-4</v>
      </c>
      <c r="G11" s="46">
        <v>21</v>
      </c>
      <c r="H11" s="16"/>
      <c r="I11" s="30">
        <f t="shared" ca="1" si="9"/>
        <v>104.5796178343949</v>
      </c>
      <c r="J11" s="42">
        <f t="shared" ca="1" si="0"/>
        <v>105.25</v>
      </c>
      <c r="K11" s="33">
        <f t="shared" ca="1" si="1"/>
        <v>0.99363057324840753</v>
      </c>
      <c r="L11" s="16"/>
      <c r="M11" s="36">
        <f t="shared" ca="1" si="10"/>
        <v>18.508235294117647</v>
      </c>
      <c r="N11" s="39">
        <f t="shared" ca="1" si="2"/>
        <v>17.100000000000001</v>
      </c>
      <c r="O11" s="120">
        <f t="shared" ca="1" si="3"/>
        <v>1.0823529411764705</v>
      </c>
      <c r="P11" s="39">
        <f t="shared" ca="1" si="4"/>
        <v>18.399999999999999</v>
      </c>
      <c r="Q11" s="39">
        <f t="shared" ca="1" si="5"/>
        <v>17</v>
      </c>
      <c r="R11" s="16"/>
      <c r="S11" s="33">
        <f t="shared" ca="1" si="11"/>
        <v>0.9</v>
      </c>
      <c r="T11" s="30">
        <f ca="1">COUNTIF(INDIRECT("Mess06!B"&amp;(ROW(A11)*4-9)):INDIRECT("Mess06!B"&amp;(ROW(A11)*4-6)),"&gt;=500")*15</f>
        <v>60</v>
      </c>
    </row>
    <row r="12" spans="1:20" ht="15.6" thickTop="1" thickBot="1" x14ac:dyDescent="0.35">
      <c r="A12" s="8">
        <f t="shared" si="12"/>
        <v>41061.416666666642</v>
      </c>
      <c r="B12" s="27">
        <f t="shared" ca="1" si="6"/>
        <v>0.26686550355501315</v>
      </c>
      <c r="C12" s="27">
        <f t="shared" ca="1" si="7"/>
        <v>0.29651722617223686</v>
      </c>
      <c r="D12" s="27">
        <f t="shared" ca="1" si="8"/>
        <v>2.965172261722368E-2</v>
      </c>
      <c r="E12" s="16"/>
      <c r="F12" s="46">
        <v>7.18E-4</v>
      </c>
      <c r="G12" s="46">
        <v>21</v>
      </c>
      <c r="H12" s="16"/>
      <c r="I12" s="30">
        <f t="shared" ca="1" si="9"/>
        <v>105.8216560509554</v>
      </c>
      <c r="J12" s="42">
        <f t="shared" ca="1" si="0"/>
        <v>106.5</v>
      </c>
      <c r="K12" s="33">
        <f t="shared" ca="1" si="1"/>
        <v>0.99363057324840753</v>
      </c>
      <c r="L12" s="16"/>
      <c r="M12" s="36">
        <f t="shared" ca="1" si="10"/>
        <v>18.583676470588241</v>
      </c>
      <c r="N12" s="39">
        <f t="shared" ca="1" si="2"/>
        <v>17.100000000000001</v>
      </c>
      <c r="O12" s="120">
        <f t="shared" ca="1" si="3"/>
        <v>1.0867647058823531</v>
      </c>
      <c r="P12" s="39">
        <f t="shared" ca="1" si="4"/>
        <v>18.475000000000001</v>
      </c>
      <c r="Q12" s="39">
        <f t="shared" ca="1" si="5"/>
        <v>17</v>
      </c>
      <c r="R12" s="16"/>
      <c r="S12" s="33">
        <f t="shared" ca="1" si="11"/>
        <v>0.9</v>
      </c>
      <c r="T12" s="30">
        <f ca="1">COUNTIF(INDIRECT("Mess06!B"&amp;(ROW(A12)*4-9)):INDIRECT("Mess06!B"&amp;(ROW(A12)*4-6)),"&gt;=500")*15</f>
        <v>60</v>
      </c>
    </row>
    <row r="13" spans="1:20" ht="15.6" thickTop="1" thickBot="1" x14ac:dyDescent="0.35">
      <c r="A13" s="8">
        <f t="shared" si="12"/>
        <v>41061.458333333307</v>
      </c>
      <c r="B13" s="27">
        <f t="shared" ca="1" si="6"/>
        <v>0.26785391314653428</v>
      </c>
      <c r="C13" s="27">
        <f t="shared" ca="1" si="7"/>
        <v>0.29761545905170472</v>
      </c>
      <c r="D13" s="27">
        <f t="shared" ca="1" si="8"/>
        <v>2.9761545905170467E-2</v>
      </c>
      <c r="E13" s="16"/>
      <c r="F13" s="46">
        <v>7.18E-4</v>
      </c>
      <c r="G13" s="46">
        <v>21</v>
      </c>
      <c r="H13" s="16"/>
      <c r="I13" s="30">
        <f t="shared" ca="1" si="9"/>
        <v>106.0700636942675</v>
      </c>
      <c r="J13" s="42">
        <f t="shared" ca="1" si="0"/>
        <v>106.75</v>
      </c>
      <c r="K13" s="33">
        <f t="shared" ca="1" si="1"/>
        <v>0.99363057324840753</v>
      </c>
      <c r="L13" s="16"/>
      <c r="M13" s="36">
        <f t="shared" ca="1" si="10"/>
        <v>18.608823529411765</v>
      </c>
      <c r="N13" s="39">
        <f t="shared" ca="1" si="2"/>
        <v>17.100000000000001</v>
      </c>
      <c r="O13" s="120">
        <f t="shared" ca="1" si="3"/>
        <v>1.088235294117647</v>
      </c>
      <c r="P13" s="39">
        <f t="shared" ca="1" si="4"/>
        <v>18.5</v>
      </c>
      <c r="Q13" s="39">
        <f t="shared" ca="1" si="5"/>
        <v>17</v>
      </c>
      <c r="R13" s="16"/>
      <c r="S13" s="33">
        <f t="shared" ca="1" si="11"/>
        <v>0.9</v>
      </c>
      <c r="T13" s="30">
        <f ca="1">COUNTIF(INDIRECT("Mess06!B"&amp;(ROW(A13)*4-9)):INDIRECT("Mess06!B"&amp;(ROW(A13)*4-6)),"&gt;=500")*15</f>
        <v>60</v>
      </c>
    </row>
    <row r="14" spans="1:20" ht="15.6" thickTop="1" thickBot="1" x14ac:dyDescent="0.35">
      <c r="A14" s="8">
        <f t="shared" si="12"/>
        <v>41061.499999999971</v>
      </c>
      <c r="B14" s="27">
        <f t="shared" ca="1" si="6"/>
        <v>0.26165897550087674</v>
      </c>
      <c r="C14" s="27">
        <f t="shared" ca="1" si="7"/>
        <v>0.29073219500097414</v>
      </c>
      <c r="D14" s="27">
        <f t="shared" ca="1" si="8"/>
        <v>2.9073219500097409E-2</v>
      </c>
      <c r="E14" s="16"/>
      <c r="F14" s="46">
        <v>7.18E-4</v>
      </c>
      <c r="G14" s="46">
        <v>21</v>
      </c>
      <c r="H14" s="16"/>
      <c r="I14" s="30">
        <f t="shared" ca="1" si="9"/>
        <v>105.3248407643312</v>
      </c>
      <c r="J14" s="42">
        <f t="shared" ca="1" si="0"/>
        <v>106</v>
      </c>
      <c r="K14" s="33">
        <f t="shared" ca="1" si="1"/>
        <v>0.99363057324840753</v>
      </c>
      <c r="L14" s="16"/>
      <c r="M14" s="36">
        <f t="shared" ca="1" si="10"/>
        <v>18.307058823529413</v>
      </c>
      <c r="N14" s="39">
        <f t="shared" ca="1" si="2"/>
        <v>17.100000000000001</v>
      </c>
      <c r="O14" s="120">
        <f t="shared" ca="1" si="3"/>
        <v>1.0705882352941176</v>
      </c>
      <c r="P14" s="39">
        <f t="shared" ca="1" si="4"/>
        <v>18.2</v>
      </c>
      <c r="Q14" s="39">
        <f t="shared" ca="1" si="5"/>
        <v>17</v>
      </c>
      <c r="R14" s="16"/>
      <c r="S14" s="33">
        <f t="shared" ca="1" si="11"/>
        <v>0.9</v>
      </c>
      <c r="T14" s="30">
        <f ca="1">COUNTIF(INDIRECT("Mess06!B"&amp;(ROW(A14)*4-9)):INDIRECT("Mess06!B"&amp;(ROW(A14)*4-6)),"&gt;=500")*15</f>
        <v>60</v>
      </c>
    </row>
    <row r="15" spans="1:20" ht="15.6" thickTop="1" thickBot="1" x14ac:dyDescent="0.35">
      <c r="A15" s="8">
        <f t="shared" si="12"/>
        <v>41061.541666666635</v>
      </c>
      <c r="B15" s="27">
        <f t="shared" ca="1" si="6"/>
        <v>0.26062309512279885</v>
      </c>
      <c r="C15" s="27">
        <f t="shared" ca="1" si="7"/>
        <v>0.28958121680310983</v>
      </c>
      <c r="D15" s="27">
        <f t="shared" ca="1" si="8"/>
        <v>2.8958121680310978E-2</v>
      </c>
      <c r="E15" s="16"/>
      <c r="F15" s="46">
        <v>7.18E-4</v>
      </c>
      <c r="G15" s="46">
        <v>21</v>
      </c>
      <c r="H15" s="16"/>
      <c r="I15" s="30">
        <f t="shared" ca="1" si="9"/>
        <v>106.81528662420381</v>
      </c>
      <c r="J15" s="42">
        <f t="shared" ca="1" si="0"/>
        <v>107.5</v>
      </c>
      <c r="K15" s="33">
        <f t="shared" ca="1" si="1"/>
        <v>0.99363057324840753</v>
      </c>
      <c r="L15" s="16"/>
      <c r="M15" s="36">
        <f t="shared" ca="1" si="10"/>
        <v>17.980147058823533</v>
      </c>
      <c r="N15" s="39">
        <f t="shared" ca="1" si="2"/>
        <v>17.100000000000001</v>
      </c>
      <c r="O15" s="120">
        <f t="shared" ca="1" si="3"/>
        <v>1.0514705882352942</v>
      </c>
      <c r="P15" s="39">
        <f t="shared" ca="1" si="4"/>
        <v>17.875</v>
      </c>
      <c r="Q15" s="39">
        <f t="shared" ca="1" si="5"/>
        <v>17</v>
      </c>
      <c r="R15" s="16"/>
      <c r="S15" s="33">
        <f t="shared" ca="1" si="11"/>
        <v>0.9</v>
      </c>
      <c r="T15" s="30">
        <f ca="1">COUNTIF(INDIRECT("Mess06!B"&amp;(ROW(A15)*4-9)):INDIRECT("Mess06!B"&amp;(ROW(A15)*4-6)),"&gt;=500")*15</f>
        <v>60</v>
      </c>
    </row>
    <row r="16" spans="1:20" ht="15.6" thickTop="1" thickBot="1" x14ac:dyDescent="0.35">
      <c r="A16" s="8">
        <f t="shared" si="12"/>
        <v>41061.583333333299</v>
      </c>
      <c r="B16" s="27">
        <f t="shared" ca="1" si="6"/>
        <v>0.2607366859334882</v>
      </c>
      <c r="C16" s="27">
        <f t="shared" ca="1" si="7"/>
        <v>0.2897074288149869</v>
      </c>
      <c r="D16" s="27">
        <f t="shared" ca="1" si="8"/>
        <v>2.8970742881498684E-2</v>
      </c>
      <c r="E16" s="16"/>
      <c r="F16" s="46">
        <v>7.18E-4</v>
      </c>
      <c r="G16" s="46">
        <v>21</v>
      </c>
      <c r="H16" s="16"/>
      <c r="I16" s="30">
        <f t="shared" ca="1" si="9"/>
        <v>107.31210191082802</v>
      </c>
      <c r="J16" s="42">
        <f t="shared" ca="1" si="0"/>
        <v>108</v>
      </c>
      <c r="K16" s="33">
        <f t="shared" ca="1" si="1"/>
        <v>0.99363057324840753</v>
      </c>
      <c r="L16" s="16"/>
      <c r="M16" s="36">
        <f t="shared" ca="1" si="10"/>
        <v>17.904705882352943</v>
      </c>
      <c r="N16" s="39">
        <f t="shared" ca="1" si="2"/>
        <v>17.100000000000001</v>
      </c>
      <c r="O16" s="120">
        <f t="shared" ca="1" si="3"/>
        <v>1.0470588235294118</v>
      </c>
      <c r="P16" s="39">
        <f t="shared" ca="1" si="4"/>
        <v>17.8</v>
      </c>
      <c r="Q16" s="39">
        <f t="shared" ca="1" si="5"/>
        <v>17</v>
      </c>
      <c r="R16" s="16"/>
      <c r="S16" s="33">
        <f t="shared" ca="1" si="11"/>
        <v>0.9</v>
      </c>
      <c r="T16" s="30">
        <f ca="1">COUNTIF(INDIRECT("Mess06!B"&amp;(ROW(A16)*4-9)):INDIRECT("Mess06!B"&amp;(ROW(A16)*4-6)),"&gt;=500")*15</f>
        <v>60</v>
      </c>
    </row>
    <row r="17" spans="1:20" ht="15.6" thickTop="1" thickBot="1" x14ac:dyDescent="0.35">
      <c r="A17" s="8">
        <f t="shared" si="12"/>
        <v>41061.624999999964</v>
      </c>
      <c r="B17" s="27">
        <f t="shared" ca="1" si="6"/>
        <v>0.26023909036725928</v>
      </c>
      <c r="C17" s="27">
        <f t="shared" ca="1" si="7"/>
        <v>0.2891545448525103</v>
      </c>
      <c r="D17" s="27">
        <f t="shared" ca="1" si="8"/>
        <v>2.8915454485251024E-2</v>
      </c>
      <c r="E17" s="16"/>
      <c r="F17" s="46">
        <v>7.18E-4</v>
      </c>
      <c r="G17" s="46">
        <v>21</v>
      </c>
      <c r="H17" s="16"/>
      <c r="I17" s="30">
        <f t="shared" ca="1" si="9"/>
        <v>107.56050955414011</v>
      </c>
      <c r="J17" s="42">
        <f t="shared" ca="1" si="0"/>
        <v>108.25</v>
      </c>
      <c r="K17" s="33">
        <f t="shared" ca="1" si="1"/>
        <v>0.99363057324840753</v>
      </c>
      <c r="L17" s="16"/>
      <c r="M17" s="36">
        <f t="shared" ca="1" si="10"/>
        <v>17.829264705882355</v>
      </c>
      <c r="N17" s="39">
        <f t="shared" ca="1" si="2"/>
        <v>17.100000000000001</v>
      </c>
      <c r="O17" s="120">
        <f t="shared" ca="1" si="3"/>
        <v>1.0426470588235295</v>
      </c>
      <c r="P17" s="39">
        <f t="shared" ca="1" si="4"/>
        <v>17.725000000000001</v>
      </c>
      <c r="Q17" s="39">
        <f t="shared" ca="1" si="5"/>
        <v>17</v>
      </c>
      <c r="R17" s="16"/>
      <c r="S17" s="33">
        <f t="shared" ca="1" si="11"/>
        <v>0.9</v>
      </c>
      <c r="T17" s="30">
        <f ca="1">COUNTIF(INDIRECT("Mess06!B"&amp;(ROW(A17)*4-9)):INDIRECT("Mess06!B"&amp;(ROW(A17)*4-6)),"&gt;=500")*15</f>
        <v>60</v>
      </c>
    </row>
    <row r="18" spans="1:20" ht="15.6" thickTop="1" thickBot="1" x14ac:dyDescent="0.35">
      <c r="A18" s="8">
        <f t="shared" si="12"/>
        <v>41061.666666666628</v>
      </c>
      <c r="B18" s="27">
        <f t="shared" ca="1" si="6"/>
        <v>0.25890566988058444</v>
      </c>
      <c r="C18" s="27">
        <f t="shared" ca="1" si="7"/>
        <v>0.28767296653398272</v>
      </c>
      <c r="D18" s="27">
        <f t="shared" ca="1" si="8"/>
        <v>2.8767296653398267E-2</v>
      </c>
      <c r="E18" s="16"/>
      <c r="F18" s="46">
        <v>7.18E-4</v>
      </c>
      <c r="G18" s="46">
        <v>21</v>
      </c>
      <c r="H18" s="16"/>
      <c r="I18" s="30">
        <f t="shared" ca="1" si="9"/>
        <v>107.31210191082802</v>
      </c>
      <c r="J18" s="42">
        <f t="shared" ca="1" si="0"/>
        <v>108</v>
      </c>
      <c r="K18" s="33">
        <f t="shared" ca="1" si="1"/>
        <v>0.99363057324840753</v>
      </c>
      <c r="L18" s="16"/>
      <c r="M18" s="36">
        <f t="shared" ca="1" si="10"/>
        <v>17.778970588235293</v>
      </c>
      <c r="N18" s="39">
        <f t="shared" ca="1" si="2"/>
        <v>17.100000000000001</v>
      </c>
      <c r="O18" s="120">
        <f t="shared" ca="1" si="3"/>
        <v>1.039705882352941</v>
      </c>
      <c r="P18" s="39">
        <f t="shared" ca="1" si="4"/>
        <v>17.674999999999997</v>
      </c>
      <c r="Q18" s="39">
        <f t="shared" ca="1" si="5"/>
        <v>17</v>
      </c>
      <c r="R18" s="16"/>
      <c r="S18" s="33">
        <f t="shared" ca="1" si="11"/>
        <v>0.9</v>
      </c>
      <c r="T18" s="30">
        <f ca="1">COUNTIF(INDIRECT("Mess06!B"&amp;(ROW(A18)*4-9)):INDIRECT("Mess06!B"&amp;(ROW(A18)*4-6)),"&gt;=500")*15</f>
        <v>60</v>
      </c>
    </row>
    <row r="19" spans="1:20" ht="15.6" thickTop="1" thickBot="1" x14ac:dyDescent="0.35">
      <c r="A19" s="8">
        <f t="shared" si="12"/>
        <v>41061.708333333292</v>
      </c>
      <c r="B19" s="27">
        <f t="shared" ca="1" si="6"/>
        <v>0.25219079746553941</v>
      </c>
      <c r="C19" s="27">
        <f t="shared" ca="1" si="7"/>
        <v>0.28021199718393264</v>
      </c>
      <c r="D19" s="27">
        <f t="shared" ca="1" si="8"/>
        <v>2.8021199718393258E-2</v>
      </c>
      <c r="E19" s="16"/>
      <c r="F19" s="46">
        <v>7.18E-4</v>
      </c>
      <c r="G19" s="46">
        <v>21</v>
      </c>
      <c r="H19" s="16"/>
      <c r="I19" s="30">
        <f t="shared" ca="1" si="9"/>
        <v>102.88765822784811</v>
      </c>
      <c r="J19" s="42">
        <f t="shared" ca="1" si="0"/>
        <v>106.25</v>
      </c>
      <c r="K19" s="33">
        <f t="shared" ca="1" si="1"/>
        <v>0.96835443037974689</v>
      </c>
      <c r="L19" s="16"/>
      <c r="M19" s="36">
        <f t="shared" ca="1" si="10"/>
        <v>18.062576687116565</v>
      </c>
      <c r="N19" s="39">
        <f t="shared" ca="1" si="2"/>
        <v>16.8</v>
      </c>
      <c r="O19" s="120">
        <f t="shared" ca="1" si="3"/>
        <v>1.0751533742331287</v>
      </c>
      <c r="P19" s="39">
        <f t="shared" ca="1" si="4"/>
        <v>17.524999999999999</v>
      </c>
      <c r="Q19" s="39">
        <f t="shared" ca="1" si="5"/>
        <v>16.3</v>
      </c>
      <c r="R19" s="16"/>
      <c r="S19" s="33">
        <f t="shared" ca="1" si="11"/>
        <v>0.9</v>
      </c>
      <c r="T19" s="30">
        <f ca="1">COUNTIF(INDIRECT("Mess06!B"&amp;(ROW(A19)*4-9)):INDIRECT("Mess06!B"&amp;(ROW(A19)*4-6)),"&gt;=500")*15</f>
        <v>60</v>
      </c>
    </row>
    <row r="20" spans="1:20" ht="15.6" thickTop="1" thickBot="1" x14ac:dyDescent="0.35">
      <c r="A20" s="8">
        <f t="shared" si="12"/>
        <v>41061.749999999956</v>
      </c>
      <c r="B20" s="27">
        <f t="shared" ca="1" si="6"/>
        <v>0.25716393142579796</v>
      </c>
      <c r="C20" s="27">
        <f t="shared" ca="1" si="7"/>
        <v>0.28573770158421996</v>
      </c>
      <c r="D20" s="27">
        <f t="shared" ca="1" si="8"/>
        <v>2.8573770158421989E-2</v>
      </c>
      <c r="E20" s="16"/>
      <c r="F20" s="46">
        <v>7.18E-4</v>
      </c>
      <c r="G20" s="46">
        <v>21</v>
      </c>
      <c r="H20" s="16"/>
      <c r="I20" s="30">
        <f t="shared" ca="1" si="9"/>
        <v>105.06645569620254</v>
      </c>
      <c r="J20" s="42">
        <f t="shared" ca="1" si="0"/>
        <v>108.5</v>
      </c>
      <c r="K20" s="33">
        <f t="shared" ca="1" si="1"/>
        <v>0.96835443037974689</v>
      </c>
      <c r="L20" s="16"/>
      <c r="M20" s="36">
        <f t="shared" ca="1" si="10"/>
        <v>18.036809815950921</v>
      </c>
      <c r="N20" s="39">
        <f t="shared" ca="1" si="2"/>
        <v>16.8</v>
      </c>
      <c r="O20" s="120">
        <f t="shared" ca="1" si="3"/>
        <v>1.0736196319018405</v>
      </c>
      <c r="P20" s="39">
        <f t="shared" ca="1" si="4"/>
        <v>17.5</v>
      </c>
      <c r="Q20" s="39">
        <f t="shared" ca="1" si="5"/>
        <v>16.3</v>
      </c>
      <c r="R20" s="16"/>
      <c r="S20" s="33">
        <f t="shared" ca="1" si="11"/>
        <v>0.9</v>
      </c>
      <c r="T20" s="30">
        <f ca="1">COUNTIF(INDIRECT("Mess06!B"&amp;(ROW(A20)*4-9)):INDIRECT("Mess06!B"&amp;(ROW(A20)*4-6)),"&gt;=500")*15</f>
        <v>60</v>
      </c>
    </row>
    <row r="21" spans="1:20" ht="15.6" thickTop="1" thickBot="1" x14ac:dyDescent="0.35">
      <c r="A21" s="8">
        <f t="shared" si="12"/>
        <v>41061.791666666621</v>
      </c>
      <c r="B21" s="27">
        <f t="shared" ca="1" si="6"/>
        <v>0.25611597570787442</v>
      </c>
      <c r="C21" s="27">
        <f t="shared" ca="1" si="7"/>
        <v>0.28457330634208267</v>
      </c>
      <c r="D21" s="27">
        <f t="shared" ca="1" si="8"/>
        <v>2.8457330634208262E-2</v>
      </c>
      <c r="E21" s="16"/>
      <c r="F21" s="46">
        <v>7.18E-4</v>
      </c>
      <c r="G21" s="46">
        <v>21</v>
      </c>
      <c r="H21" s="16"/>
      <c r="I21" s="30">
        <f t="shared" ca="1" si="9"/>
        <v>104.34018987341773</v>
      </c>
      <c r="J21" s="42">
        <f t="shared" ca="1" si="0"/>
        <v>107.75</v>
      </c>
      <c r="K21" s="33">
        <f t="shared" ca="1" si="1"/>
        <v>0.96835443037974689</v>
      </c>
      <c r="L21" s="16"/>
      <c r="M21" s="36">
        <f t="shared" ca="1" si="10"/>
        <v>18.088343558282205</v>
      </c>
      <c r="N21" s="39">
        <f t="shared" ca="1" si="2"/>
        <v>16.8</v>
      </c>
      <c r="O21" s="120">
        <f t="shared" ca="1" si="3"/>
        <v>1.076687116564417</v>
      </c>
      <c r="P21" s="39">
        <f t="shared" ca="1" si="4"/>
        <v>17.549999999999997</v>
      </c>
      <c r="Q21" s="39">
        <f t="shared" ca="1" si="5"/>
        <v>16.3</v>
      </c>
      <c r="R21" s="16"/>
      <c r="S21" s="33">
        <f t="shared" ca="1" si="11"/>
        <v>0.9</v>
      </c>
      <c r="T21" s="30">
        <f ca="1">COUNTIF(INDIRECT("Mess06!B"&amp;(ROW(A21)*4-9)):INDIRECT("Mess06!B"&amp;(ROW(A21)*4-6)),"&gt;=500")*15</f>
        <v>60</v>
      </c>
    </row>
    <row r="22" spans="1:20" ht="15.6" thickTop="1" thickBot="1" x14ac:dyDescent="0.35">
      <c r="A22" s="8">
        <f t="shared" si="12"/>
        <v>41061.833333333285</v>
      </c>
      <c r="B22" s="27">
        <f t="shared" ca="1" si="6"/>
        <v>0.25871808869405921</v>
      </c>
      <c r="C22" s="27">
        <f t="shared" ca="1" si="7"/>
        <v>0.28746454299339913</v>
      </c>
      <c r="D22" s="27">
        <f t="shared" ca="1" si="8"/>
        <v>2.8746454299339908E-2</v>
      </c>
      <c r="E22" s="16"/>
      <c r="F22" s="46">
        <v>7.18E-4</v>
      </c>
      <c r="G22" s="46">
        <v>21</v>
      </c>
      <c r="H22" s="16"/>
      <c r="I22" s="30">
        <f t="shared" ca="1" si="9"/>
        <v>105.55063291139241</v>
      </c>
      <c r="J22" s="42">
        <f t="shared" ca="1" si="0"/>
        <v>109</v>
      </c>
      <c r="K22" s="33">
        <f t="shared" ca="1" si="1"/>
        <v>0.96835443037974689</v>
      </c>
      <c r="L22" s="16"/>
      <c r="M22" s="36">
        <f t="shared" ca="1" si="10"/>
        <v>18.062576687116565</v>
      </c>
      <c r="N22" s="39">
        <f t="shared" ca="1" si="2"/>
        <v>16.8</v>
      </c>
      <c r="O22" s="120">
        <f t="shared" ca="1" si="3"/>
        <v>1.0751533742331287</v>
      </c>
      <c r="P22" s="39">
        <f t="shared" ca="1" si="4"/>
        <v>17.524999999999999</v>
      </c>
      <c r="Q22" s="39">
        <f t="shared" ca="1" si="5"/>
        <v>16.3</v>
      </c>
      <c r="R22" s="16"/>
      <c r="S22" s="33">
        <f t="shared" ca="1" si="11"/>
        <v>0.9</v>
      </c>
      <c r="T22" s="30">
        <f ca="1">COUNTIF(INDIRECT("Mess06!B"&amp;(ROW(A22)*4-9)):INDIRECT("Mess06!B"&amp;(ROW(A22)*4-6)),"&gt;=500")*15</f>
        <v>60</v>
      </c>
    </row>
    <row r="23" spans="1:20" ht="15.6" thickTop="1" thickBot="1" x14ac:dyDescent="0.35">
      <c r="A23" s="8">
        <f t="shared" si="12"/>
        <v>41061.874999999949</v>
      </c>
      <c r="B23" s="27">
        <f t="shared" ca="1" si="6"/>
        <v>0.25479375694261086</v>
      </c>
      <c r="C23" s="27">
        <f t="shared" ca="1" si="7"/>
        <v>0.28310417438067875</v>
      </c>
      <c r="D23" s="27">
        <f t="shared" ca="1" si="8"/>
        <v>2.8310417438067868E-2</v>
      </c>
      <c r="E23" s="16"/>
      <c r="F23" s="46">
        <v>7.18E-4</v>
      </c>
      <c r="G23" s="46">
        <v>21</v>
      </c>
      <c r="H23" s="16"/>
      <c r="I23" s="30">
        <f t="shared" ca="1" si="9"/>
        <v>104.09810126582279</v>
      </c>
      <c r="J23" s="42">
        <f t="shared" ca="1" si="0"/>
        <v>107.5</v>
      </c>
      <c r="K23" s="33">
        <f t="shared" ca="1" si="1"/>
        <v>0.96835443037974689</v>
      </c>
      <c r="L23" s="16"/>
      <c r="M23" s="36">
        <f t="shared" ca="1" si="10"/>
        <v>18.036809815950921</v>
      </c>
      <c r="N23" s="39">
        <f t="shared" ca="1" si="2"/>
        <v>16.8</v>
      </c>
      <c r="O23" s="120">
        <f t="shared" ca="1" si="3"/>
        <v>1.0736196319018405</v>
      </c>
      <c r="P23" s="39">
        <f t="shared" ca="1" si="4"/>
        <v>17.5</v>
      </c>
      <c r="Q23" s="39">
        <f t="shared" ca="1" si="5"/>
        <v>16.3</v>
      </c>
      <c r="R23" s="16"/>
      <c r="S23" s="33">
        <f t="shared" ca="1" si="11"/>
        <v>0.9</v>
      </c>
      <c r="T23" s="30">
        <f ca="1">COUNTIF(INDIRECT("Mess06!B"&amp;(ROW(A23)*4-9)):INDIRECT("Mess06!B"&amp;(ROW(A23)*4-6)),"&gt;=500")*15</f>
        <v>60</v>
      </c>
    </row>
    <row r="24" spans="1:20" ht="15.6" thickTop="1" thickBot="1" x14ac:dyDescent="0.35">
      <c r="A24" s="8">
        <f t="shared" si="12"/>
        <v>41061.916666666613</v>
      </c>
      <c r="B24" s="27">
        <f t="shared" ca="1" si="6"/>
        <v>0.25529064709319332</v>
      </c>
      <c r="C24" s="27">
        <f t="shared" ca="1" si="7"/>
        <v>0.28365627454799258</v>
      </c>
      <c r="D24" s="27">
        <f t="shared" ca="1" si="8"/>
        <v>2.8365627454799251E-2</v>
      </c>
      <c r="E24" s="16"/>
      <c r="F24" s="46">
        <v>7.18E-4</v>
      </c>
      <c r="G24" s="46">
        <v>21</v>
      </c>
      <c r="H24" s="16"/>
      <c r="I24" s="30">
        <f t="shared" ca="1" si="9"/>
        <v>103.85601265822785</v>
      </c>
      <c r="J24" s="42">
        <f t="shared" ca="1" si="0"/>
        <v>107.25</v>
      </c>
      <c r="K24" s="33">
        <f t="shared" ca="1" si="1"/>
        <v>0.96835443037974689</v>
      </c>
      <c r="L24" s="16"/>
      <c r="M24" s="36">
        <f t="shared" ca="1" si="10"/>
        <v>18.114110429447855</v>
      </c>
      <c r="N24" s="39">
        <f t="shared" ca="1" si="2"/>
        <v>16.8</v>
      </c>
      <c r="O24" s="120">
        <f t="shared" ca="1" si="3"/>
        <v>1.0782208588957056</v>
      </c>
      <c r="P24" s="39">
        <f t="shared" ca="1" si="4"/>
        <v>17.575000000000003</v>
      </c>
      <c r="Q24" s="39">
        <f t="shared" ca="1" si="5"/>
        <v>16.3</v>
      </c>
      <c r="R24" s="16"/>
      <c r="S24" s="33">
        <f t="shared" ca="1" si="11"/>
        <v>0.9</v>
      </c>
      <c r="T24" s="30">
        <f ca="1">COUNTIF(INDIRECT("Mess06!B"&amp;(ROW(A24)*4-9)):INDIRECT("Mess06!B"&amp;(ROW(A24)*4-6)),"&gt;=500")*15</f>
        <v>60</v>
      </c>
    </row>
    <row r="25" spans="1:20" ht="15.6" thickTop="1" thickBot="1" x14ac:dyDescent="0.35">
      <c r="A25" s="8">
        <f t="shared" si="12"/>
        <v>41061.958333333278</v>
      </c>
      <c r="B25" s="27">
        <f t="shared" ca="1" si="6"/>
        <v>0.25529064709319327</v>
      </c>
      <c r="C25" s="27">
        <f t="shared" ca="1" si="7"/>
        <v>0.28365627454799253</v>
      </c>
      <c r="D25" s="27">
        <f t="shared" ca="1" si="8"/>
        <v>2.8365627454799248E-2</v>
      </c>
      <c r="E25" s="16"/>
      <c r="F25" s="46">
        <v>7.18E-4</v>
      </c>
      <c r="G25" s="46">
        <v>21</v>
      </c>
      <c r="H25" s="16"/>
      <c r="I25" s="30">
        <f t="shared" ca="1" si="9"/>
        <v>103.85601265822785</v>
      </c>
      <c r="J25" s="42">
        <f t="shared" ca="1" si="0"/>
        <v>107.25</v>
      </c>
      <c r="K25" s="33">
        <f t="shared" ca="1" si="1"/>
        <v>0.96835443037974689</v>
      </c>
      <c r="L25" s="16"/>
      <c r="M25" s="36">
        <f t="shared" ca="1" si="10"/>
        <v>18.114110429447852</v>
      </c>
      <c r="N25" s="39">
        <f t="shared" ca="1" si="2"/>
        <v>16.8</v>
      </c>
      <c r="O25" s="120">
        <f t="shared" ca="1" si="3"/>
        <v>1.0782208588957054</v>
      </c>
      <c r="P25" s="39">
        <f t="shared" ca="1" si="4"/>
        <v>17.574999999999999</v>
      </c>
      <c r="Q25" s="39">
        <f t="shared" ca="1" si="5"/>
        <v>16.3</v>
      </c>
      <c r="R25" s="16"/>
      <c r="S25" s="33">
        <f t="shared" ca="1" si="11"/>
        <v>0.9</v>
      </c>
      <c r="T25" s="30">
        <f ca="1">COUNTIF(INDIRECT("Mess06!B"&amp;(ROW(A25)*4-9)):INDIRECT("Mess06!B"&amp;(ROW(A25)*4-6)),"&gt;=500")*15</f>
        <v>60</v>
      </c>
    </row>
    <row r="26" spans="1:20" ht="15.6" thickTop="1" thickBot="1" x14ac:dyDescent="0.35">
      <c r="A26" s="8">
        <f t="shared" si="12"/>
        <v>41061.999999999942</v>
      </c>
      <c r="B26" s="27">
        <f t="shared" ca="1" si="6"/>
        <v>0.25552173910530407</v>
      </c>
      <c r="C26" s="27">
        <f t="shared" ca="1" si="7"/>
        <v>0.28391304345033785</v>
      </c>
      <c r="D26" s="27">
        <f t="shared" ca="1" si="8"/>
        <v>2.8391304345033778E-2</v>
      </c>
      <c r="E26" s="16"/>
      <c r="F26" s="46">
        <v>7.18E-4</v>
      </c>
      <c r="G26" s="46">
        <v>21</v>
      </c>
      <c r="H26" s="16"/>
      <c r="I26" s="30">
        <f t="shared" ca="1" si="9"/>
        <v>104.09810126582279</v>
      </c>
      <c r="J26" s="42">
        <f t="shared" ca="1" si="0"/>
        <v>107.5</v>
      </c>
      <c r="K26" s="33">
        <f t="shared" ca="1" si="1"/>
        <v>0.96835443037974689</v>
      </c>
      <c r="L26" s="16"/>
      <c r="M26" s="36">
        <f t="shared" ca="1" si="10"/>
        <v>18.088343558282208</v>
      </c>
      <c r="N26" s="39">
        <f t="shared" ca="1" si="2"/>
        <v>16.8</v>
      </c>
      <c r="O26" s="120">
        <f t="shared" ca="1" si="3"/>
        <v>1.0766871165644172</v>
      </c>
      <c r="P26" s="39">
        <f t="shared" ca="1" si="4"/>
        <v>17.55</v>
      </c>
      <c r="Q26" s="39">
        <f t="shared" ca="1" si="5"/>
        <v>16.3</v>
      </c>
      <c r="R26" s="16"/>
      <c r="S26" s="33">
        <f t="shared" ca="1" si="11"/>
        <v>0.9</v>
      </c>
      <c r="T26" s="30">
        <f ca="1">COUNTIF(INDIRECT("Mess06!B"&amp;(ROW(A26)*4-9)):INDIRECT("Mess06!B"&amp;(ROW(A26)*4-6)),"&gt;=500")*15</f>
        <v>60</v>
      </c>
    </row>
    <row r="27" spans="1:20" ht="15.6" thickTop="1" thickBot="1" x14ac:dyDescent="0.35">
      <c r="A27" s="8">
        <f t="shared" si="12"/>
        <v>41062.041666666606</v>
      </c>
      <c r="B27" s="27">
        <f t="shared" ca="1" si="6"/>
        <v>0.25326463873251526</v>
      </c>
      <c r="C27" s="27">
        <f t="shared" ca="1" si="7"/>
        <v>0.28140515414723916</v>
      </c>
      <c r="D27" s="27">
        <f t="shared" ca="1" si="8"/>
        <v>2.8140515414723909E-2</v>
      </c>
      <c r="E27" s="16"/>
      <c r="F27" s="46">
        <v>7.18E-4</v>
      </c>
      <c r="G27" s="46">
        <v>21</v>
      </c>
      <c r="H27" s="16"/>
      <c r="I27" s="30">
        <f t="shared" ca="1" si="9"/>
        <v>107</v>
      </c>
      <c r="J27" s="42">
        <f t="shared" ca="1" si="0"/>
        <v>107</v>
      </c>
      <c r="K27" s="33">
        <f t="shared" ca="1" si="1"/>
        <v>1</v>
      </c>
      <c r="L27" s="16"/>
      <c r="M27" s="36">
        <f t="shared" ca="1" si="10"/>
        <v>17.442331288343553</v>
      </c>
      <c r="N27" s="39">
        <f t="shared" ca="1" si="2"/>
        <v>16.2</v>
      </c>
      <c r="O27" s="120">
        <f t="shared" ca="1" si="3"/>
        <v>1.076687116564417</v>
      </c>
      <c r="P27" s="39">
        <f t="shared" ca="1" si="4"/>
        <v>17.549999999999997</v>
      </c>
      <c r="Q27" s="39">
        <f t="shared" ca="1" si="5"/>
        <v>16.3</v>
      </c>
      <c r="R27" s="16"/>
      <c r="S27" s="33">
        <f t="shared" ca="1" si="11"/>
        <v>0.9</v>
      </c>
      <c r="T27" s="30">
        <f ca="1">COUNTIF(INDIRECT("Mess06!B"&amp;(ROW(A27)*4-9)):INDIRECT("Mess06!B"&amp;(ROW(A27)*4-6)),"&gt;=500")*15</f>
        <v>60</v>
      </c>
    </row>
    <row r="28" spans="1:20" ht="15.6" thickTop="1" thickBot="1" x14ac:dyDescent="0.35">
      <c r="A28" s="8">
        <f t="shared" si="12"/>
        <v>41062.08333333327</v>
      </c>
      <c r="B28" s="27">
        <f t="shared" ca="1" si="6"/>
        <v>0.24366698990337426</v>
      </c>
      <c r="C28" s="27">
        <f t="shared" ca="1" si="7"/>
        <v>0.27074109989263806</v>
      </c>
      <c r="D28" s="27">
        <f t="shared" ca="1" si="8"/>
        <v>2.7074109989263798E-2</v>
      </c>
      <c r="E28" s="16"/>
      <c r="F28" s="46">
        <v>7.18E-4</v>
      </c>
      <c r="G28" s="46">
        <v>21</v>
      </c>
      <c r="H28" s="16"/>
      <c r="I28" s="30">
        <f t="shared" ca="1" si="9"/>
        <v>105.5</v>
      </c>
      <c r="J28" s="42">
        <f t="shared" ca="1" si="0"/>
        <v>105.5</v>
      </c>
      <c r="K28" s="33">
        <f t="shared" ca="1" si="1"/>
        <v>1</v>
      </c>
      <c r="L28" s="16"/>
      <c r="M28" s="36">
        <f t="shared" ca="1" si="10"/>
        <v>17.019938650306749</v>
      </c>
      <c r="N28" s="39">
        <f t="shared" ca="1" si="2"/>
        <v>16.2</v>
      </c>
      <c r="O28" s="120">
        <f t="shared" ca="1" si="3"/>
        <v>1.0506134969325154</v>
      </c>
      <c r="P28" s="39">
        <f t="shared" ca="1" si="4"/>
        <v>17.125</v>
      </c>
      <c r="Q28" s="39">
        <f t="shared" ca="1" si="5"/>
        <v>16.3</v>
      </c>
      <c r="R28" s="16"/>
      <c r="S28" s="33">
        <f t="shared" ca="1" si="11"/>
        <v>0.9</v>
      </c>
      <c r="T28" s="30">
        <f ca="1">COUNTIF(INDIRECT("Mess06!B"&amp;(ROW(A28)*4-9)):INDIRECT("Mess06!B"&amp;(ROW(A28)*4-6)),"&gt;=500")*15</f>
        <v>60</v>
      </c>
    </row>
    <row r="29" spans="1:20" ht="15.6" thickTop="1" thickBot="1" x14ac:dyDescent="0.35">
      <c r="A29" s="8">
        <f t="shared" si="12"/>
        <v>41062.124999999935</v>
      </c>
      <c r="B29" s="27">
        <f t="shared" ca="1" si="6"/>
        <v>0.24241438967852758</v>
      </c>
      <c r="C29" s="27">
        <f t="shared" ca="1" si="7"/>
        <v>0.26934932186503063</v>
      </c>
      <c r="D29" s="27">
        <f t="shared" ca="1" si="8"/>
        <v>2.6934932186503058E-2</v>
      </c>
      <c r="E29" s="16"/>
      <c r="F29" s="46">
        <v>7.18E-4</v>
      </c>
      <c r="G29" s="46">
        <v>21</v>
      </c>
      <c r="H29" s="16"/>
      <c r="I29" s="30">
        <f t="shared" ca="1" si="9"/>
        <v>104.5</v>
      </c>
      <c r="J29" s="42">
        <f t="shared" ca="1" si="0"/>
        <v>104.5</v>
      </c>
      <c r="K29" s="33">
        <f t="shared" ca="1" si="1"/>
        <v>1</v>
      </c>
      <c r="L29" s="16"/>
      <c r="M29" s="36">
        <f t="shared" ca="1" si="10"/>
        <v>17.094478527607361</v>
      </c>
      <c r="N29" s="39">
        <f t="shared" ca="1" si="2"/>
        <v>16.2</v>
      </c>
      <c r="O29" s="120">
        <f t="shared" ca="1" si="3"/>
        <v>1.0552147239263803</v>
      </c>
      <c r="P29" s="39">
        <f t="shared" ca="1" si="4"/>
        <v>17.2</v>
      </c>
      <c r="Q29" s="39">
        <f t="shared" ca="1" si="5"/>
        <v>16.3</v>
      </c>
      <c r="R29" s="16"/>
      <c r="S29" s="33">
        <f t="shared" ca="1" si="11"/>
        <v>0.9</v>
      </c>
      <c r="T29" s="30">
        <f ca="1">COUNTIF(INDIRECT("Mess06!B"&amp;(ROW(A29)*4-9)):INDIRECT("Mess06!B"&amp;(ROW(A29)*4-6)),"&gt;=500")*15</f>
        <v>60</v>
      </c>
    </row>
    <row r="30" spans="1:20" ht="15.6" thickTop="1" thickBot="1" x14ac:dyDescent="0.35">
      <c r="A30" s="8">
        <f t="shared" si="12"/>
        <v>41062.166666666599</v>
      </c>
      <c r="B30" s="27">
        <f t="shared" ca="1" si="6"/>
        <v>0.2408751918248466</v>
      </c>
      <c r="C30" s="27">
        <f t="shared" ca="1" si="7"/>
        <v>0.26763910202760732</v>
      </c>
      <c r="D30" s="27">
        <f t="shared" ca="1" si="8"/>
        <v>2.6763910202760727E-2</v>
      </c>
      <c r="E30" s="16"/>
      <c r="F30" s="46">
        <v>7.18E-4</v>
      </c>
      <c r="G30" s="46">
        <v>21</v>
      </c>
      <c r="H30" s="16"/>
      <c r="I30" s="30">
        <f t="shared" ca="1" si="9"/>
        <v>104.75</v>
      </c>
      <c r="J30" s="42">
        <f t="shared" ca="1" si="0"/>
        <v>104.75</v>
      </c>
      <c r="K30" s="33">
        <f t="shared" ca="1" si="1"/>
        <v>1</v>
      </c>
      <c r="L30" s="16"/>
      <c r="M30" s="36">
        <f t="shared" ca="1" si="10"/>
        <v>16.945398773006133</v>
      </c>
      <c r="N30" s="39">
        <f t="shared" ca="1" si="2"/>
        <v>16.2</v>
      </c>
      <c r="O30" s="120">
        <f t="shared" ca="1" si="3"/>
        <v>1.0460122699386503</v>
      </c>
      <c r="P30" s="39">
        <f t="shared" ca="1" si="4"/>
        <v>17.05</v>
      </c>
      <c r="Q30" s="39">
        <f t="shared" ca="1" si="5"/>
        <v>16.3</v>
      </c>
      <c r="R30" s="16"/>
      <c r="S30" s="33">
        <f t="shared" ca="1" si="11"/>
        <v>0.9</v>
      </c>
      <c r="T30" s="30">
        <f ca="1">COUNTIF(INDIRECT("Mess06!B"&amp;(ROW(A30)*4-9)):INDIRECT("Mess06!B"&amp;(ROW(A30)*4-6)),"&gt;=500")*15</f>
        <v>60</v>
      </c>
    </row>
    <row r="31" spans="1:20" ht="15.6" thickTop="1" thickBot="1" x14ac:dyDescent="0.35">
      <c r="A31" s="8">
        <f t="shared" si="12"/>
        <v>41062.208333333263</v>
      </c>
      <c r="B31" s="27">
        <f t="shared" ca="1" si="6"/>
        <v>0.24241438967852763</v>
      </c>
      <c r="C31" s="27">
        <f t="shared" ca="1" si="7"/>
        <v>0.26934932186503069</v>
      </c>
      <c r="D31" s="27">
        <f t="shared" ca="1" si="8"/>
        <v>2.6934932186503061E-2</v>
      </c>
      <c r="E31" s="16"/>
      <c r="F31" s="46">
        <v>7.18E-4</v>
      </c>
      <c r="G31" s="46">
        <v>21</v>
      </c>
      <c r="H31" s="16"/>
      <c r="I31" s="30">
        <f t="shared" ca="1" si="9"/>
        <v>104.5</v>
      </c>
      <c r="J31" s="42">
        <f t="shared" ca="1" si="0"/>
        <v>104.5</v>
      </c>
      <c r="K31" s="33">
        <f t="shared" ca="1" si="1"/>
        <v>1</v>
      </c>
      <c r="L31" s="16"/>
      <c r="M31" s="36">
        <f t="shared" ca="1" si="10"/>
        <v>17.094478527607365</v>
      </c>
      <c r="N31" s="39">
        <f t="shared" ca="1" si="2"/>
        <v>16.2</v>
      </c>
      <c r="O31" s="120">
        <f t="shared" ca="1" si="3"/>
        <v>1.0552147239263805</v>
      </c>
      <c r="P31" s="39">
        <f t="shared" ca="1" si="4"/>
        <v>17.200000000000003</v>
      </c>
      <c r="Q31" s="39">
        <f t="shared" ca="1" si="5"/>
        <v>16.3</v>
      </c>
      <c r="R31" s="16"/>
      <c r="S31" s="33">
        <f t="shared" ca="1" si="11"/>
        <v>0.9</v>
      </c>
      <c r="T31" s="30">
        <f ca="1">COUNTIF(INDIRECT("Mess06!B"&amp;(ROW(A31)*4-9)):INDIRECT("Mess06!B"&amp;(ROW(A31)*4-6)),"&gt;=500")*15</f>
        <v>60</v>
      </c>
    </row>
    <row r="32" spans="1:20" ht="15.6" thickTop="1" thickBot="1" x14ac:dyDescent="0.35">
      <c r="A32" s="8">
        <f t="shared" si="12"/>
        <v>41062.249999999927</v>
      </c>
      <c r="B32" s="27">
        <f t="shared" ca="1" si="6"/>
        <v>0.24100500369202452</v>
      </c>
      <c r="C32" s="27">
        <f t="shared" ca="1" si="7"/>
        <v>0.2677833374355828</v>
      </c>
      <c r="D32" s="27">
        <f t="shared" ca="1" si="8"/>
        <v>2.6778333743558275E-2</v>
      </c>
      <c r="E32" s="16"/>
      <c r="F32" s="46">
        <v>7.18E-4</v>
      </c>
      <c r="G32" s="46">
        <v>21</v>
      </c>
      <c r="H32" s="16"/>
      <c r="I32" s="30">
        <f t="shared" ca="1" si="9"/>
        <v>104.5</v>
      </c>
      <c r="J32" s="42">
        <f t="shared" ca="1" si="0"/>
        <v>104.5</v>
      </c>
      <c r="K32" s="33">
        <f t="shared" ca="1" si="1"/>
        <v>1</v>
      </c>
      <c r="L32" s="16"/>
      <c r="M32" s="36">
        <f t="shared" ca="1" si="10"/>
        <v>16.995092024539876</v>
      </c>
      <c r="N32" s="39">
        <f t="shared" ca="1" si="2"/>
        <v>16.2</v>
      </c>
      <c r="O32" s="120">
        <f t="shared" ca="1" si="3"/>
        <v>1.0490797546012269</v>
      </c>
      <c r="P32" s="39">
        <f t="shared" ca="1" si="4"/>
        <v>17.100000000000001</v>
      </c>
      <c r="Q32" s="39">
        <f t="shared" ca="1" si="5"/>
        <v>16.3</v>
      </c>
      <c r="R32" s="16"/>
      <c r="S32" s="33">
        <f t="shared" ca="1" si="11"/>
        <v>0.9</v>
      </c>
      <c r="T32" s="30">
        <f ca="1">COUNTIF(INDIRECT("Mess06!B"&amp;(ROW(A32)*4-9)):INDIRECT("Mess06!B"&amp;(ROW(A32)*4-6)),"&gt;=500")*15</f>
        <v>60</v>
      </c>
    </row>
    <row r="33" spans="1:20" ht="15.6" thickTop="1" thickBot="1" x14ac:dyDescent="0.35">
      <c r="A33" s="8">
        <f t="shared" si="12"/>
        <v>41062.291666666591</v>
      </c>
      <c r="B33" s="27">
        <f t="shared" ca="1" si="6"/>
        <v>0.23959561770552143</v>
      </c>
      <c r="C33" s="27">
        <f t="shared" ca="1" si="7"/>
        <v>0.26621735300613492</v>
      </c>
      <c r="D33" s="27">
        <f t="shared" ca="1" si="8"/>
        <v>2.6621735300613486E-2</v>
      </c>
      <c r="E33" s="16"/>
      <c r="F33" s="46">
        <v>7.18E-4</v>
      </c>
      <c r="G33" s="46">
        <v>21</v>
      </c>
      <c r="H33" s="16"/>
      <c r="I33" s="30">
        <f t="shared" ca="1" si="9"/>
        <v>104.5</v>
      </c>
      <c r="J33" s="42">
        <f t="shared" ca="1" si="0"/>
        <v>104.5</v>
      </c>
      <c r="K33" s="33">
        <f t="shared" ca="1" si="1"/>
        <v>1</v>
      </c>
      <c r="L33" s="16"/>
      <c r="M33" s="36">
        <f t="shared" ca="1" si="10"/>
        <v>16.89570552147239</v>
      </c>
      <c r="N33" s="39">
        <f t="shared" ca="1" si="2"/>
        <v>16.2</v>
      </c>
      <c r="O33" s="120">
        <f t="shared" ca="1" si="3"/>
        <v>1.0429447852760736</v>
      </c>
      <c r="P33" s="39">
        <f t="shared" ca="1" si="4"/>
        <v>17</v>
      </c>
      <c r="Q33" s="39">
        <f t="shared" ca="1" si="5"/>
        <v>16.3</v>
      </c>
      <c r="R33" s="16"/>
      <c r="S33" s="33">
        <f t="shared" ca="1" si="11"/>
        <v>0.9</v>
      </c>
      <c r="T33" s="30">
        <f ca="1">COUNTIF(INDIRECT("Mess06!B"&amp;(ROW(A33)*4-9)):INDIRECT("Mess06!B"&amp;(ROW(A33)*4-6)),"&gt;=500")*15</f>
        <v>60</v>
      </c>
    </row>
    <row r="34" spans="1:20" ht="15.6" thickTop="1" thickBot="1" x14ac:dyDescent="0.35">
      <c r="A34" s="8">
        <f t="shared" si="12"/>
        <v>41062.333333333256</v>
      </c>
      <c r="B34" s="27">
        <f t="shared" ca="1" si="6"/>
        <v>0.23769648694739259</v>
      </c>
      <c r="C34" s="27">
        <f t="shared" ca="1" si="7"/>
        <v>0.26410720771932511</v>
      </c>
      <c r="D34" s="27">
        <f t="shared" ca="1" si="8"/>
        <v>2.6410720771932506E-2</v>
      </c>
      <c r="E34" s="16"/>
      <c r="F34" s="46">
        <v>7.18E-4</v>
      </c>
      <c r="G34" s="46">
        <v>21</v>
      </c>
      <c r="H34" s="16"/>
      <c r="I34" s="30">
        <f t="shared" ca="1" si="9"/>
        <v>104.75</v>
      </c>
      <c r="J34" s="42">
        <f t="shared" ca="1" si="0"/>
        <v>104.75</v>
      </c>
      <c r="K34" s="33">
        <f t="shared" ca="1" si="1"/>
        <v>1</v>
      </c>
      <c r="L34" s="16"/>
      <c r="M34" s="36">
        <f t="shared" ca="1" si="10"/>
        <v>16.721779141104292</v>
      </c>
      <c r="N34" s="39">
        <f t="shared" ca="1" si="2"/>
        <v>16.2</v>
      </c>
      <c r="O34" s="120">
        <f t="shared" ca="1" si="3"/>
        <v>1.0322085889570551</v>
      </c>
      <c r="P34" s="39">
        <f t="shared" ca="1" si="4"/>
        <v>16.824999999999999</v>
      </c>
      <c r="Q34" s="39">
        <f t="shared" ca="1" si="5"/>
        <v>16.3</v>
      </c>
      <c r="R34" s="16"/>
      <c r="S34" s="33">
        <f t="shared" ca="1" si="11"/>
        <v>0.9</v>
      </c>
      <c r="T34" s="30">
        <f ca="1">COUNTIF(INDIRECT("Mess06!B"&amp;(ROW(A34)*4-9)):INDIRECT("Mess06!B"&amp;(ROW(A34)*4-6)),"&gt;=500")*15</f>
        <v>60</v>
      </c>
    </row>
    <row r="35" spans="1:20" ht="15.6" thickTop="1" thickBot="1" x14ac:dyDescent="0.35">
      <c r="A35" s="8">
        <f t="shared" si="12"/>
        <v>41062.37499999992</v>
      </c>
      <c r="B35" s="27">
        <f t="shared" ca="1" si="6"/>
        <v>0.23855296726312217</v>
      </c>
      <c r="C35" s="27">
        <f t="shared" ca="1" si="7"/>
        <v>0.26505885251458017</v>
      </c>
      <c r="D35" s="27">
        <f t="shared" ca="1" si="8"/>
        <v>2.6505885251458011E-2</v>
      </c>
      <c r="E35" s="16"/>
      <c r="F35" s="46">
        <v>7.18E-4</v>
      </c>
      <c r="G35" s="46">
        <v>21</v>
      </c>
      <c r="H35" s="16"/>
      <c r="I35" s="30">
        <f t="shared" ca="1" si="9"/>
        <v>103.81699346405229</v>
      </c>
      <c r="J35" s="42">
        <f t="shared" ca="1" si="0"/>
        <v>104.5</v>
      </c>
      <c r="K35" s="33">
        <f t="shared" ca="1" si="1"/>
        <v>0.99346405228758172</v>
      </c>
      <c r="L35" s="16"/>
      <c r="M35" s="36">
        <f t="shared" ca="1" si="10"/>
        <v>16.932852564102561</v>
      </c>
      <c r="N35" s="39">
        <f t="shared" ca="1" si="2"/>
        <v>15.7</v>
      </c>
      <c r="O35" s="120">
        <f t="shared" ca="1" si="3"/>
        <v>1.078525641025641</v>
      </c>
      <c r="P35" s="39">
        <f t="shared" ca="1" si="4"/>
        <v>16.824999999999999</v>
      </c>
      <c r="Q35" s="39">
        <f t="shared" ca="1" si="5"/>
        <v>15.6</v>
      </c>
      <c r="R35" s="16"/>
      <c r="S35" s="33">
        <f t="shared" ca="1" si="11"/>
        <v>0.9</v>
      </c>
      <c r="T35" s="30">
        <f ca="1">COUNTIF(INDIRECT("Mess06!B"&amp;(ROW(A35)*4-9)):INDIRECT("Mess06!B"&amp;(ROW(A35)*4-6)),"&gt;=500")*15</f>
        <v>60</v>
      </c>
    </row>
    <row r="36" spans="1:20" ht="15.6" thickTop="1" thickBot="1" x14ac:dyDescent="0.35">
      <c r="A36" s="8">
        <f t="shared" si="12"/>
        <v>41062.416666666584</v>
      </c>
      <c r="B36" s="27">
        <f t="shared" ca="1" si="6"/>
        <v>0.23656781012070141</v>
      </c>
      <c r="C36" s="27">
        <f t="shared" ca="1" si="7"/>
        <v>0.2628531223563349</v>
      </c>
      <c r="D36" s="27">
        <f t="shared" ca="1" si="8"/>
        <v>2.6285312235633483E-2</v>
      </c>
      <c r="E36" s="16"/>
      <c r="F36" s="46">
        <v>7.18E-4</v>
      </c>
      <c r="G36" s="46">
        <v>21</v>
      </c>
      <c r="H36" s="16"/>
      <c r="I36" s="30">
        <f t="shared" ca="1" si="9"/>
        <v>103.5686274509804</v>
      </c>
      <c r="J36" s="42">
        <f t="shared" ca="1" si="0"/>
        <v>104.25</v>
      </c>
      <c r="K36" s="33">
        <f t="shared" ca="1" si="1"/>
        <v>0.99346405228758172</v>
      </c>
      <c r="L36" s="16"/>
      <c r="M36" s="36">
        <f t="shared" ca="1" si="10"/>
        <v>16.832211538461539</v>
      </c>
      <c r="N36" s="39">
        <f t="shared" ca="1" si="2"/>
        <v>15.7</v>
      </c>
      <c r="O36" s="120">
        <f t="shared" ca="1" si="3"/>
        <v>1.0721153846153848</v>
      </c>
      <c r="P36" s="39">
        <f t="shared" ca="1" si="4"/>
        <v>16.725000000000001</v>
      </c>
      <c r="Q36" s="39">
        <f t="shared" ca="1" si="5"/>
        <v>15.6</v>
      </c>
      <c r="R36" s="16"/>
      <c r="S36" s="33">
        <f t="shared" ca="1" si="11"/>
        <v>0.9</v>
      </c>
      <c r="T36" s="30">
        <f ca="1">COUNTIF(INDIRECT("Mess06!B"&amp;(ROW(A36)*4-9)):INDIRECT("Mess06!B"&amp;(ROW(A36)*4-6)),"&gt;=500")*15</f>
        <v>60</v>
      </c>
    </row>
    <row r="37" spans="1:20" ht="15.6" thickTop="1" thickBot="1" x14ac:dyDescent="0.35">
      <c r="A37" s="8">
        <f t="shared" si="12"/>
        <v>41062.458333333248</v>
      </c>
      <c r="B37" s="27">
        <f t="shared" ca="1" si="6"/>
        <v>0.23663649774502266</v>
      </c>
      <c r="C37" s="27">
        <f t="shared" ca="1" si="7"/>
        <v>0.26292944193891404</v>
      </c>
      <c r="D37" s="27">
        <f t="shared" ca="1" si="8"/>
        <v>2.6292944193891398E-2</v>
      </c>
      <c r="E37" s="16"/>
      <c r="F37" s="46">
        <v>7.18E-4</v>
      </c>
      <c r="G37" s="46">
        <v>21</v>
      </c>
      <c r="H37" s="16"/>
      <c r="I37" s="30">
        <f t="shared" ca="1" si="9"/>
        <v>104.06535947712419</v>
      </c>
      <c r="J37" s="42">
        <f t="shared" ca="1" si="0"/>
        <v>104.75</v>
      </c>
      <c r="K37" s="33">
        <f t="shared" ca="1" si="1"/>
        <v>0.99346405228758172</v>
      </c>
      <c r="L37" s="16"/>
      <c r="M37" s="36">
        <f t="shared" ca="1" si="10"/>
        <v>16.756730769230767</v>
      </c>
      <c r="N37" s="39">
        <f t="shared" ca="1" si="2"/>
        <v>15.7</v>
      </c>
      <c r="O37" s="120">
        <f t="shared" ca="1" si="3"/>
        <v>1.0673076923076923</v>
      </c>
      <c r="P37" s="39">
        <f t="shared" ca="1" si="4"/>
        <v>16.649999999999999</v>
      </c>
      <c r="Q37" s="39">
        <f t="shared" ca="1" si="5"/>
        <v>15.6</v>
      </c>
      <c r="R37" s="16"/>
      <c r="S37" s="33">
        <f t="shared" ca="1" si="11"/>
        <v>0.9</v>
      </c>
      <c r="T37" s="30">
        <f ca="1">COUNTIF(INDIRECT("Mess06!B"&amp;(ROW(A37)*4-9)):INDIRECT("Mess06!B"&amp;(ROW(A37)*4-6)),"&gt;=500")*15</f>
        <v>60</v>
      </c>
    </row>
    <row r="38" spans="1:20" ht="15.6" thickTop="1" thickBot="1" x14ac:dyDescent="0.35">
      <c r="A38" s="8">
        <f t="shared" si="12"/>
        <v>41062.499999999913</v>
      </c>
      <c r="B38" s="27">
        <f t="shared" ca="1" si="6"/>
        <v>0.23521525751832578</v>
      </c>
      <c r="C38" s="27">
        <f t="shared" ca="1" si="7"/>
        <v>0.2613502861314731</v>
      </c>
      <c r="D38" s="27">
        <f t="shared" ca="1" si="8"/>
        <v>2.6135028613147305E-2</v>
      </c>
      <c r="E38" s="16"/>
      <c r="F38" s="46">
        <v>7.18E-4</v>
      </c>
      <c r="G38" s="46">
        <v>21</v>
      </c>
      <c r="H38" s="16"/>
      <c r="I38" s="30">
        <f t="shared" ca="1" si="9"/>
        <v>104.06535947712419</v>
      </c>
      <c r="J38" s="42">
        <f t="shared" ca="1" si="0"/>
        <v>104.75</v>
      </c>
      <c r="K38" s="33">
        <f t="shared" ca="1" si="1"/>
        <v>0.99346405228758172</v>
      </c>
      <c r="L38" s="16"/>
      <c r="M38" s="36">
        <f t="shared" ca="1" si="10"/>
        <v>16.656089743589742</v>
      </c>
      <c r="N38" s="39">
        <f t="shared" ca="1" si="2"/>
        <v>15.7</v>
      </c>
      <c r="O38" s="120">
        <f t="shared" ca="1" si="3"/>
        <v>1.0608974358974359</v>
      </c>
      <c r="P38" s="39">
        <f t="shared" ca="1" si="4"/>
        <v>16.55</v>
      </c>
      <c r="Q38" s="39">
        <f t="shared" ca="1" si="5"/>
        <v>15.6</v>
      </c>
      <c r="R38" s="16"/>
      <c r="S38" s="33">
        <f t="shared" ca="1" si="11"/>
        <v>0.9</v>
      </c>
      <c r="T38" s="30">
        <f ca="1">COUNTIF(INDIRECT("Mess06!B"&amp;(ROW(A38)*4-9)):INDIRECT("Mess06!B"&amp;(ROW(A38)*4-6)),"&gt;=500")*15</f>
        <v>60</v>
      </c>
    </row>
    <row r="39" spans="1:20" ht="15.6" thickTop="1" thickBot="1" x14ac:dyDescent="0.35">
      <c r="A39" s="8">
        <f t="shared" si="12"/>
        <v>41062.541666666577</v>
      </c>
      <c r="B39" s="27">
        <f t="shared" ca="1" si="6"/>
        <v>0.23240839287013576</v>
      </c>
      <c r="C39" s="27">
        <f t="shared" ca="1" si="7"/>
        <v>0.25823154763348416</v>
      </c>
      <c r="D39" s="27">
        <f t="shared" ca="1" si="8"/>
        <v>2.582315476334841E-2</v>
      </c>
      <c r="E39" s="16"/>
      <c r="F39" s="46">
        <v>7.18E-4</v>
      </c>
      <c r="G39" s="46">
        <v>21</v>
      </c>
      <c r="H39" s="16"/>
      <c r="I39" s="30">
        <f t="shared" ca="1" si="9"/>
        <v>102.82352941176471</v>
      </c>
      <c r="J39" s="42">
        <f t="shared" ca="1" si="0"/>
        <v>103.5</v>
      </c>
      <c r="K39" s="33">
        <f t="shared" ca="1" si="1"/>
        <v>0.99346405228758172</v>
      </c>
      <c r="L39" s="16"/>
      <c r="M39" s="36">
        <f t="shared" ca="1" si="10"/>
        <v>16.656089743589742</v>
      </c>
      <c r="N39" s="39">
        <f t="shared" ca="1" si="2"/>
        <v>15.7</v>
      </c>
      <c r="O39" s="120">
        <f t="shared" ca="1" si="3"/>
        <v>1.0608974358974359</v>
      </c>
      <c r="P39" s="39">
        <f t="shared" ca="1" si="4"/>
        <v>16.55</v>
      </c>
      <c r="Q39" s="39">
        <f t="shared" ca="1" si="5"/>
        <v>15.6</v>
      </c>
      <c r="R39" s="16"/>
      <c r="S39" s="33">
        <f t="shared" ca="1" si="11"/>
        <v>0.9</v>
      </c>
      <c r="T39" s="30">
        <f ca="1">COUNTIF(INDIRECT("Mess06!B"&amp;(ROW(A39)*4-9)):INDIRECT("Mess06!B"&amp;(ROW(A39)*4-6)),"&gt;=500")*15</f>
        <v>60</v>
      </c>
    </row>
    <row r="40" spans="1:20" ht="15.6" thickTop="1" thickBot="1" x14ac:dyDescent="0.35">
      <c r="A40" s="8">
        <f t="shared" si="12"/>
        <v>41062.583333333241</v>
      </c>
      <c r="B40" s="27">
        <f t="shared" ca="1" si="6"/>
        <v>0.2290452432644797</v>
      </c>
      <c r="C40" s="27">
        <f t="shared" ca="1" si="7"/>
        <v>0.25449471473831076</v>
      </c>
      <c r="D40" s="27">
        <f t="shared" ca="1" si="8"/>
        <v>2.5449471473831069E-2</v>
      </c>
      <c r="E40" s="16"/>
      <c r="F40" s="46">
        <v>7.18E-4</v>
      </c>
      <c r="G40" s="46">
        <v>21</v>
      </c>
      <c r="H40" s="16"/>
      <c r="I40" s="30">
        <f t="shared" ca="1" si="9"/>
        <v>102.57516339869281</v>
      </c>
      <c r="J40" s="42">
        <f t="shared" ca="1" si="0"/>
        <v>103.25</v>
      </c>
      <c r="K40" s="33">
        <f t="shared" ca="1" si="1"/>
        <v>0.99346405228758172</v>
      </c>
      <c r="L40" s="16"/>
      <c r="M40" s="36">
        <f t="shared" ca="1" si="10"/>
        <v>16.454807692307693</v>
      </c>
      <c r="N40" s="39">
        <f t="shared" ca="1" si="2"/>
        <v>15.7</v>
      </c>
      <c r="O40" s="120">
        <f t="shared" ca="1" si="3"/>
        <v>1.0480769230769231</v>
      </c>
      <c r="P40" s="39">
        <f t="shared" ca="1" si="4"/>
        <v>16.350000000000001</v>
      </c>
      <c r="Q40" s="39">
        <f t="shared" ca="1" si="5"/>
        <v>15.6</v>
      </c>
      <c r="R40" s="16"/>
      <c r="S40" s="33">
        <f t="shared" ca="1" si="11"/>
        <v>0.9</v>
      </c>
      <c r="T40" s="30">
        <f ca="1">COUNTIF(INDIRECT("Mess06!B"&amp;(ROW(A40)*4-9)):INDIRECT("Mess06!B"&amp;(ROW(A40)*4-6)),"&gt;=500")*15</f>
        <v>60</v>
      </c>
    </row>
    <row r="41" spans="1:20" ht="15.6" thickTop="1" thickBot="1" x14ac:dyDescent="0.35">
      <c r="A41" s="8">
        <f t="shared" si="12"/>
        <v>41062.624999999905</v>
      </c>
      <c r="B41" s="27">
        <f t="shared" ca="1" si="6"/>
        <v>0.22764435492647064</v>
      </c>
      <c r="C41" s="27">
        <f t="shared" ca="1" si="7"/>
        <v>0.25293817214052294</v>
      </c>
      <c r="D41" s="27">
        <f t="shared" ca="1" si="8"/>
        <v>2.5293817214052289E-2</v>
      </c>
      <c r="E41" s="16"/>
      <c r="F41" s="46">
        <v>7.18E-4</v>
      </c>
      <c r="G41" s="46">
        <v>21</v>
      </c>
      <c r="H41" s="16"/>
      <c r="I41" s="30">
        <f t="shared" ca="1" si="9"/>
        <v>102.57516339869281</v>
      </c>
      <c r="J41" s="42">
        <f t="shared" ca="1" si="0"/>
        <v>103.25</v>
      </c>
      <c r="K41" s="33">
        <f t="shared" ca="1" si="1"/>
        <v>0.99346405228758172</v>
      </c>
      <c r="L41" s="16"/>
      <c r="M41" s="36">
        <f t="shared" ca="1" si="10"/>
        <v>16.354166666666668</v>
      </c>
      <c r="N41" s="39">
        <f t="shared" ca="1" si="2"/>
        <v>15.7</v>
      </c>
      <c r="O41" s="120">
        <f t="shared" ca="1" si="3"/>
        <v>1.0416666666666667</v>
      </c>
      <c r="P41" s="39">
        <f t="shared" ca="1" si="4"/>
        <v>16.25</v>
      </c>
      <c r="Q41" s="39">
        <f t="shared" ca="1" si="5"/>
        <v>15.6</v>
      </c>
      <c r="R41" s="16"/>
      <c r="S41" s="33">
        <f t="shared" ca="1" si="11"/>
        <v>0.9</v>
      </c>
      <c r="T41" s="30">
        <f ca="1">COUNTIF(INDIRECT("Mess06!B"&amp;(ROW(A41)*4-9)):INDIRECT("Mess06!B"&amp;(ROW(A41)*4-6)),"&gt;=500")*15</f>
        <v>60</v>
      </c>
    </row>
    <row r="42" spans="1:20" ht="15.6" thickTop="1" thickBot="1" x14ac:dyDescent="0.35">
      <c r="A42" s="8">
        <f t="shared" si="12"/>
        <v>41062.66666666657</v>
      </c>
      <c r="B42" s="27">
        <f t="shared" ca="1" si="6"/>
        <v>0.23106177623529414</v>
      </c>
      <c r="C42" s="27">
        <f t="shared" ca="1" si="7"/>
        <v>0.25673530692810459</v>
      </c>
      <c r="D42" s="27">
        <f t="shared" ca="1" si="8"/>
        <v>2.5673530692810455E-2</v>
      </c>
      <c r="E42" s="16"/>
      <c r="F42" s="46">
        <v>7.18E-4</v>
      </c>
      <c r="G42" s="46">
        <v>21</v>
      </c>
      <c r="H42" s="16"/>
      <c r="I42" s="30">
        <f t="shared" ca="1" si="9"/>
        <v>103.3202614379085</v>
      </c>
      <c r="J42" s="42">
        <f t="shared" ca="1" si="0"/>
        <v>104</v>
      </c>
      <c r="K42" s="33">
        <f t="shared" ca="1" si="1"/>
        <v>0.99346405228758172</v>
      </c>
      <c r="L42" s="16"/>
      <c r="M42" s="36">
        <f t="shared" ca="1" si="10"/>
        <v>16.479967948717949</v>
      </c>
      <c r="N42" s="39">
        <f t="shared" ca="1" si="2"/>
        <v>15.7</v>
      </c>
      <c r="O42" s="120">
        <f t="shared" ca="1" si="3"/>
        <v>1.0496794871794872</v>
      </c>
      <c r="P42" s="39">
        <f t="shared" ca="1" si="4"/>
        <v>16.375</v>
      </c>
      <c r="Q42" s="39">
        <f t="shared" ca="1" si="5"/>
        <v>15.6</v>
      </c>
      <c r="R42" s="16"/>
      <c r="S42" s="33">
        <f t="shared" ca="1" si="11"/>
        <v>0.9</v>
      </c>
      <c r="T42" s="30">
        <f ca="1">COUNTIF(INDIRECT("Mess06!B"&amp;(ROW(A42)*4-9)):INDIRECT("Mess06!B"&amp;(ROW(A42)*4-6)),"&gt;=500")*15</f>
        <v>60</v>
      </c>
    </row>
    <row r="43" spans="1:20" ht="15.6" thickTop="1" thickBot="1" x14ac:dyDescent="0.35">
      <c r="A43" s="8">
        <f t="shared" si="12"/>
        <v>41062.708333333234</v>
      </c>
      <c r="B43" s="27">
        <f t="shared" ca="1" si="6"/>
        <v>0.20735303551678017</v>
      </c>
      <c r="C43" s="27">
        <f t="shared" ca="1" si="7"/>
        <v>0.23039226168531129</v>
      </c>
      <c r="D43" s="27">
        <f t="shared" ca="1" si="8"/>
        <v>2.3039226168531126E-2</v>
      </c>
      <c r="E43" s="16"/>
      <c r="F43" s="46">
        <v>7.18E-4</v>
      </c>
      <c r="G43" s="46">
        <v>21</v>
      </c>
      <c r="H43" s="16"/>
      <c r="I43" s="30">
        <f t="shared" ca="1" si="9"/>
        <v>51.110894941634236</v>
      </c>
      <c r="J43" s="42">
        <f t="shared" ca="1" si="0"/>
        <v>104.25</v>
      </c>
      <c r="K43" s="33">
        <f t="shared" ca="1" si="1"/>
        <v>0.49027237354085601</v>
      </c>
      <c r="L43" s="16"/>
      <c r="M43" s="36">
        <f t="shared" ca="1" si="10"/>
        <v>29.895833333333336</v>
      </c>
      <c r="N43" s="39">
        <f t="shared" ca="1" si="2"/>
        <v>28.7</v>
      </c>
      <c r="O43" s="120">
        <f t="shared" ca="1" si="3"/>
        <v>1.0416666666666667</v>
      </c>
      <c r="P43" s="39">
        <f t="shared" ca="1" si="4"/>
        <v>16.25</v>
      </c>
      <c r="Q43" s="39">
        <f t="shared" ca="1" si="5"/>
        <v>15.6</v>
      </c>
      <c r="R43" s="16"/>
      <c r="S43" s="33">
        <f t="shared" ca="1" si="11"/>
        <v>0.9</v>
      </c>
      <c r="T43" s="30">
        <f ca="1">COUNTIF(INDIRECT("Mess06!B"&amp;(ROW(A43)*4-9)):INDIRECT("Mess06!B"&amp;(ROW(A43)*4-6)),"&gt;=500")*15</f>
        <v>60</v>
      </c>
    </row>
    <row r="44" spans="1:20" ht="15.6" thickTop="1" thickBot="1" x14ac:dyDescent="0.35">
      <c r="A44" s="8">
        <f t="shared" si="12"/>
        <v>41062.749999999898</v>
      </c>
      <c r="B44" s="27">
        <f t="shared" ca="1" si="6"/>
        <v>0.20694376094012831</v>
      </c>
      <c r="C44" s="27">
        <f t="shared" ca="1" si="7"/>
        <v>0.22993751215569813</v>
      </c>
      <c r="D44" s="27">
        <f t="shared" ca="1" si="8"/>
        <v>2.2993751215569808E-2</v>
      </c>
      <c r="E44" s="16"/>
      <c r="F44" s="46">
        <v>7.18E-4</v>
      </c>
      <c r="G44" s="46">
        <v>21</v>
      </c>
      <c r="H44" s="16"/>
      <c r="I44" s="30">
        <f t="shared" ca="1" si="9"/>
        <v>50.620622568093381</v>
      </c>
      <c r="J44" s="42">
        <f t="shared" ca="1" si="0"/>
        <v>103.25</v>
      </c>
      <c r="K44" s="33">
        <f t="shared" ca="1" si="1"/>
        <v>0.49027237354085601</v>
      </c>
      <c r="L44" s="16"/>
      <c r="M44" s="36">
        <f t="shared" ca="1" si="10"/>
        <v>30.125801282051281</v>
      </c>
      <c r="N44" s="39">
        <f t="shared" ca="1" si="2"/>
        <v>28.7</v>
      </c>
      <c r="O44" s="120">
        <f t="shared" ca="1" si="3"/>
        <v>1.0496794871794872</v>
      </c>
      <c r="P44" s="39">
        <f t="shared" ca="1" si="4"/>
        <v>16.375</v>
      </c>
      <c r="Q44" s="39">
        <f t="shared" ca="1" si="5"/>
        <v>15.6</v>
      </c>
      <c r="R44" s="16"/>
      <c r="S44" s="33">
        <f t="shared" ca="1" si="11"/>
        <v>0.9</v>
      </c>
      <c r="T44" s="30">
        <f ca="1">COUNTIF(INDIRECT("Mess06!B"&amp;(ROW(A44)*4-9)):INDIRECT("Mess06!B"&amp;(ROW(A44)*4-6)),"&gt;=500")*15</f>
        <v>60</v>
      </c>
    </row>
    <row r="45" spans="1:20" ht="15.6" thickTop="1" thickBot="1" x14ac:dyDescent="0.35">
      <c r="A45" s="8">
        <f t="shared" si="12"/>
        <v>41062.791666666562</v>
      </c>
      <c r="B45" s="27">
        <f t="shared" ca="1" si="6"/>
        <v>0.20912936367936996</v>
      </c>
      <c r="C45" s="27">
        <f t="shared" ca="1" si="7"/>
        <v>0.2323659596437444</v>
      </c>
      <c r="D45" s="27">
        <f t="shared" ca="1" si="8"/>
        <v>2.3236595964374437E-2</v>
      </c>
      <c r="E45" s="16"/>
      <c r="F45" s="46">
        <v>7.18E-4</v>
      </c>
      <c r="G45" s="46">
        <v>21</v>
      </c>
      <c r="H45" s="16"/>
      <c r="I45" s="30">
        <f t="shared" ca="1" si="9"/>
        <v>51.233463035019454</v>
      </c>
      <c r="J45" s="42">
        <f t="shared" ca="1" si="0"/>
        <v>104.5</v>
      </c>
      <c r="K45" s="33">
        <f t="shared" ca="1" si="1"/>
        <v>0.49027237354085601</v>
      </c>
      <c r="L45" s="16"/>
      <c r="M45" s="36">
        <f t="shared" ca="1" si="10"/>
        <v>30.079807692307693</v>
      </c>
      <c r="N45" s="39">
        <f t="shared" ca="1" si="2"/>
        <v>28.7</v>
      </c>
      <c r="O45" s="120">
        <f t="shared" ca="1" si="3"/>
        <v>1.0480769230769231</v>
      </c>
      <c r="P45" s="39">
        <f t="shared" ca="1" si="4"/>
        <v>16.350000000000001</v>
      </c>
      <c r="Q45" s="39">
        <f t="shared" ca="1" si="5"/>
        <v>15.6</v>
      </c>
      <c r="R45" s="16"/>
      <c r="S45" s="33">
        <f t="shared" ca="1" si="11"/>
        <v>0.9</v>
      </c>
      <c r="T45" s="30">
        <f ca="1">COUNTIF(INDIRECT("Mess06!B"&amp;(ROW(A45)*4-9)):INDIRECT("Mess06!B"&amp;(ROW(A45)*4-6)),"&gt;=500")*15</f>
        <v>60</v>
      </c>
    </row>
    <row r="46" spans="1:20" ht="15.6" thickTop="1" thickBot="1" x14ac:dyDescent="0.35">
      <c r="A46" s="8">
        <f t="shared" si="12"/>
        <v>41062.833333333227</v>
      </c>
      <c r="B46" s="27">
        <f t="shared" ca="1" si="6"/>
        <v>0.20998616279310836</v>
      </c>
      <c r="C46" s="27">
        <f t="shared" ca="1" si="7"/>
        <v>0.23331795865900928</v>
      </c>
      <c r="D46" s="27">
        <f t="shared" ca="1" si="8"/>
        <v>2.3331795865900923E-2</v>
      </c>
      <c r="E46" s="16"/>
      <c r="F46" s="46">
        <v>7.18E-4</v>
      </c>
      <c r="G46" s="46">
        <v>21</v>
      </c>
      <c r="H46" s="16"/>
      <c r="I46" s="30">
        <f t="shared" ca="1" si="9"/>
        <v>51.601167315175097</v>
      </c>
      <c r="J46" s="42">
        <f t="shared" ca="1" si="0"/>
        <v>105.25</v>
      </c>
      <c r="K46" s="33">
        <f t="shared" ca="1" si="1"/>
        <v>0.49027237354085601</v>
      </c>
      <c r="L46" s="16"/>
      <c r="M46" s="36">
        <f t="shared" ca="1" si="10"/>
        <v>29.987820512820512</v>
      </c>
      <c r="N46" s="39">
        <f t="shared" ca="1" si="2"/>
        <v>28.7</v>
      </c>
      <c r="O46" s="120">
        <f t="shared" ca="1" si="3"/>
        <v>1.0448717948717949</v>
      </c>
      <c r="P46" s="39">
        <f t="shared" ca="1" si="4"/>
        <v>16.3</v>
      </c>
      <c r="Q46" s="39">
        <f t="shared" ca="1" si="5"/>
        <v>15.6</v>
      </c>
      <c r="R46" s="16"/>
      <c r="S46" s="33">
        <f t="shared" ca="1" si="11"/>
        <v>0.9</v>
      </c>
      <c r="T46" s="30">
        <f ca="1">COUNTIF(INDIRECT("Mess06!B"&amp;(ROW(A46)*4-9)):INDIRECT("Mess06!B"&amp;(ROW(A46)*4-6)),"&gt;=500")*15</f>
        <v>60</v>
      </c>
    </row>
    <row r="47" spans="1:20" ht="15.6" thickTop="1" thickBot="1" x14ac:dyDescent="0.35">
      <c r="A47" s="8">
        <f t="shared" si="12"/>
        <v>41062.874999999891</v>
      </c>
      <c r="B47" s="27">
        <f t="shared" ca="1" si="6"/>
        <v>0.20930913849341326</v>
      </c>
      <c r="C47" s="27">
        <f t="shared" ca="1" si="7"/>
        <v>0.23256570943712584</v>
      </c>
      <c r="D47" s="27">
        <f t="shared" ca="1" si="8"/>
        <v>2.3256570943712581E-2</v>
      </c>
      <c r="E47" s="16"/>
      <c r="F47" s="46">
        <v>7.18E-4</v>
      </c>
      <c r="G47" s="46">
        <v>21</v>
      </c>
      <c r="H47" s="16"/>
      <c r="I47" s="30">
        <f t="shared" ca="1" si="9"/>
        <v>51.356031128404666</v>
      </c>
      <c r="J47" s="42">
        <f t="shared" ca="1" si="0"/>
        <v>104.75</v>
      </c>
      <c r="K47" s="33">
        <f t="shared" ca="1" si="1"/>
        <v>0.49027237354085601</v>
      </c>
      <c r="L47" s="16"/>
      <c r="M47" s="36">
        <f t="shared" ca="1" si="10"/>
        <v>30.033814102564104</v>
      </c>
      <c r="N47" s="39">
        <f t="shared" ca="1" si="2"/>
        <v>28.7</v>
      </c>
      <c r="O47" s="120">
        <f t="shared" ca="1" si="3"/>
        <v>1.046474358974359</v>
      </c>
      <c r="P47" s="39">
        <f t="shared" ca="1" si="4"/>
        <v>16.324999999999999</v>
      </c>
      <c r="Q47" s="39">
        <f t="shared" ca="1" si="5"/>
        <v>15.6</v>
      </c>
      <c r="R47" s="16"/>
      <c r="S47" s="33">
        <f t="shared" ca="1" si="11"/>
        <v>0.9</v>
      </c>
      <c r="T47" s="30">
        <f ca="1">COUNTIF(INDIRECT("Mess06!B"&amp;(ROW(A47)*4-9)):INDIRECT("Mess06!B"&amp;(ROW(A47)*4-6)),"&gt;=500")*15</f>
        <v>60</v>
      </c>
    </row>
    <row r="48" spans="1:20" ht="15.6" thickTop="1" thickBot="1" x14ac:dyDescent="0.35">
      <c r="A48" s="8">
        <f t="shared" si="12"/>
        <v>41062.916666666555</v>
      </c>
      <c r="B48" s="27">
        <f t="shared" ca="1" si="6"/>
        <v>0.15981062969401191</v>
      </c>
      <c r="C48" s="27">
        <f t="shared" ca="1" si="7"/>
        <v>0.17756736632667991</v>
      </c>
      <c r="D48" s="27">
        <f t="shared" ca="1" si="8"/>
        <v>1.7756736632667986E-2</v>
      </c>
      <c r="E48" s="16"/>
      <c r="F48" s="46">
        <v>7.18E-4</v>
      </c>
      <c r="G48" s="46">
        <v>21</v>
      </c>
      <c r="H48" s="16"/>
      <c r="I48" s="30">
        <f t="shared" ca="1" si="9"/>
        <v>38.854085603112836</v>
      </c>
      <c r="J48" s="42">
        <f t="shared" ca="1" si="0"/>
        <v>79.25</v>
      </c>
      <c r="K48" s="33">
        <f t="shared" ca="1" si="1"/>
        <v>0.49027237354085601</v>
      </c>
      <c r="L48" s="16"/>
      <c r="M48" s="36">
        <f t="shared" ca="1" si="10"/>
        <v>30.309775641025642</v>
      </c>
      <c r="N48" s="39">
        <f t="shared" ca="1" si="2"/>
        <v>28.7</v>
      </c>
      <c r="O48" s="120">
        <f t="shared" ca="1" si="3"/>
        <v>1.0560897435897436</v>
      </c>
      <c r="P48" s="39">
        <f t="shared" ca="1" si="4"/>
        <v>16.475000000000001</v>
      </c>
      <c r="Q48" s="39">
        <f t="shared" ca="1" si="5"/>
        <v>15.6</v>
      </c>
      <c r="R48" s="16"/>
      <c r="S48" s="33">
        <f t="shared" ca="1" si="11"/>
        <v>0.9</v>
      </c>
      <c r="T48" s="30">
        <f ca="1">COUNTIF(INDIRECT("Mess06!B"&amp;(ROW(A48)*4-9)):INDIRECT("Mess06!B"&amp;(ROW(A48)*4-6)),"&gt;=500")*15</f>
        <v>45</v>
      </c>
    </row>
    <row r="49" spans="1:20" ht="15.6" thickTop="1" thickBot="1" x14ac:dyDescent="0.35">
      <c r="A49" s="8">
        <f t="shared" si="12"/>
        <v>41062.958333333219</v>
      </c>
      <c r="B49" s="27">
        <f t="shared" ca="1" si="6"/>
        <v>0</v>
      </c>
      <c r="C49" s="27">
        <f t="shared" ca="1" si="7"/>
        <v>0</v>
      </c>
      <c r="D49" s="27">
        <f t="shared" ca="1" si="8"/>
        <v>0</v>
      </c>
      <c r="E49" s="16"/>
      <c r="F49" s="46">
        <v>7.18E-4</v>
      </c>
      <c r="G49" s="46">
        <v>21</v>
      </c>
      <c r="H49" s="16"/>
      <c r="I49" s="30">
        <f t="shared" ca="1" si="9"/>
        <v>0</v>
      </c>
      <c r="J49" s="42">
        <f t="shared" ca="1" si="0"/>
        <v>0</v>
      </c>
      <c r="K49" s="33">
        <f t="shared" ca="1" si="1"/>
        <v>0.49027237354085601</v>
      </c>
      <c r="L49" s="16"/>
      <c r="M49" s="36">
        <f t="shared" ca="1" si="10"/>
        <v>32.103525641025641</v>
      </c>
      <c r="N49" s="39">
        <f t="shared" ca="1" si="2"/>
        <v>28.7</v>
      </c>
      <c r="O49" s="120">
        <f t="shared" ca="1" si="3"/>
        <v>1.1185897435897436</v>
      </c>
      <c r="P49" s="39">
        <f t="shared" ca="1" si="4"/>
        <v>17.45</v>
      </c>
      <c r="Q49" s="39">
        <f t="shared" ca="1" si="5"/>
        <v>15.6</v>
      </c>
      <c r="R49" s="16"/>
      <c r="S49" s="33">
        <f t="shared" ca="1" si="11"/>
        <v>0</v>
      </c>
      <c r="T49" s="30">
        <f ca="1">COUNTIF(INDIRECT("Mess06!B"&amp;(ROW(A49)*4-9)):INDIRECT("Mess06!B"&amp;(ROW(A49)*4-6)),"&gt;=500")*15</f>
        <v>0</v>
      </c>
    </row>
    <row r="50" spans="1:20" ht="15.6" thickTop="1" thickBot="1" x14ac:dyDescent="0.35">
      <c r="A50" s="8">
        <f t="shared" si="12"/>
        <v>41062.999999999884</v>
      </c>
      <c r="B50" s="27">
        <f t="shared" ca="1" si="6"/>
        <v>0</v>
      </c>
      <c r="C50" s="27">
        <f t="shared" ca="1" si="7"/>
        <v>0</v>
      </c>
      <c r="D50" s="27">
        <f t="shared" ca="1" si="8"/>
        <v>0</v>
      </c>
      <c r="E50" s="16"/>
      <c r="F50" s="46">
        <v>7.18E-4</v>
      </c>
      <c r="G50" s="46">
        <v>21</v>
      </c>
      <c r="H50" s="16"/>
      <c r="I50" s="30">
        <f t="shared" ca="1" si="9"/>
        <v>0</v>
      </c>
      <c r="J50" s="42">
        <f t="shared" ca="1" si="0"/>
        <v>0</v>
      </c>
      <c r="K50" s="33">
        <f t="shared" ca="1" si="1"/>
        <v>0.49027237354085601</v>
      </c>
      <c r="L50" s="16"/>
      <c r="M50" s="36">
        <f t="shared" ca="1" si="10"/>
        <v>32.011538461538464</v>
      </c>
      <c r="N50" s="39">
        <f t="shared" ca="1" si="2"/>
        <v>28.7</v>
      </c>
      <c r="O50" s="120">
        <f t="shared" ca="1" si="3"/>
        <v>1.1153846153846154</v>
      </c>
      <c r="P50" s="39">
        <f t="shared" ca="1" si="4"/>
        <v>17.399999999999999</v>
      </c>
      <c r="Q50" s="39">
        <f t="shared" ca="1" si="5"/>
        <v>15.6</v>
      </c>
      <c r="R50" s="16"/>
      <c r="S50" s="33">
        <f t="shared" ca="1" si="11"/>
        <v>0</v>
      </c>
      <c r="T50" s="30">
        <f ca="1">COUNTIF(INDIRECT("Mess06!B"&amp;(ROW(A50)*4-9)):INDIRECT("Mess06!B"&amp;(ROW(A50)*4-6)),"&gt;=500")*15</f>
        <v>0</v>
      </c>
    </row>
    <row r="51" spans="1:20" ht="15.6" thickTop="1" thickBot="1" x14ac:dyDescent="0.35">
      <c r="A51" s="8">
        <f t="shared" si="12"/>
        <v>41063.041666666548</v>
      </c>
      <c r="B51" s="27">
        <f t="shared" ca="1" si="6"/>
        <v>0</v>
      </c>
      <c r="C51" s="27">
        <f t="shared" ca="1" si="7"/>
        <v>0</v>
      </c>
      <c r="D51" s="27">
        <f t="shared" ca="1" si="8"/>
        <v>0</v>
      </c>
      <c r="E51" s="16"/>
      <c r="F51" s="46">
        <v>7.18E-4</v>
      </c>
      <c r="G51" s="46">
        <v>21</v>
      </c>
      <c r="H51" s="16"/>
      <c r="I51" s="30">
        <f t="shared" ca="1" si="9"/>
        <v>0</v>
      </c>
      <c r="J51" s="42">
        <f t="shared" ca="1" si="0"/>
        <v>0</v>
      </c>
      <c r="K51" s="33">
        <f t="shared" ca="1" si="1"/>
        <v>0.57024793388429751</v>
      </c>
      <c r="L51" s="16"/>
      <c r="M51" s="36">
        <f t="shared" ca="1" si="10"/>
        <v>26.364130434782609</v>
      </c>
      <c r="N51" s="39">
        <f t="shared" ca="1" si="2"/>
        <v>45.5</v>
      </c>
      <c r="O51" s="120">
        <f t="shared" ca="1" si="3"/>
        <v>0.5794314381270903</v>
      </c>
      <c r="P51" s="39">
        <f t="shared" ca="1" si="4"/>
        <v>17.324999999999999</v>
      </c>
      <c r="Q51" s="39">
        <f t="shared" ca="1" si="5"/>
        <v>29.9</v>
      </c>
      <c r="R51" s="16"/>
      <c r="S51" s="33">
        <f t="shared" ca="1" si="11"/>
        <v>0</v>
      </c>
      <c r="T51" s="30">
        <f ca="1">COUNTIF(INDIRECT("Mess06!B"&amp;(ROW(A51)*4-9)):INDIRECT("Mess06!B"&amp;(ROW(A51)*4-6)),"&gt;=500")*15</f>
        <v>0</v>
      </c>
    </row>
    <row r="52" spans="1:20" ht="15.6" thickTop="1" thickBot="1" x14ac:dyDescent="0.35">
      <c r="A52" s="8">
        <f t="shared" si="12"/>
        <v>41063.083333333212</v>
      </c>
      <c r="B52" s="27">
        <f t="shared" ca="1" si="6"/>
        <v>0</v>
      </c>
      <c r="C52" s="27">
        <f t="shared" ca="1" si="7"/>
        <v>0</v>
      </c>
      <c r="D52" s="27">
        <f t="shared" ca="1" si="8"/>
        <v>0</v>
      </c>
      <c r="E52" s="16"/>
      <c r="F52" s="46">
        <v>7.18E-4</v>
      </c>
      <c r="G52" s="46">
        <v>21</v>
      </c>
      <c r="H52" s="16"/>
      <c r="I52" s="30">
        <f t="shared" ca="1" si="9"/>
        <v>0</v>
      </c>
      <c r="J52" s="42">
        <f t="shared" ca="1" si="0"/>
        <v>0</v>
      </c>
      <c r="K52" s="33">
        <f t="shared" ca="1" si="1"/>
        <v>0.57024793388429751</v>
      </c>
      <c r="L52" s="16"/>
      <c r="M52" s="36">
        <f t="shared" ca="1" si="10"/>
        <v>25.869565217391308</v>
      </c>
      <c r="N52" s="39">
        <f t="shared" ca="1" si="2"/>
        <v>45.5</v>
      </c>
      <c r="O52" s="120">
        <f t="shared" ca="1" si="3"/>
        <v>0.56856187290969906</v>
      </c>
      <c r="P52" s="39">
        <f t="shared" ca="1" si="4"/>
        <v>17</v>
      </c>
      <c r="Q52" s="39">
        <f t="shared" ca="1" si="5"/>
        <v>29.9</v>
      </c>
      <c r="R52" s="16"/>
      <c r="S52" s="33">
        <f t="shared" ca="1" si="11"/>
        <v>0</v>
      </c>
      <c r="T52" s="30">
        <f ca="1">COUNTIF(INDIRECT("Mess06!B"&amp;(ROW(A52)*4-9)):INDIRECT("Mess06!B"&amp;(ROW(A52)*4-6)),"&gt;=500")*15</f>
        <v>0</v>
      </c>
    </row>
    <row r="53" spans="1:20" ht="15.6" thickTop="1" thickBot="1" x14ac:dyDescent="0.35">
      <c r="A53" s="8">
        <f t="shared" si="12"/>
        <v>41063.124999999876</v>
      </c>
      <c r="B53" s="27">
        <f t="shared" ca="1" si="6"/>
        <v>0</v>
      </c>
      <c r="C53" s="27">
        <f t="shared" ca="1" si="7"/>
        <v>0</v>
      </c>
      <c r="D53" s="27">
        <f t="shared" ca="1" si="8"/>
        <v>0</v>
      </c>
      <c r="E53" s="16"/>
      <c r="F53" s="46">
        <v>7.18E-4</v>
      </c>
      <c r="G53" s="46">
        <v>21</v>
      </c>
      <c r="H53" s="16"/>
      <c r="I53" s="30">
        <f t="shared" ca="1" si="9"/>
        <v>0</v>
      </c>
      <c r="J53" s="42">
        <f t="shared" ca="1" si="0"/>
        <v>0</v>
      </c>
      <c r="K53" s="33">
        <f t="shared" ca="1" si="1"/>
        <v>0.57024793388429751</v>
      </c>
      <c r="L53" s="16"/>
      <c r="M53" s="36">
        <f t="shared" ca="1" si="10"/>
        <v>25.641304347826086</v>
      </c>
      <c r="N53" s="39">
        <f t="shared" ca="1" si="2"/>
        <v>45.5</v>
      </c>
      <c r="O53" s="120">
        <f t="shared" ca="1" si="3"/>
        <v>0.5635451505016722</v>
      </c>
      <c r="P53" s="39">
        <f t="shared" ca="1" si="4"/>
        <v>16.849999999999998</v>
      </c>
      <c r="Q53" s="39">
        <f t="shared" ca="1" si="5"/>
        <v>29.9</v>
      </c>
      <c r="R53" s="16"/>
      <c r="S53" s="33">
        <f t="shared" ca="1" si="11"/>
        <v>0</v>
      </c>
      <c r="T53" s="30">
        <f ca="1">COUNTIF(INDIRECT("Mess06!B"&amp;(ROW(A53)*4-9)):INDIRECT("Mess06!B"&amp;(ROW(A53)*4-6)),"&gt;=500")*15</f>
        <v>0</v>
      </c>
    </row>
    <row r="54" spans="1:20" ht="15.6" thickTop="1" thickBot="1" x14ac:dyDescent="0.35">
      <c r="A54" s="8">
        <f t="shared" si="12"/>
        <v>41063.166666666541</v>
      </c>
      <c r="B54" s="27">
        <f t="shared" ca="1" si="6"/>
        <v>0</v>
      </c>
      <c r="C54" s="27">
        <f t="shared" ca="1" si="7"/>
        <v>0</v>
      </c>
      <c r="D54" s="27">
        <f t="shared" ca="1" si="8"/>
        <v>0</v>
      </c>
      <c r="E54" s="16"/>
      <c r="F54" s="46">
        <v>7.18E-4</v>
      </c>
      <c r="G54" s="46">
        <v>21</v>
      </c>
      <c r="H54" s="16"/>
      <c r="I54" s="30">
        <f t="shared" ca="1" si="9"/>
        <v>0</v>
      </c>
      <c r="J54" s="42">
        <f t="shared" ca="1" si="0"/>
        <v>0</v>
      </c>
      <c r="K54" s="33">
        <f t="shared" ca="1" si="1"/>
        <v>0.57024793388429751</v>
      </c>
      <c r="L54" s="16"/>
      <c r="M54" s="36">
        <f t="shared" ca="1" si="10"/>
        <v>25.603260869565222</v>
      </c>
      <c r="N54" s="39">
        <f t="shared" ca="1" si="2"/>
        <v>45.5</v>
      </c>
      <c r="O54" s="120">
        <f t="shared" ca="1" si="3"/>
        <v>0.56270903010033457</v>
      </c>
      <c r="P54" s="39">
        <f t="shared" ca="1" si="4"/>
        <v>16.825000000000003</v>
      </c>
      <c r="Q54" s="39">
        <f t="shared" ca="1" si="5"/>
        <v>29.9</v>
      </c>
      <c r="R54" s="16"/>
      <c r="S54" s="33">
        <f t="shared" ca="1" si="11"/>
        <v>0</v>
      </c>
      <c r="T54" s="30">
        <f ca="1">COUNTIF(INDIRECT("Mess06!B"&amp;(ROW(A54)*4-9)):INDIRECT("Mess06!B"&amp;(ROW(A54)*4-6)),"&gt;=500")*15</f>
        <v>0</v>
      </c>
    </row>
    <row r="55" spans="1:20" ht="15.6" thickTop="1" thickBot="1" x14ac:dyDescent="0.35">
      <c r="A55" s="8">
        <f t="shared" si="12"/>
        <v>41063.208333333205</v>
      </c>
      <c r="B55" s="27">
        <f t="shared" ca="1" si="6"/>
        <v>0</v>
      </c>
      <c r="C55" s="27">
        <f t="shared" ca="1" si="7"/>
        <v>0</v>
      </c>
      <c r="D55" s="27">
        <f t="shared" ca="1" si="8"/>
        <v>0</v>
      </c>
      <c r="E55" s="16"/>
      <c r="F55" s="46">
        <v>7.18E-4</v>
      </c>
      <c r="G55" s="46">
        <v>21</v>
      </c>
      <c r="H55" s="16"/>
      <c r="I55" s="30">
        <f t="shared" ca="1" si="9"/>
        <v>0</v>
      </c>
      <c r="J55" s="42">
        <f t="shared" ca="1" si="0"/>
        <v>0</v>
      </c>
      <c r="K55" s="33">
        <f t="shared" ca="1" si="1"/>
        <v>0.57024793388429751</v>
      </c>
      <c r="L55" s="16"/>
      <c r="M55" s="36">
        <f t="shared" ca="1" si="10"/>
        <v>26.516304347826082</v>
      </c>
      <c r="N55" s="39">
        <f t="shared" ca="1" si="2"/>
        <v>45.5</v>
      </c>
      <c r="O55" s="120">
        <f t="shared" ca="1" si="3"/>
        <v>0.58277591973244136</v>
      </c>
      <c r="P55" s="39">
        <f t="shared" ca="1" si="4"/>
        <v>17.424999999999997</v>
      </c>
      <c r="Q55" s="39">
        <f t="shared" ca="1" si="5"/>
        <v>29.9</v>
      </c>
      <c r="R55" s="16"/>
      <c r="S55" s="33">
        <f t="shared" ca="1" si="11"/>
        <v>0</v>
      </c>
      <c r="T55" s="30">
        <f ca="1">COUNTIF(INDIRECT("Mess06!B"&amp;(ROW(A55)*4-9)):INDIRECT("Mess06!B"&amp;(ROW(A55)*4-6)),"&gt;=500")*15</f>
        <v>0</v>
      </c>
    </row>
    <row r="56" spans="1:20" ht="15.6" thickTop="1" thickBot="1" x14ac:dyDescent="0.35">
      <c r="A56" s="8">
        <f t="shared" si="12"/>
        <v>41063.249999999869</v>
      </c>
      <c r="B56" s="27">
        <f t="shared" ca="1" si="6"/>
        <v>0</v>
      </c>
      <c r="C56" s="27">
        <f t="shared" ca="1" si="7"/>
        <v>0</v>
      </c>
      <c r="D56" s="27">
        <f t="shared" ca="1" si="8"/>
        <v>0</v>
      </c>
      <c r="E56" s="16"/>
      <c r="F56" s="46">
        <v>7.18E-4</v>
      </c>
      <c r="G56" s="46">
        <v>21</v>
      </c>
      <c r="H56" s="16"/>
      <c r="I56" s="30">
        <f t="shared" ca="1" si="9"/>
        <v>0</v>
      </c>
      <c r="J56" s="42">
        <f t="shared" ca="1" si="0"/>
        <v>0</v>
      </c>
      <c r="K56" s="33">
        <f t="shared" ca="1" si="1"/>
        <v>0.57024793388429751</v>
      </c>
      <c r="L56" s="16"/>
      <c r="M56" s="36">
        <f t="shared" ca="1" si="10"/>
        <v>27.39130434782609</v>
      </c>
      <c r="N56" s="39">
        <f t="shared" ca="1" si="2"/>
        <v>45.5</v>
      </c>
      <c r="O56" s="120">
        <f t="shared" ca="1" si="3"/>
        <v>0.60200668896321075</v>
      </c>
      <c r="P56" s="39">
        <f t="shared" ca="1" si="4"/>
        <v>18</v>
      </c>
      <c r="Q56" s="39">
        <f t="shared" ca="1" si="5"/>
        <v>29.9</v>
      </c>
      <c r="R56" s="16"/>
      <c r="S56" s="33">
        <f t="shared" ca="1" si="11"/>
        <v>0</v>
      </c>
      <c r="T56" s="30">
        <f ca="1">COUNTIF(INDIRECT("Mess06!B"&amp;(ROW(A56)*4-9)):INDIRECT("Mess06!B"&amp;(ROW(A56)*4-6)),"&gt;=500")*15</f>
        <v>0</v>
      </c>
    </row>
    <row r="57" spans="1:20" ht="15.6" thickTop="1" thickBot="1" x14ac:dyDescent="0.35">
      <c r="A57" s="8">
        <f t="shared" si="12"/>
        <v>41063.291666666533</v>
      </c>
      <c r="B57" s="27">
        <f t="shared" ca="1" si="6"/>
        <v>0</v>
      </c>
      <c r="C57" s="27">
        <f t="shared" ca="1" si="7"/>
        <v>0</v>
      </c>
      <c r="D57" s="27">
        <f t="shared" ca="1" si="8"/>
        <v>0</v>
      </c>
      <c r="E57" s="16"/>
      <c r="F57" s="46">
        <v>7.18E-4</v>
      </c>
      <c r="G57" s="46">
        <v>21</v>
      </c>
      <c r="H57" s="16"/>
      <c r="I57" s="30">
        <f t="shared" ca="1" si="9"/>
        <v>0</v>
      </c>
      <c r="J57" s="42">
        <f t="shared" ca="1" si="0"/>
        <v>0</v>
      </c>
      <c r="K57" s="33">
        <f t="shared" ca="1" si="1"/>
        <v>0.57024793388429751</v>
      </c>
      <c r="L57" s="16"/>
      <c r="M57" s="36">
        <f t="shared" ca="1" si="10"/>
        <v>28.456521739130441</v>
      </c>
      <c r="N57" s="39">
        <f t="shared" ca="1" si="2"/>
        <v>45.5</v>
      </c>
      <c r="O57" s="120">
        <f t="shared" ca="1" si="3"/>
        <v>0.62541806020066903</v>
      </c>
      <c r="P57" s="39">
        <f t="shared" ca="1" si="4"/>
        <v>18.700000000000003</v>
      </c>
      <c r="Q57" s="39">
        <f t="shared" ca="1" si="5"/>
        <v>29.9</v>
      </c>
      <c r="R57" s="16"/>
      <c r="S57" s="33">
        <f t="shared" ca="1" si="11"/>
        <v>0</v>
      </c>
      <c r="T57" s="30">
        <f ca="1">COUNTIF(INDIRECT("Mess06!B"&amp;(ROW(A57)*4-9)):INDIRECT("Mess06!B"&amp;(ROW(A57)*4-6)),"&gt;=500")*15</f>
        <v>0</v>
      </c>
    </row>
    <row r="58" spans="1:20" ht="15.6" thickTop="1" thickBot="1" x14ac:dyDescent="0.35">
      <c r="A58" s="8">
        <f t="shared" si="12"/>
        <v>41063.333333333198</v>
      </c>
      <c r="B58" s="27">
        <f t="shared" ca="1" si="6"/>
        <v>0</v>
      </c>
      <c r="C58" s="27">
        <f t="shared" ca="1" si="7"/>
        <v>0</v>
      </c>
      <c r="D58" s="27">
        <f t="shared" ca="1" si="8"/>
        <v>0</v>
      </c>
      <c r="E58" s="16"/>
      <c r="F58" s="46">
        <v>7.18E-4</v>
      </c>
      <c r="G58" s="46">
        <v>21</v>
      </c>
      <c r="H58" s="16"/>
      <c r="I58" s="30">
        <f t="shared" ca="1" si="9"/>
        <v>0</v>
      </c>
      <c r="J58" s="42">
        <f t="shared" ca="1" si="0"/>
        <v>0</v>
      </c>
      <c r="K58" s="33">
        <f t="shared" ca="1" si="1"/>
        <v>0.57024793388429751</v>
      </c>
      <c r="L58" s="16"/>
      <c r="M58" s="36">
        <f t="shared" ca="1" si="10"/>
        <v>29.978260869565222</v>
      </c>
      <c r="N58" s="39">
        <f t="shared" ca="1" si="2"/>
        <v>45.5</v>
      </c>
      <c r="O58" s="120">
        <f t="shared" ca="1" si="3"/>
        <v>0.65886287625418072</v>
      </c>
      <c r="P58" s="39">
        <f t="shared" ca="1" si="4"/>
        <v>19.700000000000003</v>
      </c>
      <c r="Q58" s="39">
        <f t="shared" ca="1" si="5"/>
        <v>29.9</v>
      </c>
      <c r="R58" s="16"/>
      <c r="S58" s="33">
        <f t="shared" ca="1" si="11"/>
        <v>0</v>
      </c>
      <c r="T58" s="30">
        <f ca="1">COUNTIF(INDIRECT("Mess06!B"&amp;(ROW(A58)*4-9)):INDIRECT("Mess06!B"&amp;(ROW(A58)*4-6)),"&gt;=500")*15</f>
        <v>0</v>
      </c>
    </row>
    <row r="59" spans="1:20" ht="15.6" thickTop="1" thickBot="1" x14ac:dyDescent="0.35">
      <c r="A59" s="8">
        <f t="shared" si="12"/>
        <v>41063.374999999862</v>
      </c>
      <c r="B59" s="27">
        <f t="shared" ca="1" si="6"/>
        <v>0</v>
      </c>
      <c r="C59" s="27">
        <f t="shared" ca="1" si="7"/>
        <v>0</v>
      </c>
      <c r="D59" s="27">
        <f t="shared" ca="1" si="8"/>
        <v>0</v>
      </c>
      <c r="E59" s="16"/>
      <c r="F59" s="46">
        <v>7.18E-4</v>
      </c>
      <c r="G59" s="46">
        <v>21</v>
      </c>
      <c r="H59" s="16"/>
      <c r="I59" s="30">
        <f t="shared" ca="1" si="9"/>
        <v>0</v>
      </c>
      <c r="J59" s="42">
        <f t="shared" ca="1" si="0"/>
        <v>0</v>
      </c>
      <c r="K59" s="33">
        <f t="shared" ca="1" si="1"/>
        <v>1</v>
      </c>
      <c r="L59" s="16"/>
      <c r="M59" s="36">
        <f t="shared" ca="1" si="10"/>
        <v>20.221766169154229</v>
      </c>
      <c r="N59" s="39">
        <f t="shared" ca="1" si="2"/>
        <v>19.899999999999999</v>
      </c>
      <c r="O59" s="120">
        <f t="shared" ca="1" si="3"/>
        <v>1.0161691542288558</v>
      </c>
      <c r="P59" s="39">
        <f t="shared" ca="1" si="4"/>
        <v>20.425000000000001</v>
      </c>
      <c r="Q59" s="39">
        <f t="shared" ca="1" si="5"/>
        <v>20.100000000000001</v>
      </c>
      <c r="R59" s="16"/>
      <c r="S59" s="33">
        <f t="shared" ca="1" si="11"/>
        <v>0</v>
      </c>
      <c r="T59" s="30">
        <f ca="1">COUNTIF(INDIRECT("Mess06!B"&amp;(ROW(A59)*4-9)):INDIRECT("Mess06!B"&amp;(ROW(A59)*4-6)),"&gt;=500")*15</f>
        <v>0</v>
      </c>
    </row>
    <row r="60" spans="1:20" ht="15.6" thickTop="1" thickBot="1" x14ac:dyDescent="0.35">
      <c r="A60" s="8">
        <f t="shared" si="12"/>
        <v>41063.416666666526</v>
      </c>
      <c r="B60" s="27">
        <f t="shared" ca="1" si="6"/>
        <v>0</v>
      </c>
      <c r="C60" s="27">
        <f t="shared" ca="1" si="7"/>
        <v>0</v>
      </c>
      <c r="D60" s="27">
        <f t="shared" ca="1" si="8"/>
        <v>0</v>
      </c>
      <c r="E60" s="16"/>
      <c r="F60" s="46">
        <v>7.18E-4</v>
      </c>
      <c r="G60" s="46">
        <v>21</v>
      </c>
      <c r="H60" s="16"/>
      <c r="I60" s="30">
        <f t="shared" ca="1" si="9"/>
        <v>0</v>
      </c>
      <c r="J60" s="42">
        <f t="shared" ca="1" si="0"/>
        <v>0</v>
      </c>
      <c r="K60" s="33">
        <f t="shared" ca="1" si="1"/>
        <v>1</v>
      </c>
      <c r="L60" s="16"/>
      <c r="M60" s="36">
        <f t="shared" ca="1" si="10"/>
        <v>20.617786069651739</v>
      </c>
      <c r="N60" s="39">
        <f t="shared" ca="1" si="2"/>
        <v>19.899999999999999</v>
      </c>
      <c r="O60" s="120">
        <f t="shared" ca="1" si="3"/>
        <v>1.0360696517412935</v>
      </c>
      <c r="P60" s="39">
        <f t="shared" ca="1" si="4"/>
        <v>20.824999999999999</v>
      </c>
      <c r="Q60" s="39">
        <f t="shared" ca="1" si="5"/>
        <v>20.100000000000001</v>
      </c>
      <c r="R60" s="16"/>
      <c r="S60" s="33">
        <f t="shared" ca="1" si="11"/>
        <v>0</v>
      </c>
      <c r="T60" s="30">
        <f ca="1">COUNTIF(INDIRECT("Mess06!B"&amp;(ROW(A60)*4-9)):INDIRECT("Mess06!B"&amp;(ROW(A60)*4-6)),"&gt;=500")*15</f>
        <v>0</v>
      </c>
    </row>
    <row r="61" spans="1:20" ht="15.6" thickTop="1" thickBot="1" x14ac:dyDescent="0.35">
      <c r="A61" s="8">
        <f t="shared" si="12"/>
        <v>41063.45833333319</v>
      </c>
      <c r="B61" s="27">
        <f t="shared" ca="1" si="6"/>
        <v>0</v>
      </c>
      <c r="C61" s="27">
        <f t="shared" ca="1" si="7"/>
        <v>0.27804837199999993</v>
      </c>
      <c r="D61" s="27">
        <f t="shared" ca="1" si="8"/>
        <v>0.27804837199999993</v>
      </c>
      <c r="E61" s="16"/>
      <c r="F61" s="46">
        <v>7.18E-4</v>
      </c>
      <c r="G61" s="46">
        <v>21</v>
      </c>
      <c r="H61" s="16"/>
      <c r="I61" s="30">
        <f t="shared" ca="1" si="9"/>
        <v>67</v>
      </c>
      <c r="J61" s="42">
        <f t="shared" ca="1" si="0"/>
        <v>67</v>
      </c>
      <c r="K61" s="33">
        <f t="shared" ca="1" si="1"/>
        <v>1</v>
      </c>
      <c r="L61" s="16"/>
      <c r="M61" s="36">
        <f t="shared" ca="1" si="10"/>
        <v>27.523383084577105</v>
      </c>
      <c r="N61" s="39">
        <f t="shared" ca="1" si="2"/>
        <v>19.899999999999999</v>
      </c>
      <c r="O61" s="120">
        <f t="shared" ca="1" si="3"/>
        <v>1.3830845771144276</v>
      </c>
      <c r="P61" s="39">
        <f t="shared" ca="1" si="4"/>
        <v>27.799999999999997</v>
      </c>
      <c r="Q61" s="39">
        <f t="shared" ca="1" si="5"/>
        <v>20.100000000000001</v>
      </c>
      <c r="R61" s="16"/>
      <c r="S61" s="33">
        <f t="shared" ca="1" si="11"/>
        <v>0</v>
      </c>
      <c r="T61" s="30">
        <f ca="1">COUNTIF(INDIRECT("Mess06!B"&amp;(ROW(A61)*4-9)):INDIRECT("Mess06!B"&amp;(ROW(A61)*4-6)),"&gt;=500")*15</f>
        <v>15</v>
      </c>
    </row>
    <row r="62" spans="1:20" ht="15.6" thickTop="1" thickBot="1" x14ac:dyDescent="0.35">
      <c r="A62" s="8">
        <f t="shared" si="12"/>
        <v>41063.499999999854</v>
      </c>
      <c r="B62" s="27">
        <f t="shared" ca="1" si="6"/>
        <v>0.35264390533488804</v>
      </c>
      <c r="C62" s="27">
        <f t="shared" ca="1" si="7"/>
        <v>0.39182656148320893</v>
      </c>
      <c r="D62" s="27">
        <f t="shared" ca="1" si="8"/>
        <v>3.9182656148320887E-2</v>
      </c>
      <c r="E62" s="16"/>
      <c r="F62" s="46">
        <v>7.18E-4</v>
      </c>
      <c r="G62" s="46">
        <v>21</v>
      </c>
      <c r="H62" s="16"/>
      <c r="I62" s="30">
        <f t="shared" ca="1" si="9"/>
        <v>113.75</v>
      </c>
      <c r="J62" s="42">
        <f t="shared" ca="1" si="0"/>
        <v>113.75</v>
      </c>
      <c r="K62" s="33">
        <f t="shared" ca="1" si="1"/>
        <v>1</v>
      </c>
      <c r="L62" s="16"/>
      <c r="M62" s="36">
        <f t="shared" ca="1" si="10"/>
        <v>22.845398009950248</v>
      </c>
      <c r="N62" s="39">
        <f t="shared" ca="1" si="2"/>
        <v>19.899999999999999</v>
      </c>
      <c r="O62" s="120">
        <f t="shared" ca="1" si="3"/>
        <v>1.1480099502487562</v>
      </c>
      <c r="P62" s="39">
        <f t="shared" ca="1" si="4"/>
        <v>23.075000000000003</v>
      </c>
      <c r="Q62" s="39">
        <f t="shared" ca="1" si="5"/>
        <v>20.100000000000001</v>
      </c>
      <c r="R62" s="16"/>
      <c r="S62" s="33">
        <f t="shared" ca="1" si="11"/>
        <v>0.9</v>
      </c>
      <c r="T62" s="30">
        <f ca="1">COUNTIF(INDIRECT("Mess06!B"&amp;(ROW(A62)*4-9)):INDIRECT("Mess06!B"&amp;(ROW(A62)*4-6)),"&gt;=500")*15</f>
        <v>60</v>
      </c>
    </row>
    <row r="63" spans="1:20" ht="15.6" thickTop="1" thickBot="1" x14ac:dyDescent="0.35">
      <c r="A63" s="8">
        <f t="shared" si="12"/>
        <v>41063.541666666519</v>
      </c>
      <c r="B63" s="27">
        <f t="shared" ca="1" si="6"/>
        <v>0.3340168774824625</v>
      </c>
      <c r="C63" s="27">
        <f t="shared" ca="1" si="7"/>
        <v>0.37112986386940278</v>
      </c>
      <c r="D63" s="27">
        <f t="shared" ca="1" si="8"/>
        <v>3.7112986386940272E-2</v>
      </c>
      <c r="E63" s="16"/>
      <c r="F63" s="46">
        <v>7.18E-4</v>
      </c>
      <c r="G63" s="46">
        <v>21</v>
      </c>
      <c r="H63" s="16"/>
      <c r="I63" s="30">
        <f t="shared" ca="1" si="9"/>
        <v>112.75</v>
      </c>
      <c r="J63" s="42">
        <f t="shared" ca="1" si="0"/>
        <v>112.75</v>
      </c>
      <c r="K63" s="33">
        <f t="shared" ca="1" si="1"/>
        <v>1</v>
      </c>
      <c r="L63" s="16"/>
      <c r="M63" s="36">
        <f t="shared" ca="1" si="10"/>
        <v>21.830597014925367</v>
      </c>
      <c r="N63" s="39">
        <f t="shared" ca="1" si="2"/>
        <v>19.899999999999999</v>
      </c>
      <c r="O63" s="120">
        <f t="shared" ca="1" si="3"/>
        <v>1.0970149253731341</v>
      </c>
      <c r="P63" s="39">
        <f t="shared" ca="1" si="4"/>
        <v>22.049999999999997</v>
      </c>
      <c r="Q63" s="39">
        <f t="shared" ca="1" si="5"/>
        <v>20.100000000000001</v>
      </c>
      <c r="R63" s="16"/>
      <c r="S63" s="33">
        <f t="shared" ca="1" si="11"/>
        <v>0.9</v>
      </c>
      <c r="T63" s="30">
        <f ca="1">COUNTIF(INDIRECT("Mess06!B"&amp;(ROW(A63)*4-9)):INDIRECT("Mess06!B"&amp;(ROW(A63)*4-6)),"&gt;=500")*15</f>
        <v>60</v>
      </c>
    </row>
    <row r="64" spans="1:20" ht="15.6" thickTop="1" thickBot="1" x14ac:dyDescent="0.35">
      <c r="A64" s="8">
        <f t="shared" si="12"/>
        <v>41063.583333333183</v>
      </c>
      <c r="B64" s="27">
        <f t="shared" ca="1" si="6"/>
        <v>0.32394721521828351</v>
      </c>
      <c r="C64" s="27">
        <f t="shared" ca="1" si="7"/>
        <v>0.35994135024253726</v>
      </c>
      <c r="D64" s="27">
        <f t="shared" ca="1" si="8"/>
        <v>3.5994135024253721E-2</v>
      </c>
      <c r="E64" s="16"/>
      <c r="F64" s="46">
        <v>7.18E-4</v>
      </c>
      <c r="G64" s="46">
        <v>21</v>
      </c>
      <c r="H64" s="16"/>
      <c r="I64" s="30">
        <f t="shared" ca="1" si="9"/>
        <v>111.5</v>
      </c>
      <c r="J64" s="42">
        <f t="shared" ca="1" si="0"/>
        <v>111.5</v>
      </c>
      <c r="K64" s="33">
        <f t="shared" ca="1" si="1"/>
        <v>1</v>
      </c>
      <c r="L64" s="16"/>
      <c r="M64" s="36">
        <f t="shared" ca="1" si="10"/>
        <v>21.409825870646763</v>
      </c>
      <c r="N64" s="39">
        <f t="shared" ca="1" si="2"/>
        <v>19.899999999999999</v>
      </c>
      <c r="O64" s="120">
        <f t="shared" ca="1" si="3"/>
        <v>1.0758706467661692</v>
      </c>
      <c r="P64" s="39">
        <f t="shared" ca="1" si="4"/>
        <v>21.625</v>
      </c>
      <c r="Q64" s="39">
        <f t="shared" ca="1" si="5"/>
        <v>20.100000000000001</v>
      </c>
      <c r="R64" s="16"/>
      <c r="S64" s="33">
        <f t="shared" ca="1" si="11"/>
        <v>0.9</v>
      </c>
      <c r="T64" s="30">
        <f ca="1">COUNTIF(INDIRECT("Mess06!B"&amp;(ROW(A64)*4-9)):INDIRECT("Mess06!B"&amp;(ROW(A64)*4-6)),"&gt;=500")*15</f>
        <v>60</v>
      </c>
    </row>
    <row r="65" spans="1:20" ht="15.6" thickTop="1" thickBot="1" x14ac:dyDescent="0.35">
      <c r="A65" s="8">
        <f t="shared" si="12"/>
        <v>41063.624999999847</v>
      </c>
      <c r="B65" s="27">
        <f t="shared" ca="1" si="6"/>
        <v>0.31891742227611941</v>
      </c>
      <c r="C65" s="27">
        <f t="shared" ca="1" si="7"/>
        <v>0.35435269141791043</v>
      </c>
      <c r="D65" s="27">
        <f t="shared" ca="1" si="8"/>
        <v>3.5435269141791036E-2</v>
      </c>
      <c r="E65" s="16"/>
      <c r="F65" s="46">
        <v>7.18E-4</v>
      </c>
      <c r="G65" s="46">
        <v>21</v>
      </c>
      <c r="H65" s="16"/>
      <c r="I65" s="30">
        <f t="shared" ca="1" si="9"/>
        <v>112.5</v>
      </c>
      <c r="J65" s="42">
        <f t="shared" ca="1" si="0"/>
        <v>112.5</v>
      </c>
      <c r="K65" s="33">
        <f t="shared" ca="1" si="1"/>
        <v>1</v>
      </c>
      <c r="L65" s="16"/>
      <c r="M65" s="36">
        <f t="shared" ca="1" si="10"/>
        <v>20.890049751243779</v>
      </c>
      <c r="N65" s="39">
        <f t="shared" ca="1" si="2"/>
        <v>19.899999999999999</v>
      </c>
      <c r="O65" s="120">
        <f t="shared" ca="1" si="3"/>
        <v>1.0497512437810945</v>
      </c>
      <c r="P65" s="39">
        <f t="shared" ca="1" si="4"/>
        <v>21.1</v>
      </c>
      <c r="Q65" s="39">
        <f t="shared" ca="1" si="5"/>
        <v>20.100000000000001</v>
      </c>
      <c r="R65" s="16"/>
      <c r="S65" s="33">
        <f t="shared" ca="1" si="11"/>
        <v>0.9</v>
      </c>
      <c r="T65" s="30">
        <f ca="1">COUNTIF(INDIRECT("Mess06!B"&amp;(ROW(A65)*4-9)):INDIRECT("Mess06!B"&amp;(ROW(A65)*4-6)),"&gt;=500")*15</f>
        <v>60</v>
      </c>
    </row>
    <row r="66" spans="1:20" ht="15.6" thickTop="1" thickBot="1" x14ac:dyDescent="0.35">
      <c r="A66" s="8">
        <f t="shared" si="12"/>
        <v>41063.666666666511</v>
      </c>
      <c r="B66" s="27">
        <f t="shared" ca="1" si="6"/>
        <v>0.31449053272835814</v>
      </c>
      <c r="C66" s="27">
        <f t="shared" ca="1" si="7"/>
        <v>0.34943392525373124</v>
      </c>
      <c r="D66" s="27">
        <f t="shared" ca="1" si="8"/>
        <v>3.4943392525373117E-2</v>
      </c>
      <c r="E66" s="16"/>
      <c r="F66" s="46">
        <v>7.18E-4</v>
      </c>
      <c r="G66" s="46">
        <v>21</v>
      </c>
      <c r="H66" s="16"/>
      <c r="I66" s="30">
        <f t="shared" ca="1" si="9"/>
        <v>112</v>
      </c>
      <c r="J66" s="42">
        <f t="shared" ca="1" si="0"/>
        <v>112</v>
      </c>
      <c r="K66" s="33">
        <f t="shared" ca="1" si="1"/>
        <v>1</v>
      </c>
      <c r="L66" s="16"/>
      <c r="M66" s="36">
        <f t="shared" ca="1" si="10"/>
        <v>20.692039800995019</v>
      </c>
      <c r="N66" s="39">
        <f t="shared" ca="1" si="2"/>
        <v>19.899999999999999</v>
      </c>
      <c r="O66" s="120">
        <f t="shared" ca="1" si="3"/>
        <v>1.0398009950248754</v>
      </c>
      <c r="P66" s="39">
        <f t="shared" ca="1" si="4"/>
        <v>20.9</v>
      </c>
      <c r="Q66" s="39">
        <f t="shared" ca="1" si="5"/>
        <v>20.100000000000001</v>
      </c>
      <c r="R66" s="16"/>
      <c r="S66" s="33">
        <f t="shared" ca="1" si="11"/>
        <v>0.9</v>
      </c>
      <c r="T66" s="30">
        <f ca="1">COUNTIF(INDIRECT("Mess06!B"&amp;(ROW(A66)*4-9)):INDIRECT("Mess06!B"&amp;(ROW(A66)*4-6)),"&gt;=500")*15</f>
        <v>60</v>
      </c>
    </row>
    <row r="67" spans="1:20" ht="15.6" thickTop="1" thickBot="1" x14ac:dyDescent="0.35">
      <c r="A67" s="8">
        <f t="shared" si="12"/>
        <v>41063.708333333176</v>
      </c>
      <c r="B67" s="27">
        <f t="shared" ca="1" si="6"/>
        <v>0.30723283610034424</v>
      </c>
      <c r="C67" s="27">
        <f t="shared" ca="1" si="7"/>
        <v>0.34136981788927134</v>
      </c>
      <c r="D67" s="27">
        <f t="shared" ca="1" si="8"/>
        <v>3.4136981788927129E-2</v>
      </c>
      <c r="E67" s="16"/>
      <c r="F67" s="46">
        <v>7.18E-4</v>
      </c>
      <c r="G67" s="46">
        <v>21</v>
      </c>
      <c r="H67" s="16"/>
      <c r="I67" s="30">
        <f t="shared" ca="1" si="9"/>
        <v>109.52624309392266</v>
      </c>
      <c r="J67" s="42">
        <f t="shared" ref="J67:J130" ca="1" si="13">AVERAGE(INDIRECT("Mess06!C"&amp;(ROW(F67)*4-9)),INDIRECT("Mess06!C"&amp;(ROW(F67)*4-8)),INDIRECT("Mess06!C"&amp;(ROW(F67)*4-7)),INDIRECT("Mess06!C"&amp;(ROW(F67)*4-6)))</f>
        <v>110.75</v>
      </c>
      <c r="K67" s="33">
        <f t="shared" ref="K67:K130" ca="1" si="14">INDIRECT("Methan06!E"&amp;(ROUND((ROW(A67)+1)/8+2,0)))</f>
        <v>0.98895027624309395</v>
      </c>
      <c r="L67" s="16"/>
      <c r="M67" s="36">
        <f t="shared" ca="1" si="10"/>
        <v>20.671081081081081</v>
      </c>
      <c r="N67" s="39">
        <f t="shared" ref="N67:N130" ca="1" si="15">INDIRECT("Methan06!B"&amp;(ROUND((ROW(A67)+1)/8+2,0)))</f>
        <v>18.7</v>
      </c>
      <c r="O67" s="120">
        <f t="shared" ca="1" si="3"/>
        <v>1.1054054054054054</v>
      </c>
      <c r="P67" s="39">
        <f t="shared" ref="P67:P130" ca="1" si="16">AVERAGE(INDIRECT("Mess06!D"&amp;(ROW(F67)*4-9)),INDIRECT("Mess06!D"&amp;(ROW(F67)*4-8)),INDIRECT("Mess06!D"&amp;(ROW(F67)*4-7)),INDIRECT("Mess06!D"&amp;(ROW(F67)*4-6)))</f>
        <v>20.45</v>
      </c>
      <c r="Q67" s="39">
        <f t="shared" ref="Q67:Q130" ca="1" si="17">INDIRECT("Methan06!D"&amp;(ROUND((ROW(A67)+1)/8+2,0)))</f>
        <v>18.5</v>
      </c>
      <c r="R67" s="16"/>
      <c r="S67" s="33">
        <f t="shared" ca="1" si="11"/>
        <v>0.9</v>
      </c>
      <c r="T67" s="30">
        <f ca="1">COUNTIF(INDIRECT("Mess06!B"&amp;(ROW(A67)*4-9)):INDIRECT("Mess06!B"&amp;(ROW(A67)*4-6)),"&gt;=500")*15</f>
        <v>60</v>
      </c>
    </row>
    <row r="68" spans="1:20" ht="15.6" thickTop="1" thickBot="1" x14ac:dyDescent="0.35">
      <c r="A68" s="8">
        <f t="shared" si="12"/>
        <v>41063.74999999984</v>
      </c>
      <c r="B68" s="27">
        <f t="shared" ref="B68:B131" ca="1" si="18">C68-D68</f>
        <v>0.30497929451525618</v>
      </c>
      <c r="C68" s="27">
        <f t="shared" ref="C68:C131" ca="1" si="19">I68*M68/100*F68*G68</f>
        <v>0.33886588279472907</v>
      </c>
      <c r="D68" s="27">
        <f t="shared" ref="D68:D131" ca="1" si="20">C68*(1-S68)</f>
        <v>3.3886588279472898E-2</v>
      </c>
      <c r="E68" s="16"/>
      <c r="F68" s="46">
        <v>7.18E-4</v>
      </c>
      <c r="G68" s="46">
        <v>21</v>
      </c>
      <c r="H68" s="16"/>
      <c r="I68" s="30">
        <f t="shared" ref="I68:I131" ca="1" si="21">J68*K68</f>
        <v>109.52624309392266</v>
      </c>
      <c r="J68" s="42">
        <f t="shared" ca="1" si="13"/>
        <v>110.75</v>
      </c>
      <c r="K68" s="33">
        <f t="shared" ca="1" si="14"/>
        <v>0.98895027624309395</v>
      </c>
      <c r="L68" s="16"/>
      <c r="M68" s="36">
        <f t="shared" ref="M68:M131" ca="1" si="22">IF(N68=0,P68,N68*O68)</f>
        <v>20.519459459459462</v>
      </c>
      <c r="N68" s="39">
        <f t="shared" ca="1" si="15"/>
        <v>18.7</v>
      </c>
      <c r="O68" s="120">
        <f t="shared" ref="O68:O131" ca="1" si="23">IF(Q68=0,1,P68/Q68)</f>
        <v>1.0972972972972974</v>
      </c>
      <c r="P68" s="39">
        <f t="shared" ca="1" si="16"/>
        <v>20.3</v>
      </c>
      <c r="Q68" s="39">
        <f t="shared" ca="1" si="17"/>
        <v>18.5</v>
      </c>
      <c r="R68" s="16"/>
      <c r="S68" s="33">
        <f t="shared" ref="S68:S131" ca="1" si="24">IF(T68&gt;=30,0.9,0)</f>
        <v>0.9</v>
      </c>
      <c r="T68" s="30">
        <f ca="1">COUNTIF(INDIRECT("Mess06!B"&amp;(ROW(A68)*4-9)):INDIRECT("Mess06!B"&amp;(ROW(A68)*4-6)),"&gt;=500")*15</f>
        <v>60</v>
      </c>
    </row>
    <row r="69" spans="1:20" ht="15.6" thickTop="1" thickBot="1" x14ac:dyDescent="0.35">
      <c r="A69" s="8">
        <f t="shared" ref="A69:A132" si="25">A68+1/24</f>
        <v>41063.791666666504</v>
      </c>
      <c r="B69" s="27">
        <f t="shared" ca="1" si="18"/>
        <v>0.29762009927125133</v>
      </c>
      <c r="C69" s="27">
        <f t="shared" ca="1" si="19"/>
        <v>0.33068899919027928</v>
      </c>
      <c r="D69" s="27">
        <f t="shared" ca="1" si="20"/>
        <v>3.3068899919027922E-2</v>
      </c>
      <c r="E69" s="16"/>
      <c r="F69" s="46">
        <v>7.18E-4</v>
      </c>
      <c r="G69" s="46">
        <v>21</v>
      </c>
      <c r="H69" s="16"/>
      <c r="I69" s="30">
        <f t="shared" ca="1" si="21"/>
        <v>109.03176795580112</v>
      </c>
      <c r="J69" s="42">
        <f t="shared" ca="1" si="13"/>
        <v>110.25</v>
      </c>
      <c r="K69" s="33">
        <f t="shared" ca="1" si="14"/>
        <v>0.98895027624309395</v>
      </c>
      <c r="L69" s="16"/>
      <c r="M69" s="36">
        <f t="shared" ca="1" si="22"/>
        <v>20.115135135135134</v>
      </c>
      <c r="N69" s="39">
        <f t="shared" ca="1" si="15"/>
        <v>18.7</v>
      </c>
      <c r="O69" s="120">
        <f t="shared" ca="1" si="23"/>
        <v>1.0756756756756756</v>
      </c>
      <c r="P69" s="39">
        <f t="shared" ca="1" si="16"/>
        <v>19.899999999999999</v>
      </c>
      <c r="Q69" s="39">
        <f t="shared" ca="1" si="17"/>
        <v>18.5</v>
      </c>
      <c r="R69" s="16"/>
      <c r="S69" s="33">
        <f t="shared" ca="1" si="24"/>
        <v>0.9</v>
      </c>
      <c r="T69" s="30">
        <f ca="1">COUNTIF(INDIRECT("Mess06!B"&amp;(ROW(A69)*4-9)):INDIRECT("Mess06!B"&amp;(ROW(A69)*4-6)),"&gt;=500")*15</f>
        <v>60</v>
      </c>
    </row>
    <row r="70" spans="1:20" ht="15.6" thickTop="1" thickBot="1" x14ac:dyDescent="0.35">
      <c r="A70" s="8">
        <f t="shared" si="25"/>
        <v>41063.833333333168</v>
      </c>
      <c r="B70" s="27">
        <f t="shared" ca="1" si="18"/>
        <v>0.29467726900720292</v>
      </c>
      <c r="C70" s="27">
        <f t="shared" ca="1" si="19"/>
        <v>0.327419187785781</v>
      </c>
      <c r="D70" s="27">
        <f t="shared" ca="1" si="20"/>
        <v>3.2741918778578093E-2</v>
      </c>
      <c r="E70" s="16"/>
      <c r="F70" s="46">
        <v>7.18E-4</v>
      </c>
      <c r="G70" s="46">
        <v>21</v>
      </c>
      <c r="H70" s="16"/>
      <c r="I70" s="30">
        <f t="shared" ca="1" si="21"/>
        <v>107.54834254143647</v>
      </c>
      <c r="J70" s="42">
        <f t="shared" ca="1" si="13"/>
        <v>108.75</v>
      </c>
      <c r="K70" s="33">
        <f t="shared" ca="1" si="14"/>
        <v>0.98895027624309395</v>
      </c>
      <c r="L70" s="16"/>
      <c r="M70" s="36">
        <f t="shared" ca="1" si="22"/>
        <v>20.190945945945948</v>
      </c>
      <c r="N70" s="39">
        <f t="shared" ca="1" si="15"/>
        <v>18.7</v>
      </c>
      <c r="O70" s="120">
        <f t="shared" ca="1" si="23"/>
        <v>1.0797297297297299</v>
      </c>
      <c r="P70" s="39">
        <f t="shared" ca="1" si="16"/>
        <v>19.975000000000001</v>
      </c>
      <c r="Q70" s="39">
        <f t="shared" ca="1" si="17"/>
        <v>18.5</v>
      </c>
      <c r="R70" s="16"/>
      <c r="S70" s="33">
        <f t="shared" ca="1" si="24"/>
        <v>0.9</v>
      </c>
      <c r="T70" s="30">
        <f ca="1">COUNTIF(INDIRECT("Mess06!B"&amp;(ROW(A70)*4-9)):INDIRECT("Mess06!B"&amp;(ROW(A70)*4-6)),"&gt;=500")*15</f>
        <v>60</v>
      </c>
    </row>
    <row r="71" spans="1:20" ht="15.6" thickTop="1" thickBot="1" x14ac:dyDescent="0.35">
      <c r="A71" s="8">
        <f t="shared" si="25"/>
        <v>41063.874999999833</v>
      </c>
      <c r="B71" s="27">
        <f t="shared" ca="1" si="18"/>
        <v>0.29329275681440803</v>
      </c>
      <c r="C71" s="27">
        <f t="shared" ca="1" si="19"/>
        <v>0.32588084090489777</v>
      </c>
      <c r="D71" s="27">
        <f t="shared" ca="1" si="20"/>
        <v>3.2588084090489772E-2</v>
      </c>
      <c r="E71" s="16"/>
      <c r="F71" s="46">
        <v>7.18E-4</v>
      </c>
      <c r="G71" s="46">
        <v>21</v>
      </c>
      <c r="H71" s="16"/>
      <c r="I71" s="30">
        <f t="shared" ca="1" si="21"/>
        <v>108.53729281767956</v>
      </c>
      <c r="J71" s="42">
        <f t="shared" ca="1" si="13"/>
        <v>109.75</v>
      </c>
      <c r="K71" s="33">
        <f t="shared" ca="1" si="14"/>
        <v>0.98895027624309395</v>
      </c>
      <c r="L71" s="16"/>
      <c r="M71" s="36">
        <f t="shared" ca="1" si="22"/>
        <v>19.912972972972973</v>
      </c>
      <c r="N71" s="39">
        <f t="shared" ca="1" si="15"/>
        <v>18.7</v>
      </c>
      <c r="O71" s="120">
        <f t="shared" ca="1" si="23"/>
        <v>1.0648648648648649</v>
      </c>
      <c r="P71" s="39">
        <f t="shared" ca="1" si="16"/>
        <v>19.7</v>
      </c>
      <c r="Q71" s="39">
        <f t="shared" ca="1" si="17"/>
        <v>18.5</v>
      </c>
      <c r="R71" s="16"/>
      <c r="S71" s="33">
        <f t="shared" ca="1" si="24"/>
        <v>0.9</v>
      </c>
      <c r="T71" s="30">
        <f ca="1">COUNTIF(INDIRECT("Mess06!B"&amp;(ROW(A71)*4-9)):INDIRECT("Mess06!B"&amp;(ROW(A71)*4-6)),"&gt;=500")*15</f>
        <v>60</v>
      </c>
    </row>
    <row r="72" spans="1:20" ht="15.6" thickTop="1" thickBot="1" x14ac:dyDescent="0.35">
      <c r="A72" s="8">
        <f t="shared" si="25"/>
        <v>41063.916666666497</v>
      </c>
      <c r="B72" s="27">
        <f t="shared" ca="1" si="18"/>
        <v>0.28678478645807381</v>
      </c>
      <c r="C72" s="27">
        <f t="shared" ca="1" si="19"/>
        <v>0.31864976273119311</v>
      </c>
      <c r="D72" s="27">
        <f t="shared" ca="1" si="20"/>
        <v>3.1864976273119301E-2</v>
      </c>
      <c r="E72" s="16"/>
      <c r="F72" s="46">
        <v>7.18E-4</v>
      </c>
      <c r="G72" s="46">
        <v>21</v>
      </c>
      <c r="H72" s="16"/>
      <c r="I72" s="30">
        <f t="shared" ca="1" si="21"/>
        <v>106.80662983425415</v>
      </c>
      <c r="J72" s="42">
        <f t="shared" ca="1" si="13"/>
        <v>108</v>
      </c>
      <c r="K72" s="33">
        <f t="shared" ca="1" si="14"/>
        <v>0.98895027624309395</v>
      </c>
      <c r="L72" s="16"/>
      <c r="M72" s="36">
        <f t="shared" ca="1" si="22"/>
        <v>19.786621621621624</v>
      </c>
      <c r="N72" s="39">
        <f t="shared" ca="1" si="15"/>
        <v>18.7</v>
      </c>
      <c r="O72" s="120">
        <f t="shared" ca="1" si="23"/>
        <v>1.0581081081081083</v>
      </c>
      <c r="P72" s="39">
        <f t="shared" ca="1" si="16"/>
        <v>19.575000000000003</v>
      </c>
      <c r="Q72" s="39">
        <f t="shared" ca="1" si="17"/>
        <v>18.5</v>
      </c>
      <c r="R72" s="16"/>
      <c r="S72" s="33">
        <f t="shared" ca="1" si="24"/>
        <v>0.9</v>
      </c>
      <c r="T72" s="30">
        <f ca="1">COUNTIF(INDIRECT("Mess06!B"&amp;(ROW(A72)*4-9)):INDIRECT("Mess06!B"&amp;(ROW(A72)*4-6)),"&gt;=500")*15</f>
        <v>60</v>
      </c>
    </row>
    <row r="73" spans="1:20" ht="15.6" thickTop="1" thickBot="1" x14ac:dyDescent="0.35">
      <c r="A73" s="8">
        <f t="shared" si="25"/>
        <v>41063.958333333161</v>
      </c>
      <c r="B73" s="27">
        <f t="shared" ca="1" si="18"/>
        <v>0.28398184873034565</v>
      </c>
      <c r="C73" s="27">
        <f t="shared" ca="1" si="19"/>
        <v>0.31553538747816184</v>
      </c>
      <c r="D73" s="27">
        <f t="shared" ca="1" si="20"/>
        <v>3.1553538747816176E-2</v>
      </c>
      <c r="E73" s="16"/>
      <c r="F73" s="46">
        <v>7.18E-4</v>
      </c>
      <c r="G73" s="46">
        <v>21</v>
      </c>
      <c r="H73" s="16"/>
      <c r="I73" s="30">
        <f t="shared" ca="1" si="21"/>
        <v>107.54834254143647</v>
      </c>
      <c r="J73" s="42">
        <f t="shared" ca="1" si="13"/>
        <v>108.75</v>
      </c>
      <c r="K73" s="33">
        <f t="shared" ca="1" si="14"/>
        <v>0.98895027624309395</v>
      </c>
      <c r="L73" s="16"/>
      <c r="M73" s="36">
        <f t="shared" ca="1" si="22"/>
        <v>19.458108108108107</v>
      </c>
      <c r="N73" s="39">
        <f t="shared" ca="1" si="15"/>
        <v>18.7</v>
      </c>
      <c r="O73" s="120">
        <f t="shared" ca="1" si="23"/>
        <v>1.0405405405405406</v>
      </c>
      <c r="P73" s="39">
        <f t="shared" ca="1" si="16"/>
        <v>19.25</v>
      </c>
      <c r="Q73" s="39">
        <f t="shared" ca="1" si="17"/>
        <v>18.5</v>
      </c>
      <c r="R73" s="16"/>
      <c r="S73" s="33">
        <f t="shared" ca="1" si="24"/>
        <v>0.9</v>
      </c>
      <c r="T73" s="30">
        <f ca="1">COUNTIF(INDIRECT("Mess06!B"&amp;(ROW(A73)*4-9)):INDIRECT("Mess06!B"&amp;(ROW(A73)*4-6)),"&gt;=500")*15</f>
        <v>60</v>
      </c>
    </row>
    <row r="74" spans="1:20" ht="15.6" thickTop="1" thickBot="1" x14ac:dyDescent="0.35">
      <c r="A74" s="8">
        <f t="shared" si="25"/>
        <v>41063.999999999825</v>
      </c>
      <c r="B74" s="27">
        <f t="shared" ca="1" si="18"/>
        <v>0.27513894476779155</v>
      </c>
      <c r="C74" s="27">
        <f t="shared" ca="1" si="19"/>
        <v>0.30570993863087947</v>
      </c>
      <c r="D74" s="27">
        <f t="shared" ca="1" si="20"/>
        <v>3.0570993863087939E-2</v>
      </c>
      <c r="E74" s="16"/>
      <c r="F74" s="46">
        <v>7.18E-4</v>
      </c>
      <c r="G74" s="46">
        <v>21</v>
      </c>
      <c r="H74" s="16"/>
      <c r="I74" s="30">
        <f t="shared" ca="1" si="21"/>
        <v>105.57044198895028</v>
      </c>
      <c r="J74" s="42">
        <f t="shared" ca="1" si="13"/>
        <v>106.75</v>
      </c>
      <c r="K74" s="33">
        <f t="shared" ca="1" si="14"/>
        <v>0.98895027624309395</v>
      </c>
      <c r="L74" s="16"/>
      <c r="M74" s="36">
        <f t="shared" ca="1" si="22"/>
        <v>19.205405405405404</v>
      </c>
      <c r="N74" s="39">
        <f t="shared" ca="1" si="15"/>
        <v>18.7</v>
      </c>
      <c r="O74" s="120">
        <f t="shared" ca="1" si="23"/>
        <v>1.027027027027027</v>
      </c>
      <c r="P74" s="39">
        <f t="shared" ca="1" si="16"/>
        <v>19</v>
      </c>
      <c r="Q74" s="39">
        <f t="shared" ca="1" si="17"/>
        <v>18.5</v>
      </c>
      <c r="R74" s="16"/>
      <c r="S74" s="33">
        <f t="shared" ca="1" si="24"/>
        <v>0.9</v>
      </c>
      <c r="T74" s="30">
        <f ca="1">COUNTIF(INDIRECT("Mess06!B"&amp;(ROW(A74)*4-9)):INDIRECT("Mess06!B"&amp;(ROW(A74)*4-6)),"&gt;=500")*15</f>
        <v>60</v>
      </c>
    </row>
    <row r="75" spans="1:20" ht="15.6" thickTop="1" thickBot="1" x14ac:dyDescent="0.35">
      <c r="A75" s="8">
        <f t="shared" si="25"/>
        <v>41064.04166666649</v>
      </c>
      <c r="B75" s="27">
        <f t="shared" ca="1" si="18"/>
        <v>0.24446986422370684</v>
      </c>
      <c r="C75" s="27">
        <f t="shared" ca="1" si="19"/>
        <v>0.27163318247078538</v>
      </c>
      <c r="D75" s="27">
        <f t="shared" ca="1" si="20"/>
        <v>2.7163318247078534E-2</v>
      </c>
      <c r="E75" s="16"/>
      <c r="F75" s="46">
        <v>7.18E-4</v>
      </c>
      <c r="G75" s="46">
        <v>21</v>
      </c>
      <c r="H75" s="16"/>
      <c r="I75" s="30">
        <f t="shared" ca="1" si="21"/>
        <v>90.083333333333329</v>
      </c>
      <c r="J75" s="42">
        <f t="shared" ca="1" si="13"/>
        <v>105.75</v>
      </c>
      <c r="K75" s="33">
        <f t="shared" ca="1" si="14"/>
        <v>0.85185185185185186</v>
      </c>
      <c r="L75" s="16"/>
      <c r="M75" s="36">
        <f t="shared" ca="1" si="22"/>
        <v>19.998371647509575</v>
      </c>
      <c r="N75" s="39">
        <f t="shared" ca="1" si="15"/>
        <v>28.1</v>
      </c>
      <c r="O75" s="120">
        <f t="shared" ca="1" si="23"/>
        <v>0.71168582375478917</v>
      </c>
      <c r="P75" s="39">
        <f t="shared" ca="1" si="16"/>
        <v>18.574999999999999</v>
      </c>
      <c r="Q75" s="39">
        <f t="shared" ca="1" si="17"/>
        <v>26.1</v>
      </c>
      <c r="R75" s="16"/>
      <c r="S75" s="33">
        <f t="shared" ca="1" si="24"/>
        <v>0.9</v>
      </c>
      <c r="T75" s="30">
        <f ca="1">COUNTIF(INDIRECT("Mess06!B"&amp;(ROW(A75)*4-9)):INDIRECT("Mess06!B"&amp;(ROW(A75)*4-6)),"&gt;=500")*15</f>
        <v>60</v>
      </c>
    </row>
    <row r="76" spans="1:20" ht="15.6" thickTop="1" thickBot="1" x14ac:dyDescent="0.35">
      <c r="A76" s="8">
        <f t="shared" si="25"/>
        <v>41064.083333333154</v>
      </c>
      <c r="B76" s="27">
        <f t="shared" ca="1" si="18"/>
        <v>0.24669373887988505</v>
      </c>
      <c r="C76" s="27">
        <f t="shared" ca="1" si="19"/>
        <v>0.27410415431098339</v>
      </c>
      <c r="D76" s="27">
        <f t="shared" ca="1" si="20"/>
        <v>2.7410415431098335E-2</v>
      </c>
      <c r="E76" s="16"/>
      <c r="F76" s="46">
        <v>7.18E-4</v>
      </c>
      <c r="G76" s="46">
        <v>21</v>
      </c>
      <c r="H76" s="16"/>
      <c r="I76" s="30">
        <f t="shared" ca="1" si="21"/>
        <v>91.148148148148152</v>
      </c>
      <c r="J76" s="42">
        <f t="shared" ca="1" si="13"/>
        <v>107</v>
      </c>
      <c r="K76" s="33">
        <f t="shared" ca="1" si="14"/>
        <v>0.85185185185185186</v>
      </c>
      <c r="L76" s="16"/>
      <c r="M76" s="36">
        <f t="shared" ca="1" si="22"/>
        <v>19.944540229885057</v>
      </c>
      <c r="N76" s="39">
        <f t="shared" ca="1" si="15"/>
        <v>28.1</v>
      </c>
      <c r="O76" s="120">
        <f t="shared" ca="1" si="23"/>
        <v>0.70977011494252862</v>
      </c>
      <c r="P76" s="39">
        <f t="shared" ca="1" si="16"/>
        <v>18.524999999999999</v>
      </c>
      <c r="Q76" s="39">
        <f t="shared" ca="1" si="17"/>
        <v>26.1</v>
      </c>
      <c r="R76" s="16"/>
      <c r="S76" s="33">
        <f t="shared" ca="1" si="24"/>
        <v>0.9</v>
      </c>
      <c r="T76" s="30">
        <f ca="1">COUNTIF(INDIRECT("Mess06!B"&amp;(ROW(A76)*4-9)):INDIRECT("Mess06!B"&amp;(ROW(A76)*4-6)),"&gt;=500")*15</f>
        <v>60</v>
      </c>
    </row>
    <row r="77" spans="1:20" ht="15.6" thickTop="1" thickBot="1" x14ac:dyDescent="0.35">
      <c r="A77" s="8">
        <f t="shared" si="25"/>
        <v>41064.124999999818</v>
      </c>
      <c r="B77" s="27">
        <f t="shared" ca="1" si="18"/>
        <v>0.24269869857413803</v>
      </c>
      <c r="C77" s="27">
        <f t="shared" ca="1" si="19"/>
        <v>0.26966522063793114</v>
      </c>
      <c r="D77" s="27">
        <f t="shared" ca="1" si="20"/>
        <v>2.6966522063793106E-2</v>
      </c>
      <c r="E77" s="16"/>
      <c r="F77" s="46">
        <v>7.18E-4</v>
      </c>
      <c r="G77" s="46">
        <v>21</v>
      </c>
      <c r="H77" s="16"/>
      <c r="I77" s="30">
        <f t="shared" ca="1" si="21"/>
        <v>91.148148148148152</v>
      </c>
      <c r="J77" s="42">
        <f t="shared" ca="1" si="13"/>
        <v>107</v>
      </c>
      <c r="K77" s="33">
        <f t="shared" ca="1" si="14"/>
        <v>0.85185185185185186</v>
      </c>
      <c r="L77" s="16"/>
      <c r="M77" s="36">
        <f t="shared" ca="1" si="22"/>
        <v>19.621551724137934</v>
      </c>
      <c r="N77" s="39">
        <f t="shared" ca="1" si="15"/>
        <v>28.1</v>
      </c>
      <c r="O77" s="120">
        <f t="shared" ca="1" si="23"/>
        <v>0.69827586206896552</v>
      </c>
      <c r="P77" s="39">
        <f t="shared" ca="1" si="16"/>
        <v>18.225000000000001</v>
      </c>
      <c r="Q77" s="39">
        <f t="shared" ca="1" si="17"/>
        <v>26.1</v>
      </c>
      <c r="R77" s="16"/>
      <c r="S77" s="33">
        <f t="shared" ca="1" si="24"/>
        <v>0.9</v>
      </c>
      <c r="T77" s="30">
        <f ca="1">COUNTIF(INDIRECT("Mess06!B"&amp;(ROW(A77)*4-9)):INDIRECT("Mess06!B"&amp;(ROW(A77)*4-6)),"&gt;=500")*15</f>
        <v>60</v>
      </c>
    </row>
    <row r="78" spans="1:20" ht="15.6" thickTop="1" thickBot="1" x14ac:dyDescent="0.35">
      <c r="A78" s="8">
        <f t="shared" si="25"/>
        <v>41064.166666666482</v>
      </c>
      <c r="B78" s="27">
        <f t="shared" ca="1" si="18"/>
        <v>0.23821827953965519</v>
      </c>
      <c r="C78" s="27">
        <f t="shared" ca="1" si="19"/>
        <v>0.26468697726628354</v>
      </c>
      <c r="D78" s="27">
        <f t="shared" ca="1" si="20"/>
        <v>2.6468697726628347E-2</v>
      </c>
      <c r="E78" s="16"/>
      <c r="F78" s="46">
        <v>7.18E-4</v>
      </c>
      <c r="G78" s="46">
        <v>21</v>
      </c>
      <c r="H78" s="16"/>
      <c r="I78" s="30">
        <f t="shared" ca="1" si="21"/>
        <v>90.083333333333329</v>
      </c>
      <c r="J78" s="42">
        <f t="shared" ca="1" si="13"/>
        <v>105.75</v>
      </c>
      <c r="K78" s="33">
        <f t="shared" ca="1" si="14"/>
        <v>0.85185185185185186</v>
      </c>
      <c r="L78" s="16"/>
      <c r="M78" s="36">
        <f t="shared" ca="1" si="22"/>
        <v>19.486973180076628</v>
      </c>
      <c r="N78" s="39">
        <f t="shared" ca="1" si="15"/>
        <v>28.1</v>
      </c>
      <c r="O78" s="120">
        <f t="shared" ca="1" si="23"/>
        <v>0.69348659003831414</v>
      </c>
      <c r="P78" s="39">
        <f t="shared" ca="1" si="16"/>
        <v>18.100000000000001</v>
      </c>
      <c r="Q78" s="39">
        <f t="shared" ca="1" si="17"/>
        <v>26.1</v>
      </c>
      <c r="R78" s="16"/>
      <c r="S78" s="33">
        <f t="shared" ca="1" si="24"/>
        <v>0.9</v>
      </c>
      <c r="T78" s="30">
        <f ca="1">COUNTIF(INDIRECT("Mess06!B"&amp;(ROW(A78)*4-9)):INDIRECT("Mess06!B"&amp;(ROW(A78)*4-6)),"&gt;=500")*15</f>
        <v>60</v>
      </c>
    </row>
    <row r="79" spans="1:20" ht="15.6" thickTop="1" thickBot="1" x14ac:dyDescent="0.35">
      <c r="A79" s="8">
        <f t="shared" si="25"/>
        <v>41064.208333333147</v>
      </c>
      <c r="B79" s="27">
        <f t="shared" ca="1" si="18"/>
        <v>0.2328013284708812</v>
      </c>
      <c r="C79" s="27">
        <f t="shared" ca="1" si="19"/>
        <v>0.25866814274542355</v>
      </c>
      <c r="D79" s="27">
        <f t="shared" ca="1" si="20"/>
        <v>2.5866814274542349E-2</v>
      </c>
      <c r="E79" s="16"/>
      <c r="F79" s="46">
        <v>7.18E-4</v>
      </c>
      <c r="G79" s="46">
        <v>21</v>
      </c>
      <c r="H79" s="16"/>
      <c r="I79" s="30">
        <f t="shared" ca="1" si="21"/>
        <v>89.018518518518519</v>
      </c>
      <c r="J79" s="42">
        <f t="shared" ca="1" si="13"/>
        <v>104.5</v>
      </c>
      <c r="K79" s="33">
        <f t="shared" ca="1" si="14"/>
        <v>0.85185185185185186</v>
      </c>
      <c r="L79" s="16"/>
      <c r="M79" s="36">
        <f t="shared" ca="1" si="22"/>
        <v>19.271647509578543</v>
      </c>
      <c r="N79" s="39">
        <f t="shared" ca="1" si="15"/>
        <v>28.1</v>
      </c>
      <c r="O79" s="120">
        <f t="shared" ca="1" si="23"/>
        <v>0.68582375478927193</v>
      </c>
      <c r="P79" s="39">
        <f t="shared" ca="1" si="16"/>
        <v>17.899999999999999</v>
      </c>
      <c r="Q79" s="39">
        <f t="shared" ca="1" si="17"/>
        <v>26.1</v>
      </c>
      <c r="R79" s="16"/>
      <c r="S79" s="33">
        <f t="shared" ca="1" si="24"/>
        <v>0.9</v>
      </c>
      <c r="T79" s="30">
        <f ca="1">COUNTIF(INDIRECT("Mess06!B"&amp;(ROW(A79)*4-9)):INDIRECT("Mess06!B"&amp;(ROW(A79)*4-6)),"&gt;=500")*15</f>
        <v>60</v>
      </c>
    </row>
    <row r="80" spans="1:20" ht="15.6" thickTop="1" thickBot="1" x14ac:dyDescent="0.35">
      <c r="A80" s="8">
        <f t="shared" si="25"/>
        <v>41064.249999999811</v>
      </c>
      <c r="B80" s="27">
        <f t="shared" ca="1" si="18"/>
        <v>0</v>
      </c>
      <c r="C80" s="27">
        <f t="shared" ca="1" si="19"/>
        <v>6.8697165693646242E-2</v>
      </c>
      <c r="D80" s="27">
        <f t="shared" ca="1" si="20"/>
        <v>6.8697165693646242E-2</v>
      </c>
      <c r="E80" s="16"/>
      <c r="F80" s="46">
        <v>7.18E-4</v>
      </c>
      <c r="G80" s="46">
        <v>21</v>
      </c>
      <c r="H80" s="16"/>
      <c r="I80" s="30">
        <f t="shared" ca="1" si="21"/>
        <v>22.361111111111111</v>
      </c>
      <c r="J80" s="42">
        <f t="shared" ca="1" si="13"/>
        <v>26.25</v>
      </c>
      <c r="K80" s="33">
        <f t="shared" ca="1" si="14"/>
        <v>0.85185185185185186</v>
      </c>
      <c r="L80" s="16"/>
      <c r="M80" s="36">
        <f t="shared" ca="1" si="22"/>
        <v>20.375191570881228</v>
      </c>
      <c r="N80" s="39">
        <f t="shared" ca="1" si="15"/>
        <v>28.1</v>
      </c>
      <c r="O80" s="120">
        <f t="shared" ca="1" si="23"/>
        <v>0.72509578544061304</v>
      </c>
      <c r="P80" s="39">
        <f t="shared" ca="1" si="16"/>
        <v>18.925000000000001</v>
      </c>
      <c r="Q80" s="39">
        <f t="shared" ca="1" si="17"/>
        <v>26.1</v>
      </c>
      <c r="R80" s="16"/>
      <c r="S80" s="33">
        <f t="shared" ca="1" si="24"/>
        <v>0</v>
      </c>
      <c r="T80" s="30">
        <f ca="1">COUNTIF(INDIRECT("Mess06!B"&amp;(ROW(A80)*4-9)):INDIRECT("Mess06!B"&amp;(ROW(A80)*4-6)),"&gt;=500")*15</f>
        <v>15</v>
      </c>
    </row>
    <row r="81" spans="1:20" ht="15.6" thickTop="1" thickBot="1" x14ac:dyDescent="0.35">
      <c r="A81" s="8">
        <f t="shared" si="25"/>
        <v>41064.291666666475</v>
      </c>
      <c r="B81" s="27">
        <f t="shared" ca="1" si="18"/>
        <v>0</v>
      </c>
      <c r="C81" s="27">
        <f t="shared" ca="1" si="19"/>
        <v>0</v>
      </c>
      <c r="D81" s="27">
        <f t="shared" ca="1" si="20"/>
        <v>0</v>
      </c>
      <c r="E81" s="16"/>
      <c r="F81" s="46">
        <v>7.18E-4</v>
      </c>
      <c r="G81" s="46">
        <v>21</v>
      </c>
      <c r="H81" s="16"/>
      <c r="I81" s="30">
        <f t="shared" ca="1" si="21"/>
        <v>0</v>
      </c>
      <c r="J81" s="42">
        <f t="shared" ca="1" si="13"/>
        <v>0</v>
      </c>
      <c r="K81" s="33">
        <f t="shared" ca="1" si="14"/>
        <v>0.85185185185185186</v>
      </c>
      <c r="L81" s="16"/>
      <c r="M81" s="36">
        <f t="shared" ca="1" si="22"/>
        <v>20.617432950191567</v>
      </c>
      <c r="N81" s="39">
        <f t="shared" ca="1" si="15"/>
        <v>28.1</v>
      </c>
      <c r="O81" s="120">
        <f t="shared" ca="1" si="23"/>
        <v>0.7337164750957853</v>
      </c>
      <c r="P81" s="39">
        <f t="shared" ca="1" si="16"/>
        <v>19.149999999999999</v>
      </c>
      <c r="Q81" s="39">
        <f t="shared" ca="1" si="17"/>
        <v>26.1</v>
      </c>
      <c r="R81" s="16"/>
      <c r="S81" s="33">
        <f t="shared" ca="1" si="24"/>
        <v>0</v>
      </c>
      <c r="T81" s="30">
        <f ca="1">COUNTIF(INDIRECT("Mess06!B"&amp;(ROW(A81)*4-9)):INDIRECT("Mess06!B"&amp;(ROW(A81)*4-6)),"&gt;=500")*15</f>
        <v>0</v>
      </c>
    </row>
    <row r="82" spans="1:20" ht="15.6" thickTop="1" thickBot="1" x14ac:dyDescent="0.35">
      <c r="A82" s="8">
        <f t="shared" si="25"/>
        <v>41064.333333333139</v>
      </c>
      <c r="B82" s="27">
        <f t="shared" ca="1" si="18"/>
        <v>0</v>
      </c>
      <c r="C82" s="27">
        <f t="shared" ca="1" si="19"/>
        <v>0</v>
      </c>
      <c r="D82" s="27">
        <f t="shared" ca="1" si="20"/>
        <v>0</v>
      </c>
      <c r="E82" s="16"/>
      <c r="F82" s="46">
        <v>7.18E-4</v>
      </c>
      <c r="G82" s="46">
        <v>21</v>
      </c>
      <c r="H82" s="16"/>
      <c r="I82" s="30">
        <f t="shared" ca="1" si="21"/>
        <v>0</v>
      </c>
      <c r="J82" s="42">
        <f t="shared" ca="1" si="13"/>
        <v>0</v>
      </c>
      <c r="K82" s="33">
        <f t="shared" ca="1" si="14"/>
        <v>0.85185185185185186</v>
      </c>
      <c r="L82" s="16"/>
      <c r="M82" s="36">
        <f t="shared" ca="1" si="22"/>
        <v>30.226340996168584</v>
      </c>
      <c r="N82" s="39">
        <f t="shared" ca="1" si="15"/>
        <v>28.1</v>
      </c>
      <c r="O82" s="120">
        <f t="shared" ca="1" si="23"/>
        <v>1.0756704980842913</v>
      </c>
      <c r="P82" s="39">
        <f t="shared" ca="1" si="16"/>
        <v>28.075000000000003</v>
      </c>
      <c r="Q82" s="39">
        <f t="shared" ca="1" si="17"/>
        <v>26.1</v>
      </c>
      <c r="R82" s="16"/>
      <c r="S82" s="33">
        <f t="shared" ca="1" si="24"/>
        <v>0</v>
      </c>
      <c r="T82" s="30">
        <f ca="1">COUNTIF(INDIRECT("Mess06!B"&amp;(ROW(A82)*4-9)):INDIRECT("Mess06!B"&amp;(ROW(A82)*4-6)),"&gt;=500")*15</f>
        <v>0</v>
      </c>
    </row>
    <row r="83" spans="1:20" ht="15.6" thickTop="1" thickBot="1" x14ac:dyDescent="0.35">
      <c r="A83" s="8">
        <f t="shared" si="25"/>
        <v>41064.374999999804</v>
      </c>
      <c r="B83" s="27">
        <f t="shared" ca="1" si="18"/>
        <v>0</v>
      </c>
      <c r="C83" s="27">
        <f t="shared" ca="1" si="19"/>
        <v>0</v>
      </c>
      <c r="D83" s="27">
        <f t="shared" ca="1" si="20"/>
        <v>0</v>
      </c>
      <c r="E83" s="16"/>
      <c r="F83" s="46">
        <v>7.18E-4</v>
      </c>
      <c r="G83" s="46">
        <v>21</v>
      </c>
      <c r="H83" s="16"/>
      <c r="I83" s="30">
        <f t="shared" ca="1" si="21"/>
        <v>0</v>
      </c>
      <c r="J83" s="42">
        <f t="shared" ca="1" si="13"/>
        <v>0</v>
      </c>
      <c r="K83" s="33">
        <f t="shared" ca="1" si="14"/>
        <v>0.97999999999999976</v>
      </c>
      <c r="L83" s="16"/>
      <c r="M83" s="36">
        <f t="shared" ca="1" si="22"/>
        <v>29.523829787234039</v>
      </c>
      <c r="N83" s="39">
        <f t="shared" ca="1" si="15"/>
        <v>23.4</v>
      </c>
      <c r="O83" s="120">
        <f t="shared" ca="1" si="23"/>
        <v>1.2617021276595743</v>
      </c>
      <c r="P83" s="39">
        <f t="shared" ca="1" si="16"/>
        <v>29.65</v>
      </c>
      <c r="Q83" s="39">
        <f t="shared" ca="1" si="17"/>
        <v>23.5</v>
      </c>
      <c r="R83" s="16"/>
      <c r="S83" s="33">
        <f t="shared" ca="1" si="24"/>
        <v>0</v>
      </c>
      <c r="T83" s="30">
        <f ca="1">COUNTIF(INDIRECT("Mess06!B"&amp;(ROW(A83)*4-9)):INDIRECT("Mess06!B"&amp;(ROW(A83)*4-6)),"&gt;=500")*15</f>
        <v>0</v>
      </c>
    </row>
    <row r="84" spans="1:20" ht="15.6" thickTop="1" thickBot="1" x14ac:dyDescent="0.35">
      <c r="A84" s="8">
        <f t="shared" si="25"/>
        <v>41064.416666666468</v>
      </c>
      <c r="B84" s="27">
        <f t="shared" ca="1" si="18"/>
        <v>0</v>
      </c>
      <c r="C84" s="27">
        <f t="shared" ca="1" si="19"/>
        <v>0.10846837561327657</v>
      </c>
      <c r="D84" s="27">
        <f t="shared" ca="1" si="20"/>
        <v>0.10846837561327657</v>
      </c>
      <c r="E84" s="16"/>
      <c r="F84" s="46">
        <v>7.18E-4</v>
      </c>
      <c r="G84" s="46">
        <v>21</v>
      </c>
      <c r="H84" s="16"/>
      <c r="I84" s="30">
        <f t="shared" ca="1" si="21"/>
        <v>23.764999999999993</v>
      </c>
      <c r="J84" s="42">
        <f t="shared" ca="1" si="13"/>
        <v>24.25</v>
      </c>
      <c r="K84" s="33">
        <f t="shared" ca="1" si="14"/>
        <v>0.97999999999999976</v>
      </c>
      <c r="L84" s="16"/>
      <c r="M84" s="36">
        <f t="shared" ca="1" si="22"/>
        <v>30.270638297872342</v>
      </c>
      <c r="N84" s="39">
        <f t="shared" ca="1" si="15"/>
        <v>23.4</v>
      </c>
      <c r="O84" s="120">
        <f t="shared" ca="1" si="23"/>
        <v>1.2936170212765958</v>
      </c>
      <c r="P84" s="39">
        <f t="shared" ca="1" si="16"/>
        <v>30.400000000000002</v>
      </c>
      <c r="Q84" s="39">
        <f t="shared" ca="1" si="17"/>
        <v>23.5</v>
      </c>
      <c r="R84" s="16"/>
      <c r="S84" s="33">
        <f t="shared" ca="1" si="24"/>
        <v>0</v>
      </c>
      <c r="T84" s="30">
        <f ca="1">COUNTIF(INDIRECT("Mess06!B"&amp;(ROW(A84)*4-9)):INDIRECT("Mess06!B"&amp;(ROW(A84)*4-6)),"&gt;=500")*15</f>
        <v>0</v>
      </c>
    </row>
    <row r="85" spans="1:20" ht="15.6" thickTop="1" thickBot="1" x14ac:dyDescent="0.35">
      <c r="A85" s="8">
        <f t="shared" si="25"/>
        <v>41064.458333333132</v>
      </c>
      <c r="B85" s="27">
        <f t="shared" ca="1" si="18"/>
        <v>0</v>
      </c>
      <c r="C85" s="27">
        <f t="shared" ca="1" si="19"/>
        <v>0</v>
      </c>
      <c r="D85" s="27">
        <f t="shared" ca="1" si="20"/>
        <v>0</v>
      </c>
      <c r="E85" s="16"/>
      <c r="F85" s="46">
        <v>7.18E-4</v>
      </c>
      <c r="G85" s="46">
        <v>21</v>
      </c>
      <c r="H85" s="16"/>
      <c r="I85" s="30">
        <f t="shared" ca="1" si="21"/>
        <v>0</v>
      </c>
      <c r="J85" s="42">
        <f t="shared" ca="1" si="13"/>
        <v>0</v>
      </c>
      <c r="K85" s="33">
        <f t="shared" ca="1" si="14"/>
        <v>0.97999999999999976</v>
      </c>
      <c r="L85" s="16"/>
      <c r="M85" s="36">
        <f t="shared" ca="1" si="22"/>
        <v>25.441276595744679</v>
      </c>
      <c r="N85" s="39">
        <f t="shared" ca="1" si="15"/>
        <v>23.4</v>
      </c>
      <c r="O85" s="120">
        <f t="shared" ca="1" si="23"/>
        <v>1.0872340425531914</v>
      </c>
      <c r="P85" s="39">
        <f t="shared" ca="1" si="16"/>
        <v>25.55</v>
      </c>
      <c r="Q85" s="39">
        <f t="shared" ca="1" si="17"/>
        <v>23.5</v>
      </c>
      <c r="R85" s="16"/>
      <c r="S85" s="33">
        <f t="shared" ca="1" si="24"/>
        <v>0</v>
      </c>
      <c r="T85" s="30">
        <f ca="1">COUNTIF(INDIRECT("Mess06!B"&amp;(ROW(A85)*4-9)):INDIRECT("Mess06!B"&amp;(ROW(A85)*4-6)),"&gt;=500")*15</f>
        <v>0</v>
      </c>
    </row>
    <row r="86" spans="1:20" ht="15.6" thickTop="1" thickBot="1" x14ac:dyDescent="0.35">
      <c r="A86" s="8">
        <f t="shared" si="25"/>
        <v>41064.499999999796</v>
      </c>
      <c r="B86" s="27">
        <f t="shared" ca="1" si="18"/>
        <v>0</v>
      </c>
      <c r="C86" s="27">
        <f t="shared" ca="1" si="19"/>
        <v>0</v>
      </c>
      <c r="D86" s="27">
        <f t="shared" ca="1" si="20"/>
        <v>0</v>
      </c>
      <c r="E86" s="16"/>
      <c r="F86" s="46">
        <v>7.18E-4</v>
      </c>
      <c r="G86" s="46">
        <v>21</v>
      </c>
      <c r="H86" s="16"/>
      <c r="I86" s="30">
        <f t="shared" ca="1" si="21"/>
        <v>0</v>
      </c>
      <c r="J86" s="42">
        <f t="shared" ca="1" si="13"/>
        <v>0</v>
      </c>
      <c r="K86" s="33">
        <f t="shared" ca="1" si="14"/>
        <v>0.97999999999999976</v>
      </c>
      <c r="L86" s="16"/>
      <c r="M86" s="36">
        <f t="shared" ca="1" si="22"/>
        <v>29.175319148936172</v>
      </c>
      <c r="N86" s="39">
        <f t="shared" ca="1" si="15"/>
        <v>23.4</v>
      </c>
      <c r="O86" s="120">
        <f t="shared" ca="1" si="23"/>
        <v>1.246808510638298</v>
      </c>
      <c r="P86" s="39">
        <f t="shared" ca="1" si="16"/>
        <v>29.3</v>
      </c>
      <c r="Q86" s="39">
        <f t="shared" ca="1" si="17"/>
        <v>23.5</v>
      </c>
      <c r="R86" s="16"/>
      <c r="S86" s="33">
        <f t="shared" ca="1" si="24"/>
        <v>0</v>
      </c>
      <c r="T86" s="30">
        <f ca="1">COUNTIF(INDIRECT("Mess06!B"&amp;(ROW(A86)*4-9)):INDIRECT("Mess06!B"&amp;(ROW(A86)*4-6)),"&gt;=500")*15</f>
        <v>0</v>
      </c>
    </row>
    <row r="87" spans="1:20" ht="15.6" thickTop="1" thickBot="1" x14ac:dyDescent="0.35">
      <c r="A87" s="8">
        <f t="shared" si="25"/>
        <v>41064.541666666461</v>
      </c>
      <c r="B87" s="27">
        <f t="shared" ca="1" si="18"/>
        <v>0</v>
      </c>
      <c r="C87" s="27">
        <f t="shared" ca="1" si="19"/>
        <v>0</v>
      </c>
      <c r="D87" s="27">
        <f t="shared" ca="1" si="20"/>
        <v>0</v>
      </c>
      <c r="E87" s="16"/>
      <c r="F87" s="46">
        <v>7.18E-4</v>
      </c>
      <c r="G87" s="46">
        <v>21</v>
      </c>
      <c r="H87" s="16"/>
      <c r="I87" s="30">
        <f t="shared" ca="1" si="21"/>
        <v>0</v>
      </c>
      <c r="J87" s="42">
        <f t="shared" ca="1" si="13"/>
        <v>0</v>
      </c>
      <c r="K87" s="33">
        <f t="shared" ca="1" si="14"/>
        <v>0.97999999999999976</v>
      </c>
      <c r="L87" s="16"/>
      <c r="M87" s="36">
        <f t="shared" ca="1" si="22"/>
        <v>33.232978723404251</v>
      </c>
      <c r="N87" s="39">
        <f t="shared" ca="1" si="15"/>
        <v>23.4</v>
      </c>
      <c r="O87" s="120">
        <f t="shared" ca="1" si="23"/>
        <v>1.4202127659574468</v>
      </c>
      <c r="P87" s="39">
        <f t="shared" ca="1" si="16"/>
        <v>33.375</v>
      </c>
      <c r="Q87" s="39">
        <f t="shared" ca="1" si="17"/>
        <v>23.5</v>
      </c>
      <c r="R87" s="16"/>
      <c r="S87" s="33">
        <f t="shared" ca="1" si="24"/>
        <v>0</v>
      </c>
      <c r="T87" s="30">
        <f ca="1">COUNTIF(INDIRECT("Mess06!B"&amp;(ROW(A87)*4-9)):INDIRECT("Mess06!B"&amp;(ROW(A87)*4-6)),"&gt;=500")*15</f>
        <v>0</v>
      </c>
    </row>
    <row r="88" spans="1:20" ht="15.6" thickTop="1" thickBot="1" x14ac:dyDescent="0.35">
      <c r="A88" s="8">
        <f t="shared" si="25"/>
        <v>41064.583333333125</v>
      </c>
      <c r="B88" s="27">
        <f t="shared" ca="1" si="18"/>
        <v>0</v>
      </c>
      <c r="C88" s="27">
        <f t="shared" ca="1" si="19"/>
        <v>0</v>
      </c>
      <c r="D88" s="27">
        <f t="shared" ca="1" si="20"/>
        <v>0</v>
      </c>
      <c r="E88" s="16"/>
      <c r="F88" s="46">
        <v>7.18E-4</v>
      </c>
      <c r="G88" s="46">
        <v>21</v>
      </c>
      <c r="H88" s="16"/>
      <c r="I88" s="30">
        <f t="shared" ca="1" si="21"/>
        <v>0</v>
      </c>
      <c r="J88" s="42">
        <f t="shared" ca="1" si="13"/>
        <v>0</v>
      </c>
      <c r="K88" s="33">
        <f t="shared" ca="1" si="14"/>
        <v>0.97999999999999976</v>
      </c>
      <c r="L88" s="16"/>
      <c r="M88" s="36">
        <f t="shared" ca="1" si="22"/>
        <v>33.15829787234042</v>
      </c>
      <c r="N88" s="39">
        <f t="shared" ca="1" si="15"/>
        <v>23.4</v>
      </c>
      <c r="O88" s="120">
        <f t="shared" ca="1" si="23"/>
        <v>1.4170212765957446</v>
      </c>
      <c r="P88" s="39">
        <f t="shared" ca="1" si="16"/>
        <v>33.299999999999997</v>
      </c>
      <c r="Q88" s="39">
        <f t="shared" ca="1" si="17"/>
        <v>23.5</v>
      </c>
      <c r="R88" s="16"/>
      <c r="S88" s="33">
        <f t="shared" ca="1" si="24"/>
        <v>0</v>
      </c>
      <c r="T88" s="30">
        <f ca="1">COUNTIF(INDIRECT("Mess06!B"&amp;(ROW(A88)*4-9)):INDIRECT("Mess06!B"&amp;(ROW(A88)*4-6)),"&gt;=500")*15</f>
        <v>0</v>
      </c>
    </row>
    <row r="89" spans="1:20" ht="15.6" thickTop="1" thickBot="1" x14ac:dyDescent="0.35">
      <c r="A89" s="8">
        <f t="shared" si="25"/>
        <v>41064.624999999789</v>
      </c>
      <c r="B89" s="27">
        <f t="shared" ca="1" si="18"/>
        <v>0</v>
      </c>
      <c r="C89" s="27">
        <f t="shared" ca="1" si="19"/>
        <v>0</v>
      </c>
      <c r="D89" s="27">
        <f t="shared" ca="1" si="20"/>
        <v>0</v>
      </c>
      <c r="E89" s="16"/>
      <c r="F89" s="46">
        <v>7.18E-4</v>
      </c>
      <c r="G89" s="46">
        <v>21</v>
      </c>
      <c r="H89" s="16"/>
      <c r="I89" s="30">
        <f t="shared" ca="1" si="21"/>
        <v>0</v>
      </c>
      <c r="J89" s="42">
        <f t="shared" ca="1" si="13"/>
        <v>0</v>
      </c>
      <c r="K89" s="33">
        <f t="shared" ca="1" si="14"/>
        <v>0.97999999999999976</v>
      </c>
      <c r="L89" s="16"/>
      <c r="M89" s="36">
        <f t="shared" ca="1" si="22"/>
        <v>33.183191489361704</v>
      </c>
      <c r="N89" s="39">
        <f t="shared" ca="1" si="15"/>
        <v>23.4</v>
      </c>
      <c r="O89" s="120">
        <f t="shared" ca="1" si="23"/>
        <v>1.4180851063829789</v>
      </c>
      <c r="P89" s="39">
        <f t="shared" ca="1" si="16"/>
        <v>33.325000000000003</v>
      </c>
      <c r="Q89" s="39">
        <f t="shared" ca="1" si="17"/>
        <v>23.5</v>
      </c>
      <c r="R89" s="16"/>
      <c r="S89" s="33">
        <f t="shared" ca="1" si="24"/>
        <v>0</v>
      </c>
      <c r="T89" s="30">
        <f ca="1">COUNTIF(INDIRECT("Mess06!B"&amp;(ROW(A89)*4-9)):INDIRECT("Mess06!B"&amp;(ROW(A89)*4-6)),"&gt;=500")*15</f>
        <v>0</v>
      </c>
    </row>
    <row r="90" spans="1:20" ht="15.6" thickTop="1" thickBot="1" x14ac:dyDescent="0.35">
      <c r="A90" s="8">
        <f t="shared" si="25"/>
        <v>41064.666666666453</v>
      </c>
      <c r="B90" s="27">
        <f t="shared" ca="1" si="18"/>
        <v>0</v>
      </c>
      <c r="C90" s="27">
        <f t="shared" ca="1" si="19"/>
        <v>0</v>
      </c>
      <c r="D90" s="27">
        <f t="shared" ca="1" si="20"/>
        <v>0</v>
      </c>
      <c r="E90" s="16"/>
      <c r="F90" s="46">
        <v>7.18E-4</v>
      </c>
      <c r="G90" s="46">
        <v>21</v>
      </c>
      <c r="H90" s="16"/>
      <c r="I90" s="30">
        <f t="shared" ca="1" si="21"/>
        <v>0</v>
      </c>
      <c r="J90" s="42">
        <f t="shared" ca="1" si="13"/>
        <v>0</v>
      </c>
      <c r="K90" s="33">
        <f t="shared" ca="1" si="14"/>
        <v>0.97999999999999976</v>
      </c>
      <c r="L90" s="16"/>
      <c r="M90" s="36">
        <f t="shared" ca="1" si="22"/>
        <v>33.282765957446806</v>
      </c>
      <c r="N90" s="39">
        <f t="shared" ca="1" si="15"/>
        <v>23.4</v>
      </c>
      <c r="O90" s="120">
        <f t="shared" ca="1" si="23"/>
        <v>1.4223404255319148</v>
      </c>
      <c r="P90" s="39">
        <f t="shared" ca="1" si="16"/>
        <v>33.424999999999997</v>
      </c>
      <c r="Q90" s="39">
        <f t="shared" ca="1" si="17"/>
        <v>23.5</v>
      </c>
      <c r="R90" s="16"/>
      <c r="S90" s="33">
        <f t="shared" ca="1" si="24"/>
        <v>0</v>
      </c>
      <c r="T90" s="30">
        <f ca="1">COUNTIF(INDIRECT("Mess06!B"&amp;(ROW(A90)*4-9)):INDIRECT("Mess06!B"&amp;(ROW(A90)*4-6)),"&gt;=500")*15</f>
        <v>0</v>
      </c>
    </row>
    <row r="91" spans="1:20" ht="15.6" thickTop="1" thickBot="1" x14ac:dyDescent="0.35">
      <c r="A91" s="8">
        <f t="shared" si="25"/>
        <v>41064.708333333117</v>
      </c>
      <c r="B91" s="27">
        <f t="shared" ca="1" si="18"/>
        <v>0</v>
      </c>
      <c r="C91" s="27">
        <f t="shared" ca="1" si="19"/>
        <v>0.19250524002590674</v>
      </c>
      <c r="D91" s="27">
        <f t="shared" ca="1" si="20"/>
        <v>0.19250524002590674</v>
      </c>
      <c r="E91" s="16"/>
      <c r="F91" s="46">
        <v>7.18E-4</v>
      </c>
      <c r="G91" s="46">
        <v>21</v>
      </c>
      <c r="H91" s="16"/>
      <c r="I91" s="30">
        <f t="shared" ca="1" si="21"/>
        <v>37.5</v>
      </c>
      <c r="J91" s="42">
        <f t="shared" ca="1" si="13"/>
        <v>37.5</v>
      </c>
      <c r="K91" s="33">
        <f t="shared" ca="1" si="14"/>
        <v>1</v>
      </c>
      <c r="L91" s="16"/>
      <c r="M91" s="36">
        <f t="shared" ca="1" si="22"/>
        <v>34.046113989637306</v>
      </c>
      <c r="N91" s="39">
        <f t="shared" ca="1" si="15"/>
        <v>19.600000000000001</v>
      </c>
      <c r="O91" s="120">
        <f t="shared" ca="1" si="23"/>
        <v>1.7370466321243523</v>
      </c>
      <c r="P91" s="39">
        <f t="shared" ca="1" si="16"/>
        <v>33.524999999999999</v>
      </c>
      <c r="Q91" s="39">
        <f t="shared" ca="1" si="17"/>
        <v>19.3</v>
      </c>
      <c r="R91" s="16"/>
      <c r="S91" s="33">
        <f t="shared" ca="1" si="24"/>
        <v>0</v>
      </c>
      <c r="T91" s="30">
        <f ca="1">COUNTIF(INDIRECT("Mess06!B"&amp;(ROW(A91)*4-9)):INDIRECT("Mess06!B"&amp;(ROW(A91)*4-6)),"&gt;=500")*15</f>
        <v>15</v>
      </c>
    </row>
    <row r="92" spans="1:20" ht="15.6" thickTop="1" thickBot="1" x14ac:dyDescent="0.35">
      <c r="A92" s="8">
        <f t="shared" si="25"/>
        <v>41064.749999999782</v>
      </c>
      <c r="B92" s="27">
        <f t="shared" ca="1" si="18"/>
        <v>0.4645767286329015</v>
      </c>
      <c r="C92" s="27">
        <f t="shared" ca="1" si="19"/>
        <v>0.51619636514766831</v>
      </c>
      <c r="D92" s="27">
        <f t="shared" ca="1" si="20"/>
        <v>5.1619636514766823E-2</v>
      </c>
      <c r="E92" s="16"/>
      <c r="F92" s="46">
        <v>7.18E-4</v>
      </c>
      <c r="G92" s="46">
        <v>21</v>
      </c>
      <c r="H92" s="16"/>
      <c r="I92" s="30">
        <f t="shared" ca="1" si="21"/>
        <v>135.25</v>
      </c>
      <c r="J92" s="42">
        <f t="shared" ca="1" si="13"/>
        <v>135.25</v>
      </c>
      <c r="K92" s="33">
        <f t="shared" ca="1" si="14"/>
        <v>1</v>
      </c>
      <c r="L92" s="16"/>
      <c r="M92" s="36">
        <f t="shared" ca="1" si="22"/>
        <v>25.31243523316062</v>
      </c>
      <c r="N92" s="39">
        <f t="shared" ca="1" si="15"/>
        <v>19.600000000000001</v>
      </c>
      <c r="O92" s="120">
        <f t="shared" ca="1" si="23"/>
        <v>1.2914507772020725</v>
      </c>
      <c r="P92" s="39">
        <f t="shared" ca="1" si="16"/>
        <v>24.925000000000001</v>
      </c>
      <c r="Q92" s="39">
        <f t="shared" ca="1" si="17"/>
        <v>19.3</v>
      </c>
      <c r="R92" s="16"/>
      <c r="S92" s="33">
        <f t="shared" ca="1" si="24"/>
        <v>0.9</v>
      </c>
      <c r="T92" s="30">
        <f ca="1">COUNTIF(INDIRECT("Mess06!B"&amp;(ROW(A92)*4-9)):INDIRECT("Mess06!B"&amp;(ROW(A92)*4-6)),"&gt;=500")*15</f>
        <v>60</v>
      </c>
    </row>
    <row r="93" spans="1:20" ht="15.6" thickTop="1" thickBot="1" x14ac:dyDescent="0.35">
      <c r="A93" s="8">
        <f t="shared" si="25"/>
        <v>41064.791666666446</v>
      </c>
      <c r="B93" s="27">
        <f t="shared" ca="1" si="18"/>
        <v>0.41624111762720206</v>
      </c>
      <c r="C93" s="27">
        <f t="shared" ca="1" si="19"/>
        <v>0.46249013069689116</v>
      </c>
      <c r="D93" s="27">
        <f t="shared" ca="1" si="20"/>
        <v>4.6249013069689107E-2</v>
      </c>
      <c r="E93" s="16"/>
      <c r="F93" s="46">
        <v>7.18E-4</v>
      </c>
      <c r="G93" s="46">
        <v>21</v>
      </c>
      <c r="H93" s="16"/>
      <c r="I93" s="30">
        <f t="shared" ca="1" si="21"/>
        <v>131.75</v>
      </c>
      <c r="J93" s="42">
        <f t="shared" ca="1" si="13"/>
        <v>131.75</v>
      </c>
      <c r="K93" s="33">
        <f t="shared" ca="1" si="14"/>
        <v>1</v>
      </c>
      <c r="L93" s="16"/>
      <c r="M93" s="36">
        <f t="shared" ca="1" si="22"/>
        <v>23.281347150259069</v>
      </c>
      <c r="N93" s="39">
        <f t="shared" ca="1" si="15"/>
        <v>19.600000000000001</v>
      </c>
      <c r="O93" s="120">
        <f t="shared" ca="1" si="23"/>
        <v>1.1878238341968912</v>
      </c>
      <c r="P93" s="39">
        <f t="shared" ca="1" si="16"/>
        <v>22.925000000000001</v>
      </c>
      <c r="Q93" s="39">
        <f t="shared" ca="1" si="17"/>
        <v>19.3</v>
      </c>
      <c r="R93" s="16"/>
      <c r="S93" s="33">
        <f t="shared" ca="1" si="24"/>
        <v>0.9</v>
      </c>
      <c r="T93" s="30">
        <f ca="1">COUNTIF(INDIRECT("Mess06!B"&amp;(ROW(A93)*4-9)):INDIRECT("Mess06!B"&amp;(ROW(A93)*4-6)),"&gt;=500")*15</f>
        <v>60</v>
      </c>
    </row>
    <row r="94" spans="1:20" ht="15.6" thickTop="1" thickBot="1" x14ac:dyDescent="0.35">
      <c r="A94" s="8">
        <f t="shared" si="25"/>
        <v>41064.83333333311</v>
      </c>
      <c r="B94" s="27">
        <f t="shared" ca="1" si="18"/>
        <v>0.40210856291424885</v>
      </c>
      <c r="C94" s="27">
        <f t="shared" ca="1" si="19"/>
        <v>0.44678729212694313</v>
      </c>
      <c r="D94" s="27">
        <f t="shared" ca="1" si="20"/>
        <v>4.46787292126943E-2</v>
      </c>
      <c r="E94" s="16"/>
      <c r="F94" s="46">
        <v>7.18E-4</v>
      </c>
      <c r="G94" s="46">
        <v>21</v>
      </c>
      <c r="H94" s="16"/>
      <c r="I94" s="30">
        <f t="shared" ca="1" si="21"/>
        <v>129.25</v>
      </c>
      <c r="J94" s="42">
        <f t="shared" ca="1" si="13"/>
        <v>129.25</v>
      </c>
      <c r="K94" s="33">
        <f t="shared" ca="1" si="14"/>
        <v>1</v>
      </c>
      <c r="L94" s="16"/>
      <c r="M94" s="36">
        <f t="shared" ca="1" si="22"/>
        <v>22.925906735751301</v>
      </c>
      <c r="N94" s="39">
        <f t="shared" ca="1" si="15"/>
        <v>19.600000000000001</v>
      </c>
      <c r="O94" s="120">
        <f t="shared" ca="1" si="23"/>
        <v>1.1696891191709846</v>
      </c>
      <c r="P94" s="39">
        <f t="shared" ca="1" si="16"/>
        <v>22.575000000000003</v>
      </c>
      <c r="Q94" s="39">
        <f t="shared" ca="1" si="17"/>
        <v>19.3</v>
      </c>
      <c r="R94" s="16"/>
      <c r="S94" s="33">
        <f t="shared" ca="1" si="24"/>
        <v>0.9</v>
      </c>
      <c r="T94" s="30">
        <f ca="1">COUNTIF(INDIRECT("Mess06!B"&amp;(ROW(A94)*4-9)):INDIRECT("Mess06!B"&amp;(ROW(A94)*4-6)),"&gt;=500")*15</f>
        <v>60</v>
      </c>
    </row>
    <row r="95" spans="1:20" ht="15.6" thickTop="1" thickBot="1" x14ac:dyDescent="0.35">
      <c r="A95" s="8">
        <f t="shared" si="25"/>
        <v>41064.874999999774</v>
      </c>
      <c r="B95" s="27">
        <f t="shared" ca="1" si="18"/>
        <v>0.38285717759067367</v>
      </c>
      <c r="C95" s="27">
        <f t="shared" ca="1" si="19"/>
        <v>0.42539686398963739</v>
      </c>
      <c r="D95" s="27">
        <f t="shared" ca="1" si="20"/>
        <v>4.253968639896373E-2</v>
      </c>
      <c r="E95" s="16"/>
      <c r="F95" s="46">
        <v>7.18E-4</v>
      </c>
      <c r="G95" s="46">
        <v>21</v>
      </c>
      <c r="H95" s="16"/>
      <c r="I95" s="30">
        <f t="shared" ca="1" si="21"/>
        <v>127</v>
      </c>
      <c r="J95" s="42">
        <f t="shared" ca="1" si="13"/>
        <v>127</v>
      </c>
      <c r="K95" s="33">
        <f t="shared" ca="1" si="14"/>
        <v>1</v>
      </c>
      <c r="L95" s="16"/>
      <c r="M95" s="36">
        <f t="shared" ca="1" si="22"/>
        <v>22.215025906735754</v>
      </c>
      <c r="N95" s="39">
        <f t="shared" ca="1" si="15"/>
        <v>19.600000000000001</v>
      </c>
      <c r="O95" s="120">
        <f t="shared" ca="1" si="23"/>
        <v>1.133419689119171</v>
      </c>
      <c r="P95" s="39">
        <f t="shared" ca="1" si="16"/>
        <v>21.875</v>
      </c>
      <c r="Q95" s="39">
        <f t="shared" ca="1" si="17"/>
        <v>19.3</v>
      </c>
      <c r="R95" s="16"/>
      <c r="S95" s="33">
        <f t="shared" ca="1" si="24"/>
        <v>0.9</v>
      </c>
      <c r="T95" s="30">
        <f ca="1">COUNTIF(INDIRECT("Mess06!B"&amp;(ROW(A95)*4-9)):INDIRECT("Mess06!B"&amp;(ROW(A95)*4-6)),"&gt;=500")*15</f>
        <v>60</v>
      </c>
    </row>
    <row r="96" spans="1:20" ht="15.6" thickTop="1" thickBot="1" x14ac:dyDescent="0.35">
      <c r="A96" s="8">
        <f t="shared" si="25"/>
        <v>41064.916666666439</v>
      </c>
      <c r="B96" s="27">
        <f t="shared" ca="1" si="18"/>
        <v>0.37104329896787569</v>
      </c>
      <c r="C96" s="27">
        <f t="shared" ca="1" si="19"/>
        <v>0.41227033218652853</v>
      </c>
      <c r="D96" s="27">
        <f t="shared" ca="1" si="20"/>
        <v>4.1227033218652842E-2</v>
      </c>
      <c r="E96" s="16"/>
      <c r="F96" s="46">
        <v>7.18E-4</v>
      </c>
      <c r="G96" s="46">
        <v>21</v>
      </c>
      <c r="H96" s="16"/>
      <c r="I96" s="30">
        <f t="shared" ca="1" si="21"/>
        <v>127</v>
      </c>
      <c r="J96" s="42">
        <f t="shared" ca="1" si="13"/>
        <v>127</v>
      </c>
      <c r="K96" s="33">
        <f t="shared" ca="1" si="14"/>
        <v>1</v>
      </c>
      <c r="L96" s="16"/>
      <c r="M96" s="36">
        <f t="shared" ca="1" si="22"/>
        <v>21.529533678756479</v>
      </c>
      <c r="N96" s="39">
        <f t="shared" ca="1" si="15"/>
        <v>19.600000000000001</v>
      </c>
      <c r="O96" s="120">
        <f t="shared" ca="1" si="23"/>
        <v>1.0984455958549224</v>
      </c>
      <c r="P96" s="39">
        <f t="shared" ca="1" si="16"/>
        <v>21.200000000000003</v>
      </c>
      <c r="Q96" s="39">
        <f t="shared" ca="1" si="17"/>
        <v>19.3</v>
      </c>
      <c r="R96" s="16"/>
      <c r="S96" s="33">
        <f t="shared" ca="1" si="24"/>
        <v>0.9</v>
      </c>
      <c r="T96" s="30">
        <f ca="1">COUNTIF(INDIRECT("Mess06!B"&amp;(ROW(A96)*4-9)):INDIRECT("Mess06!B"&amp;(ROW(A96)*4-6)),"&gt;=500")*15</f>
        <v>60</v>
      </c>
    </row>
    <row r="97" spans="1:20" ht="15.6" thickTop="1" thickBot="1" x14ac:dyDescent="0.35">
      <c r="A97" s="8">
        <f t="shared" si="25"/>
        <v>41064.958333333103</v>
      </c>
      <c r="B97" s="27">
        <f t="shared" ca="1" si="18"/>
        <v>0.35912261654300526</v>
      </c>
      <c r="C97" s="27">
        <f t="shared" ca="1" si="19"/>
        <v>0.39902512949222807</v>
      </c>
      <c r="D97" s="27">
        <f t="shared" ca="1" si="20"/>
        <v>3.9902512949222799E-2</v>
      </c>
      <c r="E97" s="16"/>
      <c r="F97" s="46">
        <v>7.18E-4</v>
      </c>
      <c r="G97" s="46">
        <v>21</v>
      </c>
      <c r="H97" s="16"/>
      <c r="I97" s="30">
        <f t="shared" ca="1" si="21"/>
        <v>126.5</v>
      </c>
      <c r="J97" s="42">
        <f t="shared" ca="1" si="13"/>
        <v>126.5</v>
      </c>
      <c r="K97" s="33">
        <f t="shared" ca="1" si="14"/>
        <v>1</v>
      </c>
      <c r="L97" s="16"/>
      <c r="M97" s="36">
        <f t="shared" ca="1" si="22"/>
        <v>20.920207253886012</v>
      </c>
      <c r="N97" s="39">
        <f t="shared" ca="1" si="15"/>
        <v>19.600000000000001</v>
      </c>
      <c r="O97" s="120">
        <f t="shared" ca="1" si="23"/>
        <v>1.0673575129533679</v>
      </c>
      <c r="P97" s="39">
        <f t="shared" ca="1" si="16"/>
        <v>20.6</v>
      </c>
      <c r="Q97" s="39">
        <f t="shared" ca="1" si="17"/>
        <v>19.3</v>
      </c>
      <c r="R97" s="16"/>
      <c r="S97" s="33">
        <f t="shared" ca="1" si="24"/>
        <v>0.9</v>
      </c>
      <c r="T97" s="30">
        <f ca="1">COUNTIF(INDIRECT("Mess06!B"&amp;(ROW(A97)*4-9)):INDIRECT("Mess06!B"&amp;(ROW(A97)*4-6)),"&gt;=500")*15</f>
        <v>60</v>
      </c>
    </row>
    <row r="98" spans="1:20" ht="15.6" thickTop="1" thickBot="1" x14ac:dyDescent="0.35">
      <c r="A98" s="8">
        <f t="shared" si="25"/>
        <v>41064.999999999767</v>
      </c>
      <c r="B98" s="27">
        <f t="shared" ca="1" si="18"/>
        <v>0.35044222366165789</v>
      </c>
      <c r="C98" s="27">
        <f t="shared" ca="1" si="19"/>
        <v>0.38938024851295322</v>
      </c>
      <c r="D98" s="27">
        <f t="shared" ca="1" si="20"/>
        <v>3.8938024851295314E-2</v>
      </c>
      <c r="E98" s="16"/>
      <c r="F98" s="46">
        <v>7.18E-4</v>
      </c>
      <c r="G98" s="46">
        <v>21</v>
      </c>
      <c r="H98" s="16"/>
      <c r="I98" s="30">
        <f t="shared" ca="1" si="21"/>
        <v>124.5</v>
      </c>
      <c r="J98" s="42">
        <f t="shared" ca="1" si="13"/>
        <v>124.5</v>
      </c>
      <c r="K98" s="33">
        <f t="shared" ca="1" si="14"/>
        <v>1</v>
      </c>
      <c r="L98" s="16"/>
      <c r="M98" s="36">
        <f t="shared" ca="1" si="22"/>
        <v>20.742487046632121</v>
      </c>
      <c r="N98" s="39">
        <f t="shared" ca="1" si="15"/>
        <v>19.600000000000001</v>
      </c>
      <c r="O98" s="120">
        <f t="shared" ca="1" si="23"/>
        <v>1.0582901554404143</v>
      </c>
      <c r="P98" s="39">
        <f t="shared" ca="1" si="16"/>
        <v>20.424999999999997</v>
      </c>
      <c r="Q98" s="39">
        <f t="shared" ca="1" si="17"/>
        <v>19.3</v>
      </c>
      <c r="R98" s="16"/>
      <c r="S98" s="33">
        <f t="shared" ca="1" si="24"/>
        <v>0.9</v>
      </c>
      <c r="T98" s="30">
        <f ca="1">COUNTIF(INDIRECT("Mess06!B"&amp;(ROW(A98)*4-9)):INDIRECT("Mess06!B"&amp;(ROW(A98)*4-6)),"&gt;=500")*15</f>
        <v>60</v>
      </c>
    </row>
    <row r="99" spans="1:20" ht="15.6" thickTop="1" thickBot="1" x14ac:dyDescent="0.35">
      <c r="A99" s="8">
        <f t="shared" si="25"/>
        <v>41065.041666666431</v>
      </c>
      <c r="B99" s="27">
        <f t="shared" ca="1" si="18"/>
        <v>0.12571124315624982</v>
      </c>
      <c r="C99" s="27">
        <f t="shared" ca="1" si="19"/>
        <v>0.13967915906249981</v>
      </c>
      <c r="D99" s="27">
        <f t="shared" ca="1" si="20"/>
        <v>1.3967915906249977E-2</v>
      </c>
      <c r="E99" s="16"/>
      <c r="F99" s="46">
        <v>7.18E-4</v>
      </c>
      <c r="G99" s="46">
        <v>21</v>
      </c>
      <c r="H99" s="16"/>
      <c r="I99" s="30">
        <f t="shared" ca="1" si="21"/>
        <v>53.035714285714214</v>
      </c>
      <c r="J99" s="42">
        <f t="shared" ca="1" si="13"/>
        <v>123.75</v>
      </c>
      <c r="K99" s="33">
        <f t="shared" ca="1" si="14"/>
        <v>0.42857142857142799</v>
      </c>
      <c r="L99" s="16"/>
      <c r="M99" s="36">
        <f t="shared" ca="1" si="22"/>
        <v>17.467045454545453</v>
      </c>
      <c r="N99" s="39">
        <f t="shared" ca="1" si="15"/>
        <v>15.2</v>
      </c>
      <c r="O99" s="120">
        <f t="shared" ca="1" si="23"/>
        <v>1.1491477272727273</v>
      </c>
      <c r="P99" s="39">
        <f t="shared" ca="1" si="16"/>
        <v>20.225000000000001</v>
      </c>
      <c r="Q99" s="39">
        <f t="shared" ca="1" si="17"/>
        <v>17.600000000000001</v>
      </c>
      <c r="R99" s="16"/>
      <c r="S99" s="33">
        <f t="shared" ca="1" si="24"/>
        <v>0.9</v>
      </c>
      <c r="T99" s="30">
        <f ca="1">COUNTIF(INDIRECT("Mess06!B"&amp;(ROW(A99)*4-9)):INDIRECT("Mess06!B"&amp;(ROW(A99)*4-6)),"&gt;=500")*15</f>
        <v>60</v>
      </c>
    </row>
    <row r="100" spans="1:20" ht="15.6" thickTop="1" thickBot="1" x14ac:dyDescent="0.35">
      <c r="A100" s="8">
        <f t="shared" si="25"/>
        <v>41065.083333333096</v>
      </c>
      <c r="B100" s="27">
        <f t="shared" ca="1" si="18"/>
        <v>0.12260342503124987</v>
      </c>
      <c r="C100" s="27">
        <f t="shared" ca="1" si="19"/>
        <v>0.13622602781249984</v>
      </c>
      <c r="D100" s="27">
        <f t="shared" ca="1" si="20"/>
        <v>1.3622602781249981E-2</v>
      </c>
      <c r="E100" s="16"/>
      <c r="F100" s="46">
        <v>7.18E-4</v>
      </c>
      <c r="G100" s="46">
        <v>21</v>
      </c>
      <c r="H100" s="16"/>
      <c r="I100" s="30">
        <f t="shared" ca="1" si="21"/>
        <v>53.035714285714214</v>
      </c>
      <c r="J100" s="42">
        <f t="shared" ca="1" si="13"/>
        <v>123.75</v>
      </c>
      <c r="K100" s="33">
        <f t="shared" ca="1" si="14"/>
        <v>0.42857142857142799</v>
      </c>
      <c r="L100" s="16"/>
      <c r="M100" s="36">
        <f t="shared" ca="1" si="22"/>
        <v>17.035227272727273</v>
      </c>
      <c r="N100" s="39">
        <f t="shared" ca="1" si="15"/>
        <v>15.2</v>
      </c>
      <c r="O100" s="120">
        <f t="shared" ca="1" si="23"/>
        <v>1.1207386363636365</v>
      </c>
      <c r="P100" s="39">
        <f t="shared" ca="1" si="16"/>
        <v>19.725000000000001</v>
      </c>
      <c r="Q100" s="39">
        <f t="shared" ca="1" si="17"/>
        <v>17.600000000000001</v>
      </c>
      <c r="R100" s="16"/>
      <c r="S100" s="33">
        <f t="shared" ca="1" si="24"/>
        <v>0.9</v>
      </c>
      <c r="T100" s="30">
        <f ca="1">COUNTIF(INDIRECT("Mess06!B"&amp;(ROW(A100)*4-9)):INDIRECT("Mess06!B"&amp;(ROW(A100)*4-6)),"&gt;=500")*15</f>
        <v>60</v>
      </c>
    </row>
    <row r="101" spans="1:20" ht="15.6" thickTop="1" thickBot="1" x14ac:dyDescent="0.35">
      <c r="A101" s="8">
        <f t="shared" si="25"/>
        <v>41065.12499999976</v>
      </c>
      <c r="B101" s="27">
        <f t="shared" ca="1" si="18"/>
        <v>0.11892584024999986</v>
      </c>
      <c r="C101" s="27">
        <f t="shared" ca="1" si="19"/>
        <v>0.13213982249999984</v>
      </c>
      <c r="D101" s="27">
        <f t="shared" ca="1" si="20"/>
        <v>1.3213982249999982E-2</v>
      </c>
      <c r="E101" s="16"/>
      <c r="F101" s="46">
        <v>7.18E-4</v>
      </c>
      <c r="G101" s="46">
        <v>21</v>
      </c>
      <c r="H101" s="16"/>
      <c r="I101" s="30">
        <f t="shared" ca="1" si="21"/>
        <v>52.714285714285644</v>
      </c>
      <c r="J101" s="42">
        <f t="shared" ca="1" si="13"/>
        <v>123</v>
      </c>
      <c r="K101" s="33">
        <f t="shared" ca="1" si="14"/>
        <v>0.42857142857142799</v>
      </c>
      <c r="L101" s="16"/>
      <c r="M101" s="36">
        <f t="shared" ca="1" si="22"/>
        <v>16.625</v>
      </c>
      <c r="N101" s="39">
        <f t="shared" ca="1" si="15"/>
        <v>15.2</v>
      </c>
      <c r="O101" s="120">
        <f t="shared" ca="1" si="23"/>
        <v>1.09375</v>
      </c>
      <c r="P101" s="39">
        <f t="shared" ca="1" si="16"/>
        <v>19.25</v>
      </c>
      <c r="Q101" s="39">
        <f t="shared" ca="1" si="17"/>
        <v>17.600000000000001</v>
      </c>
      <c r="R101" s="16"/>
      <c r="S101" s="33">
        <f t="shared" ca="1" si="24"/>
        <v>0.9</v>
      </c>
      <c r="T101" s="30">
        <f ca="1">COUNTIF(INDIRECT("Mess06!B"&amp;(ROW(A101)*4-9)):INDIRECT("Mess06!B"&amp;(ROW(A101)*4-6)),"&gt;=500")*15</f>
        <v>60</v>
      </c>
    </row>
    <row r="102" spans="1:20" ht="15.6" thickTop="1" thickBot="1" x14ac:dyDescent="0.35">
      <c r="A102" s="8">
        <f t="shared" si="25"/>
        <v>41065.166666666424</v>
      </c>
      <c r="B102" s="27">
        <f t="shared" ca="1" si="18"/>
        <v>0.11870327024488619</v>
      </c>
      <c r="C102" s="27">
        <f t="shared" ca="1" si="19"/>
        <v>0.13189252249431799</v>
      </c>
      <c r="D102" s="27">
        <f t="shared" ca="1" si="20"/>
        <v>1.3189252249431797E-2</v>
      </c>
      <c r="E102" s="16"/>
      <c r="F102" s="46">
        <v>7.18E-4</v>
      </c>
      <c r="G102" s="46">
        <v>21</v>
      </c>
      <c r="H102" s="16"/>
      <c r="I102" s="30">
        <f t="shared" ca="1" si="21"/>
        <v>52.821428571428498</v>
      </c>
      <c r="J102" s="42">
        <f t="shared" ca="1" si="13"/>
        <v>123.25</v>
      </c>
      <c r="K102" s="33">
        <f t="shared" ca="1" si="14"/>
        <v>0.42857142857142799</v>
      </c>
      <c r="L102" s="16"/>
      <c r="M102" s="36">
        <f t="shared" ca="1" si="22"/>
        <v>16.560227272727271</v>
      </c>
      <c r="N102" s="39">
        <f t="shared" ca="1" si="15"/>
        <v>15.2</v>
      </c>
      <c r="O102" s="120">
        <f t="shared" ca="1" si="23"/>
        <v>1.0894886363636362</v>
      </c>
      <c r="P102" s="39">
        <f t="shared" ca="1" si="16"/>
        <v>19.175000000000001</v>
      </c>
      <c r="Q102" s="39">
        <f t="shared" ca="1" si="17"/>
        <v>17.600000000000001</v>
      </c>
      <c r="R102" s="16"/>
      <c r="S102" s="33">
        <f t="shared" ca="1" si="24"/>
        <v>0.9</v>
      </c>
      <c r="T102" s="30">
        <f ca="1">COUNTIF(INDIRECT("Mess06!B"&amp;(ROW(A102)*4-9)):INDIRECT("Mess06!B"&amp;(ROW(A102)*4-6)),"&gt;=500")*15</f>
        <v>60</v>
      </c>
    </row>
    <row r="103" spans="1:20" ht="15.6" thickTop="1" thickBot="1" x14ac:dyDescent="0.35">
      <c r="A103" s="8">
        <f t="shared" si="25"/>
        <v>41065.208333333088</v>
      </c>
      <c r="B103" s="27">
        <f t="shared" ca="1" si="18"/>
        <v>0.11669135041022709</v>
      </c>
      <c r="C103" s="27">
        <f t="shared" ca="1" si="19"/>
        <v>0.12965705601136343</v>
      </c>
      <c r="D103" s="27">
        <f t="shared" ca="1" si="20"/>
        <v>1.296570560113634E-2</v>
      </c>
      <c r="E103" s="16"/>
      <c r="F103" s="46">
        <v>7.18E-4</v>
      </c>
      <c r="G103" s="46">
        <v>21</v>
      </c>
      <c r="H103" s="16"/>
      <c r="I103" s="30">
        <f t="shared" ca="1" si="21"/>
        <v>52.821428571428498</v>
      </c>
      <c r="J103" s="42">
        <f t="shared" ca="1" si="13"/>
        <v>123.25</v>
      </c>
      <c r="K103" s="33">
        <f t="shared" ca="1" si="14"/>
        <v>0.42857142857142799</v>
      </c>
      <c r="L103" s="16"/>
      <c r="M103" s="36">
        <f t="shared" ca="1" si="22"/>
        <v>16.279545454545453</v>
      </c>
      <c r="N103" s="39">
        <f t="shared" ca="1" si="15"/>
        <v>15.2</v>
      </c>
      <c r="O103" s="120">
        <f t="shared" ca="1" si="23"/>
        <v>1.0710227272727273</v>
      </c>
      <c r="P103" s="39">
        <f t="shared" ca="1" si="16"/>
        <v>18.850000000000001</v>
      </c>
      <c r="Q103" s="39">
        <f t="shared" ca="1" si="17"/>
        <v>17.600000000000001</v>
      </c>
      <c r="R103" s="16"/>
      <c r="S103" s="33">
        <f t="shared" ca="1" si="24"/>
        <v>0.9</v>
      </c>
      <c r="T103" s="30">
        <f ca="1">COUNTIF(INDIRECT("Mess06!B"&amp;(ROW(A103)*4-9)):INDIRECT("Mess06!B"&amp;(ROW(A103)*4-6)),"&gt;=500")*15</f>
        <v>60</v>
      </c>
    </row>
    <row r="104" spans="1:20" ht="15.6" thickTop="1" thickBot="1" x14ac:dyDescent="0.35">
      <c r="A104" s="8">
        <f t="shared" si="25"/>
        <v>41065.249999999753</v>
      </c>
      <c r="B104" s="27">
        <f t="shared" ca="1" si="18"/>
        <v>0.11312301014488622</v>
      </c>
      <c r="C104" s="27">
        <f t="shared" ca="1" si="19"/>
        <v>0.12569223349431802</v>
      </c>
      <c r="D104" s="27">
        <f t="shared" ca="1" si="20"/>
        <v>1.2569223349431799E-2</v>
      </c>
      <c r="E104" s="16"/>
      <c r="F104" s="46">
        <v>7.18E-4</v>
      </c>
      <c r="G104" s="46">
        <v>21</v>
      </c>
      <c r="H104" s="16"/>
      <c r="I104" s="30">
        <f t="shared" ca="1" si="21"/>
        <v>51.964285714285644</v>
      </c>
      <c r="J104" s="42">
        <f t="shared" ca="1" si="13"/>
        <v>121.25</v>
      </c>
      <c r="K104" s="33">
        <f t="shared" ca="1" si="14"/>
        <v>0.42857142857142799</v>
      </c>
      <c r="L104" s="16"/>
      <c r="M104" s="36">
        <f t="shared" ca="1" si="22"/>
        <v>16.042045454545455</v>
      </c>
      <c r="N104" s="39">
        <f t="shared" ca="1" si="15"/>
        <v>15.2</v>
      </c>
      <c r="O104" s="120">
        <f t="shared" ca="1" si="23"/>
        <v>1.0553977272727273</v>
      </c>
      <c r="P104" s="39">
        <f t="shared" ca="1" si="16"/>
        <v>18.575000000000003</v>
      </c>
      <c r="Q104" s="39">
        <f t="shared" ca="1" si="17"/>
        <v>17.600000000000001</v>
      </c>
      <c r="R104" s="16"/>
      <c r="S104" s="33">
        <f t="shared" ca="1" si="24"/>
        <v>0.9</v>
      </c>
      <c r="T104" s="30">
        <f ca="1">COUNTIF(INDIRECT("Mess06!B"&amp;(ROW(A104)*4-9)):INDIRECT("Mess06!B"&amp;(ROW(A104)*4-6)),"&gt;=500")*15</f>
        <v>60</v>
      </c>
    </row>
    <row r="105" spans="1:20" ht="15.6" thickTop="1" thickBot="1" x14ac:dyDescent="0.35">
      <c r="A105" s="8">
        <f t="shared" si="25"/>
        <v>41065.291666666417</v>
      </c>
      <c r="B105" s="27">
        <f t="shared" ca="1" si="18"/>
        <v>0.11305112223068164</v>
      </c>
      <c r="C105" s="27">
        <f t="shared" ca="1" si="19"/>
        <v>0.12561235803409071</v>
      </c>
      <c r="D105" s="27">
        <f t="shared" ca="1" si="20"/>
        <v>1.2561235803409069E-2</v>
      </c>
      <c r="E105" s="16"/>
      <c r="F105" s="46">
        <v>7.18E-4</v>
      </c>
      <c r="G105" s="46">
        <v>21</v>
      </c>
      <c r="H105" s="16"/>
      <c r="I105" s="30">
        <f t="shared" ca="1" si="21"/>
        <v>52.071428571428498</v>
      </c>
      <c r="J105" s="42">
        <f t="shared" ca="1" si="13"/>
        <v>121.5</v>
      </c>
      <c r="K105" s="33">
        <f t="shared" ca="1" si="14"/>
        <v>0.42857142857142799</v>
      </c>
      <c r="L105" s="16"/>
      <c r="M105" s="36">
        <f t="shared" ca="1" si="22"/>
        <v>15.998863636363634</v>
      </c>
      <c r="N105" s="39">
        <f t="shared" ca="1" si="15"/>
        <v>15.2</v>
      </c>
      <c r="O105" s="120">
        <f t="shared" ca="1" si="23"/>
        <v>1.0525568181818181</v>
      </c>
      <c r="P105" s="39">
        <f t="shared" ca="1" si="16"/>
        <v>18.524999999999999</v>
      </c>
      <c r="Q105" s="39">
        <f t="shared" ca="1" si="17"/>
        <v>17.600000000000001</v>
      </c>
      <c r="R105" s="16"/>
      <c r="S105" s="33">
        <f t="shared" ca="1" si="24"/>
        <v>0.9</v>
      </c>
      <c r="T105" s="30">
        <f ca="1">COUNTIF(INDIRECT("Mess06!B"&amp;(ROW(A105)*4-9)):INDIRECT("Mess06!B"&amp;(ROW(A105)*4-6)),"&gt;=500")*15</f>
        <v>60</v>
      </c>
    </row>
    <row r="106" spans="1:20" ht="15.6" thickTop="1" thickBot="1" x14ac:dyDescent="0.35">
      <c r="A106" s="8">
        <f t="shared" si="25"/>
        <v>41065.333333333081</v>
      </c>
      <c r="B106" s="27">
        <f t="shared" ca="1" si="18"/>
        <v>0.111143424175568</v>
      </c>
      <c r="C106" s="27">
        <f t="shared" ca="1" si="19"/>
        <v>0.12349269352840889</v>
      </c>
      <c r="D106" s="27">
        <f t="shared" ca="1" si="20"/>
        <v>1.2349269352840886E-2</v>
      </c>
      <c r="E106" s="16"/>
      <c r="F106" s="46">
        <v>7.18E-4</v>
      </c>
      <c r="G106" s="46">
        <v>21</v>
      </c>
      <c r="H106" s="16"/>
      <c r="I106" s="30">
        <f t="shared" ca="1" si="21"/>
        <v>52.17857142857136</v>
      </c>
      <c r="J106" s="42">
        <f t="shared" ca="1" si="13"/>
        <v>121.75</v>
      </c>
      <c r="K106" s="33">
        <f t="shared" ca="1" si="14"/>
        <v>0.42857142857142799</v>
      </c>
      <c r="L106" s="16"/>
      <c r="M106" s="36">
        <f t="shared" ca="1" si="22"/>
        <v>15.696590909090906</v>
      </c>
      <c r="N106" s="39">
        <f t="shared" ca="1" si="15"/>
        <v>15.2</v>
      </c>
      <c r="O106" s="120">
        <f t="shared" ca="1" si="23"/>
        <v>1.0326704545454544</v>
      </c>
      <c r="P106" s="39">
        <f t="shared" ca="1" si="16"/>
        <v>18.174999999999997</v>
      </c>
      <c r="Q106" s="39">
        <f t="shared" ca="1" si="17"/>
        <v>17.600000000000001</v>
      </c>
      <c r="R106" s="16"/>
      <c r="S106" s="33">
        <f t="shared" ca="1" si="24"/>
        <v>0.9</v>
      </c>
      <c r="T106" s="30">
        <f ca="1">COUNTIF(INDIRECT("Mess06!B"&amp;(ROW(A106)*4-9)):INDIRECT("Mess06!B"&amp;(ROW(A106)*4-6)),"&gt;=500")*15</f>
        <v>60</v>
      </c>
    </row>
    <row r="107" spans="1:20" ht="15.6" thickTop="1" thickBot="1" x14ac:dyDescent="0.35">
      <c r="A107" s="8">
        <f t="shared" si="25"/>
        <v>41065.374999999745</v>
      </c>
      <c r="B107" s="27">
        <f t="shared" ca="1" si="18"/>
        <v>0.29560703133165833</v>
      </c>
      <c r="C107" s="27">
        <f t="shared" ca="1" si="19"/>
        <v>0.32845225703517594</v>
      </c>
      <c r="D107" s="27">
        <f t="shared" ca="1" si="20"/>
        <v>3.284522570351759E-2</v>
      </c>
      <c r="E107" s="16"/>
      <c r="F107" s="46">
        <v>7.18E-4</v>
      </c>
      <c r="G107" s="46">
        <v>21</v>
      </c>
      <c r="H107" s="16"/>
      <c r="I107" s="30">
        <f t="shared" ca="1" si="21"/>
        <v>120.75</v>
      </c>
      <c r="J107" s="42">
        <f t="shared" ca="1" si="13"/>
        <v>120.75</v>
      </c>
      <c r="K107" s="33">
        <f t="shared" ca="1" si="14"/>
        <v>1</v>
      </c>
      <c r="L107" s="16"/>
      <c r="M107" s="36">
        <f t="shared" ca="1" si="22"/>
        <v>18.040201005025128</v>
      </c>
      <c r="N107" s="39">
        <f t="shared" ca="1" si="15"/>
        <v>20</v>
      </c>
      <c r="O107" s="120">
        <f t="shared" ca="1" si="23"/>
        <v>0.90201005025125636</v>
      </c>
      <c r="P107" s="39">
        <f t="shared" ca="1" si="16"/>
        <v>17.95</v>
      </c>
      <c r="Q107" s="39">
        <f t="shared" ca="1" si="17"/>
        <v>19.899999999999999</v>
      </c>
      <c r="R107" s="16"/>
      <c r="S107" s="33">
        <f t="shared" ca="1" si="24"/>
        <v>0.9</v>
      </c>
      <c r="T107" s="30">
        <f ca="1">COUNTIF(INDIRECT("Mess06!B"&amp;(ROW(A107)*4-9)):INDIRECT("Mess06!B"&amp;(ROW(A107)*4-6)),"&gt;=500")*15</f>
        <v>60</v>
      </c>
    </row>
    <row r="108" spans="1:20" ht="15.6" thickTop="1" thickBot="1" x14ac:dyDescent="0.35">
      <c r="A108" s="8">
        <f t="shared" si="25"/>
        <v>41065.41666666641</v>
      </c>
      <c r="B108" s="27">
        <f t="shared" ca="1" si="18"/>
        <v>0</v>
      </c>
      <c r="C108" s="27">
        <f t="shared" ca="1" si="19"/>
        <v>8.5148080025125625E-2</v>
      </c>
      <c r="D108" s="27">
        <f t="shared" ca="1" si="20"/>
        <v>8.5148080025125625E-2</v>
      </c>
      <c r="E108" s="16"/>
      <c r="F108" s="46">
        <v>7.18E-4</v>
      </c>
      <c r="G108" s="46">
        <v>21</v>
      </c>
      <c r="H108" s="16"/>
      <c r="I108" s="30">
        <f t="shared" ca="1" si="21"/>
        <v>30.25</v>
      </c>
      <c r="J108" s="42">
        <f t="shared" ca="1" si="13"/>
        <v>30.25</v>
      </c>
      <c r="K108" s="33">
        <f t="shared" ca="1" si="14"/>
        <v>1</v>
      </c>
      <c r="L108" s="16"/>
      <c r="M108" s="36">
        <f t="shared" ca="1" si="22"/>
        <v>18.668341708542716</v>
      </c>
      <c r="N108" s="39">
        <f t="shared" ca="1" si="15"/>
        <v>20</v>
      </c>
      <c r="O108" s="120">
        <f t="shared" ca="1" si="23"/>
        <v>0.93341708542713575</v>
      </c>
      <c r="P108" s="39">
        <f t="shared" ca="1" si="16"/>
        <v>18.574999999999999</v>
      </c>
      <c r="Q108" s="39">
        <f t="shared" ca="1" si="17"/>
        <v>19.899999999999999</v>
      </c>
      <c r="R108" s="16"/>
      <c r="S108" s="33">
        <f t="shared" ca="1" si="24"/>
        <v>0</v>
      </c>
      <c r="T108" s="30">
        <f ca="1">COUNTIF(INDIRECT("Mess06!B"&amp;(ROW(A108)*4-9)):INDIRECT("Mess06!B"&amp;(ROW(A108)*4-6)),"&gt;=500")*15</f>
        <v>15</v>
      </c>
    </row>
    <row r="109" spans="1:20" ht="15.6" thickTop="1" thickBot="1" x14ac:dyDescent="0.35">
      <c r="A109" s="8">
        <f t="shared" si="25"/>
        <v>41065.458333333074</v>
      </c>
      <c r="B109" s="27">
        <f t="shared" ca="1" si="18"/>
        <v>0</v>
      </c>
      <c r="C109" s="27">
        <f t="shared" ca="1" si="19"/>
        <v>0</v>
      </c>
      <c r="D109" s="27">
        <f t="shared" ca="1" si="20"/>
        <v>0</v>
      </c>
      <c r="E109" s="16"/>
      <c r="F109" s="46">
        <v>7.18E-4</v>
      </c>
      <c r="G109" s="46">
        <v>21</v>
      </c>
      <c r="H109" s="16"/>
      <c r="I109" s="30">
        <f t="shared" ca="1" si="21"/>
        <v>0</v>
      </c>
      <c r="J109" s="42">
        <f t="shared" ca="1" si="13"/>
        <v>0</v>
      </c>
      <c r="K109" s="33">
        <f t="shared" ca="1" si="14"/>
        <v>1</v>
      </c>
      <c r="L109" s="16"/>
      <c r="M109" s="36">
        <f t="shared" ca="1" si="22"/>
        <v>17.989949748743719</v>
      </c>
      <c r="N109" s="39">
        <f t="shared" ca="1" si="15"/>
        <v>20</v>
      </c>
      <c r="O109" s="120">
        <f t="shared" ca="1" si="23"/>
        <v>0.89949748743718594</v>
      </c>
      <c r="P109" s="39">
        <f t="shared" ca="1" si="16"/>
        <v>17.899999999999999</v>
      </c>
      <c r="Q109" s="39">
        <f t="shared" ca="1" si="17"/>
        <v>19.899999999999999</v>
      </c>
      <c r="R109" s="16"/>
      <c r="S109" s="33">
        <f t="shared" ca="1" si="24"/>
        <v>0</v>
      </c>
      <c r="T109" s="30">
        <f ca="1">COUNTIF(INDIRECT("Mess06!B"&amp;(ROW(A109)*4-9)):INDIRECT("Mess06!B"&amp;(ROW(A109)*4-6)),"&gt;=500")*15</f>
        <v>0</v>
      </c>
    </row>
    <row r="110" spans="1:20" ht="15.6" thickTop="1" thickBot="1" x14ac:dyDescent="0.35">
      <c r="A110" s="8">
        <f t="shared" si="25"/>
        <v>41065.499999999738</v>
      </c>
      <c r="B110" s="27">
        <f t="shared" ca="1" si="18"/>
        <v>0</v>
      </c>
      <c r="C110" s="27">
        <f t="shared" ca="1" si="19"/>
        <v>0</v>
      </c>
      <c r="D110" s="27">
        <f t="shared" ca="1" si="20"/>
        <v>0</v>
      </c>
      <c r="E110" s="16"/>
      <c r="F110" s="46">
        <v>7.18E-4</v>
      </c>
      <c r="G110" s="46">
        <v>21</v>
      </c>
      <c r="H110" s="16"/>
      <c r="I110" s="30">
        <f t="shared" ca="1" si="21"/>
        <v>0</v>
      </c>
      <c r="J110" s="42">
        <f t="shared" ca="1" si="13"/>
        <v>0</v>
      </c>
      <c r="K110" s="33">
        <f t="shared" ca="1" si="14"/>
        <v>1</v>
      </c>
      <c r="L110" s="16"/>
      <c r="M110" s="36">
        <f t="shared" ca="1" si="22"/>
        <v>23.819095477386934</v>
      </c>
      <c r="N110" s="39">
        <f t="shared" ca="1" si="15"/>
        <v>20</v>
      </c>
      <c r="O110" s="120">
        <f t="shared" ca="1" si="23"/>
        <v>1.1909547738693467</v>
      </c>
      <c r="P110" s="39">
        <f t="shared" ca="1" si="16"/>
        <v>23.7</v>
      </c>
      <c r="Q110" s="39">
        <f t="shared" ca="1" si="17"/>
        <v>19.899999999999999</v>
      </c>
      <c r="R110" s="16"/>
      <c r="S110" s="33">
        <f t="shared" ca="1" si="24"/>
        <v>0</v>
      </c>
      <c r="T110" s="30">
        <f ca="1">COUNTIF(INDIRECT("Mess06!B"&amp;(ROW(A110)*4-9)):INDIRECT("Mess06!B"&amp;(ROW(A110)*4-6)),"&gt;=500")*15</f>
        <v>0</v>
      </c>
    </row>
    <row r="111" spans="1:20" ht="15.6" thickTop="1" thickBot="1" x14ac:dyDescent="0.35">
      <c r="A111" s="8">
        <f t="shared" si="25"/>
        <v>41065.541666666402</v>
      </c>
      <c r="B111" s="27">
        <f t="shared" ca="1" si="18"/>
        <v>0</v>
      </c>
      <c r="C111" s="27">
        <f t="shared" ca="1" si="19"/>
        <v>0</v>
      </c>
      <c r="D111" s="27">
        <f t="shared" ca="1" si="20"/>
        <v>0</v>
      </c>
      <c r="E111" s="16"/>
      <c r="F111" s="46">
        <v>7.18E-4</v>
      </c>
      <c r="G111" s="46">
        <v>21</v>
      </c>
      <c r="H111" s="16"/>
      <c r="I111" s="30">
        <f t="shared" ca="1" si="21"/>
        <v>0</v>
      </c>
      <c r="J111" s="42">
        <f t="shared" ca="1" si="13"/>
        <v>0</v>
      </c>
      <c r="K111" s="33">
        <f t="shared" ca="1" si="14"/>
        <v>1</v>
      </c>
      <c r="L111" s="16"/>
      <c r="M111" s="36">
        <f t="shared" ca="1" si="22"/>
        <v>23.844221105527641</v>
      </c>
      <c r="N111" s="39">
        <f t="shared" ca="1" si="15"/>
        <v>20</v>
      </c>
      <c r="O111" s="120">
        <f t="shared" ca="1" si="23"/>
        <v>1.192211055276382</v>
      </c>
      <c r="P111" s="39">
        <f t="shared" ca="1" si="16"/>
        <v>23.725000000000001</v>
      </c>
      <c r="Q111" s="39">
        <f t="shared" ca="1" si="17"/>
        <v>19.899999999999999</v>
      </c>
      <c r="R111" s="16"/>
      <c r="S111" s="33">
        <f t="shared" ca="1" si="24"/>
        <v>0</v>
      </c>
      <c r="T111" s="30">
        <f ca="1">COUNTIF(INDIRECT("Mess06!B"&amp;(ROW(A111)*4-9)):INDIRECT("Mess06!B"&amp;(ROW(A111)*4-6)),"&gt;=500")*15</f>
        <v>0</v>
      </c>
    </row>
    <row r="112" spans="1:20" ht="15.6" thickTop="1" thickBot="1" x14ac:dyDescent="0.35">
      <c r="A112" s="8">
        <f t="shared" si="25"/>
        <v>41065.583333333067</v>
      </c>
      <c r="B112" s="27">
        <f t="shared" ca="1" si="18"/>
        <v>0</v>
      </c>
      <c r="C112" s="27">
        <f t="shared" ca="1" si="19"/>
        <v>0</v>
      </c>
      <c r="D112" s="27">
        <f t="shared" ca="1" si="20"/>
        <v>0</v>
      </c>
      <c r="E112" s="16"/>
      <c r="F112" s="46">
        <v>7.18E-4</v>
      </c>
      <c r="G112" s="46">
        <v>21</v>
      </c>
      <c r="H112" s="16"/>
      <c r="I112" s="30">
        <f t="shared" ca="1" si="21"/>
        <v>0</v>
      </c>
      <c r="J112" s="42">
        <f t="shared" ca="1" si="13"/>
        <v>0</v>
      </c>
      <c r="K112" s="33">
        <f t="shared" ca="1" si="14"/>
        <v>1</v>
      </c>
      <c r="L112" s="16"/>
      <c r="M112" s="36">
        <f t="shared" ca="1" si="22"/>
        <v>23.844221105527641</v>
      </c>
      <c r="N112" s="39">
        <f t="shared" ca="1" si="15"/>
        <v>20</v>
      </c>
      <c r="O112" s="120">
        <f t="shared" ca="1" si="23"/>
        <v>1.192211055276382</v>
      </c>
      <c r="P112" s="39">
        <f t="shared" ca="1" si="16"/>
        <v>23.725000000000001</v>
      </c>
      <c r="Q112" s="39">
        <f t="shared" ca="1" si="17"/>
        <v>19.899999999999999</v>
      </c>
      <c r="R112" s="16"/>
      <c r="S112" s="33">
        <f t="shared" ca="1" si="24"/>
        <v>0</v>
      </c>
      <c r="T112" s="30">
        <f ca="1">COUNTIF(INDIRECT("Mess06!B"&amp;(ROW(A112)*4-9)):INDIRECT("Mess06!B"&amp;(ROW(A112)*4-6)),"&gt;=500")*15</f>
        <v>0</v>
      </c>
    </row>
    <row r="113" spans="1:20" ht="15.6" thickTop="1" thickBot="1" x14ac:dyDescent="0.35">
      <c r="A113" s="8">
        <f t="shared" si="25"/>
        <v>41065.624999999731</v>
      </c>
      <c r="B113" s="27">
        <f t="shared" ca="1" si="18"/>
        <v>0</v>
      </c>
      <c r="C113" s="27">
        <f t="shared" ca="1" si="19"/>
        <v>0</v>
      </c>
      <c r="D113" s="27">
        <f t="shared" ca="1" si="20"/>
        <v>0</v>
      </c>
      <c r="E113" s="16"/>
      <c r="F113" s="46">
        <v>7.18E-4</v>
      </c>
      <c r="G113" s="46">
        <v>21</v>
      </c>
      <c r="H113" s="16"/>
      <c r="I113" s="30">
        <f t="shared" ca="1" si="21"/>
        <v>0</v>
      </c>
      <c r="J113" s="42">
        <f t="shared" ca="1" si="13"/>
        <v>0</v>
      </c>
      <c r="K113" s="33">
        <f t="shared" ca="1" si="14"/>
        <v>1</v>
      </c>
      <c r="L113" s="16"/>
      <c r="M113" s="36">
        <f t="shared" ca="1" si="22"/>
        <v>23.743718592964825</v>
      </c>
      <c r="N113" s="39">
        <f t="shared" ca="1" si="15"/>
        <v>20</v>
      </c>
      <c r="O113" s="120">
        <f t="shared" ca="1" si="23"/>
        <v>1.1871859296482412</v>
      </c>
      <c r="P113" s="39">
        <f t="shared" ca="1" si="16"/>
        <v>23.625</v>
      </c>
      <c r="Q113" s="39">
        <f t="shared" ca="1" si="17"/>
        <v>19.899999999999999</v>
      </c>
      <c r="R113" s="16"/>
      <c r="S113" s="33">
        <f t="shared" ca="1" si="24"/>
        <v>0</v>
      </c>
      <c r="T113" s="30">
        <f ca="1">COUNTIF(INDIRECT("Mess06!B"&amp;(ROW(A113)*4-9)):INDIRECT("Mess06!B"&amp;(ROW(A113)*4-6)),"&gt;=500")*15</f>
        <v>0</v>
      </c>
    </row>
    <row r="114" spans="1:20" ht="15.6" thickTop="1" thickBot="1" x14ac:dyDescent="0.35">
      <c r="A114" s="8">
        <f t="shared" si="25"/>
        <v>41065.666666666395</v>
      </c>
      <c r="B114" s="27">
        <f t="shared" ca="1" si="18"/>
        <v>0</v>
      </c>
      <c r="C114" s="27">
        <f t="shared" ca="1" si="19"/>
        <v>0</v>
      </c>
      <c r="D114" s="27">
        <f t="shared" ca="1" si="20"/>
        <v>0</v>
      </c>
      <c r="E114" s="16"/>
      <c r="F114" s="46">
        <v>7.18E-4</v>
      </c>
      <c r="G114" s="46">
        <v>21</v>
      </c>
      <c r="H114" s="16"/>
      <c r="I114" s="30">
        <f t="shared" ca="1" si="21"/>
        <v>0</v>
      </c>
      <c r="J114" s="42">
        <f t="shared" ca="1" si="13"/>
        <v>0</v>
      </c>
      <c r="K114" s="33">
        <f t="shared" ca="1" si="14"/>
        <v>1</v>
      </c>
      <c r="L114" s="16"/>
      <c r="M114" s="36">
        <f t="shared" ca="1" si="22"/>
        <v>23.643216080402013</v>
      </c>
      <c r="N114" s="39">
        <f t="shared" ca="1" si="15"/>
        <v>20</v>
      </c>
      <c r="O114" s="120">
        <f t="shared" ca="1" si="23"/>
        <v>1.1821608040201006</v>
      </c>
      <c r="P114" s="39">
        <f t="shared" ca="1" si="16"/>
        <v>23.524999999999999</v>
      </c>
      <c r="Q114" s="39">
        <f t="shared" ca="1" si="17"/>
        <v>19.899999999999999</v>
      </c>
      <c r="R114" s="16"/>
      <c r="S114" s="33">
        <f t="shared" ca="1" si="24"/>
        <v>0</v>
      </c>
      <c r="T114" s="30">
        <f ca="1">COUNTIF(INDIRECT("Mess06!B"&amp;(ROW(A114)*4-9)):INDIRECT("Mess06!B"&amp;(ROW(A114)*4-6)),"&gt;=500")*15</f>
        <v>0</v>
      </c>
    </row>
    <row r="115" spans="1:20" ht="15.6" thickTop="1" thickBot="1" x14ac:dyDescent="0.35">
      <c r="A115" s="8">
        <f t="shared" si="25"/>
        <v>41065.708333333059</v>
      </c>
      <c r="B115" s="27">
        <f t="shared" ca="1" si="18"/>
        <v>0.29105640071704902</v>
      </c>
      <c r="C115" s="27">
        <f t="shared" ca="1" si="19"/>
        <v>0.32339600079672115</v>
      </c>
      <c r="D115" s="27">
        <f t="shared" ca="1" si="20"/>
        <v>3.2339600079672105E-2</v>
      </c>
      <c r="E115" s="16"/>
      <c r="F115" s="46">
        <v>7.18E-4</v>
      </c>
      <c r="G115" s="46">
        <v>21</v>
      </c>
      <c r="H115" s="16"/>
      <c r="I115" s="30">
        <f t="shared" ca="1" si="21"/>
        <v>82.866666666666632</v>
      </c>
      <c r="J115" s="42">
        <f t="shared" ca="1" si="13"/>
        <v>84.75</v>
      </c>
      <c r="K115" s="33">
        <f t="shared" ca="1" si="14"/>
        <v>0.97777777777777741</v>
      </c>
      <c r="L115" s="16"/>
      <c r="M115" s="36">
        <f t="shared" ca="1" si="22"/>
        <v>25.882786885245899</v>
      </c>
      <c r="N115" s="39">
        <f t="shared" ca="1" si="15"/>
        <v>18.2</v>
      </c>
      <c r="O115" s="120">
        <f t="shared" ca="1" si="23"/>
        <v>1.4221311475409835</v>
      </c>
      <c r="P115" s="39">
        <f t="shared" ca="1" si="16"/>
        <v>26.024999999999999</v>
      </c>
      <c r="Q115" s="39">
        <f t="shared" ca="1" si="17"/>
        <v>18.3</v>
      </c>
      <c r="R115" s="16"/>
      <c r="S115" s="33">
        <f t="shared" ca="1" si="24"/>
        <v>0.9</v>
      </c>
      <c r="T115" s="30">
        <f ca="1">COUNTIF(INDIRECT("Mess06!B"&amp;(ROW(A115)*4-9)):INDIRECT("Mess06!B"&amp;(ROW(A115)*4-6)),"&gt;=500")*15</f>
        <v>45</v>
      </c>
    </row>
    <row r="116" spans="1:20" ht="15.6" thickTop="1" thickBot="1" x14ac:dyDescent="0.35">
      <c r="A116" s="8">
        <f t="shared" si="25"/>
        <v>41065.749999999724</v>
      </c>
      <c r="B116" s="27">
        <f t="shared" ca="1" si="18"/>
        <v>0.29234714755147517</v>
      </c>
      <c r="C116" s="27">
        <f t="shared" ca="1" si="19"/>
        <v>0.32483016394608355</v>
      </c>
      <c r="D116" s="27">
        <f t="shared" ca="1" si="20"/>
        <v>3.2483016394608349E-2</v>
      </c>
      <c r="E116" s="16"/>
      <c r="F116" s="46">
        <v>7.18E-4</v>
      </c>
      <c r="G116" s="46">
        <v>21</v>
      </c>
      <c r="H116" s="16"/>
      <c r="I116" s="30">
        <f t="shared" ca="1" si="21"/>
        <v>103.6444444444444</v>
      </c>
      <c r="J116" s="42">
        <f t="shared" ca="1" si="13"/>
        <v>106</v>
      </c>
      <c r="K116" s="33">
        <f t="shared" ca="1" si="14"/>
        <v>0.97777777777777741</v>
      </c>
      <c r="L116" s="16"/>
      <c r="M116" s="36">
        <f t="shared" ca="1" si="22"/>
        <v>20.785792349726773</v>
      </c>
      <c r="N116" s="39">
        <f t="shared" ca="1" si="15"/>
        <v>18.2</v>
      </c>
      <c r="O116" s="120">
        <f t="shared" ca="1" si="23"/>
        <v>1.1420765027322404</v>
      </c>
      <c r="P116" s="39">
        <f t="shared" ca="1" si="16"/>
        <v>20.9</v>
      </c>
      <c r="Q116" s="39">
        <f t="shared" ca="1" si="17"/>
        <v>18.3</v>
      </c>
      <c r="R116" s="16"/>
      <c r="S116" s="33">
        <f t="shared" ca="1" si="24"/>
        <v>0.9</v>
      </c>
      <c r="T116" s="30">
        <f ca="1">COUNTIF(INDIRECT("Mess06!B"&amp;(ROW(A116)*4-9)):INDIRECT("Mess06!B"&amp;(ROW(A116)*4-6)),"&gt;=500")*15</f>
        <v>60</v>
      </c>
    </row>
    <row r="117" spans="1:20" ht="15.6" thickTop="1" thickBot="1" x14ac:dyDescent="0.35">
      <c r="A117" s="8">
        <f t="shared" si="25"/>
        <v>41065.791666666388</v>
      </c>
      <c r="B117" s="27">
        <f t="shared" ca="1" si="18"/>
        <v>0.27857863147868844</v>
      </c>
      <c r="C117" s="27">
        <f t="shared" ca="1" si="19"/>
        <v>0.30953181275409825</v>
      </c>
      <c r="D117" s="27">
        <f t="shared" ca="1" si="20"/>
        <v>3.0953181275409816E-2</v>
      </c>
      <c r="E117" s="16"/>
      <c r="F117" s="46">
        <v>7.18E-4</v>
      </c>
      <c r="G117" s="46">
        <v>21</v>
      </c>
      <c r="H117" s="16"/>
      <c r="I117" s="30">
        <f t="shared" ca="1" si="21"/>
        <v>101.93333333333329</v>
      </c>
      <c r="J117" s="42">
        <f t="shared" ca="1" si="13"/>
        <v>104.25</v>
      </c>
      <c r="K117" s="33">
        <f t="shared" ca="1" si="14"/>
        <v>0.97777777777777741</v>
      </c>
      <c r="L117" s="16"/>
      <c r="M117" s="36">
        <f t="shared" ca="1" si="22"/>
        <v>20.139344262295083</v>
      </c>
      <c r="N117" s="39">
        <f t="shared" ca="1" si="15"/>
        <v>18.2</v>
      </c>
      <c r="O117" s="120">
        <f t="shared" ca="1" si="23"/>
        <v>1.1065573770491803</v>
      </c>
      <c r="P117" s="39">
        <f t="shared" ca="1" si="16"/>
        <v>20.25</v>
      </c>
      <c r="Q117" s="39">
        <f t="shared" ca="1" si="17"/>
        <v>18.3</v>
      </c>
      <c r="R117" s="16"/>
      <c r="S117" s="33">
        <f t="shared" ca="1" si="24"/>
        <v>0.9</v>
      </c>
      <c r="T117" s="30">
        <f ca="1">COUNTIF(INDIRECT("Mess06!B"&amp;(ROW(A117)*4-9)):INDIRECT("Mess06!B"&amp;(ROW(A117)*4-6)),"&gt;=500")*15</f>
        <v>60</v>
      </c>
    </row>
    <row r="118" spans="1:20" ht="15.6" thickTop="1" thickBot="1" x14ac:dyDescent="0.35">
      <c r="A118" s="8">
        <f t="shared" si="25"/>
        <v>41065.833333333052</v>
      </c>
      <c r="B118" s="27">
        <f t="shared" ca="1" si="18"/>
        <v>0.27521196785049173</v>
      </c>
      <c r="C118" s="27">
        <f t="shared" ca="1" si="19"/>
        <v>0.30579107538943523</v>
      </c>
      <c r="D118" s="27">
        <f t="shared" ca="1" si="20"/>
        <v>3.0579107538943516E-2</v>
      </c>
      <c r="E118" s="16"/>
      <c r="F118" s="46">
        <v>7.18E-4</v>
      </c>
      <c r="G118" s="46">
        <v>21</v>
      </c>
      <c r="H118" s="16"/>
      <c r="I118" s="30">
        <f t="shared" ca="1" si="21"/>
        <v>103.6444444444444</v>
      </c>
      <c r="J118" s="42">
        <f t="shared" ca="1" si="13"/>
        <v>106</v>
      </c>
      <c r="K118" s="33">
        <f t="shared" ca="1" si="14"/>
        <v>0.97777777777777741</v>
      </c>
      <c r="L118" s="16"/>
      <c r="M118" s="36">
        <f t="shared" ca="1" si="22"/>
        <v>19.567486338797814</v>
      </c>
      <c r="N118" s="39">
        <f t="shared" ca="1" si="15"/>
        <v>18.2</v>
      </c>
      <c r="O118" s="120">
        <f t="shared" ca="1" si="23"/>
        <v>1.075136612021858</v>
      </c>
      <c r="P118" s="39">
        <f t="shared" ca="1" si="16"/>
        <v>19.675000000000001</v>
      </c>
      <c r="Q118" s="39">
        <f t="shared" ca="1" si="17"/>
        <v>18.3</v>
      </c>
      <c r="R118" s="16"/>
      <c r="S118" s="33">
        <f t="shared" ca="1" si="24"/>
        <v>0.9</v>
      </c>
      <c r="T118" s="30">
        <f ca="1">COUNTIF(INDIRECT("Mess06!B"&amp;(ROW(A118)*4-9)):INDIRECT("Mess06!B"&amp;(ROW(A118)*4-6)),"&gt;=500")*15</f>
        <v>60</v>
      </c>
    </row>
    <row r="119" spans="1:20" ht="15.6" thickTop="1" thickBot="1" x14ac:dyDescent="0.35">
      <c r="A119" s="8">
        <f t="shared" si="25"/>
        <v>41065.874999999716</v>
      </c>
      <c r="B119" s="27">
        <f t="shared" ca="1" si="18"/>
        <v>0.26250079199606541</v>
      </c>
      <c r="C119" s="27">
        <f t="shared" ca="1" si="19"/>
        <v>0.29166754666229489</v>
      </c>
      <c r="D119" s="27">
        <f t="shared" ca="1" si="20"/>
        <v>2.9166754666229481E-2</v>
      </c>
      <c r="E119" s="16"/>
      <c r="F119" s="46">
        <v>7.18E-4</v>
      </c>
      <c r="G119" s="46">
        <v>21</v>
      </c>
      <c r="H119" s="16"/>
      <c r="I119" s="30">
        <f t="shared" ca="1" si="21"/>
        <v>102.91111111111107</v>
      </c>
      <c r="J119" s="42">
        <f t="shared" ca="1" si="13"/>
        <v>105.25</v>
      </c>
      <c r="K119" s="33">
        <f t="shared" ca="1" si="14"/>
        <v>0.97777777777777741</v>
      </c>
      <c r="L119" s="16"/>
      <c r="M119" s="36">
        <f t="shared" ca="1" si="22"/>
        <v>18.796721311475405</v>
      </c>
      <c r="N119" s="39">
        <f t="shared" ca="1" si="15"/>
        <v>18.2</v>
      </c>
      <c r="O119" s="120">
        <f t="shared" ca="1" si="23"/>
        <v>1.0327868852459015</v>
      </c>
      <c r="P119" s="39">
        <f t="shared" ca="1" si="16"/>
        <v>18.899999999999999</v>
      </c>
      <c r="Q119" s="39">
        <f t="shared" ca="1" si="17"/>
        <v>18.3</v>
      </c>
      <c r="R119" s="16"/>
      <c r="S119" s="33">
        <f t="shared" ca="1" si="24"/>
        <v>0.9</v>
      </c>
      <c r="T119" s="30">
        <f ca="1">COUNTIF(INDIRECT("Mess06!B"&amp;(ROW(A119)*4-9)):INDIRECT("Mess06!B"&amp;(ROW(A119)*4-6)),"&gt;=500")*15</f>
        <v>60</v>
      </c>
    </row>
    <row r="120" spans="1:20" ht="15.6" thickTop="1" thickBot="1" x14ac:dyDescent="0.35">
      <c r="A120" s="8">
        <f t="shared" si="25"/>
        <v>41065.91666666638</v>
      </c>
      <c r="B120" s="27">
        <f t="shared" ca="1" si="18"/>
        <v>0.25921248041213107</v>
      </c>
      <c r="C120" s="27">
        <f t="shared" ca="1" si="19"/>
        <v>0.28801386712459009</v>
      </c>
      <c r="D120" s="27">
        <f t="shared" ca="1" si="20"/>
        <v>2.8801386712459003E-2</v>
      </c>
      <c r="E120" s="16"/>
      <c r="F120" s="46">
        <v>7.18E-4</v>
      </c>
      <c r="G120" s="46">
        <v>21</v>
      </c>
      <c r="H120" s="16"/>
      <c r="I120" s="30">
        <f t="shared" ca="1" si="21"/>
        <v>103.39999999999996</v>
      </c>
      <c r="J120" s="42">
        <f t="shared" ca="1" si="13"/>
        <v>105.75</v>
      </c>
      <c r="K120" s="33">
        <f t="shared" ca="1" si="14"/>
        <v>0.97777777777777741</v>
      </c>
      <c r="L120" s="16"/>
      <c r="M120" s="36">
        <f t="shared" ca="1" si="22"/>
        <v>18.473497267759566</v>
      </c>
      <c r="N120" s="39">
        <f t="shared" ca="1" si="15"/>
        <v>18.2</v>
      </c>
      <c r="O120" s="120">
        <f t="shared" ca="1" si="23"/>
        <v>1.0150273224043718</v>
      </c>
      <c r="P120" s="39">
        <f t="shared" ca="1" si="16"/>
        <v>18.575000000000003</v>
      </c>
      <c r="Q120" s="39">
        <f t="shared" ca="1" si="17"/>
        <v>18.3</v>
      </c>
      <c r="R120" s="16"/>
      <c r="S120" s="33">
        <f t="shared" ca="1" si="24"/>
        <v>0.9</v>
      </c>
      <c r="T120" s="30">
        <f ca="1">COUNTIF(INDIRECT("Mess06!B"&amp;(ROW(A120)*4-9)):INDIRECT("Mess06!B"&amp;(ROW(A120)*4-6)),"&gt;=500")*15</f>
        <v>60</v>
      </c>
    </row>
    <row r="121" spans="1:20" ht="15.6" thickTop="1" thickBot="1" x14ac:dyDescent="0.35">
      <c r="A121" s="8">
        <f t="shared" si="25"/>
        <v>41065.958333333045</v>
      </c>
      <c r="B121" s="27">
        <f t="shared" ca="1" si="18"/>
        <v>0.257377393059672</v>
      </c>
      <c r="C121" s="27">
        <f t="shared" ca="1" si="19"/>
        <v>0.28597488117741332</v>
      </c>
      <c r="D121" s="27">
        <f t="shared" ca="1" si="20"/>
        <v>2.8597488117741324E-2</v>
      </c>
      <c r="E121" s="16"/>
      <c r="F121" s="46">
        <v>7.18E-4</v>
      </c>
      <c r="G121" s="46">
        <v>21</v>
      </c>
      <c r="H121" s="16"/>
      <c r="I121" s="30">
        <f t="shared" ca="1" si="21"/>
        <v>103.6444444444444</v>
      </c>
      <c r="J121" s="42">
        <f t="shared" ca="1" si="13"/>
        <v>106</v>
      </c>
      <c r="K121" s="33">
        <f t="shared" ca="1" si="14"/>
        <v>0.97777777777777741</v>
      </c>
      <c r="L121" s="16"/>
      <c r="M121" s="36">
        <f t="shared" ca="1" si="22"/>
        <v>18.299453551912563</v>
      </c>
      <c r="N121" s="39">
        <f t="shared" ca="1" si="15"/>
        <v>18.2</v>
      </c>
      <c r="O121" s="120">
        <f t="shared" ca="1" si="23"/>
        <v>1.0054644808743167</v>
      </c>
      <c r="P121" s="39">
        <f t="shared" ca="1" si="16"/>
        <v>18.399999999999999</v>
      </c>
      <c r="Q121" s="39">
        <f t="shared" ca="1" si="17"/>
        <v>18.3</v>
      </c>
      <c r="R121" s="16"/>
      <c r="S121" s="33">
        <f t="shared" ca="1" si="24"/>
        <v>0.9</v>
      </c>
      <c r="T121" s="30">
        <f ca="1">COUNTIF(INDIRECT("Mess06!B"&amp;(ROW(A121)*4-9)):INDIRECT("Mess06!B"&amp;(ROW(A121)*4-6)),"&gt;=500")*15</f>
        <v>60</v>
      </c>
    </row>
    <row r="122" spans="1:20" ht="15.6" thickTop="1" thickBot="1" x14ac:dyDescent="0.35">
      <c r="A122" s="8">
        <f t="shared" si="25"/>
        <v>41065.999999999709</v>
      </c>
      <c r="B122" s="27">
        <f t="shared" ca="1" si="18"/>
        <v>0.25372701255540975</v>
      </c>
      <c r="C122" s="27">
        <f t="shared" ca="1" si="19"/>
        <v>0.28191890283934418</v>
      </c>
      <c r="D122" s="27">
        <f t="shared" ca="1" si="20"/>
        <v>2.8191890283934411E-2</v>
      </c>
      <c r="E122" s="16"/>
      <c r="F122" s="46">
        <v>7.18E-4</v>
      </c>
      <c r="G122" s="46">
        <v>21</v>
      </c>
      <c r="H122" s="16"/>
      <c r="I122" s="30">
        <f t="shared" ca="1" si="21"/>
        <v>103.15555555555552</v>
      </c>
      <c r="J122" s="42">
        <f t="shared" ca="1" si="13"/>
        <v>105.5</v>
      </c>
      <c r="K122" s="33">
        <f t="shared" ca="1" si="14"/>
        <v>0.97777777777777741</v>
      </c>
      <c r="L122" s="16"/>
      <c r="M122" s="36">
        <f t="shared" ca="1" si="22"/>
        <v>18.125409836065575</v>
      </c>
      <c r="N122" s="39">
        <f t="shared" ca="1" si="15"/>
        <v>18.2</v>
      </c>
      <c r="O122" s="120">
        <f t="shared" ca="1" si="23"/>
        <v>0.99590163934426235</v>
      </c>
      <c r="P122" s="39">
        <f t="shared" ca="1" si="16"/>
        <v>18.225000000000001</v>
      </c>
      <c r="Q122" s="39">
        <f t="shared" ca="1" si="17"/>
        <v>18.3</v>
      </c>
      <c r="R122" s="16"/>
      <c r="S122" s="33">
        <f t="shared" ca="1" si="24"/>
        <v>0.9</v>
      </c>
      <c r="T122" s="30">
        <f ca="1">COUNTIF(INDIRECT("Mess06!B"&amp;(ROW(A122)*4-9)):INDIRECT("Mess06!B"&amp;(ROW(A122)*4-6)),"&gt;=500")*15</f>
        <v>60</v>
      </c>
    </row>
    <row r="123" spans="1:20" ht="15.6" thickTop="1" thickBot="1" x14ac:dyDescent="0.35">
      <c r="A123" s="8">
        <f t="shared" si="25"/>
        <v>41066.041666666373</v>
      </c>
      <c r="B123" s="27">
        <f t="shared" ca="1" si="18"/>
        <v>0.26437294012500001</v>
      </c>
      <c r="C123" s="27">
        <f t="shared" ca="1" si="19"/>
        <v>0.29374771124999999</v>
      </c>
      <c r="D123" s="27">
        <f t="shared" ca="1" si="20"/>
        <v>2.9374771124999994E-2</v>
      </c>
      <c r="E123" s="16"/>
      <c r="F123" s="46">
        <v>7.18E-4</v>
      </c>
      <c r="G123" s="46">
        <v>21</v>
      </c>
      <c r="H123" s="16"/>
      <c r="I123" s="30">
        <f t="shared" ca="1" si="21"/>
        <v>106.75</v>
      </c>
      <c r="J123" s="42">
        <f t="shared" ca="1" si="13"/>
        <v>106.75</v>
      </c>
      <c r="K123" s="33">
        <f t="shared" ca="1" si="14"/>
        <v>1</v>
      </c>
      <c r="L123" s="16"/>
      <c r="M123" s="36">
        <f t="shared" ca="1" si="22"/>
        <v>18.25</v>
      </c>
      <c r="N123" s="39">
        <f t="shared" ca="1" si="15"/>
        <v>17.7</v>
      </c>
      <c r="O123" s="120">
        <f t="shared" ca="1" si="23"/>
        <v>1.0310734463276836</v>
      </c>
      <c r="P123" s="39">
        <f t="shared" ca="1" si="16"/>
        <v>18.25</v>
      </c>
      <c r="Q123" s="39">
        <f t="shared" ca="1" si="17"/>
        <v>17.7</v>
      </c>
      <c r="R123" s="16"/>
      <c r="S123" s="33">
        <f t="shared" ca="1" si="24"/>
        <v>0.9</v>
      </c>
      <c r="T123" s="30">
        <f ca="1">COUNTIF(INDIRECT("Mess06!B"&amp;(ROW(A123)*4-9)):INDIRECT("Mess06!B"&amp;(ROW(A123)*4-6)),"&gt;=500")*15</f>
        <v>60</v>
      </c>
    </row>
    <row r="124" spans="1:20" ht="15.6" thickTop="1" thickBot="1" x14ac:dyDescent="0.35">
      <c r="A124" s="8">
        <f t="shared" si="25"/>
        <v>41066.083333333037</v>
      </c>
      <c r="B124" s="27">
        <f t="shared" ca="1" si="18"/>
        <v>0.2621559087</v>
      </c>
      <c r="C124" s="27">
        <f t="shared" ca="1" si="19"/>
        <v>0.291284343</v>
      </c>
      <c r="D124" s="27">
        <f t="shared" ca="1" si="20"/>
        <v>2.9128434299999995E-2</v>
      </c>
      <c r="E124" s="16"/>
      <c r="F124" s="46">
        <v>7.18E-4</v>
      </c>
      <c r="G124" s="46">
        <v>21</v>
      </c>
      <c r="H124" s="16"/>
      <c r="I124" s="30">
        <f t="shared" ca="1" si="21"/>
        <v>106</v>
      </c>
      <c r="J124" s="42">
        <f t="shared" ca="1" si="13"/>
        <v>106</v>
      </c>
      <c r="K124" s="33">
        <f t="shared" ca="1" si="14"/>
        <v>1</v>
      </c>
      <c r="L124" s="16"/>
      <c r="M124" s="36">
        <f t="shared" ca="1" si="22"/>
        <v>18.225000000000001</v>
      </c>
      <c r="N124" s="39">
        <f t="shared" ca="1" si="15"/>
        <v>17.7</v>
      </c>
      <c r="O124" s="120">
        <f t="shared" ca="1" si="23"/>
        <v>1.0296610169491527</v>
      </c>
      <c r="P124" s="39">
        <f t="shared" ca="1" si="16"/>
        <v>18.225000000000001</v>
      </c>
      <c r="Q124" s="39">
        <f t="shared" ca="1" si="17"/>
        <v>17.7</v>
      </c>
      <c r="R124" s="16"/>
      <c r="S124" s="33">
        <f t="shared" ca="1" si="24"/>
        <v>0.9</v>
      </c>
      <c r="T124" s="30">
        <f ca="1">COUNTIF(INDIRECT("Mess06!B"&amp;(ROW(A124)*4-9)):INDIRECT("Mess06!B"&amp;(ROW(A124)*4-6)),"&gt;=500")*15</f>
        <v>60</v>
      </c>
    </row>
    <row r="125" spans="1:20" ht="15.6" thickTop="1" thickBot="1" x14ac:dyDescent="0.35">
      <c r="A125" s="8">
        <f t="shared" si="25"/>
        <v>41066.124999999702</v>
      </c>
      <c r="B125" s="27">
        <f t="shared" ca="1" si="18"/>
        <v>0.2582001954</v>
      </c>
      <c r="C125" s="27">
        <f t="shared" ca="1" si="19"/>
        <v>0.286889106</v>
      </c>
      <c r="D125" s="27">
        <f t="shared" ca="1" si="20"/>
        <v>2.8688910599999996E-2</v>
      </c>
      <c r="E125" s="16"/>
      <c r="F125" s="46">
        <v>7.18E-4</v>
      </c>
      <c r="G125" s="46">
        <v>21</v>
      </c>
      <c r="H125" s="16"/>
      <c r="I125" s="30">
        <f t="shared" ca="1" si="21"/>
        <v>106</v>
      </c>
      <c r="J125" s="42">
        <f t="shared" ca="1" si="13"/>
        <v>106</v>
      </c>
      <c r="K125" s="33">
        <f t="shared" ca="1" si="14"/>
        <v>1</v>
      </c>
      <c r="L125" s="16"/>
      <c r="M125" s="36">
        <f t="shared" ca="1" si="22"/>
        <v>17.950000000000003</v>
      </c>
      <c r="N125" s="39">
        <f t="shared" ca="1" si="15"/>
        <v>17.7</v>
      </c>
      <c r="O125" s="120">
        <f t="shared" ca="1" si="23"/>
        <v>1.014124293785311</v>
      </c>
      <c r="P125" s="39">
        <f t="shared" ca="1" si="16"/>
        <v>17.950000000000003</v>
      </c>
      <c r="Q125" s="39">
        <f t="shared" ca="1" si="17"/>
        <v>17.7</v>
      </c>
      <c r="R125" s="16"/>
      <c r="S125" s="33">
        <f t="shared" ca="1" si="24"/>
        <v>0.9</v>
      </c>
      <c r="T125" s="30">
        <f ca="1">COUNTIF(INDIRECT("Mess06!B"&amp;(ROW(A125)*4-9)):INDIRECT("Mess06!B"&amp;(ROW(A125)*4-6)),"&gt;=500")*15</f>
        <v>60</v>
      </c>
    </row>
    <row r="126" spans="1:20" ht="15.6" thickTop="1" thickBot="1" x14ac:dyDescent="0.35">
      <c r="A126" s="8">
        <f t="shared" si="25"/>
        <v>41066.166666666366</v>
      </c>
      <c r="B126" s="27">
        <f t="shared" ca="1" si="18"/>
        <v>0.26349511781249996</v>
      </c>
      <c r="C126" s="27">
        <f t="shared" ca="1" si="19"/>
        <v>0.29277235312499994</v>
      </c>
      <c r="D126" s="27">
        <f t="shared" ca="1" si="20"/>
        <v>2.9277235312499986E-2</v>
      </c>
      <c r="E126" s="16"/>
      <c r="F126" s="46">
        <v>7.18E-4</v>
      </c>
      <c r="G126" s="46">
        <v>21</v>
      </c>
      <c r="H126" s="16"/>
      <c r="I126" s="30">
        <f t="shared" ca="1" si="21"/>
        <v>106.25</v>
      </c>
      <c r="J126" s="42">
        <f t="shared" ca="1" si="13"/>
        <v>106.25</v>
      </c>
      <c r="K126" s="33">
        <f t="shared" ca="1" si="14"/>
        <v>1</v>
      </c>
      <c r="L126" s="16"/>
      <c r="M126" s="36">
        <f t="shared" ca="1" si="22"/>
        <v>18.274999999999999</v>
      </c>
      <c r="N126" s="39">
        <f t="shared" ca="1" si="15"/>
        <v>17.7</v>
      </c>
      <c r="O126" s="120">
        <f t="shared" ca="1" si="23"/>
        <v>1.0324858757062148</v>
      </c>
      <c r="P126" s="39">
        <f t="shared" ca="1" si="16"/>
        <v>18.274999999999999</v>
      </c>
      <c r="Q126" s="39">
        <f t="shared" ca="1" si="17"/>
        <v>17.7</v>
      </c>
      <c r="R126" s="16"/>
      <c r="S126" s="33">
        <f t="shared" ca="1" si="24"/>
        <v>0.9</v>
      </c>
      <c r="T126" s="30">
        <f ca="1">COUNTIF(INDIRECT("Mess06!B"&amp;(ROW(A126)*4-9)):INDIRECT("Mess06!B"&amp;(ROW(A126)*4-6)),"&gt;=500")*15</f>
        <v>60</v>
      </c>
    </row>
    <row r="127" spans="1:20" ht="15.6" thickTop="1" thickBot="1" x14ac:dyDescent="0.35">
      <c r="A127" s="8">
        <f t="shared" si="25"/>
        <v>41066.20833333303</v>
      </c>
      <c r="B127" s="27">
        <f t="shared" ca="1" si="18"/>
        <v>0.26163515227499995</v>
      </c>
      <c r="C127" s="27">
        <f t="shared" ca="1" si="19"/>
        <v>0.29070572474999995</v>
      </c>
      <c r="D127" s="27">
        <f t="shared" ca="1" si="20"/>
        <v>2.907057247499999E-2</v>
      </c>
      <c r="E127" s="16"/>
      <c r="F127" s="46">
        <v>7.18E-4</v>
      </c>
      <c r="G127" s="46">
        <v>21</v>
      </c>
      <c r="H127" s="16"/>
      <c r="I127" s="30">
        <f t="shared" ca="1" si="21"/>
        <v>105.5</v>
      </c>
      <c r="J127" s="42">
        <f t="shared" ca="1" si="13"/>
        <v>105.5</v>
      </c>
      <c r="K127" s="33">
        <f t="shared" ca="1" si="14"/>
        <v>1</v>
      </c>
      <c r="L127" s="16"/>
      <c r="M127" s="36">
        <f t="shared" ca="1" si="22"/>
        <v>18.274999999999999</v>
      </c>
      <c r="N127" s="39">
        <f t="shared" ca="1" si="15"/>
        <v>17.7</v>
      </c>
      <c r="O127" s="120">
        <f t="shared" ca="1" si="23"/>
        <v>1.0324858757062148</v>
      </c>
      <c r="P127" s="39">
        <f t="shared" ca="1" si="16"/>
        <v>18.275000000000002</v>
      </c>
      <c r="Q127" s="39">
        <f t="shared" ca="1" si="17"/>
        <v>17.7</v>
      </c>
      <c r="R127" s="16"/>
      <c r="S127" s="33">
        <f t="shared" ca="1" si="24"/>
        <v>0.9</v>
      </c>
      <c r="T127" s="30">
        <f ca="1">COUNTIF(INDIRECT("Mess06!B"&amp;(ROW(A127)*4-9)):INDIRECT("Mess06!B"&amp;(ROW(A127)*4-6)),"&gt;=500")*15</f>
        <v>60</v>
      </c>
    </row>
    <row r="128" spans="1:20" ht="15.6" thickTop="1" thickBot="1" x14ac:dyDescent="0.35">
      <c r="A128" s="8">
        <f t="shared" si="25"/>
        <v>41066.249999999694</v>
      </c>
      <c r="B128" s="27">
        <f t="shared" ca="1" si="18"/>
        <v>0.26056141020000001</v>
      </c>
      <c r="C128" s="27">
        <f t="shared" ca="1" si="19"/>
        <v>0.28951267800000002</v>
      </c>
      <c r="D128" s="27">
        <f t="shared" ca="1" si="20"/>
        <v>2.8951267799999996E-2</v>
      </c>
      <c r="E128" s="16"/>
      <c r="F128" s="46">
        <v>7.18E-4</v>
      </c>
      <c r="G128" s="46">
        <v>21</v>
      </c>
      <c r="H128" s="16"/>
      <c r="I128" s="30">
        <f t="shared" ca="1" si="21"/>
        <v>105.5</v>
      </c>
      <c r="J128" s="42">
        <f t="shared" ca="1" si="13"/>
        <v>105.5</v>
      </c>
      <c r="K128" s="33">
        <f t="shared" ca="1" si="14"/>
        <v>1</v>
      </c>
      <c r="L128" s="16"/>
      <c r="M128" s="36">
        <f t="shared" ca="1" si="22"/>
        <v>18.2</v>
      </c>
      <c r="N128" s="39">
        <f t="shared" ca="1" si="15"/>
        <v>17.7</v>
      </c>
      <c r="O128" s="120">
        <f t="shared" ca="1" si="23"/>
        <v>1.0282485875706215</v>
      </c>
      <c r="P128" s="39">
        <f t="shared" ca="1" si="16"/>
        <v>18.2</v>
      </c>
      <c r="Q128" s="39">
        <f t="shared" ca="1" si="17"/>
        <v>17.7</v>
      </c>
      <c r="R128" s="16"/>
      <c r="S128" s="33">
        <f t="shared" ca="1" si="24"/>
        <v>0.9</v>
      </c>
      <c r="T128" s="30">
        <f ca="1">COUNTIF(INDIRECT("Mess06!B"&amp;(ROW(A128)*4-9)):INDIRECT("Mess06!B"&amp;(ROW(A128)*4-6)),"&gt;=500")*15</f>
        <v>60</v>
      </c>
    </row>
    <row r="129" spans="1:20" ht="15.6" thickTop="1" thickBot="1" x14ac:dyDescent="0.35">
      <c r="A129" s="8">
        <f t="shared" si="25"/>
        <v>41066.291666666359</v>
      </c>
      <c r="B129" s="27">
        <f t="shared" ca="1" si="18"/>
        <v>0.26091932422500008</v>
      </c>
      <c r="C129" s="27">
        <f t="shared" ca="1" si="19"/>
        <v>0.28991036025000005</v>
      </c>
      <c r="D129" s="27">
        <f t="shared" ca="1" si="20"/>
        <v>2.8991036025E-2</v>
      </c>
      <c r="E129" s="16"/>
      <c r="F129" s="46">
        <v>7.18E-4</v>
      </c>
      <c r="G129" s="46">
        <v>21</v>
      </c>
      <c r="H129" s="16"/>
      <c r="I129" s="30">
        <f t="shared" ca="1" si="21"/>
        <v>105.5</v>
      </c>
      <c r="J129" s="42">
        <f t="shared" ca="1" si="13"/>
        <v>105.5</v>
      </c>
      <c r="K129" s="33">
        <f t="shared" ca="1" si="14"/>
        <v>1</v>
      </c>
      <c r="L129" s="16"/>
      <c r="M129" s="36">
        <f t="shared" ca="1" si="22"/>
        <v>18.225000000000001</v>
      </c>
      <c r="N129" s="39">
        <f t="shared" ca="1" si="15"/>
        <v>17.7</v>
      </c>
      <c r="O129" s="120">
        <f t="shared" ca="1" si="23"/>
        <v>1.0296610169491527</v>
      </c>
      <c r="P129" s="39">
        <f t="shared" ca="1" si="16"/>
        <v>18.225000000000001</v>
      </c>
      <c r="Q129" s="39">
        <f t="shared" ca="1" si="17"/>
        <v>17.7</v>
      </c>
      <c r="R129" s="16"/>
      <c r="S129" s="33">
        <f t="shared" ca="1" si="24"/>
        <v>0.9</v>
      </c>
      <c r="T129" s="30">
        <f ca="1">COUNTIF(INDIRECT("Mess06!B"&amp;(ROW(A129)*4-9)):INDIRECT("Mess06!B"&amp;(ROW(A129)*4-6)),"&gt;=500")*15</f>
        <v>60</v>
      </c>
    </row>
    <row r="130" spans="1:20" ht="15.6" thickTop="1" thickBot="1" x14ac:dyDescent="0.35">
      <c r="A130" s="8">
        <f t="shared" si="25"/>
        <v>41066.333333333023</v>
      </c>
      <c r="B130" s="27">
        <f t="shared" ca="1" si="18"/>
        <v>0.25870907790000003</v>
      </c>
      <c r="C130" s="27">
        <f t="shared" ca="1" si="19"/>
        <v>0.28745453100000001</v>
      </c>
      <c r="D130" s="27">
        <f t="shared" ca="1" si="20"/>
        <v>2.8745453099999995E-2</v>
      </c>
      <c r="E130" s="16"/>
      <c r="F130" s="46">
        <v>7.18E-4</v>
      </c>
      <c r="G130" s="46">
        <v>21</v>
      </c>
      <c r="H130" s="16"/>
      <c r="I130" s="30">
        <f t="shared" ca="1" si="21"/>
        <v>104.75</v>
      </c>
      <c r="J130" s="42">
        <f t="shared" ca="1" si="13"/>
        <v>104.75</v>
      </c>
      <c r="K130" s="33">
        <f t="shared" ca="1" si="14"/>
        <v>1</v>
      </c>
      <c r="L130" s="16"/>
      <c r="M130" s="36">
        <f t="shared" ca="1" si="22"/>
        <v>18.200000000000003</v>
      </c>
      <c r="N130" s="39">
        <f t="shared" ca="1" si="15"/>
        <v>17.7</v>
      </c>
      <c r="O130" s="120">
        <f t="shared" ca="1" si="23"/>
        <v>1.0282485875706218</v>
      </c>
      <c r="P130" s="39">
        <f t="shared" ca="1" si="16"/>
        <v>18.200000000000003</v>
      </c>
      <c r="Q130" s="39">
        <f t="shared" ca="1" si="17"/>
        <v>17.7</v>
      </c>
      <c r="R130" s="16"/>
      <c r="S130" s="33">
        <f t="shared" ca="1" si="24"/>
        <v>0.9</v>
      </c>
      <c r="T130" s="30">
        <f ca="1">COUNTIF(INDIRECT("Mess06!B"&amp;(ROW(A130)*4-9)):INDIRECT("Mess06!B"&amp;(ROW(A130)*4-6)),"&gt;=500")*15</f>
        <v>60</v>
      </c>
    </row>
    <row r="131" spans="1:20" ht="15.6" thickTop="1" thickBot="1" x14ac:dyDescent="0.35">
      <c r="A131" s="8">
        <f t="shared" si="25"/>
        <v>41066.374999999687</v>
      </c>
      <c r="B131" s="27">
        <f t="shared" ca="1" si="18"/>
        <v>0.25799833867499999</v>
      </c>
      <c r="C131" s="27">
        <f t="shared" ca="1" si="19"/>
        <v>0.28666482074999999</v>
      </c>
      <c r="D131" s="27">
        <f t="shared" ca="1" si="20"/>
        <v>2.8666482074999992E-2</v>
      </c>
      <c r="E131" s="16"/>
      <c r="F131" s="46">
        <v>7.18E-4</v>
      </c>
      <c r="G131" s="46">
        <v>21</v>
      </c>
      <c r="H131" s="16"/>
      <c r="I131" s="30">
        <f t="shared" ca="1" si="21"/>
        <v>104.75</v>
      </c>
      <c r="J131" s="42">
        <f t="shared" ref="J131:J194" ca="1" si="26">AVERAGE(INDIRECT("Mess06!C"&amp;(ROW(F131)*4-9)),INDIRECT("Mess06!C"&amp;(ROW(F131)*4-8)),INDIRECT("Mess06!C"&amp;(ROW(F131)*4-7)),INDIRECT("Mess06!C"&amp;(ROW(F131)*4-6)))</f>
        <v>104.75</v>
      </c>
      <c r="K131" s="33">
        <f t="shared" ref="K131:K194" ca="1" si="27">INDIRECT("Methan06!E"&amp;(ROUND((ROW(A131)+1)/8+2,0)))</f>
        <v>1</v>
      </c>
      <c r="L131" s="16"/>
      <c r="M131" s="36">
        <f t="shared" ca="1" si="22"/>
        <v>18.149999999999999</v>
      </c>
      <c r="N131" s="39">
        <f t="shared" ref="N131:N194" ca="1" si="28">INDIRECT("Methan06!B"&amp;(ROUND((ROW(A131)+1)/8+2,0)))</f>
        <v>17.2</v>
      </c>
      <c r="O131" s="120">
        <f t="shared" ca="1" si="23"/>
        <v>1.0552325581395348</v>
      </c>
      <c r="P131" s="39">
        <f t="shared" ref="P131:P194" ca="1" si="29">AVERAGE(INDIRECT("Mess06!D"&amp;(ROW(F131)*4-9)),INDIRECT("Mess06!D"&amp;(ROW(F131)*4-8)),INDIRECT("Mess06!D"&amp;(ROW(F131)*4-7)),INDIRECT("Mess06!D"&amp;(ROW(F131)*4-6)))</f>
        <v>18.149999999999999</v>
      </c>
      <c r="Q131" s="39">
        <f t="shared" ref="Q131:Q194" ca="1" si="30">INDIRECT("Methan06!D"&amp;(ROUND((ROW(A131)+1)/8+2,0)))</f>
        <v>17.2</v>
      </c>
      <c r="R131" s="16"/>
      <c r="S131" s="33">
        <f t="shared" ca="1" si="24"/>
        <v>0.9</v>
      </c>
      <c r="T131" s="30">
        <f ca="1">COUNTIF(INDIRECT("Mess06!B"&amp;(ROW(A131)*4-9)):INDIRECT("Mess06!B"&amp;(ROW(A131)*4-6)),"&gt;=500")*15</f>
        <v>60</v>
      </c>
    </row>
    <row r="132" spans="1:20" ht="15.6" thickTop="1" thickBot="1" x14ac:dyDescent="0.35">
      <c r="A132" s="8">
        <f t="shared" si="25"/>
        <v>41066.416666666351</v>
      </c>
      <c r="B132" s="27">
        <f t="shared" ref="B132:B195" ca="1" si="31">C132-D132</f>
        <v>0.25419189757499999</v>
      </c>
      <c r="C132" s="27">
        <f t="shared" ref="C132:C195" ca="1" si="32">I132*M132/100*F132*G132</f>
        <v>0.28243544174999996</v>
      </c>
      <c r="D132" s="27">
        <f t="shared" ref="D132:D195" ca="1" si="33">C132*(1-S132)</f>
        <v>2.8243544174999989E-2</v>
      </c>
      <c r="E132" s="16"/>
      <c r="F132" s="46">
        <v>7.18E-4</v>
      </c>
      <c r="G132" s="46">
        <v>21</v>
      </c>
      <c r="H132" s="16"/>
      <c r="I132" s="30">
        <f t="shared" ref="I132:I195" ca="1" si="34">J132*K132</f>
        <v>104.5</v>
      </c>
      <c r="J132" s="42">
        <f t="shared" ca="1" si="26"/>
        <v>104.5</v>
      </c>
      <c r="K132" s="33">
        <f t="shared" ca="1" si="27"/>
        <v>1</v>
      </c>
      <c r="L132" s="16"/>
      <c r="M132" s="36">
        <f t="shared" ref="M132:M195" ca="1" si="35">IF(N132=0,P132,N132*O132)</f>
        <v>17.924999999999997</v>
      </c>
      <c r="N132" s="39">
        <f t="shared" ca="1" si="28"/>
        <v>17.2</v>
      </c>
      <c r="O132" s="120">
        <f t="shared" ref="O132:O195" ca="1" si="36">IF(Q132=0,1,P132/Q132)</f>
        <v>1.0421511627906976</v>
      </c>
      <c r="P132" s="39">
        <f t="shared" ca="1" si="29"/>
        <v>17.924999999999997</v>
      </c>
      <c r="Q132" s="39">
        <f t="shared" ca="1" si="30"/>
        <v>17.2</v>
      </c>
      <c r="R132" s="16"/>
      <c r="S132" s="33">
        <f t="shared" ref="S132:S195" ca="1" si="37">IF(T132&gt;=30,0.9,0)</f>
        <v>0.9</v>
      </c>
      <c r="T132" s="30">
        <f ca="1">COUNTIF(INDIRECT("Mess06!B"&amp;(ROW(A132)*4-9)):INDIRECT("Mess06!B"&amp;(ROW(A132)*4-6)),"&gt;=500")*15</f>
        <v>60</v>
      </c>
    </row>
    <row r="133" spans="1:20" ht="15.6" thickTop="1" thickBot="1" x14ac:dyDescent="0.35">
      <c r="A133" s="8">
        <f t="shared" ref="A133:A196" si="38">A132+1/24</f>
        <v>41066.458333333016</v>
      </c>
      <c r="B133" s="27">
        <f t="shared" ca="1" si="31"/>
        <v>0.252312424875</v>
      </c>
      <c r="C133" s="27">
        <f t="shared" ca="1" si="32"/>
        <v>0.28034713875</v>
      </c>
      <c r="D133" s="27">
        <f t="shared" ca="1" si="33"/>
        <v>2.8034713874999995E-2</v>
      </c>
      <c r="E133" s="16"/>
      <c r="F133" s="46">
        <v>7.18E-4</v>
      </c>
      <c r="G133" s="46">
        <v>21</v>
      </c>
      <c r="H133" s="16"/>
      <c r="I133" s="30">
        <f t="shared" ca="1" si="34"/>
        <v>104.75</v>
      </c>
      <c r="J133" s="42">
        <f t="shared" ca="1" si="26"/>
        <v>104.75</v>
      </c>
      <c r="K133" s="33">
        <f t="shared" ca="1" si="27"/>
        <v>1</v>
      </c>
      <c r="L133" s="16"/>
      <c r="M133" s="36">
        <f t="shared" ca="1" si="35"/>
        <v>17.75</v>
      </c>
      <c r="N133" s="39">
        <f t="shared" ca="1" si="28"/>
        <v>17.2</v>
      </c>
      <c r="O133" s="120">
        <f t="shared" ca="1" si="36"/>
        <v>1.0319767441860466</v>
      </c>
      <c r="P133" s="39">
        <f t="shared" ca="1" si="29"/>
        <v>17.75</v>
      </c>
      <c r="Q133" s="39">
        <f t="shared" ca="1" si="30"/>
        <v>17.2</v>
      </c>
      <c r="R133" s="16"/>
      <c r="S133" s="33">
        <f t="shared" ca="1" si="37"/>
        <v>0.9</v>
      </c>
      <c r="T133" s="30">
        <f ca="1">COUNTIF(INDIRECT("Mess06!B"&amp;(ROW(A133)*4-9)):INDIRECT("Mess06!B"&amp;(ROW(A133)*4-6)),"&gt;=500")*15</f>
        <v>60</v>
      </c>
    </row>
    <row r="134" spans="1:20" ht="15.6" thickTop="1" thickBot="1" x14ac:dyDescent="0.35">
      <c r="A134" s="8">
        <f t="shared" si="38"/>
        <v>41066.49999999968</v>
      </c>
      <c r="B134" s="27">
        <f t="shared" ca="1" si="31"/>
        <v>0.25101731891250006</v>
      </c>
      <c r="C134" s="27">
        <f t="shared" ca="1" si="32"/>
        <v>0.27890813212500004</v>
      </c>
      <c r="D134" s="27">
        <f t="shared" ca="1" si="33"/>
        <v>2.7890813212499997E-2</v>
      </c>
      <c r="E134" s="16"/>
      <c r="F134" s="46">
        <v>7.18E-4</v>
      </c>
      <c r="G134" s="46">
        <v>21</v>
      </c>
      <c r="H134" s="16"/>
      <c r="I134" s="30">
        <f t="shared" ca="1" si="34"/>
        <v>105.25</v>
      </c>
      <c r="J134" s="42">
        <f t="shared" ca="1" si="26"/>
        <v>105.25</v>
      </c>
      <c r="K134" s="33">
        <f t="shared" ca="1" si="27"/>
        <v>1</v>
      </c>
      <c r="L134" s="16"/>
      <c r="M134" s="36">
        <f t="shared" ca="1" si="35"/>
        <v>17.575000000000003</v>
      </c>
      <c r="N134" s="39">
        <f t="shared" ca="1" si="28"/>
        <v>17.2</v>
      </c>
      <c r="O134" s="120">
        <f t="shared" ca="1" si="36"/>
        <v>1.0218023255813955</v>
      </c>
      <c r="P134" s="39">
        <f t="shared" ca="1" si="29"/>
        <v>17.575000000000003</v>
      </c>
      <c r="Q134" s="39">
        <f t="shared" ca="1" si="30"/>
        <v>17.2</v>
      </c>
      <c r="R134" s="16"/>
      <c r="S134" s="33">
        <f t="shared" ca="1" si="37"/>
        <v>0.9</v>
      </c>
      <c r="T134" s="30">
        <f ca="1">COUNTIF(INDIRECT("Mess06!B"&amp;(ROW(A134)*4-9)):INDIRECT("Mess06!B"&amp;(ROW(A134)*4-6)),"&gt;=500")*15</f>
        <v>60</v>
      </c>
    </row>
    <row r="135" spans="1:20" ht="15.6" thickTop="1" thickBot="1" x14ac:dyDescent="0.35">
      <c r="A135" s="8">
        <f t="shared" si="38"/>
        <v>41066.541666666344</v>
      </c>
      <c r="B135" s="27">
        <f t="shared" ca="1" si="31"/>
        <v>0.24898602960000008</v>
      </c>
      <c r="C135" s="27">
        <f t="shared" ca="1" si="32"/>
        <v>0.27665114400000007</v>
      </c>
      <c r="D135" s="27">
        <f t="shared" ca="1" si="33"/>
        <v>2.7665114399999999E-2</v>
      </c>
      <c r="E135" s="16"/>
      <c r="F135" s="46">
        <v>7.18E-4</v>
      </c>
      <c r="G135" s="46">
        <v>21</v>
      </c>
      <c r="H135" s="16"/>
      <c r="I135" s="30">
        <f t="shared" ca="1" si="34"/>
        <v>104.25</v>
      </c>
      <c r="J135" s="42">
        <f t="shared" ca="1" si="26"/>
        <v>104.25</v>
      </c>
      <c r="K135" s="33">
        <f t="shared" ca="1" si="27"/>
        <v>1</v>
      </c>
      <c r="L135" s="16"/>
      <c r="M135" s="36">
        <f t="shared" ca="1" si="35"/>
        <v>17.600000000000001</v>
      </c>
      <c r="N135" s="39">
        <f t="shared" ca="1" si="28"/>
        <v>17.2</v>
      </c>
      <c r="O135" s="120">
        <f t="shared" ca="1" si="36"/>
        <v>1.0232558139534884</v>
      </c>
      <c r="P135" s="39">
        <f t="shared" ca="1" si="29"/>
        <v>17.600000000000001</v>
      </c>
      <c r="Q135" s="39">
        <f t="shared" ca="1" si="30"/>
        <v>17.2</v>
      </c>
      <c r="R135" s="16"/>
      <c r="S135" s="33">
        <f t="shared" ca="1" si="37"/>
        <v>0.9</v>
      </c>
      <c r="T135" s="30">
        <f ca="1">COUNTIF(INDIRECT("Mess06!B"&amp;(ROW(A135)*4-9)):INDIRECT("Mess06!B"&amp;(ROW(A135)*4-6)),"&gt;=500")*15</f>
        <v>60</v>
      </c>
    </row>
    <row r="136" spans="1:20" ht="15.6" thickTop="1" thickBot="1" x14ac:dyDescent="0.35">
      <c r="A136" s="8">
        <f t="shared" si="38"/>
        <v>41066.583333333008</v>
      </c>
      <c r="B136" s="27">
        <f t="shared" ca="1" si="31"/>
        <v>0.24509562288749998</v>
      </c>
      <c r="C136" s="27">
        <f t="shared" ca="1" si="32"/>
        <v>0.27232846987499998</v>
      </c>
      <c r="D136" s="27">
        <f t="shared" ca="1" si="33"/>
        <v>2.7232846987499993E-2</v>
      </c>
      <c r="E136" s="16"/>
      <c r="F136" s="46">
        <v>7.18E-4</v>
      </c>
      <c r="G136" s="46">
        <v>21</v>
      </c>
      <c r="H136" s="16"/>
      <c r="I136" s="30">
        <f t="shared" ca="1" si="34"/>
        <v>104.25</v>
      </c>
      <c r="J136" s="42">
        <f t="shared" ca="1" si="26"/>
        <v>104.25</v>
      </c>
      <c r="K136" s="33">
        <f t="shared" ca="1" si="27"/>
        <v>1</v>
      </c>
      <c r="L136" s="16"/>
      <c r="M136" s="36">
        <f t="shared" ca="1" si="35"/>
        <v>17.324999999999999</v>
      </c>
      <c r="N136" s="39">
        <f t="shared" ca="1" si="28"/>
        <v>17.2</v>
      </c>
      <c r="O136" s="120">
        <f t="shared" ca="1" si="36"/>
        <v>1.007267441860465</v>
      </c>
      <c r="P136" s="39">
        <f t="shared" ca="1" si="29"/>
        <v>17.324999999999999</v>
      </c>
      <c r="Q136" s="39">
        <f t="shared" ca="1" si="30"/>
        <v>17.2</v>
      </c>
      <c r="R136" s="16"/>
      <c r="S136" s="33">
        <f t="shared" ca="1" si="37"/>
        <v>0.9</v>
      </c>
      <c r="T136" s="30">
        <f ca="1">COUNTIF(INDIRECT("Mess06!B"&amp;(ROW(A136)*4-9)):INDIRECT("Mess06!B"&amp;(ROW(A136)*4-6)),"&gt;=500")*15</f>
        <v>60</v>
      </c>
    </row>
    <row r="137" spans="1:20" ht="15.6" thickTop="1" thickBot="1" x14ac:dyDescent="0.35">
      <c r="A137" s="8">
        <f t="shared" si="38"/>
        <v>41066.624999999673</v>
      </c>
      <c r="B137" s="27">
        <f t="shared" ca="1" si="31"/>
        <v>0.24840335913750003</v>
      </c>
      <c r="C137" s="27">
        <f t="shared" ca="1" si="32"/>
        <v>0.27600373237500003</v>
      </c>
      <c r="D137" s="27">
        <f t="shared" ca="1" si="33"/>
        <v>2.7600373237499996E-2</v>
      </c>
      <c r="E137" s="16"/>
      <c r="F137" s="46">
        <v>7.18E-4</v>
      </c>
      <c r="G137" s="46">
        <v>21</v>
      </c>
      <c r="H137" s="16"/>
      <c r="I137" s="30">
        <f t="shared" ca="1" si="34"/>
        <v>104.75</v>
      </c>
      <c r="J137" s="42">
        <f t="shared" ca="1" si="26"/>
        <v>104.75</v>
      </c>
      <c r="K137" s="33">
        <f t="shared" ca="1" si="27"/>
        <v>1</v>
      </c>
      <c r="L137" s="16"/>
      <c r="M137" s="36">
        <f t="shared" ca="1" si="35"/>
        <v>17.475000000000001</v>
      </c>
      <c r="N137" s="39">
        <f t="shared" ca="1" si="28"/>
        <v>17.2</v>
      </c>
      <c r="O137" s="120">
        <f t="shared" ca="1" si="36"/>
        <v>1.0159883720930234</v>
      </c>
      <c r="P137" s="39">
        <f t="shared" ca="1" si="29"/>
        <v>17.475000000000001</v>
      </c>
      <c r="Q137" s="39">
        <f t="shared" ca="1" si="30"/>
        <v>17.2</v>
      </c>
      <c r="R137" s="16"/>
      <c r="S137" s="33">
        <f t="shared" ca="1" si="37"/>
        <v>0.9</v>
      </c>
      <c r="T137" s="30">
        <f ca="1">COUNTIF(INDIRECT("Mess06!B"&amp;(ROW(A137)*4-9)):INDIRECT("Mess06!B"&amp;(ROW(A137)*4-6)),"&gt;=500")*15</f>
        <v>60</v>
      </c>
    </row>
    <row r="138" spans="1:20" ht="15.6" thickTop="1" thickBot="1" x14ac:dyDescent="0.35">
      <c r="A138" s="8">
        <f t="shared" si="38"/>
        <v>41066.666666666337</v>
      </c>
      <c r="B138" s="27">
        <f t="shared" ca="1" si="31"/>
        <v>0.24710146807499997</v>
      </c>
      <c r="C138" s="27">
        <f t="shared" ca="1" si="32"/>
        <v>0.27455718674999996</v>
      </c>
      <c r="D138" s="27">
        <f t="shared" ca="1" si="33"/>
        <v>2.745571867499999E-2</v>
      </c>
      <c r="E138" s="16"/>
      <c r="F138" s="46">
        <v>7.18E-4</v>
      </c>
      <c r="G138" s="46">
        <v>21</v>
      </c>
      <c r="H138" s="16"/>
      <c r="I138" s="30">
        <f t="shared" ca="1" si="34"/>
        <v>104.5</v>
      </c>
      <c r="J138" s="42">
        <f t="shared" ca="1" si="26"/>
        <v>104.5</v>
      </c>
      <c r="K138" s="33">
        <f t="shared" ca="1" si="27"/>
        <v>1</v>
      </c>
      <c r="L138" s="16"/>
      <c r="M138" s="36">
        <f t="shared" ca="1" si="35"/>
        <v>17.424999999999997</v>
      </c>
      <c r="N138" s="39">
        <f t="shared" ca="1" si="28"/>
        <v>17.2</v>
      </c>
      <c r="O138" s="120">
        <f t="shared" ca="1" si="36"/>
        <v>1.0130813953488371</v>
      </c>
      <c r="P138" s="39">
        <f t="shared" ca="1" si="29"/>
        <v>17.424999999999997</v>
      </c>
      <c r="Q138" s="39">
        <f t="shared" ca="1" si="30"/>
        <v>17.2</v>
      </c>
      <c r="R138" s="16"/>
      <c r="S138" s="33">
        <f t="shared" ca="1" si="37"/>
        <v>0.9</v>
      </c>
      <c r="T138" s="30">
        <f ca="1">COUNTIF(INDIRECT("Mess06!B"&amp;(ROW(A138)*4-9)):INDIRECT("Mess06!B"&amp;(ROW(A138)*4-6)),"&gt;=500")*15</f>
        <v>60</v>
      </c>
    </row>
    <row r="139" spans="1:20" ht="15.6" thickTop="1" thickBot="1" x14ac:dyDescent="0.35">
      <c r="A139" s="8">
        <f t="shared" si="38"/>
        <v>41066.708333333001</v>
      </c>
      <c r="B139" s="27">
        <f t="shared" ca="1" si="31"/>
        <v>0.24620475542727283</v>
      </c>
      <c r="C139" s="27">
        <f t="shared" ca="1" si="32"/>
        <v>0.27356083936363645</v>
      </c>
      <c r="D139" s="27">
        <f t="shared" ca="1" si="33"/>
        <v>2.7356083936363639E-2</v>
      </c>
      <c r="E139" s="16"/>
      <c r="F139" s="46">
        <v>7.18E-4</v>
      </c>
      <c r="G139" s="46">
        <v>21</v>
      </c>
      <c r="H139" s="16"/>
      <c r="I139" s="30">
        <f t="shared" ca="1" si="34"/>
        <v>103.75</v>
      </c>
      <c r="J139" s="42">
        <f t="shared" ca="1" si="26"/>
        <v>103.75</v>
      </c>
      <c r="K139" s="33">
        <f t="shared" ca="1" si="27"/>
        <v>1</v>
      </c>
      <c r="L139" s="16"/>
      <c r="M139" s="36">
        <f t="shared" ca="1" si="35"/>
        <v>17.487272727272728</v>
      </c>
      <c r="N139" s="39">
        <f t="shared" ca="1" si="28"/>
        <v>16.8</v>
      </c>
      <c r="O139" s="120">
        <f t="shared" ca="1" si="36"/>
        <v>1.040909090909091</v>
      </c>
      <c r="P139" s="39">
        <f t="shared" ca="1" si="29"/>
        <v>17.175000000000001</v>
      </c>
      <c r="Q139" s="39">
        <f t="shared" ca="1" si="30"/>
        <v>16.5</v>
      </c>
      <c r="R139" s="16"/>
      <c r="S139" s="33">
        <f t="shared" ca="1" si="37"/>
        <v>0.9</v>
      </c>
      <c r="T139" s="30">
        <f ca="1">COUNTIF(INDIRECT("Mess06!B"&amp;(ROW(A139)*4-9)):INDIRECT("Mess06!B"&amp;(ROW(A139)*4-6)),"&gt;=500")*15</f>
        <v>60</v>
      </c>
    </row>
    <row r="140" spans="1:20" ht="15.6" thickTop="1" thickBot="1" x14ac:dyDescent="0.35">
      <c r="A140" s="8">
        <f t="shared" si="38"/>
        <v>41066.749999999665</v>
      </c>
      <c r="B140" s="27">
        <f t="shared" ca="1" si="31"/>
        <v>0.24667107684545453</v>
      </c>
      <c r="C140" s="27">
        <f t="shared" ca="1" si="32"/>
        <v>0.27407897427272726</v>
      </c>
      <c r="D140" s="27">
        <f t="shared" ca="1" si="33"/>
        <v>2.7407897427272721E-2</v>
      </c>
      <c r="E140" s="16"/>
      <c r="F140" s="46">
        <v>7.18E-4</v>
      </c>
      <c r="G140" s="46">
        <v>21</v>
      </c>
      <c r="H140" s="16"/>
      <c r="I140" s="30">
        <f t="shared" ca="1" si="34"/>
        <v>104.25</v>
      </c>
      <c r="J140" s="42">
        <f t="shared" ca="1" si="26"/>
        <v>104.25</v>
      </c>
      <c r="K140" s="33">
        <f t="shared" ca="1" si="27"/>
        <v>1</v>
      </c>
      <c r="L140" s="16"/>
      <c r="M140" s="36">
        <f t="shared" ca="1" si="35"/>
        <v>17.436363636363637</v>
      </c>
      <c r="N140" s="39">
        <f t="shared" ca="1" si="28"/>
        <v>16.8</v>
      </c>
      <c r="O140" s="120">
        <f t="shared" ca="1" si="36"/>
        <v>1.0378787878787878</v>
      </c>
      <c r="P140" s="39">
        <f t="shared" ca="1" si="29"/>
        <v>17.125</v>
      </c>
      <c r="Q140" s="39">
        <f t="shared" ca="1" si="30"/>
        <v>16.5</v>
      </c>
      <c r="R140" s="16"/>
      <c r="S140" s="33">
        <f t="shared" ca="1" si="37"/>
        <v>0.9</v>
      </c>
      <c r="T140" s="30">
        <f ca="1">COUNTIF(INDIRECT("Mess06!B"&amp;(ROW(A140)*4-9)):INDIRECT("Mess06!B"&amp;(ROW(A140)*4-6)),"&gt;=500")*15</f>
        <v>60</v>
      </c>
    </row>
    <row r="141" spans="1:20" ht="15.6" thickTop="1" thickBot="1" x14ac:dyDescent="0.35">
      <c r="A141" s="8">
        <f t="shared" si="38"/>
        <v>41066.79166666633</v>
      </c>
      <c r="B141" s="27">
        <f t="shared" ca="1" si="31"/>
        <v>0.24676865892000005</v>
      </c>
      <c r="C141" s="27">
        <f t="shared" ca="1" si="32"/>
        <v>0.27418739880000004</v>
      </c>
      <c r="D141" s="27">
        <f t="shared" ca="1" si="33"/>
        <v>2.7418739879999997E-2</v>
      </c>
      <c r="E141" s="16"/>
      <c r="F141" s="46">
        <v>7.18E-4</v>
      </c>
      <c r="G141" s="46">
        <v>21</v>
      </c>
      <c r="H141" s="16"/>
      <c r="I141" s="30">
        <f t="shared" ca="1" si="34"/>
        <v>104.75</v>
      </c>
      <c r="J141" s="42">
        <f t="shared" ca="1" si="26"/>
        <v>104.75</v>
      </c>
      <c r="K141" s="33">
        <f t="shared" ca="1" si="27"/>
        <v>1</v>
      </c>
      <c r="L141" s="16"/>
      <c r="M141" s="36">
        <f t="shared" ca="1" si="35"/>
        <v>17.360000000000003</v>
      </c>
      <c r="N141" s="39">
        <f t="shared" ca="1" si="28"/>
        <v>16.8</v>
      </c>
      <c r="O141" s="120">
        <f t="shared" ca="1" si="36"/>
        <v>1.0333333333333334</v>
      </c>
      <c r="P141" s="39">
        <f t="shared" ca="1" si="29"/>
        <v>17.05</v>
      </c>
      <c r="Q141" s="39">
        <f t="shared" ca="1" si="30"/>
        <v>16.5</v>
      </c>
      <c r="R141" s="16"/>
      <c r="S141" s="33">
        <f t="shared" ca="1" si="37"/>
        <v>0.9</v>
      </c>
      <c r="T141" s="30">
        <f ca="1">COUNTIF(INDIRECT("Mess06!B"&amp;(ROW(A141)*4-9)):INDIRECT("Mess06!B"&amp;(ROW(A141)*4-6)),"&gt;=500")*15</f>
        <v>60</v>
      </c>
    </row>
    <row r="142" spans="1:20" ht="15.6" thickTop="1" thickBot="1" x14ac:dyDescent="0.35">
      <c r="A142" s="8">
        <f t="shared" si="38"/>
        <v>41066.833333332994</v>
      </c>
      <c r="B142" s="27">
        <f t="shared" ca="1" si="31"/>
        <v>0.24726261420000004</v>
      </c>
      <c r="C142" s="27">
        <f t="shared" ca="1" si="32"/>
        <v>0.27473623800000002</v>
      </c>
      <c r="D142" s="27">
        <f t="shared" ca="1" si="33"/>
        <v>2.7473623799999996E-2</v>
      </c>
      <c r="E142" s="16"/>
      <c r="F142" s="46">
        <v>7.18E-4</v>
      </c>
      <c r="G142" s="46">
        <v>21</v>
      </c>
      <c r="H142" s="16"/>
      <c r="I142" s="30">
        <f t="shared" ca="1" si="34"/>
        <v>104.5</v>
      </c>
      <c r="J142" s="42">
        <f t="shared" ca="1" si="26"/>
        <v>104.5</v>
      </c>
      <c r="K142" s="33">
        <f t="shared" ca="1" si="27"/>
        <v>1</v>
      </c>
      <c r="L142" s="16"/>
      <c r="M142" s="36">
        <f t="shared" ca="1" si="35"/>
        <v>17.436363636363637</v>
      </c>
      <c r="N142" s="39">
        <f t="shared" ca="1" si="28"/>
        <v>16.8</v>
      </c>
      <c r="O142" s="120">
        <f t="shared" ca="1" si="36"/>
        <v>1.0378787878787878</v>
      </c>
      <c r="P142" s="39">
        <f t="shared" ca="1" si="29"/>
        <v>17.125</v>
      </c>
      <c r="Q142" s="39">
        <f t="shared" ca="1" si="30"/>
        <v>16.5</v>
      </c>
      <c r="R142" s="16"/>
      <c r="S142" s="33">
        <f t="shared" ca="1" si="37"/>
        <v>0.9</v>
      </c>
      <c r="T142" s="30">
        <f ca="1">COUNTIF(INDIRECT("Mess06!B"&amp;(ROW(A142)*4-9)):INDIRECT("Mess06!B"&amp;(ROW(A142)*4-6)),"&gt;=500")*15</f>
        <v>60</v>
      </c>
    </row>
    <row r="143" spans="1:20" ht="15.6" thickTop="1" thickBot="1" x14ac:dyDescent="0.35">
      <c r="A143" s="8">
        <f t="shared" si="38"/>
        <v>41066.874999999658</v>
      </c>
      <c r="B143" s="27">
        <f t="shared" ca="1" si="31"/>
        <v>0.24307003922727277</v>
      </c>
      <c r="C143" s="27">
        <f t="shared" ca="1" si="32"/>
        <v>0.27007782136363639</v>
      </c>
      <c r="D143" s="27">
        <f t="shared" ca="1" si="33"/>
        <v>2.7007782136363633E-2</v>
      </c>
      <c r="E143" s="16"/>
      <c r="F143" s="46">
        <v>7.18E-4</v>
      </c>
      <c r="G143" s="46">
        <v>21</v>
      </c>
      <c r="H143" s="16"/>
      <c r="I143" s="30">
        <f t="shared" ca="1" si="34"/>
        <v>104.25</v>
      </c>
      <c r="J143" s="42">
        <f t="shared" ca="1" si="26"/>
        <v>104.25</v>
      </c>
      <c r="K143" s="33">
        <f t="shared" ca="1" si="27"/>
        <v>1</v>
      </c>
      <c r="L143" s="16"/>
      <c r="M143" s="36">
        <f t="shared" ca="1" si="35"/>
        <v>17.181818181818183</v>
      </c>
      <c r="N143" s="39">
        <f t="shared" ca="1" si="28"/>
        <v>16.8</v>
      </c>
      <c r="O143" s="120">
        <f t="shared" ca="1" si="36"/>
        <v>1.0227272727272727</v>
      </c>
      <c r="P143" s="39">
        <f t="shared" ca="1" si="29"/>
        <v>16.875</v>
      </c>
      <c r="Q143" s="39">
        <f t="shared" ca="1" si="30"/>
        <v>16.5</v>
      </c>
      <c r="R143" s="16"/>
      <c r="S143" s="33">
        <f t="shared" ca="1" si="37"/>
        <v>0.9</v>
      </c>
      <c r="T143" s="30">
        <f ca="1">COUNTIF(INDIRECT("Mess06!B"&amp;(ROW(A143)*4-9)):INDIRECT("Mess06!B"&amp;(ROW(A143)*4-6)),"&gt;=500")*15</f>
        <v>60</v>
      </c>
    </row>
    <row r="144" spans="1:20" ht="15.6" thickTop="1" thickBot="1" x14ac:dyDescent="0.35">
      <c r="A144" s="8">
        <f t="shared" si="38"/>
        <v>41066.916666666322</v>
      </c>
      <c r="B144" s="27">
        <f t="shared" ca="1" si="31"/>
        <v>0.24212789725090911</v>
      </c>
      <c r="C144" s="27">
        <f t="shared" ca="1" si="32"/>
        <v>0.26903099694545457</v>
      </c>
      <c r="D144" s="27">
        <f t="shared" ca="1" si="33"/>
        <v>2.6903099694545452E-2</v>
      </c>
      <c r="E144" s="16"/>
      <c r="F144" s="46">
        <v>7.18E-4</v>
      </c>
      <c r="G144" s="46">
        <v>21</v>
      </c>
      <c r="H144" s="16"/>
      <c r="I144" s="30">
        <f t="shared" ca="1" si="34"/>
        <v>104</v>
      </c>
      <c r="J144" s="42">
        <f t="shared" ca="1" si="26"/>
        <v>104</v>
      </c>
      <c r="K144" s="33">
        <f t="shared" ca="1" si="27"/>
        <v>1</v>
      </c>
      <c r="L144" s="16"/>
      <c r="M144" s="36">
        <f t="shared" ca="1" si="35"/>
        <v>17.156363636363636</v>
      </c>
      <c r="N144" s="39">
        <f t="shared" ca="1" si="28"/>
        <v>16.8</v>
      </c>
      <c r="O144" s="120">
        <f t="shared" ca="1" si="36"/>
        <v>1.0212121212121212</v>
      </c>
      <c r="P144" s="39">
        <f t="shared" ca="1" si="29"/>
        <v>16.850000000000001</v>
      </c>
      <c r="Q144" s="39">
        <f t="shared" ca="1" si="30"/>
        <v>16.5</v>
      </c>
      <c r="R144" s="16"/>
      <c r="S144" s="33">
        <f t="shared" ca="1" si="37"/>
        <v>0.9</v>
      </c>
      <c r="T144" s="30">
        <f ca="1">COUNTIF(INDIRECT("Mess06!B"&amp;(ROW(A144)*4-9)):INDIRECT("Mess06!B"&amp;(ROW(A144)*4-6)),"&gt;=500")*15</f>
        <v>60</v>
      </c>
    </row>
    <row r="145" spans="1:20" ht="15.6" thickTop="1" thickBot="1" x14ac:dyDescent="0.35">
      <c r="A145" s="8">
        <f t="shared" si="38"/>
        <v>41066.958333332987</v>
      </c>
      <c r="B145" s="27">
        <f t="shared" ca="1" si="31"/>
        <v>0.24140941684363645</v>
      </c>
      <c r="C145" s="27">
        <f t="shared" ca="1" si="32"/>
        <v>0.26823268538181827</v>
      </c>
      <c r="D145" s="27">
        <f t="shared" ca="1" si="33"/>
        <v>2.6823268538181819E-2</v>
      </c>
      <c r="E145" s="16"/>
      <c r="F145" s="46">
        <v>7.18E-4</v>
      </c>
      <c r="G145" s="46">
        <v>21</v>
      </c>
      <c r="H145" s="16"/>
      <c r="I145" s="30">
        <f t="shared" ca="1" si="34"/>
        <v>104</v>
      </c>
      <c r="J145" s="42">
        <f t="shared" ca="1" si="26"/>
        <v>104</v>
      </c>
      <c r="K145" s="33">
        <f t="shared" ca="1" si="27"/>
        <v>1</v>
      </c>
      <c r="L145" s="16"/>
      <c r="M145" s="36">
        <f t="shared" ca="1" si="35"/>
        <v>17.105454545454549</v>
      </c>
      <c r="N145" s="39">
        <f t="shared" ca="1" si="28"/>
        <v>16.8</v>
      </c>
      <c r="O145" s="120">
        <f t="shared" ca="1" si="36"/>
        <v>1.0181818181818183</v>
      </c>
      <c r="P145" s="39">
        <f t="shared" ca="1" si="29"/>
        <v>16.8</v>
      </c>
      <c r="Q145" s="39">
        <f t="shared" ca="1" si="30"/>
        <v>16.5</v>
      </c>
      <c r="R145" s="16"/>
      <c r="S145" s="33">
        <f t="shared" ca="1" si="37"/>
        <v>0.9</v>
      </c>
      <c r="T145" s="30">
        <f ca="1">COUNTIF(INDIRECT("Mess06!B"&amp;(ROW(A145)*4-9)):INDIRECT("Mess06!B"&amp;(ROW(A145)*4-6)),"&gt;=500")*15</f>
        <v>60</v>
      </c>
    </row>
    <row r="146" spans="1:20" ht="15.6" thickTop="1" thickBot="1" x14ac:dyDescent="0.35">
      <c r="A146" s="8">
        <f t="shared" si="38"/>
        <v>41066.999999999651</v>
      </c>
      <c r="B146" s="27">
        <f t="shared" ca="1" si="31"/>
        <v>0.23946900160909099</v>
      </c>
      <c r="C146" s="27">
        <f t="shared" ca="1" si="32"/>
        <v>0.26607666845454553</v>
      </c>
      <c r="D146" s="27">
        <f t="shared" ca="1" si="33"/>
        <v>2.6607666845454545E-2</v>
      </c>
      <c r="E146" s="16"/>
      <c r="F146" s="46">
        <v>7.18E-4</v>
      </c>
      <c r="G146" s="46">
        <v>21</v>
      </c>
      <c r="H146" s="16"/>
      <c r="I146" s="30">
        <f t="shared" ca="1" si="34"/>
        <v>104.25</v>
      </c>
      <c r="J146" s="42">
        <f t="shared" ca="1" si="26"/>
        <v>104.25</v>
      </c>
      <c r="K146" s="33">
        <f t="shared" ca="1" si="27"/>
        <v>1</v>
      </c>
      <c r="L146" s="16"/>
      <c r="M146" s="36">
        <f t="shared" ca="1" si="35"/>
        <v>16.927272727272729</v>
      </c>
      <c r="N146" s="39">
        <f t="shared" ca="1" si="28"/>
        <v>16.8</v>
      </c>
      <c r="O146" s="120">
        <f t="shared" ca="1" si="36"/>
        <v>1.0075757575757576</v>
      </c>
      <c r="P146" s="39">
        <f t="shared" ca="1" si="29"/>
        <v>16.625</v>
      </c>
      <c r="Q146" s="39">
        <f t="shared" ca="1" si="30"/>
        <v>16.5</v>
      </c>
      <c r="R146" s="16"/>
      <c r="S146" s="33">
        <f t="shared" ca="1" si="37"/>
        <v>0.9</v>
      </c>
      <c r="T146" s="30">
        <f ca="1">COUNTIF(INDIRECT("Mess06!B"&amp;(ROW(A146)*4-9)):INDIRECT("Mess06!B"&amp;(ROW(A146)*4-6)),"&gt;=500")*15</f>
        <v>60</v>
      </c>
    </row>
    <row r="147" spans="1:20" ht="15.6" thickTop="1" thickBot="1" x14ac:dyDescent="0.35">
      <c r="A147" s="8">
        <f t="shared" si="38"/>
        <v>41067.041666666315</v>
      </c>
      <c r="B147" s="27">
        <f t="shared" ca="1" si="31"/>
        <v>0.18979851426378286</v>
      </c>
      <c r="C147" s="27">
        <f t="shared" ca="1" si="32"/>
        <v>0.21088723807086984</v>
      </c>
      <c r="D147" s="27">
        <f t="shared" ca="1" si="33"/>
        <v>2.1088723807086981E-2</v>
      </c>
      <c r="E147" s="16"/>
      <c r="F147" s="46">
        <v>7.18E-4</v>
      </c>
      <c r="G147" s="46">
        <v>21</v>
      </c>
      <c r="H147" s="16"/>
      <c r="I147" s="30">
        <f t="shared" ca="1" si="34"/>
        <v>75.789893617021292</v>
      </c>
      <c r="J147" s="42">
        <f t="shared" ca="1" si="26"/>
        <v>103.25</v>
      </c>
      <c r="K147" s="33">
        <f t="shared" ca="1" si="27"/>
        <v>0.73404255319148948</v>
      </c>
      <c r="L147" s="16"/>
      <c r="M147" s="36">
        <f t="shared" ca="1" si="35"/>
        <v>18.454201680672266</v>
      </c>
      <c r="N147" s="39">
        <f t="shared" ca="1" si="28"/>
        <v>26.3</v>
      </c>
      <c r="O147" s="120">
        <f t="shared" ca="1" si="36"/>
        <v>0.70168067226890751</v>
      </c>
      <c r="P147" s="39">
        <f t="shared" ca="1" si="29"/>
        <v>16.7</v>
      </c>
      <c r="Q147" s="39">
        <f t="shared" ca="1" si="30"/>
        <v>23.8</v>
      </c>
      <c r="R147" s="16"/>
      <c r="S147" s="33">
        <f t="shared" ca="1" si="37"/>
        <v>0.9</v>
      </c>
      <c r="T147" s="30">
        <f ca="1">COUNTIF(INDIRECT("Mess06!B"&amp;(ROW(A147)*4-9)):INDIRECT("Mess06!B"&amp;(ROW(A147)*4-6)),"&gt;=500")*15</f>
        <v>60</v>
      </c>
    </row>
    <row r="148" spans="1:20" ht="15.6" thickTop="1" thickBot="1" x14ac:dyDescent="0.35">
      <c r="A148" s="8">
        <f t="shared" si="38"/>
        <v>41067.083333332979</v>
      </c>
      <c r="B148" s="27">
        <f t="shared" ca="1" si="31"/>
        <v>0.19300167893593556</v>
      </c>
      <c r="C148" s="27">
        <f t="shared" ca="1" si="32"/>
        <v>0.21444630992881727</v>
      </c>
      <c r="D148" s="27">
        <f t="shared" ca="1" si="33"/>
        <v>2.1444630992881724E-2</v>
      </c>
      <c r="E148" s="16"/>
      <c r="F148" s="46">
        <v>7.18E-4</v>
      </c>
      <c r="G148" s="46">
        <v>21</v>
      </c>
      <c r="H148" s="16"/>
      <c r="I148" s="30">
        <f t="shared" ca="1" si="34"/>
        <v>76.156914893617028</v>
      </c>
      <c r="J148" s="42">
        <f t="shared" ca="1" si="26"/>
        <v>103.75</v>
      </c>
      <c r="K148" s="33">
        <f t="shared" ca="1" si="27"/>
        <v>0.73404255319148948</v>
      </c>
      <c r="L148" s="16"/>
      <c r="M148" s="36">
        <f t="shared" ca="1" si="35"/>
        <v>18.675210084033612</v>
      </c>
      <c r="N148" s="39">
        <f t="shared" ca="1" si="28"/>
        <v>26.3</v>
      </c>
      <c r="O148" s="120">
        <f t="shared" ca="1" si="36"/>
        <v>0.7100840336134453</v>
      </c>
      <c r="P148" s="39">
        <f t="shared" ca="1" si="29"/>
        <v>16.899999999999999</v>
      </c>
      <c r="Q148" s="39">
        <f t="shared" ca="1" si="30"/>
        <v>23.8</v>
      </c>
      <c r="R148" s="16"/>
      <c r="S148" s="33">
        <f t="shared" ca="1" si="37"/>
        <v>0.9</v>
      </c>
      <c r="T148" s="30">
        <f ca="1">COUNTIF(INDIRECT("Mess06!B"&amp;(ROW(A148)*4-9)):INDIRECT("Mess06!B"&amp;(ROW(A148)*4-6)),"&gt;=500")*15</f>
        <v>60</v>
      </c>
    </row>
    <row r="149" spans="1:20" ht="15.6" thickTop="1" thickBot="1" x14ac:dyDescent="0.35">
      <c r="A149" s="8">
        <f t="shared" si="38"/>
        <v>41067.124999999643</v>
      </c>
      <c r="B149" s="27">
        <f t="shared" ca="1" si="31"/>
        <v>0.19071763539823217</v>
      </c>
      <c r="C149" s="27">
        <f t="shared" ca="1" si="32"/>
        <v>0.21190848377581351</v>
      </c>
      <c r="D149" s="27">
        <f t="shared" ca="1" si="33"/>
        <v>2.1190848377581346E-2</v>
      </c>
      <c r="E149" s="16"/>
      <c r="F149" s="46">
        <v>7.18E-4</v>
      </c>
      <c r="G149" s="46">
        <v>21</v>
      </c>
      <c r="H149" s="16"/>
      <c r="I149" s="30">
        <f t="shared" ca="1" si="34"/>
        <v>76.156914893617028</v>
      </c>
      <c r="J149" s="42">
        <f t="shared" ca="1" si="26"/>
        <v>103.75</v>
      </c>
      <c r="K149" s="33">
        <f t="shared" ca="1" si="27"/>
        <v>0.73404255319148948</v>
      </c>
      <c r="L149" s="16"/>
      <c r="M149" s="36">
        <f t="shared" ca="1" si="35"/>
        <v>18.454201680672266</v>
      </c>
      <c r="N149" s="39">
        <f t="shared" ca="1" si="28"/>
        <v>26.3</v>
      </c>
      <c r="O149" s="120">
        <f t="shared" ca="1" si="36"/>
        <v>0.70168067226890751</v>
      </c>
      <c r="P149" s="39">
        <f t="shared" ca="1" si="29"/>
        <v>16.7</v>
      </c>
      <c r="Q149" s="39">
        <f t="shared" ca="1" si="30"/>
        <v>23.8</v>
      </c>
      <c r="R149" s="16"/>
      <c r="S149" s="33">
        <f t="shared" ca="1" si="37"/>
        <v>0.9</v>
      </c>
      <c r="T149" s="30">
        <f ca="1">COUNTIF(INDIRECT("Mess06!B"&amp;(ROW(A149)*4-9)):INDIRECT("Mess06!B"&amp;(ROW(A149)*4-6)),"&gt;=500")*15</f>
        <v>60</v>
      </c>
    </row>
    <row r="150" spans="1:20" ht="15.6" thickTop="1" thickBot="1" x14ac:dyDescent="0.35">
      <c r="A150" s="8">
        <f t="shared" si="38"/>
        <v>41067.166666666308</v>
      </c>
      <c r="B150" s="27">
        <f t="shared" ca="1" si="31"/>
        <v>0</v>
      </c>
      <c r="C150" s="27">
        <f t="shared" ca="1" si="32"/>
        <v>0</v>
      </c>
      <c r="D150" s="27">
        <f t="shared" ca="1" si="33"/>
        <v>0</v>
      </c>
      <c r="E150" s="16"/>
      <c r="F150" s="46">
        <v>7.18E-4</v>
      </c>
      <c r="G150" s="46">
        <v>21</v>
      </c>
      <c r="H150" s="16"/>
      <c r="I150" s="30">
        <f t="shared" ca="1" si="34"/>
        <v>0</v>
      </c>
      <c r="J150" s="42">
        <f t="shared" ca="1" si="26"/>
        <v>0</v>
      </c>
      <c r="K150" s="33">
        <f t="shared" ca="1" si="27"/>
        <v>0.73404255319148948</v>
      </c>
      <c r="L150" s="16"/>
      <c r="M150" s="36">
        <f t="shared" ca="1" si="35"/>
        <v>19.863130252100845</v>
      </c>
      <c r="N150" s="39">
        <f t="shared" ca="1" si="28"/>
        <v>26.3</v>
      </c>
      <c r="O150" s="120">
        <f t="shared" ca="1" si="36"/>
        <v>0.75525210084033623</v>
      </c>
      <c r="P150" s="39">
        <f t="shared" ca="1" si="29"/>
        <v>17.975000000000001</v>
      </c>
      <c r="Q150" s="39">
        <f t="shared" ca="1" si="30"/>
        <v>23.8</v>
      </c>
      <c r="R150" s="16"/>
      <c r="S150" s="33">
        <f t="shared" ca="1" si="37"/>
        <v>0</v>
      </c>
      <c r="T150" s="30">
        <f ca="1">COUNTIF(INDIRECT("Mess06!B"&amp;(ROW(A150)*4-9)):INDIRECT("Mess06!B"&amp;(ROW(A150)*4-6)),"&gt;=500")*15</f>
        <v>0</v>
      </c>
    </row>
    <row r="151" spans="1:20" ht="15.6" thickTop="1" thickBot="1" x14ac:dyDescent="0.35">
      <c r="A151" s="8">
        <f t="shared" si="38"/>
        <v>41067.208333332972</v>
      </c>
      <c r="B151" s="27">
        <f t="shared" ca="1" si="31"/>
        <v>0</v>
      </c>
      <c r="C151" s="27">
        <f t="shared" ca="1" si="32"/>
        <v>0</v>
      </c>
      <c r="D151" s="27">
        <f t="shared" ca="1" si="33"/>
        <v>0</v>
      </c>
      <c r="E151" s="16"/>
      <c r="F151" s="46">
        <v>7.18E-4</v>
      </c>
      <c r="G151" s="46">
        <v>21</v>
      </c>
      <c r="H151" s="16"/>
      <c r="I151" s="30">
        <f t="shared" ca="1" si="34"/>
        <v>0</v>
      </c>
      <c r="J151" s="42">
        <f t="shared" ca="1" si="26"/>
        <v>0</v>
      </c>
      <c r="K151" s="33">
        <f t="shared" ca="1" si="27"/>
        <v>0.73404255319148948</v>
      </c>
      <c r="L151" s="16"/>
      <c r="M151" s="36">
        <f t="shared" ca="1" si="35"/>
        <v>19.863130252100845</v>
      </c>
      <c r="N151" s="39">
        <f t="shared" ca="1" si="28"/>
        <v>26.3</v>
      </c>
      <c r="O151" s="120">
        <f t="shared" ca="1" si="36"/>
        <v>0.75525210084033623</v>
      </c>
      <c r="P151" s="39">
        <f t="shared" ca="1" si="29"/>
        <v>17.975000000000001</v>
      </c>
      <c r="Q151" s="39">
        <f t="shared" ca="1" si="30"/>
        <v>23.8</v>
      </c>
      <c r="R151" s="16"/>
      <c r="S151" s="33">
        <f t="shared" ca="1" si="37"/>
        <v>0</v>
      </c>
      <c r="T151" s="30">
        <f ca="1">COUNTIF(INDIRECT("Mess06!B"&amp;(ROW(A151)*4-9)):INDIRECT("Mess06!B"&amp;(ROW(A151)*4-6)),"&gt;=500")*15</f>
        <v>0</v>
      </c>
    </row>
    <row r="152" spans="1:20" ht="15.6" thickTop="1" thickBot="1" x14ac:dyDescent="0.35">
      <c r="A152" s="8">
        <f t="shared" si="38"/>
        <v>41067.249999999636</v>
      </c>
      <c r="B152" s="27">
        <f t="shared" ca="1" si="31"/>
        <v>0</v>
      </c>
      <c r="C152" s="27">
        <f t="shared" ca="1" si="32"/>
        <v>0</v>
      </c>
      <c r="D152" s="27">
        <f t="shared" ca="1" si="33"/>
        <v>0</v>
      </c>
      <c r="E152" s="16"/>
      <c r="F152" s="46">
        <v>7.18E-4</v>
      </c>
      <c r="G152" s="46">
        <v>21</v>
      </c>
      <c r="H152" s="16"/>
      <c r="I152" s="30">
        <f t="shared" ca="1" si="34"/>
        <v>0</v>
      </c>
      <c r="J152" s="42">
        <f t="shared" ca="1" si="26"/>
        <v>0</v>
      </c>
      <c r="K152" s="33">
        <f t="shared" ca="1" si="27"/>
        <v>0.73404255319148948</v>
      </c>
      <c r="L152" s="16"/>
      <c r="M152" s="36">
        <f t="shared" ca="1" si="35"/>
        <v>19.973634453781511</v>
      </c>
      <c r="N152" s="39">
        <f t="shared" ca="1" si="28"/>
        <v>26.3</v>
      </c>
      <c r="O152" s="120">
        <f t="shared" ca="1" si="36"/>
        <v>0.75945378151260501</v>
      </c>
      <c r="P152" s="39">
        <f t="shared" ca="1" si="29"/>
        <v>18.074999999999999</v>
      </c>
      <c r="Q152" s="39">
        <f t="shared" ca="1" si="30"/>
        <v>23.8</v>
      </c>
      <c r="R152" s="16"/>
      <c r="S152" s="33">
        <f t="shared" ca="1" si="37"/>
        <v>0</v>
      </c>
      <c r="T152" s="30">
        <f ca="1">COUNTIF(INDIRECT("Mess06!B"&amp;(ROW(A152)*4-9)):INDIRECT("Mess06!B"&amp;(ROW(A152)*4-6)),"&gt;=500")*15</f>
        <v>0</v>
      </c>
    </row>
    <row r="153" spans="1:20" ht="15.6" thickTop="1" thickBot="1" x14ac:dyDescent="0.35">
      <c r="A153" s="8">
        <f t="shared" si="38"/>
        <v>41067.2916666663</v>
      </c>
      <c r="B153" s="27">
        <f t="shared" ca="1" si="31"/>
        <v>0</v>
      </c>
      <c r="C153" s="27">
        <f t="shared" ca="1" si="32"/>
        <v>0</v>
      </c>
      <c r="D153" s="27">
        <f t="shared" ca="1" si="33"/>
        <v>0</v>
      </c>
      <c r="E153" s="16"/>
      <c r="F153" s="46">
        <v>7.18E-4</v>
      </c>
      <c r="G153" s="46">
        <v>21</v>
      </c>
      <c r="H153" s="16"/>
      <c r="I153" s="30">
        <f t="shared" ca="1" si="34"/>
        <v>0</v>
      </c>
      <c r="J153" s="42">
        <f t="shared" ca="1" si="26"/>
        <v>0</v>
      </c>
      <c r="K153" s="33">
        <f t="shared" ca="1" si="27"/>
        <v>0.73404255319148948</v>
      </c>
      <c r="L153" s="16"/>
      <c r="M153" s="36">
        <f t="shared" ca="1" si="35"/>
        <v>19.061974789915965</v>
      </c>
      <c r="N153" s="39">
        <f t="shared" ca="1" si="28"/>
        <v>26.3</v>
      </c>
      <c r="O153" s="120">
        <f t="shared" ca="1" si="36"/>
        <v>0.72478991596638653</v>
      </c>
      <c r="P153" s="39">
        <f t="shared" ca="1" si="29"/>
        <v>17.25</v>
      </c>
      <c r="Q153" s="39">
        <f t="shared" ca="1" si="30"/>
        <v>23.8</v>
      </c>
      <c r="R153" s="16"/>
      <c r="S153" s="33">
        <f t="shared" ca="1" si="37"/>
        <v>0</v>
      </c>
      <c r="T153" s="30">
        <f ca="1">COUNTIF(INDIRECT("Mess06!B"&amp;(ROW(A153)*4-9)):INDIRECT("Mess06!B"&amp;(ROW(A153)*4-6)),"&gt;=500")*15</f>
        <v>0</v>
      </c>
    </row>
    <row r="154" spans="1:20" ht="15.6" thickTop="1" thickBot="1" x14ac:dyDescent="0.35">
      <c r="A154" s="8">
        <f t="shared" si="38"/>
        <v>41067.333333332965</v>
      </c>
      <c r="B154" s="27">
        <f t="shared" ca="1" si="31"/>
        <v>0</v>
      </c>
      <c r="C154" s="27">
        <f t="shared" ca="1" si="32"/>
        <v>0</v>
      </c>
      <c r="D154" s="27">
        <f t="shared" ca="1" si="33"/>
        <v>0</v>
      </c>
      <c r="E154" s="16"/>
      <c r="F154" s="46">
        <v>7.18E-4</v>
      </c>
      <c r="G154" s="46">
        <v>21</v>
      </c>
      <c r="H154" s="16"/>
      <c r="I154" s="30">
        <f t="shared" ca="1" si="34"/>
        <v>0</v>
      </c>
      <c r="J154" s="42">
        <f t="shared" ca="1" si="26"/>
        <v>0</v>
      </c>
      <c r="K154" s="33">
        <f t="shared" ca="1" si="27"/>
        <v>0.73404255319148948</v>
      </c>
      <c r="L154" s="16"/>
      <c r="M154" s="36">
        <f t="shared" ca="1" si="35"/>
        <v>18.813340336134452</v>
      </c>
      <c r="N154" s="39">
        <f t="shared" ca="1" si="28"/>
        <v>26.3</v>
      </c>
      <c r="O154" s="120">
        <f t="shared" ca="1" si="36"/>
        <v>0.71533613445378141</v>
      </c>
      <c r="P154" s="39">
        <f t="shared" ca="1" si="29"/>
        <v>17.024999999999999</v>
      </c>
      <c r="Q154" s="39">
        <f t="shared" ca="1" si="30"/>
        <v>23.8</v>
      </c>
      <c r="R154" s="16"/>
      <c r="S154" s="33">
        <f t="shared" ca="1" si="37"/>
        <v>0</v>
      </c>
      <c r="T154" s="30">
        <f ca="1">COUNTIF(INDIRECT("Mess06!B"&amp;(ROW(A154)*4-9)):INDIRECT("Mess06!B"&amp;(ROW(A154)*4-6)),"&gt;=500")*15</f>
        <v>0</v>
      </c>
    </row>
    <row r="155" spans="1:20" ht="15.6" thickTop="1" thickBot="1" x14ac:dyDescent="0.35">
      <c r="A155" s="8">
        <f t="shared" si="38"/>
        <v>41067.374999999629</v>
      </c>
      <c r="B155" s="27">
        <f t="shared" ca="1" si="31"/>
        <v>0</v>
      </c>
      <c r="C155" s="27">
        <f t="shared" ca="1" si="32"/>
        <v>0</v>
      </c>
      <c r="D155" s="27">
        <f t="shared" ca="1" si="33"/>
        <v>0</v>
      </c>
      <c r="E155" s="16"/>
      <c r="F155" s="46">
        <v>7.18E-4</v>
      </c>
      <c r="G155" s="46">
        <v>21</v>
      </c>
      <c r="H155" s="16"/>
      <c r="I155" s="30">
        <f t="shared" ca="1" si="34"/>
        <v>0</v>
      </c>
      <c r="J155" s="42">
        <f t="shared" ca="1" si="26"/>
        <v>0</v>
      </c>
      <c r="K155" s="33">
        <f t="shared" ca="1" si="27"/>
        <v>1</v>
      </c>
      <c r="L155" s="16"/>
      <c r="M155" s="36">
        <f t="shared" ca="1" si="35"/>
        <v>17.607142857142854</v>
      </c>
      <c r="N155" s="39">
        <f t="shared" ca="1" si="28"/>
        <v>17.399999999999999</v>
      </c>
      <c r="O155" s="120">
        <f t="shared" ca="1" si="36"/>
        <v>1.0119047619047619</v>
      </c>
      <c r="P155" s="39">
        <f t="shared" ca="1" si="29"/>
        <v>17</v>
      </c>
      <c r="Q155" s="39">
        <f t="shared" ca="1" si="30"/>
        <v>16.8</v>
      </c>
      <c r="R155" s="16"/>
      <c r="S155" s="33">
        <f t="shared" ca="1" si="37"/>
        <v>0</v>
      </c>
      <c r="T155" s="30">
        <f ca="1">COUNTIF(INDIRECT("Mess06!B"&amp;(ROW(A155)*4-9)):INDIRECT("Mess06!B"&amp;(ROW(A155)*4-6)),"&gt;=500")*15</f>
        <v>0</v>
      </c>
    </row>
    <row r="156" spans="1:20" ht="15.6" thickTop="1" thickBot="1" x14ac:dyDescent="0.35">
      <c r="A156" s="8">
        <f t="shared" si="38"/>
        <v>41067.416666666293</v>
      </c>
      <c r="B156" s="27">
        <f t="shared" ca="1" si="31"/>
        <v>0</v>
      </c>
      <c r="C156" s="27">
        <f t="shared" ca="1" si="32"/>
        <v>0</v>
      </c>
      <c r="D156" s="27">
        <f t="shared" ca="1" si="33"/>
        <v>0</v>
      </c>
      <c r="E156" s="16"/>
      <c r="F156" s="46">
        <v>7.18E-4</v>
      </c>
      <c r="G156" s="46">
        <v>21</v>
      </c>
      <c r="H156" s="16"/>
      <c r="I156" s="30">
        <f t="shared" ca="1" si="34"/>
        <v>0</v>
      </c>
      <c r="J156" s="42">
        <f t="shared" ca="1" si="26"/>
        <v>0</v>
      </c>
      <c r="K156" s="33">
        <f t="shared" ca="1" si="27"/>
        <v>1</v>
      </c>
      <c r="L156" s="16"/>
      <c r="M156" s="36">
        <f t="shared" ca="1" si="35"/>
        <v>17.503571428571426</v>
      </c>
      <c r="N156" s="39">
        <f t="shared" ca="1" si="28"/>
        <v>17.399999999999999</v>
      </c>
      <c r="O156" s="120">
        <f t="shared" ca="1" si="36"/>
        <v>1.0059523809523809</v>
      </c>
      <c r="P156" s="39">
        <f t="shared" ca="1" si="29"/>
        <v>16.899999999999999</v>
      </c>
      <c r="Q156" s="39">
        <f t="shared" ca="1" si="30"/>
        <v>16.8</v>
      </c>
      <c r="R156" s="16"/>
      <c r="S156" s="33">
        <f t="shared" ca="1" si="37"/>
        <v>0</v>
      </c>
      <c r="T156" s="30">
        <f ca="1">COUNTIF(INDIRECT("Mess06!B"&amp;(ROW(A156)*4-9)):INDIRECT("Mess06!B"&amp;(ROW(A156)*4-6)),"&gt;=500")*15</f>
        <v>0</v>
      </c>
    </row>
    <row r="157" spans="1:20" ht="15.6" thickTop="1" thickBot="1" x14ac:dyDescent="0.35">
      <c r="A157" s="8">
        <f t="shared" si="38"/>
        <v>41067.458333332957</v>
      </c>
      <c r="B157" s="27">
        <f t="shared" ca="1" si="31"/>
        <v>0.30176202164062499</v>
      </c>
      <c r="C157" s="27">
        <f t="shared" ca="1" si="32"/>
        <v>0.33529113515624998</v>
      </c>
      <c r="D157" s="27">
        <f t="shared" ca="1" si="33"/>
        <v>3.3529113515624993E-2</v>
      </c>
      <c r="E157" s="16"/>
      <c r="F157" s="46">
        <v>7.18E-4</v>
      </c>
      <c r="G157" s="46">
        <v>21</v>
      </c>
      <c r="H157" s="16"/>
      <c r="I157" s="30">
        <f t="shared" ca="1" si="34"/>
        <v>81.25</v>
      </c>
      <c r="J157" s="42">
        <f t="shared" ca="1" si="26"/>
        <v>81.25</v>
      </c>
      <c r="K157" s="33">
        <f t="shared" ca="1" si="27"/>
        <v>1</v>
      </c>
      <c r="L157" s="16"/>
      <c r="M157" s="36">
        <f t="shared" ca="1" si="35"/>
        <v>27.368750000000002</v>
      </c>
      <c r="N157" s="39">
        <f t="shared" ca="1" si="28"/>
        <v>17.399999999999999</v>
      </c>
      <c r="O157" s="120">
        <f t="shared" ca="1" si="36"/>
        <v>1.572916666666667</v>
      </c>
      <c r="P157" s="39">
        <f t="shared" ca="1" si="29"/>
        <v>26.425000000000004</v>
      </c>
      <c r="Q157" s="39">
        <f t="shared" ca="1" si="30"/>
        <v>16.8</v>
      </c>
      <c r="R157" s="16"/>
      <c r="S157" s="33">
        <f t="shared" ca="1" si="37"/>
        <v>0.9</v>
      </c>
      <c r="T157" s="30">
        <f ca="1">COUNTIF(INDIRECT("Mess06!B"&amp;(ROW(A157)*4-9)):INDIRECT("Mess06!B"&amp;(ROW(A157)*4-6)),"&gt;=500")*15</f>
        <v>30</v>
      </c>
    </row>
    <row r="158" spans="1:20" ht="15.6" thickTop="1" thickBot="1" x14ac:dyDescent="0.35">
      <c r="A158" s="8">
        <f t="shared" si="38"/>
        <v>41067.499999999622</v>
      </c>
      <c r="B158" s="27">
        <f t="shared" ca="1" si="31"/>
        <v>0.337674798675</v>
      </c>
      <c r="C158" s="27">
        <f t="shared" ca="1" si="32"/>
        <v>0.37519422074999997</v>
      </c>
      <c r="D158" s="27">
        <f t="shared" ca="1" si="33"/>
        <v>3.7519422074999989E-2</v>
      </c>
      <c r="E158" s="16"/>
      <c r="F158" s="46">
        <v>7.18E-4</v>
      </c>
      <c r="G158" s="46">
        <v>21</v>
      </c>
      <c r="H158" s="16"/>
      <c r="I158" s="30">
        <f t="shared" ca="1" si="34"/>
        <v>114</v>
      </c>
      <c r="J158" s="42">
        <f t="shared" ca="1" si="26"/>
        <v>114</v>
      </c>
      <c r="K158" s="33">
        <f t="shared" ca="1" si="27"/>
        <v>1</v>
      </c>
      <c r="L158" s="16"/>
      <c r="M158" s="36">
        <f t="shared" ca="1" si="35"/>
        <v>21.827678571428571</v>
      </c>
      <c r="N158" s="39">
        <f t="shared" ca="1" si="28"/>
        <v>17.399999999999999</v>
      </c>
      <c r="O158" s="120">
        <f t="shared" ca="1" si="36"/>
        <v>1.2544642857142858</v>
      </c>
      <c r="P158" s="39">
        <f t="shared" ca="1" si="29"/>
        <v>21.075000000000003</v>
      </c>
      <c r="Q158" s="39">
        <f t="shared" ca="1" si="30"/>
        <v>16.8</v>
      </c>
      <c r="R158" s="16"/>
      <c r="S158" s="33">
        <f t="shared" ca="1" si="37"/>
        <v>0.9</v>
      </c>
      <c r="T158" s="30">
        <f ca="1">COUNTIF(INDIRECT("Mess06!B"&amp;(ROW(A158)*4-9)):INDIRECT("Mess06!B"&amp;(ROW(A158)*4-6)),"&gt;=500")*15</f>
        <v>60</v>
      </c>
    </row>
    <row r="159" spans="1:20" ht="15.6" thickTop="1" thickBot="1" x14ac:dyDescent="0.35">
      <c r="A159" s="8">
        <f t="shared" si="38"/>
        <v>41067.541666666286</v>
      </c>
      <c r="B159" s="27">
        <f t="shared" ca="1" si="31"/>
        <v>0.32043301143750003</v>
      </c>
      <c r="C159" s="27">
        <f t="shared" ca="1" si="32"/>
        <v>0.35603667937500005</v>
      </c>
      <c r="D159" s="27">
        <f t="shared" ca="1" si="33"/>
        <v>3.56036679375E-2</v>
      </c>
      <c r="E159" s="16"/>
      <c r="F159" s="46">
        <v>7.18E-4</v>
      </c>
      <c r="G159" s="46">
        <v>21</v>
      </c>
      <c r="H159" s="16"/>
      <c r="I159" s="30">
        <f t="shared" ca="1" si="34"/>
        <v>115</v>
      </c>
      <c r="J159" s="42">
        <f t="shared" ca="1" si="26"/>
        <v>115</v>
      </c>
      <c r="K159" s="33">
        <f t="shared" ca="1" si="27"/>
        <v>1</v>
      </c>
      <c r="L159" s="16"/>
      <c r="M159" s="36">
        <f t="shared" ca="1" si="35"/>
        <v>20.533035714285717</v>
      </c>
      <c r="N159" s="39">
        <f t="shared" ca="1" si="28"/>
        <v>17.399999999999999</v>
      </c>
      <c r="O159" s="120">
        <f t="shared" ca="1" si="36"/>
        <v>1.1800595238095239</v>
      </c>
      <c r="P159" s="39">
        <f t="shared" ca="1" si="29"/>
        <v>19.825000000000003</v>
      </c>
      <c r="Q159" s="39">
        <f t="shared" ca="1" si="30"/>
        <v>16.8</v>
      </c>
      <c r="R159" s="16"/>
      <c r="S159" s="33">
        <f t="shared" ca="1" si="37"/>
        <v>0.9</v>
      </c>
      <c r="T159" s="30">
        <f ca="1">COUNTIF(INDIRECT("Mess06!B"&amp;(ROW(A159)*4-9)):INDIRECT("Mess06!B"&amp;(ROW(A159)*4-6)),"&gt;=500")*15</f>
        <v>60</v>
      </c>
    </row>
    <row r="160" spans="1:20" ht="15.6" thickTop="1" thickBot="1" x14ac:dyDescent="0.35">
      <c r="A160" s="8">
        <f t="shared" si="38"/>
        <v>41067.58333333295</v>
      </c>
      <c r="B160" s="27">
        <f t="shared" ca="1" si="31"/>
        <v>7.6673598890625E-2</v>
      </c>
      <c r="C160" s="27">
        <f t="shared" ca="1" si="32"/>
        <v>8.5192887656249994E-2</v>
      </c>
      <c r="D160" s="27">
        <f t="shared" ca="1" si="33"/>
        <v>8.5192887656249973E-3</v>
      </c>
      <c r="E160" s="16"/>
      <c r="F160" s="46">
        <v>7.18E-4</v>
      </c>
      <c r="G160" s="46">
        <v>21</v>
      </c>
      <c r="H160" s="16"/>
      <c r="I160" s="30">
        <f t="shared" ca="1" si="34"/>
        <v>28.75</v>
      </c>
      <c r="J160" s="42">
        <f t="shared" ca="1" si="26"/>
        <v>28.75</v>
      </c>
      <c r="K160" s="33">
        <f t="shared" ca="1" si="27"/>
        <v>1</v>
      </c>
      <c r="L160" s="16"/>
      <c r="M160" s="36">
        <f t="shared" ca="1" si="35"/>
        <v>19.65267857142857</v>
      </c>
      <c r="N160" s="39">
        <f t="shared" ca="1" si="28"/>
        <v>17.399999999999999</v>
      </c>
      <c r="O160" s="120">
        <f t="shared" ca="1" si="36"/>
        <v>1.1294642857142858</v>
      </c>
      <c r="P160" s="39">
        <f t="shared" ca="1" si="29"/>
        <v>18.975000000000001</v>
      </c>
      <c r="Q160" s="39">
        <f t="shared" ca="1" si="30"/>
        <v>16.8</v>
      </c>
      <c r="R160" s="16"/>
      <c r="S160" s="33">
        <f t="shared" ca="1" si="37"/>
        <v>0.9</v>
      </c>
      <c r="T160" s="30">
        <f ca="1">COUNTIF(INDIRECT("Mess06!B"&amp;(ROW(A160)*4-9)):INDIRECT("Mess06!B"&amp;(ROW(A160)*4-6)),"&gt;=500")*15</f>
        <v>30</v>
      </c>
    </row>
    <row r="161" spans="1:20" ht="15.6" thickTop="1" thickBot="1" x14ac:dyDescent="0.35">
      <c r="A161" s="8">
        <f t="shared" si="38"/>
        <v>41067.624999999614</v>
      </c>
      <c r="B161" s="27">
        <f t="shared" ca="1" si="31"/>
        <v>0</v>
      </c>
      <c r="C161" s="27">
        <f t="shared" ca="1" si="32"/>
        <v>0</v>
      </c>
      <c r="D161" s="27">
        <f t="shared" ca="1" si="33"/>
        <v>0</v>
      </c>
      <c r="E161" s="16"/>
      <c r="F161" s="46">
        <v>7.18E-4</v>
      </c>
      <c r="G161" s="46">
        <v>21</v>
      </c>
      <c r="H161" s="16"/>
      <c r="I161" s="30">
        <f t="shared" ca="1" si="34"/>
        <v>0</v>
      </c>
      <c r="J161" s="42">
        <f t="shared" ca="1" si="26"/>
        <v>0</v>
      </c>
      <c r="K161" s="33">
        <f t="shared" ca="1" si="27"/>
        <v>1</v>
      </c>
      <c r="L161" s="16"/>
      <c r="M161" s="36">
        <f t="shared" ca="1" si="35"/>
        <v>18.642857142857142</v>
      </c>
      <c r="N161" s="39">
        <f t="shared" ca="1" si="28"/>
        <v>17.399999999999999</v>
      </c>
      <c r="O161" s="120">
        <f t="shared" ca="1" si="36"/>
        <v>1.0714285714285714</v>
      </c>
      <c r="P161" s="39">
        <f t="shared" ca="1" si="29"/>
        <v>18</v>
      </c>
      <c r="Q161" s="39">
        <f t="shared" ca="1" si="30"/>
        <v>16.8</v>
      </c>
      <c r="R161" s="16"/>
      <c r="S161" s="33">
        <f t="shared" ca="1" si="37"/>
        <v>0</v>
      </c>
      <c r="T161" s="30">
        <f ca="1">COUNTIF(INDIRECT("Mess06!B"&amp;(ROW(A161)*4-9)):INDIRECT("Mess06!B"&amp;(ROW(A161)*4-6)),"&gt;=500")*15</f>
        <v>0</v>
      </c>
    </row>
    <row r="162" spans="1:20" ht="15.6" thickTop="1" thickBot="1" x14ac:dyDescent="0.35">
      <c r="A162" s="8">
        <f t="shared" si="38"/>
        <v>41067.666666666279</v>
      </c>
      <c r="B162" s="27">
        <f t="shared" ca="1" si="31"/>
        <v>0</v>
      </c>
      <c r="C162" s="27">
        <f t="shared" ca="1" si="32"/>
        <v>0</v>
      </c>
      <c r="D162" s="27">
        <f t="shared" ca="1" si="33"/>
        <v>0</v>
      </c>
      <c r="E162" s="16"/>
      <c r="F162" s="46">
        <v>7.18E-4</v>
      </c>
      <c r="G162" s="46">
        <v>21</v>
      </c>
      <c r="H162" s="16"/>
      <c r="I162" s="30">
        <f t="shared" ca="1" si="34"/>
        <v>0</v>
      </c>
      <c r="J162" s="42">
        <f t="shared" ca="1" si="26"/>
        <v>0</v>
      </c>
      <c r="K162" s="33">
        <f t="shared" ca="1" si="27"/>
        <v>1</v>
      </c>
      <c r="L162" s="16"/>
      <c r="M162" s="36">
        <f t="shared" ca="1" si="35"/>
        <v>18.565178571428572</v>
      </c>
      <c r="N162" s="39">
        <f t="shared" ca="1" si="28"/>
        <v>17.399999999999999</v>
      </c>
      <c r="O162" s="120">
        <f t="shared" ca="1" si="36"/>
        <v>1.0669642857142858</v>
      </c>
      <c r="P162" s="39">
        <f t="shared" ca="1" si="29"/>
        <v>17.925000000000001</v>
      </c>
      <c r="Q162" s="39">
        <f t="shared" ca="1" si="30"/>
        <v>16.8</v>
      </c>
      <c r="R162" s="16"/>
      <c r="S162" s="33">
        <f t="shared" ca="1" si="37"/>
        <v>0</v>
      </c>
      <c r="T162" s="30">
        <f ca="1">COUNTIF(INDIRECT("Mess06!B"&amp;(ROW(A162)*4-9)):INDIRECT("Mess06!B"&amp;(ROW(A162)*4-6)),"&gt;=500")*15</f>
        <v>0</v>
      </c>
    </row>
    <row r="163" spans="1:20" ht="15.6" thickTop="1" thickBot="1" x14ac:dyDescent="0.35">
      <c r="A163" s="8">
        <f t="shared" si="38"/>
        <v>41067.708333332943</v>
      </c>
      <c r="B163" s="27">
        <f t="shared" ca="1" si="31"/>
        <v>0</v>
      </c>
      <c r="C163" s="27">
        <f t="shared" ca="1" si="32"/>
        <v>0</v>
      </c>
      <c r="D163" s="27">
        <f t="shared" ca="1" si="33"/>
        <v>0</v>
      </c>
      <c r="E163" s="16"/>
      <c r="F163" s="46">
        <v>7.18E-4</v>
      </c>
      <c r="G163" s="46">
        <v>21</v>
      </c>
      <c r="H163" s="16"/>
      <c r="I163" s="30">
        <f t="shared" ca="1" si="34"/>
        <v>0</v>
      </c>
      <c r="J163" s="42">
        <f t="shared" ca="1" si="26"/>
        <v>0</v>
      </c>
      <c r="K163" s="33">
        <f t="shared" ca="1" si="27"/>
        <v>1</v>
      </c>
      <c r="L163" s="16"/>
      <c r="M163" s="36">
        <f t="shared" ca="1" si="35"/>
        <v>19.408235294117649</v>
      </c>
      <c r="N163" s="39">
        <f t="shared" ca="1" si="28"/>
        <v>18.8</v>
      </c>
      <c r="O163" s="120">
        <f t="shared" ca="1" si="36"/>
        <v>1.0323529411764707</v>
      </c>
      <c r="P163" s="39">
        <f t="shared" ca="1" si="29"/>
        <v>17.55</v>
      </c>
      <c r="Q163" s="39">
        <f t="shared" ca="1" si="30"/>
        <v>17</v>
      </c>
      <c r="R163" s="16"/>
      <c r="S163" s="33">
        <f t="shared" ca="1" si="37"/>
        <v>0</v>
      </c>
      <c r="T163" s="30">
        <f ca="1">COUNTIF(INDIRECT("Mess06!B"&amp;(ROW(A163)*4-9)):INDIRECT("Mess06!B"&amp;(ROW(A163)*4-6)),"&gt;=500")*15</f>
        <v>0</v>
      </c>
    </row>
    <row r="164" spans="1:20" ht="15.6" thickTop="1" thickBot="1" x14ac:dyDescent="0.35">
      <c r="A164" s="8">
        <f t="shared" si="38"/>
        <v>41067.749999999607</v>
      </c>
      <c r="B164" s="27">
        <f t="shared" ca="1" si="31"/>
        <v>0</v>
      </c>
      <c r="C164" s="27">
        <f t="shared" ca="1" si="32"/>
        <v>0</v>
      </c>
      <c r="D164" s="27">
        <f t="shared" ca="1" si="33"/>
        <v>0</v>
      </c>
      <c r="E164" s="16"/>
      <c r="F164" s="46">
        <v>7.18E-4</v>
      </c>
      <c r="G164" s="46">
        <v>21</v>
      </c>
      <c r="H164" s="16"/>
      <c r="I164" s="30">
        <f t="shared" ca="1" si="34"/>
        <v>0</v>
      </c>
      <c r="J164" s="42">
        <f t="shared" ca="1" si="26"/>
        <v>0</v>
      </c>
      <c r="K164" s="33">
        <f t="shared" ca="1" si="27"/>
        <v>1</v>
      </c>
      <c r="L164" s="16"/>
      <c r="M164" s="36">
        <f t="shared" ca="1" si="35"/>
        <v>19.657058823529411</v>
      </c>
      <c r="N164" s="39">
        <f t="shared" ca="1" si="28"/>
        <v>18.8</v>
      </c>
      <c r="O164" s="120">
        <f t="shared" ca="1" si="36"/>
        <v>1.0455882352941175</v>
      </c>
      <c r="P164" s="39">
        <f t="shared" ca="1" si="29"/>
        <v>17.774999999999999</v>
      </c>
      <c r="Q164" s="39">
        <f t="shared" ca="1" si="30"/>
        <v>17</v>
      </c>
      <c r="R164" s="16"/>
      <c r="S164" s="33">
        <f t="shared" ca="1" si="37"/>
        <v>0</v>
      </c>
      <c r="T164" s="30">
        <f ca="1">COUNTIF(INDIRECT("Mess06!B"&amp;(ROW(A164)*4-9)):INDIRECT("Mess06!B"&amp;(ROW(A164)*4-6)),"&gt;=500")*15</f>
        <v>0</v>
      </c>
    </row>
    <row r="165" spans="1:20" ht="15.6" thickTop="1" thickBot="1" x14ac:dyDescent="0.35">
      <c r="A165" s="8">
        <f t="shared" si="38"/>
        <v>41067.791666666271</v>
      </c>
      <c r="B165" s="27">
        <f t="shared" ca="1" si="31"/>
        <v>0</v>
      </c>
      <c r="C165" s="27">
        <f t="shared" ca="1" si="32"/>
        <v>0</v>
      </c>
      <c r="D165" s="27">
        <f t="shared" ca="1" si="33"/>
        <v>0</v>
      </c>
      <c r="E165" s="16"/>
      <c r="F165" s="46">
        <v>7.18E-4</v>
      </c>
      <c r="G165" s="46">
        <v>21</v>
      </c>
      <c r="H165" s="16"/>
      <c r="I165" s="30">
        <f t="shared" ca="1" si="34"/>
        <v>0</v>
      </c>
      <c r="J165" s="42">
        <f t="shared" ca="1" si="26"/>
        <v>0</v>
      </c>
      <c r="K165" s="33">
        <f t="shared" ca="1" si="27"/>
        <v>1</v>
      </c>
      <c r="L165" s="16"/>
      <c r="M165" s="36">
        <f t="shared" ca="1" si="35"/>
        <v>18.910588235294117</v>
      </c>
      <c r="N165" s="39">
        <f t="shared" ca="1" si="28"/>
        <v>18.8</v>
      </c>
      <c r="O165" s="120">
        <f t="shared" ca="1" si="36"/>
        <v>1.0058823529411764</v>
      </c>
      <c r="P165" s="39">
        <f t="shared" ca="1" si="29"/>
        <v>17.099999999999998</v>
      </c>
      <c r="Q165" s="39">
        <f t="shared" ca="1" si="30"/>
        <v>17</v>
      </c>
      <c r="R165" s="16"/>
      <c r="S165" s="33">
        <f t="shared" ca="1" si="37"/>
        <v>0</v>
      </c>
      <c r="T165" s="30">
        <f ca="1">COUNTIF(INDIRECT("Mess06!B"&amp;(ROW(A165)*4-9)):INDIRECT("Mess06!B"&amp;(ROW(A165)*4-6)),"&gt;=500")*15</f>
        <v>0</v>
      </c>
    </row>
    <row r="166" spans="1:20" ht="15.6" thickTop="1" thickBot="1" x14ac:dyDescent="0.35">
      <c r="A166" s="8">
        <f t="shared" si="38"/>
        <v>41067.833333332936</v>
      </c>
      <c r="B166" s="27">
        <f t="shared" ca="1" si="31"/>
        <v>0</v>
      </c>
      <c r="C166" s="27">
        <f t="shared" ca="1" si="32"/>
        <v>0</v>
      </c>
      <c r="D166" s="27">
        <f t="shared" ca="1" si="33"/>
        <v>0</v>
      </c>
      <c r="E166" s="16"/>
      <c r="F166" s="46">
        <v>7.18E-4</v>
      </c>
      <c r="G166" s="46">
        <v>21</v>
      </c>
      <c r="H166" s="16"/>
      <c r="I166" s="30">
        <f t="shared" ca="1" si="34"/>
        <v>0</v>
      </c>
      <c r="J166" s="42">
        <f t="shared" ca="1" si="26"/>
        <v>0</v>
      </c>
      <c r="K166" s="33">
        <f t="shared" ca="1" si="27"/>
        <v>1</v>
      </c>
      <c r="L166" s="16"/>
      <c r="M166" s="36">
        <f t="shared" ca="1" si="35"/>
        <v>17.694117647058825</v>
      </c>
      <c r="N166" s="39">
        <f t="shared" ca="1" si="28"/>
        <v>18.8</v>
      </c>
      <c r="O166" s="120">
        <f t="shared" ca="1" si="36"/>
        <v>0.94117647058823528</v>
      </c>
      <c r="P166" s="39">
        <f t="shared" ca="1" si="29"/>
        <v>16</v>
      </c>
      <c r="Q166" s="39">
        <f t="shared" ca="1" si="30"/>
        <v>17</v>
      </c>
      <c r="R166" s="16"/>
      <c r="S166" s="33">
        <f t="shared" ca="1" si="37"/>
        <v>0</v>
      </c>
      <c r="T166" s="30">
        <f ca="1">COUNTIF(INDIRECT("Mess06!B"&amp;(ROW(A166)*4-9)):INDIRECT("Mess06!B"&amp;(ROW(A166)*4-6)),"&gt;=500")*15</f>
        <v>0</v>
      </c>
    </row>
    <row r="167" spans="1:20" ht="15.6" thickTop="1" thickBot="1" x14ac:dyDescent="0.35">
      <c r="A167" s="8">
        <f t="shared" si="38"/>
        <v>41067.8749999996</v>
      </c>
      <c r="B167" s="27">
        <f t="shared" ca="1" si="31"/>
        <v>0</v>
      </c>
      <c r="C167" s="27">
        <f t="shared" ca="1" si="32"/>
        <v>0</v>
      </c>
      <c r="D167" s="27">
        <f t="shared" ca="1" si="33"/>
        <v>0</v>
      </c>
      <c r="E167" s="16"/>
      <c r="F167" s="46">
        <v>7.18E-4</v>
      </c>
      <c r="G167" s="46">
        <v>21</v>
      </c>
      <c r="H167" s="16"/>
      <c r="I167" s="30">
        <f t="shared" ca="1" si="34"/>
        <v>0</v>
      </c>
      <c r="J167" s="42">
        <f t="shared" ca="1" si="26"/>
        <v>0</v>
      </c>
      <c r="K167" s="33">
        <f t="shared" ca="1" si="27"/>
        <v>1</v>
      </c>
      <c r="L167" s="16"/>
      <c r="M167" s="36">
        <f t="shared" ca="1" si="35"/>
        <v>18.108823529411765</v>
      </c>
      <c r="N167" s="39">
        <f t="shared" ca="1" si="28"/>
        <v>18.8</v>
      </c>
      <c r="O167" s="120">
        <f t="shared" ca="1" si="36"/>
        <v>0.96323529411764708</v>
      </c>
      <c r="P167" s="39">
        <f t="shared" ca="1" si="29"/>
        <v>16.375</v>
      </c>
      <c r="Q167" s="39">
        <f t="shared" ca="1" si="30"/>
        <v>17</v>
      </c>
      <c r="R167" s="16"/>
      <c r="S167" s="33">
        <f t="shared" ca="1" si="37"/>
        <v>0</v>
      </c>
      <c r="T167" s="30">
        <f ca="1">COUNTIF(INDIRECT("Mess06!B"&amp;(ROW(A167)*4-9)):INDIRECT("Mess06!B"&amp;(ROW(A167)*4-6)),"&gt;=500")*15</f>
        <v>0</v>
      </c>
    </row>
    <row r="168" spans="1:20" ht="15.6" thickTop="1" thickBot="1" x14ac:dyDescent="0.35">
      <c r="A168" s="8">
        <f t="shared" si="38"/>
        <v>41067.916666666264</v>
      </c>
      <c r="B168" s="27">
        <f t="shared" ca="1" si="31"/>
        <v>0</v>
      </c>
      <c r="C168" s="27">
        <f t="shared" ca="1" si="32"/>
        <v>0</v>
      </c>
      <c r="D168" s="27">
        <f t="shared" ca="1" si="33"/>
        <v>0</v>
      </c>
      <c r="E168" s="16"/>
      <c r="F168" s="46">
        <v>7.18E-4</v>
      </c>
      <c r="G168" s="46">
        <v>21</v>
      </c>
      <c r="H168" s="16"/>
      <c r="I168" s="30">
        <f t="shared" ca="1" si="34"/>
        <v>0</v>
      </c>
      <c r="J168" s="42">
        <f t="shared" ca="1" si="26"/>
        <v>0</v>
      </c>
      <c r="K168" s="33">
        <f t="shared" ca="1" si="27"/>
        <v>1</v>
      </c>
      <c r="L168" s="16"/>
      <c r="M168" s="36">
        <f t="shared" ca="1" si="35"/>
        <v>18.27470588235294</v>
      </c>
      <c r="N168" s="39">
        <f t="shared" ca="1" si="28"/>
        <v>18.8</v>
      </c>
      <c r="O168" s="120">
        <f t="shared" ca="1" si="36"/>
        <v>0.97205882352941164</v>
      </c>
      <c r="P168" s="39">
        <f t="shared" ca="1" si="29"/>
        <v>16.524999999999999</v>
      </c>
      <c r="Q168" s="39">
        <f t="shared" ca="1" si="30"/>
        <v>17</v>
      </c>
      <c r="R168" s="16"/>
      <c r="S168" s="33">
        <f t="shared" ca="1" si="37"/>
        <v>0</v>
      </c>
      <c r="T168" s="30">
        <f ca="1">COUNTIF(INDIRECT("Mess06!B"&amp;(ROW(A168)*4-9)):INDIRECT("Mess06!B"&amp;(ROW(A168)*4-6)),"&gt;=500")*15</f>
        <v>0</v>
      </c>
    </row>
    <row r="169" spans="1:20" ht="15.6" thickTop="1" thickBot="1" x14ac:dyDescent="0.35">
      <c r="A169" s="8">
        <f t="shared" si="38"/>
        <v>41067.958333332928</v>
      </c>
      <c r="B169" s="27">
        <f t="shared" ca="1" si="31"/>
        <v>0</v>
      </c>
      <c r="C169" s="27">
        <f t="shared" ca="1" si="32"/>
        <v>0</v>
      </c>
      <c r="D169" s="27">
        <f t="shared" ca="1" si="33"/>
        <v>0</v>
      </c>
      <c r="E169" s="16"/>
      <c r="F169" s="46">
        <v>7.18E-4</v>
      </c>
      <c r="G169" s="46">
        <v>21</v>
      </c>
      <c r="H169" s="16"/>
      <c r="I169" s="30">
        <f t="shared" ca="1" si="34"/>
        <v>0</v>
      </c>
      <c r="J169" s="42">
        <f t="shared" ca="1" si="26"/>
        <v>0</v>
      </c>
      <c r="K169" s="33">
        <f t="shared" ca="1" si="27"/>
        <v>1</v>
      </c>
      <c r="L169" s="16"/>
      <c r="M169" s="36">
        <f t="shared" ca="1" si="35"/>
        <v>18.495882352941173</v>
      </c>
      <c r="N169" s="39">
        <f t="shared" ca="1" si="28"/>
        <v>18.8</v>
      </c>
      <c r="O169" s="120">
        <f t="shared" ca="1" si="36"/>
        <v>0.98382352941176454</v>
      </c>
      <c r="P169" s="39">
        <f t="shared" ca="1" si="29"/>
        <v>16.724999999999998</v>
      </c>
      <c r="Q169" s="39">
        <f t="shared" ca="1" si="30"/>
        <v>17</v>
      </c>
      <c r="R169" s="16"/>
      <c r="S169" s="33">
        <f t="shared" ca="1" si="37"/>
        <v>0</v>
      </c>
      <c r="T169" s="30">
        <f ca="1">COUNTIF(INDIRECT("Mess06!B"&amp;(ROW(A169)*4-9)):INDIRECT("Mess06!B"&amp;(ROW(A169)*4-6)),"&gt;=500")*15</f>
        <v>0</v>
      </c>
    </row>
    <row r="170" spans="1:20" ht="15.6" thickTop="1" thickBot="1" x14ac:dyDescent="0.35">
      <c r="A170" s="8">
        <f t="shared" si="38"/>
        <v>41067.999999999593</v>
      </c>
      <c r="B170" s="27">
        <f t="shared" ca="1" si="31"/>
        <v>0</v>
      </c>
      <c r="C170" s="27">
        <f t="shared" ca="1" si="32"/>
        <v>0</v>
      </c>
      <c r="D170" s="27">
        <f t="shared" ca="1" si="33"/>
        <v>0</v>
      </c>
      <c r="E170" s="16"/>
      <c r="F170" s="46">
        <v>7.18E-4</v>
      </c>
      <c r="G170" s="46">
        <v>21</v>
      </c>
      <c r="H170" s="16"/>
      <c r="I170" s="30">
        <f t="shared" ca="1" si="34"/>
        <v>0</v>
      </c>
      <c r="J170" s="42">
        <f t="shared" ca="1" si="26"/>
        <v>0</v>
      </c>
      <c r="K170" s="33">
        <f t="shared" ca="1" si="27"/>
        <v>1</v>
      </c>
      <c r="L170" s="16"/>
      <c r="M170" s="36">
        <f t="shared" ca="1" si="35"/>
        <v>18.689411764705881</v>
      </c>
      <c r="N170" s="39">
        <f t="shared" ca="1" si="28"/>
        <v>18.8</v>
      </c>
      <c r="O170" s="120">
        <f t="shared" ca="1" si="36"/>
        <v>0.99411764705882344</v>
      </c>
      <c r="P170" s="39">
        <f t="shared" ca="1" si="29"/>
        <v>16.899999999999999</v>
      </c>
      <c r="Q170" s="39">
        <f t="shared" ca="1" si="30"/>
        <v>17</v>
      </c>
      <c r="R170" s="16"/>
      <c r="S170" s="33">
        <f t="shared" ca="1" si="37"/>
        <v>0</v>
      </c>
      <c r="T170" s="30">
        <f ca="1">COUNTIF(INDIRECT("Mess06!B"&amp;(ROW(A170)*4-9)):INDIRECT("Mess06!B"&amp;(ROW(A170)*4-6)),"&gt;=500")*15</f>
        <v>0</v>
      </c>
    </row>
    <row r="171" spans="1:20" ht="15.6" thickTop="1" thickBot="1" x14ac:dyDescent="0.35">
      <c r="A171" s="8">
        <f t="shared" si="38"/>
        <v>41068.041666666257</v>
      </c>
      <c r="B171" s="27">
        <f t="shared" ca="1" si="31"/>
        <v>0</v>
      </c>
      <c r="C171" s="27">
        <f t="shared" ca="1" si="32"/>
        <v>0</v>
      </c>
      <c r="D171" s="27">
        <f t="shared" ca="1" si="33"/>
        <v>0</v>
      </c>
      <c r="E171" s="16"/>
      <c r="F171" s="46">
        <v>7.18E-4</v>
      </c>
      <c r="G171" s="46">
        <v>21</v>
      </c>
      <c r="H171" s="16"/>
      <c r="I171" s="30">
        <f t="shared" ca="1" si="34"/>
        <v>0</v>
      </c>
      <c r="J171" s="42">
        <f t="shared" ca="1" si="26"/>
        <v>0</v>
      </c>
      <c r="K171" s="33">
        <f t="shared" ca="1" si="27"/>
        <v>1</v>
      </c>
      <c r="L171" s="16"/>
      <c r="M171" s="36">
        <f t="shared" ca="1" si="35"/>
        <v>17.113025210084032</v>
      </c>
      <c r="N171" s="39">
        <f t="shared" ca="1" si="28"/>
        <v>24.1</v>
      </c>
      <c r="O171" s="120">
        <f t="shared" ca="1" si="36"/>
        <v>0.7100840336134453</v>
      </c>
      <c r="P171" s="39">
        <f t="shared" ca="1" si="29"/>
        <v>16.899999999999999</v>
      </c>
      <c r="Q171" s="39">
        <f t="shared" ca="1" si="30"/>
        <v>23.8</v>
      </c>
      <c r="R171" s="16"/>
      <c r="S171" s="33">
        <f t="shared" ca="1" si="37"/>
        <v>0</v>
      </c>
      <c r="T171" s="30">
        <f ca="1">COUNTIF(INDIRECT("Mess06!B"&amp;(ROW(A171)*4-9)):INDIRECT("Mess06!B"&amp;(ROW(A171)*4-6)),"&gt;=500")*15</f>
        <v>0</v>
      </c>
    </row>
    <row r="172" spans="1:20" ht="15.6" thickTop="1" thickBot="1" x14ac:dyDescent="0.35">
      <c r="A172" s="8">
        <f t="shared" si="38"/>
        <v>41068.083333332921</v>
      </c>
      <c r="B172" s="27">
        <f t="shared" ca="1" si="31"/>
        <v>0</v>
      </c>
      <c r="C172" s="27">
        <f t="shared" ca="1" si="32"/>
        <v>0</v>
      </c>
      <c r="D172" s="27">
        <f t="shared" ca="1" si="33"/>
        <v>0</v>
      </c>
      <c r="E172" s="16"/>
      <c r="F172" s="46">
        <v>7.18E-4</v>
      </c>
      <c r="G172" s="46">
        <v>21</v>
      </c>
      <c r="H172" s="16"/>
      <c r="I172" s="30">
        <f t="shared" ca="1" si="34"/>
        <v>0</v>
      </c>
      <c r="J172" s="42">
        <f t="shared" ca="1" si="26"/>
        <v>0</v>
      </c>
      <c r="K172" s="33">
        <f t="shared" ca="1" si="27"/>
        <v>1</v>
      </c>
      <c r="L172" s="16"/>
      <c r="M172" s="36">
        <f t="shared" ca="1" si="35"/>
        <v>17.214285714285715</v>
      </c>
      <c r="N172" s="39">
        <f t="shared" ca="1" si="28"/>
        <v>24.1</v>
      </c>
      <c r="O172" s="120">
        <f t="shared" ca="1" si="36"/>
        <v>0.7142857142857143</v>
      </c>
      <c r="P172" s="39">
        <f t="shared" ca="1" si="29"/>
        <v>17</v>
      </c>
      <c r="Q172" s="39">
        <f t="shared" ca="1" si="30"/>
        <v>23.8</v>
      </c>
      <c r="R172" s="16"/>
      <c r="S172" s="33">
        <f t="shared" ca="1" si="37"/>
        <v>0</v>
      </c>
      <c r="T172" s="30">
        <f ca="1">COUNTIF(INDIRECT("Mess06!B"&amp;(ROW(A172)*4-9)):INDIRECT("Mess06!B"&amp;(ROW(A172)*4-6)),"&gt;=500")*15</f>
        <v>0</v>
      </c>
    </row>
    <row r="173" spans="1:20" ht="15.6" thickTop="1" thickBot="1" x14ac:dyDescent="0.35">
      <c r="A173" s="8">
        <f t="shared" si="38"/>
        <v>41068.124999999585</v>
      </c>
      <c r="B173" s="27">
        <f t="shared" ca="1" si="31"/>
        <v>0</v>
      </c>
      <c r="C173" s="27">
        <f t="shared" ca="1" si="32"/>
        <v>0</v>
      </c>
      <c r="D173" s="27">
        <f t="shared" ca="1" si="33"/>
        <v>0</v>
      </c>
      <c r="E173" s="16"/>
      <c r="F173" s="46">
        <v>7.18E-4</v>
      </c>
      <c r="G173" s="46">
        <v>21</v>
      </c>
      <c r="H173" s="16"/>
      <c r="I173" s="30">
        <f t="shared" ca="1" si="34"/>
        <v>0</v>
      </c>
      <c r="J173" s="42">
        <f t="shared" ca="1" si="26"/>
        <v>0</v>
      </c>
      <c r="K173" s="33">
        <f t="shared" ca="1" si="27"/>
        <v>1</v>
      </c>
      <c r="L173" s="16"/>
      <c r="M173" s="36">
        <f t="shared" ca="1" si="35"/>
        <v>16.859873949579832</v>
      </c>
      <c r="N173" s="39">
        <f t="shared" ca="1" si="28"/>
        <v>24.1</v>
      </c>
      <c r="O173" s="120">
        <f t="shared" ca="1" si="36"/>
        <v>0.69957983193277307</v>
      </c>
      <c r="P173" s="39">
        <f t="shared" ca="1" si="29"/>
        <v>16.649999999999999</v>
      </c>
      <c r="Q173" s="39">
        <f t="shared" ca="1" si="30"/>
        <v>23.8</v>
      </c>
      <c r="R173" s="16"/>
      <c r="S173" s="33">
        <f t="shared" ca="1" si="37"/>
        <v>0</v>
      </c>
      <c r="T173" s="30">
        <f ca="1">COUNTIF(INDIRECT("Mess06!B"&amp;(ROW(A173)*4-9)):INDIRECT("Mess06!B"&amp;(ROW(A173)*4-6)),"&gt;=500")*15</f>
        <v>0</v>
      </c>
    </row>
    <row r="174" spans="1:20" ht="15.6" thickTop="1" thickBot="1" x14ac:dyDescent="0.35">
      <c r="A174" s="8">
        <f t="shared" si="38"/>
        <v>41068.16666666625</v>
      </c>
      <c r="B174" s="27">
        <f t="shared" ca="1" si="31"/>
        <v>0</v>
      </c>
      <c r="C174" s="27">
        <f t="shared" ca="1" si="32"/>
        <v>0</v>
      </c>
      <c r="D174" s="27">
        <f t="shared" ca="1" si="33"/>
        <v>0</v>
      </c>
      <c r="E174" s="16"/>
      <c r="F174" s="46">
        <v>7.18E-4</v>
      </c>
      <c r="G174" s="46">
        <v>21</v>
      </c>
      <c r="H174" s="16"/>
      <c r="I174" s="30">
        <f t="shared" ca="1" si="34"/>
        <v>0</v>
      </c>
      <c r="J174" s="42">
        <f t="shared" ca="1" si="26"/>
        <v>0</v>
      </c>
      <c r="K174" s="33">
        <f t="shared" ca="1" si="27"/>
        <v>1</v>
      </c>
      <c r="L174" s="16"/>
      <c r="M174" s="36">
        <f t="shared" ca="1" si="35"/>
        <v>16.176365546218491</v>
      </c>
      <c r="N174" s="39">
        <f t="shared" ca="1" si="28"/>
        <v>24.1</v>
      </c>
      <c r="O174" s="120">
        <f t="shared" ca="1" si="36"/>
        <v>0.67121848739495804</v>
      </c>
      <c r="P174" s="39">
        <f t="shared" ca="1" si="29"/>
        <v>15.975000000000001</v>
      </c>
      <c r="Q174" s="39">
        <f t="shared" ca="1" si="30"/>
        <v>23.8</v>
      </c>
      <c r="R174" s="16"/>
      <c r="S174" s="33">
        <f t="shared" ca="1" si="37"/>
        <v>0</v>
      </c>
      <c r="T174" s="30">
        <f ca="1">COUNTIF(INDIRECT("Mess06!B"&amp;(ROW(A174)*4-9)):INDIRECT("Mess06!B"&amp;(ROW(A174)*4-6)),"&gt;=500")*15</f>
        <v>0</v>
      </c>
    </row>
    <row r="175" spans="1:20" ht="15.6" thickTop="1" thickBot="1" x14ac:dyDescent="0.35">
      <c r="A175" s="8">
        <f t="shared" si="38"/>
        <v>41068.208333332914</v>
      </c>
      <c r="B175" s="27">
        <f t="shared" ca="1" si="31"/>
        <v>0</v>
      </c>
      <c r="C175" s="27">
        <f t="shared" ca="1" si="32"/>
        <v>0</v>
      </c>
      <c r="D175" s="27">
        <f t="shared" ca="1" si="33"/>
        <v>0</v>
      </c>
      <c r="E175" s="16"/>
      <c r="F175" s="46">
        <v>7.18E-4</v>
      </c>
      <c r="G175" s="46">
        <v>21</v>
      </c>
      <c r="H175" s="16"/>
      <c r="I175" s="30">
        <f t="shared" ca="1" si="34"/>
        <v>0</v>
      </c>
      <c r="J175" s="42">
        <f t="shared" ca="1" si="26"/>
        <v>0</v>
      </c>
      <c r="K175" s="33">
        <f t="shared" ca="1" si="27"/>
        <v>1</v>
      </c>
      <c r="L175" s="16"/>
      <c r="M175" s="36">
        <f t="shared" ca="1" si="35"/>
        <v>16.581407563025213</v>
      </c>
      <c r="N175" s="39">
        <f t="shared" ca="1" si="28"/>
        <v>24.1</v>
      </c>
      <c r="O175" s="120">
        <f t="shared" ca="1" si="36"/>
        <v>0.68802521008403361</v>
      </c>
      <c r="P175" s="39">
        <f t="shared" ca="1" si="29"/>
        <v>16.375</v>
      </c>
      <c r="Q175" s="39">
        <f t="shared" ca="1" si="30"/>
        <v>23.8</v>
      </c>
      <c r="R175" s="16"/>
      <c r="S175" s="33">
        <f t="shared" ca="1" si="37"/>
        <v>0</v>
      </c>
      <c r="T175" s="30">
        <f ca="1">COUNTIF(INDIRECT("Mess06!B"&amp;(ROW(A175)*4-9)):INDIRECT("Mess06!B"&amp;(ROW(A175)*4-6)),"&gt;=500")*15</f>
        <v>0</v>
      </c>
    </row>
    <row r="176" spans="1:20" ht="15.6" thickTop="1" thickBot="1" x14ac:dyDescent="0.35">
      <c r="A176" s="8">
        <f t="shared" si="38"/>
        <v>41068.249999999578</v>
      </c>
      <c r="B176" s="27">
        <f t="shared" ca="1" si="31"/>
        <v>0</v>
      </c>
      <c r="C176" s="27">
        <f t="shared" ca="1" si="32"/>
        <v>0</v>
      </c>
      <c r="D176" s="27">
        <f t="shared" ca="1" si="33"/>
        <v>0</v>
      </c>
      <c r="E176" s="16"/>
      <c r="F176" s="46">
        <v>7.18E-4</v>
      </c>
      <c r="G176" s="46">
        <v>21</v>
      </c>
      <c r="H176" s="16"/>
      <c r="I176" s="30">
        <f t="shared" ca="1" si="34"/>
        <v>0</v>
      </c>
      <c r="J176" s="42">
        <f t="shared" ca="1" si="26"/>
        <v>0</v>
      </c>
      <c r="K176" s="33">
        <f t="shared" ca="1" si="27"/>
        <v>1</v>
      </c>
      <c r="L176" s="16"/>
      <c r="M176" s="36">
        <f t="shared" ca="1" si="35"/>
        <v>16.758613445378149</v>
      </c>
      <c r="N176" s="39">
        <f t="shared" ca="1" si="28"/>
        <v>24.1</v>
      </c>
      <c r="O176" s="120">
        <f t="shared" ca="1" si="36"/>
        <v>0.69537815126050406</v>
      </c>
      <c r="P176" s="39">
        <f t="shared" ca="1" si="29"/>
        <v>16.549999999999997</v>
      </c>
      <c r="Q176" s="39">
        <f t="shared" ca="1" si="30"/>
        <v>23.8</v>
      </c>
      <c r="R176" s="16"/>
      <c r="S176" s="33">
        <f t="shared" ca="1" si="37"/>
        <v>0</v>
      </c>
      <c r="T176" s="30">
        <f ca="1">COUNTIF(INDIRECT("Mess06!B"&amp;(ROW(A176)*4-9)):INDIRECT("Mess06!B"&amp;(ROW(A176)*4-6)),"&gt;=500")*15</f>
        <v>0</v>
      </c>
    </row>
    <row r="177" spans="1:20" ht="15.6" thickTop="1" thickBot="1" x14ac:dyDescent="0.35">
      <c r="A177" s="8">
        <f t="shared" si="38"/>
        <v>41068.291666666242</v>
      </c>
      <c r="B177" s="27">
        <f t="shared" ca="1" si="31"/>
        <v>0.54062898509117641</v>
      </c>
      <c r="C177" s="27">
        <f t="shared" ca="1" si="32"/>
        <v>0.60069887232352936</v>
      </c>
      <c r="D177" s="27">
        <f t="shared" ca="1" si="33"/>
        <v>6.0069887232352924E-2</v>
      </c>
      <c r="E177" s="16"/>
      <c r="F177" s="46">
        <v>7.18E-4</v>
      </c>
      <c r="G177" s="46">
        <v>21</v>
      </c>
      <c r="H177" s="16"/>
      <c r="I177" s="30">
        <f t="shared" ca="1" si="34"/>
        <v>126</v>
      </c>
      <c r="J177" s="42">
        <f t="shared" ca="1" si="26"/>
        <v>126</v>
      </c>
      <c r="K177" s="33">
        <f t="shared" ca="1" si="27"/>
        <v>1</v>
      </c>
      <c r="L177" s="16"/>
      <c r="M177" s="36">
        <f t="shared" ca="1" si="35"/>
        <v>31.61859243697479</v>
      </c>
      <c r="N177" s="39">
        <f t="shared" ca="1" si="28"/>
        <v>24.1</v>
      </c>
      <c r="O177" s="120">
        <f t="shared" ca="1" si="36"/>
        <v>1.3119747899159664</v>
      </c>
      <c r="P177" s="39">
        <f t="shared" ca="1" si="29"/>
        <v>31.225000000000001</v>
      </c>
      <c r="Q177" s="39">
        <f t="shared" ca="1" si="30"/>
        <v>23.8</v>
      </c>
      <c r="R177" s="16"/>
      <c r="S177" s="33">
        <f t="shared" ca="1" si="37"/>
        <v>0.9</v>
      </c>
      <c r="T177" s="30">
        <f ca="1">COUNTIF(INDIRECT("Mess06!B"&amp;(ROW(A177)*4-9)):INDIRECT("Mess06!B"&amp;(ROW(A177)*4-6)),"&gt;=500")*15</f>
        <v>45</v>
      </c>
    </row>
    <row r="178" spans="1:20" ht="15.6" thickTop="1" thickBot="1" x14ac:dyDescent="0.35">
      <c r="A178" s="8">
        <f t="shared" si="38"/>
        <v>41068.333333332906</v>
      </c>
      <c r="B178" s="27">
        <f t="shared" ca="1" si="31"/>
        <v>0.43080116213051467</v>
      </c>
      <c r="C178" s="27">
        <f t="shared" ca="1" si="32"/>
        <v>0.4786679579227941</v>
      </c>
      <c r="D178" s="27">
        <f t="shared" ca="1" si="33"/>
        <v>4.7866795792279399E-2</v>
      </c>
      <c r="E178" s="16"/>
      <c r="F178" s="46">
        <v>7.18E-4</v>
      </c>
      <c r="G178" s="46">
        <v>21</v>
      </c>
      <c r="H178" s="16"/>
      <c r="I178" s="30">
        <f t="shared" ca="1" si="34"/>
        <v>117.75</v>
      </c>
      <c r="J178" s="42">
        <f t="shared" ca="1" si="26"/>
        <v>117.75</v>
      </c>
      <c r="K178" s="33">
        <f t="shared" ca="1" si="27"/>
        <v>1</v>
      </c>
      <c r="L178" s="16"/>
      <c r="M178" s="36">
        <f t="shared" ca="1" si="35"/>
        <v>26.960609243697476</v>
      </c>
      <c r="N178" s="39">
        <f t="shared" ca="1" si="28"/>
        <v>24.1</v>
      </c>
      <c r="O178" s="120">
        <f t="shared" ca="1" si="36"/>
        <v>1.1186974789915964</v>
      </c>
      <c r="P178" s="39">
        <f t="shared" ca="1" si="29"/>
        <v>26.624999999999996</v>
      </c>
      <c r="Q178" s="39">
        <f t="shared" ca="1" si="30"/>
        <v>23.8</v>
      </c>
      <c r="R178" s="16"/>
      <c r="S178" s="33">
        <f t="shared" ca="1" si="37"/>
        <v>0.9</v>
      </c>
      <c r="T178" s="30">
        <f ca="1">COUNTIF(INDIRECT("Mess06!B"&amp;(ROW(A178)*4-9)):INDIRECT("Mess06!B"&amp;(ROW(A178)*4-6)),"&gt;=500")*15</f>
        <v>60</v>
      </c>
    </row>
    <row r="179" spans="1:20" ht="15.6" thickTop="1" thickBot="1" x14ac:dyDescent="0.35">
      <c r="A179" s="8">
        <f t="shared" si="38"/>
        <v>41068.374999999571</v>
      </c>
      <c r="B179" s="27">
        <f t="shared" ca="1" si="31"/>
        <v>0.40061944439999997</v>
      </c>
      <c r="C179" s="27">
        <f t="shared" ca="1" si="32"/>
        <v>0.44513271599999998</v>
      </c>
      <c r="D179" s="27">
        <f t="shared" ca="1" si="33"/>
        <v>4.4513271599999987E-2</v>
      </c>
      <c r="E179" s="16"/>
      <c r="F179" s="46">
        <v>7.18E-4</v>
      </c>
      <c r="G179" s="46">
        <v>21</v>
      </c>
      <c r="H179" s="16"/>
      <c r="I179" s="30">
        <f t="shared" ca="1" si="34"/>
        <v>116</v>
      </c>
      <c r="J179" s="42">
        <f t="shared" ca="1" si="26"/>
        <v>116</v>
      </c>
      <c r="K179" s="33">
        <f t="shared" ca="1" si="27"/>
        <v>1</v>
      </c>
      <c r="L179" s="16"/>
      <c r="M179" s="36">
        <f t="shared" ca="1" si="35"/>
        <v>25.45</v>
      </c>
      <c r="N179" s="39">
        <f t="shared" ca="1" si="28"/>
        <v>20.100000000000001</v>
      </c>
      <c r="O179" s="120">
        <f t="shared" ca="1" si="36"/>
        <v>1.2661691542288556</v>
      </c>
      <c r="P179" s="39">
        <f t="shared" ca="1" si="29"/>
        <v>25.45</v>
      </c>
      <c r="Q179" s="39">
        <f t="shared" ca="1" si="30"/>
        <v>20.100000000000001</v>
      </c>
      <c r="R179" s="16"/>
      <c r="S179" s="33">
        <f t="shared" ca="1" si="37"/>
        <v>0.9</v>
      </c>
      <c r="T179" s="30">
        <f ca="1">COUNTIF(INDIRECT("Mess06!B"&amp;(ROW(A179)*4-9)):INDIRECT("Mess06!B"&amp;(ROW(A179)*4-6)),"&gt;=500")*15</f>
        <v>60</v>
      </c>
    </row>
    <row r="180" spans="1:20" ht="15.6" thickTop="1" thickBot="1" x14ac:dyDescent="0.35">
      <c r="A180" s="8">
        <f t="shared" si="38"/>
        <v>41068.416666666235</v>
      </c>
      <c r="B180" s="27">
        <f t="shared" ca="1" si="31"/>
        <v>0.38395354252500002</v>
      </c>
      <c r="C180" s="27">
        <f t="shared" ca="1" si="32"/>
        <v>0.42661504724999999</v>
      </c>
      <c r="D180" s="27">
        <f t="shared" ca="1" si="33"/>
        <v>4.2661504724999987E-2</v>
      </c>
      <c r="E180" s="16"/>
      <c r="F180" s="46">
        <v>7.18E-4</v>
      </c>
      <c r="G180" s="46">
        <v>21</v>
      </c>
      <c r="H180" s="16"/>
      <c r="I180" s="30">
        <f t="shared" ca="1" si="34"/>
        <v>115.25</v>
      </c>
      <c r="J180" s="42">
        <f t="shared" ca="1" si="26"/>
        <v>115.25</v>
      </c>
      <c r="K180" s="33">
        <f t="shared" ca="1" si="27"/>
        <v>1</v>
      </c>
      <c r="L180" s="16"/>
      <c r="M180" s="36">
        <f t="shared" ca="1" si="35"/>
        <v>24.549999999999997</v>
      </c>
      <c r="N180" s="39">
        <f t="shared" ca="1" si="28"/>
        <v>20.100000000000001</v>
      </c>
      <c r="O180" s="120">
        <f t="shared" ca="1" si="36"/>
        <v>1.2213930348258704</v>
      </c>
      <c r="P180" s="39">
        <f t="shared" ca="1" si="29"/>
        <v>24.549999999999997</v>
      </c>
      <c r="Q180" s="39">
        <f t="shared" ca="1" si="30"/>
        <v>20.100000000000001</v>
      </c>
      <c r="R180" s="16"/>
      <c r="S180" s="33">
        <f t="shared" ca="1" si="37"/>
        <v>0.9</v>
      </c>
      <c r="T180" s="30">
        <f ca="1">COUNTIF(INDIRECT("Mess06!B"&amp;(ROW(A180)*4-9)):INDIRECT("Mess06!B"&amp;(ROW(A180)*4-6)),"&gt;=500")*15</f>
        <v>60</v>
      </c>
    </row>
    <row r="181" spans="1:20" ht="15.6" thickTop="1" thickBot="1" x14ac:dyDescent="0.35">
      <c r="A181" s="8">
        <f t="shared" si="38"/>
        <v>41068.458333332899</v>
      </c>
      <c r="B181" s="27">
        <f t="shared" ca="1" si="31"/>
        <v>0.36272126834999996</v>
      </c>
      <c r="C181" s="27">
        <f t="shared" ca="1" si="32"/>
        <v>0.40302363149999998</v>
      </c>
      <c r="D181" s="27">
        <f t="shared" ca="1" si="33"/>
        <v>4.0302363149999992E-2</v>
      </c>
      <c r="E181" s="16"/>
      <c r="F181" s="46">
        <v>7.18E-4</v>
      </c>
      <c r="G181" s="46">
        <v>21</v>
      </c>
      <c r="H181" s="16"/>
      <c r="I181" s="30">
        <f t="shared" ca="1" si="34"/>
        <v>113.5</v>
      </c>
      <c r="J181" s="42">
        <f t="shared" ca="1" si="26"/>
        <v>113.5</v>
      </c>
      <c r="K181" s="33">
        <f t="shared" ca="1" si="27"/>
        <v>1</v>
      </c>
      <c r="L181" s="16"/>
      <c r="M181" s="36">
        <f t="shared" ca="1" si="35"/>
        <v>23.549999999999997</v>
      </c>
      <c r="N181" s="39">
        <f t="shared" ca="1" si="28"/>
        <v>20.100000000000001</v>
      </c>
      <c r="O181" s="120">
        <f t="shared" ca="1" si="36"/>
        <v>1.1716417910447758</v>
      </c>
      <c r="P181" s="39">
        <f t="shared" ca="1" si="29"/>
        <v>23.549999999999997</v>
      </c>
      <c r="Q181" s="39">
        <f t="shared" ca="1" si="30"/>
        <v>20.100000000000001</v>
      </c>
      <c r="R181" s="16"/>
      <c r="S181" s="33">
        <f t="shared" ca="1" si="37"/>
        <v>0.9</v>
      </c>
      <c r="T181" s="30">
        <f ca="1">COUNTIF(INDIRECT("Mess06!B"&amp;(ROW(A181)*4-9)):INDIRECT("Mess06!B"&amp;(ROW(A181)*4-6)),"&gt;=500")*15</f>
        <v>60</v>
      </c>
    </row>
    <row r="182" spans="1:20" ht="15.6" thickTop="1" thickBot="1" x14ac:dyDescent="0.35">
      <c r="A182" s="8">
        <f t="shared" si="38"/>
        <v>41068.499999999563</v>
      </c>
      <c r="B182" s="27">
        <f t="shared" ca="1" si="31"/>
        <v>0.34652862719999994</v>
      </c>
      <c r="C182" s="27">
        <f t="shared" ca="1" si="32"/>
        <v>0.38503180799999992</v>
      </c>
      <c r="D182" s="27">
        <f t="shared" ca="1" si="33"/>
        <v>3.8503180799999981E-2</v>
      </c>
      <c r="E182" s="16"/>
      <c r="F182" s="46">
        <v>7.18E-4</v>
      </c>
      <c r="G182" s="46">
        <v>21</v>
      </c>
      <c r="H182" s="16"/>
      <c r="I182" s="30">
        <f t="shared" ca="1" si="34"/>
        <v>112</v>
      </c>
      <c r="J182" s="42">
        <f t="shared" ca="1" si="26"/>
        <v>112</v>
      </c>
      <c r="K182" s="33">
        <f t="shared" ca="1" si="27"/>
        <v>1</v>
      </c>
      <c r="L182" s="16"/>
      <c r="M182" s="36">
        <f t="shared" ca="1" si="35"/>
        <v>22.8</v>
      </c>
      <c r="N182" s="39">
        <f t="shared" ca="1" si="28"/>
        <v>20.100000000000001</v>
      </c>
      <c r="O182" s="120">
        <f t="shared" ca="1" si="36"/>
        <v>1.1343283582089552</v>
      </c>
      <c r="P182" s="39">
        <f t="shared" ca="1" si="29"/>
        <v>22.8</v>
      </c>
      <c r="Q182" s="39">
        <f t="shared" ca="1" si="30"/>
        <v>20.100000000000001</v>
      </c>
      <c r="R182" s="16"/>
      <c r="S182" s="33">
        <f t="shared" ca="1" si="37"/>
        <v>0.9</v>
      </c>
      <c r="T182" s="30">
        <f ca="1">COUNTIF(INDIRECT("Mess06!B"&amp;(ROW(A182)*4-9)):INDIRECT("Mess06!B"&amp;(ROW(A182)*4-6)),"&gt;=500")*15</f>
        <v>60</v>
      </c>
    </row>
    <row r="183" spans="1:20" ht="15.6" thickTop="1" thickBot="1" x14ac:dyDescent="0.35">
      <c r="A183" s="8">
        <f t="shared" si="38"/>
        <v>41068.541666666228</v>
      </c>
      <c r="B183" s="27">
        <f t="shared" ca="1" si="31"/>
        <v>0.33588959040000005</v>
      </c>
      <c r="C183" s="27">
        <f t="shared" ca="1" si="32"/>
        <v>0.37321065600000003</v>
      </c>
      <c r="D183" s="27">
        <f t="shared" ca="1" si="33"/>
        <v>3.7321065599999995E-2</v>
      </c>
      <c r="E183" s="16"/>
      <c r="F183" s="46">
        <v>7.18E-4</v>
      </c>
      <c r="G183" s="46">
        <v>21</v>
      </c>
      <c r="H183" s="16"/>
      <c r="I183" s="30">
        <f t="shared" ca="1" si="34"/>
        <v>110.5</v>
      </c>
      <c r="J183" s="42">
        <f t="shared" ca="1" si="26"/>
        <v>110.5</v>
      </c>
      <c r="K183" s="33">
        <f t="shared" ca="1" si="27"/>
        <v>1</v>
      </c>
      <c r="L183" s="16"/>
      <c r="M183" s="36">
        <f t="shared" ca="1" si="35"/>
        <v>22.400000000000002</v>
      </c>
      <c r="N183" s="39">
        <f t="shared" ca="1" si="28"/>
        <v>20.100000000000001</v>
      </c>
      <c r="O183" s="120">
        <f t="shared" ca="1" si="36"/>
        <v>1.1144278606965174</v>
      </c>
      <c r="P183" s="39">
        <f t="shared" ca="1" si="29"/>
        <v>22.400000000000002</v>
      </c>
      <c r="Q183" s="39">
        <f t="shared" ca="1" si="30"/>
        <v>20.100000000000001</v>
      </c>
      <c r="R183" s="16"/>
      <c r="S183" s="33">
        <f t="shared" ca="1" si="37"/>
        <v>0.9</v>
      </c>
      <c r="T183" s="30">
        <f ca="1">COUNTIF(INDIRECT("Mess06!B"&amp;(ROW(A183)*4-9)):INDIRECT("Mess06!B"&amp;(ROW(A183)*4-6)),"&gt;=500")*15</f>
        <v>60</v>
      </c>
    </row>
    <row r="184" spans="1:20" ht="15.6" thickTop="1" thickBot="1" x14ac:dyDescent="0.35">
      <c r="A184" s="8">
        <f t="shared" si="38"/>
        <v>41068.583333332892</v>
      </c>
      <c r="B184" s="27">
        <f t="shared" ca="1" si="31"/>
        <v>0.32653548191249993</v>
      </c>
      <c r="C184" s="27">
        <f t="shared" ca="1" si="32"/>
        <v>0.3628172021249999</v>
      </c>
      <c r="D184" s="27">
        <f t="shared" ca="1" si="33"/>
        <v>3.6281720212499979E-2</v>
      </c>
      <c r="E184" s="16"/>
      <c r="F184" s="46">
        <v>7.18E-4</v>
      </c>
      <c r="G184" s="46">
        <v>21</v>
      </c>
      <c r="H184" s="16"/>
      <c r="I184" s="30">
        <f t="shared" ca="1" si="34"/>
        <v>109.75</v>
      </c>
      <c r="J184" s="42">
        <f t="shared" ca="1" si="26"/>
        <v>109.75</v>
      </c>
      <c r="K184" s="33">
        <f t="shared" ca="1" si="27"/>
        <v>1</v>
      </c>
      <c r="L184" s="16"/>
      <c r="M184" s="36">
        <f t="shared" ca="1" si="35"/>
        <v>21.924999999999997</v>
      </c>
      <c r="N184" s="39">
        <f t="shared" ca="1" si="28"/>
        <v>20.100000000000001</v>
      </c>
      <c r="O184" s="120">
        <f t="shared" ca="1" si="36"/>
        <v>1.0907960199004973</v>
      </c>
      <c r="P184" s="39">
        <f t="shared" ca="1" si="29"/>
        <v>21.924999999999997</v>
      </c>
      <c r="Q184" s="39">
        <f t="shared" ca="1" si="30"/>
        <v>20.100000000000001</v>
      </c>
      <c r="R184" s="16"/>
      <c r="S184" s="33">
        <f t="shared" ca="1" si="37"/>
        <v>0.9</v>
      </c>
      <c r="T184" s="30">
        <f ca="1">COUNTIF(INDIRECT("Mess06!B"&amp;(ROW(A184)*4-9)):INDIRECT("Mess06!B"&amp;(ROW(A184)*4-6)),"&gt;=500")*15</f>
        <v>60</v>
      </c>
    </row>
    <row r="185" spans="1:20" ht="15.6" thickTop="1" thickBot="1" x14ac:dyDescent="0.35">
      <c r="A185" s="8">
        <f t="shared" si="38"/>
        <v>41068.624999999556</v>
      </c>
      <c r="B185" s="27">
        <f t="shared" ca="1" si="31"/>
        <v>0.32020583175000006</v>
      </c>
      <c r="C185" s="27">
        <f t="shared" ca="1" si="32"/>
        <v>0.35578425750000003</v>
      </c>
      <c r="D185" s="27">
        <f t="shared" ca="1" si="33"/>
        <v>3.5578425749999996E-2</v>
      </c>
      <c r="E185" s="16"/>
      <c r="F185" s="46">
        <v>7.18E-4</v>
      </c>
      <c r="G185" s="46">
        <v>21</v>
      </c>
      <c r="H185" s="16"/>
      <c r="I185" s="30">
        <f t="shared" ca="1" si="34"/>
        <v>109.75</v>
      </c>
      <c r="J185" s="42">
        <f t="shared" ca="1" si="26"/>
        <v>109.75</v>
      </c>
      <c r="K185" s="33">
        <f t="shared" ca="1" si="27"/>
        <v>1</v>
      </c>
      <c r="L185" s="16"/>
      <c r="M185" s="36">
        <f t="shared" ca="1" si="35"/>
        <v>21.5</v>
      </c>
      <c r="N185" s="39">
        <f t="shared" ca="1" si="28"/>
        <v>20.100000000000001</v>
      </c>
      <c r="O185" s="120">
        <f t="shared" ca="1" si="36"/>
        <v>1.0696517412935322</v>
      </c>
      <c r="P185" s="39">
        <f t="shared" ca="1" si="29"/>
        <v>21.5</v>
      </c>
      <c r="Q185" s="39">
        <f t="shared" ca="1" si="30"/>
        <v>20.100000000000001</v>
      </c>
      <c r="R185" s="16"/>
      <c r="S185" s="33">
        <f t="shared" ca="1" si="37"/>
        <v>0.9</v>
      </c>
      <c r="T185" s="30">
        <f ca="1">COUNTIF(INDIRECT("Mess06!B"&amp;(ROW(A185)*4-9)):INDIRECT("Mess06!B"&amp;(ROW(A185)*4-6)),"&gt;=500")*15</f>
        <v>60</v>
      </c>
    </row>
    <row r="186" spans="1:20" ht="15.6" thickTop="1" thickBot="1" x14ac:dyDescent="0.35">
      <c r="A186" s="8">
        <f t="shared" si="38"/>
        <v>41068.66666666622</v>
      </c>
      <c r="B186" s="27">
        <f t="shared" ca="1" si="31"/>
        <v>0.31032078918750006</v>
      </c>
      <c r="C186" s="27">
        <f t="shared" ca="1" si="32"/>
        <v>0.34480087687500005</v>
      </c>
      <c r="D186" s="27">
        <f t="shared" ca="1" si="33"/>
        <v>3.4480087687499994E-2</v>
      </c>
      <c r="E186" s="16"/>
      <c r="F186" s="46">
        <v>7.18E-4</v>
      </c>
      <c r="G186" s="46">
        <v>21</v>
      </c>
      <c r="H186" s="16"/>
      <c r="I186" s="30">
        <f t="shared" ca="1" si="34"/>
        <v>108.25</v>
      </c>
      <c r="J186" s="42">
        <f t="shared" ca="1" si="26"/>
        <v>108.25</v>
      </c>
      <c r="K186" s="33">
        <f t="shared" ca="1" si="27"/>
        <v>1</v>
      </c>
      <c r="L186" s="16"/>
      <c r="M186" s="36">
        <f t="shared" ca="1" si="35"/>
        <v>21.125000000000004</v>
      </c>
      <c r="N186" s="39">
        <f t="shared" ca="1" si="28"/>
        <v>20.100000000000001</v>
      </c>
      <c r="O186" s="120">
        <f t="shared" ca="1" si="36"/>
        <v>1.0509950248756219</v>
      </c>
      <c r="P186" s="39">
        <f t="shared" ca="1" si="29"/>
        <v>21.125</v>
      </c>
      <c r="Q186" s="39">
        <f t="shared" ca="1" si="30"/>
        <v>20.100000000000001</v>
      </c>
      <c r="R186" s="16"/>
      <c r="S186" s="33">
        <f t="shared" ca="1" si="37"/>
        <v>0.9</v>
      </c>
      <c r="T186" s="30">
        <f ca="1">COUNTIF(INDIRECT("Mess06!B"&amp;(ROW(A186)*4-9)):INDIRECT("Mess06!B"&amp;(ROW(A186)*4-6)),"&gt;=500")*15</f>
        <v>60</v>
      </c>
    </row>
    <row r="187" spans="1:20" ht="15.6" thickTop="1" thickBot="1" x14ac:dyDescent="0.35">
      <c r="A187" s="8">
        <f t="shared" si="38"/>
        <v>41068.708333332885</v>
      </c>
      <c r="B187" s="27">
        <f t="shared" ca="1" si="31"/>
        <v>0.30267313335000007</v>
      </c>
      <c r="C187" s="27">
        <f t="shared" ca="1" si="32"/>
        <v>0.33630348150000006</v>
      </c>
      <c r="D187" s="27">
        <f t="shared" ca="1" si="33"/>
        <v>3.3630348149999996E-2</v>
      </c>
      <c r="E187" s="16"/>
      <c r="F187" s="46">
        <v>7.18E-4</v>
      </c>
      <c r="G187" s="46">
        <v>21</v>
      </c>
      <c r="H187" s="16"/>
      <c r="I187" s="30">
        <f t="shared" ca="1" si="34"/>
        <v>107.75</v>
      </c>
      <c r="J187" s="42">
        <f t="shared" ca="1" si="26"/>
        <v>107.75</v>
      </c>
      <c r="K187" s="33">
        <f t="shared" ca="1" si="27"/>
        <v>1</v>
      </c>
      <c r="L187" s="16"/>
      <c r="M187" s="36">
        <f t="shared" ca="1" si="35"/>
        <v>20.700000000000003</v>
      </c>
      <c r="N187" s="39">
        <f t="shared" ca="1" si="28"/>
        <v>18.600000000000001</v>
      </c>
      <c r="O187" s="120">
        <f t="shared" ca="1" si="36"/>
        <v>1.1129032258064517</v>
      </c>
      <c r="P187" s="39">
        <f t="shared" ca="1" si="29"/>
        <v>20.700000000000003</v>
      </c>
      <c r="Q187" s="39">
        <f t="shared" ca="1" si="30"/>
        <v>18.600000000000001</v>
      </c>
      <c r="R187" s="16"/>
      <c r="S187" s="33">
        <f t="shared" ca="1" si="37"/>
        <v>0.9</v>
      </c>
      <c r="T187" s="30">
        <f ca="1">COUNTIF(INDIRECT("Mess06!B"&amp;(ROW(A187)*4-9)):INDIRECT("Mess06!B"&amp;(ROW(A187)*4-6)),"&gt;=500")*15</f>
        <v>60</v>
      </c>
    </row>
    <row r="188" spans="1:20" ht="15.6" thickTop="1" thickBot="1" x14ac:dyDescent="0.35">
      <c r="A188" s="8">
        <f t="shared" si="38"/>
        <v>41068.749999999549</v>
      </c>
      <c r="B188" s="27">
        <f t="shared" ca="1" si="31"/>
        <v>0.30054091567499996</v>
      </c>
      <c r="C188" s="27">
        <f t="shared" ca="1" si="32"/>
        <v>0.33393435074999994</v>
      </c>
      <c r="D188" s="27">
        <f t="shared" ca="1" si="33"/>
        <v>3.3393435074999984E-2</v>
      </c>
      <c r="E188" s="16"/>
      <c r="F188" s="46">
        <v>7.18E-4</v>
      </c>
      <c r="G188" s="46">
        <v>21</v>
      </c>
      <c r="H188" s="16"/>
      <c r="I188" s="30">
        <f t="shared" ca="1" si="34"/>
        <v>107.25</v>
      </c>
      <c r="J188" s="42">
        <f t="shared" ca="1" si="26"/>
        <v>107.25</v>
      </c>
      <c r="K188" s="33">
        <f t="shared" ca="1" si="27"/>
        <v>1</v>
      </c>
      <c r="L188" s="16"/>
      <c r="M188" s="36">
        <f t="shared" ca="1" si="35"/>
        <v>20.65</v>
      </c>
      <c r="N188" s="39">
        <f t="shared" ca="1" si="28"/>
        <v>18.600000000000001</v>
      </c>
      <c r="O188" s="120">
        <f t="shared" ca="1" si="36"/>
        <v>1.1102150537634408</v>
      </c>
      <c r="P188" s="39">
        <f t="shared" ca="1" si="29"/>
        <v>20.65</v>
      </c>
      <c r="Q188" s="39">
        <f t="shared" ca="1" si="30"/>
        <v>18.600000000000001</v>
      </c>
      <c r="R188" s="16"/>
      <c r="S188" s="33">
        <f t="shared" ca="1" si="37"/>
        <v>0.9</v>
      </c>
      <c r="T188" s="30">
        <f ca="1">COUNTIF(INDIRECT("Mess06!B"&amp;(ROW(A188)*4-9)):INDIRECT("Mess06!B"&amp;(ROW(A188)*4-6)),"&gt;=500")*15</f>
        <v>60</v>
      </c>
    </row>
    <row r="189" spans="1:20" ht="15.6" thickTop="1" thickBot="1" x14ac:dyDescent="0.35">
      <c r="A189" s="8">
        <f t="shared" si="38"/>
        <v>41068.791666666213</v>
      </c>
      <c r="B189" s="27">
        <f t="shared" ca="1" si="31"/>
        <v>0.29755547167500002</v>
      </c>
      <c r="C189" s="27">
        <f t="shared" ca="1" si="32"/>
        <v>0.33061719075000001</v>
      </c>
      <c r="D189" s="27">
        <f t="shared" ca="1" si="33"/>
        <v>3.3061719074999996E-2</v>
      </c>
      <c r="E189" s="16"/>
      <c r="F189" s="46">
        <v>7.18E-4</v>
      </c>
      <c r="G189" s="46">
        <v>21</v>
      </c>
      <c r="H189" s="16"/>
      <c r="I189" s="30">
        <f t="shared" ca="1" si="34"/>
        <v>107.75</v>
      </c>
      <c r="J189" s="42">
        <f t="shared" ca="1" si="26"/>
        <v>107.75</v>
      </c>
      <c r="K189" s="33">
        <f t="shared" ca="1" si="27"/>
        <v>1</v>
      </c>
      <c r="L189" s="16"/>
      <c r="M189" s="36">
        <f t="shared" ca="1" si="35"/>
        <v>20.350000000000001</v>
      </c>
      <c r="N189" s="39">
        <f t="shared" ca="1" si="28"/>
        <v>18.600000000000001</v>
      </c>
      <c r="O189" s="120">
        <f t="shared" ca="1" si="36"/>
        <v>1.0940860215053763</v>
      </c>
      <c r="P189" s="39">
        <f t="shared" ca="1" si="29"/>
        <v>20.350000000000001</v>
      </c>
      <c r="Q189" s="39">
        <f t="shared" ca="1" si="30"/>
        <v>18.600000000000001</v>
      </c>
      <c r="R189" s="16"/>
      <c r="S189" s="33">
        <f t="shared" ca="1" si="37"/>
        <v>0.9</v>
      </c>
      <c r="T189" s="30">
        <f ca="1">COUNTIF(INDIRECT("Mess06!B"&amp;(ROW(A189)*4-9)):INDIRECT("Mess06!B"&amp;(ROW(A189)*4-6)),"&gt;=500")*15</f>
        <v>60</v>
      </c>
    </row>
    <row r="190" spans="1:20" ht="15.6" thickTop="1" thickBot="1" x14ac:dyDescent="0.35">
      <c r="A190" s="8">
        <f t="shared" si="38"/>
        <v>41068.833333332877</v>
      </c>
      <c r="B190" s="27">
        <f t="shared" ca="1" si="31"/>
        <v>0.2910299017500001</v>
      </c>
      <c r="C190" s="27">
        <f t="shared" ca="1" si="32"/>
        <v>0.3233665575000001</v>
      </c>
      <c r="D190" s="27">
        <f t="shared" ca="1" si="33"/>
        <v>3.2336655750000005E-2</v>
      </c>
      <c r="E190" s="16"/>
      <c r="F190" s="46">
        <v>7.18E-4</v>
      </c>
      <c r="G190" s="46">
        <v>21</v>
      </c>
      <c r="H190" s="16"/>
      <c r="I190" s="30">
        <f t="shared" ca="1" si="34"/>
        <v>107.5</v>
      </c>
      <c r="J190" s="42">
        <f t="shared" ca="1" si="26"/>
        <v>107.5</v>
      </c>
      <c r="K190" s="33">
        <f t="shared" ca="1" si="27"/>
        <v>1</v>
      </c>
      <c r="L190" s="16"/>
      <c r="M190" s="36">
        <f t="shared" ca="1" si="35"/>
        <v>19.950000000000003</v>
      </c>
      <c r="N190" s="39">
        <f t="shared" ca="1" si="28"/>
        <v>18.600000000000001</v>
      </c>
      <c r="O190" s="120">
        <f t="shared" ca="1" si="36"/>
        <v>1.0725806451612905</v>
      </c>
      <c r="P190" s="39">
        <f t="shared" ca="1" si="29"/>
        <v>19.950000000000003</v>
      </c>
      <c r="Q190" s="39">
        <f t="shared" ca="1" si="30"/>
        <v>18.600000000000001</v>
      </c>
      <c r="R190" s="16"/>
      <c r="S190" s="33">
        <f t="shared" ca="1" si="37"/>
        <v>0.9</v>
      </c>
      <c r="T190" s="30">
        <f ca="1">COUNTIF(INDIRECT("Mess06!B"&amp;(ROW(A190)*4-9)):INDIRECT("Mess06!B"&amp;(ROW(A190)*4-6)),"&gt;=500")*15</f>
        <v>60</v>
      </c>
    </row>
    <row r="191" spans="1:20" ht="15.6" thickTop="1" thickBot="1" x14ac:dyDescent="0.35">
      <c r="A191" s="8">
        <f t="shared" si="38"/>
        <v>41068.874999999542</v>
      </c>
      <c r="B191" s="27">
        <f t="shared" ca="1" si="31"/>
        <v>0.28470958109999994</v>
      </c>
      <c r="C191" s="27">
        <f t="shared" ca="1" si="32"/>
        <v>0.31634397899999994</v>
      </c>
      <c r="D191" s="27">
        <f t="shared" ca="1" si="33"/>
        <v>3.1634397899999986E-2</v>
      </c>
      <c r="E191" s="16"/>
      <c r="F191" s="46">
        <v>7.18E-4</v>
      </c>
      <c r="G191" s="46">
        <v>21</v>
      </c>
      <c r="H191" s="16"/>
      <c r="I191" s="30">
        <f t="shared" ca="1" si="34"/>
        <v>106.5</v>
      </c>
      <c r="J191" s="42">
        <f t="shared" ca="1" si="26"/>
        <v>106.5</v>
      </c>
      <c r="K191" s="33">
        <f t="shared" ca="1" si="27"/>
        <v>1</v>
      </c>
      <c r="L191" s="16"/>
      <c r="M191" s="36">
        <f t="shared" ca="1" si="35"/>
        <v>19.7</v>
      </c>
      <c r="N191" s="39">
        <f t="shared" ca="1" si="28"/>
        <v>18.600000000000001</v>
      </c>
      <c r="O191" s="120">
        <f t="shared" ca="1" si="36"/>
        <v>1.0591397849462365</v>
      </c>
      <c r="P191" s="39">
        <f t="shared" ca="1" si="29"/>
        <v>19.7</v>
      </c>
      <c r="Q191" s="39">
        <f t="shared" ca="1" si="30"/>
        <v>18.600000000000001</v>
      </c>
      <c r="R191" s="16"/>
      <c r="S191" s="33">
        <f t="shared" ca="1" si="37"/>
        <v>0.9</v>
      </c>
      <c r="T191" s="30">
        <f ca="1">COUNTIF(INDIRECT("Mess06!B"&amp;(ROW(A191)*4-9)):INDIRECT("Mess06!B"&amp;(ROW(A191)*4-6)),"&gt;=500")*15</f>
        <v>60</v>
      </c>
    </row>
    <row r="192" spans="1:20" ht="15.6" thickTop="1" thickBot="1" x14ac:dyDescent="0.35">
      <c r="A192" s="8">
        <f t="shared" si="38"/>
        <v>41068.916666666206</v>
      </c>
      <c r="B192" s="27">
        <f t="shared" ca="1" si="31"/>
        <v>0.28115758125000001</v>
      </c>
      <c r="C192" s="27">
        <f t="shared" ca="1" si="32"/>
        <v>0.31239731250000002</v>
      </c>
      <c r="D192" s="27">
        <f t="shared" ca="1" si="33"/>
        <v>3.1239731249999996E-2</v>
      </c>
      <c r="E192" s="16"/>
      <c r="F192" s="46">
        <v>7.18E-4</v>
      </c>
      <c r="G192" s="46">
        <v>21</v>
      </c>
      <c r="H192" s="16"/>
      <c r="I192" s="30">
        <f t="shared" ca="1" si="34"/>
        <v>106.25</v>
      </c>
      <c r="J192" s="42">
        <f t="shared" ca="1" si="26"/>
        <v>106.25</v>
      </c>
      <c r="K192" s="33">
        <f t="shared" ca="1" si="27"/>
        <v>1</v>
      </c>
      <c r="L192" s="16"/>
      <c r="M192" s="36">
        <f t="shared" ca="1" si="35"/>
        <v>19.5</v>
      </c>
      <c r="N192" s="39">
        <f t="shared" ca="1" si="28"/>
        <v>18.600000000000001</v>
      </c>
      <c r="O192" s="120">
        <f t="shared" ca="1" si="36"/>
        <v>1.0483870967741935</v>
      </c>
      <c r="P192" s="39">
        <f t="shared" ca="1" si="29"/>
        <v>19.5</v>
      </c>
      <c r="Q192" s="39">
        <f t="shared" ca="1" si="30"/>
        <v>18.600000000000001</v>
      </c>
      <c r="R192" s="16"/>
      <c r="S192" s="33">
        <f t="shared" ca="1" si="37"/>
        <v>0.9</v>
      </c>
      <c r="T192" s="30">
        <f ca="1">COUNTIF(INDIRECT("Mess06!B"&amp;(ROW(A192)*4-9)):INDIRECT("Mess06!B"&amp;(ROW(A192)*4-6)),"&gt;=500")*15</f>
        <v>60</v>
      </c>
    </row>
    <row r="193" spans="1:20" ht="15.6" thickTop="1" thickBot="1" x14ac:dyDescent="0.35">
      <c r="A193" s="8">
        <f t="shared" si="38"/>
        <v>41068.95833333287</v>
      </c>
      <c r="B193" s="27">
        <f t="shared" ca="1" si="31"/>
        <v>0.28366467569999992</v>
      </c>
      <c r="C193" s="27">
        <f t="shared" ca="1" si="32"/>
        <v>0.31518297299999992</v>
      </c>
      <c r="D193" s="27">
        <f t="shared" ca="1" si="33"/>
        <v>3.1518297299999984E-2</v>
      </c>
      <c r="E193" s="16"/>
      <c r="F193" s="46">
        <v>7.18E-4</v>
      </c>
      <c r="G193" s="46">
        <v>21</v>
      </c>
      <c r="H193" s="16"/>
      <c r="I193" s="30">
        <f t="shared" ca="1" si="34"/>
        <v>107.75</v>
      </c>
      <c r="J193" s="42">
        <f t="shared" ca="1" si="26"/>
        <v>107.75</v>
      </c>
      <c r="K193" s="33">
        <f t="shared" ca="1" si="27"/>
        <v>1</v>
      </c>
      <c r="L193" s="16"/>
      <c r="M193" s="36">
        <f t="shared" ca="1" si="35"/>
        <v>19.399999999999995</v>
      </c>
      <c r="N193" s="39">
        <f t="shared" ca="1" si="28"/>
        <v>18.600000000000001</v>
      </c>
      <c r="O193" s="120">
        <f t="shared" ca="1" si="36"/>
        <v>1.0430107526881718</v>
      </c>
      <c r="P193" s="39">
        <f t="shared" ca="1" si="29"/>
        <v>19.399999999999999</v>
      </c>
      <c r="Q193" s="39">
        <f t="shared" ca="1" si="30"/>
        <v>18.600000000000001</v>
      </c>
      <c r="R193" s="16"/>
      <c r="S193" s="33">
        <f t="shared" ca="1" si="37"/>
        <v>0.9</v>
      </c>
      <c r="T193" s="30">
        <f ca="1">COUNTIF(INDIRECT("Mess06!B"&amp;(ROW(A193)*4-9)):INDIRECT("Mess06!B"&amp;(ROW(A193)*4-6)),"&gt;=500")*15</f>
        <v>60</v>
      </c>
    </row>
    <row r="194" spans="1:20" ht="15.6" thickTop="1" thickBot="1" x14ac:dyDescent="0.35">
      <c r="A194" s="8">
        <f t="shared" si="38"/>
        <v>41068.999999999534</v>
      </c>
      <c r="B194" s="27">
        <f t="shared" ca="1" si="31"/>
        <v>0.27910508849999999</v>
      </c>
      <c r="C194" s="27">
        <f t="shared" ca="1" si="32"/>
        <v>0.31011676499999996</v>
      </c>
      <c r="D194" s="27">
        <f t="shared" ca="1" si="33"/>
        <v>3.1011676499999988E-2</v>
      </c>
      <c r="E194" s="16"/>
      <c r="F194" s="46">
        <v>7.18E-4</v>
      </c>
      <c r="G194" s="46">
        <v>21</v>
      </c>
      <c r="H194" s="16"/>
      <c r="I194" s="30">
        <f t="shared" ca="1" si="34"/>
        <v>108.25</v>
      </c>
      <c r="J194" s="42">
        <f t="shared" ca="1" si="26"/>
        <v>108.25</v>
      </c>
      <c r="K194" s="33">
        <f t="shared" ca="1" si="27"/>
        <v>1</v>
      </c>
      <c r="L194" s="16"/>
      <c r="M194" s="36">
        <f t="shared" ca="1" si="35"/>
        <v>19</v>
      </c>
      <c r="N194" s="39">
        <f t="shared" ca="1" si="28"/>
        <v>18.600000000000001</v>
      </c>
      <c r="O194" s="120">
        <f t="shared" ca="1" si="36"/>
        <v>1.021505376344086</v>
      </c>
      <c r="P194" s="39">
        <f t="shared" ca="1" si="29"/>
        <v>19</v>
      </c>
      <c r="Q194" s="39">
        <f t="shared" ca="1" si="30"/>
        <v>18.600000000000001</v>
      </c>
      <c r="R194" s="16"/>
      <c r="S194" s="33">
        <f t="shared" ca="1" si="37"/>
        <v>0.9</v>
      </c>
      <c r="T194" s="30">
        <f ca="1">COUNTIF(INDIRECT("Mess06!B"&amp;(ROW(A194)*4-9)):INDIRECT("Mess06!B"&amp;(ROW(A194)*4-6)),"&gt;=500")*15</f>
        <v>60</v>
      </c>
    </row>
    <row r="195" spans="1:20" ht="15.6" thickTop="1" thickBot="1" x14ac:dyDescent="0.35">
      <c r="A195" s="8">
        <f t="shared" si="38"/>
        <v>41069.041666666199</v>
      </c>
      <c r="B195" s="27">
        <f t="shared" ca="1" si="31"/>
        <v>0.26596851460108012</v>
      </c>
      <c r="C195" s="27">
        <f t="shared" ca="1" si="32"/>
        <v>0.29552057177897789</v>
      </c>
      <c r="D195" s="27">
        <f t="shared" ca="1" si="33"/>
        <v>2.9552057177897783E-2</v>
      </c>
      <c r="E195" s="16"/>
      <c r="F195" s="46">
        <v>7.18E-4</v>
      </c>
      <c r="G195" s="46">
        <v>21</v>
      </c>
      <c r="H195" s="16"/>
      <c r="I195" s="30">
        <f t="shared" ca="1" si="34"/>
        <v>101.84210526315792</v>
      </c>
      <c r="J195" s="42">
        <f t="shared" ref="J195:J258" ca="1" si="39">AVERAGE(INDIRECT("Mess06!C"&amp;(ROW(F195)*4-9)),INDIRECT("Mess06!C"&amp;(ROW(F195)*4-8)),INDIRECT("Mess06!C"&amp;(ROW(F195)*4-7)),INDIRECT("Mess06!C"&amp;(ROW(F195)*4-6)))</f>
        <v>107.5</v>
      </c>
      <c r="K195" s="33">
        <f t="shared" ref="K195:K258" ca="1" si="40">INDIRECT("Methan06!E"&amp;(ROUND((ROW(A195)+1)/8+2,0)))</f>
        <v>0.94736842105263175</v>
      </c>
      <c r="L195" s="16"/>
      <c r="M195" s="36">
        <f t="shared" ca="1" si="35"/>
        <v>19.244942196531792</v>
      </c>
      <c r="N195" s="39">
        <f t="shared" ref="N195:N258" ca="1" si="41">INDIRECT("Methan06!B"&amp;(ROUND((ROW(A195)+1)/8+2,0)))</f>
        <v>17.5</v>
      </c>
      <c r="O195" s="120">
        <f t="shared" ca="1" si="36"/>
        <v>1.0997109826589595</v>
      </c>
      <c r="P195" s="39">
        <f t="shared" ref="P195:P258" ca="1" si="42">AVERAGE(INDIRECT("Mess06!D"&amp;(ROW(F195)*4-9)),INDIRECT("Mess06!D"&amp;(ROW(F195)*4-8)),INDIRECT("Mess06!D"&amp;(ROW(F195)*4-7)),INDIRECT("Mess06!D"&amp;(ROW(F195)*4-6)))</f>
        <v>19.024999999999999</v>
      </c>
      <c r="Q195" s="39">
        <f t="shared" ref="Q195:Q258" ca="1" si="43">INDIRECT("Methan06!D"&amp;(ROUND((ROW(A195)+1)/8+2,0)))</f>
        <v>17.3</v>
      </c>
      <c r="R195" s="16"/>
      <c r="S195" s="33">
        <f t="shared" ca="1" si="37"/>
        <v>0.9</v>
      </c>
      <c r="T195" s="30">
        <f ca="1">COUNTIF(INDIRECT("Mess06!B"&amp;(ROW(A195)*4-9)):INDIRECT("Mess06!B"&amp;(ROW(A195)*4-6)),"&gt;=500")*15</f>
        <v>60</v>
      </c>
    </row>
    <row r="196" spans="1:20" ht="15.6" thickTop="1" thickBot="1" x14ac:dyDescent="0.35">
      <c r="A196" s="8">
        <f t="shared" si="38"/>
        <v>41069.083333332863</v>
      </c>
      <c r="B196" s="27">
        <f t="shared" ref="B196:B259" ca="1" si="44">C196-D196</f>
        <v>0.26046838032761638</v>
      </c>
      <c r="C196" s="27">
        <f t="shared" ref="C196:C259" ca="1" si="45">I196*M196/100*F196*G196</f>
        <v>0.28940931147512933</v>
      </c>
      <c r="D196" s="27">
        <f t="shared" ref="D196:D259" ca="1" si="46">C196*(1-S196)</f>
        <v>2.8940931147512925E-2</v>
      </c>
      <c r="E196" s="16"/>
      <c r="F196" s="46">
        <v>7.18E-4</v>
      </c>
      <c r="G196" s="46">
        <v>21</v>
      </c>
      <c r="H196" s="16"/>
      <c r="I196" s="30">
        <f t="shared" ref="I196:I259" ca="1" si="47">J196*K196</f>
        <v>101.60526315789475</v>
      </c>
      <c r="J196" s="42">
        <f t="shared" ca="1" si="39"/>
        <v>107.25</v>
      </c>
      <c r="K196" s="33">
        <f t="shared" ca="1" si="40"/>
        <v>0.94736842105263175</v>
      </c>
      <c r="L196" s="16"/>
      <c r="M196" s="36">
        <f t="shared" ref="M196:M259" ca="1" si="48">IF(N196=0,P196,N196*O196)</f>
        <v>18.890895953757223</v>
      </c>
      <c r="N196" s="39">
        <f t="shared" ca="1" si="41"/>
        <v>17.5</v>
      </c>
      <c r="O196" s="120">
        <f t="shared" ref="O196:O259" ca="1" si="49">IF(Q196=0,1,P196/Q196)</f>
        <v>1.0794797687861271</v>
      </c>
      <c r="P196" s="39">
        <f t="shared" ca="1" si="42"/>
        <v>18.675000000000001</v>
      </c>
      <c r="Q196" s="39">
        <f t="shared" ca="1" si="43"/>
        <v>17.3</v>
      </c>
      <c r="R196" s="16"/>
      <c r="S196" s="33">
        <f t="shared" ref="S196:S259" ca="1" si="50">IF(T196&gt;=30,0.9,0)</f>
        <v>0.9</v>
      </c>
      <c r="T196" s="30">
        <f ca="1">COUNTIF(INDIRECT("Mess06!B"&amp;(ROW(A196)*4-9)):INDIRECT("Mess06!B"&amp;(ROW(A196)*4-6)),"&gt;=500")*15</f>
        <v>60</v>
      </c>
    </row>
    <row r="197" spans="1:20" ht="15.6" thickTop="1" thickBot="1" x14ac:dyDescent="0.35">
      <c r="A197" s="8">
        <f t="shared" ref="A197:A260" si="51">A196+1/24</f>
        <v>41069.124999999527</v>
      </c>
      <c r="B197" s="27">
        <f t="shared" ca="1" si="44"/>
        <v>0.26037653531905997</v>
      </c>
      <c r="C197" s="27">
        <f t="shared" ca="1" si="45"/>
        <v>0.28930726146562219</v>
      </c>
      <c r="D197" s="27">
        <f t="shared" ca="1" si="46"/>
        <v>2.8930726146562214E-2</v>
      </c>
      <c r="E197" s="16"/>
      <c r="F197" s="46">
        <v>7.18E-4</v>
      </c>
      <c r="G197" s="46">
        <v>21</v>
      </c>
      <c r="H197" s="16"/>
      <c r="I197" s="30">
        <f t="shared" ca="1" si="47"/>
        <v>101.84210526315792</v>
      </c>
      <c r="J197" s="42">
        <f t="shared" ca="1" si="39"/>
        <v>107.5</v>
      </c>
      <c r="K197" s="33">
        <f t="shared" ca="1" si="40"/>
        <v>0.94736842105263175</v>
      </c>
      <c r="L197" s="16"/>
      <c r="M197" s="36">
        <f t="shared" ca="1" si="48"/>
        <v>18.840317919075144</v>
      </c>
      <c r="N197" s="39">
        <f t="shared" ca="1" si="41"/>
        <v>17.5</v>
      </c>
      <c r="O197" s="120">
        <f t="shared" ca="1" si="49"/>
        <v>1.0765895953757225</v>
      </c>
      <c r="P197" s="39">
        <f t="shared" ca="1" si="42"/>
        <v>18.625</v>
      </c>
      <c r="Q197" s="39">
        <f t="shared" ca="1" si="43"/>
        <v>17.3</v>
      </c>
      <c r="R197" s="16"/>
      <c r="S197" s="33">
        <f t="shared" ca="1" si="50"/>
        <v>0.9</v>
      </c>
      <c r="T197" s="30">
        <f ca="1">COUNTIF(INDIRECT("Mess06!B"&amp;(ROW(A197)*4-9)):INDIRECT("Mess06!B"&amp;(ROW(A197)*4-6)),"&gt;=500")*15</f>
        <v>60</v>
      </c>
    </row>
    <row r="198" spans="1:20" ht="15.6" thickTop="1" thickBot="1" x14ac:dyDescent="0.35">
      <c r="A198" s="8">
        <f t="shared" si="51"/>
        <v>41069.166666666191</v>
      </c>
      <c r="B198" s="27">
        <f t="shared" ca="1" si="44"/>
        <v>0.25793004438317618</v>
      </c>
      <c r="C198" s="27">
        <f t="shared" ca="1" si="45"/>
        <v>0.2865889382035291</v>
      </c>
      <c r="D198" s="27">
        <f t="shared" ca="1" si="46"/>
        <v>2.8658893820352905E-2</v>
      </c>
      <c r="E198" s="16"/>
      <c r="F198" s="46">
        <v>7.18E-4</v>
      </c>
      <c r="G198" s="46">
        <v>21</v>
      </c>
      <c r="H198" s="16"/>
      <c r="I198" s="30">
        <f t="shared" ca="1" si="47"/>
        <v>101.84210526315792</v>
      </c>
      <c r="J198" s="42">
        <f t="shared" ca="1" si="39"/>
        <v>107.5</v>
      </c>
      <c r="K198" s="33">
        <f t="shared" ca="1" si="40"/>
        <v>0.94736842105263175</v>
      </c>
      <c r="L198" s="16"/>
      <c r="M198" s="36">
        <f t="shared" ca="1" si="48"/>
        <v>18.663294797687858</v>
      </c>
      <c r="N198" s="39">
        <f t="shared" ca="1" si="41"/>
        <v>17.5</v>
      </c>
      <c r="O198" s="120">
        <f t="shared" ca="1" si="49"/>
        <v>1.0664739884393062</v>
      </c>
      <c r="P198" s="39">
        <f t="shared" ca="1" si="42"/>
        <v>18.45</v>
      </c>
      <c r="Q198" s="39">
        <f t="shared" ca="1" si="43"/>
        <v>17.3</v>
      </c>
      <c r="R198" s="16"/>
      <c r="S198" s="33">
        <f t="shared" ca="1" si="50"/>
        <v>0.9</v>
      </c>
      <c r="T198" s="30">
        <f ca="1">COUNTIF(INDIRECT("Mess06!B"&amp;(ROW(A198)*4-9)):INDIRECT("Mess06!B"&amp;(ROW(A198)*4-6)),"&gt;=500")*15</f>
        <v>60</v>
      </c>
    </row>
    <row r="199" spans="1:20" ht="15.6" thickTop="1" thickBot="1" x14ac:dyDescent="0.35">
      <c r="A199" s="8">
        <f t="shared" si="51"/>
        <v>41069.208333332856</v>
      </c>
      <c r="B199" s="27">
        <f t="shared" ca="1" si="44"/>
        <v>0.25972955632073319</v>
      </c>
      <c r="C199" s="27">
        <f t="shared" ca="1" si="45"/>
        <v>0.28858839591192575</v>
      </c>
      <c r="D199" s="27">
        <f t="shared" ca="1" si="46"/>
        <v>2.8858839591192568E-2</v>
      </c>
      <c r="E199" s="16"/>
      <c r="F199" s="46">
        <v>7.18E-4</v>
      </c>
      <c r="G199" s="46">
        <v>21</v>
      </c>
      <c r="H199" s="16"/>
      <c r="I199" s="30">
        <f t="shared" ca="1" si="47"/>
        <v>102.55263157894738</v>
      </c>
      <c r="J199" s="42">
        <f t="shared" ca="1" si="39"/>
        <v>108.25</v>
      </c>
      <c r="K199" s="33">
        <f t="shared" ca="1" si="40"/>
        <v>0.94736842105263175</v>
      </c>
      <c r="L199" s="16"/>
      <c r="M199" s="36">
        <f t="shared" ca="1" si="48"/>
        <v>18.663294797687858</v>
      </c>
      <c r="N199" s="39">
        <f t="shared" ca="1" si="41"/>
        <v>17.5</v>
      </c>
      <c r="O199" s="120">
        <f t="shared" ca="1" si="49"/>
        <v>1.0664739884393062</v>
      </c>
      <c r="P199" s="39">
        <f t="shared" ca="1" si="42"/>
        <v>18.45</v>
      </c>
      <c r="Q199" s="39">
        <f t="shared" ca="1" si="43"/>
        <v>17.3</v>
      </c>
      <c r="R199" s="16"/>
      <c r="S199" s="33">
        <f t="shared" ca="1" si="50"/>
        <v>0.9</v>
      </c>
      <c r="T199" s="30">
        <f ca="1">COUNTIF(INDIRECT("Mess06!B"&amp;(ROW(A199)*4-9)):INDIRECT("Mess06!B"&amp;(ROW(A199)*4-6)),"&gt;=500")*15</f>
        <v>60</v>
      </c>
    </row>
    <row r="200" spans="1:20" ht="15.6" thickTop="1" thickBot="1" x14ac:dyDescent="0.35">
      <c r="A200" s="8">
        <f t="shared" si="51"/>
        <v>41069.24999999952</v>
      </c>
      <c r="B200" s="27">
        <f t="shared" ca="1" si="44"/>
        <v>0.25543641176148463</v>
      </c>
      <c r="C200" s="27">
        <f t="shared" ca="1" si="45"/>
        <v>0.28381823529053846</v>
      </c>
      <c r="D200" s="27">
        <f t="shared" ca="1" si="46"/>
        <v>2.8381823529053839E-2</v>
      </c>
      <c r="E200" s="16"/>
      <c r="F200" s="46">
        <v>7.18E-4</v>
      </c>
      <c r="G200" s="46">
        <v>21</v>
      </c>
      <c r="H200" s="16"/>
      <c r="I200" s="30">
        <f t="shared" ca="1" si="47"/>
        <v>101.13157894736844</v>
      </c>
      <c r="J200" s="42">
        <f t="shared" ca="1" si="39"/>
        <v>106.75</v>
      </c>
      <c r="K200" s="33">
        <f t="shared" ca="1" si="40"/>
        <v>0.94736842105263175</v>
      </c>
      <c r="L200" s="16"/>
      <c r="M200" s="36">
        <f t="shared" ca="1" si="48"/>
        <v>18.612716763005778</v>
      </c>
      <c r="N200" s="39">
        <f t="shared" ca="1" si="41"/>
        <v>17.5</v>
      </c>
      <c r="O200" s="120">
        <f t="shared" ca="1" si="49"/>
        <v>1.0635838150289016</v>
      </c>
      <c r="P200" s="39">
        <f t="shared" ca="1" si="42"/>
        <v>18.399999999999999</v>
      </c>
      <c r="Q200" s="39">
        <f t="shared" ca="1" si="43"/>
        <v>17.3</v>
      </c>
      <c r="R200" s="16"/>
      <c r="S200" s="33">
        <f t="shared" ca="1" si="50"/>
        <v>0.9</v>
      </c>
      <c r="T200" s="30">
        <f ca="1">COUNTIF(INDIRECT("Mess06!B"&amp;(ROW(A200)*4-9)):INDIRECT("Mess06!B"&amp;(ROW(A200)*4-6)),"&gt;=500")*15</f>
        <v>60</v>
      </c>
    </row>
    <row r="201" spans="1:20" ht="15.6" thickTop="1" thickBot="1" x14ac:dyDescent="0.35">
      <c r="A201" s="8">
        <f t="shared" si="51"/>
        <v>41069.291666666184</v>
      </c>
      <c r="B201" s="27">
        <f t="shared" ca="1" si="44"/>
        <v>0.26047406984142074</v>
      </c>
      <c r="C201" s="27">
        <f t="shared" ca="1" si="45"/>
        <v>0.28941563315713414</v>
      </c>
      <c r="D201" s="27">
        <f t="shared" ca="1" si="46"/>
        <v>2.8941563315713407E-2</v>
      </c>
      <c r="E201" s="16"/>
      <c r="F201" s="46">
        <v>7.18E-4</v>
      </c>
      <c r="G201" s="46">
        <v>21</v>
      </c>
      <c r="H201" s="16"/>
      <c r="I201" s="30">
        <f t="shared" ca="1" si="47"/>
        <v>103.97368421052633</v>
      </c>
      <c r="J201" s="42">
        <f t="shared" ca="1" si="39"/>
        <v>109.75</v>
      </c>
      <c r="K201" s="33">
        <f t="shared" ca="1" si="40"/>
        <v>0.94736842105263175</v>
      </c>
      <c r="L201" s="16"/>
      <c r="M201" s="36">
        <f t="shared" ca="1" si="48"/>
        <v>18.460982658959537</v>
      </c>
      <c r="N201" s="39">
        <f t="shared" ca="1" si="41"/>
        <v>17.5</v>
      </c>
      <c r="O201" s="120">
        <f t="shared" ca="1" si="49"/>
        <v>1.0549132947976878</v>
      </c>
      <c r="P201" s="39">
        <f t="shared" ca="1" si="42"/>
        <v>18.25</v>
      </c>
      <c r="Q201" s="39">
        <f t="shared" ca="1" si="43"/>
        <v>17.3</v>
      </c>
      <c r="R201" s="16"/>
      <c r="S201" s="33">
        <f t="shared" ca="1" si="50"/>
        <v>0.9</v>
      </c>
      <c r="T201" s="30">
        <f ca="1">COUNTIF(INDIRECT("Mess06!B"&amp;(ROW(A201)*4-9)):INDIRECT("Mess06!B"&amp;(ROW(A201)*4-6)),"&gt;=500")*15</f>
        <v>60</v>
      </c>
    </row>
    <row r="202" spans="1:20" ht="15.6" thickTop="1" thickBot="1" x14ac:dyDescent="0.35">
      <c r="A202" s="8">
        <f t="shared" si="51"/>
        <v>41069.333333332848</v>
      </c>
      <c r="B202" s="27">
        <f t="shared" ca="1" si="44"/>
        <v>0.25385797807461213</v>
      </c>
      <c r="C202" s="27">
        <f t="shared" ca="1" si="45"/>
        <v>0.28206442008290239</v>
      </c>
      <c r="D202" s="27">
        <f t="shared" ca="1" si="46"/>
        <v>2.8206442008290231E-2</v>
      </c>
      <c r="E202" s="16"/>
      <c r="F202" s="46">
        <v>7.18E-4</v>
      </c>
      <c r="G202" s="46">
        <v>21</v>
      </c>
      <c r="H202" s="16"/>
      <c r="I202" s="30">
        <f t="shared" ca="1" si="47"/>
        <v>103.0263157894737</v>
      </c>
      <c r="J202" s="42">
        <f t="shared" ca="1" si="39"/>
        <v>108.75</v>
      </c>
      <c r="K202" s="33">
        <f t="shared" ca="1" si="40"/>
        <v>0.94736842105263175</v>
      </c>
      <c r="L202" s="16"/>
      <c r="M202" s="36">
        <f t="shared" ca="1" si="48"/>
        <v>18.157514450867051</v>
      </c>
      <c r="N202" s="39">
        <f t="shared" ca="1" si="41"/>
        <v>17.5</v>
      </c>
      <c r="O202" s="120">
        <f t="shared" ca="1" si="49"/>
        <v>1.0375722543352601</v>
      </c>
      <c r="P202" s="39">
        <f t="shared" ca="1" si="42"/>
        <v>17.95</v>
      </c>
      <c r="Q202" s="39">
        <f t="shared" ca="1" si="43"/>
        <v>17.3</v>
      </c>
      <c r="R202" s="16"/>
      <c r="S202" s="33">
        <f t="shared" ca="1" si="50"/>
        <v>0.9</v>
      </c>
      <c r="T202" s="30">
        <f ca="1">COUNTIF(INDIRECT("Mess06!B"&amp;(ROW(A202)*4-9)):INDIRECT("Mess06!B"&amp;(ROW(A202)*4-6)),"&gt;=500")*15</f>
        <v>60</v>
      </c>
    </row>
    <row r="203" spans="1:20" ht="15.6" thickTop="1" thickBot="1" x14ac:dyDescent="0.35">
      <c r="A203" s="8">
        <f t="shared" si="51"/>
        <v>41069.374999999513</v>
      </c>
      <c r="B203" s="27">
        <f t="shared" ca="1" si="44"/>
        <v>0.26784012622499997</v>
      </c>
      <c r="C203" s="27">
        <f t="shared" ca="1" si="45"/>
        <v>0.29760014024999998</v>
      </c>
      <c r="D203" s="27">
        <f t="shared" ca="1" si="46"/>
        <v>2.9760014024999989E-2</v>
      </c>
      <c r="E203" s="16"/>
      <c r="F203" s="46">
        <v>7.18E-4</v>
      </c>
      <c r="G203" s="46">
        <v>21</v>
      </c>
      <c r="H203" s="16"/>
      <c r="I203" s="30">
        <f t="shared" ca="1" si="47"/>
        <v>109.5</v>
      </c>
      <c r="J203" s="42">
        <f t="shared" ca="1" si="39"/>
        <v>109.5</v>
      </c>
      <c r="K203" s="33">
        <f t="shared" ca="1" si="40"/>
        <v>1</v>
      </c>
      <c r="L203" s="16"/>
      <c r="M203" s="36">
        <f t="shared" ca="1" si="48"/>
        <v>18.024999999999999</v>
      </c>
      <c r="N203" s="39">
        <f t="shared" ca="1" si="41"/>
        <v>18.7</v>
      </c>
      <c r="O203" s="120">
        <f t="shared" ca="1" si="49"/>
        <v>0.96390374331550799</v>
      </c>
      <c r="P203" s="39">
        <f t="shared" ca="1" si="42"/>
        <v>18.024999999999999</v>
      </c>
      <c r="Q203" s="39">
        <f t="shared" ca="1" si="43"/>
        <v>18.7</v>
      </c>
      <c r="R203" s="16"/>
      <c r="S203" s="33">
        <f t="shared" ca="1" si="50"/>
        <v>0.9</v>
      </c>
      <c r="T203" s="30">
        <f ca="1">COUNTIF(INDIRECT("Mess06!B"&amp;(ROW(A203)*4-9)):INDIRECT("Mess06!B"&amp;(ROW(A203)*4-6)),"&gt;=500")*15</f>
        <v>60</v>
      </c>
    </row>
    <row r="204" spans="1:20" ht="15.6" thickTop="1" thickBot="1" x14ac:dyDescent="0.35">
      <c r="A204" s="8">
        <f t="shared" si="51"/>
        <v>41069.416666666177</v>
      </c>
      <c r="B204" s="27">
        <f t="shared" ca="1" si="44"/>
        <v>0.25987272255000005</v>
      </c>
      <c r="C204" s="27">
        <f t="shared" ca="1" si="45"/>
        <v>0.28874746950000008</v>
      </c>
      <c r="D204" s="27">
        <f t="shared" ca="1" si="46"/>
        <v>2.8874746950000002E-2</v>
      </c>
      <c r="E204" s="16"/>
      <c r="F204" s="46">
        <v>7.18E-4</v>
      </c>
      <c r="G204" s="46">
        <v>21</v>
      </c>
      <c r="H204" s="16"/>
      <c r="I204" s="30">
        <f t="shared" ca="1" si="47"/>
        <v>108.5</v>
      </c>
      <c r="J204" s="42">
        <f t="shared" ca="1" si="39"/>
        <v>108.5</v>
      </c>
      <c r="K204" s="33">
        <f t="shared" ca="1" si="40"/>
        <v>1</v>
      </c>
      <c r="L204" s="16"/>
      <c r="M204" s="36">
        <f t="shared" ca="1" si="48"/>
        <v>17.650000000000002</v>
      </c>
      <c r="N204" s="39">
        <f t="shared" ca="1" si="41"/>
        <v>18.7</v>
      </c>
      <c r="O204" s="120">
        <f t="shared" ca="1" si="49"/>
        <v>0.94385026737967925</v>
      </c>
      <c r="P204" s="39">
        <f t="shared" ca="1" si="42"/>
        <v>17.650000000000002</v>
      </c>
      <c r="Q204" s="39">
        <f t="shared" ca="1" si="43"/>
        <v>18.7</v>
      </c>
      <c r="R204" s="16"/>
      <c r="S204" s="33">
        <f t="shared" ca="1" si="50"/>
        <v>0.9</v>
      </c>
      <c r="T204" s="30">
        <f ca="1">COUNTIF(INDIRECT("Mess06!B"&amp;(ROW(A204)*4-9)):INDIRECT("Mess06!B"&amp;(ROW(A204)*4-6)),"&gt;=500")*15</f>
        <v>60</v>
      </c>
    </row>
    <row r="205" spans="1:20" ht="15.6" thickTop="1" thickBot="1" x14ac:dyDescent="0.35">
      <c r="A205" s="8">
        <f t="shared" si="51"/>
        <v>41069.458333332841</v>
      </c>
      <c r="B205" s="27">
        <f t="shared" ca="1" si="44"/>
        <v>0.25794236160000006</v>
      </c>
      <c r="C205" s="27">
        <f t="shared" ca="1" si="45"/>
        <v>0.28660262400000003</v>
      </c>
      <c r="D205" s="27">
        <f t="shared" ca="1" si="46"/>
        <v>2.8660262399999997E-2</v>
      </c>
      <c r="E205" s="16"/>
      <c r="F205" s="46">
        <v>7.18E-4</v>
      </c>
      <c r="G205" s="46">
        <v>21</v>
      </c>
      <c r="H205" s="16"/>
      <c r="I205" s="30">
        <f t="shared" ca="1" si="47"/>
        <v>108</v>
      </c>
      <c r="J205" s="42">
        <f t="shared" ca="1" si="39"/>
        <v>108</v>
      </c>
      <c r="K205" s="33">
        <f t="shared" ca="1" si="40"/>
        <v>1</v>
      </c>
      <c r="L205" s="16"/>
      <c r="M205" s="36">
        <f t="shared" ca="1" si="48"/>
        <v>17.600000000000001</v>
      </c>
      <c r="N205" s="39">
        <f t="shared" ca="1" si="41"/>
        <v>18.7</v>
      </c>
      <c r="O205" s="120">
        <f t="shared" ca="1" si="49"/>
        <v>0.94117647058823539</v>
      </c>
      <c r="P205" s="39">
        <f t="shared" ca="1" si="42"/>
        <v>17.600000000000001</v>
      </c>
      <c r="Q205" s="39">
        <f t="shared" ca="1" si="43"/>
        <v>18.7</v>
      </c>
      <c r="R205" s="16"/>
      <c r="S205" s="33">
        <f t="shared" ca="1" si="50"/>
        <v>0.9</v>
      </c>
      <c r="T205" s="30">
        <f ca="1">COUNTIF(INDIRECT("Mess06!B"&amp;(ROW(A205)*4-9)):INDIRECT("Mess06!B"&amp;(ROW(A205)*4-6)),"&gt;=500")*15</f>
        <v>60</v>
      </c>
    </row>
    <row r="206" spans="1:20" ht="15.6" thickTop="1" thickBot="1" x14ac:dyDescent="0.35">
      <c r="A206" s="8">
        <f t="shared" si="51"/>
        <v>41069.499999999505</v>
      </c>
      <c r="B206" s="27">
        <f t="shared" ca="1" si="44"/>
        <v>0.25574398919999997</v>
      </c>
      <c r="C206" s="27">
        <f t="shared" ca="1" si="45"/>
        <v>0.28415998799999997</v>
      </c>
      <c r="D206" s="27">
        <f t="shared" ca="1" si="46"/>
        <v>2.8415998799999991E-2</v>
      </c>
      <c r="E206" s="16"/>
      <c r="F206" s="46">
        <v>7.18E-4</v>
      </c>
      <c r="G206" s="46">
        <v>21</v>
      </c>
      <c r="H206" s="16"/>
      <c r="I206" s="30">
        <f t="shared" ca="1" si="47"/>
        <v>108</v>
      </c>
      <c r="J206" s="42">
        <f t="shared" ca="1" si="39"/>
        <v>108</v>
      </c>
      <c r="K206" s="33">
        <f t="shared" ca="1" si="40"/>
        <v>1</v>
      </c>
      <c r="L206" s="16"/>
      <c r="M206" s="36">
        <f t="shared" ca="1" si="48"/>
        <v>17.45</v>
      </c>
      <c r="N206" s="39">
        <f t="shared" ca="1" si="41"/>
        <v>18.7</v>
      </c>
      <c r="O206" s="120">
        <f t="shared" ca="1" si="49"/>
        <v>0.9331550802139037</v>
      </c>
      <c r="P206" s="39">
        <f t="shared" ca="1" si="42"/>
        <v>17.45</v>
      </c>
      <c r="Q206" s="39">
        <f t="shared" ca="1" si="43"/>
        <v>18.7</v>
      </c>
      <c r="R206" s="16"/>
      <c r="S206" s="33">
        <f t="shared" ca="1" si="50"/>
        <v>0.9</v>
      </c>
      <c r="T206" s="30">
        <f ca="1">COUNTIF(INDIRECT("Mess06!B"&amp;(ROW(A206)*4-9)):INDIRECT("Mess06!B"&amp;(ROW(A206)*4-6)),"&gt;=500")*15</f>
        <v>60</v>
      </c>
    </row>
    <row r="207" spans="1:20" ht="15.6" thickTop="1" thickBot="1" x14ac:dyDescent="0.35">
      <c r="A207" s="8">
        <f t="shared" si="51"/>
        <v>41069.541666666169</v>
      </c>
      <c r="B207" s="27">
        <f t="shared" ca="1" si="44"/>
        <v>0.19030424411250005</v>
      </c>
      <c r="C207" s="27">
        <f t="shared" ca="1" si="45"/>
        <v>0.21144916012500004</v>
      </c>
      <c r="D207" s="27">
        <f t="shared" ca="1" si="46"/>
        <v>2.1144916012499997E-2</v>
      </c>
      <c r="E207" s="16"/>
      <c r="F207" s="46">
        <v>7.18E-4</v>
      </c>
      <c r="G207" s="46">
        <v>21</v>
      </c>
      <c r="H207" s="16"/>
      <c r="I207" s="30">
        <f t="shared" ca="1" si="47"/>
        <v>80.25</v>
      </c>
      <c r="J207" s="42">
        <f t="shared" ca="1" si="39"/>
        <v>80.25</v>
      </c>
      <c r="K207" s="33">
        <f t="shared" ca="1" si="40"/>
        <v>1</v>
      </c>
      <c r="L207" s="16"/>
      <c r="M207" s="36">
        <f t="shared" ca="1" si="48"/>
        <v>17.475000000000001</v>
      </c>
      <c r="N207" s="39">
        <f t="shared" ca="1" si="41"/>
        <v>18.7</v>
      </c>
      <c r="O207" s="120">
        <f t="shared" ca="1" si="49"/>
        <v>0.93449197860962574</v>
      </c>
      <c r="P207" s="39">
        <f t="shared" ca="1" si="42"/>
        <v>17.475000000000001</v>
      </c>
      <c r="Q207" s="39">
        <f t="shared" ca="1" si="43"/>
        <v>18.7</v>
      </c>
      <c r="R207" s="16"/>
      <c r="S207" s="33">
        <f t="shared" ca="1" si="50"/>
        <v>0.9</v>
      </c>
      <c r="T207" s="30">
        <f ca="1">COUNTIF(INDIRECT("Mess06!B"&amp;(ROW(A207)*4-9)):INDIRECT("Mess06!B"&amp;(ROW(A207)*4-6)),"&gt;=500")*15</f>
        <v>45</v>
      </c>
    </row>
    <row r="208" spans="1:20" ht="15.6" thickTop="1" thickBot="1" x14ac:dyDescent="0.35">
      <c r="A208" s="8">
        <f t="shared" si="51"/>
        <v>41069.583333332834</v>
      </c>
      <c r="B208" s="27">
        <f t="shared" ca="1" si="44"/>
        <v>0</v>
      </c>
      <c r="C208" s="27">
        <f t="shared" ca="1" si="45"/>
        <v>0</v>
      </c>
      <c r="D208" s="27">
        <f t="shared" ca="1" si="46"/>
        <v>0</v>
      </c>
      <c r="E208" s="16"/>
      <c r="F208" s="46">
        <v>7.18E-4</v>
      </c>
      <c r="G208" s="46">
        <v>21</v>
      </c>
      <c r="H208" s="16"/>
      <c r="I208" s="30">
        <f t="shared" ca="1" si="47"/>
        <v>0</v>
      </c>
      <c r="J208" s="42">
        <f t="shared" ca="1" si="39"/>
        <v>0</v>
      </c>
      <c r="K208" s="33">
        <f t="shared" ca="1" si="40"/>
        <v>1</v>
      </c>
      <c r="L208" s="16"/>
      <c r="M208" s="36">
        <f t="shared" ca="1" si="48"/>
        <v>18.25</v>
      </c>
      <c r="N208" s="39">
        <f t="shared" ca="1" si="41"/>
        <v>18.7</v>
      </c>
      <c r="O208" s="120">
        <f t="shared" ca="1" si="49"/>
        <v>0.97593582887700536</v>
      </c>
      <c r="P208" s="39">
        <f t="shared" ca="1" si="42"/>
        <v>18.25</v>
      </c>
      <c r="Q208" s="39">
        <f t="shared" ca="1" si="43"/>
        <v>18.7</v>
      </c>
      <c r="R208" s="16"/>
      <c r="S208" s="33">
        <f t="shared" ca="1" si="50"/>
        <v>0</v>
      </c>
      <c r="T208" s="30">
        <f ca="1">COUNTIF(INDIRECT("Mess06!B"&amp;(ROW(A208)*4-9)):INDIRECT("Mess06!B"&amp;(ROW(A208)*4-6)),"&gt;=500")*15</f>
        <v>0</v>
      </c>
    </row>
    <row r="209" spans="1:20" ht="15.6" thickTop="1" thickBot="1" x14ac:dyDescent="0.35">
      <c r="A209" s="8">
        <f t="shared" si="51"/>
        <v>41069.624999999498</v>
      </c>
      <c r="B209" s="27">
        <f t="shared" ca="1" si="44"/>
        <v>0</v>
      </c>
      <c r="C209" s="27">
        <f t="shared" ca="1" si="45"/>
        <v>0</v>
      </c>
      <c r="D209" s="27">
        <f t="shared" ca="1" si="46"/>
        <v>0</v>
      </c>
      <c r="E209" s="16"/>
      <c r="F209" s="46">
        <v>7.18E-4</v>
      </c>
      <c r="G209" s="46">
        <v>21</v>
      </c>
      <c r="H209" s="16"/>
      <c r="I209" s="30">
        <f t="shared" ca="1" si="47"/>
        <v>0</v>
      </c>
      <c r="J209" s="42">
        <f t="shared" ca="1" si="39"/>
        <v>0</v>
      </c>
      <c r="K209" s="33">
        <f t="shared" ca="1" si="40"/>
        <v>1</v>
      </c>
      <c r="L209" s="16"/>
      <c r="M209" s="36">
        <f t="shared" ca="1" si="48"/>
        <v>18.25</v>
      </c>
      <c r="N209" s="39">
        <f t="shared" ca="1" si="41"/>
        <v>18.7</v>
      </c>
      <c r="O209" s="120">
        <f t="shared" ca="1" si="49"/>
        <v>0.97593582887700536</v>
      </c>
      <c r="P209" s="39">
        <f t="shared" ca="1" si="42"/>
        <v>18.25</v>
      </c>
      <c r="Q209" s="39">
        <f t="shared" ca="1" si="43"/>
        <v>18.7</v>
      </c>
      <c r="R209" s="16"/>
      <c r="S209" s="33">
        <f t="shared" ca="1" si="50"/>
        <v>0</v>
      </c>
      <c r="T209" s="30">
        <f ca="1">COUNTIF(INDIRECT("Mess06!B"&amp;(ROW(A209)*4-9)):INDIRECT("Mess06!B"&amp;(ROW(A209)*4-6)),"&gt;=500")*15</f>
        <v>0</v>
      </c>
    </row>
    <row r="210" spans="1:20" ht="15.6" thickTop="1" thickBot="1" x14ac:dyDescent="0.35">
      <c r="A210" s="8">
        <f t="shared" si="51"/>
        <v>41069.666666666162</v>
      </c>
      <c r="B210" s="27">
        <f t="shared" ca="1" si="44"/>
        <v>0</v>
      </c>
      <c r="C210" s="27">
        <f t="shared" ca="1" si="45"/>
        <v>0</v>
      </c>
      <c r="D210" s="27">
        <f t="shared" ca="1" si="46"/>
        <v>0</v>
      </c>
      <c r="E210" s="16"/>
      <c r="F210" s="46">
        <v>7.18E-4</v>
      </c>
      <c r="G210" s="46">
        <v>21</v>
      </c>
      <c r="H210" s="16"/>
      <c r="I210" s="30">
        <f t="shared" ca="1" si="47"/>
        <v>0</v>
      </c>
      <c r="J210" s="42">
        <f t="shared" ca="1" si="39"/>
        <v>0</v>
      </c>
      <c r="K210" s="33">
        <f t="shared" ca="1" si="40"/>
        <v>1</v>
      </c>
      <c r="L210" s="16"/>
      <c r="M210" s="36">
        <f t="shared" ca="1" si="48"/>
        <v>18.25</v>
      </c>
      <c r="N210" s="39">
        <f t="shared" ca="1" si="41"/>
        <v>18.7</v>
      </c>
      <c r="O210" s="120">
        <f t="shared" ca="1" si="49"/>
        <v>0.97593582887700536</v>
      </c>
      <c r="P210" s="39">
        <f t="shared" ca="1" si="42"/>
        <v>18.25</v>
      </c>
      <c r="Q210" s="39">
        <f t="shared" ca="1" si="43"/>
        <v>18.7</v>
      </c>
      <c r="R210" s="16"/>
      <c r="S210" s="33">
        <f t="shared" ca="1" si="50"/>
        <v>0</v>
      </c>
      <c r="T210" s="30">
        <f ca="1">COUNTIF(INDIRECT("Mess06!B"&amp;(ROW(A210)*4-9)):INDIRECT("Mess06!B"&amp;(ROW(A210)*4-6)),"&gt;=500")*15</f>
        <v>0</v>
      </c>
    </row>
    <row r="211" spans="1:20" ht="15.6" thickTop="1" thickBot="1" x14ac:dyDescent="0.35">
      <c r="A211" s="8">
        <f t="shared" si="51"/>
        <v>41069.708333332826</v>
      </c>
      <c r="B211" s="27">
        <f t="shared" ca="1" si="44"/>
        <v>0.33281169941249994</v>
      </c>
      <c r="C211" s="27">
        <f t="shared" ca="1" si="45"/>
        <v>0.36979077712499991</v>
      </c>
      <c r="D211" s="27">
        <f t="shared" ca="1" si="46"/>
        <v>3.6979077712499982E-2</v>
      </c>
      <c r="E211" s="16"/>
      <c r="F211" s="46">
        <v>7.18E-4</v>
      </c>
      <c r="G211" s="46">
        <v>21</v>
      </c>
      <c r="H211" s="16"/>
      <c r="I211" s="30">
        <f t="shared" ca="1" si="47"/>
        <v>90.75</v>
      </c>
      <c r="J211" s="42">
        <f t="shared" ca="1" si="39"/>
        <v>90.75</v>
      </c>
      <c r="K211" s="33">
        <f t="shared" ca="1" si="40"/>
        <v>1</v>
      </c>
      <c r="L211" s="16"/>
      <c r="M211" s="36">
        <f t="shared" ca="1" si="48"/>
        <v>27.024999999999999</v>
      </c>
      <c r="N211" s="39">
        <f t="shared" ca="1" si="41"/>
        <v>17.100000000000001</v>
      </c>
      <c r="O211" s="120">
        <f t="shared" ca="1" si="49"/>
        <v>1.580409356725146</v>
      </c>
      <c r="P211" s="39">
        <f t="shared" ca="1" si="42"/>
        <v>27.024999999999999</v>
      </c>
      <c r="Q211" s="39">
        <f t="shared" ca="1" si="43"/>
        <v>17.100000000000001</v>
      </c>
      <c r="R211" s="16"/>
      <c r="S211" s="33">
        <f t="shared" ca="1" si="50"/>
        <v>0.9</v>
      </c>
      <c r="T211" s="30">
        <f ca="1">COUNTIF(INDIRECT("Mess06!B"&amp;(ROW(A211)*4-9)):INDIRECT("Mess06!B"&amp;(ROW(A211)*4-6)),"&gt;=500")*15</f>
        <v>45</v>
      </c>
    </row>
    <row r="212" spans="1:20" ht="15.6" thickTop="1" thickBot="1" x14ac:dyDescent="0.35">
      <c r="A212" s="8">
        <f t="shared" si="51"/>
        <v>41069.749999999491</v>
      </c>
      <c r="B212" s="27">
        <f t="shared" ca="1" si="44"/>
        <v>0.29760720806250002</v>
      </c>
      <c r="C212" s="27">
        <f t="shared" ca="1" si="45"/>
        <v>0.33067467562500003</v>
      </c>
      <c r="D212" s="27">
        <f t="shared" ca="1" si="46"/>
        <v>3.3067467562499994E-2</v>
      </c>
      <c r="E212" s="16"/>
      <c r="F212" s="46">
        <v>7.18E-4</v>
      </c>
      <c r="G212" s="46">
        <v>21</v>
      </c>
      <c r="H212" s="16"/>
      <c r="I212" s="30">
        <f t="shared" ca="1" si="47"/>
        <v>111.75</v>
      </c>
      <c r="J212" s="42">
        <f t="shared" ca="1" si="39"/>
        <v>111.75</v>
      </c>
      <c r="K212" s="33">
        <f t="shared" ca="1" si="40"/>
        <v>1</v>
      </c>
      <c r="L212" s="16"/>
      <c r="M212" s="36">
        <f t="shared" ca="1" si="48"/>
        <v>19.625</v>
      </c>
      <c r="N212" s="39">
        <f t="shared" ca="1" si="41"/>
        <v>17.100000000000001</v>
      </c>
      <c r="O212" s="120">
        <f t="shared" ca="1" si="49"/>
        <v>1.1476608187134503</v>
      </c>
      <c r="P212" s="39">
        <f t="shared" ca="1" si="42"/>
        <v>19.625</v>
      </c>
      <c r="Q212" s="39">
        <f t="shared" ca="1" si="43"/>
        <v>17.100000000000001</v>
      </c>
      <c r="R212" s="16"/>
      <c r="S212" s="33">
        <f t="shared" ca="1" si="50"/>
        <v>0.9</v>
      </c>
      <c r="T212" s="30">
        <f ca="1">COUNTIF(INDIRECT("Mess06!B"&amp;(ROW(A212)*4-9)):INDIRECT("Mess06!B"&amp;(ROW(A212)*4-6)),"&gt;=500")*15</f>
        <v>60</v>
      </c>
    </row>
    <row r="213" spans="1:20" ht="15.6" thickTop="1" thickBot="1" x14ac:dyDescent="0.35">
      <c r="A213" s="8">
        <f t="shared" si="51"/>
        <v>41069.791666666155</v>
      </c>
      <c r="B213" s="27">
        <f t="shared" ca="1" si="44"/>
        <v>0.28865681302500001</v>
      </c>
      <c r="C213" s="27">
        <f t="shared" ca="1" si="45"/>
        <v>0.32072979224999998</v>
      </c>
      <c r="D213" s="27">
        <f t="shared" ca="1" si="46"/>
        <v>3.2072979224999992E-2</v>
      </c>
      <c r="E213" s="16"/>
      <c r="F213" s="46">
        <v>7.18E-4</v>
      </c>
      <c r="G213" s="46">
        <v>21</v>
      </c>
      <c r="H213" s="16"/>
      <c r="I213" s="30">
        <f t="shared" ca="1" si="47"/>
        <v>112.25</v>
      </c>
      <c r="J213" s="42">
        <f t="shared" ca="1" si="39"/>
        <v>112.25</v>
      </c>
      <c r="K213" s="33">
        <f t="shared" ca="1" si="40"/>
        <v>1</v>
      </c>
      <c r="L213" s="16"/>
      <c r="M213" s="36">
        <f t="shared" ca="1" si="48"/>
        <v>18.95</v>
      </c>
      <c r="N213" s="39">
        <f t="shared" ca="1" si="41"/>
        <v>17.100000000000001</v>
      </c>
      <c r="O213" s="120">
        <f t="shared" ca="1" si="49"/>
        <v>1.1081871345029239</v>
      </c>
      <c r="P213" s="39">
        <f t="shared" ca="1" si="42"/>
        <v>18.95</v>
      </c>
      <c r="Q213" s="39">
        <f t="shared" ca="1" si="43"/>
        <v>17.100000000000001</v>
      </c>
      <c r="R213" s="16"/>
      <c r="S213" s="33">
        <f t="shared" ca="1" si="50"/>
        <v>0.9</v>
      </c>
      <c r="T213" s="30">
        <f ca="1">COUNTIF(INDIRECT("Mess06!B"&amp;(ROW(A213)*4-9)):INDIRECT("Mess06!B"&amp;(ROW(A213)*4-6)),"&gt;=500")*15</f>
        <v>60</v>
      </c>
    </row>
    <row r="214" spans="1:20" ht="15.6" thickTop="1" thickBot="1" x14ac:dyDescent="0.35">
      <c r="A214" s="8">
        <f t="shared" si="51"/>
        <v>41069.833333332819</v>
      </c>
      <c r="B214" s="27">
        <f t="shared" ca="1" si="44"/>
        <v>0.27965807414999999</v>
      </c>
      <c r="C214" s="27">
        <f t="shared" ca="1" si="45"/>
        <v>0.3107311935</v>
      </c>
      <c r="D214" s="27">
        <f t="shared" ca="1" si="46"/>
        <v>3.1073119349999994E-2</v>
      </c>
      <c r="E214" s="16"/>
      <c r="F214" s="46">
        <v>7.18E-4</v>
      </c>
      <c r="G214" s="46">
        <v>21</v>
      </c>
      <c r="H214" s="16"/>
      <c r="I214" s="30">
        <f t="shared" ca="1" si="47"/>
        <v>110.5</v>
      </c>
      <c r="J214" s="42">
        <f t="shared" ca="1" si="39"/>
        <v>110.5</v>
      </c>
      <c r="K214" s="33">
        <f t="shared" ca="1" si="40"/>
        <v>1</v>
      </c>
      <c r="L214" s="16"/>
      <c r="M214" s="36">
        <f t="shared" ca="1" si="48"/>
        <v>18.649999999999999</v>
      </c>
      <c r="N214" s="39">
        <f t="shared" ca="1" si="41"/>
        <v>17.100000000000001</v>
      </c>
      <c r="O214" s="120">
        <f t="shared" ca="1" si="49"/>
        <v>1.0906432748538011</v>
      </c>
      <c r="P214" s="39">
        <f t="shared" ca="1" si="42"/>
        <v>18.649999999999999</v>
      </c>
      <c r="Q214" s="39">
        <f t="shared" ca="1" si="43"/>
        <v>17.100000000000001</v>
      </c>
      <c r="R214" s="16"/>
      <c r="S214" s="33">
        <f t="shared" ca="1" si="50"/>
        <v>0.9</v>
      </c>
      <c r="T214" s="30">
        <f ca="1">COUNTIF(INDIRECT("Mess06!B"&amp;(ROW(A214)*4-9)):INDIRECT("Mess06!B"&amp;(ROW(A214)*4-6)),"&gt;=500")*15</f>
        <v>60</v>
      </c>
    </row>
    <row r="215" spans="1:20" ht="15.6" thickTop="1" thickBot="1" x14ac:dyDescent="0.35">
      <c r="A215" s="8">
        <f t="shared" si="51"/>
        <v>41069.874999999483</v>
      </c>
      <c r="B215" s="27">
        <f t="shared" ca="1" si="44"/>
        <v>0.27640461869999999</v>
      </c>
      <c r="C215" s="27">
        <f t="shared" ca="1" si="45"/>
        <v>0.30711624300000001</v>
      </c>
      <c r="D215" s="27">
        <f t="shared" ca="1" si="46"/>
        <v>3.0711624299999993E-2</v>
      </c>
      <c r="E215" s="16"/>
      <c r="F215" s="46">
        <v>7.18E-4</v>
      </c>
      <c r="G215" s="46">
        <v>21</v>
      </c>
      <c r="H215" s="16"/>
      <c r="I215" s="30">
        <f t="shared" ca="1" si="47"/>
        <v>111</v>
      </c>
      <c r="J215" s="42">
        <f t="shared" ca="1" si="39"/>
        <v>111</v>
      </c>
      <c r="K215" s="33">
        <f t="shared" ca="1" si="40"/>
        <v>1</v>
      </c>
      <c r="L215" s="16"/>
      <c r="M215" s="36">
        <f t="shared" ca="1" si="48"/>
        <v>18.350000000000001</v>
      </c>
      <c r="N215" s="39">
        <f t="shared" ca="1" si="41"/>
        <v>17.100000000000001</v>
      </c>
      <c r="O215" s="120">
        <f t="shared" ca="1" si="49"/>
        <v>1.0730994152046784</v>
      </c>
      <c r="P215" s="39">
        <f t="shared" ca="1" si="42"/>
        <v>18.350000000000001</v>
      </c>
      <c r="Q215" s="39">
        <f t="shared" ca="1" si="43"/>
        <v>17.100000000000001</v>
      </c>
      <c r="R215" s="16"/>
      <c r="S215" s="33">
        <f t="shared" ca="1" si="50"/>
        <v>0.9</v>
      </c>
      <c r="T215" s="30">
        <f ca="1">COUNTIF(INDIRECT("Mess06!B"&amp;(ROW(A215)*4-9)):INDIRECT("Mess06!B"&amp;(ROW(A215)*4-6)),"&gt;=500")*15</f>
        <v>60</v>
      </c>
    </row>
    <row r="216" spans="1:20" ht="15.6" thickTop="1" thickBot="1" x14ac:dyDescent="0.35">
      <c r="A216" s="8">
        <f t="shared" si="51"/>
        <v>41069.916666666148</v>
      </c>
      <c r="B216" s="27">
        <f t="shared" ca="1" si="44"/>
        <v>0.27263888819999993</v>
      </c>
      <c r="C216" s="27">
        <f t="shared" ca="1" si="45"/>
        <v>0.30293209799999993</v>
      </c>
      <c r="D216" s="27">
        <f t="shared" ca="1" si="46"/>
        <v>3.0293209799999984E-2</v>
      </c>
      <c r="E216" s="16"/>
      <c r="F216" s="46">
        <v>7.18E-4</v>
      </c>
      <c r="G216" s="46">
        <v>21</v>
      </c>
      <c r="H216" s="16"/>
      <c r="I216" s="30">
        <f t="shared" ca="1" si="47"/>
        <v>111</v>
      </c>
      <c r="J216" s="42">
        <f t="shared" ca="1" si="39"/>
        <v>111</v>
      </c>
      <c r="K216" s="33">
        <f t="shared" ca="1" si="40"/>
        <v>1</v>
      </c>
      <c r="L216" s="16"/>
      <c r="M216" s="36">
        <f t="shared" ca="1" si="48"/>
        <v>18.099999999999998</v>
      </c>
      <c r="N216" s="39">
        <f t="shared" ca="1" si="41"/>
        <v>17.100000000000001</v>
      </c>
      <c r="O216" s="120">
        <f t="shared" ca="1" si="49"/>
        <v>1.0584795321637426</v>
      </c>
      <c r="P216" s="39">
        <f t="shared" ca="1" si="42"/>
        <v>18.100000000000001</v>
      </c>
      <c r="Q216" s="39">
        <f t="shared" ca="1" si="43"/>
        <v>17.100000000000001</v>
      </c>
      <c r="R216" s="16"/>
      <c r="S216" s="33">
        <f t="shared" ca="1" si="50"/>
        <v>0.9</v>
      </c>
      <c r="T216" s="30">
        <f ca="1">COUNTIF(INDIRECT("Mess06!B"&amp;(ROW(A216)*4-9)):INDIRECT("Mess06!B"&amp;(ROW(A216)*4-6)),"&gt;=500")*15</f>
        <v>60</v>
      </c>
    </row>
    <row r="217" spans="1:20" ht="15.6" thickTop="1" thickBot="1" x14ac:dyDescent="0.35">
      <c r="A217" s="8">
        <f t="shared" si="51"/>
        <v>41069.958333332812</v>
      </c>
      <c r="B217" s="27">
        <f t="shared" ca="1" si="44"/>
        <v>0.2657460747375</v>
      </c>
      <c r="C217" s="27">
        <f t="shared" ca="1" si="45"/>
        <v>0.29527341637499999</v>
      </c>
      <c r="D217" s="27">
        <f t="shared" ca="1" si="46"/>
        <v>2.9527341637499992E-2</v>
      </c>
      <c r="E217" s="16"/>
      <c r="F217" s="46">
        <v>7.18E-4</v>
      </c>
      <c r="G217" s="46">
        <v>21</v>
      </c>
      <c r="H217" s="16"/>
      <c r="I217" s="30">
        <f t="shared" ca="1" si="47"/>
        <v>109.25</v>
      </c>
      <c r="J217" s="42">
        <f t="shared" ca="1" si="39"/>
        <v>109.25</v>
      </c>
      <c r="K217" s="33">
        <f t="shared" ca="1" si="40"/>
        <v>1</v>
      </c>
      <c r="L217" s="16"/>
      <c r="M217" s="36">
        <f t="shared" ca="1" si="48"/>
        <v>17.924999999999997</v>
      </c>
      <c r="N217" s="39">
        <f t="shared" ca="1" si="41"/>
        <v>17.100000000000001</v>
      </c>
      <c r="O217" s="120">
        <f t="shared" ca="1" si="49"/>
        <v>1.0482456140350875</v>
      </c>
      <c r="P217" s="39">
        <f t="shared" ca="1" si="42"/>
        <v>17.924999999999997</v>
      </c>
      <c r="Q217" s="39">
        <f t="shared" ca="1" si="43"/>
        <v>17.100000000000001</v>
      </c>
      <c r="R217" s="16"/>
      <c r="S217" s="33">
        <f t="shared" ca="1" si="50"/>
        <v>0.9</v>
      </c>
      <c r="T217" s="30">
        <f ca="1">COUNTIF(INDIRECT("Mess06!B"&amp;(ROW(A217)*4-9)):INDIRECT("Mess06!B"&amp;(ROW(A217)*4-6)),"&gt;=500")*15</f>
        <v>60</v>
      </c>
    </row>
    <row r="218" spans="1:20" ht="15.6" thickTop="1" thickBot="1" x14ac:dyDescent="0.35">
      <c r="A218" s="8">
        <f t="shared" si="51"/>
        <v>41069.999999999476</v>
      </c>
      <c r="B218" s="27">
        <f t="shared" ca="1" si="44"/>
        <v>0</v>
      </c>
      <c r="C218" s="27">
        <f t="shared" ca="1" si="45"/>
        <v>0</v>
      </c>
      <c r="D218" s="27">
        <f t="shared" ca="1" si="46"/>
        <v>0</v>
      </c>
      <c r="E218" s="16"/>
      <c r="F218" s="46">
        <v>7.18E-4</v>
      </c>
      <c r="G218" s="46">
        <v>21</v>
      </c>
      <c r="H218" s="16"/>
      <c r="I218" s="30">
        <f t="shared" ca="1" si="47"/>
        <v>0</v>
      </c>
      <c r="J218" s="42">
        <f t="shared" ca="1" si="39"/>
        <v>0</v>
      </c>
      <c r="K218" s="33">
        <f t="shared" ca="1" si="40"/>
        <v>1</v>
      </c>
      <c r="L218" s="16"/>
      <c r="M218" s="36">
        <f t="shared" ca="1" si="48"/>
        <v>18.600000000000001</v>
      </c>
      <c r="N218" s="39">
        <f t="shared" ca="1" si="41"/>
        <v>17.100000000000001</v>
      </c>
      <c r="O218" s="120">
        <f t="shared" ca="1" si="49"/>
        <v>1.0877192982456141</v>
      </c>
      <c r="P218" s="39">
        <f t="shared" ca="1" si="42"/>
        <v>18.600000000000001</v>
      </c>
      <c r="Q218" s="39">
        <f t="shared" ca="1" si="43"/>
        <v>17.100000000000001</v>
      </c>
      <c r="R218" s="16"/>
      <c r="S218" s="33">
        <f t="shared" ca="1" si="50"/>
        <v>0</v>
      </c>
      <c r="T218" s="30">
        <f ca="1">COUNTIF(INDIRECT("Mess06!B"&amp;(ROW(A218)*4-9)):INDIRECT("Mess06!B"&amp;(ROW(A218)*4-6)),"&gt;=500")*15</f>
        <v>0</v>
      </c>
    </row>
    <row r="219" spans="1:20" ht="15.6" thickTop="1" thickBot="1" x14ac:dyDescent="0.35">
      <c r="A219" s="8">
        <f t="shared" si="51"/>
        <v>41070.04166666614</v>
      </c>
      <c r="B219" s="27">
        <f t="shared" ca="1" si="44"/>
        <v>0</v>
      </c>
      <c r="C219" s="27">
        <f t="shared" ca="1" si="45"/>
        <v>0</v>
      </c>
      <c r="D219" s="27">
        <f t="shared" ca="1" si="46"/>
        <v>0</v>
      </c>
      <c r="E219" s="16"/>
      <c r="F219" s="46">
        <v>7.18E-4</v>
      </c>
      <c r="G219" s="46">
        <v>21</v>
      </c>
      <c r="H219" s="16"/>
      <c r="I219" s="30">
        <f t="shared" ca="1" si="47"/>
        <v>0</v>
      </c>
      <c r="J219" s="42">
        <f t="shared" ca="1" si="39"/>
        <v>0</v>
      </c>
      <c r="K219" s="33">
        <f t="shared" ca="1" si="40"/>
        <v>0.4285714285714291</v>
      </c>
      <c r="L219" s="16"/>
      <c r="M219" s="36">
        <f t="shared" ca="1" si="48"/>
        <v>20.37142857142857</v>
      </c>
      <c r="N219" s="39">
        <f t="shared" ca="1" si="41"/>
        <v>18.399999999999999</v>
      </c>
      <c r="O219" s="120">
        <f t="shared" ca="1" si="49"/>
        <v>1.1071428571428572</v>
      </c>
      <c r="P219" s="39">
        <f t="shared" ca="1" si="42"/>
        <v>18.600000000000001</v>
      </c>
      <c r="Q219" s="39">
        <f t="shared" ca="1" si="43"/>
        <v>16.8</v>
      </c>
      <c r="R219" s="16"/>
      <c r="S219" s="33">
        <f t="shared" ca="1" si="50"/>
        <v>0</v>
      </c>
      <c r="T219" s="30">
        <f ca="1">COUNTIF(INDIRECT("Mess06!B"&amp;(ROW(A219)*4-9)):INDIRECT("Mess06!B"&amp;(ROW(A219)*4-6)),"&gt;=500")*15</f>
        <v>0</v>
      </c>
    </row>
    <row r="220" spans="1:20" ht="15.6" thickTop="1" thickBot="1" x14ac:dyDescent="0.35">
      <c r="A220" s="8">
        <f t="shared" si="51"/>
        <v>41070.083333332805</v>
      </c>
      <c r="B220" s="27">
        <f t="shared" ca="1" si="44"/>
        <v>0</v>
      </c>
      <c r="C220" s="27">
        <f t="shared" ca="1" si="45"/>
        <v>0</v>
      </c>
      <c r="D220" s="27">
        <f t="shared" ca="1" si="46"/>
        <v>0</v>
      </c>
      <c r="E220" s="16"/>
      <c r="F220" s="46">
        <v>7.18E-4</v>
      </c>
      <c r="G220" s="46">
        <v>21</v>
      </c>
      <c r="H220" s="16"/>
      <c r="I220" s="30">
        <f t="shared" ca="1" si="47"/>
        <v>0</v>
      </c>
      <c r="J220" s="42">
        <f t="shared" ca="1" si="39"/>
        <v>0</v>
      </c>
      <c r="K220" s="33">
        <f t="shared" ca="1" si="40"/>
        <v>0.4285714285714291</v>
      </c>
      <c r="L220" s="16"/>
      <c r="M220" s="36">
        <f t="shared" ca="1" si="48"/>
        <v>20.316666666666666</v>
      </c>
      <c r="N220" s="39">
        <f t="shared" ca="1" si="41"/>
        <v>18.399999999999999</v>
      </c>
      <c r="O220" s="120">
        <f t="shared" ca="1" si="49"/>
        <v>1.1041666666666667</v>
      </c>
      <c r="P220" s="39">
        <f t="shared" ca="1" si="42"/>
        <v>18.55</v>
      </c>
      <c r="Q220" s="39">
        <f t="shared" ca="1" si="43"/>
        <v>16.8</v>
      </c>
      <c r="R220" s="16"/>
      <c r="S220" s="33">
        <f t="shared" ca="1" si="50"/>
        <v>0</v>
      </c>
      <c r="T220" s="30">
        <f ca="1">COUNTIF(INDIRECT("Mess06!B"&amp;(ROW(A220)*4-9)):INDIRECT("Mess06!B"&amp;(ROW(A220)*4-6)),"&gt;=500")*15</f>
        <v>0</v>
      </c>
    </row>
    <row r="221" spans="1:20" ht="15.6" thickTop="1" thickBot="1" x14ac:dyDescent="0.35">
      <c r="A221" s="8">
        <f t="shared" si="51"/>
        <v>41070.124999999469</v>
      </c>
      <c r="B221" s="27">
        <f t="shared" ca="1" si="44"/>
        <v>0</v>
      </c>
      <c r="C221" s="27">
        <f t="shared" ca="1" si="45"/>
        <v>0</v>
      </c>
      <c r="D221" s="27">
        <f t="shared" ca="1" si="46"/>
        <v>0</v>
      </c>
      <c r="E221" s="16"/>
      <c r="F221" s="46">
        <v>7.18E-4</v>
      </c>
      <c r="G221" s="46">
        <v>21</v>
      </c>
      <c r="H221" s="16"/>
      <c r="I221" s="30">
        <f t="shared" ca="1" si="47"/>
        <v>0</v>
      </c>
      <c r="J221" s="42">
        <f t="shared" ca="1" si="39"/>
        <v>0</v>
      </c>
      <c r="K221" s="33">
        <f t="shared" ca="1" si="40"/>
        <v>0.4285714285714291</v>
      </c>
      <c r="L221" s="16"/>
      <c r="M221" s="36">
        <f t="shared" ca="1" si="48"/>
        <v>20.070238095238089</v>
      </c>
      <c r="N221" s="39">
        <f t="shared" ca="1" si="41"/>
        <v>18.399999999999999</v>
      </c>
      <c r="O221" s="120">
        <f t="shared" ca="1" si="49"/>
        <v>1.0907738095238093</v>
      </c>
      <c r="P221" s="39">
        <f t="shared" ca="1" si="42"/>
        <v>18.324999999999996</v>
      </c>
      <c r="Q221" s="39">
        <f t="shared" ca="1" si="43"/>
        <v>16.8</v>
      </c>
      <c r="R221" s="16"/>
      <c r="S221" s="33">
        <f t="shared" ca="1" si="50"/>
        <v>0</v>
      </c>
      <c r="T221" s="30">
        <f ca="1">COUNTIF(INDIRECT("Mess06!B"&amp;(ROW(A221)*4-9)):INDIRECT("Mess06!B"&amp;(ROW(A221)*4-6)),"&gt;=500")*15</f>
        <v>0</v>
      </c>
    </row>
    <row r="222" spans="1:20" ht="15.6" thickTop="1" thickBot="1" x14ac:dyDescent="0.35">
      <c r="A222" s="8">
        <f t="shared" si="51"/>
        <v>41070.166666666133</v>
      </c>
      <c r="B222" s="27">
        <f t="shared" ca="1" si="44"/>
        <v>0</v>
      </c>
      <c r="C222" s="27">
        <f t="shared" ca="1" si="45"/>
        <v>0</v>
      </c>
      <c r="D222" s="27">
        <f t="shared" ca="1" si="46"/>
        <v>0</v>
      </c>
      <c r="E222" s="16"/>
      <c r="F222" s="46">
        <v>7.18E-4</v>
      </c>
      <c r="G222" s="46">
        <v>21</v>
      </c>
      <c r="H222" s="16"/>
      <c r="I222" s="30">
        <f t="shared" ca="1" si="47"/>
        <v>0</v>
      </c>
      <c r="J222" s="42">
        <f t="shared" ca="1" si="39"/>
        <v>0</v>
      </c>
      <c r="K222" s="33">
        <f t="shared" ca="1" si="40"/>
        <v>0.4285714285714291</v>
      </c>
      <c r="L222" s="16"/>
      <c r="M222" s="36">
        <f t="shared" ca="1" si="48"/>
        <v>19.714285714285712</v>
      </c>
      <c r="N222" s="39">
        <f t="shared" ca="1" si="41"/>
        <v>18.399999999999999</v>
      </c>
      <c r="O222" s="120">
        <f t="shared" ca="1" si="49"/>
        <v>1.0714285714285714</v>
      </c>
      <c r="P222" s="39">
        <f t="shared" ca="1" si="42"/>
        <v>18</v>
      </c>
      <c r="Q222" s="39">
        <f t="shared" ca="1" si="43"/>
        <v>16.8</v>
      </c>
      <c r="R222" s="16"/>
      <c r="S222" s="33">
        <f t="shared" ca="1" si="50"/>
        <v>0</v>
      </c>
      <c r="T222" s="30">
        <f ca="1">COUNTIF(INDIRECT("Mess06!B"&amp;(ROW(A222)*4-9)):INDIRECT("Mess06!B"&amp;(ROW(A222)*4-6)),"&gt;=500")*15</f>
        <v>0</v>
      </c>
    </row>
    <row r="223" spans="1:20" ht="15.6" thickTop="1" thickBot="1" x14ac:dyDescent="0.35">
      <c r="A223" s="8">
        <f t="shared" si="51"/>
        <v>41070.208333332797</v>
      </c>
      <c r="B223" s="27">
        <f t="shared" ca="1" si="44"/>
        <v>0</v>
      </c>
      <c r="C223" s="27">
        <f t="shared" ca="1" si="45"/>
        <v>0</v>
      </c>
      <c r="D223" s="27">
        <f t="shared" ca="1" si="46"/>
        <v>0</v>
      </c>
      <c r="E223" s="16"/>
      <c r="F223" s="46">
        <v>7.18E-4</v>
      </c>
      <c r="G223" s="46">
        <v>21</v>
      </c>
      <c r="H223" s="16"/>
      <c r="I223" s="30">
        <f t="shared" ca="1" si="47"/>
        <v>0</v>
      </c>
      <c r="J223" s="42">
        <f t="shared" ca="1" si="39"/>
        <v>0</v>
      </c>
      <c r="K223" s="33">
        <f t="shared" ca="1" si="40"/>
        <v>0.4285714285714291</v>
      </c>
      <c r="L223" s="16"/>
      <c r="M223" s="36">
        <f t="shared" ca="1" si="48"/>
        <v>19.413095238095238</v>
      </c>
      <c r="N223" s="39">
        <f t="shared" ca="1" si="41"/>
        <v>18.399999999999999</v>
      </c>
      <c r="O223" s="120">
        <f t="shared" ca="1" si="49"/>
        <v>1.0550595238095239</v>
      </c>
      <c r="P223" s="39">
        <f t="shared" ca="1" si="42"/>
        <v>17.725000000000001</v>
      </c>
      <c r="Q223" s="39">
        <f t="shared" ca="1" si="43"/>
        <v>16.8</v>
      </c>
      <c r="R223" s="16"/>
      <c r="S223" s="33">
        <f t="shared" ca="1" si="50"/>
        <v>0</v>
      </c>
      <c r="T223" s="30">
        <f ca="1">COUNTIF(INDIRECT("Mess06!B"&amp;(ROW(A223)*4-9)):INDIRECT("Mess06!B"&amp;(ROW(A223)*4-6)),"&gt;=500")*15</f>
        <v>0</v>
      </c>
    </row>
    <row r="224" spans="1:20" ht="15.6" thickTop="1" thickBot="1" x14ac:dyDescent="0.35">
      <c r="A224" s="8">
        <f t="shared" si="51"/>
        <v>41070.249999999462</v>
      </c>
      <c r="B224" s="27">
        <f t="shared" ca="1" si="44"/>
        <v>0</v>
      </c>
      <c r="C224" s="27">
        <f t="shared" ca="1" si="45"/>
        <v>0</v>
      </c>
      <c r="D224" s="27">
        <f t="shared" ca="1" si="46"/>
        <v>0</v>
      </c>
      <c r="E224" s="16"/>
      <c r="F224" s="46">
        <v>7.18E-4</v>
      </c>
      <c r="G224" s="46">
        <v>21</v>
      </c>
      <c r="H224" s="16"/>
      <c r="I224" s="30">
        <f t="shared" ca="1" si="47"/>
        <v>0</v>
      </c>
      <c r="J224" s="42">
        <f t="shared" ca="1" si="39"/>
        <v>0</v>
      </c>
      <c r="K224" s="33">
        <f t="shared" ca="1" si="40"/>
        <v>0.4285714285714291</v>
      </c>
      <c r="L224" s="16"/>
      <c r="M224" s="36">
        <f t="shared" ca="1" si="48"/>
        <v>19.194047619047616</v>
      </c>
      <c r="N224" s="39">
        <f t="shared" ca="1" si="41"/>
        <v>18.399999999999999</v>
      </c>
      <c r="O224" s="120">
        <f t="shared" ca="1" si="49"/>
        <v>1.0431547619047619</v>
      </c>
      <c r="P224" s="39">
        <f t="shared" ca="1" si="42"/>
        <v>17.524999999999999</v>
      </c>
      <c r="Q224" s="39">
        <f t="shared" ca="1" si="43"/>
        <v>16.8</v>
      </c>
      <c r="R224" s="16"/>
      <c r="S224" s="33">
        <f t="shared" ca="1" si="50"/>
        <v>0</v>
      </c>
      <c r="T224" s="30">
        <f ca="1">COUNTIF(INDIRECT("Mess06!B"&amp;(ROW(A224)*4-9)):INDIRECT("Mess06!B"&amp;(ROW(A224)*4-6)),"&gt;=500")*15</f>
        <v>0</v>
      </c>
    </row>
    <row r="225" spans="1:20" ht="15.6" thickTop="1" thickBot="1" x14ac:dyDescent="0.35">
      <c r="A225" s="8">
        <f t="shared" si="51"/>
        <v>41070.291666666126</v>
      </c>
      <c r="B225" s="27">
        <f t="shared" ca="1" si="44"/>
        <v>0</v>
      </c>
      <c r="C225" s="27">
        <f t="shared" ca="1" si="45"/>
        <v>0</v>
      </c>
      <c r="D225" s="27">
        <f t="shared" ca="1" si="46"/>
        <v>0</v>
      </c>
      <c r="E225" s="16"/>
      <c r="F225" s="46">
        <v>7.18E-4</v>
      </c>
      <c r="G225" s="46">
        <v>21</v>
      </c>
      <c r="H225" s="16"/>
      <c r="I225" s="30">
        <f t="shared" ca="1" si="47"/>
        <v>0</v>
      </c>
      <c r="J225" s="42">
        <f t="shared" ca="1" si="39"/>
        <v>0</v>
      </c>
      <c r="K225" s="33">
        <f t="shared" ca="1" si="40"/>
        <v>0.4285714285714291</v>
      </c>
      <c r="L225" s="16"/>
      <c r="M225" s="36">
        <f t="shared" ca="1" si="48"/>
        <v>19.057142857142853</v>
      </c>
      <c r="N225" s="39">
        <f t="shared" ca="1" si="41"/>
        <v>18.399999999999999</v>
      </c>
      <c r="O225" s="120">
        <f t="shared" ca="1" si="49"/>
        <v>1.0357142857142856</v>
      </c>
      <c r="P225" s="39">
        <f t="shared" ca="1" si="42"/>
        <v>17.399999999999999</v>
      </c>
      <c r="Q225" s="39">
        <f t="shared" ca="1" si="43"/>
        <v>16.8</v>
      </c>
      <c r="R225" s="16"/>
      <c r="S225" s="33">
        <f t="shared" ca="1" si="50"/>
        <v>0</v>
      </c>
      <c r="T225" s="30">
        <f ca="1">COUNTIF(INDIRECT("Mess06!B"&amp;(ROW(A225)*4-9)):INDIRECT("Mess06!B"&amp;(ROW(A225)*4-6)),"&gt;=500")*15</f>
        <v>0</v>
      </c>
    </row>
    <row r="226" spans="1:20" ht="15.6" thickTop="1" thickBot="1" x14ac:dyDescent="0.35">
      <c r="A226" s="8">
        <f t="shared" si="51"/>
        <v>41070.33333333279</v>
      </c>
      <c r="B226" s="27">
        <f t="shared" ca="1" si="44"/>
        <v>0</v>
      </c>
      <c r="C226" s="27">
        <f t="shared" ca="1" si="45"/>
        <v>0</v>
      </c>
      <c r="D226" s="27">
        <f t="shared" ca="1" si="46"/>
        <v>0</v>
      </c>
      <c r="E226" s="16"/>
      <c r="F226" s="46">
        <v>7.18E-4</v>
      </c>
      <c r="G226" s="46">
        <v>21</v>
      </c>
      <c r="H226" s="16"/>
      <c r="I226" s="30">
        <f t="shared" ca="1" si="47"/>
        <v>0</v>
      </c>
      <c r="J226" s="42">
        <f t="shared" ca="1" si="39"/>
        <v>0</v>
      </c>
      <c r="K226" s="33">
        <f t="shared" ca="1" si="40"/>
        <v>0.4285714285714291</v>
      </c>
      <c r="L226" s="16"/>
      <c r="M226" s="36">
        <f t="shared" ca="1" si="48"/>
        <v>18.947619047619042</v>
      </c>
      <c r="N226" s="39">
        <f t="shared" ca="1" si="41"/>
        <v>18.399999999999999</v>
      </c>
      <c r="O226" s="120">
        <f t="shared" ca="1" si="49"/>
        <v>1.0297619047619047</v>
      </c>
      <c r="P226" s="39">
        <f t="shared" ca="1" si="42"/>
        <v>17.3</v>
      </c>
      <c r="Q226" s="39">
        <f t="shared" ca="1" si="43"/>
        <v>16.8</v>
      </c>
      <c r="R226" s="16"/>
      <c r="S226" s="33">
        <f t="shared" ca="1" si="50"/>
        <v>0</v>
      </c>
      <c r="T226" s="30">
        <f ca="1">COUNTIF(INDIRECT("Mess06!B"&amp;(ROW(A226)*4-9)):INDIRECT("Mess06!B"&amp;(ROW(A226)*4-6)),"&gt;=500")*15</f>
        <v>0</v>
      </c>
    </row>
    <row r="227" spans="1:20" ht="15.6" thickTop="1" thickBot="1" x14ac:dyDescent="0.35">
      <c r="A227" s="8">
        <f t="shared" si="51"/>
        <v>41070.374999999454</v>
      </c>
      <c r="B227" s="27">
        <f t="shared" ca="1" si="44"/>
        <v>0</v>
      </c>
      <c r="C227" s="27">
        <f t="shared" ca="1" si="45"/>
        <v>0</v>
      </c>
      <c r="D227" s="27">
        <f t="shared" ca="1" si="46"/>
        <v>0</v>
      </c>
      <c r="E227" s="16"/>
      <c r="F227" s="46">
        <v>7.18E-4</v>
      </c>
      <c r="G227" s="46">
        <v>21</v>
      </c>
      <c r="H227" s="16"/>
      <c r="I227" s="30">
        <f t="shared" ca="1" si="47"/>
        <v>0</v>
      </c>
      <c r="J227" s="42">
        <f t="shared" ca="1" si="39"/>
        <v>0</v>
      </c>
      <c r="K227" s="33">
        <f t="shared" ca="1" si="40"/>
        <v>0.9409722222222221</v>
      </c>
      <c r="L227" s="16"/>
      <c r="M227" s="36">
        <f t="shared" ca="1" si="48"/>
        <v>17.980957683741646</v>
      </c>
      <c r="N227" s="39">
        <f t="shared" ca="1" si="41"/>
        <v>46.6</v>
      </c>
      <c r="O227" s="120">
        <f t="shared" ca="1" si="49"/>
        <v>0.38585746102449886</v>
      </c>
      <c r="P227" s="39">
        <f t="shared" ca="1" si="42"/>
        <v>17.324999999999999</v>
      </c>
      <c r="Q227" s="39">
        <f t="shared" ca="1" si="43"/>
        <v>44.9</v>
      </c>
      <c r="R227" s="16"/>
      <c r="S227" s="33">
        <f t="shared" ca="1" si="50"/>
        <v>0</v>
      </c>
      <c r="T227" s="30">
        <f ca="1">COUNTIF(INDIRECT("Mess06!B"&amp;(ROW(A227)*4-9)):INDIRECT("Mess06!B"&amp;(ROW(A227)*4-6)),"&gt;=500")*15</f>
        <v>0</v>
      </c>
    </row>
    <row r="228" spans="1:20" ht="15.6" thickTop="1" thickBot="1" x14ac:dyDescent="0.35">
      <c r="A228" s="8">
        <f t="shared" si="51"/>
        <v>41070.416666666119</v>
      </c>
      <c r="B228" s="27">
        <f t="shared" ca="1" si="44"/>
        <v>0</v>
      </c>
      <c r="C228" s="27">
        <f t="shared" ca="1" si="45"/>
        <v>0</v>
      </c>
      <c r="D228" s="27">
        <f t="shared" ca="1" si="46"/>
        <v>0</v>
      </c>
      <c r="E228" s="16"/>
      <c r="F228" s="46">
        <v>7.18E-4</v>
      </c>
      <c r="G228" s="46">
        <v>21</v>
      </c>
      <c r="H228" s="16"/>
      <c r="I228" s="30">
        <f t="shared" ca="1" si="47"/>
        <v>0</v>
      </c>
      <c r="J228" s="42">
        <f t="shared" ca="1" si="39"/>
        <v>0</v>
      </c>
      <c r="K228" s="33">
        <f t="shared" ca="1" si="40"/>
        <v>0.9409722222222221</v>
      </c>
      <c r="L228" s="16"/>
      <c r="M228" s="36">
        <f t="shared" ca="1" si="48"/>
        <v>17.955011135857465</v>
      </c>
      <c r="N228" s="39">
        <f t="shared" ca="1" si="41"/>
        <v>46.6</v>
      </c>
      <c r="O228" s="120">
        <f t="shared" ca="1" si="49"/>
        <v>0.3853006681514477</v>
      </c>
      <c r="P228" s="39">
        <f t="shared" ca="1" si="42"/>
        <v>17.3</v>
      </c>
      <c r="Q228" s="39">
        <f t="shared" ca="1" si="43"/>
        <v>44.9</v>
      </c>
      <c r="R228" s="16"/>
      <c r="S228" s="33">
        <f t="shared" ca="1" si="50"/>
        <v>0</v>
      </c>
      <c r="T228" s="30">
        <f ca="1">COUNTIF(INDIRECT("Mess06!B"&amp;(ROW(A228)*4-9)):INDIRECT("Mess06!B"&amp;(ROW(A228)*4-6)),"&gt;=500")*15</f>
        <v>0</v>
      </c>
    </row>
    <row r="229" spans="1:20" ht="15.6" thickTop="1" thickBot="1" x14ac:dyDescent="0.35">
      <c r="A229" s="8">
        <f t="shared" si="51"/>
        <v>41070.458333332783</v>
      </c>
      <c r="B229" s="27">
        <f t="shared" ca="1" si="44"/>
        <v>0</v>
      </c>
      <c r="C229" s="27">
        <f t="shared" ca="1" si="45"/>
        <v>0</v>
      </c>
      <c r="D229" s="27">
        <f t="shared" ca="1" si="46"/>
        <v>0</v>
      </c>
      <c r="E229" s="16"/>
      <c r="F229" s="46">
        <v>7.18E-4</v>
      </c>
      <c r="G229" s="46">
        <v>21</v>
      </c>
      <c r="H229" s="16"/>
      <c r="I229" s="30">
        <f t="shared" ca="1" si="47"/>
        <v>0</v>
      </c>
      <c r="J229" s="42">
        <f t="shared" ca="1" si="39"/>
        <v>0</v>
      </c>
      <c r="K229" s="33">
        <f t="shared" ca="1" si="40"/>
        <v>0.9409722222222221</v>
      </c>
      <c r="L229" s="16"/>
      <c r="M229" s="36">
        <f t="shared" ca="1" si="48"/>
        <v>17.643652561247215</v>
      </c>
      <c r="N229" s="39">
        <f t="shared" ca="1" si="41"/>
        <v>46.6</v>
      </c>
      <c r="O229" s="120">
        <f t="shared" ca="1" si="49"/>
        <v>0.37861915367483295</v>
      </c>
      <c r="P229" s="39">
        <f t="shared" ca="1" si="42"/>
        <v>17</v>
      </c>
      <c r="Q229" s="39">
        <f t="shared" ca="1" si="43"/>
        <v>44.9</v>
      </c>
      <c r="R229" s="16"/>
      <c r="S229" s="33">
        <f t="shared" ca="1" si="50"/>
        <v>0</v>
      </c>
      <c r="T229" s="30">
        <f ca="1">COUNTIF(INDIRECT("Mess06!B"&amp;(ROW(A229)*4-9)):INDIRECT("Mess06!B"&amp;(ROW(A229)*4-6)),"&gt;=500")*15</f>
        <v>0</v>
      </c>
    </row>
    <row r="230" spans="1:20" ht="15.6" thickTop="1" thickBot="1" x14ac:dyDescent="0.35">
      <c r="A230" s="8">
        <f t="shared" si="51"/>
        <v>41070.499999999447</v>
      </c>
      <c r="B230" s="27">
        <f t="shared" ca="1" si="44"/>
        <v>0</v>
      </c>
      <c r="C230" s="27">
        <f t="shared" ca="1" si="45"/>
        <v>0</v>
      </c>
      <c r="D230" s="27">
        <f t="shared" ca="1" si="46"/>
        <v>0</v>
      </c>
      <c r="E230" s="16"/>
      <c r="F230" s="46">
        <v>7.18E-4</v>
      </c>
      <c r="G230" s="46">
        <v>21</v>
      </c>
      <c r="H230" s="16"/>
      <c r="I230" s="30">
        <f t="shared" ca="1" si="47"/>
        <v>0</v>
      </c>
      <c r="J230" s="42">
        <f t="shared" ca="1" si="39"/>
        <v>0</v>
      </c>
      <c r="K230" s="33">
        <f t="shared" ca="1" si="40"/>
        <v>0.9409722222222221</v>
      </c>
      <c r="L230" s="16"/>
      <c r="M230" s="36">
        <f t="shared" ca="1" si="48"/>
        <v>24.519487750556792</v>
      </c>
      <c r="N230" s="39">
        <f t="shared" ca="1" si="41"/>
        <v>46.6</v>
      </c>
      <c r="O230" s="120">
        <f t="shared" ca="1" si="49"/>
        <v>0.52616926503340755</v>
      </c>
      <c r="P230" s="39">
        <f t="shared" ca="1" si="42"/>
        <v>23.625</v>
      </c>
      <c r="Q230" s="39">
        <f t="shared" ca="1" si="43"/>
        <v>44.9</v>
      </c>
      <c r="R230" s="16"/>
      <c r="S230" s="33">
        <f t="shared" ca="1" si="50"/>
        <v>0</v>
      </c>
      <c r="T230" s="30">
        <f ca="1">COUNTIF(INDIRECT("Mess06!B"&amp;(ROW(A230)*4-9)):INDIRECT("Mess06!B"&amp;(ROW(A230)*4-6)),"&gt;=500")*15</f>
        <v>0</v>
      </c>
    </row>
    <row r="231" spans="1:20" ht="15.6" thickTop="1" thickBot="1" x14ac:dyDescent="0.35">
      <c r="A231" s="8">
        <f t="shared" si="51"/>
        <v>41070.541666666111</v>
      </c>
      <c r="B231" s="27">
        <f t="shared" ca="1" si="44"/>
        <v>0</v>
      </c>
      <c r="C231" s="27">
        <f t="shared" ca="1" si="45"/>
        <v>0</v>
      </c>
      <c r="D231" s="27">
        <f t="shared" ca="1" si="46"/>
        <v>0</v>
      </c>
      <c r="E231" s="16"/>
      <c r="F231" s="46">
        <v>7.18E-4</v>
      </c>
      <c r="G231" s="46">
        <v>21</v>
      </c>
      <c r="H231" s="16"/>
      <c r="I231" s="30">
        <f t="shared" ca="1" si="47"/>
        <v>0</v>
      </c>
      <c r="J231" s="42">
        <f t="shared" ca="1" si="39"/>
        <v>0</v>
      </c>
      <c r="K231" s="33">
        <f t="shared" ca="1" si="40"/>
        <v>0.9409722222222221</v>
      </c>
      <c r="L231" s="16"/>
      <c r="M231" s="36">
        <f t="shared" ca="1" si="48"/>
        <v>46.833518930957695</v>
      </c>
      <c r="N231" s="39">
        <f t="shared" ca="1" si="41"/>
        <v>46.6</v>
      </c>
      <c r="O231" s="120">
        <f t="shared" ca="1" si="49"/>
        <v>1.0050111358574612</v>
      </c>
      <c r="P231" s="39">
        <f t="shared" ca="1" si="42"/>
        <v>45.125</v>
      </c>
      <c r="Q231" s="39">
        <f t="shared" ca="1" si="43"/>
        <v>44.9</v>
      </c>
      <c r="R231" s="16"/>
      <c r="S231" s="33">
        <f t="shared" ca="1" si="50"/>
        <v>0</v>
      </c>
      <c r="T231" s="30">
        <f ca="1">COUNTIF(INDIRECT("Mess06!B"&amp;(ROW(A231)*4-9)):INDIRECT("Mess06!B"&amp;(ROW(A231)*4-6)),"&gt;=500")*15</f>
        <v>0</v>
      </c>
    </row>
    <row r="232" spans="1:20" ht="15.6" thickTop="1" thickBot="1" x14ac:dyDescent="0.35">
      <c r="A232" s="8">
        <f t="shared" si="51"/>
        <v>41070.583333332776</v>
      </c>
      <c r="B232" s="27">
        <f t="shared" ca="1" si="44"/>
        <v>0</v>
      </c>
      <c r="C232" s="27">
        <f t="shared" ca="1" si="45"/>
        <v>0</v>
      </c>
      <c r="D232" s="27">
        <f t="shared" ca="1" si="46"/>
        <v>0</v>
      </c>
      <c r="E232" s="16"/>
      <c r="F232" s="46">
        <v>7.18E-4</v>
      </c>
      <c r="G232" s="46">
        <v>21</v>
      </c>
      <c r="H232" s="16"/>
      <c r="I232" s="30">
        <f t="shared" ca="1" si="47"/>
        <v>0</v>
      </c>
      <c r="J232" s="42">
        <f t="shared" ca="1" si="39"/>
        <v>0</v>
      </c>
      <c r="K232" s="33">
        <f t="shared" ca="1" si="40"/>
        <v>0.9409722222222221</v>
      </c>
      <c r="L232" s="16"/>
      <c r="M232" s="36">
        <f t="shared" ca="1" si="48"/>
        <v>46.314587973273944</v>
      </c>
      <c r="N232" s="39">
        <f t="shared" ca="1" si="41"/>
        <v>46.6</v>
      </c>
      <c r="O232" s="120">
        <f t="shared" ca="1" si="49"/>
        <v>0.99387527839643652</v>
      </c>
      <c r="P232" s="39">
        <f t="shared" ca="1" si="42"/>
        <v>44.625</v>
      </c>
      <c r="Q232" s="39">
        <f t="shared" ca="1" si="43"/>
        <v>44.9</v>
      </c>
      <c r="R232" s="16"/>
      <c r="S232" s="33">
        <f t="shared" ca="1" si="50"/>
        <v>0</v>
      </c>
      <c r="T232" s="30">
        <f ca="1">COUNTIF(INDIRECT("Mess06!B"&amp;(ROW(A232)*4-9)):INDIRECT("Mess06!B"&amp;(ROW(A232)*4-6)),"&gt;=500")*15</f>
        <v>0</v>
      </c>
    </row>
    <row r="233" spans="1:20" ht="15.6" thickTop="1" thickBot="1" x14ac:dyDescent="0.35">
      <c r="A233" s="8">
        <f t="shared" si="51"/>
        <v>41070.62499999944</v>
      </c>
      <c r="B233" s="27">
        <f t="shared" ca="1" si="44"/>
        <v>0</v>
      </c>
      <c r="C233" s="27">
        <f t="shared" ca="1" si="45"/>
        <v>0</v>
      </c>
      <c r="D233" s="27">
        <f t="shared" ca="1" si="46"/>
        <v>0</v>
      </c>
      <c r="E233" s="16"/>
      <c r="F233" s="46">
        <v>7.18E-4</v>
      </c>
      <c r="G233" s="46">
        <v>21</v>
      </c>
      <c r="H233" s="16"/>
      <c r="I233" s="30">
        <f t="shared" ca="1" si="47"/>
        <v>0</v>
      </c>
      <c r="J233" s="42">
        <f t="shared" ca="1" si="39"/>
        <v>0</v>
      </c>
      <c r="K233" s="33">
        <f t="shared" ca="1" si="40"/>
        <v>0.9409722222222221</v>
      </c>
      <c r="L233" s="16"/>
      <c r="M233" s="36">
        <f t="shared" ca="1" si="48"/>
        <v>46.107015590200447</v>
      </c>
      <c r="N233" s="39">
        <f t="shared" ca="1" si="41"/>
        <v>46.6</v>
      </c>
      <c r="O233" s="120">
        <f t="shared" ca="1" si="49"/>
        <v>0.98942093541202669</v>
      </c>
      <c r="P233" s="39">
        <f t="shared" ca="1" si="42"/>
        <v>44.424999999999997</v>
      </c>
      <c r="Q233" s="39">
        <f t="shared" ca="1" si="43"/>
        <v>44.9</v>
      </c>
      <c r="R233" s="16"/>
      <c r="S233" s="33">
        <f t="shared" ca="1" si="50"/>
        <v>0</v>
      </c>
      <c r="T233" s="30">
        <f ca="1">COUNTIF(INDIRECT("Mess06!B"&amp;(ROW(A233)*4-9)):INDIRECT("Mess06!B"&amp;(ROW(A233)*4-6)),"&gt;=500")*15</f>
        <v>0</v>
      </c>
    </row>
    <row r="234" spans="1:20" ht="15.6" thickTop="1" thickBot="1" x14ac:dyDescent="0.35">
      <c r="A234" s="8">
        <f t="shared" si="51"/>
        <v>41070.666666666104</v>
      </c>
      <c r="B234" s="27">
        <f t="shared" ca="1" si="44"/>
        <v>0</v>
      </c>
      <c r="C234" s="27">
        <f t="shared" ca="1" si="45"/>
        <v>0</v>
      </c>
      <c r="D234" s="27">
        <f t="shared" ca="1" si="46"/>
        <v>0</v>
      </c>
      <c r="E234" s="16"/>
      <c r="F234" s="46">
        <v>7.18E-4</v>
      </c>
      <c r="G234" s="46">
        <v>21</v>
      </c>
      <c r="H234" s="16"/>
      <c r="I234" s="30">
        <f t="shared" ca="1" si="47"/>
        <v>0</v>
      </c>
      <c r="J234" s="42">
        <f t="shared" ca="1" si="39"/>
        <v>0</v>
      </c>
      <c r="K234" s="33">
        <f t="shared" ca="1" si="40"/>
        <v>0.9409722222222221</v>
      </c>
      <c r="L234" s="16"/>
      <c r="M234" s="36">
        <f t="shared" ca="1" si="48"/>
        <v>45.97728285077951</v>
      </c>
      <c r="N234" s="39">
        <f t="shared" ca="1" si="41"/>
        <v>46.6</v>
      </c>
      <c r="O234" s="120">
        <f t="shared" ca="1" si="49"/>
        <v>0.98663697104677062</v>
      </c>
      <c r="P234" s="39">
        <f t="shared" ca="1" si="42"/>
        <v>44.3</v>
      </c>
      <c r="Q234" s="39">
        <f t="shared" ca="1" si="43"/>
        <v>44.9</v>
      </c>
      <c r="R234" s="16"/>
      <c r="S234" s="33">
        <f t="shared" ca="1" si="50"/>
        <v>0</v>
      </c>
      <c r="T234" s="30">
        <f ca="1">COUNTIF(INDIRECT("Mess06!B"&amp;(ROW(A234)*4-9)):INDIRECT("Mess06!B"&amp;(ROW(A234)*4-6)),"&gt;=500")*15</f>
        <v>0</v>
      </c>
    </row>
    <row r="235" spans="1:20" ht="15.6" thickTop="1" thickBot="1" x14ac:dyDescent="0.35">
      <c r="A235" s="8">
        <f t="shared" si="51"/>
        <v>41070.708333332768</v>
      </c>
      <c r="B235" s="27">
        <f t="shared" ca="1" si="44"/>
        <v>0</v>
      </c>
      <c r="C235" s="27">
        <f t="shared" ca="1" si="45"/>
        <v>0</v>
      </c>
      <c r="D235" s="27">
        <f t="shared" ca="1" si="46"/>
        <v>0</v>
      </c>
      <c r="E235" s="16"/>
      <c r="F235" s="46">
        <v>7.18E-4</v>
      </c>
      <c r="G235" s="46">
        <v>21</v>
      </c>
      <c r="H235" s="16"/>
      <c r="I235" s="30">
        <f t="shared" ca="1" si="47"/>
        <v>0</v>
      </c>
      <c r="J235" s="42">
        <f t="shared" ca="1" si="39"/>
        <v>0</v>
      </c>
      <c r="K235" s="33">
        <f t="shared" ca="1" si="40"/>
        <v>1</v>
      </c>
      <c r="L235" s="16"/>
      <c r="M235" s="36">
        <f t="shared" ca="1" si="48"/>
        <v>38.424721603563469</v>
      </c>
      <c r="N235" s="39">
        <f t="shared" ca="1" si="41"/>
        <v>39.299999999999997</v>
      </c>
      <c r="O235" s="120">
        <f t="shared" ca="1" si="49"/>
        <v>0.97772828507795095</v>
      </c>
      <c r="P235" s="39">
        <f t="shared" ca="1" si="42"/>
        <v>43.9</v>
      </c>
      <c r="Q235" s="39">
        <f t="shared" ca="1" si="43"/>
        <v>44.9</v>
      </c>
      <c r="R235" s="16"/>
      <c r="S235" s="33">
        <f t="shared" ca="1" si="50"/>
        <v>0</v>
      </c>
      <c r="T235" s="30">
        <f ca="1">COUNTIF(INDIRECT("Mess06!B"&amp;(ROW(A235)*4-9)):INDIRECT("Mess06!B"&amp;(ROW(A235)*4-6)),"&gt;=500")*15</f>
        <v>0</v>
      </c>
    </row>
    <row r="236" spans="1:20" ht="15.6" thickTop="1" thickBot="1" x14ac:dyDescent="0.35">
      <c r="A236" s="8">
        <f t="shared" si="51"/>
        <v>41070.749999999432</v>
      </c>
      <c r="B236" s="27">
        <f t="shared" ca="1" si="44"/>
        <v>0</v>
      </c>
      <c r="C236" s="27">
        <f t="shared" ca="1" si="45"/>
        <v>0</v>
      </c>
      <c r="D236" s="27">
        <f t="shared" ca="1" si="46"/>
        <v>0</v>
      </c>
      <c r="E236" s="16"/>
      <c r="F236" s="46">
        <v>7.18E-4</v>
      </c>
      <c r="G236" s="46">
        <v>21</v>
      </c>
      <c r="H236" s="16"/>
      <c r="I236" s="30">
        <f t="shared" ca="1" si="47"/>
        <v>0</v>
      </c>
      <c r="J236" s="42">
        <f t="shared" ca="1" si="39"/>
        <v>0</v>
      </c>
      <c r="K236" s="33">
        <f t="shared" ca="1" si="40"/>
        <v>1</v>
      </c>
      <c r="L236" s="16"/>
      <c r="M236" s="36">
        <f t="shared" ca="1" si="48"/>
        <v>38.337193763919821</v>
      </c>
      <c r="N236" s="39">
        <f t="shared" ca="1" si="41"/>
        <v>39.299999999999997</v>
      </c>
      <c r="O236" s="120">
        <f t="shared" ca="1" si="49"/>
        <v>0.97550111358574609</v>
      </c>
      <c r="P236" s="39">
        <f t="shared" ca="1" si="42"/>
        <v>43.8</v>
      </c>
      <c r="Q236" s="39">
        <f t="shared" ca="1" si="43"/>
        <v>44.9</v>
      </c>
      <c r="R236" s="16"/>
      <c r="S236" s="33">
        <f t="shared" ca="1" si="50"/>
        <v>0</v>
      </c>
      <c r="T236" s="30">
        <f ca="1">COUNTIF(INDIRECT("Mess06!B"&amp;(ROW(A236)*4-9)):INDIRECT("Mess06!B"&amp;(ROW(A236)*4-6)),"&gt;=500")*15</f>
        <v>0</v>
      </c>
    </row>
    <row r="237" spans="1:20" ht="15.6" thickTop="1" thickBot="1" x14ac:dyDescent="0.35">
      <c r="A237" s="8">
        <f t="shared" si="51"/>
        <v>41070.791666666097</v>
      </c>
      <c r="B237" s="27">
        <f t="shared" ca="1" si="44"/>
        <v>0</v>
      </c>
      <c r="C237" s="27">
        <f t="shared" ca="1" si="45"/>
        <v>0</v>
      </c>
      <c r="D237" s="27">
        <f t="shared" ca="1" si="46"/>
        <v>0</v>
      </c>
      <c r="E237" s="16"/>
      <c r="F237" s="46">
        <v>7.18E-4</v>
      </c>
      <c r="G237" s="46">
        <v>21</v>
      </c>
      <c r="H237" s="16"/>
      <c r="I237" s="30">
        <f t="shared" ca="1" si="47"/>
        <v>0</v>
      </c>
      <c r="J237" s="42">
        <f t="shared" ca="1" si="39"/>
        <v>0</v>
      </c>
      <c r="K237" s="33">
        <f t="shared" ca="1" si="40"/>
        <v>1</v>
      </c>
      <c r="L237" s="16"/>
      <c r="M237" s="36">
        <f t="shared" ca="1" si="48"/>
        <v>37.396269487750551</v>
      </c>
      <c r="N237" s="39">
        <f t="shared" ca="1" si="41"/>
        <v>39.299999999999997</v>
      </c>
      <c r="O237" s="120">
        <f t="shared" ca="1" si="49"/>
        <v>0.95155902004454329</v>
      </c>
      <c r="P237" s="39">
        <f t="shared" ca="1" si="42"/>
        <v>42.724999999999994</v>
      </c>
      <c r="Q237" s="39">
        <f t="shared" ca="1" si="43"/>
        <v>44.9</v>
      </c>
      <c r="R237" s="16"/>
      <c r="S237" s="33">
        <f t="shared" ca="1" si="50"/>
        <v>0</v>
      </c>
      <c r="T237" s="30">
        <f ca="1">COUNTIF(INDIRECT("Mess06!B"&amp;(ROW(A237)*4-9)):INDIRECT("Mess06!B"&amp;(ROW(A237)*4-6)),"&gt;=500")*15</f>
        <v>0</v>
      </c>
    </row>
    <row r="238" spans="1:20" ht="15.6" thickTop="1" thickBot="1" x14ac:dyDescent="0.35">
      <c r="A238" s="8">
        <f t="shared" si="51"/>
        <v>41070.833333332761</v>
      </c>
      <c r="B238" s="27">
        <f t="shared" ca="1" si="44"/>
        <v>0</v>
      </c>
      <c r="C238" s="27">
        <f t="shared" ca="1" si="45"/>
        <v>0</v>
      </c>
      <c r="D238" s="27">
        <f t="shared" ca="1" si="46"/>
        <v>0</v>
      </c>
      <c r="E238" s="16"/>
      <c r="F238" s="46">
        <v>7.18E-4</v>
      </c>
      <c r="G238" s="46">
        <v>21</v>
      </c>
      <c r="H238" s="16"/>
      <c r="I238" s="30">
        <f t="shared" ca="1" si="47"/>
        <v>0</v>
      </c>
      <c r="J238" s="42">
        <f t="shared" ca="1" si="39"/>
        <v>0</v>
      </c>
      <c r="K238" s="33">
        <f t="shared" ca="1" si="40"/>
        <v>1</v>
      </c>
      <c r="L238" s="16"/>
      <c r="M238" s="36">
        <f t="shared" ca="1" si="48"/>
        <v>35.164309576837411</v>
      </c>
      <c r="N238" s="39">
        <f t="shared" ca="1" si="41"/>
        <v>39.299999999999997</v>
      </c>
      <c r="O238" s="120">
        <f t="shared" ca="1" si="49"/>
        <v>0.89476614699331847</v>
      </c>
      <c r="P238" s="39">
        <f t="shared" ca="1" si="42"/>
        <v>40.174999999999997</v>
      </c>
      <c r="Q238" s="39">
        <f t="shared" ca="1" si="43"/>
        <v>44.9</v>
      </c>
      <c r="R238" s="16"/>
      <c r="S238" s="33">
        <f t="shared" ca="1" si="50"/>
        <v>0</v>
      </c>
      <c r="T238" s="30">
        <f ca="1">COUNTIF(INDIRECT("Mess06!B"&amp;(ROW(A238)*4-9)):INDIRECT("Mess06!B"&amp;(ROW(A238)*4-6)),"&gt;=500")*15</f>
        <v>0</v>
      </c>
    </row>
    <row r="239" spans="1:20" ht="15.6" thickTop="1" thickBot="1" x14ac:dyDescent="0.35">
      <c r="A239" s="8">
        <f t="shared" si="51"/>
        <v>41070.874999999425</v>
      </c>
      <c r="B239" s="27">
        <f t="shared" ca="1" si="44"/>
        <v>0</v>
      </c>
      <c r="C239" s="27">
        <f t="shared" ca="1" si="45"/>
        <v>0</v>
      </c>
      <c r="D239" s="27">
        <f t="shared" ca="1" si="46"/>
        <v>0</v>
      </c>
      <c r="E239" s="16"/>
      <c r="F239" s="46">
        <v>7.18E-4</v>
      </c>
      <c r="G239" s="46">
        <v>21</v>
      </c>
      <c r="H239" s="16"/>
      <c r="I239" s="30">
        <f t="shared" ca="1" si="47"/>
        <v>0</v>
      </c>
      <c r="J239" s="42">
        <f t="shared" ca="1" si="39"/>
        <v>0</v>
      </c>
      <c r="K239" s="33">
        <f t="shared" ca="1" si="40"/>
        <v>1</v>
      </c>
      <c r="L239" s="16"/>
      <c r="M239" s="36">
        <f t="shared" ca="1" si="48"/>
        <v>36.499109131403117</v>
      </c>
      <c r="N239" s="39">
        <f t="shared" ca="1" si="41"/>
        <v>39.299999999999997</v>
      </c>
      <c r="O239" s="120">
        <f t="shared" ca="1" si="49"/>
        <v>0.92873051224944325</v>
      </c>
      <c r="P239" s="39">
        <f t="shared" ca="1" si="42"/>
        <v>41.7</v>
      </c>
      <c r="Q239" s="39">
        <f t="shared" ca="1" si="43"/>
        <v>44.9</v>
      </c>
      <c r="R239" s="16"/>
      <c r="S239" s="33">
        <f t="shared" ca="1" si="50"/>
        <v>0</v>
      </c>
      <c r="T239" s="30">
        <f ca="1">COUNTIF(INDIRECT("Mess06!B"&amp;(ROW(A239)*4-9)):INDIRECT("Mess06!B"&amp;(ROW(A239)*4-6)),"&gt;=500")*15</f>
        <v>0</v>
      </c>
    </row>
    <row r="240" spans="1:20" ht="15.6" thickTop="1" thickBot="1" x14ac:dyDescent="0.35">
      <c r="A240" s="8">
        <f t="shared" si="51"/>
        <v>41070.916666666089</v>
      </c>
      <c r="B240" s="27">
        <f t="shared" ca="1" si="44"/>
        <v>0</v>
      </c>
      <c r="C240" s="27">
        <f t="shared" ca="1" si="45"/>
        <v>0</v>
      </c>
      <c r="D240" s="27">
        <f t="shared" ca="1" si="46"/>
        <v>0</v>
      </c>
      <c r="E240" s="16"/>
      <c r="F240" s="46">
        <v>7.18E-4</v>
      </c>
      <c r="G240" s="46">
        <v>21</v>
      </c>
      <c r="H240" s="16"/>
      <c r="I240" s="30">
        <f t="shared" ca="1" si="47"/>
        <v>0</v>
      </c>
      <c r="J240" s="42">
        <f t="shared" ca="1" si="39"/>
        <v>0</v>
      </c>
      <c r="K240" s="33">
        <f t="shared" ca="1" si="40"/>
        <v>1</v>
      </c>
      <c r="L240" s="16"/>
      <c r="M240" s="36">
        <f t="shared" ca="1" si="48"/>
        <v>37.308741648106903</v>
      </c>
      <c r="N240" s="39">
        <f t="shared" ca="1" si="41"/>
        <v>39.299999999999997</v>
      </c>
      <c r="O240" s="120">
        <f t="shared" ca="1" si="49"/>
        <v>0.94933184855233854</v>
      </c>
      <c r="P240" s="39">
        <f t="shared" ca="1" si="42"/>
        <v>42.625</v>
      </c>
      <c r="Q240" s="39">
        <f t="shared" ca="1" si="43"/>
        <v>44.9</v>
      </c>
      <c r="R240" s="16"/>
      <c r="S240" s="33">
        <f t="shared" ca="1" si="50"/>
        <v>0</v>
      </c>
      <c r="T240" s="30">
        <f ca="1">COUNTIF(INDIRECT("Mess06!B"&amp;(ROW(A240)*4-9)):INDIRECT("Mess06!B"&amp;(ROW(A240)*4-6)),"&gt;=500")*15</f>
        <v>0</v>
      </c>
    </row>
    <row r="241" spans="1:20" ht="15.6" thickTop="1" thickBot="1" x14ac:dyDescent="0.35">
      <c r="A241" s="8">
        <f t="shared" si="51"/>
        <v>41070.958333332754</v>
      </c>
      <c r="B241" s="27">
        <f t="shared" ca="1" si="44"/>
        <v>0</v>
      </c>
      <c r="C241" s="27">
        <f t="shared" ca="1" si="45"/>
        <v>0</v>
      </c>
      <c r="D241" s="27">
        <f t="shared" ca="1" si="46"/>
        <v>0</v>
      </c>
      <c r="E241" s="16"/>
      <c r="F241" s="46">
        <v>7.18E-4</v>
      </c>
      <c r="G241" s="46">
        <v>21</v>
      </c>
      <c r="H241" s="16"/>
      <c r="I241" s="30">
        <f t="shared" ca="1" si="47"/>
        <v>0</v>
      </c>
      <c r="J241" s="42">
        <f t="shared" ca="1" si="39"/>
        <v>0</v>
      </c>
      <c r="K241" s="33">
        <f t="shared" ca="1" si="40"/>
        <v>1</v>
      </c>
      <c r="L241" s="16"/>
      <c r="M241" s="36">
        <f t="shared" ca="1" si="48"/>
        <v>37.571325167037863</v>
      </c>
      <c r="N241" s="39">
        <f t="shared" ca="1" si="41"/>
        <v>39.299999999999997</v>
      </c>
      <c r="O241" s="120">
        <f t="shared" ca="1" si="49"/>
        <v>0.95601336302895334</v>
      </c>
      <c r="P241" s="39">
        <f t="shared" ca="1" si="42"/>
        <v>42.925000000000004</v>
      </c>
      <c r="Q241" s="39">
        <f t="shared" ca="1" si="43"/>
        <v>44.9</v>
      </c>
      <c r="R241" s="16"/>
      <c r="S241" s="33">
        <f t="shared" ca="1" si="50"/>
        <v>0</v>
      </c>
      <c r="T241" s="30">
        <f ca="1">COUNTIF(INDIRECT("Mess06!B"&amp;(ROW(A241)*4-9)):INDIRECT("Mess06!B"&amp;(ROW(A241)*4-6)),"&gt;=500")*15</f>
        <v>0</v>
      </c>
    </row>
    <row r="242" spans="1:20" ht="15.6" thickTop="1" thickBot="1" x14ac:dyDescent="0.35">
      <c r="A242" s="8">
        <f t="shared" si="51"/>
        <v>41070.999999999418</v>
      </c>
      <c r="B242" s="27">
        <f t="shared" ca="1" si="44"/>
        <v>0</v>
      </c>
      <c r="C242" s="27">
        <f t="shared" ca="1" si="45"/>
        <v>0</v>
      </c>
      <c r="D242" s="27">
        <f t="shared" ca="1" si="46"/>
        <v>0</v>
      </c>
      <c r="E242" s="16"/>
      <c r="F242" s="46">
        <v>7.18E-4</v>
      </c>
      <c r="G242" s="46">
        <v>21</v>
      </c>
      <c r="H242" s="16"/>
      <c r="I242" s="30">
        <f t="shared" ca="1" si="47"/>
        <v>0</v>
      </c>
      <c r="J242" s="42">
        <f t="shared" ca="1" si="39"/>
        <v>0</v>
      </c>
      <c r="K242" s="33">
        <f t="shared" ca="1" si="40"/>
        <v>1</v>
      </c>
      <c r="L242" s="16"/>
      <c r="M242" s="36">
        <f t="shared" ca="1" si="48"/>
        <v>37.768262806236066</v>
      </c>
      <c r="N242" s="39">
        <f t="shared" ca="1" si="41"/>
        <v>39.299999999999997</v>
      </c>
      <c r="O242" s="120">
        <f t="shared" ca="1" si="49"/>
        <v>0.96102449888641406</v>
      </c>
      <c r="P242" s="39">
        <f t="shared" ca="1" si="42"/>
        <v>43.149999999999991</v>
      </c>
      <c r="Q242" s="39">
        <f t="shared" ca="1" si="43"/>
        <v>44.9</v>
      </c>
      <c r="R242" s="16"/>
      <c r="S242" s="33">
        <f t="shared" ca="1" si="50"/>
        <v>0</v>
      </c>
      <c r="T242" s="30">
        <f ca="1">COUNTIF(INDIRECT("Mess06!B"&amp;(ROW(A242)*4-9)):INDIRECT("Mess06!B"&amp;(ROW(A242)*4-6)),"&gt;=500")*15</f>
        <v>0</v>
      </c>
    </row>
    <row r="243" spans="1:20" ht="15.6" thickTop="1" thickBot="1" x14ac:dyDescent="0.35">
      <c r="A243" s="8">
        <f t="shared" si="51"/>
        <v>41071.041666666082</v>
      </c>
      <c r="B243" s="27">
        <f t="shared" ca="1" si="44"/>
        <v>0</v>
      </c>
      <c r="C243" s="27">
        <f t="shared" ca="1" si="45"/>
        <v>0</v>
      </c>
      <c r="D243" s="27">
        <f t="shared" ca="1" si="46"/>
        <v>0</v>
      </c>
      <c r="E243" s="16"/>
      <c r="F243" s="46">
        <v>7.18E-4</v>
      </c>
      <c r="G243" s="46">
        <v>21</v>
      </c>
      <c r="H243" s="16"/>
      <c r="I243" s="30">
        <f t="shared" ca="1" si="47"/>
        <v>0</v>
      </c>
      <c r="J243" s="42">
        <f t="shared" ca="1" si="39"/>
        <v>0</v>
      </c>
      <c r="K243" s="33">
        <f t="shared" ca="1" si="40"/>
        <v>1</v>
      </c>
      <c r="L243" s="16"/>
      <c r="M243" s="36">
        <f t="shared" ca="1" si="48"/>
        <v>43.778846153846146</v>
      </c>
      <c r="N243" s="39">
        <f t="shared" ca="1" si="41"/>
        <v>31.4</v>
      </c>
      <c r="O243" s="120">
        <f t="shared" ca="1" si="49"/>
        <v>1.3942307692307692</v>
      </c>
      <c r="P243" s="39">
        <f t="shared" ca="1" si="42"/>
        <v>43.5</v>
      </c>
      <c r="Q243" s="39">
        <f t="shared" ca="1" si="43"/>
        <v>31.2</v>
      </c>
      <c r="R243" s="16"/>
      <c r="S243" s="33">
        <f t="shared" ca="1" si="50"/>
        <v>0</v>
      </c>
      <c r="T243" s="30">
        <f ca="1">COUNTIF(INDIRECT("Mess06!B"&amp;(ROW(A243)*4-9)):INDIRECT("Mess06!B"&amp;(ROW(A243)*4-6)),"&gt;=500")*15</f>
        <v>0</v>
      </c>
    </row>
    <row r="244" spans="1:20" ht="15.6" thickTop="1" thickBot="1" x14ac:dyDescent="0.35">
      <c r="A244" s="8">
        <f t="shared" si="51"/>
        <v>41071.083333332746</v>
      </c>
      <c r="B244" s="27">
        <f t="shared" ca="1" si="44"/>
        <v>0</v>
      </c>
      <c r="C244" s="27">
        <f t="shared" ca="1" si="45"/>
        <v>0</v>
      </c>
      <c r="D244" s="27">
        <f t="shared" ca="1" si="46"/>
        <v>0</v>
      </c>
      <c r="E244" s="16"/>
      <c r="F244" s="46">
        <v>7.18E-4</v>
      </c>
      <c r="G244" s="46">
        <v>21</v>
      </c>
      <c r="H244" s="16"/>
      <c r="I244" s="30">
        <f t="shared" ca="1" si="47"/>
        <v>0</v>
      </c>
      <c r="J244" s="42">
        <f t="shared" ca="1" si="39"/>
        <v>0</v>
      </c>
      <c r="K244" s="33">
        <f t="shared" ca="1" si="40"/>
        <v>1</v>
      </c>
      <c r="L244" s="16"/>
      <c r="M244" s="36">
        <f t="shared" ca="1" si="48"/>
        <v>44.030448717948723</v>
      </c>
      <c r="N244" s="39">
        <f t="shared" ca="1" si="41"/>
        <v>31.4</v>
      </c>
      <c r="O244" s="120">
        <f t="shared" ca="1" si="49"/>
        <v>1.4022435897435899</v>
      </c>
      <c r="P244" s="39">
        <f t="shared" ca="1" si="42"/>
        <v>43.75</v>
      </c>
      <c r="Q244" s="39">
        <f t="shared" ca="1" si="43"/>
        <v>31.2</v>
      </c>
      <c r="R244" s="16"/>
      <c r="S244" s="33">
        <f t="shared" ca="1" si="50"/>
        <v>0</v>
      </c>
      <c r="T244" s="30">
        <f ca="1">COUNTIF(INDIRECT("Mess06!B"&amp;(ROW(A244)*4-9)):INDIRECT("Mess06!B"&amp;(ROW(A244)*4-6)),"&gt;=500")*15</f>
        <v>0</v>
      </c>
    </row>
    <row r="245" spans="1:20" ht="15.6" thickTop="1" thickBot="1" x14ac:dyDescent="0.35">
      <c r="A245" s="8">
        <f t="shared" si="51"/>
        <v>41071.124999999411</v>
      </c>
      <c r="B245" s="27">
        <f t="shared" ca="1" si="44"/>
        <v>0</v>
      </c>
      <c r="C245" s="27">
        <f t="shared" ca="1" si="45"/>
        <v>0</v>
      </c>
      <c r="D245" s="27">
        <f t="shared" ca="1" si="46"/>
        <v>0</v>
      </c>
      <c r="E245" s="16"/>
      <c r="F245" s="46">
        <v>7.18E-4</v>
      </c>
      <c r="G245" s="46">
        <v>21</v>
      </c>
      <c r="H245" s="16"/>
      <c r="I245" s="30">
        <f t="shared" ca="1" si="47"/>
        <v>0</v>
      </c>
      <c r="J245" s="42">
        <f t="shared" ca="1" si="39"/>
        <v>0</v>
      </c>
      <c r="K245" s="33">
        <f t="shared" ca="1" si="40"/>
        <v>1</v>
      </c>
      <c r="L245" s="16"/>
      <c r="M245" s="36">
        <f t="shared" ca="1" si="48"/>
        <v>42.84791666666667</v>
      </c>
      <c r="N245" s="39">
        <f t="shared" ca="1" si="41"/>
        <v>31.4</v>
      </c>
      <c r="O245" s="120">
        <f t="shared" ca="1" si="49"/>
        <v>1.3645833333333335</v>
      </c>
      <c r="P245" s="39">
        <f t="shared" ca="1" si="42"/>
        <v>42.575000000000003</v>
      </c>
      <c r="Q245" s="39">
        <f t="shared" ca="1" si="43"/>
        <v>31.2</v>
      </c>
      <c r="R245" s="16"/>
      <c r="S245" s="33">
        <f t="shared" ca="1" si="50"/>
        <v>0</v>
      </c>
      <c r="T245" s="30">
        <f ca="1">COUNTIF(INDIRECT("Mess06!B"&amp;(ROW(A245)*4-9)):INDIRECT("Mess06!B"&amp;(ROW(A245)*4-6)),"&gt;=500")*15</f>
        <v>0</v>
      </c>
    </row>
    <row r="246" spans="1:20" ht="15.6" thickTop="1" thickBot="1" x14ac:dyDescent="0.35">
      <c r="A246" s="8">
        <f t="shared" si="51"/>
        <v>41071.166666666075</v>
      </c>
      <c r="B246" s="27">
        <f t="shared" ca="1" si="44"/>
        <v>0</v>
      </c>
      <c r="C246" s="27">
        <f t="shared" ca="1" si="45"/>
        <v>0</v>
      </c>
      <c r="D246" s="27">
        <f t="shared" ca="1" si="46"/>
        <v>0</v>
      </c>
      <c r="E246" s="16"/>
      <c r="F246" s="46">
        <v>7.18E-4</v>
      </c>
      <c r="G246" s="46">
        <v>21</v>
      </c>
      <c r="H246" s="16"/>
      <c r="I246" s="30">
        <f t="shared" ca="1" si="47"/>
        <v>0</v>
      </c>
      <c r="J246" s="42">
        <f t="shared" ca="1" si="39"/>
        <v>0</v>
      </c>
      <c r="K246" s="33">
        <f t="shared" ca="1" si="40"/>
        <v>1</v>
      </c>
      <c r="L246" s="16"/>
      <c r="M246" s="36">
        <f t="shared" ca="1" si="48"/>
        <v>40.256410256410255</v>
      </c>
      <c r="N246" s="39">
        <f t="shared" ca="1" si="41"/>
        <v>31.4</v>
      </c>
      <c r="O246" s="120">
        <f t="shared" ca="1" si="49"/>
        <v>1.2820512820512822</v>
      </c>
      <c r="P246" s="39">
        <f t="shared" ca="1" si="42"/>
        <v>40</v>
      </c>
      <c r="Q246" s="39">
        <f t="shared" ca="1" si="43"/>
        <v>31.2</v>
      </c>
      <c r="R246" s="16"/>
      <c r="S246" s="33">
        <f t="shared" ca="1" si="50"/>
        <v>0</v>
      </c>
      <c r="T246" s="30">
        <f ca="1">COUNTIF(INDIRECT("Mess06!B"&amp;(ROW(A246)*4-9)):INDIRECT("Mess06!B"&amp;(ROW(A246)*4-6)),"&gt;=500")*15</f>
        <v>0</v>
      </c>
    </row>
    <row r="247" spans="1:20" ht="15.6" thickTop="1" thickBot="1" x14ac:dyDescent="0.35">
      <c r="A247" s="8">
        <f t="shared" si="51"/>
        <v>41071.208333332739</v>
      </c>
      <c r="B247" s="27">
        <f t="shared" ca="1" si="44"/>
        <v>0</v>
      </c>
      <c r="C247" s="27">
        <f t="shared" ca="1" si="45"/>
        <v>0</v>
      </c>
      <c r="D247" s="27">
        <f t="shared" ca="1" si="46"/>
        <v>0</v>
      </c>
      <c r="E247" s="16"/>
      <c r="F247" s="46">
        <v>7.18E-4</v>
      </c>
      <c r="G247" s="46">
        <v>21</v>
      </c>
      <c r="H247" s="16"/>
      <c r="I247" s="30">
        <f t="shared" ca="1" si="47"/>
        <v>0</v>
      </c>
      <c r="J247" s="42">
        <f t="shared" ca="1" si="39"/>
        <v>0</v>
      </c>
      <c r="K247" s="33">
        <f t="shared" ca="1" si="40"/>
        <v>1</v>
      </c>
      <c r="L247" s="16"/>
      <c r="M247" s="36">
        <f t="shared" ca="1" si="48"/>
        <v>42.017628205128204</v>
      </c>
      <c r="N247" s="39">
        <f t="shared" ca="1" si="41"/>
        <v>31.4</v>
      </c>
      <c r="O247" s="120">
        <f t="shared" ca="1" si="49"/>
        <v>1.3381410256410258</v>
      </c>
      <c r="P247" s="39">
        <f t="shared" ca="1" si="42"/>
        <v>41.75</v>
      </c>
      <c r="Q247" s="39">
        <f t="shared" ca="1" si="43"/>
        <v>31.2</v>
      </c>
      <c r="R247" s="16"/>
      <c r="S247" s="33">
        <f t="shared" ca="1" si="50"/>
        <v>0</v>
      </c>
      <c r="T247" s="30">
        <f ca="1">COUNTIF(INDIRECT("Mess06!B"&amp;(ROW(A247)*4-9)):INDIRECT("Mess06!B"&amp;(ROW(A247)*4-6)),"&gt;=500")*15</f>
        <v>0</v>
      </c>
    </row>
    <row r="248" spans="1:20" ht="15.6" thickTop="1" thickBot="1" x14ac:dyDescent="0.35">
      <c r="A248" s="8">
        <f t="shared" si="51"/>
        <v>41071.249999999403</v>
      </c>
      <c r="B248" s="27">
        <f t="shared" ca="1" si="44"/>
        <v>0</v>
      </c>
      <c r="C248" s="27">
        <f t="shared" ca="1" si="45"/>
        <v>0</v>
      </c>
      <c r="D248" s="27">
        <f t="shared" ca="1" si="46"/>
        <v>0</v>
      </c>
      <c r="E248" s="16"/>
      <c r="F248" s="46">
        <v>7.18E-4</v>
      </c>
      <c r="G248" s="46">
        <v>21</v>
      </c>
      <c r="H248" s="16"/>
      <c r="I248" s="30">
        <f t="shared" ca="1" si="47"/>
        <v>0</v>
      </c>
      <c r="J248" s="42">
        <f t="shared" ca="1" si="39"/>
        <v>0</v>
      </c>
      <c r="K248" s="33">
        <f t="shared" ca="1" si="40"/>
        <v>1</v>
      </c>
      <c r="L248" s="16"/>
      <c r="M248" s="36">
        <f t="shared" ca="1" si="48"/>
        <v>42.772435897435898</v>
      </c>
      <c r="N248" s="39">
        <f t="shared" ca="1" si="41"/>
        <v>31.4</v>
      </c>
      <c r="O248" s="120">
        <f t="shared" ca="1" si="49"/>
        <v>1.3621794871794872</v>
      </c>
      <c r="P248" s="39">
        <f t="shared" ca="1" si="42"/>
        <v>42.5</v>
      </c>
      <c r="Q248" s="39">
        <f t="shared" ca="1" si="43"/>
        <v>31.2</v>
      </c>
      <c r="R248" s="16"/>
      <c r="S248" s="33">
        <f t="shared" ca="1" si="50"/>
        <v>0</v>
      </c>
      <c r="T248" s="30">
        <f ca="1">COUNTIF(INDIRECT("Mess06!B"&amp;(ROW(A248)*4-9)):INDIRECT("Mess06!B"&amp;(ROW(A248)*4-6)),"&gt;=500")*15</f>
        <v>0</v>
      </c>
    </row>
    <row r="249" spans="1:20" ht="15.6" thickTop="1" thickBot="1" x14ac:dyDescent="0.35">
      <c r="A249" s="8">
        <f t="shared" si="51"/>
        <v>41071.291666666068</v>
      </c>
      <c r="B249" s="27">
        <f t="shared" ca="1" si="44"/>
        <v>0</v>
      </c>
      <c r="C249" s="27">
        <f t="shared" ca="1" si="45"/>
        <v>0</v>
      </c>
      <c r="D249" s="27">
        <f t="shared" ca="1" si="46"/>
        <v>0</v>
      </c>
      <c r="E249" s="16"/>
      <c r="F249" s="46">
        <v>7.18E-4</v>
      </c>
      <c r="G249" s="46">
        <v>21</v>
      </c>
      <c r="H249" s="16"/>
      <c r="I249" s="30">
        <f t="shared" ca="1" si="47"/>
        <v>0</v>
      </c>
      <c r="J249" s="42">
        <f t="shared" ca="1" si="39"/>
        <v>0</v>
      </c>
      <c r="K249" s="33">
        <f t="shared" ca="1" si="40"/>
        <v>1</v>
      </c>
      <c r="L249" s="16"/>
      <c r="M249" s="36">
        <f t="shared" ca="1" si="48"/>
        <v>43.451762820512812</v>
      </c>
      <c r="N249" s="39">
        <f t="shared" ca="1" si="41"/>
        <v>31.4</v>
      </c>
      <c r="O249" s="120">
        <f t="shared" ca="1" si="49"/>
        <v>1.3838141025641024</v>
      </c>
      <c r="P249" s="39">
        <f t="shared" ca="1" si="42"/>
        <v>43.174999999999997</v>
      </c>
      <c r="Q249" s="39">
        <f t="shared" ca="1" si="43"/>
        <v>31.2</v>
      </c>
      <c r="R249" s="16"/>
      <c r="S249" s="33">
        <f t="shared" ca="1" si="50"/>
        <v>0</v>
      </c>
      <c r="T249" s="30">
        <f ca="1">COUNTIF(INDIRECT("Mess06!B"&amp;(ROW(A249)*4-9)):INDIRECT("Mess06!B"&amp;(ROW(A249)*4-6)),"&gt;=500")*15</f>
        <v>0</v>
      </c>
    </row>
    <row r="250" spans="1:20" ht="15.6" thickTop="1" thickBot="1" x14ac:dyDescent="0.35">
      <c r="A250" s="8">
        <f t="shared" si="51"/>
        <v>41071.333333332732</v>
      </c>
      <c r="B250" s="27">
        <f t="shared" ca="1" si="44"/>
        <v>0.39254856795000004</v>
      </c>
      <c r="C250" s="27">
        <f t="shared" ca="1" si="45"/>
        <v>0.43616507550000005</v>
      </c>
      <c r="D250" s="27">
        <f t="shared" ca="1" si="46"/>
        <v>4.3616507549999996E-2</v>
      </c>
      <c r="E250" s="16"/>
      <c r="F250" s="46">
        <v>7.18E-4</v>
      </c>
      <c r="G250" s="46">
        <v>21</v>
      </c>
      <c r="H250" s="16"/>
      <c r="I250" s="30">
        <f t="shared" ca="1" si="47"/>
        <v>67</v>
      </c>
      <c r="J250" s="42">
        <f t="shared" ca="1" si="39"/>
        <v>67</v>
      </c>
      <c r="K250" s="33">
        <f t="shared" ca="1" si="40"/>
        <v>1</v>
      </c>
      <c r="L250" s="16"/>
      <c r="M250" s="36">
        <f t="shared" ca="1" si="48"/>
        <v>43.175000000000004</v>
      </c>
      <c r="N250" s="39">
        <f t="shared" ca="1" si="41"/>
        <v>31.4</v>
      </c>
      <c r="O250" s="120">
        <f t="shared" ca="1" si="49"/>
        <v>1.3750000000000002</v>
      </c>
      <c r="P250" s="39">
        <f t="shared" ca="1" si="42"/>
        <v>42.900000000000006</v>
      </c>
      <c r="Q250" s="39">
        <f t="shared" ca="1" si="43"/>
        <v>31.2</v>
      </c>
      <c r="R250" s="16"/>
      <c r="S250" s="33">
        <f t="shared" ca="1" si="50"/>
        <v>0.9</v>
      </c>
      <c r="T250" s="30">
        <f ca="1">COUNTIF(INDIRECT("Mess06!B"&amp;(ROW(A250)*4-9)):INDIRECT("Mess06!B"&amp;(ROW(A250)*4-6)),"&gt;=500")*15</f>
        <v>30</v>
      </c>
    </row>
    <row r="251" spans="1:20" ht="15.6" thickTop="1" thickBot="1" x14ac:dyDescent="0.35">
      <c r="A251" s="8">
        <f t="shared" si="51"/>
        <v>41071.374999999396</v>
      </c>
      <c r="B251" s="27">
        <f t="shared" ca="1" si="44"/>
        <v>0.53485134646781207</v>
      </c>
      <c r="C251" s="27">
        <f t="shared" ca="1" si="45"/>
        <v>0.59427927385312451</v>
      </c>
      <c r="D251" s="27">
        <f t="shared" ca="1" si="46"/>
        <v>5.942792738531244E-2</v>
      </c>
      <c r="E251" s="16"/>
      <c r="F251" s="46">
        <v>7.18E-4</v>
      </c>
      <c r="G251" s="46">
        <v>21</v>
      </c>
      <c r="H251" s="16"/>
      <c r="I251" s="30">
        <f t="shared" ca="1" si="47"/>
        <v>112.9687499999999</v>
      </c>
      <c r="J251" s="42">
        <f t="shared" ca="1" si="39"/>
        <v>120.5</v>
      </c>
      <c r="K251" s="33">
        <f t="shared" ca="1" si="40"/>
        <v>0.93749999999999922</v>
      </c>
      <c r="L251" s="16"/>
      <c r="M251" s="36">
        <f t="shared" ca="1" si="48"/>
        <v>34.889000000000003</v>
      </c>
      <c r="N251" s="39">
        <f t="shared" ca="1" si="41"/>
        <v>25.1</v>
      </c>
      <c r="O251" s="120">
        <f t="shared" ca="1" si="49"/>
        <v>1.39</v>
      </c>
      <c r="P251" s="39">
        <f t="shared" ca="1" si="42"/>
        <v>34.75</v>
      </c>
      <c r="Q251" s="39">
        <f t="shared" ca="1" si="43"/>
        <v>25</v>
      </c>
      <c r="R251" s="16"/>
      <c r="S251" s="33">
        <f t="shared" ca="1" si="50"/>
        <v>0.9</v>
      </c>
      <c r="T251" s="30">
        <f ca="1">COUNTIF(INDIRECT("Mess06!B"&amp;(ROW(A251)*4-9)):INDIRECT("Mess06!B"&amp;(ROW(A251)*4-6)),"&gt;=500")*15</f>
        <v>60</v>
      </c>
    </row>
    <row r="252" spans="1:20" ht="15.6" thickTop="1" thickBot="1" x14ac:dyDescent="0.35">
      <c r="A252" s="8">
        <f t="shared" si="51"/>
        <v>41071.41666666606</v>
      </c>
      <c r="B252" s="27">
        <f t="shared" ca="1" si="44"/>
        <v>0.48326459162624968</v>
      </c>
      <c r="C252" s="27">
        <f t="shared" ca="1" si="45"/>
        <v>0.53696065736249965</v>
      </c>
      <c r="D252" s="27">
        <f t="shared" ca="1" si="46"/>
        <v>5.3696065736249951E-2</v>
      </c>
      <c r="E252" s="16"/>
      <c r="F252" s="46">
        <v>7.18E-4</v>
      </c>
      <c r="G252" s="46">
        <v>21</v>
      </c>
      <c r="H252" s="16"/>
      <c r="I252" s="30">
        <f t="shared" ca="1" si="47"/>
        <v>110.15624999999991</v>
      </c>
      <c r="J252" s="42">
        <f t="shared" ca="1" si="39"/>
        <v>117.5</v>
      </c>
      <c r="K252" s="33">
        <f t="shared" ca="1" si="40"/>
        <v>0.93749999999999922</v>
      </c>
      <c r="L252" s="16"/>
      <c r="M252" s="36">
        <f t="shared" ca="1" si="48"/>
        <v>32.328800000000001</v>
      </c>
      <c r="N252" s="39">
        <f t="shared" ca="1" si="41"/>
        <v>25.1</v>
      </c>
      <c r="O252" s="120">
        <f t="shared" ca="1" si="49"/>
        <v>1.288</v>
      </c>
      <c r="P252" s="39">
        <f t="shared" ca="1" si="42"/>
        <v>32.200000000000003</v>
      </c>
      <c r="Q252" s="39">
        <f t="shared" ca="1" si="43"/>
        <v>25</v>
      </c>
      <c r="R252" s="16"/>
      <c r="S252" s="33">
        <f t="shared" ca="1" si="50"/>
        <v>0.9</v>
      </c>
      <c r="T252" s="30">
        <f ca="1">COUNTIF(INDIRECT("Mess06!B"&amp;(ROW(A252)*4-9)):INDIRECT("Mess06!B"&amp;(ROW(A252)*4-6)),"&gt;=500")*15</f>
        <v>60</v>
      </c>
    </row>
    <row r="253" spans="1:20" ht="15.6" thickTop="1" thickBot="1" x14ac:dyDescent="0.35">
      <c r="A253" s="8">
        <f t="shared" si="51"/>
        <v>41071.458333332725</v>
      </c>
      <c r="B253" s="27">
        <f t="shared" ca="1" si="44"/>
        <v>0.45266539148578089</v>
      </c>
      <c r="C253" s="27">
        <f t="shared" ca="1" si="45"/>
        <v>0.50296154609531207</v>
      </c>
      <c r="D253" s="27">
        <f t="shared" ca="1" si="46"/>
        <v>5.0296154609531199E-2</v>
      </c>
      <c r="E253" s="16"/>
      <c r="F253" s="46">
        <v>7.18E-4</v>
      </c>
      <c r="G253" s="46">
        <v>21</v>
      </c>
      <c r="H253" s="16"/>
      <c r="I253" s="30">
        <f t="shared" ca="1" si="47"/>
        <v>108.04687499999991</v>
      </c>
      <c r="J253" s="42">
        <f t="shared" ca="1" si="39"/>
        <v>115.25</v>
      </c>
      <c r="K253" s="33">
        <f t="shared" ca="1" si="40"/>
        <v>0.93749999999999922</v>
      </c>
      <c r="L253" s="16"/>
      <c r="M253" s="36">
        <f t="shared" ca="1" si="48"/>
        <v>30.872999999999994</v>
      </c>
      <c r="N253" s="39">
        <f t="shared" ca="1" si="41"/>
        <v>25.1</v>
      </c>
      <c r="O253" s="120">
        <f t="shared" ca="1" si="49"/>
        <v>1.2299999999999998</v>
      </c>
      <c r="P253" s="39">
        <f t="shared" ca="1" si="42"/>
        <v>30.749999999999996</v>
      </c>
      <c r="Q253" s="39">
        <f t="shared" ca="1" si="43"/>
        <v>25</v>
      </c>
      <c r="R253" s="16"/>
      <c r="S253" s="33">
        <f t="shared" ca="1" si="50"/>
        <v>0.9</v>
      </c>
      <c r="T253" s="30">
        <f ca="1">COUNTIF(INDIRECT("Mess06!B"&amp;(ROW(A253)*4-9)):INDIRECT("Mess06!B"&amp;(ROW(A253)*4-6)),"&gt;=500")*15</f>
        <v>60</v>
      </c>
    </row>
    <row r="254" spans="1:20" ht="15.6" thickTop="1" thickBot="1" x14ac:dyDescent="0.35">
      <c r="A254" s="8">
        <f t="shared" si="51"/>
        <v>41071.499999999389</v>
      </c>
      <c r="B254" s="27">
        <f t="shared" ca="1" si="44"/>
        <v>0.42498002073515595</v>
      </c>
      <c r="C254" s="27">
        <f t="shared" ca="1" si="45"/>
        <v>0.47220002303906217</v>
      </c>
      <c r="D254" s="27">
        <f t="shared" ca="1" si="46"/>
        <v>4.7220002303906203E-2</v>
      </c>
      <c r="E254" s="16"/>
      <c r="F254" s="46">
        <v>7.18E-4</v>
      </c>
      <c r="G254" s="46">
        <v>21</v>
      </c>
      <c r="H254" s="16"/>
      <c r="I254" s="30">
        <f t="shared" ca="1" si="47"/>
        <v>106.64062499999991</v>
      </c>
      <c r="J254" s="42">
        <f t="shared" ca="1" si="39"/>
        <v>113.75</v>
      </c>
      <c r="K254" s="33">
        <f t="shared" ca="1" si="40"/>
        <v>0.93749999999999922</v>
      </c>
      <c r="L254" s="16"/>
      <c r="M254" s="36">
        <f t="shared" ca="1" si="48"/>
        <v>29.367000000000001</v>
      </c>
      <c r="N254" s="39">
        <f t="shared" ca="1" si="41"/>
        <v>25.1</v>
      </c>
      <c r="O254" s="120">
        <f t="shared" ca="1" si="49"/>
        <v>1.17</v>
      </c>
      <c r="P254" s="39">
        <f t="shared" ca="1" si="42"/>
        <v>29.25</v>
      </c>
      <c r="Q254" s="39">
        <f t="shared" ca="1" si="43"/>
        <v>25</v>
      </c>
      <c r="R254" s="16"/>
      <c r="S254" s="33">
        <f t="shared" ca="1" si="50"/>
        <v>0.9</v>
      </c>
      <c r="T254" s="30">
        <f ca="1">COUNTIF(INDIRECT("Mess06!B"&amp;(ROW(A254)*4-9)):INDIRECT("Mess06!B"&amp;(ROW(A254)*4-6)),"&gt;=500")*15</f>
        <v>60</v>
      </c>
    </row>
    <row r="255" spans="1:20" ht="15.6" thickTop="1" thickBot="1" x14ac:dyDescent="0.35">
      <c r="A255" s="8">
        <f t="shared" si="51"/>
        <v>41071.541666666053</v>
      </c>
      <c r="B255" s="27">
        <f t="shared" ca="1" si="44"/>
        <v>0.40774452031687469</v>
      </c>
      <c r="C255" s="27">
        <f t="shared" ca="1" si="45"/>
        <v>0.45304946701874965</v>
      </c>
      <c r="D255" s="27">
        <f t="shared" ca="1" si="46"/>
        <v>4.5304946701874953E-2</v>
      </c>
      <c r="E255" s="16"/>
      <c r="F255" s="46">
        <v>7.18E-4</v>
      </c>
      <c r="G255" s="46">
        <v>21</v>
      </c>
      <c r="H255" s="16"/>
      <c r="I255" s="30">
        <f t="shared" ca="1" si="47"/>
        <v>105.93749999999991</v>
      </c>
      <c r="J255" s="42">
        <f t="shared" ca="1" si="39"/>
        <v>113</v>
      </c>
      <c r="K255" s="33">
        <f t="shared" ca="1" si="40"/>
        <v>0.93749999999999922</v>
      </c>
      <c r="L255" s="16"/>
      <c r="M255" s="36">
        <f t="shared" ca="1" si="48"/>
        <v>28.363</v>
      </c>
      <c r="N255" s="39">
        <f t="shared" ca="1" si="41"/>
        <v>25.1</v>
      </c>
      <c r="O255" s="120">
        <f t="shared" ca="1" si="49"/>
        <v>1.1299999999999999</v>
      </c>
      <c r="P255" s="39">
        <f t="shared" ca="1" si="42"/>
        <v>28.25</v>
      </c>
      <c r="Q255" s="39">
        <f t="shared" ca="1" si="43"/>
        <v>25</v>
      </c>
      <c r="R255" s="16"/>
      <c r="S255" s="33">
        <f t="shared" ca="1" si="50"/>
        <v>0.9</v>
      </c>
      <c r="T255" s="30">
        <f ca="1">COUNTIF(INDIRECT("Mess06!B"&amp;(ROW(A255)*4-9)):INDIRECT("Mess06!B"&amp;(ROW(A255)*4-6)),"&gt;=500")*15</f>
        <v>60</v>
      </c>
    </row>
    <row r="256" spans="1:20" ht="15.6" thickTop="1" thickBot="1" x14ac:dyDescent="0.35">
      <c r="A256" s="8">
        <f t="shared" si="51"/>
        <v>41071.583333332717</v>
      </c>
      <c r="B256" s="27">
        <f t="shared" ca="1" si="44"/>
        <v>0.39105905509026534</v>
      </c>
      <c r="C256" s="27">
        <f t="shared" ca="1" si="45"/>
        <v>0.4345100612114059</v>
      </c>
      <c r="D256" s="27">
        <f t="shared" ca="1" si="46"/>
        <v>4.3451006121140577E-2</v>
      </c>
      <c r="E256" s="16"/>
      <c r="F256" s="46">
        <v>7.18E-4</v>
      </c>
      <c r="G256" s="46">
        <v>21</v>
      </c>
      <c r="H256" s="16"/>
      <c r="I256" s="30">
        <f t="shared" ca="1" si="47"/>
        <v>105.23437499999991</v>
      </c>
      <c r="J256" s="42">
        <f t="shared" ca="1" si="39"/>
        <v>112.25</v>
      </c>
      <c r="K256" s="33">
        <f t="shared" ca="1" si="40"/>
        <v>0.93749999999999922</v>
      </c>
      <c r="L256" s="16"/>
      <c r="M256" s="36">
        <f t="shared" ca="1" si="48"/>
        <v>27.3841</v>
      </c>
      <c r="N256" s="39">
        <f t="shared" ca="1" si="41"/>
        <v>25.1</v>
      </c>
      <c r="O256" s="120">
        <f t="shared" ca="1" si="49"/>
        <v>1.091</v>
      </c>
      <c r="P256" s="39">
        <f t="shared" ca="1" si="42"/>
        <v>27.274999999999999</v>
      </c>
      <c r="Q256" s="39">
        <f t="shared" ca="1" si="43"/>
        <v>25</v>
      </c>
      <c r="R256" s="16"/>
      <c r="S256" s="33">
        <f t="shared" ca="1" si="50"/>
        <v>0.9</v>
      </c>
      <c r="T256" s="30">
        <f ca="1">COUNTIF(INDIRECT("Mess06!B"&amp;(ROW(A256)*4-9)):INDIRECT("Mess06!B"&amp;(ROW(A256)*4-6)),"&gt;=500")*15</f>
        <v>60</v>
      </c>
    </row>
    <row r="257" spans="1:20" ht="15.6" thickTop="1" thickBot="1" x14ac:dyDescent="0.35">
      <c r="A257" s="8">
        <f t="shared" si="51"/>
        <v>41071.624999999382</v>
      </c>
      <c r="B257" s="27">
        <f t="shared" ca="1" si="44"/>
        <v>0.37278016425759353</v>
      </c>
      <c r="C257" s="27">
        <f t="shared" ca="1" si="45"/>
        <v>0.41420018250843721</v>
      </c>
      <c r="D257" s="27">
        <f t="shared" ca="1" si="46"/>
        <v>4.142001825084371E-2</v>
      </c>
      <c r="E257" s="16"/>
      <c r="F257" s="46">
        <v>7.18E-4</v>
      </c>
      <c r="G257" s="46">
        <v>21</v>
      </c>
      <c r="H257" s="16"/>
      <c r="I257" s="30">
        <f t="shared" ca="1" si="47"/>
        <v>104.53124999999991</v>
      </c>
      <c r="J257" s="42">
        <f t="shared" ca="1" si="39"/>
        <v>111.5</v>
      </c>
      <c r="K257" s="33">
        <f t="shared" ca="1" si="40"/>
        <v>0.93749999999999922</v>
      </c>
      <c r="L257" s="16"/>
      <c r="M257" s="36">
        <f t="shared" ca="1" si="48"/>
        <v>26.279700000000005</v>
      </c>
      <c r="N257" s="39">
        <f t="shared" ca="1" si="41"/>
        <v>25.1</v>
      </c>
      <c r="O257" s="120">
        <f t="shared" ca="1" si="49"/>
        <v>1.0470000000000002</v>
      </c>
      <c r="P257" s="39">
        <f t="shared" ca="1" si="42"/>
        <v>26.175000000000004</v>
      </c>
      <c r="Q257" s="39">
        <f t="shared" ca="1" si="43"/>
        <v>25</v>
      </c>
      <c r="R257" s="16"/>
      <c r="S257" s="33">
        <f t="shared" ca="1" si="50"/>
        <v>0.9</v>
      </c>
      <c r="T257" s="30">
        <f ca="1">COUNTIF(INDIRECT("Mess06!B"&amp;(ROW(A257)*4-9)):INDIRECT("Mess06!B"&amp;(ROW(A257)*4-6)),"&gt;=500")*15</f>
        <v>60</v>
      </c>
    </row>
    <row r="258" spans="1:20" ht="15.6" thickTop="1" thickBot="1" x14ac:dyDescent="0.35">
      <c r="A258" s="8">
        <f t="shared" si="51"/>
        <v>41071.666666666046</v>
      </c>
      <c r="B258" s="27">
        <f t="shared" ca="1" si="44"/>
        <v>0.35793160901071847</v>
      </c>
      <c r="C258" s="27">
        <f t="shared" ca="1" si="45"/>
        <v>0.39770178778968718</v>
      </c>
      <c r="D258" s="27">
        <f t="shared" ca="1" si="46"/>
        <v>3.9770178778968712E-2</v>
      </c>
      <c r="E258" s="16"/>
      <c r="F258" s="46">
        <v>7.18E-4</v>
      </c>
      <c r="G258" s="46">
        <v>21</v>
      </c>
      <c r="H258" s="16"/>
      <c r="I258" s="30">
        <f t="shared" ca="1" si="47"/>
        <v>102.42187499999991</v>
      </c>
      <c r="J258" s="42">
        <f t="shared" ca="1" si="39"/>
        <v>109.25</v>
      </c>
      <c r="K258" s="33">
        <f t="shared" ca="1" si="40"/>
        <v>0.93749999999999922</v>
      </c>
      <c r="L258" s="16"/>
      <c r="M258" s="36">
        <f t="shared" ca="1" si="48"/>
        <v>25.752600000000001</v>
      </c>
      <c r="N258" s="39">
        <f t="shared" ca="1" si="41"/>
        <v>25.1</v>
      </c>
      <c r="O258" s="120">
        <f t="shared" ca="1" si="49"/>
        <v>1.026</v>
      </c>
      <c r="P258" s="39">
        <f t="shared" ca="1" si="42"/>
        <v>25.65</v>
      </c>
      <c r="Q258" s="39">
        <f t="shared" ca="1" si="43"/>
        <v>25</v>
      </c>
      <c r="R258" s="16"/>
      <c r="S258" s="33">
        <f t="shared" ca="1" si="50"/>
        <v>0.9</v>
      </c>
      <c r="T258" s="30">
        <f ca="1">COUNTIF(INDIRECT("Mess06!B"&amp;(ROW(A258)*4-9)):INDIRECT("Mess06!B"&amp;(ROW(A258)*4-6)),"&gt;=500")*15</f>
        <v>60</v>
      </c>
    </row>
    <row r="259" spans="1:20" ht="15.6" thickTop="1" thickBot="1" x14ac:dyDescent="0.35">
      <c r="A259" s="8">
        <f t="shared" si="51"/>
        <v>41071.70833333271</v>
      </c>
      <c r="B259" s="27">
        <f t="shared" ca="1" si="44"/>
        <v>0.35154433532629659</v>
      </c>
      <c r="C259" s="27">
        <f t="shared" ca="1" si="45"/>
        <v>0.3906048170292184</v>
      </c>
      <c r="D259" s="27">
        <f t="shared" ca="1" si="46"/>
        <v>3.9060481702921833E-2</v>
      </c>
      <c r="E259" s="16"/>
      <c r="F259" s="46">
        <v>7.18E-4</v>
      </c>
      <c r="G259" s="46">
        <v>21</v>
      </c>
      <c r="H259" s="16"/>
      <c r="I259" s="30">
        <f t="shared" ca="1" si="47"/>
        <v>101.48437499999991</v>
      </c>
      <c r="J259" s="42">
        <f t="shared" ref="J259:J322" ca="1" si="52">AVERAGE(INDIRECT("Mess06!C"&amp;(ROW(F259)*4-9)),INDIRECT("Mess06!C"&amp;(ROW(F259)*4-8)),INDIRECT("Mess06!C"&amp;(ROW(F259)*4-7)),INDIRECT("Mess06!C"&amp;(ROW(F259)*4-6)))</f>
        <v>108.25</v>
      </c>
      <c r="K259" s="33">
        <f t="shared" ref="K259:K322" ca="1" si="53">INDIRECT("Methan06!E"&amp;(ROUND((ROW(A259)+1)/8+2,0)))</f>
        <v>0.93749999999999922</v>
      </c>
      <c r="L259" s="16"/>
      <c r="M259" s="36">
        <f t="shared" ca="1" si="48"/>
        <v>25.526699999999998</v>
      </c>
      <c r="N259" s="39">
        <f t="shared" ref="N259:N322" ca="1" si="54">INDIRECT("Methan06!B"&amp;(ROUND((ROW(A259)+1)/8+2,0)))</f>
        <v>25.1</v>
      </c>
      <c r="O259" s="120">
        <f t="shared" ca="1" si="49"/>
        <v>1.0169999999999999</v>
      </c>
      <c r="P259" s="39">
        <f t="shared" ref="P259:P322" ca="1" si="55">AVERAGE(INDIRECT("Mess06!D"&amp;(ROW(F259)*4-9)),INDIRECT("Mess06!D"&amp;(ROW(F259)*4-8)),INDIRECT("Mess06!D"&amp;(ROW(F259)*4-7)),INDIRECT("Mess06!D"&amp;(ROW(F259)*4-6)))</f>
        <v>25.424999999999997</v>
      </c>
      <c r="Q259" s="39">
        <f t="shared" ref="Q259:Q322" ca="1" si="56">INDIRECT("Methan06!D"&amp;(ROUND((ROW(A259)+1)/8+2,0)))</f>
        <v>25</v>
      </c>
      <c r="R259" s="16"/>
      <c r="S259" s="33">
        <f t="shared" ca="1" si="50"/>
        <v>0.9</v>
      </c>
      <c r="T259" s="30">
        <f ca="1">COUNTIF(INDIRECT("Mess06!B"&amp;(ROW(A259)*4-9)):INDIRECT("Mess06!B"&amp;(ROW(A259)*4-6)),"&gt;=500")*15</f>
        <v>60</v>
      </c>
    </row>
    <row r="260" spans="1:20" ht="15.6" thickTop="1" thickBot="1" x14ac:dyDescent="0.35">
      <c r="A260" s="8">
        <f t="shared" si="51"/>
        <v>41071.749999999374</v>
      </c>
      <c r="B260" s="27">
        <f t="shared" ref="B260:B323" ca="1" si="57">C260-D260</f>
        <v>0.34230869362462479</v>
      </c>
      <c r="C260" s="27">
        <f t="shared" ref="C260:C323" ca="1" si="58">I260*M260/100*F260*G260</f>
        <v>0.38034299291624973</v>
      </c>
      <c r="D260" s="27">
        <f t="shared" ref="D260:D323" ca="1" si="59">C260*(1-S260)</f>
        <v>3.8034299291624968E-2</v>
      </c>
      <c r="E260" s="16"/>
      <c r="F260" s="46">
        <v>7.18E-4</v>
      </c>
      <c r="G260" s="46">
        <v>21</v>
      </c>
      <c r="H260" s="16"/>
      <c r="I260" s="30">
        <f t="shared" ref="I260:I323" ca="1" si="60">J260*K260</f>
        <v>101.71874999999991</v>
      </c>
      <c r="J260" s="42">
        <f t="shared" ca="1" si="52"/>
        <v>108.5</v>
      </c>
      <c r="K260" s="33">
        <f t="shared" ca="1" si="53"/>
        <v>0.93749999999999922</v>
      </c>
      <c r="L260" s="16"/>
      <c r="M260" s="36">
        <f t="shared" ref="M260:M323" ca="1" si="61">IF(N260=0,P260,N260*O260)</f>
        <v>24.798800000000004</v>
      </c>
      <c r="N260" s="39">
        <f t="shared" ca="1" si="54"/>
        <v>25.1</v>
      </c>
      <c r="O260" s="120">
        <f t="shared" ref="O260:O323" ca="1" si="62">IF(Q260=0,1,P260/Q260)</f>
        <v>0.9880000000000001</v>
      </c>
      <c r="P260" s="39">
        <f t="shared" ca="1" si="55"/>
        <v>24.700000000000003</v>
      </c>
      <c r="Q260" s="39">
        <f t="shared" ca="1" si="56"/>
        <v>25</v>
      </c>
      <c r="R260" s="16"/>
      <c r="S260" s="33">
        <f t="shared" ref="S260:S323" ca="1" si="63">IF(T260&gt;=30,0.9,0)</f>
        <v>0.9</v>
      </c>
      <c r="T260" s="30">
        <f ca="1">COUNTIF(INDIRECT("Mess06!B"&amp;(ROW(A260)*4-9)):INDIRECT("Mess06!B"&amp;(ROW(A260)*4-6)),"&gt;=500")*15</f>
        <v>60</v>
      </c>
    </row>
    <row r="261" spans="1:20" ht="15.6" thickTop="1" thickBot="1" x14ac:dyDescent="0.35">
      <c r="A261" s="8">
        <f t="shared" ref="A261:A324" si="64">A260+1/24</f>
        <v>41071.791666666039</v>
      </c>
      <c r="B261" s="27">
        <f t="shared" ca="1" si="57"/>
        <v>0.33483651743587484</v>
      </c>
      <c r="C261" s="27">
        <f t="shared" ca="1" si="58"/>
        <v>0.37204057492874981</v>
      </c>
      <c r="D261" s="27">
        <f t="shared" ca="1" si="59"/>
        <v>3.7204057492874976E-2</v>
      </c>
      <c r="E261" s="16"/>
      <c r="F261" s="46">
        <v>7.18E-4</v>
      </c>
      <c r="G261" s="46">
        <v>21</v>
      </c>
      <c r="H261" s="16"/>
      <c r="I261" s="30">
        <f t="shared" ca="1" si="60"/>
        <v>102.18749999999991</v>
      </c>
      <c r="J261" s="42">
        <f t="shared" ca="1" si="52"/>
        <v>109</v>
      </c>
      <c r="K261" s="33">
        <f t="shared" ca="1" si="53"/>
        <v>0.93749999999999922</v>
      </c>
      <c r="L261" s="16"/>
      <c r="M261" s="36">
        <f t="shared" ca="1" si="61"/>
        <v>24.146200000000004</v>
      </c>
      <c r="N261" s="39">
        <f t="shared" ca="1" si="54"/>
        <v>25.1</v>
      </c>
      <c r="O261" s="120">
        <f t="shared" ca="1" si="62"/>
        <v>0.96200000000000008</v>
      </c>
      <c r="P261" s="39">
        <f t="shared" ca="1" si="55"/>
        <v>24.05</v>
      </c>
      <c r="Q261" s="39">
        <f t="shared" ca="1" si="56"/>
        <v>25</v>
      </c>
      <c r="R261" s="16"/>
      <c r="S261" s="33">
        <f t="shared" ca="1" si="63"/>
        <v>0.9</v>
      </c>
      <c r="T261" s="30">
        <f ca="1">COUNTIF(INDIRECT("Mess06!B"&amp;(ROW(A261)*4-9)):INDIRECT("Mess06!B"&amp;(ROW(A261)*4-6)),"&gt;=500")*15</f>
        <v>60</v>
      </c>
    </row>
    <row r="262" spans="1:20" ht="15.6" thickTop="1" thickBot="1" x14ac:dyDescent="0.35">
      <c r="A262" s="8">
        <f t="shared" si="64"/>
        <v>41071.833333332703</v>
      </c>
      <c r="B262" s="27">
        <f t="shared" ca="1" si="57"/>
        <v>0.32336321442468724</v>
      </c>
      <c r="C262" s="27">
        <f t="shared" ca="1" si="58"/>
        <v>0.35929246047187469</v>
      </c>
      <c r="D262" s="27">
        <f t="shared" ca="1" si="59"/>
        <v>3.592924604718746E-2</v>
      </c>
      <c r="E262" s="16"/>
      <c r="F262" s="46">
        <v>7.18E-4</v>
      </c>
      <c r="G262" s="46">
        <v>21</v>
      </c>
      <c r="H262" s="16"/>
      <c r="I262" s="30">
        <f t="shared" ca="1" si="60"/>
        <v>100.78124999999991</v>
      </c>
      <c r="J262" s="42">
        <f t="shared" ca="1" si="52"/>
        <v>107.5</v>
      </c>
      <c r="K262" s="33">
        <f t="shared" ca="1" si="53"/>
        <v>0.93749999999999922</v>
      </c>
      <c r="L262" s="16"/>
      <c r="M262" s="36">
        <f t="shared" ca="1" si="61"/>
        <v>23.644199999999998</v>
      </c>
      <c r="N262" s="39">
        <f t="shared" ca="1" si="54"/>
        <v>25.1</v>
      </c>
      <c r="O262" s="120">
        <f t="shared" ca="1" si="62"/>
        <v>0.94199999999999984</v>
      </c>
      <c r="P262" s="39">
        <f t="shared" ca="1" si="55"/>
        <v>23.549999999999997</v>
      </c>
      <c r="Q262" s="39">
        <f t="shared" ca="1" si="56"/>
        <v>25</v>
      </c>
      <c r="R262" s="16"/>
      <c r="S262" s="33">
        <f t="shared" ca="1" si="63"/>
        <v>0.9</v>
      </c>
      <c r="T262" s="30">
        <f ca="1">COUNTIF(INDIRECT("Mess06!B"&amp;(ROW(A262)*4-9)):INDIRECT("Mess06!B"&amp;(ROW(A262)*4-6)),"&gt;=500")*15</f>
        <v>60</v>
      </c>
    </row>
    <row r="263" spans="1:20" ht="15.6" thickTop="1" thickBot="1" x14ac:dyDescent="0.35">
      <c r="A263" s="8">
        <f t="shared" si="64"/>
        <v>41071.874999999367</v>
      </c>
      <c r="B263" s="27">
        <f t="shared" ca="1" si="57"/>
        <v>0.32254255233899976</v>
      </c>
      <c r="C263" s="27">
        <f t="shared" ca="1" si="58"/>
        <v>0.35838061370999974</v>
      </c>
      <c r="D263" s="27">
        <f t="shared" ca="1" si="59"/>
        <v>3.5838061370999964E-2</v>
      </c>
      <c r="E263" s="16"/>
      <c r="F263" s="46">
        <v>7.18E-4</v>
      </c>
      <c r="G263" s="46">
        <v>21</v>
      </c>
      <c r="H263" s="16"/>
      <c r="I263" s="30">
        <f t="shared" ca="1" si="60"/>
        <v>100.31249999999991</v>
      </c>
      <c r="J263" s="42">
        <f t="shared" ca="1" si="52"/>
        <v>107</v>
      </c>
      <c r="K263" s="33">
        <f t="shared" ca="1" si="53"/>
        <v>0.93749999999999922</v>
      </c>
      <c r="L263" s="16"/>
      <c r="M263" s="36">
        <f t="shared" ca="1" si="61"/>
        <v>23.694400000000002</v>
      </c>
      <c r="N263" s="39">
        <f t="shared" ca="1" si="54"/>
        <v>25.1</v>
      </c>
      <c r="O263" s="120">
        <f t="shared" ca="1" si="62"/>
        <v>0.94400000000000006</v>
      </c>
      <c r="P263" s="39">
        <f t="shared" ca="1" si="55"/>
        <v>23.6</v>
      </c>
      <c r="Q263" s="39">
        <f t="shared" ca="1" si="56"/>
        <v>25</v>
      </c>
      <c r="R263" s="16"/>
      <c r="S263" s="33">
        <f t="shared" ca="1" si="63"/>
        <v>0.9</v>
      </c>
      <c r="T263" s="30">
        <f ca="1">COUNTIF(INDIRECT("Mess06!B"&amp;(ROW(A263)*4-9)):INDIRECT("Mess06!B"&amp;(ROW(A263)*4-6)),"&gt;=500")*15</f>
        <v>60</v>
      </c>
    </row>
    <row r="264" spans="1:20" ht="15.6" thickTop="1" thickBot="1" x14ac:dyDescent="0.35">
      <c r="A264" s="8">
        <f t="shared" si="64"/>
        <v>41071.916666666031</v>
      </c>
      <c r="B264" s="27">
        <f t="shared" ca="1" si="57"/>
        <v>0.31993048391062473</v>
      </c>
      <c r="C264" s="27">
        <f t="shared" ca="1" si="58"/>
        <v>0.35547831545624969</v>
      </c>
      <c r="D264" s="27">
        <f t="shared" ca="1" si="59"/>
        <v>3.5547831545624964E-2</v>
      </c>
      <c r="E264" s="16"/>
      <c r="F264" s="46">
        <v>7.18E-4</v>
      </c>
      <c r="G264" s="46">
        <v>21</v>
      </c>
      <c r="H264" s="16"/>
      <c r="I264" s="30">
        <f t="shared" ca="1" si="60"/>
        <v>100.78124999999991</v>
      </c>
      <c r="J264" s="42">
        <f t="shared" ca="1" si="52"/>
        <v>107.5</v>
      </c>
      <c r="K264" s="33">
        <f t="shared" ca="1" si="53"/>
        <v>0.93749999999999922</v>
      </c>
      <c r="L264" s="16"/>
      <c r="M264" s="36">
        <f t="shared" ca="1" si="61"/>
        <v>23.3932</v>
      </c>
      <c r="N264" s="39">
        <f t="shared" ca="1" si="54"/>
        <v>25.1</v>
      </c>
      <c r="O264" s="120">
        <f t="shared" ca="1" si="62"/>
        <v>0.93199999999999994</v>
      </c>
      <c r="P264" s="39">
        <f t="shared" ca="1" si="55"/>
        <v>23.299999999999997</v>
      </c>
      <c r="Q264" s="39">
        <f t="shared" ca="1" si="56"/>
        <v>25</v>
      </c>
      <c r="R264" s="16"/>
      <c r="S264" s="33">
        <f t="shared" ca="1" si="63"/>
        <v>0.9</v>
      </c>
      <c r="T264" s="30">
        <f ca="1">COUNTIF(INDIRECT("Mess06!B"&amp;(ROW(A264)*4-9)):INDIRECT("Mess06!B"&amp;(ROW(A264)*4-6)),"&gt;=500")*15</f>
        <v>60</v>
      </c>
    </row>
    <row r="265" spans="1:20" ht="15.6" thickTop="1" thickBot="1" x14ac:dyDescent="0.35">
      <c r="A265" s="8">
        <f t="shared" si="64"/>
        <v>41071.958333332695</v>
      </c>
      <c r="B265" s="27">
        <f t="shared" ca="1" si="57"/>
        <v>0.32101857965264041</v>
      </c>
      <c r="C265" s="27">
        <f t="shared" ca="1" si="58"/>
        <v>0.35668731072515603</v>
      </c>
      <c r="D265" s="27">
        <f t="shared" ca="1" si="59"/>
        <v>3.5668731072515593E-2</v>
      </c>
      <c r="E265" s="16"/>
      <c r="F265" s="46">
        <v>7.18E-4</v>
      </c>
      <c r="G265" s="46">
        <v>21</v>
      </c>
      <c r="H265" s="16"/>
      <c r="I265" s="30">
        <f t="shared" ca="1" si="60"/>
        <v>101.01562499999991</v>
      </c>
      <c r="J265" s="42">
        <f t="shared" ca="1" si="52"/>
        <v>107.75</v>
      </c>
      <c r="K265" s="33">
        <f t="shared" ca="1" si="53"/>
        <v>0.93749999999999922</v>
      </c>
      <c r="L265" s="16"/>
      <c r="M265" s="36">
        <f t="shared" ca="1" si="61"/>
        <v>23.418300000000006</v>
      </c>
      <c r="N265" s="39">
        <f t="shared" ca="1" si="54"/>
        <v>25.1</v>
      </c>
      <c r="O265" s="120">
        <f t="shared" ca="1" si="62"/>
        <v>0.93300000000000016</v>
      </c>
      <c r="P265" s="39">
        <f t="shared" ca="1" si="55"/>
        <v>23.325000000000003</v>
      </c>
      <c r="Q265" s="39">
        <f t="shared" ca="1" si="56"/>
        <v>25</v>
      </c>
      <c r="R265" s="16"/>
      <c r="S265" s="33">
        <f t="shared" ca="1" si="63"/>
        <v>0.9</v>
      </c>
      <c r="T265" s="30">
        <f ca="1">COUNTIF(INDIRECT("Mess06!B"&amp;(ROW(A265)*4-9)):INDIRECT("Mess06!B"&amp;(ROW(A265)*4-6)),"&gt;=500")*15</f>
        <v>60</v>
      </c>
    </row>
    <row r="266" spans="1:20" ht="15.6" thickTop="1" thickBot="1" x14ac:dyDescent="0.35">
      <c r="A266" s="8">
        <f t="shared" si="64"/>
        <v>41071.99999999936</v>
      </c>
      <c r="B266" s="27">
        <f t="shared" ca="1" si="57"/>
        <v>0.31649775339656216</v>
      </c>
      <c r="C266" s="27">
        <f t="shared" ca="1" si="58"/>
        <v>0.35166417044062465</v>
      </c>
      <c r="D266" s="27">
        <f t="shared" ca="1" si="59"/>
        <v>3.5166417044062454E-2</v>
      </c>
      <c r="E266" s="16"/>
      <c r="F266" s="46">
        <v>7.18E-4</v>
      </c>
      <c r="G266" s="46">
        <v>21</v>
      </c>
      <c r="H266" s="16"/>
      <c r="I266" s="30">
        <f t="shared" ca="1" si="60"/>
        <v>100.78124999999991</v>
      </c>
      <c r="J266" s="42">
        <f t="shared" ca="1" si="52"/>
        <v>107.5</v>
      </c>
      <c r="K266" s="33">
        <f t="shared" ca="1" si="53"/>
        <v>0.93749999999999922</v>
      </c>
      <c r="L266" s="16"/>
      <c r="M266" s="36">
        <f t="shared" ca="1" si="61"/>
        <v>23.142199999999999</v>
      </c>
      <c r="N266" s="39">
        <f t="shared" ca="1" si="54"/>
        <v>25.1</v>
      </c>
      <c r="O266" s="120">
        <f t="shared" ca="1" si="62"/>
        <v>0.92199999999999993</v>
      </c>
      <c r="P266" s="39">
        <f t="shared" ca="1" si="55"/>
        <v>23.049999999999997</v>
      </c>
      <c r="Q266" s="39">
        <f t="shared" ca="1" si="56"/>
        <v>25</v>
      </c>
      <c r="R266" s="16"/>
      <c r="S266" s="33">
        <f t="shared" ca="1" si="63"/>
        <v>0.9</v>
      </c>
      <c r="T266" s="30">
        <f ca="1">COUNTIF(INDIRECT("Mess06!B"&amp;(ROW(A266)*4-9)):INDIRECT("Mess06!B"&amp;(ROW(A266)*4-6)),"&gt;=500")*15</f>
        <v>60</v>
      </c>
    </row>
    <row r="267" spans="1:20" ht="15.6" thickTop="1" thickBot="1" x14ac:dyDescent="0.35">
      <c r="A267" s="8">
        <f t="shared" si="64"/>
        <v>41072.041666666024</v>
      </c>
      <c r="B267" s="27">
        <f t="shared" ca="1" si="57"/>
        <v>0.33269408841880727</v>
      </c>
      <c r="C267" s="27">
        <f t="shared" ca="1" si="58"/>
        <v>0.36966009824311918</v>
      </c>
      <c r="D267" s="27">
        <f t="shared" ca="1" si="59"/>
        <v>3.6966009824311911E-2</v>
      </c>
      <c r="E267" s="16"/>
      <c r="F267" s="46">
        <v>7.18E-4</v>
      </c>
      <c r="G267" s="46">
        <v>21</v>
      </c>
      <c r="H267" s="16"/>
      <c r="I267" s="30">
        <f t="shared" ca="1" si="60"/>
        <v>108.5</v>
      </c>
      <c r="J267" s="42">
        <f t="shared" ca="1" si="52"/>
        <v>108.5</v>
      </c>
      <c r="K267" s="33">
        <f t="shared" ca="1" si="53"/>
        <v>1</v>
      </c>
      <c r="L267" s="16"/>
      <c r="M267" s="36">
        <f t="shared" ca="1" si="61"/>
        <v>22.595871559633025</v>
      </c>
      <c r="N267" s="39">
        <f t="shared" ca="1" si="54"/>
        <v>21.7</v>
      </c>
      <c r="O267" s="120">
        <f t="shared" ca="1" si="62"/>
        <v>1.0412844036697246</v>
      </c>
      <c r="P267" s="39">
        <f t="shared" ca="1" si="55"/>
        <v>22.7</v>
      </c>
      <c r="Q267" s="39">
        <f t="shared" ca="1" si="56"/>
        <v>21.8</v>
      </c>
      <c r="R267" s="16"/>
      <c r="S267" s="33">
        <f t="shared" ca="1" si="63"/>
        <v>0.9</v>
      </c>
      <c r="T267" s="30">
        <f ca="1">COUNTIF(INDIRECT("Mess06!B"&amp;(ROW(A267)*4-9)):INDIRECT("Mess06!B"&amp;(ROW(A267)*4-6)),"&gt;=500")*15</f>
        <v>60</v>
      </c>
    </row>
    <row r="268" spans="1:20" ht="15.6" thickTop="1" thickBot="1" x14ac:dyDescent="0.35">
      <c r="A268" s="8">
        <f t="shared" si="64"/>
        <v>41072.083333332688</v>
      </c>
      <c r="B268" s="27">
        <f t="shared" ca="1" si="57"/>
        <v>0.32602791441467882</v>
      </c>
      <c r="C268" s="27">
        <f t="shared" ca="1" si="58"/>
        <v>0.362253238238532</v>
      </c>
      <c r="D268" s="27">
        <f t="shared" ca="1" si="59"/>
        <v>3.6225323823853191E-2</v>
      </c>
      <c r="E268" s="16"/>
      <c r="F268" s="46">
        <v>7.18E-4</v>
      </c>
      <c r="G268" s="46">
        <v>21</v>
      </c>
      <c r="H268" s="16"/>
      <c r="I268" s="30">
        <f t="shared" ca="1" si="60"/>
        <v>107.75</v>
      </c>
      <c r="J268" s="42">
        <f t="shared" ca="1" si="52"/>
        <v>107.75</v>
      </c>
      <c r="K268" s="33">
        <f t="shared" ca="1" si="53"/>
        <v>1</v>
      </c>
      <c r="L268" s="16"/>
      <c r="M268" s="36">
        <f t="shared" ca="1" si="61"/>
        <v>22.297247706422013</v>
      </c>
      <c r="N268" s="39">
        <f t="shared" ca="1" si="54"/>
        <v>21.7</v>
      </c>
      <c r="O268" s="120">
        <f t="shared" ca="1" si="62"/>
        <v>1.0275229357798163</v>
      </c>
      <c r="P268" s="39">
        <f t="shared" ca="1" si="55"/>
        <v>22.4</v>
      </c>
      <c r="Q268" s="39">
        <f t="shared" ca="1" si="56"/>
        <v>21.8</v>
      </c>
      <c r="R268" s="16"/>
      <c r="S268" s="33">
        <f t="shared" ca="1" si="63"/>
        <v>0.9</v>
      </c>
      <c r="T268" s="30">
        <f ca="1">COUNTIF(INDIRECT("Mess06!B"&amp;(ROW(A268)*4-9)):INDIRECT("Mess06!B"&amp;(ROW(A268)*4-6)),"&gt;=500")*15</f>
        <v>60</v>
      </c>
    </row>
    <row r="269" spans="1:20" ht="15.6" thickTop="1" thickBot="1" x14ac:dyDescent="0.35">
      <c r="A269" s="8">
        <f t="shared" si="64"/>
        <v>41072.124999999352</v>
      </c>
      <c r="B269" s="27">
        <f t="shared" ca="1" si="57"/>
        <v>0.32717524603469028</v>
      </c>
      <c r="C269" s="27">
        <f t="shared" ca="1" si="58"/>
        <v>0.36352805114965586</v>
      </c>
      <c r="D269" s="27">
        <f t="shared" ca="1" si="59"/>
        <v>3.6352805114965581E-2</v>
      </c>
      <c r="E269" s="16"/>
      <c r="F269" s="46">
        <v>7.18E-4</v>
      </c>
      <c r="G269" s="46">
        <v>21</v>
      </c>
      <c r="H269" s="16"/>
      <c r="I269" s="30">
        <f t="shared" ca="1" si="60"/>
        <v>108.25</v>
      </c>
      <c r="J269" s="42">
        <f t="shared" ca="1" si="52"/>
        <v>108.25</v>
      </c>
      <c r="K269" s="33">
        <f t="shared" ca="1" si="53"/>
        <v>1</v>
      </c>
      <c r="L269" s="16"/>
      <c r="M269" s="36">
        <f t="shared" ca="1" si="61"/>
        <v>22.272362385321099</v>
      </c>
      <c r="N269" s="39">
        <f t="shared" ca="1" si="54"/>
        <v>21.7</v>
      </c>
      <c r="O269" s="120">
        <f t="shared" ca="1" si="62"/>
        <v>1.0263761467889907</v>
      </c>
      <c r="P269" s="39">
        <f t="shared" ca="1" si="55"/>
        <v>22.374999999999996</v>
      </c>
      <c r="Q269" s="39">
        <f t="shared" ca="1" si="56"/>
        <v>21.8</v>
      </c>
      <c r="R269" s="16"/>
      <c r="S269" s="33">
        <f t="shared" ca="1" si="63"/>
        <v>0.9</v>
      </c>
      <c r="T269" s="30">
        <f ca="1">COUNTIF(INDIRECT("Mess06!B"&amp;(ROW(A269)*4-9)):INDIRECT("Mess06!B"&amp;(ROW(A269)*4-6)),"&gt;=500")*15</f>
        <v>60</v>
      </c>
    </row>
    <row r="270" spans="1:20" ht="15.6" thickTop="1" thickBot="1" x14ac:dyDescent="0.35">
      <c r="A270" s="8">
        <f t="shared" si="64"/>
        <v>41072.166666666017</v>
      </c>
      <c r="B270" s="27">
        <f t="shared" ca="1" si="57"/>
        <v>0.32313721282018348</v>
      </c>
      <c r="C270" s="27">
        <f t="shared" ca="1" si="58"/>
        <v>0.35904134757798162</v>
      </c>
      <c r="D270" s="27">
        <f t="shared" ca="1" si="59"/>
        <v>3.5904134757798155E-2</v>
      </c>
      <c r="E270" s="16"/>
      <c r="F270" s="46">
        <v>7.18E-4</v>
      </c>
      <c r="G270" s="46">
        <v>21</v>
      </c>
      <c r="H270" s="16"/>
      <c r="I270" s="30">
        <f t="shared" ca="1" si="60"/>
        <v>108</v>
      </c>
      <c r="J270" s="42">
        <f t="shared" ca="1" si="52"/>
        <v>108</v>
      </c>
      <c r="K270" s="33">
        <f t="shared" ca="1" si="53"/>
        <v>1</v>
      </c>
      <c r="L270" s="16"/>
      <c r="M270" s="36">
        <f t="shared" ca="1" si="61"/>
        <v>22.048394495412843</v>
      </c>
      <c r="N270" s="39">
        <f t="shared" ca="1" si="54"/>
        <v>21.7</v>
      </c>
      <c r="O270" s="120">
        <f t="shared" ca="1" si="62"/>
        <v>1.0160550458715596</v>
      </c>
      <c r="P270" s="39">
        <f t="shared" ca="1" si="55"/>
        <v>22.15</v>
      </c>
      <c r="Q270" s="39">
        <f t="shared" ca="1" si="56"/>
        <v>21.8</v>
      </c>
      <c r="R270" s="16"/>
      <c r="S270" s="33">
        <f t="shared" ca="1" si="63"/>
        <v>0.9</v>
      </c>
      <c r="T270" s="30">
        <f ca="1">COUNTIF(INDIRECT("Mess06!B"&amp;(ROW(A270)*4-9)):INDIRECT("Mess06!B"&amp;(ROW(A270)*4-6)),"&gt;=500")*15</f>
        <v>60</v>
      </c>
    </row>
    <row r="271" spans="1:20" ht="15.6" thickTop="1" thickBot="1" x14ac:dyDescent="0.35">
      <c r="A271" s="8">
        <f t="shared" si="64"/>
        <v>41072.208333332681</v>
      </c>
      <c r="B271" s="27">
        <f t="shared" ca="1" si="57"/>
        <v>0.31872011272018347</v>
      </c>
      <c r="C271" s="27">
        <f t="shared" ca="1" si="58"/>
        <v>0.35413345857798162</v>
      </c>
      <c r="D271" s="27">
        <f t="shared" ca="1" si="59"/>
        <v>3.5413345857798151E-2</v>
      </c>
      <c r="E271" s="16"/>
      <c r="F271" s="46">
        <v>7.18E-4</v>
      </c>
      <c r="G271" s="46">
        <v>21</v>
      </c>
      <c r="H271" s="16"/>
      <c r="I271" s="30">
        <f t="shared" ca="1" si="60"/>
        <v>107.25</v>
      </c>
      <c r="J271" s="42">
        <f t="shared" ca="1" si="52"/>
        <v>107.25</v>
      </c>
      <c r="K271" s="33">
        <f t="shared" ca="1" si="53"/>
        <v>1</v>
      </c>
      <c r="L271" s="16"/>
      <c r="M271" s="36">
        <f t="shared" ca="1" si="61"/>
        <v>21.899082568807337</v>
      </c>
      <c r="N271" s="39">
        <f t="shared" ca="1" si="54"/>
        <v>21.7</v>
      </c>
      <c r="O271" s="120">
        <f t="shared" ca="1" si="62"/>
        <v>1.0091743119266054</v>
      </c>
      <c r="P271" s="39">
        <f t="shared" ca="1" si="55"/>
        <v>22</v>
      </c>
      <c r="Q271" s="39">
        <f t="shared" ca="1" si="56"/>
        <v>21.8</v>
      </c>
      <c r="R271" s="16"/>
      <c r="S271" s="33">
        <f t="shared" ca="1" si="63"/>
        <v>0.9</v>
      </c>
      <c r="T271" s="30">
        <f ca="1">COUNTIF(INDIRECT("Mess06!B"&amp;(ROW(A271)*4-9)):INDIRECT("Mess06!B"&amp;(ROW(A271)*4-6)),"&gt;=500")*15</f>
        <v>60</v>
      </c>
    </row>
    <row r="272" spans="1:20" ht="15.6" thickTop="1" thickBot="1" x14ac:dyDescent="0.35">
      <c r="A272" s="8">
        <f t="shared" si="64"/>
        <v>41072.249999999345</v>
      </c>
      <c r="B272" s="27">
        <f t="shared" ca="1" si="57"/>
        <v>0.31583954208922022</v>
      </c>
      <c r="C272" s="27">
        <f t="shared" ca="1" si="58"/>
        <v>0.35093282454357799</v>
      </c>
      <c r="D272" s="27">
        <f t="shared" ca="1" si="59"/>
        <v>3.5093282454357791E-2</v>
      </c>
      <c r="E272" s="16"/>
      <c r="F272" s="46">
        <v>7.18E-4</v>
      </c>
      <c r="G272" s="46">
        <v>21</v>
      </c>
      <c r="H272" s="16"/>
      <c r="I272" s="30">
        <f t="shared" ca="1" si="60"/>
        <v>107.75</v>
      </c>
      <c r="J272" s="42">
        <f t="shared" ca="1" si="52"/>
        <v>107.75</v>
      </c>
      <c r="K272" s="33">
        <f t="shared" ca="1" si="53"/>
        <v>1</v>
      </c>
      <c r="L272" s="16"/>
      <c r="M272" s="36">
        <f t="shared" ca="1" si="61"/>
        <v>21.600458715596332</v>
      </c>
      <c r="N272" s="39">
        <f t="shared" ca="1" si="54"/>
        <v>21.7</v>
      </c>
      <c r="O272" s="120">
        <f t="shared" ca="1" si="62"/>
        <v>0.99541284403669739</v>
      </c>
      <c r="P272" s="39">
        <f t="shared" ca="1" si="55"/>
        <v>21.700000000000003</v>
      </c>
      <c r="Q272" s="39">
        <f t="shared" ca="1" si="56"/>
        <v>21.8</v>
      </c>
      <c r="R272" s="16"/>
      <c r="S272" s="33">
        <f t="shared" ca="1" si="63"/>
        <v>0.9</v>
      </c>
      <c r="T272" s="30">
        <f ca="1">COUNTIF(INDIRECT("Mess06!B"&amp;(ROW(A272)*4-9)):INDIRECT("Mess06!B"&amp;(ROW(A272)*4-6)),"&gt;=500")*15</f>
        <v>60</v>
      </c>
    </row>
    <row r="273" spans="1:20" ht="15.6" thickTop="1" thickBot="1" x14ac:dyDescent="0.35">
      <c r="A273" s="8">
        <f t="shared" si="64"/>
        <v>41072.291666666009</v>
      </c>
      <c r="B273" s="27">
        <f t="shared" ca="1" si="57"/>
        <v>0.31075042140825687</v>
      </c>
      <c r="C273" s="27">
        <f t="shared" ca="1" si="58"/>
        <v>0.34527824600917428</v>
      </c>
      <c r="D273" s="27">
        <f t="shared" ca="1" si="59"/>
        <v>3.4527824600917419E-2</v>
      </c>
      <c r="E273" s="16"/>
      <c r="F273" s="46">
        <v>7.18E-4</v>
      </c>
      <c r="G273" s="46">
        <v>21</v>
      </c>
      <c r="H273" s="16"/>
      <c r="I273" s="30">
        <f t="shared" ca="1" si="60"/>
        <v>107</v>
      </c>
      <c r="J273" s="42">
        <f t="shared" ca="1" si="52"/>
        <v>107</v>
      </c>
      <c r="K273" s="33">
        <f t="shared" ca="1" si="53"/>
        <v>1</v>
      </c>
      <c r="L273" s="16"/>
      <c r="M273" s="36">
        <f t="shared" ca="1" si="61"/>
        <v>21.401376146788991</v>
      </c>
      <c r="N273" s="39">
        <f t="shared" ca="1" si="54"/>
        <v>21.7</v>
      </c>
      <c r="O273" s="120">
        <f t="shared" ca="1" si="62"/>
        <v>0.98623853211009171</v>
      </c>
      <c r="P273" s="39">
        <f t="shared" ca="1" si="55"/>
        <v>21.5</v>
      </c>
      <c r="Q273" s="39">
        <f t="shared" ca="1" si="56"/>
        <v>21.8</v>
      </c>
      <c r="R273" s="16"/>
      <c r="S273" s="33">
        <f t="shared" ca="1" si="63"/>
        <v>0.9</v>
      </c>
      <c r="T273" s="30">
        <f ca="1">COUNTIF(INDIRECT("Mess06!B"&amp;(ROW(A273)*4-9)):INDIRECT("Mess06!B"&amp;(ROW(A273)*4-6)),"&gt;=500")*15</f>
        <v>60</v>
      </c>
    </row>
    <row r="274" spans="1:20" ht="15.6" thickTop="1" thickBot="1" x14ac:dyDescent="0.35">
      <c r="A274" s="8">
        <f t="shared" si="64"/>
        <v>41072.333333332674</v>
      </c>
      <c r="B274" s="27">
        <f t="shared" ca="1" si="57"/>
        <v>0.31183105751834866</v>
      </c>
      <c r="C274" s="27">
        <f t="shared" ca="1" si="58"/>
        <v>0.34647895279816515</v>
      </c>
      <c r="D274" s="27">
        <f t="shared" ca="1" si="59"/>
        <v>3.4647895279816508E-2</v>
      </c>
      <c r="E274" s="16"/>
      <c r="F274" s="46">
        <v>7.18E-4</v>
      </c>
      <c r="G274" s="46">
        <v>21</v>
      </c>
      <c r="H274" s="16"/>
      <c r="I274" s="30">
        <f t="shared" ca="1" si="60"/>
        <v>108</v>
      </c>
      <c r="J274" s="42">
        <f t="shared" ca="1" si="52"/>
        <v>108</v>
      </c>
      <c r="K274" s="33">
        <f t="shared" ca="1" si="53"/>
        <v>1</v>
      </c>
      <c r="L274" s="16"/>
      <c r="M274" s="36">
        <f t="shared" ca="1" si="61"/>
        <v>21.276949541284402</v>
      </c>
      <c r="N274" s="39">
        <f t="shared" ca="1" si="54"/>
        <v>21.7</v>
      </c>
      <c r="O274" s="120">
        <f t="shared" ca="1" si="62"/>
        <v>0.98050458715596323</v>
      </c>
      <c r="P274" s="39">
        <f t="shared" ca="1" si="55"/>
        <v>21.375</v>
      </c>
      <c r="Q274" s="39">
        <f t="shared" ca="1" si="56"/>
        <v>21.8</v>
      </c>
      <c r="R274" s="16"/>
      <c r="S274" s="33">
        <f t="shared" ca="1" si="63"/>
        <v>0.9</v>
      </c>
      <c r="T274" s="30">
        <f ca="1">COUNTIF(INDIRECT("Mess06!B"&amp;(ROW(A274)*4-9)):INDIRECT("Mess06!B"&amp;(ROW(A274)*4-6)),"&gt;=500")*15</f>
        <v>60</v>
      </c>
    </row>
    <row r="275" spans="1:20" ht="15.6" thickTop="1" thickBot="1" x14ac:dyDescent="0.35">
      <c r="A275" s="8">
        <f t="shared" si="64"/>
        <v>41072.374999999338</v>
      </c>
      <c r="B275" s="27">
        <f t="shared" ca="1" si="57"/>
        <v>0.3089094883875001</v>
      </c>
      <c r="C275" s="27">
        <f t="shared" ca="1" si="58"/>
        <v>0.3432327648750001</v>
      </c>
      <c r="D275" s="27">
        <f t="shared" ca="1" si="59"/>
        <v>3.4323276487500005E-2</v>
      </c>
      <c r="E275" s="16"/>
      <c r="F275" s="46">
        <v>7.18E-4</v>
      </c>
      <c r="G275" s="46">
        <v>21</v>
      </c>
      <c r="H275" s="16"/>
      <c r="I275" s="30">
        <f t="shared" ca="1" si="60"/>
        <v>107.25</v>
      </c>
      <c r="J275" s="42">
        <f t="shared" ca="1" si="52"/>
        <v>107.25</v>
      </c>
      <c r="K275" s="33">
        <f t="shared" ca="1" si="53"/>
        <v>1</v>
      </c>
      <c r="L275" s="16"/>
      <c r="M275" s="36">
        <f t="shared" ca="1" si="61"/>
        <v>21.225000000000001</v>
      </c>
      <c r="N275" s="39">
        <f t="shared" ca="1" si="54"/>
        <v>19.899999999999999</v>
      </c>
      <c r="O275" s="120">
        <f t="shared" ca="1" si="62"/>
        <v>1.0665829145728645</v>
      </c>
      <c r="P275" s="39">
        <f t="shared" ca="1" si="55"/>
        <v>21.225000000000001</v>
      </c>
      <c r="Q275" s="39">
        <f t="shared" ca="1" si="56"/>
        <v>19.899999999999999</v>
      </c>
      <c r="R275" s="16"/>
      <c r="S275" s="33">
        <f t="shared" ca="1" si="63"/>
        <v>0.9</v>
      </c>
      <c r="T275" s="30">
        <f ca="1">COUNTIF(INDIRECT("Mess06!B"&amp;(ROW(A275)*4-9)):INDIRECT("Mess06!B"&amp;(ROW(A275)*4-6)),"&gt;=500")*15</f>
        <v>60</v>
      </c>
    </row>
    <row r="276" spans="1:20" ht="15.6" thickTop="1" thickBot="1" x14ac:dyDescent="0.35">
      <c r="A276" s="8">
        <f t="shared" si="64"/>
        <v>41072.416666666002</v>
      </c>
      <c r="B276" s="27">
        <f t="shared" ca="1" si="57"/>
        <v>0.30744136237499997</v>
      </c>
      <c r="C276" s="27">
        <f t="shared" ca="1" si="58"/>
        <v>0.34160151374999997</v>
      </c>
      <c r="D276" s="27">
        <f t="shared" ca="1" si="59"/>
        <v>3.4160151374999989E-2</v>
      </c>
      <c r="E276" s="16"/>
      <c r="F276" s="46">
        <v>7.18E-4</v>
      </c>
      <c r="G276" s="46">
        <v>21</v>
      </c>
      <c r="H276" s="16"/>
      <c r="I276" s="30">
        <f t="shared" ca="1" si="60"/>
        <v>107.5</v>
      </c>
      <c r="J276" s="42">
        <f t="shared" ca="1" si="52"/>
        <v>107.5</v>
      </c>
      <c r="K276" s="33">
        <f t="shared" ca="1" si="53"/>
        <v>1</v>
      </c>
      <c r="L276" s="16"/>
      <c r="M276" s="36">
        <f t="shared" ca="1" si="61"/>
        <v>21.074999999999999</v>
      </c>
      <c r="N276" s="39">
        <f t="shared" ca="1" si="54"/>
        <v>19.899999999999999</v>
      </c>
      <c r="O276" s="120">
        <f t="shared" ca="1" si="62"/>
        <v>1.0590452261306533</v>
      </c>
      <c r="P276" s="39">
        <f t="shared" ca="1" si="55"/>
        <v>21.074999999999999</v>
      </c>
      <c r="Q276" s="39">
        <f t="shared" ca="1" si="56"/>
        <v>19.899999999999999</v>
      </c>
      <c r="R276" s="16"/>
      <c r="S276" s="33">
        <f t="shared" ca="1" si="63"/>
        <v>0.9</v>
      </c>
      <c r="T276" s="30">
        <f ca="1">COUNTIF(INDIRECT("Mess06!B"&amp;(ROW(A276)*4-9)):INDIRECT("Mess06!B"&amp;(ROW(A276)*4-6)),"&gt;=500")*15</f>
        <v>60</v>
      </c>
    </row>
    <row r="277" spans="1:20" ht="15.6" thickTop="1" thickBot="1" x14ac:dyDescent="0.35">
      <c r="A277" s="8">
        <f t="shared" si="64"/>
        <v>41072.458333332666</v>
      </c>
      <c r="B277" s="27">
        <f t="shared" ca="1" si="57"/>
        <v>0.30887132220000002</v>
      </c>
      <c r="C277" s="27">
        <f t="shared" ca="1" si="58"/>
        <v>0.34319035800000003</v>
      </c>
      <c r="D277" s="27">
        <f t="shared" ca="1" si="59"/>
        <v>3.4319035799999995E-2</v>
      </c>
      <c r="E277" s="16"/>
      <c r="F277" s="46">
        <v>7.18E-4</v>
      </c>
      <c r="G277" s="46">
        <v>21</v>
      </c>
      <c r="H277" s="16"/>
      <c r="I277" s="30">
        <f t="shared" ca="1" si="60"/>
        <v>108</v>
      </c>
      <c r="J277" s="42">
        <f t="shared" ca="1" si="52"/>
        <v>108</v>
      </c>
      <c r="K277" s="33">
        <f t="shared" ca="1" si="53"/>
        <v>1</v>
      </c>
      <c r="L277" s="16"/>
      <c r="M277" s="36">
        <f t="shared" ca="1" si="61"/>
        <v>21.074999999999999</v>
      </c>
      <c r="N277" s="39">
        <f t="shared" ca="1" si="54"/>
        <v>19.899999999999999</v>
      </c>
      <c r="O277" s="120">
        <f t="shared" ca="1" si="62"/>
        <v>1.0590452261306533</v>
      </c>
      <c r="P277" s="39">
        <f t="shared" ca="1" si="55"/>
        <v>21.074999999999999</v>
      </c>
      <c r="Q277" s="39">
        <f t="shared" ca="1" si="56"/>
        <v>19.899999999999999</v>
      </c>
      <c r="R277" s="16"/>
      <c r="S277" s="33">
        <f t="shared" ca="1" si="63"/>
        <v>0.9</v>
      </c>
      <c r="T277" s="30">
        <f ca="1">COUNTIF(INDIRECT("Mess06!B"&amp;(ROW(A277)*4-9)):INDIRECT("Mess06!B"&amp;(ROW(A277)*4-6)),"&gt;=500")*15</f>
        <v>60</v>
      </c>
    </row>
    <row r="278" spans="1:20" ht="15.6" thickTop="1" thickBot="1" x14ac:dyDescent="0.35">
      <c r="A278" s="8">
        <f t="shared" si="64"/>
        <v>41072.499999999331</v>
      </c>
      <c r="B278" s="27">
        <f t="shared" ca="1" si="57"/>
        <v>0.30433548285000001</v>
      </c>
      <c r="C278" s="27">
        <f t="shared" ca="1" si="58"/>
        <v>0.33815053649999999</v>
      </c>
      <c r="D278" s="27">
        <f t="shared" ca="1" si="59"/>
        <v>3.3815053649999989E-2</v>
      </c>
      <c r="E278" s="16"/>
      <c r="F278" s="46">
        <v>7.18E-4</v>
      </c>
      <c r="G278" s="46">
        <v>21</v>
      </c>
      <c r="H278" s="16"/>
      <c r="I278" s="30">
        <f t="shared" ca="1" si="60"/>
        <v>109</v>
      </c>
      <c r="J278" s="42">
        <f t="shared" ca="1" si="52"/>
        <v>109</v>
      </c>
      <c r="K278" s="33">
        <f t="shared" ca="1" si="53"/>
        <v>1</v>
      </c>
      <c r="L278" s="16"/>
      <c r="M278" s="36">
        <f t="shared" ca="1" si="61"/>
        <v>20.574999999999999</v>
      </c>
      <c r="N278" s="39">
        <f t="shared" ca="1" si="54"/>
        <v>19.899999999999999</v>
      </c>
      <c r="O278" s="120">
        <f t="shared" ca="1" si="62"/>
        <v>1.0339195979899498</v>
      </c>
      <c r="P278" s="39">
        <f t="shared" ca="1" si="55"/>
        <v>20.574999999999999</v>
      </c>
      <c r="Q278" s="39">
        <f t="shared" ca="1" si="56"/>
        <v>19.899999999999999</v>
      </c>
      <c r="R278" s="16"/>
      <c r="S278" s="33">
        <f t="shared" ca="1" si="63"/>
        <v>0.9</v>
      </c>
      <c r="T278" s="30">
        <f ca="1">COUNTIF(INDIRECT("Mess06!B"&amp;(ROW(A278)*4-9)):INDIRECT("Mess06!B"&amp;(ROW(A278)*4-6)),"&gt;=500")*15</f>
        <v>60</v>
      </c>
    </row>
    <row r="279" spans="1:20" ht="15.6" thickTop="1" thickBot="1" x14ac:dyDescent="0.35">
      <c r="A279" s="8">
        <f t="shared" si="64"/>
        <v>41072.541666665995</v>
      </c>
      <c r="B279" s="27">
        <f t="shared" ca="1" si="57"/>
        <v>0.29253619395000002</v>
      </c>
      <c r="C279" s="27">
        <f t="shared" ca="1" si="58"/>
        <v>0.32504021550000001</v>
      </c>
      <c r="D279" s="27">
        <f t="shared" ca="1" si="59"/>
        <v>3.2504021549999991E-2</v>
      </c>
      <c r="E279" s="16"/>
      <c r="F279" s="46">
        <v>7.18E-4</v>
      </c>
      <c r="G279" s="46">
        <v>21</v>
      </c>
      <c r="H279" s="16"/>
      <c r="I279" s="30">
        <f t="shared" ca="1" si="60"/>
        <v>107.25</v>
      </c>
      <c r="J279" s="42">
        <f t="shared" ca="1" si="52"/>
        <v>107.25</v>
      </c>
      <c r="K279" s="33">
        <f t="shared" ca="1" si="53"/>
        <v>1</v>
      </c>
      <c r="L279" s="16"/>
      <c r="M279" s="36">
        <f t="shared" ca="1" si="61"/>
        <v>20.099999999999998</v>
      </c>
      <c r="N279" s="39">
        <f t="shared" ca="1" si="54"/>
        <v>19.899999999999999</v>
      </c>
      <c r="O279" s="120">
        <f t="shared" ca="1" si="62"/>
        <v>1.0100502512562815</v>
      </c>
      <c r="P279" s="39">
        <f t="shared" ca="1" si="55"/>
        <v>20.100000000000001</v>
      </c>
      <c r="Q279" s="39">
        <f t="shared" ca="1" si="56"/>
        <v>19.899999999999999</v>
      </c>
      <c r="R279" s="16"/>
      <c r="S279" s="33">
        <f t="shared" ca="1" si="63"/>
        <v>0.9</v>
      </c>
      <c r="T279" s="30">
        <f ca="1">COUNTIF(INDIRECT("Mess06!B"&amp;(ROW(A279)*4-9)):INDIRECT("Mess06!B"&amp;(ROW(A279)*4-6)),"&gt;=500")*15</f>
        <v>60</v>
      </c>
    </row>
    <row r="280" spans="1:20" ht="15.6" thickTop="1" thickBot="1" x14ac:dyDescent="0.35">
      <c r="A280" s="8">
        <f t="shared" si="64"/>
        <v>41072.583333332659</v>
      </c>
      <c r="B280" s="27">
        <f t="shared" ca="1" si="57"/>
        <v>0.28967627430000004</v>
      </c>
      <c r="C280" s="27">
        <f t="shared" ca="1" si="58"/>
        <v>0.32186252700000001</v>
      </c>
      <c r="D280" s="27">
        <f t="shared" ca="1" si="59"/>
        <v>3.2186252699999994E-2</v>
      </c>
      <c r="E280" s="16"/>
      <c r="F280" s="46">
        <v>7.18E-4</v>
      </c>
      <c r="G280" s="46">
        <v>21</v>
      </c>
      <c r="H280" s="16"/>
      <c r="I280" s="30">
        <f t="shared" ca="1" si="60"/>
        <v>107</v>
      </c>
      <c r="J280" s="42">
        <f t="shared" ca="1" si="52"/>
        <v>107</v>
      </c>
      <c r="K280" s="33">
        <f t="shared" ca="1" si="53"/>
        <v>1</v>
      </c>
      <c r="L280" s="16"/>
      <c r="M280" s="36">
        <f t="shared" ca="1" si="61"/>
        <v>19.95</v>
      </c>
      <c r="N280" s="39">
        <f t="shared" ca="1" si="54"/>
        <v>19.899999999999999</v>
      </c>
      <c r="O280" s="120">
        <f t="shared" ca="1" si="62"/>
        <v>1.0025125628140703</v>
      </c>
      <c r="P280" s="39">
        <f t="shared" ca="1" si="55"/>
        <v>19.95</v>
      </c>
      <c r="Q280" s="39">
        <f t="shared" ca="1" si="56"/>
        <v>19.899999999999999</v>
      </c>
      <c r="R280" s="16"/>
      <c r="S280" s="33">
        <f t="shared" ca="1" si="63"/>
        <v>0.9</v>
      </c>
      <c r="T280" s="30">
        <f ca="1">COUNTIF(INDIRECT("Mess06!B"&amp;(ROW(A280)*4-9)):INDIRECT("Mess06!B"&amp;(ROW(A280)*4-6)),"&gt;=500")*15</f>
        <v>60</v>
      </c>
    </row>
    <row r="281" spans="1:20" ht="15.6" thickTop="1" thickBot="1" x14ac:dyDescent="0.35">
      <c r="A281" s="8">
        <f t="shared" si="64"/>
        <v>41072.624999999323</v>
      </c>
      <c r="B281" s="27">
        <f t="shared" ca="1" si="57"/>
        <v>0.28912668119999996</v>
      </c>
      <c r="C281" s="27">
        <f t="shared" ca="1" si="58"/>
        <v>0.32125186799999994</v>
      </c>
      <c r="D281" s="27">
        <f t="shared" ca="1" si="59"/>
        <v>3.212518679999999E-2</v>
      </c>
      <c r="E281" s="16"/>
      <c r="F281" s="46">
        <v>7.18E-4</v>
      </c>
      <c r="G281" s="46">
        <v>21</v>
      </c>
      <c r="H281" s="16"/>
      <c r="I281" s="30">
        <f t="shared" ca="1" si="60"/>
        <v>106</v>
      </c>
      <c r="J281" s="42">
        <f t="shared" ca="1" si="52"/>
        <v>106</v>
      </c>
      <c r="K281" s="33">
        <f t="shared" ca="1" si="53"/>
        <v>1</v>
      </c>
      <c r="L281" s="16"/>
      <c r="M281" s="36">
        <f t="shared" ca="1" si="61"/>
        <v>20.099999999999998</v>
      </c>
      <c r="N281" s="39">
        <f t="shared" ca="1" si="54"/>
        <v>19.899999999999999</v>
      </c>
      <c r="O281" s="120">
        <f t="shared" ca="1" si="62"/>
        <v>1.0100502512562815</v>
      </c>
      <c r="P281" s="39">
        <f t="shared" ca="1" si="55"/>
        <v>20.100000000000001</v>
      </c>
      <c r="Q281" s="39">
        <f t="shared" ca="1" si="56"/>
        <v>19.899999999999999</v>
      </c>
      <c r="R281" s="16"/>
      <c r="S281" s="33">
        <f t="shared" ca="1" si="63"/>
        <v>0.9</v>
      </c>
      <c r="T281" s="30">
        <f ca="1">COUNTIF(INDIRECT("Mess06!B"&amp;(ROW(A281)*4-9)):INDIRECT("Mess06!B"&amp;(ROW(A281)*4-6)),"&gt;=500")*15</f>
        <v>60</v>
      </c>
    </row>
    <row r="282" spans="1:20" ht="15.6" thickTop="1" thickBot="1" x14ac:dyDescent="0.35">
      <c r="A282" s="8">
        <f t="shared" si="64"/>
        <v>41072.666666665988</v>
      </c>
      <c r="B282" s="27">
        <f t="shared" ca="1" si="57"/>
        <v>0.28858726575000004</v>
      </c>
      <c r="C282" s="27">
        <f t="shared" ca="1" si="58"/>
        <v>0.32065251750000001</v>
      </c>
      <c r="D282" s="27">
        <f t="shared" ca="1" si="59"/>
        <v>3.2065251749999996E-2</v>
      </c>
      <c r="E282" s="16"/>
      <c r="F282" s="46">
        <v>7.18E-4</v>
      </c>
      <c r="G282" s="46">
        <v>21</v>
      </c>
      <c r="H282" s="16"/>
      <c r="I282" s="30">
        <f t="shared" ca="1" si="60"/>
        <v>107</v>
      </c>
      <c r="J282" s="42">
        <f t="shared" ca="1" si="52"/>
        <v>107</v>
      </c>
      <c r="K282" s="33">
        <f t="shared" ca="1" si="53"/>
        <v>1</v>
      </c>
      <c r="L282" s="16"/>
      <c r="M282" s="36">
        <f t="shared" ca="1" si="61"/>
        <v>19.875</v>
      </c>
      <c r="N282" s="39">
        <f t="shared" ca="1" si="54"/>
        <v>19.899999999999999</v>
      </c>
      <c r="O282" s="120">
        <f t="shared" ca="1" si="62"/>
        <v>0.99874371859296485</v>
      </c>
      <c r="P282" s="39">
        <f t="shared" ca="1" si="55"/>
        <v>19.875</v>
      </c>
      <c r="Q282" s="39">
        <f t="shared" ca="1" si="56"/>
        <v>19.899999999999999</v>
      </c>
      <c r="R282" s="16"/>
      <c r="S282" s="33">
        <f t="shared" ca="1" si="63"/>
        <v>0.9</v>
      </c>
      <c r="T282" s="30">
        <f ca="1">COUNTIF(INDIRECT("Mess06!B"&amp;(ROW(A282)*4-9)):INDIRECT("Mess06!B"&amp;(ROW(A282)*4-6)),"&gt;=500")*15</f>
        <v>60</v>
      </c>
    </row>
    <row r="283" spans="1:20" ht="15.6" thickTop="1" thickBot="1" x14ac:dyDescent="0.35">
      <c r="A283" s="8">
        <f t="shared" si="64"/>
        <v>41072.708333332652</v>
      </c>
      <c r="B283" s="27">
        <f t="shared" ca="1" si="57"/>
        <v>0.28677225150000002</v>
      </c>
      <c r="C283" s="27">
        <f t="shared" ca="1" si="58"/>
        <v>0.31863583500000003</v>
      </c>
      <c r="D283" s="27">
        <f t="shared" ca="1" si="59"/>
        <v>3.1863583499999994E-2</v>
      </c>
      <c r="E283" s="16"/>
      <c r="F283" s="46">
        <v>7.18E-4</v>
      </c>
      <c r="G283" s="46">
        <v>21</v>
      </c>
      <c r="H283" s="16"/>
      <c r="I283" s="30">
        <f t="shared" ca="1" si="60"/>
        <v>107</v>
      </c>
      <c r="J283" s="42">
        <f t="shared" ca="1" si="52"/>
        <v>107</v>
      </c>
      <c r="K283" s="33">
        <f t="shared" ca="1" si="53"/>
        <v>1</v>
      </c>
      <c r="L283" s="16"/>
      <c r="M283" s="36">
        <f t="shared" ca="1" si="61"/>
        <v>19.75</v>
      </c>
      <c r="N283" s="39">
        <f t="shared" ca="1" si="54"/>
        <v>18.7</v>
      </c>
      <c r="O283" s="120">
        <f t="shared" ca="1" si="62"/>
        <v>1.0561497326203209</v>
      </c>
      <c r="P283" s="39">
        <f t="shared" ca="1" si="55"/>
        <v>19.75</v>
      </c>
      <c r="Q283" s="39">
        <f t="shared" ca="1" si="56"/>
        <v>18.7</v>
      </c>
      <c r="R283" s="16"/>
      <c r="S283" s="33">
        <f t="shared" ca="1" si="63"/>
        <v>0.9</v>
      </c>
      <c r="T283" s="30">
        <f ca="1">COUNTIF(INDIRECT("Mess06!B"&amp;(ROW(A283)*4-9)):INDIRECT("Mess06!B"&amp;(ROW(A283)*4-6)),"&gt;=500")*15</f>
        <v>60</v>
      </c>
    </row>
    <row r="284" spans="1:20" ht="15.6" thickTop="1" thickBot="1" x14ac:dyDescent="0.35">
      <c r="A284" s="8">
        <f t="shared" si="64"/>
        <v>41072.749999999316</v>
      </c>
      <c r="B284" s="27">
        <f t="shared" ca="1" si="57"/>
        <v>0.28459423440000003</v>
      </c>
      <c r="C284" s="27">
        <f t="shared" ca="1" si="58"/>
        <v>0.31621581600000004</v>
      </c>
      <c r="D284" s="27">
        <f t="shared" ca="1" si="59"/>
        <v>3.1621581599999997E-2</v>
      </c>
      <c r="E284" s="16"/>
      <c r="F284" s="46">
        <v>7.18E-4</v>
      </c>
      <c r="G284" s="46">
        <v>21</v>
      </c>
      <c r="H284" s="16"/>
      <c r="I284" s="30">
        <f t="shared" ca="1" si="60"/>
        <v>107</v>
      </c>
      <c r="J284" s="42">
        <f t="shared" ca="1" si="52"/>
        <v>107</v>
      </c>
      <c r="K284" s="33">
        <f t="shared" ca="1" si="53"/>
        <v>1</v>
      </c>
      <c r="L284" s="16"/>
      <c r="M284" s="36">
        <f t="shared" ca="1" si="61"/>
        <v>19.600000000000001</v>
      </c>
      <c r="N284" s="39">
        <f t="shared" ca="1" si="54"/>
        <v>18.7</v>
      </c>
      <c r="O284" s="120">
        <f t="shared" ca="1" si="62"/>
        <v>1.0481283422459895</v>
      </c>
      <c r="P284" s="39">
        <f t="shared" ca="1" si="55"/>
        <v>19.600000000000001</v>
      </c>
      <c r="Q284" s="39">
        <f t="shared" ca="1" si="56"/>
        <v>18.7</v>
      </c>
      <c r="R284" s="16"/>
      <c r="S284" s="33">
        <f t="shared" ca="1" si="63"/>
        <v>0.9</v>
      </c>
      <c r="T284" s="30">
        <f ca="1">COUNTIF(INDIRECT("Mess06!B"&amp;(ROW(A284)*4-9)):INDIRECT("Mess06!B"&amp;(ROW(A284)*4-6)),"&gt;=500")*15</f>
        <v>60</v>
      </c>
    </row>
    <row r="285" spans="1:20" ht="15.6" thickTop="1" thickBot="1" x14ac:dyDescent="0.35">
      <c r="A285" s="8">
        <f t="shared" si="64"/>
        <v>41072.79166666598</v>
      </c>
      <c r="B285" s="27">
        <f t="shared" ca="1" si="57"/>
        <v>0.28254174165000001</v>
      </c>
      <c r="C285" s="27">
        <f t="shared" ca="1" si="58"/>
        <v>0.31393526849999998</v>
      </c>
      <c r="D285" s="27">
        <f t="shared" ca="1" si="59"/>
        <v>3.1393526849999992E-2</v>
      </c>
      <c r="E285" s="16"/>
      <c r="F285" s="46">
        <v>7.18E-4</v>
      </c>
      <c r="G285" s="46">
        <v>21</v>
      </c>
      <c r="H285" s="16"/>
      <c r="I285" s="30">
        <f t="shared" ca="1" si="60"/>
        <v>106.5</v>
      </c>
      <c r="J285" s="42">
        <f t="shared" ca="1" si="52"/>
        <v>106.5</v>
      </c>
      <c r="K285" s="33">
        <f t="shared" ca="1" si="53"/>
        <v>1</v>
      </c>
      <c r="L285" s="16"/>
      <c r="M285" s="36">
        <f t="shared" ca="1" si="61"/>
        <v>19.549999999999997</v>
      </c>
      <c r="N285" s="39">
        <f t="shared" ca="1" si="54"/>
        <v>18.7</v>
      </c>
      <c r="O285" s="120">
        <f t="shared" ca="1" si="62"/>
        <v>1.0454545454545454</v>
      </c>
      <c r="P285" s="39">
        <f t="shared" ca="1" si="55"/>
        <v>19.549999999999997</v>
      </c>
      <c r="Q285" s="39">
        <f t="shared" ca="1" si="56"/>
        <v>18.7</v>
      </c>
      <c r="R285" s="16"/>
      <c r="S285" s="33">
        <f t="shared" ca="1" si="63"/>
        <v>0.9</v>
      </c>
      <c r="T285" s="30">
        <f ca="1">COUNTIF(INDIRECT("Mess06!B"&amp;(ROW(A285)*4-9)):INDIRECT("Mess06!B"&amp;(ROW(A285)*4-6)),"&gt;=500")*15</f>
        <v>60</v>
      </c>
    </row>
    <row r="286" spans="1:20" ht="15.6" thickTop="1" thickBot="1" x14ac:dyDescent="0.35">
      <c r="A286" s="8">
        <f t="shared" si="64"/>
        <v>41072.833333332645</v>
      </c>
      <c r="B286" s="27">
        <f t="shared" ca="1" si="57"/>
        <v>0.27660562728749999</v>
      </c>
      <c r="C286" s="27">
        <f t="shared" ca="1" si="58"/>
        <v>0.30733958587499999</v>
      </c>
      <c r="D286" s="27">
        <f t="shared" ca="1" si="59"/>
        <v>3.0733958587499992E-2</v>
      </c>
      <c r="E286" s="16"/>
      <c r="F286" s="46">
        <v>7.18E-4</v>
      </c>
      <c r="G286" s="46">
        <v>21</v>
      </c>
      <c r="H286" s="16"/>
      <c r="I286" s="30">
        <f t="shared" ca="1" si="60"/>
        <v>105.75</v>
      </c>
      <c r="J286" s="42">
        <f t="shared" ca="1" si="52"/>
        <v>105.75</v>
      </c>
      <c r="K286" s="33">
        <f t="shared" ca="1" si="53"/>
        <v>1</v>
      </c>
      <c r="L286" s="16"/>
      <c r="M286" s="36">
        <f t="shared" ca="1" si="61"/>
        <v>19.274999999999999</v>
      </c>
      <c r="N286" s="39">
        <f t="shared" ca="1" si="54"/>
        <v>18.7</v>
      </c>
      <c r="O286" s="120">
        <f t="shared" ca="1" si="62"/>
        <v>1.0307486631016043</v>
      </c>
      <c r="P286" s="39">
        <f t="shared" ca="1" si="55"/>
        <v>19.274999999999999</v>
      </c>
      <c r="Q286" s="39">
        <f t="shared" ca="1" si="56"/>
        <v>18.7</v>
      </c>
      <c r="R286" s="16"/>
      <c r="S286" s="33">
        <f t="shared" ca="1" si="63"/>
        <v>0.9</v>
      </c>
      <c r="T286" s="30">
        <f ca="1">COUNTIF(INDIRECT("Mess06!B"&amp;(ROW(A286)*4-9)):INDIRECT("Mess06!B"&amp;(ROW(A286)*4-6)),"&gt;=500")*15</f>
        <v>60</v>
      </c>
    </row>
    <row r="287" spans="1:20" ht="15.6" thickTop="1" thickBot="1" x14ac:dyDescent="0.35">
      <c r="A287" s="8">
        <f t="shared" si="64"/>
        <v>41072.874999999309</v>
      </c>
      <c r="B287" s="27">
        <f t="shared" ca="1" si="57"/>
        <v>0.27668620035000002</v>
      </c>
      <c r="C287" s="27">
        <f t="shared" ca="1" si="58"/>
        <v>0.30742911150000002</v>
      </c>
      <c r="D287" s="27">
        <f t="shared" ca="1" si="59"/>
        <v>3.0742911149999996E-2</v>
      </c>
      <c r="E287" s="16"/>
      <c r="F287" s="46">
        <v>7.18E-4</v>
      </c>
      <c r="G287" s="46">
        <v>21</v>
      </c>
      <c r="H287" s="16"/>
      <c r="I287" s="30">
        <f t="shared" ca="1" si="60"/>
        <v>106.75</v>
      </c>
      <c r="J287" s="42">
        <f t="shared" ca="1" si="52"/>
        <v>106.75</v>
      </c>
      <c r="K287" s="33">
        <f t="shared" ca="1" si="53"/>
        <v>1</v>
      </c>
      <c r="L287" s="16"/>
      <c r="M287" s="36">
        <f t="shared" ca="1" si="61"/>
        <v>19.100000000000001</v>
      </c>
      <c r="N287" s="39">
        <f t="shared" ca="1" si="54"/>
        <v>18.7</v>
      </c>
      <c r="O287" s="120">
        <f t="shared" ca="1" si="62"/>
        <v>1.0213903743315509</v>
      </c>
      <c r="P287" s="39">
        <f t="shared" ca="1" si="55"/>
        <v>19.100000000000001</v>
      </c>
      <c r="Q287" s="39">
        <f t="shared" ca="1" si="56"/>
        <v>18.7</v>
      </c>
      <c r="R287" s="16"/>
      <c r="S287" s="33">
        <f t="shared" ca="1" si="63"/>
        <v>0.9</v>
      </c>
      <c r="T287" s="30">
        <f ca="1">COUNTIF(INDIRECT("Mess06!B"&amp;(ROW(A287)*4-9)):INDIRECT("Mess06!B"&amp;(ROW(A287)*4-6)),"&gt;=500")*15</f>
        <v>60</v>
      </c>
    </row>
    <row r="288" spans="1:20" ht="15.6" thickTop="1" thickBot="1" x14ac:dyDescent="0.35">
      <c r="A288" s="8">
        <f t="shared" si="64"/>
        <v>41072.916666665973</v>
      </c>
      <c r="B288" s="27">
        <f t="shared" ca="1" si="57"/>
        <v>0.26894440125000008</v>
      </c>
      <c r="C288" s="27">
        <f t="shared" ca="1" si="58"/>
        <v>0.2988271125000001</v>
      </c>
      <c r="D288" s="27">
        <f t="shared" ca="1" si="59"/>
        <v>2.9882711250000003E-2</v>
      </c>
      <c r="E288" s="16"/>
      <c r="F288" s="46">
        <v>7.18E-4</v>
      </c>
      <c r="G288" s="46">
        <v>21</v>
      </c>
      <c r="H288" s="16"/>
      <c r="I288" s="30">
        <f t="shared" ca="1" si="60"/>
        <v>105</v>
      </c>
      <c r="J288" s="42">
        <f t="shared" ca="1" si="52"/>
        <v>105</v>
      </c>
      <c r="K288" s="33">
        <f t="shared" ca="1" si="53"/>
        <v>1</v>
      </c>
      <c r="L288" s="16"/>
      <c r="M288" s="36">
        <f t="shared" ca="1" si="61"/>
        <v>18.875000000000004</v>
      </c>
      <c r="N288" s="39">
        <f t="shared" ca="1" si="54"/>
        <v>18.7</v>
      </c>
      <c r="O288" s="120">
        <f t="shared" ca="1" si="62"/>
        <v>1.0093582887700536</v>
      </c>
      <c r="P288" s="39">
        <f t="shared" ca="1" si="55"/>
        <v>18.875</v>
      </c>
      <c r="Q288" s="39">
        <f t="shared" ca="1" si="56"/>
        <v>18.7</v>
      </c>
      <c r="R288" s="16"/>
      <c r="S288" s="33">
        <f t="shared" ca="1" si="63"/>
        <v>0.9</v>
      </c>
      <c r="T288" s="30">
        <f ca="1">COUNTIF(INDIRECT("Mess06!B"&amp;(ROW(A288)*4-9)):INDIRECT("Mess06!B"&amp;(ROW(A288)*4-6)),"&gt;=500")*15</f>
        <v>60</v>
      </c>
    </row>
    <row r="289" spans="1:20" ht="15.6" thickTop="1" thickBot="1" x14ac:dyDescent="0.35">
      <c r="A289" s="8">
        <f t="shared" si="64"/>
        <v>41072.958333332637</v>
      </c>
      <c r="B289" s="27">
        <f t="shared" ca="1" si="57"/>
        <v>0.2685135474</v>
      </c>
      <c r="C289" s="27">
        <f t="shared" ca="1" si="58"/>
        <v>0.29834838599999997</v>
      </c>
      <c r="D289" s="27">
        <f t="shared" ca="1" si="59"/>
        <v>2.983483859999999E-2</v>
      </c>
      <c r="E289" s="16"/>
      <c r="F289" s="46">
        <v>7.18E-4</v>
      </c>
      <c r="G289" s="46">
        <v>21</v>
      </c>
      <c r="H289" s="16"/>
      <c r="I289" s="30">
        <f t="shared" ca="1" si="60"/>
        <v>105.25</v>
      </c>
      <c r="J289" s="42">
        <f t="shared" ca="1" si="52"/>
        <v>105.25</v>
      </c>
      <c r="K289" s="33">
        <f t="shared" ca="1" si="53"/>
        <v>1</v>
      </c>
      <c r="L289" s="16"/>
      <c r="M289" s="36">
        <f t="shared" ca="1" si="61"/>
        <v>18.799999999999997</v>
      </c>
      <c r="N289" s="39">
        <f t="shared" ca="1" si="54"/>
        <v>18.7</v>
      </c>
      <c r="O289" s="120">
        <f t="shared" ca="1" si="62"/>
        <v>1.0053475935828875</v>
      </c>
      <c r="P289" s="39">
        <f t="shared" ca="1" si="55"/>
        <v>18.799999999999997</v>
      </c>
      <c r="Q289" s="39">
        <f t="shared" ca="1" si="56"/>
        <v>18.7</v>
      </c>
      <c r="R289" s="16"/>
      <c r="S289" s="33">
        <f t="shared" ca="1" si="63"/>
        <v>0.9</v>
      </c>
      <c r="T289" s="30">
        <f ca="1">COUNTIF(INDIRECT("Mess06!B"&amp;(ROW(A289)*4-9)):INDIRECT("Mess06!B"&amp;(ROW(A289)*4-6)),"&gt;=500")*15</f>
        <v>60</v>
      </c>
    </row>
    <row r="290" spans="1:20" ht="15.6" thickTop="1" thickBot="1" x14ac:dyDescent="0.35">
      <c r="A290" s="8">
        <f t="shared" si="64"/>
        <v>41072.999999999302</v>
      </c>
      <c r="B290" s="27">
        <f t="shared" ca="1" si="57"/>
        <v>0.2697891462</v>
      </c>
      <c r="C290" s="27">
        <f t="shared" ca="1" si="58"/>
        <v>0.29976571800000001</v>
      </c>
      <c r="D290" s="27">
        <f t="shared" ca="1" si="59"/>
        <v>2.9976571799999994E-2</v>
      </c>
      <c r="E290" s="16"/>
      <c r="F290" s="46">
        <v>7.18E-4</v>
      </c>
      <c r="G290" s="46">
        <v>21</v>
      </c>
      <c r="H290" s="16"/>
      <c r="I290" s="30">
        <f t="shared" ca="1" si="60"/>
        <v>105.75</v>
      </c>
      <c r="J290" s="42">
        <f t="shared" ca="1" si="52"/>
        <v>105.75</v>
      </c>
      <c r="K290" s="33">
        <f t="shared" ca="1" si="53"/>
        <v>1</v>
      </c>
      <c r="L290" s="16"/>
      <c r="M290" s="36">
        <f t="shared" ca="1" si="61"/>
        <v>18.8</v>
      </c>
      <c r="N290" s="39">
        <f t="shared" ca="1" si="54"/>
        <v>18.7</v>
      </c>
      <c r="O290" s="120">
        <f t="shared" ca="1" si="62"/>
        <v>1.0053475935828877</v>
      </c>
      <c r="P290" s="39">
        <f t="shared" ca="1" si="55"/>
        <v>18.8</v>
      </c>
      <c r="Q290" s="39">
        <f t="shared" ca="1" si="56"/>
        <v>18.7</v>
      </c>
      <c r="R290" s="16"/>
      <c r="S290" s="33">
        <f t="shared" ca="1" si="63"/>
        <v>0.9</v>
      </c>
      <c r="T290" s="30">
        <f ca="1">COUNTIF(INDIRECT("Mess06!B"&amp;(ROW(A290)*4-9)):INDIRECT("Mess06!B"&amp;(ROW(A290)*4-6)),"&gt;=500")*15</f>
        <v>60</v>
      </c>
    </row>
    <row r="291" spans="1:20" ht="15.6" thickTop="1" thickBot="1" x14ac:dyDescent="0.35">
      <c r="A291" s="8">
        <f t="shared" si="64"/>
        <v>41073.041666665966</v>
      </c>
      <c r="B291" s="27">
        <f t="shared" ca="1" si="57"/>
        <v>0.25819793150949166</v>
      </c>
      <c r="C291" s="27">
        <f t="shared" ca="1" si="58"/>
        <v>0.28688659056610183</v>
      </c>
      <c r="D291" s="27">
        <f t="shared" ca="1" si="59"/>
        <v>2.8688659056610177E-2</v>
      </c>
      <c r="E291" s="16"/>
      <c r="F291" s="46">
        <v>7.18E-4</v>
      </c>
      <c r="G291" s="46">
        <v>21</v>
      </c>
      <c r="H291" s="16"/>
      <c r="I291" s="30">
        <f t="shared" ca="1" si="60"/>
        <v>99.942857142857164</v>
      </c>
      <c r="J291" s="42">
        <f t="shared" ca="1" si="52"/>
        <v>106</v>
      </c>
      <c r="K291" s="33">
        <f t="shared" ca="1" si="53"/>
        <v>0.94285714285714306</v>
      </c>
      <c r="L291" s="16"/>
      <c r="M291" s="36">
        <f t="shared" ca="1" si="61"/>
        <v>19.037711864406784</v>
      </c>
      <c r="N291" s="39">
        <f t="shared" ca="1" si="54"/>
        <v>17.899999999999999</v>
      </c>
      <c r="O291" s="120">
        <f t="shared" ca="1" si="62"/>
        <v>1.0635593220338986</v>
      </c>
      <c r="P291" s="39">
        <f t="shared" ca="1" si="55"/>
        <v>18.825000000000003</v>
      </c>
      <c r="Q291" s="39">
        <f t="shared" ca="1" si="56"/>
        <v>17.7</v>
      </c>
      <c r="R291" s="16"/>
      <c r="S291" s="33">
        <f t="shared" ca="1" si="63"/>
        <v>0.9</v>
      </c>
      <c r="T291" s="30">
        <f ca="1">COUNTIF(INDIRECT("Mess06!B"&amp;(ROW(A291)*4-9)):INDIRECT("Mess06!B"&amp;(ROW(A291)*4-6)),"&gt;=500")*15</f>
        <v>60</v>
      </c>
    </row>
    <row r="292" spans="1:20" ht="15.6" thickTop="1" thickBot="1" x14ac:dyDescent="0.35">
      <c r="A292" s="8">
        <f t="shared" si="64"/>
        <v>41073.08333333263</v>
      </c>
      <c r="B292" s="27">
        <f t="shared" ca="1" si="57"/>
        <v>0.25648346981288139</v>
      </c>
      <c r="C292" s="27">
        <f t="shared" ca="1" si="58"/>
        <v>0.28498163312542374</v>
      </c>
      <c r="D292" s="27">
        <f t="shared" ca="1" si="59"/>
        <v>2.8498163312542367E-2</v>
      </c>
      <c r="E292" s="16"/>
      <c r="F292" s="46">
        <v>7.18E-4</v>
      </c>
      <c r="G292" s="46">
        <v>21</v>
      </c>
      <c r="H292" s="16"/>
      <c r="I292" s="30">
        <f t="shared" ca="1" si="60"/>
        <v>99.942857142857164</v>
      </c>
      <c r="J292" s="42">
        <f t="shared" ca="1" si="52"/>
        <v>106</v>
      </c>
      <c r="K292" s="33">
        <f t="shared" ca="1" si="53"/>
        <v>0.94285714285714306</v>
      </c>
      <c r="L292" s="16"/>
      <c r="M292" s="36">
        <f t="shared" ca="1" si="61"/>
        <v>18.911299435028244</v>
      </c>
      <c r="N292" s="39">
        <f t="shared" ca="1" si="54"/>
        <v>17.899999999999999</v>
      </c>
      <c r="O292" s="120">
        <f t="shared" ca="1" si="62"/>
        <v>1.0564971751412429</v>
      </c>
      <c r="P292" s="39">
        <f t="shared" ca="1" si="55"/>
        <v>18.7</v>
      </c>
      <c r="Q292" s="39">
        <f t="shared" ca="1" si="56"/>
        <v>17.7</v>
      </c>
      <c r="R292" s="16"/>
      <c r="S292" s="33">
        <f t="shared" ca="1" si="63"/>
        <v>0.9</v>
      </c>
      <c r="T292" s="30">
        <f ca="1">COUNTIF(INDIRECT("Mess06!B"&amp;(ROW(A292)*4-9)):INDIRECT("Mess06!B"&amp;(ROW(A292)*4-6)),"&gt;=500")*15</f>
        <v>60</v>
      </c>
    </row>
    <row r="293" spans="1:20" ht="15.6" thickTop="1" thickBot="1" x14ac:dyDescent="0.35">
      <c r="A293" s="8">
        <f t="shared" si="64"/>
        <v>41073.124999999294</v>
      </c>
      <c r="B293" s="27">
        <f t="shared" ca="1" si="57"/>
        <v>0.25769329750067793</v>
      </c>
      <c r="C293" s="27">
        <f t="shared" ca="1" si="58"/>
        <v>0.28632588611186438</v>
      </c>
      <c r="D293" s="27">
        <f t="shared" ca="1" si="59"/>
        <v>2.8632588611186432E-2</v>
      </c>
      <c r="E293" s="16"/>
      <c r="F293" s="46">
        <v>7.18E-4</v>
      </c>
      <c r="G293" s="46">
        <v>21</v>
      </c>
      <c r="H293" s="16"/>
      <c r="I293" s="30">
        <f t="shared" ca="1" si="60"/>
        <v>100.41428571428574</v>
      </c>
      <c r="J293" s="42">
        <f t="shared" ca="1" si="52"/>
        <v>106.5</v>
      </c>
      <c r="K293" s="33">
        <f t="shared" ca="1" si="53"/>
        <v>0.94285714285714306</v>
      </c>
      <c r="L293" s="16"/>
      <c r="M293" s="36">
        <f t="shared" ca="1" si="61"/>
        <v>18.911299435028244</v>
      </c>
      <c r="N293" s="39">
        <f t="shared" ca="1" si="54"/>
        <v>17.899999999999999</v>
      </c>
      <c r="O293" s="120">
        <f t="shared" ca="1" si="62"/>
        <v>1.0564971751412429</v>
      </c>
      <c r="P293" s="39">
        <f t="shared" ca="1" si="55"/>
        <v>18.7</v>
      </c>
      <c r="Q293" s="39">
        <f t="shared" ca="1" si="56"/>
        <v>17.7</v>
      </c>
      <c r="R293" s="16"/>
      <c r="S293" s="33">
        <f t="shared" ca="1" si="63"/>
        <v>0.9</v>
      </c>
      <c r="T293" s="30">
        <f ca="1">COUNTIF(INDIRECT("Mess06!B"&amp;(ROW(A293)*4-9)):INDIRECT("Mess06!B"&amp;(ROW(A293)*4-6)),"&gt;=500")*15</f>
        <v>60</v>
      </c>
    </row>
    <row r="294" spans="1:20" ht="15.6" thickTop="1" thickBot="1" x14ac:dyDescent="0.35">
      <c r="A294" s="8">
        <f t="shared" si="64"/>
        <v>41073.166666665958</v>
      </c>
      <c r="B294" s="27">
        <f t="shared" ca="1" si="57"/>
        <v>0.25708838365677977</v>
      </c>
      <c r="C294" s="27">
        <f t="shared" ca="1" si="58"/>
        <v>0.2856537596186442</v>
      </c>
      <c r="D294" s="27">
        <f t="shared" ca="1" si="59"/>
        <v>2.8565375961864415E-2</v>
      </c>
      <c r="E294" s="16"/>
      <c r="F294" s="46">
        <v>7.18E-4</v>
      </c>
      <c r="G294" s="46">
        <v>21</v>
      </c>
      <c r="H294" s="16"/>
      <c r="I294" s="30">
        <f t="shared" ca="1" si="60"/>
        <v>100.17857142857144</v>
      </c>
      <c r="J294" s="42">
        <f t="shared" ca="1" si="52"/>
        <v>106.25</v>
      </c>
      <c r="K294" s="33">
        <f t="shared" ca="1" si="53"/>
        <v>0.94285714285714306</v>
      </c>
      <c r="L294" s="16"/>
      <c r="M294" s="36">
        <f t="shared" ca="1" si="61"/>
        <v>18.911299435028251</v>
      </c>
      <c r="N294" s="39">
        <f t="shared" ca="1" si="54"/>
        <v>17.899999999999999</v>
      </c>
      <c r="O294" s="120">
        <f t="shared" ca="1" si="62"/>
        <v>1.0564971751412431</v>
      </c>
      <c r="P294" s="39">
        <f t="shared" ca="1" si="55"/>
        <v>18.700000000000003</v>
      </c>
      <c r="Q294" s="39">
        <f t="shared" ca="1" si="56"/>
        <v>17.7</v>
      </c>
      <c r="R294" s="16"/>
      <c r="S294" s="33">
        <f t="shared" ca="1" si="63"/>
        <v>0.9</v>
      </c>
      <c r="T294" s="30">
        <f ca="1">COUNTIF(INDIRECT("Mess06!B"&amp;(ROW(A294)*4-9)):INDIRECT("Mess06!B"&amp;(ROW(A294)*4-6)),"&gt;=500")*15</f>
        <v>60</v>
      </c>
    </row>
    <row r="295" spans="1:20" ht="15.6" thickTop="1" thickBot="1" x14ac:dyDescent="0.35">
      <c r="A295" s="8">
        <f t="shared" si="64"/>
        <v>41073.208333332623</v>
      </c>
      <c r="B295" s="27">
        <f t="shared" ca="1" si="57"/>
        <v>0.25442611577694924</v>
      </c>
      <c r="C295" s="27">
        <f t="shared" ca="1" si="58"/>
        <v>0.28269568419661023</v>
      </c>
      <c r="D295" s="27">
        <f t="shared" ca="1" si="59"/>
        <v>2.8269568419661016E-2</v>
      </c>
      <c r="E295" s="16"/>
      <c r="F295" s="46">
        <v>7.18E-4</v>
      </c>
      <c r="G295" s="46">
        <v>21</v>
      </c>
      <c r="H295" s="16"/>
      <c r="I295" s="30">
        <f t="shared" ca="1" si="60"/>
        <v>99.942857142857164</v>
      </c>
      <c r="J295" s="42">
        <f t="shared" ca="1" si="52"/>
        <v>106</v>
      </c>
      <c r="K295" s="33">
        <f t="shared" ca="1" si="53"/>
        <v>0.94285714285714306</v>
      </c>
      <c r="L295" s="16"/>
      <c r="M295" s="36">
        <f t="shared" ca="1" si="61"/>
        <v>18.759604519774012</v>
      </c>
      <c r="N295" s="39">
        <f t="shared" ca="1" si="54"/>
        <v>17.899999999999999</v>
      </c>
      <c r="O295" s="120">
        <f t="shared" ca="1" si="62"/>
        <v>1.0480225988700567</v>
      </c>
      <c r="P295" s="39">
        <f t="shared" ca="1" si="55"/>
        <v>18.55</v>
      </c>
      <c r="Q295" s="39">
        <f t="shared" ca="1" si="56"/>
        <v>17.7</v>
      </c>
      <c r="R295" s="16"/>
      <c r="S295" s="33">
        <f t="shared" ca="1" si="63"/>
        <v>0.9</v>
      </c>
      <c r="T295" s="30">
        <f ca="1">COUNTIF(INDIRECT("Mess06!B"&amp;(ROW(A295)*4-9)):INDIRECT("Mess06!B"&amp;(ROW(A295)*4-6)),"&gt;=500")*15</f>
        <v>60</v>
      </c>
    </row>
    <row r="296" spans="1:20" ht="15.6" thickTop="1" thickBot="1" x14ac:dyDescent="0.35">
      <c r="A296" s="8">
        <f t="shared" si="64"/>
        <v>41073.249999999287</v>
      </c>
      <c r="B296" s="27">
        <f t="shared" ca="1" si="57"/>
        <v>0.25657161902275427</v>
      </c>
      <c r="C296" s="27">
        <f t="shared" ca="1" si="58"/>
        <v>0.28507957669194917</v>
      </c>
      <c r="D296" s="27">
        <f t="shared" ca="1" si="59"/>
        <v>2.8507957669194912E-2</v>
      </c>
      <c r="E296" s="16"/>
      <c r="F296" s="46">
        <v>7.18E-4</v>
      </c>
      <c r="G296" s="46">
        <v>21</v>
      </c>
      <c r="H296" s="16"/>
      <c r="I296" s="30">
        <f t="shared" ca="1" si="60"/>
        <v>100.65000000000002</v>
      </c>
      <c r="J296" s="42">
        <f t="shared" ca="1" si="52"/>
        <v>106.75</v>
      </c>
      <c r="K296" s="33">
        <f t="shared" ca="1" si="53"/>
        <v>0.94285714285714306</v>
      </c>
      <c r="L296" s="16"/>
      <c r="M296" s="36">
        <f t="shared" ca="1" si="61"/>
        <v>18.784887005649715</v>
      </c>
      <c r="N296" s="39">
        <f t="shared" ca="1" si="54"/>
        <v>17.899999999999999</v>
      </c>
      <c r="O296" s="120">
        <f t="shared" ca="1" si="62"/>
        <v>1.0494350282485876</v>
      </c>
      <c r="P296" s="39">
        <f t="shared" ca="1" si="55"/>
        <v>18.574999999999999</v>
      </c>
      <c r="Q296" s="39">
        <f t="shared" ca="1" si="56"/>
        <v>17.7</v>
      </c>
      <c r="R296" s="16"/>
      <c r="S296" s="33">
        <f t="shared" ca="1" si="63"/>
        <v>0.9</v>
      </c>
      <c r="T296" s="30">
        <f ca="1">COUNTIF(INDIRECT("Mess06!B"&amp;(ROW(A296)*4-9)):INDIRECT("Mess06!B"&amp;(ROW(A296)*4-6)),"&gt;=500")*15</f>
        <v>60</v>
      </c>
    </row>
    <row r="297" spans="1:20" ht="15.6" thickTop="1" thickBot="1" x14ac:dyDescent="0.35">
      <c r="A297" s="8">
        <f t="shared" si="64"/>
        <v>41073.291666665951</v>
      </c>
      <c r="B297" s="27">
        <f t="shared" ca="1" si="57"/>
        <v>0.25484502670093223</v>
      </c>
      <c r="C297" s="27">
        <f t="shared" ca="1" si="58"/>
        <v>0.2831611407788136</v>
      </c>
      <c r="D297" s="27">
        <f t="shared" ca="1" si="59"/>
        <v>2.8316114077881354E-2</v>
      </c>
      <c r="E297" s="16"/>
      <c r="F297" s="46">
        <v>7.18E-4</v>
      </c>
      <c r="G297" s="46">
        <v>21</v>
      </c>
      <c r="H297" s="16"/>
      <c r="I297" s="30">
        <f t="shared" ca="1" si="60"/>
        <v>100.65000000000002</v>
      </c>
      <c r="J297" s="42">
        <f t="shared" ca="1" si="52"/>
        <v>106.75</v>
      </c>
      <c r="K297" s="33">
        <f t="shared" ca="1" si="53"/>
        <v>0.94285714285714306</v>
      </c>
      <c r="L297" s="16"/>
      <c r="M297" s="36">
        <f t="shared" ca="1" si="61"/>
        <v>18.658474576271185</v>
      </c>
      <c r="N297" s="39">
        <f t="shared" ca="1" si="54"/>
        <v>17.899999999999999</v>
      </c>
      <c r="O297" s="120">
        <f t="shared" ca="1" si="62"/>
        <v>1.0423728813559323</v>
      </c>
      <c r="P297" s="39">
        <f t="shared" ca="1" si="55"/>
        <v>18.450000000000003</v>
      </c>
      <c r="Q297" s="39">
        <f t="shared" ca="1" si="56"/>
        <v>17.7</v>
      </c>
      <c r="R297" s="16"/>
      <c r="S297" s="33">
        <f t="shared" ca="1" si="63"/>
        <v>0.9</v>
      </c>
      <c r="T297" s="30">
        <f ca="1">COUNTIF(INDIRECT("Mess06!B"&amp;(ROW(A297)*4-9)):INDIRECT("Mess06!B"&amp;(ROW(A297)*4-6)),"&gt;=500")*15</f>
        <v>60</v>
      </c>
    </row>
    <row r="298" spans="1:20" ht="15.6" thickTop="1" thickBot="1" x14ac:dyDescent="0.35">
      <c r="A298" s="8">
        <f t="shared" si="64"/>
        <v>41073.333333332615</v>
      </c>
      <c r="B298" s="27">
        <f t="shared" ca="1" si="57"/>
        <v>0.25305454641966107</v>
      </c>
      <c r="C298" s="27">
        <f t="shared" ca="1" si="58"/>
        <v>0.28117171824406784</v>
      </c>
      <c r="D298" s="27">
        <f t="shared" ca="1" si="59"/>
        <v>2.8117171824406779E-2</v>
      </c>
      <c r="E298" s="16"/>
      <c r="F298" s="46">
        <v>7.18E-4</v>
      </c>
      <c r="G298" s="46">
        <v>21</v>
      </c>
      <c r="H298" s="16"/>
      <c r="I298" s="30">
        <f t="shared" ca="1" si="60"/>
        <v>99.942857142857164</v>
      </c>
      <c r="J298" s="42">
        <f t="shared" ca="1" si="52"/>
        <v>106</v>
      </c>
      <c r="K298" s="33">
        <f t="shared" ca="1" si="53"/>
        <v>0.94285714285714306</v>
      </c>
      <c r="L298" s="16"/>
      <c r="M298" s="36">
        <f t="shared" ca="1" si="61"/>
        <v>18.658474576271185</v>
      </c>
      <c r="N298" s="39">
        <f t="shared" ca="1" si="54"/>
        <v>17.899999999999999</v>
      </c>
      <c r="O298" s="120">
        <f t="shared" ca="1" si="62"/>
        <v>1.0423728813559323</v>
      </c>
      <c r="P298" s="39">
        <f t="shared" ca="1" si="55"/>
        <v>18.45</v>
      </c>
      <c r="Q298" s="39">
        <f t="shared" ca="1" si="56"/>
        <v>17.7</v>
      </c>
      <c r="R298" s="16"/>
      <c r="S298" s="33">
        <f t="shared" ca="1" si="63"/>
        <v>0.9</v>
      </c>
      <c r="T298" s="30">
        <f ca="1">COUNTIF(INDIRECT("Mess06!B"&amp;(ROW(A298)*4-9)):INDIRECT("Mess06!B"&amp;(ROW(A298)*4-6)),"&gt;=500")*15</f>
        <v>60</v>
      </c>
    </row>
    <row r="299" spans="1:20" ht="15.6" thickTop="1" thickBot="1" x14ac:dyDescent="0.35">
      <c r="A299" s="8">
        <f t="shared" si="64"/>
        <v>41073.37499999928</v>
      </c>
      <c r="B299" s="27">
        <f t="shared" ca="1" si="57"/>
        <v>0.24671830291437127</v>
      </c>
      <c r="C299" s="27">
        <f t="shared" ca="1" si="58"/>
        <v>0.27413144768263475</v>
      </c>
      <c r="D299" s="27">
        <f t="shared" ca="1" si="59"/>
        <v>2.7413144768263471E-2</v>
      </c>
      <c r="E299" s="16"/>
      <c r="F299" s="46">
        <v>7.18E-4</v>
      </c>
      <c r="G299" s="46">
        <v>21</v>
      </c>
      <c r="H299" s="16"/>
      <c r="I299" s="30">
        <f t="shared" ca="1" si="60"/>
        <v>98.307692307692321</v>
      </c>
      <c r="J299" s="42">
        <f t="shared" ca="1" si="52"/>
        <v>106.5</v>
      </c>
      <c r="K299" s="33">
        <f t="shared" ca="1" si="53"/>
        <v>0.92307692307692324</v>
      </c>
      <c r="L299" s="16"/>
      <c r="M299" s="36">
        <f t="shared" ca="1" si="61"/>
        <v>18.493862275449104</v>
      </c>
      <c r="N299" s="39">
        <f t="shared" ca="1" si="54"/>
        <v>16.899999999999999</v>
      </c>
      <c r="O299" s="120">
        <f t="shared" ca="1" si="62"/>
        <v>1.0943113772455091</v>
      </c>
      <c r="P299" s="39">
        <f t="shared" ca="1" si="55"/>
        <v>18.275000000000002</v>
      </c>
      <c r="Q299" s="39">
        <f t="shared" ca="1" si="56"/>
        <v>16.7</v>
      </c>
      <c r="R299" s="16"/>
      <c r="S299" s="33">
        <f t="shared" ca="1" si="63"/>
        <v>0.9</v>
      </c>
      <c r="T299" s="30">
        <f ca="1">COUNTIF(INDIRECT("Mess06!B"&amp;(ROW(A299)*4-9)):INDIRECT("Mess06!B"&amp;(ROW(A299)*4-6)),"&gt;=500")*15</f>
        <v>60</v>
      </c>
    </row>
    <row r="300" spans="1:20" ht="15.6" thickTop="1" thickBot="1" x14ac:dyDescent="0.35">
      <c r="A300" s="8">
        <f t="shared" si="64"/>
        <v>41073.416666665944</v>
      </c>
      <c r="B300" s="27">
        <f t="shared" ca="1" si="57"/>
        <v>0.24662085343922166</v>
      </c>
      <c r="C300" s="27">
        <f t="shared" ca="1" si="58"/>
        <v>0.27402317048802405</v>
      </c>
      <c r="D300" s="27">
        <f t="shared" ca="1" si="59"/>
        <v>2.7402317048802399E-2</v>
      </c>
      <c r="E300" s="16"/>
      <c r="F300" s="46">
        <v>7.18E-4</v>
      </c>
      <c r="G300" s="46">
        <v>21</v>
      </c>
      <c r="H300" s="16"/>
      <c r="I300" s="30">
        <f t="shared" ca="1" si="60"/>
        <v>98.538461538461561</v>
      </c>
      <c r="J300" s="42">
        <f t="shared" ca="1" si="52"/>
        <v>106.75</v>
      </c>
      <c r="K300" s="33">
        <f t="shared" ca="1" si="53"/>
        <v>0.92307692307692324</v>
      </c>
      <c r="L300" s="16"/>
      <c r="M300" s="36">
        <f t="shared" ca="1" si="61"/>
        <v>18.443263473053893</v>
      </c>
      <c r="N300" s="39">
        <f t="shared" ca="1" si="54"/>
        <v>16.899999999999999</v>
      </c>
      <c r="O300" s="120">
        <f t="shared" ca="1" si="62"/>
        <v>1.0913173652694612</v>
      </c>
      <c r="P300" s="39">
        <f t="shared" ca="1" si="55"/>
        <v>18.225000000000001</v>
      </c>
      <c r="Q300" s="39">
        <f t="shared" ca="1" si="56"/>
        <v>16.7</v>
      </c>
      <c r="R300" s="16"/>
      <c r="S300" s="33">
        <f t="shared" ca="1" si="63"/>
        <v>0.9</v>
      </c>
      <c r="T300" s="30">
        <f ca="1">COUNTIF(INDIRECT("Mess06!B"&amp;(ROW(A300)*4-9)):INDIRECT("Mess06!B"&amp;(ROW(A300)*4-6)),"&gt;=500")*15</f>
        <v>60</v>
      </c>
    </row>
    <row r="301" spans="1:20" ht="15.6" thickTop="1" thickBot="1" x14ac:dyDescent="0.35">
      <c r="A301" s="8">
        <f t="shared" si="64"/>
        <v>41073.458333332608</v>
      </c>
      <c r="B301" s="27">
        <f t="shared" ca="1" si="57"/>
        <v>0.24152892029461084</v>
      </c>
      <c r="C301" s="27">
        <f t="shared" ca="1" si="58"/>
        <v>0.26836546699401204</v>
      </c>
      <c r="D301" s="27">
        <f t="shared" ca="1" si="59"/>
        <v>2.6836546699401196E-2</v>
      </c>
      <c r="E301" s="16"/>
      <c r="F301" s="46">
        <v>7.18E-4</v>
      </c>
      <c r="G301" s="46">
        <v>21</v>
      </c>
      <c r="H301" s="16"/>
      <c r="I301" s="30">
        <f t="shared" ca="1" si="60"/>
        <v>97.846153846153868</v>
      </c>
      <c r="J301" s="42">
        <f t="shared" ca="1" si="52"/>
        <v>106</v>
      </c>
      <c r="K301" s="33">
        <f t="shared" ca="1" si="53"/>
        <v>0.92307692307692324</v>
      </c>
      <c r="L301" s="16"/>
      <c r="M301" s="36">
        <f t="shared" ca="1" si="61"/>
        <v>18.190269461077843</v>
      </c>
      <c r="N301" s="39">
        <f t="shared" ca="1" si="54"/>
        <v>16.899999999999999</v>
      </c>
      <c r="O301" s="120">
        <f t="shared" ca="1" si="62"/>
        <v>1.0763473053892216</v>
      </c>
      <c r="P301" s="39">
        <f t="shared" ca="1" si="55"/>
        <v>17.975000000000001</v>
      </c>
      <c r="Q301" s="39">
        <f t="shared" ca="1" si="56"/>
        <v>16.7</v>
      </c>
      <c r="R301" s="16"/>
      <c r="S301" s="33">
        <f t="shared" ca="1" si="63"/>
        <v>0.9</v>
      </c>
      <c r="T301" s="30">
        <f ca="1">COUNTIF(INDIRECT("Mess06!B"&amp;(ROW(A301)*4-9)):INDIRECT("Mess06!B"&amp;(ROW(A301)*4-6)),"&gt;=500")*15</f>
        <v>60</v>
      </c>
    </row>
    <row r="302" spans="1:20" ht="15.6" thickTop="1" thickBot="1" x14ac:dyDescent="0.35">
      <c r="A302" s="8">
        <f t="shared" si="64"/>
        <v>41073.499999999272</v>
      </c>
      <c r="B302" s="27">
        <f t="shared" ca="1" si="57"/>
        <v>0.24052115011257488</v>
      </c>
      <c r="C302" s="27">
        <f t="shared" ca="1" si="58"/>
        <v>0.26724572234730543</v>
      </c>
      <c r="D302" s="27">
        <f t="shared" ca="1" si="59"/>
        <v>2.6724572234730536E-2</v>
      </c>
      <c r="E302" s="16"/>
      <c r="F302" s="46">
        <v>7.18E-4</v>
      </c>
      <c r="G302" s="46">
        <v>21</v>
      </c>
      <c r="H302" s="16"/>
      <c r="I302" s="30">
        <f t="shared" ca="1" si="60"/>
        <v>97.846153846153868</v>
      </c>
      <c r="J302" s="42">
        <f t="shared" ca="1" si="52"/>
        <v>106</v>
      </c>
      <c r="K302" s="33">
        <f t="shared" ca="1" si="53"/>
        <v>0.92307692307692324</v>
      </c>
      <c r="L302" s="16"/>
      <c r="M302" s="36">
        <f t="shared" ca="1" si="61"/>
        <v>18.114371257485026</v>
      </c>
      <c r="N302" s="39">
        <f t="shared" ca="1" si="54"/>
        <v>16.899999999999999</v>
      </c>
      <c r="O302" s="120">
        <f t="shared" ca="1" si="62"/>
        <v>1.0718562874251496</v>
      </c>
      <c r="P302" s="39">
        <f t="shared" ca="1" si="55"/>
        <v>17.899999999999999</v>
      </c>
      <c r="Q302" s="39">
        <f t="shared" ca="1" si="56"/>
        <v>16.7</v>
      </c>
      <c r="R302" s="16"/>
      <c r="S302" s="33">
        <f t="shared" ca="1" si="63"/>
        <v>0.9</v>
      </c>
      <c r="T302" s="30">
        <f ca="1">COUNTIF(INDIRECT("Mess06!B"&amp;(ROW(A302)*4-9)):INDIRECT("Mess06!B"&amp;(ROW(A302)*4-6)),"&gt;=500")*15</f>
        <v>60</v>
      </c>
    </row>
    <row r="303" spans="1:20" ht="15.6" thickTop="1" thickBot="1" x14ac:dyDescent="0.35">
      <c r="A303" s="8">
        <f t="shared" si="64"/>
        <v>41073.541666665937</v>
      </c>
      <c r="B303" s="27">
        <f t="shared" ca="1" si="57"/>
        <v>0.23794309651796414</v>
      </c>
      <c r="C303" s="27">
        <f t="shared" ca="1" si="58"/>
        <v>0.26438121835329348</v>
      </c>
      <c r="D303" s="27">
        <f t="shared" ca="1" si="59"/>
        <v>2.6438121835329342E-2</v>
      </c>
      <c r="E303" s="16"/>
      <c r="F303" s="46">
        <v>7.18E-4</v>
      </c>
      <c r="G303" s="46">
        <v>21</v>
      </c>
      <c r="H303" s="16"/>
      <c r="I303" s="30">
        <f t="shared" ca="1" si="60"/>
        <v>97.615384615384627</v>
      </c>
      <c r="J303" s="42">
        <f t="shared" ca="1" si="52"/>
        <v>105.75</v>
      </c>
      <c r="K303" s="33">
        <f t="shared" ca="1" si="53"/>
        <v>0.92307692307692324</v>
      </c>
      <c r="L303" s="16"/>
      <c r="M303" s="36">
        <f t="shared" ca="1" si="61"/>
        <v>17.962574850299401</v>
      </c>
      <c r="N303" s="39">
        <f t="shared" ca="1" si="54"/>
        <v>16.899999999999999</v>
      </c>
      <c r="O303" s="120">
        <f t="shared" ca="1" si="62"/>
        <v>1.062874251497006</v>
      </c>
      <c r="P303" s="39">
        <f t="shared" ca="1" si="55"/>
        <v>17.75</v>
      </c>
      <c r="Q303" s="39">
        <f t="shared" ca="1" si="56"/>
        <v>16.7</v>
      </c>
      <c r="R303" s="16"/>
      <c r="S303" s="33">
        <f t="shared" ca="1" si="63"/>
        <v>0.9</v>
      </c>
      <c r="T303" s="30">
        <f ca="1">COUNTIF(INDIRECT("Mess06!B"&amp;(ROW(A303)*4-9)):INDIRECT("Mess06!B"&amp;(ROW(A303)*4-6)),"&gt;=500")*15</f>
        <v>60</v>
      </c>
    </row>
    <row r="304" spans="1:20" ht="15.6" thickTop="1" thickBot="1" x14ac:dyDescent="0.35">
      <c r="A304" s="8">
        <f t="shared" si="64"/>
        <v>41073.583333332601</v>
      </c>
      <c r="B304" s="27">
        <f t="shared" ca="1" si="57"/>
        <v>0.23772126031437138</v>
      </c>
      <c r="C304" s="27">
        <f t="shared" ca="1" si="58"/>
        <v>0.26413473368263485</v>
      </c>
      <c r="D304" s="27">
        <f t="shared" ca="1" si="59"/>
        <v>2.6413473368263479E-2</v>
      </c>
      <c r="E304" s="16"/>
      <c r="F304" s="46">
        <v>7.18E-4</v>
      </c>
      <c r="G304" s="46">
        <v>21</v>
      </c>
      <c r="H304" s="16"/>
      <c r="I304" s="30">
        <f t="shared" ca="1" si="60"/>
        <v>98.076923076923094</v>
      </c>
      <c r="J304" s="42">
        <f t="shared" ca="1" si="52"/>
        <v>106.25</v>
      </c>
      <c r="K304" s="33">
        <f t="shared" ca="1" si="53"/>
        <v>0.92307692307692324</v>
      </c>
      <c r="L304" s="16"/>
      <c r="M304" s="36">
        <f t="shared" ca="1" si="61"/>
        <v>17.861377245508987</v>
      </c>
      <c r="N304" s="39">
        <f t="shared" ca="1" si="54"/>
        <v>16.899999999999999</v>
      </c>
      <c r="O304" s="120">
        <f t="shared" ca="1" si="62"/>
        <v>1.0568862275449105</v>
      </c>
      <c r="P304" s="39">
        <f t="shared" ca="1" si="55"/>
        <v>17.650000000000002</v>
      </c>
      <c r="Q304" s="39">
        <f t="shared" ca="1" si="56"/>
        <v>16.7</v>
      </c>
      <c r="R304" s="16"/>
      <c r="S304" s="33">
        <f t="shared" ca="1" si="63"/>
        <v>0.9</v>
      </c>
      <c r="T304" s="30">
        <f ca="1">COUNTIF(INDIRECT("Mess06!B"&amp;(ROW(A304)*4-9)):INDIRECT("Mess06!B"&amp;(ROW(A304)*4-6)),"&gt;=500")*15</f>
        <v>60</v>
      </c>
    </row>
    <row r="305" spans="1:20" ht="15.6" thickTop="1" thickBot="1" x14ac:dyDescent="0.35">
      <c r="A305" s="8">
        <f t="shared" si="64"/>
        <v>41073.624999999265</v>
      </c>
      <c r="B305" s="27">
        <f t="shared" ca="1" si="57"/>
        <v>0.23526204754311378</v>
      </c>
      <c r="C305" s="27">
        <f t="shared" ca="1" si="58"/>
        <v>0.2614022750479042</v>
      </c>
      <c r="D305" s="27">
        <f t="shared" ca="1" si="59"/>
        <v>2.6140227504790413E-2</v>
      </c>
      <c r="E305" s="16"/>
      <c r="F305" s="46">
        <v>7.18E-4</v>
      </c>
      <c r="G305" s="46">
        <v>21</v>
      </c>
      <c r="H305" s="16"/>
      <c r="I305" s="30">
        <f t="shared" ca="1" si="60"/>
        <v>97.615384615384627</v>
      </c>
      <c r="J305" s="42">
        <f t="shared" ca="1" si="52"/>
        <v>105.75</v>
      </c>
      <c r="K305" s="33">
        <f t="shared" ca="1" si="53"/>
        <v>0.92307692307692324</v>
      </c>
      <c r="L305" s="16"/>
      <c r="M305" s="36">
        <f t="shared" ca="1" si="61"/>
        <v>17.760179640718558</v>
      </c>
      <c r="N305" s="39">
        <f t="shared" ca="1" si="54"/>
        <v>16.899999999999999</v>
      </c>
      <c r="O305" s="120">
        <f t="shared" ca="1" si="62"/>
        <v>1.0508982035928143</v>
      </c>
      <c r="P305" s="39">
        <f t="shared" ca="1" si="55"/>
        <v>17.549999999999997</v>
      </c>
      <c r="Q305" s="39">
        <f t="shared" ca="1" si="56"/>
        <v>16.7</v>
      </c>
      <c r="R305" s="16"/>
      <c r="S305" s="33">
        <f t="shared" ca="1" si="63"/>
        <v>0.9</v>
      </c>
      <c r="T305" s="30">
        <f ca="1">COUNTIF(INDIRECT("Mess06!B"&amp;(ROW(A305)*4-9)):INDIRECT("Mess06!B"&amp;(ROW(A305)*4-6)),"&gt;=500")*15</f>
        <v>60</v>
      </c>
    </row>
    <row r="306" spans="1:20" ht="15.6" thickTop="1" thickBot="1" x14ac:dyDescent="0.35">
      <c r="A306" s="8">
        <f t="shared" si="64"/>
        <v>41073.666666665929</v>
      </c>
      <c r="B306" s="27">
        <f t="shared" ca="1" si="57"/>
        <v>0.22663895740059881</v>
      </c>
      <c r="C306" s="27">
        <f t="shared" ca="1" si="58"/>
        <v>0.2518210637784431</v>
      </c>
      <c r="D306" s="27">
        <f t="shared" ca="1" si="59"/>
        <v>2.5182106377844304E-2</v>
      </c>
      <c r="E306" s="16"/>
      <c r="F306" s="46">
        <v>7.18E-4</v>
      </c>
      <c r="G306" s="46">
        <v>21</v>
      </c>
      <c r="H306" s="16"/>
      <c r="I306" s="30">
        <f t="shared" ca="1" si="60"/>
        <v>96.230769230769241</v>
      </c>
      <c r="J306" s="42">
        <f t="shared" ca="1" si="52"/>
        <v>104.25</v>
      </c>
      <c r="K306" s="33">
        <f t="shared" ca="1" si="53"/>
        <v>0.92307692307692324</v>
      </c>
      <c r="L306" s="16"/>
      <c r="M306" s="36">
        <f t="shared" ca="1" si="61"/>
        <v>17.355389221556884</v>
      </c>
      <c r="N306" s="39">
        <f t="shared" ca="1" si="54"/>
        <v>16.899999999999999</v>
      </c>
      <c r="O306" s="120">
        <f t="shared" ca="1" si="62"/>
        <v>1.0269461077844311</v>
      </c>
      <c r="P306" s="39">
        <f t="shared" ca="1" si="55"/>
        <v>17.149999999999999</v>
      </c>
      <c r="Q306" s="39">
        <f t="shared" ca="1" si="56"/>
        <v>16.7</v>
      </c>
      <c r="R306" s="16"/>
      <c r="S306" s="33">
        <f t="shared" ca="1" si="63"/>
        <v>0.9</v>
      </c>
      <c r="T306" s="30">
        <f ca="1">COUNTIF(INDIRECT("Mess06!B"&amp;(ROW(A306)*4-9)):INDIRECT("Mess06!B"&amp;(ROW(A306)*4-6)),"&gt;=500")*15</f>
        <v>60</v>
      </c>
    </row>
    <row r="307" spans="1:20" ht="15.6" thickTop="1" thickBot="1" x14ac:dyDescent="0.35">
      <c r="A307" s="8">
        <f t="shared" si="64"/>
        <v>41073.708333332594</v>
      </c>
      <c r="B307" s="27">
        <f t="shared" ca="1" si="57"/>
        <v>0.21233872165490805</v>
      </c>
      <c r="C307" s="27">
        <f t="shared" ca="1" si="58"/>
        <v>0.23593191294989782</v>
      </c>
      <c r="D307" s="27">
        <f t="shared" ca="1" si="59"/>
        <v>2.3593191294989775E-2</v>
      </c>
      <c r="E307" s="16"/>
      <c r="F307" s="46">
        <v>7.18E-4</v>
      </c>
      <c r="G307" s="46">
        <v>21</v>
      </c>
      <c r="H307" s="16"/>
      <c r="I307" s="30">
        <f t="shared" ca="1" si="60"/>
        <v>89.444444444444485</v>
      </c>
      <c r="J307" s="42">
        <f t="shared" ca="1" si="52"/>
        <v>105</v>
      </c>
      <c r="K307" s="33">
        <f t="shared" ca="1" si="53"/>
        <v>0.8518518518518523</v>
      </c>
      <c r="L307" s="16"/>
      <c r="M307" s="36">
        <f t="shared" ca="1" si="61"/>
        <v>17.494018404907973</v>
      </c>
      <c r="N307" s="39">
        <f t="shared" ca="1" si="54"/>
        <v>16.7</v>
      </c>
      <c r="O307" s="120">
        <f t="shared" ca="1" si="62"/>
        <v>1.0475460122699385</v>
      </c>
      <c r="P307" s="39">
        <f t="shared" ca="1" si="55"/>
        <v>17.074999999999999</v>
      </c>
      <c r="Q307" s="39">
        <f t="shared" ca="1" si="56"/>
        <v>16.3</v>
      </c>
      <c r="R307" s="16"/>
      <c r="S307" s="33">
        <f t="shared" ca="1" si="63"/>
        <v>0.9</v>
      </c>
      <c r="T307" s="30">
        <f ca="1">COUNTIF(INDIRECT("Mess06!B"&amp;(ROW(A307)*4-9)):INDIRECT("Mess06!B"&amp;(ROW(A307)*4-6)),"&gt;=500")*15</f>
        <v>60</v>
      </c>
    </row>
    <row r="308" spans="1:20" ht="15.6" thickTop="1" thickBot="1" x14ac:dyDescent="0.35">
      <c r="A308" s="8">
        <f t="shared" si="64"/>
        <v>41073.749999999258</v>
      </c>
      <c r="B308" s="27">
        <f t="shared" ca="1" si="57"/>
        <v>0.21334985842469334</v>
      </c>
      <c r="C308" s="27">
        <f t="shared" ca="1" si="58"/>
        <v>0.23705539824965927</v>
      </c>
      <c r="D308" s="27">
        <f t="shared" ca="1" si="59"/>
        <v>2.370553982496592E-2</v>
      </c>
      <c r="E308" s="16"/>
      <c r="F308" s="46">
        <v>7.18E-4</v>
      </c>
      <c r="G308" s="46">
        <v>21</v>
      </c>
      <c r="H308" s="16"/>
      <c r="I308" s="30">
        <f t="shared" ca="1" si="60"/>
        <v>89.870370370370424</v>
      </c>
      <c r="J308" s="42">
        <f t="shared" ca="1" si="52"/>
        <v>105.5</v>
      </c>
      <c r="K308" s="33">
        <f t="shared" ca="1" si="53"/>
        <v>0.8518518518518523</v>
      </c>
      <c r="L308" s="16"/>
      <c r="M308" s="36">
        <f t="shared" ca="1" si="61"/>
        <v>17.494018404907973</v>
      </c>
      <c r="N308" s="39">
        <f t="shared" ca="1" si="54"/>
        <v>16.7</v>
      </c>
      <c r="O308" s="120">
        <f t="shared" ca="1" si="62"/>
        <v>1.0475460122699385</v>
      </c>
      <c r="P308" s="39">
        <f t="shared" ca="1" si="55"/>
        <v>17.074999999999999</v>
      </c>
      <c r="Q308" s="39">
        <f t="shared" ca="1" si="56"/>
        <v>16.3</v>
      </c>
      <c r="R308" s="16"/>
      <c r="S308" s="33">
        <f t="shared" ca="1" si="63"/>
        <v>0.9</v>
      </c>
      <c r="T308" s="30">
        <f ca="1">COUNTIF(INDIRECT("Mess06!B"&amp;(ROW(A308)*4-9)):INDIRECT("Mess06!B"&amp;(ROW(A308)*4-6)),"&gt;=500")*15</f>
        <v>60</v>
      </c>
    </row>
    <row r="309" spans="1:20" ht="15.6" thickTop="1" thickBot="1" x14ac:dyDescent="0.35">
      <c r="A309" s="8">
        <f t="shared" si="64"/>
        <v>41073.791666665922</v>
      </c>
      <c r="B309" s="27">
        <f t="shared" ca="1" si="57"/>
        <v>0.21358228664263812</v>
      </c>
      <c r="C309" s="27">
        <f t="shared" ca="1" si="58"/>
        <v>0.23731365182515346</v>
      </c>
      <c r="D309" s="27">
        <f t="shared" ca="1" si="59"/>
        <v>2.373136518251534E-2</v>
      </c>
      <c r="E309" s="16"/>
      <c r="F309" s="46">
        <v>7.18E-4</v>
      </c>
      <c r="G309" s="46">
        <v>21</v>
      </c>
      <c r="H309" s="16"/>
      <c r="I309" s="30">
        <f t="shared" ca="1" si="60"/>
        <v>89.444444444444485</v>
      </c>
      <c r="J309" s="42">
        <f t="shared" ca="1" si="52"/>
        <v>105</v>
      </c>
      <c r="K309" s="33">
        <f t="shared" ca="1" si="53"/>
        <v>0.8518518518518523</v>
      </c>
      <c r="L309" s="16"/>
      <c r="M309" s="36">
        <f t="shared" ca="1" si="61"/>
        <v>17.596472392638038</v>
      </c>
      <c r="N309" s="39">
        <f t="shared" ca="1" si="54"/>
        <v>16.7</v>
      </c>
      <c r="O309" s="120">
        <f t="shared" ca="1" si="62"/>
        <v>1.053680981595092</v>
      </c>
      <c r="P309" s="39">
        <f t="shared" ca="1" si="55"/>
        <v>17.175000000000001</v>
      </c>
      <c r="Q309" s="39">
        <f t="shared" ca="1" si="56"/>
        <v>16.3</v>
      </c>
      <c r="R309" s="16"/>
      <c r="S309" s="33">
        <f t="shared" ca="1" si="63"/>
        <v>0.9</v>
      </c>
      <c r="T309" s="30">
        <f ca="1">COUNTIF(INDIRECT("Mess06!B"&amp;(ROW(A309)*4-9)):INDIRECT("Mess06!B"&amp;(ROW(A309)*4-6)),"&gt;=500")*15</f>
        <v>60</v>
      </c>
    </row>
    <row r="310" spans="1:20" ht="15.6" thickTop="1" thickBot="1" x14ac:dyDescent="0.35">
      <c r="A310" s="8">
        <f t="shared" si="64"/>
        <v>41073.833333332586</v>
      </c>
      <c r="B310" s="27">
        <f t="shared" ca="1" si="57"/>
        <v>0.21233872165490805</v>
      </c>
      <c r="C310" s="27">
        <f t="shared" ca="1" si="58"/>
        <v>0.23593191294989782</v>
      </c>
      <c r="D310" s="27">
        <f t="shared" ca="1" si="59"/>
        <v>2.3593191294989775E-2</v>
      </c>
      <c r="E310" s="16"/>
      <c r="F310" s="46">
        <v>7.18E-4</v>
      </c>
      <c r="G310" s="46">
        <v>21</v>
      </c>
      <c r="H310" s="16"/>
      <c r="I310" s="30">
        <f t="shared" ca="1" si="60"/>
        <v>89.444444444444485</v>
      </c>
      <c r="J310" s="42">
        <f t="shared" ca="1" si="52"/>
        <v>105</v>
      </c>
      <c r="K310" s="33">
        <f t="shared" ca="1" si="53"/>
        <v>0.8518518518518523</v>
      </c>
      <c r="L310" s="16"/>
      <c r="M310" s="36">
        <f t="shared" ca="1" si="61"/>
        <v>17.494018404907973</v>
      </c>
      <c r="N310" s="39">
        <f t="shared" ca="1" si="54"/>
        <v>16.7</v>
      </c>
      <c r="O310" s="120">
        <f t="shared" ca="1" si="62"/>
        <v>1.0475460122699385</v>
      </c>
      <c r="P310" s="39">
        <f t="shared" ca="1" si="55"/>
        <v>17.074999999999999</v>
      </c>
      <c r="Q310" s="39">
        <f t="shared" ca="1" si="56"/>
        <v>16.3</v>
      </c>
      <c r="R310" s="16"/>
      <c r="S310" s="33">
        <f t="shared" ca="1" si="63"/>
        <v>0.9</v>
      </c>
      <c r="T310" s="30">
        <f ca="1">COUNTIF(INDIRECT("Mess06!B"&amp;(ROW(A310)*4-9)):INDIRECT("Mess06!B"&amp;(ROW(A310)*4-6)),"&gt;=500")*15</f>
        <v>60</v>
      </c>
    </row>
    <row r="311" spans="1:20" ht="15.6" thickTop="1" thickBot="1" x14ac:dyDescent="0.35">
      <c r="A311" s="8">
        <f t="shared" si="64"/>
        <v>41073.874999999251</v>
      </c>
      <c r="B311" s="27">
        <f t="shared" ca="1" si="57"/>
        <v>0.21247788249877311</v>
      </c>
      <c r="C311" s="27">
        <f t="shared" ca="1" si="58"/>
        <v>0.23608653610974789</v>
      </c>
      <c r="D311" s="27">
        <f t="shared" ca="1" si="59"/>
        <v>2.3608653610974785E-2</v>
      </c>
      <c r="E311" s="16"/>
      <c r="F311" s="46">
        <v>7.18E-4</v>
      </c>
      <c r="G311" s="46">
        <v>21</v>
      </c>
      <c r="H311" s="16"/>
      <c r="I311" s="30">
        <f t="shared" ca="1" si="60"/>
        <v>90.296296296296347</v>
      </c>
      <c r="J311" s="42">
        <f t="shared" ca="1" si="52"/>
        <v>106</v>
      </c>
      <c r="K311" s="33">
        <f t="shared" ca="1" si="53"/>
        <v>0.8518518518518523</v>
      </c>
      <c r="L311" s="16"/>
      <c r="M311" s="36">
        <f t="shared" ca="1" si="61"/>
        <v>17.340337423312882</v>
      </c>
      <c r="N311" s="39">
        <f t="shared" ca="1" si="54"/>
        <v>16.7</v>
      </c>
      <c r="O311" s="120">
        <f t="shared" ca="1" si="62"/>
        <v>1.0383435582822085</v>
      </c>
      <c r="P311" s="39">
        <f t="shared" ca="1" si="55"/>
        <v>16.924999999999997</v>
      </c>
      <c r="Q311" s="39">
        <f t="shared" ca="1" si="56"/>
        <v>16.3</v>
      </c>
      <c r="R311" s="16"/>
      <c r="S311" s="33">
        <f t="shared" ca="1" si="63"/>
        <v>0.9</v>
      </c>
      <c r="T311" s="30">
        <f ca="1">COUNTIF(INDIRECT("Mess06!B"&amp;(ROW(A311)*4-9)):INDIRECT("Mess06!B"&amp;(ROW(A311)*4-6)),"&gt;=500")*15</f>
        <v>60</v>
      </c>
    </row>
    <row r="312" spans="1:20" ht="15.6" thickTop="1" thickBot="1" x14ac:dyDescent="0.35">
      <c r="A312" s="8">
        <f t="shared" si="64"/>
        <v>41073.916666665915</v>
      </c>
      <c r="B312" s="27">
        <f t="shared" ca="1" si="57"/>
        <v>0.20803953984018414</v>
      </c>
      <c r="C312" s="27">
        <f t="shared" ca="1" si="58"/>
        <v>0.23115504426687125</v>
      </c>
      <c r="D312" s="27">
        <f t="shared" ca="1" si="59"/>
        <v>2.3115504426687122E-2</v>
      </c>
      <c r="E312" s="16"/>
      <c r="F312" s="46">
        <v>7.18E-4</v>
      </c>
      <c r="G312" s="46">
        <v>21</v>
      </c>
      <c r="H312" s="16"/>
      <c r="I312" s="30">
        <f t="shared" ca="1" si="60"/>
        <v>89.870370370370424</v>
      </c>
      <c r="J312" s="42">
        <f t="shared" ca="1" si="52"/>
        <v>105.5</v>
      </c>
      <c r="K312" s="33">
        <f t="shared" ca="1" si="53"/>
        <v>0.8518518518518523</v>
      </c>
      <c r="L312" s="16"/>
      <c r="M312" s="36">
        <f t="shared" ca="1" si="61"/>
        <v>17.058588957055214</v>
      </c>
      <c r="N312" s="39">
        <f t="shared" ca="1" si="54"/>
        <v>16.7</v>
      </c>
      <c r="O312" s="120">
        <f t="shared" ca="1" si="62"/>
        <v>1.0214723926380369</v>
      </c>
      <c r="P312" s="39">
        <f t="shared" ca="1" si="55"/>
        <v>16.650000000000002</v>
      </c>
      <c r="Q312" s="39">
        <f t="shared" ca="1" si="56"/>
        <v>16.3</v>
      </c>
      <c r="R312" s="16"/>
      <c r="S312" s="33">
        <f t="shared" ca="1" si="63"/>
        <v>0.9</v>
      </c>
      <c r="T312" s="30">
        <f ca="1">COUNTIF(INDIRECT("Mess06!B"&amp;(ROW(A312)*4-9)):INDIRECT("Mess06!B"&amp;(ROW(A312)*4-6)),"&gt;=500")*15</f>
        <v>60</v>
      </c>
    </row>
    <row r="313" spans="1:20" ht="15.6" thickTop="1" thickBot="1" x14ac:dyDescent="0.35">
      <c r="A313" s="8">
        <f t="shared" si="64"/>
        <v>41073.958333332579</v>
      </c>
      <c r="B313" s="27">
        <f t="shared" ca="1" si="57"/>
        <v>0.20602762934217803</v>
      </c>
      <c r="C313" s="27">
        <f t="shared" ca="1" si="58"/>
        <v>0.22891958815797558</v>
      </c>
      <c r="D313" s="27">
        <f t="shared" ca="1" si="59"/>
        <v>2.2891958815797555E-2</v>
      </c>
      <c r="E313" s="16"/>
      <c r="F313" s="46">
        <v>7.18E-4</v>
      </c>
      <c r="G313" s="46">
        <v>21</v>
      </c>
      <c r="H313" s="16"/>
      <c r="I313" s="30">
        <f t="shared" ca="1" si="60"/>
        <v>90.083333333333385</v>
      </c>
      <c r="J313" s="42">
        <f t="shared" ca="1" si="52"/>
        <v>105.75</v>
      </c>
      <c r="K313" s="33">
        <f t="shared" ca="1" si="53"/>
        <v>0.8518518518518523</v>
      </c>
      <c r="L313" s="16"/>
      <c r="M313" s="36">
        <f t="shared" ca="1" si="61"/>
        <v>16.85368098159509</v>
      </c>
      <c r="N313" s="39">
        <f t="shared" ca="1" si="54"/>
        <v>16.7</v>
      </c>
      <c r="O313" s="120">
        <f t="shared" ca="1" si="62"/>
        <v>1.00920245398773</v>
      </c>
      <c r="P313" s="39">
        <f t="shared" ca="1" si="55"/>
        <v>16.45</v>
      </c>
      <c r="Q313" s="39">
        <f t="shared" ca="1" si="56"/>
        <v>16.3</v>
      </c>
      <c r="R313" s="16"/>
      <c r="S313" s="33">
        <f t="shared" ca="1" si="63"/>
        <v>0.9</v>
      </c>
      <c r="T313" s="30">
        <f ca="1">COUNTIF(INDIRECT("Mess06!B"&amp;(ROW(A313)*4-9)):INDIRECT("Mess06!B"&amp;(ROW(A313)*4-6)),"&gt;=500")*15</f>
        <v>60</v>
      </c>
    </row>
    <row r="314" spans="1:20" ht="15.6" thickTop="1" thickBot="1" x14ac:dyDescent="0.35">
      <c r="A314" s="8">
        <f t="shared" si="64"/>
        <v>41073.999999999243</v>
      </c>
      <c r="B314" s="27">
        <f t="shared" ca="1" si="57"/>
        <v>0.20871165710736209</v>
      </c>
      <c r="C314" s="27">
        <f t="shared" ca="1" si="58"/>
        <v>0.23190184123040231</v>
      </c>
      <c r="D314" s="27">
        <f t="shared" ca="1" si="59"/>
        <v>2.3190184123040226E-2</v>
      </c>
      <c r="E314" s="16"/>
      <c r="F314" s="46">
        <v>7.18E-4</v>
      </c>
      <c r="G314" s="46">
        <v>21</v>
      </c>
      <c r="H314" s="16"/>
      <c r="I314" s="30">
        <f t="shared" ca="1" si="60"/>
        <v>90.296296296296347</v>
      </c>
      <c r="J314" s="42">
        <f t="shared" ca="1" si="52"/>
        <v>106</v>
      </c>
      <c r="K314" s="33">
        <f t="shared" ca="1" si="53"/>
        <v>0.8518518518518523</v>
      </c>
      <c r="L314" s="16"/>
      <c r="M314" s="36">
        <f t="shared" ca="1" si="61"/>
        <v>17.032975460122699</v>
      </c>
      <c r="N314" s="39">
        <f t="shared" ca="1" si="54"/>
        <v>16.7</v>
      </c>
      <c r="O314" s="120">
        <f t="shared" ca="1" si="62"/>
        <v>1.0199386503067485</v>
      </c>
      <c r="P314" s="39">
        <f t="shared" ca="1" si="55"/>
        <v>16.625</v>
      </c>
      <c r="Q314" s="39">
        <f t="shared" ca="1" si="56"/>
        <v>16.3</v>
      </c>
      <c r="R314" s="16"/>
      <c r="S314" s="33">
        <f t="shared" ca="1" si="63"/>
        <v>0.9</v>
      </c>
      <c r="T314" s="30">
        <f ca="1">COUNTIF(INDIRECT("Mess06!B"&amp;(ROW(A314)*4-9)):INDIRECT("Mess06!B"&amp;(ROW(A314)*4-6)),"&gt;=500")*15</f>
        <v>60</v>
      </c>
    </row>
    <row r="315" spans="1:20" ht="15.6" thickTop="1" thickBot="1" x14ac:dyDescent="0.35">
      <c r="A315" s="8">
        <f t="shared" si="64"/>
        <v>41074.041666665908</v>
      </c>
      <c r="B315" s="27">
        <f t="shared" ca="1" si="57"/>
        <v>0.20405761781641446</v>
      </c>
      <c r="C315" s="27">
        <f t="shared" ca="1" si="58"/>
        <v>0.22673068646268274</v>
      </c>
      <c r="D315" s="27">
        <f t="shared" ca="1" si="59"/>
        <v>2.2673068646268269E-2</v>
      </c>
      <c r="E315" s="16"/>
      <c r="F315" s="46">
        <v>7.18E-4</v>
      </c>
      <c r="G315" s="46">
        <v>21</v>
      </c>
      <c r="H315" s="16"/>
      <c r="I315" s="30">
        <f t="shared" ca="1" si="60"/>
        <v>88.829999999999913</v>
      </c>
      <c r="J315" s="42">
        <f t="shared" ca="1" si="52"/>
        <v>105.75</v>
      </c>
      <c r="K315" s="33">
        <f t="shared" ca="1" si="53"/>
        <v>0.83999999999999919</v>
      </c>
      <c r="L315" s="16"/>
      <c r="M315" s="36">
        <f t="shared" ca="1" si="61"/>
        <v>16.928048780487806</v>
      </c>
      <c r="N315" s="39">
        <f t="shared" ca="1" si="54"/>
        <v>16.8</v>
      </c>
      <c r="O315" s="120">
        <f t="shared" ca="1" si="62"/>
        <v>1.0076219512195121</v>
      </c>
      <c r="P315" s="39">
        <f t="shared" ca="1" si="55"/>
        <v>16.524999999999999</v>
      </c>
      <c r="Q315" s="39">
        <f t="shared" ca="1" si="56"/>
        <v>16.399999999999999</v>
      </c>
      <c r="R315" s="16"/>
      <c r="S315" s="33">
        <f t="shared" ca="1" si="63"/>
        <v>0.9</v>
      </c>
      <c r="T315" s="30">
        <f ca="1">COUNTIF(INDIRECT("Mess06!B"&amp;(ROW(A315)*4-9)):INDIRECT("Mess06!B"&amp;(ROW(A315)*4-6)),"&gt;=500")*15</f>
        <v>60</v>
      </c>
    </row>
    <row r="316" spans="1:20" ht="15.6" thickTop="1" thickBot="1" x14ac:dyDescent="0.35">
      <c r="A316" s="8">
        <f t="shared" si="64"/>
        <v>41074.083333332572</v>
      </c>
      <c r="B316" s="27">
        <f t="shared" ca="1" si="57"/>
        <v>0.20519393506243883</v>
      </c>
      <c r="C316" s="27">
        <f t="shared" ca="1" si="58"/>
        <v>0.22799326118048757</v>
      </c>
      <c r="D316" s="27">
        <f t="shared" ca="1" si="59"/>
        <v>2.2799326118048753E-2</v>
      </c>
      <c r="E316" s="16"/>
      <c r="F316" s="46">
        <v>7.18E-4</v>
      </c>
      <c r="G316" s="46">
        <v>21</v>
      </c>
      <c r="H316" s="16"/>
      <c r="I316" s="30">
        <f t="shared" ca="1" si="60"/>
        <v>89.459999999999908</v>
      </c>
      <c r="J316" s="42">
        <f t="shared" ca="1" si="52"/>
        <v>106.5</v>
      </c>
      <c r="K316" s="33">
        <f t="shared" ca="1" si="53"/>
        <v>0.83999999999999919</v>
      </c>
      <c r="L316" s="16"/>
      <c r="M316" s="36">
        <f t="shared" ca="1" si="61"/>
        <v>16.902439024390244</v>
      </c>
      <c r="N316" s="39">
        <f t="shared" ca="1" si="54"/>
        <v>16.8</v>
      </c>
      <c r="O316" s="120">
        <f t="shared" ca="1" si="62"/>
        <v>1.0060975609756098</v>
      </c>
      <c r="P316" s="39">
        <f t="shared" ca="1" si="55"/>
        <v>16.5</v>
      </c>
      <c r="Q316" s="39">
        <f t="shared" ca="1" si="56"/>
        <v>16.399999999999999</v>
      </c>
      <c r="R316" s="16"/>
      <c r="S316" s="33">
        <f t="shared" ca="1" si="63"/>
        <v>0.9</v>
      </c>
      <c r="T316" s="30">
        <f ca="1">COUNTIF(INDIRECT("Mess06!B"&amp;(ROW(A316)*4-9)):INDIRECT("Mess06!B"&amp;(ROW(A316)*4-6)),"&gt;=500")*15</f>
        <v>60</v>
      </c>
    </row>
    <row r="317" spans="1:20" ht="15.6" thickTop="1" thickBot="1" x14ac:dyDescent="0.35">
      <c r="A317" s="8">
        <f t="shared" si="64"/>
        <v>41074.124999999236</v>
      </c>
      <c r="B317" s="27">
        <f t="shared" ca="1" si="57"/>
        <v>0.20564276942743889</v>
      </c>
      <c r="C317" s="27">
        <f t="shared" ca="1" si="58"/>
        <v>0.22849196603048766</v>
      </c>
      <c r="D317" s="27">
        <f t="shared" ca="1" si="59"/>
        <v>2.2849196603048762E-2</v>
      </c>
      <c r="E317" s="16"/>
      <c r="F317" s="46">
        <v>7.18E-4</v>
      </c>
      <c r="G317" s="46">
        <v>21</v>
      </c>
      <c r="H317" s="16"/>
      <c r="I317" s="30">
        <f t="shared" ca="1" si="60"/>
        <v>89.249999999999915</v>
      </c>
      <c r="J317" s="42">
        <f t="shared" ca="1" si="52"/>
        <v>106.25</v>
      </c>
      <c r="K317" s="33">
        <f t="shared" ca="1" si="53"/>
        <v>0.83999999999999919</v>
      </c>
      <c r="L317" s="16"/>
      <c r="M317" s="36">
        <f t="shared" ca="1" si="61"/>
        <v>16.979268292682931</v>
      </c>
      <c r="N317" s="39">
        <f t="shared" ca="1" si="54"/>
        <v>16.8</v>
      </c>
      <c r="O317" s="120">
        <f t="shared" ca="1" si="62"/>
        <v>1.0106707317073174</v>
      </c>
      <c r="P317" s="39">
        <f t="shared" ca="1" si="55"/>
        <v>16.575000000000003</v>
      </c>
      <c r="Q317" s="39">
        <f t="shared" ca="1" si="56"/>
        <v>16.399999999999999</v>
      </c>
      <c r="R317" s="16"/>
      <c r="S317" s="33">
        <f t="shared" ca="1" si="63"/>
        <v>0.9</v>
      </c>
      <c r="T317" s="30">
        <f ca="1">COUNTIF(INDIRECT("Mess06!B"&amp;(ROW(A317)*4-9)):INDIRECT("Mess06!B"&amp;(ROW(A317)*4-6)),"&gt;=500")*15</f>
        <v>60</v>
      </c>
    </row>
    <row r="318" spans="1:20" ht="15.6" thickTop="1" thickBot="1" x14ac:dyDescent="0.35">
      <c r="A318" s="8">
        <f t="shared" si="64"/>
        <v>41074.1666666659</v>
      </c>
      <c r="B318" s="27">
        <f t="shared" ca="1" si="57"/>
        <v>0.20581573486565838</v>
      </c>
      <c r="C318" s="27">
        <f t="shared" ca="1" si="58"/>
        <v>0.22868414985073152</v>
      </c>
      <c r="D318" s="27">
        <f t="shared" ca="1" si="59"/>
        <v>2.2868414985073148E-2</v>
      </c>
      <c r="E318" s="16"/>
      <c r="F318" s="46">
        <v>7.18E-4</v>
      </c>
      <c r="G318" s="46">
        <v>21</v>
      </c>
      <c r="H318" s="16"/>
      <c r="I318" s="30">
        <f t="shared" ca="1" si="60"/>
        <v>89.459999999999908</v>
      </c>
      <c r="J318" s="42">
        <f t="shared" ca="1" si="52"/>
        <v>106.5</v>
      </c>
      <c r="K318" s="33">
        <f t="shared" ca="1" si="53"/>
        <v>0.83999999999999919</v>
      </c>
      <c r="L318" s="16"/>
      <c r="M318" s="36">
        <f t="shared" ca="1" si="61"/>
        <v>16.953658536585369</v>
      </c>
      <c r="N318" s="39">
        <f t="shared" ca="1" si="54"/>
        <v>16.8</v>
      </c>
      <c r="O318" s="120">
        <f t="shared" ca="1" si="62"/>
        <v>1.0091463414634148</v>
      </c>
      <c r="P318" s="39">
        <f t="shared" ca="1" si="55"/>
        <v>16.55</v>
      </c>
      <c r="Q318" s="39">
        <f t="shared" ca="1" si="56"/>
        <v>16.399999999999999</v>
      </c>
      <c r="R318" s="16"/>
      <c r="S318" s="33">
        <f t="shared" ca="1" si="63"/>
        <v>0.9</v>
      </c>
      <c r="T318" s="30">
        <f ca="1">COUNTIF(INDIRECT("Mess06!B"&amp;(ROW(A318)*4-9)):INDIRECT("Mess06!B"&amp;(ROW(A318)*4-6)),"&gt;=500")*15</f>
        <v>60</v>
      </c>
    </row>
    <row r="319" spans="1:20" ht="15.6" thickTop="1" thickBot="1" x14ac:dyDescent="0.35">
      <c r="A319" s="8">
        <f t="shared" si="64"/>
        <v>41074.208333332565</v>
      </c>
      <c r="B319" s="27">
        <f t="shared" ca="1" si="57"/>
        <v>0.20581573486565838</v>
      </c>
      <c r="C319" s="27">
        <f t="shared" ca="1" si="58"/>
        <v>0.22868414985073152</v>
      </c>
      <c r="D319" s="27">
        <f t="shared" ca="1" si="59"/>
        <v>2.2868414985073148E-2</v>
      </c>
      <c r="E319" s="16"/>
      <c r="F319" s="46">
        <v>7.18E-4</v>
      </c>
      <c r="G319" s="46">
        <v>21</v>
      </c>
      <c r="H319" s="16"/>
      <c r="I319" s="30">
        <f t="shared" ca="1" si="60"/>
        <v>89.459999999999908</v>
      </c>
      <c r="J319" s="42">
        <f t="shared" ca="1" si="52"/>
        <v>106.5</v>
      </c>
      <c r="K319" s="33">
        <f t="shared" ca="1" si="53"/>
        <v>0.83999999999999919</v>
      </c>
      <c r="L319" s="16"/>
      <c r="M319" s="36">
        <f t="shared" ca="1" si="61"/>
        <v>16.953658536585369</v>
      </c>
      <c r="N319" s="39">
        <f t="shared" ca="1" si="54"/>
        <v>16.8</v>
      </c>
      <c r="O319" s="120">
        <f t="shared" ca="1" si="62"/>
        <v>1.0091463414634148</v>
      </c>
      <c r="P319" s="39">
        <f t="shared" ca="1" si="55"/>
        <v>16.55</v>
      </c>
      <c r="Q319" s="39">
        <f t="shared" ca="1" si="56"/>
        <v>16.399999999999999</v>
      </c>
      <c r="R319" s="16"/>
      <c r="S319" s="33">
        <f t="shared" ca="1" si="63"/>
        <v>0.9</v>
      </c>
      <c r="T319" s="30">
        <f ca="1">COUNTIF(INDIRECT("Mess06!B"&amp;(ROW(A319)*4-9)):INDIRECT("Mess06!B"&amp;(ROW(A319)*4-6)),"&gt;=500")*15</f>
        <v>60</v>
      </c>
    </row>
    <row r="320" spans="1:20" ht="15.6" thickTop="1" thickBot="1" x14ac:dyDescent="0.35">
      <c r="A320" s="8">
        <f t="shared" si="64"/>
        <v>41074.249999999229</v>
      </c>
      <c r="B320" s="27">
        <f t="shared" ca="1" si="57"/>
        <v>0.20834380354917054</v>
      </c>
      <c r="C320" s="27">
        <f t="shared" ca="1" si="58"/>
        <v>0.23149311505463391</v>
      </c>
      <c r="D320" s="27">
        <f t="shared" ca="1" si="59"/>
        <v>2.3149311505463385E-2</v>
      </c>
      <c r="E320" s="16"/>
      <c r="F320" s="46">
        <v>7.18E-4</v>
      </c>
      <c r="G320" s="46">
        <v>21</v>
      </c>
      <c r="H320" s="16"/>
      <c r="I320" s="30">
        <f t="shared" ca="1" si="60"/>
        <v>89.87999999999991</v>
      </c>
      <c r="J320" s="42">
        <f t="shared" ca="1" si="52"/>
        <v>107</v>
      </c>
      <c r="K320" s="33">
        <f t="shared" ca="1" si="53"/>
        <v>0.83999999999999919</v>
      </c>
      <c r="L320" s="16"/>
      <c r="M320" s="36">
        <f t="shared" ca="1" si="61"/>
        <v>17.081707317073171</v>
      </c>
      <c r="N320" s="39">
        <f t="shared" ca="1" si="54"/>
        <v>16.8</v>
      </c>
      <c r="O320" s="120">
        <f t="shared" ca="1" si="62"/>
        <v>1.0167682926829269</v>
      </c>
      <c r="P320" s="39">
        <f t="shared" ca="1" si="55"/>
        <v>16.675000000000001</v>
      </c>
      <c r="Q320" s="39">
        <f t="shared" ca="1" si="56"/>
        <v>16.399999999999999</v>
      </c>
      <c r="R320" s="16"/>
      <c r="S320" s="33">
        <f t="shared" ca="1" si="63"/>
        <v>0.9</v>
      </c>
      <c r="T320" s="30">
        <f ca="1">COUNTIF(INDIRECT("Mess06!B"&amp;(ROW(A320)*4-9)):INDIRECT("Mess06!B"&amp;(ROW(A320)*4-6)),"&gt;=500")*15</f>
        <v>60</v>
      </c>
    </row>
    <row r="321" spans="1:20" ht="15.6" thickTop="1" thickBot="1" x14ac:dyDescent="0.35">
      <c r="A321" s="8">
        <f t="shared" si="64"/>
        <v>41074.291666665893</v>
      </c>
      <c r="B321" s="27">
        <f t="shared" ca="1" si="57"/>
        <v>0.20803144402360951</v>
      </c>
      <c r="C321" s="27">
        <f t="shared" ca="1" si="58"/>
        <v>0.23114604891512167</v>
      </c>
      <c r="D321" s="27">
        <f t="shared" ca="1" si="59"/>
        <v>2.3114604891512163E-2</v>
      </c>
      <c r="E321" s="16"/>
      <c r="F321" s="46">
        <v>7.18E-4</v>
      </c>
      <c r="G321" s="46">
        <v>21</v>
      </c>
      <c r="H321" s="16"/>
      <c r="I321" s="30">
        <f t="shared" ca="1" si="60"/>
        <v>89.87999999999991</v>
      </c>
      <c r="J321" s="42">
        <f t="shared" ca="1" si="52"/>
        <v>107</v>
      </c>
      <c r="K321" s="33">
        <f t="shared" ca="1" si="53"/>
        <v>0.83999999999999919</v>
      </c>
      <c r="L321" s="16"/>
      <c r="M321" s="36">
        <f t="shared" ca="1" si="61"/>
        <v>17.056097560975608</v>
      </c>
      <c r="N321" s="39">
        <f t="shared" ca="1" si="54"/>
        <v>16.8</v>
      </c>
      <c r="O321" s="120">
        <f t="shared" ca="1" si="62"/>
        <v>1.0152439024390243</v>
      </c>
      <c r="P321" s="39">
        <f t="shared" ca="1" si="55"/>
        <v>16.649999999999999</v>
      </c>
      <c r="Q321" s="39">
        <f t="shared" ca="1" si="56"/>
        <v>16.399999999999999</v>
      </c>
      <c r="R321" s="16"/>
      <c r="S321" s="33">
        <f t="shared" ca="1" si="63"/>
        <v>0.9</v>
      </c>
      <c r="T321" s="30">
        <f ca="1">COUNTIF(INDIRECT("Mess06!B"&amp;(ROW(A321)*4-9)):INDIRECT("Mess06!B"&amp;(ROW(A321)*4-6)),"&gt;=500")*15</f>
        <v>60</v>
      </c>
    </row>
    <row r="322" spans="1:20" ht="15.6" thickTop="1" thickBot="1" x14ac:dyDescent="0.35">
      <c r="A322" s="8">
        <f t="shared" si="64"/>
        <v>41074.333333332557</v>
      </c>
      <c r="B322" s="27">
        <f t="shared" ca="1" si="57"/>
        <v>0.2088605104279023</v>
      </c>
      <c r="C322" s="27">
        <f t="shared" ca="1" si="58"/>
        <v>0.23206723380878033</v>
      </c>
      <c r="D322" s="27">
        <f t="shared" ca="1" si="59"/>
        <v>2.3206723380878029E-2</v>
      </c>
      <c r="E322" s="16"/>
      <c r="F322" s="46">
        <v>7.18E-4</v>
      </c>
      <c r="G322" s="46">
        <v>21</v>
      </c>
      <c r="H322" s="16"/>
      <c r="I322" s="30">
        <f t="shared" ca="1" si="60"/>
        <v>90.50999999999992</v>
      </c>
      <c r="J322" s="42">
        <f t="shared" ca="1" si="52"/>
        <v>107.75</v>
      </c>
      <c r="K322" s="33">
        <f t="shared" ca="1" si="53"/>
        <v>0.83999999999999919</v>
      </c>
      <c r="L322" s="16"/>
      <c r="M322" s="36">
        <f t="shared" ca="1" si="61"/>
        <v>17.004878048780494</v>
      </c>
      <c r="N322" s="39">
        <f t="shared" ca="1" si="54"/>
        <v>16.8</v>
      </c>
      <c r="O322" s="120">
        <f t="shared" ca="1" si="62"/>
        <v>1.0121951219512197</v>
      </c>
      <c r="P322" s="39">
        <f t="shared" ca="1" si="55"/>
        <v>16.600000000000001</v>
      </c>
      <c r="Q322" s="39">
        <f t="shared" ca="1" si="56"/>
        <v>16.399999999999999</v>
      </c>
      <c r="R322" s="16"/>
      <c r="S322" s="33">
        <f t="shared" ca="1" si="63"/>
        <v>0.9</v>
      </c>
      <c r="T322" s="30">
        <f ca="1">COUNTIF(INDIRECT("Mess06!B"&amp;(ROW(A322)*4-9)):INDIRECT("Mess06!B"&amp;(ROW(A322)*4-6)),"&gt;=500")*15</f>
        <v>60</v>
      </c>
    </row>
    <row r="323" spans="1:20" ht="15.6" thickTop="1" thickBot="1" x14ac:dyDescent="0.35">
      <c r="A323" s="8">
        <f t="shared" si="64"/>
        <v>41074.374999999221</v>
      </c>
      <c r="B323" s="27">
        <f t="shared" ca="1" si="57"/>
        <v>0.20721923744711529</v>
      </c>
      <c r="C323" s="27">
        <f t="shared" ca="1" si="58"/>
        <v>0.23024359716346143</v>
      </c>
      <c r="D323" s="27">
        <f t="shared" ca="1" si="59"/>
        <v>2.302435971634614E-2</v>
      </c>
      <c r="E323" s="16"/>
      <c r="F323" s="46">
        <v>7.18E-4</v>
      </c>
      <c r="G323" s="46">
        <v>21</v>
      </c>
      <c r="H323" s="16"/>
      <c r="I323" s="30">
        <f t="shared" ca="1" si="60"/>
        <v>90.961538461538382</v>
      </c>
      <c r="J323" s="42">
        <f t="shared" ref="J323:J386" ca="1" si="65">AVERAGE(INDIRECT("Mess06!C"&amp;(ROW(F323)*4-9)),INDIRECT("Mess06!C"&amp;(ROW(F323)*4-8)),INDIRECT("Mess06!C"&amp;(ROW(F323)*4-7)),INDIRECT("Mess06!C"&amp;(ROW(F323)*4-6)))</f>
        <v>107.5</v>
      </c>
      <c r="K323" s="33">
        <f t="shared" ref="K323:K386" ca="1" si="66">INDIRECT("Methan06!E"&amp;(ROUND((ROW(A323)+1)/8+2,0)))</f>
        <v>0.84615384615384537</v>
      </c>
      <c r="L323" s="16"/>
      <c r="M323" s="36">
        <f t="shared" ca="1" si="61"/>
        <v>16.787500000000005</v>
      </c>
      <c r="N323" s="39">
        <f t="shared" ref="N323:N386" ca="1" si="67">INDIRECT("Methan06!B"&amp;(ROUND((ROW(A323)+1)/8+2,0)))</f>
        <v>15.8</v>
      </c>
      <c r="O323" s="120">
        <f t="shared" ca="1" si="62"/>
        <v>1.0625000000000002</v>
      </c>
      <c r="P323" s="39">
        <f t="shared" ref="P323:P386" ca="1" si="68">AVERAGE(INDIRECT("Mess06!D"&amp;(ROW(F323)*4-9)),INDIRECT("Mess06!D"&amp;(ROW(F323)*4-8)),INDIRECT("Mess06!D"&amp;(ROW(F323)*4-7)),INDIRECT("Mess06!D"&amp;(ROW(F323)*4-6)))</f>
        <v>16.575000000000003</v>
      </c>
      <c r="Q323" s="39">
        <f t="shared" ref="Q323:Q386" ca="1" si="69">INDIRECT("Methan06!D"&amp;(ROUND((ROW(A323)+1)/8+2,0)))</f>
        <v>15.6</v>
      </c>
      <c r="R323" s="16"/>
      <c r="S323" s="33">
        <f t="shared" ca="1" si="63"/>
        <v>0.9</v>
      </c>
      <c r="T323" s="30">
        <f ca="1">COUNTIF(INDIRECT("Mess06!B"&amp;(ROW(A323)*4-9)):INDIRECT("Mess06!B"&amp;(ROW(A323)*4-6)),"&gt;=500")*15</f>
        <v>60</v>
      </c>
    </row>
    <row r="324" spans="1:20" ht="15.6" thickTop="1" thickBot="1" x14ac:dyDescent="0.35">
      <c r="A324" s="8">
        <f t="shared" si="64"/>
        <v>41074.416666665886</v>
      </c>
      <c r="B324" s="27">
        <f t="shared" ref="B324:B387" ca="1" si="70">C324-D324</f>
        <v>0.20608388913994066</v>
      </c>
      <c r="C324" s="27">
        <f t="shared" ref="C324:C387" ca="1" si="71">I324*M324/100*F324*G324</f>
        <v>0.2289820990443785</v>
      </c>
      <c r="D324" s="27">
        <f t="shared" ref="D324:D387" ca="1" si="72">C324*(1-S324)</f>
        <v>2.2898209904437843E-2</v>
      </c>
      <c r="E324" s="16"/>
      <c r="F324" s="46">
        <v>7.18E-4</v>
      </c>
      <c r="G324" s="46">
        <v>21</v>
      </c>
      <c r="H324" s="16"/>
      <c r="I324" s="30">
        <f t="shared" ref="I324:I387" ca="1" si="73">J324*K324</f>
        <v>90.326923076922995</v>
      </c>
      <c r="J324" s="42">
        <f t="shared" ca="1" si="65"/>
        <v>106.75</v>
      </c>
      <c r="K324" s="33">
        <f t="shared" ca="1" si="66"/>
        <v>0.84615384615384537</v>
      </c>
      <c r="L324" s="16"/>
      <c r="M324" s="36">
        <f t="shared" ref="M324:M387" ca="1" si="74">IF(N324=0,P324,N324*O324)</f>
        <v>16.812820512820515</v>
      </c>
      <c r="N324" s="39">
        <f t="shared" ca="1" si="67"/>
        <v>15.8</v>
      </c>
      <c r="O324" s="120">
        <f t="shared" ref="O324:O387" ca="1" si="75">IF(Q324=0,1,P324/Q324)</f>
        <v>1.0641025641025643</v>
      </c>
      <c r="P324" s="39">
        <f t="shared" ca="1" si="68"/>
        <v>16.600000000000001</v>
      </c>
      <c r="Q324" s="39">
        <f t="shared" ca="1" si="69"/>
        <v>15.6</v>
      </c>
      <c r="R324" s="16"/>
      <c r="S324" s="33">
        <f t="shared" ref="S324:S387" ca="1" si="76">IF(T324&gt;=30,0.9,0)</f>
        <v>0.9</v>
      </c>
      <c r="T324" s="30">
        <f ca="1">COUNTIF(INDIRECT("Mess06!B"&amp;(ROW(A324)*4-9)):INDIRECT("Mess06!B"&amp;(ROW(A324)*4-6)),"&gt;=500")*15</f>
        <v>60</v>
      </c>
    </row>
    <row r="325" spans="1:20" ht="15.6" thickTop="1" thickBot="1" x14ac:dyDescent="0.35">
      <c r="A325" s="8">
        <f t="shared" ref="A325:A388" si="77">A324+1/24</f>
        <v>41074.45833333255</v>
      </c>
      <c r="B325" s="27">
        <f t="shared" ca="1" si="70"/>
        <v>0.20405305484400868</v>
      </c>
      <c r="C325" s="27">
        <f t="shared" ca="1" si="71"/>
        <v>0.22672561649334297</v>
      </c>
      <c r="D325" s="27">
        <f t="shared" ca="1" si="72"/>
        <v>2.2672561649334292E-2</v>
      </c>
      <c r="E325" s="16"/>
      <c r="F325" s="46">
        <v>7.18E-4</v>
      </c>
      <c r="G325" s="46">
        <v>21</v>
      </c>
      <c r="H325" s="16"/>
      <c r="I325" s="30">
        <f t="shared" ca="1" si="73"/>
        <v>90.115384615384528</v>
      </c>
      <c r="J325" s="42">
        <f t="shared" ca="1" si="65"/>
        <v>106.5</v>
      </c>
      <c r="K325" s="33">
        <f t="shared" ca="1" si="66"/>
        <v>0.84615384615384537</v>
      </c>
      <c r="L325" s="16"/>
      <c r="M325" s="36">
        <f t="shared" ca="1" si="74"/>
        <v>16.68621794871795</v>
      </c>
      <c r="N325" s="39">
        <f t="shared" ca="1" si="67"/>
        <v>15.8</v>
      </c>
      <c r="O325" s="120">
        <f t="shared" ca="1" si="75"/>
        <v>1.0560897435897436</v>
      </c>
      <c r="P325" s="39">
        <f t="shared" ca="1" si="68"/>
        <v>16.475000000000001</v>
      </c>
      <c r="Q325" s="39">
        <f t="shared" ca="1" si="69"/>
        <v>15.6</v>
      </c>
      <c r="R325" s="16"/>
      <c r="S325" s="33">
        <f t="shared" ca="1" si="76"/>
        <v>0.9</v>
      </c>
      <c r="T325" s="30">
        <f ca="1">COUNTIF(INDIRECT("Mess06!B"&amp;(ROW(A325)*4-9)):INDIRECT("Mess06!B"&amp;(ROW(A325)*4-6)),"&gt;=500")*15</f>
        <v>60</v>
      </c>
    </row>
    <row r="326" spans="1:20" ht="15.6" thickTop="1" thickBot="1" x14ac:dyDescent="0.35">
      <c r="A326" s="8">
        <f t="shared" si="77"/>
        <v>41074.499999999214</v>
      </c>
      <c r="B326" s="27">
        <f t="shared" ca="1" si="70"/>
        <v>0.20401961949053238</v>
      </c>
      <c r="C326" s="27">
        <f t="shared" ca="1" si="71"/>
        <v>0.22668846610059151</v>
      </c>
      <c r="D326" s="27">
        <f t="shared" ca="1" si="72"/>
        <v>2.2668846610059145E-2</v>
      </c>
      <c r="E326" s="16"/>
      <c r="F326" s="46">
        <v>7.18E-4</v>
      </c>
      <c r="G326" s="46">
        <v>21</v>
      </c>
      <c r="H326" s="16"/>
      <c r="I326" s="30">
        <f t="shared" ca="1" si="73"/>
        <v>89.692307692307608</v>
      </c>
      <c r="J326" s="42">
        <f t="shared" ca="1" si="65"/>
        <v>106</v>
      </c>
      <c r="K326" s="33">
        <f t="shared" ca="1" si="66"/>
        <v>0.84615384615384537</v>
      </c>
      <c r="L326" s="16"/>
      <c r="M326" s="36">
        <f t="shared" ca="1" si="74"/>
        <v>16.762179487179488</v>
      </c>
      <c r="N326" s="39">
        <f t="shared" ca="1" si="67"/>
        <v>15.8</v>
      </c>
      <c r="O326" s="120">
        <f t="shared" ca="1" si="75"/>
        <v>1.0608974358974359</v>
      </c>
      <c r="P326" s="39">
        <f t="shared" ca="1" si="68"/>
        <v>16.55</v>
      </c>
      <c r="Q326" s="39">
        <f t="shared" ca="1" si="69"/>
        <v>15.6</v>
      </c>
      <c r="R326" s="16"/>
      <c r="S326" s="33">
        <f t="shared" ca="1" si="76"/>
        <v>0.9</v>
      </c>
      <c r="T326" s="30">
        <f ca="1">COUNTIF(INDIRECT("Mess06!B"&amp;(ROW(A326)*4-9)):INDIRECT("Mess06!B"&amp;(ROW(A326)*4-6)),"&gt;=500")*15</f>
        <v>60</v>
      </c>
    </row>
    <row r="327" spans="1:20" ht="15.6" thickTop="1" thickBot="1" x14ac:dyDescent="0.35">
      <c r="A327" s="8">
        <f t="shared" si="77"/>
        <v>41074.541666665878</v>
      </c>
      <c r="B327" s="27">
        <f t="shared" ca="1" si="70"/>
        <v>0.1996526715843194</v>
      </c>
      <c r="C327" s="27">
        <f t="shared" ca="1" si="71"/>
        <v>0.22183630176035488</v>
      </c>
      <c r="D327" s="27">
        <f t="shared" ca="1" si="72"/>
        <v>2.2183630176035484E-2</v>
      </c>
      <c r="E327" s="16"/>
      <c r="F327" s="46">
        <v>7.18E-4</v>
      </c>
      <c r="G327" s="46">
        <v>21</v>
      </c>
      <c r="H327" s="16"/>
      <c r="I327" s="30">
        <f t="shared" ca="1" si="73"/>
        <v>88.846153846153769</v>
      </c>
      <c r="J327" s="42">
        <f t="shared" ca="1" si="65"/>
        <v>105</v>
      </c>
      <c r="K327" s="33">
        <f t="shared" ca="1" si="66"/>
        <v>0.84615384615384537</v>
      </c>
      <c r="L327" s="16"/>
      <c r="M327" s="36">
        <f t="shared" ca="1" si="74"/>
        <v>16.559615384615388</v>
      </c>
      <c r="N327" s="39">
        <f t="shared" ca="1" si="67"/>
        <v>15.8</v>
      </c>
      <c r="O327" s="120">
        <f t="shared" ca="1" si="75"/>
        <v>1.0480769230769231</v>
      </c>
      <c r="P327" s="39">
        <f t="shared" ca="1" si="68"/>
        <v>16.350000000000001</v>
      </c>
      <c r="Q327" s="39">
        <f t="shared" ca="1" si="69"/>
        <v>15.6</v>
      </c>
      <c r="R327" s="16"/>
      <c r="S327" s="33">
        <f t="shared" ca="1" si="76"/>
        <v>0.9</v>
      </c>
      <c r="T327" s="30">
        <f ca="1">COUNTIF(INDIRECT("Mess06!B"&amp;(ROW(A327)*4-9)):INDIRECT("Mess06!B"&amp;(ROW(A327)*4-6)),"&gt;=500")*15</f>
        <v>60</v>
      </c>
    </row>
    <row r="328" spans="1:20" ht="15.6" thickTop="1" thickBot="1" x14ac:dyDescent="0.35">
      <c r="A328" s="8">
        <f t="shared" si="77"/>
        <v>41074.583333332543</v>
      </c>
      <c r="B328" s="27">
        <f t="shared" ca="1" si="70"/>
        <v>0.20121686464260341</v>
      </c>
      <c r="C328" s="27">
        <f t="shared" ca="1" si="71"/>
        <v>0.22357429404733711</v>
      </c>
      <c r="D328" s="27">
        <f t="shared" ca="1" si="72"/>
        <v>2.2357429404733706E-2</v>
      </c>
      <c r="E328" s="16"/>
      <c r="F328" s="46">
        <v>7.18E-4</v>
      </c>
      <c r="G328" s="46">
        <v>21</v>
      </c>
      <c r="H328" s="16"/>
      <c r="I328" s="30">
        <f t="shared" ca="1" si="73"/>
        <v>89.269230769230688</v>
      </c>
      <c r="J328" s="42">
        <f t="shared" ca="1" si="65"/>
        <v>105.5</v>
      </c>
      <c r="K328" s="33">
        <f t="shared" ca="1" si="66"/>
        <v>0.84615384615384537</v>
      </c>
      <c r="L328" s="16"/>
      <c r="M328" s="36">
        <f t="shared" ca="1" si="74"/>
        <v>16.610256410256412</v>
      </c>
      <c r="N328" s="39">
        <f t="shared" ca="1" si="67"/>
        <v>15.8</v>
      </c>
      <c r="O328" s="120">
        <f t="shared" ca="1" si="75"/>
        <v>1.0512820512820513</v>
      </c>
      <c r="P328" s="39">
        <f t="shared" ca="1" si="68"/>
        <v>16.399999999999999</v>
      </c>
      <c r="Q328" s="39">
        <f t="shared" ca="1" si="69"/>
        <v>15.6</v>
      </c>
      <c r="R328" s="16"/>
      <c r="S328" s="33">
        <f t="shared" ca="1" si="76"/>
        <v>0.9</v>
      </c>
      <c r="T328" s="30">
        <f ca="1">COUNTIF(INDIRECT("Mess06!B"&amp;(ROW(A328)*4-9)):INDIRECT("Mess06!B"&amp;(ROW(A328)*4-6)),"&gt;=500")*15</f>
        <v>60</v>
      </c>
    </row>
    <row r="329" spans="1:20" ht="15.6" thickTop="1" thickBot="1" x14ac:dyDescent="0.35">
      <c r="A329" s="8">
        <f t="shared" si="77"/>
        <v>41074.624999999207</v>
      </c>
      <c r="B329" s="27">
        <f t="shared" ca="1" si="70"/>
        <v>0.19890401040865369</v>
      </c>
      <c r="C329" s="27">
        <f t="shared" ca="1" si="71"/>
        <v>0.22100445600961521</v>
      </c>
      <c r="D329" s="27">
        <f t="shared" ca="1" si="72"/>
        <v>2.2100445600961516E-2</v>
      </c>
      <c r="E329" s="16"/>
      <c r="F329" s="46">
        <v>7.18E-4</v>
      </c>
      <c r="G329" s="46">
        <v>21</v>
      </c>
      <c r="H329" s="16"/>
      <c r="I329" s="30">
        <f t="shared" ca="1" si="73"/>
        <v>89.057692307692221</v>
      </c>
      <c r="J329" s="42">
        <f t="shared" ca="1" si="65"/>
        <v>105.25</v>
      </c>
      <c r="K329" s="33">
        <f t="shared" ca="1" si="66"/>
        <v>0.84615384615384537</v>
      </c>
      <c r="L329" s="16"/>
      <c r="M329" s="36">
        <f t="shared" ca="1" si="74"/>
        <v>16.458333333333336</v>
      </c>
      <c r="N329" s="39">
        <f t="shared" ca="1" si="67"/>
        <v>15.8</v>
      </c>
      <c r="O329" s="120">
        <f t="shared" ca="1" si="75"/>
        <v>1.0416666666666667</v>
      </c>
      <c r="P329" s="39">
        <f t="shared" ca="1" si="68"/>
        <v>16.25</v>
      </c>
      <c r="Q329" s="39">
        <f t="shared" ca="1" si="69"/>
        <v>15.6</v>
      </c>
      <c r="R329" s="16"/>
      <c r="S329" s="33">
        <f t="shared" ca="1" si="76"/>
        <v>0.9</v>
      </c>
      <c r="T329" s="30">
        <f ca="1">COUNTIF(INDIRECT("Mess06!B"&amp;(ROW(A329)*4-9)):INDIRECT("Mess06!B"&amp;(ROW(A329)*4-6)),"&gt;=500")*15</f>
        <v>60</v>
      </c>
    </row>
    <row r="330" spans="1:20" ht="15.6" thickTop="1" thickBot="1" x14ac:dyDescent="0.35">
      <c r="A330" s="8">
        <f t="shared" si="77"/>
        <v>41074.666666665871</v>
      </c>
      <c r="B330" s="27">
        <f t="shared" ca="1" si="70"/>
        <v>0.19812627501257377</v>
      </c>
      <c r="C330" s="27">
        <f t="shared" ca="1" si="71"/>
        <v>0.22014030556952641</v>
      </c>
      <c r="D330" s="27">
        <f t="shared" ca="1" si="72"/>
        <v>2.2014030556952637E-2</v>
      </c>
      <c r="E330" s="16"/>
      <c r="F330" s="46">
        <v>7.18E-4</v>
      </c>
      <c r="G330" s="46">
        <v>21</v>
      </c>
      <c r="H330" s="16"/>
      <c r="I330" s="30">
        <f t="shared" ca="1" si="73"/>
        <v>88.846153846153769</v>
      </c>
      <c r="J330" s="42">
        <f t="shared" ca="1" si="65"/>
        <v>105</v>
      </c>
      <c r="K330" s="33">
        <f t="shared" ca="1" si="66"/>
        <v>0.84615384615384537</v>
      </c>
      <c r="L330" s="16"/>
      <c r="M330" s="36">
        <f t="shared" ca="1" si="74"/>
        <v>16.433012820512818</v>
      </c>
      <c r="N330" s="39">
        <f t="shared" ca="1" si="67"/>
        <v>15.8</v>
      </c>
      <c r="O330" s="120">
        <f t="shared" ca="1" si="75"/>
        <v>1.0400641025641024</v>
      </c>
      <c r="P330" s="39">
        <f t="shared" ca="1" si="68"/>
        <v>16.224999999999998</v>
      </c>
      <c r="Q330" s="39">
        <f t="shared" ca="1" si="69"/>
        <v>15.6</v>
      </c>
      <c r="R330" s="16"/>
      <c r="S330" s="33">
        <f t="shared" ca="1" si="76"/>
        <v>0.9</v>
      </c>
      <c r="T330" s="30">
        <f ca="1">COUNTIF(INDIRECT("Mess06!B"&amp;(ROW(A330)*4-9)):INDIRECT("Mess06!B"&amp;(ROW(A330)*4-6)),"&gt;=500")*15</f>
        <v>60</v>
      </c>
    </row>
    <row r="331" spans="1:20" ht="15.6" thickTop="1" thickBot="1" x14ac:dyDescent="0.35">
      <c r="A331" s="8">
        <f t="shared" si="77"/>
        <v>41074.708333332535</v>
      </c>
      <c r="B331" s="27">
        <f t="shared" ca="1" si="70"/>
        <v>0.19759011973977275</v>
      </c>
      <c r="C331" s="27">
        <f t="shared" ca="1" si="71"/>
        <v>0.2195445774886364</v>
      </c>
      <c r="D331" s="27">
        <f t="shared" ca="1" si="72"/>
        <v>2.1954457748863634E-2</v>
      </c>
      <c r="E331" s="16"/>
      <c r="F331" s="46">
        <v>7.18E-4</v>
      </c>
      <c r="G331" s="46">
        <v>21</v>
      </c>
      <c r="H331" s="16"/>
      <c r="I331" s="30">
        <f t="shared" ca="1" si="73"/>
        <v>104.75</v>
      </c>
      <c r="J331" s="42">
        <f t="shared" ca="1" si="65"/>
        <v>104.75</v>
      </c>
      <c r="K331" s="33">
        <f t="shared" ca="1" si="66"/>
        <v>1</v>
      </c>
      <c r="L331" s="16"/>
      <c r="M331" s="36">
        <f t="shared" ca="1" si="74"/>
        <v>13.900324675324677</v>
      </c>
      <c r="N331" s="39">
        <f t="shared" ca="1" si="67"/>
        <v>13.4</v>
      </c>
      <c r="O331" s="120">
        <f t="shared" ca="1" si="75"/>
        <v>1.0373376623376624</v>
      </c>
      <c r="P331" s="39">
        <f t="shared" ca="1" si="68"/>
        <v>15.975000000000001</v>
      </c>
      <c r="Q331" s="39">
        <f t="shared" ca="1" si="69"/>
        <v>15.4</v>
      </c>
      <c r="R331" s="16"/>
      <c r="S331" s="33">
        <f t="shared" ca="1" si="76"/>
        <v>0.9</v>
      </c>
      <c r="T331" s="30">
        <f ca="1">COUNTIF(INDIRECT("Mess06!B"&amp;(ROW(A331)*4-9)):INDIRECT("Mess06!B"&amp;(ROW(A331)*4-6)),"&gt;=500")*15</f>
        <v>60</v>
      </c>
    </row>
    <row r="332" spans="1:20" ht="15.6" thickTop="1" thickBot="1" x14ac:dyDescent="0.35">
      <c r="A332" s="8">
        <f t="shared" si="77"/>
        <v>41074.7499999992</v>
      </c>
      <c r="B332" s="27">
        <f t="shared" ca="1" si="70"/>
        <v>0.19589200527272729</v>
      </c>
      <c r="C332" s="27">
        <f t="shared" ca="1" si="71"/>
        <v>0.21765778363636365</v>
      </c>
      <c r="D332" s="27">
        <f t="shared" ca="1" si="72"/>
        <v>2.176577836363636E-2</v>
      </c>
      <c r="E332" s="16"/>
      <c r="F332" s="46">
        <v>7.18E-4</v>
      </c>
      <c r="G332" s="46">
        <v>21</v>
      </c>
      <c r="H332" s="16"/>
      <c r="I332" s="30">
        <f t="shared" ca="1" si="73"/>
        <v>105</v>
      </c>
      <c r="J332" s="42">
        <f t="shared" ca="1" si="65"/>
        <v>105</v>
      </c>
      <c r="K332" s="33">
        <f t="shared" ca="1" si="66"/>
        <v>1</v>
      </c>
      <c r="L332" s="16"/>
      <c r="M332" s="36">
        <f t="shared" ca="1" si="74"/>
        <v>13.748051948051948</v>
      </c>
      <c r="N332" s="39">
        <f t="shared" ca="1" si="67"/>
        <v>13.4</v>
      </c>
      <c r="O332" s="120">
        <f t="shared" ca="1" si="75"/>
        <v>1.025974025974026</v>
      </c>
      <c r="P332" s="39">
        <f t="shared" ca="1" si="68"/>
        <v>15.8</v>
      </c>
      <c r="Q332" s="39">
        <f t="shared" ca="1" si="69"/>
        <v>15.4</v>
      </c>
      <c r="R332" s="16"/>
      <c r="S332" s="33">
        <f t="shared" ca="1" si="76"/>
        <v>0.9</v>
      </c>
      <c r="T332" s="30">
        <f ca="1">COUNTIF(INDIRECT("Mess06!B"&amp;(ROW(A332)*4-9)):INDIRECT("Mess06!B"&amp;(ROW(A332)*4-6)),"&gt;=500")*15</f>
        <v>60</v>
      </c>
    </row>
    <row r="333" spans="1:20" ht="15.6" thickTop="1" thickBot="1" x14ac:dyDescent="0.35">
      <c r="A333" s="8">
        <f t="shared" si="77"/>
        <v>41074.791666665864</v>
      </c>
      <c r="B333" s="27">
        <f t="shared" ca="1" si="70"/>
        <v>0.19310830784999999</v>
      </c>
      <c r="C333" s="27">
        <f t="shared" ca="1" si="71"/>
        <v>0.21456478649999999</v>
      </c>
      <c r="D333" s="27">
        <f t="shared" ca="1" si="72"/>
        <v>2.1456478649999996E-2</v>
      </c>
      <c r="E333" s="16"/>
      <c r="F333" s="46">
        <v>7.18E-4</v>
      </c>
      <c r="G333" s="46">
        <v>21</v>
      </c>
      <c r="H333" s="16"/>
      <c r="I333" s="30">
        <f t="shared" ca="1" si="73"/>
        <v>104.5</v>
      </c>
      <c r="J333" s="42">
        <f t="shared" ca="1" si="65"/>
        <v>104.5</v>
      </c>
      <c r="K333" s="33">
        <f t="shared" ca="1" si="66"/>
        <v>1</v>
      </c>
      <c r="L333" s="16"/>
      <c r="M333" s="36">
        <f t="shared" ca="1" si="74"/>
        <v>13.617532467532467</v>
      </c>
      <c r="N333" s="39">
        <f t="shared" ca="1" si="67"/>
        <v>13.4</v>
      </c>
      <c r="O333" s="120">
        <f t="shared" ca="1" si="75"/>
        <v>1.0162337662337662</v>
      </c>
      <c r="P333" s="39">
        <f t="shared" ca="1" si="68"/>
        <v>15.649999999999999</v>
      </c>
      <c r="Q333" s="39">
        <f t="shared" ca="1" si="69"/>
        <v>15.4</v>
      </c>
      <c r="R333" s="16"/>
      <c r="S333" s="33">
        <f t="shared" ca="1" si="76"/>
        <v>0.9</v>
      </c>
      <c r="T333" s="30">
        <f ca="1">COUNTIF(INDIRECT("Mess06!B"&amp;(ROW(A333)*4-9)):INDIRECT("Mess06!B"&amp;(ROW(A333)*4-6)),"&gt;=500")*15</f>
        <v>60</v>
      </c>
    </row>
    <row r="334" spans="1:20" ht="15.6" thickTop="1" thickBot="1" x14ac:dyDescent="0.35">
      <c r="A334" s="8">
        <f t="shared" si="77"/>
        <v>41074.833333332528</v>
      </c>
      <c r="B334" s="27">
        <f t="shared" ca="1" si="70"/>
        <v>0.1904781123</v>
      </c>
      <c r="C334" s="27">
        <f t="shared" ca="1" si="71"/>
        <v>0.21164234700000001</v>
      </c>
      <c r="D334" s="27">
        <f t="shared" ca="1" si="72"/>
        <v>2.1164234699999996E-2</v>
      </c>
      <c r="E334" s="16"/>
      <c r="F334" s="46">
        <v>7.18E-4</v>
      </c>
      <c r="G334" s="46">
        <v>21</v>
      </c>
      <c r="H334" s="16"/>
      <c r="I334" s="30">
        <f t="shared" ca="1" si="73"/>
        <v>104.75</v>
      </c>
      <c r="J334" s="42">
        <f t="shared" ca="1" si="65"/>
        <v>104.75</v>
      </c>
      <c r="K334" s="33">
        <f t="shared" ca="1" si="66"/>
        <v>1</v>
      </c>
      <c r="L334" s="16"/>
      <c r="M334" s="36">
        <f t="shared" ca="1" si="74"/>
        <v>13.4</v>
      </c>
      <c r="N334" s="39">
        <f t="shared" ca="1" si="67"/>
        <v>13.4</v>
      </c>
      <c r="O334" s="120">
        <f t="shared" ca="1" si="75"/>
        <v>1</v>
      </c>
      <c r="P334" s="39">
        <f t="shared" ca="1" si="68"/>
        <v>15.4</v>
      </c>
      <c r="Q334" s="39">
        <f t="shared" ca="1" si="69"/>
        <v>15.4</v>
      </c>
      <c r="R334" s="16"/>
      <c r="S334" s="33">
        <f t="shared" ca="1" si="76"/>
        <v>0.9</v>
      </c>
      <c r="T334" s="30">
        <f ca="1">COUNTIF(INDIRECT("Mess06!B"&amp;(ROW(A334)*4-9)):INDIRECT("Mess06!B"&amp;(ROW(A334)*4-6)),"&gt;=500")*15</f>
        <v>60</v>
      </c>
    </row>
    <row r="335" spans="1:20" ht="15.6" thickTop="1" thickBot="1" x14ac:dyDescent="0.35">
      <c r="A335" s="8">
        <f t="shared" si="77"/>
        <v>41074.874999999192</v>
      </c>
      <c r="B335" s="27">
        <f t="shared" ca="1" si="70"/>
        <v>0.188481111975</v>
      </c>
      <c r="C335" s="27">
        <f t="shared" ca="1" si="71"/>
        <v>0.20942345775000001</v>
      </c>
      <c r="D335" s="27">
        <f t="shared" ca="1" si="72"/>
        <v>2.0942345774999996E-2</v>
      </c>
      <c r="E335" s="16"/>
      <c r="F335" s="46">
        <v>7.18E-4</v>
      </c>
      <c r="G335" s="46">
        <v>21</v>
      </c>
      <c r="H335" s="16"/>
      <c r="I335" s="30">
        <f t="shared" ca="1" si="73"/>
        <v>104.5</v>
      </c>
      <c r="J335" s="42">
        <f t="shared" ca="1" si="65"/>
        <v>104.5</v>
      </c>
      <c r="K335" s="33">
        <f t="shared" ca="1" si="66"/>
        <v>1</v>
      </c>
      <c r="L335" s="16"/>
      <c r="M335" s="36">
        <f t="shared" ca="1" si="74"/>
        <v>13.291233766233766</v>
      </c>
      <c r="N335" s="39">
        <f t="shared" ca="1" si="67"/>
        <v>13.4</v>
      </c>
      <c r="O335" s="120">
        <f t="shared" ca="1" si="75"/>
        <v>0.99188311688311681</v>
      </c>
      <c r="P335" s="39">
        <f t="shared" ca="1" si="68"/>
        <v>15.274999999999999</v>
      </c>
      <c r="Q335" s="39">
        <f t="shared" ca="1" si="69"/>
        <v>15.4</v>
      </c>
      <c r="R335" s="16"/>
      <c r="S335" s="33">
        <f t="shared" ca="1" si="76"/>
        <v>0.9</v>
      </c>
      <c r="T335" s="30">
        <f ca="1">COUNTIF(INDIRECT("Mess06!B"&amp;(ROW(A335)*4-9)):INDIRECT("Mess06!B"&amp;(ROW(A335)*4-6)),"&gt;=500")*15</f>
        <v>60</v>
      </c>
    </row>
    <row r="336" spans="1:20" ht="15.6" thickTop="1" thickBot="1" x14ac:dyDescent="0.35">
      <c r="A336" s="8">
        <f t="shared" si="77"/>
        <v>41074.916666665857</v>
      </c>
      <c r="B336" s="27">
        <f t="shared" ca="1" si="70"/>
        <v>0.1879696850625</v>
      </c>
      <c r="C336" s="27">
        <f t="shared" ca="1" si="71"/>
        <v>0.20885520562499998</v>
      </c>
      <c r="D336" s="27">
        <f t="shared" ca="1" si="72"/>
        <v>2.0885520562499992E-2</v>
      </c>
      <c r="E336" s="16"/>
      <c r="F336" s="46">
        <v>7.18E-4</v>
      </c>
      <c r="G336" s="46">
        <v>21</v>
      </c>
      <c r="H336" s="16"/>
      <c r="I336" s="30">
        <f t="shared" ca="1" si="73"/>
        <v>105.25</v>
      </c>
      <c r="J336" s="42">
        <f t="shared" ca="1" si="65"/>
        <v>105.25</v>
      </c>
      <c r="K336" s="33">
        <f t="shared" ca="1" si="66"/>
        <v>1</v>
      </c>
      <c r="L336" s="16"/>
      <c r="M336" s="36">
        <f t="shared" ca="1" si="74"/>
        <v>13.160714285714285</v>
      </c>
      <c r="N336" s="39">
        <f t="shared" ca="1" si="67"/>
        <v>13.4</v>
      </c>
      <c r="O336" s="120">
        <f t="shared" ca="1" si="75"/>
        <v>0.9821428571428571</v>
      </c>
      <c r="P336" s="39">
        <f t="shared" ca="1" si="68"/>
        <v>15.125</v>
      </c>
      <c r="Q336" s="39">
        <f t="shared" ca="1" si="69"/>
        <v>15.4</v>
      </c>
      <c r="R336" s="16"/>
      <c r="S336" s="33">
        <f t="shared" ca="1" si="76"/>
        <v>0.9</v>
      </c>
      <c r="T336" s="30">
        <f ca="1">COUNTIF(INDIRECT("Mess06!B"&amp;(ROW(A336)*4-9)):INDIRECT("Mess06!B"&amp;(ROW(A336)*4-6)),"&gt;=500")*15</f>
        <v>60</v>
      </c>
    </row>
    <row r="337" spans="1:20" ht="15.6" thickTop="1" thickBot="1" x14ac:dyDescent="0.35">
      <c r="A337" s="8">
        <f t="shared" si="77"/>
        <v>41074.958333332521</v>
      </c>
      <c r="B337" s="27">
        <f t="shared" ca="1" si="70"/>
        <v>0.19149949014545453</v>
      </c>
      <c r="C337" s="27">
        <f t="shared" ca="1" si="71"/>
        <v>0.21277721127272725</v>
      </c>
      <c r="D337" s="27">
        <f t="shared" ca="1" si="72"/>
        <v>2.127772112727272E-2</v>
      </c>
      <c r="E337" s="16"/>
      <c r="F337" s="46">
        <v>7.18E-4</v>
      </c>
      <c r="G337" s="46">
        <v>21</v>
      </c>
      <c r="H337" s="16"/>
      <c r="I337" s="30">
        <f t="shared" ca="1" si="73"/>
        <v>106</v>
      </c>
      <c r="J337" s="42">
        <f t="shared" ca="1" si="65"/>
        <v>106</v>
      </c>
      <c r="K337" s="33">
        <f t="shared" ca="1" si="66"/>
        <v>1</v>
      </c>
      <c r="L337" s="16"/>
      <c r="M337" s="36">
        <f t="shared" ca="1" si="74"/>
        <v>13.312987012987014</v>
      </c>
      <c r="N337" s="39">
        <f t="shared" ca="1" si="67"/>
        <v>13.4</v>
      </c>
      <c r="O337" s="120">
        <f t="shared" ca="1" si="75"/>
        <v>0.99350649350649356</v>
      </c>
      <c r="P337" s="39">
        <f t="shared" ca="1" si="68"/>
        <v>15.3</v>
      </c>
      <c r="Q337" s="39">
        <f t="shared" ca="1" si="69"/>
        <v>15.4</v>
      </c>
      <c r="R337" s="16"/>
      <c r="S337" s="33">
        <f t="shared" ca="1" si="76"/>
        <v>0.9</v>
      </c>
      <c r="T337" s="30">
        <f ca="1">COUNTIF(INDIRECT("Mess06!B"&amp;(ROW(A337)*4-9)):INDIRECT("Mess06!B"&amp;(ROW(A337)*4-6)),"&gt;=500")*15</f>
        <v>60</v>
      </c>
    </row>
    <row r="338" spans="1:20" ht="15.6" thickTop="1" thickBot="1" x14ac:dyDescent="0.35">
      <c r="A338" s="8">
        <f t="shared" si="77"/>
        <v>41074.999999999185</v>
      </c>
      <c r="B338" s="27">
        <f t="shared" ca="1" si="70"/>
        <v>0.19184191740000001</v>
      </c>
      <c r="C338" s="27">
        <f t="shared" ca="1" si="71"/>
        <v>0.21315768599999999</v>
      </c>
      <c r="D338" s="27">
        <f t="shared" ca="1" si="72"/>
        <v>2.1315768599999993E-2</v>
      </c>
      <c r="E338" s="16"/>
      <c r="F338" s="46">
        <v>7.18E-4</v>
      </c>
      <c r="G338" s="46">
        <v>21</v>
      </c>
      <c r="H338" s="16"/>
      <c r="I338" s="30">
        <f t="shared" ca="1" si="73"/>
        <v>105.5</v>
      </c>
      <c r="J338" s="42">
        <f t="shared" ca="1" si="65"/>
        <v>105.5</v>
      </c>
      <c r="K338" s="33">
        <f t="shared" ca="1" si="66"/>
        <v>1</v>
      </c>
      <c r="L338" s="16"/>
      <c r="M338" s="36">
        <f t="shared" ca="1" si="74"/>
        <v>13.399999999999999</v>
      </c>
      <c r="N338" s="39">
        <f t="shared" ca="1" si="67"/>
        <v>13.4</v>
      </c>
      <c r="O338" s="120">
        <f t="shared" ca="1" si="75"/>
        <v>0.99999999999999989</v>
      </c>
      <c r="P338" s="39">
        <f t="shared" ca="1" si="68"/>
        <v>15.399999999999999</v>
      </c>
      <c r="Q338" s="39">
        <f t="shared" ca="1" si="69"/>
        <v>15.4</v>
      </c>
      <c r="R338" s="16"/>
      <c r="S338" s="33">
        <f t="shared" ca="1" si="76"/>
        <v>0.9</v>
      </c>
      <c r="T338" s="30">
        <f ca="1">COUNTIF(INDIRECT("Mess06!B"&amp;(ROW(A338)*4-9)):INDIRECT("Mess06!B"&amp;(ROW(A338)*4-6)),"&gt;=500")*15</f>
        <v>60</v>
      </c>
    </row>
    <row r="339" spans="1:20" ht="15.6" thickTop="1" thickBot="1" x14ac:dyDescent="0.35">
      <c r="A339" s="8">
        <f t="shared" si="77"/>
        <v>41075.041666665849</v>
      </c>
      <c r="B339" s="27">
        <f t="shared" ca="1" si="70"/>
        <v>0.21320090841799566</v>
      </c>
      <c r="C339" s="27">
        <f t="shared" ca="1" si="71"/>
        <v>0.2368898982422174</v>
      </c>
      <c r="D339" s="27">
        <f t="shared" ca="1" si="72"/>
        <v>2.3688989824221733E-2</v>
      </c>
      <c r="E339" s="16"/>
      <c r="F339" s="46">
        <v>7.18E-4</v>
      </c>
      <c r="G339" s="46">
        <v>21</v>
      </c>
      <c r="H339" s="16"/>
      <c r="I339" s="30">
        <f t="shared" ca="1" si="73"/>
        <v>101.79918032786885</v>
      </c>
      <c r="J339" s="42">
        <f t="shared" ca="1" si="65"/>
        <v>105.25</v>
      </c>
      <c r="K339" s="33">
        <f t="shared" ca="1" si="66"/>
        <v>0.96721311475409844</v>
      </c>
      <c r="L339" s="16"/>
      <c r="M339" s="36">
        <f t="shared" ca="1" si="74"/>
        <v>15.433290155440416</v>
      </c>
      <c r="N339" s="39">
        <f t="shared" ca="1" si="67"/>
        <v>19.5</v>
      </c>
      <c r="O339" s="120">
        <f t="shared" ca="1" si="75"/>
        <v>0.79145077720207258</v>
      </c>
      <c r="P339" s="39">
        <f t="shared" ca="1" si="68"/>
        <v>15.275</v>
      </c>
      <c r="Q339" s="39">
        <f t="shared" ca="1" si="69"/>
        <v>19.3</v>
      </c>
      <c r="R339" s="16"/>
      <c r="S339" s="33">
        <f t="shared" ca="1" si="76"/>
        <v>0.9</v>
      </c>
      <c r="T339" s="30">
        <f ca="1">COUNTIF(INDIRECT("Mess06!B"&amp;(ROW(A339)*4-9)):INDIRECT("Mess06!B"&amp;(ROW(A339)*4-6)),"&gt;=500")*15</f>
        <v>60</v>
      </c>
    </row>
    <row r="340" spans="1:20" ht="15.6" thickTop="1" thickBot="1" x14ac:dyDescent="0.35">
      <c r="A340" s="8">
        <f t="shared" si="77"/>
        <v>41075.083333332514</v>
      </c>
      <c r="B340" s="27">
        <f t="shared" ca="1" si="70"/>
        <v>0</v>
      </c>
      <c r="C340" s="27">
        <f t="shared" ca="1" si="71"/>
        <v>6.2670639834154426E-2</v>
      </c>
      <c r="D340" s="27">
        <f t="shared" ca="1" si="72"/>
        <v>6.2670639834154426E-2</v>
      </c>
      <c r="E340" s="16"/>
      <c r="F340" s="46">
        <v>7.18E-4</v>
      </c>
      <c r="G340" s="46">
        <v>21</v>
      </c>
      <c r="H340" s="16"/>
      <c r="I340" s="30">
        <f t="shared" ca="1" si="73"/>
        <v>25.872950819672134</v>
      </c>
      <c r="J340" s="42">
        <f t="shared" ca="1" si="65"/>
        <v>26.75</v>
      </c>
      <c r="K340" s="33">
        <f t="shared" ca="1" si="66"/>
        <v>0.96721311475409844</v>
      </c>
      <c r="L340" s="16"/>
      <c r="M340" s="36">
        <f t="shared" ca="1" si="74"/>
        <v>16.06476683937824</v>
      </c>
      <c r="N340" s="39">
        <f t="shared" ca="1" si="67"/>
        <v>19.5</v>
      </c>
      <c r="O340" s="120">
        <f t="shared" ca="1" si="75"/>
        <v>0.82383419689119175</v>
      </c>
      <c r="P340" s="39">
        <f t="shared" ca="1" si="68"/>
        <v>15.900000000000002</v>
      </c>
      <c r="Q340" s="39">
        <f t="shared" ca="1" si="69"/>
        <v>19.3</v>
      </c>
      <c r="R340" s="16"/>
      <c r="S340" s="33">
        <f t="shared" ca="1" si="76"/>
        <v>0</v>
      </c>
      <c r="T340" s="30">
        <f ca="1">COUNTIF(INDIRECT("Mess06!B"&amp;(ROW(A340)*4-9)):INDIRECT("Mess06!B"&amp;(ROW(A340)*4-6)),"&gt;=500")*15</f>
        <v>15</v>
      </c>
    </row>
    <row r="341" spans="1:20" ht="15.6" thickTop="1" thickBot="1" x14ac:dyDescent="0.35">
      <c r="A341" s="8">
        <f t="shared" si="77"/>
        <v>41075.124999999178</v>
      </c>
      <c r="B341" s="27">
        <f t="shared" ca="1" si="70"/>
        <v>0</v>
      </c>
      <c r="C341" s="27">
        <f t="shared" ca="1" si="71"/>
        <v>0</v>
      </c>
      <c r="D341" s="27">
        <f t="shared" ca="1" si="72"/>
        <v>0</v>
      </c>
      <c r="E341" s="16"/>
      <c r="F341" s="46">
        <v>7.18E-4</v>
      </c>
      <c r="G341" s="46">
        <v>21</v>
      </c>
      <c r="H341" s="16"/>
      <c r="I341" s="30">
        <f t="shared" ca="1" si="73"/>
        <v>0</v>
      </c>
      <c r="J341" s="42">
        <f t="shared" ca="1" si="65"/>
        <v>0</v>
      </c>
      <c r="K341" s="33">
        <f t="shared" ca="1" si="66"/>
        <v>0.96721311475409844</v>
      </c>
      <c r="L341" s="16"/>
      <c r="M341" s="36">
        <f t="shared" ca="1" si="74"/>
        <v>16.670984455958546</v>
      </c>
      <c r="N341" s="39">
        <f t="shared" ca="1" si="67"/>
        <v>19.5</v>
      </c>
      <c r="O341" s="120">
        <f t="shared" ca="1" si="75"/>
        <v>0.85492227979274604</v>
      </c>
      <c r="P341" s="39">
        <f t="shared" ca="1" si="68"/>
        <v>16.5</v>
      </c>
      <c r="Q341" s="39">
        <f t="shared" ca="1" si="69"/>
        <v>19.3</v>
      </c>
      <c r="R341" s="16"/>
      <c r="S341" s="33">
        <f t="shared" ca="1" si="76"/>
        <v>0</v>
      </c>
      <c r="T341" s="30">
        <f ca="1">COUNTIF(INDIRECT("Mess06!B"&amp;(ROW(A341)*4-9)):INDIRECT("Mess06!B"&amp;(ROW(A341)*4-6)),"&gt;=500")*15</f>
        <v>0</v>
      </c>
    </row>
    <row r="342" spans="1:20" ht="15.6" thickTop="1" thickBot="1" x14ac:dyDescent="0.35">
      <c r="A342" s="8">
        <f t="shared" si="77"/>
        <v>41075.166666665842</v>
      </c>
      <c r="B342" s="27">
        <f t="shared" ca="1" si="70"/>
        <v>0</v>
      </c>
      <c r="C342" s="27">
        <f t="shared" ca="1" si="71"/>
        <v>0</v>
      </c>
      <c r="D342" s="27">
        <f t="shared" ca="1" si="72"/>
        <v>0</v>
      </c>
      <c r="E342" s="16"/>
      <c r="F342" s="46">
        <v>7.18E-4</v>
      </c>
      <c r="G342" s="46">
        <v>21</v>
      </c>
      <c r="H342" s="16"/>
      <c r="I342" s="30">
        <f t="shared" ca="1" si="73"/>
        <v>0</v>
      </c>
      <c r="J342" s="42">
        <f t="shared" ca="1" si="65"/>
        <v>0</v>
      </c>
      <c r="K342" s="33">
        <f t="shared" ca="1" si="66"/>
        <v>0.96721311475409844</v>
      </c>
      <c r="L342" s="16"/>
      <c r="M342" s="36">
        <f t="shared" ca="1" si="74"/>
        <v>16.69624352331606</v>
      </c>
      <c r="N342" s="39">
        <f t="shared" ca="1" si="67"/>
        <v>19.5</v>
      </c>
      <c r="O342" s="120">
        <f t="shared" ca="1" si="75"/>
        <v>0.85621761658031081</v>
      </c>
      <c r="P342" s="39">
        <f t="shared" ca="1" si="68"/>
        <v>16.524999999999999</v>
      </c>
      <c r="Q342" s="39">
        <f t="shared" ca="1" si="69"/>
        <v>19.3</v>
      </c>
      <c r="R342" s="16"/>
      <c r="S342" s="33">
        <f t="shared" ca="1" si="76"/>
        <v>0</v>
      </c>
      <c r="T342" s="30">
        <f ca="1">COUNTIF(INDIRECT("Mess06!B"&amp;(ROW(A342)*4-9)):INDIRECT("Mess06!B"&amp;(ROW(A342)*4-6)),"&gt;=500")*15</f>
        <v>0</v>
      </c>
    </row>
    <row r="343" spans="1:20" ht="15.6" thickTop="1" thickBot="1" x14ac:dyDescent="0.35">
      <c r="A343" s="8">
        <f t="shared" si="77"/>
        <v>41075.208333332506</v>
      </c>
      <c r="B343" s="27">
        <f t="shared" ca="1" si="70"/>
        <v>0</v>
      </c>
      <c r="C343" s="27">
        <f t="shared" ca="1" si="71"/>
        <v>0</v>
      </c>
      <c r="D343" s="27">
        <f t="shared" ca="1" si="72"/>
        <v>0</v>
      </c>
      <c r="E343" s="16"/>
      <c r="F343" s="46">
        <v>7.18E-4</v>
      </c>
      <c r="G343" s="46">
        <v>21</v>
      </c>
      <c r="H343" s="16"/>
      <c r="I343" s="30">
        <f t="shared" ca="1" si="73"/>
        <v>0</v>
      </c>
      <c r="J343" s="42">
        <f t="shared" ca="1" si="65"/>
        <v>0</v>
      </c>
      <c r="K343" s="33">
        <f t="shared" ca="1" si="66"/>
        <v>0.96721311475409844</v>
      </c>
      <c r="L343" s="16"/>
      <c r="M343" s="36">
        <f t="shared" ca="1" si="74"/>
        <v>16.468911917098445</v>
      </c>
      <c r="N343" s="39">
        <f t="shared" ca="1" si="67"/>
        <v>19.5</v>
      </c>
      <c r="O343" s="120">
        <f t="shared" ca="1" si="75"/>
        <v>0.84455958549222798</v>
      </c>
      <c r="P343" s="39">
        <f t="shared" ca="1" si="68"/>
        <v>16.3</v>
      </c>
      <c r="Q343" s="39">
        <f t="shared" ca="1" si="69"/>
        <v>19.3</v>
      </c>
      <c r="R343" s="16"/>
      <c r="S343" s="33">
        <f t="shared" ca="1" si="76"/>
        <v>0</v>
      </c>
      <c r="T343" s="30">
        <f ca="1">COUNTIF(INDIRECT("Mess06!B"&amp;(ROW(A343)*4-9)):INDIRECT("Mess06!B"&amp;(ROW(A343)*4-6)),"&gt;=500")*15</f>
        <v>0</v>
      </c>
    </row>
    <row r="344" spans="1:20" ht="15.6" thickTop="1" thickBot="1" x14ac:dyDescent="0.35">
      <c r="A344" s="8">
        <f t="shared" si="77"/>
        <v>41075.249999999171</v>
      </c>
      <c r="B344" s="27">
        <f t="shared" ca="1" si="70"/>
        <v>0</v>
      </c>
      <c r="C344" s="27">
        <f t="shared" ca="1" si="71"/>
        <v>0</v>
      </c>
      <c r="D344" s="27">
        <f t="shared" ca="1" si="72"/>
        <v>0</v>
      </c>
      <c r="E344" s="16"/>
      <c r="F344" s="46">
        <v>7.18E-4</v>
      </c>
      <c r="G344" s="46">
        <v>21</v>
      </c>
      <c r="H344" s="16"/>
      <c r="I344" s="30">
        <f t="shared" ca="1" si="73"/>
        <v>0</v>
      </c>
      <c r="J344" s="42">
        <f t="shared" ca="1" si="65"/>
        <v>0</v>
      </c>
      <c r="K344" s="33">
        <f t="shared" ca="1" si="66"/>
        <v>0.96721311475409844</v>
      </c>
      <c r="L344" s="16"/>
      <c r="M344" s="36">
        <f t="shared" ca="1" si="74"/>
        <v>16.595207253886009</v>
      </c>
      <c r="N344" s="39">
        <f t="shared" ca="1" si="67"/>
        <v>19.5</v>
      </c>
      <c r="O344" s="120">
        <f t="shared" ca="1" si="75"/>
        <v>0.85103626943005184</v>
      </c>
      <c r="P344" s="39">
        <f t="shared" ca="1" si="68"/>
        <v>16.425000000000001</v>
      </c>
      <c r="Q344" s="39">
        <f t="shared" ca="1" si="69"/>
        <v>19.3</v>
      </c>
      <c r="R344" s="16"/>
      <c r="S344" s="33">
        <f t="shared" ca="1" si="76"/>
        <v>0</v>
      </c>
      <c r="T344" s="30">
        <f ca="1">COUNTIF(INDIRECT("Mess06!B"&amp;(ROW(A344)*4-9)):INDIRECT("Mess06!B"&amp;(ROW(A344)*4-6)),"&gt;=500")*15</f>
        <v>0</v>
      </c>
    </row>
    <row r="345" spans="1:20" ht="15.6" thickTop="1" thickBot="1" x14ac:dyDescent="0.35">
      <c r="A345" s="8">
        <f t="shared" si="77"/>
        <v>41075.291666665835</v>
      </c>
      <c r="B345" s="27">
        <f t="shared" ca="1" si="70"/>
        <v>0</v>
      </c>
      <c r="C345" s="27">
        <f t="shared" ca="1" si="71"/>
        <v>0</v>
      </c>
      <c r="D345" s="27">
        <f t="shared" ca="1" si="72"/>
        <v>0</v>
      </c>
      <c r="E345" s="16"/>
      <c r="F345" s="46">
        <v>7.18E-4</v>
      </c>
      <c r="G345" s="46">
        <v>21</v>
      </c>
      <c r="H345" s="16"/>
      <c r="I345" s="30">
        <f t="shared" ca="1" si="73"/>
        <v>0</v>
      </c>
      <c r="J345" s="42">
        <f t="shared" ca="1" si="65"/>
        <v>0</v>
      </c>
      <c r="K345" s="33">
        <f t="shared" ca="1" si="66"/>
        <v>0.96721311475409844</v>
      </c>
      <c r="L345" s="16"/>
      <c r="M345" s="36">
        <f t="shared" ca="1" si="74"/>
        <v>16.266839378238345</v>
      </c>
      <c r="N345" s="39">
        <f t="shared" ca="1" si="67"/>
        <v>19.5</v>
      </c>
      <c r="O345" s="120">
        <f t="shared" ca="1" si="75"/>
        <v>0.83419689119170992</v>
      </c>
      <c r="P345" s="39">
        <f t="shared" ca="1" si="68"/>
        <v>16.100000000000001</v>
      </c>
      <c r="Q345" s="39">
        <f t="shared" ca="1" si="69"/>
        <v>19.3</v>
      </c>
      <c r="R345" s="16"/>
      <c r="S345" s="33">
        <f t="shared" ca="1" si="76"/>
        <v>0</v>
      </c>
      <c r="T345" s="30">
        <f ca="1">COUNTIF(INDIRECT("Mess06!B"&amp;(ROW(A345)*4-9)):INDIRECT("Mess06!B"&amp;(ROW(A345)*4-6)),"&gt;=500")*15</f>
        <v>0</v>
      </c>
    </row>
    <row r="346" spans="1:20" ht="15.6" thickTop="1" thickBot="1" x14ac:dyDescent="0.35">
      <c r="A346" s="8">
        <f t="shared" si="77"/>
        <v>41075.333333332499</v>
      </c>
      <c r="B346" s="27">
        <f t="shared" ca="1" si="70"/>
        <v>0</v>
      </c>
      <c r="C346" s="27">
        <f t="shared" ca="1" si="71"/>
        <v>0</v>
      </c>
      <c r="D346" s="27">
        <f t="shared" ca="1" si="72"/>
        <v>0</v>
      </c>
      <c r="E346" s="16"/>
      <c r="F346" s="46">
        <v>7.18E-4</v>
      </c>
      <c r="G346" s="46">
        <v>21</v>
      </c>
      <c r="H346" s="16"/>
      <c r="I346" s="30">
        <f t="shared" ca="1" si="73"/>
        <v>0</v>
      </c>
      <c r="J346" s="42">
        <f t="shared" ca="1" si="65"/>
        <v>0</v>
      </c>
      <c r="K346" s="33">
        <f t="shared" ca="1" si="66"/>
        <v>0.96721311475409844</v>
      </c>
      <c r="L346" s="16"/>
      <c r="M346" s="36">
        <f t="shared" ca="1" si="74"/>
        <v>15.963730569948186</v>
      </c>
      <c r="N346" s="39">
        <f t="shared" ca="1" si="67"/>
        <v>19.5</v>
      </c>
      <c r="O346" s="120">
        <f t="shared" ca="1" si="75"/>
        <v>0.81865284974093266</v>
      </c>
      <c r="P346" s="39">
        <f t="shared" ca="1" si="68"/>
        <v>15.8</v>
      </c>
      <c r="Q346" s="39">
        <f t="shared" ca="1" si="69"/>
        <v>19.3</v>
      </c>
      <c r="R346" s="16"/>
      <c r="S346" s="33">
        <f t="shared" ca="1" si="76"/>
        <v>0</v>
      </c>
      <c r="T346" s="30">
        <f ca="1">COUNTIF(INDIRECT("Mess06!B"&amp;(ROW(A346)*4-9)):INDIRECT("Mess06!B"&amp;(ROW(A346)*4-6)),"&gt;=500")*15</f>
        <v>0</v>
      </c>
    </row>
    <row r="347" spans="1:20" ht="15.6" thickTop="1" thickBot="1" x14ac:dyDescent="0.35">
      <c r="A347" s="8">
        <f t="shared" si="77"/>
        <v>41075.374999999163</v>
      </c>
      <c r="B347" s="27">
        <f t="shared" ca="1" si="70"/>
        <v>0</v>
      </c>
      <c r="C347" s="27">
        <f t="shared" ca="1" si="71"/>
        <v>0</v>
      </c>
      <c r="D347" s="27">
        <f t="shared" ca="1" si="72"/>
        <v>0</v>
      </c>
      <c r="E347" s="16"/>
      <c r="F347" s="46">
        <v>7.18E-4</v>
      </c>
      <c r="G347" s="46">
        <v>21</v>
      </c>
      <c r="H347" s="16"/>
      <c r="I347" s="30">
        <f t="shared" ca="1" si="73"/>
        <v>0</v>
      </c>
      <c r="J347" s="42">
        <f t="shared" ca="1" si="65"/>
        <v>0</v>
      </c>
      <c r="K347" s="33">
        <f t="shared" ca="1" si="66"/>
        <v>0.9411764705882355</v>
      </c>
      <c r="L347" s="16"/>
      <c r="M347" s="36">
        <f t="shared" ca="1" si="74"/>
        <v>15.965060240963853</v>
      </c>
      <c r="N347" s="39">
        <f t="shared" ca="1" si="67"/>
        <v>16.8</v>
      </c>
      <c r="O347" s="120">
        <f t="shared" ca="1" si="75"/>
        <v>0.95030120481927693</v>
      </c>
      <c r="P347" s="39">
        <f t="shared" ca="1" si="68"/>
        <v>15.774999999999999</v>
      </c>
      <c r="Q347" s="39">
        <f t="shared" ca="1" si="69"/>
        <v>16.600000000000001</v>
      </c>
      <c r="R347" s="16"/>
      <c r="S347" s="33">
        <f t="shared" ca="1" si="76"/>
        <v>0</v>
      </c>
      <c r="T347" s="30">
        <f ca="1">COUNTIF(INDIRECT("Mess06!B"&amp;(ROW(A347)*4-9)):INDIRECT("Mess06!B"&amp;(ROW(A347)*4-6)),"&gt;=500")*15</f>
        <v>0</v>
      </c>
    </row>
    <row r="348" spans="1:20" ht="15.6" thickTop="1" thickBot="1" x14ac:dyDescent="0.35">
      <c r="A348" s="8">
        <f t="shared" si="77"/>
        <v>41075.416666665828</v>
      </c>
      <c r="B348" s="27">
        <f t="shared" ca="1" si="70"/>
        <v>0.30996629596371378</v>
      </c>
      <c r="C348" s="27">
        <f t="shared" ca="1" si="71"/>
        <v>0.34440699551523751</v>
      </c>
      <c r="D348" s="27">
        <f t="shared" ca="1" si="72"/>
        <v>3.4440699551523742E-2</v>
      </c>
      <c r="E348" s="16"/>
      <c r="F348" s="46">
        <v>7.18E-4</v>
      </c>
      <c r="G348" s="46">
        <v>21</v>
      </c>
      <c r="H348" s="16"/>
      <c r="I348" s="30">
        <f t="shared" ca="1" si="73"/>
        <v>103.29411764705884</v>
      </c>
      <c r="J348" s="42">
        <f t="shared" ca="1" si="65"/>
        <v>109.75</v>
      </c>
      <c r="K348" s="33">
        <f t="shared" ca="1" si="66"/>
        <v>0.9411764705882355</v>
      </c>
      <c r="L348" s="16"/>
      <c r="M348" s="36">
        <f t="shared" ca="1" si="74"/>
        <v>22.113253012048194</v>
      </c>
      <c r="N348" s="39">
        <f t="shared" ca="1" si="67"/>
        <v>16.8</v>
      </c>
      <c r="O348" s="120">
        <f t="shared" ca="1" si="75"/>
        <v>1.3162650602409638</v>
      </c>
      <c r="P348" s="39">
        <f t="shared" ca="1" si="68"/>
        <v>21.85</v>
      </c>
      <c r="Q348" s="39">
        <f t="shared" ca="1" si="69"/>
        <v>16.600000000000001</v>
      </c>
      <c r="R348" s="16"/>
      <c r="S348" s="33">
        <f t="shared" ca="1" si="76"/>
        <v>0.9</v>
      </c>
      <c r="T348" s="30">
        <f ca="1">COUNTIF(INDIRECT("Mess06!B"&amp;(ROW(A348)*4-9)):INDIRECT("Mess06!B"&amp;(ROW(A348)*4-6)),"&gt;=500")*15</f>
        <v>60</v>
      </c>
    </row>
    <row r="349" spans="1:20" ht="15.6" thickTop="1" thickBot="1" x14ac:dyDescent="0.35">
      <c r="A349" s="8">
        <f t="shared" si="77"/>
        <v>41075.458333332492</v>
      </c>
      <c r="B349" s="27">
        <f t="shared" ca="1" si="70"/>
        <v>0.27373680489865354</v>
      </c>
      <c r="C349" s="27">
        <f t="shared" ca="1" si="71"/>
        <v>0.30415200544294835</v>
      </c>
      <c r="D349" s="27">
        <f t="shared" ca="1" si="72"/>
        <v>3.0415200544294828E-2</v>
      </c>
      <c r="E349" s="16"/>
      <c r="F349" s="46">
        <v>7.18E-4</v>
      </c>
      <c r="G349" s="46">
        <v>21</v>
      </c>
      <c r="H349" s="16"/>
      <c r="I349" s="30">
        <f t="shared" ca="1" si="73"/>
        <v>101.17647058823532</v>
      </c>
      <c r="J349" s="42">
        <f t="shared" ca="1" si="65"/>
        <v>107.5</v>
      </c>
      <c r="K349" s="33">
        <f t="shared" ca="1" si="66"/>
        <v>0.9411764705882355</v>
      </c>
      <c r="L349" s="16"/>
      <c r="M349" s="36">
        <f t="shared" ca="1" si="74"/>
        <v>19.93734939759036</v>
      </c>
      <c r="N349" s="39">
        <f t="shared" ca="1" si="67"/>
        <v>16.8</v>
      </c>
      <c r="O349" s="120">
        <f t="shared" ca="1" si="75"/>
        <v>1.1867469879518071</v>
      </c>
      <c r="P349" s="39">
        <f t="shared" ca="1" si="68"/>
        <v>19.7</v>
      </c>
      <c r="Q349" s="39">
        <f t="shared" ca="1" si="69"/>
        <v>16.600000000000001</v>
      </c>
      <c r="R349" s="16"/>
      <c r="S349" s="33">
        <f t="shared" ca="1" si="76"/>
        <v>0.9</v>
      </c>
      <c r="T349" s="30">
        <f ca="1">COUNTIF(INDIRECT("Mess06!B"&amp;(ROW(A349)*4-9)):INDIRECT("Mess06!B"&amp;(ROW(A349)*4-6)),"&gt;=500")*15</f>
        <v>60</v>
      </c>
    </row>
    <row r="350" spans="1:20" ht="15.6" thickTop="1" thickBot="1" x14ac:dyDescent="0.35">
      <c r="A350" s="8">
        <f t="shared" si="77"/>
        <v>41075.499999999156</v>
      </c>
      <c r="B350" s="27">
        <f t="shared" ca="1" si="70"/>
        <v>0.26566866220439411</v>
      </c>
      <c r="C350" s="27">
        <f t="shared" ca="1" si="71"/>
        <v>0.29518740244932679</v>
      </c>
      <c r="D350" s="27">
        <f t="shared" ca="1" si="72"/>
        <v>2.9518740244932673E-2</v>
      </c>
      <c r="E350" s="16"/>
      <c r="F350" s="46">
        <v>7.18E-4</v>
      </c>
      <c r="G350" s="46">
        <v>21</v>
      </c>
      <c r="H350" s="16"/>
      <c r="I350" s="30">
        <f t="shared" ca="1" si="73"/>
        <v>101.41176470588238</v>
      </c>
      <c r="J350" s="42">
        <f t="shared" ca="1" si="65"/>
        <v>107.75</v>
      </c>
      <c r="K350" s="33">
        <f t="shared" ca="1" si="66"/>
        <v>0.9411764705882355</v>
      </c>
      <c r="L350" s="16"/>
      <c r="M350" s="36">
        <f t="shared" ca="1" si="74"/>
        <v>19.304819277108432</v>
      </c>
      <c r="N350" s="39">
        <f t="shared" ca="1" si="67"/>
        <v>16.8</v>
      </c>
      <c r="O350" s="120">
        <f t="shared" ca="1" si="75"/>
        <v>1.1490963855421685</v>
      </c>
      <c r="P350" s="39">
        <f t="shared" ca="1" si="68"/>
        <v>19.074999999999999</v>
      </c>
      <c r="Q350" s="39">
        <f t="shared" ca="1" si="69"/>
        <v>16.600000000000001</v>
      </c>
      <c r="R350" s="16"/>
      <c r="S350" s="33">
        <f t="shared" ca="1" si="76"/>
        <v>0.9</v>
      </c>
      <c r="T350" s="30">
        <f ca="1">COUNTIF(INDIRECT("Mess06!B"&amp;(ROW(A350)*4-9)):INDIRECT("Mess06!B"&amp;(ROW(A350)*4-6)),"&gt;=500")*15</f>
        <v>60</v>
      </c>
    </row>
    <row r="351" spans="1:20" ht="15.6" thickTop="1" thickBot="1" x14ac:dyDescent="0.35">
      <c r="A351" s="8">
        <f t="shared" si="77"/>
        <v>41075.54166666582</v>
      </c>
      <c r="B351" s="27">
        <f t="shared" ca="1" si="70"/>
        <v>0.25295045148688883</v>
      </c>
      <c r="C351" s="27">
        <f t="shared" ca="1" si="71"/>
        <v>0.28105605720765425</v>
      </c>
      <c r="D351" s="27">
        <f t="shared" ca="1" si="72"/>
        <v>2.8105605720765418E-2</v>
      </c>
      <c r="E351" s="16"/>
      <c r="F351" s="46">
        <v>7.18E-4</v>
      </c>
      <c r="G351" s="46">
        <v>21</v>
      </c>
      <c r="H351" s="16"/>
      <c r="I351" s="30">
        <f t="shared" ca="1" si="73"/>
        <v>100.23529411764709</v>
      </c>
      <c r="J351" s="42">
        <f t="shared" ca="1" si="65"/>
        <v>106.5</v>
      </c>
      <c r="K351" s="33">
        <f t="shared" ca="1" si="66"/>
        <v>0.9411764705882355</v>
      </c>
      <c r="L351" s="16"/>
      <c r="M351" s="36">
        <f t="shared" ca="1" si="74"/>
        <v>18.596385542168676</v>
      </c>
      <c r="N351" s="39">
        <f t="shared" ca="1" si="67"/>
        <v>16.8</v>
      </c>
      <c r="O351" s="120">
        <f t="shared" ca="1" si="75"/>
        <v>1.1069277108433735</v>
      </c>
      <c r="P351" s="39">
        <f t="shared" ca="1" si="68"/>
        <v>18.375</v>
      </c>
      <c r="Q351" s="39">
        <f t="shared" ca="1" si="69"/>
        <v>16.600000000000001</v>
      </c>
      <c r="R351" s="16"/>
      <c r="S351" s="33">
        <f t="shared" ca="1" si="76"/>
        <v>0.9</v>
      </c>
      <c r="T351" s="30">
        <f ca="1">COUNTIF(INDIRECT("Mess06!B"&amp;(ROW(A351)*4-9)):INDIRECT("Mess06!B"&amp;(ROW(A351)*4-6)),"&gt;=500")*15</f>
        <v>60</v>
      </c>
    </row>
    <row r="352" spans="1:20" ht="15.6" thickTop="1" thickBot="1" x14ac:dyDescent="0.35">
      <c r="A352" s="8">
        <f t="shared" si="77"/>
        <v>41075.583333332484</v>
      </c>
      <c r="B352" s="27">
        <f t="shared" ca="1" si="70"/>
        <v>0.24283921948915665</v>
      </c>
      <c r="C352" s="27">
        <f t="shared" ca="1" si="71"/>
        <v>0.26982135498795184</v>
      </c>
      <c r="D352" s="27">
        <f t="shared" ca="1" si="72"/>
        <v>2.698213549879518E-2</v>
      </c>
      <c r="E352" s="16"/>
      <c r="F352" s="46">
        <v>7.18E-4</v>
      </c>
      <c r="G352" s="46">
        <v>21</v>
      </c>
      <c r="H352" s="16"/>
      <c r="I352" s="30">
        <f t="shared" ca="1" si="73"/>
        <v>99.058823529411782</v>
      </c>
      <c r="J352" s="42">
        <f t="shared" ca="1" si="65"/>
        <v>105.25</v>
      </c>
      <c r="K352" s="33">
        <f t="shared" ca="1" si="66"/>
        <v>0.9411764705882355</v>
      </c>
      <c r="L352" s="16"/>
      <c r="M352" s="36">
        <f t="shared" ca="1" si="74"/>
        <v>18.065060240963856</v>
      </c>
      <c r="N352" s="39">
        <f t="shared" ca="1" si="67"/>
        <v>16.8</v>
      </c>
      <c r="O352" s="120">
        <f t="shared" ca="1" si="75"/>
        <v>1.0753012048192772</v>
      </c>
      <c r="P352" s="39">
        <f t="shared" ca="1" si="68"/>
        <v>17.850000000000001</v>
      </c>
      <c r="Q352" s="39">
        <f t="shared" ca="1" si="69"/>
        <v>16.600000000000001</v>
      </c>
      <c r="R352" s="16"/>
      <c r="S352" s="33">
        <f t="shared" ca="1" si="76"/>
        <v>0.9</v>
      </c>
      <c r="T352" s="30">
        <f ca="1">COUNTIF(INDIRECT("Mess06!B"&amp;(ROW(A352)*4-9)):INDIRECT("Mess06!B"&amp;(ROW(A352)*4-6)),"&gt;=500")*15</f>
        <v>60</v>
      </c>
    </row>
    <row r="353" spans="1:20" ht="15.6" thickTop="1" thickBot="1" x14ac:dyDescent="0.35">
      <c r="A353" s="8">
        <f t="shared" si="77"/>
        <v>41075.624999999149</v>
      </c>
      <c r="B353" s="27">
        <f t="shared" ca="1" si="70"/>
        <v>0.23694665587526578</v>
      </c>
      <c r="C353" s="27">
        <f t="shared" ca="1" si="71"/>
        <v>0.26327406208362863</v>
      </c>
      <c r="D353" s="27">
        <f t="shared" ca="1" si="72"/>
        <v>2.6327406208362859E-2</v>
      </c>
      <c r="E353" s="16"/>
      <c r="F353" s="46">
        <v>7.18E-4</v>
      </c>
      <c r="G353" s="46">
        <v>21</v>
      </c>
      <c r="H353" s="16"/>
      <c r="I353" s="30">
        <f t="shared" ca="1" si="73"/>
        <v>98.588235294117666</v>
      </c>
      <c r="J353" s="42">
        <f t="shared" ca="1" si="65"/>
        <v>104.75</v>
      </c>
      <c r="K353" s="33">
        <f t="shared" ca="1" si="66"/>
        <v>0.9411764705882355</v>
      </c>
      <c r="L353" s="16"/>
      <c r="M353" s="36">
        <f t="shared" ca="1" si="74"/>
        <v>17.710843373493976</v>
      </c>
      <c r="N353" s="39">
        <f t="shared" ca="1" si="67"/>
        <v>16.8</v>
      </c>
      <c r="O353" s="120">
        <f t="shared" ca="1" si="75"/>
        <v>1.0542168674698795</v>
      </c>
      <c r="P353" s="39">
        <f t="shared" ca="1" si="68"/>
        <v>17.5</v>
      </c>
      <c r="Q353" s="39">
        <f t="shared" ca="1" si="69"/>
        <v>16.600000000000001</v>
      </c>
      <c r="R353" s="16"/>
      <c r="S353" s="33">
        <f t="shared" ca="1" si="76"/>
        <v>0.9</v>
      </c>
      <c r="T353" s="30">
        <f ca="1">COUNTIF(INDIRECT("Mess06!B"&amp;(ROW(A353)*4-9)):INDIRECT("Mess06!B"&amp;(ROW(A353)*4-6)),"&gt;=500")*15</f>
        <v>60</v>
      </c>
    </row>
    <row r="354" spans="1:20" ht="15.6" thickTop="1" thickBot="1" x14ac:dyDescent="0.35">
      <c r="A354" s="8">
        <f t="shared" si="77"/>
        <v>41075.666666665813</v>
      </c>
      <c r="B354" s="27">
        <f t="shared" ca="1" si="70"/>
        <v>0.23339932288532961</v>
      </c>
      <c r="C354" s="27">
        <f t="shared" ca="1" si="71"/>
        <v>0.25933258098369955</v>
      </c>
      <c r="D354" s="27">
        <f t="shared" ca="1" si="72"/>
        <v>2.5933258098369948E-2</v>
      </c>
      <c r="E354" s="16"/>
      <c r="F354" s="46">
        <v>7.18E-4</v>
      </c>
      <c r="G354" s="46">
        <v>21</v>
      </c>
      <c r="H354" s="16"/>
      <c r="I354" s="30">
        <f t="shared" ca="1" si="73"/>
        <v>99.529411764705898</v>
      </c>
      <c r="J354" s="42">
        <f t="shared" ca="1" si="65"/>
        <v>105.75</v>
      </c>
      <c r="K354" s="33">
        <f t="shared" ca="1" si="66"/>
        <v>0.9411764705882355</v>
      </c>
      <c r="L354" s="16"/>
      <c r="M354" s="36">
        <f t="shared" ca="1" si="74"/>
        <v>17.280722891566263</v>
      </c>
      <c r="N354" s="39">
        <f t="shared" ca="1" si="67"/>
        <v>16.8</v>
      </c>
      <c r="O354" s="120">
        <f t="shared" ca="1" si="75"/>
        <v>1.0286144578313252</v>
      </c>
      <c r="P354" s="39">
        <f t="shared" ca="1" si="68"/>
        <v>17.074999999999999</v>
      </c>
      <c r="Q354" s="39">
        <f t="shared" ca="1" si="69"/>
        <v>16.600000000000001</v>
      </c>
      <c r="R354" s="16"/>
      <c r="S354" s="33">
        <f t="shared" ca="1" si="76"/>
        <v>0.9</v>
      </c>
      <c r="T354" s="30">
        <f ca="1">COUNTIF(INDIRECT("Mess06!B"&amp;(ROW(A354)*4-9)):INDIRECT("Mess06!B"&amp;(ROW(A354)*4-6)),"&gt;=500")*15</f>
        <v>60</v>
      </c>
    </row>
    <row r="355" spans="1:20" ht="15.6" thickTop="1" thickBot="1" x14ac:dyDescent="0.35">
      <c r="A355" s="8">
        <f t="shared" si="77"/>
        <v>41075.708333332477</v>
      </c>
      <c r="B355" s="27">
        <f t="shared" ca="1" si="70"/>
        <v>0.37016159013580641</v>
      </c>
      <c r="C355" s="27">
        <f t="shared" ca="1" si="71"/>
        <v>0.41129065570645157</v>
      </c>
      <c r="D355" s="27">
        <f t="shared" ca="1" si="72"/>
        <v>4.1129065570645149E-2</v>
      </c>
      <c r="E355" s="16"/>
      <c r="F355" s="46">
        <v>7.18E-4</v>
      </c>
      <c r="G355" s="46">
        <v>21</v>
      </c>
      <c r="H355" s="16"/>
      <c r="I355" s="30">
        <f t="shared" ca="1" si="73"/>
        <v>104.5</v>
      </c>
      <c r="J355" s="42">
        <f t="shared" ca="1" si="65"/>
        <v>104.5</v>
      </c>
      <c r="K355" s="33">
        <f t="shared" ca="1" si="66"/>
        <v>1</v>
      </c>
      <c r="L355" s="16"/>
      <c r="M355" s="36">
        <f t="shared" ca="1" si="74"/>
        <v>26.102903225806447</v>
      </c>
      <c r="N355" s="39">
        <f t="shared" ca="1" si="67"/>
        <v>24.3</v>
      </c>
      <c r="O355" s="120">
        <f t="shared" ca="1" si="75"/>
        <v>1.0741935483870966</v>
      </c>
      <c r="P355" s="39">
        <f t="shared" ca="1" si="68"/>
        <v>16.649999999999999</v>
      </c>
      <c r="Q355" s="39">
        <f t="shared" ca="1" si="69"/>
        <v>15.5</v>
      </c>
      <c r="R355" s="16"/>
      <c r="S355" s="33">
        <f t="shared" ca="1" si="76"/>
        <v>0.9</v>
      </c>
      <c r="T355" s="30">
        <f ca="1">COUNTIF(INDIRECT("Mess06!B"&amp;(ROW(A355)*4-9)):INDIRECT("Mess06!B"&amp;(ROW(A355)*4-6)),"&gt;=500")*15</f>
        <v>60</v>
      </c>
    </row>
    <row r="356" spans="1:20" ht="15.6" thickTop="1" thickBot="1" x14ac:dyDescent="0.35">
      <c r="A356" s="8">
        <f t="shared" si="77"/>
        <v>41075.749999999141</v>
      </c>
      <c r="B356" s="27">
        <f t="shared" ca="1" si="70"/>
        <v>0.36571520466870971</v>
      </c>
      <c r="C356" s="27">
        <f t="shared" ca="1" si="71"/>
        <v>0.40635022740967747</v>
      </c>
      <c r="D356" s="27">
        <f t="shared" ca="1" si="72"/>
        <v>4.0635022740967738E-2</v>
      </c>
      <c r="E356" s="16"/>
      <c r="F356" s="46">
        <v>7.18E-4</v>
      </c>
      <c r="G356" s="46">
        <v>21</v>
      </c>
      <c r="H356" s="16"/>
      <c r="I356" s="30">
        <f t="shared" ca="1" si="73"/>
        <v>104.5</v>
      </c>
      <c r="J356" s="42">
        <f t="shared" ca="1" si="65"/>
        <v>104.5</v>
      </c>
      <c r="K356" s="33">
        <f t="shared" ca="1" si="66"/>
        <v>1</v>
      </c>
      <c r="L356" s="16"/>
      <c r="M356" s="36">
        <f t="shared" ca="1" si="74"/>
        <v>25.789354838709677</v>
      </c>
      <c r="N356" s="39">
        <f t="shared" ca="1" si="67"/>
        <v>24.3</v>
      </c>
      <c r="O356" s="120">
        <f t="shared" ca="1" si="75"/>
        <v>1.0612903225806452</v>
      </c>
      <c r="P356" s="39">
        <f t="shared" ca="1" si="68"/>
        <v>16.45</v>
      </c>
      <c r="Q356" s="39">
        <f t="shared" ca="1" si="69"/>
        <v>15.5</v>
      </c>
      <c r="R356" s="16"/>
      <c r="S356" s="33">
        <f t="shared" ca="1" si="76"/>
        <v>0.9</v>
      </c>
      <c r="T356" s="30">
        <f ca="1">COUNTIF(INDIRECT("Mess06!B"&amp;(ROW(A356)*4-9)):INDIRECT("Mess06!B"&amp;(ROW(A356)*4-6)),"&gt;=500")*15</f>
        <v>60</v>
      </c>
    </row>
    <row r="357" spans="1:20" ht="15.6" thickTop="1" thickBot="1" x14ac:dyDescent="0.35">
      <c r="A357" s="8">
        <f t="shared" si="77"/>
        <v>41075.791666665806</v>
      </c>
      <c r="B357" s="27">
        <f t="shared" ca="1" si="70"/>
        <v>0.36157597082927417</v>
      </c>
      <c r="C357" s="27">
        <f t="shared" ca="1" si="71"/>
        <v>0.40175107869919352</v>
      </c>
      <c r="D357" s="27">
        <f t="shared" ca="1" si="72"/>
        <v>4.0175107869919346E-2</v>
      </c>
      <c r="E357" s="16"/>
      <c r="F357" s="46">
        <v>7.18E-4</v>
      </c>
      <c r="G357" s="46">
        <v>21</v>
      </c>
      <c r="H357" s="16"/>
      <c r="I357" s="30">
        <f t="shared" ca="1" si="73"/>
        <v>104.75</v>
      </c>
      <c r="J357" s="42">
        <f t="shared" ca="1" si="65"/>
        <v>104.75</v>
      </c>
      <c r="K357" s="33">
        <f t="shared" ca="1" si="66"/>
        <v>1</v>
      </c>
      <c r="L357" s="16"/>
      <c r="M357" s="36">
        <f t="shared" ca="1" si="74"/>
        <v>25.436612903225804</v>
      </c>
      <c r="N357" s="39">
        <f t="shared" ca="1" si="67"/>
        <v>24.3</v>
      </c>
      <c r="O357" s="120">
        <f t="shared" ca="1" si="75"/>
        <v>1.046774193548387</v>
      </c>
      <c r="P357" s="39">
        <f t="shared" ca="1" si="68"/>
        <v>16.224999999999998</v>
      </c>
      <c r="Q357" s="39">
        <f t="shared" ca="1" si="69"/>
        <v>15.5</v>
      </c>
      <c r="R357" s="16"/>
      <c r="S357" s="33">
        <f t="shared" ca="1" si="76"/>
        <v>0.9</v>
      </c>
      <c r="T357" s="30">
        <f ca="1">COUNTIF(INDIRECT("Mess06!B"&amp;(ROW(A357)*4-9)):INDIRECT("Mess06!B"&amp;(ROW(A357)*4-6)),"&gt;=500")*15</f>
        <v>60</v>
      </c>
    </row>
    <row r="358" spans="1:20" ht="15.6" thickTop="1" thickBot="1" x14ac:dyDescent="0.35">
      <c r="A358" s="8">
        <f t="shared" si="77"/>
        <v>41075.83333333247</v>
      </c>
      <c r="B358" s="27">
        <f t="shared" ca="1" si="70"/>
        <v>0.36106272178911292</v>
      </c>
      <c r="C358" s="27">
        <f t="shared" ca="1" si="71"/>
        <v>0.40118080198790323</v>
      </c>
      <c r="D358" s="27">
        <f t="shared" ca="1" si="72"/>
        <v>4.0118080198790318E-2</v>
      </c>
      <c r="E358" s="16"/>
      <c r="F358" s="46">
        <v>7.18E-4</v>
      </c>
      <c r="G358" s="46">
        <v>21</v>
      </c>
      <c r="H358" s="16"/>
      <c r="I358" s="30">
        <f t="shared" ca="1" si="73"/>
        <v>105.25</v>
      </c>
      <c r="J358" s="42">
        <f t="shared" ca="1" si="65"/>
        <v>105.25</v>
      </c>
      <c r="K358" s="33">
        <f t="shared" ca="1" si="66"/>
        <v>1</v>
      </c>
      <c r="L358" s="16"/>
      <c r="M358" s="36">
        <f t="shared" ca="1" si="74"/>
        <v>25.279838709677421</v>
      </c>
      <c r="N358" s="39">
        <f t="shared" ca="1" si="67"/>
        <v>24.3</v>
      </c>
      <c r="O358" s="120">
        <f t="shared" ca="1" si="75"/>
        <v>1.0403225806451613</v>
      </c>
      <c r="P358" s="39">
        <f t="shared" ca="1" si="68"/>
        <v>16.125</v>
      </c>
      <c r="Q358" s="39">
        <f t="shared" ca="1" si="69"/>
        <v>15.5</v>
      </c>
      <c r="R358" s="16"/>
      <c r="S358" s="33">
        <f t="shared" ca="1" si="76"/>
        <v>0.9</v>
      </c>
      <c r="T358" s="30">
        <f ca="1">COUNTIF(INDIRECT("Mess06!B"&amp;(ROW(A358)*4-9)):INDIRECT("Mess06!B"&amp;(ROW(A358)*4-6)),"&gt;=500")*15</f>
        <v>60</v>
      </c>
    </row>
    <row r="359" spans="1:20" ht="15.6" thickTop="1" thickBot="1" x14ac:dyDescent="0.35">
      <c r="A359" s="8">
        <f t="shared" si="77"/>
        <v>41075.874999999134</v>
      </c>
      <c r="B359" s="27">
        <f t="shared" ca="1" si="70"/>
        <v>0.357715965742258</v>
      </c>
      <c r="C359" s="27">
        <f t="shared" ca="1" si="71"/>
        <v>0.39746218415806445</v>
      </c>
      <c r="D359" s="27">
        <f t="shared" ca="1" si="72"/>
        <v>3.9746218415806438E-2</v>
      </c>
      <c r="E359" s="16"/>
      <c r="F359" s="46">
        <v>7.18E-4</v>
      </c>
      <c r="G359" s="46">
        <v>21</v>
      </c>
      <c r="H359" s="16"/>
      <c r="I359" s="30">
        <f t="shared" ca="1" si="73"/>
        <v>105.75</v>
      </c>
      <c r="J359" s="42">
        <f t="shared" ca="1" si="65"/>
        <v>105.75</v>
      </c>
      <c r="K359" s="33">
        <f t="shared" ca="1" si="66"/>
        <v>1</v>
      </c>
      <c r="L359" s="16"/>
      <c r="M359" s="36">
        <f t="shared" ca="1" si="74"/>
        <v>24.927096774193544</v>
      </c>
      <c r="N359" s="39">
        <f t="shared" ca="1" si="67"/>
        <v>24.3</v>
      </c>
      <c r="O359" s="120">
        <f t="shared" ca="1" si="75"/>
        <v>1.0258064516129031</v>
      </c>
      <c r="P359" s="39">
        <f t="shared" ca="1" si="68"/>
        <v>15.899999999999999</v>
      </c>
      <c r="Q359" s="39">
        <f t="shared" ca="1" si="69"/>
        <v>15.5</v>
      </c>
      <c r="R359" s="16"/>
      <c r="S359" s="33">
        <f t="shared" ca="1" si="76"/>
        <v>0.9</v>
      </c>
      <c r="T359" s="30">
        <f ca="1">COUNTIF(INDIRECT("Mess06!B"&amp;(ROW(A359)*4-9)):INDIRECT("Mess06!B"&amp;(ROW(A359)*4-6)),"&gt;=500")*15</f>
        <v>60</v>
      </c>
    </row>
    <row r="360" spans="1:20" ht="15.6" thickTop="1" thickBot="1" x14ac:dyDescent="0.35">
      <c r="A360" s="8">
        <f t="shared" si="77"/>
        <v>41075.916666665798</v>
      </c>
      <c r="B360" s="27">
        <f t="shared" ca="1" si="70"/>
        <v>0.3557427492251613</v>
      </c>
      <c r="C360" s="27">
        <f t="shared" ca="1" si="71"/>
        <v>0.39526972136129035</v>
      </c>
      <c r="D360" s="27">
        <f t="shared" ca="1" si="72"/>
        <v>3.9526972136129025E-2</v>
      </c>
      <c r="E360" s="16"/>
      <c r="F360" s="46">
        <v>7.18E-4</v>
      </c>
      <c r="G360" s="46">
        <v>21</v>
      </c>
      <c r="H360" s="16"/>
      <c r="I360" s="30">
        <f t="shared" ca="1" si="73"/>
        <v>106</v>
      </c>
      <c r="J360" s="42">
        <f t="shared" ca="1" si="65"/>
        <v>106</v>
      </c>
      <c r="K360" s="33">
        <f t="shared" ca="1" si="66"/>
        <v>1</v>
      </c>
      <c r="L360" s="16"/>
      <c r="M360" s="36">
        <f t="shared" ca="1" si="74"/>
        <v>24.731129032258067</v>
      </c>
      <c r="N360" s="39">
        <f t="shared" ca="1" si="67"/>
        <v>24.3</v>
      </c>
      <c r="O360" s="120">
        <f t="shared" ca="1" si="75"/>
        <v>1.017741935483871</v>
      </c>
      <c r="P360" s="39">
        <f t="shared" ca="1" si="68"/>
        <v>15.775000000000002</v>
      </c>
      <c r="Q360" s="39">
        <f t="shared" ca="1" si="69"/>
        <v>15.5</v>
      </c>
      <c r="R360" s="16"/>
      <c r="S360" s="33">
        <f t="shared" ca="1" si="76"/>
        <v>0.9</v>
      </c>
      <c r="T360" s="30">
        <f ca="1">COUNTIF(INDIRECT("Mess06!B"&amp;(ROW(A360)*4-9)):INDIRECT("Mess06!B"&amp;(ROW(A360)*4-6)),"&gt;=500")*15</f>
        <v>60</v>
      </c>
    </row>
    <row r="361" spans="1:20" ht="15.6" thickTop="1" thickBot="1" x14ac:dyDescent="0.35">
      <c r="A361" s="8">
        <f t="shared" si="77"/>
        <v>41075.958333332463</v>
      </c>
      <c r="B361" s="27">
        <f t="shared" ca="1" si="70"/>
        <v>0</v>
      </c>
      <c r="C361" s="27">
        <f t="shared" ca="1" si="71"/>
        <v>0</v>
      </c>
      <c r="D361" s="27">
        <f t="shared" ca="1" si="72"/>
        <v>0</v>
      </c>
      <c r="E361" s="16"/>
      <c r="F361" s="46">
        <v>7.18E-4</v>
      </c>
      <c r="G361" s="46">
        <v>21</v>
      </c>
      <c r="H361" s="16"/>
      <c r="I361" s="30">
        <f t="shared" ca="1" si="73"/>
        <v>0</v>
      </c>
      <c r="J361" s="42">
        <f t="shared" ca="1" si="65"/>
        <v>0</v>
      </c>
      <c r="K361" s="33">
        <f t="shared" ca="1" si="66"/>
        <v>1</v>
      </c>
      <c r="L361" s="16"/>
      <c r="M361" s="36">
        <f t="shared" ca="1" si="74"/>
        <v>26.84758064516129</v>
      </c>
      <c r="N361" s="39">
        <f t="shared" ca="1" si="67"/>
        <v>24.3</v>
      </c>
      <c r="O361" s="120">
        <f t="shared" ca="1" si="75"/>
        <v>1.1048387096774193</v>
      </c>
      <c r="P361" s="39">
        <f t="shared" ca="1" si="68"/>
        <v>17.125</v>
      </c>
      <c r="Q361" s="39">
        <f t="shared" ca="1" si="69"/>
        <v>15.5</v>
      </c>
      <c r="R361" s="16"/>
      <c r="S361" s="33">
        <f t="shared" ca="1" si="76"/>
        <v>0</v>
      </c>
      <c r="T361" s="30">
        <f ca="1">COUNTIF(INDIRECT("Mess06!B"&amp;(ROW(A361)*4-9)):INDIRECT("Mess06!B"&amp;(ROW(A361)*4-6)),"&gt;=500")*15</f>
        <v>0</v>
      </c>
    </row>
    <row r="362" spans="1:20" ht="15.6" thickTop="1" thickBot="1" x14ac:dyDescent="0.35">
      <c r="A362" s="8">
        <f t="shared" si="77"/>
        <v>41075.999999999127</v>
      </c>
      <c r="B362" s="27">
        <f t="shared" ca="1" si="70"/>
        <v>0</v>
      </c>
      <c r="C362" s="27">
        <f t="shared" ca="1" si="71"/>
        <v>0</v>
      </c>
      <c r="D362" s="27">
        <f t="shared" ca="1" si="72"/>
        <v>0</v>
      </c>
      <c r="E362" s="16"/>
      <c r="F362" s="46">
        <v>7.18E-4</v>
      </c>
      <c r="G362" s="46">
        <v>21</v>
      </c>
      <c r="H362" s="16"/>
      <c r="I362" s="30">
        <f t="shared" ca="1" si="73"/>
        <v>0</v>
      </c>
      <c r="J362" s="42">
        <f t="shared" ca="1" si="65"/>
        <v>0</v>
      </c>
      <c r="K362" s="33">
        <f t="shared" ca="1" si="66"/>
        <v>1</v>
      </c>
      <c r="L362" s="16"/>
      <c r="M362" s="36">
        <f t="shared" ca="1" si="74"/>
        <v>26.33806451612903</v>
      </c>
      <c r="N362" s="39">
        <f t="shared" ca="1" si="67"/>
        <v>24.3</v>
      </c>
      <c r="O362" s="120">
        <f t="shared" ca="1" si="75"/>
        <v>1.0838709677419354</v>
      </c>
      <c r="P362" s="39">
        <f t="shared" ca="1" si="68"/>
        <v>16.799999999999997</v>
      </c>
      <c r="Q362" s="39">
        <f t="shared" ca="1" si="69"/>
        <v>15.5</v>
      </c>
      <c r="R362" s="16"/>
      <c r="S362" s="33">
        <f t="shared" ca="1" si="76"/>
        <v>0</v>
      </c>
      <c r="T362" s="30">
        <f ca="1">COUNTIF(INDIRECT("Mess06!B"&amp;(ROW(A362)*4-9)):INDIRECT("Mess06!B"&amp;(ROW(A362)*4-6)),"&gt;=500")*15</f>
        <v>0</v>
      </c>
    </row>
    <row r="363" spans="1:20" ht="15.6" thickTop="1" thickBot="1" x14ac:dyDescent="0.35">
      <c r="A363" s="8">
        <f t="shared" si="77"/>
        <v>41076.041666665791</v>
      </c>
      <c r="B363" s="27">
        <f t="shared" ca="1" si="70"/>
        <v>0</v>
      </c>
      <c r="C363" s="27">
        <f t="shared" ca="1" si="71"/>
        <v>0</v>
      </c>
      <c r="D363" s="27">
        <f t="shared" ca="1" si="72"/>
        <v>0</v>
      </c>
      <c r="E363" s="16"/>
      <c r="F363" s="46">
        <v>7.18E-4</v>
      </c>
      <c r="G363" s="46">
        <v>21</v>
      </c>
      <c r="H363" s="16"/>
      <c r="I363" s="30">
        <f t="shared" ca="1" si="73"/>
        <v>0</v>
      </c>
      <c r="J363" s="42">
        <f t="shared" ca="1" si="65"/>
        <v>0</v>
      </c>
      <c r="K363" s="33">
        <f t="shared" ca="1" si="66"/>
        <v>1</v>
      </c>
      <c r="L363" s="16"/>
      <c r="M363" s="36">
        <f t="shared" ca="1" si="74"/>
        <v>18.97172619047619</v>
      </c>
      <c r="N363" s="39">
        <f t="shared" ca="1" si="67"/>
        <v>19</v>
      </c>
      <c r="O363" s="120">
        <f t="shared" ca="1" si="75"/>
        <v>0.99851190476190466</v>
      </c>
      <c r="P363" s="39">
        <f t="shared" ca="1" si="68"/>
        <v>16.774999999999999</v>
      </c>
      <c r="Q363" s="39">
        <f t="shared" ca="1" si="69"/>
        <v>16.8</v>
      </c>
      <c r="R363" s="16"/>
      <c r="S363" s="33">
        <f t="shared" ca="1" si="76"/>
        <v>0</v>
      </c>
      <c r="T363" s="30">
        <f ca="1">COUNTIF(INDIRECT("Mess06!B"&amp;(ROW(A363)*4-9)):INDIRECT("Mess06!B"&amp;(ROW(A363)*4-6)),"&gt;=500")*15</f>
        <v>0</v>
      </c>
    </row>
    <row r="364" spans="1:20" ht="15.6" thickTop="1" thickBot="1" x14ac:dyDescent="0.35">
      <c r="A364" s="8">
        <f t="shared" si="77"/>
        <v>41076.083333332455</v>
      </c>
      <c r="B364" s="27">
        <f t="shared" ca="1" si="70"/>
        <v>0</v>
      </c>
      <c r="C364" s="27">
        <f t="shared" ca="1" si="71"/>
        <v>0</v>
      </c>
      <c r="D364" s="27">
        <f t="shared" ca="1" si="72"/>
        <v>0</v>
      </c>
      <c r="E364" s="16"/>
      <c r="F364" s="46">
        <v>7.18E-4</v>
      </c>
      <c r="G364" s="46">
        <v>21</v>
      </c>
      <c r="H364" s="16"/>
      <c r="I364" s="30">
        <f t="shared" ca="1" si="73"/>
        <v>0</v>
      </c>
      <c r="J364" s="42">
        <f t="shared" ca="1" si="65"/>
        <v>0</v>
      </c>
      <c r="K364" s="33">
        <f t="shared" ca="1" si="66"/>
        <v>1</v>
      </c>
      <c r="L364" s="16"/>
      <c r="M364" s="36">
        <f t="shared" ca="1" si="74"/>
        <v>18.773809523809526</v>
      </c>
      <c r="N364" s="39">
        <f t="shared" ca="1" si="67"/>
        <v>19</v>
      </c>
      <c r="O364" s="120">
        <f t="shared" ca="1" si="75"/>
        <v>0.98809523809523814</v>
      </c>
      <c r="P364" s="39">
        <f t="shared" ca="1" si="68"/>
        <v>16.600000000000001</v>
      </c>
      <c r="Q364" s="39">
        <f t="shared" ca="1" si="69"/>
        <v>16.8</v>
      </c>
      <c r="R364" s="16"/>
      <c r="S364" s="33">
        <f t="shared" ca="1" si="76"/>
        <v>0</v>
      </c>
      <c r="T364" s="30">
        <f ca="1">COUNTIF(INDIRECT("Mess06!B"&amp;(ROW(A364)*4-9)):INDIRECT("Mess06!B"&amp;(ROW(A364)*4-6)),"&gt;=500")*15</f>
        <v>0</v>
      </c>
    </row>
    <row r="365" spans="1:20" ht="15.6" thickTop="1" thickBot="1" x14ac:dyDescent="0.35">
      <c r="A365" s="8">
        <f t="shared" si="77"/>
        <v>41076.12499999912</v>
      </c>
      <c r="B365" s="27">
        <f t="shared" ca="1" si="70"/>
        <v>0</v>
      </c>
      <c r="C365" s="27">
        <f t="shared" ca="1" si="71"/>
        <v>0</v>
      </c>
      <c r="D365" s="27">
        <f t="shared" ca="1" si="72"/>
        <v>0</v>
      </c>
      <c r="E365" s="16"/>
      <c r="F365" s="46">
        <v>7.18E-4</v>
      </c>
      <c r="G365" s="46">
        <v>21</v>
      </c>
      <c r="H365" s="16"/>
      <c r="I365" s="30">
        <f t="shared" ca="1" si="73"/>
        <v>0</v>
      </c>
      <c r="J365" s="42">
        <f t="shared" ca="1" si="65"/>
        <v>0</v>
      </c>
      <c r="K365" s="33">
        <f t="shared" ca="1" si="66"/>
        <v>1</v>
      </c>
      <c r="L365" s="16"/>
      <c r="M365" s="36">
        <f t="shared" ca="1" si="74"/>
        <v>18.858630952380953</v>
      </c>
      <c r="N365" s="39">
        <f t="shared" ca="1" si="67"/>
        <v>19</v>
      </c>
      <c r="O365" s="120">
        <f t="shared" ca="1" si="75"/>
        <v>0.99255952380952384</v>
      </c>
      <c r="P365" s="39">
        <f t="shared" ca="1" si="68"/>
        <v>16.675000000000001</v>
      </c>
      <c r="Q365" s="39">
        <f t="shared" ca="1" si="69"/>
        <v>16.8</v>
      </c>
      <c r="R365" s="16"/>
      <c r="S365" s="33">
        <f t="shared" ca="1" si="76"/>
        <v>0</v>
      </c>
      <c r="T365" s="30">
        <f ca="1">COUNTIF(INDIRECT("Mess06!B"&amp;(ROW(A365)*4-9)):INDIRECT("Mess06!B"&amp;(ROW(A365)*4-6)),"&gt;=500")*15</f>
        <v>0</v>
      </c>
    </row>
    <row r="366" spans="1:20" ht="15.6" thickTop="1" thickBot="1" x14ac:dyDescent="0.35">
      <c r="A366" s="8">
        <f t="shared" si="77"/>
        <v>41076.166666665784</v>
      </c>
      <c r="B366" s="27">
        <f t="shared" ca="1" si="70"/>
        <v>0</v>
      </c>
      <c r="C366" s="27">
        <f t="shared" ca="1" si="71"/>
        <v>0</v>
      </c>
      <c r="D366" s="27">
        <f t="shared" ca="1" si="72"/>
        <v>0</v>
      </c>
      <c r="E366" s="16"/>
      <c r="F366" s="46">
        <v>7.18E-4</v>
      </c>
      <c r="G366" s="46">
        <v>21</v>
      </c>
      <c r="H366" s="16"/>
      <c r="I366" s="30">
        <f t="shared" ca="1" si="73"/>
        <v>0</v>
      </c>
      <c r="J366" s="42">
        <f t="shared" ca="1" si="65"/>
        <v>0</v>
      </c>
      <c r="K366" s="33">
        <f t="shared" ca="1" si="66"/>
        <v>1</v>
      </c>
      <c r="L366" s="16"/>
      <c r="M366" s="36">
        <f t="shared" ca="1" si="74"/>
        <v>18.802083333333332</v>
      </c>
      <c r="N366" s="39">
        <f t="shared" ca="1" si="67"/>
        <v>19</v>
      </c>
      <c r="O366" s="120">
        <f t="shared" ca="1" si="75"/>
        <v>0.98958333333333326</v>
      </c>
      <c r="P366" s="39">
        <f t="shared" ca="1" si="68"/>
        <v>16.625</v>
      </c>
      <c r="Q366" s="39">
        <f t="shared" ca="1" si="69"/>
        <v>16.8</v>
      </c>
      <c r="R366" s="16"/>
      <c r="S366" s="33">
        <f t="shared" ca="1" si="76"/>
        <v>0</v>
      </c>
      <c r="T366" s="30">
        <f ca="1">COUNTIF(INDIRECT("Mess06!B"&amp;(ROW(A366)*4-9)):INDIRECT("Mess06!B"&amp;(ROW(A366)*4-6)),"&gt;=500")*15</f>
        <v>0</v>
      </c>
    </row>
    <row r="367" spans="1:20" ht="15.6" thickTop="1" thickBot="1" x14ac:dyDescent="0.35">
      <c r="A367" s="8">
        <f t="shared" si="77"/>
        <v>41076.208333332448</v>
      </c>
      <c r="B367" s="27">
        <f t="shared" ca="1" si="70"/>
        <v>0</v>
      </c>
      <c r="C367" s="27">
        <f t="shared" ca="1" si="71"/>
        <v>0</v>
      </c>
      <c r="D367" s="27">
        <f t="shared" ca="1" si="72"/>
        <v>0</v>
      </c>
      <c r="E367" s="16"/>
      <c r="F367" s="46">
        <v>7.18E-4</v>
      </c>
      <c r="G367" s="46">
        <v>21</v>
      </c>
      <c r="H367" s="16"/>
      <c r="I367" s="30">
        <f t="shared" ca="1" si="73"/>
        <v>0</v>
      </c>
      <c r="J367" s="42">
        <f t="shared" ca="1" si="65"/>
        <v>0</v>
      </c>
      <c r="K367" s="33">
        <f t="shared" ca="1" si="66"/>
        <v>1</v>
      </c>
      <c r="L367" s="16"/>
      <c r="M367" s="36">
        <f t="shared" ca="1" si="74"/>
        <v>18.97172619047619</v>
      </c>
      <c r="N367" s="39">
        <f t="shared" ca="1" si="67"/>
        <v>19</v>
      </c>
      <c r="O367" s="120">
        <f t="shared" ca="1" si="75"/>
        <v>0.99851190476190466</v>
      </c>
      <c r="P367" s="39">
        <f t="shared" ca="1" si="68"/>
        <v>16.774999999999999</v>
      </c>
      <c r="Q367" s="39">
        <f t="shared" ca="1" si="69"/>
        <v>16.8</v>
      </c>
      <c r="R367" s="16"/>
      <c r="S367" s="33">
        <f t="shared" ca="1" si="76"/>
        <v>0</v>
      </c>
      <c r="T367" s="30">
        <f ca="1">COUNTIF(INDIRECT("Mess06!B"&amp;(ROW(A367)*4-9)):INDIRECT("Mess06!B"&amp;(ROW(A367)*4-6)),"&gt;=500")*15</f>
        <v>0</v>
      </c>
    </row>
    <row r="368" spans="1:20" ht="15.6" thickTop="1" thickBot="1" x14ac:dyDescent="0.35">
      <c r="A368" s="8">
        <f t="shared" si="77"/>
        <v>41076.249999999112</v>
      </c>
      <c r="B368" s="27">
        <f t="shared" ca="1" si="70"/>
        <v>0</v>
      </c>
      <c r="C368" s="27">
        <f t="shared" ca="1" si="71"/>
        <v>0</v>
      </c>
      <c r="D368" s="27">
        <f t="shared" ca="1" si="72"/>
        <v>0</v>
      </c>
      <c r="E368" s="16"/>
      <c r="F368" s="46">
        <v>7.18E-4</v>
      </c>
      <c r="G368" s="46">
        <v>21</v>
      </c>
      <c r="H368" s="16"/>
      <c r="I368" s="30">
        <f t="shared" ca="1" si="73"/>
        <v>0</v>
      </c>
      <c r="J368" s="42">
        <f t="shared" ca="1" si="65"/>
        <v>0</v>
      </c>
      <c r="K368" s="33">
        <f t="shared" ca="1" si="66"/>
        <v>1</v>
      </c>
      <c r="L368" s="16"/>
      <c r="M368" s="36">
        <f t="shared" ca="1" si="74"/>
        <v>18.94345238095238</v>
      </c>
      <c r="N368" s="39">
        <f t="shared" ca="1" si="67"/>
        <v>19</v>
      </c>
      <c r="O368" s="120">
        <f t="shared" ca="1" si="75"/>
        <v>0.99702380952380953</v>
      </c>
      <c r="P368" s="39">
        <f t="shared" ca="1" si="68"/>
        <v>16.75</v>
      </c>
      <c r="Q368" s="39">
        <f t="shared" ca="1" si="69"/>
        <v>16.8</v>
      </c>
      <c r="R368" s="16"/>
      <c r="S368" s="33">
        <f t="shared" ca="1" si="76"/>
        <v>0</v>
      </c>
      <c r="T368" s="30">
        <f ca="1">COUNTIF(INDIRECT("Mess06!B"&amp;(ROW(A368)*4-9)):INDIRECT("Mess06!B"&amp;(ROW(A368)*4-6)),"&gt;=500")*15</f>
        <v>0</v>
      </c>
    </row>
    <row r="369" spans="1:20" ht="15.6" thickTop="1" thickBot="1" x14ac:dyDescent="0.35">
      <c r="A369" s="8">
        <f t="shared" si="77"/>
        <v>41076.291666665777</v>
      </c>
      <c r="B369" s="27">
        <f t="shared" ca="1" si="70"/>
        <v>0</v>
      </c>
      <c r="C369" s="27">
        <f t="shared" ca="1" si="71"/>
        <v>0</v>
      </c>
      <c r="D369" s="27">
        <f t="shared" ca="1" si="72"/>
        <v>0</v>
      </c>
      <c r="E369" s="16"/>
      <c r="F369" s="46">
        <v>7.18E-4</v>
      </c>
      <c r="G369" s="46">
        <v>21</v>
      </c>
      <c r="H369" s="16"/>
      <c r="I369" s="30">
        <f t="shared" ca="1" si="73"/>
        <v>0</v>
      </c>
      <c r="J369" s="42">
        <f t="shared" ca="1" si="65"/>
        <v>0</v>
      </c>
      <c r="K369" s="33">
        <f t="shared" ca="1" si="66"/>
        <v>1</v>
      </c>
      <c r="L369" s="16"/>
      <c r="M369" s="36">
        <f t="shared" ca="1" si="74"/>
        <v>19.084821428571427</v>
      </c>
      <c r="N369" s="39">
        <f t="shared" ca="1" si="67"/>
        <v>19</v>
      </c>
      <c r="O369" s="120">
        <f t="shared" ca="1" si="75"/>
        <v>1.0044642857142856</v>
      </c>
      <c r="P369" s="39">
        <f t="shared" ca="1" si="68"/>
        <v>16.875</v>
      </c>
      <c r="Q369" s="39">
        <f t="shared" ca="1" si="69"/>
        <v>16.8</v>
      </c>
      <c r="R369" s="16"/>
      <c r="S369" s="33">
        <f t="shared" ca="1" si="76"/>
        <v>0</v>
      </c>
      <c r="T369" s="30">
        <f ca="1">COUNTIF(INDIRECT("Mess06!B"&amp;(ROW(A369)*4-9)):INDIRECT("Mess06!B"&amp;(ROW(A369)*4-6)),"&gt;=500")*15</f>
        <v>0</v>
      </c>
    </row>
    <row r="370" spans="1:20" ht="15.6" thickTop="1" thickBot="1" x14ac:dyDescent="0.35">
      <c r="A370" s="8">
        <f t="shared" si="77"/>
        <v>41076.333333332441</v>
      </c>
      <c r="B370" s="27">
        <f t="shared" ca="1" si="70"/>
        <v>0</v>
      </c>
      <c r="C370" s="27">
        <f t="shared" ca="1" si="71"/>
        <v>0</v>
      </c>
      <c r="D370" s="27">
        <f t="shared" ca="1" si="72"/>
        <v>0</v>
      </c>
      <c r="E370" s="16"/>
      <c r="F370" s="46">
        <v>7.18E-4</v>
      </c>
      <c r="G370" s="46">
        <v>21</v>
      </c>
      <c r="H370" s="16"/>
      <c r="I370" s="30">
        <f t="shared" ca="1" si="73"/>
        <v>0</v>
      </c>
      <c r="J370" s="42">
        <f t="shared" ca="1" si="65"/>
        <v>0</v>
      </c>
      <c r="K370" s="33">
        <f t="shared" ca="1" si="66"/>
        <v>1</v>
      </c>
      <c r="L370" s="16"/>
      <c r="M370" s="36">
        <f t="shared" ca="1" si="74"/>
        <v>19.282738095238091</v>
      </c>
      <c r="N370" s="39">
        <f t="shared" ca="1" si="67"/>
        <v>19</v>
      </c>
      <c r="O370" s="120">
        <f t="shared" ca="1" si="75"/>
        <v>1.0148809523809521</v>
      </c>
      <c r="P370" s="39">
        <f t="shared" ca="1" si="68"/>
        <v>17.049999999999997</v>
      </c>
      <c r="Q370" s="39">
        <f t="shared" ca="1" si="69"/>
        <v>16.8</v>
      </c>
      <c r="R370" s="16"/>
      <c r="S370" s="33">
        <f t="shared" ca="1" si="76"/>
        <v>0</v>
      </c>
      <c r="T370" s="30">
        <f ca="1">COUNTIF(INDIRECT("Mess06!B"&amp;(ROW(A370)*4-9)):INDIRECT("Mess06!B"&amp;(ROW(A370)*4-6)),"&gt;=500")*15</f>
        <v>0</v>
      </c>
    </row>
    <row r="371" spans="1:20" ht="15.6" thickTop="1" thickBot="1" x14ac:dyDescent="0.35">
      <c r="A371" s="8">
        <f t="shared" si="77"/>
        <v>41076.374999999105</v>
      </c>
      <c r="B371" s="27">
        <f t="shared" ca="1" si="70"/>
        <v>0</v>
      </c>
      <c r="C371" s="27">
        <f t="shared" ca="1" si="71"/>
        <v>0</v>
      </c>
      <c r="D371" s="27">
        <f t="shared" ca="1" si="72"/>
        <v>0</v>
      </c>
      <c r="E371" s="16"/>
      <c r="F371" s="46">
        <v>7.18E-4</v>
      </c>
      <c r="G371" s="46">
        <v>21</v>
      </c>
      <c r="H371" s="16"/>
      <c r="I371" s="30">
        <f t="shared" ca="1" si="73"/>
        <v>0</v>
      </c>
      <c r="J371" s="42">
        <f t="shared" ca="1" si="65"/>
        <v>0</v>
      </c>
      <c r="K371" s="33">
        <f t="shared" ca="1" si="66"/>
        <v>0.89999999999999947</v>
      </c>
      <c r="L371" s="16"/>
      <c r="M371" s="36">
        <f t="shared" ca="1" si="74"/>
        <v>17.436375661375664</v>
      </c>
      <c r="N371" s="39">
        <f t="shared" ca="1" si="67"/>
        <v>19.3</v>
      </c>
      <c r="O371" s="120">
        <f t="shared" ca="1" si="75"/>
        <v>0.90343915343915349</v>
      </c>
      <c r="P371" s="39">
        <f t="shared" ca="1" si="68"/>
        <v>17.074999999999999</v>
      </c>
      <c r="Q371" s="39">
        <f t="shared" ca="1" si="69"/>
        <v>18.899999999999999</v>
      </c>
      <c r="R371" s="16"/>
      <c r="S371" s="33">
        <f t="shared" ca="1" si="76"/>
        <v>0</v>
      </c>
      <c r="T371" s="30">
        <f ca="1">COUNTIF(INDIRECT("Mess06!B"&amp;(ROW(A371)*4-9)):INDIRECT("Mess06!B"&amp;(ROW(A371)*4-6)),"&gt;=500")*15</f>
        <v>0</v>
      </c>
    </row>
    <row r="372" spans="1:20" ht="15.6" thickTop="1" thickBot="1" x14ac:dyDescent="0.35">
      <c r="A372" s="8">
        <f t="shared" si="77"/>
        <v>41076.416666665769</v>
      </c>
      <c r="B372" s="27">
        <f t="shared" ca="1" si="70"/>
        <v>0</v>
      </c>
      <c r="C372" s="27">
        <f t="shared" ca="1" si="71"/>
        <v>0</v>
      </c>
      <c r="D372" s="27">
        <f t="shared" ca="1" si="72"/>
        <v>0</v>
      </c>
      <c r="E372" s="16"/>
      <c r="F372" s="46">
        <v>7.18E-4</v>
      </c>
      <c r="G372" s="46">
        <v>21</v>
      </c>
      <c r="H372" s="16"/>
      <c r="I372" s="30">
        <f t="shared" ca="1" si="73"/>
        <v>0</v>
      </c>
      <c r="J372" s="42">
        <f t="shared" ca="1" si="65"/>
        <v>0</v>
      </c>
      <c r="K372" s="33">
        <f t="shared" ca="1" si="66"/>
        <v>0.89999999999999947</v>
      </c>
      <c r="L372" s="16"/>
      <c r="M372" s="36">
        <f t="shared" ca="1" si="74"/>
        <v>16.670502645502648</v>
      </c>
      <c r="N372" s="39">
        <f t="shared" ca="1" si="67"/>
        <v>19.3</v>
      </c>
      <c r="O372" s="120">
        <f t="shared" ca="1" si="75"/>
        <v>0.86375661375661383</v>
      </c>
      <c r="P372" s="39">
        <f t="shared" ca="1" si="68"/>
        <v>16.324999999999999</v>
      </c>
      <c r="Q372" s="39">
        <f t="shared" ca="1" si="69"/>
        <v>18.899999999999999</v>
      </c>
      <c r="R372" s="16"/>
      <c r="S372" s="33">
        <f t="shared" ca="1" si="76"/>
        <v>0</v>
      </c>
      <c r="T372" s="30">
        <f ca="1">COUNTIF(INDIRECT("Mess06!B"&amp;(ROW(A372)*4-9)):INDIRECT("Mess06!B"&amp;(ROW(A372)*4-6)),"&gt;=500")*15</f>
        <v>0</v>
      </c>
    </row>
    <row r="373" spans="1:20" ht="15.6" thickTop="1" thickBot="1" x14ac:dyDescent="0.35">
      <c r="A373" s="8">
        <f t="shared" si="77"/>
        <v>41076.458333332434</v>
      </c>
      <c r="B373" s="27">
        <f t="shared" ca="1" si="70"/>
        <v>0</v>
      </c>
      <c r="C373" s="27">
        <f t="shared" ca="1" si="71"/>
        <v>0</v>
      </c>
      <c r="D373" s="27">
        <f t="shared" ca="1" si="72"/>
        <v>0</v>
      </c>
      <c r="E373" s="16"/>
      <c r="F373" s="46">
        <v>7.18E-4</v>
      </c>
      <c r="G373" s="46">
        <v>21</v>
      </c>
      <c r="H373" s="16"/>
      <c r="I373" s="30">
        <f t="shared" ca="1" si="73"/>
        <v>0</v>
      </c>
      <c r="J373" s="42">
        <f t="shared" ca="1" si="65"/>
        <v>0</v>
      </c>
      <c r="K373" s="33">
        <f t="shared" ca="1" si="66"/>
        <v>0.89999999999999947</v>
      </c>
      <c r="L373" s="16"/>
      <c r="M373" s="36">
        <f t="shared" ca="1" si="74"/>
        <v>16.364153439153441</v>
      </c>
      <c r="N373" s="39">
        <f t="shared" ca="1" si="67"/>
        <v>19.3</v>
      </c>
      <c r="O373" s="120">
        <f t="shared" ca="1" si="75"/>
        <v>0.84788359788359802</v>
      </c>
      <c r="P373" s="39">
        <f t="shared" ca="1" si="68"/>
        <v>16.025000000000002</v>
      </c>
      <c r="Q373" s="39">
        <f t="shared" ca="1" si="69"/>
        <v>18.899999999999999</v>
      </c>
      <c r="R373" s="16"/>
      <c r="S373" s="33">
        <f t="shared" ca="1" si="76"/>
        <v>0</v>
      </c>
      <c r="T373" s="30">
        <f ca="1">COUNTIF(INDIRECT("Mess06!B"&amp;(ROW(A373)*4-9)):INDIRECT("Mess06!B"&amp;(ROW(A373)*4-6)),"&gt;=500")*15</f>
        <v>0</v>
      </c>
    </row>
    <row r="374" spans="1:20" ht="15.6" thickTop="1" thickBot="1" x14ac:dyDescent="0.35">
      <c r="A374" s="8">
        <f t="shared" si="77"/>
        <v>41076.499999999098</v>
      </c>
      <c r="B374" s="27">
        <f t="shared" ca="1" si="70"/>
        <v>0.2793542712974999</v>
      </c>
      <c r="C374" s="27">
        <f t="shared" ca="1" si="71"/>
        <v>0.31039363477499987</v>
      </c>
      <c r="D374" s="27">
        <f t="shared" ca="1" si="72"/>
        <v>3.1039363477499981E-2</v>
      </c>
      <c r="E374" s="16"/>
      <c r="F374" s="46">
        <v>7.18E-4</v>
      </c>
      <c r="G374" s="46">
        <v>21</v>
      </c>
      <c r="H374" s="16"/>
      <c r="I374" s="30">
        <f t="shared" ca="1" si="73"/>
        <v>83.474999999999952</v>
      </c>
      <c r="J374" s="42">
        <f t="shared" ca="1" si="65"/>
        <v>92.75</v>
      </c>
      <c r="K374" s="33">
        <f t="shared" ca="1" si="66"/>
        <v>0.89999999999999947</v>
      </c>
      <c r="L374" s="16"/>
      <c r="M374" s="36">
        <f t="shared" ca="1" si="74"/>
        <v>24.661111111111115</v>
      </c>
      <c r="N374" s="39">
        <f t="shared" ca="1" si="67"/>
        <v>19.3</v>
      </c>
      <c r="O374" s="120">
        <f t="shared" ca="1" si="75"/>
        <v>1.2777777777777779</v>
      </c>
      <c r="P374" s="39">
        <f t="shared" ca="1" si="68"/>
        <v>24.15</v>
      </c>
      <c r="Q374" s="39">
        <f t="shared" ca="1" si="69"/>
        <v>18.899999999999999</v>
      </c>
      <c r="R374" s="16"/>
      <c r="S374" s="33">
        <f t="shared" ca="1" si="76"/>
        <v>0.9</v>
      </c>
      <c r="T374" s="30">
        <f ca="1">COUNTIF(INDIRECT("Mess06!B"&amp;(ROW(A374)*4-9)):INDIRECT("Mess06!B"&amp;(ROW(A374)*4-6)),"&gt;=500")*15</f>
        <v>45</v>
      </c>
    </row>
    <row r="375" spans="1:20" ht="15.6" thickTop="1" thickBot="1" x14ac:dyDescent="0.35">
      <c r="A375" s="8">
        <f t="shared" si="77"/>
        <v>41076.541666665762</v>
      </c>
      <c r="B375" s="27">
        <f t="shared" ca="1" si="70"/>
        <v>0.32091140137499985</v>
      </c>
      <c r="C375" s="27">
        <f t="shared" ca="1" si="71"/>
        <v>0.35656822374999986</v>
      </c>
      <c r="D375" s="27">
        <f t="shared" ca="1" si="72"/>
        <v>3.565682237499998E-2</v>
      </c>
      <c r="E375" s="16"/>
      <c r="F375" s="46">
        <v>7.18E-4</v>
      </c>
      <c r="G375" s="46">
        <v>21</v>
      </c>
      <c r="H375" s="16"/>
      <c r="I375" s="30">
        <f t="shared" ca="1" si="73"/>
        <v>103.49999999999994</v>
      </c>
      <c r="J375" s="42">
        <f t="shared" ca="1" si="65"/>
        <v>115</v>
      </c>
      <c r="K375" s="33">
        <f t="shared" ca="1" si="66"/>
        <v>0.89999999999999947</v>
      </c>
      <c r="L375" s="16"/>
      <c r="M375" s="36">
        <f t="shared" ca="1" si="74"/>
        <v>22.848544973544975</v>
      </c>
      <c r="N375" s="39">
        <f t="shared" ca="1" si="67"/>
        <v>19.3</v>
      </c>
      <c r="O375" s="120">
        <f t="shared" ca="1" si="75"/>
        <v>1.1838624338624339</v>
      </c>
      <c r="P375" s="39">
        <f t="shared" ca="1" si="68"/>
        <v>22.375</v>
      </c>
      <c r="Q375" s="39">
        <f t="shared" ca="1" si="69"/>
        <v>18.899999999999999</v>
      </c>
      <c r="R375" s="16"/>
      <c r="S375" s="33">
        <f t="shared" ca="1" si="76"/>
        <v>0.9</v>
      </c>
      <c r="T375" s="30">
        <f ca="1">COUNTIF(INDIRECT("Mess06!B"&amp;(ROW(A375)*4-9)):INDIRECT("Mess06!B"&amp;(ROW(A375)*4-6)),"&gt;=500")*15</f>
        <v>60</v>
      </c>
    </row>
    <row r="376" spans="1:20" ht="15.6" thickTop="1" thickBot="1" x14ac:dyDescent="0.35">
      <c r="A376" s="8">
        <f t="shared" si="77"/>
        <v>41076.583333332426</v>
      </c>
      <c r="B376" s="27">
        <f t="shared" ca="1" si="70"/>
        <v>0.30532494428999996</v>
      </c>
      <c r="C376" s="27">
        <f t="shared" ca="1" si="71"/>
        <v>0.33924993809999993</v>
      </c>
      <c r="D376" s="27">
        <f t="shared" ca="1" si="72"/>
        <v>3.3924993809999984E-2</v>
      </c>
      <c r="E376" s="16"/>
      <c r="F376" s="46">
        <v>7.18E-4</v>
      </c>
      <c r="G376" s="46">
        <v>21</v>
      </c>
      <c r="H376" s="16"/>
      <c r="I376" s="30">
        <f t="shared" ca="1" si="73"/>
        <v>102.59999999999994</v>
      </c>
      <c r="J376" s="42">
        <f t="shared" ca="1" si="65"/>
        <v>114</v>
      </c>
      <c r="K376" s="33">
        <f t="shared" ca="1" si="66"/>
        <v>0.89999999999999947</v>
      </c>
      <c r="L376" s="16"/>
      <c r="M376" s="36">
        <f t="shared" ca="1" si="74"/>
        <v>21.929497354497361</v>
      </c>
      <c r="N376" s="39">
        <f t="shared" ca="1" si="67"/>
        <v>19.3</v>
      </c>
      <c r="O376" s="120">
        <f t="shared" ca="1" si="75"/>
        <v>1.1362433862433865</v>
      </c>
      <c r="P376" s="39">
        <f t="shared" ca="1" si="68"/>
        <v>21.475000000000001</v>
      </c>
      <c r="Q376" s="39">
        <f t="shared" ca="1" si="69"/>
        <v>18.899999999999999</v>
      </c>
      <c r="R376" s="16"/>
      <c r="S376" s="33">
        <f t="shared" ca="1" si="76"/>
        <v>0.9</v>
      </c>
      <c r="T376" s="30">
        <f ca="1">COUNTIF(INDIRECT("Mess06!B"&amp;(ROW(A376)*4-9)):INDIRECT("Mess06!B"&amp;(ROW(A376)*4-6)),"&gt;=500")*15</f>
        <v>60</v>
      </c>
    </row>
    <row r="377" spans="1:20" ht="15.6" thickTop="1" thickBot="1" x14ac:dyDescent="0.35">
      <c r="A377" s="8">
        <f t="shared" si="77"/>
        <v>41076.624999999091</v>
      </c>
      <c r="B377" s="27">
        <f t="shared" ca="1" si="70"/>
        <v>0.16501409241749992</v>
      </c>
      <c r="C377" s="27">
        <f t="shared" ca="1" si="71"/>
        <v>0.18334899157499993</v>
      </c>
      <c r="D377" s="27">
        <f t="shared" ca="1" si="72"/>
        <v>1.8334899157499987E-2</v>
      </c>
      <c r="E377" s="16"/>
      <c r="F377" s="46">
        <v>7.18E-4</v>
      </c>
      <c r="G377" s="46">
        <v>21</v>
      </c>
      <c r="H377" s="16"/>
      <c r="I377" s="30">
        <f t="shared" ca="1" si="73"/>
        <v>76.94999999999996</v>
      </c>
      <c r="J377" s="42">
        <f t="shared" ca="1" si="65"/>
        <v>85.5</v>
      </c>
      <c r="K377" s="33">
        <f t="shared" ca="1" si="66"/>
        <v>0.89999999999999947</v>
      </c>
      <c r="L377" s="16"/>
      <c r="M377" s="36">
        <f t="shared" ca="1" si="74"/>
        <v>15.802513227513229</v>
      </c>
      <c r="N377" s="39">
        <f t="shared" ca="1" si="67"/>
        <v>19.3</v>
      </c>
      <c r="O377" s="120">
        <f t="shared" ca="1" si="75"/>
        <v>0.81878306878306883</v>
      </c>
      <c r="P377" s="39">
        <f t="shared" ca="1" si="68"/>
        <v>15.475</v>
      </c>
      <c r="Q377" s="39">
        <f t="shared" ca="1" si="69"/>
        <v>18.899999999999999</v>
      </c>
      <c r="R377" s="16"/>
      <c r="S377" s="33">
        <f t="shared" ca="1" si="76"/>
        <v>0.9</v>
      </c>
      <c r="T377" s="30">
        <f ca="1">COUNTIF(INDIRECT("Mess06!B"&amp;(ROW(A377)*4-9)):INDIRECT("Mess06!B"&amp;(ROW(A377)*4-6)),"&gt;=500")*15</f>
        <v>45</v>
      </c>
    </row>
    <row r="378" spans="1:20" ht="15.6" thickTop="1" thickBot="1" x14ac:dyDescent="0.35">
      <c r="A378" s="8">
        <f t="shared" si="77"/>
        <v>41076.666666665755</v>
      </c>
      <c r="B378" s="27">
        <f t="shared" ca="1" si="70"/>
        <v>0.28408492783124994</v>
      </c>
      <c r="C378" s="27">
        <f t="shared" ca="1" si="71"/>
        <v>0.3156499198124999</v>
      </c>
      <c r="D378" s="27">
        <f t="shared" ca="1" si="72"/>
        <v>3.1564991981249985E-2</v>
      </c>
      <c r="E378" s="16"/>
      <c r="F378" s="46">
        <v>7.18E-4</v>
      </c>
      <c r="G378" s="46">
        <v>21</v>
      </c>
      <c r="H378" s="16"/>
      <c r="I378" s="30">
        <f t="shared" ca="1" si="73"/>
        <v>102.37499999999994</v>
      </c>
      <c r="J378" s="42">
        <f t="shared" ca="1" si="65"/>
        <v>113.75</v>
      </c>
      <c r="K378" s="33">
        <f t="shared" ca="1" si="66"/>
        <v>0.89999999999999947</v>
      </c>
      <c r="L378" s="16"/>
      <c r="M378" s="36">
        <f t="shared" ca="1" si="74"/>
        <v>20.448809523809526</v>
      </c>
      <c r="N378" s="39">
        <f t="shared" ca="1" si="67"/>
        <v>19.3</v>
      </c>
      <c r="O378" s="120">
        <f t="shared" ca="1" si="75"/>
        <v>1.0595238095238095</v>
      </c>
      <c r="P378" s="39">
        <f t="shared" ca="1" si="68"/>
        <v>20.024999999999999</v>
      </c>
      <c r="Q378" s="39">
        <f t="shared" ca="1" si="69"/>
        <v>18.899999999999999</v>
      </c>
      <c r="R378" s="16"/>
      <c r="S378" s="33">
        <f t="shared" ca="1" si="76"/>
        <v>0.9</v>
      </c>
      <c r="T378" s="30">
        <f ca="1">COUNTIF(INDIRECT("Mess06!B"&amp;(ROW(A378)*4-9)):INDIRECT("Mess06!B"&amp;(ROW(A378)*4-6)),"&gt;=500")*15</f>
        <v>60</v>
      </c>
    </row>
    <row r="379" spans="1:20" ht="15.6" thickTop="1" thickBot="1" x14ac:dyDescent="0.35">
      <c r="A379" s="8">
        <f t="shared" si="77"/>
        <v>41076.708333332419</v>
      </c>
      <c r="B379" s="27">
        <f t="shared" ca="1" si="70"/>
        <v>0.19649523098135582</v>
      </c>
      <c r="C379" s="27">
        <f t="shared" ca="1" si="71"/>
        <v>0.2183280344237287</v>
      </c>
      <c r="D379" s="27">
        <f t="shared" ca="1" si="72"/>
        <v>2.1832803442372865E-2</v>
      </c>
      <c r="E379" s="16"/>
      <c r="F379" s="46">
        <v>7.18E-4</v>
      </c>
      <c r="G379" s="46">
        <v>21</v>
      </c>
      <c r="H379" s="16"/>
      <c r="I379" s="30">
        <f t="shared" ca="1" si="73"/>
        <v>68.099999999999966</v>
      </c>
      <c r="J379" s="42">
        <f t="shared" ca="1" si="65"/>
        <v>113.5</v>
      </c>
      <c r="K379" s="33">
        <f t="shared" ca="1" si="66"/>
        <v>0.59999999999999964</v>
      </c>
      <c r="L379" s="16"/>
      <c r="M379" s="36">
        <f t="shared" ca="1" si="74"/>
        <v>21.262711864406779</v>
      </c>
      <c r="N379" s="39">
        <f t="shared" ca="1" si="67"/>
        <v>19.3</v>
      </c>
      <c r="O379" s="120">
        <f t="shared" ca="1" si="75"/>
        <v>1.1016949152542372</v>
      </c>
      <c r="P379" s="39">
        <f t="shared" ca="1" si="68"/>
        <v>19.5</v>
      </c>
      <c r="Q379" s="39">
        <f t="shared" ca="1" si="69"/>
        <v>17.7</v>
      </c>
      <c r="R379" s="16"/>
      <c r="S379" s="33">
        <f t="shared" ca="1" si="76"/>
        <v>0.9</v>
      </c>
      <c r="T379" s="30">
        <f ca="1">COUNTIF(INDIRECT("Mess06!B"&amp;(ROW(A379)*4-9)):INDIRECT("Mess06!B"&amp;(ROW(A379)*4-6)),"&gt;=500")*15</f>
        <v>60</v>
      </c>
    </row>
    <row r="380" spans="1:20" ht="15.6" thickTop="1" thickBot="1" x14ac:dyDescent="0.35">
      <c r="A380" s="8">
        <f t="shared" si="77"/>
        <v>41076.749999999083</v>
      </c>
      <c r="B380" s="27">
        <f t="shared" ca="1" si="70"/>
        <v>0.19215826406237282</v>
      </c>
      <c r="C380" s="27">
        <f t="shared" ca="1" si="71"/>
        <v>0.21350918229152535</v>
      </c>
      <c r="D380" s="27">
        <f t="shared" ca="1" si="72"/>
        <v>2.135091822915253E-2</v>
      </c>
      <c r="E380" s="16"/>
      <c r="F380" s="46">
        <v>7.18E-4</v>
      </c>
      <c r="G380" s="46">
        <v>21</v>
      </c>
      <c r="H380" s="16"/>
      <c r="I380" s="30">
        <f t="shared" ca="1" si="73"/>
        <v>67.19999999999996</v>
      </c>
      <c r="J380" s="42">
        <f t="shared" ca="1" si="65"/>
        <v>112</v>
      </c>
      <c r="K380" s="33">
        <f t="shared" ca="1" si="66"/>
        <v>0.59999999999999964</v>
      </c>
      <c r="L380" s="16"/>
      <c r="M380" s="36">
        <f t="shared" ca="1" si="74"/>
        <v>21.071892655367236</v>
      </c>
      <c r="N380" s="39">
        <f t="shared" ca="1" si="67"/>
        <v>19.3</v>
      </c>
      <c r="O380" s="120">
        <f t="shared" ca="1" si="75"/>
        <v>1.0918079096045199</v>
      </c>
      <c r="P380" s="39">
        <f t="shared" ca="1" si="68"/>
        <v>19.325000000000003</v>
      </c>
      <c r="Q380" s="39">
        <f t="shared" ca="1" si="69"/>
        <v>17.7</v>
      </c>
      <c r="R380" s="16"/>
      <c r="S380" s="33">
        <f t="shared" ca="1" si="76"/>
        <v>0.9</v>
      </c>
      <c r="T380" s="30">
        <f ca="1">COUNTIF(INDIRECT("Mess06!B"&amp;(ROW(A380)*4-9)):INDIRECT("Mess06!B"&amp;(ROW(A380)*4-6)),"&gt;=500")*15</f>
        <v>60</v>
      </c>
    </row>
    <row r="381" spans="1:20" ht="15.6" thickTop="1" thickBot="1" x14ac:dyDescent="0.35">
      <c r="A381" s="8">
        <f t="shared" si="77"/>
        <v>41076.791666665747</v>
      </c>
      <c r="B381" s="27">
        <f t="shared" ca="1" si="70"/>
        <v>0.19011185490203381</v>
      </c>
      <c r="C381" s="27">
        <f t="shared" ca="1" si="71"/>
        <v>0.2112353943355931</v>
      </c>
      <c r="D381" s="27">
        <f t="shared" ca="1" si="72"/>
        <v>2.1123539433559307E-2</v>
      </c>
      <c r="E381" s="16"/>
      <c r="F381" s="46">
        <v>7.18E-4</v>
      </c>
      <c r="G381" s="46">
        <v>21</v>
      </c>
      <c r="H381" s="16"/>
      <c r="I381" s="30">
        <f t="shared" ca="1" si="73"/>
        <v>67.799999999999955</v>
      </c>
      <c r="J381" s="42">
        <f t="shared" ca="1" si="65"/>
        <v>113</v>
      </c>
      <c r="K381" s="33">
        <f t="shared" ca="1" si="66"/>
        <v>0.59999999999999964</v>
      </c>
      <c r="L381" s="16"/>
      <c r="M381" s="36">
        <f t="shared" ca="1" si="74"/>
        <v>20.662994350282485</v>
      </c>
      <c r="N381" s="39">
        <f t="shared" ca="1" si="67"/>
        <v>19.3</v>
      </c>
      <c r="O381" s="120">
        <f t="shared" ca="1" si="75"/>
        <v>1.0706214689265536</v>
      </c>
      <c r="P381" s="39">
        <f t="shared" ca="1" si="68"/>
        <v>18.95</v>
      </c>
      <c r="Q381" s="39">
        <f t="shared" ca="1" si="69"/>
        <v>17.7</v>
      </c>
      <c r="R381" s="16"/>
      <c r="S381" s="33">
        <f t="shared" ca="1" si="76"/>
        <v>0.9</v>
      </c>
      <c r="T381" s="30">
        <f ca="1">COUNTIF(INDIRECT("Mess06!B"&amp;(ROW(A381)*4-9)):INDIRECT("Mess06!B"&amp;(ROW(A381)*4-6)),"&gt;=500")*15</f>
        <v>60</v>
      </c>
    </row>
    <row r="382" spans="1:20" ht="15.6" thickTop="1" thickBot="1" x14ac:dyDescent="0.35">
      <c r="A382" s="8">
        <f t="shared" si="77"/>
        <v>41076.833333332412</v>
      </c>
      <c r="B382" s="27">
        <f t="shared" ca="1" si="70"/>
        <v>0.18395487115932194</v>
      </c>
      <c r="C382" s="27">
        <f t="shared" ca="1" si="71"/>
        <v>0.20439430128813549</v>
      </c>
      <c r="D382" s="27">
        <f t="shared" ca="1" si="72"/>
        <v>2.0439430128813545E-2</v>
      </c>
      <c r="E382" s="16"/>
      <c r="F382" s="46">
        <v>7.18E-4</v>
      </c>
      <c r="G382" s="46">
        <v>21</v>
      </c>
      <c r="H382" s="16"/>
      <c r="I382" s="30">
        <f t="shared" ca="1" si="73"/>
        <v>67.19999999999996</v>
      </c>
      <c r="J382" s="42">
        <f t="shared" ca="1" si="65"/>
        <v>112</v>
      </c>
      <c r="K382" s="33">
        <f t="shared" ca="1" si="66"/>
        <v>0.59999999999999964</v>
      </c>
      <c r="L382" s="16"/>
      <c r="M382" s="36">
        <f t="shared" ca="1" si="74"/>
        <v>20.172316384180792</v>
      </c>
      <c r="N382" s="39">
        <f t="shared" ca="1" si="67"/>
        <v>19.3</v>
      </c>
      <c r="O382" s="120">
        <f t="shared" ca="1" si="75"/>
        <v>1.0451977401129944</v>
      </c>
      <c r="P382" s="39">
        <f t="shared" ca="1" si="68"/>
        <v>18.5</v>
      </c>
      <c r="Q382" s="39">
        <f t="shared" ca="1" si="69"/>
        <v>17.7</v>
      </c>
      <c r="R382" s="16"/>
      <c r="S382" s="33">
        <f t="shared" ca="1" si="76"/>
        <v>0.9</v>
      </c>
      <c r="T382" s="30">
        <f ca="1">COUNTIF(INDIRECT("Mess06!B"&amp;(ROW(A382)*4-9)):INDIRECT("Mess06!B"&amp;(ROW(A382)*4-6)),"&gt;=500")*15</f>
        <v>60</v>
      </c>
    </row>
    <row r="383" spans="1:20" ht="15.6" thickTop="1" thickBot="1" x14ac:dyDescent="0.35">
      <c r="A383" s="8">
        <f t="shared" si="77"/>
        <v>41076.874999999076</v>
      </c>
      <c r="B383" s="27">
        <f t="shared" ca="1" si="70"/>
        <v>0.17861689498728806</v>
      </c>
      <c r="C383" s="27">
        <f t="shared" ca="1" si="71"/>
        <v>0.1984632166525423</v>
      </c>
      <c r="D383" s="27">
        <f t="shared" ca="1" si="72"/>
        <v>1.9846321665254227E-2</v>
      </c>
      <c r="E383" s="16"/>
      <c r="F383" s="46">
        <v>7.18E-4</v>
      </c>
      <c r="G383" s="46">
        <v>21</v>
      </c>
      <c r="H383" s="16"/>
      <c r="I383" s="30">
        <f t="shared" ca="1" si="73"/>
        <v>66.599999999999966</v>
      </c>
      <c r="J383" s="42">
        <f t="shared" ca="1" si="65"/>
        <v>111</v>
      </c>
      <c r="K383" s="33">
        <f t="shared" ca="1" si="66"/>
        <v>0.59999999999999964</v>
      </c>
      <c r="L383" s="16"/>
      <c r="M383" s="36">
        <f t="shared" ca="1" si="74"/>
        <v>19.763418079096049</v>
      </c>
      <c r="N383" s="39">
        <f t="shared" ca="1" si="67"/>
        <v>19.3</v>
      </c>
      <c r="O383" s="120">
        <f t="shared" ca="1" si="75"/>
        <v>1.0240112994350283</v>
      </c>
      <c r="P383" s="39">
        <f t="shared" ca="1" si="68"/>
        <v>18.125</v>
      </c>
      <c r="Q383" s="39">
        <f t="shared" ca="1" si="69"/>
        <v>17.7</v>
      </c>
      <c r="R383" s="16"/>
      <c r="S383" s="33">
        <f t="shared" ca="1" si="76"/>
        <v>0.9</v>
      </c>
      <c r="T383" s="30">
        <f ca="1">COUNTIF(INDIRECT("Mess06!B"&amp;(ROW(A383)*4-9)):INDIRECT("Mess06!B"&amp;(ROW(A383)*4-6)),"&gt;=500")*15</f>
        <v>60</v>
      </c>
    </row>
    <row r="384" spans="1:20" ht="15.6" thickTop="1" thickBot="1" x14ac:dyDescent="0.35">
      <c r="A384" s="8">
        <f t="shared" si="77"/>
        <v>41076.91666666574</v>
      </c>
      <c r="B384" s="27">
        <f t="shared" ca="1" si="70"/>
        <v>0.1738881805446609</v>
      </c>
      <c r="C384" s="27">
        <f t="shared" ca="1" si="71"/>
        <v>0.19320908949406768</v>
      </c>
      <c r="D384" s="27">
        <f t="shared" ca="1" si="72"/>
        <v>1.9320908949406763E-2</v>
      </c>
      <c r="E384" s="16"/>
      <c r="F384" s="46">
        <v>7.18E-4</v>
      </c>
      <c r="G384" s="46">
        <v>21</v>
      </c>
      <c r="H384" s="16"/>
      <c r="I384" s="30">
        <f t="shared" ca="1" si="73"/>
        <v>66.299999999999955</v>
      </c>
      <c r="J384" s="42">
        <f t="shared" ca="1" si="65"/>
        <v>110.5</v>
      </c>
      <c r="K384" s="33">
        <f t="shared" ca="1" si="66"/>
        <v>0.59999999999999964</v>
      </c>
      <c r="L384" s="16"/>
      <c r="M384" s="36">
        <f t="shared" ca="1" si="74"/>
        <v>19.327259887005653</v>
      </c>
      <c r="N384" s="39">
        <f t="shared" ca="1" si="67"/>
        <v>19.3</v>
      </c>
      <c r="O384" s="120">
        <f t="shared" ca="1" si="75"/>
        <v>1.0014124293785311</v>
      </c>
      <c r="P384" s="39">
        <f t="shared" ca="1" si="68"/>
        <v>17.725000000000001</v>
      </c>
      <c r="Q384" s="39">
        <f t="shared" ca="1" si="69"/>
        <v>17.7</v>
      </c>
      <c r="R384" s="16"/>
      <c r="S384" s="33">
        <f t="shared" ca="1" si="76"/>
        <v>0.9</v>
      </c>
      <c r="T384" s="30">
        <f ca="1">COUNTIF(INDIRECT("Mess06!B"&amp;(ROW(A384)*4-9)):INDIRECT("Mess06!B"&amp;(ROW(A384)*4-6)),"&gt;=500")*15</f>
        <v>60</v>
      </c>
    </row>
    <row r="385" spans="1:20" ht="15.6" thickTop="1" thickBot="1" x14ac:dyDescent="0.35">
      <c r="A385" s="8">
        <f t="shared" si="77"/>
        <v>41076.958333332404</v>
      </c>
      <c r="B385" s="27">
        <f t="shared" ca="1" si="70"/>
        <v>0.17349476837148298</v>
      </c>
      <c r="C385" s="27">
        <f t="shared" ca="1" si="71"/>
        <v>0.1927719648572033</v>
      </c>
      <c r="D385" s="27">
        <f t="shared" ca="1" si="72"/>
        <v>1.9277196485720325E-2</v>
      </c>
      <c r="E385" s="16"/>
      <c r="F385" s="46">
        <v>7.18E-4</v>
      </c>
      <c r="G385" s="46">
        <v>21</v>
      </c>
      <c r="H385" s="16"/>
      <c r="I385" s="30">
        <f t="shared" ca="1" si="73"/>
        <v>66.149999999999963</v>
      </c>
      <c r="J385" s="42">
        <f t="shared" ca="1" si="65"/>
        <v>110.25</v>
      </c>
      <c r="K385" s="33">
        <f t="shared" ca="1" si="66"/>
        <v>0.59999999999999964</v>
      </c>
      <c r="L385" s="16"/>
      <c r="M385" s="36">
        <f t="shared" ca="1" si="74"/>
        <v>19.327259887005653</v>
      </c>
      <c r="N385" s="39">
        <f t="shared" ca="1" si="67"/>
        <v>19.3</v>
      </c>
      <c r="O385" s="120">
        <f t="shared" ca="1" si="75"/>
        <v>1.0014124293785311</v>
      </c>
      <c r="P385" s="39">
        <f t="shared" ca="1" si="68"/>
        <v>17.725000000000001</v>
      </c>
      <c r="Q385" s="39">
        <f t="shared" ca="1" si="69"/>
        <v>17.7</v>
      </c>
      <c r="R385" s="16"/>
      <c r="S385" s="33">
        <f t="shared" ca="1" si="76"/>
        <v>0.9</v>
      </c>
      <c r="T385" s="30">
        <f ca="1">COUNTIF(INDIRECT("Mess06!B"&amp;(ROW(A385)*4-9)):INDIRECT("Mess06!B"&amp;(ROW(A385)*4-6)),"&gt;=500")*15</f>
        <v>60</v>
      </c>
    </row>
    <row r="386" spans="1:20" ht="15.6" thickTop="1" thickBot="1" x14ac:dyDescent="0.35">
      <c r="A386" s="8">
        <f t="shared" si="77"/>
        <v>41076.999999999069</v>
      </c>
      <c r="B386" s="27">
        <f t="shared" ca="1" si="70"/>
        <v>0.173052526478644</v>
      </c>
      <c r="C386" s="27">
        <f t="shared" ca="1" si="71"/>
        <v>0.1922805849762711</v>
      </c>
      <c r="D386" s="27">
        <f t="shared" ca="1" si="72"/>
        <v>1.9228058497627105E-2</v>
      </c>
      <c r="E386" s="16"/>
      <c r="F386" s="46">
        <v>7.18E-4</v>
      </c>
      <c r="G386" s="46">
        <v>21</v>
      </c>
      <c r="H386" s="16"/>
      <c r="I386" s="30">
        <f t="shared" ca="1" si="73"/>
        <v>66.44999999999996</v>
      </c>
      <c r="J386" s="42">
        <f t="shared" ca="1" si="65"/>
        <v>110.75</v>
      </c>
      <c r="K386" s="33">
        <f t="shared" ca="1" si="66"/>
        <v>0.59999999999999964</v>
      </c>
      <c r="L386" s="16"/>
      <c r="M386" s="36">
        <f t="shared" ca="1" si="74"/>
        <v>19.190960451977404</v>
      </c>
      <c r="N386" s="39">
        <f t="shared" ca="1" si="67"/>
        <v>19.3</v>
      </c>
      <c r="O386" s="120">
        <f t="shared" ca="1" si="75"/>
        <v>0.99435028248587587</v>
      </c>
      <c r="P386" s="39">
        <f t="shared" ca="1" si="68"/>
        <v>17.600000000000001</v>
      </c>
      <c r="Q386" s="39">
        <f t="shared" ca="1" si="69"/>
        <v>17.7</v>
      </c>
      <c r="R386" s="16"/>
      <c r="S386" s="33">
        <f t="shared" ca="1" si="76"/>
        <v>0.9</v>
      </c>
      <c r="T386" s="30">
        <f ca="1">COUNTIF(INDIRECT("Mess06!B"&amp;(ROW(A386)*4-9)):INDIRECT("Mess06!B"&amp;(ROW(A386)*4-6)),"&gt;=500")*15</f>
        <v>60</v>
      </c>
    </row>
    <row r="387" spans="1:20" ht="15.6" thickTop="1" thickBot="1" x14ac:dyDescent="0.35">
      <c r="A387" s="8">
        <f t="shared" si="77"/>
        <v>41077.041666665733</v>
      </c>
      <c r="B387" s="27">
        <f t="shared" ca="1" si="70"/>
        <v>0.17157764699161007</v>
      </c>
      <c r="C387" s="27">
        <f t="shared" ca="1" si="71"/>
        <v>0.19064182999067786</v>
      </c>
      <c r="D387" s="27">
        <f t="shared" ca="1" si="72"/>
        <v>1.9064182999067782E-2</v>
      </c>
      <c r="E387" s="16"/>
      <c r="F387" s="46">
        <v>7.18E-4</v>
      </c>
      <c r="G387" s="46">
        <v>21</v>
      </c>
      <c r="H387" s="16"/>
      <c r="I387" s="30">
        <f t="shared" ca="1" si="73"/>
        <v>66.44999999999996</v>
      </c>
      <c r="J387" s="42">
        <f t="shared" ref="J387:J450" ca="1" si="78">AVERAGE(INDIRECT("Mess06!C"&amp;(ROW(F387)*4-9)),INDIRECT("Mess06!C"&amp;(ROW(F387)*4-8)),INDIRECT("Mess06!C"&amp;(ROW(F387)*4-7)),INDIRECT("Mess06!C"&amp;(ROW(F387)*4-6)))</f>
        <v>110.75</v>
      </c>
      <c r="K387" s="33">
        <f t="shared" ref="K387:K450" ca="1" si="79">INDIRECT("Methan06!E"&amp;(ROUND((ROW(A387)+1)/8+2,0)))</f>
        <v>0.59999999999999964</v>
      </c>
      <c r="L387" s="16"/>
      <c r="M387" s="36">
        <f t="shared" ca="1" si="74"/>
        <v>19.027401129943502</v>
      </c>
      <c r="N387" s="39">
        <f t="shared" ref="N387:N450" ca="1" si="80">INDIRECT("Methan06!B"&amp;(ROUND((ROW(A387)+1)/8+2,0)))</f>
        <v>19.3</v>
      </c>
      <c r="O387" s="120">
        <f t="shared" ca="1" si="75"/>
        <v>0.98587570621468923</v>
      </c>
      <c r="P387" s="39">
        <f t="shared" ref="P387:P450" ca="1" si="81">AVERAGE(INDIRECT("Mess06!D"&amp;(ROW(F387)*4-9)),INDIRECT("Mess06!D"&amp;(ROW(F387)*4-8)),INDIRECT("Mess06!D"&amp;(ROW(F387)*4-7)),INDIRECT("Mess06!D"&amp;(ROW(F387)*4-6)))</f>
        <v>17.45</v>
      </c>
      <c r="Q387" s="39">
        <f t="shared" ref="Q387:Q450" ca="1" si="82">INDIRECT("Methan06!D"&amp;(ROUND((ROW(A387)+1)/8+2,0)))</f>
        <v>17.7</v>
      </c>
      <c r="R387" s="16"/>
      <c r="S387" s="33">
        <f t="shared" ca="1" si="76"/>
        <v>0.9</v>
      </c>
      <c r="T387" s="30">
        <f ca="1">COUNTIF(INDIRECT("Mess06!B"&amp;(ROW(A387)*4-9)):INDIRECT("Mess06!B"&amp;(ROW(A387)*4-6)),"&gt;=500")*15</f>
        <v>60</v>
      </c>
    </row>
    <row r="388" spans="1:20" ht="15.6" thickTop="1" thickBot="1" x14ac:dyDescent="0.35">
      <c r="A388" s="8">
        <f t="shared" si="77"/>
        <v>41077.083333332397</v>
      </c>
      <c r="B388" s="27">
        <f t="shared" ref="B388:B451" ca="1" si="83">C388-D388</f>
        <v>0.16873775488677958</v>
      </c>
      <c r="C388" s="27">
        <f t="shared" ref="C388:C451" ca="1" si="84">I388*M388/100*F388*G388</f>
        <v>0.18748639431864397</v>
      </c>
      <c r="D388" s="27">
        <f t="shared" ref="D388:D451" ca="1" si="85">C388*(1-S388)</f>
        <v>1.8748639431864392E-2</v>
      </c>
      <c r="E388" s="16"/>
      <c r="F388" s="46">
        <v>7.18E-4</v>
      </c>
      <c r="G388" s="46">
        <v>21</v>
      </c>
      <c r="H388" s="16"/>
      <c r="I388" s="30">
        <f t="shared" ref="I388:I451" ca="1" si="86">J388*K388</f>
        <v>66.299999999999955</v>
      </c>
      <c r="J388" s="42">
        <f t="shared" ca="1" si="78"/>
        <v>110.5</v>
      </c>
      <c r="K388" s="33">
        <f t="shared" ca="1" si="79"/>
        <v>0.59999999999999964</v>
      </c>
      <c r="L388" s="16"/>
      <c r="M388" s="36">
        <f t="shared" ref="M388:M451" ca="1" si="87">IF(N388=0,P388,N388*O388)</f>
        <v>18.754802259887008</v>
      </c>
      <c r="N388" s="39">
        <f t="shared" ca="1" si="80"/>
        <v>19.3</v>
      </c>
      <c r="O388" s="120">
        <f t="shared" ref="O388:O451" ca="1" si="88">IF(Q388=0,1,P388/Q388)</f>
        <v>0.97175141242937857</v>
      </c>
      <c r="P388" s="39">
        <f t="shared" ca="1" si="81"/>
        <v>17.2</v>
      </c>
      <c r="Q388" s="39">
        <f t="shared" ca="1" si="82"/>
        <v>17.7</v>
      </c>
      <c r="R388" s="16"/>
      <c r="S388" s="33">
        <f t="shared" ref="S388:S451" ca="1" si="89">IF(T388&gt;=30,0.9,0)</f>
        <v>0.9</v>
      </c>
      <c r="T388" s="30">
        <f ca="1">COUNTIF(INDIRECT("Mess06!B"&amp;(ROW(A388)*4-9)):INDIRECT("Mess06!B"&amp;(ROW(A388)*4-6)),"&gt;=500")*15</f>
        <v>60</v>
      </c>
    </row>
    <row r="389" spans="1:20" ht="15.6" thickTop="1" thickBot="1" x14ac:dyDescent="0.35">
      <c r="A389" s="8">
        <f t="shared" ref="A389:A452" si="90">A388+1/24</f>
        <v>41077.124999999061</v>
      </c>
      <c r="B389" s="27">
        <f t="shared" ca="1" si="83"/>
        <v>0.1670714407033474</v>
      </c>
      <c r="C389" s="27">
        <f t="shared" ca="1" si="84"/>
        <v>0.18563493411483045</v>
      </c>
      <c r="D389" s="27">
        <f t="shared" ca="1" si="85"/>
        <v>1.8563493411483042E-2</v>
      </c>
      <c r="E389" s="16"/>
      <c r="F389" s="46">
        <v>7.18E-4</v>
      </c>
      <c r="G389" s="46">
        <v>21</v>
      </c>
      <c r="H389" s="16"/>
      <c r="I389" s="30">
        <f t="shared" ca="1" si="86"/>
        <v>65.549999999999955</v>
      </c>
      <c r="J389" s="42">
        <f t="shared" ca="1" si="78"/>
        <v>109.25</v>
      </c>
      <c r="K389" s="33">
        <f t="shared" ca="1" si="79"/>
        <v>0.59999999999999964</v>
      </c>
      <c r="L389" s="16"/>
      <c r="M389" s="36">
        <f t="shared" ca="1" si="87"/>
        <v>18.78206214689266</v>
      </c>
      <c r="N389" s="39">
        <f t="shared" ca="1" si="80"/>
        <v>19.3</v>
      </c>
      <c r="O389" s="120">
        <f t="shared" ca="1" si="88"/>
        <v>0.97316384180790971</v>
      </c>
      <c r="P389" s="39">
        <f t="shared" ca="1" si="81"/>
        <v>17.225000000000001</v>
      </c>
      <c r="Q389" s="39">
        <f t="shared" ca="1" si="82"/>
        <v>17.7</v>
      </c>
      <c r="R389" s="16"/>
      <c r="S389" s="33">
        <f t="shared" ca="1" si="89"/>
        <v>0.9</v>
      </c>
      <c r="T389" s="30">
        <f ca="1">COUNTIF(INDIRECT("Mess06!B"&amp;(ROW(A389)*4-9)):INDIRECT("Mess06!B"&amp;(ROW(A389)*4-6)),"&gt;=500")*15</f>
        <v>60</v>
      </c>
    </row>
    <row r="390" spans="1:20" ht="15.6" thickTop="1" thickBot="1" x14ac:dyDescent="0.35">
      <c r="A390" s="8">
        <f t="shared" si="90"/>
        <v>41077.166666665726</v>
      </c>
      <c r="B390" s="27">
        <f t="shared" ca="1" si="83"/>
        <v>0.1675114630634745</v>
      </c>
      <c r="C390" s="27">
        <f t="shared" ca="1" si="84"/>
        <v>0.18612384784830499</v>
      </c>
      <c r="D390" s="27">
        <f t="shared" ca="1" si="85"/>
        <v>1.8612384784830495E-2</v>
      </c>
      <c r="E390" s="16"/>
      <c r="F390" s="46">
        <v>7.18E-4</v>
      </c>
      <c r="G390" s="46">
        <v>21</v>
      </c>
      <c r="H390" s="16"/>
      <c r="I390" s="30">
        <f t="shared" ca="1" si="86"/>
        <v>66.299999999999955</v>
      </c>
      <c r="J390" s="42">
        <f t="shared" ca="1" si="78"/>
        <v>110.5</v>
      </c>
      <c r="K390" s="33">
        <f t="shared" ca="1" si="79"/>
        <v>0.59999999999999964</v>
      </c>
      <c r="L390" s="16"/>
      <c r="M390" s="36">
        <f t="shared" ca="1" si="87"/>
        <v>18.618502824858762</v>
      </c>
      <c r="N390" s="39">
        <f t="shared" ca="1" si="80"/>
        <v>19.3</v>
      </c>
      <c r="O390" s="120">
        <f t="shared" ca="1" si="88"/>
        <v>0.96468926553672341</v>
      </c>
      <c r="P390" s="39">
        <f t="shared" ca="1" si="81"/>
        <v>17.075000000000003</v>
      </c>
      <c r="Q390" s="39">
        <f t="shared" ca="1" si="82"/>
        <v>17.7</v>
      </c>
      <c r="R390" s="16"/>
      <c r="S390" s="33">
        <f t="shared" ca="1" si="89"/>
        <v>0.9</v>
      </c>
      <c r="T390" s="30">
        <f ca="1">COUNTIF(INDIRECT("Mess06!B"&amp;(ROW(A390)*4-9)):INDIRECT("Mess06!B"&amp;(ROW(A390)*4-6)),"&gt;=500")*15</f>
        <v>60</v>
      </c>
    </row>
    <row r="391" spans="1:20" ht="15.6" thickTop="1" thickBot="1" x14ac:dyDescent="0.35">
      <c r="A391" s="8">
        <f t="shared" si="90"/>
        <v>41077.20833333239</v>
      </c>
      <c r="B391" s="27">
        <f t="shared" ca="1" si="83"/>
        <v>0.16797423563389821</v>
      </c>
      <c r="C391" s="27">
        <f t="shared" ca="1" si="84"/>
        <v>0.18663803959322023</v>
      </c>
      <c r="D391" s="27">
        <f t="shared" ca="1" si="85"/>
        <v>1.8663803959322017E-2</v>
      </c>
      <c r="E391" s="16"/>
      <c r="F391" s="46">
        <v>7.18E-4</v>
      </c>
      <c r="G391" s="46">
        <v>21</v>
      </c>
      <c r="H391" s="16"/>
      <c r="I391" s="30">
        <f t="shared" ca="1" si="86"/>
        <v>65.999999999999957</v>
      </c>
      <c r="J391" s="42">
        <f t="shared" ca="1" si="78"/>
        <v>110</v>
      </c>
      <c r="K391" s="33">
        <f t="shared" ca="1" si="79"/>
        <v>0.59999999999999964</v>
      </c>
      <c r="L391" s="16"/>
      <c r="M391" s="36">
        <f t="shared" ca="1" si="87"/>
        <v>18.754802259887008</v>
      </c>
      <c r="N391" s="39">
        <f t="shared" ca="1" si="80"/>
        <v>19.3</v>
      </c>
      <c r="O391" s="120">
        <f t="shared" ca="1" si="88"/>
        <v>0.97175141242937868</v>
      </c>
      <c r="P391" s="39">
        <f t="shared" ca="1" si="81"/>
        <v>17.200000000000003</v>
      </c>
      <c r="Q391" s="39">
        <f t="shared" ca="1" si="82"/>
        <v>17.7</v>
      </c>
      <c r="R391" s="16"/>
      <c r="S391" s="33">
        <f t="shared" ca="1" si="89"/>
        <v>0.9</v>
      </c>
      <c r="T391" s="30">
        <f ca="1">COUNTIF(INDIRECT("Mess06!B"&amp;(ROW(A391)*4-9)):INDIRECT("Mess06!B"&amp;(ROW(A391)*4-6)),"&gt;=500")*15</f>
        <v>60</v>
      </c>
    </row>
    <row r="392" spans="1:20" ht="15.6" thickTop="1" thickBot="1" x14ac:dyDescent="0.35">
      <c r="A392" s="8">
        <f t="shared" si="90"/>
        <v>41077.249999999054</v>
      </c>
      <c r="B392" s="27">
        <f t="shared" ca="1" si="83"/>
        <v>0.16615366392699146</v>
      </c>
      <c r="C392" s="27">
        <f t="shared" ca="1" si="84"/>
        <v>0.18461518214110162</v>
      </c>
      <c r="D392" s="27">
        <f t="shared" ca="1" si="85"/>
        <v>1.8461518214110156E-2</v>
      </c>
      <c r="E392" s="16"/>
      <c r="F392" s="46">
        <v>7.18E-4</v>
      </c>
      <c r="G392" s="46">
        <v>21</v>
      </c>
      <c r="H392" s="16"/>
      <c r="I392" s="30">
        <f t="shared" ca="1" si="86"/>
        <v>66.149999999999963</v>
      </c>
      <c r="J392" s="42">
        <f t="shared" ca="1" si="78"/>
        <v>110.25</v>
      </c>
      <c r="K392" s="33">
        <f t="shared" ca="1" si="79"/>
        <v>0.59999999999999964</v>
      </c>
      <c r="L392" s="16"/>
      <c r="M392" s="36">
        <f t="shared" ca="1" si="87"/>
        <v>18.509463276836161</v>
      </c>
      <c r="N392" s="39">
        <f t="shared" ca="1" si="80"/>
        <v>19.3</v>
      </c>
      <c r="O392" s="120">
        <f t="shared" ca="1" si="88"/>
        <v>0.95903954802259894</v>
      </c>
      <c r="P392" s="39">
        <f t="shared" ca="1" si="81"/>
        <v>16.975000000000001</v>
      </c>
      <c r="Q392" s="39">
        <f t="shared" ca="1" si="82"/>
        <v>17.7</v>
      </c>
      <c r="R392" s="16"/>
      <c r="S392" s="33">
        <f t="shared" ca="1" si="89"/>
        <v>0.9</v>
      </c>
      <c r="T392" s="30">
        <f ca="1">COUNTIF(INDIRECT("Mess06!B"&amp;(ROW(A392)*4-9)):INDIRECT("Mess06!B"&amp;(ROW(A392)*4-6)),"&gt;=500")*15</f>
        <v>60</v>
      </c>
    </row>
    <row r="393" spans="1:20" ht="15.6" thickTop="1" thickBot="1" x14ac:dyDescent="0.35">
      <c r="A393" s="8">
        <f t="shared" si="90"/>
        <v>41077.291666665718</v>
      </c>
      <c r="B393" s="27">
        <f t="shared" ca="1" si="83"/>
        <v>0.16493014651957619</v>
      </c>
      <c r="C393" s="27">
        <f t="shared" ca="1" si="84"/>
        <v>0.18325571835508464</v>
      </c>
      <c r="D393" s="27">
        <f t="shared" ca="1" si="85"/>
        <v>1.832557183550846E-2</v>
      </c>
      <c r="E393" s="16"/>
      <c r="F393" s="46">
        <v>7.18E-4</v>
      </c>
      <c r="G393" s="46">
        <v>21</v>
      </c>
      <c r="H393" s="16"/>
      <c r="I393" s="30">
        <f t="shared" ca="1" si="86"/>
        <v>66.149999999999963</v>
      </c>
      <c r="J393" s="42">
        <f t="shared" ca="1" si="78"/>
        <v>110.25</v>
      </c>
      <c r="K393" s="33">
        <f t="shared" ca="1" si="79"/>
        <v>0.59999999999999964</v>
      </c>
      <c r="L393" s="16"/>
      <c r="M393" s="36">
        <f t="shared" ca="1" si="87"/>
        <v>18.373163841807909</v>
      </c>
      <c r="N393" s="39">
        <f t="shared" ca="1" si="80"/>
        <v>19.3</v>
      </c>
      <c r="O393" s="120">
        <f t="shared" ca="1" si="88"/>
        <v>0.95197740112994345</v>
      </c>
      <c r="P393" s="39">
        <f t="shared" ca="1" si="81"/>
        <v>16.849999999999998</v>
      </c>
      <c r="Q393" s="39">
        <f t="shared" ca="1" si="82"/>
        <v>17.7</v>
      </c>
      <c r="R393" s="16"/>
      <c r="S393" s="33">
        <f t="shared" ca="1" si="89"/>
        <v>0.9</v>
      </c>
      <c r="T393" s="30">
        <f ca="1">COUNTIF(INDIRECT("Mess06!B"&amp;(ROW(A393)*4-9)):INDIRECT("Mess06!B"&amp;(ROW(A393)*4-6)),"&gt;=500")*15</f>
        <v>60</v>
      </c>
    </row>
    <row r="394" spans="1:20" ht="15.6" thickTop="1" thickBot="1" x14ac:dyDescent="0.35">
      <c r="A394" s="8">
        <f t="shared" si="90"/>
        <v>41077.333333332383</v>
      </c>
      <c r="B394" s="27">
        <f t="shared" ca="1" si="83"/>
        <v>0.16272781518622875</v>
      </c>
      <c r="C394" s="27">
        <f t="shared" ca="1" si="84"/>
        <v>0.18080868354025417</v>
      </c>
      <c r="D394" s="27">
        <f t="shared" ca="1" si="85"/>
        <v>1.8080868354025413E-2</v>
      </c>
      <c r="E394" s="16"/>
      <c r="F394" s="46">
        <v>7.18E-4</v>
      </c>
      <c r="G394" s="46">
        <v>21</v>
      </c>
      <c r="H394" s="16"/>
      <c r="I394" s="30">
        <f t="shared" ca="1" si="86"/>
        <v>66.149999999999963</v>
      </c>
      <c r="J394" s="42">
        <f t="shared" ca="1" si="78"/>
        <v>110.25</v>
      </c>
      <c r="K394" s="33">
        <f t="shared" ca="1" si="79"/>
        <v>0.59999999999999964</v>
      </c>
      <c r="L394" s="16"/>
      <c r="M394" s="36">
        <f t="shared" ca="1" si="87"/>
        <v>18.127824858757066</v>
      </c>
      <c r="N394" s="39">
        <f t="shared" ca="1" si="80"/>
        <v>19.3</v>
      </c>
      <c r="O394" s="120">
        <f t="shared" ca="1" si="88"/>
        <v>0.93926553672316393</v>
      </c>
      <c r="P394" s="39">
        <f t="shared" ca="1" si="81"/>
        <v>16.625</v>
      </c>
      <c r="Q394" s="39">
        <f t="shared" ca="1" si="82"/>
        <v>17.7</v>
      </c>
      <c r="R394" s="16"/>
      <c r="S394" s="33">
        <f t="shared" ca="1" si="89"/>
        <v>0.9</v>
      </c>
      <c r="T394" s="30">
        <f ca="1">COUNTIF(INDIRECT("Mess06!B"&amp;(ROW(A394)*4-9)):INDIRECT("Mess06!B"&amp;(ROW(A394)*4-6)),"&gt;=500")*15</f>
        <v>60</v>
      </c>
    </row>
    <row r="395" spans="1:20" ht="15.6" thickTop="1" thickBot="1" x14ac:dyDescent="0.35">
      <c r="A395" s="8">
        <f t="shared" si="90"/>
        <v>41077.374999999047</v>
      </c>
      <c r="B395" s="27">
        <f t="shared" ca="1" si="83"/>
        <v>0.16040562908644063</v>
      </c>
      <c r="C395" s="27">
        <f t="shared" ca="1" si="84"/>
        <v>0.17822847676271181</v>
      </c>
      <c r="D395" s="27">
        <f t="shared" ca="1" si="85"/>
        <v>1.7822847676271177E-2</v>
      </c>
      <c r="E395" s="16"/>
      <c r="F395" s="46">
        <v>7.18E-4</v>
      </c>
      <c r="G395" s="46">
        <v>21</v>
      </c>
      <c r="H395" s="16"/>
      <c r="I395" s="30">
        <f t="shared" ca="1" si="86"/>
        <v>65.69999999999996</v>
      </c>
      <c r="J395" s="42">
        <f t="shared" ca="1" si="78"/>
        <v>109.5</v>
      </c>
      <c r="K395" s="33">
        <f t="shared" ca="1" si="79"/>
        <v>0.59999999999999964</v>
      </c>
      <c r="L395" s="16"/>
      <c r="M395" s="36">
        <f t="shared" ca="1" si="87"/>
        <v>17.991525423728817</v>
      </c>
      <c r="N395" s="39">
        <f t="shared" ca="1" si="80"/>
        <v>19.3</v>
      </c>
      <c r="O395" s="120">
        <f t="shared" ca="1" si="88"/>
        <v>0.93220338983050854</v>
      </c>
      <c r="P395" s="39">
        <f t="shared" ca="1" si="81"/>
        <v>16.5</v>
      </c>
      <c r="Q395" s="39">
        <f t="shared" ca="1" si="82"/>
        <v>17.7</v>
      </c>
      <c r="R395" s="16"/>
      <c r="S395" s="33">
        <f t="shared" ca="1" si="89"/>
        <v>0.9</v>
      </c>
      <c r="T395" s="30">
        <f ca="1">COUNTIF(INDIRECT("Mess06!B"&amp;(ROW(A395)*4-9)):INDIRECT("Mess06!B"&amp;(ROW(A395)*4-6)),"&gt;=500")*15</f>
        <v>60</v>
      </c>
    </row>
    <row r="396" spans="1:20" ht="15.6" thickTop="1" thickBot="1" x14ac:dyDescent="0.35">
      <c r="A396" s="8">
        <f t="shared" si="90"/>
        <v>41077.416666665711</v>
      </c>
      <c r="B396" s="27">
        <f t="shared" ca="1" si="83"/>
        <v>0.15821827959889825</v>
      </c>
      <c r="C396" s="27">
        <f t="shared" ca="1" si="84"/>
        <v>0.17579808844322029</v>
      </c>
      <c r="D396" s="27">
        <f t="shared" ca="1" si="85"/>
        <v>1.7579808844322024E-2</v>
      </c>
      <c r="E396" s="16"/>
      <c r="F396" s="46">
        <v>7.18E-4</v>
      </c>
      <c r="G396" s="46">
        <v>21</v>
      </c>
      <c r="H396" s="16"/>
      <c r="I396" s="30">
        <f t="shared" ca="1" si="86"/>
        <v>65.69999999999996</v>
      </c>
      <c r="J396" s="42">
        <f t="shared" ca="1" si="78"/>
        <v>109.5</v>
      </c>
      <c r="K396" s="33">
        <f t="shared" ca="1" si="79"/>
        <v>0.59999999999999964</v>
      </c>
      <c r="L396" s="16"/>
      <c r="M396" s="36">
        <f t="shared" ca="1" si="87"/>
        <v>17.74618644067797</v>
      </c>
      <c r="N396" s="39">
        <f t="shared" ca="1" si="80"/>
        <v>19.3</v>
      </c>
      <c r="O396" s="120">
        <f t="shared" ca="1" si="88"/>
        <v>0.91949152542372892</v>
      </c>
      <c r="P396" s="39">
        <f t="shared" ca="1" si="81"/>
        <v>16.275000000000002</v>
      </c>
      <c r="Q396" s="39">
        <f t="shared" ca="1" si="82"/>
        <v>17.7</v>
      </c>
      <c r="R396" s="16"/>
      <c r="S396" s="33">
        <f t="shared" ca="1" si="89"/>
        <v>0.9</v>
      </c>
      <c r="T396" s="30">
        <f ca="1">COUNTIF(INDIRECT("Mess06!B"&amp;(ROW(A396)*4-9)):INDIRECT("Mess06!B"&amp;(ROW(A396)*4-6)),"&gt;=500")*15</f>
        <v>60</v>
      </c>
    </row>
    <row r="397" spans="1:20" ht="15.6" thickTop="1" thickBot="1" x14ac:dyDescent="0.35">
      <c r="A397" s="8">
        <f t="shared" si="90"/>
        <v>41077.458333332375</v>
      </c>
      <c r="B397" s="27">
        <f t="shared" ca="1" si="83"/>
        <v>0.1573759669347457</v>
      </c>
      <c r="C397" s="27">
        <f t="shared" ca="1" si="84"/>
        <v>0.17486218548305077</v>
      </c>
      <c r="D397" s="27">
        <f t="shared" ca="1" si="85"/>
        <v>1.7486218548305073E-2</v>
      </c>
      <c r="E397" s="16"/>
      <c r="F397" s="46">
        <v>7.18E-4</v>
      </c>
      <c r="G397" s="46">
        <v>21</v>
      </c>
      <c r="H397" s="16"/>
      <c r="I397" s="30">
        <f t="shared" ca="1" si="86"/>
        <v>65.249999999999957</v>
      </c>
      <c r="J397" s="42">
        <f t="shared" ca="1" si="78"/>
        <v>108.75</v>
      </c>
      <c r="K397" s="33">
        <f t="shared" ca="1" si="79"/>
        <v>0.59999999999999964</v>
      </c>
      <c r="L397" s="16"/>
      <c r="M397" s="36">
        <f t="shared" ca="1" si="87"/>
        <v>17.773446327683619</v>
      </c>
      <c r="N397" s="39">
        <f t="shared" ca="1" si="80"/>
        <v>19.3</v>
      </c>
      <c r="O397" s="120">
        <f t="shared" ca="1" si="88"/>
        <v>0.92090395480225995</v>
      </c>
      <c r="P397" s="39">
        <f t="shared" ca="1" si="81"/>
        <v>16.3</v>
      </c>
      <c r="Q397" s="39">
        <f t="shared" ca="1" si="82"/>
        <v>17.7</v>
      </c>
      <c r="R397" s="16"/>
      <c r="S397" s="33">
        <f t="shared" ca="1" si="89"/>
        <v>0.9</v>
      </c>
      <c r="T397" s="30">
        <f ca="1">COUNTIF(INDIRECT("Mess06!B"&amp;(ROW(A397)*4-9)):INDIRECT("Mess06!B"&amp;(ROW(A397)*4-6)),"&gt;=500")*15</f>
        <v>60</v>
      </c>
    </row>
    <row r="398" spans="1:20" ht="15.6" thickTop="1" thickBot="1" x14ac:dyDescent="0.35">
      <c r="A398" s="8">
        <f t="shared" si="90"/>
        <v>41077.49999999904</v>
      </c>
      <c r="B398" s="27">
        <f t="shared" ca="1" si="83"/>
        <v>0.15423810256334736</v>
      </c>
      <c r="C398" s="27">
        <f t="shared" ca="1" si="84"/>
        <v>0.17137566951483041</v>
      </c>
      <c r="D398" s="27">
        <f t="shared" ca="1" si="85"/>
        <v>1.7137566951483038E-2</v>
      </c>
      <c r="E398" s="16"/>
      <c r="F398" s="46">
        <v>7.18E-4</v>
      </c>
      <c r="G398" s="46">
        <v>21</v>
      </c>
      <c r="H398" s="16"/>
      <c r="I398" s="30">
        <f t="shared" ca="1" si="86"/>
        <v>65.249999999999957</v>
      </c>
      <c r="J398" s="42">
        <f t="shared" ca="1" si="78"/>
        <v>108.75</v>
      </c>
      <c r="K398" s="33">
        <f t="shared" ca="1" si="79"/>
        <v>0.59999999999999964</v>
      </c>
      <c r="L398" s="16"/>
      <c r="M398" s="36">
        <f t="shared" ca="1" si="87"/>
        <v>17.419067796610172</v>
      </c>
      <c r="N398" s="39">
        <f t="shared" ca="1" si="80"/>
        <v>19.3</v>
      </c>
      <c r="O398" s="120">
        <f t="shared" ca="1" si="88"/>
        <v>0.90254237288135597</v>
      </c>
      <c r="P398" s="39">
        <f t="shared" ca="1" si="81"/>
        <v>15.975</v>
      </c>
      <c r="Q398" s="39">
        <f t="shared" ca="1" si="82"/>
        <v>17.7</v>
      </c>
      <c r="R398" s="16"/>
      <c r="S398" s="33">
        <f t="shared" ca="1" si="89"/>
        <v>0.9</v>
      </c>
      <c r="T398" s="30">
        <f ca="1">COUNTIF(INDIRECT("Mess06!B"&amp;(ROW(A398)*4-9)):INDIRECT("Mess06!B"&amp;(ROW(A398)*4-6)),"&gt;=500")*15</f>
        <v>60</v>
      </c>
    </row>
    <row r="399" spans="1:20" ht="15.6" thickTop="1" thickBot="1" x14ac:dyDescent="0.35">
      <c r="A399" s="8">
        <f t="shared" si="90"/>
        <v>41077.541666665704</v>
      </c>
      <c r="B399" s="27">
        <f t="shared" ca="1" si="83"/>
        <v>0.15269497244542365</v>
      </c>
      <c r="C399" s="27">
        <f t="shared" ca="1" si="84"/>
        <v>0.16966108049491516</v>
      </c>
      <c r="D399" s="27">
        <f t="shared" ca="1" si="85"/>
        <v>1.6966108049491512E-2</v>
      </c>
      <c r="E399" s="16"/>
      <c r="F399" s="46">
        <v>7.18E-4</v>
      </c>
      <c r="G399" s="46">
        <v>21</v>
      </c>
      <c r="H399" s="16"/>
      <c r="I399" s="30">
        <f t="shared" ca="1" si="86"/>
        <v>64.799999999999955</v>
      </c>
      <c r="J399" s="42">
        <f t="shared" ca="1" si="78"/>
        <v>108</v>
      </c>
      <c r="K399" s="33">
        <f t="shared" ca="1" si="79"/>
        <v>0.59999999999999964</v>
      </c>
      <c r="L399" s="16"/>
      <c r="M399" s="36">
        <f t="shared" ca="1" si="87"/>
        <v>17.364548022598871</v>
      </c>
      <c r="N399" s="39">
        <f t="shared" ca="1" si="80"/>
        <v>19.3</v>
      </c>
      <c r="O399" s="120">
        <f t="shared" ca="1" si="88"/>
        <v>0.89971751412429379</v>
      </c>
      <c r="P399" s="39">
        <f t="shared" ca="1" si="81"/>
        <v>15.924999999999999</v>
      </c>
      <c r="Q399" s="39">
        <f t="shared" ca="1" si="82"/>
        <v>17.7</v>
      </c>
      <c r="R399" s="16"/>
      <c r="S399" s="33">
        <f t="shared" ca="1" si="89"/>
        <v>0.9</v>
      </c>
      <c r="T399" s="30">
        <f ca="1">COUNTIF(INDIRECT("Mess06!B"&amp;(ROW(A399)*4-9)):INDIRECT("Mess06!B"&amp;(ROW(A399)*4-6)),"&gt;=500")*15</f>
        <v>60</v>
      </c>
    </row>
    <row r="400" spans="1:20" ht="15.6" thickTop="1" thickBot="1" x14ac:dyDescent="0.35">
      <c r="A400" s="8">
        <f t="shared" si="90"/>
        <v>41077.583333332368</v>
      </c>
      <c r="B400" s="27">
        <f t="shared" ca="1" si="83"/>
        <v>0.15018912001372875</v>
      </c>
      <c r="C400" s="27">
        <f t="shared" ca="1" si="84"/>
        <v>0.16687680001525418</v>
      </c>
      <c r="D400" s="27">
        <f t="shared" ca="1" si="85"/>
        <v>1.6687680001525415E-2</v>
      </c>
      <c r="E400" s="16"/>
      <c r="F400" s="46">
        <v>7.18E-4</v>
      </c>
      <c r="G400" s="46">
        <v>21</v>
      </c>
      <c r="H400" s="16"/>
      <c r="I400" s="30">
        <f t="shared" ca="1" si="86"/>
        <v>64.649999999999963</v>
      </c>
      <c r="J400" s="42">
        <f t="shared" ca="1" si="78"/>
        <v>107.75</v>
      </c>
      <c r="K400" s="33">
        <f t="shared" ca="1" si="79"/>
        <v>0.59999999999999964</v>
      </c>
      <c r="L400" s="16"/>
      <c r="M400" s="36">
        <f t="shared" ca="1" si="87"/>
        <v>17.119209039548025</v>
      </c>
      <c r="N400" s="39">
        <f t="shared" ca="1" si="80"/>
        <v>19.3</v>
      </c>
      <c r="O400" s="120">
        <f t="shared" ca="1" si="88"/>
        <v>0.88700564971751417</v>
      </c>
      <c r="P400" s="39">
        <f t="shared" ca="1" si="81"/>
        <v>15.700000000000001</v>
      </c>
      <c r="Q400" s="39">
        <f t="shared" ca="1" si="82"/>
        <v>17.7</v>
      </c>
      <c r="R400" s="16"/>
      <c r="S400" s="33">
        <f t="shared" ca="1" si="89"/>
        <v>0.9</v>
      </c>
      <c r="T400" s="30">
        <f ca="1">COUNTIF(INDIRECT("Mess06!B"&amp;(ROW(A400)*4-9)):INDIRECT("Mess06!B"&amp;(ROW(A400)*4-6)),"&gt;=500")*15</f>
        <v>60</v>
      </c>
    </row>
    <row r="401" spans="1:20" ht="15.6" thickTop="1" thickBot="1" x14ac:dyDescent="0.35">
      <c r="A401" s="8">
        <f t="shared" si="90"/>
        <v>41077.624999999032</v>
      </c>
      <c r="B401" s="27">
        <f t="shared" ca="1" si="83"/>
        <v>0.14830196232546605</v>
      </c>
      <c r="C401" s="27">
        <f t="shared" ca="1" si="84"/>
        <v>0.16477995813940671</v>
      </c>
      <c r="D401" s="27">
        <f t="shared" ca="1" si="85"/>
        <v>1.6477995813940667E-2</v>
      </c>
      <c r="E401" s="16"/>
      <c r="F401" s="46">
        <v>7.18E-4</v>
      </c>
      <c r="G401" s="46">
        <v>21</v>
      </c>
      <c r="H401" s="16"/>
      <c r="I401" s="30">
        <f t="shared" ca="1" si="86"/>
        <v>64.349999999999966</v>
      </c>
      <c r="J401" s="42">
        <f t="shared" ca="1" si="78"/>
        <v>107.25</v>
      </c>
      <c r="K401" s="33">
        <f t="shared" ca="1" si="79"/>
        <v>0.59999999999999964</v>
      </c>
      <c r="L401" s="16"/>
      <c r="M401" s="36">
        <f t="shared" ca="1" si="87"/>
        <v>16.982909604519776</v>
      </c>
      <c r="N401" s="39">
        <f t="shared" ca="1" si="80"/>
        <v>19.3</v>
      </c>
      <c r="O401" s="120">
        <f t="shared" ca="1" si="88"/>
        <v>0.87994350282485878</v>
      </c>
      <c r="P401" s="39">
        <f t="shared" ca="1" si="81"/>
        <v>15.574999999999999</v>
      </c>
      <c r="Q401" s="39">
        <f t="shared" ca="1" si="82"/>
        <v>17.7</v>
      </c>
      <c r="R401" s="16"/>
      <c r="S401" s="33">
        <f t="shared" ca="1" si="89"/>
        <v>0.9</v>
      </c>
      <c r="T401" s="30">
        <f ca="1">COUNTIF(INDIRECT("Mess06!B"&amp;(ROW(A401)*4-9)):INDIRECT("Mess06!B"&amp;(ROW(A401)*4-6)),"&gt;=500")*15</f>
        <v>60</v>
      </c>
    </row>
    <row r="402" spans="1:20" ht="15.6" thickTop="1" thickBot="1" x14ac:dyDescent="0.35">
      <c r="A402" s="8">
        <f t="shared" si="90"/>
        <v>41077.666666665697</v>
      </c>
      <c r="B402" s="27">
        <f t="shared" ca="1" si="83"/>
        <v>0.14899334676521181</v>
      </c>
      <c r="C402" s="27">
        <f t="shared" ca="1" si="84"/>
        <v>0.16554816307245757</v>
      </c>
      <c r="D402" s="27">
        <f t="shared" ca="1" si="85"/>
        <v>1.6554816307245753E-2</v>
      </c>
      <c r="E402" s="16"/>
      <c r="F402" s="46">
        <v>7.18E-4</v>
      </c>
      <c r="G402" s="46">
        <v>21</v>
      </c>
      <c r="H402" s="16"/>
      <c r="I402" s="30">
        <f t="shared" ca="1" si="86"/>
        <v>64.649999999999963</v>
      </c>
      <c r="J402" s="42">
        <f t="shared" ca="1" si="78"/>
        <v>107.75</v>
      </c>
      <c r="K402" s="33">
        <f t="shared" ca="1" si="79"/>
        <v>0.59999999999999964</v>
      </c>
      <c r="L402" s="16"/>
      <c r="M402" s="36">
        <f t="shared" ca="1" si="87"/>
        <v>16.982909604519776</v>
      </c>
      <c r="N402" s="39">
        <f t="shared" ca="1" si="80"/>
        <v>19.3</v>
      </c>
      <c r="O402" s="120">
        <f t="shared" ca="1" si="88"/>
        <v>0.87994350282485889</v>
      </c>
      <c r="P402" s="39">
        <f t="shared" ca="1" si="81"/>
        <v>15.575000000000001</v>
      </c>
      <c r="Q402" s="39">
        <f t="shared" ca="1" si="82"/>
        <v>17.7</v>
      </c>
      <c r="R402" s="16"/>
      <c r="S402" s="33">
        <f t="shared" ca="1" si="89"/>
        <v>0.9</v>
      </c>
      <c r="T402" s="30">
        <f ca="1">COUNTIF(INDIRECT("Mess06!B"&amp;(ROW(A402)*4-9)):INDIRECT("Mess06!B"&amp;(ROW(A402)*4-6)),"&gt;=500")*15</f>
        <v>60</v>
      </c>
    </row>
    <row r="403" spans="1:20" ht="15.6" thickTop="1" thickBot="1" x14ac:dyDescent="0.35">
      <c r="A403" s="8">
        <f t="shared" si="90"/>
        <v>41077.708333332361</v>
      </c>
      <c r="B403" s="27">
        <f t="shared" ca="1" si="83"/>
        <v>0.14615955837533892</v>
      </c>
      <c r="C403" s="27">
        <f t="shared" ca="1" si="84"/>
        <v>0.16239950930593214</v>
      </c>
      <c r="D403" s="27">
        <f t="shared" ca="1" si="85"/>
        <v>1.623995093059321E-2</v>
      </c>
      <c r="E403" s="16"/>
      <c r="F403" s="46">
        <v>7.18E-4</v>
      </c>
      <c r="G403" s="46">
        <v>21</v>
      </c>
      <c r="H403" s="16"/>
      <c r="I403" s="30">
        <f t="shared" ca="1" si="86"/>
        <v>64.349999999999966</v>
      </c>
      <c r="J403" s="42">
        <f t="shared" ca="1" si="78"/>
        <v>107.25</v>
      </c>
      <c r="K403" s="33">
        <f t="shared" ca="1" si="79"/>
        <v>0.59999999999999964</v>
      </c>
      <c r="L403" s="16"/>
      <c r="M403" s="36">
        <f t="shared" ca="1" si="87"/>
        <v>16.737570621468929</v>
      </c>
      <c r="N403" s="39">
        <f t="shared" ca="1" si="80"/>
        <v>19.3</v>
      </c>
      <c r="O403" s="120">
        <f t="shared" ca="1" si="88"/>
        <v>0.86723163841807915</v>
      </c>
      <c r="P403" s="39">
        <f t="shared" ca="1" si="81"/>
        <v>15.35</v>
      </c>
      <c r="Q403" s="39">
        <f t="shared" ca="1" si="82"/>
        <v>17.7</v>
      </c>
      <c r="R403" s="16"/>
      <c r="S403" s="33">
        <f t="shared" ca="1" si="89"/>
        <v>0.9</v>
      </c>
      <c r="T403" s="30">
        <f ca="1">COUNTIF(INDIRECT("Mess06!B"&amp;(ROW(A403)*4-9)):INDIRECT("Mess06!B"&amp;(ROW(A403)*4-6)),"&gt;=500")*15</f>
        <v>60</v>
      </c>
    </row>
    <row r="404" spans="1:20" ht="15.6" thickTop="1" thickBot="1" x14ac:dyDescent="0.35">
      <c r="A404" s="8">
        <f t="shared" si="90"/>
        <v>41077.749999999025</v>
      </c>
      <c r="B404" s="27">
        <f t="shared" ca="1" si="83"/>
        <v>0.14676882010474568</v>
      </c>
      <c r="C404" s="27">
        <f t="shared" ca="1" si="84"/>
        <v>0.16307646678305074</v>
      </c>
      <c r="D404" s="27">
        <f t="shared" ca="1" si="85"/>
        <v>1.630764667830507E-2</v>
      </c>
      <c r="E404" s="16"/>
      <c r="F404" s="46">
        <v>7.18E-4</v>
      </c>
      <c r="G404" s="46">
        <v>21</v>
      </c>
      <c r="H404" s="16"/>
      <c r="I404" s="30">
        <f t="shared" ca="1" si="86"/>
        <v>64.19999999999996</v>
      </c>
      <c r="J404" s="42">
        <f t="shared" ca="1" si="78"/>
        <v>107</v>
      </c>
      <c r="K404" s="33">
        <f t="shared" ca="1" si="79"/>
        <v>0.59999999999999964</v>
      </c>
      <c r="L404" s="16"/>
      <c r="M404" s="36">
        <f t="shared" ca="1" si="87"/>
        <v>16.846610169491527</v>
      </c>
      <c r="N404" s="39">
        <f t="shared" ca="1" si="80"/>
        <v>19.3</v>
      </c>
      <c r="O404" s="120">
        <f t="shared" ca="1" si="88"/>
        <v>0.8728813559322034</v>
      </c>
      <c r="P404" s="39">
        <f t="shared" ca="1" si="81"/>
        <v>15.45</v>
      </c>
      <c r="Q404" s="39">
        <f t="shared" ca="1" si="82"/>
        <v>17.7</v>
      </c>
      <c r="R404" s="16"/>
      <c r="S404" s="33">
        <f t="shared" ca="1" si="89"/>
        <v>0.9</v>
      </c>
      <c r="T404" s="30">
        <f ca="1">COUNTIF(INDIRECT("Mess06!B"&amp;(ROW(A404)*4-9)):INDIRECT("Mess06!B"&amp;(ROW(A404)*4-6)),"&gt;=500")*15</f>
        <v>60</v>
      </c>
    </row>
    <row r="405" spans="1:20" ht="15.6" thickTop="1" thickBot="1" x14ac:dyDescent="0.35">
      <c r="A405" s="8">
        <f t="shared" si="90"/>
        <v>41077.791666665689</v>
      </c>
      <c r="B405" s="27">
        <f t="shared" ca="1" si="83"/>
        <v>0</v>
      </c>
      <c r="C405" s="27">
        <f t="shared" ca="1" si="84"/>
        <v>4.2814786011864371E-2</v>
      </c>
      <c r="D405" s="27">
        <f t="shared" ca="1" si="85"/>
        <v>4.2814786011864371E-2</v>
      </c>
      <c r="E405" s="16"/>
      <c r="F405" s="46">
        <v>7.18E-4</v>
      </c>
      <c r="G405" s="46">
        <v>21</v>
      </c>
      <c r="H405" s="16"/>
      <c r="I405" s="30">
        <f t="shared" ca="1" si="86"/>
        <v>16.199999999999989</v>
      </c>
      <c r="J405" s="42">
        <f t="shared" ca="1" si="78"/>
        <v>27</v>
      </c>
      <c r="K405" s="33">
        <f t="shared" ca="1" si="79"/>
        <v>0.59999999999999964</v>
      </c>
      <c r="L405" s="16"/>
      <c r="M405" s="36">
        <f t="shared" ca="1" si="87"/>
        <v>17.528107344632769</v>
      </c>
      <c r="N405" s="39">
        <f t="shared" ca="1" si="80"/>
        <v>19.3</v>
      </c>
      <c r="O405" s="120">
        <f t="shared" ca="1" si="88"/>
        <v>0.90819209039548021</v>
      </c>
      <c r="P405" s="39">
        <f t="shared" ca="1" si="81"/>
        <v>16.074999999999999</v>
      </c>
      <c r="Q405" s="39">
        <f t="shared" ca="1" si="82"/>
        <v>17.7</v>
      </c>
      <c r="R405" s="16"/>
      <c r="S405" s="33">
        <f t="shared" ca="1" si="89"/>
        <v>0</v>
      </c>
      <c r="T405" s="30">
        <f ca="1">COUNTIF(INDIRECT("Mess06!B"&amp;(ROW(A405)*4-9)):INDIRECT("Mess06!B"&amp;(ROW(A405)*4-6)),"&gt;=500")*15</f>
        <v>15</v>
      </c>
    </row>
    <row r="406" spans="1:20" ht="15.6" thickTop="1" thickBot="1" x14ac:dyDescent="0.35">
      <c r="A406" s="8">
        <f t="shared" si="90"/>
        <v>41077.833333332354</v>
      </c>
      <c r="B406" s="27">
        <f t="shared" ca="1" si="83"/>
        <v>0</v>
      </c>
      <c r="C406" s="27">
        <f t="shared" ca="1" si="84"/>
        <v>0</v>
      </c>
      <c r="D406" s="27">
        <f t="shared" ca="1" si="85"/>
        <v>0</v>
      </c>
      <c r="E406" s="16"/>
      <c r="F406" s="46">
        <v>7.18E-4</v>
      </c>
      <c r="G406" s="46">
        <v>21</v>
      </c>
      <c r="H406" s="16"/>
      <c r="I406" s="30">
        <f t="shared" ca="1" si="86"/>
        <v>0</v>
      </c>
      <c r="J406" s="42">
        <f t="shared" ca="1" si="78"/>
        <v>0</v>
      </c>
      <c r="K406" s="33">
        <f t="shared" ca="1" si="79"/>
        <v>0.59999999999999964</v>
      </c>
      <c r="L406" s="16"/>
      <c r="M406" s="36">
        <f t="shared" ca="1" si="87"/>
        <v>17.609887005649721</v>
      </c>
      <c r="N406" s="39">
        <f t="shared" ca="1" si="80"/>
        <v>19.3</v>
      </c>
      <c r="O406" s="120">
        <f t="shared" ca="1" si="88"/>
        <v>0.91242937853107364</v>
      </c>
      <c r="P406" s="39">
        <f t="shared" ca="1" si="81"/>
        <v>16.150000000000002</v>
      </c>
      <c r="Q406" s="39">
        <f t="shared" ca="1" si="82"/>
        <v>17.7</v>
      </c>
      <c r="R406" s="16"/>
      <c r="S406" s="33">
        <f t="shared" ca="1" si="89"/>
        <v>0</v>
      </c>
      <c r="T406" s="30">
        <f ca="1">COUNTIF(INDIRECT("Mess06!B"&amp;(ROW(A406)*4-9)):INDIRECT("Mess06!B"&amp;(ROW(A406)*4-6)),"&gt;=500")*15</f>
        <v>0</v>
      </c>
    </row>
    <row r="407" spans="1:20" ht="15.6" thickTop="1" thickBot="1" x14ac:dyDescent="0.35">
      <c r="A407" s="8">
        <f t="shared" si="90"/>
        <v>41077.874999999018</v>
      </c>
      <c r="B407" s="27">
        <f t="shared" ca="1" si="83"/>
        <v>0</v>
      </c>
      <c r="C407" s="27">
        <f t="shared" ca="1" si="84"/>
        <v>0</v>
      </c>
      <c r="D407" s="27">
        <f t="shared" ca="1" si="85"/>
        <v>0</v>
      </c>
      <c r="E407" s="16"/>
      <c r="F407" s="46">
        <v>7.18E-4</v>
      </c>
      <c r="G407" s="46">
        <v>21</v>
      </c>
      <c r="H407" s="16"/>
      <c r="I407" s="30">
        <f t="shared" ca="1" si="86"/>
        <v>0</v>
      </c>
      <c r="J407" s="42">
        <f t="shared" ca="1" si="78"/>
        <v>0</v>
      </c>
      <c r="K407" s="33">
        <f t="shared" ca="1" si="79"/>
        <v>0.59999999999999964</v>
      </c>
      <c r="L407" s="16"/>
      <c r="M407" s="36">
        <f t="shared" ca="1" si="87"/>
        <v>17.310028248587574</v>
      </c>
      <c r="N407" s="39">
        <f t="shared" ca="1" si="80"/>
        <v>19.3</v>
      </c>
      <c r="O407" s="120">
        <f t="shared" ca="1" si="88"/>
        <v>0.89689265536723173</v>
      </c>
      <c r="P407" s="39">
        <f t="shared" ca="1" si="81"/>
        <v>15.875</v>
      </c>
      <c r="Q407" s="39">
        <f t="shared" ca="1" si="82"/>
        <v>17.7</v>
      </c>
      <c r="R407" s="16"/>
      <c r="S407" s="33">
        <f t="shared" ca="1" si="89"/>
        <v>0</v>
      </c>
      <c r="T407" s="30">
        <f ca="1">COUNTIF(INDIRECT("Mess06!B"&amp;(ROW(A407)*4-9)):INDIRECT("Mess06!B"&amp;(ROW(A407)*4-6)),"&gt;=500")*15</f>
        <v>0</v>
      </c>
    </row>
    <row r="408" spans="1:20" ht="15.6" thickTop="1" thickBot="1" x14ac:dyDescent="0.35">
      <c r="A408" s="8">
        <f t="shared" si="90"/>
        <v>41077.916666665682</v>
      </c>
      <c r="B408" s="27">
        <f t="shared" ca="1" si="83"/>
        <v>0</v>
      </c>
      <c r="C408" s="27">
        <f t="shared" ca="1" si="84"/>
        <v>0</v>
      </c>
      <c r="D408" s="27">
        <f t="shared" ca="1" si="85"/>
        <v>0</v>
      </c>
      <c r="E408" s="16"/>
      <c r="F408" s="46">
        <v>7.18E-4</v>
      </c>
      <c r="G408" s="46">
        <v>21</v>
      </c>
      <c r="H408" s="16"/>
      <c r="I408" s="30">
        <f t="shared" ca="1" si="86"/>
        <v>0</v>
      </c>
      <c r="J408" s="42">
        <f t="shared" ca="1" si="78"/>
        <v>0</v>
      </c>
      <c r="K408" s="33">
        <f t="shared" ca="1" si="79"/>
        <v>0.59999999999999964</v>
      </c>
      <c r="L408" s="16"/>
      <c r="M408" s="36">
        <f t="shared" ca="1" si="87"/>
        <v>17.091949152542373</v>
      </c>
      <c r="N408" s="39">
        <f t="shared" ca="1" si="80"/>
        <v>19.3</v>
      </c>
      <c r="O408" s="120">
        <f t="shared" ca="1" si="88"/>
        <v>0.88559322033898302</v>
      </c>
      <c r="P408" s="39">
        <f t="shared" ca="1" si="81"/>
        <v>15.674999999999999</v>
      </c>
      <c r="Q408" s="39">
        <f t="shared" ca="1" si="82"/>
        <v>17.7</v>
      </c>
      <c r="R408" s="16"/>
      <c r="S408" s="33">
        <f t="shared" ca="1" si="89"/>
        <v>0</v>
      </c>
      <c r="T408" s="30">
        <f ca="1">COUNTIF(INDIRECT("Mess06!B"&amp;(ROW(A408)*4-9)):INDIRECT("Mess06!B"&amp;(ROW(A408)*4-6)),"&gt;=500")*15</f>
        <v>0</v>
      </c>
    </row>
    <row r="409" spans="1:20" ht="15.6" thickTop="1" thickBot="1" x14ac:dyDescent="0.35">
      <c r="A409" s="8">
        <f t="shared" si="90"/>
        <v>41077.958333332346</v>
      </c>
      <c r="B409" s="27">
        <f t="shared" ca="1" si="83"/>
        <v>0</v>
      </c>
      <c r="C409" s="27">
        <f t="shared" ca="1" si="84"/>
        <v>0</v>
      </c>
      <c r="D409" s="27">
        <f t="shared" ca="1" si="85"/>
        <v>0</v>
      </c>
      <c r="E409" s="16"/>
      <c r="F409" s="46">
        <v>7.18E-4</v>
      </c>
      <c r="G409" s="46">
        <v>21</v>
      </c>
      <c r="H409" s="16"/>
      <c r="I409" s="30">
        <f t="shared" ca="1" si="86"/>
        <v>0</v>
      </c>
      <c r="J409" s="42">
        <f t="shared" ca="1" si="78"/>
        <v>0</v>
      </c>
      <c r="K409" s="33">
        <f t="shared" ca="1" si="79"/>
        <v>0.59999999999999964</v>
      </c>
      <c r="L409" s="16"/>
      <c r="M409" s="36">
        <f t="shared" ca="1" si="87"/>
        <v>17.200988700564974</v>
      </c>
      <c r="N409" s="39">
        <f t="shared" ca="1" si="80"/>
        <v>19.3</v>
      </c>
      <c r="O409" s="120">
        <f t="shared" ca="1" si="88"/>
        <v>0.89124293785310738</v>
      </c>
      <c r="P409" s="39">
        <f t="shared" ca="1" si="81"/>
        <v>15.775</v>
      </c>
      <c r="Q409" s="39">
        <f t="shared" ca="1" si="82"/>
        <v>17.7</v>
      </c>
      <c r="R409" s="16"/>
      <c r="S409" s="33">
        <f t="shared" ca="1" si="89"/>
        <v>0</v>
      </c>
      <c r="T409" s="30">
        <f ca="1">COUNTIF(INDIRECT("Mess06!B"&amp;(ROW(A409)*4-9)):INDIRECT("Mess06!B"&amp;(ROW(A409)*4-6)),"&gt;=500")*15</f>
        <v>0</v>
      </c>
    </row>
    <row r="410" spans="1:20" ht="15.6" thickTop="1" thickBot="1" x14ac:dyDescent="0.35">
      <c r="A410" s="8">
        <f t="shared" si="90"/>
        <v>41077.99999999901</v>
      </c>
      <c r="B410" s="27">
        <f t="shared" ca="1" si="83"/>
        <v>0</v>
      </c>
      <c r="C410" s="27">
        <f t="shared" ca="1" si="84"/>
        <v>0</v>
      </c>
      <c r="D410" s="27">
        <f t="shared" ca="1" si="85"/>
        <v>0</v>
      </c>
      <c r="E410" s="16"/>
      <c r="F410" s="46">
        <v>7.18E-4</v>
      </c>
      <c r="G410" s="46">
        <v>21</v>
      </c>
      <c r="H410" s="16"/>
      <c r="I410" s="30">
        <f t="shared" ca="1" si="86"/>
        <v>0</v>
      </c>
      <c r="J410" s="42">
        <f t="shared" ca="1" si="78"/>
        <v>0</v>
      </c>
      <c r="K410" s="33">
        <f t="shared" ca="1" si="79"/>
        <v>0.59999999999999964</v>
      </c>
      <c r="L410" s="16"/>
      <c r="M410" s="36">
        <f t="shared" ca="1" si="87"/>
        <v>17.119209039548025</v>
      </c>
      <c r="N410" s="39">
        <f t="shared" ca="1" si="80"/>
        <v>19.3</v>
      </c>
      <c r="O410" s="120">
        <f t="shared" ca="1" si="88"/>
        <v>0.88700564971751417</v>
      </c>
      <c r="P410" s="39">
        <f t="shared" ca="1" si="81"/>
        <v>15.7</v>
      </c>
      <c r="Q410" s="39">
        <f t="shared" ca="1" si="82"/>
        <v>17.7</v>
      </c>
      <c r="R410" s="16"/>
      <c r="S410" s="33">
        <f t="shared" ca="1" si="89"/>
        <v>0</v>
      </c>
      <c r="T410" s="30">
        <f ca="1">COUNTIF(INDIRECT("Mess06!B"&amp;(ROW(A410)*4-9)):INDIRECT("Mess06!B"&amp;(ROW(A410)*4-6)),"&gt;=500")*15</f>
        <v>0</v>
      </c>
    </row>
    <row r="411" spans="1:20" ht="15.6" thickTop="1" thickBot="1" x14ac:dyDescent="0.35">
      <c r="A411" s="8">
        <f t="shared" si="90"/>
        <v>41078.041666665675</v>
      </c>
      <c r="B411" s="27">
        <f t="shared" ca="1" si="83"/>
        <v>0</v>
      </c>
      <c r="C411" s="27">
        <f t="shared" ca="1" si="84"/>
        <v>0</v>
      </c>
      <c r="D411" s="27">
        <f t="shared" ca="1" si="85"/>
        <v>0</v>
      </c>
      <c r="E411" s="16"/>
      <c r="F411" s="46">
        <v>7.18E-4</v>
      </c>
      <c r="G411" s="46">
        <v>21</v>
      </c>
      <c r="H411" s="16"/>
      <c r="I411" s="30">
        <f t="shared" ca="1" si="86"/>
        <v>0</v>
      </c>
      <c r="J411" s="42">
        <f t="shared" ca="1" si="78"/>
        <v>0</v>
      </c>
      <c r="K411" s="33">
        <f t="shared" ca="1" si="79"/>
        <v>0.59999999999999964</v>
      </c>
      <c r="L411" s="16"/>
      <c r="M411" s="36">
        <f t="shared" ca="1" si="87"/>
        <v>17.091949152542377</v>
      </c>
      <c r="N411" s="39">
        <f t="shared" ca="1" si="80"/>
        <v>19.3</v>
      </c>
      <c r="O411" s="120">
        <f t="shared" ca="1" si="88"/>
        <v>0.88559322033898313</v>
      </c>
      <c r="P411" s="39">
        <f t="shared" ca="1" si="81"/>
        <v>15.675000000000001</v>
      </c>
      <c r="Q411" s="39">
        <f t="shared" ca="1" si="82"/>
        <v>17.7</v>
      </c>
      <c r="R411" s="16"/>
      <c r="S411" s="33">
        <f t="shared" ca="1" si="89"/>
        <v>0</v>
      </c>
      <c r="T411" s="30">
        <f ca="1">COUNTIF(INDIRECT("Mess06!B"&amp;(ROW(A411)*4-9)):INDIRECT("Mess06!B"&amp;(ROW(A411)*4-6)),"&gt;=500")*15</f>
        <v>0</v>
      </c>
    </row>
    <row r="412" spans="1:20" ht="15.6" thickTop="1" thickBot="1" x14ac:dyDescent="0.35">
      <c r="A412" s="8">
        <f t="shared" si="90"/>
        <v>41078.083333332339</v>
      </c>
      <c r="B412" s="27">
        <f t="shared" ca="1" si="83"/>
        <v>0</v>
      </c>
      <c r="C412" s="27">
        <f t="shared" ca="1" si="84"/>
        <v>0</v>
      </c>
      <c r="D412" s="27">
        <f t="shared" ca="1" si="85"/>
        <v>0</v>
      </c>
      <c r="E412" s="16"/>
      <c r="F412" s="46">
        <v>7.18E-4</v>
      </c>
      <c r="G412" s="46">
        <v>21</v>
      </c>
      <c r="H412" s="16"/>
      <c r="I412" s="30">
        <f t="shared" ca="1" si="86"/>
        <v>0</v>
      </c>
      <c r="J412" s="42">
        <f t="shared" ca="1" si="78"/>
        <v>0</v>
      </c>
      <c r="K412" s="33">
        <f t="shared" ca="1" si="79"/>
        <v>0.59999999999999964</v>
      </c>
      <c r="L412" s="16"/>
      <c r="M412" s="36">
        <f t="shared" ca="1" si="87"/>
        <v>17.119209039548025</v>
      </c>
      <c r="N412" s="39">
        <f t="shared" ca="1" si="80"/>
        <v>19.3</v>
      </c>
      <c r="O412" s="120">
        <f t="shared" ca="1" si="88"/>
        <v>0.88700564971751417</v>
      </c>
      <c r="P412" s="39">
        <f t="shared" ca="1" si="81"/>
        <v>15.7</v>
      </c>
      <c r="Q412" s="39">
        <f t="shared" ca="1" si="82"/>
        <v>17.7</v>
      </c>
      <c r="R412" s="16"/>
      <c r="S412" s="33">
        <f t="shared" ca="1" si="89"/>
        <v>0</v>
      </c>
      <c r="T412" s="30">
        <f ca="1">COUNTIF(INDIRECT("Mess06!B"&amp;(ROW(A412)*4-9)):INDIRECT("Mess06!B"&amp;(ROW(A412)*4-6)),"&gt;=500")*15</f>
        <v>0</v>
      </c>
    </row>
    <row r="413" spans="1:20" ht="15.6" thickTop="1" thickBot="1" x14ac:dyDescent="0.35">
      <c r="A413" s="8">
        <f t="shared" si="90"/>
        <v>41078.124999999003</v>
      </c>
      <c r="B413" s="27">
        <f t="shared" ca="1" si="83"/>
        <v>0</v>
      </c>
      <c r="C413" s="27">
        <f t="shared" ca="1" si="84"/>
        <v>0</v>
      </c>
      <c r="D413" s="27">
        <f t="shared" ca="1" si="85"/>
        <v>0</v>
      </c>
      <c r="E413" s="16"/>
      <c r="F413" s="46">
        <v>7.18E-4</v>
      </c>
      <c r="G413" s="46">
        <v>21</v>
      </c>
      <c r="H413" s="16"/>
      <c r="I413" s="30">
        <f t="shared" ca="1" si="86"/>
        <v>0</v>
      </c>
      <c r="J413" s="42">
        <f t="shared" ca="1" si="78"/>
        <v>0</v>
      </c>
      <c r="K413" s="33">
        <f t="shared" ca="1" si="79"/>
        <v>0.59999999999999964</v>
      </c>
      <c r="L413" s="16"/>
      <c r="M413" s="36">
        <f t="shared" ca="1" si="87"/>
        <v>17.091949152542377</v>
      </c>
      <c r="N413" s="39">
        <f t="shared" ca="1" si="80"/>
        <v>19.3</v>
      </c>
      <c r="O413" s="120">
        <f t="shared" ca="1" si="88"/>
        <v>0.88559322033898313</v>
      </c>
      <c r="P413" s="39">
        <f t="shared" ca="1" si="81"/>
        <v>15.675000000000001</v>
      </c>
      <c r="Q413" s="39">
        <f t="shared" ca="1" si="82"/>
        <v>17.7</v>
      </c>
      <c r="R413" s="16"/>
      <c r="S413" s="33">
        <f t="shared" ca="1" si="89"/>
        <v>0</v>
      </c>
      <c r="T413" s="30">
        <f ca="1">COUNTIF(INDIRECT("Mess06!B"&amp;(ROW(A413)*4-9)):INDIRECT("Mess06!B"&amp;(ROW(A413)*4-6)),"&gt;=500")*15</f>
        <v>0</v>
      </c>
    </row>
    <row r="414" spans="1:20" ht="15.6" thickTop="1" thickBot="1" x14ac:dyDescent="0.35">
      <c r="A414" s="8">
        <f t="shared" si="90"/>
        <v>41078.166666665667</v>
      </c>
      <c r="B414" s="27">
        <f t="shared" ca="1" si="83"/>
        <v>0</v>
      </c>
      <c r="C414" s="27">
        <f t="shared" ca="1" si="84"/>
        <v>0</v>
      </c>
      <c r="D414" s="27">
        <f t="shared" ca="1" si="85"/>
        <v>0</v>
      </c>
      <c r="E414" s="16"/>
      <c r="F414" s="46">
        <v>7.18E-4</v>
      </c>
      <c r="G414" s="46">
        <v>21</v>
      </c>
      <c r="H414" s="16"/>
      <c r="I414" s="30">
        <f t="shared" ca="1" si="86"/>
        <v>0</v>
      </c>
      <c r="J414" s="42">
        <f t="shared" ca="1" si="78"/>
        <v>0</v>
      </c>
      <c r="K414" s="33">
        <f t="shared" ca="1" si="79"/>
        <v>0.59999999999999964</v>
      </c>
      <c r="L414" s="16"/>
      <c r="M414" s="36">
        <f t="shared" ca="1" si="87"/>
        <v>17.310028248587574</v>
      </c>
      <c r="N414" s="39">
        <f t="shared" ca="1" si="80"/>
        <v>19.3</v>
      </c>
      <c r="O414" s="120">
        <f t="shared" ca="1" si="88"/>
        <v>0.89689265536723173</v>
      </c>
      <c r="P414" s="39">
        <f t="shared" ca="1" si="81"/>
        <v>15.875</v>
      </c>
      <c r="Q414" s="39">
        <f t="shared" ca="1" si="82"/>
        <v>17.7</v>
      </c>
      <c r="R414" s="16"/>
      <c r="S414" s="33">
        <f t="shared" ca="1" si="89"/>
        <v>0</v>
      </c>
      <c r="T414" s="30">
        <f ca="1">COUNTIF(INDIRECT("Mess06!B"&amp;(ROW(A414)*4-9)):INDIRECT("Mess06!B"&amp;(ROW(A414)*4-6)),"&gt;=500")*15</f>
        <v>0</v>
      </c>
    </row>
    <row r="415" spans="1:20" ht="15.6" thickTop="1" thickBot="1" x14ac:dyDescent="0.35">
      <c r="A415" s="8">
        <f t="shared" si="90"/>
        <v>41078.208333332332</v>
      </c>
      <c r="B415" s="27">
        <f t="shared" ca="1" si="83"/>
        <v>0</v>
      </c>
      <c r="C415" s="27">
        <f t="shared" ca="1" si="84"/>
        <v>0</v>
      </c>
      <c r="D415" s="27">
        <f t="shared" ca="1" si="85"/>
        <v>0</v>
      </c>
      <c r="E415" s="16"/>
      <c r="F415" s="46">
        <v>7.18E-4</v>
      </c>
      <c r="G415" s="46">
        <v>21</v>
      </c>
      <c r="H415" s="16"/>
      <c r="I415" s="30">
        <f t="shared" ca="1" si="86"/>
        <v>0</v>
      </c>
      <c r="J415" s="42">
        <f t="shared" ca="1" si="78"/>
        <v>0</v>
      </c>
      <c r="K415" s="33">
        <f t="shared" ca="1" si="79"/>
        <v>0.59999999999999964</v>
      </c>
      <c r="L415" s="16"/>
      <c r="M415" s="36">
        <f t="shared" ca="1" si="87"/>
        <v>17.037429378531076</v>
      </c>
      <c r="N415" s="39">
        <f t="shared" ca="1" si="80"/>
        <v>19.3</v>
      </c>
      <c r="O415" s="120">
        <f t="shared" ca="1" si="88"/>
        <v>0.88276836158192096</v>
      </c>
      <c r="P415" s="39">
        <f t="shared" ca="1" si="81"/>
        <v>15.625</v>
      </c>
      <c r="Q415" s="39">
        <f t="shared" ca="1" si="82"/>
        <v>17.7</v>
      </c>
      <c r="R415" s="16"/>
      <c r="S415" s="33">
        <f t="shared" ca="1" si="89"/>
        <v>0</v>
      </c>
      <c r="T415" s="30">
        <f ca="1">COUNTIF(INDIRECT("Mess06!B"&amp;(ROW(A415)*4-9)):INDIRECT("Mess06!B"&amp;(ROW(A415)*4-6)),"&gt;=500")*15</f>
        <v>0</v>
      </c>
    </row>
    <row r="416" spans="1:20" ht="15.6" thickTop="1" thickBot="1" x14ac:dyDescent="0.35">
      <c r="A416" s="8">
        <f t="shared" si="90"/>
        <v>41078.249999998996</v>
      </c>
      <c r="B416" s="27">
        <f t="shared" ca="1" si="83"/>
        <v>0</v>
      </c>
      <c r="C416" s="27">
        <f t="shared" ca="1" si="84"/>
        <v>0</v>
      </c>
      <c r="D416" s="27">
        <f t="shared" ca="1" si="85"/>
        <v>0</v>
      </c>
      <c r="E416" s="16"/>
      <c r="F416" s="46">
        <v>7.18E-4</v>
      </c>
      <c r="G416" s="46">
        <v>21</v>
      </c>
      <c r="H416" s="16"/>
      <c r="I416" s="30">
        <f t="shared" ca="1" si="86"/>
        <v>0</v>
      </c>
      <c r="J416" s="42">
        <f t="shared" ca="1" si="78"/>
        <v>0</v>
      </c>
      <c r="K416" s="33">
        <f t="shared" ca="1" si="79"/>
        <v>0.59999999999999964</v>
      </c>
      <c r="L416" s="16"/>
      <c r="M416" s="36">
        <f t="shared" ca="1" si="87"/>
        <v>17.119209039548025</v>
      </c>
      <c r="N416" s="39">
        <f t="shared" ca="1" si="80"/>
        <v>19.3</v>
      </c>
      <c r="O416" s="120">
        <f t="shared" ca="1" si="88"/>
        <v>0.88700564971751417</v>
      </c>
      <c r="P416" s="39">
        <f t="shared" ca="1" si="81"/>
        <v>15.7</v>
      </c>
      <c r="Q416" s="39">
        <f t="shared" ca="1" si="82"/>
        <v>17.7</v>
      </c>
      <c r="R416" s="16"/>
      <c r="S416" s="33">
        <f t="shared" ca="1" si="89"/>
        <v>0</v>
      </c>
      <c r="T416" s="30">
        <f ca="1">COUNTIF(INDIRECT("Mess06!B"&amp;(ROW(A416)*4-9)):INDIRECT("Mess06!B"&amp;(ROW(A416)*4-6)),"&gt;=500")*15</f>
        <v>0</v>
      </c>
    </row>
    <row r="417" spans="1:20" ht="15.6" thickTop="1" thickBot="1" x14ac:dyDescent="0.35">
      <c r="A417" s="8">
        <f t="shared" si="90"/>
        <v>41078.29166666566</v>
      </c>
      <c r="B417" s="27">
        <f t="shared" ca="1" si="83"/>
        <v>0</v>
      </c>
      <c r="C417" s="27">
        <f t="shared" ca="1" si="84"/>
        <v>0</v>
      </c>
      <c r="D417" s="27">
        <f t="shared" ca="1" si="85"/>
        <v>0</v>
      </c>
      <c r="E417" s="16"/>
      <c r="F417" s="46">
        <v>7.18E-4</v>
      </c>
      <c r="G417" s="46">
        <v>21</v>
      </c>
      <c r="H417" s="16"/>
      <c r="I417" s="30">
        <f t="shared" ca="1" si="86"/>
        <v>0</v>
      </c>
      <c r="J417" s="42">
        <f t="shared" ca="1" si="78"/>
        <v>0</v>
      </c>
      <c r="K417" s="33">
        <f t="shared" ca="1" si="79"/>
        <v>0.59999999999999964</v>
      </c>
      <c r="L417" s="16"/>
      <c r="M417" s="36">
        <f t="shared" ca="1" si="87"/>
        <v>17.010169491525424</v>
      </c>
      <c r="N417" s="39">
        <f t="shared" ca="1" si="80"/>
        <v>19.3</v>
      </c>
      <c r="O417" s="120">
        <f t="shared" ca="1" si="88"/>
        <v>0.88135593220338981</v>
      </c>
      <c r="P417" s="39">
        <f t="shared" ca="1" si="81"/>
        <v>15.6</v>
      </c>
      <c r="Q417" s="39">
        <f t="shared" ca="1" si="82"/>
        <v>17.7</v>
      </c>
      <c r="R417" s="16"/>
      <c r="S417" s="33">
        <f t="shared" ca="1" si="89"/>
        <v>0</v>
      </c>
      <c r="T417" s="30">
        <f ca="1">COUNTIF(INDIRECT("Mess06!B"&amp;(ROW(A417)*4-9)):INDIRECT("Mess06!B"&amp;(ROW(A417)*4-6)),"&gt;=500")*15</f>
        <v>0</v>
      </c>
    </row>
    <row r="418" spans="1:20" ht="15.6" thickTop="1" thickBot="1" x14ac:dyDescent="0.35">
      <c r="A418" s="8">
        <f t="shared" si="90"/>
        <v>41078.333333332324</v>
      </c>
      <c r="B418" s="27">
        <f t="shared" ca="1" si="83"/>
        <v>0.24741020162516938</v>
      </c>
      <c r="C418" s="27">
        <f t="shared" ca="1" si="84"/>
        <v>0.27490022402796599</v>
      </c>
      <c r="D418" s="27">
        <f t="shared" ca="1" si="85"/>
        <v>2.7490022402796594E-2</v>
      </c>
      <c r="E418" s="16"/>
      <c r="F418" s="46">
        <v>7.18E-4</v>
      </c>
      <c r="G418" s="46">
        <v>21</v>
      </c>
      <c r="H418" s="16"/>
      <c r="I418" s="30">
        <f t="shared" ca="1" si="86"/>
        <v>62.099999999999966</v>
      </c>
      <c r="J418" s="42">
        <f t="shared" ca="1" si="78"/>
        <v>103.5</v>
      </c>
      <c r="K418" s="33">
        <f t="shared" ca="1" si="79"/>
        <v>0.59999999999999964</v>
      </c>
      <c r="L418" s="16"/>
      <c r="M418" s="36">
        <f t="shared" ca="1" si="87"/>
        <v>29.35889830508475</v>
      </c>
      <c r="N418" s="39">
        <f t="shared" ca="1" si="80"/>
        <v>19.3</v>
      </c>
      <c r="O418" s="120">
        <f t="shared" ca="1" si="88"/>
        <v>1.5211864406779663</v>
      </c>
      <c r="P418" s="39">
        <f t="shared" ca="1" si="81"/>
        <v>26.925000000000001</v>
      </c>
      <c r="Q418" s="39">
        <f t="shared" ca="1" si="82"/>
        <v>17.7</v>
      </c>
      <c r="R418" s="16"/>
      <c r="S418" s="33">
        <f t="shared" ca="1" si="89"/>
        <v>0.9</v>
      </c>
      <c r="T418" s="30">
        <f ca="1">COUNTIF(INDIRECT("Mess06!B"&amp;(ROW(A418)*4-9)):INDIRECT("Mess06!B"&amp;(ROW(A418)*4-6)),"&gt;=500")*15</f>
        <v>45</v>
      </c>
    </row>
    <row r="419" spans="1:20" ht="15.6" thickTop="1" thickBot="1" x14ac:dyDescent="0.35">
      <c r="A419" s="8">
        <f t="shared" si="90"/>
        <v>41078.374999998989</v>
      </c>
      <c r="B419" s="27">
        <f t="shared" ca="1" si="83"/>
        <v>0.21654316020127104</v>
      </c>
      <c r="C419" s="27">
        <f t="shared" ca="1" si="84"/>
        <v>0.24060351133474558</v>
      </c>
      <c r="D419" s="27">
        <f t="shared" ca="1" si="85"/>
        <v>2.4060351133474552E-2</v>
      </c>
      <c r="E419" s="16"/>
      <c r="F419" s="46">
        <v>7.18E-4</v>
      </c>
      <c r="G419" s="46">
        <v>21</v>
      </c>
      <c r="H419" s="16"/>
      <c r="I419" s="30">
        <f t="shared" ca="1" si="86"/>
        <v>66.899999999999963</v>
      </c>
      <c r="J419" s="42">
        <f t="shared" ca="1" si="78"/>
        <v>111.5</v>
      </c>
      <c r="K419" s="33">
        <f t="shared" ca="1" si="79"/>
        <v>0.59999999999999964</v>
      </c>
      <c r="L419" s="16"/>
      <c r="M419" s="36">
        <f t="shared" ca="1" si="87"/>
        <v>23.852401129943502</v>
      </c>
      <c r="N419" s="39">
        <f t="shared" ca="1" si="80"/>
        <v>19.3</v>
      </c>
      <c r="O419" s="120">
        <f t="shared" ca="1" si="88"/>
        <v>1.2358757062146892</v>
      </c>
      <c r="P419" s="39">
        <f t="shared" ca="1" si="81"/>
        <v>21.875</v>
      </c>
      <c r="Q419" s="39">
        <f t="shared" ca="1" si="82"/>
        <v>17.7</v>
      </c>
      <c r="R419" s="16"/>
      <c r="S419" s="33">
        <f t="shared" ca="1" si="89"/>
        <v>0.9</v>
      </c>
      <c r="T419" s="30">
        <f ca="1">COUNTIF(INDIRECT("Mess06!B"&amp;(ROW(A419)*4-9)):INDIRECT("Mess06!B"&amp;(ROW(A419)*4-6)),"&gt;=500")*15</f>
        <v>60</v>
      </c>
    </row>
    <row r="420" spans="1:20" ht="15.6" thickTop="1" thickBot="1" x14ac:dyDescent="0.35">
      <c r="A420" s="8">
        <f t="shared" si="90"/>
        <v>41078.416666665653</v>
      </c>
      <c r="B420" s="27">
        <f t="shared" ca="1" si="83"/>
        <v>0.20606141696949143</v>
      </c>
      <c r="C420" s="27">
        <f t="shared" ca="1" si="84"/>
        <v>0.22895712996610157</v>
      </c>
      <c r="D420" s="27">
        <f t="shared" ca="1" si="85"/>
        <v>2.2895712996610151E-2</v>
      </c>
      <c r="E420" s="16"/>
      <c r="F420" s="46">
        <v>7.18E-4</v>
      </c>
      <c r="G420" s="46">
        <v>21</v>
      </c>
      <c r="H420" s="16"/>
      <c r="I420" s="30">
        <f t="shared" ca="1" si="86"/>
        <v>65.999999999999957</v>
      </c>
      <c r="J420" s="42">
        <f t="shared" ca="1" si="78"/>
        <v>110</v>
      </c>
      <c r="K420" s="33">
        <f t="shared" ca="1" si="79"/>
        <v>0.59999999999999964</v>
      </c>
      <c r="L420" s="16"/>
      <c r="M420" s="36">
        <f t="shared" ca="1" si="87"/>
        <v>23.007344632768365</v>
      </c>
      <c r="N420" s="39">
        <f t="shared" ca="1" si="80"/>
        <v>19.3</v>
      </c>
      <c r="O420" s="120">
        <f t="shared" ca="1" si="88"/>
        <v>1.1920903954802262</v>
      </c>
      <c r="P420" s="39">
        <f t="shared" ca="1" si="81"/>
        <v>21.1</v>
      </c>
      <c r="Q420" s="39">
        <f t="shared" ca="1" si="82"/>
        <v>17.7</v>
      </c>
      <c r="R420" s="16"/>
      <c r="S420" s="33">
        <f t="shared" ca="1" si="89"/>
        <v>0.9</v>
      </c>
      <c r="T420" s="30">
        <f ca="1">COUNTIF(INDIRECT("Mess06!B"&amp;(ROW(A420)*4-9)):INDIRECT("Mess06!B"&amp;(ROW(A420)*4-6)),"&gt;=500")*15</f>
        <v>60</v>
      </c>
    </row>
    <row r="421" spans="1:20" ht="15.6" thickTop="1" thickBot="1" x14ac:dyDescent="0.35">
      <c r="A421" s="8">
        <f t="shared" si="90"/>
        <v>41078.458333332317</v>
      </c>
      <c r="B421" s="27">
        <f t="shared" ca="1" si="83"/>
        <v>0.19437391259199144</v>
      </c>
      <c r="C421" s="27">
        <f t="shared" ca="1" si="84"/>
        <v>0.21597101399110161</v>
      </c>
      <c r="D421" s="27">
        <f t="shared" ca="1" si="85"/>
        <v>2.1597101399110155E-2</v>
      </c>
      <c r="E421" s="16"/>
      <c r="F421" s="46">
        <v>7.18E-4</v>
      </c>
      <c r="G421" s="46">
        <v>21</v>
      </c>
      <c r="H421" s="16"/>
      <c r="I421" s="30">
        <f t="shared" ca="1" si="86"/>
        <v>64.94999999999996</v>
      </c>
      <c r="J421" s="42">
        <f t="shared" ca="1" si="78"/>
        <v>108.25</v>
      </c>
      <c r="K421" s="33">
        <f t="shared" ca="1" si="79"/>
        <v>0.59999999999999964</v>
      </c>
      <c r="L421" s="16"/>
      <c r="M421" s="36">
        <f t="shared" ca="1" si="87"/>
        <v>22.053248587570625</v>
      </c>
      <c r="N421" s="39">
        <f t="shared" ca="1" si="80"/>
        <v>19.3</v>
      </c>
      <c r="O421" s="120">
        <f t="shared" ca="1" si="88"/>
        <v>1.1426553672316386</v>
      </c>
      <c r="P421" s="39">
        <f t="shared" ca="1" si="81"/>
        <v>20.225000000000001</v>
      </c>
      <c r="Q421" s="39">
        <f t="shared" ca="1" si="82"/>
        <v>17.7</v>
      </c>
      <c r="R421" s="16"/>
      <c r="S421" s="33">
        <f t="shared" ca="1" si="89"/>
        <v>0.9</v>
      </c>
      <c r="T421" s="30">
        <f ca="1">COUNTIF(INDIRECT("Mess06!B"&amp;(ROW(A421)*4-9)):INDIRECT("Mess06!B"&amp;(ROW(A421)*4-6)),"&gt;=500")*15</f>
        <v>60</v>
      </c>
    </row>
    <row r="422" spans="1:20" ht="15.6" thickTop="1" thickBot="1" x14ac:dyDescent="0.35">
      <c r="A422" s="8">
        <f t="shared" si="90"/>
        <v>41078.499999998981</v>
      </c>
      <c r="B422" s="27">
        <f t="shared" ca="1" si="83"/>
        <v>0.18801661602203382</v>
      </c>
      <c r="C422" s="27">
        <f t="shared" ca="1" si="84"/>
        <v>0.20890735113559311</v>
      </c>
      <c r="D422" s="27">
        <f t="shared" ca="1" si="85"/>
        <v>2.0890735113559305E-2</v>
      </c>
      <c r="E422" s="16"/>
      <c r="F422" s="46">
        <v>7.18E-4</v>
      </c>
      <c r="G422" s="46">
        <v>21</v>
      </c>
      <c r="H422" s="16"/>
      <c r="I422" s="30">
        <f t="shared" ca="1" si="86"/>
        <v>64.499999999999957</v>
      </c>
      <c r="J422" s="42">
        <f t="shared" ca="1" si="78"/>
        <v>107.5</v>
      </c>
      <c r="K422" s="33">
        <f t="shared" ca="1" si="79"/>
        <v>0.59999999999999964</v>
      </c>
      <c r="L422" s="16"/>
      <c r="M422" s="36">
        <f t="shared" ca="1" si="87"/>
        <v>21.480790960451984</v>
      </c>
      <c r="N422" s="39">
        <f t="shared" ca="1" si="80"/>
        <v>19.3</v>
      </c>
      <c r="O422" s="120">
        <f t="shared" ca="1" si="88"/>
        <v>1.1129943502824862</v>
      </c>
      <c r="P422" s="39">
        <f t="shared" ca="1" si="81"/>
        <v>19.700000000000003</v>
      </c>
      <c r="Q422" s="39">
        <f t="shared" ca="1" si="82"/>
        <v>17.7</v>
      </c>
      <c r="R422" s="16"/>
      <c r="S422" s="33">
        <f t="shared" ca="1" si="89"/>
        <v>0.9</v>
      </c>
      <c r="T422" s="30">
        <f ca="1">COUNTIF(INDIRECT("Mess06!B"&amp;(ROW(A422)*4-9)):INDIRECT("Mess06!B"&amp;(ROW(A422)*4-6)),"&gt;=500")*15</f>
        <v>60</v>
      </c>
    </row>
    <row r="423" spans="1:20" ht="15.6" thickTop="1" thickBot="1" x14ac:dyDescent="0.35">
      <c r="A423" s="8">
        <f t="shared" si="90"/>
        <v>41078.541666665646</v>
      </c>
      <c r="B423" s="27">
        <f t="shared" ca="1" si="83"/>
        <v>0.18334228013084736</v>
      </c>
      <c r="C423" s="27">
        <f t="shared" ca="1" si="84"/>
        <v>0.20371364458983038</v>
      </c>
      <c r="D423" s="27">
        <f t="shared" ca="1" si="85"/>
        <v>2.0371364458983032E-2</v>
      </c>
      <c r="E423" s="16"/>
      <c r="F423" s="46">
        <v>7.18E-4</v>
      </c>
      <c r="G423" s="46">
        <v>21</v>
      </c>
      <c r="H423" s="16"/>
      <c r="I423" s="30">
        <f t="shared" ca="1" si="86"/>
        <v>64.19999999999996</v>
      </c>
      <c r="J423" s="42">
        <f t="shared" ca="1" si="78"/>
        <v>107</v>
      </c>
      <c r="K423" s="33">
        <f t="shared" ca="1" si="79"/>
        <v>0.59999999999999964</v>
      </c>
      <c r="L423" s="16"/>
      <c r="M423" s="36">
        <f t="shared" ca="1" si="87"/>
        <v>21.044632768361581</v>
      </c>
      <c r="N423" s="39">
        <f t="shared" ca="1" si="80"/>
        <v>19.3</v>
      </c>
      <c r="O423" s="120">
        <f t="shared" ca="1" si="88"/>
        <v>1.0903954802259885</v>
      </c>
      <c r="P423" s="39">
        <f t="shared" ca="1" si="81"/>
        <v>19.299999999999997</v>
      </c>
      <c r="Q423" s="39">
        <f t="shared" ca="1" si="82"/>
        <v>17.7</v>
      </c>
      <c r="R423" s="16"/>
      <c r="S423" s="33">
        <f t="shared" ca="1" si="89"/>
        <v>0.9</v>
      </c>
      <c r="T423" s="30">
        <f ca="1">COUNTIF(INDIRECT("Mess06!B"&amp;(ROW(A423)*4-9)):INDIRECT("Mess06!B"&amp;(ROW(A423)*4-6)),"&gt;=500")*15</f>
        <v>60</v>
      </c>
    </row>
    <row r="424" spans="1:20" ht="15.6" thickTop="1" thickBot="1" x14ac:dyDescent="0.35">
      <c r="A424" s="8">
        <f t="shared" si="90"/>
        <v>41078.58333333231</v>
      </c>
      <c r="B424" s="27">
        <f t="shared" ca="1" si="83"/>
        <v>0.17951136667016945</v>
      </c>
      <c r="C424" s="27">
        <f t="shared" ca="1" si="84"/>
        <v>0.19945707407796606</v>
      </c>
      <c r="D424" s="27">
        <f t="shared" ca="1" si="85"/>
        <v>1.9945707407796602E-2</v>
      </c>
      <c r="E424" s="16"/>
      <c r="F424" s="46">
        <v>7.18E-4</v>
      </c>
      <c r="G424" s="46">
        <v>21</v>
      </c>
      <c r="H424" s="16"/>
      <c r="I424" s="30">
        <f t="shared" ca="1" si="86"/>
        <v>63.599999999999966</v>
      </c>
      <c r="J424" s="42">
        <f t="shared" ca="1" si="78"/>
        <v>106</v>
      </c>
      <c r="K424" s="33">
        <f t="shared" ca="1" si="79"/>
        <v>0.59999999999999964</v>
      </c>
      <c r="L424" s="16"/>
      <c r="M424" s="36">
        <f t="shared" ca="1" si="87"/>
        <v>20.799293785310738</v>
      </c>
      <c r="N424" s="39">
        <f t="shared" ca="1" si="80"/>
        <v>19.3</v>
      </c>
      <c r="O424" s="120">
        <f t="shared" ca="1" si="88"/>
        <v>1.0776836158192091</v>
      </c>
      <c r="P424" s="39">
        <f t="shared" ca="1" si="81"/>
        <v>19.074999999999999</v>
      </c>
      <c r="Q424" s="39">
        <f t="shared" ca="1" si="82"/>
        <v>17.7</v>
      </c>
      <c r="R424" s="16"/>
      <c r="S424" s="33">
        <f t="shared" ca="1" si="89"/>
        <v>0.9</v>
      </c>
      <c r="T424" s="30">
        <f ca="1">COUNTIF(INDIRECT("Mess06!B"&amp;(ROW(A424)*4-9)):INDIRECT("Mess06!B"&amp;(ROW(A424)*4-6)),"&gt;=500")*15</f>
        <v>60</v>
      </c>
    </row>
    <row r="425" spans="1:20" ht="15.6" thickTop="1" thickBot="1" x14ac:dyDescent="0.35">
      <c r="A425" s="8">
        <f t="shared" si="90"/>
        <v>41078.624999998974</v>
      </c>
      <c r="B425" s="27">
        <f t="shared" ca="1" si="83"/>
        <v>0.17473715180694904</v>
      </c>
      <c r="C425" s="27">
        <f t="shared" ca="1" si="84"/>
        <v>0.19415239089661004</v>
      </c>
      <c r="D425" s="27">
        <f t="shared" ca="1" si="85"/>
        <v>1.9415239089661002E-2</v>
      </c>
      <c r="E425" s="16"/>
      <c r="F425" s="46">
        <v>7.18E-4</v>
      </c>
      <c r="G425" s="46">
        <v>21</v>
      </c>
      <c r="H425" s="16"/>
      <c r="I425" s="30">
        <f t="shared" ca="1" si="86"/>
        <v>63.149999999999963</v>
      </c>
      <c r="J425" s="42">
        <f t="shared" ca="1" si="78"/>
        <v>105.25</v>
      </c>
      <c r="K425" s="33">
        <f t="shared" ca="1" si="79"/>
        <v>0.59999999999999964</v>
      </c>
      <c r="L425" s="16"/>
      <c r="M425" s="36">
        <f t="shared" ca="1" si="87"/>
        <v>20.390395480225987</v>
      </c>
      <c r="N425" s="39">
        <f t="shared" ca="1" si="80"/>
        <v>19.3</v>
      </c>
      <c r="O425" s="120">
        <f t="shared" ca="1" si="88"/>
        <v>1.0564971751412429</v>
      </c>
      <c r="P425" s="39">
        <f t="shared" ca="1" si="81"/>
        <v>18.7</v>
      </c>
      <c r="Q425" s="39">
        <f t="shared" ca="1" si="82"/>
        <v>17.7</v>
      </c>
      <c r="R425" s="16"/>
      <c r="S425" s="33">
        <f t="shared" ca="1" si="89"/>
        <v>0.9</v>
      </c>
      <c r="T425" s="30">
        <f ca="1">COUNTIF(INDIRECT("Mess06!B"&amp;(ROW(A425)*4-9)):INDIRECT("Mess06!B"&amp;(ROW(A425)*4-6)),"&gt;=500")*15</f>
        <v>60</v>
      </c>
    </row>
    <row r="426" spans="1:20" ht="15.6" thickTop="1" thickBot="1" x14ac:dyDescent="0.35">
      <c r="A426" s="8">
        <f t="shared" si="90"/>
        <v>41078.666666665638</v>
      </c>
      <c r="B426" s="27">
        <f t="shared" ca="1" si="83"/>
        <v>0.17053224708432196</v>
      </c>
      <c r="C426" s="27">
        <f t="shared" ca="1" si="84"/>
        <v>0.18948027453813551</v>
      </c>
      <c r="D426" s="27">
        <f t="shared" ca="1" si="85"/>
        <v>1.8948027453813548E-2</v>
      </c>
      <c r="E426" s="16"/>
      <c r="F426" s="46">
        <v>7.18E-4</v>
      </c>
      <c r="G426" s="46">
        <v>21</v>
      </c>
      <c r="H426" s="16"/>
      <c r="I426" s="30">
        <f t="shared" ca="1" si="86"/>
        <v>63.149999999999963</v>
      </c>
      <c r="J426" s="42">
        <f t="shared" ca="1" si="78"/>
        <v>105.25</v>
      </c>
      <c r="K426" s="33">
        <f t="shared" ca="1" si="79"/>
        <v>0.59999999999999964</v>
      </c>
      <c r="L426" s="16"/>
      <c r="M426" s="36">
        <f t="shared" ca="1" si="87"/>
        <v>19.899717514124294</v>
      </c>
      <c r="N426" s="39">
        <f t="shared" ca="1" si="80"/>
        <v>19.3</v>
      </c>
      <c r="O426" s="120">
        <f t="shared" ca="1" si="88"/>
        <v>1.0310734463276836</v>
      </c>
      <c r="P426" s="39">
        <f t="shared" ca="1" si="81"/>
        <v>18.25</v>
      </c>
      <c r="Q426" s="39">
        <f t="shared" ca="1" si="82"/>
        <v>17.7</v>
      </c>
      <c r="R426" s="16"/>
      <c r="S426" s="33">
        <f t="shared" ca="1" si="89"/>
        <v>0.9</v>
      </c>
      <c r="T426" s="30">
        <f ca="1">COUNTIF(INDIRECT("Mess06!B"&amp;(ROW(A426)*4-9)):INDIRECT("Mess06!B"&amp;(ROW(A426)*4-6)),"&gt;=500")*15</f>
        <v>60</v>
      </c>
    </row>
    <row r="427" spans="1:20" ht="15.6" thickTop="1" thickBot="1" x14ac:dyDescent="0.35">
      <c r="A427" s="8">
        <f t="shared" si="90"/>
        <v>41078.708333332303</v>
      </c>
      <c r="B427" s="27">
        <f t="shared" ca="1" si="83"/>
        <v>0.16706089792296602</v>
      </c>
      <c r="C427" s="27">
        <f t="shared" ca="1" si="84"/>
        <v>0.1856232199144067</v>
      </c>
      <c r="D427" s="27">
        <f t="shared" ca="1" si="85"/>
        <v>1.8562321991440665E-2</v>
      </c>
      <c r="E427" s="16"/>
      <c r="F427" s="46">
        <v>7.18E-4</v>
      </c>
      <c r="G427" s="46">
        <v>21</v>
      </c>
      <c r="H427" s="16"/>
      <c r="I427" s="30">
        <f t="shared" ca="1" si="86"/>
        <v>62.549999999999962</v>
      </c>
      <c r="J427" s="42">
        <f t="shared" ca="1" si="78"/>
        <v>104.25</v>
      </c>
      <c r="K427" s="33">
        <f t="shared" ca="1" si="79"/>
        <v>0.59999999999999964</v>
      </c>
      <c r="L427" s="16"/>
      <c r="M427" s="36">
        <f t="shared" ca="1" si="87"/>
        <v>19.6816384180791</v>
      </c>
      <c r="N427" s="39">
        <f t="shared" ca="1" si="80"/>
        <v>19.3</v>
      </c>
      <c r="O427" s="120">
        <f t="shared" ca="1" si="88"/>
        <v>1.0197740112994351</v>
      </c>
      <c r="P427" s="39">
        <f t="shared" ca="1" si="81"/>
        <v>18.05</v>
      </c>
      <c r="Q427" s="39">
        <f t="shared" ca="1" si="82"/>
        <v>17.7</v>
      </c>
      <c r="R427" s="16"/>
      <c r="S427" s="33">
        <f t="shared" ca="1" si="89"/>
        <v>0.9</v>
      </c>
      <c r="T427" s="30">
        <f ca="1">COUNTIF(INDIRECT("Mess06!B"&amp;(ROW(A427)*4-9)):INDIRECT("Mess06!B"&amp;(ROW(A427)*4-6)),"&gt;=500")*15</f>
        <v>60</v>
      </c>
    </row>
    <row r="428" spans="1:20" ht="15.6" thickTop="1" thickBot="1" x14ac:dyDescent="0.35">
      <c r="A428" s="8">
        <f t="shared" si="90"/>
        <v>41078.749999998967</v>
      </c>
      <c r="B428" s="27">
        <f t="shared" ca="1" si="83"/>
        <v>0.16188439275572025</v>
      </c>
      <c r="C428" s="27">
        <f t="shared" ca="1" si="84"/>
        <v>0.17987154750635584</v>
      </c>
      <c r="D428" s="27">
        <f t="shared" ca="1" si="85"/>
        <v>1.798715475063558E-2</v>
      </c>
      <c r="E428" s="16"/>
      <c r="F428" s="46">
        <v>7.18E-4</v>
      </c>
      <c r="G428" s="46">
        <v>21</v>
      </c>
      <c r="H428" s="16"/>
      <c r="I428" s="30">
        <f t="shared" ca="1" si="86"/>
        <v>62.249999999999964</v>
      </c>
      <c r="J428" s="42">
        <f t="shared" ca="1" si="78"/>
        <v>103.75</v>
      </c>
      <c r="K428" s="33">
        <f t="shared" ca="1" si="79"/>
        <v>0.59999999999999964</v>
      </c>
      <c r="L428" s="16"/>
      <c r="M428" s="36">
        <f t="shared" ca="1" si="87"/>
        <v>19.163700564971755</v>
      </c>
      <c r="N428" s="39">
        <f t="shared" ca="1" si="80"/>
        <v>19.3</v>
      </c>
      <c r="O428" s="120">
        <f t="shared" ca="1" si="88"/>
        <v>0.99293785310734484</v>
      </c>
      <c r="P428" s="39">
        <f t="shared" ca="1" si="81"/>
        <v>17.575000000000003</v>
      </c>
      <c r="Q428" s="39">
        <f t="shared" ca="1" si="82"/>
        <v>17.7</v>
      </c>
      <c r="R428" s="16"/>
      <c r="S428" s="33">
        <f t="shared" ca="1" si="89"/>
        <v>0.9</v>
      </c>
      <c r="T428" s="30">
        <f ca="1">COUNTIF(INDIRECT("Mess06!B"&amp;(ROW(A428)*4-9)):INDIRECT("Mess06!B"&amp;(ROW(A428)*4-6)),"&gt;=500")*15</f>
        <v>60</v>
      </c>
    </row>
    <row r="429" spans="1:20" ht="15.6" thickTop="1" thickBot="1" x14ac:dyDescent="0.35">
      <c r="A429" s="8">
        <f t="shared" si="90"/>
        <v>41078.791666665631</v>
      </c>
      <c r="B429" s="27">
        <f t="shared" ca="1" si="83"/>
        <v>0.16422489000038126</v>
      </c>
      <c r="C429" s="27">
        <f t="shared" ca="1" si="84"/>
        <v>0.18247210000042363</v>
      </c>
      <c r="D429" s="27">
        <f t="shared" ca="1" si="85"/>
        <v>1.8247210000042358E-2</v>
      </c>
      <c r="E429" s="16"/>
      <c r="F429" s="46">
        <v>7.18E-4</v>
      </c>
      <c r="G429" s="46">
        <v>21</v>
      </c>
      <c r="H429" s="16"/>
      <c r="I429" s="30">
        <f t="shared" ca="1" si="86"/>
        <v>63.149999999999963</v>
      </c>
      <c r="J429" s="42">
        <f t="shared" ca="1" si="78"/>
        <v>105.25</v>
      </c>
      <c r="K429" s="33">
        <f t="shared" ca="1" si="79"/>
        <v>0.59999999999999964</v>
      </c>
      <c r="L429" s="16"/>
      <c r="M429" s="36">
        <f t="shared" ca="1" si="87"/>
        <v>19.163700564971755</v>
      </c>
      <c r="N429" s="39">
        <f t="shared" ca="1" si="80"/>
        <v>19.3</v>
      </c>
      <c r="O429" s="120">
        <f t="shared" ca="1" si="88"/>
        <v>0.99293785310734484</v>
      </c>
      <c r="P429" s="39">
        <f t="shared" ca="1" si="81"/>
        <v>17.575000000000003</v>
      </c>
      <c r="Q429" s="39">
        <f t="shared" ca="1" si="82"/>
        <v>17.7</v>
      </c>
      <c r="R429" s="16"/>
      <c r="S429" s="33">
        <f t="shared" ca="1" si="89"/>
        <v>0.9</v>
      </c>
      <c r="T429" s="30">
        <f ca="1">COUNTIF(INDIRECT("Mess06!B"&amp;(ROW(A429)*4-9)):INDIRECT("Mess06!B"&amp;(ROW(A429)*4-6)),"&gt;=500")*15</f>
        <v>60</v>
      </c>
    </row>
    <row r="430" spans="1:20" ht="15.6" thickTop="1" thickBot="1" x14ac:dyDescent="0.35">
      <c r="A430" s="8">
        <f t="shared" si="90"/>
        <v>41078.833333332295</v>
      </c>
      <c r="B430" s="27">
        <f t="shared" ca="1" si="83"/>
        <v>0.16058208193703388</v>
      </c>
      <c r="C430" s="27">
        <f t="shared" ca="1" si="84"/>
        <v>0.1784245354855932</v>
      </c>
      <c r="D430" s="27">
        <f t="shared" ca="1" si="85"/>
        <v>1.7842453548559317E-2</v>
      </c>
      <c r="E430" s="16"/>
      <c r="F430" s="46">
        <v>7.18E-4</v>
      </c>
      <c r="G430" s="46">
        <v>21</v>
      </c>
      <c r="H430" s="16"/>
      <c r="I430" s="30">
        <f t="shared" ca="1" si="86"/>
        <v>62.549999999999962</v>
      </c>
      <c r="J430" s="42">
        <f t="shared" ca="1" si="78"/>
        <v>104.25</v>
      </c>
      <c r="K430" s="33">
        <f t="shared" ca="1" si="79"/>
        <v>0.59999999999999964</v>
      </c>
      <c r="L430" s="16"/>
      <c r="M430" s="36">
        <f t="shared" ca="1" si="87"/>
        <v>18.918361581920909</v>
      </c>
      <c r="N430" s="39">
        <f t="shared" ca="1" si="80"/>
        <v>19.3</v>
      </c>
      <c r="O430" s="120">
        <f t="shared" ca="1" si="88"/>
        <v>0.9802259887005651</v>
      </c>
      <c r="P430" s="39">
        <f t="shared" ca="1" si="81"/>
        <v>17.350000000000001</v>
      </c>
      <c r="Q430" s="39">
        <f t="shared" ca="1" si="82"/>
        <v>17.7</v>
      </c>
      <c r="R430" s="16"/>
      <c r="S430" s="33">
        <f t="shared" ca="1" si="89"/>
        <v>0.9</v>
      </c>
      <c r="T430" s="30">
        <f ca="1">COUNTIF(INDIRECT("Mess06!B"&amp;(ROW(A430)*4-9)):INDIRECT("Mess06!B"&amp;(ROW(A430)*4-6)),"&gt;=500")*15</f>
        <v>60</v>
      </c>
    </row>
    <row r="431" spans="1:20" ht="15.6" thickTop="1" thickBot="1" x14ac:dyDescent="0.35">
      <c r="A431" s="8">
        <f t="shared" si="90"/>
        <v>41078.87499999896</v>
      </c>
      <c r="B431" s="27">
        <f t="shared" ca="1" si="83"/>
        <v>0.16135225978805082</v>
      </c>
      <c r="C431" s="27">
        <f t="shared" ca="1" si="84"/>
        <v>0.1792802886533898</v>
      </c>
      <c r="D431" s="27">
        <f t="shared" ca="1" si="85"/>
        <v>1.7928028865338976E-2</v>
      </c>
      <c r="E431" s="16"/>
      <c r="F431" s="46">
        <v>7.18E-4</v>
      </c>
      <c r="G431" s="46">
        <v>21</v>
      </c>
      <c r="H431" s="16"/>
      <c r="I431" s="30">
        <f t="shared" ca="1" si="86"/>
        <v>62.849999999999966</v>
      </c>
      <c r="J431" s="42">
        <f t="shared" ca="1" si="78"/>
        <v>104.75</v>
      </c>
      <c r="K431" s="33">
        <f t="shared" ca="1" si="79"/>
        <v>0.59999999999999964</v>
      </c>
      <c r="L431" s="16"/>
      <c r="M431" s="36">
        <f t="shared" ca="1" si="87"/>
        <v>18.918361581920909</v>
      </c>
      <c r="N431" s="39">
        <f t="shared" ca="1" si="80"/>
        <v>19.3</v>
      </c>
      <c r="O431" s="120">
        <f t="shared" ca="1" si="88"/>
        <v>0.9802259887005651</v>
      </c>
      <c r="P431" s="39">
        <f t="shared" ca="1" si="81"/>
        <v>17.350000000000001</v>
      </c>
      <c r="Q431" s="39">
        <f t="shared" ca="1" si="82"/>
        <v>17.7</v>
      </c>
      <c r="R431" s="16"/>
      <c r="S431" s="33">
        <f t="shared" ca="1" si="89"/>
        <v>0.9</v>
      </c>
      <c r="T431" s="30">
        <f ca="1">COUNTIF(INDIRECT("Mess06!B"&amp;(ROW(A431)*4-9)):INDIRECT("Mess06!B"&amp;(ROW(A431)*4-6)),"&gt;=500")*15</f>
        <v>60</v>
      </c>
    </row>
    <row r="432" spans="1:20" ht="15.6" thickTop="1" thickBot="1" x14ac:dyDescent="0.35">
      <c r="A432" s="8">
        <f t="shared" si="90"/>
        <v>41078.916666665624</v>
      </c>
      <c r="B432" s="27">
        <f t="shared" ca="1" si="83"/>
        <v>0.15949229137550841</v>
      </c>
      <c r="C432" s="27">
        <f t="shared" ca="1" si="84"/>
        <v>0.17721365708389822</v>
      </c>
      <c r="D432" s="27">
        <f t="shared" ca="1" si="85"/>
        <v>1.7721365708389818E-2</v>
      </c>
      <c r="E432" s="16"/>
      <c r="F432" s="46">
        <v>7.18E-4</v>
      </c>
      <c r="G432" s="46">
        <v>21</v>
      </c>
      <c r="H432" s="16"/>
      <c r="I432" s="30">
        <f t="shared" ca="1" si="86"/>
        <v>62.849999999999966</v>
      </c>
      <c r="J432" s="42">
        <f t="shared" ca="1" si="78"/>
        <v>104.75</v>
      </c>
      <c r="K432" s="33">
        <f t="shared" ca="1" si="79"/>
        <v>0.59999999999999964</v>
      </c>
      <c r="L432" s="16"/>
      <c r="M432" s="36">
        <f t="shared" ca="1" si="87"/>
        <v>18.700282485875707</v>
      </c>
      <c r="N432" s="39">
        <f t="shared" ca="1" si="80"/>
        <v>19.3</v>
      </c>
      <c r="O432" s="120">
        <f t="shared" ca="1" si="88"/>
        <v>0.96892655367231639</v>
      </c>
      <c r="P432" s="39">
        <f t="shared" ca="1" si="81"/>
        <v>17.149999999999999</v>
      </c>
      <c r="Q432" s="39">
        <f t="shared" ca="1" si="82"/>
        <v>17.7</v>
      </c>
      <c r="R432" s="16"/>
      <c r="S432" s="33">
        <f t="shared" ca="1" si="89"/>
        <v>0.9</v>
      </c>
      <c r="T432" s="30">
        <f ca="1">COUNTIF(INDIRECT("Mess06!B"&amp;(ROW(A432)*4-9)):INDIRECT("Mess06!B"&amp;(ROW(A432)*4-6)),"&gt;=500")*15</f>
        <v>60</v>
      </c>
    </row>
    <row r="433" spans="1:20" ht="15.6" thickTop="1" thickBot="1" x14ac:dyDescent="0.35">
      <c r="A433" s="8">
        <f t="shared" si="90"/>
        <v>41078.958333332288</v>
      </c>
      <c r="B433" s="27">
        <f t="shared" ca="1" si="83"/>
        <v>0.1567922298315253</v>
      </c>
      <c r="C433" s="27">
        <f t="shared" ca="1" si="84"/>
        <v>0.17421358870169479</v>
      </c>
      <c r="D433" s="27">
        <f t="shared" ca="1" si="85"/>
        <v>1.7421358870169476E-2</v>
      </c>
      <c r="E433" s="16"/>
      <c r="F433" s="46">
        <v>7.18E-4</v>
      </c>
      <c r="G433" s="46">
        <v>21</v>
      </c>
      <c r="H433" s="16"/>
      <c r="I433" s="30">
        <f t="shared" ca="1" si="86"/>
        <v>62.69999999999996</v>
      </c>
      <c r="J433" s="42">
        <f t="shared" ca="1" si="78"/>
        <v>104.5</v>
      </c>
      <c r="K433" s="33">
        <f t="shared" ca="1" si="79"/>
        <v>0.59999999999999964</v>
      </c>
      <c r="L433" s="16"/>
      <c r="M433" s="36">
        <f t="shared" ca="1" si="87"/>
        <v>18.427683615819209</v>
      </c>
      <c r="N433" s="39">
        <f t="shared" ca="1" si="80"/>
        <v>19.3</v>
      </c>
      <c r="O433" s="120">
        <f t="shared" ca="1" si="88"/>
        <v>0.95480225988700562</v>
      </c>
      <c r="P433" s="39">
        <f t="shared" ca="1" si="81"/>
        <v>16.899999999999999</v>
      </c>
      <c r="Q433" s="39">
        <f t="shared" ca="1" si="82"/>
        <v>17.7</v>
      </c>
      <c r="R433" s="16"/>
      <c r="S433" s="33">
        <f t="shared" ca="1" si="89"/>
        <v>0.9</v>
      </c>
      <c r="T433" s="30">
        <f ca="1">COUNTIF(INDIRECT("Mess06!B"&amp;(ROW(A433)*4-9)):INDIRECT("Mess06!B"&amp;(ROW(A433)*4-6)),"&gt;=500")*15</f>
        <v>60</v>
      </c>
    </row>
    <row r="434" spans="1:20" ht="15.6" thickTop="1" thickBot="1" x14ac:dyDescent="0.35">
      <c r="A434" s="8">
        <f t="shared" si="90"/>
        <v>41078.999999998952</v>
      </c>
      <c r="B434" s="27">
        <f t="shared" ca="1" si="83"/>
        <v>0.15963989030084735</v>
      </c>
      <c r="C434" s="27">
        <f t="shared" ca="1" si="84"/>
        <v>0.1773776558898304</v>
      </c>
      <c r="D434" s="27">
        <f t="shared" ca="1" si="85"/>
        <v>1.7737765588983035E-2</v>
      </c>
      <c r="E434" s="16"/>
      <c r="F434" s="46">
        <v>7.18E-4</v>
      </c>
      <c r="G434" s="46">
        <v>21</v>
      </c>
      <c r="H434" s="16"/>
      <c r="I434" s="30">
        <f t="shared" ca="1" si="86"/>
        <v>62.999999999999964</v>
      </c>
      <c r="J434" s="42">
        <f t="shared" ca="1" si="78"/>
        <v>105</v>
      </c>
      <c r="K434" s="33">
        <f t="shared" ca="1" si="79"/>
        <v>0.59999999999999964</v>
      </c>
      <c r="L434" s="16"/>
      <c r="M434" s="36">
        <f t="shared" ca="1" si="87"/>
        <v>18.673022598870059</v>
      </c>
      <c r="N434" s="39">
        <f t="shared" ca="1" si="80"/>
        <v>19.3</v>
      </c>
      <c r="O434" s="120">
        <f t="shared" ca="1" si="88"/>
        <v>0.96751412429378536</v>
      </c>
      <c r="P434" s="39">
        <f t="shared" ca="1" si="81"/>
        <v>17.125</v>
      </c>
      <c r="Q434" s="39">
        <f t="shared" ca="1" si="82"/>
        <v>17.7</v>
      </c>
      <c r="R434" s="16"/>
      <c r="S434" s="33">
        <f t="shared" ca="1" si="89"/>
        <v>0.9</v>
      </c>
      <c r="T434" s="30">
        <f ca="1">COUNTIF(INDIRECT("Mess06!B"&amp;(ROW(A434)*4-9)):INDIRECT("Mess06!B"&amp;(ROW(A434)*4-6)),"&gt;=500")*15</f>
        <v>60</v>
      </c>
    </row>
    <row r="435" spans="1:20" ht="15.6" thickTop="1" thickBot="1" x14ac:dyDescent="0.35">
      <c r="A435" s="8">
        <f t="shared" si="90"/>
        <v>41079.041666665617</v>
      </c>
      <c r="B435" s="27">
        <f t="shared" ca="1" si="83"/>
        <v>0.23552225588911763</v>
      </c>
      <c r="C435" s="27">
        <f t="shared" ca="1" si="84"/>
        <v>0.26169139543235292</v>
      </c>
      <c r="D435" s="27">
        <f t="shared" ca="1" si="85"/>
        <v>2.6169139543235288E-2</v>
      </c>
      <c r="E435" s="16"/>
      <c r="F435" s="46">
        <v>7.18E-4</v>
      </c>
      <c r="G435" s="46">
        <v>21</v>
      </c>
      <c r="H435" s="16"/>
      <c r="I435" s="30">
        <f t="shared" ca="1" si="86"/>
        <v>104.75</v>
      </c>
      <c r="J435" s="42">
        <f t="shared" ca="1" si="78"/>
        <v>104.75</v>
      </c>
      <c r="K435" s="33">
        <f t="shared" ca="1" si="79"/>
        <v>1</v>
      </c>
      <c r="L435" s="16"/>
      <c r="M435" s="36">
        <f t="shared" ca="1" si="87"/>
        <v>16.568823529411763</v>
      </c>
      <c r="N435" s="39">
        <f t="shared" ca="1" si="80"/>
        <v>16.399999999999999</v>
      </c>
      <c r="O435" s="120">
        <f t="shared" ca="1" si="88"/>
        <v>1.0102941176470588</v>
      </c>
      <c r="P435" s="39">
        <f t="shared" ca="1" si="81"/>
        <v>17.175000000000001</v>
      </c>
      <c r="Q435" s="39">
        <f t="shared" ca="1" si="82"/>
        <v>17</v>
      </c>
      <c r="R435" s="16"/>
      <c r="S435" s="33">
        <f t="shared" ca="1" si="89"/>
        <v>0.9</v>
      </c>
      <c r="T435" s="30">
        <f ca="1">COUNTIF(INDIRECT("Mess06!B"&amp;(ROW(A435)*4-9)):INDIRECT("Mess06!B"&amp;(ROW(A435)*4-6)),"&gt;=500")*15</f>
        <v>60</v>
      </c>
    </row>
    <row r="436" spans="1:20" ht="15.6" thickTop="1" thickBot="1" x14ac:dyDescent="0.35">
      <c r="A436" s="8">
        <f t="shared" si="90"/>
        <v>41079.083333332281</v>
      </c>
      <c r="B436" s="27">
        <f t="shared" ca="1" si="83"/>
        <v>0.23402248935882353</v>
      </c>
      <c r="C436" s="27">
        <f t="shared" ca="1" si="84"/>
        <v>0.26002498817647057</v>
      </c>
      <c r="D436" s="27">
        <f t="shared" ca="1" si="85"/>
        <v>2.6002498817647053E-2</v>
      </c>
      <c r="E436" s="16"/>
      <c r="F436" s="46">
        <v>7.18E-4</v>
      </c>
      <c r="G436" s="46">
        <v>21</v>
      </c>
      <c r="H436" s="16"/>
      <c r="I436" s="30">
        <f t="shared" ca="1" si="86"/>
        <v>105</v>
      </c>
      <c r="J436" s="42">
        <f t="shared" ca="1" si="78"/>
        <v>105</v>
      </c>
      <c r="K436" s="33">
        <f t="shared" ca="1" si="79"/>
        <v>1</v>
      </c>
      <c r="L436" s="16"/>
      <c r="M436" s="36">
        <f t="shared" ca="1" si="87"/>
        <v>16.424117647058821</v>
      </c>
      <c r="N436" s="39">
        <f t="shared" ca="1" si="80"/>
        <v>16.399999999999999</v>
      </c>
      <c r="O436" s="120">
        <f t="shared" ca="1" si="88"/>
        <v>1.0014705882352941</v>
      </c>
      <c r="P436" s="39">
        <f t="shared" ca="1" si="81"/>
        <v>17.024999999999999</v>
      </c>
      <c r="Q436" s="39">
        <f t="shared" ca="1" si="82"/>
        <v>17</v>
      </c>
      <c r="R436" s="16"/>
      <c r="S436" s="33">
        <f t="shared" ca="1" si="89"/>
        <v>0.9</v>
      </c>
      <c r="T436" s="30">
        <f ca="1">COUNTIF(INDIRECT("Mess06!B"&amp;(ROW(A436)*4-9)):INDIRECT("Mess06!B"&amp;(ROW(A436)*4-6)),"&gt;=500")*15</f>
        <v>60</v>
      </c>
    </row>
    <row r="437" spans="1:20" ht="15.6" thickTop="1" thickBot="1" x14ac:dyDescent="0.35">
      <c r="A437" s="8">
        <f t="shared" si="90"/>
        <v>41079.124999998945</v>
      </c>
      <c r="B437" s="27">
        <f t="shared" ca="1" si="83"/>
        <v>0.23161697184705882</v>
      </c>
      <c r="C437" s="27">
        <f t="shared" ca="1" si="84"/>
        <v>0.25735219094117645</v>
      </c>
      <c r="D437" s="27">
        <f t="shared" ca="1" si="85"/>
        <v>2.5735219094117641E-2</v>
      </c>
      <c r="E437" s="16"/>
      <c r="F437" s="46">
        <v>7.18E-4</v>
      </c>
      <c r="G437" s="46">
        <v>21</v>
      </c>
      <c r="H437" s="16"/>
      <c r="I437" s="30">
        <f t="shared" ca="1" si="86"/>
        <v>105</v>
      </c>
      <c r="J437" s="42">
        <f t="shared" ca="1" si="78"/>
        <v>105</v>
      </c>
      <c r="K437" s="33">
        <f t="shared" ca="1" si="79"/>
        <v>1</v>
      </c>
      <c r="L437" s="16"/>
      <c r="M437" s="36">
        <f t="shared" ca="1" si="87"/>
        <v>16.255294117647058</v>
      </c>
      <c r="N437" s="39">
        <f t="shared" ca="1" si="80"/>
        <v>16.399999999999999</v>
      </c>
      <c r="O437" s="120">
        <f t="shared" ca="1" si="88"/>
        <v>0.99117647058823533</v>
      </c>
      <c r="P437" s="39">
        <f t="shared" ca="1" si="81"/>
        <v>16.850000000000001</v>
      </c>
      <c r="Q437" s="39">
        <f t="shared" ca="1" si="82"/>
        <v>17</v>
      </c>
      <c r="R437" s="16"/>
      <c r="S437" s="33">
        <f t="shared" ca="1" si="89"/>
        <v>0.9</v>
      </c>
      <c r="T437" s="30">
        <f ca="1">COUNTIF(INDIRECT("Mess06!B"&amp;(ROW(A437)*4-9)):INDIRECT("Mess06!B"&amp;(ROW(A437)*4-6)),"&gt;=500")*15</f>
        <v>60</v>
      </c>
    </row>
    <row r="438" spans="1:20" ht="15.6" thickTop="1" thickBot="1" x14ac:dyDescent="0.35">
      <c r="A438" s="8">
        <f t="shared" si="90"/>
        <v>41079.166666665609</v>
      </c>
      <c r="B438" s="27">
        <f t="shared" ca="1" si="83"/>
        <v>0.2298300159811765</v>
      </c>
      <c r="C438" s="27">
        <f t="shared" ca="1" si="84"/>
        <v>0.25536668442352944</v>
      </c>
      <c r="D438" s="27">
        <f t="shared" ca="1" si="85"/>
        <v>2.5536668442352937E-2</v>
      </c>
      <c r="E438" s="16"/>
      <c r="F438" s="46">
        <v>7.18E-4</v>
      </c>
      <c r="G438" s="46">
        <v>21</v>
      </c>
      <c r="H438" s="16"/>
      <c r="I438" s="30">
        <f t="shared" ca="1" si="86"/>
        <v>104.5</v>
      </c>
      <c r="J438" s="42">
        <f t="shared" ca="1" si="78"/>
        <v>104.5</v>
      </c>
      <c r="K438" s="33">
        <f t="shared" ca="1" si="79"/>
        <v>1</v>
      </c>
      <c r="L438" s="16"/>
      <c r="M438" s="36">
        <f t="shared" ca="1" si="87"/>
        <v>16.207058823529412</v>
      </c>
      <c r="N438" s="39">
        <f t="shared" ca="1" si="80"/>
        <v>16.399999999999999</v>
      </c>
      <c r="O438" s="120">
        <f t="shared" ca="1" si="88"/>
        <v>0.9882352941176471</v>
      </c>
      <c r="P438" s="39">
        <f t="shared" ca="1" si="81"/>
        <v>16.8</v>
      </c>
      <c r="Q438" s="39">
        <f t="shared" ca="1" si="82"/>
        <v>17</v>
      </c>
      <c r="R438" s="16"/>
      <c r="S438" s="33">
        <f t="shared" ca="1" si="89"/>
        <v>0.9</v>
      </c>
      <c r="T438" s="30">
        <f ca="1">COUNTIF(INDIRECT("Mess06!B"&amp;(ROW(A438)*4-9)):INDIRECT("Mess06!B"&amp;(ROW(A438)*4-6)),"&gt;=500")*15</f>
        <v>60</v>
      </c>
    </row>
    <row r="439" spans="1:20" ht="15.6" thickTop="1" thickBot="1" x14ac:dyDescent="0.35">
      <c r="A439" s="8">
        <f t="shared" si="90"/>
        <v>41079.208333332273</v>
      </c>
      <c r="B439" s="27">
        <f t="shared" ca="1" si="83"/>
        <v>0</v>
      </c>
      <c r="C439" s="27">
        <f t="shared" ca="1" si="84"/>
        <v>0</v>
      </c>
      <c r="D439" s="27">
        <f t="shared" ca="1" si="85"/>
        <v>0</v>
      </c>
      <c r="E439" s="16"/>
      <c r="F439" s="46">
        <v>7.18E-4</v>
      </c>
      <c r="G439" s="46">
        <v>21</v>
      </c>
      <c r="H439" s="16"/>
      <c r="I439" s="30">
        <f t="shared" ca="1" si="86"/>
        <v>0</v>
      </c>
      <c r="J439" s="42">
        <f t="shared" ca="1" si="78"/>
        <v>0</v>
      </c>
      <c r="K439" s="33">
        <f t="shared" ca="1" si="79"/>
        <v>1</v>
      </c>
      <c r="L439" s="16"/>
      <c r="M439" s="36">
        <f t="shared" ca="1" si="87"/>
        <v>16.954705882352936</v>
      </c>
      <c r="N439" s="39">
        <f t="shared" ca="1" si="80"/>
        <v>16.399999999999999</v>
      </c>
      <c r="O439" s="120">
        <f t="shared" ca="1" si="88"/>
        <v>1.0338235294117646</v>
      </c>
      <c r="P439" s="39">
        <f t="shared" ca="1" si="81"/>
        <v>17.574999999999999</v>
      </c>
      <c r="Q439" s="39">
        <f t="shared" ca="1" si="82"/>
        <v>17</v>
      </c>
      <c r="R439" s="16"/>
      <c r="S439" s="33">
        <f t="shared" ca="1" si="89"/>
        <v>0</v>
      </c>
      <c r="T439" s="30">
        <f ca="1">COUNTIF(INDIRECT("Mess06!B"&amp;(ROW(A439)*4-9)):INDIRECT("Mess06!B"&amp;(ROW(A439)*4-6)),"&gt;=500")*15</f>
        <v>15</v>
      </c>
    </row>
    <row r="440" spans="1:20" ht="15.6" thickTop="1" thickBot="1" x14ac:dyDescent="0.35">
      <c r="A440" s="8">
        <f t="shared" si="90"/>
        <v>41079.249999998938</v>
      </c>
      <c r="B440" s="27">
        <f t="shared" ca="1" si="83"/>
        <v>0</v>
      </c>
      <c r="C440" s="27">
        <f t="shared" ca="1" si="84"/>
        <v>0</v>
      </c>
      <c r="D440" s="27">
        <f t="shared" ca="1" si="85"/>
        <v>0</v>
      </c>
      <c r="E440" s="16"/>
      <c r="F440" s="46">
        <v>7.18E-4</v>
      </c>
      <c r="G440" s="46">
        <v>21</v>
      </c>
      <c r="H440" s="16"/>
      <c r="I440" s="30">
        <f t="shared" ca="1" si="86"/>
        <v>0</v>
      </c>
      <c r="J440" s="42">
        <f t="shared" ca="1" si="78"/>
        <v>0</v>
      </c>
      <c r="K440" s="33">
        <f t="shared" ca="1" si="79"/>
        <v>1</v>
      </c>
      <c r="L440" s="16"/>
      <c r="M440" s="36">
        <f t="shared" ca="1" si="87"/>
        <v>16.95470588235294</v>
      </c>
      <c r="N440" s="39">
        <f t="shared" ca="1" si="80"/>
        <v>16.399999999999999</v>
      </c>
      <c r="O440" s="120">
        <f t="shared" ca="1" si="88"/>
        <v>1.0338235294117648</v>
      </c>
      <c r="P440" s="39">
        <f t="shared" ca="1" si="81"/>
        <v>17.575000000000003</v>
      </c>
      <c r="Q440" s="39">
        <f t="shared" ca="1" si="82"/>
        <v>17</v>
      </c>
      <c r="R440" s="16"/>
      <c r="S440" s="33">
        <f t="shared" ca="1" si="89"/>
        <v>0</v>
      </c>
      <c r="T440" s="30">
        <f ca="1">COUNTIF(INDIRECT("Mess06!B"&amp;(ROW(A440)*4-9)):INDIRECT("Mess06!B"&amp;(ROW(A440)*4-6)),"&gt;=500")*15</f>
        <v>0</v>
      </c>
    </row>
    <row r="441" spans="1:20" ht="15.6" thickTop="1" thickBot="1" x14ac:dyDescent="0.35">
      <c r="A441" s="8">
        <f t="shared" si="90"/>
        <v>41079.291666665602</v>
      </c>
      <c r="B441" s="27">
        <f t="shared" ca="1" si="83"/>
        <v>0</v>
      </c>
      <c r="C441" s="27">
        <f t="shared" ca="1" si="84"/>
        <v>0</v>
      </c>
      <c r="D441" s="27">
        <f t="shared" ca="1" si="85"/>
        <v>0</v>
      </c>
      <c r="E441" s="16"/>
      <c r="F441" s="46">
        <v>7.18E-4</v>
      </c>
      <c r="G441" s="46">
        <v>21</v>
      </c>
      <c r="H441" s="16"/>
      <c r="I441" s="30">
        <f t="shared" ca="1" si="86"/>
        <v>0</v>
      </c>
      <c r="J441" s="42">
        <f t="shared" ca="1" si="78"/>
        <v>0</v>
      </c>
      <c r="K441" s="33">
        <f t="shared" ca="1" si="79"/>
        <v>1</v>
      </c>
      <c r="L441" s="16"/>
      <c r="M441" s="36">
        <f t="shared" ca="1" si="87"/>
        <v>12.396470588235292</v>
      </c>
      <c r="N441" s="39">
        <f t="shared" ca="1" si="80"/>
        <v>16.399999999999999</v>
      </c>
      <c r="O441" s="120">
        <f t="shared" ca="1" si="88"/>
        <v>0.75588235294117645</v>
      </c>
      <c r="P441" s="39">
        <f t="shared" ca="1" si="81"/>
        <v>12.85</v>
      </c>
      <c r="Q441" s="39">
        <f t="shared" ca="1" si="82"/>
        <v>17</v>
      </c>
      <c r="R441" s="16"/>
      <c r="S441" s="33">
        <f t="shared" ca="1" si="89"/>
        <v>0</v>
      </c>
      <c r="T441" s="30">
        <f ca="1">COUNTIF(INDIRECT("Mess06!B"&amp;(ROW(A441)*4-9)):INDIRECT("Mess06!B"&amp;(ROW(A441)*4-6)),"&gt;=500")*15</f>
        <v>0</v>
      </c>
    </row>
    <row r="442" spans="1:20" ht="15.6" thickTop="1" thickBot="1" x14ac:dyDescent="0.35">
      <c r="A442" s="8">
        <f t="shared" si="90"/>
        <v>41079.333333332266</v>
      </c>
      <c r="B442" s="27">
        <f t="shared" ca="1" si="83"/>
        <v>0</v>
      </c>
      <c r="C442" s="27">
        <f t="shared" ca="1" si="84"/>
        <v>0</v>
      </c>
      <c r="D442" s="27">
        <f t="shared" ca="1" si="85"/>
        <v>0</v>
      </c>
      <c r="E442" s="16"/>
      <c r="F442" s="46">
        <v>7.18E-4</v>
      </c>
      <c r="G442" s="46">
        <v>21</v>
      </c>
      <c r="H442" s="16"/>
      <c r="I442" s="30">
        <f t="shared" ca="1" si="86"/>
        <v>0</v>
      </c>
      <c r="J442" s="42">
        <f t="shared" ca="1" si="78"/>
        <v>0</v>
      </c>
      <c r="K442" s="33">
        <f t="shared" ca="1" si="79"/>
        <v>1</v>
      </c>
      <c r="L442" s="16"/>
      <c r="M442" s="36">
        <f t="shared" ca="1" si="87"/>
        <v>16.520588235294117</v>
      </c>
      <c r="N442" s="39">
        <f t="shared" ca="1" si="80"/>
        <v>16.399999999999999</v>
      </c>
      <c r="O442" s="120">
        <f t="shared" ca="1" si="88"/>
        <v>1.0073529411764706</v>
      </c>
      <c r="P442" s="39">
        <f t="shared" ca="1" si="81"/>
        <v>17.125</v>
      </c>
      <c r="Q442" s="39">
        <f t="shared" ca="1" si="82"/>
        <v>17</v>
      </c>
      <c r="R442" s="16"/>
      <c r="S442" s="33">
        <f t="shared" ca="1" si="89"/>
        <v>0</v>
      </c>
      <c r="T442" s="30">
        <f ca="1">COUNTIF(INDIRECT("Mess06!B"&amp;(ROW(A442)*4-9)):INDIRECT("Mess06!B"&amp;(ROW(A442)*4-6)),"&gt;=500")*15</f>
        <v>0</v>
      </c>
    </row>
    <row r="443" spans="1:20" ht="15.6" thickTop="1" thickBot="1" x14ac:dyDescent="0.35">
      <c r="A443" s="8">
        <f t="shared" si="90"/>
        <v>41079.37499999893</v>
      </c>
      <c r="B443" s="27">
        <f t="shared" ca="1" si="83"/>
        <v>0</v>
      </c>
      <c r="C443" s="27">
        <f t="shared" ca="1" si="84"/>
        <v>0</v>
      </c>
      <c r="D443" s="27">
        <f t="shared" ca="1" si="85"/>
        <v>0</v>
      </c>
      <c r="E443" s="16"/>
      <c r="F443" s="46">
        <v>7.18E-4</v>
      </c>
      <c r="G443" s="46">
        <v>21</v>
      </c>
      <c r="H443" s="16"/>
      <c r="I443" s="30">
        <f t="shared" ca="1" si="86"/>
        <v>0</v>
      </c>
      <c r="J443" s="42">
        <f t="shared" ca="1" si="78"/>
        <v>0</v>
      </c>
      <c r="K443" s="33">
        <f t="shared" ca="1" si="79"/>
        <v>1</v>
      </c>
      <c r="L443" s="16"/>
      <c r="M443" s="36">
        <f t="shared" ca="1" si="87"/>
        <v>16.149999999999999</v>
      </c>
      <c r="N443" s="39">
        <f t="shared" ca="1" si="80"/>
        <v>18.7</v>
      </c>
      <c r="O443" s="120">
        <f t="shared" ca="1" si="88"/>
        <v>0.86363636363636365</v>
      </c>
      <c r="P443" s="39">
        <f t="shared" ca="1" si="81"/>
        <v>16.149999999999999</v>
      </c>
      <c r="Q443" s="39">
        <f t="shared" ca="1" si="82"/>
        <v>18.7</v>
      </c>
      <c r="R443" s="16"/>
      <c r="S443" s="33">
        <f t="shared" ca="1" si="89"/>
        <v>0</v>
      </c>
      <c r="T443" s="30">
        <f ca="1">COUNTIF(INDIRECT("Mess06!B"&amp;(ROW(A443)*4-9)):INDIRECT("Mess06!B"&amp;(ROW(A443)*4-6)),"&gt;=500")*15</f>
        <v>0</v>
      </c>
    </row>
    <row r="444" spans="1:20" ht="15.6" thickTop="1" thickBot="1" x14ac:dyDescent="0.35">
      <c r="A444" s="8">
        <f t="shared" si="90"/>
        <v>41079.416666665595</v>
      </c>
      <c r="B444" s="27">
        <f t="shared" ca="1" si="83"/>
        <v>0</v>
      </c>
      <c r="C444" s="27">
        <f t="shared" ca="1" si="84"/>
        <v>0</v>
      </c>
      <c r="D444" s="27">
        <f t="shared" ca="1" si="85"/>
        <v>0</v>
      </c>
      <c r="E444" s="16"/>
      <c r="F444" s="46">
        <v>7.18E-4</v>
      </c>
      <c r="G444" s="46">
        <v>21</v>
      </c>
      <c r="H444" s="16"/>
      <c r="I444" s="30">
        <f t="shared" ca="1" si="86"/>
        <v>0</v>
      </c>
      <c r="J444" s="42">
        <f t="shared" ca="1" si="78"/>
        <v>0</v>
      </c>
      <c r="K444" s="33">
        <f t="shared" ca="1" si="79"/>
        <v>1</v>
      </c>
      <c r="L444" s="16"/>
      <c r="M444" s="36">
        <f t="shared" ca="1" si="87"/>
        <v>15.8</v>
      </c>
      <c r="N444" s="39">
        <f t="shared" ca="1" si="80"/>
        <v>18.7</v>
      </c>
      <c r="O444" s="120">
        <f t="shared" ca="1" si="88"/>
        <v>0.84491978609625673</v>
      </c>
      <c r="P444" s="39">
        <f t="shared" ca="1" si="81"/>
        <v>15.8</v>
      </c>
      <c r="Q444" s="39">
        <f t="shared" ca="1" si="82"/>
        <v>18.7</v>
      </c>
      <c r="R444" s="16"/>
      <c r="S444" s="33">
        <f t="shared" ca="1" si="89"/>
        <v>0</v>
      </c>
      <c r="T444" s="30">
        <f ca="1">COUNTIF(INDIRECT("Mess06!B"&amp;(ROW(A444)*4-9)):INDIRECT("Mess06!B"&amp;(ROW(A444)*4-6)),"&gt;=500")*15</f>
        <v>0</v>
      </c>
    </row>
    <row r="445" spans="1:20" ht="15.6" thickTop="1" thickBot="1" x14ac:dyDescent="0.35">
      <c r="A445" s="8">
        <f t="shared" si="90"/>
        <v>41079.458333332259</v>
      </c>
      <c r="B445" s="27">
        <f t="shared" ca="1" si="83"/>
        <v>0</v>
      </c>
      <c r="C445" s="27">
        <f t="shared" ca="1" si="84"/>
        <v>0</v>
      </c>
      <c r="D445" s="27">
        <f t="shared" ca="1" si="85"/>
        <v>0</v>
      </c>
      <c r="E445" s="16"/>
      <c r="F445" s="46">
        <v>7.18E-4</v>
      </c>
      <c r="G445" s="46">
        <v>21</v>
      </c>
      <c r="H445" s="16"/>
      <c r="I445" s="30">
        <f t="shared" ca="1" si="86"/>
        <v>0</v>
      </c>
      <c r="J445" s="42">
        <f t="shared" ca="1" si="78"/>
        <v>0</v>
      </c>
      <c r="K445" s="33">
        <f t="shared" ca="1" si="79"/>
        <v>1</v>
      </c>
      <c r="L445" s="16"/>
      <c r="M445" s="36">
        <f t="shared" ca="1" si="87"/>
        <v>16.2</v>
      </c>
      <c r="N445" s="39">
        <f t="shared" ca="1" si="80"/>
        <v>18.7</v>
      </c>
      <c r="O445" s="120">
        <f t="shared" ca="1" si="88"/>
        <v>0.86631016042780751</v>
      </c>
      <c r="P445" s="39">
        <f t="shared" ca="1" si="81"/>
        <v>16.2</v>
      </c>
      <c r="Q445" s="39">
        <f t="shared" ca="1" si="82"/>
        <v>18.7</v>
      </c>
      <c r="R445" s="16"/>
      <c r="S445" s="33">
        <f t="shared" ca="1" si="89"/>
        <v>0</v>
      </c>
      <c r="T445" s="30">
        <f ca="1">COUNTIF(INDIRECT("Mess06!B"&amp;(ROW(A445)*4-9)):INDIRECT("Mess06!B"&amp;(ROW(A445)*4-6)),"&gt;=500")*15</f>
        <v>0</v>
      </c>
    </row>
    <row r="446" spans="1:20" ht="15.6" thickTop="1" thickBot="1" x14ac:dyDescent="0.35">
      <c r="A446" s="8">
        <f t="shared" si="90"/>
        <v>41079.499999998923</v>
      </c>
      <c r="B446" s="27">
        <f t="shared" ca="1" si="83"/>
        <v>0</v>
      </c>
      <c r="C446" s="27">
        <f t="shared" ca="1" si="84"/>
        <v>0.1313482275</v>
      </c>
      <c r="D446" s="27">
        <f t="shared" ca="1" si="85"/>
        <v>0.1313482275</v>
      </c>
      <c r="E446" s="16"/>
      <c r="F446" s="46">
        <v>7.18E-4</v>
      </c>
      <c r="G446" s="46">
        <v>21</v>
      </c>
      <c r="H446" s="16"/>
      <c r="I446" s="30">
        <f t="shared" ca="1" si="86"/>
        <v>34.5</v>
      </c>
      <c r="J446" s="42">
        <f t="shared" ca="1" si="78"/>
        <v>34.5</v>
      </c>
      <c r="K446" s="33">
        <f t="shared" ca="1" si="79"/>
        <v>1</v>
      </c>
      <c r="L446" s="16"/>
      <c r="M446" s="36">
        <f t="shared" ca="1" si="87"/>
        <v>25.25</v>
      </c>
      <c r="N446" s="39">
        <f t="shared" ca="1" si="80"/>
        <v>18.7</v>
      </c>
      <c r="O446" s="120">
        <f t="shared" ca="1" si="88"/>
        <v>1.3502673796791445</v>
      </c>
      <c r="P446" s="39">
        <f t="shared" ca="1" si="81"/>
        <v>25.25</v>
      </c>
      <c r="Q446" s="39">
        <f t="shared" ca="1" si="82"/>
        <v>18.7</v>
      </c>
      <c r="R446" s="16"/>
      <c r="S446" s="33">
        <f t="shared" ca="1" si="89"/>
        <v>0</v>
      </c>
      <c r="T446" s="30">
        <f ca="1">COUNTIF(INDIRECT("Mess06!B"&amp;(ROW(A446)*4-9)):INDIRECT("Mess06!B"&amp;(ROW(A446)*4-6)),"&gt;=500")*15</f>
        <v>15</v>
      </c>
    </row>
    <row r="447" spans="1:20" ht="15.6" thickTop="1" thickBot="1" x14ac:dyDescent="0.35">
      <c r="A447" s="8">
        <f t="shared" si="90"/>
        <v>41079.541666665587</v>
      </c>
      <c r="B447" s="27">
        <f t="shared" ca="1" si="83"/>
        <v>0.33815242125000006</v>
      </c>
      <c r="C447" s="27">
        <f t="shared" ca="1" si="84"/>
        <v>0.37572491250000006</v>
      </c>
      <c r="D447" s="27">
        <f t="shared" ca="1" si="85"/>
        <v>3.7572491249999999E-2</v>
      </c>
      <c r="E447" s="16"/>
      <c r="F447" s="46">
        <v>7.18E-4</v>
      </c>
      <c r="G447" s="46">
        <v>21</v>
      </c>
      <c r="H447" s="16"/>
      <c r="I447" s="30">
        <f t="shared" ca="1" si="86"/>
        <v>112.5</v>
      </c>
      <c r="J447" s="42">
        <f t="shared" ca="1" si="78"/>
        <v>112.5</v>
      </c>
      <c r="K447" s="33">
        <f t="shared" ca="1" si="79"/>
        <v>1</v>
      </c>
      <c r="L447" s="16"/>
      <c r="M447" s="36">
        <f t="shared" ca="1" si="87"/>
        <v>22.150000000000002</v>
      </c>
      <c r="N447" s="39">
        <f t="shared" ca="1" si="80"/>
        <v>18.7</v>
      </c>
      <c r="O447" s="120">
        <f t="shared" ca="1" si="88"/>
        <v>1.1844919786096257</v>
      </c>
      <c r="P447" s="39">
        <f t="shared" ca="1" si="81"/>
        <v>22.15</v>
      </c>
      <c r="Q447" s="39">
        <f t="shared" ca="1" si="82"/>
        <v>18.7</v>
      </c>
      <c r="R447" s="16"/>
      <c r="S447" s="33">
        <f t="shared" ca="1" si="89"/>
        <v>0.9</v>
      </c>
      <c r="T447" s="30">
        <f ca="1">COUNTIF(INDIRECT("Mess06!B"&amp;(ROW(A447)*4-9)):INDIRECT("Mess06!B"&amp;(ROW(A447)*4-6)),"&gt;=500")*15</f>
        <v>60</v>
      </c>
    </row>
    <row r="448" spans="1:20" ht="15.6" thickTop="1" thickBot="1" x14ac:dyDescent="0.35">
      <c r="A448" s="8">
        <f t="shared" si="90"/>
        <v>41079.583333332252</v>
      </c>
      <c r="B448" s="27">
        <f t="shared" ca="1" si="83"/>
        <v>0.29674889291250006</v>
      </c>
      <c r="C448" s="27">
        <f t="shared" ca="1" si="84"/>
        <v>0.32972099212500006</v>
      </c>
      <c r="D448" s="27">
        <f t="shared" ca="1" si="85"/>
        <v>3.2972099212500001E-2</v>
      </c>
      <c r="E448" s="16"/>
      <c r="F448" s="46">
        <v>7.18E-4</v>
      </c>
      <c r="G448" s="46">
        <v>21</v>
      </c>
      <c r="H448" s="16"/>
      <c r="I448" s="30">
        <f t="shared" ca="1" si="86"/>
        <v>109.75</v>
      </c>
      <c r="J448" s="42">
        <f t="shared" ca="1" si="78"/>
        <v>109.75</v>
      </c>
      <c r="K448" s="33">
        <f t="shared" ca="1" si="79"/>
        <v>1</v>
      </c>
      <c r="L448" s="16"/>
      <c r="M448" s="36">
        <f t="shared" ca="1" si="87"/>
        <v>19.925000000000001</v>
      </c>
      <c r="N448" s="39">
        <f t="shared" ca="1" si="80"/>
        <v>18.7</v>
      </c>
      <c r="O448" s="120">
        <f t="shared" ca="1" si="88"/>
        <v>1.0655080213903745</v>
      </c>
      <c r="P448" s="39">
        <f t="shared" ca="1" si="81"/>
        <v>19.925000000000001</v>
      </c>
      <c r="Q448" s="39">
        <f t="shared" ca="1" si="82"/>
        <v>18.7</v>
      </c>
      <c r="R448" s="16"/>
      <c r="S448" s="33">
        <f t="shared" ca="1" si="89"/>
        <v>0.9</v>
      </c>
      <c r="T448" s="30">
        <f ca="1">COUNTIF(INDIRECT("Mess06!B"&amp;(ROW(A448)*4-9)):INDIRECT("Mess06!B"&amp;(ROW(A448)*4-6)),"&gt;=500")*15</f>
        <v>60</v>
      </c>
    </row>
    <row r="449" spans="1:20" ht="15.6" thickTop="1" thickBot="1" x14ac:dyDescent="0.35">
      <c r="A449" s="8">
        <f t="shared" si="90"/>
        <v>41079.624999998916</v>
      </c>
      <c r="B449" s="27">
        <f t="shared" ca="1" si="83"/>
        <v>0.28501915128750011</v>
      </c>
      <c r="C449" s="27">
        <f t="shared" ca="1" si="84"/>
        <v>0.3166879458750001</v>
      </c>
      <c r="D449" s="27">
        <f t="shared" ca="1" si="85"/>
        <v>3.16687945875E-2</v>
      </c>
      <c r="E449" s="16"/>
      <c r="F449" s="46">
        <v>7.18E-4</v>
      </c>
      <c r="G449" s="46">
        <v>21</v>
      </c>
      <c r="H449" s="16"/>
      <c r="I449" s="30">
        <f t="shared" ca="1" si="86"/>
        <v>109.25</v>
      </c>
      <c r="J449" s="42">
        <f t="shared" ca="1" si="78"/>
        <v>109.25</v>
      </c>
      <c r="K449" s="33">
        <f t="shared" ca="1" si="79"/>
        <v>1</v>
      </c>
      <c r="L449" s="16"/>
      <c r="M449" s="36">
        <f t="shared" ca="1" si="87"/>
        <v>19.225000000000005</v>
      </c>
      <c r="N449" s="39">
        <f t="shared" ca="1" si="80"/>
        <v>18.7</v>
      </c>
      <c r="O449" s="120">
        <f t="shared" ca="1" si="88"/>
        <v>1.0280748663101607</v>
      </c>
      <c r="P449" s="39">
        <f t="shared" ca="1" si="81"/>
        <v>19.225000000000001</v>
      </c>
      <c r="Q449" s="39">
        <f t="shared" ca="1" si="82"/>
        <v>18.7</v>
      </c>
      <c r="R449" s="16"/>
      <c r="S449" s="33">
        <f t="shared" ca="1" si="89"/>
        <v>0.9</v>
      </c>
      <c r="T449" s="30">
        <f ca="1">COUNTIF(INDIRECT("Mess06!B"&amp;(ROW(A449)*4-9)):INDIRECT("Mess06!B"&amp;(ROW(A449)*4-6)),"&gt;=500")*15</f>
        <v>60</v>
      </c>
    </row>
    <row r="450" spans="1:20" ht="15.6" thickTop="1" thickBot="1" x14ac:dyDescent="0.35">
      <c r="A450" s="8">
        <f t="shared" si="90"/>
        <v>41079.66666666558</v>
      </c>
      <c r="B450" s="27">
        <f t="shared" ca="1" si="83"/>
        <v>0.28094130618750002</v>
      </c>
      <c r="C450" s="27">
        <f t="shared" ca="1" si="84"/>
        <v>0.31215700687500003</v>
      </c>
      <c r="D450" s="27">
        <f t="shared" ca="1" si="85"/>
        <v>3.1215700687499997E-2</v>
      </c>
      <c r="E450" s="16"/>
      <c r="F450" s="46">
        <v>7.18E-4</v>
      </c>
      <c r="G450" s="46">
        <v>21</v>
      </c>
      <c r="H450" s="16"/>
      <c r="I450" s="30">
        <f t="shared" ca="1" si="86"/>
        <v>108.25</v>
      </c>
      <c r="J450" s="42">
        <f t="shared" ca="1" si="78"/>
        <v>108.25</v>
      </c>
      <c r="K450" s="33">
        <f t="shared" ca="1" si="79"/>
        <v>1</v>
      </c>
      <c r="L450" s="16"/>
      <c r="M450" s="36">
        <f t="shared" ca="1" si="87"/>
        <v>19.125</v>
      </c>
      <c r="N450" s="39">
        <f t="shared" ca="1" si="80"/>
        <v>18.7</v>
      </c>
      <c r="O450" s="120">
        <f t="shared" ca="1" si="88"/>
        <v>1.0227272727272727</v>
      </c>
      <c r="P450" s="39">
        <f t="shared" ca="1" si="81"/>
        <v>19.125</v>
      </c>
      <c r="Q450" s="39">
        <f t="shared" ca="1" si="82"/>
        <v>18.7</v>
      </c>
      <c r="R450" s="16"/>
      <c r="S450" s="33">
        <f t="shared" ca="1" si="89"/>
        <v>0.9</v>
      </c>
      <c r="T450" s="30">
        <f ca="1">COUNTIF(INDIRECT("Mess06!B"&amp;(ROW(A450)*4-9)):INDIRECT("Mess06!B"&amp;(ROW(A450)*4-6)),"&gt;=500")*15</f>
        <v>60</v>
      </c>
    </row>
    <row r="451" spans="1:20" ht="15.6" thickTop="1" thickBot="1" x14ac:dyDescent="0.35">
      <c r="A451" s="8">
        <f t="shared" si="90"/>
        <v>41079.708333332244</v>
      </c>
      <c r="B451" s="27">
        <f t="shared" ca="1" si="83"/>
        <v>0.24796289306249999</v>
      </c>
      <c r="C451" s="27">
        <f t="shared" ca="1" si="84"/>
        <v>0.275514325625</v>
      </c>
      <c r="D451" s="27">
        <f t="shared" ca="1" si="85"/>
        <v>2.7551432562499995E-2</v>
      </c>
      <c r="E451" s="16"/>
      <c r="F451" s="46">
        <v>7.18E-4</v>
      </c>
      <c r="G451" s="46">
        <v>21</v>
      </c>
      <c r="H451" s="16"/>
      <c r="I451" s="30">
        <f t="shared" ca="1" si="86"/>
        <v>94.922619047619051</v>
      </c>
      <c r="J451" s="42">
        <f t="shared" ref="J451:J514" ca="1" si="91">AVERAGE(INDIRECT("Mess06!C"&amp;(ROW(F451)*4-9)),INDIRECT("Mess06!C"&amp;(ROW(F451)*4-8)),INDIRECT("Mess06!C"&amp;(ROW(F451)*4-7)),INDIRECT("Mess06!C"&amp;(ROW(F451)*4-6)))</f>
        <v>107.75</v>
      </c>
      <c r="K451" s="33">
        <f t="shared" ref="K451:K514" ca="1" si="92">INDIRECT("Methan06!E"&amp;(ROUND((ROW(A451)+1)/8+2,0)))</f>
        <v>0.88095238095238093</v>
      </c>
      <c r="L451" s="16"/>
      <c r="M451" s="36">
        <f t="shared" ca="1" si="87"/>
        <v>19.25</v>
      </c>
      <c r="N451" s="39">
        <f t="shared" ref="N451:N514" ca="1" si="93">INDIRECT("Methan06!B"&amp;(ROUND((ROW(A451)+1)/8+2,0)))</f>
        <v>17.5</v>
      </c>
      <c r="O451" s="120">
        <f t="shared" ca="1" si="88"/>
        <v>1.1000000000000001</v>
      </c>
      <c r="P451" s="39">
        <f t="shared" ref="P451:P514" ca="1" si="94">AVERAGE(INDIRECT("Mess06!D"&amp;(ROW(F451)*4-9)),INDIRECT("Mess06!D"&amp;(ROW(F451)*4-8)),INDIRECT("Mess06!D"&amp;(ROW(F451)*4-7)),INDIRECT("Mess06!D"&amp;(ROW(F451)*4-6)))</f>
        <v>18.700000000000003</v>
      </c>
      <c r="Q451" s="39">
        <f t="shared" ref="Q451:Q514" ca="1" si="95">INDIRECT("Methan06!D"&amp;(ROUND((ROW(A451)+1)/8+2,0)))</f>
        <v>17</v>
      </c>
      <c r="R451" s="16"/>
      <c r="S451" s="33">
        <f t="shared" ca="1" si="89"/>
        <v>0.9</v>
      </c>
      <c r="T451" s="30">
        <f ca="1">COUNTIF(INDIRECT("Mess06!B"&amp;(ROW(A451)*4-9)):INDIRECT("Mess06!B"&amp;(ROW(A451)*4-6)),"&gt;=500")*15</f>
        <v>60</v>
      </c>
    </row>
    <row r="452" spans="1:20" ht="15.6" thickTop="1" thickBot="1" x14ac:dyDescent="0.35">
      <c r="A452" s="8">
        <f t="shared" si="90"/>
        <v>41079.749999998909</v>
      </c>
      <c r="B452" s="27">
        <f t="shared" ref="B452:B515" ca="1" si="96">C452-D452</f>
        <v>0.24242659238051475</v>
      </c>
      <c r="C452" s="27">
        <f t="shared" ref="C452:C515" ca="1" si="97">I452*M452/100*F452*G452</f>
        <v>0.26936288042279416</v>
      </c>
      <c r="D452" s="27">
        <f t="shared" ref="D452:D515" ca="1" si="98">C452*(1-S452)</f>
        <v>2.6936288042279408E-2</v>
      </c>
      <c r="E452" s="16"/>
      <c r="F452" s="46">
        <v>7.18E-4</v>
      </c>
      <c r="G452" s="46">
        <v>21</v>
      </c>
      <c r="H452" s="16"/>
      <c r="I452" s="30">
        <f t="shared" ref="I452:I515" ca="1" si="99">J452*K452</f>
        <v>94.702380952380949</v>
      </c>
      <c r="J452" s="42">
        <f t="shared" ca="1" si="91"/>
        <v>107.5</v>
      </c>
      <c r="K452" s="33">
        <f t="shared" ca="1" si="92"/>
        <v>0.88095238095238093</v>
      </c>
      <c r="L452" s="16"/>
      <c r="M452" s="36">
        <f t="shared" ref="M452:M515" ca="1" si="100">IF(N452=0,P452,N452*O452)</f>
        <v>18.863970588235297</v>
      </c>
      <c r="N452" s="39">
        <f t="shared" ca="1" si="93"/>
        <v>17.5</v>
      </c>
      <c r="O452" s="120">
        <f t="shared" ref="O452:O515" ca="1" si="101">IF(Q452=0,1,P452/Q452)</f>
        <v>1.0779411764705884</v>
      </c>
      <c r="P452" s="39">
        <f t="shared" ca="1" si="94"/>
        <v>18.325000000000003</v>
      </c>
      <c r="Q452" s="39">
        <f t="shared" ca="1" si="95"/>
        <v>17</v>
      </c>
      <c r="R452" s="16"/>
      <c r="S452" s="33">
        <f t="shared" ref="S452:S515" ca="1" si="102">IF(T452&gt;=30,0.9,0)</f>
        <v>0.9</v>
      </c>
      <c r="T452" s="30">
        <f ca="1">COUNTIF(INDIRECT("Mess06!B"&amp;(ROW(A452)*4-9)):INDIRECT("Mess06!B"&amp;(ROW(A452)*4-6)),"&gt;=500")*15</f>
        <v>60</v>
      </c>
    </row>
    <row r="453" spans="1:20" ht="15.6" thickTop="1" thickBot="1" x14ac:dyDescent="0.35">
      <c r="A453" s="8">
        <f t="shared" ref="A453:A516" si="103">A452+1/24</f>
        <v>41079.791666665573</v>
      </c>
      <c r="B453" s="27">
        <f t="shared" ca="1" si="96"/>
        <v>0.24033836560202207</v>
      </c>
      <c r="C453" s="27">
        <f t="shared" ca="1" si="97"/>
        <v>0.26704262844669119</v>
      </c>
      <c r="D453" s="27">
        <f t="shared" ca="1" si="98"/>
        <v>2.6704262844669112E-2</v>
      </c>
      <c r="E453" s="16"/>
      <c r="F453" s="46">
        <v>7.18E-4</v>
      </c>
      <c r="G453" s="46">
        <v>21</v>
      </c>
      <c r="H453" s="16"/>
      <c r="I453" s="30">
        <f t="shared" ca="1" si="99"/>
        <v>94.922619047619051</v>
      </c>
      <c r="J453" s="42">
        <f t="shared" ca="1" si="91"/>
        <v>107.75</v>
      </c>
      <c r="K453" s="33">
        <f t="shared" ca="1" si="92"/>
        <v>0.88095238095238093</v>
      </c>
      <c r="L453" s="16"/>
      <c r="M453" s="36">
        <f t="shared" ca="1" si="100"/>
        <v>18.658088235294116</v>
      </c>
      <c r="N453" s="39">
        <f t="shared" ca="1" si="93"/>
        <v>17.5</v>
      </c>
      <c r="O453" s="120">
        <f t="shared" ca="1" si="101"/>
        <v>1.0661764705882353</v>
      </c>
      <c r="P453" s="39">
        <f t="shared" ca="1" si="94"/>
        <v>18.125</v>
      </c>
      <c r="Q453" s="39">
        <f t="shared" ca="1" si="95"/>
        <v>17</v>
      </c>
      <c r="R453" s="16"/>
      <c r="S453" s="33">
        <f t="shared" ca="1" si="102"/>
        <v>0.9</v>
      </c>
      <c r="T453" s="30">
        <f ca="1">COUNTIF(INDIRECT("Mess06!B"&amp;(ROW(A453)*4-9)):INDIRECT("Mess06!B"&amp;(ROW(A453)*4-6)),"&gt;=500")*15</f>
        <v>60</v>
      </c>
    </row>
    <row r="454" spans="1:20" ht="15.6" thickTop="1" thickBot="1" x14ac:dyDescent="0.35">
      <c r="A454" s="8">
        <f t="shared" si="103"/>
        <v>41079.833333332237</v>
      </c>
      <c r="B454" s="27">
        <f t="shared" ca="1" si="96"/>
        <v>0.23515048728860288</v>
      </c>
      <c r="C454" s="27">
        <f t="shared" ca="1" si="97"/>
        <v>0.26127831920955874</v>
      </c>
      <c r="D454" s="27">
        <f t="shared" ca="1" si="98"/>
        <v>2.6127831920955868E-2</v>
      </c>
      <c r="E454" s="16"/>
      <c r="F454" s="46">
        <v>7.18E-4</v>
      </c>
      <c r="G454" s="46">
        <v>21</v>
      </c>
      <c r="H454" s="16"/>
      <c r="I454" s="30">
        <f t="shared" ca="1" si="99"/>
        <v>94.702380952380949</v>
      </c>
      <c r="J454" s="42">
        <f t="shared" ca="1" si="91"/>
        <v>107.5</v>
      </c>
      <c r="K454" s="33">
        <f t="shared" ca="1" si="92"/>
        <v>0.88095238095238093</v>
      </c>
      <c r="L454" s="16"/>
      <c r="M454" s="36">
        <f t="shared" ca="1" si="100"/>
        <v>18.297794117647054</v>
      </c>
      <c r="N454" s="39">
        <f t="shared" ca="1" si="93"/>
        <v>17.5</v>
      </c>
      <c r="O454" s="120">
        <f t="shared" ca="1" si="101"/>
        <v>1.0455882352941175</v>
      </c>
      <c r="P454" s="39">
        <f t="shared" ca="1" si="94"/>
        <v>17.774999999999999</v>
      </c>
      <c r="Q454" s="39">
        <f t="shared" ca="1" si="95"/>
        <v>17</v>
      </c>
      <c r="R454" s="16"/>
      <c r="S454" s="33">
        <f t="shared" ca="1" si="102"/>
        <v>0.9</v>
      </c>
      <c r="T454" s="30">
        <f ca="1">COUNTIF(INDIRECT("Mess06!B"&amp;(ROW(A454)*4-9)):INDIRECT("Mess06!B"&amp;(ROW(A454)*4-6)),"&gt;=500")*15</f>
        <v>60</v>
      </c>
    </row>
    <row r="455" spans="1:20" ht="15.6" thickTop="1" thickBot="1" x14ac:dyDescent="0.35">
      <c r="A455" s="8">
        <f t="shared" si="103"/>
        <v>41079.874999998901</v>
      </c>
      <c r="B455" s="27">
        <f t="shared" ca="1" si="96"/>
        <v>0.23304533933547802</v>
      </c>
      <c r="C455" s="27">
        <f t="shared" ca="1" si="97"/>
        <v>0.2589392659283089</v>
      </c>
      <c r="D455" s="27">
        <f t="shared" ca="1" si="98"/>
        <v>2.5893926592830886E-2</v>
      </c>
      <c r="E455" s="16"/>
      <c r="F455" s="46">
        <v>7.18E-4</v>
      </c>
      <c r="G455" s="46">
        <v>21</v>
      </c>
      <c r="H455" s="16"/>
      <c r="I455" s="30">
        <f t="shared" ca="1" si="99"/>
        <v>94.922619047619051</v>
      </c>
      <c r="J455" s="42">
        <f t="shared" ca="1" si="91"/>
        <v>107.75</v>
      </c>
      <c r="K455" s="33">
        <f t="shared" ca="1" si="92"/>
        <v>0.88095238095238093</v>
      </c>
      <c r="L455" s="16"/>
      <c r="M455" s="36">
        <f t="shared" ca="1" si="100"/>
        <v>18.091911764705884</v>
      </c>
      <c r="N455" s="39">
        <f t="shared" ca="1" si="93"/>
        <v>17.5</v>
      </c>
      <c r="O455" s="120">
        <f t="shared" ca="1" si="101"/>
        <v>1.0338235294117648</v>
      </c>
      <c r="P455" s="39">
        <f t="shared" ca="1" si="94"/>
        <v>17.575000000000003</v>
      </c>
      <c r="Q455" s="39">
        <f t="shared" ca="1" si="95"/>
        <v>17</v>
      </c>
      <c r="R455" s="16"/>
      <c r="S455" s="33">
        <f t="shared" ca="1" si="102"/>
        <v>0.9</v>
      </c>
      <c r="T455" s="30">
        <f ca="1">COUNTIF(INDIRECT("Mess06!B"&amp;(ROW(A455)*4-9)):INDIRECT("Mess06!B"&amp;(ROW(A455)*4-6)),"&gt;=500")*15</f>
        <v>60</v>
      </c>
    </row>
    <row r="456" spans="1:20" ht="15.6" thickTop="1" thickBot="1" x14ac:dyDescent="0.35">
      <c r="A456" s="8">
        <f t="shared" si="103"/>
        <v>41079.916666665566</v>
      </c>
      <c r="B456" s="27">
        <f t="shared" ca="1" si="96"/>
        <v>0.22968648617095583</v>
      </c>
      <c r="C456" s="27">
        <f t="shared" ca="1" si="97"/>
        <v>0.25520720685661757</v>
      </c>
      <c r="D456" s="27">
        <f t="shared" ca="1" si="98"/>
        <v>2.5520720685661753E-2</v>
      </c>
      <c r="E456" s="16"/>
      <c r="F456" s="46">
        <v>7.18E-4</v>
      </c>
      <c r="G456" s="46">
        <v>21</v>
      </c>
      <c r="H456" s="16"/>
      <c r="I456" s="30">
        <f t="shared" ca="1" si="99"/>
        <v>93.821428571428569</v>
      </c>
      <c r="J456" s="42">
        <f t="shared" ca="1" si="91"/>
        <v>106.5</v>
      </c>
      <c r="K456" s="33">
        <f t="shared" ca="1" si="92"/>
        <v>0.88095238095238093</v>
      </c>
      <c r="L456" s="16"/>
      <c r="M456" s="36">
        <f t="shared" ca="1" si="100"/>
        <v>18.040441176470587</v>
      </c>
      <c r="N456" s="39">
        <f t="shared" ca="1" si="93"/>
        <v>17.5</v>
      </c>
      <c r="O456" s="120">
        <f t="shared" ca="1" si="101"/>
        <v>1.0308823529411764</v>
      </c>
      <c r="P456" s="39">
        <f t="shared" ca="1" si="94"/>
        <v>17.524999999999999</v>
      </c>
      <c r="Q456" s="39">
        <f t="shared" ca="1" si="95"/>
        <v>17</v>
      </c>
      <c r="R456" s="16"/>
      <c r="S456" s="33">
        <f t="shared" ca="1" si="102"/>
        <v>0.9</v>
      </c>
      <c r="T456" s="30">
        <f ca="1">COUNTIF(INDIRECT("Mess06!B"&amp;(ROW(A456)*4-9)):INDIRECT("Mess06!B"&amp;(ROW(A456)*4-6)),"&gt;=500")*15</f>
        <v>60</v>
      </c>
    </row>
    <row r="457" spans="1:20" ht="15.6" thickTop="1" thickBot="1" x14ac:dyDescent="0.35">
      <c r="A457" s="8">
        <f t="shared" si="103"/>
        <v>41079.95833333223</v>
      </c>
      <c r="B457" s="27">
        <f t="shared" ca="1" si="96"/>
        <v>0.23010643895955887</v>
      </c>
      <c r="C457" s="27">
        <f t="shared" ca="1" si="97"/>
        <v>0.25567382106617653</v>
      </c>
      <c r="D457" s="27">
        <f t="shared" ca="1" si="98"/>
        <v>2.5567382106617648E-2</v>
      </c>
      <c r="E457" s="16"/>
      <c r="F457" s="46">
        <v>7.18E-4</v>
      </c>
      <c r="G457" s="46">
        <v>21</v>
      </c>
      <c r="H457" s="16"/>
      <c r="I457" s="30">
        <f t="shared" ca="1" si="99"/>
        <v>94.261904761904759</v>
      </c>
      <c r="J457" s="42">
        <f t="shared" ca="1" si="91"/>
        <v>107</v>
      </c>
      <c r="K457" s="33">
        <f t="shared" ca="1" si="92"/>
        <v>0.88095238095238093</v>
      </c>
      <c r="L457" s="16"/>
      <c r="M457" s="36">
        <f t="shared" ca="1" si="100"/>
        <v>17.988970588235297</v>
      </c>
      <c r="N457" s="39">
        <f t="shared" ca="1" si="93"/>
        <v>17.5</v>
      </c>
      <c r="O457" s="120">
        <f t="shared" ca="1" si="101"/>
        <v>1.0279411764705884</v>
      </c>
      <c r="P457" s="39">
        <f t="shared" ca="1" si="94"/>
        <v>17.475000000000001</v>
      </c>
      <c r="Q457" s="39">
        <f t="shared" ca="1" si="95"/>
        <v>17</v>
      </c>
      <c r="R457" s="16"/>
      <c r="S457" s="33">
        <f t="shared" ca="1" si="102"/>
        <v>0.9</v>
      </c>
      <c r="T457" s="30">
        <f ca="1">COUNTIF(INDIRECT("Mess06!B"&amp;(ROW(A457)*4-9)):INDIRECT("Mess06!B"&amp;(ROW(A457)*4-6)),"&gt;=500")*15</f>
        <v>60</v>
      </c>
    </row>
    <row r="458" spans="1:20" ht="15.6" thickTop="1" thickBot="1" x14ac:dyDescent="0.35">
      <c r="A458" s="8">
        <f t="shared" si="103"/>
        <v>41079.999999998894</v>
      </c>
      <c r="B458" s="27">
        <f t="shared" ca="1" si="96"/>
        <v>0.22726983477573526</v>
      </c>
      <c r="C458" s="27">
        <f t="shared" ca="1" si="97"/>
        <v>0.25252203863970585</v>
      </c>
      <c r="D458" s="27">
        <f t="shared" ca="1" si="98"/>
        <v>2.525220386397058E-2</v>
      </c>
      <c r="E458" s="16"/>
      <c r="F458" s="46">
        <v>7.18E-4</v>
      </c>
      <c r="G458" s="46">
        <v>21</v>
      </c>
      <c r="H458" s="16"/>
      <c r="I458" s="30">
        <f t="shared" ca="1" si="99"/>
        <v>94.041666666666671</v>
      </c>
      <c r="J458" s="42">
        <f t="shared" ca="1" si="91"/>
        <v>106.75</v>
      </c>
      <c r="K458" s="33">
        <f t="shared" ca="1" si="92"/>
        <v>0.88095238095238093</v>
      </c>
      <c r="L458" s="16"/>
      <c r="M458" s="36">
        <f t="shared" ca="1" si="100"/>
        <v>17.808823529411764</v>
      </c>
      <c r="N458" s="39">
        <f t="shared" ca="1" si="93"/>
        <v>17.5</v>
      </c>
      <c r="O458" s="120">
        <f t="shared" ca="1" si="101"/>
        <v>1.0176470588235293</v>
      </c>
      <c r="P458" s="39">
        <f t="shared" ca="1" si="94"/>
        <v>17.3</v>
      </c>
      <c r="Q458" s="39">
        <f t="shared" ca="1" si="95"/>
        <v>17</v>
      </c>
      <c r="R458" s="16"/>
      <c r="S458" s="33">
        <f t="shared" ca="1" si="102"/>
        <v>0.9</v>
      </c>
      <c r="T458" s="30">
        <f ca="1">COUNTIF(INDIRECT("Mess06!B"&amp;(ROW(A458)*4-9)):INDIRECT("Mess06!B"&amp;(ROW(A458)*4-6)),"&gt;=500")*15</f>
        <v>60</v>
      </c>
    </row>
    <row r="459" spans="1:20" ht="15.6" thickTop="1" thickBot="1" x14ac:dyDescent="0.35">
      <c r="A459" s="8">
        <f t="shared" si="103"/>
        <v>41080.041666665558</v>
      </c>
      <c r="B459" s="27">
        <f t="shared" ca="1" si="96"/>
        <v>0.24250557145343729</v>
      </c>
      <c r="C459" s="27">
        <f t="shared" ca="1" si="97"/>
        <v>0.26945063494826366</v>
      </c>
      <c r="D459" s="27">
        <f t="shared" ca="1" si="98"/>
        <v>2.6945063494826359E-2</v>
      </c>
      <c r="E459" s="16"/>
      <c r="F459" s="46">
        <v>7.18E-4</v>
      </c>
      <c r="G459" s="46">
        <v>21</v>
      </c>
      <c r="H459" s="16"/>
      <c r="I459" s="30">
        <f t="shared" ca="1" si="99"/>
        <v>100.47058823529414</v>
      </c>
      <c r="J459" s="42">
        <f t="shared" ca="1" si="91"/>
        <v>106.75</v>
      </c>
      <c r="K459" s="33">
        <f t="shared" ca="1" si="92"/>
        <v>0.9411764705882355</v>
      </c>
      <c r="L459" s="16"/>
      <c r="M459" s="36">
        <f t="shared" ca="1" si="100"/>
        <v>17.786746987951805</v>
      </c>
      <c r="N459" s="39">
        <f t="shared" ca="1" si="93"/>
        <v>16.8</v>
      </c>
      <c r="O459" s="120">
        <f t="shared" ca="1" si="101"/>
        <v>1.058734939759036</v>
      </c>
      <c r="P459" s="39">
        <f t="shared" ca="1" si="94"/>
        <v>17.574999999999999</v>
      </c>
      <c r="Q459" s="39">
        <f t="shared" ca="1" si="95"/>
        <v>16.600000000000001</v>
      </c>
      <c r="R459" s="16"/>
      <c r="S459" s="33">
        <f t="shared" ca="1" si="102"/>
        <v>0.9</v>
      </c>
      <c r="T459" s="30">
        <f ca="1">COUNTIF(INDIRECT("Mess06!B"&amp;(ROW(A459)*4-9)):INDIRECT("Mess06!B"&amp;(ROW(A459)*4-6)),"&gt;=500")*15</f>
        <v>60</v>
      </c>
    </row>
    <row r="460" spans="1:20" ht="15.6" thickTop="1" thickBot="1" x14ac:dyDescent="0.35">
      <c r="A460" s="8">
        <f t="shared" si="103"/>
        <v>41080.083333332223</v>
      </c>
      <c r="B460" s="27">
        <f t="shared" ca="1" si="96"/>
        <v>0.23969339515237426</v>
      </c>
      <c r="C460" s="27">
        <f t="shared" ca="1" si="97"/>
        <v>0.26632599461374917</v>
      </c>
      <c r="D460" s="27">
        <f t="shared" ca="1" si="98"/>
        <v>2.663259946137491E-2</v>
      </c>
      <c r="E460" s="16"/>
      <c r="F460" s="46">
        <v>7.18E-4</v>
      </c>
      <c r="G460" s="46">
        <v>21</v>
      </c>
      <c r="H460" s="16"/>
      <c r="I460" s="30">
        <f t="shared" ca="1" si="99"/>
        <v>101.17647058823532</v>
      </c>
      <c r="J460" s="42">
        <f t="shared" ca="1" si="91"/>
        <v>107.5</v>
      </c>
      <c r="K460" s="33">
        <f t="shared" ca="1" si="92"/>
        <v>0.9411764705882355</v>
      </c>
      <c r="L460" s="16"/>
      <c r="M460" s="36">
        <f t="shared" ca="1" si="100"/>
        <v>17.457831325301203</v>
      </c>
      <c r="N460" s="39">
        <f t="shared" ca="1" si="93"/>
        <v>16.8</v>
      </c>
      <c r="O460" s="120">
        <f t="shared" ca="1" si="101"/>
        <v>1.0391566265060239</v>
      </c>
      <c r="P460" s="39">
        <f t="shared" ca="1" si="94"/>
        <v>17.25</v>
      </c>
      <c r="Q460" s="39">
        <f t="shared" ca="1" si="95"/>
        <v>16.600000000000001</v>
      </c>
      <c r="R460" s="16"/>
      <c r="S460" s="33">
        <f t="shared" ca="1" si="102"/>
        <v>0.9</v>
      </c>
      <c r="T460" s="30">
        <f ca="1">COUNTIF(INDIRECT("Mess06!B"&amp;(ROW(A460)*4-9)):INDIRECT("Mess06!B"&amp;(ROW(A460)*4-6)),"&gt;=500")*15</f>
        <v>60</v>
      </c>
    </row>
    <row r="461" spans="1:20" ht="15.6" thickTop="1" thickBot="1" x14ac:dyDescent="0.35">
      <c r="A461" s="8">
        <f t="shared" si="103"/>
        <v>41080.124999998887</v>
      </c>
      <c r="B461" s="27">
        <f t="shared" ca="1" si="96"/>
        <v>0.23615818012983705</v>
      </c>
      <c r="C461" s="27">
        <f t="shared" ca="1" si="97"/>
        <v>0.26239797792204117</v>
      </c>
      <c r="D461" s="27">
        <f t="shared" ca="1" si="98"/>
        <v>2.623979779220411E-2</v>
      </c>
      <c r="E461" s="16"/>
      <c r="F461" s="46">
        <v>7.18E-4</v>
      </c>
      <c r="G461" s="46">
        <v>21</v>
      </c>
      <c r="H461" s="16"/>
      <c r="I461" s="30">
        <f t="shared" ca="1" si="99"/>
        <v>100.7058823529412</v>
      </c>
      <c r="J461" s="42">
        <f t="shared" ca="1" si="91"/>
        <v>107</v>
      </c>
      <c r="K461" s="33">
        <f t="shared" ca="1" si="92"/>
        <v>0.9411764705882355</v>
      </c>
      <c r="L461" s="16"/>
      <c r="M461" s="36">
        <f t="shared" ca="1" si="100"/>
        <v>17.280722891566263</v>
      </c>
      <c r="N461" s="39">
        <f t="shared" ca="1" si="93"/>
        <v>16.8</v>
      </c>
      <c r="O461" s="120">
        <f t="shared" ca="1" si="101"/>
        <v>1.0286144578313252</v>
      </c>
      <c r="P461" s="39">
        <f t="shared" ca="1" si="94"/>
        <v>17.074999999999999</v>
      </c>
      <c r="Q461" s="39">
        <f t="shared" ca="1" si="95"/>
        <v>16.600000000000001</v>
      </c>
      <c r="R461" s="16"/>
      <c r="S461" s="33">
        <f t="shared" ca="1" si="102"/>
        <v>0.9</v>
      </c>
      <c r="T461" s="30">
        <f ca="1">COUNTIF(INDIRECT("Mess06!B"&amp;(ROW(A461)*4-9)):INDIRECT("Mess06!B"&amp;(ROW(A461)*4-6)),"&gt;=500")*15</f>
        <v>60</v>
      </c>
    </row>
    <row r="462" spans="1:20" ht="15.6" thickTop="1" thickBot="1" x14ac:dyDescent="0.35">
      <c r="A462" s="8">
        <f t="shared" si="103"/>
        <v>41080.166666665551</v>
      </c>
      <c r="B462" s="27">
        <f t="shared" ca="1" si="96"/>
        <v>0.23477511611736368</v>
      </c>
      <c r="C462" s="27">
        <f t="shared" ca="1" si="97"/>
        <v>0.26086124013040407</v>
      </c>
      <c r="D462" s="27">
        <f t="shared" ca="1" si="98"/>
        <v>2.6086124013040401E-2</v>
      </c>
      <c r="E462" s="16"/>
      <c r="F462" s="46">
        <v>7.18E-4</v>
      </c>
      <c r="G462" s="46">
        <v>21</v>
      </c>
      <c r="H462" s="16"/>
      <c r="I462" s="30">
        <f t="shared" ca="1" si="99"/>
        <v>100.7058823529412</v>
      </c>
      <c r="J462" s="42">
        <f t="shared" ca="1" si="91"/>
        <v>107</v>
      </c>
      <c r="K462" s="33">
        <f t="shared" ca="1" si="92"/>
        <v>0.9411764705882355</v>
      </c>
      <c r="L462" s="16"/>
      <c r="M462" s="36">
        <f t="shared" ca="1" si="100"/>
        <v>17.179518072289159</v>
      </c>
      <c r="N462" s="39">
        <f t="shared" ca="1" si="93"/>
        <v>16.8</v>
      </c>
      <c r="O462" s="120">
        <f t="shared" ca="1" si="101"/>
        <v>1.0225903614457832</v>
      </c>
      <c r="P462" s="39">
        <f t="shared" ca="1" si="94"/>
        <v>16.975000000000001</v>
      </c>
      <c r="Q462" s="39">
        <f t="shared" ca="1" si="95"/>
        <v>16.600000000000001</v>
      </c>
      <c r="R462" s="16"/>
      <c r="S462" s="33">
        <f t="shared" ca="1" si="102"/>
        <v>0.9</v>
      </c>
      <c r="T462" s="30">
        <f ca="1">COUNTIF(INDIRECT("Mess06!B"&amp;(ROW(A462)*4-9)):INDIRECT("Mess06!B"&amp;(ROW(A462)*4-6)),"&gt;=500")*15</f>
        <v>60</v>
      </c>
    </row>
    <row r="463" spans="1:20" ht="15.6" thickTop="1" thickBot="1" x14ac:dyDescent="0.35">
      <c r="A463" s="8">
        <f t="shared" si="103"/>
        <v>41080.208333332215</v>
      </c>
      <c r="B463" s="27">
        <f t="shared" ca="1" si="96"/>
        <v>0.23415952337349399</v>
      </c>
      <c r="C463" s="27">
        <f t="shared" ca="1" si="97"/>
        <v>0.2601772481927711</v>
      </c>
      <c r="D463" s="27">
        <f t="shared" ca="1" si="98"/>
        <v>2.6017724819277104E-2</v>
      </c>
      <c r="E463" s="16"/>
      <c r="F463" s="46">
        <v>7.18E-4</v>
      </c>
      <c r="G463" s="46">
        <v>21</v>
      </c>
      <c r="H463" s="16"/>
      <c r="I463" s="30">
        <f t="shared" ca="1" si="99"/>
        <v>100.00000000000003</v>
      </c>
      <c r="J463" s="42">
        <f t="shared" ca="1" si="91"/>
        <v>106.25</v>
      </c>
      <c r="K463" s="33">
        <f t="shared" ca="1" si="92"/>
        <v>0.9411764705882355</v>
      </c>
      <c r="L463" s="16"/>
      <c r="M463" s="36">
        <f t="shared" ca="1" si="100"/>
        <v>17.255421686746988</v>
      </c>
      <c r="N463" s="39">
        <f t="shared" ca="1" si="93"/>
        <v>16.8</v>
      </c>
      <c r="O463" s="120">
        <f t="shared" ca="1" si="101"/>
        <v>1.0271084337349397</v>
      </c>
      <c r="P463" s="39">
        <f t="shared" ca="1" si="94"/>
        <v>17.05</v>
      </c>
      <c r="Q463" s="39">
        <f t="shared" ca="1" si="95"/>
        <v>16.600000000000001</v>
      </c>
      <c r="R463" s="16"/>
      <c r="S463" s="33">
        <f t="shared" ca="1" si="102"/>
        <v>0.9</v>
      </c>
      <c r="T463" s="30">
        <f ca="1">COUNTIF(INDIRECT("Mess06!B"&amp;(ROW(A463)*4-9)):INDIRECT("Mess06!B"&amp;(ROW(A463)*4-6)),"&gt;=500")*15</f>
        <v>60</v>
      </c>
    </row>
    <row r="464" spans="1:20" ht="15.6" thickTop="1" thickBot="1" x14ac:dyDescent="0.35">
      <c r="A464" s="8">
        <f t="shared" si="103"/>
        <v>41080.24999999888</v>
      </c>
      <c r="B464" s="27">
        <f t="shared" ca="1" si="96"/>
        <v>0.23339205210489017</v>
      </c>
      <c r="C464" s="27">
        <f t="shared" ca="1" si="97"/>
        <v>0.25932450233876686</v>
      </c>
      <c r="D464" s="27">
        <f t="shared" ca="1" si="98"/>
        <v>2.5932450233876681E-2</v>
      </c>
      <c r="E464" s="16"/>
      <c r="F464" s="46">
        <v>7.18E-4</v>
      </c>
      <c r="G464" s="46">
        <v>21</v>
      </c>
      <c r="H464" s="16"/>
      <c r="I464" s="30">
        <f t="shared" ca="1" si="99"/>
        <v>100.7058823529412</v>
      </c>
      <c r="J464" s="42">
        <f t="shared" ca="1" si="91"/>
        <v>107</v>
      </c>
      <c r="K464" s="33">
        <f t="shared" ca="1" si="92"/>
        <v>0.9411764705882355</v>
      </c>
      <c r="L464" s="16"/>
      <c r="M464" s="36">
        <f t="shared" ca="1" si="100"/>
        <v>17.078313253012048</v>
      </c>
      <c r="N464" s="39">
        <f t="shared" ca="1" si="93"/>
        <v>16.8</v>
      </c>
      <c r="O464" s="120">
        <f t="shared" ca="1" si="101"/>
        <v>1.0165662650602409</v>
      </c>
      <c r="P464" s="39">
        <f t="shared" ca="1" si="94"/>
        <v>16.875</v>
      </c>
      <c r="Q464" s="39">
        <f t="shared" ca="1" si="95"/>
        <v>16.600000000000001</v>
      </c>
      <c r="R464" s="16"/>
      <c r="S464" s="33">
        <f t="shared" ca="1" si="102"/>
        <v>0.9</v>
      </c>
      <c r="T464" s="30">
        <f ca="1">COUNTIF(INDIRECT("Mess06!B"&amp;(ROW(A464)*4-9)):INDIRECT("Mess06!B"&amp;(ROW(A464)*4-6)),"&gt;=500")*15</f>
        <v>60</v>
      </c>
    </row>
    <row r="465" spans="1:20" ht="15.6" thickTop="1" thickBot="1" x14ac:dyDescent="0.35">
      <c r="A465" s="8">
        <f t="shared" si="103"/>
        <v>41080.291666665544</v>
      </c>
      <c r="B465" s="27">
        <f t="shared" ca="1" si="96"/>
        <v>0.23195728476484762</v>
      </c>
      <c r="C465" s="27">
        <f t="shared" ca="1" si="97"/>
        <v>0.25773031640538624</v>
      </c>
      <c r="D465" s="27">
        <f t="shared" ca="1" si="98"/>
        <v>2.5773031640538617E-2</v>
      </c>
      <c r="E465" s="16"/>
      <c r="F465" s="46">
        <v>7.18E-4</v>
      </c>
      <c r="G465" s="46">
        <v>21</v>
      </c>
      <c r="H465" s="16"/>
      <c r="I465" s="30">
        <f t="shared" ca="1" si="99"/>
        <v>100.23529411764709</v>
      </c>
      <c r="J465" s="42">
        <f t="shared" ca="1" si="91"/>
        <v>106.5</v>
      </c>
      <c r="K465" s="33">
        <f t="shared" ca="1" si="92"/>
        <v>0.9411764705882355</v>
      </c>
      <c r="L465" s="16"/>
      <c r="M465" s="36">
        <f t="shared" ca="1" si="100"/>
        <v>17.053012048192766</v>
      </c>
      <c r="N465" s="39">
        <f t="shared" ca="1" si="93"/>
        <v>16.8</v>
      </c>
      <c r="O465" s="120">
        <f t="shared" ca="1" si="101"/>
        <v>1.0150602409638552</v>
      </c>
      <c r="P465" s="39">
        <f t="shared" ca="1" si="94"/>
        <v>16.849999999999998</v>
      </c>
      <c r="Q465" s="39">
        <f t="shared" ca="1" si="95"/>
        <v>16.600000000000001</v>
      </c>
      <c r="R465" s="16"/>
      <c r="S465" s="33">
        <f t="shared" ca="1" si="102"/>
        <v>0.9</v>
      </c>
      <c r="T465" s="30">
        <f ca="1">COUNTIF(INDIRECT("Mess06!B"&amp;(ROW(A465)*4-9)):INDIRECT("Mess06!B"&amp;(ROW(A465)*4-6)),"&gt;=500")*15</f>
        <v>60</v>
      </c>
    </row>
    <row r="466" spans="1:20" ht="15.6" thickTop="1" thickBot="1" x14ac:dyDescent="0.35">
      <c r="A466" s="8">
        <f t="shared" si="103"/>
        <v>41080.333333332208</v>
      </c>
      <c r="B466" s="27">
        <f t="shared" ca="1" si="96"/>
        <v>0.22538773070559892</v>
      </c>
      <c r="C466" s="27">
        <f t="shared" ca="1" si="97"/>
        <v>0.25043081189510991</v>
      </c>
      <c r="D466" s="27">
        <f t="shared" ca="1" si="98"/>
        <v>2.5043081189510985E-2</v>
      </c>
      <c r="E466" s="16"/>
      <c r="F466" s="46">
        <v>7.18E-4</v>
      </c>
      <c r="G466" s="46">
        <v>21</v>
      </c>
      <c r="H466" s="16"/>
      <c r="I466" s="30">
        <f t="shared" ca="1" si="99"/>
        <v>99.764705882352956</v>
      </c>
      <c r="J466" s="42">
        <f t="shared" ca="1" si="91"/>
        <v>106</v>
      </c>
      <c r="K466" s="33">
        <f t="shared" ca="1" si="92"/>
        <v>0.9411764705882355</v>
      </c>
      <c r="L466" s="16"/>
      <c r="M466" s="36">
        <f t="shared" ca="1" si="100"/>
        <v>16.648192771084336</v>
      </c>
      <c r="N466" s="39">
        <f t="shared" ca="1" si="93"/>
        <v>16.8</v>
      </c>
      <c r="O466" s="120">
        <f t="shared" ca="1" si="101"/>
        <v>0.99096385542168663</v>
      </c>
      <c r="P466" s="39">
        <f t="shared" ca="1" si="94"/>
        <v>16.45</v>
      </c>
      <c r="Q466" s="39">
        <f t="shared" ca="1" si="95"/>
        <v>16.600000000000001</v>
      </c>
      <c r="R466" s="16"/>
      <c r="S466" s="33">
        <f t="shared" ca="1" si="102"/>
        <v>0.9</v>
      </c>
      <c r="T466" s="30">
        <f ca="1">COUNTIF(INDIRECT("Mess06!B"&amp;(ROW(A466)*4-9)):INDIRECT("Mess06!B"&amp;(ROW(A466)*4-6)),"&gt;=500")*15</f>
        <v>60</v>
      </c>
    </row>
    <row r="467" spans="1:20" ht="15.6" thickTop="1" thickBot="1" x14ac:dyDescent="0.35">
      <c r="A467" s="8">
        <f t="shared" si="103"/>
        <v>41080.374999998872</v>
      </c>
      <c r="B467" s="27">
        <f t="shared" ca="1" si="96"/>
        <v>0.13020606095919418</v>
      </c>
      <c r="C467" s="27">
        <f t="shared" ca="1" si="97"/>
        <v>0.14467340106577131</v>
      </c>
      <c r="D467" s="27">
        <f t="shared" ca="1" si="98"/>
        <v>1.4467340106577128E-2</v>
      </c>
      <c r="E467" s="16"/>
      <c r="F467" s="46">
        <v>7.18E-4</v>
      </c>
      <c r="G467" s="46">
        <v>21</v>
      </c>
      <c r="H467" s="16"/>
      <c r="I467" s="30">
        <f t="shared" ca="1" si="99"/>
        <v>48.65573770491806</v>
      </c>
      <c r="J467" s="42">
        <f t="shared" ca="1" si="91"/>
        <v>106</v>
      </c>
      <c r="K467" s="33">
        <f t="shared" ca="1" si="92"/>
        <v>0.45901639344262324</v>
      </c>
      <c r="L467" s="16"/>
      <c r="M467" s="36">
        <f t="shared" ca="1" si="100"/>
        <v>19.720180722891563</v>
      </c>
      <c r="N467" s="39">
        <f t="shared" ca="1" si="93"/>
        <v>19.899999999999999</v>
      </c>
      <c r="O467" s="120">
        <f t="shared" ca="1" si="101"/>
        <v>0.99096385542168663</v>
      </c>
      <c r="P467" s="39">
        <f t="shared" ca="1" si="94"/>
        <v>16.45</v>
      </c>
      <c r="Q467" s="39">
        <f t="shared" ca="1" si="95"/>
        <v>16.600000000000001</v>
      </c>
      <c r="R467" s="16"/>
      <c r="S467" s="33">
        <f t="shared" ca="1" si="102"/>
        <v>0.9</v>
      </c>
      <c r="T467" s="30">
        <f ca="1">COUNTIF(INDIRECT("Mess06!B"&amp;(ROW(A467)*4-9)):INDIRECT("Mess06!B"&amp;(ROW(A467)*4-6)),"&gt;=500")*15</f>
        <v>60</v>
      </c>
    </row>
    <row r="468" spans="1:20" ht="15.6" thickTop="1" thickBot="1" x14ac:dyDescent="0.35">
      <c r="A468" s="8">
        <f t="shared" si="103"/>
        <v>41080.416666665536</v>
      </c>
      <c r="B468" s="27">
        <f t="shared" ca="1" si="96"/>
        <v>0.13022379562655548</v>
      </c>
      <c r="C468" s="27">
        <f t="shared" ca="1" si="97"/>
        <v>0.14469310625172829</v>
      </c>
      <c r="D468" s="27">
        <f t="shared" ca="1" si="98"/>
        <v>1.4469310625172826E-2</v>
      </c>
      <c r="E468" s="16"/>
      <c r="F468" s="46">
        <v>7.18E-4</v>
      </c>
      <c r="G468" s="46">
        <v>21</v>
      </c>
      <c r="H468" s="16"/>
      <c r="I468" s="30">
        <f t="shared" ca="1" si="99"/>
        <v>48.885245901639372</v>
      </c>
      <c r="J468" s="42">
        <f t="shared" ca="1" si="91"/>
        <v>106.5</v>
      </c>
      <c r="K468" s="33">
        <f t="shared" ca="1" si="92"/>
        <v>0.45901639344262324</v>
      </c>
      <c r="L468" s="16"/>
      <c r="M468" s="36">
        <f t="shared" ca="1" si="100"/>
        <v>19.630271084337348</v>
      </c>
      <c r="N468" s="39">
        <f t="shared" ca="1" si="93"/>
        <v>19.899999999999999</v>
      </c>
      <c r="O468" s="120">
        <f t="shared" ca="1" si="101"/>
        <v>0.98644578313253006</v>
      </c>
      <c r="P468" s="39">
        <f t="shared" ca="1" si="94"/>
        <v>16.375</v>
      </c>
      <c r="Q468" s="39">
        <f t="shared" ca="1" si="95"/>
        <v>16.600000000000001</v>
      </c>
      <c r="R468" s="16"/>
      <c r="S468" s="33">
        <f t="shared" ca="1" si="102"/>
        <v>0.9</v>
      </c>
      <c r="T468" s="30">
        <f ca="1">COUNTIF(INDIRECT("Mess06!B"&amp;(ROW(A468)*4-9)):INDIRECT("Mess06!B"&amp;(ROW(A468)*4-6)),"&gt;=500")*15</f>
        <v>60</v>
      </c>
    </row>
    <row r="469" spans="1:20" ht="15.6" thickTop="1" thickBot="1" x14ac:dyDescent="0.35">
      <c r="A469" s="8">
        <f t="shared" si="103"/>
        <v>41080.458333332201</v>
      </c>
      <c r="B469" s="27">
        <f t="shared" ca="1" si="96"/>
        <v>0.12819364291546523</v>
      </c>
      <c r="C469" s="27">
        <f t="shared" ca="1" si="97"/>
        <v>0.14243738101718359</v>
      </c>
      <c r="D469" s="27">
        <f t="shared" ca="1" si="98"/>
        <v>1.4243738101718357E-2</v>
      </c>
      <c r="E469" s="16"/>
      <c r="F469" s="46">
        <v>7.18E-4</v>
      </c>
      <c r="G469" s="46">
        <v>21</v>
      </c>
      <c r="H469" s="16"/>
      <c r="I469" s="30">
        <f t="shared" ca="1" si="99"/>
        <v>48.196721311475443</v>
      </c>
      <c r="J469" s="42">
        <f t="shared" ca="1" si="91"/>
        <v>105</v>
      </c>
      <c r="K469" s="33">
        <f t="shared" ca="1" si="92"/>
        <v>0.45901639344262324</v>
      </c>
      <c r="L469" s="16"/>
      <c r="M469" s="36">
        <f t="shared" ca="1" si="100"/>
        <v>19.600301204819278</v>
      </c>
      <c r="N469" s="39">
        <f t="shared" ca="1" si="93"/>
        <v>19.899999999999999</v>
      </c>
      <c r="O469" s="120">
        <f t="shared" ca="1" si="101"/>
        <v>0.98493975903614461</v>
      </c>
      <c r="P469" s="39">
        <f t="shared" ca="1" si="94"/>
        <v>16.350000000000001</v>
      </c>
      <c r="Q469" s="39">
        <f t="shared" ca="1" si="95"/>
        <v>16.600000000000001</v>
      </c>
      <c r="R469" s="16"/>
      <c r="S469" s="33">
        <f t="shared" ca="1" si="102"/>
        <v>0.9</v>
      </c>
      <c r="T469" s="30">
        <f ca="1">COUNTIF(INDIRECT("Mess06!B"&amp;(ROW(A469)*4-9)):INDIRECT("Mess06!B"&amp;(ROW(A469)*4-6)),"&gt;=500")*15</f>
        <v>60</v>
      </c>
    </row>
    <row r="470" spans="1:20" ht="15.6" thickTop="1" thickBot="1" x14ac:dyDescent="0.35">
      <c r="A470" s="8">
        <f t="shared" si="103"/>
        <v>41080.499999998865</v>
      </c>
      <c r="B470" s="27">
        <f t="shared" ca="1" si="96"/>
        <v>0.12555164418041187</v>
      </c>
      <c r="C470" s="27">
        <f t="shared" ca="1" si="97"/>
        <v>0.13950182686712428</v>
      </c>
      <c r="D470" s="27">
        <f t="shared" ca="1" si="98"/>
        <v>1.3950182686712425E-2</v>
      </c>
      <c r="E470" s="16"/>
      <c r="F470" s="46">
        <v>7.18E-4</v>
      </c>
      <c r="G470" s="46">
        <v>21</v>
      </c>
      <c r="H470" s="16"/>
      <c r="I470" s="30">
        <f t="shared" ca="1" si="99"/>
        <v>48.311475409836099</v>
      </c>
      <c r="J470" s="42">
        <f t="shared" ca="1" si="91"/>
        <v>105.25</v>
      </c>
      <c r="K470" s="33">
        <f t="shared" ca="1" si="92"/>
        <v>0.45901639344262324</v>
      </c>
      <c r="L470" s="16"/>
      <c r="M470" s="36">
        <f t="shared" ca="1" si="100"/>
        <v>19.150753012048188</v>
      </c>
      <c r="N470" s="39">
        <f t="shared" ca="1" si="93"/>
        <v>19.899999999999999</v>
      </c>
      <c r="O470" s="120">
        <f t="shared" ca="1" si="101"/>
        <v>0.96234939759036131</v>
      </c>
      <c r="P470" s="39">
        <f t="shared" ca="1" si="94"/>
        <v>15.975</v>
      </c>
      <c r="Q470" s="39">
        <f t="shared" ca="1" si="95"/>
        <v>16.600000000000001</v>
      </c>
      <c r="R470" s="16"/>
      <c r="S470" s="33">
        <f t="shared" ca="1" si="102"/>
        <v>0.9</v>
      </c>
      <c r="T470" s="30">
        <f ca="1">COUNTIF(INDIRECT("Mess06!B"&amp;(ROW(A470)*4-9)):INDIRECT("Mess06!B"&amp;(ROW(A470)*4-6)),"&gt;=500")*15</f>
        <v>60</v>
      </c>
    </row>
    <row r="471" spans="1:20" ht="15.6" thickTop="1" thickBot="1" x14ac:dyDescent="0.35">
      <c r="A471" s="8">
        <f t="shared" si="103"/>
        <v>41080.541666665529</v>
      </c>
      <c r="B471" s="27">
        <f t="shared" ca="1" si="96"/>
        <v>0.12535516273412012</v>
      </c>
      <c r="C471" s="27">
        <f t="shared" ca="1" si="97"/>
        <v>0.13928351414902235</v>
      </c>
      <c r="D471" s="27">
        <f t="shared" ca="1" si="98"/>
        <v>1.3928351414902231E-2</v>
      </c>
      <c r="E471" s="16"/>
      <c r="F471" s="46">
        <v>7.18E-4</v>
      </c>
      <c r="G471" s="46">
        <v>21</v>
      </c>
      <c r="H471" s="16"/>
      <c r="I471" s="30">
        <f t="shared" ca="1" si="99"/>
        <v>48.311475409836099</v>
      </c>
      <c r="J471" s="42">
        <f t="shared" ca="1" si="91"/>
        <v>105.25</v>
      </c>
      <c r="K471" s="33">
        <f t="shared" ca="1" si="92"/>
        <v>0.45901639344262324</v>
      </c>
      <c r="L471" s="16"/>
      <c r="M471" s="36">
        <f t="shared" ca="1" si="100"/>
        <v>19.120783132530114</v>
      </c>
      <c r="N471" s="39">
        <f t="shared" ca="1" si="93"/>
        <v>19.899999999999999</v>
      </c>
      <c r="O471" s="120">
        <f t="shared" ca="1" si="101"/>
        <v>0.96084337349397575</v>
      </c>
      <c r="P471" s="39">
        <f t="shared" ca="1" si="94"/>
        <v>15.95</v>
      </c>
      <c r="Q471" s="39">
        <f t="shared" ca="1" si="95"/>
        <v>16.600000000000001</v>
      </c>
      <c r="R471" s="16"/>
      <c r="S471" s="33">
        <f t="shared" ca="1" si="102"/>
        <v>0.9</v>
      </c>
      <c r="T471" s="30">
        <f ca="1">COUNTIF(INDIRECT("Mess06!B"&amp;(ROW(A471)*4-9)):INDIRECT("Mess06!B"&amp;(ROW(A471)*4-6)),"&gt;=500")*15</f>
        <v>60</v>
      </c>
    </row>
    <row r="472" spans="1:20" ht="15.6" thickTop="1" thickBot="1" x14ac:dyDescent="0.35">
      <c r="A472" s="8">
        <f t="shared" si="103"/>
        <v>41080.583333332193</v>
      </c>
      <c r="B472" s="27">
        <f t="shared" ca="1" si="96"/>
        <v>9.6903622567178632E-2</v>
      </c>
      <c r="C472" s="27">
        <f t="shared" ca="1" si="97"/>
        <v>0.10767069174130958</v>
      </c>
      <c r="D472" s="27">
        <f t="shared" ca="1" si="98"/>
        <v>1.0767069174130955E-2</v>
      </c>
      <c r="E472" s="16"/>
      <c r="F472" s="46">
        <v>7.18E-4</v>
      </c>
      <c r="G472" s="46">
        <v>21</v>
      </c>
      <c r="H472" s="16"/>
      <c r="I472" s="30">
        <f t="shared" ca="1" si="99"/>
        <v>36.377049180327894</v>
      </c>
      <c r="J472" s="42">
        <f t="shared" ca="1" si="91"/>
        <v>79.25</v>
      </c>
      <c r="K472" s="33">
        <f t="shared" ca="1" si="92"/>
        <v>0.45901639344262324</v>
      </c>
      <c r="L472" s="16"/>
      <c r="M472" s="36">
        <f t="shared" ca="1" si="100"/>
        <v>19.630271084337348</v>
      </c>
      <c r="N472" s="39">
        <f t="shared" ca="1" si="93"/>
        <v>19.899999999999999</v>
      </c>
      <c r="O472" s="120">
        <f t="shared" ca="1" si="101"/>
        <v>0.98644578313253006</v>
      </c>
      <c r="P472" s="39">
        <f t="shared" ca="1" si="94"/>
        <v>16.375</v>
      </c>
      <c r="Q472" s="39">
        <f t="shared" ca="1" si="95"/>
        <v>16.600000000000001</v>
      </c>
      <c r="R472" s="16"/>
      <c r="S472" s="33">
        <f t="shared" ca="1" si="102"/>
        <v>0.9</v>
      </c>
      <c r="T472" s="30">
        <f ca="1">COUNTIF(INDIRECT("Mess06!B"&amp;(ROW(A472)*4-9)):INDIRECT("Mess06!B"&amp;(ROW(A472)*4-6)),"&gt;=500")*15</f>
        <v>45</v>
      </c>
    </row>
    <row r="473" spans="1:20" ht="15.6" thickTop="1" thickBot="1" x14ac:dyDescent="0.35">
      <c r="A473" s="8">
        <f t="shared" si="103"/>
        <v>41080.624999998858</v>
      </c>
      <c r="B473" s="27">
        <f t="shared" ca="1" si="96"/>
        <v>0</v>
      </c>
      <c r="C473" s="27">
        <f t="shared" ca="1" si="97"/>
        <v>0</v>
      </c>
      <c r="D473" s="27">
        <f t="shared" ca="1" si="98"/>
        <v>0</v>
      </c>
      <c r="E473" s="16"/>
      <c r="F473" s="46">
        <v>7.18E-4</v>
      </c>
      <c r="G473" s="46">
        <v>21</v>
      </c>
      <c r="H473" s="16"/>
      <c r="I473" s="30">
        <f t="shared" ca="1" si="99"/>
        <v>0</v>
      </c>
      <c r="J473" s="42">
        <f t="shared" ca="1" si="91"/>
        <v>0</v>
      </c>
      <c r="K473" s="33">
        <f t="shared" ca="1" si="92"/>
        <v>0.45901639344262324</v>
      </c>
      <c r="L473" s="16"/>
      <c r="M473" s="36">
        <f t="shared" ca="1" si="100"/>
        <v>20.679216867469876</v>
      </c>
      <c r="N473" s="39">
        <f t="shared" ca="1" si="93"/>
        <v>19.899999999999999</v>
      </c>
      <c r="O473" s="120">
        <f t="shared" ca="1" si="101"/>
        <v>1.0391566265060239</v>
      </c>
      <c r="P473" s="39">
        <f t="shared" ca="1" si="94"/>
        <v>17.25</v>
      </c>
      <c r="Q473" s="39">
        <f t="shared" ca="1" si="95"/>
        <v>16.600000000000001</v>
      </c>
      <c r="R473" s="16"/>
      <c r="S473" s="33">
        <f t="shared" ca="1" si="102"/>
        <v>0</v>
      </c>
      <c r="T473" s="30">
        <f ca="1">COUNTIF(INDIRECT("Mess06!B"&amp;(ROW(A473)*4-9)):INDIRECT("Mess06!B"&amp;(ROW(A473)*4-6)),"&gt;=500")*15</f>
        <v>0</v>
      </c>
    </row>
    <row r="474" spans="1:20" ht="15.6" thickTop="1" thickBot="1" x14ac:dyDescent="0.35">
      <c r="A474" s="8">
        <f t="shared" si="103"/>
        <v>41080.666666665522</v>
      </c>
      <c r="B474" s="27">
        <f t="shared" ca="1" si="96"/>
        <v>0</v>
      </c>
      <c r="C474" s="27">
        <f t="shared" ca="1" si="97"/>
        <v>0</v>
      </c>
      <c r="D474" s="27">
        <f t="shared" ca="1" si="98"/>
        <v>0</v>
      </c>
      <c r="E474" s="16"/>
      <c r="F474" s="46">
        <v>7.18E-4</v>
      </c>
      <c r="G474" s="46">
        <v>21</v>
      </c>
      <c r="H474" s="16"/>
      <c r="I474" s="30">
        <f t="shared" ca="1" si="99"/>
        <v>0</v>
      </c>
      <c r="J474" s="42">
        <f t="shared" ca="1" si="91"/>
        <v>0</v>
      </c>
      <c r="K474" s="33">
        <f t="shared" ca="1" si="92"/>
        <v>0.45901639344262324</v>
      </c>
      <c r="L474" s="16"/>
      <c r="M474" s="36">
        <f t="shared" ca="1" si="100"/>
        <v>20.679216867469876</v>
      </c>
      <c r="N474" s="39">
        <f t="shared" ca="1" si="93"/>
        <v>19.899999999999999</v>
      </c>
      <c r="O474" s="120">
        <f t="shared" ca="1" si="101"/>
        <v>1.0391566265060239</v>
      </c>
      <c r="P474" s="39">
        <f t="shared" ca="1" si="94"/>
        <v>17.25</v>
      </c>
      <c r="Q474" s="39">
        <f t="shared" ca="1" si="95"/>
        <v>16.600000000000001</v>
      </c>
      <c r="R474" s="16"/>
      <c r="S474" s="33">
        <f t="shared" ca="1" si="102"/>
        <v>0</v>
      </c>
      <c r="T474" s="30">
        <f ca="1">COUNTIF(INDIRECT("Mess06!B"&amp;(ROW(A474)*4-9)):INDIRECT("Mess06!B"&amp;(ROW(A474)*4-6)),"&gt;=500")*15</f>
        <v>0</v>
      </c>
    </row>
    <row r="475" spans="1:20" ht="15.6" thickTop="1" thickBot="1" x14ac:dyDescent="0.35">
      <c r="A475" s="8">
        <f t="shared" si="103"/>
        <v>41080.708333332186</v>
      </c>
      <c r="B475" s="27">
        <f t="shared" ca="1" si="96"/>
        <v>0</v>
      </c>
      <c r="C475" s="27">
        <f t="shared" ca="1" si="97"/>
        <v>0</v>
      </c>
      <c r="D475" s="27">
        <f t="shared" ca="1" si="98"/>
        <v>0</v>
      </c>
      <c r="E475" s="16"/>
      <c r="F475" s="46">
        <v>7.18E-4</v>
      </c>
      <c r="G475" s="46">
        <v>21</v>
      </c>
      <c r="H475" s="16"/>
      <c r="I475" s="30">
        <f t="shared" ca="1" si="99"/>
        <v>0</v>
      </c>
      <c r="J475" s="42">
        <f t="shared" ca="1" si="91"/>
        <v>0</v>
      </c>
      <c r="K475" s="33">
        <f t="shared" ca="1" si="92"/>
        <v>1</v>
      </c>
      <c r="L475" s="16"/>
      <c r="M475" s="36">
        <f t="shared" ca="1" si="100"/>
        <v>17.175000000000001</v>
      </c>
      <c r="N475" s="39">
        <f t="shared" ca="1" si="93"/>
        <v>18.2</v>
      </c>
      <c r="O475" s="120">
        <f t="shared" ca="1" si="101"/>
        <v>0.94368131868131877</v>
      </c>
      <c r="P475" s="39">
        <f t="shared" ca="1" si="94"/>
        <v>17.175000000000001</v>
      </c>
      <c r="Q475" s="39">
        <f t="shared" ca="1" si="95"/>
        <v>18.2</v>
      </c>
      <c r="R475" s="16"/>
      <c r="S475" s="33">
        <f t="shared" ca="1" si="102"/>
        <v>0</v>
      </c>
      <c r="T475" s="30">
        <f ca="1">COUNTIF(INDIRECT("Mess06!B"&amp;(ROW(A475)*4-9)):INDIRECT("Mess06!B"&amp;(ROW(A475)*4-6)),"&gt;=500")*15</f>
        <v>0</v>
      </c>
    </row>
    <row r="476" spans="1:20" ht="15.6" thickTop="1" thickBot="1" x14ac:dyDescent="0.35">
      <c r="A476" s="8">
        <f t="shared" si="103"/>
        <v>41080.74999999885</v>
      </c>
      <c r="B476" s="27">
        <f t="shared" ca="1" si="96"/>
        <v>0</v>
      </c>
      <c r="C476" s="27">
        <f t="shared" ca="1" si="97"/>
        <v>0</v>
      </c>
      <c r="D476" s="27">
        <f t="shared" ca="1" si="98"/>
        <v>0</v>
      </c>
      <c r="E476" s="16"/>
      <c r="F476" s="46">
        <v>7.18E-4</v>
      </c>
      <c r="G476" s="46">
        <v>21</v>
      </c>
      <c r="H476" s="16"/>
      <c r="I476" s="30">
        <f t="shared" ca="1" si="99"/>
        <v>0</v>
      </c>
      <c r="J476" s="42">
        <f t="shared" ca="1" si="91"/>
        <v>0</v>
      </c>
      <c r="K476" s="33">
        <f t="shared" ca="1" si="92"/>
        <v>1</v>
      </c>
      <c r="L476" s="16"/>
      <c r="M476" s="36">
        <f t="shared" ca="1" si="100"/>
        <v>15.925000000000001</v>
      </c>
      <c r="N476" s="39">
        <f t="shared" ca="1" si="93"/>
        <v>18.2</v>
      </c>
      <c r="O476" s="120">
        <f t="shared" ca="1" si="101"/>
        <v>0.87500000000000011</v>
      </c>
      <c r="P476" s="39">
        <f t="shared" ca="1" si="94"/>
        <v>15.925000000000001</v>
      </c>
      <c r="Q476" s="39">
        <f t="shared" ca="1" si="95"/>
        <v>18.2</v>
      </c>
      <c r="R476" s="16"/>
      <c r="S476" s="33">
        <f t="shared" ca="1" si="102"/>
        <v>0</v>
      </c>
      <c r="T476" s="30">
        <f ca="1">COUNTIF(INDIRECT("Mess06!B"&amp;(ROW(A476)*4-9)):INDIRECT("Mess06!B"&amp;(ROW(A476)*4-6)),"&gt;=500")*15</f>
        <v>0</v>
      </c>
    </row>
    <row r="477" spans="1:20" ht="15.6" thickTop="1" thickBot="1" x14ac:dyDescent="0.35">
      <c r="A477" s="8">
        <f t="shared" si="103"/>
        <v>41080.791666665515</v>
      </c>
      <c r="B477" s="27">
        <f t="shared" ca="1" si="96"/>
        <v>0</v>
      </c>
      <c r="C477" s="27">
        <f t="shared" ca="1" si="97"/>
        <v>0</v>
      </c>
      <c r="D477" s="27">
        <f t="shared" ca="1" si="98"/>
        <v>0</v>
      </c>
      <c r="E477" s="16"/>
      <c r="F477" s="46">
        <v>7.18E-4</v>
      </c>
      <c r="G477" s="46">
        <v>21</v>
      </c>
      <c r="H477" s="16"/>
      <c r="I477" s="30">
        <f t="shared" ca="1" si="99"/>
        <v>0</v>
      </c>
      <c r="J477" s="42">
        <f t="shared" ca="1" si="91"/>
        <v>0</v>
      </c>
      <c r="K477" s="33">
        <f t="shared" ca="1" si="92"/>
        <v>1</v>
      </c>
      <c r="L477" s="16"/>
      <c r="M477" s="36">
        <f t="shared" ca="1" si="100"/>
        <v>15.549999999999999</v>
      </c>
      <c r="N477" s="39">
        <f t="shared" ca="1" si="93"/>
        <v>18.2</v>
      </c>
      <c r="O477" s="120">
        <f t="shared" ca="1" si="101"/>
        <v>0.85439560439560436</v>
      </c>
      <c r="P477" s="39">
        <f t="shared" ca="1" si="94"/>
        <v>15.549999999999999</v>
      </c>
      <c r="Q477" s="39">
        <f t="shared" ca="1" si="95"/>
        <v>18.2</v>
      </c>
      <c r="R477" s="16"/>
      <c r="S477" s="33">
        <f t="shared" ca="1" si="102"/>
        <v>0</v>
      </c>
      <c r="T477" s="30">
        <f ca="1">COUNTIF(INDIRECT("Mess06!B"&amp;(ROW(A477)*4-9)):INDIRECT("Mess06!B"&amp;(ROW(A477)*4-6)),"&gt;=500")*15</f>
        <v>0</v>
      </c>
    </row>
    <row r="478" spans="1:20" ht="15.6" thickTop="1" thickBot="1" x14ac:dyDescent="0.35">
      <c r="A478" s="8">
        <f t="shared" si="103"/>
        <v>41080.833333332179</v>
      </c>
      <c r="B478" s="27">
        <f t="shared" ca="1" si="96"/>
        <v>0.27520789668749995</v>
      </c>
      <c r="C478" s="27">
        <f t="shared" ca="1" si="97"/>
        <v>0.30578655187499992</v>
      </c>
      <c r="D478" s="27">
        <f t="shared" ca="1" si="98"/>
        <v>3.0578655187499984E-2</v>
      </c>
      <c r="E478" s="16"/>
      <c r="F478" s="46">
        <v>7.18E-4</v>
      </c>
      <c r="G478" s="46">
        <v>21</v>
      </c>
      <c r="H478" s="16"/>
      <c r="I478" s="30">
        <f t="shared" ca="1" si="99"/>
        <v>91.25</v>
      </c>
      <c r="J478" s="42">
        <f t="shared" ca="1" si="91"/>
        <v>91.25</v>
      </c>
      <c r="K478" s="33">
        <f t="shared" ca="1" si="92"/>
        <v>1</v>
      </c>
      <c r="L478" s="16"/>
      <c r="M478" s="36">
        <f t="shared" ca="1" si="100"/>
        <v>22.224999999999998</v>
      </c>
      <c r="N478" s="39">
        <f t="shared" ca="1" si="93"/>
        <v>18.2</v>
      </c>
      <c r="O478" s="120">
        <f t="shared" ca="1" si="101"/>
        <v>1.221153846153846</v>
      </c>
      <c r="P478" s="39">
        <f t="shared" ca="1" si="94"/>
        <v>22.224999999999998</v>
      </c>
      <c r="Q478" s="39">
        <f t="shared" ca="1" si="95"/>
        <v>18.2</v>
      </c>
      <c r="R478" s="16"/>
      <c r="S478" s="33">
        <f t="shared" ca="1" si="102"/>
        <v>0.9</v>
      </c>
      <c r="T478" s="30">
        <f ca="1">COUNTIF(INDIRECT("Mess06!B"&amp;(ROW(A478)*4-9)):INDIRECT("Mess06!B"&amp;(ROW(A478)*4-6)),"&gt;=500")*15</f>
        <v>45</v>
      </c>
    </row>
    <row r="479" spans="1:20" ht="15.6" thickTop="1" thickBot="1" x14ac:dyDescent="0.35">
      <c r="A479" s="8">
        <f t="shared" si="103"/>
        <v>41080.874999998843</v>
      </c>
      <c r="B479" s="27">
        <f t="shared" ca="1" si="96"/>
        <v>0.29552078981250007</v>
      </c>
      <c r="C479" s="27">
        <f t="shared" ca="1" si="97"/>
        <v>0.32835643312500007</v>
      </c>
      <c r="D479" s="27">
        <f t="shared" ca="1" si="98"/>
        <v>3.2835643312500003E-2</v>
      </c>
      <c r="E479" s="16"/>
      <c r="F479" s="46">
        <v>7.18E-4</v>
      </c>
      <c r="G479" s="46">
        <v>21</v>
      </c>
      <c r="H479" s="16"/>
      <c r="I479" s="30">
        <f t="shared" ca="1" si="99"/>
        <v>111.25</v>
      </c>
      <c r="J479" s="42">
        <f t="shared" ca="1" si="91"/>
        <v>111.25</v>
      </c>
      <c r="K479" s="33">
        <f t="shared" ca="1" si="92"/>
        <v>1</v>
      </c>
      <c r="L479" s="16"/>
      <c r="M479" s="36">
        <f t="shared" ca="1" si="100"/>
        <v>19.575000000000003</v>
      </c>
      <c r="N479" s="39">
        <f t="shared" ca="1" si="93"/>
        <v>18.2</v>
      </c>
      <c r="O479" s="120">
        <f t="shared" ca="1" si="101"/>
        <v>1.0755494505494507</v>
      </c>
      <c r="P479" s="39">
        <f t="shared" ca="1" si="94"/>
        <v>19.575000000000003</v>
      </c>
      <c r="Q479" s="39">
        <f t="shared" ca="1" si="95"/>
        <v>18.2</v>
      </c>
      <c r="R479" s="16"/>
      <c r="S479" s="33">
        <f t="shared" ca="1" si="102"/>
        <v>0.9</v>
      </c>
      <c r="T479" s="30">
        <f ca="1">COUNTIF(INDIRECT("Mess06!B"&amp;(ROW(A479)*4-9)):INDIRECT("Mess06!B"&amp;(ROW(A479)*4-6)),"&gt;=500")*15</f>
        <v>60</v>
      </c>
    </row>
    <row r="480" spans="1:20" ht="15.6" thickTop="1" thickBot="1" x14ac:dyDescent="0.35">
      <c r="A480" s="8">
        <f t="shared" si="103"/>
        <v>41080.916666665507</v>
      </c>
      <c r="B480" s="27">
        <f t="shared" ca="1" si="96"/>
        <v>0.28251799380000003</v>
      </c>
      <c r="C480" s="27">
        <f t="shared" ca="1" si="97"/>
        <v>0.31390888200000006</v>
      </c>
      <c r="D480" s="27">
        <f t="shared" ca="1" si="98"/>
        <v>3.1390888200000001E-2</v>
      </c>
      <c r="E480" s="16"/>
      <c r="F480" s="46">
        <v>7.18E-4</v>
      </c>
      <c r="G480" s="46">
        <v>21</v>
      </c>
      <c r="H480" s="16"/>
      <c r="I480" s="30">
        <f t="shared" ca="1" si="99"/>
        <v>109</v>
      </c>
      <c r="J480" s="42">
        <f t="shared" ca="1" si="91"/>
        <v>109</v>
      </c>
      <c r="K480" s="33">
        <f t="shared" ca="1" si="92"/>
        <v>1</v>
      </c>
      <c r="L480" s="16"/>
      <c r="M480" s="36">
        <f t="shared" ca="1" si="100"/>
        <v>19.100000000000001</v>
      </c>
      <c r="N480" s="39">
        <f t="shared" ca="1" si="93"/>
        <v>18.2</v>
      </c>
      <c r="O480" s="120">
        <f t="shared" ca="1" si="101"/>
        <v>1.0494505494505495</v>
      </c>
      <c r="P480" s="39">
        <f t="shared" ca="1" si="94"/>
        <v>19.100000000000001</v>
      </c>
      <c r="Q480" s="39">
        <f t="shared" ca="1" si="95"/>
        <v>18.2</v>
      </c>
      <c r="R480" s="16"/>
      <c r="S480" s="33">
        <f t="shared" ca="1" si="102"/>
        <v>0.9</v>
      </c>
      <c r="T480" s="30">
        <f ca="1">COUNTIF(INDIRECT("Mess06!B"&amp;(ROW(A480)*4-9)):INDIRECT("Mess06!B"&amp;(ROW(A480)*4-6)),"&gt;=500")*15</f>
        <v>60</v>
      </c>
    </row>
    <row r="481" spans="1:20" ht="15.6" thickTop="1" thickBot="1" x14ac:dyDescent="0.35">
      <c r="A481" s="8">
        <f t="shared" si="103"/>
        <v>41080.958333332172</v>
      </c>
      <c r="B481" s="27">
        <f t="shared" ca="1" si="96"/>
        <v>0.27422829787500008</v>
      </c>
      <c r="C481" s="27">
        <f t="shared" ca="1" si="97"/>
        <v>0.30469810875000009</v>
      </c>
      <c r="D481" s="27">
        <f t="shared" ca="1" si="98"/>
        <v>3.0469810875000003E-2</v>
      </c>
      <c r="E481" s="16"/>
      <c r="F481" s="46">
        <v>7.18E-4</v>
      </c>
      <c r="G481" s="46">
        <v>21</v>
      </c>
      <c r="H481" s="16"/>
      <c r="I481" s="30">
        <f t="shared" ca="1" si="99"/>
        <v>108.5</v>
      </c>
      <c r="J481" s="42">
        <f t="shared" ca="1" si="91"/>
        <v>108.5</v>
      </c>
      <c r="K481" s="33">
        <f t="shared" ca="1" si="92"/>
        <v>1</v>
      </c>
      <c r="L481" s="16"/>
      <c r="M481" s="36">
        <f t="shared" ca="1" si="100"/>
        <v>18.625000000000004</v>
      </c>
      <c r="N481" s="39">
        <f t="shared" ca="1" si="93"/>
        <v>18.2</v>
      </c>
      <c r="O481" s="120">
        <f t="shared" ca="1" si="101"/>
        <v>1.0233516483516485</v>
      </c>
      <c r="P481" s="39">
        <f t="shared" ca="1" si="94"/>
        <v>18.625</v>
      </c>
      <c r="Q481" s="39">
        <f t="shared" ca="1" si="95"/>
        <v>18.2</v>
      </c>
      <c r="R481" s="16"/>
      <c r="S481" s="33">
        <f t="shared" ca="1" si="102"/>
        <v>0.9</v>
      </c>
      <c r="T481" s="30">
        <f ca="1">COUNTIF(INDIRECT("Mess06!B"&amp;(ROW(A481)*4-9)):INDIRECT("Mess06!B"&amp;(ROW(A481)*4-6)),"&gt;=500")*15</f>
        <v>60</v>
      </c>
    </row>
    <row r="482" spans="1:20" ht="15.6" thickTop="1" thickBot="1" x14ac:dyDescent="0.35">
      <c r="A482" s="8">
        <f t="shared" si="103"/>
        <v>41080.999999998836</v>
      </c>
      <c r="B482" s="27">
        <f t="shared" ca="1" si="96"/>
        <v>0.26856782820000002</v>
      </c>
      <c r="C482" s="27">
        <f t="shared" ca="1" si="97"/>
        <v>0.29840869800000003</v>
      </c>
      <c r="D482" s="27">
        <f t="shared" ca="1" si="98"/>
        <v>2.9840869799999996E-2</v>
      </c>
      <c r="E482" s="16"/>
      <c r="F482" s="46">
        <v>7.18E-4</v>
      </c>
      <c r="G482" s="46">
        <v>21</v>
      </c>
      <c r="H482" s="16"/>
      <c r="I482" s="30">
        <f t="shared" ca="1" si="99"/>
        <v>108</v>
      </c>
      <c r="J482" s="42">
        <f t="shared" ca="1" si="91"/>
        <v>108</v>
      </c>
      <c r="K482" s="33">
        <f t="shared" ca="1" si="92"/>
        <v>1</v>
      </c>
      <c r="L482" s="16"/>
      <c r="M482" s="36">
        <f t="shared" ca="1" si="100"/>
        <v>18.324999999999999</v>
      </c>
      <c r="N482" s="39">
        <f t="shared" ca="1" si="93"/>
        <v>18.2</v>
      </c>
      <c r="O482" s="120">
        <f t="shared" ca="1" si="101"/>
        <v>1.0068681318681318</v>
      </c>
      <c r="P482" s="39">
        <f t="shared" ca="1" si="94"/>
        <v>18.324999999999999</v>
      </c>
      <c r="Q482" s="39">
        <f t="shared" ca="1" si="95"/>
        <v>18.2</v>
      </c>
      <c r="R482" s="16"/>
      <c r="S482" s="33">
        <f t="shared" ca="1" si="102"/>
        <v>0.9</v>
      </c>
      <c r="T482" s="30">
        <f ca="1">COUNTIF(INDIRECT("Mess06!B"&amp;(ROW(A482)*4-9)):INDIRECT("Mess06!B"&amp;(ROW(A482)*4-6)),"&gt;=500")*15</f>
        <v>60</v>
      </c>
    </row>
    <row r="483" spans="1:20" ht="15.6" thickTop="1" thickBot="1" x14ac:dyDescent="0.35">
      <c r="A483" s="8">
        <f t="shared" si="103"/>
        <v>41081.0416666655</v>
      </c>
      <c r="B483" s="27">
        <f t="shared" ca="1" si="96"/>
        <v>0.24640875827319786</v>
      </c>
      <c r="C483" s="27">
        <f t="shared" ca="1" si="97"/>
        <v>0.27378750919244205</v>
      </c>
      <c r="D483" s="27">
        <f t="shared" ca="1" si="98"/>
        <v>2.7378750919244198E-2</v>
      </c>
      <c r="E483" s="16"/>
      <c r="F483" s="46">
        <v>7.18E-4</v>
      </c>
      <c r="G483" s="46">
        <v>21</v>
      </c>
      <c r="H483" s="16"/>
      <c r="I483" s="30">
        <f t="shared" ca="1" si="99"/>
        <v>98.409090909090864</v>
      </c>
      <c r="J483" s="42">
        <f t="shared" ca="1" si="91"/>
        <v>108.25</v>
      </c>
      <c r="K483" s="33">
        <f t="shared" ca="1" si="92"/>
        <v>0.90909090909090862</v>
      </c>
      <c r="L483" s="16"/>
      <c r="M483" s="36">
        <f t="shared" ca="1" si="100"/>
        <v>18.45162721893491</v>
      </c>
      <c r="N483" s="39">
        <f t="shared" ca="1" si="93"/>
        <v>17.3</v>
      </c>
      <c r="O483" s="120">
        <f t="shared" ca="1" si="101"/>
        <v>1.0665680473372781</v>
      </c>
      <c r="P483" s="39">
        <f t="shared" ca="1" si="94"/>
        <v>18.024999999999999</v>
      </c>
      <c r="Q483" s="39">
        <f t="shared" ca="1" si="95"/>
        <v>16.899999999999999</v>
      </c>
      <c r="R483" s="16"/>
      <c r="S483" s="33">
        <f t="shared" ca="1" si="102"/>
        <v>0.9</v>
      </c>
      <c r="T483" s="30">
        <f ca="1">COUNTIF(INDIRECT("Mess06!B"&amp;(ROW(A483)*4-9)):INDIRECT("Mess06!B"&amp;(ROW(A483)*4-6)),"&gt;=500")*15</f>
        <v>60</v>
      </c>
    </row>
    <row r="484" spans="1:20" ht="15.6" thickTop="1" thickBot="1" x14ac:dyDescent="0.35">
      <c r="A484" s="8">
        <f t="shared" si="103"/>
        <v>41081.083333332164</v>
      </c>
      <c r="B484" s="27">
        <f t="shared" ca="1" si="96"/>
        <v>0.24106609881334035</v>
      </c>
      <c r="C484" s="27">
        <f t="shared" ca="1" si="97"/>
        <v>0.2678512209037115</v>
      </c>
      <c r="D484" s="27">
        <f t="shared" ca="1" si="98"/>
        <v>2.6785122090371143E-2</v>
      </c>
      <c r="E484" s="16"/>
      <c r="F484" s="46">
        <v>7.18E-4</v>
      </c>
      <c r="G484" s="46">
        <v>21</v>
      </c>
      <c r="H484" s="16"/>
      <c r="I484" s="30">
        <f t="shared" ca="1" si="99"/>
        <v>98.18181818181813</v>
      </c>
      <c r="J484" s="42">
        <f t="shared" ca="1" si="91"/>
        <v>108</v>
      </c>
      <c r="K484" s="33">
        <f t="shared" ca="1" si="92"/>
        <v>0.90909090909090862</v>
      </c>
      <c r="L484" s="16"/>
      <c r="M484" s="36">
        <f t="shared" ca="1" si="100"/>
        <v>18.093343195266272</v>
      </c>
      <c r="N484" s="39">
        <f t="shared" ca="1" si="93"/>
        <v>17.3</v>
      </c>
      <c r="O484" s="120">
        <f t="shared" ca="1" si="101"/>
        <v>1.0458579881656804</v>
      </c>
      <c r="P484" s="39">
        <f t="shared" ca="1" si="94"/>
        <v>17.674999999999997</v>
      </c>
      <c r="Q484" s="39">
        <f t="shared" ca="1" si="95"/>
        <v>16.899999999999999</v>
      </c>
      <c r="R484" s="16"/>
      <c r="S484" s="33">
        <f t="shared" ca="1" si="102"/>
        <v>0.9</v>
      </c>
      <c r="T484" s="30">
        <f ca="1">COUNTIF(INDIRECT("Mess06!B"&amp;(ROW(A484)*4-9)):INDIRECT("Mess06!B"&amp;(ROW(A484)*4-6)),"&gt;=500")*15</f>
        <v>60</v>
      </c>
    </row>
    <row r="485" spans="1:20" ht="15.6" thickTop="1" thickBot="1" x14ac:dyDescent="0.35">
      <c r="A485" s="8">
        <f t="shared" si="103"/>
        <v>41081.124999998829</v>
      </c>
      <c r="B485" s="27">
        <f t="shared" ca="1" si="96"/>
        <v>0.23629251269822471</v>
      </c>
      <c r="C485" s="27">
        <f t="shared" ca="1" si="97"/>
        <v>0.26254723633136079</v>
      </c>
      <c r="D485" s="27">
        <f t="shared" ca="1" si="98"/>
        <v>2.6254723633136072E-2</v>
      </c>
      <c r="E485" s="16"/>
      <c r="F485" s="46">
        <v>7.18E-4</v>
      </c>
      <c r="G485" s="46">
        <v>21</v>
      </c>
      <c r="H485" s="16"/>
      <c r="I485" s="30">
        <f t="shared" ca="1" si="99"/>
        <v>98.18181818181813</v>
      </c>
      <c r="J485" s="42">
        <f t="shared" ca="1" si="91"/>
        <v>108</v>
      </c>
      <c r="K485" s="33">
        <f t="shared" ca="1" si="92"/>
        <v>0.90909090909090862</v>
      </c>
      <c r="L485" s="16"/>
      <c r="M485" s="36">
        <f t="shared" ca="1" si="100"/>
        <v>17.735059171597634</v>
      </c>
      <c r="N485" s="39">
        <f t="shared" ca="1" si="93"/>
        <v>17.3</v>
      </c>
      <c r="O485" s="120">
        <f t="shared" ca="1" si="101"/>
        <v>1.0251479289940828</v>
      </c>
      <c r="P485" s="39">
        <f t="shared" ca="1" si="94"/>
        <v>17.324999999999999</v>
      </c>
      <c r="Q485" s="39">
        <f t="shared" ca="1" si="95"/>
        <v>16.899999999999999</v>
      </c>
      <c r="R485" s="16"/>
      <c r="S485" s="33">
        <f t="shared" ca="1" si="102"/>
        <v>0.9</v>
      </c>
      <c r="T485" s="30">
        <f ca="1">COUNTIF(INDIRECT("Mess06!B"&amp;(ROW(A485)*4-9)):INDIRECT("Mess06!B"&amp;(ROW(A485)*4-6)),"&gt;=500")*15</f>
        <v>60</v>
      </c>
    </row>
    <row r="486" spans="1:20" ht="15.6" thickTop="1" thickBot="1" x14ac:dyDescent="0.35">
      <c r="A486" s="8">
        <f t="shared" si="103"/>
        <v>41081.166666665493</v>
      </c>
      <c r="B486" s="27">
        <f t="shared" ca="1" si="96"/>
        <v>0.23533116549448621</v>
      </c>
      <c r="C486" s="27">
        <f t="shared" ca="1" si="97"/>
        <v>0.26147907277165133</v>
      </c>
      <c r="D486" s="27">
        <f t="shared" ca="1" si="98"/>
        <v>2.6147907277165129E-2</v>
      </c>
      <c r="E486" s="16"/>
      <c r="F486" s="46">
        <v>7.18E-4</v>
      </c>
      <c r="G486" s="46">
        <v>21</v>
      </c>
      <c r="H486" s="16"/>
      <c r="I486" s="30">
        <f t="shared" ca="1" si="99"/>
        <v>98.636363636363583</v>
      </c>
      <c r="J486" s="42">
        <f t="shared" ca="1" si="91"/>
        <v>108.5</v>
      </c>
      <c r="K486" s="33">
        <f t="shared" ca="1" si="92"/>
        <v>0.90909090909090862</v>
      </c>
      <c r="L486" s="16"/>
      <c r="M486" s="36">
        <f t="shared" ca="1" si="100"/>
        <v>17.581508875739647</v>
      </c>
      <c r="N486" s="39">
        <f t="shared" ca="1" si="93"/>
        <v>17.3</v>
      </c>
      <c r="O486" s="120">
        <f t="shared" ca="1" si="101"/>
        <v>1.0162721893491125</v>
      </c>
      <c r="P486" s="39">
        <f t="shared" ca="1" si="94"/>
        <v>17.174999999999997</v>
      </c>
      <c r="Q486" s="39">
        <f t="shared" ca="1" si="95"/>
        <v>16.899999999999999</v>
      </c>
      <c r="R486" s="16"/>
      <c r="S486" s="33">
        <f t="shared" ca="1" si="102"/>
        <v>0.9</v>
      </c>
      <c r="T486" s="30">
        <f ca="1">COUNTIF(INDIRECT("Mess06!B"&amp;(ROW(A486)*4-9)):INDIRECT("Mess06!B"&amp;(ROW(A486)*4-6)),"&gt;=500")*15</f>
        <v>60</v>
      </c>
    </row>
    <row r="487" spans="1:20" ht="15.6" thickTop="1" thickBot="1" x14ac:dyDescent="0.35">
      <c r="A487" s="8">
        <f t="shared" si="103"/>
        <v>41081.208333332157</v>
      </c>
      <c r="B487" s="27">
        <f t="shared" ca="1" si="96"/>
        <v>0.23146525531065082</v>
      </c>
      <c r="C487" s="27">
        <f t="shared" ca="1" si="97"/>
        <v>0.25718361701183423</v>
      </c>
      <c r="D487" s="27">
        <f t="shared" ca="1" si="98"/>
        <v>2.5718361701183419E-2</v>
      </c>
      <c r="E487" s="16"/>
      <c r="F487" s="46">
        <v>7.18E-4</v>
      </c>
      <c r="G487" s="46">
        <v>21</v>
      </c>
      <c r="H487" s="16"/>
      <c r="I487" s="30">
        <f t="shared" ca="1" si="99"/>
        <v>97.727272727272677</v>
      </c>
      <c r="J487" s="42">
        <f t="shared" ca="1" si="91"/>
        <v>107.5</v>
      </c>
      <c r="K487" s="33">
        <f t="shared" ca="1" si="92"/>
        <v>0.90909090909090862</v>
      </c>
      <c r="L487" s="16"/>
      <c r="M487" s="36">
        <f t="shared" ca="1" si="100"/>
        <v>17.45355029585799</v>
      </c>
      <c r="N487" s="39">
        <f t="shared" ca="1" si="93"/>
        <v>17.3</v>
      </c>
      <c r="O487" s="120">
        <f t="shared" ca="1" si="101"/>
        <v>1.0088757396449706</v>
      </c>
      <c r="P487" s="39">
        <f t="shared" ca="1" si="94"/>
        <v>17.05</v>
      </c>
      <c r="Q487" s="39">
        <f t="shared" ca="1" si="95"/>
        <v>16.899999999999999</v>
      </c>
      <c r="R487" s="16"/>
      <c r="S487" s="33">
        <f t="shared" ca="1" si="102"/>
        <v>0.9</v>
      </c>
      <c r="T487" s="30">
        <f ca="1">COUNTIF(INDIRECT("Mess06!B"&amp;(ROW(A487)*4-9)):INDIRECT("Mess06!B"&amp;(ROW(A487)*4-6)),"&gt;=500")*15</f>
        <v>60</v>
      </c>
    </row>
    <row r="488" spans="1:20" ht="15.6" thickTop="1" thickBot="1" x14ac:dyDescent="0.35">
      <c r="A488" s="8">
        <f t="shared" si="103"/>
        <v>41081.249999998821</v>
      </c>
      <c r="B488" s="27">
        <f t="shared" ca="1" si="96"/>
        <v>0.23180464718060781</v>
      </c>
      <c r="C488" s="27">
        <f t="shared" ca="1" si="97"/>
        <v>0.25756071908956424</v>
      </c>
      <c r="D488" s="27">
        <f t="shared" ca="1" si="98"/>
        <v>2.5756071908956419E-2</v>
      </c>
      <c r="E488" s="16"/>
      <c r="F488" s="46">
        <v>7.18E-4</v>
      </c>
      <c r="G488" s="46">
        <v>21</v>
      </c>
      <c r="H488" s="16"/>
      <c r="I488" s="30">
        <f t="shared" ca="1" si="99"/>
        <v>97.727272727272677</v>
      </c>
      <c r="J488" s="42">
        <f t="shared" ca="1" si="91"/>
        <v>107.5</v>
      </c>
      <c r="K488" s="33">
        <f t="shared" ca="1" si="92"/>
        <v>0.90909090909090862</v>
      </c>
      <c r="L488" s="16"/>
      <c r="M488" s="36">
        <f t="shared" ca="1" si="100"/>
        <v>17.479142011834323</v>
      </c>
      <c r="N488" s="39">
        <f t="shared" ca="1" si="93"/>
        <v>17.3</v>
      </c>
      <c r="O488" s="120">
        <f t="shared" ca="1" si="101"/>
        <v>1.010355029585799</v>
      </c>
      <c r="P488" s="39">
        <f t="shared" ca="1" si="94"/>
        <v>17.075000000000003</v>
      </c>
      <c r="Q488" s="39">
        <f t="shared" ca="1" si="95"/>
        <v>16.899999999999999</v>
      </c>
      <c r="R488" s="16"/>
      <c r="S488" s="33">
        <f t="shared" ca="1" si="102"/>
        <v>0.9</v>
      </c>
      <c r="T488" s="30">
        <f ca="1">COUNTIF(INDIRECT("Mess06!B"&amp;(ROW(A488)*4-9)):INDIRECT("Mess06!B"&amp;(ROW(A488)*4-6)),"&gt;=500")*15</f>
        <v>60</v>
      </c>
    </row>
    <row r="489" spans="1:20" ht="15.6" thickTop="1" thickBot="1" x14ac:dyDescent="0.35">
      <c r="A489" s="8">
        <f t="shared" si="103"/>
        <v>41081.291666665486</v>
      </c>
      <c r="B489" s="27">
        <f t="shared" ca="1" si="96"/>
        <v>0.23823730704141999</v>
      </c>
      <c r="C489" s="27">
        <f t="shared" ca="1" si="97"/>
        <v>0.26470811893491109</v>
      </c>
      <c r="D489" s="27">
        <f t="shared" ca="1" si="98"/>
        <v>2.6470811893491104E-2</v>
      </c>
      <c r="E489" s="16"/>
      <c r="F489" s="46">
        <v>7.18E-4</v>
      </c>
      <c r="G489" s="46">
        <v>21</v>
      </c>
      <c r="H489" s="16"/>
      <c r="I489" s="30">
        <f t="shared" ca="1" si="99"/>
        <v>99.999999999999943</v>
      </c>
      <c r="J489" s="42">
        <f t="shared" ca="1" si="91"/>
        <v>110</v>
      </c>
      <c r="K489" s="33">
        <f t="shared" ca="1" si="92"/>
        <v>0.90909090909090862</v>
      </c>
      <c r="L489" s="16"/>
      <c r="M489" s="36">
        <f t="shared" ca="1" si="100"/>
        <v>17.555917159763315</v>
      </c>
      <c r="N489" s="39">
        <f t="shared" ca="1" si="93"/>
        <v>17.3</v>
      </c>
      <c r="O489" s="120">
        <f t="shared" ca="1" si="101"/>
        <v>1.014792899408284</v>
      </c>
      <c r="P489" s="39">
        <f t="shared" ca="1" si="94"/>
        <v>17.149999999999999</v>
      </c>
      <c r="Q489" s="39">
        <f t="shared" ca="1" si="95"/>
        <v>16.899999999999999</v>
      </c>
      <c r="R489" s="16"/>
      <c r="S489" s="33">
        <f t="shared" ca="1" si="102"/>
        <v>0.9</v>
      </c>
      <c r="T489" s="30">
        <f ca="1">COUNTIF(INDIRECT("Mess06!B"&amp;(ROW(A489)*4-9)):INDIRECT("Mess06!B"&amp;(ROW(A489)*4-6)),"&gt;=500")*15</f>
        <v>60</v>
      </c>
    </row>
    <row r="490" spans="1:20" ht="15.6" thickTop="1" thickBot="1" x14ac:dyDescent="0.35">
      <c r="A490" s="8">
        <f t="shared" si="103"/>
        <v>41081.33333333215</v>
      </c>
      <c r="B490" s="27">
        <f t="shared" ca="1" si="96"/>
        <v>0.23916234720790733</v>
      </c>
      <c r="C490" s="27">
        <f t="shared" ca="1" si="97"/>
        <v>0.26573594134211925</v>
      </c>
      <c r="D490" s="27">
        <f t="shared" ca="1" si="98"/>
        <v>2.6573594134211918E-2</v>
      </c>
      <c r="E490" s="16"/>
      <c r="F490" s="46">
        <v>7.18E-4</v>
      </c>
      <c r="G490" s="46">
        <v>21</v>
      </c>
      <c r="H490" s="16"/>
      <c r="I490" s="30">
        <f t="shared" ca="1" si="99"/>
        <v>100.68181818181813</v>
      </c>
      <c r="J490" s="42">
        <f t="shared" ca="1" si="91"/>
        <v>110.75</v>
      </c>
      <c r="K490" s="33">
        <f t="shared" ca="1" si="92"/>
        <v>0.90909090909090862</v>
      </c>
      <c r="L490" s="16"/>
      <c r="M490" s="36">
        <f t="shared" ca="1" si="100"/>
        <v>17.504733727810653</v>
      </c>
      <c r="N490" s="39">
        <f t="shared" ca="1" si="93"/>
        <v>17.3</v>
      </c>
      <c r="O490" s="120">
        <f t="shared" ca="1" si="101"/>
        <v>1.0118343195266273</v>
      </c>
      <c r="P490" s="39">
        <f t="shared" ca="1" si="94"/>
        <v>17.100000000000001</v>
      </c>
      <c r="Q490" s="39">
        <f t="shared" ca="1" si="95"/>
        <v>16.899999999999999</v>
      </c>
      <c r="R490" s="16"/>
      <c r="S490" s="33">
        <f t="shared" ca="1" si="102"/>
        <v>0.9</v>
      </c>
      <c r="T490" s="30">
        <f ca="1">COUNTIF(INDIRECT("Mess06!B"&amp;(ROW(A490)*4-9)):INDIRECT("Mess06!B"&amp;(ROW(A490)*4-6)),"&gt;=500")*15</f>
        <v>60</v>
      </c>
    </row>
    <row r="491" spans="1:20" ht="15.6" thickTop="1" thickBot="1" x14ac:dyDescent="0.35">
      <c r="A491" s="8">
        <f t="shared" si="103"/>
        <v>41081.374999998814</v>
      </c>
      <c r="B491" s="27">
        <f t="shared" ca="1" si="96"/>
        <v>0.22752687594267512</v>
      </c>
      <c r="C491" s="27">
        <f t="shared" ca="1" si="97"/>
        <v>0.25280763993630567</v>
      </c>
      <c r="D491" s="27">
        <f t="shared" ca="1" si="98"/>
        <v>2.5280763993630561E-2</v>
      </c>
      <c r="E491" s="16"/>
      <c r="F491" s="46">
        <v>7.18E-4</v>
      </c>
      <c r="G491" s="46">
        <v>21</v>
      </c>
      <c r="H491" s="16"/>
      <c r="I491" s="30">
        <f t="shared" ca="1" si="99"/>
        <v>95.583333333333329</v>
      </c>
      <c r="J491" s="42">
        <f t="shared" ca="1" si="91"/>
        <v>111</v>
      </c>
      <c r="K491" s="33">
        <f t="shared" ca="1" si="92"/>
        <v>0.86111111111111105</v>
      </c>
      <c r="L491" s="16"/>
      <c r="M491" s="36">
        <f t="shared" ca="1" si="100"/>
        <v>17.541401273885349</v>
      </c>
      <c r="N491" s="39">
        <f t="shared" ca="1" si="93"/>
        <v>16.2</v>
      </c>
      <c r="O491" s="120">
        <f t="shared" ca="1" si="101"/>
        <v>1.0828025477707006</v>
      </c>
      <c r="P491" s="39">
        <f t="shared" ca="1" si="94"/>
        <v>17</v>
      </c>
      <c r="Q491" s="39">
        <f t="shared" ca="1" si="95"/>
        <v>15.7</v>
      </c>
      <c r="R491" s="16"/>
      <c r="S491" s="33">
        <f t="shared" ca="1" si="102"/>
        <v>0.9</v>
      </c>
      <c r="T491" s="30">
        <f ca="1">COUNTIF(INDIRECT("Mess06!B"&amp;(ROW(A491)*4-9)):INDIRECT("Mess06!B"&amp;(ROW(A491)*4-6)),"&gt;=500")*15</f>
        <v>60</v>
      </c>
    </row>
    <row r="492" spans="1:20" ht="15.6" thickTop="1" thickBot="1" x14ac:dyDescent="0.35">
      <c r="A492" s="8">
        <f t="shared" si="103"/>
        <v>41081.416666665478</v>
      </c>
      <c r="B492" s="27">
        <f t="shared" ca="1" si="96"/>
        <v>0.22299849426031051</v>
      </c>
      <c r="C492" s="27">
        <f t="shared" ca="1" si="97"/>
        <v>0.24777610473367834</v>
      </c>
      <c r="D492" s="27">
        <f t="shared" ca="1" si="98"/>
        <v>2.477761047336783E-2</v>
      </c>
      <c r="E492" s="16"/>
      <c r="F492" s="46">
        <v>7.18E-4</v>
      </c>
      <c r="G492" s="46">
        <v>21</v>
      </c>
      <c r="H492" s="16"/>
      <c r="I492" s="30">
        <f t="shared" ca="1" si="99"/>
        <v>94.9375</v>
      </c>
      <c r="J492" s="42">
        <f t="shared" ca="1" si="91"/>
        <v>110.25</v>
      </c>
      <c r="K492" s="33">
        <f t="shared" ca="1" si="92"/>
        <v>0.86111111111111105</v>
      </c>
      <c r="L492" s="16"/>
      <c r="M492" s="36">
        <f t="shared" ca="1" si="100"/>
        <v>17.309235668789807</v>
      </c>
      <c r="N492" s="39">
        <f t="shared" ca="1" si="93"/>
        <v>16.2</v>
      </c>
      <c r="O492" s="120">
        <f t="shared" ca="1" si="101"/>
        <v>1.0684713375796178</v>
      </c>
      <c r="P492" s="39">
        <f t="shared" ca="1" si="94"/>
        <v>16.774999999999999</v>
      </c>
      <c r="Q492" s="39">
        <f t="shared" ca="1" si="95"/>
        <v>15.7</v>
      </c>
      <c r="R492" s="16"/>
      <c r="S492" s="33">
        <f t="shared" ca="1" si="102"/>
        <v>0.9</v>
      </c>
      <c r="T492" s="30">
        <f ca="1">COUNTIF(INDIRECT("Mess06!B"&amp;(ROW(A492)*4-9)):INDIRECT("Mess06!B"&amp;(ROW(A492)*4-6)),"&gt;=500")*15</f>
        <v>60</v>
      </c>
    </row>
    <row r="493" spans="1:20" ht="15.6" thickTop="1" thickBot="1" x14ac:dyDescent="0.35">
      <c r="A493" s="8">
        <f t="shared" si="103"/>
        <v>41081.458333332143</v>
      </c>
      <c r="B493" s="27">
        <f t="shared" ca="1" si="96"/>
        <v>0.22166914407097926</v>
      </c>
      <c r="C493" s="27">
        <f t="shared" ca="1" si="97"/>
        <v>0.24629904896775473</v>
      </c>
      <c r="D493" s="27">
        <f t="shared" ca="1" si="98"/>
        <v>2.4629904896775467E-2</v>
      </c>
      <c r="E493" s="16"/>
      <c r="F493" s="46">
        <v>7.18E-4</v>
      </c>
      <c r="G493" s="46">
        <v>21</v>
      </c>
      <c r="H493" s="16"/>
      <c r="I493" s="30">
        <f t="shared" ca="1" si="99"/>
        <v>94.9375</v>
      </c>
      <c r="J493" s="42">
        <f t="shared" ca="1" si="91"/>
        <v>110.25</v>
      </c>
      <c r="K493" s="33">
        <f t="shared" ca="1" si="92"/>
        <v>0.86111111111111105</v>
      </c>
      <c r="L493" s="16"/>
      <c r="M493" s="36">
        <f t="shared" ca="1" si="100"/>
        <v>17.20605095541401</v>
      </c>
      <c r="N493" s="39">
        <f t="shared" ca="1" si="93"/>
        <v>16.2</v>
      </c>
      <c r="O493" s="120">
        <f t="shared" ca="1" si="101"/>
        <v>1.0621019108280254</v>
      </c>
      <c r="P493" s="39">
        <f t="shared" ca="1" si="94"/>
        <v>16.674999999999997</v>
      </c>
      <c r="Q493" s="39">
        <f t="shared" ca="1" si="95"/>
        <v>15.7</v>
      </c>
      <c r="R493" s="16"/>
      <c r="S493" s="33">
        <f t="shared" ca="1" si="102"/>
        <v>0.9</v>
      </c>
      <c r="T493" s="30">
        <f ca="1">COUNTIF(INDIRECT("Mess06!B"&amp;(ROW(A493)*4-9)):INDIRECT("Mess06!B"&amp;(ROW(A493)*4-6)),"&gt;=500")*15</f>
        <v>60</v>
      </c>
    </row>
    <row r="494" spans="1:20" ht="15.6" thickTop="1" thickBot="1" x14ac:dyDescent="0.35">
      <c r="A494" s="8">
        <f t="shared" si="103"/>
        <v>41081.499999998807</v>
      </c>
      <c r="B494" s="27">
        <f t="shared" ca="1" si="96"/>
        <v>0.21801719904972133</v>
      </c>
      <c r="C494" s="27">
        <f t="shared" ca="1" si="97"/>
        <v>0.24224133227746814</v>
      </c>
      <c r="D494" s="27">
        <f t="shared" ca="1" si="98"/>
        <v>2.4224133227746809E-2</v>
      </c>
      <c r="E494" s="16"/>
      <c r="F494" s="46">
        <v>7.18E-4</v>
      </c>
      <c r="G494" s="46">
        <v>21</v>
      </c>
      <c r="H494" s="16"/>
      <c r="I494" s="30">
        <f t="shared" ca="1" si="99"/>
        <v>94.506944444444443</v>
      </c>
      <c r="J494" s="42">
        <f t="shared" ca="1" si="91"/>
        <v>109.75</v>
      </c>
      <c r="K494" s="33">
        <f t="shared" ca="1" si="92"/>
        <v>0.86111111111111105</v>
      </c>
      <c r="L494" s="16"/>
      <c r="M494" s="36">
        <f t="shared" ca="1" si="100"/>
        <v>16.999681528662421</v>
      </c>
      <c r="N494" s="39">
        <f t="shared" ca="1" si="93"/>
        <v>16.2</v>
      </c>
      <c r="O494" s="120">
        <f t="shared" ca="1" si="101"/>
        <v>1.0493630573248409</v>
      </c>
      <c r="P494" s="39">
        <f t="shared" ca="1" si="94"/>
        <v>16.475000000000001</v>
      </c>
      <c r="Q494" s="39">
        <f t="shared" ca="1" si="95"/>
        <v>15.7</v>
      </c>
      <c r="R494" s="16"/>
      <c r="S494" s="33">
        <f t="shared" ca="1" si="102"/>
        <v>0.9</v>
      </c>
      <c r="T494" s="30">
        <f ca="1">COUNTIF(INDIRECT("Mess06!B"&amp;(ROW(A494)*4-9)):INDIRECT("Mess06!B"&amp;(ROW(A494)*4-6)),"&gt;=500")*15</f>
        <v>60</v>
      </c>
    </row>
    <row r="495" spans="1:20" ht="15.6" thickTop="1" thickBot="1" x14ac:dyDescent="0.35">
      <c r="A495" s="8">
        <f t="shared" si="103"/>
        <v>41081.541666665471</v>
      </c>
      <c r="B495" s="27">
        <f t="shared" ca="1" si="96"/>
        <v>0.21587019298996812</v>
      </c>
      <c r="C495" s="27">
        <f t="shared" ca="1" si="97"/>
        <v>0.23985576998885347</v>
      </c>
      <c r="D495" s="27">
        <f t="shared" ca="1" si="98"/>
        <v>2.3985576998885341E-2</v>
      </c>
      <c r="E495" s="16"/>
      <c r="F495" s="46">
        <v>7.18E-4</v>
      </c>
      <c r="G495" s="46">
        <v>21</v>
      </c>
      <c r="H495" s="16"/>
      <c r="I495" s="30">
        <f t="shared" ca="1" si="99"/>
        <v>94.291666666666657</v>
      </c>
      <c r="J495" s="42">
        <f t="shared" ca="1" si="91"/>
        <v>109.5</v>
      </c>
      <c r="K495" s="33">
        <f t="shared" ca="1" si="92"/>
        <v>0.86111111111111105</v>
      </c>
      <c r="L495" s="16"/>
      <c r="M495" s="36">
        <f t="shared" ca="1" si="100"/>
        <v>16.870700636942676</v>
      </c>
      <c r="N495" s="39">
        <f t="shared" ca="1" si="93"/>
        <v>16.2</v>
      </c>
      <c r="O495" s="120">
        <f t="shared" ca="1" si="101"/>
        <v>1.0414012738853504</v>
      </c>
      <c r="P495" s="39">
        <f t="shared" ca="1" si="94"/>
        <v>16.350000000000001</v>
      </c>
      <c r="Q495" s="39">
        <f t="shared" ca="1" si="95"/>
        <v>15.7</v>
      </c>
      <c r="R495" s="16"/>
      <c r="S495" s="33">
        <f t="shared" ca="1" si="102"/>
        <v>0.9</v>
      </c>
      <c r="T495" s="30">
        <f ca="1">COUNTIF(INDIRECT("Mess06!B"&amp;(ROW(A495)*4-9)):INDIRECT("Mess06!B"&amp;(ROW(A495)*4-6)),"&gt;=500")*15</f>
        <v>60</v>
      </c>
    </row>
    <row r="496" spans="1:20" ht="15.6" thickTop="1" thickBot="1" x14ac:dyDescent="0.35">
      <c r="A496" s="8">
        <f t="shared" si="103"/>
        <v>41081.583333332135</v>
      </c>
      <c r="B496" s="27">
        <f t="shared" ca="1" si="96"/>
        <v>0.21176910243988847</v>
      </c>
      <c r="C496" s="27">
        <f t="shared" ca="1" si="97"/>
        <v>0.23529900271098719</v>
      </c>
      <c r="D496" s="27">
        <f t="shared" ca="1" si="98"/>
        <v>2.3529900271098712E-2</v>
      </c>
      <c r="E496" s="16"/>
      <c r="F496" s="46">
        <v>7.18E-4</v>
      </c>
      <c r="G496" s="46">
        <v>21</v>
      </c>
      <c r="H496" s="16"/>
      <c r="I496" s="30">
        <f t="shared" ca="1" si="99"/>
        <v>93.645833333333329</v>
      </c>
      <c r="J496" s="42">
        <f t="shared" ca="1" si="91"/>
        <v>108.75</v>
      </c>
      <c r="K496" s="33">
        <f t="shared" ca="1" si="92"/>
        <v>0.86111111111111105</v>
      </c>
      <c r="L496" s="16"/>
      <c r="M496" s="36">
        <f t="shared" ca="1" si="100"/>
        <v>16.664331210191079</v>
      </c>
      <c r="N496" s="39">
        <f t="shared" ca="1" si="93"/>
        <v>16.2</v>
      </c>
      <c r="O496" s="120">
        <f t="shared" ca="1" si="101"/>
        <v>1.0286624203821655</v>
      </c>
      <c r="P496" s="39">
        <f t="shared" ca="1" si="94"/>
        <v>16.149999999999999</v>
      </c>
      <c r="Q496" s="39">
        <f t="shared" ca="1" si="95"/>
        <v>15.7</v>
      </c>
      <c r="R496" s="16"/>
      <c r="S496" s="33">
        <f t="shared" ca="1" si="102"/>
        <v>0.9</v>
      </c>
      <c r="T496" s="30">
        <f ca="1">COUNTIF(INDIRECT("Mess06!B"&amp;(ROW(A496)*4-9)):INDIRECT("Mess06!B"&amp;(ROW(A496)*4-6)),"&gt;=500")*15</f>
        <v>60</v>
      </c>
    </row>
    <row r="497" spans="1:20" ht="15.6" thickTop="1" thickBot="1" x14ac:dyDescent="0.35">
      <c r="A497" s="8">
        <f t="shared" si="103"/>
        <v>41081.624999998799</v>
      </c>
      <c r="B497" s="27">
        <f t="shared" ca="1" si="96"/>
        <v>0.21030862587133758</v>
      </c>
      <c r="C497" s="27">
        <f t="shared" ca="1" si="97"/>
        <v>0.23367625096815287</v>
      </c>
      <c r="D497" s="27">
        <f t="shared" ca="1" si="98"/>
        <v>2.3367625096815281E-2</v>
      </c>
      <c r="E497" s="16"/>
      <c r="F497" s="46">
        <v>7.18E-4</v>
      </c>
      <c r="G497" s="46">
        <v>21</v>
      </c>
      <c r="H497" s="16"/>
      <c r="I497" s="30">
        <f t="shared" ca="1" si="99"/>
        <v>93</v>
      </c>
      <c r="J497" s="42">
        <f t="shared" ca="1" si="91"/>
        <v>108</v>
      </c>
      <c r="K497" s="33">
        <f t="shared" ca="1" si="92"/>
        <v>0.86111111111111105</v>
      </c>
      <c r="L497" s="16"/>
      <c r="M497" s="36">
        <f t="shared" ca="1" si="100"/>
        <v>16.664331210191083</v>
      </c>
      <c r="N497" s="39">
        <f t="shared" ca="1" si="93"/>
        <v>16.2</v>
      </c>
      <c r="O497" s="120">
        <f t="shared" ca="1" si="101"/>
        <v>1.0286624203821657</v>
      </c>
      <c r="P497" s="39">
        <f t="shared" ca="1" si="94"/>
        <v>16.150000000000002</v>
      </c>
      <c r="Q497" s="39">
        <f t="shared" ca="1" si="95"/>
        <v>15.7</v>
      </c>
      <c r="R497" s="16"/>
      <c r="S497" s="33">
        <f t="shared" ca="1" si="102"/>
        <v>0.9</v>
      </c>
      <c r="T497" s="30">
        <f ca="1">COUNTIF(INDIRECT("Mess06!B"&amp;(ROW(A497)*4-9)):INDIRECT("Mess06!B"&amp;(ROW(A497)*4-6)),"&gt;=500")*15</f>
        <v>60</v>
      </c>
    </row>
    <row r="498" spans="1:20" ht="15.6" thickTop="1" thickBot="1" x14ac:dyDescent="0.35">
      <c r="A498" s="8">
        <f t="shared" si="103"/>
        <v>41081.666666665464</v>
      </c>
      <c r="B498" s="27">
        <f t="shared" ca="1" si="96"/>
        <v>0.20866577813168788</v>
      </c>
      <c r="C498" s="27">
        <f t="shared" ca="1" si="97"/>
        <v>0.23185086459076432</v>
      </c>
      <c r="D498" s="27">
        <f t="shared" ca="1" si="98"/>
        <v>2.3185086459076427E-2</v>
      </c>
      <c r="E498" s="16"/>
      <c r="F498" s="46">
        <v>7.18E-4</v>
      </c>
      <c r="G498" s="46">
        <v>21</v>
      </c>
      <c r="H498" s="16"/>
      <c r="I498" s="30">
        <f t="shared" ca="1" si="99"/>
        <v>93.430555555555543</v>
      </c>
      <c r="J498" s="42">
        <f t="shared" ca="1" si="91"/>
        <v>108.5</v>
      </c>
      <c r="K498" s="33">
        <f t="shared" ca="1" si="92"/>
        <v>0.86111111111111105</v>
      </c>
      <c r="L498" s="16"/>
      <c r="M498" s="36">
        <f t="shared" ca="1" si="100"/>
        <v>16.45796178343949</v>
      </c>
      <c r="N498" s="39">
        <f t="shared" ca="1" si="93"/>
        <v>16.2</v>
      </c>
      <c r="O498" s="120">
        <f t="shared" ca="1" si="101"/>
        <v>1.015923566878981</v>
      </c>
      <c r="P498" s="39">
        <f t="shared" ca="1" si="94"/>
        <v>15.95</v>
      </c>
      <c r="Q498" s="39">
        <f t="shared" ca="1" si="95"/>
        <v>15.7</v>
      </c>
      <c r="R498" s="16"/>
      <c r="S498" s="33">
        <f t="shared" ca="1" si="102"/>
        <v>0.9</v>
      </c>
      <c r="T498" s="30">
        <f ca="1">COUNTIF(INDIRECT("Mess06!B"&amp;(ROW(A498)*4-9)):INDIRECT("Mess06!B"&amp;(ROW(A498)*4-6)),"&gt;=500")*15</f>
        <v>60</v>
      </c>
    </row>
    <row r="499" spans="1:20" ht="15.6" thickTop="1" thickBot="1" x14ac:dyDescent="0.35">
      <c r="A499" s="8">
        <f t="shared" si="103"/>
        <v>41081.708333332128</v>
      </c>
      <c r="B499" s="27">
        <f t="shared" ca="1" si="96"/>
        <v>0.23337870376233555</v>
      </c>
      <c r="C499" s="27">
        <f t="shared" ca="1" si="97"/>
        <v>0.25930967084703949</v>
      </c>
      <c r="D499" s="27">
        <f t="shared" ca="1" si="98"/>
        <v>2.5930967084703944E-2</v>
      </c>
      <c r="E499" s="16"/>
      <c r="F499" s="46">
        <v>7.18E-4</v>
      </c>
      <c r="G499" s="46">
        <v>21</v>
      </c>
      <c r="H499" s="16"/>
      <c r="I499" s="30">
        <f t="shared" ca="1" si="99"/>
        <v>108.75</v>
      </c>
      <c r="J499" s="42">
        <f t="shared" ca="1" si="91"/>
        <v>108.75</v>
      </c>
      <c r="K499" s="33">
        <f t="shared" ca="1" si="92"/>
        <v>1</v>
      </c>
      <c r="L499" s="16"/>
      <c r="M499" s="36">
        <f t="shared" ca="1" si="100"/>
        <v>15.814144736842108</v>
      </c>
      <c r="N499" s="39">
        <f t="shared" ca="1" si="93"/>
        <v>15</v>
      </c>
      <c r="O499" s="120">
        <f t="shared" ca="1" si="101"/>
        <v>1.0542763157894739</v>
      </c>
      <c r="P499" s="39">
        <f t="shared" ca="1" si="94"/>
        <v>16.025000000000002</v>
      </c>
      <c r="Q499" s="39">
        <f t="shared" ca="1" si="95"/>
        <v>15.2</v>
      </c>
      <c r="R499" s="16"/>
      <c r="S499" s="33">
        <f t="shared" ca="1" si="102"/>
        <v>0.9</v>
      </c>
      <c r="T499" s="30">
        <f ca="1">COUNTIF(INDIRECT("Mess06!B"&amp;(ROW(A499)*4-9)):INDIRECT("Mess06!B"&amp;(ROW(A499)*4-6)),"&gt;=500")*15</f>
        <v>60</v>
      </c>
    </row>
    <row r="500" spans="1:20" ht="15.6" thickTop="1" thickBot="1" x14ac:dyDescent="0.35">
      <c r="A500" s="8">
        <f t="shared" si="103"/>
        <v>41081.749999998792</v>
      </c>
      <c r="B500" s="27">
        <f t="shared" ca="1" si="96"/>
        <v>0.23192236239720393</v>
      </c>
      <c r="C500" s="27">
        <f t="shared" ca="1" si="97"/>
        <v>0.25769151377467103</v>
      </c>
      <c r="D500" s="27">
        <f t="shared" ca="1" si="98"/>
        <v>2.5769151377467096E-2</v>
      </c>
      <c r="E500" s="16"/>
      <c r="F500" s="46">
        <v>7.18E-4</v>
      </c>
      <c r="G500" s="46">
        <v>21</v>
      </c>
      <c r="H500" s="16"/>
      <c r="I500" s="30">
        <f t="shared" ca="1" si="99"/>
        <v>108.75</v>
      </c>
      <c r="J500" s="42">
        <f t="shared" ca="1" si="91"/>
        <v>108.75</v>
      </c>
      <c r="K500" s="33">
        <f t="shared" ca="1" si="92"/>
        <v>1</v>
      </c>
      <c r="L500" s="16"/>
      <c r="M500" s="36">
        <f t="shared" ca="1" si="100"/>
        <v>15.715460526315789</v>
      </c>
      <c r="N500" s="39">
        <f t="shared" ca="1" si="93"/>
        <v>15</v>
      </c>
      <c r="O500" s="120">
        <f t="shared" ca="1" si="101"/>
        <v>1.0476973684210527</v>
      </c>
      <c r="P500" s="39">
        <f t="shared" ca="1" si="94"/>
        <v>15.924999999999999</v>
      </c>
      <c r="Q500" s="39">
        <f t="shared" ca="1" si="95"/>
        <v>15.2</v>
      </c>
      <c r="R500" s="16"/>
      <c r="S500" s="33">
        <f t="shared" ca="1" si="102"/>
        <v>0.9</v>
      </c>
      <c r="T500" s="30">
        <f ca="1">COUNTIF(INDIRECT("Mess06!B"&amp;(ROW(A500)*4-9)):INDIRECT("Mess06!B"&amp;(ROW(A500)*4-6)),"&gt;=500")*15</f>
        <v>60</v>
      </c>
    </row>
    <row r="501" spans="1:20" ht="15.6" thickTop="1" thickBot="1" x14ac:dyDescent="0.35">
      <c r="A501" s="8">
        <f t="shared" si="103"/>
        <v>41081.791666665456</v>
      </c>
      <c r="B501" s="27">
        <f t="shared" ca="1" si="96"/>
        <v>0.22959974901315791</v>
      </c>
      <c r="C501" s="27">
        <f t="shared" ca="1" si="97"/>
        <v>0.25511083223684211</v>
      </c>
      <c r="D501" s="27">
        <f t="shared" ca="1" si="98"/>
        <v>2.5511083223684207E-2</v>
      </c>
      <c r="E501" s="16"/>
      <c r="F501" s="46">
        <v>7.18E-4</v>
      </c>
      <c r="G501" s="46">
        <v>21</v>
      </c>
      <c r="H501" s="16"/>
      <c r="I501" s="30">
        <f t="shared" ca="1" si="99"/>
        <v>108</v>
      </c>
      <c r="J501" s="42">
        <f t="shared" ca="1" si="91"/>
        <v>108</v>
      </c>
      <c r="K501" s="33">
        <f t="shared" ca="1" si="92"/>
        <v>1</v>
      </c>
      <c r="L501" s="16"/>
      <c r="M501" s="36">
        <f t="shared" ca="1" si="100"/>
        <v>15.666118421052634</v>
      </c>
      <c r="N501" s="39">
        <f t="shared" ca="1" si="93"/>
        <v>15</v>
      </c>
      <c r="O501" s="120">
        <f t="shared" ca="1" si="101"/>
        <v>1.0444078947368423</v>
      </c>
      <c r="P501" s="39">
        <f t="shared" ca="1" si="94"/>
        <v>15.875</v>
      </c>
      <c r="Q501" s="39">
        <f t="shared" ca="1" si="95"/>
        <v>15.2</v>
      </c>
      <c r="R501" s="16"/>
      <c r="S501" s="33">
        <f t="shared" ca="1" si="102"/>
        <v>0.9</v>
      </c>
      <c r="T501" s="30">
        <f ca="1">COUNTIF(INDIRECT("Mess06!B"&amp;(ROW(A501)*4-9)):INDIRECT("Mess06!B"&amp;(ROW(A501)*4-6)),"&gt;=500")*15</f>
        <v>60</v>
      </c>
    </row>
    <row r="502" spans="1:20" ht="15.6" thickTop="1" thickBot="1" x14ac:dyDescent="0.35">
      <c r="A502" s="8">
        <f t="shared" si="103"/>
        <v>41081.833333332121</v>
      </c>
      <c r="B502" s="27">
        <f t="shared" ca="1" si="96"/>
        <v>0.22650711605674345</v>
      </c>
      <c r="C502" s="27">
        <f t="shared" ca="1" si="97"/>
        <v>0.25167457339638161</v>
      </c>
      <c r="D502" s="27">
        <f t="shared" ca="1" si="98"/>
        <v>2.5167457339638155E-2</v>
      </c>
      <c r="E502" s="16"/>
      <c r="F502" s="46">
        <v>7.18E-4</v>
      </c>
      <c r="G502" s="46">
        <v>21</v>
      </c>
      <c r="H502" s="16"/>
      <c r="I502" s="30">
        <f t="shared" ca="1" si="99"/>
        <v>108.25</v>
      </c>
      <c r="J502" s="42">
        <f t="shared" ca="1" si="91"/>
        <v>108.25</v>
      </c>
      <c r="K502" s="33">
        <f t="shared" ca="1" si="92"/>
        <v>1</v>
      </c>
      <c r="L502" s="16"/>
      <c r="M502" s="36">
        <f t="shared" ca="1" si="100"/>
        <v>15.419407894736844</v>
      </c>
      <c r="N502" s="39">
        <f t="shared" ca="1" si="93"/>
        <v>15</v>
      </c>
      <c r="O502" s="120">
        <f t="shared" ca="1" si="101"/>
        <v>1.0279605263157896</v>
      </c>
      <c r="P502" s="39">
        <f t="shared" ca="1" si="94"/>
        <v>15.625</v>
      </c>
      <c r="Q502" s="39">
        <f t="shared" ca="1" si="95"/>
        <v>15.2</v>
      </c>
      <c r="R502" s="16"/>
      <c r="S502" s="33">
        <f t="shared" ca="1" si="102"/>
        <v>0.9</v>
      </c>
      <c r="T502" s="30">
        <f ca="1">COUNTIF(INDIRECT("Mess06!B"&amp;(ROW(A502)*4-9)):INDIRECT("Mess06!B"&amp;(ROW(A502)*4-6)),"&gt;=500")*15</f>
        <v>60</v>
      </c>
    </row>
    <row r="503" spans="1:20" ht="15.6" thickTop="1" thickBot="1" x14ac:dyDescent="0.35">
      <c r="A503" s="8">
        <f t="shared" si="103"/>
        <v>41081.874999998785</v>
      </c>
      <c r="B503" s="27">
        <f t="shared" ca="1" si="96"/>
        <v>0.22848322063322368</v>
      </c>
      <c r="C503" s="27">
        <f t="shared" ca="1" si="97"/>
        <v>0.25387024514802631</v>
      </c>
      <c r="D503" s="27">
        <f t="shared" ca="1" si="98"/>
        <v>2.5387024514802625E-2</v>
      </c>
      <c r="E503" s="16"/>
      <c r="F503" s="46">
        <v>7.18E-4</v>
      </c>
      <c r="G503" s="46">
        <v>21</v>
      </c>
      <c r="H503" s="16"/>
      <c r="I503" s="30">
        <f t="shared" ca="1" si="99"/>
        <v>108.5</v>
      </c>
      <c r="J503" s="42">
        <f t="shared" ca="1" si="91"/>
        <v>108.5</v>
      </c>
      <c r="K503" s="33">
        <f t="shared" ca="1" si="92"/>
        <v>1</v>
      </c>
      <c r="L503" s="16"/>
      <c r="M503" s="36">
        <f t="shared" ca="1" si="100"/>
        <v>15.518092105263159</v>
      </c>
      <c r="N503" s="39">
        <f t="shared" ca="1" si="93"/>
        <v>15</v>
      </c>
      <c r="O503" s="120">
        <f t="shared" ca="1" si="101"/>
        <v>1.0345394736842106</v>
      </c>
      <c r="P503" s="39">
        <f t="shared" ca="1" si="94"/>
        <v>15.725000000000001</v>
      </c>
      <c r="Q503" s="39">
        <f t="shared" ca="1" si="95"/>
        <v>15.2</v>
      </c>
      <c r="R503" s="16"/>
      <c r="S503" s="33">
        <f t="shared" ca="1" si="102"/>
        <v>0.9</v>
      </c>
      <c r="T503" s="30">
        <f ca="1">COUNTIF(INDIRECT("Mess06!B"&amp;(ROW(A503)*4-9)):INDIRECT("Mess06!B"&amp;(ROW(A503)*4-6)),"&gt;=500")*15</f>
        <v>60</v>
      </c>
    </row>
    <row r="504" spans="1:20" ht="15.6" thickTop="1" thickBot="1" x14ac:dyDescent="0.35">
      <c r="A504" s="8">
        <f t="shared" si="103"/>
        <v>41081.916666665449</v>
      </c>
      <c r="B504" s="27">
        <f t="shared" ca="1" si="96"/>
        <v>0.22780861652960532</v>
      </c>
      <c r="C504" s="27">
        <f t="shared" ca="1" si="97"/>
        <v>0.25312068503289481</v>
      </c>
      <c r="D504" s="27">
        <f t="shared" ca="1" si="98"/>
        <v>2.5312068503289476E-2</v>
      </c>
      <c r="E504" s="16"/>
      <c r="F504" s="46">
        <v>7.18E-4</v>
      </c>
      <c r="G504" s="46">
        <v>21</v>
      </c>
      <c r="H504" s="16"/>
      <c r="I504" s="30">
        <f t="shared" ca="1" si="99"/>
        <v>109.75</v>
      </c>
      <c r="J504" s="42">
        <f t="shared" ca="1" si="91"/>
        <v>109.75</v>
      </c>
      <c r="K504" s="33">
        <f t="shared" ca="1" si="92"/>
        <v>1</v>
      </c>
      <c r="L504" s="16"/>
      <c r="M504" s="36">
        <f t="shared" ca="1" si="100"/>
        <v>15.296052631578949</v>
      </c>
      <c r="N504" s="39">
        <f t="shared" ca="1" si="93"/>
        <v>15</v>
      </c>
      <c r="O504" s="120">
        <f t="shared" ca="1" si="101"/>
        <v>1.0197368421052633</v>
      </c>
      <c r="P504" s="39">
        <f t="shared" ca="1" si="94"/>
        <v>15.5</v>
      </c>
      <c r="Q504" s="39">
        <f t="shared" ca="1" si="95"/>
        <v>15.2</v>
      </c>
      <c r="R504" s="16"/>
      <c r="S504" s="33">
        <f t="shared" ca="1" si="102"/>
        <v>0.9</v>
      </c>
      <c r="T504" s="30">
        <f ca="1">COUNTIF(INDIRECT("Mess06!B"&amp;(ROW(A504)*4-9)):INDIRECT("Mess06!B"&amp;(ROW(A504)*4-6)),"&gt;=500")*15</f>
        <v>60</v>
      </c>
    </row>
    <row r="505" spans="1:20" ht="15.6" thickTop="1" thickBot="1" x14ac:dyDescent="0.35">
      <c r="A505" s="8">
        <f t="shared" si="103"/>
        <v>41081.958333332113</v>
      </c>
      <c r="B505" s="27">
        <f t="shared" ca="1" si="96"/>
        <v>0.22515539691611844</v>
      </c>
      <c r="C505" s="27">
        <f t="shared" ca="1" si="97"/>
        <v>0.2501726632401316</v>
      </c>
      <c r="D505" s="27">
        <f t="shared" ca="1" si="98"/>
        <v>2.5017266324013153E-2</v>
      </c>
      <c r="E505" s="16"/>
      <c r="F505" s="46">
        <v>7.18E-4</v>
      </c>
      <c r="G505" s="46">
        <v>21</v>
      </c>
      <c r="H505" s="16"/>
      <c r="I505" s="30">
        <f t="shared" ca="1" si="99"/>
        <v>110.25</v>
      </c>
      <c r="J505" s="42">
        <f t="shared" ca="1" si="91"/>
        <v>110.25</v>
      </c>
      <c r="K505" s="33">
        <f t="shared" ca="1" si="92"/>
        <v>1</v>
      </c>
      <c r="L505" s="16"/>
      <c r="M505" s="36">
        <f t="shared" ca="1" si="100"/>
        <v>15.049342105263159</v>
      </c>
      <c r="N505" s="39">
        <f t="shared" ca="1" si="93"/>
        <v>15</v>
      </c>
      <c r="O505" s="120">
        <f t="shared" ca="1" si="101"/>
        <v>1.0032894736842106</v>
      </c>
      <c r="P505" s="39">
        <f t="shared" ca="1" si="94"/>
        <v>15.250000000000002</v>
      </c>
      <c r="Q505" s="39">
        <f t="shared" ca="1" si="95"/>
        <v>15.2</v>
      </c>
      <c r="R505" s="16"/>
      <c r="S505" s="33">
        <f t="shared" ca="1" si="102"/>
        <v>0.9</v>
      </c>
      <c r="T505" s="30">
        <f ca="1">COUNTIF(INDIRECT("Mess06!B"&amp;(ROW(A505)*4-9)):INDIRECT("Mess06!B"&amp;(ROW(A505)*4-6)),"&gt;=500")*15</f>
        <v>60</v>
      </c>
    </row>
    <row r="506" spans="1:20" ht="15.6" thickTop="1" thickBot="1" x14ac:dyDescent="0.35">
      <c r="A506" s="8">
        <f t="shared" si="103"/>
        <v>41081.999999998778</v>
      </c>
      <c r="B506" s="27">
        <f t="shared" ca="1" si="96"/>
        <v>0.22142414990131581</v>
      </c>
      <c r="C506" s="27">
        <f t="shared" ca="1" si="97"/>
        <v>0.24602683322368424</v>
      </c>
      <c r="D506" s="27">
        <f t="shared" ca="1" si="98"/>
        <v>2.4602683322368417E-2</v>
      </c>
      <c r="E506" s="16"/>
      <c r="F506" s="46">
        <v>7.18E-4</v>
      </c>
      <c r="G506" s="46">
        <v>21</v>
      </c>
      <c r="H506" s="16"/>
      <c r="I506" s="30">
        <f t="shared" ca="1" si="99"/>
        <v>109.5</v>
      </c>
      <c r="J506" s="42">
        <f t="shared" ca="1" si="91"/>
        <v>109.5</v>
      </c>
      <c r="K506" s="33">
        <f t="shared" ca="1" si="92"/>
        <v>1</v>
      </c>
      <c r="L506" s="16"/>
      <c r="M506" s="36">
        <f t="shared" ca="1" si="100"/>
        <v>14.901315789473685</v>
      </c>
      <c r="N506" s="39">
        <f t="shared" ca="1" si="93"/>
        <v>15</v>
      </c>
      <c r="O506" s="120">
        <f t="shared" ca="1" si="101"/>
        <v>0.99342105263157898</v>
      </c>
      <c r="P506" s="39">
        <f t="shared" ca="1" si="94"/>
        <v>15.1</v>
      </c>
      <c r="Q506" s="39">
        <f t="shared" ca="1" si="95"/>
        <v>15.2</v>
      </c>
      <c r="R506" s="16"/>
      <c r="S506" s="33">
        <f t="shared" ca="1" si="102"/>
        <v>0.9</v>
      </c>
      <c r="T506" s="30">
        <f ca="1">COUNTIF(INDIRECT("Mess06!B"&amp;(ROW(A506)*4-9)):INDIRECT("Mess06!B"&amp;(ROW(A506)*4-6)),"&gt;=500")*15</f>
        <v>60</v>
      </c>
    </row>
    <row r="507" spans="1:20" ht="15.6" thickTop="1" thickBot="1" x14ac:dyDescent="0.35">
      <c r="A507" s="8">
        <f t="shared" si="103"/>
        <v>41082.041666665442</v>
      </c>
      <c r="B507" s="27">
        <f t="shared" ca="1" si="96"/>
        <v>0.1615546663096154</v>
      </c>
      <c r="C507" s="27">
        <f t="shared" ca="1" si="97"/>
        <v>0.17950518478846156</v>
      </c>
      <c r="D507" s="27">
        <f t="shared" ca="1" si="98"/>
        <v>1.7950518478846152E-2</v>
      </c>
      <c r="E507" s="16"/>
      <c r="F507" s="46">
        <v>7.18E-4</v>
      </c>
      <c r="G507" s="46">
        <v>21</v>
      </c>
      <c r="H507" s="16"/>
      <c r="I507" s="30">
        <f t="shared" ca="1" si="99"/>
        <v>81.75</v>
      </c>
      <c r="J507" s="42">
        <f t="shared" ca="1" si="91"/>
        <v>81.75</v>
      </c>
      <c r="K507" s="33">
        <f t="shared" ca="1" si="92"/>
        <v>1</v>
      </c>
      <c r="L507" s="16"/>
      <c r="M507" s="36">
        <f t="shared" ca="1" si="100"/>
        <v>14.562820512820513</v>
      </c>
      <c r="N507" s="39">
        <f t="shared" ca="1" si="93"/>
        <v>29.6</v>
      </c>
      <c r="O507" s="120">
        <f t="shared" ca="1" si="101"/>
        <v>0.49198717948717946</v>
      </c>
      <c r="P507" s="39">
        <f t="shared" ca="1" si="94"/>
        <v>15.35</v>
      </c>
      <c r="Q507" s="39">
        <f t="shared" ca="1" si="95"/>
        <v>31.2</v>
      </c>
      <c r="R507" s="16"/>
      <c r="S507" s="33">
        <f t="shared" ca="1" si="102"/>
        <v>0.9</v>
      </c>
      <c r="T507" s="30">
        <f ca="1">COUNTIF(INDIRECT("Mess06!B"&amp;(ROW(A507)*4-9)):INDIRECT("Mess06!B"&amp;(ROW(A507)*4-6)),"&gt;=500")*15</f>
        <v>45</v>
      </c>
    </row>
    <row r="508" spans="1:20" ht="15.6" thickTop="1" thickBot="1" x14ac:dyDescent="0.35">
      <c r="A508" s="8">
        <f t="shared" si="103"/>
        <v>41082.083333332106</v>
      </c>
      <c r="B508" s="27">
        <f t="shared" ca="1" si="96"/>
        <v>0</v>
      </c>
      <c r="C508" s="27">
        <f t="shared" ca="1" si="97"/>
        <v>0</v>
      </c>
      <c r="D508" s="27">
        <f t="shared" ca="1" si="98"/>
        <v>0</v>
      </c>
      <c r="E508" s="16"/>
      <c r="F508" s="46">
        <v>7.18E-4</v>
      </c>
      <c r="G508" s="46">
        <v>21</v>
      </c>
      <c r="H508" s="16"/>
      <c r="I508" s="30">
        <f t="shared" ca="1" si="99"/>
        <v>0</v>
      </c>
      <c r="J508" s="42">
        <f t="shared" ca="1" si="91"/>
        <v>0</v>
      </c>
      <c r="K508" s="33">
        <f t="shared" ca="1" si="92"/>
        <v>1</v>
      </c>
      <c r="L508" s="16"/>
      <c r="M508" s="36">
        <f t="shared" ca="1" si="100"/>
        <v>15.084615384615388</v>
      </c>
      <c r="N508" s="39">
        <f t="shared" ca="1" si="93"/>
        <v>29.6</v>
      </c>
      <c r="O508" s="120">
        <f t="shared" ca="1" si="101"/>
        <v>0.50961538461538469</v>
      </c>
      <c r="P508" s="39">
        <f t="shared" ca="1" si="94"/>
        <v>15.900000000000002</v>
      </c>
      <c r="Q508" s="39">
        <f t="shared" ca="1" si="95"/>
        <v>31.2</v>
      </c>
      <c r="R508" s="16"/>
      <c r="S508" s="33">
        <f t="shared" ca="1" si="102"/>
        <v>0</v>
      </c>
      <c r="T508" s="30">
        <f ca="1">COUNTIF(INDIRECT("Mess06!B"&amp;(ROW(A508)*4-9)):INDIRECT("Mess06!B"&amp;(ROW(A508)*4-6)),"&gt;=500")*15</f>
        <v>0</v>
      </c>
    </row>
    <row r="509" spans="1:20" ht="15.6" thickTop="1" thickBot="1" x14ac:dyDescent="0.35">
      <c r="A509" s="8">
        <f t="shared" si="103"/>
        <v>41082.12499999877</v>
      </c>
      <c r="B509" s="27">
        <f t="shared" ca="1" si="96"/>
        <v>0</v>
      </c>
      <c r="C509" s="27">
        <f t="shared" ca="1" si="97"/>
        <v>0</v>
      </c>
      <c r="D509" s="27">
        <f t="shared" ca="1" si="98"/>
        <v>0</v>
      </c>
      <c r="E509" s="16"/>
      <c r="F509" s="46">
        <v>7.18E-4</v>
      </c>
      <c r="G509" s="46">
        <v>21</v>
      </c>
      <c r="H509" s="16"/>
      <c r="I509" s="30">
        <f t="shared" ca="1" si="99"/>
        <v>0</v>
      </c>
      <c r="J509" s="42">
        <f t="shared" ca="1" si="91"/>
        <v>0</v>
      </c>
      <c r="K509" s="33">
        <f t="shared" ca="1" si="92"/>
        <v>1</v>
      </c>
      <c r="L509" s="16"/>
      <c r="M509" s="36">
        <f t="shared" ca="1" si="100"/>
        <v>14.871153846153847</v>
      </c>
      <c r="N509" s="39">
        <f t="shared" ca="1" si="93"/>
        <v>29.6</v>
      </c>
      <c r="O509" s="120">
        <f t="shared" ca="1" si="101"/>
        <v>0.50240384615384615</v>
      </c>
      <c r="P509" s="39">
        <f t="shared" ca="1" si="94"/>
        <v>15.675000000000001</v>
      </c>
      <c r="Q509" s="39">
        <f t="shared" ca="1" si="95"/>
        <v>31.2</v>
      </c>
      <c r="R509" s="16"/>
      <c r="S509" s="33">
        <f t="shared" ca="1" si="102"/>
        <v>0</v>
      </c>
      <c r="T509" s="30">
        <f ca="1">COUNTIF(INDIRECT("Mess06!B"&amp;(ROW(A509)*4-9)):INDIRECT("Mess06!B"&amp;(ROW(A509)*4-6)),"&gt;=500")*15</f>
        <v>0</v>
      </c>
    </row>
    <row r="510" spans="1:20" ht="15.6" thickTop="1" thickBot="1" x14ac:dyDescent="0.35">
      <c r="A510" s="8">
        <f t="shared" si="103"/>
        <v>41082.166666665435</v>
      </c>
      <c r="B510" s="27">
        <f t="shared" ca="1" si="96"/>
        <v>0</v>
      </c>
      <c r="C510" s="27">
        <f t="shared" ca="1" si="97"/>
        <v>0</v>
      </c>
      <c r="D510" s="27">
        <f t="shared" ca="1" si="98"/>
        <v>0</v>
      </c>
      <c r="E510" s="16"/>
      <c r="F510" s="46">
        <v>7.18E-4</v>
      </c>
      <c r="G510" s="46">
        <v>21</v>
      </c>
      <c r="H510" s="16"/>
      <c r="I510" s="30">
        <f t="shared" ca="1" si="99"/>
        <v>0</v>
      </c>
      <c r="J510" s="42">
        <f t="shared" ca="1" si="91"/>
        <v>0</v>
      </c>
      <c r="K510" s="33">
        <f t="shared" ca="1" si="92"/>
        <v>1</v>
      </c>
      <c r="L510" s="16"/>
      <c r="M510" s="36">
        <f t="shared" ca="1" si="100"/>
        <v>14.586538461538463</v>
      </c>
      <c r="N510" s="39">
        <f t="shared" ca="1" si="93"/>
        <v>29.6</v>
      </c>
      <c r="O510" s="120">
        <f t="shared" ca="1" si="101"/>
        <v>0.49278846153846156</v>
      </c>
      <c r="P510" s="39">
        <f t="shared" ca="1" si="94"/>
        <v>15.375</v>
      </c>
      <c r="Q510" s="39">
        <f t="shared" ca="1" si="95"/>
        <v>31.2</v>
      </c>
      <c r="R510" s="16"/>
      <c r="S510" s="33">
        <f t="shared" ca="1" si="102"/>
        <v>0</v>
      </c>
      <c r="T510" s="30">
        <f ca="1">COUNTIF(INDIRECT("Mess06!B"&amp;(ROW(A510)*4-9)):INDIRECT("Mess06!B"&amp;(ROW(A510)*4-6)),"&gt;=500")*15</f>
        <v>0</v>
      </c>
    </row>
    <row r="511" spans="1:20" ht="15.6" thickTop="1" thickBot="1" x14ac:dyDescent="0.35">
      <c r="A511" s="8">
        <f t="shared" si="103"/>
        <v>41082.208333332099</v>
      </c>
      <c r="B511" s="27">
        <f t="shared" ca="1" si="96"/>
        <v>0</v>
      </c>
      <c r="C511" s="27">
        <f t="shared" ca="1" si="97"/>
        <v>0</v>
      </c>
      <c r="D511" s="27">
        <f t="shared" ca="1" si="98"/>
        <v>0</v>
      </c>
      <c r="E511" s="16"/>
      <c r="F511" s="46">
        <v>7.18E-4</v>
      </c>
      <c r="G511" s="46">
        <v>21</v>
      </c>
      <c r="H511" s="16"/>
      <c r="I511" s="30">
        <f t="shared" ca="1" si="99"/>
        <v>0</v>
      </c>
      <c r="J511" s="42">
        <f t="shared" ca="1" si="91"/>
        <v>0</v>
      </c>
      <c r="K511" s="33">
        <f t="shared" ca="1" si="92"/>
        <v>1</v>
      </c>
      <c r="L511" s="16"/>
      <c r="M511" s="36">
        <f t="shared" ca="1" si="100"/>
        <v>14.657692307692308</v>
      </c>
      <c r="N511" s="39">
        <f t="shared" ca="1" si="93"/>
        <v>29.6</v>
      </c>
      <c r="O511" s="120">
        <f t="shared" ca="1" si="101"/>
        <v>0.49519230769230765</v>
      </c>
      <c r="P511" s="39">
        <f t="shared" ca="1" si="94"/>
        <v>15.45</v>
      </c>
      <c r="Q511" s="39">
        <f t="shared" ca="1" si="95"/>
        <v>31.2</v>
      </c>
      <c r="R511" s="16"/>
      <c r="S511" s="33">
        <f t="shared" ca="1" si="102"/>
        <v>0</v>
      </c>
      <c r="T511" s="30">
        <f ca="1">COUNTIF(INDIRECT("Mess06!B"&amp;(ROW(A511)*4-9)):INDIRECT("Mess06!B"&amp;(ROW(A511)*4-6)),"&gt;=500")*15</f>
        <v>0</v>
      </c>
    </row>
    <row r="512" spans="1:20" ht="15.6" thickTop="1" thickBot="1" x14ac:dyDescent="0.35">
      <c r="A512" s="8">
        <f t="shared" si="103"/>
        <v>41082.249999998763</v>
      </c>
      <c r="B512" s="27">
        <f t="shared" ca="1" si="96"/>
        <v>0</v>
      </c>
      <c r="C512" s="27">
        <f t="shared" ca="1" si="97"/>
        <v>5.3383610673076932E-2</v>
      </c>
      <c r="D512" s="27">
        <f t="shared" ca="1" si="98"/>
        <v>5.3383610673076932E-2</v>
      </c>
      <c r="E512" s="16"/>
      <c r="F512" s="46">
        <v>7.18E-4</v>
      </c>
      <c r="G512" s="46">
        <v>21</v>
      </c>
      <c r="H512" s="16"/>
      <c r="I512" s="30">
        <f t="shared" ca="1" si="99"/>
        <v>17.5</v>
      </c>
      <c r="J512" s="42">
        <f t="shared" ca="1" si="91"/>
        <v>17.5</v>
      </c>
      <c r="K512" s="33">
        <f t="shared" ca="1" si="92"/>
        <v>1</v>
      </c>
      <c r="L512" s="16"/>
      <c r="M512" s="36">
        <f t="shared" ca="1" si="100"/>
        <v>20.23141025641026</v>
      </c>
      <c r="N512" s="39">
        <f t="shared" ca="1" si="93"/>
        <v>29.6</v>
      </c>
      <c r="O512" s="120">
        <f t="shared" ca="1" si="101"/>
        <v>0.68349358974358987</v>
      </c>
      <c r="P512" s="39">
        <f t="shared" ca="1" si="94"/>
        <v>21.325000000000003</v>
      </c>
      <c r="Q512" s="39">
        <f t="shared" ca="1" si="95"/>
        <v>31.2</v>
      </c>
      <c r="R512" s="16"/>
      <c r="S512" s="33">
        <f t="shared" ca="1" si="102"/>
        <v>0</v>
      </c>
      <c r="T512" s="30">
        <f ca="1">COUNTIF(INDIRECT("Mess06!B"&amp;(ROW(A512)*4-9)):INDIRECT("Mess06!B"&amp;(ROW(A512)*4-6)),"&gt;=500")*15</f>
        <v>0</v>
      </c>
    </row>
    <row r="513" spans="1:20" ht="15.6" thickTop="1" thickBot="1" x14ac:dyDescent="0.35">
      <c r="A513" s="8">
        <f t="shared" si="103"/>
        <v>41082.291666665427</v>
      </c>
      <c r="B513" s="27">
        <f t="shared" ca="1" si="96"/>
        <v>0</v>
      </c>
      <c r="C513" s="27">
        <f t="shared" ca="1" si="97"/>
        <v>0</v>
      </c>
      <c r="D513" s="27">
        <f t="shared" ca="1" si="98"/>
        <v>0</v>
      </c>
      <c r="E513" s="16"/>
      <c r="F513" s="46">
        <v>7.18E-4</v>
      </c>
      <c r="G513" s="46">
        <v>21</v>
      </c>
      <c r="H513" s="16"/>
      <c r="I513" s="30">
        <f t="shared" ca="1" si="99"/>
        <v>0</v>
      </c>
      <c r="J513" s="42">
        <f t="shared" ca="1" si="91"/>
        <v>0</v>
      </c>
      <c r="K513" s="33">
        <f t="shared" ca="1" si="92"/>
        <v>1</v>
      </c>
      <c r="L513" s="16"/>
      <c r="M513" s="36">
        <f t="shared" ca="1" si="100"/>
        <v>21.037820512820513</v>
      </c>
      <c r="N513" s="39">
        <f t="shared" ca="1" si="93"/>
        <v>29.6</v>
      </c>
      <c r="O513" s="120">
        <f t="shared" ca="1" si="101"/>
        <v>0.71073717948717952</v>
      </c>
      <c r="P513" s="39">
        <f t="shared" ca="1" si="94"/>
        <v>22.175000000000001</v>
      </c>
      <c r="Q513" s="39">
        <f t="shared" ca="1" si="95"/>
        <v>31.2</v>
      </c>
      <c r="R513" s="16"/>
      <c r="S513" s="33">
        <f t="shared" ca="1" si="102"/>
        <v>0</v>
      </c>
      <c r="T513" s="30">
        <f ca="1">COUNTIF(INDIRECT("Mess06!B"&amp;(ROW(A513)*4-9)):INDIRECT("Mess06!B"&amp;(ROW(A513)*4-6)),"&gt;=500")*15</f>
        <v>0</v>
      </c>
    </row>
    <row r="514" spans="1:20" ht="15.6" thickTop="1" thickBot="1" x14ac:dyDescent="0.35">
      <c r="A514" s="8">
        <f t="shared" si="103"/>
        <v>41082.333333332092</v>
      </c>
      <c r="B514" s="27">
        <f t="shared" ca="1" si="96"/>
        <v>0</v>
      </c>
      <c r="C514" s="27">
        <f t="shared" ca="1" si="97"/>
        <v>0</v>
      </c>
      <c r="D514" s="27">
        <f t="shared" ca="1" si="98"/>
        <v>0</v>
      </c>
      <c r="E514" s="16"/>
      <c r="F514" s="46">
        <v>7.18E-4</v>
      </c>
      <c r="G514" s="46">
        <v>21</v>
      </c>
      <c r="H514" s="16"/>
      <c r="I514" s="30">
        <f t="shared" ca="1" si="99"/>
        <v>0</v>
      </c>
      <c r="J514" s="42">
        <f t="shared" ca="1" si="91"/>
        <v>0</v>
      </c>
      <c r="K514" s="33">
        <f t="shared" ca="1" si="92"/>
        <v>1</v>
      </c>
      <c r="L514" s="16"/>
      <c r="M514" s="36">
        <f t="shared" ca="1" si="100"/>
        <v>21.014102564102561</v>
      </c>
      <c r="N514" s="39">
        <f t="shared" ca="1" si="93"/>
        <v>29.6</v>
      </c>
      <c r="O514" s="120">
        <f t="shared" ca="1" si="101"/>
        <v>0.70993589743589736</v>
      </c>
      <c r="P514" s="39">
        <f t="shared" ca="1" si="94"/>
        <v>22.15</v>
      </c>
      <c r="Q514" s="39">
        <f t="shared" ca="1" si="95"/>
        <v>31.2</v>
      </c>
      <c r="R514" s="16"/>
      <c r="S514" s="33">
        <f t="shared" ca="1" si="102"/>
        <v>0</v>
      </c>
      <c r="T514" s="30">
        <f ca="1">COUNTIF(INDIRECT("Mess06!B"&amp;(ROW(A514)*4-9)):INDIRECT("Mess06!B"&amp;(ROW(A514)*4-6)),"&gt;=500")*15</f>
        <v>0</v>
      </c>
    </row>
    <row r="515" spans="1:20" ht="15.6" thickTop="1" thickBot="1" x14ac:dyDescent="0.35">
      <c r="A515" s="8">
        <f t="shared" si="103"/>
        <v>41082.374999998756</v>
      </c>
      <c r="B515" s="27">
        <f t="shared" ca="1" si="96"/>
        <v>0</v>
      </c>
      <c r="C515" s="27">
        <f t="shared" ca="1" si="97"/>
        <v>7.4038822940646426E-2</v>
      </c>
      <c r="D515" s="27">
        <f t="shared" ca="1" si="98"/>
        <v>7.4038822940646426E-2</v>
      </c>
      <c r="E515" s="16"/>
      <c r="F515" s="46">
        <v>7.18E-4</v>
      </c>
      <c r="G515" s="46">
        <v>21</v>
      </c>
      <c r="H515" s="16"/>
      <c r="I515" s="30">
        <f t="shared" ca="1" si="99"/>
        <v>18.118421052631568</v>
      </c>
      <c r="J515" s="42">
        <f t="shared" ref="J515:J578" ca="1" si="104">AVERAGE(INDIRECT("Mess06!C"&amp;(ROW(F515)*4-9)),INDIRECT("Mess06!C"&amp;(ROW(F515)*4-8)),INDIRECT("Mess06!C"&amp;(ROW(F515)*4-7)),INDIRECT("Mess06!C"&amp;(ROW(F515)*4-6)))</f>
        <v>20.25</v>
      </c>
      <c r="K515" s="33">
        <f t="shared" ref="K515:K578" ca="1" si="105">INDIRECT("Methan06!E"&amp;(ROUND((ROW(A515)+1)/8+2,0)))</f>
        <v>0.89473684210526261</v>
      </c>
      <c r="L515" s="16"/>
      <c r="M515" s="36">
        <f t="shared" ca="1" si="100"/>
        <v>27.101630434782614</v>
      </c>
      <c r="N515" s="39">
        <f t="shared" ref="N515:N578" ca="1" si="106">INDIRECT("Methan06!B"&amp;(ROUND((ROW(A515)+1)/8+2,0)))</f>
        <v>18.8</v>
      </c>
      <c r="O515" s="120">
        <f t="shared" ca="1" si="101"/>
        <v>1.441576086956522</v>
      </c>
      <c r="P515" s="39">
        <f t="shared" ref="P515:P578" ca="1" si="107">AVERAGE(INDIRECT("Mess06!D"&amp;(ROW(F515)*4-9)),INDIRECT("Mess06!D"&amp;(ROW(F515)*4-8)),INDIRECT("Mess06!D"&amp;(ROW(F515)*4-7)),INDIRECT("Mess06!D"&amp;(ROW(F515)*4-6)))</f>
        <v>26.525000000000002</v>
      </c>
      <c r="Q515" s="39">
        <f t="shared" ref="Q515:Q578" ca="1" si="108">INDIRECT("Methan06!D"&amp;(ROUND((ROW(A515)+1)/8+2,0)))</f>
        <v>18.399999999999999</v>
      </c>
      <c r="R515" s="16"/>
      <c r="S515" s="33">
        <f t="shared" ca="1" si="102"/>
        <v>0</v>
      </c>
      <c r="T515" s="30">
        <f ca="1">COUNTIF(INDIRECT("Mess06!B"&amp;(ROW(A515)*4-9)):INDIRECT("Mess06!B"&amp;(ROW(A515)*4-6)),"&gt;=500")*15</f>
        <v>0</v>
      </c>
    </row>
    <row r="516" spans="1:20" ht="15.6" thickTop="1" thickBot="1" x14ac:dyDescent="0.35">
      <c r="A516" s="8">
        <f t="shared" si="103"/>
        <v>41082.41666666542</v>
      </c>
      <c r="B516" s="27">
        <f t="shared" ref="B516:B579" ca="1" si="109">C516-D516</f>
        <v>0</v>
      </c>
      <c r="C516" s="27">
        <f t="shared" ref="C516:C579" ca="1" si="110">I516*M516/100*F516*G516</f>
        <v>0</v>
      </c>
      <c r="D516" s="27">
        <f t="shared" ref="D516:D579" ca="1" si="111">C516*(1-S516)</f>
        <v>0</v>
      </c>
      <c r="E516" s="16"/>
      <c r="F516" s="46">
        <v>7.18E-4</v>
      </c>
      <c r="G516" s="46">
        <v>21</v>
      </c>
      <c r="H516" s="16"/>
      <c r="I516" s="30">
        <f t="shared" ref="I516:I579" ca="1" si="112">J516*K516</f>
        <v>0</v>
      </c>
      <c r="J516" s="42">
        <f t="shared" ca="1" si="104"/>
        <v>0</v>
      </c>
      <c r="K516" s="33">
        <f t="shared" ca="1" si="105"/>
        <v>0.89473684210526261</v>
      </c>
      <c r="L516" s="16"/>
      <c r="M516" s="36">
        <f t="shared" ref="M516:M579" ca="1" si="113">IF(N516=0,P516,N516*O516)</f>
        <v>31.597282608695654</v>
      </c>
      <c r="N516" s="39">
        <f t="shared" ca="1" si="106"/>
        <v>18.8</v>
      </c>
      <c r="O516" s="120">
        <f t="shared" ref="O516:O579" ca="1" si="114">IF(Q516=0,1,P516/Q516)</f>
        <v>1.6807065217391304</v>
      </c>
      <c r="P516" s="39">
        <f t="shared" ca="1" si="107"/>
        <v>30.924999999999997</v>
      </c>
      <c r="Q516" s="39">
        <f t="shared" ca="1" si="108"/>
        <v>18.399999999999999</v>
      </c>
      <c r="R516" s="16"/>
      <c r="S516" s="33">
        <f t="shared" ref="S516:S579" ca="1" si="115">IF(T516&gt;=30,0.9,0)</f>
        <v>0</v>
      </c>
      <c r="T516" s="30">
        <f ca="1">COUNTIF(INDIRECT("Mess06!B"&amp;(ROW(A516)*4-9)):INDIRECT("Mess06!B"&amp;(ROW(A516)*4-6)),"&gt;=500")*15</f>
        <v>0</v>
      </c>
    </row>
    <row r="517" spans="1:20" ht="15.6" thickTop="1" thickBot="1" x14ac:dyDescent="0.35">
      <c r="A517" s="8">
        <f t="shared" ref="A517:A580" si="116">A516+1/24</f>
        <v>41082.458333332084</v>
      </c>
      <c r="B517" s="27">
        <f t="shared" ca="1" si="109"/>
        <v>0</v>
      </c>
      <c r="C517" s="27">
        <f t="shared" ca="1" si="110"/>
        <v>0</v>
      </c>
      <c r="D517" s="27">
        <f t="shared" ca="1" si="111"/>
        <v>0</v>
      </c>
      <c r="E517" s="16"/>
      <c r="F517" s="46">
        <v>7.18E-4</v>
      </c>
      <c r="G517" s="46">
        <v>21</v>
      </c>
      <c r="H517" s="16"/>
      <c r="I517" s="30">
        <f t="shared" ca="1" si="112"/>
        <v>0</v>
      </c>
      <c r="J517" s="42">
        <f t="shared" ca="1" si="104"/>
        <v>0</v>
      </c>
      <c r="K517" s="33">
        <f t="shared" ca="1" si="105"/>
        <v>0.89473684210526261</v>
      </c>
      <c r="L517" s="16"/>
      <c r="M517" s="36">
        <f t="shared" ca="1" si="113"/>
        <v>29.502717391304351</v>
      </c>
      <c r="N517" s="39">
        <f t="shared" ca="1" si="106"/>
        <v>18.8</v>
      </c>
      <c r="O517" s="120">
        <f t="shared" ca="1" si="114"/>
        <v>1.5692934782608696</v>
      </c>
      <c r="P517" s="39">
        <f t="shared" ca="1" si="107"/>
        <v>28.875</v>
      </c>
      <c r="Q517" s="39">
        <f t="shared" ca="1" si="108"/>
        <v>18.399999999999999</v>
      </c>
      <c r="R517" s="16"/>
      <c r="S517" s="33">
        <f t="shared" ca="1" si="115"/>
        <v>0</v>
      </c>
      <c r="T517" s="30">
        <f ca="1">COUNTIF(INDIRECT("Mess06!B"&amp;(ROW(A517)*4-9)):INDIRECT("Mess06!B"&amp;(ROW(A517)*4-6)),"&gt;=500")*15</f>
        <v>0</v>
      </c>
    </row>
    <row r="518" spans="1:20" ht="15.6" thickTop="1" thickBot="1" x14ac:dyDescent="0.35">
      <c r="A518" s="8">
        <f t="shared" si="116"/>
        <v>41082.499999998749</v>
      </c>
      <c r="B518" s="27">
        <f t="shared" ca="1" si="109"/>
        <v>0.28597950882957646</v>
      </c>
      <c r="C518" s="27">
        <f t="shared" ca="1" si="110"/>
        <v>0.31775500981064053</v>
      </c>
      <c r="D518" s="27">
        <f t="shared" ca="1" si="111"/>
        <v>3.1775500981064048E-2</v>
      </c>
      <c r="E518" s="16"/>
      <c r="F518" s="46">
        <v>7.18E-4</v>
      </c>
      <c r="G518" s="46">
        <v>21</v>
      </c>
      <c r="H518" s="16"/>
      <c r="I518" s="30">
        <f t="shared" ca="1" si="112"/>
        <v>77.394736842105218</v>
      </c>
      <c r="J518" s="42">
        <f t="shared" ca="1" si="104"/>
        <v>86.5</v>
      </c>
      <c r="K518" s="33">
        <f t="shared" ca="1" si="105"/>
        <v>0.89473684210526261</v>
      </c>
      <c r="L518" s="16"/>
      <c r="M518" s="36">
        <f t="shared" ca="1" si="113"/>
        <v>27.229347826086958</v>
      </c>
      <c r="N518" s="39">
        <f t="shared" ca="1" si="106"/>
        <v>18.8</v>
      </c>
      <c r="O518" s="120">
        <f t="shared" ca="1" si="114"/>
        <v>1.4483695652173914</v>
      </c>
      <c r="P518" s="39">
        <f t="shared" ca="1" si="107"/>
        <v>26.65</v>
      </c>
      <c r="Q518" s="39">
        <f t="shared" ca="1" si="108"/>
        <v>18.399999999999999</v>
      </c>
      <c r="R518" s="16"/>
      <c r="S518" s="33">
        <f t="shared" ca="1" si="115"/>
        <v>0.9</v>
      </c>
      <c r="T518" s="30">
        <f ca="1">COUNTIF(INDIRECT("Mess06!B"&amp;(ROW(A518)*4-9)):INDIRECT("Mess06!B"&amp;(ROW(A518)*4-6)),"&gt;=500")*15</f>
        <v>45</v>
      </c>
    </row>
    <row r="519" spans="1:20" ht="15.6" thickTop="1" thickBot="1" x14ac:dyDescent="0.35">
      <c r="A519" s="8">
        <f t="shared" si="116"/>
        <v>41082.541666665413</v>
      </c>
      <c r="B519" s="27">
        <f t="shared" ca="1" si="109"/>
        <v>0.27172379829876986</v>
      </c>
      <c r="C519" s="27">
        <f t="shared" ca="1" si="110"/>
        <v>0.30191533144307764</v>
      </c>
      <c r="D519" s="27">
        <f t="shared" ca="1" si="111"/>
        <v>3.0191533144307756E-2</v>
      </c>
      <c r="E519" s="16"/>
      <c r="F519" s="46">
        <v>7.18E-4</v>
      </c>
      <c r="G519" s="46">
        <v>21</v>
      </c>
      <c r="H519" s="16"/>
      <c r="I519" s="30">
        <f t="shared" ca="1" si="112"/>
        <v>96.184210526315724</v>
      </c>
      <c r="J519" s="42">
        <f t="shared" ca="1" si="104"/>
        <v>107.5</v>
      </c>
      <c r="K519" s="33">
        <f t="shared" ca="1" si="105"/>
        <v>0.89473684210526261</v>
      </c>
      <c r="L519" s="16"/>
      <c r="M519" s="36">
        <f t="shared" ca="1" si="113"/>
        <v>20.817934782608699</v>
      </c>
      <c r="N519" s="39">
        <f t="shared" ca="1" si="106"/>
        <v>18.8</v>
      </c>
      <c r="O519" s="120">
        <f t="shared" ca="1" si="114"/>
        <v>1.1073369565217392</v>
      </c>
      <c r="P519" s="39">
        <f t="shared" ca="1" si="107"/>
        <v>20.375</v>
      </c>
      <c r="Q519" s="39">
        <f t="shared" ca="1" si="108"/>
        <v>18.399999999999999</v>
      </c>
      <c r="R519" s="16"/>
      <c r="S519" s="33">
        <f t="shared" ca="1" si="115"/>
        <v>0.9</v>
      </c>
      <c r="T519" s="30">
        <f ca="1">COUNTIF(INDIRECT("Mess06!B"&amp;(ROW(A519)*4-9)):INDIRECT("Mess06!B"&amp;(ROW(A519)*4-6)),"&gt;=500")*15</f>
        <v>60</v>
      </c>
    </row>
    <row r="520" spans="1:20" ht="15.6" thickTop="1" thickBot="1" x14ac:dyDescent="0.35">
      <c r="A520" s="8">
        <f t="shared" si="116"/>
        <v>41082.583333332077</v>
      </c>
      <c r="B520" s="27">
        <f t="shared" ca="1" si="109"/>
        <v>0.26325069894705361</v>
      </c>
      <c r="C520" s="27">
        <f t="shared" ca="1" si="110"/>
        <v>0.29250077660783735</v>
      </c>
      <c r="D520" s="27">
        <f t="shared" ca="1" si="111"/>
        <v>2.9250077660783729E-2</v>
      </c>
      <c r="E520" s="16"/>
      <c r="F520" s="46">
        <v>7.18E-4</v>
      </c>
      <c r="G520" s="46">
        <v>21</v>
      </c>
      <c r="H520" s="16"/>
      <c r="I520" s="30">
        <f t="shared" ca="1" si="112"/>
        <v>95.289473684210463</v>
      </c>
      <c r="J520" s="42">
        <f t="shared" ca="1" si="104"/>
        <v>106.5</v>
      </c>
      <c r="K520" s="33">
        <f t="shared" ca="1" si="105"/>
        <v>0.89473684210526261</v>
      </c>
      <c r="L520" s="16"/>
      <c r="M520" s="36">
        <f t="shared" ca="1" si="113"/>
        <v>20.358152173913044</v>
      </c>
      <c r="N520" s="39">
        <f t="shared" ca="1" si="106"/>
        <v>18.8</v>
      </c>
      <c r="O520" s="120">
        <f t="shared" ca="1" si="114"/>
        <v>1.0828804347826086</v>
      </c>
      <c r="P520" s="39">
        <f t="shared" ca="1" si="107"/>
        <v>19.924999999999997</v>
      </c>
      <c r="Q520" s="39">
        <f t="shared" ca="1" si="108"/>
        <v>18.399999999999999</v>
      </c>
      <c r="R520" s="16"/>
      <c r="S520" s="33">
        <f t="shared" ca="1" si="115"/>
        <v>0.9</v>
      </c>
      <c r="T520" s="30">
        <f ca="1">COUNTIF(INDIRECT("Mess06!B"&amp;(ROW(A520)*4-9)):INDIRECT("Mess06!B"&amp;(ROW(A520)*4-6)),"&gt;=500")*15</f>
        <v>60</v>
      </c>
    </row>
    <row r="521" spans="1:20" ht="15.6" thickTop="1" thickBot="1" x14ac:dyDescent="0.35">
      <c r="A521" s="8">
        <f t="shared" si="116"/>
        <v>41082.624999998741</v>
      </c>
      <c r="B521" s="27">
        <f t="shared" ca="1" si="109"/>
        <v>0.25670125987092385</v>
      </c>
      <c r="C521" s="27">
        <f t="shared" ca="1" si="110"/>
        <v>0.28522362207880425</v>
      </c>
      <c r="D521" s="27">
        <f t="shared" ca="1" si="111"/>
        <v>2.852236220788042E-2</v>
      </c>
      <c r="E521" s="16"/>
      <c r="F521" s="46">
        <v>7.18E-4</v>
      </c>
      <c r="G521" s="46">
        <v>21</v>
      </c>
      <c r="H521" s="16"/>
      <c r="I521" s="30">
        <f t="shared" ca="1" si="112"/>
        <v>95.065789473684148</v>
      </c>
      <c r="J521" s="42">
        <f t="shared" ca="1" si="104"/>
        <v>106.25</v>
      </c>
      <c r="K521" s="33">
        <f t="shared" ca="1" si="105"/>
        <v>0.89473684210526261</v>
      </c>
      <c r="L521" s="16"/>
      <c r="M521" s="36">
        <f t="shared" ca="1" si="113"/>
        <v>19.898369565217397</v>
      </c>
      <c r="N521" s="39">
        <f t="shared" ca="1" si="106"/>
        <v>18.8</v>
      </c>
      <c r="O521" s="120">
        <f t="shared" ca="1" si="114"/>
        <v>1.0584239130434785</v>
      </c>
      <c r="P521" s="39">
        <f t="shared" ca="1" si="107"/>
        <v>19.475000000000001</v>
      </c>
      <c r="Q521" s="39">
        <f t="shared" ca="1" si="108"/>
        <v>18.399999999999999</v>
      </c>
      <c r="R521" s="16"/>
      <c r="S521" s="33">
        <f t="shared" ca="1" si="115"/>
        <v>0.9</v>
      </c>
      <c r="T521" s="30">
        <f ca="1">COUNTIF(INDIRECT("Mess06!B"&amp;(ROW(A521)*4-9)):INDIRECT("Mess06!B"&amp;(ROW(A521)*4-6)),"&gt;=500")*15</f>
        <v>60</v>
      </c>
    </row>
    <row r="522" spans="1:20" ht="15.6" thickTop="1" thickBot="1" x14ac:dyDescent="0.35">
      <c r="A522" s="8">
        <f t="shared" si="116"/>
        <v>41082.666666665406</v>
      </c>
      <c r="B522" s="27">
        <f t="shared" ca="1" si="109"/>
        <v>0.24789398172889004</v>
      </c>
      <c r="C522" s="27">
        <f t="shared" ca="1" si="110"/>
        <v>0.27543775747654448</v>
      </c>
      <c r="D522" s="27">
        <f t="shared" ca="1" si="111"/>
        <v>2.7543775747654441E-2</v>
      </c>
      <c r="E522" s="16"/>
      <c r="F522" s="46">
        <v>7.18E-4</v>
      </c>
      <c r="G522" s="46">
        <v>21</v>
      </c>
      <c r="H522" s="16"/>
      <c r="I522" s="30">
        <f t="shared" ca="1" si="112"/>
        <v>95.736842105263094</v>
      </c>
      <c r="J522" s="42">
        <f t="shared" ca="1" si="104"/>
        <v>107</v>
      </c>
      <c r="K522" s="33">
        <f t="shared" ca="1" si="105"/>
        <v>0.89473684210526261</v>
      </c>
      <c r="L522" s="16"/>
      <c r="M522" s="36">
        <f t="shared" ca="1" si="113"/>
        <v>19.080978260869568</v>
      </c>
      <c r="N522" s="39">
        <f t="shared" ca="1" si="106"/>
        <v>18.8</v>
      </c>
      <c r="O522" s="120">
        <f t="shared" ca="1" si="114"/>
        <v>1.0149456521739131</v>
      </c>
      <c r="P522" s="39">
        <f t="shared" ca="1" si="107"/>
        <v>18.675000000000001</v>
      </c>
      <c r="Q522" s="39">
        <f t="shared" ca="1" si="108"/>
        <v>18.399999999999999</v>
      </c>
      <c r="R522" s="16"/>
      <c r="S522" s="33">
        <f t="shared" ca="1" si="115"/>
        <v>0.9</v>
      </c>
      <c r="T522" s="30">
        <f ca="1">COUNTIF(INDIRECT("Mess06!B"&amp;(ROW(A522)*4-9)):INDIRECT("Mess06!B"&amp;(ROW(A522)*4-6)),"&gt;=500")*15</f>
        <v>60</v>
      </c>
    </row>
    <row r="523" spans="1:20" ht="15.6" thickTop="1" thickBot="1" x14ac:dyDescent="0.35">
      <c r="A523" s="8">
        <f t="shared" si="116"/>
        <v>41082.70833333207</v>
      </c>
      <c r="B523" s="27">
        <f t="shared" ca="1" si="109"/>
        <v>0.2514100033865132</v>
      </c>
      <c r="C523" s="27">
        <f t="shared" ca="1" si="110"/>
        <v>0.27934444820723686</v>
      </c>
      <c r="D523" s="27">
        <f t="shared" ca="1" si="111"/>
        <v>2.7934444820723679E-2</v>
      </c>
      <c r="E523" s="16"/>
      <c r="F523" s="46">
        <v>7.18E-4</v>
      </c>
      <c r="G523" s="46">
        <v>21</v>
      </c>
      <c r="H523" s="16"/>
      <c r="I523" s="30">
        <f t="shared" ca="1" si="112"/>
        <v>100.18421052631581</v>
      </c>
      <c r="J523" s="42">
        <f t="shared" ca="1" si="104"/>
        <v>105.75</v>
      </c>
      <c r="K523" s="33">
        <f t="shared" ca="1" si="105"/>
        <v>0.94736842105263175</v>
      </c>
      <c r="L523" s="16"/>
      <c r="M523" s="36">
        <f t="shared" ca="1" si="113"/>
        <v>18.492559523809522</v>
      </c>
      <c r="N523" s="39">
        <f t="shared" ca="1" si="106"/>
        <v>17</v>
      </c>
      <c r="O523" s="120">
        <f t="shared" ca="1" si="114"/>
        <v>1.0877976190476188</v>
      </c>
      <c r="P523" s="39">
        <f t="shared" ca="1" si="107"/>
        <v>18.274999999999999</v>
      </c>
      <c r="Q523" s="39">
        <f t="shared" ca="1" si="108"/>
        <v>16.8</v>
      </c>
      <c r="R523" s="16"/>
      <c r="S523" s="33">
        <f t="shared" ca="1" si="115"/>
        <v>0.9</v>
      </c>
      <c r="T523" s="30">
        <f ca="1">COUNTIF(INDIRECT("Mess06!B"&amp;(ROW(A523)*4-9)):INDIRECT("Mess06!B"&amp;(ROW(A523)*4-6)),"&gt;=500")*15</f>
        <v>60</v>
      </c>
    </row>
    <row r="524" spans="1:20" ht="15.6" thickTop="1" thickBot="1" x14ac:dyDescent="0.35">
      <c r="A524" s="8">
        <f t="shared" si="116"/>
        <v>41082.749999998734</v>
      </c>
      <c r="B524" s="27">
        <f t="shared" ca="1" si="109"/>
        <v>0.24601207052960528</v>
      </c>
      <c r="C524" s="27">
        <f t="shared" ca="1" si="110"/>
        <v>0.27334674503289474</v>
      </c>
      <c r="D524" s="27">
        <f t="shared" ca="1" si="111"/>
        <v>2.7334674503289469E-2</v>
      </c>
      <c r="E524" s="16"/>
      <c r="F524" s="46">
        <v>7.18E-4</v>
      </c>
      <c r="G524" s="46">
        <v>21</v>
      </c>
      <c r="H524" s="16"/>
      <c r="I524" s="30">
        <f t="shared" ca="1" si="112"/>
        <v>99.947368421052644</v>
      </c>
      <c r="J524" s="42">
        <f t="shared" ca="1" si="104"/>
        <v>105.5</v>
      </c>
      <c r="K524" s="33">
        <f t="shared" ca="1" si="105"/>
        <v>0.94736842105263175</v>
      </c>
      <c r="L524" s="16"/>
      <c r="M524" s="36">
        <f t="shared" ca="1" si="113"/>
        <v>18.138392857142854</v>
      </c>
      <c r="N524" s="39">
        <f t="shared" ca="1" si="106"/>
        <v>17</v>
      </c>
      <c r="O524" s="120">
        <f t="shared" ca="1" si="114"/>
        <v>1.0669642857142856</v>
      </c>
      <c r="P524" s="39">
        <f t="shared" ca="1" si="107"/>
        <v>17.924999999999997</v>
      </c>
      <c r="Q524" s="39">
        <f t="shared" ca="1" si="108"/>
        <v>16.8</v>
      </c>
      <c r="R524" s="16"/>
      <c r="S524" s="33">
        <f t="shared" ca="1" si="115"/>
        <v>0.9</v>
      </c>
      <c r="T524" s="30">
        <f ca="1">COUNTIF(INDIRECT("Mess06!B"&amp;(ROW(A524)*4-9)):INDIRECT("Mess06!B"&amp;(ROW(A524)*4-6)),"&gt;=500")*15</f>
        <v>60</v>
      </c>
    </row>
    <row r="525" spans="1:20" ht="15.6" thickTop="1" thickBot="1" x14ac:dyDescent="0.35">
      <c r="A525" s="8">
        <f t="shared" si="116"/>
        <v>41082.791666665398</v>
      </c>
      <c r="B525" s="27">
        <f t="shared" ca="1" si="109"/>
        <v>0.23892215118750004</v>
      </c>
      <c r="C525" s="27">
        <f t="shared" ca="1" si="110"/>
        <v>0.26546905687500005</v>
      </c>
      <c r="D525" s="27">
        <f t="shared" ca="1" si="111"/>
        <v>2.65469056875E-2</v>
      </c>
      <c r="E525" s="16"/>
      <c r="F525" s="46">
        <v>7.18E-4</v>
      </c>
      <c r="G525" s="46">
        <v>21</v>
      </c>
      <c r="H525" s="16"/>
      <c r="I525" s="30">
        <f t="shared" ca="1" si="112"/>
        <v>99.000000000000014</v>
      </c>
      <c r="J525" s="42">
        <f t="shared" ca="1" si="104"/>
        <v>104.5</v>
      </c>
      <c r="K525" s="33">
        <f t="shared" ca="1" si="105"/>
        <v>0.94736842105263175</v>
      </c>
      <c r="L525" s="16"/>
      <c r="M525" s="36">
        <f t="shared" ca="1" si="113"/>
        <v>17.78422619047619</v>
      </c>
      <c r="N525" s="39">
        <f t="shared" ca="1" si="106"/>
        <v>17</v>
      </c>
      <c r="O525" s="120">
        <f t="shared" ca="1" si="114"/>
        <v>1.0461309523809523</v>
      </c>
      <c r="P525" s="39">
        <f t="shared" ca="1" si="107"/>
        <v>17.574999999999999</v>
      </c>
      <c r="Q525" s="39">
        <f t="shared" ca="1" si="108"/>
        <v>16.8</v>
      </c>
      <c r="R525" s="16"/>
      <c r="S525" s="33">
        <f t="shared" ca="1" si="115"/>
        <v>0.9</v>
      </c>
      <c r="T525" s="30">
        <f ca="1">COUNTIF(INDIRECT("Mess06!B"&amp;(ROW(A525)*4-9)):INDIRECT("Mess06!B"&amp;(ROW(A525)*4-6)),"&gt;=500")*15</f>
        <v>60</v>
      </c>
    </row>
    <row r="526" spans="1:20" ht="15.6" thickTop="1" thickBot="1" x14ac:dyDescent="0.35">
      <c r="A526" s="8">
        <f t="shared" si="116"/>
        <v>41082.833333332062</v>
      </c>
      <c r="B526" s="27">
        <f t="shared" ca="1" si="109"/>
        <v>0.23586340387500002</v>
      </c>
      <c r="C526" s="27">
        <f t="shared" ca="1" si="110"/>
        <v>0.26207044875000002</v>
      </c>
      <c r="D526" s="27">
        <f t="shared" ca="1" si="111"/>
        <v>2.6207044874999995E-2</v>
      </c>
      <c r="E526" s="16"/>
      <c r="F526" s="46">
        <v>7.18E-4</v>
      </c>
      <c r="G526" s="46">
        <v>21</v>
      </c>
      <c r="H526" s="16"/>
      <c r="I526" s="30">
        <f t="shared" ca="1" si="112"/>
        <v>99.000000000000014</v>
      </c>
      <c r="J526" s="42">
        <f t="shared" ca="1" si="104"/>
        <v>104.5</v>
      </c>
      <c r="K526" s="33">
        <f t="shared" ca="1" si="105"/>
        <v>0.94736842105263175</v>
      </c>
      <c r="L526" s="16"/>
      <c r="M526" s="36">
        <f t="shared" ca="1" si="113"/>
        <v>17.55654761904762</v>
      </c>
      <c r="N526" s="39">
        <f t="shared" ca="1" si="106"/>
        <v>17</v>
      </c>
      <c r="O526" s="120">
        <f t="shared" ca="1" si="114"/>
        <v>1.0327380952380953</v>
      </c>
      <c r="P526" s="39">
        <f t="shared" ca="1" si="107"/>
        <v>17.350000000000001</v>
      </c>
      <c r="Q526" s="39">
        <f t="shared" ca="1" si="108"/>
        <v>16.8</v>
      </c>
      <c r="R526" s="16"/>
      <c r="S526" s="33">
        <f t="shared" ca="1" si="115"/>
        <v>0.9</v>
      </c>
      <c r="T526" s="30">
        <f ca="1">COUNTIF(INDIRECT("Mess06!B"&amp;(ROW(A526)*4-9)):INDIRECT("Mess06!B"&amp;(ROW(A526)*4-6)),"&gt;=500")*15</f>
        <v>60</v>
      </c>
    </row>
    <row r="527" spans="1:20" ht="15.6" thickTop="1" thickBot="1" x14ac:dyDescent="0.35">
      <c r="A527" s="8">
        <f t="shared" si="116"/>
        <v>41082.874999998727</v>
      </c>
      <c r="B527" s="27">
        <f t="shared" ca="1" si="109"/>
        <v>0.23326485086842116</v>
      </c>
      <c r="C527" s="27">
        <f t="shared" ca="1" si="110"/>
        <v>0.25918316763157906</v>
      </c>
      <c r="D527" s="27">
        <f t="shared" ca="1" si="111"/>
        <v>2.5918316763157902E-2</v>
      </c>
      <c r="E527" s="16"/>
      <c r="F527" s="46">
        <v>7.18E-4</v>
      </c>
      <c r="G527" s="46">
        <v>21</v>
      </c>
      <c r="H527" s="16"/>
      <c r="I527" s="30">
        <f t="shared" ca="1" si="112"/>
        <v>98.763157894736864</v>
      </c>
      <c r="J527" s="42">
        <f t="shared" ca="1" si="104"/>
        <v>104.25</v>
      </c>
      <c r="K527" s="33">
        <f t="shared" ca="1" si="105"/>
        <v>0.94736842105263175</v>
      </c>
      <c r="L527" s="16"/>
      <c r="M527" s="36">
        <f t="shared" ca="1" si="113"/>
        <v>17.404761904761909</v>
      </c>
      <c r="N527" s="39">
        <f t="shared" ca="1" si="106"/>
        <v>17</v>
      </c>
      <c r="O527" s="120">
        <f t="shared" ca="1" si="114"/>
        <v>1.0238095238095239</v>
      </c>
      <c r="P527" s="39">
        <f t="shared" ca="1" si="107"/>
        <v>17.200000000000003</v>
      </c>
      <c r="Q527" s="39">
        <f t="shared" ca="1" si="108"/>
        <v>16.8</v>
      </c>
      <c r="R527" s="16"/>
      <c r="S527" s="33">
        <f t="shared" ca="1" si="115"/>
        <v>0.9</v>
      </c>
      <c r="T527" s="30">
        <f ca="1">COUNTIF(INDIRECT("Mess06!B"&amp;(ROW(A527)*4-9)):INDIRECT("Mess06!B"&amp;(ROW(A527)*4-6)),"&gt;=500")*15</f>
        <v>60</v>
      </c>
    </row>
    <row r="528" spans="1:20" ht="15.6" thickTop="1" thickBot="1" x14ac:dyDescent="0.35">
      <c r="A528" s="8">
        <f t="shared" si="116"/>
        <v>41082.916666665391</v>
      </c>
      <c r="B528" s="27">
        <f t="shared" ca="1" si="109"/>
        <v>0.23228754776644739</v>
      </c>
      <c r="C528" s="27">
        <f t="shared" ca="1" si="110"/>
        <v>0.25809727529605264</v>
      </c>
      <c r="D528" s="27">
        <f t="shared" ca="1" si="111"/>
        <v>2.580972752960526E-2</v>
      </c>
      <c r="E528" s="16"/>
      <c r="F528" s="46">
        <v>7.18E-4</v>
      </c>
      <c r="G528" s="46">
        <v>21</v>
      </c>
      <c r="H528" s="16"/>
      <c r="I528" s="30">
        <f t="shared" ca="1" si="112"/>
        <v>99.947368421052644</v>
      </c>
      <c r="J528" s="42">
        <f t="shared" ca="1" si="104"/>
        <v>105.5</v>
      </c>
      <c r="K528" s="33">
        <f t="shared" ca="1" si="105"/>
        <v>0.94736842105263175</v>
      </c>
      <c r="L528" s="16"/>
      <c r="M528" s="36">
        <f t="shared" ca="1" si="113"/>
        <v>17.126488095238095</v>
      </c>
      <c r="N528" s="39">
        <f t="shared" ca="1" si="106"/>
        <v>17</v>
      </c>
      <c r="O528" s="120">
        <f t="shared" ca="1" si="114"/>
        <v>1.0074404761904763</v>
      </c>
      <c r="P528" s="39">
        <f t="shared" ca="1" si="107"/>
        <v>16.925000000000001</v>
      </c>
      <c r="Q528" s="39">
        <f t="shared" ca="1" si="108"/>
        <v>16.8</v>
      </c>
      <c r="R528" s="16"/>
      <c r="S528" s="33">
        <f t="shared" ca="1" si="115"/>
        <v>0.9</v>
      </c>
      <c r="T528" s="30">
        <f ca="1">COUNTIF(INDIRECT("Mess06!B"&amp;(ROW(A528)*4-9)):INDIRECT("Mess06!B"&amp;(ROW(A528)*4-6)),"&gt;=500")*15</f>
        <v>60</v>
      </c>
    </row>
    <row r="529" spans="1:20" ht="15.6" thickTop="1" thickBot="1" x14ac:dyDescent="0.35">
      <c r="A529" s="8">
        <f t="shared" si="116"/>
        <v>41082.958333332055</v>
      </c>
      <c r="B529" s="27">
        <f t="shared" ca="1" si="109"/>
        <v>0.2317371033404606</v>
      </c>
      <c r="C529" s="27">
        <f t="shared" ca="1" si="110"/>
        <v>0.25748567037828957</v>
      </c>
      <c r="D529" s="27">
        <f t="shared" ca="1" si="111"/>
        <v>2.5748567037828952E-2</v>
      </c>
      <c r="E529" s="16"/>
      <c r="F529" s="46">
        <v>7.18E-4</v>
      </c>
      <c r="G529" s="46">
        <v>21</v>
      </c>
      <c r="H529" s="16"/>
      <c r="I529" s="30">
        <f t="shared" ca="1" si="112"/>
        <v>99.710526315789494</v>
      </c>
      <c r="J529" s="42">
        <f t="shared" ca="1" si="104"/>
        <v>105.25</v>
      </c>
      <c r="K529" s="33">
        <f t="shared" ca="1" si="105"/>
        <v>0.94736842105263175</v>
      </c>
      <c r="L529" s="16"/>
      <c r="M529" s="36">
        <f t="shared" ca="1" si="113"/>
        <v>17.126488095238095</v>
      </c>
      <c r="N529" s="39">
        <f t="shared" ca="1" si="106"/>
        <v>17</v>
      </c>
      <c r="O529" s="120">
        <f t="shared" ca="1" si="114"/>
        <v>1.0074404761904763</v>
      </c>
      <c r="P529" s="39">
        <f t="shared" ca="1" si="107"/>
        <v>16.925000000000001</v>
      </c>
      <c r="Q529" s="39">
        <f t="shared" ca="1" si="108"/>
        <v>16.8</v>
      </c>
      <c r="R529" s="16"/>
      <c r="S529" s="33">
        <f t="shared" ca="1" si="115"/>
        <v>0.9</v>
      </c>
      <c r="T529" s="30">
        <f ca="1">COUNTIF(INDIRECT("Mess06!B"&amp;(ROW(A529)*4-9)):INDIRECT("Mess06!B"&amp;(ROW(A529)*4-6)),"&gt;=500")*15</f>
        <v>60</v>
      </c>
    </row>
    <row r="530" spans="1:20" ht="15.6" thickTop="1" thickBot="1" x14ac:dyDescent="0.35">
      <c r="A530" s="8">
        <f t="shared" si="116"/>
        <v>41082.999999998719</v>
      </c>
      <c r="B530" s="27">
        <f t="shared" ca="1" si="109"/>
        <v>0.22968330331085535</v>
      </c>
      <c r="C530" s="27">
        <f t="shared" ca="1" si="110"/>
        <v>0.25520367034539482</v>
      </c>
      <c r="D530" s="27">
        <f t="shared" ca="1" si="111"/>
        <v>2.5520367034539478E-2</v>
      </c>
      <c r="E530" s="16"/>
      <c r="F530" s="46">
        <v>7.18E-4</v>
      </c>
      <c r="G530" s="46">
        <v>21</v>
      </c>
      <c r="H530" s="16"/>
      <c r="I530" s="30">
        <f t="shared" ca="1" si="112"/>
        <v>99.710526315789494</v>
      </c>
      <c r="J530" s="42">
        <f t="shared" ca="1" si="104"/>
        <v>105.25</v>
      </c>
      <c r="K530" s="33">
        <f t="shared" ca="1" si="105"/>
        <v>0.94736842105263175</v>
      </c>
      <c r="L530" s="16"/>
      <c r="M530" s="36">
        <f t="shared" ca="1" si="113"/>
        <v>16.97470238095238</v>
      </c>
      <c r="N530" s="39">
        <f t="shared" ca="1" si="106"/>
        <v>17</v>
      </c>
      <c r="O530" s="120">
        <f t="shared" ca="1" si="114"/>
        <v>0.99851190476190466</v>
      </c>
      <c r="P530" s="39">
        <f t="shared" ca="1" si="107"/>
        <v>16.774999999999999</v>
      </c>
      <c r="Q530" s="39">
        <f t="shared" ca="1" si="108"/>
        <v>16.8</v>
      </c>
      <c r="R530" s="16"/>
      <c r="S530" s="33">
        <f t="shared" ca="1" si="115"/>
        <v>0.9</v>
      </c>
      <c r="T530" s="30">
        <f ca="1">COUNTIF(INDIRECT("Mess06!B"&amp;(ROW(A530)*4-9)):INDIRECT("Mess06!B"&amp;(ROW(A530)*4-6)),"&gt;=500")*15</f>
        <v>60</v>
      </c>
    </row>
    <row r="531" spans="1:20" ht="15.6" thickTop="1" thickBot="1" x14ac:dyDescent="0.35">
      <c r="A531" s="8">
        <f t="shared" si="116"/>
        <v>41083.041666665384</v>
      </c>
      <c r="B531" s="27">
        <f t="shared" ca="1" si="109"/>
        <v>0.23941628343818169</v>
      </c>
      <c r="C531" s="27">
        <f t="shared" ca="1" si="110"/>
        <v>0.26601809270909077</v>
      </c>
      <c r="D531" s="27">
        <f t="shared" ca="1" si="111"/>
        <v>2.660180927090907E-2</v>
      </c>
      <c r="E531" s="16"/>
      <c r="F531" s="46">
        <v>7.18E-4</v>
      </c>
      <c r="G531" s="46">
        <v>21</v>
      </c>
      <c r="H531" s="16"/>
      <c r="I531" s="30">
        <f t="shared" ca="1" si="112"/>
        <v>105.5</v>
      </c>
      <c r="J531" s="42">
        <f t="shared" ca="1" si="104"/>
        <v>105.5</v>
      </c>
      <c r="K531" s="33">
        <f t="shared" ca="1" si="105"/>
        <v>1</v>
      </c>
      <c r="L531" s="16"/>
      <c r="M531" s="36">
        <f t="shared" ca="1" si="113"/>
        <v>16.723030303030299</v>
      </c>
      <c r="N531" s="39">
        <f t="shared" ca="1" si="106"/>
        <v>16.399999999999999</v>
      </c>
      <c r="O531" s="120">
        <f t="shared" ca="1" si="114"/>
        <v>1.0196969696969695</v>
      </c>
      <c r="P531" s="39">
        <f t="shared" ca="1" si="107"/>
        <v>16.824999999999996</v>
      </c>
      <c r="Q531" s="39">
        <f t="shared" ca="1" si="108"/>
        <v>16.5</v>
      </c>
      <c r="R531" s="16"/>
      <c r="S531" s="33">
        <f t="shared" ca="1" si="115"/>
        <v>0.9</v>
      </c>
      <c r="T531" s="30">
        <f ca="1">COUNTIF(INDIRECT("Mess06!B"&amp;(ROW(A531)*4-9)):INDIRECT("Mess06!B"&amp;(ROW(A531)*4-6)),"&gt;=500")*15</f>
        <v>60</v>
      </c>
    </row>
    <row r="532" spans="1:20" ht="15.6" thickTop="1" thickBot="1" x14ac:dyDescent="0.35">
      <c r="A532" s="8">
        <f t="shared" si="116"/>
        <v>41083.083333332048</v>
      </c>
      <c r="B532" s="27">
        <f t="shared" ca="1" si="109"/>
        <v>0.23748750567818175</v>
      </c>
      <c r="C532" s="27">
        <f t="shared" ca="1" si="110"/>
        <v>0.26387500630909083</v>
      </c>
      <c r="D532" s="27">
        <f t="shared" ca="1" si="111"/>
        <v>2.6387500630909076E-2</v>
      </c>
      <c r="E532" s="16"/>
      <c r="F532" s="46">
        <v>7.18E-4</v>
      </c>
      <c r="G532" s="46">
        <v>21</v>
      </c>
      <c r="H532" s="16"/>
      <c r="I532" s="30">
        <f t="shared" ca="1" si="112"/>
        <v>105.75</v>
      </c>
      <c r="J532" s="42">
        <f t="shared" ca="1" si="104"/>
        <v>105.75</v>
      </c>
      <c r="K532" s="33">
        <f t="shared" ca="1" si="105"/>
        <v>1</v>
      </c>
      <c r="L532" s="16"/>
      <c r="M532" s="36">
        <f t="shared" ca="1" si="113"/>
        <v>16.549090909090907</v>
      </c>
      <c r="N532" s="39">
        <f t="shared" ca="1" si="106"/>
        <v>16.399999999999999</v>
      </c>
      <c r="O532" s="120">
        <f t="shared" ca="1" si="114"/>
        <v>1.009090909090909</v>
      </c>
      <c r="P532" s="39">
        <f t="shared" ca="1" si="107"/>
        <v>16.649999999999999</v>
      </c>
      <c r="Q532" s="39">
        <f t="shared" ca="1" si="108"/>
        <v>16.5</v>
      </c>
      <c r="R532" s="16"/>
      <c r="S532" s="33">
        <f t="shared" ca="1" si="115"/>
        <v>0.9</v>
      </c>
      <c r="T532" s="30">
        <f ca="1">COUNTIF(INDIRECT("Mess06!B"&amp;(ROW(A532)*4-9)):INDIRECT("Mess06!B"&amp;(ROW(A532)*4-6)),"&gt;=500")*15</f>
        <v>60</v>
      </c>
    </row>
    <row r="533" spans="1:20" ht="15.6" thickTop="1" thickBot="1" x14ac:dyDescent="0.35">
      <c r="A533" s="8">
        <f t="shared" si="116"/>
        <v>41083.124999998712</v>
      </c>
      <c r="B533" s="27">
        <f t="shared" ca="1" si="109"/>
        <v>0.23459012405181814</v>
      </c>
      <c r="C533" s="27">
        <f t="shared" ca="1" si="110"/>
        <v>0.26065569339090905</v>
      </c>
      <c r="D533" s="27">
        <f t="shared" ca="1" si="111"/>
        <v>2.6065569339090898E-2</v>
      </c>
      <c r="E533" s="16"/>
      <c r="F533" s="46">
        <v>7.18E-4</v>
      </c>
      <c r="G533" s="46">
        <v>21</v>
      </c>
      <c r="H533" s="16"/>
      <c r="I533" s="30">
        <f t="shared" ca="1" si="112"/>
        <v>105.25</v>
      </c>
      <c r="J533" s="42">
        <f t="shared" ca="1" si="104"/>
        <v>105.25</v>
      </c>
      <c r="K533" s="33">
        <f t="shared" ca="1" si="105"/>
        <v>1</v>
      </c>
      <c r="L533" s="16"/>
      <c r="M533" s="36">
        <f t="shared" ca="1" si="113"/>
        <v>16.424848484848482</v>
      </c>
      <c r="N533" s="39">
        <f t="shared" ca="1" si="106"/>
        <v>16.399999999999999</v>
      </c>
      <c r="O533" s="120">
        <f t="shared" ca="1" si="114"/>
        <v>1.0015151515151515</v>
      </c>
      <c r="P533" s="39">
        <f t="shared" ca="1" si="107"/>
        <v>16.524999999999999</v>
      </c>
      <c r="Q533" s="39">
        <f t="shared" ca="1" si="108"/>
        <v>16.5</v>
      </c>
      <c r="R533" s="16"/>
      <c r="S533" s="33">
        <f t="shared" ca="1" si="115"/>
        <v>0.9</v>
      </c>
      <c r="T533" s="30">
        <f ca="1">COUNTIF(INDIRECT("Mess06!B"&amp;(ROW(A533)*4-9)):INDIRECT("Mess06!B"&amp;(ROW(A533)*4-6)),"&gt;=500")*15</f>
        <v>60</v>
      </c>
    </row>
    <row r="534" spans="1:20" ht="15.6" thickTop="1" thickBot="1" x14ac:dyDescent="0.35">
      <c r="A534" s="8">
        <f t="shared" si="116"/>
        <v>41083.166666665376</v>
      </c>
      <c r="B534" s="27">
        <f t="shared" ca="1" si="109"/>
        <v>0.23206281822818181</v>
      </c>
      <c r="C534" s="27">
        <f t="shared" ca="1" si="110"/>
        <v>0.2578475758090909</v>
      </c>
      <c r="D534" s="27">
        <f t="shared" ca="1" si="111"/>
        <v>2.5784757580909083E-2</v>
      </c>
      <c r="E534" s="16"/>
      <c r="F534" s="46">
        <v>7.18E-4</v>
      </c>
      <c r="G534" s="46">
        <v>21</v>
      </c>
      <c r="H534" s="16"/>
      <c r="I534" s="30">
        <f t="shared" ca="1" si="112"/>
        <v>104.75</v>
      </c>
      <c r="J534" s="42">
        <f t="shared" ca="1" si="104"/>
        <v>104.75</v>
      </c>
      <c r="K534" s="33">
        <f t="shared" ca="1" si="105"/>
        <v>1</v>
      </c>
      <c r="L534" s="16"/>
      <c r="M534" s="36">
        <f t="shared" ca="1" si="113"/>
        <v>16.325454545454544</v>
      </c>
      <c r="N534" s="39">
        <f t="shared" ca="1" si="106"/>
        <v>16.399999999999999</v>
      </c>
      <c r="O534" s="120">
        <f t="shared" ca="1" si="114"/>
        <v>0.99545454545454548</v>
      </c>
      <c r="P534" s="39">
        <f t="shared" ca="1" si="107"/>
        <v>16.425000000000001</v>
      </c>
      <c r="Q534" s="39">
        <f t="shared" ca="1" si="108"/>
        <v>16.5</v>
      </c>
      <c r="R534" s="16"/>
      <c r="S534" s="33">
        <f t="shared" ca="1" si="115"/>
        <v>0.9</v>
      </c>
      <c r="T534" s="30">
        <f ca="1">COUNTIF(INDIRECT("Mess06!B"&amp;(ROW(A534)*4-9)):INDIRECT("Mess06!B"&amp;(ROW(A534)*4-6)),"&gt;=500")*15</f>
        <v>60</v>
      </c>
    </row>
    <row r="535" spans="1:20" ht="15.6" thickTop="1" thickBot="1" x14ac:dyDescent="0.35">
      <c r="A535" s="8">
        <f t="shared" si="116"/>
        <v>41083.208333332041</v>
      </c>
      <c r="B535" s="27">
        <f t="shared" ca="1" si="109"/>
        <v>0.23142551228999994</v>
      </c>
      <c r="C535" s="27">
        <f t="shared" ca="1" si="110"/>
        <v>0.25713945809999994</v>
      </c>
      <c r="D535" s="27">
        <f t="shared" ca="1" si="111"/>
        <v>2.5713945809999989E-2</v>
      </c>
      <c r="E535" s="16"/>
      <c r="F535" s="46">
        <v>7.18E-4</v>
      </c>
      <c r="G535" s="46">
        <v>21</v>
      </c>
      <c r="H535" s="16"/>
      <c r="I535" s="30">
        <f t="shared" ca="1" si="112"/>
        <v>105.75</v>
      </c>
      <c r="J535" s="42">
        <f t="shared" ca="1" si="104"/>
        <v>105.75</v>
      </c>
      <c r="K535" s="33">
        <f t="shared" ca="1" si="105"/>
        <v>1</v>
      </c>
      <c r="L535" s="16"/>
      <c r="M535" s="36">
        <f t="shared" ca="1" si="113"/>
        <v>16.126666666666665</v>
      </c>
      <c r="N535" s="39">
        <f t="shared" ca="1" si="106"/>
        <v>16.399999999999999</v>
      </c>
      <c r="O535" s="120">
        <f t="shared" ca="1" si="114"/>
        <v>0.98333333333333339</v>
      </c>
      <c r="P535" s="39">
        <f t="shared" ca="1" si="107"/>
        <v>16.225000000000001</v>
      </c>
      <c r="Q535" s="39">
        <f t="shared" ca="1" si="108"/>
        <v>16.5</v>
      </c>
      <c r="R535" s="16"/>
      <c r="S535" s="33">
        <f t="shared" ca="1" si="115"/>
        <v>0.9</v>
      </c>
      <c r="T535" s="30">
        <f ca="1">COUNTIF(INDIRECT("Mess06!B"&amp;(ROW(A535)*4-9)):INDIRECT("Mess06!B"&amp;(ROW(A535)*4-6)),"&gt;=500")*15</f>
        <v>60</v>
      </c>
    </row>
    <row r="536" spans="1:20" ht="15.6" thickTop="1" thickBot="1" x14ac:dyDescent="0.35">
      <c r="A536" s="8">
        <f t="shared" si="116"/>
        <v>41083.249999998705</v>
      </c>
      <c r="B536" s="27">
        <f t="shared" ca="1" si="109"/>
        <v>0.23106892444363633</v>
      </c>
      <c r="C536" s="27">
        <f t="shared" ca="1" si="110"/>
        <v>0.25674324938181814</v>
      </c>
      <c r="D536" s="27">
        <f t="shared" ca="1" si="111"/>
        <v>2.5674324938181808E-2</v>
      </c>
      <c r="E536" s="16"/>
      <c r="F536" s="46">
        <v>7.18E-4</v>
      </c>
      <c r="G536" s="46">
        <v>21</v>
      </c>
      <c r="H536" s="16"/>
      <c r="I536" s="30">
        <f t="shared" ca="1" si="112"/>
        <v>105.75</v>
      </c>
      <c r="J536" s="42">
        <f t="shared" ca="1" si="104"/>
        <v>105.75</v>
      </c>
      <c r="K536" s="33">
        <f t="shared" ca="1" si="105"/>
        <v>1</v>
      </c>
      <c r="L536" s="16"/>
      <c r="M536" s="36">
        <f t="shared" ca="1" si="113"/>
        <v>16.101818181818182</v>
      </c>
      <c r="N536" s="39">
        <f t="shared" ca="1" si="106"/>
        <v>16.399999999999999</v>
      </c>
      <c r="O536" s="120">
        <f t="shared" ca="1" si="114"/>
        <v>0.98181818181818181</v>
      </c>
      <c r="P536" s="39">
        <f t="shared" ca="1" si="107"/>
        <v>16.2</v>
      </c>
      <c r="Q536" s="39">
        <f t="shared" ca="1" si="108"/>
        <v>16.5</v>
      </c>
      <c r="R536" s="16"/>
      <c r="S536" s="33">
        <f t="shared" ca="1" si="115"/>
        <v>0.9</v>
      </c>
      <c r="T536" s="30">
        <f ca="1">COUNTIF(INDIRECT("Mess06!B"&amp;(ROW(A536)*4-9)):INDIRECT("Mess06!B"&amp;(ROW(A536)*4-6)),"&gt;=500")*15</f>
        <v>60</v>
      </c>
    </row>
    <row r="537" spans="1:20" ht="15.6" thickTop="1" thickBot="1" x14ac:dyDescent="0.35">
      <c r="A537" s="8">
        <f t="shared" si="116"/>
        <v>41083.291666665369</v>
      </c>
      <c r="B537" s="27">
        <f t="shared" ca="1" si="109"/>
        <v>0.22907607889090903</v>
      </c>
      <c r="C537" s="27">
        <f t="shared" ca="1" si="110"/>
        <v>0.25452897654545448</v>
      </c>
      <c r="D537" s="27">
        <f t="shared" ca="1" si="111"/>
        <v>2.5452897654545441E-2</v>
      </c>
      <c r="E537" s="16"/>
      <c r="F537" s="46">
        <v>7.18E-4</v>
      </c>
      <c r="G537" s="46">
        <v>21</v>
      </c>
      <c r="H537" s="16"/>
      <c r="I537" s="30">
        <f t="shared" ca="1" si="112"/>
        <v>105</v>
      </c>
      <c r="J537" s="42">
        <f t="shared" ca="1" si="104"/>
        <v>105</v>
      </c>
      <c r="K537" s="33">
        <f t="shared" ca="1" si="105"/>
        <v>1</v>
      </c>
      <c r="L537" s="16"/>
      <c r="M537" s="36">
        <f t="shared" ca="1" si="113"/>
        <v>16.076969696969694</v>
      </c>
      <c r="N537" s="39">
        <f t="shared" ca="1" si="106"/>
        <v>16.399999999999999</v>
      </c>
      <c r="O537" s="120">
        <f t="shared" ca="1" si="114"/>
        <v>0.98030303030303034</v>
      </c>
      <c r="P537" s="39">
        <f t="shared" ca="1" si="107"/>
        <v>16.175000000000001</v>
      </c>
      <c r="Q537" s="39">
        <f t="shared" ca="1" si="108"/>
        <v>16.5</v>
      </c>
      <c r="R537" s="16"/>
      <c r="S537" s="33">
        <f t="shared" ca="1" si="115"/>
        <v>0.9</v>
      </c>
      <c r="T537" s="30">
        <f ca="1">COUNTIF(INDIRECT("Mess06!B"&amp;(ROW(A537)*4-9)):INDIRECT("Mess06!B"&amp;(ROW(A537)*4-6)),"&gt;=500")*15</f>
        <v>60</v>
      </c>
    </row>
    <row r="538" spans="1:20" ht="15.6" thickTop="1" thickBot="1" x14ac:dyDescent="0.35">
      <c r="A538" s="8">
        <f t="shared" si="116"/>
        <v>41083.333333332033</v>
      </c>
      <c r="B538" s="27">
        <f t="shared" ca="1" si="109"/>
        <v>0.22909968281454549</v>
      </c>
      <c r="C538" s="27">
        <f t="shared" ca="1" si="110"/>
        <v>0.25455520312727276</v>
      </c>
      <c r="D538" s="27">
        <f t="shared" ca="1" si="111"/>
        <v>2.545552031272727E-2</v>
      </c>
      <c r="E538" s="16"/>
      <c r="F538" s="46">
        <v>7.18E-4</v>
      </c>
      <c r="G538" s="46">
        <v>21</v>
      </c>
      <c r="H538" s="16"/>
      <c r="I538" s="30">
        <f t="shared" ca="1" si="112"/>
        <v>105.5</v>
      </c>
      <c r="J538" s="42">
        <f t="shared" ca="1" si="104"/>
        <v>105.5</v>
      </c>
      <c r="K538" s="33">
        <f t="shared" ca="1" si="105"/>
        <v>1</v>
      </c>
      <c r="L538" s="16"/>
      <c r="M538" s="36">
        <f t="shared" ca="1" si="113"/>
        <v>16.002424242424244</v>
      </c>
      <c r="N538" s="39">
        <f t="shared" ca="1" si="106"/>
        <v>16.399999999999999</v>
      </c>
      <c r="O538" s="120">
        <f t="shared" ca="1" si="114"/>
        <v>0.97575757575757582</v>
      </c>
      <c r="P538" s="39">
        <f t="shared" ca="1" si="107"/>
        <v>16.100000000000001</v>
      </c>
      <c r="Q538" s="39">
        <f t="shared" ca="1" si="108"/>
        <v>16.5</v>
      </c>
      <c r="R538" s="16"/>
      <c r="S538" s="33">
        <f t="shared" ca="1" si="115"/>
        <v>0.9</v>
      </c>
      <c r="T538" s="30">
        <f ca="1">COUNTIF(INDIRECT("Mess06!B"&amp;(ROW(A538)*4-9)):INDIRECT("Mess06!B"&amp;(ROW(A538)*4-6)),"&gt;=500")*15</f>
        <v>60</v>
      </c>
    </row>
    <row r="539" spans="1:20" ht="15.6" thickTop="1" thickBot="1" x14ac:dyDescent="0.35">
      <c r="A539" s="8">
        <f t="shared" si="116"/>
        <v>41083.374999998698</v>
      </c>
      <c r="B539" s="27">
        <f t="shared" ca="1" si="109"/>
        <v>3.6479514169075231E-2</v>
      </c>
      <c r="C539" s="27">
        <f t="shared" ca="1" si="110"/>
        <v>4.0532793521194696E-2</v>
      </c>
      <c r="D539" s="27">
        <f t="shared" ca="1" si="111"/>
        <v>4.0532793521194689E-3</v>
      </c>
      <c r="E539" s="16"/>
      <c r="F539" s="46">
        <v>7.18E-4</v>
      </c>
      <c r="G539" s="46">
        <v>21</v>
      </c>
      <c r="H539" s="16"/>
      <c r="I539" s="30">
        <f t="shared" ca="1" si="112"/>
        <v>14.448275862068922</v>
      </c>
      <c r="J539" s="42">
        <f t="shared" ca="1" si="104"/>
        <v>104.75</v>
      </c>
      <c r="K539" s="33">
        <f t="shared" ca="1" si="105"/>
        <v>0.1379310344827582</v>
      </c>
      <c r="L539" s="16"/>
      <c r="M539" s="36">
        <f t="shared" ca="1" si="113"/>
        <v>18.605732484076434</v>
      </c>
      <c r="N539" s="39">
        <f t="shared" ca="1" si="106"/>
        <v>18.2</v>
      </c>
      <c r="O539" s="120">
        <f t="shared" ca="1" si="114"/>
        <v>1.0222929936305734</v>
      </c>
      <c r="P539" s="39">
        <f t="shared" ca="1" si="107"/>
        <v>16.05</v>
      </c>
      <c r="Q539" s="39">
        <f t="shared" ca="1" si="108"/>
        <v>15.7</v>
      </c>
      <c r="R539" s="16"/>
      <c r="S539" s="33">
        <f t="shared" ca="1" si="115"/>
        <v>0.9</v>
      </c>
      <c r="T539" s="30">
        <f ca="1">COUNTIF(INDIRECT("Mess06!B"&amp;(ROW(A539)*4-9)):INDIRECT("Mess06!B"&amp;(ROW(A539)*4-6)),"&gt;=500")*15</f>
        <v>60</v>
      </c>
    </row>
    <row r="540" spans="1:20" ht="15.6" thickTop="1" thickBot="1" x14ac:dyDescent="0.35">
      <c r="A540" s="8">
        <f t="shared" si="116"/>
        <v>41083.416666665362</v>
      </c>
      <c r="B540" s="27">
        <f t="shared" ca="1" si="109"/>
        <v>3.6165706647133644E-2</v>
      </c>
      <c r="C540" s="27">
        <f t="shared" ca="1" si="110"/>
        <v>4.0184118496815163E-2</v>
      </c>
      <c r="D540" s="27">
        <f t="shared" ca="1" si="111"/>
        <v>4.0184118496815156E-3</v>
      </c>
      <c r="E540" s="16"/>
      <c r="F540" s="46">
        <v>7.18E-4</v>
      </c>
      <c r="G540" s="46">
        <v>21</v>
      </c>
      <c r="H540" s="16"/>
      <c r="I540" s="30">
        <f t="shared" ca="1" si="112"/>
        <v>14.413793103448231</v>
      </c>
      <c r="J540" s="42">
        <f t="shared" ca="1" si="104"/>
        <v>104.5</v>
      </c>
      <c r="K540" s="33">
        <f t="shared" ca="1" si="105"/>
        <v>0.1379310344827582</v>
      </c>
      <c r="L540" s="16"/>
      <c r="M540" s="36">
        <f t="shared" ca="1" si="113"/>
        <v>18.489808917197454</v>
      </c>
      <c r="N540" s="39">
        <f t="shared" ca="1" si="106"/>
        <v>18.2</v>
      </c>
      <c r="O540" s="120">
        <f t="shared" ca="1" si="114"/>
        <v>1.015923566878981</v>
      </c>
      <c r="P540" s="39">
        <f t="shared" ca="1" si="107"/>
        <v>15.950000000000001</v>
      </c>
      <c r="Q540" s="39">
        <f t="shared" ca="1" si="108"/>
        <v>15.7</v>
      </c>
      <c r="R540" s="16"/>
      <c r="S540" s="33">
        <f t="shared" ca="1" si="115"/>
        <v>0.9</v>
      </c>
      <c r="T540" s="30">
        <f ca="1">COUNTIF(INDIRECT("Mess06!B"&amp;(ROW(A540)*4-9)):INDIRECT("Mess06!B"&amp;(ROW(A540)*4-6)),"&gt;=500")*15</f>
        <v>60</v>
      </c>
    </row>
    <row r="541" spans="1:20" ht="15.6" thickTop="1" thickBot="1" x14ac:dyDescent="0.35">
      <c r="A541" s="8">
        <f t="shared" si="116"/>
        <v>41083.458333332026</v>
      </c>
      <c r="B541" s="27">
        <f t="shared" ca="1" si="109"/>
        <v>2.7206054374170795E-2</v>
      </c>
      <c r="C541" s="27">
        <f t="shared" ca="1" si="110"/>
        <v>3.0228949304634215E-2</v>
      </c>
      <c r="D541" s="27">
        <f t="shared" ca="1" si="111"/>
        <v>3.0228949304634206E-3</v>
      </c>
      <c r="E541" s="16"/>
      <c r="F541" s="46">
        <v>7.18E-4</v>
      </c>
      <c r="G541" s="46">
        <v>21</v>
      </c>
      <c r="H541" s="16"/>
      <c r="I541" s="30">
        <f t="shared" ca="1" si="112"/>
        <v>10.758620689655141</v>
      </c>
      <c r="J541" s="42">
        <f t="shared" ca="1" si="104"/>
        <v>78</v>
      </c>
      <c r="K541" s="33">
        <f t="shared" ca="1" si="105"/>
        <v>0.1379310344827582</v>
      </c>
      <c r="L541" s="16"/>
      <c r="M541" s="36">
        <f t="shared" ca="1" si="113"/>
        <v>18.634713375796178</v>
      </c>
      <c r="N541" s="39">
        <f t="shared" ca="1" si="106"/>
        <v>18.2</v>
      </c>
      <c r="O541" s="120">
        <f t="shared" ca="1" si="114"/>
        <v>1.0238853503184713</v>
      </c>
      <c r="P541" s="39">
        <f t="shared" ca="1" si="107"/>
        <v>16.074999999999999</v>
      </c>
      <c r="Q541" s="39">
        <f t="shared" ca="1" si="108"/>
        <v>15.7</v>
      </c>
      <c r="R541" s="16"/>
      <c r="S541" s="33">
        <f t="shared" ca="1" si="115"/>
        <v>0.9</v>
      </c>
      <c r="T541" s="30">
        <f ca="1">COUNTIF(INDIRECT("Mess06!B"&amp;(ROW(A541)*4-9)):INDIRECT("Mess06!B"&amp;(ROW(A541)*4-6)),"&gt;=500")*15</f>
        <v>45</v>
      </c>
    </row>
    <row r="542" spans="1:20" ht="15.6" thickTop="1" thickBot="1" x14ac:dyDescent="0.35">
      <c r="A542" s="8">
        <f t="shared" si="116"/>
        <v>41083.49999999869</v>
      </c>
      <c r="B542" s="27">
        <f t="shared" ca="1" si="109"/>
        <v>0</v>
      </c>
      <c r="C542" s="27">
        <f t="shared" ca="1" si="110"/>
        <v>0</v>
      </c>
      <c r="D542" s="27">
        <f t="shared" ca="1" si="111"/>
        <v>0</v>
      </c>
      <c r="E542" s="16"/>
      <c r="F542" s="46">
        <v>7.18E-4</v>
      </c>
      <c r="G542" s="46">
        <v>21</v>
      </c>
      <c r="H542" s="16"/>
      <c r="I542" s="30">
        <f t="shared" ca="1" si="112"/>
        <v>0</v>
      </c>
      <c r="J542" s="42">
        <f t="shared" ca="1" si="104"/>
        <v>0</v>
      </c>
      <c r="K542" s="33">
        <f t="shared" ca="1" si="105"/>
        <v>0.1379310344827582</v>
      </c>
      <c r="L542" s="16"/>
      <c r="M542" s="36">
        <f t="shared" ca="1" si="113"/>
        <v>19.562101910828027</v>
      </c>
      <c r="N542" s="39">
        <f t="shared" ca="1" si="106"/>
        <v>18.2</v>
      </c>
      <c r="O542" s="120">
        <f t="shared" ca="1" si="114"/>
        <v>1.0748407643312103</v>
      </c>
      <c r="P542" s="39">
        <f t="shared" ca="1" si="107"/>
        <v>16.875</v>
      </c>
      <c r="Q542" s="39">
        <f t="shared" ca="1" si="108"/>
        <v>15.7</v>
      </c>
      <c r="R542" s="16"/>
      <c r="S542" s="33">
        <f t="shared" ca="1" si="115"/>
        <v>0</v>
      </c>
      <c r="T542" s="30">
        <f ca="1">COUNTIF(INDIRECT("Mess06!B"&amp;(ROW(A542)*4-9)):INDIRECT("Mess06!B"&amp;(ROW(A542)*4-6)),"&gt;=500")*15</f>
        <v>0</v>
      </c>
    </row>
    <row r="543" spans="1:20" ht="15.6" thickTop="1" thickBot="1" x14ac:dyDescent="0.35">
      <c r="A543" s="8">
        <f t="shared" si="116"/>
        <v>41083.541666665355</v>
      </c>
      <c r="B543" s="27">
        <f t="shared" ca="1" si="109"/>
        <v>0</v>
      </c>
      <c r="C543" s="27">
        <f t="shared" ca="1" si="110"/>
        <v>0</v>
      </c>
      <c r="D543" s="27">
        <f t="shared" ca="1" si="111"/>
        <v>0</v>
      </c>
      <c r="E543" s="16"/>
      <c r="F543" s="46">
        <v>7.18E-4</v>
      </c>
      <c r="G543" s="46">
        <v>21</v>
      </c>
      <c r="H543" s="16"/>
      <c r="I543" s="30">
        <f t="shared" ca="1" si="112"/>
        <v>0</v>
      </c>
      <c r="J543" s="42">
        <f t="shared" ca="1" si="104"/>
        <v>0</v>
      </c>
      <c r="K543" s="33">
        <f t="shared" ca="1" si="105"/>
        <v>0.1379310344827582</v>
      </c>
      <c r="L543" s="16"/>
      <c r="M543" s="36">
        <f t="shared" ca="1" si="113"/>
        <v>19.533121019108282</v>
      </c>
      <c r="N543" s="39">
        <f t="shared" ca="1" si="106"/>
        <v>18.2</v>
      </c>
      <c r="O543" s="120">
        <f t="shared" ca="1" si="114"/>
        <v>1.0732484076433122</v>
      </c>
      <c r="P543" s="39">
        <f t="shared" ca="1" si="107"/>
        <v>16.850000000000001</v>
      </c>
      <c r="Q543" s="39">
        <f t="shared" ca="1" si="108"/>
        <v>15.7</v>
      </c>
      <c r="R543" s="16"/>
      <c r="S543" s="33">
        <f t="shared" ca="1" si="115"/>
        <v>0</v>
      </c>
      <c r="T543" s="30">
        <f ca="1">COUNTIF(INDIRECT("Mess06!B"&amp;(ROW(A543)*4-9)):INDIRECT("Mess06!B"&amp;(ROW(A543)*4-6)),"&gt;=500")*15</f>
        <v>0</v>
      </c>
    </row>
    <row r="544" spans="1:20" ht="15.6" thickTop="1" thickBot="1" x14ac:dyDescent="0.35">
      <c r="A544" s="8">
        <f t="shared" si="116"/>
        <v>41083.583333332019</v>
      </c>
      <c r="B544" s="27">
        <f t="shared" ca="1" si="109"/>
        <v>0</v>
      </c>
      <c r="C544" s="27">
        <f t="shared" ca="1" si="110"/>
        <v>0</v>
      </c>
      <c r="D544" s="27">
        <f t="shared" ca="1" si="111"/>
        <v>0</v>
      </c>
      <c r="E544" s="16"/>
      <c r="F544" s="46">
        <v>7.18E-4</v>
      </c>
      <c r="G544" s="46">
        <v>21</v>
      </c>
      <c r="H544" s="16"/>
      <c r="I544" s="30">
        <f t="shared" ca="1" si="112"/>
        <v>0</v>
      </c>
      <c r="J544" s="42">
        <f t="shared" ca="1" si="104"/>
        <v>0</v>
      </c>
      <c r="K544" s="33">
        <f t="shared" ca="1" si="105"/>
        <v>0.1379310344827582</v>
      </c>
      <c r="L544" s="16"/>
      <c r="M544" s="36">
        <f t="shared" ca="1" si="113"/>
        <v>19.67802547770701</v>
      </c>
      <c r="N544" s="39">
        <f t="shared" ca="1" si="106"/>
        <v>18.2</v>
      </c>
      <c r="O544" s="120">
        <f t="shared" ca="1" si="114"/>
        <v>1.0812101910828027</v>
      </c>
      <c r="P544" s="39">
        <f t="shared" ca="1" si="107"/>
        <v>16.975000000000001</v>
      </c>
      <c r="Q544" s="39">
        <f t="shared" ca="1" si="108"/>
        <v>15.7</v>
      </c>
      <c r="R544" s="16"/>
      <c r="S544" s="33">
        <f t="shared" ca="1" si="115"/>
        <v>0</v>
      </c>
      <c r="T544" s="30">
        <f ca="1">COUNTIF(INDIRECT("Mess06!B"&amp;(ROW(A544)*4-9)):INDIRECT("Mess06!B"&amp;(ROW(A544)*4-6)),"&gt;=500")*15</f>
        <v>0</v>
      </c>
    </row>
    <row r="545" spans="1:20" ht="15.6" thickTop="1" thickBot="1" x14ac:dyDescent="0.35">
      <c r="A545" s="8">
        <f t="shared" si="116"/>
        <v>41083.624999998683</v>
      </c>
      <c r="B545" s="27">
        <f t="shared" ca="1" si="109"/>
        <v>0</v>
      </c>
      <c r="C545" s="27">
        <f t="shared" ca="1" si="110"/>
        <v>0</v>
      </c>
      <c r="D545" s="27">
        <f t="shared" ca="1" si="111"/>
        <v>0</v>
      </c>
      <c r="E545" s="16"/>
      <c r="F545" s="46">
        <v>7.18E-4</v>
      </c>
      <c r="G545" s="46">
        <v>21</v>
      </c>
      <c r="H545" s="16"/>
      <c r="I545" s="30">
        <f t="shared" ca="1" si="112"/>
        <v>0</v>
      </c>
      <c r="J545" s="42">
        <f t="shared" ca="1" si="104"/>
        <v>0</v>
      </c>
      <c r="K545" s="33">
        <f t="shared" ca="1" si="105"/>
        <v>0.1379310344827582</v>
      </c>
      <c r="L545" s="16"/>
      <c r="M545" s="36">
        <f t="shared" ca="1" si="113"/>
        <v>14.577388535031846</v>
      </c>
      <c r="N545" s="39">
        <f t="shared" ca="1" si="106"/>
        <v>18.2</v>
      </c>
      <c r="O545" s="120">
        <f t="shared" ca="1" si="114"/>
        <v>0.80095541401273884</v>
      </c>
      <c r="P545" s="39">
        <f t="shared" ca="1" si="107"/>
        <v>12.574999999999999</v>
      </c>
      <c r="Q545" s="39">
        <f t="shared" ca="1" si="108"/>
        <v>15.7</v>
      </c>
      <c r="R545" s="16"/>
      <c r="S545" s="33">
        <f t="shared" ca="1" si="115"/>
        <v>0</v>
      </c>
      <c r="T545" s="30">
        <f ca="1">COUNTIF(INDIRECT("Mess06!B"&amp;(ROW(A545)*4-9)):INDIRECT("Mess06!B"&amp;(ROW(A545)*4-6)),"&gt;=500")*15</f>
        <v>0</v>
      </c>
    </row>
    <row r="546" spans="1:20" ht="15.6" thickTop="1" thickBot="1" x14ac:dyDescent="0.35">
      <c r="A546" s="8">
        <f t="shared" si="116"/>
        <v>41083.666666665347</v>
      </c>
      <c r="B546" s="27">
        <f t="shared" ca="1" si="109"/>
        <v>0</v>
      </c>
      <c r="C546" s="27">
        <f t="shared" ca="1" si="110"/>
        <v>0</v>
      </c>
      <c r="D546" s="27">
        <f t="shared" ca="1" si="111"/>
        <v>0</v>
      </c>
      <c r="E546" s="16"/>
      <c r="F546" s="46">
        <v>7.18E-4</v>
      </c>
      <c r="G546" s="46">
        <v>21</v>
      </c>
      <c r="H546" s="16"/>
      <c r="I546" s="30">
        <f t="shared" ca="1" si="112"/>
        <v>0</v>
      </c>
      <c r="J546" s="42">
        <f t="shared" ca="1" si="104"/>
        <v>0</v>
      </c>
      <c r="K546" s="33">
        <f t="shared" ca="1" si="105"/>
        <v>0.1379310344827582</v>
      </c>
      <c r="L546" s="16"/>
      <c r="M546" s="36">
        <f t="shared" ca="1" si="113"/>
        <v>19.156369426751592</v>
      </c>
      <c r="N546" s="39">
        <f t="shared" ca="1" si="106"/>
        <v>18.2</v>
      </c>
      <c r="O546" s="120">
        <f t="shared" ca="1" si="114"/>
        <v>1.052547770700637</v>
      </c>
      <c r="P546" s="39">
        <f t="shared" ca="1" si="107"/>
        <v>16.524999999999999</v>
      </c>
      <c r="Q546" s="39">
        <f t="shared" ca="1" si="108"/>
        <v>15.7</v>
      </c>
      <c r="R546" s="16"/>
      <c r="S546" s="33">
        <f t="shared" ca="1" si="115"/>
        <v>0</v>
      </c>
      <c r="T546" s="30">
        <f ca="1">COUNTIF(INDIRECT("Mess06!B"&amp;(ROW(A546)*4-9)):INDIRECT("Mess06!B"&amp;(ROW(A546)*4-6)),"&gt;=500")*15</f>
        <v>0</v>
      </c>
    </row>
    <row r="547" spans="1:20" ht="15.6" thickTop="1" thickBot="1" x14ac:dyDescent="0.35">
      <c r="A547" s="8">
        <f t="shared" si="116"/>
        <v>41083.708333332012</v>
      </c>
      <c r="B547" s="27">
        <f t="shared" ca="1" si="109"/>
        <v>0</v>
      </c>
      <c r="C547" s="27">
        <f t="shared" ca="1" si="110"/>
        <v>0</v>
      </c>
      <c r="D547" s="27">
        <f t="shared" ca="1" si="111"/>
        <v>0</v>
      </c>
      <c r="E547" s="16"/>
      <c r="F547" s="46">
        <v>7.18E-4</v>
      </c>
      <c r="G547" s="46">
        <v>21</v>
      </c>
      <c r="H547" s="16"/>
      <c r="I547" s="30">
        <f t="shared" ca="1" si="112"/>
        <v>0</v>
      </c>
      <c r="J547" s="42">
        <f t="shared" ca="1" si="104"/>
        <v>0</v>
      </c>
      <c r="K547" s="33">
        <f t="shared" ca="1" si="105"/>
        <v>1</v>
      </c>
      <c r="L547" s="16"/>
      <c r="M547" s="36">
        <f t="shared" ca="1" si="113"/>
        <v>16.275000000000002</v>
      </c>
      <c r="N547" s="39">
        <f t="shared" ca="1" si="106"/>
        <v>0</v>
      </c>
      <c r="O547" s="120">
        <f t="shared" ca="1" si="114"/>
        <v>1</v>
      </c>
      <c r="P547" s="39">
        <f t="shared" ca="1" si="107"/>
        <v>16.275000000000002</v>
      </c>
      <c r="Q547" s="39">
        <f t="shared" ca="1" si="108"/>
        <v>0</v>
      </c>
      <c r="R547" s="16"/>
      <c r="S547" s="33">
        <f t="shared" ca="1" si="115"/>
        <v>0</v>
      </c>
      <c r="T547" s="30">
        <f ca="1">COUNTIF(INDIRECT("Mess06!B"&amp;(ROW(A547)*4-9)):INDIRECT("Mess06!B"&amp;(ROW(A547)*4-6)),"&gt;=500")*15</f>
        <v>0</v>
      </c>
    </row>
    <row r="548" spans="1:20" ht="15.6" thickTop="1" thickBot="1" x14ac:dyDescent="0.35">
      <c r="A548" s="8">
        <f t="shared" si="116"/>
        <v>41083.749999998676</v>
      </c>
      <c r="B548" s="27">
        <f t="shared" ca="1" si="109"/>
        <v>0</v>
      </c>
      <c r="C548" s="27">
        <f t="shared" ca="1" si="110"/>
        <v>0</v>
      </c>
      <c r="D548" s="27">
        <f t="shared" ca="1" si="111"/>
        <v>0</v>
      </c>
      <c r="E548" s="16"/>
      <c r="F548" s="46">
        <v>7.18E-4</v>
      </c>
      <c r="G548" s="46">
        <v>21</v>
      </c>
      <c r="H548" s="16"/>
      <c r="I548" s="30">
        <f t="shared" ca="1" si="112"/>
        <v>0</v>
      </c>
      <c r="J548" s="42">
        <f t="shared" ca="1" si="104"/>
        <v>0</v>
      </c>
      <c r="K548" s="33">
        <f t="shared" ca="1" si="105"/>
        <v>1</v>
      </c>
      <c r="L548" s="16"/>
      <c r="M548" s="36">
        <f t="shared" ca="1" si="113"/>
        <v>15.8</v>
      </c>
      <c r="N548" s="39">
        <f t="shared" ca="1" si="106"/>
        <v>0</v>
      </c>
      <c r="O548" s="120">
        <f t="shared" ca="1" si="114"/>
        <v>1</v>
      </c>
      <c r="P548" s="39">
        <f t="shared" ca="1" si="107"/>
        <v>15.8</v>
      </c>
      <c r="Q548" s="39">
        <f t="shared" ca="1" si="108"/>
        <v>0</v>
      </c>
      <c r="R548" s="16"/>
      <c r="S548" s="33">
        <f t="shared" ca="1" si="115"/>
        <v>0</v>
      </c>
      <c r="T548" s="30">
        <f ca="1">COUNTIF(INDIRECT("Mess06!B"&amp;(ROW(A548)*4-9)):INDIRECT("Mess06!B"&amp;(ROW(A548)*4-6)),"&gt;=500")*15</f>
        <v>0</v>
      </c>
    </row>
    <row r="549" spans="1:20" ht="15.6" thickTop="1" thickBot="1" x14ac:dyDescent="0.35">
      <c r="A549" s="8">
        <f t="shared" si="116"/>
        <v>41083.79166666534</v>
      </c>
      <c r="B549" s="27">
        <f t="shared" ca="1" si="109"/>
        <v>0</v>
      </c>
      <c r="C549" s="27">
        <f t="shared" ca="1" si="110"/>
        <v>0</v>
      </c>
      <c r="D549" s="27">
        <f t="shared" ca="1" si="111"/>
        <v>0</v>
      </c>
      <c r="E549" s="16"/>
      <c r="F549" s="46">
        <v>7.18E-4</v>
      </c>
      <c r="G549" s="46">
        <v>21</v>
      </c>
      <c r="H549" s="16"/>
      <c r="I549" s="30">
        <f t="shared" ca="1" si="112"/>
        <v>0</v>
      </c>
      <c r="J549" s="42">
        <f t="shared" ca="1" si="104"/>
        <v>0</v>
      </c>
      <c r="K549" s="33">
        <f t="shared" ca="1" si="105"/>
        <v>1</v>
      </c>
      <c r="L549" s="16"/>
      <c r="M549" s="36">
        <f t="shared" ca="1" si="113"/>
        <v>15.100000000000001</v>
      </c>
      <c r="N549" s="39">
        <f t="shared" ca="1" si="106"/>
        <v>0</v>
      </c>
      <c r="O549" s="120">
        <f t="shared" ca="1" si="114"/>
        <v>1</v>
      </c>
      <c r="P549" s="39">
        <f t="shared" ca="1" si="107"/>
        <v>15.100000000000001</v>
      </c>
      <c r="Q549" s="39">
        <f t="shared" ca="1" si="108"/>
        <v>0</v>
      </c>
      <c r="R549" s="16"/>
      <c r="S549" s="33">
        <f t="shared" ca="1" si="115"/>
        <v>0</v>
      </c>
      <c r="T549" s="30">
        <f ca="1">COUNTIF(INDIRECT("Mess06!B"&amp;(ROW(A549)*4-9)):INDIRECT("Mess06!B"&amp;(ROW(A549)*4-6)),"&gt;=500")*15</f>
        <v>0</v>
      </c>
    </row>
    <row r="550" spans="1:20" ht="15.6" thickTop="1" thickBot="1" x14ac:dyDescent="0.35">
      <c r="A550" s="8">
        <f t="shared" si="116"/>
        <v>41083.833333332004</v>
      </c>
      <c r="B550" s="27">
        <f t="shared" ca="1" si="109"/>
        <v>0</v>
      </c>
      <c r="C550" s="27">
        <f t="shared" ca="1" si="110"/>
        <v>0</v>
      </c>
      <c r="D550" s="27">
        <f t="shared" ca="1" si="111"/>
        <v>0</v>
      </c>
      <c r="E550" s="16"/>
      <c r="F550" s="46">
        <v>7.18E-4</v>
      </c>
      <c r="G550" s="46">
        <v>21</v>
      </c>
      <c r="H550" s="16"/>
      <c r="I550" s="30">
        <f t="shared" ca="1" si="112"/>
        <v>0</v>
      </c>
      <c r="J550" s="42">
        <f t="shared" ca="1" si="104"/>
        <v>0</v>
      </c>
      <c r="K550" s="33">
        <f t="shared" ca="1" si="105"/>
        <v>1</v>
      </c>
      <c r="L550" s="16"/>
      <c r="M550" s="36">
        <f t="shared" ca="1" si="113"/>
        <v>14.15</v>
      </c>
      <c r="N550" s="39">
        <f t="shared" ca="1" si="106"/>
        <v>0</v>
      </c>
      <c r="O550" s="120">
        <f t="shared" ca="1" si="114"/>
        <v>1</v>
      </c>
      <c r="P550" s="39">
        <f t="shared" ca="1" si="107"/>
        <v>14.15</v>
      </c>
      <c r="Q550" s="39">
        <f t="shared" ca="1" si="108"/>
        <v>0</v>
      </c>
      <c r="R550" s="16"/>
      <c r="S550" s="33">
        <f t="shared" ca="1" si="115"/>
        <v>0</v>
      </c>
      <c r="T550" s="30">
        <f ca="1">COUNTIF(INDIRECT("Mess06!B"&amp;(ROW(A550)*4-9)):INDIRECT("Mess06!B"&amp;(ROW(A550)*4-6)),"&gt;=500")*15</f>
        <v>0</v>
      </c>
    </row>
    <row r="551" spans="1:20" ht="15.6" thickTop="1" thickBot="1" x14ac:dyDescent="0.35">
      <c r="A551" s="8">
        <f t="shared" si="116"/>
        <v>41083.874999998668</v>
      </c>
      <c r="B551" s="27">
        <f t="shared" ca="1" si="109"/>
        <v>0</v>
      </c>
      <c r="C551" s="27">
        <f t="shared" ca="1" si="110"/>
        <v>0</v>
      </c>
      <c r="D551" s="27">
        <f t="shared" ca="1" si="111"/>
        <v>0</v>
      </c>
      <c r="E551" s="16"/>
      <c r="F551" s="46">
        <v>7.18E-4</v>
      </c>
      <c r="G551" s="46">
        <v>21</v>
      </c>
      <c r="H551" s="16"/>
      <c r="I551" s="30">
        <f t="shared" ca="1" si="112"/>
        <v>0</v>
      </c>
      <c r="J551" s="42">
        <f t="shared" ca="1" si="104"/>
        <v>0</v>
      </c>
      <c r="K551" s="33">
        <f t="shared" ca="1" si="105"/>
        <v>1</v>
      </c>
      <c r="L551" s="16"/>
      <c r="M551" s="36">
        <f t="shared" ca="1" si="113"/>
        <v>14.475</v>
      </c>
      <c r="N551" s="39">
        <f t="shared" ca="1" si="106"/>
        <v>0</v>
      </c>
      <c r="O551" s="120">
        <f t="shared" ca="1" si="114"/>
        <v>1</v>
      </c>
      <c r="P551" s="39">
        <f t="shared" ca="1" si="107"/>
        <v>14.475</v>
      </c>
      <c r="Q551" s="39">
        <f t="shared" ca="1" si="108"/>
        <v>0</v>
      </c>
      <c r="R551" s="16"/>
      <c r="S551" s="33">
        <f t="shared" ca="1" si="115"/>
        <v>0</v>
      </c>
      <c r="T551" s="30">
        <f ca="1">COUNTIF(INDIRECT("Mess06!B"&amp;(ROW(A551)*4-9)):INDIRECT("Mess06!B"&amp;(ROW(A551)*4-6)),"&gt;=500")*15</f>
        <v>0</v>
      </c>
    </row>
    <row r="552" spans="1:20" ht="15.6" thickTop="1" thickBot="1" x14ac:dyDescent="0.35">
      <c r="A552" s="8">
        <f t="shared" si="116"/>
        <v>41083.916666665333</v>
      </c>
      <c r="B552" s="27">
        <f t="shared" ca="1" si="109"/>
        <v>0</v>
      </c>
      <c r="C552" s="27">
        <f t="shared" ca="1" si="110"/>
        <v>0</v>
      </c>
      <c r="D552" s="27">
        <f t="shared" ca="1" si="111"/>
        <v>0</v>
      </c>
      <c r="E552" s="16"/>
      <c r="F552" s="46">
        <v>7.18E-4</v>
      </c>
      <c r="G552" s="46">
        <v>21</v>
      </c>
      <c r="H552" s="16"/>
      <c r="I552" s="30">
        <f t="shared" ca="1" si="112"/>
        <v>0</v>
      </c>
      <c r="J552" s="42">
        <f t="shared" ca="1" si="104"/>
        <v>0</v>
      </c>
      <c r="K552" s="33">
        <f t="shared" ca="1" si="105"/>
        <v>1</v>
      </c>
      <c r="L552" s="16"/>
      <c r="M552" s="36">
        <f t="shared" ca="1" si="113"/>
        <v>14.674999999999999</v>
      </c>
      <c r="N552" s="39">
        <f t="shared" ca="1" si="106"/>
        <v>0</v>
      </c>
      <c r="O552" s="120">
        <f t="shared" ca="1" si="114"/>
        <v>1</v>
      </c>
      <c r="P552" s="39">
        <f t="shared" ca="1" si="107"/>
        <v>14.674999999999999</v>
      </c>
      <c r="Q552" s="39">
        <f t="shared" ca="1" si="108"/>
        <v>0</v>
      </c>
      <c r="R552" s="16"/>
      <c r="S552" s="33">
        <f t="shared" ca="1" si="115"/>
        <v>0</v>
      </c>
      <c r="T552" s="30">
        <f ca="1">COUNTIF(INDIRECT("Mess06!B"&amp;(ROW(A552)*4-9)):INDIRECT("Mess06!B"&amp;(ROW(A552)*4-6)),"&gt;=500")*15</f>
        <v>0</v>
      </c>
    </row>
    <row r="553" spans="1:20" ht="15.6" thickTop="1" thickBot="1" x14ac:dyDescent="0.35">
      <c r="A553" s="8">
        <f t="shared" si="116"/>
        <v>41083.958333331997</v>
      </c>
      <c r="B553" s="27">
        <f t="shared" ca="1" si="109"/>
        <v>0</v>
      </c>
      <c r="C553" s="27">
        <f t="shared" ca="1" si="110"/>
        <v>0</v>
      </c>
      <c r="D553" s="27">
        <f t="shared" ca="1" si="111"/>
        <v>0</v>
      </c>
      <c r="E553" s="16"/>
      <c r="F553" s="46">
        <v>7.18E-4</v>
      </c>
      <c r="G553" s="46">
        <v>21</v>
      </c>
      <c r="H553" s="16"/>
      <c r="I553" s="30">
        <f t="shared" ca="1" si="112"/>
        <v>0</v>
      </c>
      <c r="J553" s="42">
        <f t="shared" ca="1" si="104"/>
        <v>0</v>
      </c>
      <c r="K553" s="33">
        <f t="shared" ca="1" si="105"/>
        <v>1</v>
      </c>
      <c r="L553" s="16"/>
      <c r="M553" s="36">
        <f t="shared" ca="1" si="113"/>
        <v>14.95</v>
      </c>
      <c r="N553" s="39">
        <f t="shared" ca="1" si="106"/>
        <v>0</v>
      </c>
      <c r="O553" s="120">
        <f t="shared" ca="1" si="114"/>
        <v>1</v>
      </c>
      <c r="P553" s="39">
        <f t="shared" ca="1" si="107"/>
        <v>14.95</v>
      </c>
      <c r="Q553" s="39">
        <f t="shared" ca="1" si="108"/>
        <v>0</v>
      </c>
      <c r="R553" s="16"/>
      <c r="S553" s="33">
        <f t="shared" ca="1" si="115"/>
        <v>0</v>
      </c>
      <c r="T553" s="30">
        <f ca="1">COUNTIF(INDIRECT("Mess06!B"&amp;(ROW(A553)*4-9)):INDIRECT("Mess06!B"&amp;(ROW(A553)*4-6)),"&gt;=500")*15</f>
        <v>0</v>
      </c>
    </row>
    <row r="554" spans="1:20" ht="15.6" thickTop="1" thickBot="1" x14ac:dyDescent="0.35">
      <c r="A554" s="8">
        <f t="shared" si="116"/>
        <v>41083.999999998661</v>
      </c>
      <c r="B554" s="27">
        <f t="shared" ca="1" si="109"/>
        <v>0</v>
      </c>
      <c r="C554" s="27">
        <f t="shared" ca="1" si="110"/>
        <v>0</v>
      </c>
      <c r="D554" s="27">
        <f t="shared" ca="1" si="111"/>
        <v>0</v>
      </c>
      <c r="E554" s="16"/>
      <c r="F554" s="46">
        <v>7.18E-4</v>
      </c>
      <c r="G554" s="46">
        <v>21</v>
      </c>
      <c r="H554" s="16"/>
      <c r="I554" s="30">
        <f t="shared" ca="1" si="112"/>
        <v>0</v>
      </c>
      <c r="J554" s="42">
        <f t="shared" ca="1" si="104"/>
        <v>0</v>
      </c>
      <c r="K554" s="33">
        <f t="shared" ca="1" si="105"/>
        <v>1</v>
      </c>
      <c r="L554" s="16"/>
      <c r="M554" s="36">
        <f t="shared" ca="1" si="113"/>
        <v>15.224999999999998</v>
      </c>
      <c r="N554" s="39">
        <f t="shared" ca="1" si="106"/>
        <v>0</v>
      </c>
      <c r="O554" s="120">
        <f t="shared" ca="1" si="114"/>
        <v>1</v>
      </c>
      <c r="P554" s="39">
        <f t="shared" ca="1" si="107"/>
        <v>15.224999999999998</v>
      </c>
      <c r="Q554" s="39">
        <f t="shared" ca="1" si="108"/>
        <v>0</v>
      </c>
      <c r="R554" s="16"/>
      <c r="S554" s="33">
        <f t="shared" ca="1" si="115"/>
        <v>0</v>
      </c>
      <c r="T554" s="30">
        <f ca="1">COUNTIF(INDIRECT("Mess06!B"&amp;(ROW(A554)*4-9)):INDIRECT("Mess06!B"&amp;(ROW(A554)*4-6)),"&gt;=500")*15</f>
        <v>0</v>
      </c>
    </row>
    <row r="555" spans="1:20" ht="15.6" thickTop="1" thickBot="1" x14ac:dyDescent="0.35">
      <c r="A555" s="8">
        <f t="shared" si="116"/>
        <v>41084.041666665325</v>
      </c>
      <c r="B555" s="27">
        <f t="shared" ca="1" si="109"/>
        <v>0</v>
      </c>
      <c r="C555" s="27">
        <f t="shared" ca="1" si="110"/>
        <v>0</v>
      </c>
      <c r="D555" s="27">
        <f t="shared" ca="1" si="111"/>
        <v>0</v>
      </c>
      <c r="E555" s="16"/>
      <c r="F555" s="46">
        <v>7.18E-4</v>
      </c>
      <c r="G555" s="46">
        <v>21</v>
      </c>
      <c r="H555" s="16"/>
      <c r="I555" s="30">
        <f t="shared" ca="1" si="112"/>
        <v>0</v>
      </c>
      <c r="J555" s="42">
        <f t="shared" ca="1" si="104"/>
        <v>0</v>
      </c>
      <c r="K555" s="33">
        <f t="shared" ca="1" si="105"/>
        <v>0.91199999999999992</v>
      </c>
      <c r="L555" s="16"/>
      <c r="M555" s="36">
        <f t="shared" ca="1" si="113"/>
        <v>15.760471976401183</v>
      </c>
      <c r="N555" s="39">
        <f t="shared" ca="1" si="106"/>
        <v>36.1</v>
      </c>
      <c r="O555" s="120">
        <f t="shared" ca="1" si="114"/>
        <v>0.43657817109144548</v>
      </c>
      <c r="P555" s="39">
        <f t="shared" ca="1" si="107"/>
        <v>14.8</v>
      </c>
      <c r="Q555" s="39">
        <f t="shared" ca="1" si="108"/>
        <v>33.9</v>
      </c>
      <c r="R555" s="16"/>
      <c r="S555" s="33">
        <f t="shared" ca="1" si="115"/>
        <v>0</v>
      </c>
      <c r="T555" s="30">
        <f ca="1">COUNTIF(INDIRECT("Mess06!B"&amp;(ROW(A555)*4-9)):INDIRECT("Mess06!B"&amp;(ROW(A555)*4-6)),"&gt;=500")*15</f>
        <v>0</v>
      </c>
    </row>
    <row r="556" spans="1:20" ht="15.6" thickTop="1" thickBot="1" x14ac:dyDescent="0.35">
      <c r="A556" s="8">
        <f t="shared" si="116"/>
        <v>41084.08333333199</v>
      </c>
      <c r="B556" s="27">
        <f t="shared" ca="1" si="109"/>
        <v>0</v>
      </c>
      <c r="C556" s="27">
        <f t="shared" ca="1" si="110"/>
        <v>0</v>
      </c>
      <c r="D556" s="27">
        <f t="shared" ca="1" si="111"/>
        <v>0</v>
      </c>
      <c r="E556" s="16"/>
      <c r="F556" s="46">
        <v>7.18E-4</v>
      </c>
      <c r="G556" s="46">
        <v>21</v>
      </c>
      <c r="H556" s="16"/>
      <c r="I556" s="30">
        <f t="shared" ca="1" si="112"/>
        <v>0</v>
      </c>
      <c r="J556" s="42">
        <f t="shared" ca="1" si="104"/>
        <v>0</v>
      </c>
      <c r="K556" s="33">
        <f t="shared" ca="1" si="105"/>
        <v>0.91199999999999992</v>
      </c>
      <c r="L556" s="16"/>
      <c r="M556" s="36">
        <f t="shared" ca="1" si="113"/>
        <v>14.668952802359884</v>
      </c>
      <c r="N556" s="39">
        <f t="shared" ca="1" si="106"/>
        <v>36.1</v>
      </c>
      <c r="O556" s="120">
        <f t="shared" ca="1" si="114"/>
        <v>0.4063421828908555</v>
      </c>
      <c r="P556" s="39">
        <f t="shared" ca="1" si="107"/>
        <v>13.775</v>
      </c>
      <c r="Q556" s="39">
        <f t="shared" ca="1" si="108"/>
        <v>33.9</v>
      </c>
      <c r="R556" s="16"/>
      <c r="S556" s="33">
        <f t="shared" ca="1" si="115"/>
        <v>0</v>
      </c>
      <c r="T556" s="30">
        <f ca="1">COUNTIF(INDIRECT("Mess06!B"&amp;(ROW(A556)*4-9)):INDIRECT("Mess06!B"&amp;(ROW(A556)*4-6)),"&gt;=500")*15</f>
        <v>0</v>
      </c>
    </row>
    <row r="557" spans="1:20" ht="15.6" thickTop="1" thickBot="1" x14ac:dyDescent="0.35">
      <c r="A557" s="8">
        <f t="shared" si="116"/>
        <v>41084.124999998654</v>
      </c>
      <c r="B557" s="27">
        <f t="shared" ca="1" si="109"/>
        <v>0</v>
      </c>
      <c r="C557" s="27">
        <f t="shared" ca="1" si="110"/>
        <v>0</v>
      </c>
      <c r="D557" s="27">
        <f t="shared" ca="1" si="111"/>
        <v>0</v>
      </c>
      <c r="E557" s="16"/>
      <c r="F557" s="46">
        <v>7.18E-4</v>
      </c>
      <c r="G557" s="46">
        <v>21</v>
      </c>
      <c r="H557" s="16"/>
      <c r="I557" s="30">
        <f t="shared" ca="1" si="112"/>
        <v>0</v>
      </c>
      <c r="J557" s="42">
        <f t="shared" ca="1" si="104"/>
        <v>0</v>
      </c>
      <c r="K557" s="33">
        <f t="shared" ca="1" si="105"/>
        <v>0.91199999999999992</v>
      </c>
      <c r="L557" s="16"/>
      <c r="M557" s="36">
        <f t="shared" ca="1" si="113"/>
        <v>15.228023598820062</v>
      </c>
      <c r="N557" s="39">
        <f t="shared" ca="1" si="106"/>
        <v>36.1</v>
      </c>
      <c r="O557" s="120">
        <f t="shared" ca="1" si="114"/>
        <v>0.42182890855457233</v>
      </c>
      <c r="P557" s="39">
        <f t="shared" ca="1" si="107"/>
        <v>14.3</v>
      </c>
      <c r="Q557" s="39">
        <f t="shared" ca="1" si="108"/>
        <v>33.9</v>
      </c>
      <c r="R557" s="16"/>
      <c r="S557" s="33">
        <f t="shared" ca="1" si="115"/>
        <v>0</v>
      </c>
      <c r="T557" s="30">
        <f ca="1">COUNTIF(INDIRECT("Mess06!B"&amp;(ROW(A557)*4-9)):INDIRECT("Mess06!B"&amp;(ROW(A557)*4-6)),"&gt;=500")*15</f>
        <v>0</v>
      </c>
    </row>
    <row r="558" spans="1:20" ht="15.6" thickTop="1" thickBot="1" x14ac:dyDescent="0.35">
      <c r="A558" s="8">
        <f t="shared" si="116"/>
        <v>41084.166666665318</v>
      </c>
      <c r="B558" s="27">
        <f t="shared" ca="1" si="109"/>
        <v>0</v>
      </c>
      <c r="C558" s="27">
        <f t="shared" ca="1" si="110"/>
        <v>0</v>
      </c>
      <c r="D558" s="27">
        <f t="shared" ca="1" si="111"/>
        <v>0</v>
      </c>
      <c r="E558" s="16"/>
      <c r="F558" s="46">
        <v>7.18E-4</v>
      </c>
      <c r="G558" s="46">
        <v>21</v>
      </c>
      <c r="H558" s="16"/>
      <c r="I558" s="30">
        <f t="shared" ca="1" si="112"/>
        <v>0</v>
      </c>
      <c r="J558" s="42">
        <f t="shared" ca="1" si="104"/>
        <v>0</v>
      </c>
      <c r="K558" s="33">
        <f t="shared" ca="1" si="105"/>
        <v>0.91199999999999992</v>
      </c>
      <c r="L558" s="16"/>
      <c r="M558" s="36">
        <f t="shared" ca="1" si="113"/>
        <v>15.414380530973451</v>
      </c>
      <c r="N558" s="39">
        <f t="shared" ca="1" si="106"/>
        <v>36.1</v>
      </c>
      <c r="O558" s="120">
        <f t="shared" ca="1" si="114"/>
        <v>0.42699115044247787</v>
      </c>
      <c r="P558" s="39">
        <f t="shared" ca="1" si="107"/>
        <v>14.475</v>
      </c>
      <c r="Q558" s="39">
        <f t="shared" ca="1" si="108"/>
        <v>33.9</v>
      </c>
      <c r="R558" s="16"/>
      <c r="S558" s="33">
        <f t="shared" ca="1" si="115"/>
        <v>0</v>
      </c>
      <c r="T558" s="30">
        <f ca="1">COUNTIF(INDIRECT("Mess06!B"&amp;(ROW(A558)*4-9)):INDIRECT("Mess06!B"&amp;(ROW(A558)*4-6)),"&gt;=500")*15</f>
        <v>0</v>
      </c>
    </row>
    <row r="559" spans="1:20" ht="15.6" thickTop="1" thickBot="1" x14ac:dyDescent="0.35">
      <c r="A559" s="8">
        <f t="shared" si="116"/>
        <v>41084.208333331982</v>
      </c>
      <c r="B559" s="27">
        <f t="shared" ca="1" si="109"/>
        <v>0</v>
      </c>
      <c r="C559" s="27">
        <f t="shared" ca="1" si="110"/>
        <v>0</v>
      </c>
      <c r="D559" s="27">
        <f t="shared" ca="1" si="111"/>
        <v>0</v>
      </c>
      <c r="E559" s="16"/>
      <c r="F559" s="46">
        <v>7.18E-4</v>
      </c>
      <c r="G559" s="46">
        <v>21</v>
      </c>
      <c r="H559" s="16"/>
      <c r="I559" s="30">
        <f t="shared" ca="1" si="112"/>
        <v>0</v>
      </c>
      <c r="J559" s="42">
        <f t="shared" ca="1" si="104"/>
        <v>0</v>
      </c>
      <c r="K559" s="33">
        <f t="shared" ca="1" si="105"/>
        <v>0.91199999999999992</v>
      </c>
      <c r="L559" s="16"/>
      <c r="M559" s="36">
        <f t="shared" ca="1" si="113"/>
        <v>15.520870206489677</v>
      </c>
      <c r="N559" s="39">
        <f t="shared" ca="1" si="106"/>
        <v>36.1</v>
      </c>
      <c r="O559" s="120">
        <f t="shared" ca="1" si="114"/>
        <v>0.42994100294985255</v>
      </c>
      <c r="P559" s="39">
        <f t="shared" ca="1" si="107"/>
        <v>14.575000000000001</v>
      </c>
      <c r="Q559" s="39">
        <f t="shared" ca="1" si="108"/>
        <v>33.9</v>
      </c>
      <c r="R559" s="16"/>
      <c r="S559" s="33">
        <f t="shared" ca="1" si="115"/>
        <v>0</v>
      </c>
      <c r="T559" s="30">
        <f ca="1">COUNTIF(INDIRECT("Mess06!B"&amp;(ROW(A559)*4-9)):INDIRECT("Mess06!B"&amp;(ROW(A559)*4-6)),"&gt;=500")*15</f>
        <v>0</v>
      </c>
    </row>
    <row r="560" spans="1:20" ht="15.6" thickTop="1" thickBot="1" x14ac:dyDescent="0.35">
      <c r="A560" s="8">
        <f t="shared" si="116"/>
        <v>41084.249999998647</v>
      </c>
      <c r="B560" s="27">
        <f t="shared" ca="1" si="109"/>
        <v>0</v>
      </c>
      <c r="C560" s="27">
        <f t="shared" ca="1" si="110"/>
        <v>0</v>
      </c>
      <c r="D560" s="27">
        <f t="shared" ca="1" si="111"/>
        <v>0</v>
      </c>
      <c r="E560" s="16"/>
      <c r="F560" s="46">
        <v>7.18E-4</v>
      </c>
      <c r="G560" s="46">
        <v>21</v>
      </c>
      <c r="H560" s="16"/>
      <c r="I560" s="30">
        <f t="shared" ca="1" si="112"/>
        <v>0</v>
      </c>
      <c r="J560" s="42">
        <f t="shared" ca="1" si="104"/>
        <v>0</v>
      </c>
      <c r="K560" s="33">
        <f t="shared" ca="1" si="105"/>
        <v>0.91199999999999992</v>
      </c>
      <c r="L560" s="16"/>
      <c r="M560" s="36">
        <f t="shared" ca="1" si="113"/>
        <v>15.973451327433629</v>
      </c>
      <c r="N560" s="39">
        <f t="shared" ca="1" si="106"/>
        <v>36.1</v>
      </c>
      <c r="O560" s="120">
        <f t="shared" ca="1" si="114"/>
        <v>0.44247787610619471</v>
      </c>
      <c r="P560" s="39">
        <f t="shared" ca="1" si="107"/>
        <v>15</v>
      </c>
      <c r="Q560" s="39">
        <f t="shared" ca="1" si="108"/>
        <v>33.9</v>
      </c>
      <c r="R560" s="16"/>
      <c r="S560" s="33">
        <f t="shared" ca="1" si="115"/>
        <v>0</v>
      </c>
      <c r="T560" s="30">
        <f ca="1">COUNTIF(INDIRECT("Mess06!B"&amp;(ROW(A560)*4-9)):INDIRECT("Mess06!B"&amp;(ROW(A560)*4-6)),"&gt;=500")*15</f>
        <v>0</v>
      </c>
    </row>
    <row r="561" spans="1:20" ht="15.6" thickTop="1" thickBot="1" x14ac:dyDescent="0.35">
      <c r="A561" s="8">
        <f t="shared" si="116"/>
        <v>41084.291666665311</v>
      </c>
      <c r="B561" s="27">
        <f t="shared" ca="1" si="109"/>
        <v>0</v>
      </c>
      <c r="C561" s="27">
        <f t="shared" ca="1" si="110"/>
        <v>0</v>
      </c>
      <c r="D561" s="27">
        <f t="shared" ca="1" si="111"/>
        <v>0</v>
      </c>
      <c r="E561" s="16"/>
      <c r="F561" s="46">
        <v>7.18E-4</v>
      </c>
      <c r="G561" s="46">
        <v>21</v>
      </c>
      <c r="H561" s="16"/>
      <c r="I561" s="30">
        <f t="shared" ca="1" si="112"/>
        <v>0</v>
      </c>
      <c r="J561" s="42">
        <f t="shared" ca="1" si="104"/>
        <v>0</v>
      </c>
      <c r="K561" s="33">
        <f t="shared" ca="1" si="105"/>
        <v>0.91199999999999992</v>
      </c>
      <c r="L561" s="16"/>
      <c r="M561" s="36">
        <f t="shared" ca="1" si="113"/>
        <v>15.893584070796459</v>
      </c>
      <c r="N561" s="39">
        <f t="shared" ca="1" si="106"/>
        <v>36.1</v>
      </c>
      <c r="O561" s="120">
        <f t="shared" ca="1" si="114"/>
        <v>0.44026548672566368</v>
      </c>
      <c r="P561" s="39">
        <f t="shared" ca="1" si="107"/>
        <v>14.924999999999999</v>
      </c>
      <c r="Q561" s="39">
        <f t="shared" ca="1" si="108"/>
        <v>33.9</v>
      </c>
      <c r="R561" s="16"/>
      <c r="S561" s="33">
        <f t="shared" ca="1" si="115"/>
        <v>0</v>
      </c>
      <c r="T561" s="30">
        <f ca="1">COUNTIF(INDIRECT("Mess06!B"&amp;(ROW(A561)*4-9)):INDIRECT("Mess06!B"&amp;(ROW(A561)*4-6)),"&gt;=500")*15</f>
        <v>0</v>
      </c>
    </row>
    <row r="562" spans="1:20" ht="15.6" thickTop="1" thickBot="1" x14ac:dyDescent="0.35">
      <c r="A562" s="8">
        <f t="shared" si="116"/>
        <v>41084.333333331975</v>
      </c>
      <c r="B562" s="27">
        <f t="shared" ca="1" si="109"/>
        <v>0</v>
      </c>
      <c r="C562" s="27">
        <f t="shared" ca="1" si="110"/>
        <v>0</v>
      </c>
      <c r="D562" s="27">
        <f t="shared" ca="1" si="111"/>
        <v>0</v>
      </c>
      <c r="E562" s="16"/>
      <c r="F562" s="46">
        <v>7.18E-4</v>
      </c>
      <c r="G562" s="46">
        <v>21</v>
      </c>
      <c r="H562" s="16"/>
      <c r="I562" s="30">
        <f t="shared" ca="1" si="112"/>
        <v>0</v>
      </c>
      <c r="J562" s="42">
        <f t="shared" ca="1" si="104"/>
        <v>0</v>
      </c>
      <c r="K562" s="33">
        <f t="shared" ca="1" si="105"/>
        <v>0.91199999999999992</v>
      </c>
      <c r="L562" s="16"/>
      <c r="M562" s="36">
        <f t="shared" ca="1" si="113"/>
        <v>16.159808259587024</v>
      </c>
      <c r="N562" s="39">
        <f t="shared" ca="1" si="106"/>
        <v>36.1</v>
      </c>
      <c r="O562" s="120">
        <f t="shared" ca="1" si="114"/>
        <v>0.44764011799410036</v>
      </c>
      <c r="P562" s="39">
        <f t="shared" ca="1" si="107"/>
        <v>15.175000000000001</v>
      </c>
      <c r="Q562" s="39">
        <f t="shared" ca="1" si="108"/>
        <v>33.9</v>
      </c>
      <c r="R562" s="16"/>
      <c r="S562" s="33">
        <f t="shared" ca="1" si="115"/>
        <v>0</v>
      </c>
      <c r="T562" s="30">
        <f ca="1">COUNTIF(INDIRECT("Mess06!B"&amp;(ROW(A562)*4-9)):INDIRECT("Mess06!B"&amp;(ROW(A562)*4-6)),"&gt;=500")*15</f>
        <v>0</v>
      </c>
    </row>
    <row r="563" spans="1:20" ht="15.6" thickTop="1" thickBot="1" x14ac:dyDescent="0.35">
      <c r="A563" s="8">
        <f t="shared" si="116"/>
        <v>41084.374999998639</v>
      </c>
      <c r="B563" s="27">
        <f t="shared" ca="1" si="109"/>
        <v>0</v>
      </c>
      <c r="C563" s="27">
        <f t="shared" ca="1" si="110"/>
        <v>0</v>
      </c>
      <c r="D563" s="27">
        <f t="shared" ca="1" si="111"/>
        <v>0</v>
      </c>
      <c r="E563" s="16"/>
      <c r="F563" s="46">
        <v>7.18E-4</v>
      </c>
      <c r="G563" s="46">
        <v>21</v>
      </c>
      <c r="H563" s="16"/>
      <c r="I563" s="30">
        <f t="shared" ca="1" si="112"/>
        <v>0</v>
      </c>
      <c r="J563" s="42">
        <f t="shared" ca="1" si="104"/>
        <v>0</v>
      </c>
      <c r="K563" s="33">
        <f t="shared" ca="1" si="105"/>
        <v>1</v>
      </c>
      <c r="L563" s="16"/>
      <c r="M563" s="36">
        <f t="shared" ca="1" si="113"/>
        <v>15.007094594594596</v>
      </c>
      <c r="N563" s="39">
        <f t="shared" ca="1" si="106"/>
        <v>22.1</v>
      </c>
      <c r="O563" s="120">
        <f t="shared" ca="1" si="114"/>
        <v>0.67905405405405406</v>
      </c>
      <c r="P563" s="39">
        <f t="shared" ca="1" si="107"/>
        <v>15.074999999999999</v>
      </c>
      <c r="Q563" s="39">
        <f t="shared" ca="1" si="108"/>
        <v>22.2</v>
      </c>
      <c r="R563" s="16"/>
      <c r="S563" s="33">
        <f t="shared" ca="1" si="115"/>
        <v>0</v>
      </c>
      <c r="T563" s="30">
        <f ca="1">COUNTIF(INDIRECT("Mess06!B"&amp;(ROW(A563)*4-9)):INDIRECT("Mess06!B"&amp;(ROW(A563)*4-6)),"&gt;=500")*15</f>
        <v>0</v>
      </c>
    </row>
    <row r="564" spans="1:20" ht="15.6" thickTop="1" thickBot="1" x14ac:dyDescent="0.35">
      <c r="A564" s="8">
        <f t="shared" si="116"/>
        <v>41084.416666665304</v>
      </c>
      <c r="B564" s="27">
        <f t="shared" ca="1" si="109"/>
        <v>0</v>
      </c>
      <c r="C564" s="27">
        <f t="shared" ca="1" si="110"/>
        <v>0</v>
      </c>
      <c r="D564" s="27">
        <f t="shared" ca="1" si="111"/>
        <v>0</v>
      </c>
      <c r="E564" s="16"/>
      <c r="F564" s="46">
        <v>7.18E-4</v>
      </c>
      <c r="G564" s="46">
        <v>21</v>
      </c>
      <c r="H564" s="16"/>
      <c r="I564" s="30">
        <f t="shared" ca="1" si="112"/>
        <v>0</v>
      </c>
      <c r="J564" s="42">
        <f t="shared" ca="1" si="104"/>
        <v>0</v>
      </c>
      <c r="K564" s="33">
        <f t="shared" ca="1" si="105"/>
        <v>1</v>
      </c>
      <c r="L564" s="16"/>
      <c r="M564" s="36">
        <f t="shared" ca="1" si="113"/>
        <v>15.15641891891892</v>
      </c>
      <c r="N564" s="39">
        <f t="shared" ca="1" si="106"/>
        <v>22.1</v>
      </c>
      <c r="O564" s="120">
        <f t="shared" ca="1" si="114"/>
        <v>0.68581081081081086</v>
      </c>
      <c r="P564" s="39">
        <f t="shared" ca="1" si="107"/>
        <v>15.225</v>
      </c>
      <c r="Q564" s="39">
        <f t="shared" ca="1" si="108"/>
        <v>22.2</v>
      </c>
      <c r="R564" s="16"/>
      <c r="S564" s="33">
        <f t="shared" ca="1" si="115"/>
        <v>0</v>
      </c>
      <c r="T564" s="30">
        <f ca="1">COUNTIF(INDIRECT("Mess06!B"&amp;(ROW(A564)*4-9)):INDIRECT("Mess06!B"&amp;(ROW(A564)*4-6)),"&gt;=500")*15</f>
        <v>0</v>
      </c>
    </row>
    <row r="565" spans="1:20" ht="15.6" thickTop="1" thickBot="1" x14ac:dyDescent="0.35">
      <c r="A565" s="8">
        <f t="shared" si="116"/>
        <v>41084.458333331968</v>
      </c>
      <c r="B565" s="27">
        <f t="shared" ca="1" si="109"/>
        <v>0.59064368852432425</v>
      </c>
      <c r="C565" s="27">
        <f t="shared" ca="1" si="110"/>
        <v>0.65627076502702697</v>
      </c>
      <c r="D565" s="27">
        <f t="shared" ca="1" si="111"/>
        <v>6.5627076502702678E-2</v>
      </c>
      <c r="E565" s="16"/>
      <c r="F565" s="46">
        <v>7.18E-4</v>
      </c>
      <c r="G565" s="46">
        <v>21</v>
      </c>
      <c r="H565" s="16"/>
      <c r="I565" s="30">
        <f t="shared" ca="1" si="112"/>
        <v>126</v>
      </c>
      <c r="J565" s="42">
        <f t="shared" ca="1" si="104"/>
        <v>126</v>
      </c>
      <c r="K565" s="33">
        <f t="shared" ca="1" si="105"/>
        <v>1</v>
      </c>
      <c r="L565" s="16"/>
      <c r="M565" s="36">
        <f t="shared" ca="1" si="113"/>
        <v>34.54369369369369</v>
      </c>
      <c r="N565" s="39">
        <f t="shared" ca="1" si="106"/>
        <v>22.1</v>
      </c>
      <c r="O565" s="120">
        <f t="shared" ca="1" si="114"/>
        <v>1.5630630630630629</v>
      </c>
      <c r="P565" s="39">
        <f t="shared" ca="1" si="107"/>
        <v>34.699999999999996</v>
      </c>
      <c r="Q565" s="39">
        <f t="shared" ca="1" si="108"/>
        <v>22.2</v>
      </c>
      <c r="R565" s="16"/>
      <c r="S565" s="33">
        <f t="shared" ca="1" si="115"/>
        <v>0.9</v>
      </c>
      <c r="T565" s="30">
        <f ca="1">COUNTIF(INDIRECT("Mess06!B"&amp;(ROW(A565)*4-9)):INDIRECT("Mess06!B"&amp;(ROW(A565)*4-6)),"&gt;=500")*15</f>
        <v>60</v>
      </c>
    </row>
    <row r="566" spans="1:20" ht="15.6" thickTop="1" thickBot="1" x14ac:dyDescent="0.35">
      <c r="A566" s="8">
        <f t="shared" si="116"/>
        <v>41084.499999998632</v>
      </c>
      <c r="B566" s="27">
        <f t="shared" ca="1" si="109"/>
        <v>0.41879308260101356</v>
      </c>
      <c r="C566" s="27">
        <f t="shared" ca="1" si="110"/>
        <v>0.46532564733445947</v>
      </c>
      <c r="D566" s="27">
        <f t="shared" ca="1" si="111"/>
        <v>4.6532564733445934E-2</v>
      </c>
      <c r="E566" s="16"/>
      <c r="F566" s="46">
        <v>7.18E-4</v>
      </c>
      <c r="G566" s="46">
        <v>21</v>
      </c>
      <c r="H566" s="16"/>
      <c r="I566" s="30">
        <f t="shared" ca="1" si="112"/>
        <v>114.5</v>
      </c>
      <c r="J566" s="42">
        <f t="shared" ca="1" si="104"/>
        <v>114.5</v>
      </c>
      <c r="K566" s="33">
        <f t="shared" ca="1" si="105"/>
        <v>1</v>
      </c>
      <c r="L566" s="16"/>
      <c r="M566" s="36">
        <f t="shared" ca="1" si="113"/>
        <v>26.953040540540542</v>
      </c>
      <c r="N566" s="39">
        <f t="shared" ca="1" si="106"/>
        <v>22.1</v>
      </c>
      <c r="O566" s="120">
        <f t="shared" ca="1" si="114"/>
        <v>1.2195945945945945</v>
      </c>
      <c r="P566" s="39">
        <f t="shared" ca="1" si="107"/>
        <v>27.074999999999999</v>
      </c>
      <c r="Q566" s="39">
        <f t="shared" ca="1" si="108"/>
        <v>22.2</v>
      </c>
      <c r="R566" s="16"/>
      <c r="S566" s="33">
        <f t="shared" ca="1" si="115"/>
        <v>0.9</v>
      </c>
      <c r="T566" s="30">
        <f ca="1">COUNTIF(INDIRECT("Mess06!B"&amp;(ROW(A566)*4-9)):INDIRECT("Mess06!B"&amp;(ROW(A566)*4-6)),"&gt;=500")*15</f>
        <v>60</v>
      </c>
    </row>
    <row r="567" spans="1:20" ht="15.6" thickTop="1" thickBot="1" x14ac:dyDescent="0.35">
      <c r="A567" s="8">
        <f t="shared" si="116"/>
        <v>41084.541666665296</v>
      </c>
      <c r="B567" s="27">
        <f t="shared" ca="1" si="109"/>
        <v>0.3942251447655406</v>
      </c>
      <c r="C567" s="27">
        <f t="shared" ca="1" si="110"/>
        <v>0.43802793862837847</v>
      </c>
      <c r="D567" s="27">
        <f t="shared" ca="1" si="111"/>
        <v>4.3802793862837835E-2</v>
      </c>
      <c r="E567" s="16"/>
      <c r="F567" s="46">
        <v>7.18E-4</v>
      </c>
      <c r="G567" s="46">
        <v>21</v>
      </c>
      <c r="H567" s="16"/>
      <c r="I567" s="30">
        <f t="shared" ca="1" si="112"/>
        <v>113</v>
      </c>
      <c r="J567" s="42">
        <f t="shared" ca="1" si="104"/>
        <v>113</v>
      </c>
      <c r="K567" s="33">
        <f t="shared" ca="1" si="105"/>
        <v>1</v>
      </c>
      <c r="L567" s="16"/>
      <c r="M567" s="36">
        <f t="shared" ca="1" si="113"/>
        <v>25.708671171171176</v>
      </c>
      <c r="N567" s="39">
        <f t="shared" ca="1" si="106"/>
        <v>22.1</v>
      </c>
      <c r="O567" s="120">
        <f t="shared" ca="1" si="114"/>
        <v>1.1632882882882885</v>
      </c>
      <c r="P567" s="39">
        <f t="shared" ca="1" si="107"/>
        <v>25.825000000000003</v>
      </c>
      <c r="Q567" s="39">
        <f t="shared" ca="1" si="108"/>
        <v>22.2</v>
      </c>
      <c r="R567" s="16"/>
      <c r="S567" s="33">
        <f t="shared" ca="1" si="115"/>
        <v>0.9</v>
      </c>
      <c r="T567" s="30">
        <f ca="1">COUNTIF(INDIRECT("Mess06!B"&amp;(ROW(A567)*4-9)):INDIRECT("Mess06!B"&amp;(ROW(A567)*4-6)),"&gt;=500")*15</f>
        <v>60</v>
      </c>
    </row>
    <row r="568" spans="1:20" ht="15.6" thickTop="1" thickBot="1" x14ac:dyDescent="0.35">
      <c r="A568" s="8">
        <f t="shared" si="116"/>
        <v>41084.583333331961</v>
      </c>
      <c r="B568" s="27">
        <f t="shared" ca="1" si="109"/>
        <v>0.37083671786402034</v>
      </c>
      <c r="C568" s="27">
        <f t="shared" ca="1" si="110"/>
        <v>0.41204079762668927</v>
      </c>
      <c r="D568" s="27">
        <f t="shared" ca="1" si="111"/>
        <v>4.1204079762668919E-2</v>
      </c>
      <c r="E568" s="16"/>
      <c r="F568" s="46">
        <v>7.18E-4</v>
      </c>
      <c r="G568" s="46">
        <v>21</v>
      </c>
      <c r="H568" s="16"/>
      <c r="I568" s="30">
        <f t="shared" ca="1" si="112"/>
        <v>111.25</v>
      </c>
      <c r="J568" s="42">
        <f t="shared" ca="1" si="104"/>
        <v>111.25</v>
      </c>
      <c r="K568" s="33">
        <f t="shared" ca="1" si="105"/>
        <v>1</v>
      </c>
      <c r="L568" s="16"/>
      <c r="M568" s="36">
        <f t="shared" ca="1" si="113"/>
        <v>24.563851351351357</v>
      </c>
      <c r="N568" s="39">
        <f t="shared" ca="1" si="106"/>
        <v>22.1</v>
      </c>
      <c r="O568" s="120">
        <f t="shared" ca="1" si="114"/>
        <v>1.1114864864864866</v>
      </c>
      <c r="P568" s="39">
        <f t="shared" ca="1" si="107"/>
        <v>24.675000000000001</v>
      </c>
      <c r="Q568" s="39">
        <f t="shared" ca="1" si="108"/>
        <v>22.2</v>
      </c>
      <c r="R568" s="16"/>
      <c r="S568" s="33">
        <f t="shared" ca="1" si="115"/>
        <v>0.9</v>
      </c>
      <c r="T568" s="30">
        <f ca="1">COUNTIF(INDIRECT("Mess06!B"&amp;(ROW(A568)*4-9)):INDIRECT("Mess06!B"&amp;(ROW(A568)*4-6)),"&gt;=500")*15</f>
        <v>60</v>
      </c>
    </row>
    <row r="569" spans="1:20" ht="15.6" thickTop="1" thickBot="1" x14ac:dyDescent="0.35">
      <c r="A569" s="8">
        <f t="shared" si="116"/>
        <v>41084.624999998625</v>
      </c>
      <c r="B569" s="27">
        <f t="shared" ca="1" si="109"/>
        <v>0.35515352845945947</v>
      </c>
      <c r="C569" s="27">
        <f t="shared" ca="1" si="110"/>
        <v>0.39461503162162159</v>
      </c>
      <c r="D569" s="27">
        <f t="shared" ca="1" si="111"/>
        <v>3.9461503162162154E-2</v>
      </c>
      <c r="E569" s="16"/>
      <c r="F569" s="46">
        <v>7.18E-4</v>
      </c>
      <c r="G569" s="46">
        <v>21</v>
      </c>
      <c r="H569" s="16"/>
      <c r="I569" s="30">
        <f t="shared" ca="1" si="112"/>
        <v>110</v>
      </c>
      <c r="J569" s="42">
        <f t="shared" ca="1" si="104"/>
        <v>110</v>
      </c>
      <c r="K569" s="33">
        <f t="shared" ca="1" si="105"/>
        <v>1</v>
      </c>
      <c r="L569" s="16"/>
      <c r="M569" s="36">
        <f t="shared" ca="1" si="113"/>
        <v>23.792342342342341</v>
      </c>
      <c r="N569" s="39">
        <f t="shared" ca="1" si="106"/>
        <v>22.1</v>
      </c>
      <c r="O569" s="120">
        <f t="shared" ca="1" si="114"/>
        <v>1.0765765765765765</v>
      </c>
      <c r="P569" s="39">
        <f t="shared" ca="1" si="107"/>
        <v>23.9</v>
      </c>
      <c r="Q569" s="39">
        <f t="shared" ca="1" si="108"/>
        <v>22.2</v>
      </c>
      <c r="R569" s="16"/>
      <c r="S569" s="33">
        <f t="shared" ca="1" si="115"/>
        <v>0.9</v>
      </c>
      <c r="T569" s="30">
        <f ca="1">COUNTIF(INDIRECT("Mess06!B"&amp;(ROW(A569)*4-9)):INDIRECT("Mess06!B"&amp;(ROW(A569)*4-6)),"&gt;=500")*15</f>
        <v>60</v>
      </c>
    </row>
    <row r="570" spans="1:20" ht="15.6" thickTop="1" thickBot="1" x14ac:dyDescent="0.35">
      <c r="A570" s="8">
        <f t="shared" si="116"/>
        <v>41084.666666665289</v>
      </c>
      <c r="B570" s="27">
        <f t="shared" ca="1" si="109"/>
        <v>0.34088119286351354</v>
      </c>
      <c r="C570" s="27">
        <f t="shared" ca="1" si="110"/>
        <v>0.37875688095945947</v>
      </c>
      <c r="D570" s="27">
        <f t="shared" ca="1" si="111"/>
        <v>3.7875688095945936E-2</v>
      </c>
      <c r="E570" s="16"/>
      <c r="F570" s="46">
        <v>7.18E-4</v>
      </c>
      <c r="G570" s="46">
        <v>21</v>
      </c>
      <c r="H570" s="16"/>
      <c r="I570" s="30">
        <f t="shared" ca="1" si="112"/>
        <v>109</v>
      </c>
      <c r="J570" s="42">
        <f t="shared" ca="1" si="104"/>
        <v>109</v>
      </c>
      <c r="K570" s="33">
        <f t="shared" ca="1" si="105"/>
        <v>1</v>
      </c>
      <c r="L570" s="16"/>
      <c r="M570" s="36">
        <f t="shared" ca="1" si="113"/>
        <v>23.045720720720723</v>
      </c>
      <c r="N570" s="39">
        <f t="shared" ca="1" si="106"/>
        <v>22.1</v>
      </c>
      <c r="O570" s="120">
        <f t="shared" ca="1" si="114"/>
        <v>1.0427927927927929</v>
      </c>
      <c r="P570" s="39">
        <f t="shared" ca="1" si="107"/>
        <v>23.150000000000002</v>
      </c>
      <c r="Q570" s="39">
        <f t="shared" ca="1" si="108"/>
        <v>22.2</v>
      </c>
      <c r="R570" s="16"/>
      <c r="S570" s="33">
        <f t="shared" ca="1" si="115"/>
        <v>0.9</v>
      </c>
      <c r="T570" s="30">
        <f ca="1">COUNTIF(INDIRECT("Mess06!B"&amp;(ROW(A570)*4-9)):INDIRECT("Mess06!B"&amp;(ROW(A570)*4-6)),"&gt;=500")*15</f>
        <v>60</v>
      </c>
    </row>
    <row r="571" spans="1:20" ht="15.6" thickTop="1" thickBot="1" x14ac:dyDescent="0.35">
      <c r="A571" s="8">
        <f t="shared" si="116"/>
        <v>41084.708333331953</v>
      </c>
      <c r="B571" s="27">
        <f t="shared" ca="1" si="109"/>
        <v>0.30784131860784003</v>
      </c>
      <c r="C571" s="27">
        <f t="shared" ca="1" si="110"/>
        <v>0.34204590956426673</v>
      </c>
      <c r="D571" s="27">
        <f t="shared" ca="1" si="111"/>
        <v>3.4204590956426667E-2</v>
      </c>
      <c r="E571" s="16"/>
      <c r="F571" s="46">
        <v>7.18E-4</v>
      </c>
      <c r="G571" s="46">
        <v>21</v>
      </c>
      <c r="H571" s="16"/>
      <c r="I571" s="30">
        <f t="shared" ca="1" si="112"/>
        <v>99.79296875</v>
      </c>
      <c r="J571" s="42">
        <f t="shared" ca="1" si="104"/>
        <v>108.25</v>
      </c>
      <c r="K571" s="33">
        <f t="shared" ca="1" si="105"/>
        <v>0.921875</v>
      </c>
      <c r="L571" s="16"/>
      <c r="M571" s="36">
        <f t="shared" ca="1" si="113"/>
        <v>22.732160804020104</v>
      </c>
      <c r="N571" s="39">
        <f t="shared" ca="1" si="106"/>
        <v>20.399999999999999</v>
      </c>
      <c r="O571" s="120">
        <f t="shared" ca="1" si="114"/>
        <v>1.1143216080402012</v>
      </c>
      <c r="P571" s="39">
        <f t="shared" ca="1" si="107"/>
        <v>22.175000000000001</v>
      </c>
      <c r="Q571" s="39">
        <f t="shared" ca="1" si="108"/>
        <v>19.899999999999999</v>
      </c>
      <c r="R571" s="16"/>
      <c r="S571" s="33">
        <f t="shared" ca="1" si="115"/>
        <v>0.9</v>
      </c>
      <c r="T571" s="30">
        <f ca="1">COUNTIF(INDIRECT("Mess06!B"&amp;(ROW(A571)*4-9)):INDIRECT("Mess06!B"&amp;(ROW(A571)*4-6)),"&gt;=500")*15</f>
        <v>60</v>
      </c>
    </row>
    <row r="572" spans="1:20" ht="15.6" thickTop="1" thickBot="1" x14ac:dyDescent="0.35">
      <c r="A572" s="8">
        <f t="shared" si="116"/>
        <v>41084.749999998618</v>
      </c>
      <c r="B572" s="27">
        <f t="shared" ca="1" si="109"/>
        <v>0.29985575589342017</v>
      </c>
      <c r="C572" s="27">
        <f t="shared" ca="1" si="110"/>
        <v>0.33317306210380015</v>
      </c>
      <c r="D572" s="27">
        <f t="shared" ca="1" si="111"/>
        <v>3.331730621038001E-2</v>
      </c>
      <c r="E572" s="16"/>
      <c r="F572" s="46">
        <v>7.18E-4</v>
      </c>
      <c r="G572" s="46">
        <v>21</v>
      </c>
      <c r="H572" s="16"/>
      <c r="I572" s="30">
        <f t="shared" ca="1" si="112"/>
        <v>100.0234375</v>
      </c>
      <c r="J572" s="42">
        <f t="shared" ca="1" si="104"/>
        <v>108.5</v>
      </c>
      <c r="K572" s="33">
        <f t="shared" ca="1" si="105"/>
        <v>0.921875</v>
      </c>
      <c r="L572" s="16"/>
      <c r="M572" s="36">
        <f t="shared" ca="1" si="113"/>
        <v>22.091457286432156</v>
      </c>
      <c r="N572" s="39">
        <f t="shared" ca="1" si="106"/>
        <v>20.399999999999999</v>
      </c>
      <c r="O572" s="120">
        <f t="shared" ca="1" si="114"/>
        <v>1.0829145728643215</v>
      </c>
      <c r="P572" s="39">
        <f t="shared" ca="1" si="107"/>
        <v>21.549999999999997</v>
      </c>
      <c r="Q572" s="39">
        <f t="shared" ca="1" si="108"/>
        <v>19.899999999999999</v>
      </c>
      <c r="R572" s="16"/>
      <c r="S572" s="33">
        <f t="shared" ca="1" si="115"/>
        <v>0.9</v>
      </c>
      <c r="T572" s="30">
        <f ca="1">COUNTIF(INDIRECT("Mess06!B"&amp;(ROW(A572)*4-9)):INDIRECT("Mess06!B"&amp;(ROW(A572)*4-6)),"&gt;=500")*15</f>
        <v>60</v>
      </c>
    </row>
    <row r="573" spans="1:20" ht="15.6" thickTop="1" thickBot="1" x14ac:dyDescent="0.35">
      <c r="A573" s="8">
        <f t="shared" si="116"/>
        <v>41084.791666665282</v>
      </c>
      <c r="B573" s="27">
        <f t="shared" ca="1" si="109"/>
        <v>0.29329209303400211</v>
      </c>
      <c r="C573" s="27">
        <f t="shared" ca="1" si="110"/>
        <v>0.32588010337111345</v>
      </c>
      <c r="D573" s="27">
        <f t="shared" ca="1" si="111"/>
        <v>3.2588010337111339E-2</v>
      </c>
      <c r="E573" s="16"/>
      <c r="F573" s="46">
        <v>7.18E-4</v>
      </c>
      <c r="G573" s="46">
        <v>21</v>
      </c>
      <c r="H573" s="16"/>
      <c r="I573" s="30">
        <f t="shared" ca="1" si="112"/>
        <v>99.33203125</v>
      </c>
      <c r="J573" s="42">
        <f t="shared" ca="1" si="104"/>
        <v>107.75</v>
      </c>
      <c r="K573" s="33">
        <f t="shared" ca="1" si="105"/>
        <v>0.921875</v>
      </c>
      <c r="L573" s="16"/>
      <c r="M573" s="36">
        <f t="shared" ca="1" si="113"/>
        <v>21.758291457286433</v>
      </c>
      <c r="N573" s="39">
        <f t="shared" ca="1" si="106"/>
        <v>20.399999999999999</v>
      </c>
      <c r="O573" s="120">
        <f t="shared" ca="1" si="114"/>
        <v>1.0665829145728645</v>
      </c>
      <c r="P573" s="39">
        <f t="shared" ca="1" si="107"/>
        <v>21.225000000000001</v>
      </c>
      <c r="Q573" s="39">
        <f t="shared" ca="1" si="108"/>
        <v>19.899999999999999</v>
      </c>
      <c r="R573" s="16"/>
      <c r="S573" s="33">
        <f t="shared" ca="1" si="115"/>
        <v>0.9</v>
      </c>
      <c r="T573" s="30">
        <f ca="1">COUNTIF(INDIRECT("Mess06!B"&amp;(ROW(A573)*4-9)):INDIRECT("Mess06!B"&amp;(ROW(A573)*4-6)),"&gt;=500")*15</f>
        <v>60</v>
      </c>
    </row>
    <row r="574" spans="1:20" ht="15.6" thickTop="1" thickBot="1" x14ac:dyDescent="0.35">
      <c r="A574" s="8">
        <f t="shared" si="116"/>
        <v>41084.833333331946</v>
      </c>
      <c r="B574" s="27">
        <f t="shared" ca="1" si="109"/>
        <v>0.28603751829464508</v>
      </c>
      <c r="C574" s="27">
        <f t="shared" ca="1" si="110"/>
        <v>0.31781946477182788</v>
      </c>
      <c r="D574" s="27">
        <f t="shared" ca="1" si="111"/>
        <v>3.1781946477182778E-2</v>
      </c>
      <c r="E574" s="16"/>
      <c r="F574" s="46">
        <v>7.18E-4</v>
      </c>
      <c r="G574" s="46">
        <v>21</v>
      </c>
      <c r="H574" s="16"/>
      <c r="I574" s="30">
        <f t="shared" ca="1" si="112"/>
        <v>99.33203125</v>
      </c>
      <c r="J574" s="42">
        <f t="shared" ca="1" si="104"/>
        <v>107.75</v>
      </c>
      <c r="K574" s="33">
        <f t="shared" ca="1" si="105"/>
        <v>0.921875</v>
      </c>
      <c r="L574" s="16"/>
      <c r="M574" s="36">
        <f t="shared" ca="1" si="113"/>
        <v>21.220100502512562</v>
      </c>
      <c r="N574" s="39">
        <f t="shared" ca="1" si="106"/>
        <v>20.399999999999999</v>
      </c>
      <c r="O574" s="120">
        <f t="shared" ca="1" si="114"/>
        <v>1.0402010050251256</v>
      </c>
      <c r="P574" s="39">
        <f t="shared" ca="1" si="107"/>
        <v>20.7</v>
      </c>
      <c r="Q574" s="39">
        <f t="shared" ca="1" si="108"/>
        <v>19.899999999999999</v>
      </c>
      <c r="R574" s="16"/>
      <c r="S574" s="33">
        <f t="shared" ca="1" si="115"/>
        <v>0.9</v>
      </c>
      <c r="T574" s="30">
        <f ca="1">COUNTIF(INDIRECT("Mess06!B"&amp;(ROW(A574)*4-9)):INDIRECT("Mess06!B"&amp;(ROW(A574)*4-6)),"&gt;=500")*15</f>
        <v>60</v>
      </c>
    </row>
    <row r="575" spans="1:20" ht="15.6" thickTop="1" thickBot="1" x14ac:dyDescent="0.35">
      <c r="A575" s="8">
        <f t="shared" si="116"/>
        <v>41084.87499999861</v>
      </c>
      <c r="B575" s="27">
        <f t="shared" ca="1" si="109"/>
        <v>0.27779146096191898</v>
      </c>
      <c r="C575" s="27">
        <f t="shared" ca="1" si="110"/>
        <v>0.30865717884657662</v>
      </c>
      <c r="D575" s="27">
        <f t="shared" ca="1" si="111"/>
        <v>3.0865717884657654E-2</v>
      </c>
      <c r="E575" s="16"/>
      <c r="F575" s="46">
        <v>7.18E-4</v>
      </c>
      <c r="G575" s="46">
        <v>21</v>
      </c>
      <c r="H575" s="16"/>
      <c r="I575" s="30">
        <f t="shared" ca="1" si="112"/>
        <v>99.1015625</v>
      </c>
      <c r="J575" s="42">
        <f t="shared" ca="1" si="104"/>
        <v>107.5</v>
      </c>
      <c r="K575" s="33">
        <f t="shared" ca="1" si="105"/>
        <v>0.921875</v>
      </c>
      <c r="L575" s="16"/>
      <c r="M575" s="36">
        <f t="shared" ca="1" si="113"/>
        <v>20.656281407035173</v>
      </c>
      <c r="N575" s="39">
        <f t="shared" ca="1" si="106"/>
        <v>20.399999999999999</v>
      </c>
      <c r="O575" s="120">
        <f t="shared" ca="1" si="114"/>
        <v>1.0125628140703518</v>
      </c>
      <c r="P575" s="39">
        <f t="shared" ca="1" si="107"/>
        <v>20.149999999999999</v>
      </c>
      <c r="Q575" s="39">
        <f t="shared" ca="1" si="108"/>
        <v>19.899999999999999</v>
      </c>
      <c r="R575" s="16"/>
      <c r="S575" s="33">
        <f t="shared" ca="1" si="115"/>
        <v>0.9</v>
      </c>
      <c r="T575" s="30">
        <f ca="1">COUNTIF(INDIRECT("Mess06!B"&amp;(ROW(A575)*4-9)):INDIRECT("Mess06!B"&amp;(ROW(A575)*4-6)),"&gt;=500")*15</f>
        <v>60</v>
      </c>
    </row>
    <row r="576" spans="1:20" ht="15.6" thickTop="1" thickBot="1" x14ac:dyDescent="0.35">
      <c r="A576" s="8">
        <f t="shared" si="116"/>
        <v>41084.916666665275</v>
      </c>
      <c r="B576" s="27">
        <f t="shared" ca="1" si="109"/>
        <v>0.27452445768740574</v>
      </c>
      <c r="C576" s="27">
        <f t="shared" ca="1" si="110"/>
        <v>0.30502717520822858</v>
      </c>
      <c r="D576" s="27">
        <f t="shared" ca="1" si="111"/>
        <v>3.0502717520822852E-2</v>
      </c>
      <c r="E576" s="16"/>
      <c r="F576" s="46">
        <v>7.18E-4</v>
      </c>
      <c r="G576" s="46">
        <v>21</v>
      </c>
      <c r="H576" s="16"/>
      <c r="I576" s="30">
        <f t="shared" ca="1" si="112"/>
        <v>98.1796875</v>
      </c>
      <c r="J576" s="42">
        <f t="shared" ca="1" si="104"/>
        <v>106.5</v>
      </c>
      <c r="K576" s="33">
        <f t="shared" ca="1" si="105"/>
        <v>0.921875</v>
      </c>
      <c r="L576" s="16"/>
      <c r="M576" s="36">
        <f t="shared" ca="1" si="113"/>
        <v>20.605025125628138</v>
      </c>
      <c r="N576" s="39">
        <f t="shared" ca="1" si="106"/>
        <v>20.399999999999999</v>
      </c>
      <c r="O576" s="120">
        <f t="shared" ca="1" si="114"/>
        <v>1.0100502512562815</v>
      </c>
      <c r="P576" s="39">
        <f t="shared" ca="1" si="107"/>
        <v>20.100000000000001</v>
      </c>
      <c r="Q576" s="39">
        <f t="shared" ca="1" si="108"/>
        <v>19.899999999999999</v>
      </c>
      <c r="R576" s="16"/>
      <c r="S576" s="33">
        <f t="shared" ca="1" si="115"/>
        <v>0.9</v>
      </c>
      <c r="T576" s="30">
        <f ca="1">COUNTIF(INDIRECT("Mess06!B"&amp;(ROW(A576)*4-9)):INDIRECT("Mess06!B"&amp;(ROW(A576)*4-6)),"&gt;=500")*15</f>
        <v>60</v>
      </c>
    </row>
    <row r="577" spans="1:20" ht="15.6" thickTop="1" thickBot="1" x14ac:dyDescent="0.35">
      <c r="A577" s="8">
        <f t="shared" si="116"/>
        <v>41084.958333331939</v>
      </c>
      <c r="B577" s="27">
        <f t="shared" ca="1" si="109"/>
        <v>0.15278931113856783</v>
      </c>
      <c r="C577" s="27">
        <f t="shared" ca="1" si="110"/>
        <v>0.16976590126507538</v>
      </c>
      <c r="D577" s="27">
        <f t="shared" ca="1" si="111"/>
        <v>1.6976590126507533E-2</v>
      </c>
      <c r="E577" s="16"/>
      <c r="F577" s="46">
        <v>7.18E-4</v>
      </c>
      <c r="G577" s="46">
        <v>21</v>
      </c>
      <c r="H577" s="16"/>
      <c r="I577" s="30">
        <f t="shared" ca="1" si="112"/>
        <v>74.2109375</v>
      </c>
      <c r="J577" s="42">
        <f t="shared" ca="1" si="104"/>
        <v>80.5</v>
      </c>
      <c r="K577" s="33">
        <f t="shared" ca="1" si="105"/>
        <v>0.921875</v>
      </c>
      <c r="L577" s="16"/>
      <c r="M577" s="36">
        <f t="shared" ca="1" si="113"/>
        <v>15.171859296482413</v>
      </c>
      <c r="N577" s="39">
        <f t="shared" ca="1" si="106"/>
        <v>20.399999999999999</v>
      </c>
      <c r="O577" s="120">
        <f t="shared" ca="1" si="114"/>
        <v>0.74371859296482423</v>
      </c>
      <c r="P577" s="39">
        <f t="shared" ca="1" si="107"/>
        <v>14.8</v>
      </c>
      <c r="Q577" s="39">
        <f t="shared" ca="1" si="108"/>
        <v>19.899999999999999</v>
      </c>
      <c r="R577" s="16"/>
      <c r="S577" s="33">
        <f t="shared" ca="1" si="115"/>
        <v>0.9</v>
      </c>
      <c r="T577" s="30">
        <f ca="1">COUNTIF(INDIRECT("Mess06!B"&amp;(ROW(A577)*4-9)):INDIRECT("Mess06!B"&amp;(ROW(A577)*4-6)),"&gt;=500")*15</f>
        <v>45</v>
      </c>
    </row>
    <row r="578" spans="1:20" ht="15.6" thickTop="1" thickBot="1" x14ac:dyDescent="0.35">
      <c r="A578" s="8">
        <f t="shared" si="116"/>
        <v>41084.999999998603</v>
      </c>
      <c r="B578" s="27">
        <f t="shared" ca="1" si="109"/>
        <v>0.26701259441735237</v>
      </c>
      <c r="C578" s="27">
        <f t="shared" ca="1" si="110"/>
        <v>0.29668066046372488</v>
      </c>
      <c r="D578" s="27">
        <f t="shared" ca="1" si="111"/>
        <v>2.9668066046372482E-2</v>
      </c>
      <c r="E578" s="16"/>
      <c r="F578" s="46">
        <v>7.18E-4</v>
      </c>
      <c r="G578" s="46">
        <v>21</v>
      </c>
      <c r="H578" s="16"/>
      <c r="I578" s="30">
        <f t="shared" ca="1" si="112"/>
        <v>98.1796875</v>
      </c>
      <c r="J578" s="42">
        <f t="shared" ca="1" si="104"/>
        <v>106.5</v>
      </c>
      <c r="K578" s="33">
        <f t="shared" ca="1" si="105"/>
        <v>0.921875</v>
      </c>
      <c r="L578" s="16"/>
      <c r="M578" s="36">
        <f t="shared" ca="1" si="113"/>
        <v>20.041206030150754</v>
      </c>
      <c r="N578" s="39">
        <f t="shared" ca="1" si="106"/>
        <v>20.399999999999999</v>
      </c>
      <c r="O578" s="120">
        <f t="shared" ca="1" si="114"/>
        <v>0.98241206030150763</v>
      </c>
      <c r="P578" s="39">
        <f t="shared" ca="1" si="107"/>
        <v>19.55</v>
      </c>
      <c r="Q578" s="39">
        <f t="shared" ca="1" si="108"/>
        <v>19.899999999999999</v>
      </c>
      <c r="R578" s="16"/>
      <c r="S578" s="33">
        <f t="shared" ca="1" si="115"/>
        <v>0.9</v>
      </c>
      <c r="T578" s="30">
        <f ca="1">COUNTIF(INDIRECT("Mess06!B"&amp;(ROW(A578)*4-9)):INDIRECT("Mess06!B"&amp;(ROW(A578)*4-6)),"&gt;=500")*15</f>
        <v>60</v>
      </c>
    </row>
    <row r="579" spans="1:20" ht="15.6" thickTop="1" thickBot="1" x14ac:dyDescent="0.35">
      <c r="A579" s="8">
        <f t="shared" si="116"/>
        <v>41085.041666665267</v>
      </c>
      <c r="B579" s="27">
        <f t="shared" ca="1" si="109"/>
        <v>0.27138590845609095</v>
      </c>
      <c r="C579" s="27">
        <f t="shared" ca="1" si="110"/>
        <v>0.30153989828454547</v>
      </c>
      <c r="D579" s="27">
        <f t="shared" ca="1" si="111"/>
        <v>3.015398982845454E-2</v>
      </c>
      <c r="E579" s="16"/>
      <c r="F579" s="46">
        <v>7.18E-4</v>
      </c>
      <c r="G579" s="46">
        <v>21</v>
      </c>
      <c r="H579" s="16"/>
      <c r="I579" s="30">
        <f t="shared" ca="1" si="112"/>
        <v>101.65909090909092</v>
      </c>
      <c r="J579" s="42">
        <f t="shared" ref="J579:J642" ca="1" si="117">AVERAGE(INDIRECT("Mess06!C"&amp;(ROW(F579)*4-9)),INDIRECT("Mess06!C"&amp;(ROW(F579)*4-8)),INDIRECT("Mess06!C"&amp;(ROW(F579)*4-7)),INDIRECT("Mess06!C"&amp;(ROW(F579)*4-6)))</f>
        <v>106.5</v>
      </c>
      <c r="K579" s="33">
        <f t="shared" ref="K579:K642" ca="1" si="118">INDIRECT("Methan06!E"&amp;(ROUND((ROW(A579)+1)/8+2,0)))</f>
        <v>0.9545454545454547</v>
      </c>
      <c r="L579" s="16"/>
      <c r="M579" s="36">
        <f t="shared" ca="1" si="113"/>
        <v>19.672285714285714</v>
      </c>
      <c r="N579" s="39">
        <f t="shared" ref="N579:N642" ca="1" si="119">INDIRECT("Methan06!B"&amp;(ROUND((ROW(A579)+1)/8+2,0)))</f>
        <v>17.7</v>
      </c>
      <c r="O579" s="120">
        <f t="shared" ca="1" si="114"/>
        <v>1.1114285714285714</v>
      </c>
      <c r="P579" s="39">
        <f t="shared" ref="P579:P642" ca="1" si="120">AVERAGE(INDIRECT("Mess06!D"&amp;(ROW(F579)*4-9)),INDIRECT("Mess06!D"&amp;(ROW(F579)*4-8)),INDIRECT("Mess06!D"&amp;(ROW(F579)*4-7)),INDIRECT("Mess06!D"&amp;(ROW(F579)*4-6)))</f>
        <v>19.45</v>
      </c>
      <c r="Q579" s="39">
        <f t="shared" ref="Q579:Q642" ca="1" si="121">INDIRECT("Methan06!D"&amp;(ROUND((ROW(A579)+1)/8+2,0)))</f>
        <v>17.5</v>
      </c>
      <c r="R579" s="16"/>
      <c r="S579" s="33">
        <f t="shared" ca="1" si="115"/>
        <v>0.9</v>
      </c>
      <c r="T579" s="30">
        <f ca="1">COUNTIF(INDIRECT("Mess06!B"&amp;(ROW(A579)*4-9)):INDIRECT("Mess06!B"&amp;(ROW(A579)*4-6)),"&gt;=500")*15</f>
        <v>60</v>
      </c>
    </row>
    <row r="580" spans="1:20" ht="15.6" thickTop="1" thickBot="1" x14ac:dyDescent="0.35">
      <c r="A580" s="8">
        <f t="shared" si="116"/>
        <v>41085.083333331931</v>
      </c>
      <c r="B580" s="27">
        <f t="shared" ref="B580:B643" ca="1" si="122">C580-D580</f>
        <v>0.26733429702000011</v>
      </c>
      <c r="C580" s="27">
        <f t="shared" ref="C580:C643" ca="1" si="123">I580*M580/100*F580*G580</f>
        <v>0.29703810780000012</v>
      </c>
      <c r="D580" s="27">
        <f t="shared" ref="D580:D643" ca="1" si="124">C580*(1-S580)</f>
        <v>2.9703810780000006E-2</v>
      </c>
      <c r="E580" s="16"/>
      <c r="F580" s="46">
        <v>7.18E-4</v>
      </c>
      <c r="G580" s="46">
        <v>21</v>
      </c>
      <c r="H580" s="16"/>
      <c r="I580" s="30">
        <f t="shared" ref="I580:I643" ca="1" si="125">J580*K580</f>
        <v>101.1818181818182</v>
      </c>
      <c r="J580" s="42">
        <f t="shared" ca="1" si="117"/>
        <v>106</v>
      </c>
      <c r="K580" s="33">
        <f t="shared" ca="1" si="118"/>
        <v>0.9545454545454547</v>
      </c>
      <c r="L580" s="16"/>
      <c r="M580" s="36">
        <f t="shared" ref="M580:M643" ca="1" si="126">IF(N580=0,P580,N580*O580)</f>
        <v>19.470000000000002</v>
      </c>
      <c r="N580" s="39">
        <f t="shared" ca="1" si="119"/>
        <v>17.7</v>
      </c>
      <c r="O580" s="120">
        <f t="shared" ref="O580:O643" ca="1" si="127">IF(Q580=0,1,P580/Q580)</f>
        <v>1.1000000000000001</v>
      </c>
      <c r="P580" s="39">
        <f t="shared" ca="1" si="120"/>
        <v>19.25</v>
      </c>
      <c r="Q580" s="39">
        <f t="shared" ca="1" si="121"/>
        <v>17.5</v>
      </c>
      <c r="R580" s="16"/>
      <c r="S580" s="33">
        <f t="shared" ref="S580:S643" ca="1" si="128">IF(T580&gt;=30,0.9,0)</f>
        <v>0.9</v>
      </c>
      <c r="T580" s="30">
        <f ca="1">COUNTIF(INDIRECT("Mess06!B"&amp;(ROW(A580)*4-9)):INDIRECT("Mess06!B"&amp;(ROW(A580)*4-6)),"&gt;=500")*15</f>
        <v>60</v>
      </c>
    </row>
    <row r="581" spans="1:20" ht="15.6" thickTop="1" thickBot="1" x14ac:dyDescent="0.35">
      <c r="A581" s="8">
        <f t="shared" ref="A581:A644" si="129">A580+1/24</f>
        <v>41085.124999998596</v>
      </c>
      <c r="B581" s="27">
        <f t="shared" ca="1" si="122"/>
        <v>0.26503663701804558</v>
      </c>
      <c r="C581" s="27">
        <f t="shared" ca="1" si="123"/>
        <v>0.29448515224227284</v>
      </c>
      <c r="D581" s="27">
        <f t="shared" ca="1" si="124"/>
        <v>2.9448515224227277E-2</v>
      </c>
      <c r="E581" s="16"/>
      <c r="F581" s="46">
        <v>7.18E-4</v>
      </c>
      <c r="G581" s="46">
        <v>21</v>
      </c>
      <c r="H581" s="16"/>
      <c r="I581" s="30">
        <f t="shared" ca="1" si="125"/>
        <v>100.70454545454547</v>
      </c>
      <c r="J581" s="42">
        <f t="shared" ca="1" si="117"/>
        <v>105.5</v>
      </c>
      <c r="K581" s="33">
        <f t="shared" ca="1" si="118"/>
        <v>0.9545454545454547</v>
      </c>
      <c r="L581" s="16"/>
      <c r="M581" s="36">
        <f t="shared" ca="1" si="126"/>
        <v>19.39414285714286</v>
      </c>
      <c r="N581" s="39">
        <f t="shared" ca="1" si="119"/>
        <v>17.7</v>
      </c>
      <c r="O581" s="120">
        <f t="shared" ca="1" si="127"/>
        <v>1.0957142857142859</v>
      </c>
      <c r="P581" s="39">
        <f t="shared" ca="1" si="120"/>
        <v>19.175000000000001</v>
      </c>
      <c r="Q581" s="39">
        <f t="shared" ca="1" si="121"/>
        <v>17.5</v>
      </c>
      <c r="R581" s="16"/>
      <c r="S581" s="33">
        <f t="shared" ca="1" si="128"/>
        <v>0.9</v>
      </c>
      <c r="T581" s="30">
        <f ca="1">COUNTIF(INDIRECT("Mess06!B"&amp;(ROW(A581)*4-9)):INDIRECT("Mess06!B"&amp;(ROW(A581)*4-6)),"&gt;=500")*15</f>
        <v>60</v>
      </c>
    </row>
    <row r="582" spans="1:20" ht="15.6" thickTop="1" thickBot="1" x14ac:dyDescent="0.35">
      <c r="A582" s="8">
        <f t="shared" si="129"/>
        <v>41085.16666666526</v>
      </c>
      <c r="B582" s="27">
        <f t="shared" ca="1" si="122"/>
        <v>0.26578751165161363</v>
      </c>
      <c r="C582" s="27">
        <f t="shared" ca="1" si="123"/>
        <v>0.29531945739068183</v>
      </c>
      <c r="D582" s="27">
        <f t="shared" ca="1" si="124"/>
        <v>2.9531945739068175E-2</v>
      </c>
      <c r="E582" s="16"/>
      <c r="F582" s="46">
        <v>7.18E-4</v>
      </c>
      <c r="G582" s="46">
        <v>21</v>
      </c>
      <c r="H582" s="16"/>
      <c r="I582" s="30">
        <f t="shared" ca="1" si="125"/>
        <v>100.46590909090911</v>
      </c>
      <c r="J582" s="42">
        <f t="shared" ca="1" si="117"/>
        <v>105.25</v>
      </c>
      <c r="K582" s="33">
        <f t="shared" ca="1" si="118"/>
        <v>0.9545454545454547</v>
      </c>
      <c r="L582" s="16"/>
      <c r="M582" s="36">
        <f t="shared" ca="1" si="126"/>
        <v>19.495285714285714</v>
      </c>
      <c r="N582" s="39">
        <f t="shared" ca="1" si="119"/>
        <v>17.7</v>
      </c>
      <c r="O582" s="120">
        <f t="shared" ca="1" si="127"/>
        <v>1.1014285714285714</v>
      </c>
      <c r="P582" s="39">
        <f t="shared" ca="1" si="120"/>
        <v>19.274999999999999</v>
      </c>
      <c r="Q582" s="39">
        <f t="shared" ca="1" si="121"/>
        <v>17.5</v>
      </c>
      <c r="R582" s="16"/>
      <c r="S582" s="33">
        <f t="shared" ca="1" si="128"/>
        <v>0.9</v>
      </c>
      <c r="T582" s="30">
        <f ca="1">COUNTIF(INDIRECT("Mess06!B"&amp;(ROW(A582)*4-9)):INDIRECT("Mess06!B"&amp;(ROW(A582)*4-6)),"&gt;=500")*15</f>
        <v>60</v>
      </c>
    </row>
    <row r="583" spans="1:20" ht="15.6" thickTop="1" thickBot="1" x14ac:dyDescent="0.35">
      <c r="A583" s="8">
        <f t="shared" si="129"/>
        <v>41085.208333331924</v>
      </c>
      <c r="B583" s="27">
        <f t="shared" ca="1" si="122"/>
        <v>0.26192668951718184</v>
      </c>
      <c r="C583" s="27">
        <f t="shared" ca="1" si="123"/>
        <v>0.29102965501909095</v>
      </c>
      <c r="D583" s="27">
        <f t="shared" ca="1" si="124"/>
        <v>2.9102965501909089E-2</v>
      </c>
      <c r="E583" s="16"/>
      <c r="F583" s="46">
        <v>7.18E-4</v>
      </c>
      <c r="G583" s="46">
        <v>21</v>
      </c>
      <c r="H583" s="16"/>
      <c r="I583" s="30">
        <f t="shared" ca="1" si="125"/>
        <v>100.70454545454547</v>
      </c>
      <c r="J583" s="42">
        <f t="shared" ca="1" si="117"/>
        <v>105.5</v>
      </c>
      <c r="K583" s="33">
        <f t="shared" ca="1" si="118"/>
        <v>0.9545454545454547</v>
      </c>
      <c r="L583" s="16"/>
      <c r="M583" s="36">
        <f t="shared" ca="1" si="126"/>
        <v>19.166571428571427</v>
      </c>
      <c r="N583" s="39">
        <f t="shared" ca="1" si="119"/>
        <v>17.7</v>
      </c>
      <c r="O583" s="120">
        <f t="shared" ca="1" si="127"/>
        <v>1.0828571428571427</v>
      </c>
      <c r="P583" s="39">
        <f t="shared" ca="1" si="120"/>
        <v>18.95</v>
      </c>
      <c r="Q583" s="39">
        <f t="shared" ca="1" si="121"/>
        <v>17.5</v>
      </c>
      <c r="R583" s="16"/>
      <c r="S583" s="33">
        <f t="shared" ca="1" si="128"/>
        <v>0.9</v>
      </c>
      <c r="T583" s="30">
        <f ca="1">COUNTIF(INDIRECT("Mess06!B"&amp;(ROW(A583)*4-9)):INDIRECT("Mess06!B"&amp;(ROW(A583)*4-6)),"&gt;=500")*15</f>
        <v>60</v>
      </c>
    </row>
    <row r="584" spans="1:20" ht="15.6" thickTop="1" thickBot="1" x14ac:dyDescent="0.35">
      <c r="A584" s="8">
        <f t="shared" si="129"/>
        <v>41085.249999998588</v>
      </c>
      <c r="B584" s="27">
        <f t="shared" ca="1" si="122"/>
        <v>0.26019894090559093</v>
      </c>
      <c r="C584" s="27">
        <f t="shared" ca="1" si="123"/>
        <v>0.28910993433954546</v>
      </c>
      <c r="D584" s="27">
        <f t="shared" ca="1" si="124"/>
        <v>2.8910993433954538E-2</v>
      </c>
      <c r="E584" s="16"/>
      <c r="F584" s="46">
        <v>7.18E-4</v>
      </c>
      <c r="G584" s="46">
        <v>21</v>
      </c>
      <c r="H584" s="16"/>
      <c r="I584" s="30">
        <f t="shared" ca="1" si="125"/>
        <v>100.70454545454547</v>
      </c>
      <c r="J584" s="42">
        <f t="shared" ca="1" si="117"/>
        <v>105.5</v>
      </c>
      <c r="K584" s="33">
        <f t="shared" ca="1" si="118"/>
        <v>0.9545454545454547</v>
      </c>
      <c r="L584" s="16"/>
      <c r="M584" s="36">
        <f t="shared" ca="1" si="126"/>
        <v>19.040142857142854</v>
      </c>
      <c r="N584" s="39">
        <f t="shared" ca="1" si="119"/>
        <v>17.7</v>
      </c>
      <c r="O584" s="120">
        <f t="shared" ca="1" si="127"/>
        <v>1.0757142857142856</v>
      </c>
      <c r="P584" s="39">
        <f t="shared" ca="1" si="120"/>
        <v>18.824999999999999</v>
      </c>
      <c r="Q584" s="39">
        <f t="shared" ca="1" si="121"/>
        <v>17.5</v>
      </c>
      <c r="R584" s="16"/>
      <c r="S584" s="33">
        <f t="shared" ca="1" si="128"/>
        <v>0.9</v>
      </c>
      <c r="T584" s="30">
        <f ca="1">COUNTIF(INDIRECT("Mess06!B"&amp;(ROW(A584)*4-9)):INDIRECT("Mess06!B"&amp;(ROW(A584)*4-6)),"&gt;=500")*15</f>
        <v>60</v>
      </c>
    </row>
    <row r="585" spans="1:20" ht="15.6" thickTop="1" thickBot="1" x14ac:dyDescent="0.35">
      <c r="A585" s="8">
        <f t="shared" si="129"/>
        <v>41085.291666665253</v>
      </c>
      <c r="B585" s="27">
        <f t="shared" ca="1" si="122"/>
        <v>0.25665910334734093</v>
      </c>
      <c r="C585" s="27">
        <f t="shared" ca="1" si="123"/>
        <v>0.28517678149704545</v>
      </c>
      <c r="D585" s="27">
        <f t="shared" ca="1" si="124"/>
        <v>2.8517678149704538E-2</v>
      </c>
      <c r="E585" s="16"/>
      <c r="F585" s="46">
        <v>7.18E-4</v>
      </c>
      <c r="G585" s="46">
        <v>21</v>
      </c>
      <c r="H585" s="16"/>
      <c r="I585" s="30">
        <f t="shared" ca="1" si="125"/>
        <v>100.94318181818183</v>
      </c>
      <c r="J585" s="42">
        <f t="shared" ca="1" si="117"/>
        <v>105.75</v>
      </c>
      <c r="K585" s="33">
        <f t="shared" ca="1" si="118"/>
        <v>0.9545454545454547</v>
      </c>
      <c r="L585" s="16"/>
      <c r="M585" s="36">
        <f t="shared" ca="1" si="126"/>
        <v>18.736714285714285</v>
      </c>
      <c r="N585" s="39">
        <f t="shared" ca="1" si="119"/>
        <v>17.7</v>
      </c>
      <c r="O585" s="120">
        <f t="shared" ca="1" si="127"/>
        <v>1.0585714285714285</v>
      </c>
      <c r="P585" s="39">
        <f t="shared" ca="1" si="120"/>
        <v>18.524999999999999</v>
      </c>
      <c r="Q585" s="39">
        <f t="shared" ca="1" si="121"/>
        <v>17.5</v>
      </c>
      <c r="R585" s="16"/>
      <c r="S585" s="33">
        <f t="shared" ca="1" si="128"/>
        <v>0.9</v>
      </c>
      <c r="T585" s="30">
        <f ca="1">COUNTIF(INDIRECT("Mess06!B"&amp;(ROW(A585)*4-9)):INDIRECT("Mess06!B"&amp;(ROW(A585)*4-6)),"&gt;=500")*15</f>
        <v>60</v>
      </c>
    </row>
    <row r="586" spans="1:20" ht="15.6" thickTop="1" thickBot="1" x14ac:dyDescent="0.35">
      <c r="A586" s="8">
        <f t="shared" si="129"/>
        <v>41085.333333331917</v>
      </c>
      <c r="B586" s="27">
        <f t="shared" ca="1" si="122"/>
        <v>0.24928055228618184</v>
      </c>
      <c r="C586" s="27">
        <f t="shared" ca="1" si="123"/>
        <v>0.27697839142909092</v>
      </c>
      <c r="D586" s="27">
        <f t="shared" ca="1" si="124"/>
        <v>2.7697839142909086E-2</v>
      </c>
      <c r="E586" s="16"/>
      <c r="F586" s="46">
        <v>7.18E-4</v>
      </c>
      <c r="G586" s="46">
        <v>21</v>
      </c>
      <c r="H586" s="16"/>
      <c r="I586" s="30">
        <f t="shared" ca="1" si="125"/>
        <v>101.1818181818182</v>
      </c>
      <c r="J586" s="42">
        <f t="shared" ca="1" si="117"/>
        <v>106</v>
      </c>
      <c r="K586" s="33">
        <f t="shared" ca="1" si="118"/>
        <v>0.9545454545454547</v>
      </c>
      <c r="L586" s="16"/>
      <c r="M586" s="36">
        <f t="shared" ca="1" si="126"/>
        <v>18.155142857142852</v>
      </c>
      <c r="N586" s="39">
        <f t="shared" ca="1" si="119"/>
        <v>17.7</v>
      </c>
      <c r="O586" s="120">
        <f t="shared" ca="1" si="127"/>
        <v>1.0257142857142856</v>
      </c>
      <c r="P586" s="39">
        <f t="shared" ca="1" si="120"/>
        <v>17.95</v>
      </c>
      <c r="Q586" s="39">
        <f t="shared" ca="1" si="121"/>
        <v>17.5</v>
      </c>
      <c r="R586" s="16"/>
      <c r="S586" s="33">
        <f t="shared" ca="1" si="128"/>
        <v>0.9</v>
      </c>
      <c r="T586" s="30">
        <f ca="1">COUNTIF(INDIRECT("Mess06!B"&amp;(ROW(A586)*4-9)):INDIRECT("Mess06!B"&amp;(ROW(A586)*4-6)),"&gt;=500")*15</f>
        <v>60</v>
      </c>
    </row>
    <row r="587" spans="1:20" ht="15.6" thickTop="1" thickBot="1" x14ac:dyDescent="0.35">
      <c r="A587" s="8">
        <f t="shared" si="129"/>
        <v>41085.374999998581</v>
      </c>
      <c r="B587" s="27">
        <f t="shared" ca="1" si="122"/>
        <v>0.23963275143054552</v>
      </c>
      <c r="C587" s="27">
        <f t="shared" ca="1" si="123"/>
        <v>0.26625861270060613</v>
      </c>
      <c r="D587" s="27">
        <f t="shared" ca="1" si="124"/>
        <v>2.6625861270060606E-2</v>
      </c>
      <c r="E587" s="16"/>
      <c r="F587" s="46">
        <v>7.18E-4</v>
      </c>
      <c r="G587" s="46">
        <v>21</v>
      </c>
      <c r="H587" s="16"/>
      <c r="I587" s="30">
        <f t="shared" ca="1" si="125"/>
        <v>101.73333333333336</v>
      </c>
      <c r="J587" s="42">
        <f t="shared" ca="1" si="117"/>
        <v>109</v>
      </c>
      <c r="K587" s="33">
        <f t="shared" ca="1" si="118"/>
        <v>0.93333333333333357</v>
      </c>
      <c r="L587" s="16"/>
      <c r="M587" s="36">
        <f t="shared" ca="1" si="126"/>
        <v>17.357878787878786</v>
      </c>
      <c r="N587" s="39">
        <f t="shared" ca="1" si="119"/>
        <v>16.7</v>
      </c>
      <c r="O587" s="120">
        <f t="shared" ca="1" si="127"/>
        <v>1.0393939393939393</v>
      </c>
      <c r="P587" s="39">
        <f t="shared" ca="1" si="120"/>
        <v>17.149999999999999</v>
      </c>
      <c r="Q587" s="39">
        <f t="shared" ca="1" si="121"/>
        <v>16.5</v>
      </c>
      <c r="R587" s="16"/>
      <c r="S587" s="33">
        <f t="shared" ca="1" si="128"/>
        <v>0.9</v>
      </c>
      <c r="T587" s="30">
        <f ca="1">COUNTIF(INDIRECT("Mess06!B"&amp;(ROW(A587)*4-9)):INDIRECT("Mess06!B"&amp;(ROW(A587)*4-6)),"&gt;=500")*15</f>
        <v>60</v>
      </c>
    </row>
    <row r="588" spans="1:20" ht="15.6" thickTop="1" thickBot="1" x14ac:dyDescent="0.35">
      <c r="A588" s="8">
        <f t="shared" si="129"/>
        <v>41085.416666665245</v>
      </c>
      <c r="B588" s="27">
        <f t="shared" ca="1" si="122"/>
        <v>0.234392968236</v>
      </c>
      <c r="C588" s="27">
        <f t="shared" ca="1" si="123"/>
        <v>0.26043663137333334</v>
      </c>
      <c r="D588" s="27">
        <f t="shared" ca="1" si="124"/>
        <v>2.6043663137333327E-2</v>
      </c>
      <c r="E588" s="16"/>
      <c r="F588" s="46">
        <v>7.18E-4</v>
      </c>
      <c r="G588" s="46">
        <v>21</v>
      </c>
      <c r="H588" s="16"/>
      <c r="I588" s="30">
        <f t="shared" ca="1" si="125"/>
        <v>101.73333333333336</v>
      </c>
      <c r="J588" s="42">
        <f t="shared" ca="1" si="117"/>
        <v>109</v>
      </c>
      <c r="K588" s="33">
        <f t="shared" ca="1" si="118"/>
        <v>0.93333333333333357</v>
      </c>
      <c r="L588" s="16"/>
      <c r="M588" s="36">
        <f t="shared" ca="1" si="126"/>
        <v>16.978333333333332</v>
      </c>
      <c r="N588" s="39">
        <f t="shared" ca="1" si="119"/>
        <v>16.7</v>
      </c>
      <c r="O588" s="120">
        <f t="shared" ca="1" si="127"/>
        <v>1.0166666666666666</v>
      </c>
      <c r="P588" s="39">
        <f t="shared" ca="1" si="120"/>
        <v>16.774999999999999</v>
      </c>
      <c r="Q588" s="39">
        <f t="shared" ca="1" si="121"/>
        <v>16.5</v>
      </c>
      <c r="R588" s="16"/>
      <c r="S588" s="33">
        <f t="shared" ca="1" si="128"/>
        <v>0.9</v>
      </c>
      <c r="T588" s="30">
        <f ca="1">COUNTIF(INDIRECT("Mess06!B"&amp;(ROW(A588)*4-9)):INDIRECT("Mess06!B"&amp;(ROW(A588)*4-6)),"&gt;=500")*15</f>
        <v>60</v>
      </c>
    </row>
    <row r="589" spans="1:20" ht="15.6" thickTop="1" thickBot="1" x14ac:dyDescent="0.35">
      <c r="A589" s="8">
        <f t="shared" si="129"/>
        <v>41085.45833333191</v>
      </c>
      <c r="B589" s="27">
        <f t="shared" ca="1" si="122"/>
        <v>0.23269204167300009</v>
      </c>
      <c r="C589" s="27">
        <f t="shared" ca="1" si="123"/>
        <v>0.25854671297000009</v>
      </c>
      <c r="D589" s="27">
        <f t="shared" ca="1" si="124"/>
        <v>2.5854671297000004E-2</v>
      </c>
      <c r="E589" s="16"/>
      <c r="F589" s="46">
        <v>7.18E-4</v>
      </c>
      <c r="G589" s="46">
        <v>21</v>
      </c>
      <c r="H589" s="16"/>
      <c r="I589" s="30">
        <f t="shared" ca="1" si="125"/>
        <v>100.10000000000002</v>
      </c>
      <c r="J589" s="42">
        <f t="shared" ca="1" si="117"/>
        <v>107.25</v>
      </c>
      <c r="K589" s="33">
        <f t="shared" ca="1" si="118"/>
        <v>0.93333333333333357</v>
      </c>
      <c r="L589" s="16"/>
      <c r="M589" s="36">
        <f t="shared" ca="1" si="126"/>
        <v>17.130151515151518</v>
      </c>
      <c r="N589" s="39">
        <f t="shared" ca="1" si="119"/>
        <v>16.7</v>
      </c>
      <c r="O589" s="120">
        <f t="shared" ca="1" si="127"/>
        <v>1.0257575757575759</v>
      </c>
      <c r="P589" s="39">
        <f t="shared" ca="1" si="120"/>
        <v>16.925000000000001</v>
      </c>
      <c r="Q589" s="39">
        <f t="shared" ca="1" si="121"/>
        <v>16.5</v>
      </c>
      <c r="R589" s="16"/>
      <c r="S589" s="33">
        <f t="shared" ca="1" si="128"/>
        <v>0.9</v>
      </c>
      <c r="T589" s="30">
        <f ca="1">COUNTIF(INDIRECT("Mess06!B"&amp;(ROW(A589)*4-9)):INDIRECT("Mess06!B"&amp;(ROW(A589)*4-6)),"&gt;=500")*15</f>
        <v>60</v>
      </c>
    </row>
    <row r="590" spans="1:20" ht="15.6" thickTop="1" thickBot="1" x14ac:dyDescent="0.35">
      <c r="A590" s="8">
        <f t="shared" si="129"/>
        <v>41085.499999998574</v>
      </c>
      <c r="B590" s="27">
        <f t="shared" ca="1" si="122"/>
        <v>0.23016588931636367</v>
      </c>
      <c r="C590" s="27">
        <f t="shared" ca="1" si="123"/>
        <v>0.25573987701818185</v>
      </c>
      <c r="D590" s="27">
        <f t="shared" ca="1" si="124"/>
        <v>2.5573987701818179E-2</v>
      </c>
      <c r="E590" s="16"/>
      <c r="F590" s="46">
        <v>7.18E-4</v>
      </c>
      <c r="G590" s="46">
        <v>21</v>
      </c>
      <c r="H590" s="16"/>
      <c r="I590" s="30">
        <f t="shared" ca="1" si="125"/>
        <v>100.80000000000003</v>
      </c>
      <c r="J590" s="42">
        <f t="shared" ca="1" si="117"/>
        <v>108</v>
      </c>
      <c r="K590" s="33">
        <f t="shared" ca="1" si="118"/>
        <v>0.93333333333333357</v>
      </c>
      <c r="L590" s="16"/>
      <c r="M590" s="36">
        <f t="shared" ca="1" si="126"/>
        <v>16.826515151515149</v>
      </c>
      <c r="N590" s="39">
        <f t="shared" ca="1" si="119"/>
        <v>16.7</v>
      </c>
      <c r="O590" s="120">
        <f t="shared" ca="1" si="127"/>
        <v>1.0075757575757576</v>
      </c>
      <c r="P590" s="39">
        <f t="shared" ca="1" si="120"/>
        <v>16.625</v>
      </c>
      <c r="Q590" s="39">
        <f t="shared" ca="1" si="121"/>
        <v>16.5</v>
      </c>
      <c r="R590" s="16"/>
      <c r="S590" s="33">
        <f t="shared" ca="1" si="128"/>
        <v>0.9</v>
      </c>
      <c r="T590" s="30">
        <f ca="1">COUNTIF(INDIRECT("Mess06!B"&amp;(ROW(A590)*4-9)):INDIRECT("Mess06!B"&amp;(ROW(A590)*4-6)),"&gt;=500")*15</f>
        <v>60</v>
      </c>
    </row>
    <row r="591" spans="1:20" ht="15.6" thickTop="1" thickBot="1" x14ac:dyDescent="0.35">
      <c r="A591" s="8">
        <f t="shared" si="129"/>
        <v>41085.541666665238</v>
      </c>
      <c r="B591" s="27">
        <f t="shared" ca="1" si="122"/>
        <v>0.2282518461891819</v>
      </c>
      <c r="C591" s="27">
        <f t="shared" ca="1" si="123"/>
        <v>0.25361316243242432</v>
      </c>
      <c r="D591" s="27">
        <f t="shared" ca="1" si="124"/>
        <v>2.5361316243242428E-2</v>
      </c>
      <c r="E591" s="16"/>
      <c r="F591" s="46">
        <v>7.18E-4</v>
      </c>
      <c r="G591" s="46">
        <v>21</v>
      </c>
      <c r="H591" s="16"/>
      <c r="I591" s="30">
        <f t="shared" ca="1" si="125"/>
        <v>100.56666666666669</v>
      </c>
      <c r="J591" s="42">
        <f t="shared" ca="1" si="117"/>
        <v>107.75</v>
      </c>
      <c r="K591" s="33">
        <f t="shared" ca="1" si="118"/>
        <v>0.93333333333333357</v>
      </c>
      <c r="L591" s="16"/>
      <c r="M591" s="36">
        <f t="shared" ca="1" si="126"/>
        <v>16.725303030303031</v>
      </c>
      <c r="N591" s="39">
        <f t="shared" ca="1" si="119"/>
        <v>16.7</v>
      </c>
      <c r="O591" s="120">
        <f t="shared" ca="1" si="127"/>
        <v>1.0015151515151517</v>
      </c>
      <c r="P591" s="39">
        <f t="shared" ca="1" si="120"/>
        <v>16.525000000000002</v>
      </c>
      <c r="Q591" s="39">
        <f t="shared" ca="1" si="121"/>
        <v>16.5</v>
      </c>
      <c r="R591" s="16"/>
      <c r="S591" s="33">
        <f t="shared" ca="1" si="128"/>
        <v>0.9</v>
      </c>
      <c r="T591" s="30">
        <f ca="1">COUNTIF(INDIRECT("Mess06!B"&amp;(ROW(A591)*4-9)):INDIRECT("Mess06!B"&amp;(ROW(A591)*4-6)),"&gt;=500")*15</f>
        <v>60</v>
      </c>
    </row>
    <row r="592" spans="1:20" ht="15.6" thickTop="1" thickBot="1" x14ac:dyDescent="0.35">
      <c r="A592" s="8">
        <f t="shared" si="129"/>
        <v>41085.583333331902</v>
      </c>
      <c r="B592" s="27">
        <f t="shared" ca="1" si="122"/>
        <v>0.22668872432181819</v>
      </c>
      <c r="C592" s="27">
        <f t="shared" ca="1" si="123"/>
        <v>0.25187636035757577</v>
      </c>
      <c r="D592" s="27">
        <f t="shared" ca="1" si="124"/>
        <v>2.518763603575757E-2</v>
      </c>
      <c r="E592" s="16"/>
      <c r="F592" s="46">
        <v>7.18E-4</v>
      </c>
      <c r="G592" s="46">
        <v>21</v>
      </c>
      <c r="H592" s="16"/>
      <c r="I592" s="30">
        <f t="shared" ca="1" si="125"/>
        <v>100.33333333333336</v>
      </c>
      <c r="J592" s="42">
        <f t="shared" ca="1" si="117"/>
        <v>107.5</v>
      </c>
      <c r="K592" s="33">
        <f t="shared" ca="1" si="118"/>
        <v>0.93333333333333357</v>
      </c>
      <c r="L592" s="16"/>
      <c r="M592" s="36">
        <f t="shared" ca="1" si="126"/>
        <v>16.649393939393939</v>
      </c>
      <c r="N592" s="39">
        <f t="shared" ca="1" si="119"/>
        <v>16.7</v>
      </c>
      <c r="O592" s="120">
        <f t="shared" ca="1" si="127"/>
        <v>0.99696969696969695</v>
      </c>
      <c r="P592" s="39">
        <f t="shared" ca="1" si="120"/>
        <v>16.45</v>
      </c>
      <c r="Q592" s="39">
        <f t="shared" ca="1" si="121"/>
        <v>16.5</v>
      </c>
      <c r="R592" s="16"/>
      <c r="S592" s="33">
        <f t="shared" ca="1" si="128"/>
        <v>0.9</v>
      </c>
      <c r="T592" s="30">
        <f ca="1">COUNTIF(INDIRECT("Mess06!B"&amp;(ROW(A592)*4-9)):INDIRECT("Mess06!B"&amp;(ROW(A592)*4-6)),"&gt;=500")*15</f>
        <v>60</v>
      </c>
    </row>
    <row r="593" spans="1:20" ht="15.6" thickTop="1" thickBot="1" x14ac:dyDescent="0.35">
      <c r="A593" s="8">
        <f t="shared" si="129"/>
        <v>41085.624999998567</v>
      </c>
      <c r="B593" s="27">
        <f t="shared" ca="1" si="122"/>
        <v>0.22289108329090912</v>
      </c>
      <c r="C593" s="27">
        <f t="shared" ca="1" si="123"/>
        <v>0.24765675921212124</v>
      </c>
      <c r="D593" s="27">
        <f t="shared" ca="1" si="124"/>
        <v>2.4765675921212118E-2</v>
      </c>
      <c r="E593" s="16"/>
      <c r="F593" s="46">
        <v>7.18E-4</v>
      </c>
      <c r="G593" s="46">
        <v>21</v>
      </c>
      <c r="H593" s="16"/>
      <c r="I593" s="30">
        <f t="shared" ca="1" si="125"/>
        <v>99.866666666666688</v>
      </c>
      <c r="J593" s="42">
        <f t="shared" ca="1" si="117"/>
        <v>107</v>
      </c>
      <c r="K593" s="33">
        <f t="shared" ca="1" si="118"/>
        <v>0.93333333333333357</v>
      </c>
      <c r="L593" s="16"/>
      <c r="M593" s="36">
        <f t="shared" ca="1" si="126"/>
        <v>16.446969696969695</v>
      </c>
      <c r="N593" s="39">
        <f t="shared" ca="1" si="119"/>
        <v>16.7</v>
      </c>
      <c r="O593" s="120">
        <f t="shared" ca="1" si="127"/>
        <v>0.98484848484848486</v>
      </c>
      <c r="P593" s="39">
        <f t="shared" ca="1" si="120"/>
        <v>16.25</v>
      </c>
      <c r="Q593" s="39">
        <f t="shared" ca="1" si="121"/>
        <v>16.5</v>
      </c>
      <c r="R593" s="16"/>
      <c r="S593" s="33">
        <f t="shared" ca="1" si="128"/>
        <v>0.9</v>
      </c>
      <c r="T593" s="30">
        <f ca="1">COUNTIF(INDIRECT("Mess06!B"&amp;(ROW(A593)*4-9)):INDIRECT("Mess06!B"&amp;(ROW(A593)*4-6)),"&gt;=500")*15</f>
        <v>60</v>
      </c>
    </row>
    <row r="594" spans="1:20" ht="15.6" thickTop="1" thickBot="1" x14ac:dyDescent="0.35">
      <c r="A594" s="8">
        <f t="shared" si="129"/>
        <v>41085.666666665231</v>
      </c>
      <c r="B594" s="27">
        <f t="shared" ca="1" si="122"/>
        <v>0.22428194928872736</v>
      </c>
      <c r="C594" s="27">
        <f t="shared" ca="1" si="123"/>
        <v>0.24920216587636371</v>
      </c>
      <c r="D594" s="27">
        <f t="shared" ca="1" si="124"/>
        <v>2.4920216587636365E-2</v>
      </c>
      <c r="E594" s="16"/>
      <c r="F594" s="46">
        <v>7.18E-4</v>
      </c>
      <c r="G594" s="46">
        <v>21</v>
      </c>
      <c r="H594" s="16"/>
      <c r="I594" s="30">
        <f t="shared" ca="1" si="125"/>
        <v>100.80000000000003</v>
      </c>
      <c r="J594" s="42">
        <f t="shared" ca="1" si="117"/>
        <v>108</v>
      </c>
      <c r="K594" s="33">
        <f t="shared" ca="1" si="118"/>
        <v>0.93333333333333357</v>
      </c>
      <c r="L594" s="16"/>
      <c r="M594" s="36">
        <f t="shared" ca="1" si="126"/>
        <v>16.396363636363638</v>
      </c>
      <c r="N594" s="39">
        <f t="shared" ca="1" si="119"/>
        <v>16.7</v>
      </c>
      <c r="O594" s="120">
        <f t="shared" ca="1" si="127"/>
        <v>0.98181818181818203</v>
      </c>
      <c r="P594" s="39">
        <f t="shared" ca="1" si="120"/>
        <v>16.200000000000003</v>
      </c>
      <c r="Q594" s="39">
        <f t="shared" ca="1" si="121"/>
        <v>16.5</v>
      </c>
      <c r="R594" s="16"/>
      <c r="S594" s="33">
        <f t="shared" ca="1" si="128"/>
        <v>0.9</v>
      </c>
      <c r="T594" s="30">
        <f ca="1">COUNTIF(INDIRECT("Mess06!B"&amp;(ROW(A594)*4-9)):INDIRECT("Mess06!B"&amp;(ROW(A594)*4-6)),"&gt;=500")*15</f>
        <v>60</v>
      </c>
    </row>
    <row r="595" spans="1:20" ht="15.6" thickTop="1" thickBot="1" x14ac:dyDescent="0.35">
      <c r="A595" s="8">
        <f t="shared" si="129"/>
        <v>41085.708333331895</v>
      </c>
      <c r="B595" s="27">
        <f t="shared" ca="1" si="122"/>
        <v>5.9641426661538446E-2</v>
      </c>
      <c r="C595" s="27">
        <f t="shared" ca="1" si="123"/>
        <v>6.6268251846153828E-2</v>
      </c>
      <c r="D595" s="27">
        <f t="shared" ca="1" si="124"/>
        <v>6.6268251846153814E-3</v>
      </c>
      <c r="E595" s="16"/>
      <c r="F595" s="46">
        <v>7.18E-4</v>
      </c>
      <c r="G595" s="46">
        <v>21</v>
      </c>
      <c r="H595" s="16"/>
      <c r="I595" s="30">
        <f t="shared" ca="1" si="125"/>
        <v>17.673469387755098</v>
      </c>
      <c r="J595" s="42">
        <f t="shared" ca="1" si="117"/>
        <v>108.25</v>
      </c>
      <c r="K595" s="33">
        <f t="shared" ca="1" si="118"/>
        <v>0.16326530612244894</v>
      </c>
      <c r="L595" s="16"/>
      <c r="M595" s="36">
        <f t="shared" ca="1" si="126"/>
        <v>24.867948717948714</v>
      </c>
      <c r="N595" s="39">
        <f t="shared" ca="1" si="119"/>
        <v>23.8</v>
      </c>
      <c r="O595" s="120">
        <f t="shared" ca="1" si="127"/>
        <v>1.0448717948717947</v>
      </c>
      <c r="P595" s="39">
        <f t="shared" ca="1" si="120"/>
        <v>16.299999999999997</v>
      </c>
      <c r="Q595" s="39">
        <f t="shared" ca="1" si="121"/>
        <v>15.6</v>
      </c>
      <c r="R595" s="16"/>
      <c r="S595" s="33">
        <f t="shared" ca="1" si="128"/>
        <v>0.9</v>
      </c>
      <c r="T595" s="30">
        <f ca="1">COUNTIF(INDIRECT("Mess06!B"&amp;(ROW(A595)*4-9)):INDIRECT("Mess06!B"&amp;(ROW(A595)*4-6)),"&gt;=500")*15</f>
        <v>60</v>
      </c>
    </row>
    <row r="596" spans="1:20" ht="15.6" thickTop="1" thickBot="1" x14ac:dyDescent="0.35">
      <c r="A596" s="8">
        <f t="shared" si="129"/>
        <v>41085.749999998559</v>
      </c>
      <c r="B596" s="27">
        <f t="shared" ca="1" si="122"/>
        <v>5.8910686303846146E-2</v>
      </c>
      <c r="C596" s="27">
        <f t="shared" ca="1" si="123"/>
        <v>6.5456318115384604E-2</v>
      </c>
      <c r="D596" s="27">
        <f t="shared" ca="1" si="124"/>
        <v>6.5456318115384594E-3</v>
      </c>
      <c r="E596" s="16"/>
      <c r="F596" s="46">
        <v>7.18E-4</v>
      </c>
      <c r="G596" s="46">
        <v>21</v>
      </c>
      <c r="H596" s="16"/>
      <c r="I596" s="30">
        <f t="shared" ca="1" si="125"/>
        <v>17.591836734693874</v>
      </c>
      <c r="J596" s="42">
        <f t="shared" ca="1" si="117"/>
        <v>107.75</v>
      </c>
      <c r="K596" s="33">
        <f t="shared" ca="1" si="118"/>
        <v>0.16326530612244894</v>
      </c>
      <c r="L596" s="16"/>
      <c r="M596" s="36">
        <f t="shared" ca="1" si="126"/>
        <v>24.677243589743593</v>
      </c>
      <c r="N596" s="39">
        <f t="shared" ca="1" si="119"/>
        <v>23.8</v>
      </c>
      <c r="O596" s="120">
        <f t="shared" ca="1" si="127"/>
        <v>1.0368589743589745</v>
      </c>
      <c r="P596" s="39">
        <f t="shared" ca="1" si="120"/>
        <v>16.175000000000001</v>
      </c>
      <c r="Q596" s="39">
        <f t="shared" ca="1" si="121"/>
        <v>15.6</v>
      </c>
      <c r="R596" s="16"/>
      <c r="S596" s="33">
        <f t="shared" ca="1" si="128"/>
        <v>0.9</v>
      </c>
      <c r="T596" s="30">
        <f ca="1">COUNTIF(INDIRECT("Mess06!B"&amp;(ROW(A596)*4-9)):INDIRECT("Mess06!B"&amp;(ROW(A596)*4-6)),"&gt;=500")*15</f>
        <v>60</v>
      </c>
    </row>
    <row r="597" spans="1:20" ht="15.6" thickTop="1" thickBot="1" x14ac:dyDescent="0.35">
      <c r="A597" s="8">
        <f t="shared" si="129"/>
        <v>41085.791666665224</v>
      </c>
      <c r="B597" s="27">
        <f t="shared" ca="1" si="122"/>
        <v>5.9269190607692299E-2</v>
      </c>
      <c r="C597" s="27">
        <f t="shared" ca="1" si="123"/>
        <v>6.5854656230769221E-2</v>
      </c>
      <c r="D597" s="27">
        <f t="shared" ca="1" si="124"/>
        <v>6.5854656230769203E-3</v>
      </c>
      <c r="E597" s="16"/>
      <c r="F597" s="46">
        <v>7.18E-4</v>
      </c>
      <c r="G597" s="46">
        <v>21</v>
      </c>
      <c r="H597" s="16"/>
      <c r="I597" s="30">
        <f t="shared" ca="1" si="125"/>
        <v>17.836734693877546</v>
      </c>
      <c r="J597" s="42">
        <f t="shared" ca="1" si="117"/>
        <v>109.25</v>
      </c>
      <c r="K597" s="33">
        <f t="shared" ca="1" si="118"/>
        <v>0.16326530612244894</v>
      </c>
      <c r="L597" s="16"/>
      <c r="M597" s="36">
        <f t="shared" ca="1" si="126"/>
        <v>24.486538461538466</v>
      </c>
      <c r="N597" s="39">
        <f t="shared" ca="1" si="119"/>
        <v>23.8</v>
      </c>
      <c r="O597" s="120">
        <f t="shared" ca="1" si="127"/>
        <v>1.028846153846154</v>
      </c>
      <c r="P597" s="39">
        <f t="shared" ca="1" si="120"/>
        <v>16.05</v>
      </c>
      <c r="Q597" s="39">
        <f t="shared" ca="1" si="121"/>
        <v>15.6</v>
      </c>
      <c r="R597" s="16"/>
      <c r="S597" s="33">
        <f t="shared" ca="1" si="128"/>
        <v>0.9</v>
      </c>
      <c r="T597" s="30">
        <f ca="1">COUNTIF(INDIRECT("Mess06!B"&amp;(ROW(A597)*4-9)):INDIRECT("Mess06!B"&amp;(ROW(A597)*4-6)),"&gt;=500")*15</f>
        <v>60</v>
      </c>
    </row>
    <row r="598" spans="1:20" ht="15.6" thickTop="1" thickBot="1" x14ac:dyDescent="0.35">
      <c r="A598" s="8">
        <f t="shared" si="129"/>
        <v>41085.833333331888</v>
      </c>
      <c r="B598" s="27">
        <f t="shared" ca="1" si="122"/>
        <v>5.9320737484615353E-2</v>
      </c>
      <c r="C598" s="27">
        <f t="shared" ca="1" si="123"/>
        <v>6.5911930538461505E-2</v>
      </c>
      <c r="D598" s="27">
        <f t="shared" ca="1" si="124"/>
        <v>6.5911930538461493E-3</v>
      </c>
      <c r="E598" s="16"/>
      <c r="F598" s="46">
        <v>7.18E-4</v>
      </c>
      <c r="G598" s="46">
        <v>21</v>
      </c>
      <c r="H598" s="16"/>
      <c r="I598" s="30">
        <f t="shared" ca="1" si="125"/>
        <v>17.714285714285708</v>
      </c>
      <c r="J598" s="42">
        <f t="shared" ca="1" si="117"/>
        <v>108.5</v>
      </c>
      <c r="K598" s="33">
        <f t="shared" ca="1" si="118"/>
        <v>0.16326530612244894</v>
      </c>
      <c r="L598" s="16"/>
      <c r="M598" s="36">
        <f t="shared" ca="1" si="126"/>
        <v>24.677243589743586</v>
      </c>
      <c r="N598" s="39">
        <f t="shared" ca="1" si="119"/>
        <v>23.8</v>
      </c>
      <c r="O598" s="120">
        <f t="shared" ca="1" si="127"/>
        <v>1.0368589743589742</v>
      </c>
      <c r="P598" s="39">
        <f t="shared" ca="1" si="120"/>
        <v>16.174999999999997</v>
      </c>
      <c r="Q598" s="39">
        <f t="shared" ca="1" si="121"/>
        <v>15.6</v>
      </c>
      <c r="R598" s="16"/>
      <c r="S598" s="33">
        <f t="shared" ca="1" si="128"/>
        <v>0.9</v>
      </c>
      <c r="T598" s="30">
        <f ca="1">COUNTIF(INDIRECT("Mess06!B"&amp;(ROW(A598)*4-9)):INDIRECT("Mess06!B"&amp;(ROW(A598)*4-6)),"&gt;=500")*15</f>
        <v>60</v>
      </c>
    </row>
    <row r="599" spans="1:20" ht="15.6" thickTop="1" thickBot="1" x14ac:dyDescent="0.35">
      <c r="A599" s="8">
        <f t="shared" si="129"/>
        <v>41085.874999998552</v>
      </c>
      <c r="B599" s="27">
        <f t="shared" ca="1" si="122"/>
        <v>5.881414153846154E-2</v>
      </c>
      <c r="C599" s="27">
        <f t="shared" ca="1" si="123"/>
        <v>6.5349046153846152E-2</v>
      </c>
      <c r="D599" s="27">
        <f t="shared" ca="1" si="124"/>
        <v>6.5349046153846142E-3</v>
      </c>
      <c r="E599" s="16"/>
      <c r="F599" s="46">
        <v>7.18E-4</v>
      </c>
      <c r="G599" s="46">
        <v>21</v>
      </c>
      <c r="H599" s="16"/>
      <c r="I599" s="30">
        <f t="shared" ca="1" si="125"/>
        <v>17.755102040816322</v>
      </c>
      <c r="J599" s="42">
        <f t="shared" ca="1" si="117"/>
        <v>108.75</v>
      </c>
      <c r="K599" s="33">
        <f t="shared" ca="1" si="118"/>
        <v>0.16326530612244894</v>
      </c>
      <c r="L599" s="16"/>
      <c r="M599" s="36">
        <f t="shared" ca="1" si="126"/>
        <v>24.410256410256412</v>
      </c>
      <c r="N599" s="39">
        <f t="shared" ca="1" si="119"/>
        <v>23.8</v>
      </c>
      <c r="O599" s="120">
        <f t="shared" ca="1" si="127"/>
        <v>1.0256410256410258</v>
      </c>
      <c r="P599" s="39">
        <f t="shared" ca="1" si="120"/>
        <v>16</v>
      </c>
      <c r="Q599" s="39">
        <f t="shared" ca="1" si="121"/>
        <v>15.6</v>
      </c>
      <c r="R599" s="16"/>
      <c r="S599" s="33">
        <f t="shared" ca="1" si="128"/>
        <v>0.9</v>
      </c>
      <c r="T599" s="30">
        <f ca="1">COUNTIF(INDIRECT("Mess06!B"&amp;(ROW(A599)*4-9)):INDIRECT("Mess06!B"&amp;(ROW(A599)*4-6)),"&gt;=500")*15</f>
        <v>60</v>
      </c>
    </row>
    <row r="600" spans="1:20" ht="15.6" thickTop="1" thickBot="1" x14ac:dyDescent="0.35">
      <c r="A600" s="8">
        <f t="shared" si="129"/>
        <v>41085.916666665216</v>
      </c>
      <c r="B600" s="27">
        <f t="shared" ca="1" si="122"/>
        <v>5.8403879099999972E-2</v>
      </c>
      <c r="C600" s="27">
        <f t="shared" ca="1" si="123"/>
        <v>6.4893198999999971E-2</v>
      </c>
      <c r="D600" s="27">
        <f t="shared" ca="1" si="124"/>
        <v>6.4893198999999959E-3</v>
      </c>
      <c r="E600" s="16"/>
      <c r="F600" s="46">
        <v>7.18E-4</v>
      </c>
      <c r="G600" s="46">
        <v>21</v>
      </c>
      <c r="H600" s="16"/>
      <c r="I600" s="30">
        <f t="shared" ca="1" si="125"/>
        <v>17.714285714285708</v>
      </c>
      <c r="J600" s="42">
        <f t="shared" ca="1" si="117"/>
        <v>108.5</v>
      </c>
      <c r="K600" s="33">
        <f t="shared" ca="1" si="118"/>
        <v>0.16326530612244894</v>
      </c>
      <c r="L600" s="16"/>
      <c r="M600" s="36">
        <f t="shared" ca="1" si="126"/>
        <v>24.295833333333331</v>
      </c>
      <c r="N600" s="39">
        <f t="shared" ca="1" si="119"/>
        <v>23.8</v>
      </c>
      <c r="O600" s="120">
        <f t="shared" ca="1" si="127"/>
        <v>1.0208333333333333</v>
      </c>
      <c r="P600" s="39">
        <f t="shared" ca="1" si="120"/>
        <v>15.924999999999999</v>
      </c>
      <c r="Q600" s="39">
        <f t="shared" ca="1" si="121"/>
        <v>15.6</v>
      </c>
      <c r="R600" s="16"/>
      <c r="S600" s="33">
        <f t="shared" ca="1" si="128"/>
        <v>0.9</v>
      </c>
      <c r="T600" s="30">
        <f ca="1">COUNTIF(INDIRECT("Mess06!B"&amp;(ROW(A600)*4-9)):INDIRECT("Mess06!B"&amp;(ROW(A600)*4-6)),"&gt;=500")*15</f>
        <v>60</v>
      </c>
    </row>
    <row r="601" spans="1:20" ht="15.6" thickTop="1" thickBot="1" x14ac:dyDescent="0.35">
      <c r="A601" s="8">
        <f t="shared" si="129"/>
        <v>41085.958333331881</v>
      </c>
      <c r="B601" s="27">
        <f t="shared" ca="1" si="122"/>
        <v>5.7048027230769224E-2</v>
      </c>
      <c r="C601" s="27">
        <f t="shared" ca="1" si="123"/>
        <v>6.3386696923076913E-2</v>
      </c>
      <c r="D601" s="27">
        <f t="shared" ca="1" si="124"/>
        <v>6.3386696923076902E-3</v>
      </c>
      <c r="E601" s="16"/>
      <c r="F601" s="46">
        <v>7.18E-4</v>
      </c>
      <c r="G601" s="46">
        <v>21</v>
      </c>
      <c r="H601" s="16"/>
      <c r="I601" s="30">
        <f t="shared" ca="1" si="125"/>
        <v>17.551020408163261</v>
      </c>
      <c r="J601" s="42">
        <f t="shared" ca="1" si="117"/>
        <v>107.5</v>
      </c>
      <c r="K601" s="33">
        <f t="shared" ca="1" si="118"/>
        <v>0.16326530612244894</v>
      </c>
      <c r="L601" s="16"/>
      <c r="M601" s="36">
        <f t="shared" ca="1" si="126"/>
        <v>23.952564102564107</v>
      </c>
      <c r="N601" s="39">
        <f t="shared" ca="1" si="119"/>
        <v>23.8</v>
      </c>
      <c r="O601" s="120">
        <f t="shared" ca="1" si="127"/>
        <v>1.0064102564102566</v>
      </c>
      <c r="P601" s="39">
        <f t="shared" ca="1" si="120"/>
        <v>15.700000000000001</v>
      </c>
      <c r="Q601" s="39">
        <f t="shared" ca="1" si="121"/>
        <v>15.6</v>
      </c>
      <c r="R601" s="16"/>
      <c r="S601" s="33">
        <f t="shared" ca="1" si="128"/>
        <v>0.9</v>
      </c>
      <c r="T601" s="30">
        <f ca="1">COUNTIF(INDIRECT("Mess06!B"&amp;(ROW(A601)*4-9)):INDIRECT("Mess06!B"&amp;(ROW(A601)*4-6)),"&gt;=500")*15</f>
        <v>60</v>
      </c>
    </row>
    <row r="602" spans="1:20" ht="15.6" thickTop="1" thickBot="1" x14ac:dyDescent="0.35">
      <c r="A602" s="8">
        <f t="shared" si="129"/>
        <v>41085.999999998545</v>
      </c>
      <c r="B602" s="27">
        <f t="shared" ca="1" si="122"/>
        <v>0</v>
      </c>
      <c r="C602" s="27">
        <f t="shared" ca="1" si="123"/>
        <v>1.6225060230769223E-2</v>
      </c>
      <c r="D602" s="27">
        <f t="shared" ca="1" si="124"/>
        <v>1.6225060230769223E-2</v>
      </c>
      <c r="E602" s="16"/>
      <c r="F602" s="46">
        <v>7.18E-4</v>
      </c>
      <c r="G602" s="46">
        <v>21</v>
      </c>
      <c r="H602" s="16"/>
      <c r="I602" s="30">
        <f t="shared" ca="1" si="125"/>
        <v>4.3673469387755093</v>
      </c>
      <c r="J602" s="42">
        <f t="shared" ca="1" si="117"/>
        <v>26.75</v>
      </c>
      <c r="K602" s="33">
        <f t="shared" ca="1" si="118"/>
        <v>0.16326530612244894</v>
      </c>
      <c r="L602" s="16"/>
      <c r="M602" s="36">
        <f t="shared" ca="1" si="126"/>
        <v>24.639102564102561</v>
      </c>
      <c r="N602" s="39">
        <f t="shared" ca="1" si="119"/>
        <v>23.8</v>
      </c>
      <c r="O602" s="120">
        <f t="shared" ca="1" si="127"/>
        <v>1.0352564102564101</v>
      </c>
      <c r="P602" s="39">
        <f t="shared" ca="1" si="120"/>
        <v>16.149999999999999</v>
      </c>
      <c r="Q602" s="39">
        <f t="shared" ca="1" si="121"/>
        <v>15.6</v>
      </c>
      <c r="R602" s="16"/>
      <c r="S602" s="33">
        <f t="shared" ca="1" si="128"/>
        <v>0</v>
      </c>
      <c r="T602" s="30">
        <f ca="1">COUNTIF(INDIRECT("Mess06!B"&amp;(ROW(A602)*4-9)):INDIRECT("Mess06!B"&amp;(ROW(A602)*4-6)),"&gt;=500")*15</f>
        <v>15</v>
      </c>
    </row>
    <row r="603" spans="1:20" ht="15.6" thickTop="1" thickBot="1" x14ac:dyDescent="0.35">
      <c r="A603" s="8">
        <f t="shared" si="129"/>
        <v>41086.041666665209</v>
      </c>
      <c r="B603" s="27">
        <f t="shared" ca="1" si="122"/>
        <v>0</v>
      </c>
      <c r="C603" s="27">
        <f t="shared" ca="1" si="123"/>
        <v>0</v>
      </c>
      <c r="D603" s="27">
        <f t="shared" ca="1" si="124"/>
        <v>0</v>
      </c>
      <c r="E603" s="16"/>
      <c r="F603" s="46">
        <v>7.18E-4</v>
      </c>
      <c r="G603" s="46">
        <v>21</v>
      </c>
      <c r="H603" s="16"/>
      <c r="I603" s="30">
        <f t="shared" ca="1" si="125"/>
        <v>0</v>
      </c>
      <c r="J603" s="42">
        <f t="shared" ca="1" si="117"/>
        <v>0</v>
      </c>
      <c r="K603" s="33">
        <f t="shared" ca="1" si="118"/>
        <v>1</v>
      </c>
      <c r="L603" s="16"/>
      <c r="M603" s="36">
        <f t="shared" ca="1" si="126"/>
        <v>16.594029850746264</v>
      </c>
      <c r="N603" s="39">
        <f t="shared" ca="1" si="119"/>
        <v>20.399999999999999</v>
      </c>
      <c r="O603" s="120">
        <f t="shared" ca="1" si="127"/>
        <v>0.81343283582089532</v>
      </c>
      <c r="P603" s="39">
        <f t="shared" ca="1" si="120"/>
        <v>16.349999999999998</v>
      </c>
      <c r="Q603" s="39">
        <f t="shared" ca="1" si="121"/>
        <v>20.100000000000001</v>
      </c>
      <c r="R603" s="16"/>
      <c r="S603" s="33">
        <f t="shared" ca="1" si="128"/>
        <v>0</v>
      </c>
      <c r="T603" s="30">
        <f ca="1">COUNTIF(INDIRECT("Mess06!B"&amp;(ROW(A603)*4-9)):INDIRECT("Mess06!B"&amp;(ROW(A603)*4-6)),"&gt;=500")*15</f>
        <v>0</v>
      </c>
    </row>
    <row r="604" spans="1:20" ht="15.6" thickTop="1" thickBot="1" x14ac:dyDescent="0.35">
      <c r="A604" s="8">
        <f t="shared" si="129"/>
        <v>41086.083333331873</v>
      </c>
      <c r="B604" s="27">
        <f t="shared" ca="1" si="122"/>
        <v>0</v>
      </c>
      <c r="C604" s="27">
        <f t="shared" ca="1" si="123"/>
        <v>0</v>
      </c>
      <c r="D604" s="27">
        <f t="shared" ca="1" si="124"/>
        <v>0</v>
      </c>
      <c r="E604" s="16"/>
      <c r="F604" s="46">
        <v>7.18E-4</v>
      </c>
      <c r="G604" s="46">
        <v>21</v>
      </c>
      <c r="H604" s="16"/>
      <c r="I604" s="30">
        <f t="shared" ca="1" si="125"/>
        <v>0</v>
      </c>
      <c r="J604" s="42">
        <f t="shared" ca="1" si="117"/>
        <v>0</v>
      </c>
      <c r="K604" s="33">
        <f t="shared" ca="1" si="118"/>
        <v>1</v>
      </c>
      <c r="L604" s="16"/>
      <c r="M604" s="36">
        <f t="shared" ca="1" si="126"/>
        <v>16.594029850746267</v>
      </c>
      <c r="N604" s="39">
        <f t="shared" ca="1" si="119"/>
        <v>20.399999999999999</v>
      </c>
      <c r="O604" s="120">
        <f t="shared" ca="1" si="127"/>
        <v>0.81343283582089554</v>
      </c>
      <c r="P604" s="39">
        <f t="shared" ca="1" si="120"/>
        <v>16.350000000000001</v>
      </c>
      <c r="Q604" s="39">
        <f t="shared" ca="1" si="121"/>
        <v>20.100000000000001</v>
      </c>
      <c r="R604" s="16"/>
      <c r="S604" s="33">
        <f t="shared" ca="1" si="128"/>
        <v>0</v>
      </c>
      <c r="T604" s="30">
        <f ca="1">COUNTIF(INDIRECT("Mess06!B"&amp;(ROW(A604)*4-9)):INDIRECT("Mess06!B"&amp;(ROW(A604)*4-6)),"&gt;=500")*15</f>
        <v>0</v>
      </c>
    </row>
    <row r="605" spans="1:20" ht="15.6" thickTop="1" thickBot="1" x14ac:dyDescent="0.35">
      <c r="A605" s="8">
        <f t="shared" si="129"/>
        <v>41086.124999998538</v>
      </c>
      <c r="B605" s="27">
        <f t="shared" ca="1" si="122"/>
        <v>0</v>
      </c>
      <c r="C605" s="27">
        <f t="shared" ca="1" si="123"/>
        <v>0</v>
      </c>
      <c r="D605" s="27">
        <f t="shared" ca="1" si="124"/>
        <v>0</v>
      </c>
      <c r="E605" s="16"/>
      <c r="F605" s="46">
        <v>7.18E-4</v>
      </c>
      <c r="G605" s="46">
        <v>21</v>
      </c>
      <c r="H605" s="16"/>
      <c r="I605" s="30">
        <f t="shared" ca="1" si="125"/>
        <v>0</v>
      </c>
      <c r="J605" s="42">
        <f t="shared" ca="1" si="117"/>
        <v>0</v>
      </c>
      <c r="K605" s="33">
        <f t="shared" ca="1" si="118"/>
        <v>1</v>
      </c>
      <c r="L605" s="16"/>
      <c r="M605" s="36">
        <f t="shared" ca="1" si="126"/>
        <v>16.543283582089547</v>
      </c>
      <c r="N605" s="39">
        <f t="shared" ca="1" si="119"/>
        <v>20.399999999999999</v>
      </c>
      <c r="O605" s="120">
        <f t="shared" ca="1" si="127"/>
        <v>0.81094527363184055</v>
      </c>
      <c r="P605" s="39">
        <f t="shared" ca="1" si="120"/>
        <v>16.299999999999997</v>
      </c>
      <c r="Q605" s="39">
        <f t="shared" ca="1" si="121"/>
        <v>20.100000000000001</v>
      </c>
      <c r="R605" s="16"/>
      <c r="S605" s="33">
        <f t="shared" ca="1" si="128"/>
        <v>0</v>
      </c>
      <c r="T605" s="30">
        <f ca="1">COUNTIF(INDIRECT("Mess06!B"&amp;(ROW(A605)*4-9)):INDIRECT("Mess06!B"&amp;(ROW(A605)*4-6)),"&gt;=500")*15</f>
        <v>0</v>
      </c>
    </row>
    <row r="606" spans="1:20" ht="15.6" thickTop="1" thickBot="1" x14ac:dyDescent="0.35">
      <c r="A606" s="8">
        <f t="shared" si="129"/>
        <v>41086.166666665202</v>
      </c>
      <c r="B606" s="27">
        <f t="shared" ca="1" si="122"/>
        <v>0</v>
      </c>
      <c r="C606" s="27">
        <f t="shared" ca="1" si="123"/>
        <v>0</v>
      </c>
      <c r="D606" s="27">
        <f t="shared" ca="1" si="124"/>
        <v>0</v>
      </c>
      <c r="E606" s="16"/>
      <c r="F606" s="46">
        <v>7.18E-4</v>
      </c>
      <c r="G606" s="46">
        <v>21</v>
      </c>
      <c r="H606" s="16"/>
      <c r="I606" s="30">
        <f t="shared" ca="1" si="125"/>
        <v>0</v>
      </c>
      <c r="J606" s="42">
        <f t="shared" ca="1" si="117"/>
        <v>0</v>
      </c>
      <c r="K606" s="33">
        <f t="shared" ca="1" si="118"/>
        <v>1</v>
      </c>
      <c r="L606" s="16"/>
      <c r="M606" s="36">
        <f t="shared" ca="1" si="126"/>
        <v>16.517910447761189</v>
      </c>
      <c r="N606" s="39">
        <f t="shared" ca="1" si="119"/>
        <v>20.399999999999999</v>
      </c>
      <c r="O606" s="120">
        <f t="shared" ca="1" si="127"/>
        <v>0.80970149253731327</v>
      </c>
      <c r="P606" s="39">
        <f t="shared" ca="1" si="120"/>
        <v>16.274999999999999</v>
      </c>
      <c r="Q606" s="39">
        <f t="shared" ca="1" si="121"/>
        <v>20.100000000000001</v>
      </c>
      <c r="R606" s="16"/>
      <c r="S606" s="33">
        <f t="shared" ca="1" si="128"/>
        <v>0</v>
      </c>
      <c r="T606" s="30">
        <f ca="1">COUNTIF(INDIRECT("Mess06!B"&amp;(ROW(A606)*4-9)):INDIRECT("Mess06!B"&amp;(ROW(A606)*4-6)),"&gt;=500")*15</f>
        <v>0</v>
      </c>
    </row>
    <row r="607" spans="1:20" ht="15.6" thickTop="1" thickBot="1" x14ac:dyDescent="0.35">
      <c r="A607" s="8">
        <f t="shared" si="129"/>
        <v>41086.208333331866</v>
      </c>
      <c r="B607" s="27">
        <f t="shared" ca="1" si="122"/>
        <v>0</v>
      </c>
      <c r="C607" s="27">
        <f t="shared" ca="1" si="123"/>
        <v>0</v>
      </c>
      <c r="D607" s="27">
        <f t="shared" ca="1" si="124"/>
        <v>0</v>
      </c>
      <c r="E607" s="16"/>
      <c r="F607" s="46">
        <v>7.18E-4</v>
      </c>
      <c r="G607" s="46">
        <v>21</v>
      </c>
      <c r="H607" s="16"/>
      <c r="I607" s="30">
        <f t="shared" ca="1" si="125"/>
        <v>0</v>
      </c>
      <c r="J607" s="42">
        <f t="shared" ca="1" si="117"/>
        <v>0</v>
      </c>
      <c r="K607" s="33">
        <f t="shared" ca="1" si="118"/>
        <v>1</v>
      </c>
      <c r="L607" s="16"/>
      <c r="M607" s="36">
        <f t="shared" ca="1" si="126"/>
        <v>16.568656716417905</v>
      </c>
      <c r="N607" s="39">
        <f t="shared" ca="1" si="119"/>
        <v>20.399999999999999</v>
      </c>
      <c r="O607" s="120">
        <f t="shared" ca="1" si="127"/>
        <v>0.81218905472636804</v>
      </c>
      <c r="P607" s="39">
        <f t="shared" ca="1" si="120"/>
        <v>16.324999999999999</v>
      </c>
      <c r="Q607" s="39">
        <f t="shared" ca="1" si="121"/>
        <v>20.100000000000001</v>
      </c>
      <c r="R607" s="16"/>
      <c r="S607" s="33">
        <f t="shared" ca="1" si="128"/>
        <v>0</v>
      </c>
      <c r="T607" s="30">
        <f ca="1">COUNTIF(INDIRECT("Mess06!B"&amp;(ROW(A607)*4-9)):INDIRECT("Mess06!B"&amp;(ROW(A607)*4-6)),"&gt;=500")*15</f>
        <v>0</v>
      </c>
    </row>
    <row r="608" spans="1:20" ht="15.6" thickTop="1" thickBot="1" x14ac:dyDescent="0.35">
      <c r="A608" s="8">
        <f t="shared" si="129"/>
        <v>41086.24999999853</v>
      </c>
      <c r="B608" s="27">
        <f t="shared" ca="1" si="122"/>
        <v>0</v>
      </c>
      <c r="C608" s="27">
        <f t="shared" ca="1" si="123"/>
        <v>0</v>
      </c>
      <c r="D608" s="27">
        <f t="shared" ca="1" si="124"/>
        <v>0</v>
      </c>
      <c r="E608" s="16"/>
      <c r="F608" s="46">
        <v>7.18E-4</v>
      </c>
      <c r="G608" s="46">
        <v>21</v>
      </c>
      <c r="H608" s="16"/>
      <c r="I608" s="30">
        <f t="shared" ca="1" si="125"/>
        <v>0</v>
      </c>
      <c r="J608" s="42">
        <f t="shared" ca="1" si="117"/>
        <v>0</v>
      </c>
      <c r="K608" s="33">
        <f t="shared" ca="1" si="118"/>
        <v>1</v>
      </c>
      <c r="L608" s="16"/>
      <c r="M608" s="36">
        <f t="shared" ca="1" si="126"/>
        <v>16.670149253731342</v>
      </c>
      <c r="N608" s="39">
        <f t="shared" ca="1" si="119"/>
        <v>20.399999999999999</v>
      </c>
      <c r="O608" s="120">
        <f t="shared" ca="1" si="127"/>
        <v>0.81716417910447758</v>
      </c>
      <c r="P608" s="39">
        <f t="shared" ca="1" si="120"/>
        <v>16.425000000000001</v>
      </c>
      <c r="Q608" s="39">
        <f t="shared" ca="1" si="121"/>
        <v>20.100000000000001</v>
      </c>
      <c r="R608" s="16"/>
      <c r="S608" s="33">
        <f t="shared" ca="1" si="128"/>
        <v>0</v>
      </c>
      <c r="T608" s="30">
        <f ca="1">COUNTIF(INDIRECT("Mess06!B"&amp;(ROW(A608)*4-9)):INDIRECT("Mess06!B"&amp;(ROW(A608)*4-6)),"&gt;=500")*15</f>
        <v>0</v>
      </c>
    </row>
    <row r="609" spans="1:20" ht="15.6" thickTop="1" thickBot="1" x14ac:dyDescent="0.35">
      <c r="A609" s="8">
        <f t="shared" si="129"/>
        <v>41086.291666665194</v>
      </c>
      <c r="B609" s="27">
        <f t="shared" ca="1" si="122"/>
        <v>0</v>
      </c>
      <c r="C609" s="27">
        <f t="shared" ca="1" si="123"/>
        <v>0</v>
      </c>
      <c r="D609" s="27">
        <f t="shared" ca="1" si="124"/>
        <v>0</v>
      </c>
      <c r="E609" s="16"/>
      <c r="F609" s="46">
        <v>7.18E-4</v>
      </c>
      <c r="G609" s="46">
        <v>21</v>
      </c>
      <c r="H609" s="16"/>
      <c r="I609" s="30">
        <f t="shared" ca="1" si="125"/>
        <v>0</v>
      </c>
      <c r="J609" s="42">
        <f t="shared" ca="1" si="117"/>
        <v>0</v>
      </c>
      <c r="K609" s="33">
        <f t="shared" ca="1" si="118"/>
        <v>1</v>
      </c>
      <c r="L609" s="16"/>
      <c r="M609" s="36">
        <f t="shared" ca="1" si="126"/>
        <v>12.280597014925373</v>
      </c>
      <c r="N609" s="39">
        <f t="shared" ca="1" si="119"/>
        <v>20.399999999999999</v>
      </c>
      <c r="O609" s="120">
        <f t="shared" ca="1" si="127"/>
        <v>0.60199004975124382</v>
      </c>
      <c r="P609" s="39">
        <f t="shared" ca="1" si="120"/>
        <v>12.100000000000001</v>
      </c>
      <c r="Q609" s="39">
        <f t="shared" ca="1" si="121"/>
        <v>20.100000000000001</v>
      </c>
      <c r="R609" s="16"/>
      <c r="S609" s="33">
        <f t="shared" ca="1" si="128"/>
        <v>0</v>
      </c>
      <c r="T609" s="30">
        <f ca="1">COUNTIF(INDIRECT("Mess06!B"&amp;(ROW(A609)*4-9)):INDIRECT("Mess06!B"&amp;(ROW(A609)*4-6)),"&gt;=500")*15</f>
        <v>0</v>
      </c>
    </row>
    <row r="610" spans="1:20" ht="15.6" thickTop="1" thickBot="1" x14ac:dyDescent="0.35">
      <c r="A610" s="8">
        <f t="shared" si="129"/>
        <v>41086.333333331859</v>
      </c>
      <c r="B610" s="27">
        <f t="shared" ca="1" si="122"/>
        <v>0.38756491199999987</v>
      </c>
      <c r="C610" s="27">
        <f t="shared" ca="1" si="123"/>
        <v>0.43062767999999985</v>
      </c>
      <c r="D610" s="27">
        <f t="shared" ca="1" si="124"/>
        <v>4.3062767999999974E-2</v>
      </c>
      <c r="E610" s="16"/>
      <c r="F610" s="46">
        <v>7.18E-4</v>
      </c>
      <c r="G610" s="46">
        <v>21</v>
      </c>
      <c r="H610" s="16"/>
      <c r="I610" s="30">
        <f t="shared" ca="1" si="125"/>
        <v>120</v>
      </c>
      <c r="J610" s="42">
        <f t="shared" ca="1" si="117"/>
        <v>120</v>
      </c>
      <c r="K610" s="33">
        <f t="shared" ca="1" si="118"/>
        <v>1</v>
      </c>
      <c r="L610" s="16"/>
      <c r="M610" s="36">
        <f t="shared" ca="1" si="126"/>
        <v>23.799999999999994</v>
      </c>
      <c r="N610" s="39">
        <f t="shared" ca="1" si="119"/>
        <v>20.399999999999999</v>
      </c>
      <c r="O610" s="120">
        <f t="shared" ca="1" si="127"/>
        <v>1.1666666666666665</v>
      </c>
      <c r="P610" s="39">
        <f t="shared" ca="1" si="120"/>
        <v>23.45</v>
      </c>
      <c r="Q610" s="39">
        <f t="shared" ca="1" si="121"/>
        <v>20.100000000000001</v>
      </c>
      <c r="R610" s="16"/>
      <c r="S610" s="33">
        <f t="shared" ca="1" si="128"/>
        <v>0.9</v>
      </c>
      <c r="T610" s="30">
        <f ca="1">COUNTIF(INDIRECT("Mess06!B"&amp;(ROW(A610)*4-9)):INDIRECT("Mess06!B"&amp;(ROW(A610)*4-6)),"&gt;=500")*15</f>
        <v>60</v>
      </c>
    </row>
    <row r="611" spans="1:20" ht="15.6" thickTop="1" thickBot="1" x14ac:dyDescent="0.35">
      <c r="A611" s="8">
        <f t="shared" si="129"/>
        <v>41086.374999998523</v>
      </c>
      <c r="B611" s="27">
        <f t="shared" ca="1" si="122"/>
        <v>0.30112763936603781</v>
      </c>
      <c r="C611" s="27">
        <f t="shared" ca="1" si="123"/>
        <v>0.33458626596226421</v>
      </c>
      <c r="D611" s="27">
        <f t="shared" ca="1" si="124"/>
        <v>3.3458626596226414E-2</v>
      </c>
      <c r="E611" s="16"/>
      <c r="F611" s="46">
        <v>7.18E-4</v>
      </c>
      <c r="G611" s="46">
        <v>21</v>
      </c>
      <c r="H611" s="16"/>
      <c r="I611" s="30">
        <f t="shared" ca="1" si="125"/>
        <v>109.69811320754718</v>
      </c>
      <c r="J611" s="42">
        <f t="shared" ca="1" si="117"/>
        <v>114</v>
      </c>
      <c r="K611" s="33">
        <f t="shared" ca="1" si="118"/>
        <v>0.96226415094339635</v>
      </c>
      <c r="L611" s="16"/>
      <c r="M611" s="36">
        <f t="shared" ca="1" si="126"/>
        <v>20.228571428571428</v>
      </c>
      <c r="N611" s="39">
        <f t="shared" ca="1" si="119"/>
        <v>17.7</v>
      </c>
      <c r="O611" s="120">
        <f t="shared" ca="1" si="127"/>
        <v>1.1428571428571428</v>
      </c>
      <c r="P611" s="39">
        <f t="shared" ca="1" si="120"/>
        <v>20</v>
      </c>
      <c r="Q611" s="39">
        <f t="shared" ca="1" si="121"/>
        <v>17.5</v>
      </c>
      <c r="R611" s="16"/>
      <c r="S611" s="33">
        <f t="shared" ca="1" si="128"/>
        <v>0.9</v>
      </c>
      <c r="T611" s="30">
        <f ca="1">COUNTIF(INDIRECT("Mess06!B"&amp;(ROW(A611)*4-9)):INDIRECT("Mess06!B"&amp;(ROW(A611)*4-6)),"&gt;=500")*15</f>
        <v>60</v>
      </c>
    </row>
    <row r="612" spans="1:20" ht="15.6" thickTop="1" thickBot="1" x14ac:dyDescent="0.35">
      <c r="A612" s="8">
        <f t="shared" si="129"/>
        <v>41086.416666665187</v>
      </c>
      <c r="B612" s="27">
        <f t="shared" ca="1" si="122"/>
        <v>0.29345086566509437</v>
      </c>
      <c r="C612" s="27">
        <f t="shared" ca="1" si="123"/>
        <v>0.32605651740566044</v>
      </c>
      <c r="D612" s="27">
        <f t="shared" ca="1" si="124"/>
        <v>3.2605651740566038E-2</v>
      </c>
      <c r="E612" s="16"/>
      <c r="F612" s="46">
        <v>7.18E-4</v>
      </c>
      <c r="G612" s="46">
        <v>21</v>
      </c>
      <c r="H612" s="16"/>
      <c r="I612" s="30">
        <f t="shared" ca="1" si="125"/>
        <v>108.25471698113209</v>
      </c>
      <c r="J612" s="42">
        <f t="shared" ca="1" si="117"/>
        <v>112.5</v>
      </c>
      <c r="K612" s="33">
        <f t="shared" ca="1" si="118"/>
        <v>0.96226415094339635</v>
      </c>
      <c r="L612" s="16"/>
      <c r="M612" s="36">
        <f t="shared" ca="1" si="126"/>
        <v>19.975714285714286</v>
      </c>
      <c r="N612" s="39">
        <f t="shared" ca="1" si="119"/>
        <v>17.7</v>
      </c>
      <c r="O612" s="120">
        <f t="shared" ca="1" si="127"/>
        <v>1.1285714285714286</v>
      </c>
      <c r="P612" s="39">
        <f t="shared" ca="1" si="120"/>
        <v>19.75</v>
      </c>
      <c r="Q612" s="39">
        <f t="shared" ca="1" si="121"/>
        <v>17.5</v>
      </c>
      <c r="R612" s="16"/>
      <c r="S612" s="33">
        <f t="shared" ca="1" si="128"/>
        <v>0.9</v>
      </c>
      <c r="T612" s="30">
        <f ca="1">COUNTIF(INDIRECT("Mess06!B"&amp;(ROW(A612)*4-9)):INDIRECT("Mess06!B"&amp;(ROW(A612)*4-6)),"&gt;=500")*15</f>
        <v>60</v>
      </c>
    </row>
    <row r="613" spans="1:20" ht="15.6" thickTop="1" thickBot="1" x14ac:dyDescent="0.35">
      <c r="A613" s="8">
        <f t="shared" si="129"/>
        <v>41086.458333331851</v>
      </c>
      <c r="B613" s="27">
        <f t="shared" ca="1" si="122"/>
        <v>0.28305007548962269</v>
      </c>
      <c r="C613" s="27">
        <f t="shared" ca="1" si="123"/>
        <v>0.31450008387735851</v>
      </c>
      <c r="D613" s="27">
        <f t="shared" ca="1" si="124"/>
        <v>3.1450008387735845E-2</v>
      </c>
      <c r="E613" s="16"/>
      <c r="F613" s="46">
        <v>7.18E-4</v>
      </c>
      <c r="G613" s="46">
        <v>21</v>
      </c>
      <c r="H613" s="16"/>
      <c r="I613" s="30">
        <f t="shared" ca="1" si="125"/>
        <v>108.25471698113209</v>
      </c>
      <c r="J613" s="42">
        <f t="shared" ca="1" si="117"/>
        <v>112.5</v>
      </c>
      <c r="K613" s="33">
        <f t="shared" ca="1" si="118"/>
        <v>0.96226415094339635</v>
      </c>
      <c r="L613" s="16"/>
      <c r="M613" s="36">
        <f t="shared" ca="1" si="126"/>
        <v>19.267714285714284</v>
      </c>
      <c r="N613" s="39">
        <f t="shared" ca="1" si="119"/>
        <v>17.7</v>
      </c>
      <c r="O613" s="120">
        <f t="shared" ca="1" si="127"/>
        <v>1.0885714285714285</v>
      </c>
      <c r="P613" s="39">
        <f t="shared" ca="1" si="120"/>
        <v>19.05</v>
      </c>
      <c r="Q613" s="39">
        <f t="shared" ca="1" si="121"/>
        <v>17.5</v>
      </c>
      <c r="R613" s="16"/>
      <c r="S613" s="33">
        <f t="shared" ca="1" si="128"/>
        <v>0.9</v>
      </c>
      <c r="T613" s="30">
        <f ca="1">COUNTIF(INDIRECT("Mess06!B"&amp;(ROW(A613)*4-9)):INDIRECT("Mess06!B"&amp;(ROW(A613)*4-6)),"&gt;=500")*15</f>
        <v>60</v>
      </c>
    </row>
    <row r="614" spans="1:20" ht="15.6" thickTop="1" thickBot="1" x14ac:dyDescent="0.35">
      <c r="A614" s="8">
        <f t="shared" si="129"/>
        <v>41086.499999998516</v>
      </c>
      <c r="B614" s="27">
        <f t="shared" ca="1" si="122"/>
        <v>0.27809484188459432</v>
      </c>
      <c r="C614" s="27">
        <f t="shared" ca="1" si="123"/>
        <v>0.30899426876066033</v>
      </c>
      <c r="D614" s="27">
        <f t="shared" ca="1" si="124"/>
        <v>3.0899426876066026E-2</v>
      </c>
      <c r="E614" s="16"/>
      <c r="F614" s="46">
        <v>7.18E-4</v>
      </c>
      <c r="G614" s="46">
        <v>21</v>
      </c>
      <c r="H614" s="16"/>
      <c r="I614" s="30">
        <f t="shared" ca="1" si="125"/>
        <v>108.49528301886794</v>
      </c>
      <c r="J614" s="42">
        <f t="shared" ca="1" si="117"/>
        <v>112.75</v>
      </c>
      <c r="K614" s="33">
        <f t="shared" ca="1" si="118"/>
        <v>0.96226415094339635</v>
      </c>
      <c r="L614" s="16"/>
      <c r="M614" s="36">
        <f t="shared" ca="1" si="126"/>
        <v>18.88842857142857</v>
      </c>
      <c r="N614" s="39">
        <f t="shared" ca="1" si="119"/>
        <v>17.7</v>
      </c>
      <c r="O614" s="120">
        <f t="shared" ca="1" si="127"/>
        <v>1.0671428571428572</v>
      </c>
      <c r="P614" s="39">
        <f t="shared" ca="1" si="120"/>
        <v>18.675000000000001</v>
      </c>
      <c r="Q614" s="39">
        <f t="shared" ca="1" si="121"/>
        <v>17.5</v>
      </c>
      <c r="R614" s="16"/>
      <c r="S614" s="33">
        <f t="shared" ca="1" si="128"/>
        <v>0.9</v>
      </c>
      <c r="T614" s="30">
        <f ca="1">COUNTIF(INDIRECT("Mess06!B"&amp;(ROW(A614)*4-9)):INDIRECT("Mess06!B"&amp;(ROW(A614)*4-6)),"&gt;=500")*15</f>
        <v>60</v>
      </c>
    </row>
    <row r="615" spans="1:20" ht="15.6" thickTop="1" thickBot="1" x14ac:dyDescent="0.35">
      <c r="A615" s="8">
        <f t="shared" si="129"/>
        <v>41086.54166666518</v>
      </c>
      <c r="B615" s="27">
        <f t="shared" ca="1" si="122"/>
        <v>0.27227782852216981</v>
      </c>
      <c r="C615" s="27">
        <f t="shared" ca="1" si="123"/>
        <v>0.30253092058018866</v>
      </c>
      <c r="D615" s="27">
        <f t="shared" ca="1" si="124"/>
        <v>3.0253092058018859E-2</v>
      </c>
      <c r="E615" s="16"/>
      <c r="F615" s="46">
        <v>7.18E-4</v>
      </c>
      <c r="G615" s="46">
        <v>21</v>
      </c>
      <c r="H615" s="16"/>
      <c r="I615" s="30">
        <f t="shared" ca="1" si="125"/>
        <v>108.25471698113209</v>
      </c>
      <c r="J615" s="42">
        <f t="shared" ca="1" si="117"/>
        <v>112.5</v>
      </c>
      <c r="K615" s="33">
        <f t="shared" ca="1" si="118"/>
        <v>0.96226415094339635</v>
      </c>
      <c r="L615" s="16"/>
      <c r="M615" s="36">
        <f t="shared" ca="1" si="126"/>
        <v>18.53442857142857</v>
      </c>
      <c r="N615" s="39">
        <f t="shared" ca="1" si="119"/>
        <v>17.7</v>
      </c>
      <c r="O615" s="120">
        <f t="shared" ca="1" si="127"/>
        <v>1.0471428571428572</v>
      </c>
      <c r="P615" s="39">
        <f t="shared" ca="1" si="120"/>
        <v>18.324999999999999</v>
      </c>
      <c r="Q615" s="39">
        <f t="shared" ca="1" si="121"/>
        <v>17.5</v>
      </c>
      <c r="R615" s="16"/>
      <c r="S615" s="33">
        <f t="shared" ca="1" si="128"/>
        <v>0.9</v>
      </c>
      <c r="T615" s="30">
        <f ca="1">COUNTIF(INDIRECT("Mess06!B"&amp;(ROW(A615)*4-9)):INDIRECT("Mess06!B"&amp;(ROW(A615)*4-6)),"&gt;=500")*15</f>
        <v>60</v>
      </c>
    </row>
    <row r="616" spans="1:20" ht="15.6" thickTop="1" thickBot="1" x14ac:dyDescent="0.35">
      <c r="A616" s="8">
        <f t="shared" si="129"/>
        <v>41086.583333331844</v>
      </c>
      <c r="B616" s="27">
        <f t="shared" ca="1" si="122"/>
        <v>0.26782034701839624</v>
      </c>
      <c r="C616" s="27">
        <f t="shared" ca="1" si="123"/>
        <v>0.29757816335377357</v>
      </c>
      <c r="D616" s="27">
        <f t="shared" ca="1" si="124"/>
        <v>2.975781633537735E-2</v>
      </c>
      <c r="E616" s="16"/>
      <c r="F616" s="46">
        <v>7.18E-4</v>
      </c>
      <c r="G616" s="46">
        <v>21</v>
      </c>
      <c r="H616" s="16"/>
      <c r="I616" s="30">
        <f t="shared" ca="1" si="125"/>
        <v>108.25471698113209</v>
      </c>
      <c r="J616" s="42">
        <f t="shared" ca="1" si="117"/>
        <v>112.5</v>
      </c>
      <c r="K616" s="33">
        <f t="shared" ca="1" si="118"/>
        <v>0.96226415094339635</v>
      </c>
      <c r="L616" s="16"/>
      <c r="M616" s="36">
        <f t="shared" ca="1" si="126"/>
        <v>18.230999999999998</v>
      </c>
      <c r="N616" s="39">
        <f t="shared" ca="1" si="119"/>
        <v>17.7</v>
      </c>
      <c r="O616" s="120">
        <f t="shared" ca="1" si="127"/>
        <v>1.03</v>
      </c>
      <c r="P616" s="39">
        <f t="shared" ca="1" si="120"/>
        <v>18.025000000000002</v>
      </c>
      <c r="Q616" s="39">
        <f t="shared" ca="1" si="121"/>
        <v>17.5</v>
      </c>
      <c r="R616" s="16"/>
      <c r="S616" s="33">
        <f t="shared" ca="1" si="128"/>
        <v>0.9</v>
      </c>
      <c r="T616" s="30">
        <f ca="1">COUNTIF(INDIRECT("Mess06!B"&amp;(ROW(A616)*4-9)):INDIRECT("Mess06!B"&amp;(ROW(A616)*4-6)),"&gt;=500")*15</f>
        <v>60</v>
      </c>
    </row>
    <row r="617" spans="1:20" ht="15.6" thickTop="1" thickBot="1" x14ac:dyDescent="0.35">
      <c r="A617" s="8">
        <f t="shared" si="129"/>
        <v>41086.624999998508</v>
      </c>
      <c r="B617" s="27">
        <f t="shared" ca="1" si="122"/>
        <v>0.26816704002424524</v>
      </c>
      <c r="C617" s="27">
        <f t="shared" ca="1" si="123"/>
        <v>0.29796337780471693</v>
      </c>
      <c r="D617" s="27">
        <f t="shared" ca="1" si="124"/>
        <v>2.9796337780471686E-2</v>
      </c>
      <c r="E617" s="16"/>
      <c r="F617" s="46">
        <v>7.18E-4</v>
      </c>
      <c r="G617" s="46">
        <v>21</v>
      </c>
      <c r="H617" s="16"/>
      <c r="I617" s="30">
        <f t="shared" ca="1" si="125"/>
        <v>109.45754716981133</v>
      </c>
      <c r="J617" s="42">
        <f t="shared" ca="1" si="117"/>
        <v>113.75</v>
      </c>
      <c r="K617" s="33">
        <f t="shared" ca="1" si="118"/>
        <v>0.96226415094339635</v>
      </c>
      <c r="L617" s="16"/>
      <c r="M617" s="36">
        <f t="shared" ca="1" si="126"/>
        <v>18.053999999999998</v>
      </c>
      <c r="N617" s="39">
        <f t="shared" ca="1" si="119"/>
        <v>17.7</v>
      </c>
      <c r="O617" s="120">
        <f t="shared" ca="1" si="127"/>
        <v>1.02</v>
      </c>
      <c r="P617" s="39">
        <f t="shared" ca="1" si="120"/>
        <v>17.850000000000001</v>
      </c>
      <c r="Q617" s="39">
        <f t="shared" ca="1" si="121"/>
        <v>17.5</v>
      </c>
      <c r="R617" s="16"/>
      <c r="S617" s="33">
        <f t="shared" ca="1" si="128"/>
        <v>0.9</v>
      </c>
      <c r="T617" s="30">
        <f ca="1">COUNTIF(INDIRECT("Mess06!B"&amp;(ROW(A617)*4-9)):INDIRECT("Mess06!B"&amp;(ROW(A617)*4-6)),"&gt;=500")*15</f>
        <v>60</v>
      </c>
    </row>
    <row r="618" spans="1:20" ht="15.6" thickTop="1" thickBot="1" x14ac:dyDescent="0.35">
      <c r="A618" s="8">
        <f t="shared" si="129"/>
        <v>41086.666666665173</v>
      </c>
      <c r="B618" s="27">
        <f t="shared" ca="1" si="122"/>
        <v>0.25960372277977362</v>
      </c>
      <c r="C618" s="27">
        <f t="shared" ca="1" si="123"/>
        <v>0.28844858086641512</v>
      </c>
      <c r="D618" s="27">
        <f t="shared" ca="1" si="124"/>
        <v>2.8844858086641504E-2</v>
      </c>
      <c r="E618" s="16"/>
      <c r="F618" s="46">
        <v>7.18E-4</v>
      </c>
      <c r="G618" s="46">
        <v>21</v>
      </c>
      <c r="H618" s="16"/>
      <c r="I618" s="30">
        <f t="shared" ca="1" si="125"/>
        <v>107.77358490566039</v>
      </c>
      <c r="J618" s="42">
        <f t="shared" ca="1" si="117"/>
        <v>112</v>
      </c>
      <c r="K618" s="33">
        <f t="shared" ca="1" si="118"/>
        <v>0.96226415094339635</v>
      </c>
      <c r="L618" s="16"/>
      <c r="M618" s="36">
        <f t="shared" ca="1" si="126"/>
        <v>17.75057142857143</v>
      </c>
      <c r="N618" s="39">
        <f t="shared" ca="1" si="119"/>
        <v>17.7</v>
      </c>
      <c r="O618" s="120">
        <f t="shared" ca="1" si="127"/>
        <v>1.0028571428571429</v>
      </c>
      <c r="P618" s="39">
        <f t="shared" ca="1" si="120"/>
        <v>17.55</v>
      </c>
      <c r="Q618" s="39">
        <f t="shared" ca="1" si="121"/>
        <v>17.5</v>
      </c>
      <c r="R618" s="16"/>
      <c r="S618" s="33">
        <f t="shared" ca="1" si="128"/>
        <v>0.9</v>
      </c>
      <c r="T618" s="30">
        <f ca="1">COUNTIF(INDIRECT("Mess06!B"&amp;(ROW(A618)*4-9)):INDIRECT("Mess06!B"&amp;(ROW(A618)*4-6)),"&gt;=500")*15</f>
        <v>60</v>
      </c>
    </row>
    <row r="619" spans="1:20" ht="15.6" thickTop="1" thickBot="1" x14ac:dyDescent="0.35">
      <c r="A619" s="8">
        <f t="shared" si="129"/>
        <v>41086.708333331837</v>
      </c>
      <c r="B619" s="27">
        <f t="shared" ca="1" si="122"/>
        <v>0.2613630042947368</v>
      </c>
      <c r="C619" s="27">
        <f t="shared" ca="1" si="123"/>
        <v>0.29040333810526309</v>
      </c>
      <c r="D619" s="27">
        <f t="shared" ca="1" si="124"/>
        <v>2.9040333810526304E-2</v>
      </c>
      <c r="E619" s="16"/>
      <c r="F619" s="46">
        <v>7.18E-4</v>
      </c>
      <c r="G619" s="46">
        <v>21</v>
      </c>
      <c r="H619" s="16"/>
      <c r="I619" s="30">
        <f t="shared" ca="1" si="125"/>
        <v>112</v>
      </c>
      <c r="J619" s="42">
        <f t="shared" ca="1" si="117"/>
        <v>112</v>
      </c>
      <c r="K619" s="33">
        <f t="shared" ca="1" si="118"/>
        <v>1</v>
      </c>
      <c r="L619" s="16"/>
      <c r="M619" s="36">
        <f t="shared" ca="1" si="126"/>
        <v>17.196491228070172</v>
      </c>
      <c r="N619" s="39">
        <f t="shared" ca="1" si="119"/>
        <v>16.899999999999999</v>
      </c>
      <c r="O619" s="120">
        <f t="shared" ca="1" si="127"/>
        <v>1.0175438596491226</v>
      </c>
      <c r="P619" s="39">
        <f t="shared" ca="1" si="120"/>
        <v>17.399999999999999</v>
      </c>
      <c r="Q619" s="39">
        <f t="shared" ca="1" si="121"/>
        <v>17.100000000000001</v>
      </c>
      <c r="R619" s="16"/>
      <c r="S619" s="33">
        <f t="shared" ca="1" si="128"/>
        <v>0.9</v>
      </c>
      <c r="T619" s="30">
        <f ca="1">COUNTIF(INDIRECT("Mess06!B"&amp;(ROW(A619)*4-9)):INDIRECT("Mess06!B"&amp;(ROW(A619)*4-6)),"&gt;=500")*15</f>
        <v>60</v>
      </c>
    </row>
    <row r="620" spans="1:20" ht="15.6" thickTop="1" thickBot="1" x14ac:dyDescent="0.35">
      <c r="A620" s="8">
        <f t="shared" si="129"/>
        <v>41086.749999998501</v>
      </c>
      <c r="B620" s="27">
        <f t="shared" ca="1" si="122"/>
        <v>0.25658935413355261</v>
      </c>
      <c r="C620" s="27">
        <f t="shared" ca="1" si="123"/>
        <v>0.28509928237061399</v>
      </c>
      <c r="D620" s="27">
        <f t="shared" ca="1" si="124"/>
        <v>2.8509928237061392E-2</v>
      </c>
      <c r="E620" s="16"/>
      <c r="F620" s="46">
        <v>7.18E-4</v>
      </c>
      <c r="G620" s="46">
        <v>21</v>
      </c>
      <c r="H620" s="16"/>
      <c r="I620" s="30">
        <f t="shared" ca="1" si="125"/>
        <v>110.75</v>
      </c>
      <c r="J620" s="42">
        <f t="shared" ca="1" si="117"/>
        <v>110.75</v>
      </c>
      <c r="K620" s="33">
        <f t="shared" ca="1" si="118"/>
        <v>1</v>
      </c>
      <c r="L620" s="16"/>
      <c r="M620" s="36">
        <f t="shared" ca="1" si="126"/>
        <v>17.072953216374266</v>
      </c>
      <c r="N620" s="39">
        <f t="shared" ca="1" si="119"/>
        <v>16.899999999999999</v>
      </c>
      <c r="O620" s="120">
        <f t="shared" ca="1" si="127"/>
        <v>1.0102339181286548</v>
      </c>
      <c r="P620" s="39">
        <f t="shared" ca="1" si="120"/>
        <v>17.274999999999999</v>
      </c>
      <c r="Q620" s="39">
        <f t="shared" ca="1" si="121"/>
        <v>17.100000000000001</v>
      </c>
      <c r="R620" s="16"/>
      <c r="S620" s="33">
        <f t="shared" ca="1" si="128"/>
        <v>0.9</v>
      </c>
      <c r="T620" s="30">
        <f ca="1">COUNTIF(INDIRECT("Mess06!B"&amp;(ROW(A620)*4-9)):INDIRECT("Mess06!B"&amp;(ROW(A620)*4-6)),"&gt;=500")*15</f>
        <v>60</v>
      </c>
    </row>
    <row r="621" spans="1:20" ht="15.6" thickTop="1" thickBot="1" x14ac:dyDescent="0.35">
      <c r="A621" s="8">
        <f t="shared" si="129"/>
        <v>41086.791666665165</v>
      </c>
      <c r="B621" s="27">
        <f t="shared" ca="1" si="122"/>
        <v>0.25605205654736846</v>
      </c>
      <c r="C621" s="27">
        <f t="shared" ca="1" si="123"/>
        <v>0.28450228505263159</v>
      </c>
      <c r="D621" s="27">
        <f t="shared" ca="1" si="124"/>
        <v>2.8450228505263152E-2</v>
      </c>
      <c r="E621" s="16"/>
      <c r="F621" s="46">
        <v>7.18E-4</v>
      </c>
      <c r="G621" s="46">
        <v>21</v>
      </c>
      <c r="H621" s="16"/>
      <c r="I621" s="30">
        <f t="shared" ca="1" si="125"/>
        <v>111</v>
      </c>
      <c r="J621" s="42">
        <f t="shared" ca="1" si="117"/>
        <v>111</v>
      </c>
      <c r="K621" s="33">
        <f t="shared" ca="1" si="118"/>
        <v>1</v>
      </c>
      <c r="L621" s="16"/>
      <c r="M621" s="36">
        <f t="shared" ca="1" si="126"/>
        <v>16.998830409356728</v>
      </c>
      <c r="N621" s="39">
        <f t="shared" ca="1" si="119"/>
        <v>16.899999999999999</v>
      </c>
      <c r="O621" s="120">
        <f t="shared" ca="1" si="127"/>
        <v>1.0058479532163744</v>
      </c>
      <c r="P621" s="39">
        <f t="shared" ca="1" si="120"/>
        <v>17.200000000000003</v>
      </c>
      <c r="Q621" s="39">
        <f t="shared" ca="1" si="121"/>
        <v>17.100000000000001</v>
      </c>
      <c r="R621" s="16"/>
      <c r="S621" s="33">
        <f t="shared" ca="1" si="128"/>
        <v>0.9</v>
      </c>
      <c r="T621" s="30">
        <f ca="1">COUNTIF(INDIRECT("Mess06!B"&amp;(ROW(A621)*4-9)):INDIRECT("Mess06!B"&amp;(ROW(A621)*4-6)),"&gt;=500")*15</f>
        <v>60</v>
      </c>
    </row>
    <row r="622" spans="1:20" ht="15.6" thickTop="1" thickBot="1" x14ac:dyDescent="0.35">
      <c r="A622" s="8">
        <f t="shared" si="129"/>
        <v>41086.83333333183</v>
      </c>
      <c r="B622" s="27">
        <f t="shared" ca="1" si="122"/>
        <v>0.25284335895000004</v>
      </c>
      <c r="C622" s="27">
        <f t="shared" ca="1" si="123"/>
        <v>0.28093706550000003</v>
      </c>
      <c r="D622" s="27">
        <f t="shared" ca="1" si="124"/>
        <v>2.8093706549999996E-2</v>
      </c>
      <c r="E622" s="16"/>
      <c r="F622" s="46">
        <v>7.18E-4</v>
      </c>
      <c r="G622" s="46">
        <v>21</v>
      </c>
      <c r="H622" s="16"/>
      <c r="I622" s="30">
        <f t="shared" ca="1" si="125"/>
        <v>110.25</v>
      </c>
      <c r="J622" s="42">
        <f t="shared" ca="1" si="117"/>
        <v>110.25</v>
      </c>
      <c r="K622" s="33">
        <f t="shared" ca="1" si="118"/>
        <v>1</v>
      </c>
      <c r="L622" s="16"/>
      <c r="M622" s="36">
        <f t="shared" ca="1" si="126"/>
        <v>16.899999999999999</v>
      </c>
      <c r="N622" s="39">
        <f t="shared" ca="1" si="119"/>
        <v>16.899999999999999</v>
      </c>
      <c r="O622" s="120">
        <f t="shared" ca="1" si="127"/>
        <v>1</v>
      </c>
      <c r="P622" s="39">
        <f t="shared" ca="1" si="120"/>
        <v>17.100000000000001</v>
      </c>
      <c r="Q622" s="39">
        <f t="shared" ca="1" si="121"/>
        <v>17.100000000000001</v>
      </c>
      <c r="R622" s="16"/>
      <c r="S622" s="33">
        <f t="shared" ca="1" si="128"/>
        <v>0.9</v>
      </c>
      <c r="T622" s="30">
        <f ca="1">COUNTIF(INDIRECT("Mess06!B"&amp;(ROW(A622)*4-9)):INDIRECT("Mess06!B"&amp;(ROW(A622)*4-6)),"&gt;=500")*15</f>
        <v>60</v>
      </c>
    </row>
    <row r="623" spans="1:20" ht="15.6" thickTop="1" thickBot="1" x14ac:dyDescent="0.35">
      <c r="A623" s="8">
        <f t="shared" si="129"/>
        <v>41086.874999998494</v>
      </c>
      <c r="B623" s="27">
        <f t="shared" ca="1" si="122"/>
        <v>0.25140665370394727</v>
      </c>
      <c r="C623" s="27">
        <f t="shared" ca="1" si="123"/>
        <v>0.27934072633771917</v>
      </c>
      <c r="D623" s="27">
        <f t="shared" ca="1" si="124"/>
        <v>2.7934072633771911E-2</v>
      </c>
      <c r="E623" s="16"/>
      <c r="F623" s="46">
        <v>7.18E-4</v>
      </c>
      <c r="G623" s="46">
        <v>21</v>
      </c>
      <c r="H623" s="16"/>
      <c r="I623" s="30">
        <f t="shared" ca="1" si="125"/>
        <v>111.25</v>
      </c>
      <c r="J623" s="42">
        <f t="shared" ca="1" si="117"/>
        <v>111.25</v>
      </c>
      <c r="K623" s="33">
        <f t="shared" ca="1" si="118"/>
        <v>1</v>
      </c>
      <c r="L623" s="16"/>
      <c r="M623" s="36">
        <f t="shared" ca="1" si="126"/>
        <v>16.652923976608182</v>
      </c>
      <c r="N623" s="39">
        <f t="shared" ca="1" si="119"/>
        <v>16.899999999999999</v>
      </c>
      <c r="O623" s="120">
        <f t="shared" ca="1" si="127"/>
        <v>0.98538011695906413</v>
      </c>
      <c r="P623" s="39">
        <f t="shared" ca="1" si="120"/>
        <v>16.849999999999998</v>
      </c>
      <c r="Q623" s="39">
        <f t="shared" ca="1" si="121"/>
        <v>17.100000000000001</v>
      </c>
      <c r="R623" s="16"/>
      <c r="S623" s="33">
        <f t="shared" ca="1" si="128"/>
        <v>0.9</v>
      </c>
      <c r="T623" s="30">
        <f ca="1">COUNTIF(INDIRECT("Mess06!B"&amp;(ROW(A623)*4-9)):INDIRECT("Mess06!B"&amp;(ROW(A623)*4-6)),"&gt;=500")*15</f>
        <v>60</v>
      </c>
    </row>
    <row r="624" spans="1:20" ht="15.6" thickTop="1" thickBot="1" x14ac:dyDescent="0.35">
      <c r="A624" s="8">
        <f t="shared" si="129"/>
        <v>41086.916666665158</v>
      </c>
      <c r="B624" s="27">
        <f t="shared" ca="1" si="122"/>
        <v>0.25197161247631578</v>
      </c>
      <c r="C624" s="27">
        <f t="shared" ca="1" si="123"/>
        <v>0.2799684583070175</v>
      </c>
      <c r="D624" s="27">
        <f t="shared" ca="1" si="124"/>
        <v>2.7996845830701743E-2</v>
      </c>
      <c r="E624" s="16"/>
      <c r="F624" s="46">
        <v>7.18E-4</v>
      </c>
      <c r="G624" s="46">
        <v>21</v>
      </c>
      <c r="H624" s="16"/>
      <c r="I624" s="30">
        <f t="shared" ca="1" si="125"/>
        <v>111.5</v>
      </c>
      <c r="J624" s="42">
        <f t="shared" ca="1" si="117"/>
        <v>111.5</v>
      </c>
      <c r="K624" s="33">
        <f t="shared" ca="1" si="118"/>
        <v>1</v>
      </c>
      <c r="L624" s="16"/>
      <c r="M624" s="36">
        <f t="shared" ca="1" si="126"/>
        <v>16.652923976608186</v>
      </c>
      <c r="N624" s="39">
        <f t="shared" ca="1" si="119"/>
        <v>16.899999999999999</v>
      </c>
      <c r="O624" s="120">
        <f t="shared" ca="1" si="127"/>
        <v>0.98538011695906436</v>
      </c>
      <c r="P624" s="39">
        <f t="shared" ca="1" si="120"/>
        <v>16.850000000000001</v>
      </c>
      <c r="Q624" s="39">
        <f t="shared" ca="1" si="121"/>
        <v>17.100000000000001</v>
      </c>
      <c r="R624" s="16"/>
      <c r="S624" s="33">
        <f t="shared" ca="1" si="128"/>
        <v>0.9</v>
      </c>
      <c r="T624" s="30">
        <f ca="1">COUNTIF(INDIRECT("Mess06!B"&amp;(ROW(A624)*4-9)):INDIRECT("Mess06!B"&amp;(ROW(A624)*4-6)),"&gt;=500")*15</f>
        <v>60</v>
      </c>
    </row>
    <row r="625" spans="1:20" ht="15.6" thickTop="1" thickBot="1" x14ac:dyDescent="0.35">
      <c r="A625" s="8">
        <f t="shared" si="129"/>
        <v>41086.958333331822</v>
      </c>
      <c r="B625" s="27">
        <f t="shared" ca="1" si="122"/>
        <v>0.14208713125065789</v>
      </c>
      <c r="C625" s="27">
        <f t="shared" ca="1" si="123"/>
        <v>0.15787459027850875</v>
      </c>
      <c r="D625" s="27">
        <f t="shared" ca="1" si="124"/>
        <v>1.5787459027850871E-2</v>
      </c>
      <c r="E625" s="16"/>
      <c r="F625" s="46">
        <v>7.18E-4</v>
      </c>
      <c r="G625" s="46">
        <v>21</v>
      </c>
      <c r="H625" s="16"/>
      <c r="I625" s="30">
        <f t="shared" ca="1" si="125"/>
        <v>84.25</v>
      </c>
      <c r="J625" s="42">
        <f t="shared" ca="1" si="117"/>
        <v>84.25</v>
      </c>
      <c r="K625" s="33">
        <f t="shared" ca="1" si="118"/>
        <v>1</v>
      </c>
      <c r="L625" s="16"/>
      <c r="M625" s="36">
        <f t="shared" ca="1" si="126"/>
        <v>12.427923976608186</v>
      </c>
      <c r="N625" s="39">
        <f t="shared" ca="1" si="119"/>
        <v>16.899999999999999</v>
      </c>
      <c r="O625" s="120">
        <f t="shared" ca="1" si="127"/>
        <v>0.73538011695906436</v>
      </c>
      <c r="P625" s="39">
        <f t="shared" ca="1" si="120"/>
        <v>12.575000000000001</v>
      </c>
      <c r="Q625" s="39">
        <f t="shared" ca="1" si="121"/>
        <v>17.100000000000001</v>
      </c>
      <c r="R625" s="16"/>
      <c r="S625" s="33">
        <f t="shared" ca="1" si="128"/>
        <v>0.9</v>
      </c>
      <c r="T625" s="30">
        <f ca="1">COUNTIF(INDIRECT("Mess06!B"&amp;(ROW(A625)*4-9)):INDIRECT("Mess06!B"&amp;(ROW(A625)*4-6)),"&gt;=500")*15</f>
        <v>45</v>
      </c>
    </row>
    <row r="626" spans="1:20" ht="15.6" thickTop="1" thickBot="1" x14ac:dyDescent="0.35">
      <c r="A626" s="8">
        <f t="shared" si="129"/>
        <v>41086.999999998487</v>
      </c>
      <c r="B626" s="27">
        <f t="shared" ca="1" si="122"/>
        <v>0.24730357775328946</v>
      </c>
      <c r="C626" s="27">
        <f t="shared" ca="1" si="123"/>
        <v>0.27478175305921049</v>
      </c>
      <c r="D626" s="27">
        <f t="shared" ca="1" si="124"/>
        <v>2.7478175305921042E-2</v>
      </c>
      <c r="E626" s="16"/>
      <c r="F626" s="46">
        <v>7.18E-4</v>
      </c>
      <c r="G626" s="46">
        <v>21</v>
      </c>
      <c r="H626" s="16"/>
      <c r="I626" s="30">
        <f t="shared" ca="1" si="125"/>
        <v>111.25</v>
      </c>
      <c r="J626" s="42">
        <f t="shared" ca="1" si="117"/>
        <v>111.25</v>
      </c>
      <c r="K626" s="33">
        <f t="shared" ca="1" si="118"/>
        <v>1</v>
      </c>
      <c r="L626" s="16"/>
      <c r="M626" s="36">
        <f t="shared" ca="1" si="126"/>
        <v>16.381140350877189</v>
      </c>
      <c r="N626" s="39">
        <f t="shared" ca="1" si="119"/>
        <v>16.899999999999999</v>
      </c>
      <c r="O626" s="120">
        <f t="shared" ca="1" si="127"/>
        <v>0.96929824561403499</v>
      </c>
      <c r="P626" s="39">
        <f t="shared" ca="1" si="120"/>
        <v>16.574999999999999</v>
      </c>
      <c r="Q626" s="39">
        <f t="shared" ca="1" si="121"/>
        <v>17.100000000000001</v>
      </c>
      <c r="R626" s="16"/>
      <c r="S626" s="33">
        <f t="shared" ca="1" si="128"/>
        <v>0.9</v>
      </c>
      <c r="T626" s="30">
        <f ca="1">COUNTIF(INDIRECT("Mess06!B"&amp;(ROW(A626)*4-9)):INDIRECT("Mess06!B"&amp;(ROW(A626)*4-6)),"&gt;=500")*15</f>
        <v>60</v>
      </c>
    </row>
    <row r="627" spans="1:20" ht="15.6" thickTop="1" thickBot="1" x14ac:dyDescent="0.35">
      <c r="A627" s="8">
        <f t="shared" si="129"/>
        <v>41087.041666665151</v>
      </c>
      <c r="B627" s="27">
        <f t="shared" ca="1" si="122"/>
        <v>0.24274683388279109</v>
      </c>
      <c r="C627" s="27">
        <f t="shared" ca="1" si="123"/>
        <v>0.2697187043142123</v>
      </c>
      <c r="D627" s="27">
        <f t="shared" ca="1" si="124"/>
        <v>2.6971870431421224E-2</v>
      </c>
      <c r="E627" s="16"/>
      <c r="F627" s="46">
        <v>7.18E-4</v>
      </c>
      <c r="G627" s="46">
        <v>21</v>
      </c>
      <c r="H627" s="16"/>
      <c r="I627" s="30">
        <f t="shared" ca="1" si="125"/>
        <v>111.75</v>
      </c>
      <c r="J627" s="42">
        <f t="shared" ca="1" si="117"/>
        <v>111.75</v>
      </c>
      <c r="K627" s="33">
        <f t="shared" ca="1" si="118"/>
        <v>1</v>
      </c>
      <c r="L627" s="16"/>
      <c r="M627" s="36">
        <f t="shared" ca="1" si="126"/>
        <v>16.00736301369863</v>
      </c>
      <c r="N627" s="39">
        <f t="shared" ca="1" si="119"/>
        <v>28.2</v>
      </c>
      <c r="O627" s="120">
        <f t="shared" ca="1" si="127"/>
        <v>0.56763698630136983</v>
      </c>
      <c r="P627" s="39">
        <f t="shared" ca="1" si="120"/>
        <v>16.574999999999999</v>
      </c>
      <c r="Q627" s="39">
        <f t="shared" ca="1" si="121"/>
        <v>29.2</v>
      </c>
      <c r="R627" s="16"/>
      <c r="S627" s="33">
        <f t="shared" ca="1" si="128"/>
        <v>0.9</v>
      </c>
      <c r="T627" s="30">
        <f ca="1">COUNTIF(INDIRECT("Mess06!B"&amp;(ROW(A627)*4-9)):INDIRECT("Mess06!B"&amp;(ROW(A627)*4-6)),"&gt;=500")*15</f>
        <v>60</v>
      </c>
    </row>
    <row r="628" spans="1:20" ht="15.6" thickTop="1" thickBot="1" x14ac:dyDescent="0.35">
      <c r="A628" s="8">
        <f t="shared" si="129"/>
        <v>41087.083333331815</v>
      </c>
      <c r="B628" s="27">
        <f t="shared" ca="1" si="122"/>
        <v>0.2401838959684931</v>
      </c>
      <c r="C628" s="27">
        <f t="shared" ca="1" si="123"/>
        <v>0.26687099552054788</v>
      </c>
      <c r="D628" s="27">
        <f t="shared" ca="1" si="124"/>
        <v>2.6687099552054783E-2</v>
      </c>
      <c r="E628" s="16"/>
      <c r="F628" s="46">
        <v>7.18E-4</v>
      </c>
      <c r="G628" s="46">
        <v>21</v>
      </c>
      <c r="H628" s="16"/>
      <c r="I628" s="30">
        <f t="shared" ca="1" si="125"/>
        <v>111.75</v>
      </c>
      <c r="J628" s="42">
        <f t="shared" ca="1" si="117"/>
        <v>111.75</v>
      </c>
      <c r="K628" s="33">
        <f t="shared" ca="1" si="118"/>
        <v>1</v>
      </c>
      <c r="L628" s="16"/>
      <c r="M628" s="36">
        <f t="shared" ca="1" si="126"/>
        <v>15.838356164383558</v>
      </c>
      <c r="N628" s="39">
        <f t="shared" ca="1" si="119"/>
        <v>28.2</v>
      </c>
      <c r="O628" s="120">
        <f t="shared" ca="1" si="127"/>
        <v>0.56164383561643827</v>
      </c>
      <c r="P628" s="39">
        <f t="shared" ca="1" si="120"/>
        <v>16.399999999999999</v>
      </c>
      <c r="Q628" s="39">
        <f t="shared" ca="1" si="121"/>
        <v>29.2</v>
      </c>
      <c r="R628" s="16"/>
      <c r="S628" s="33">
        <f t="shared" ca="1" si="128"/>
        <v>0.9</v>
      </c>
      <c r="T628" s="30">
        <f ca="1">COUNTIF(INDIRECT("Mess06!B"&amp;(ROW(A628)*4-9)):INDIRECT("Mess06!B"&amp;(ROW(A628)*4-6)),"&gt;=500")*15</f>
        <v>60</v>
      </c>
    </row>
    <row r="629" spans="1:20" ht="15.6" thickTop="1" thickBot="1" x14ac:dyDescent="0.35">
      <c r="A629" s="8">
        <f t="shared" si="129"/>
        <v>41087.124999998479</v>
      </c>
      <c r="B629" s="27">
        <f t="shared" ca="1" si="122"/>
        <v>0.23745468244006857</v>
      </c>
      <c r="C629" s="27">
        <f t="shared" ca="1" si="123"/>
        <v>0.26383853604452062</v>
      </c>
      <c r="D629" s="27">
        <f t="shared" ca="1" si="124"/>
        <v>2.6383853604452057E-2</v>
      </c>
      <c r="E629" s="16"/>
      <c r="F629" s="46">
        <v>7.18E-4</v>
      </c>
      <c r="G629" s="46">
        <v>21</v>
      </c>
      <c r="H629" s="16"/>
      <c r="I629" s="30">
        <f t="shared" ca="1" si="125"/>
        <v>111.5</v>
      </c>
      <c r="J629" s="42">
        <f t="shared" ca="1" si="117"/>
        <v>111.5</v>
      </c>
      <c r="K629" s="33">
        <f t="shared" ca="1" si="118"/>
        <v>1</v>
      </c>
      <c r="L629" s="16"/>
      <c r="M629" s="36">
        <f t="shared" ca="1" si="126"/>
        <v>15.693493150684933</v>
      </c>
      <c r="N629" s="39">
        <f t="shared" ca="1" si="119"/>
        <v>28.2</v>
      </c>
      <c r="O629" s="120">
        <f t="shared" ca="1" si="127"/>
        <v>0.55650684931506855</v>
      </c>
      <c r="P629" s="39">
        <f t="shared" ca="1" si="120"/>
        <v>16.25</v>
      </c>
      <c r="Q629" s="39">
        <f t="shared" ca="1" si="121"/>
        <v>29.2</v>
      </c>
      <c r="R629" s="16"/>
      <c r="S629" s="33">
        <f t="shared" ca="1" si="128"/>
        <v>0.9</v>
      </c>
      <c r="T629" s="30">
        <f ca="1">COUNTIF(INDIRECT("Mess06!B"&amp;(ROW(A629)*4-9)):INDIRECT("Mess06!B"&amp;(ROW(A629)*4-6)),"&gt;=500")*15</f>
        <v>60</v>
      </c>
    </row>
    <row r="630" spans="1:20" ht="15.6" thickTop="1" thickBot="1" x14ac:dyDescent="0.35">
      <c r="A630" s="8">
        <f t="shared" si="129"/>
        <v>41087.166666665144</v>
      </c>
      <c r="B630" s="27">
        <f t="shared" ca="1" si="122"/>
        <v>0.23708936754400683</v>
      </c>
      <c r="C630" s="27">
        <f t="shared" ca="1" si="123"/>
        <v>0.26343263060445204</v>
      </c>
      <c r="D630" s="27">
        <f t="shared" ca="1" si="124"/>
        <v>2.63432630604452E-2</v>
      </c>
      <c r="E630" s="16"/>
      <c r="F630" s="46">
        <v>7.18E-4</v>
      </c>
      <c r="G630" s="46">
        <v>21</v>
      </c>
      <c r="H630" s="16"/>
      <c r="I630" s="30">
        <f t="shared" ca="1" si="125"/>
        <v>111.5</v>
      </c>
      <c r="J630" s="42">
        <f t="shared" ca="1" si="117"/>
        <v>111.5</v>
      </c>
      <c r="K630" s="33">
        <f t="shared" ca="1" si="118"/>
        <v>1</v>
      </c>
      <c r="L630" s="16"/>
      <c r="M630" s="36">
        <f t="shared" ca="1" si="126"/>
        <v>15.669349315068494</v>
      </c>
      <c r="N630" s="39">
        <f t="shared" ca="1" si="119"/>
        <v>28.2</v>
      </c>
      <c r="O630" s="120">
        <f t="shared" ca="1" si="127"/>
        <v>0.55565068493150693</v>
      </c>
      <c r="P630" s="39">
        <f t="shared" ca="1" si="120"/>
        <v>16.225000000000001</v>
      </c>
      <c r="Q630" s="39">
        <f t="shared" ca="1" si="121"/>
        <v>29.2</v>
      </c>
      <c r="R630" s="16"/>
      <c r="S630" s="33">
        <f t="shared" ca="1" si="128"/>
        <v>0.9</v>
      </c>
      <c r="T630" s="30">
        <f ca="1">COUNTIF(INDIRECT("Mess06!B"&amp;(ROW(A630)*4-9)):INDIRECT("Mess06!B"&amp;(ROW(A630)*4-6)),"&gt;=500")*15</f>
        <v>60</v>
      </c>
    </row>
    <row r="631" spans="1:20" ht="15.6" thickTop="1" thickBot="1" x14ac:dyDescent="0.35">
      <c r="A631" s="8">
        <f t="shared" si="129"/>
        <v>41087.208333331808</v>
      </c>
      <c r="B631" s="27">
        <f t="shared" ca="1" si="122"/>
        <v>0.11983311500856166</v>
      </c>
      <c r="C631" s="27">
        <f t="shared" ca="1" si="123"/>
        <v>0.1331479055650685</v>
      </c>
      <c r="D631" s="27">
        <f t="shared" ca="1" si="124"/>
        <v>1.3314790556506848E-2</v>
      </c>
      <c r="E631" s="16"/>
      <c r="F631" s="46">
        <v>7.18E-4</v>
      </c>
      <c r="G631" s="46">
        <v>21</v>
      </c>
      <c r="H631" s="16"/>
      <c r="I631" s="30">
        <f t="shared" ca="1" si="125"/>
        <v>55</v>
      </c>
      <c r="J631" s="42">
        <f t="shared" ca="1" si="117"/>
        <v>55</v>
      </c>
      <c r="K631" s="33">
        <f t="shared" ca="1" si="118"/>
        <v>1</v>
      </c>
      <c r="L631" s="16"/>
      <c r="M631" s="36">
        <f t="shared" ca="1" si="126"/>
        <v>16.055650684931507</v>
      </c>
      <c r="N631" s="39">
        <f t="shared" ca="1" si="119"/>
        <v>28.2</v>
      </c>
      <c r="O631" s="120">
        <f t="shared" ca="1" si="127"/>
        <v>0.56934931506849318</v>
      </c>
      <c r="P631" s="39">
        <f t="shared" ca="1" si="120"/>
        <v>16.625</v>
      </c>
      <c r="Q631" s="39">
        <f t="shared" ca="1" si="121"/>
        <v>29.2</v>
      </c>
      <c r="R631" s="16"/>
      <c r="S631" s="33">
        <f t="shared" ca="1" si="128"/>
        <v>0.9</v>
      </c>
      <c r="T631" s="30">
        <f ca="1">COUNTIF(INDIRECT("Mess06!B"&amp;(ROW(A631)*4-9)):INDIRECT("Mess06!B"&amp;(ROW(A631)*4-6)),"&gt;=500")*15</f>
        <v>30</v>
      </c>
    </row>
    <row r="632" spans="1:20" ht="15.6" thickTop="1" thickBot="1" x14ac:dyDescent="0.35">
      <c r="A632" s="8">
        <f t="shared" si="129"/>
        <v>41087.249999998472</v>
      </c>
      <c r="B632" s="27">
        <f t="shared" ca="1" si="122"/>
        <v>0</v>
      </c>
      <c r="C632" s="27">
        <f t="shared" ca="1" si="123"/>
        <v>0</v>
      </c>
      <c r="D632" s="27">
        <f t="shared" ca="1" si="124"/>
        <v>0</v>
      </c>
      <c r="E632" s="16"/>
      <c r="F632" s="46">
        <v>7.18E-4</v>
      </c>
      <c r="G632" s="46">
        <v>21</v>
      </c>
      <c r="H632" s="16"/>
      <c r="I632" s="30">
        <f t="shared" ca="1" si="125"/>
        <v>0</v>
      </c>
      <c r="J632" s="42">
        <f t="shared" ca="1" si="117"/>
        <v>0</v>
      </c>
      <c r="K632" s="33">
        <f t="shared" ca="1" si="118"/>
        <v>1</v>
      </c>
      <c r="L632" s="16"/>
      <c r="M632" s="36">
        <f t="shared" ca="1" si="126"/>
        <v>16.610958904109591</v>
      </c>
      <c r="N632" s="39">
        <f t="shared" ca="1" si="119"/>
        <v>28.2</v>
      </c>
      <c r="O632" s="120">
        <f t="shared" ca="1" si="127"/>
        <v>0.58904109589041109</v>
      </c>
      <c r="P632" s="39">
        <f t="shared" ca="1" si="120"/>
        <v>17.200000000000003</v>
      </c>
      <c r="Q632" s="39">
        <f t="shared" ca="1" si="121"/>
        <v>29.2</v>
      </c>
      <c r="R632" s="16"/>
      <c r="S632" s="33">
        <f t="shared" ca="1" si="128"/>
        <v>0</v>
      </c>
      <c r="T632" s="30">
        <f ca="1">COUNTIF(INDIRECT("Mess06!B"&amp;(ROW(A632)*4-9)):INDIRECT("Mess06!B"&amp;(ROW(A632)*4-6)),"&gt;=500")*15</f>
        <v>0</v>
      </c>
    </row>
    <row r="633" spans="1:20" ht="15.6" thickTop="1" thickBot="1" x14ac:dyDescent="0.35">
      <c r="A633" s="8">
        <f t="shared" si="129"/>
        <v>41087.291666665136</v>
      </c>
      <c r="B633" s="27">
        <f t="shared" ca="1" si="122"/>
        <v>0</v>
      </c>
      <c r="C633" s="27">
        <f t="shared" ca="1" si="123"/>
        <v>0</v>
      </c>
      <c r="D633" s="27">
        <f t="shared" ca="1" si="124"/>
        <v>0</v>
      </c>
      <c r="E633" s="16"/>
      <c r="F633" s="46">
        <v>7.18E-4</v>
      </c>
      <c r="G633" s="46">
        <v>21</v>
      </c>
      <c r="H633" s="16"/>
      <c r="I633" s="30">
        <f t="shared" ca="1" si="125"/>
        <v>0</v>
      </c>
      <c r="J633" s="42">
        <f t="shared" ca="1" si="117"/>
        <v>0</v>
      </c>
      <c r="K633" s="33">
        <f t="shared" ca="1" si="118"/>
        <v>1</v>
      </c>
      <c r="L633" s="16"/>
      <c r="M633" s="36">
        <f t="shared" ca="1" si="126"/>
        <v>16.417808219178081</v>
      </c>
      <c r="N633" s="39">
        <f t="shared" ca="1" si="119"/>
        <v>28.2</v>
      </c>
      <c r="O633" s="120">
        <f t="shared" ca="1" si="127"/>
        <v>0.5821917808219178</v>
      </c>
      <c r="P633" s="39">
        <f t="shared" ca="1" si="120"/>
        <v>17</v>
      </c>
      <c r="Q633" s="39">
        <f t="shared" ca="1" si="121"/>
        <v>29.2</v>
      </c>
      <c r="R633" s="16"/>
      <c r="S633" s="33">
        <f t="shared" ca="1" si="128"/>
        <v>0</v>
      </c>
      <c r="T633" s="30">
        <f ca="1">COUNTIF(INDIRECT("Mess06!B"&amp;(ROW(A633)*4-9)):INDIRECT("Mess06!B"&amp;(ROW(A633)*4-6)),"&gt;=500")*15</f>
        <v>0</v>
      </c>
    </row>
    <row r="634" spans="1:20" ht="15.6" thickTop="1" thickBot="1" x14ac:dyDescent="0.35">
      <c r="A634" s="8">
        <f t="shared" si="129"/>
        <v>41087.333333331801</v>
      </c>
      <c r="B634" s="27">
        <f t="shared" ca="1" si="122"/>
        <v>0</v>
      </c>
      <c r="C634" s="27">
        <f t="shared" ca="1" si="123"/>
        <v>0</v>
      </c>
      <c r="D634" s="27">
        <f t="shared" ca="1" si="124"/>
        <v>0</v>
      </c>
      <c r="E634" s="16"/>
      <c r="F634" s="46">
        <v>7.18E-4</v>
      </c>
      <c r="G634" s="46">
        <v>21</v>
      </c>
      <c r="H634" s="16"/>
      <c r="I634" s="30">
        <f t="shared" ca="1" si="125"/>
        <v>0</v>
      </c>
      <c r="J634" s="42">
        <f t="shared" ca="1" si="117"/>
        <v>0</v>
      </c>
      <c r="K634" s="33">
        <f t="shared" ca="1" si="118"/>
        <v>1</v>
      </c>
      <c r="L634" s="16"/>
      <c r="M634" s="36">
        <f t="shared" ca="1" si="126"/>
        <v>16.103938356164385</v>
      </c>
      <c r="N634" s="39">
        <f t="shared" ca="1" si="119"/>
        <v>28.2</v>
      </c>
      <c r="O634" s="120">
        <f t="shared" ca="1" si="127"/>
        <v>0.57106164383561653</v>
      </c>
      <c r="P634" s="39">
        <f t="shared" ca="1" si="120"/>
        <v>16.675000000000001</v>
      </c>
      <c r="Q634" s="39">
        <f t="shared" ca="1" si="121"/>
        <v>29.2</v>
      </c>
      <c r="R634" s="16"/>
      <c r="S634" s="33">
        <f t="shared" ca="1" si="128"/>
        <v>0</v>
      </c>
      <c r="T634" s="30">
        <f ca="1">COUNTIF(INDIRECT("Mess06!B"&amp;(ROW(A634)*4-9)):INDIRECT("Mess06!B"&amp;(ROW(A634)*4-6)),"&gt;=500")*15</f>
        <v>0</v>
      </c>
    </row>
    <row r="635" spans="1:20" ht="15.6" thickTop="1" thickBot="1" x14ac:dyDescent="0.35">
      <c r="A635" s="8">
        <f t="shared" si="129"/>
        <v>41087.374999998465</v>
      </c>
      <c r="B635" s="27">
        <f t="shared" ca="1" si="122"/>
        <v>0</v>
      </c>
      <c r="C635" s="27">
        <f t="shared" ca="1" si="123"/>
        <v>0</v>
      </c>
      <c r="D635" s="27">
        <f t="shared" ca="1" si="124"/>
        <v>0</v>
      </c>
      <c r="E635" s="16"/>
      <c r="F635" s="46">
        <v>7.18E-4</v>
      </c>
      <c r="G635" s="46">
        <v>21</v>
      </c>
      <c r="H635" s="16"/>
      <c r="I635" s="30">
        <f t="shared" ca="1" si="125"/>
        <v>0</v>
      </c>
      <c r="J635" s="42">
        <f t="shared" ca="1" si="117"/>
        <v>0</v>
      </c>
      <c r="K635" s="33">
        <f t="shared" ca="1" si="118"/>
        <v>0.57142857142856995</v>
      </c>
      <c r="L635" s="16"/>
      <c r="M635" s="36">
        <f t="shared" ca="1" si="126"/>
        <v>16.929050279329608</v>
      </c>
      <c r="N635" s="39">
        <f t="shared" ca="1" si="119"/>
        <v>18.2</v>
      </c>
      <c r="O635" s="120">
        <f t="shared" ca="1" si="127"/>
        <v>0.93016759776536317</v>
      </c>
      <c r="P635" s="39">
        <f t="shared" ca="1" si="120"/>
        <v>16.649999999999999</v>
      </c>
      <c r="Q635" s="39">
        <f t="shared" ca="1" si="121"/>
        <v>17.899999999999999</v>
      </c>
      <c r="R635" s="16"/>
      <c r="S635" s="33">
        <f t="shared" ca="1" si="128"/>
        <v>0</v>
      </c>
      <c r="T635" s="30">
        <f ca="1">COUNTIF(INDIRECT("Mess06!B"&amp;(ROW(A635)*4-9)):INDIRECT("Mess06!B"&amp;(ROW(A635)*4-6)),"&gt;=500")*15</f>
        <v>0</v>
      </c>
    </row>
    <row r="636" spans="1:20" ht="15.6" thickTop="1" thickBot="1" x14ac:dyDescent="0.35">
      <c r="A636" s="8">
        <f t="shared" si="129"/>
        <v>41087.416666665129</v>
      </c>
      <c r="B636" s="27">
        <f t="shared" ca="1" si="122"/>
        <v>0</v>
      </c>
      <c r="C636" s="27">
        <f t="shared" ca="1" si="123"/>
        <v>0</v>
      </c>
      <c r="D636" s="27">
        <f t="shared" ca="1" si="124"/>
        <v>0</v>
      </c>
      <c r="E636" s="16"/>
      <c r="F636" s="46">
        <v>7.18E-4</v>
      </c>
      <c r="G636" s="46">
        <v>21</v>
      </c>
      <c r="H636" s="16"/>
      <c r="I636" s="30">
        <f t="shared" ca="1" si="125"/>
        <v>0</v>
      </c>
      <c r="J636" s="42">
        <f t="shared" ca="1" si="117"/>
        <v>0</v>
      </c>
      <c r="K636" s="33">
        <f t="shared" ca="1" si="118"/>
        <v>0.57142857142856995</v>
      </c>
      <c r="L636" s="16"/>
      <c r="M636" s="36">
        <f t="shared" ca="1" si="126"/>
        <v>16.954469273743019</v>
      </c>
      <c r="N636" s="39">
        <f t="shared" ca="1" si="119"/>
        <v>18.2</v>
      </c>
      <c r="O636" s="120">
        <f t="shared" ca="1" si="127"/>
        <v>0.93156424581005592</v>
      </c>
      <c r="P636" s="39">
        <f t="shared" ca="1" si="120"/>
        <v>16.675000000000001</v>
      </c>
      <c r="Q636" s="39">
        <f t="shared" ca="1" si="121"/>
        <v>17.899999999999999</v>
      </c>
      <c r="R636" s="16"/>
      <c r="S636" s="33">
        <f t="shared" ca="1" si="128"/>
        <v>0</v>
      </c>
      <c r="T636" s="30">
        <f ca="1">COUNTIF(INDIRECT("Mess06!B"&amp;(ROW(A636)*4-9)):INDIRECT("Mess06!B"&amp;(ROW(A636)*4-6)),"&gt;=500")*15</f>
        <v>0</v>
      </c>
    </row>
    <row r="637" spans="1:20" ht="15.6" thickTop="1" thickBot="1" x14ac:dyDescent="0.35">
      <c r="A637" s="8">
        <f t="shared" si="129"/>
        <v>41087.458333331793</v>
      </c>
      <c r="B637" s="27">
        <f t="shared" ca="1" si="122"/>
        <v>0</v>
      </c>
      <c r="C637" s="27">
        <f t="shared" ca="1" si="123"/>
        <v>0</v>
      </c>
      <c r="D637" s="27">
        <f t="shared" ca="1" si="124"/>
        <v>0</v>
      </c>
      <c r="E637" s="16"/>
      <c r="F637" s="46">
        <v>7.18E-4</v>
      </c>
      <c r="G637" s="46">
        <v>21</v>
      </c>
      <c r="H637" s="16"/>
      <c r="I637" s="30">
        <f t="shared" ca="1" si="125"/>
        <v>0</v>
      </c>
      <c r="J637" s="42">
        <f t="shared" ca="1" si="117"/>
        <v>0</v>
      </c>
      <c r="K637" s="33">
        <f t="shared" ca="1" si="118"/>
        <v>0.57142857142856995</v>
      </c>
      <c r="L637" s="16"/>
      <c r="M637" s="36">
        <f t="shared" ca="1" si="126"/>
        <v>25.266480446927375</v>
      </c>
      <c r="N637" s="39">
        <f t="shared" ca="1" si="119"/>
        <v>18.2</v>
      </c>
      <c r="O637" s="120">
        <f t="shared" ca="1" si="127"/>
        <v>1.3882681564245811</v>
      </c>
      <c r="P637" s="39">
        <f t="shared" ca="1" si="120"/>
        <v>24.85</v>
      </c>
      <c r="Q637" s="39">
        <f t="shared" ca="1" si="121"/>
        <v>17.899999999999999</v>
      </c>
      <c r="R637" s="16"/>
      <c r="S637" s="33">
        <f t="shared" ca="1" si="128"/>
        <v>0</v>
      </c>
      <c r="T637" s="30">
        <f ca="1">COUNTIF(INDIRECT("Mess06!B"&amp;(ROW(A637)*4-9)):INDIRECT("Mess06!B"&amp;(ROW(A637)*4-6)),"&gt;=500")*15</f>
        <v>0</v>
      </c>
    </row>
    <row r="638" spans="1:20" ht="15.6" thickTop="1" thickBot="1" x14ac:dyDescent="0.35">
      <c r="A638" s="8">
        <f t="shared" si="129"/>
        <v>41087.499999998457</v>
      </c>
      <c r="B638" s="27">
        <f t="shared" ca="1" si="122"/>
        <v>0</v>
      </c>
      <c r="C638" s="27">
        <f t="shared" ca="1" si="123"/>
        <v>4.1103807284916083E-2</v>
      </c>
      <c r="D638" s="27">
        <f t="shared" ca="1" si="124"/>
        <v>4.1103807284916083E-2</v>
      </c>
      <c r="E638" s="16"/>
      <c r="F638" s="46">
        <v>7.18E-4</v>
      </c>
      <c r="G638" s="46">
        <v>21</v>
      </c>
      <c r="H638" s="16"/>
      <c r="I638" s="30">
        <f t="shared" ca="1" si="125"/>
        <v>9.7142857142856887</v>
      </c>
      <c r="J638" s="42">
        <f t="shared" ca="1" si="117"/>
        <v>17</v>
      </c>
      <c r="K638" s="33">
        <f t="shared" ca="1" si="118"/>
        <v>0.57142857142856995</v>
      </c>
      <c r="L638" s="16"/>
      <c r="M638" s="36">
        <f t="shared" ca="1" si="126"/>
        <v>28.062569832402232</v>
      </c>
      <c r="N638" s="39">
        <f t="shared" ca="1" si="119"/>
        <v>18.2</v>
      </c>
      <c r="O638" s="120">
        <f t="shared" ca="1" si="127"/>
        <v>1.5418994413407821</v>
      </c>
      <c r="P638" s="39">
        <f t="shared" ca="1" si="120"/>
        <v>27.599999999999998</v>
      </c>
      <c r="Q638" s="39">
        <f t="shared" ca="1" si="121"/>
        <v>17.899999999999999</v>
      </c>
      <c r="R638" s="16"/>
      <c r="S638" s="33">
        <f t="shared" ca="1" si="128"/>
        <v>0</v>
      </c>
      <c r="T638" s="30">
        <f ca="1">COUNTIF(INDIRECT("Mess06!B"&amp;(ROW(A638)*4-9)):INDIRECT("Mess06!B"&amp;(ROW(A638)*4-6)),"&gt;=500")*15</f>
        <v>0</v>
      </c>
    </row>
    <row r="639" spans="1:20" ht="15.6" thickTop="1" thickBot="1" x14ac:dyDescent="0.35">
      <c r="A639" s="8">
        <f t="shared" si="129"/>
        <v>41087.541666665122</v>
      </c>
      <c r="B639" s="27">
        <f t="shared" ca="1" si="122"/>
        <v>0</v>
      </c>
      <c r="C639" s="27">
        <f t="shared" ca="1" si="123"/>
        <v>0.17541555672066997</v>
      </c>
      <c r="D639" s="27">
        <f t="shared" ca="1" si="124"/>
        <v>0.17541555672066997</v>
      </c>
      <c r="E639" s="16"/>
      <c r="F639" s="46">
        <v>7.18E-4</v>
      </c>
      <c r="G639" s="46">
        <v>21</v>
      </c>
      <c r="H639" s="16"/>
      <c r="I639" s="30">
        <f t="shared" ca="1" si="125"/>
        <v>38.428571428571331</v>
      </c>
      <c r="J639" s="42">
        <f t="shared" ca="1" si="117"/>
        <v>67.25</v>
      </c>
      <c r="K639" s="33">
        <f t="shared" ca="1" si="118"/>
        <v>0.57142857142856995</v>
      </c>
      <c r="L639" s="16"/>
      <c r="M639" s="36">
        <f t="shared" ca="1" si="126"/>
        <v>30.274022346368717</v>
      </c>
      <c r="N639" s="39">
        <f t="shared" ca="1" si="119"/>
        <v>18.2</v>
      </c>
      <c r="O639" s="120">
        <f t="shared" ca="1" si="127"/>
        <v>1.6634078212290504</v>
      </c>
      <c r="P639" s="39">
        <f t="shared" ca="1" si="120"/>
        <v>29.774999999999999</v>
      </c>
      <c r="Q639" s="39">
        <f t="shared" ca="1" si="121"/>
        <v>17.899999999999999</v>
      </c>
      <c r="R639" s="16"/>
      <c r="S639" s="33">
        <f t="shared" ca="1" si="128"/>
        <v>0</v>
      </c>
      <c r="T639" s="30">
        <f ca="1">COUNTIF(INDIRECT("Mess06!B"&amp;(ROW(A639)*4-9)):INDIRECT("Mess06!B"&amp;(ROW(A639)*4-6)),"&gt;=500")*15</f>
        <v>15</v>
      </c>
    </row>
    <row r="640" spans="1:20" ht="15.6" thickTop="1" thickBot="1" x14ac:dyDescent="0.35">
      <c r="A640" s="8">
        <f t="shared" si="129"/>
        <v>41087.583333331786</v>
      </c>
      <c r="B640" s="27">
        <f t="shared" ca="1" si="122"/>
        <v>0.19923142197821175</v>
      </c>
      <c r="C640" s="27">
        <f t="shared" ca="1" si="123"/>
        <v>0.22136824664245749</v>
      </c>
      <c r="D640" s="27">
        <f t="shared" ca="1" si="124"/>
        <v>2.2136824664245745E-2</v>
      </c>
      <c r="E640" s="16"/>
      <c r="F640" s="46">
        <v>7.18E-4</v>
      </c>
      <c r="G640" s="46">
        <v>21</v>
      </c>
      <c r="H640" s="16"/>
      <c r="I640" s="30">
        <f t="shared" ca="1" si="125"/>
        <v>71.571428571428385</v>
      </c>
      <c r="J640" s="42">
        <f t="shared" ca="1" si="117"/>
        <v>125.25</v>
      </c>
      <c r="K640" s="33">
        <f t="shared" ca="1" si="118"/>
        <v>0.57142857142856995</v>
      </c>
      <c r="L640" s="16"/>
      <c r="M640" s="36">
        <f t="shared" ca="1" si="126"/>
        <v>20.513128491620112</v>
      </c>
      <c r="N640" s="39">
        <f t="shared" ca="1" si="119"/>
        <v>18.2</v>
      </c>
      <c r="O640" s="120">
        <f t="shared" ca="1" si="127"/>
        <v>1.1270949720670391</v>
      </c>
      <c r="P640" s="39">
        <f t="shared" ca="1" si="120"/>
        <v>20.175000000000001</v>
      </c>
      <c r="Q640" s="39">
        <f t="shared" ca="1" si="121"/>
        <v>17.899999999999999</v>
      </c>
      <c r="R640" s="16"/>
      <c r="S640" s="33">
        <f t="shared" ca="1" si="128"/>
        <v>0.9</v>
      </c>
      <c r="T640" s="30">
        <f ca="1">COUNTIF(INDIRECT("Mess06!B"&amp;(ROW(A640)*4-9)):INDIRECT("Mess06!B"&amp;(ROW(A640)*4-6)),"&gt;=500")*15</f>
        <v>60</v>
      </c>
    </row>
    <row r="641" spans="1:20" ht="15.6" thickTop="1" thickBot="1" x14ac:dyDescent="0.35">
      <c r="A641" s="8">
        <f t="shared" si="129"/>
        <v>41087.62499999845</v>
      </c>
      <c r="B641" s="27">
        <f t="shared" ca="1" si="122"/>
        <v>0.18348093054301629</v>
      </c>
      <c r="C641" s="27">
        <f t="shared" ca="1" si="123"/>
        <v>0.20386770060335144</v>
      </c>
      <c r="D641" s="27">
        <f t="shared" ca="1" si="124"/>
        <v>2.0386770060335138E-2</v>
      </c>
      <c r="E641" s="16"/>
      <c r="F641" s="46">
        <v>7.18E-4</v>
      </c>
      <c r="G641" s="46">
        <v>21</v>
      </c>
      <c r="H641" s="16"/>
      <c r="I641" s="30">
        <f t="shared" ca="1" si="125"/>
        <v>69.714285714285538</v>
      </c>
      <c r="J641" s="42">
        <f t="shared" ca="1" si="117"/>
        <v>122</v>
      </c>
      <c r="K641" s="33">
        <f t="shared" ca="1" si="118"/>
        <v>0.57142857142856995</v>
      </c>
      <c r="L641" s="16"/>
      <c r="M641" s="36">
        <f t="shared" ca="1" si="126"/>
        <v>19.394692737430169</v>
      </c>
      <c r="N641" s="39">
        <f t="shared" ca="1" si="119"/>
        <v>18.2</v>
      </c>
      <c r="O641" s="120">
        <f t="shared" ca="1" si="127"/>
        <v>1.0656424581005588</v>
      </c>
      <c r="P641" s="39">
        <f t="shared" ca="1" si="120"/>
        <v>19.074999999999999</v>
      </c>
      <c r="Q641" s="39">
        <f t="shared" ca="1" si="121"/>
        <v>17.899999999999999</v>
      </c>
      <c r="R641" s="16"/>
      <c r="S641" s="33">
        <f t="shared" ca="1" si="128"/>
        <v>0.9</v>
      </c>
      <c r="T641" s="30">
        <f ca="1">COUNTIF(INDIRECT("Mess06!B"&amp;(ROW(A641)*4-9)):INDIRECT("Mess06!B"&amp;(ROW(A641)*4-6)),"&gt;=500")*15</f>
        <v>60</v>
      </c>
    </row>
    <row r="642" spans="1:20" ht="15.6" thickTop="1" thickBot="1" x14ac:dyDescent="0.35">
      <c r="A642" s="8">
        <f t="shared" si="129"/>
        <v>41087.666666665114</v>
      </c>
      <c r="B642" s="27">
        <f t="shared" ca="1" si="122"/>
        <v>0.17830533965530682</v>
      </c>
      <c r="C642" s="27">
        <f t="shared" ca="1" si="123"/>
        <v>0.19811704406145203</v>
      </c>
      <c r="D642" s="27">
        <f t="shared" ca="1" si="124"/>
        <v>1.98117044061452E-2</v>
      </c>
      <c r="E642" s="16"/>
      <c r="F642" s="46">
        <v>7.18E-4</v>
      </c>
      <c r="G642" s="46">
        <v>21</v>
      </c>
      <c r="H642" s="16"/>
      <c r="I642" s="30">
        <f t="shared" ca="1" si="125"/>
        <v>69.571428571428399</v>
      </c>
      <c r="J642" s="42">
        <f t="shared" ca="1" si="117"/>
        <v>121.75</v>
      </c>
      <c r="K642" s="33">
        <f t="shared" ca="1" si="118"/>
        <v>0.57142857142856995</v>
      </c>
      <c r="L642" s="16"/>
      <c r="M642" s="36">
        <f t="shared" ca="1" si="126"/>
        <v>18.886312849162014</v>
      </c>
      <c r="N642" s="39">
        <f t="shared" ca="1" si="119"/>
        <v>18.2</v>
      </c>
      <c r="O642" s="120">
        <f t="shared" ca="1" si="127"/>
        <v>1.037709497206704</v>
      </c>
      <c r="P642" s="39">
        <f t="shared" ca="1" si="120"/>
        <v>18.574999999999999</v>
      </c>
      <c r="Q642" s="39">
        <f t="shared" ca="1" si="121"/>
        <v>17.899999999999999</v>
      </c>
      <c r="R642" s="16"/>
      <c r="S642" s="33">
        <f t="shared" ca="1" si="128"/>
        <v>0.9</v>
      </c>
      <c r="T642" s="30">
        <f ca="1">COUNTIF(INDIRECT("Mess06!B"&amp;(ROW(A642)*4-9)):INDIRECT("Mess06!B"&amp;(ROW(A642)*4-6)),"&gt;=500")*15</f>
        <v>60</v>
      </c>
    </row>
    <row r="643" spans="1:20" ht="15.6" thickTop="1" thickBot="1" x14ac:dyDescent="0.35">
      <c r="A643" s="8">
        <f t="shared" si="129"/>
        <v>41087.708333331779</v>
      </c>
      <c r="B643" s="27">
        <f t="shared" ca="1" si="122"/>
        <v>0.28414243006578943</v>
      </c>
      <c r="C643" s="27">
        <f t="shared" ca="1" si="123"/>
        <v>0.31571381118421049</v>
      </c>
      <c r="D643" s="27">
        <f t="shared" ca="1" si="124"/>
        <v>3.1571381118421039E-2</v>
      </c>
      <c r="E643" s="16"/>
      <c r="F643" s="46">
        <v>7.18E-4</v>
      </c>
      <c r="G643" s="46">
        <v>21</v>
      </c>
      <c r="H643" s="16"/>
      <c r="I643" s="30">
        <f t="shared" ca="1" si="125"/>
        <v>117.5</v>
      </c>
      <c r="J643" s="42">
        <f t="shared" ref="J643:J706" ca="1" si="130">AVERAGE(INDIRECT("Mess06!C"&amp;(ROW(F643)*4-9)),INDIRECT("Mess06!C"&amp;(ROW(F643)*4-8)),INDIRECT("Mess06!C"&amp;(ROW(F643)*4-7)),INDIRECT("Mess06!C"&amp;(ROW(F643)*4-6)))</f>
        <v>117.5</v>
      </c>
      <c r="K643" s="33">
        <f t="shared" ref="K643:K706" ca="1" si="131">INDIRECT("Methan06!E"&amp;(ROUND((ROW(A643)+1)/8+2,0)))</f>
        <v>1</v>
      </c>
      <c r="L643" s="16"/>
      <c r="M643" s="36">
        <f t="shared" ca="1" si="126"/>
        <v>17.820175438596493</v>
      </c>
      <c r="N643" s="39">
        <f t="shared" ref="N643:N706" ca="1" si="132">INDIRECT("Methan06!B"&amp;(ROUND((ROW(A643)+1)/8+2,0)))</f>
        <v>17</v>
      </c>
      <c r="O643" s="120">
        <f t="shared" ca="1" si="127"/>
        <v>1.0482456140350878</v>
      </c>
      <c r="P643" s="39">
        <f t="shared" ref="P643:P706" ca="1" si="133">AVERAGE(INDIRECT("Mess06!D"&amp;(ROW(F643)*4-9)),INDIRECT("Mess06!D"&amp;(ROW(F643)*4-8)),INDIRECT("Mess06!D"&amp;(ROW(F643)*4-7)),INDIRECT("Mess06!D"&amp;(ROW(F643)*4-6)))</f>
        <v>17.925000000000001</v>
      </c>
      <c r="Q643" s="39">
        <f t="shared" ref="Q643:Q706" ca="1" si="134">INDIRECT("Methan06!D"&amp;(ROUND((ROW(A643)+1)/8+2,0)))</f>
        <v>17.100000000000001</v>
      </c>
      <c r="R643" s="16"/>
      <c r="S643" s="33">
        <f t="shared" ca="1" si="128"/>
        <v>0.9</v>
      </c>
      <c r="T643" s="30">
        <f ca="1">COUNTIF(INDIRECT("Mess06!B"&amp;(ROW(A643)*4-9)):INDIRECT("Mess06!B"&amp;(ROW(A643)*4-6)),"&gt;=500")*15</f>
        <v>60</v>
      </c>
    </row>
    <row r="644" spans="1:20" ht="15.6" thickTop="1" thickBot="1" x14ac:dyDescent="0.35">
      <c r="A644" s="8">
        <f t="shared" si="129"/>
        <v>41087.749999998443</v>
      </c>
      <c r="B644" s="27">
        <f t="shared" ref="B644:B707" ca="1" si="135">C644-D644</f>
        <v>0.25620373924342105</v>
      </c>
      <c r="C644" s="27">
        <f t="shared" ref="C644:C707" ca="1" si="136">I644*M644/100*F644*G644</f>
        <v>0.28467082138157895</v>
      </c>
      <c r="D644" s="27">
        <f t="shared" ref="D644:D707" ca="1" si="137">C644*(1-S644)</f>
        <v>2.8467082138157889E-2</v>
      </c>
      <c r="E644" s="16"/>
      <c r="F644" s="46">
        <v>7.18E-4</v>
      </c>
      <c r="G644" s="46">
        <v>21</v>
      </c>
      <c r="H644" s="16"/>
      <c r="I644" s="30">
        <f t="shared" ref="I644:I707" ca="1" si="138">J644*K644</f>
        <v>107.75</v>
      </c>
      <c r="J644" s="42">
        <f t="shared" ca="1" si="130"/>
        <v>107.75</v>
      </c>
      <c r="K644" s="33">
        <f t="shared" ca="1" si="131"/>
        <v>1</v>
      </c>
      <c r="L644" s="16"/>
      <c r="M644" s="36">
        <f t="shared" ref="M644:M707" ca="1" si="139">IF(N644=0,P644,N644*O644)</f>
        <v>17.521929824561404</v>
      </c>
      <c r="N644" s="39">
        <f t="shared" ca="1" si="132"/>
        <v>17</v>
      </c>
      <c r="O644" s="120">
        <f t="shared" ref="O644:O707" ca="1" si="140">IF(Q644=0,1,P644/Q644)</f>
        <v>1.0307017543859649</v>
      </c>
      <c r="P644" s="39">
        <f t="shared" ca="1" si="133"/>
        <v>17.625</v>
      </c>
      <c r="Q644" s="39">
        <f t="shared" ca="1" si="134"/>
        <v>17.100000000000001</v>
      </c>
      <c r="R644" s="16"/>
      <c r="S644" s="33">
        <f t="shared" ref="S644:S707" ca="1" si="141">IF(T644&gt;=30,0.9,0)</f>
        <v>0.9</v>
      </c>
      <c r="T644" s="30">
        <f ca="1">COUNTIF(INDIRECT("Mess06!B"&amp;(ROW(A644)*4-9)):INDIRECT("Mess06!B"&amp;(ROW(A644)*4-6)),"&gt;=500")*15</f>
        <v>60</v>
      </c>
    </row>
    <row r="645" spans="1:20" ht="15.6" thickTop="1" thickBot="1" x14ac:dyDescent="0.35">
      <c r="A645" s="8">
        <f t="shared" ref="A645:A708" si="142">A644+1/24</f>
        <v>41087.791666665107</v>
      </c>
      <c r="B645" s="27">
        <f t="shared" ca="1" si="135"/>
        <v>0.2514794149736842</v>
      </c>
      <c r="C645" s="27">
        <f t="shared" ca="1" si="136"/>
        <v>0.27942157219298247</v>
      </c>
      <c r="D645" s="27">
        <f t="shared" ca="1" si="137"/>
        <v>2.7942157219298241E-2</v>
      </c>
      <c r="E645" s="16"/>
      <c r="F645" s="46">
        <v>7.18E-4</v>
      </c>
      <c r="G645" s="46">
        <v>21</v>
      </c>
      <c r="H645" s="16"/>
      <c r="I645" s="30">
        <f t="shared" ca="1" si="138"/>
        <v>107.75</v>
      </c>
      <c r="J645" s="42">
        <f t="shared" ca="1" si="130"/>
        <v>107.75</v>
      </c>
      <c r="K645" s="33">
        <f t="shared" ca="1" si="131"/>
        <v>1</v>
      </c>
      <c r="L645" s="16"/>
      <c r="M645" s="36">
        <f t="shared" ca="1" si="139"/>
        <v>17.198830409356727</v>
      </c>
      <c r="N645" s="39">
        <f t="shared" ca="1" si="132"/>
        <v>17</v>
      </c>
      <c r="O645" s="120">
        <f t="shared" ca="1" si="140"/>
        <v>1.0116959064327486</v>
      </c>
      <c r="P645" s="39">
        <f t="shared" ca="1" si="133"/>
        <v>17.300000000000004</v>
      </c>
      <c r="Q645" s="39">
        <f t="shared" ca="1" si="134"/>
        <v>17.100000000000001</v>
      </c>
      <c r="R645" s="16"/>
      <c r="S645" s="33">
        <f t="shared" ca="1" si="141"/>
        <v>0.9</v>
      </c>
      <c r="T645" s="30">
        <f ca="1">COUNTIF(INDIRECT("Mess06!B"&amp;(ROW(A645)*4-9)):INDIRECT("Mess06!B"&amp;(ROW(A645)*4-6)),"&gt;=500")*15</f>
        <v>60</v>
      </c>
    </row>
    <row r="646" spans="1:20" ht="15.6" thickTop="1" thickBot="1" x14ac:dyDescent="0.35">
      <c r="A646" s="8">
        <f t="shared" si="142"/>
        <v>41087.833333331771</v>
      </c>
      <c r="B646" s="27">
        <f t="shared" ca="1" si="135"/>
        <v>0.24763283861842109</v>
      </c>
      <c r="C646" s="27">
        <f t="shared" ca="1" si="136"/>
        <v>0.27514759846491232</v>
      </c>
      <c r="D646" s="27">
        <f t="shared" ca="1" si="137"/>
        <v>2.7514759846491228E-2</v>
      </c>
      <c r="E646" s="16"/>
      <c r="F646" s="46">
        <v>7.18E-4</v>
      </c>
      <c r="G646" s="46">
        <v>21</v>
      </c>
      <c r="H646" s="16"/>
      <c r="I646" s="30">
        <f t="shared" ca="1" si="138"/>
        <v>107.5</v>
      </c>
      <c r="J646" s="42">
        <f t="shared" ca="1" si="130"/>
        <v>107.5</v>
      </c>
      <c r="K646" s="33">
        <f t="shared" ca="1" si="131"/>
        <v>1</v>
      </c>
      <c r="L646" s="16"/>
      <c r="M646" s="36">
        <f t="shared" ca="1" si="139"/>
        <v>16.975146198830412</v>
      </c>
      <c r="N646" s="39">
        <f t="shared" ca="1" si="132"/>
        <v>17</v>
      </c>
      <c r="O646" s="120">
        <f t="shared" ca="1" si="140"/>
        <v>0.9985380116959065</v>
      </c>
      <c r="P646" s="39">
        <f t="shared" ca="1" si="133"/>
        <v>17.075000000000003</v>
      </c>
      <c r="Q646" s="39">
        <f t="shared" ca="1" si="134"/>
        <v>17.100000000000001</v>
      </c>
      <c r="R646" s="16"/>
      <c r="S646" s="33">
        <f t="shared" ca="1" si="141"/>
        <v>0.9</v>
      </c>
      <c r="T646" s="30">
        <f ca="1">COUNTIF(INDIRECT("Mess06!B"&amp;(ROW(A646)*4-9)):INDIRECT("Mess06!B"&amp;(ROW(A646)*4-6)),"&gt;=500")*15</f>
        <v>60</v>
      </c>
    </row>
    <row r="647" spans="1:20" ht="15.6" thickTop="1" thickBot="1" x14ac:dyDescent="0.35">
      <c r="A647" s="8">
        <f t="shared" si="142"/>
        <v>41087.874999998436</v>
      </c>
      <c r="B647" s="27">
        <f t="shared" ca="1" si="135"/>
        <v>0.24716993409868421</v>
      </c>
      <c r="C647" s="27">
        <f t="shared" ca="1" si="136"/>
        <v>0.27463326010964911</v>
      </c>
      <c r="D647" s="27">
        <f t="shared" ca="1" si="137"/>
        <v>2.7463326010964906E-2</v>
      </c>
      <c r="E647" s="16"/>
      <c r="F647" s="46">
        <v>7.18E-4</v>
      </c>
      <c r="G647" s="46">
        <v>21</v>
      </c>
      <c r="H647" s="16"/>
      <c r="I647" s="30">
        <f t="shared" ca="1" si="138"/>
        <v>108.25</v>
      </c>
      <c r="J647" s="42">
        <f t="shared" ca="1" si="130"/>
        <v>108.25</v>
      </c>
      <c r="K647" s="33">
        <f t="shared" ca="1" si="131"/>
        <v>1</v>
      </c>
      <c r="L647" s="16"/>
      <c r="M647" s="36">
        <f t="shared" ca="1" si="139"/>
        <v>16.826023391812864</v>
      </c>
      <c r="N647" s="39">
        <f t="shared" ca="1" si="132"/>
        <v>17</v>
      </c>
      <c r="O647" s="120">
        <f t="shared" ca="1" si="140"/>
        <v>0.98976608187134496</v>
      </c>
      <c r="P647" s="39">
        <f t="shared" ca="1" si="133"/>
        <v>16.925000000000001</v>
      </c>
      <c r="Q647" s="39">
        <f t="shared" ca="1" si="134"/>
        <v>17.100000000000001</v>
      </c>
      <c r="R647" s="16"/>
      <c r="S647" s="33">
        <f t="shared" ca="1" si="141"/>
        <v>0.9</v>
      </c>
      <c r="T647" s="30">
        <f ca="1">COUNTIF(INDIRECT("Mess06!B"&amp;(ROW(A647)*4-9)):INDIRECT("Mess06!B"&amp;(ROW(A647)*4-6)),"&gt;=500")*15</f>
        <v>60</v>
      </c>
    </row>
    <row r="648" spans="1:20" ht="15.6" thickTop="1" thickBot="1" x14ac:dyDescent="0.35">
      <c r="A648" s="8">
        <f t="shared" si="142"/>
        <v>41087.9166666651</v>
      </c>
      <c r="B648" s="27">
        <f t="shared" ca="1" si="135"/>
        <v>0.24639168114473692</v>
      </c>
      <c r="C648" s="27">
        <f t="shared" ca="1" si="136"/>
        <v>0.27376853460526324</v>
      </c>
      <c r="D648" s="27">
        <f t="shared" ca="1" si="137"/>
        <v>2.7376853460526318E-2</v>
      </c>
      <c r="E648" s="16"/>
      <c r="F648" s="46">
        <v>7.18E-4</v>
      </c>
      <c r="G648" s="46">
        <v>21</v>
      </c>
      <c r="H648" s="16"/>
      <c r="I648" s="30">
        <f t="shared" ca="1" si="138"/>
        <v>107.75</v>
      </c>
      <c r="J648" s="42">
        <f t="shared" ca="1" si="130"/>
        <v>107.75</v>
      </c>
      <c r="K648" s="33">
        <f t="shared" ca="1" si="131"/>
        <v>1</v>
      </c>
      <c r="L648" s="16"/>
      <c r="M648" s="36">
        <f t="shared" ca="1" si="139"/>
        <v>16.850877192982459</v>
      </c>
      <c r="N648" s="39">
        <f t="shared" ca="1" si="132"/>
        <v>17</v>
      </c>
      <c r="O648" s="120">
        <f t="shared" ca="1" si="140"/>
        <v>0.99122807017543868</v>
      </c>
      <c r="P648" s="39">
        <f t="shared" ca="1" si="133"/>
        <v>16.950000000000003</v>
      </c>
      <c r="Q648" s="39">
        <f t="shared" ca="1" si="134"/>
        <v>17.100000000000001</v>
      </c>
      <c r="R648" s="16"/>
      <c r="S648" s="33">
        <f t="shared" ca="1" si="141"/>
        <v>0.9</v>
      </c>
      <c r="T648" s="30">
        <f ca="1">COUNTIF(INDIRECT("Mess06!B"&amp;(ROW(A648)*4-9)):INDIRECT("Mess06!B"&amp;(ROW(A648)*4-6)),"&gt;=500")*15</f>
        <v>60</v>
      </c>
    </row>
    <row r="649" spans="1:20" ht="15.6" thickTop="1" thickBot="1" x14ac:dyDescent="0.35">
      <c r="A649" s="8">
        <f t="shared" si="142"/>
        <v>41087.958333331764</v>
      </c>
      <c r="B649" s="27">
        <f t="shared" ca="1" si="135"/>
        <v>0.24591106989473679</v>
      </c>
      <c r="C649" s="27">
        <f t="shared" ca="1" si="136"/>
        <v>0.27323452210526311</v>
      </c>
      <c r="D649" s="27">
        <f t="shared" ca="1" si="137"/>
        <v>2.7323452210526306E-2</v>
      </c>
      <c r="E649" s="16"/>
      <c r="F649" s="46">
        <v>7.18E-4</v>
      </c>
      <c r="G649" s="46">
        <v>21</v>
      </c>
      <c r="H649" s="16"/>
      <c r="I649" s="30">
        <f t="shared" ca="1" si="138"/>
        <v>108.5</v>
      </c>
      <c r="J649" s="42">
        <f t="shared" ca="1" si="130"/>
        <v>108.5</v>
      </c>
      <c r="K649" s="33">
        <f t="shared" ca="1" si="131"/>
        <v>1</v>
      </c>
      <c r="L649" s="16"/>
      <c r="M649" s="36">
        <f t="shared" ca="1" si="139"/>
        <v>16.701754385964907</v>
      </c>
      <c r="N649" s="39">
        <f t="shared" ca="1" si="132"/>
        <v>17</v>
      </c>
      <c r="O649" s="120">
        <f t="shared" ca="1" si="140"/>
        <v>0.98245614035087692</v>
      </c>
      <c r="P649" s="39">
        <f t="shared" ca="1" si="133"/>
        <v>16.799999999999997</v>
      </c>
      <c r="Q649" s="39">
        <f t="shared" ca="1" si="134"/>
        <v>17.100000000000001</v>
      </c>
      <c r="R649" s="16"/>
      <c r="S649" s="33">
        <f t="shared" ca="1" si="141"/>
        <v>0.9</v>
      </c>
      <c r="T649" s="30">
        <f ca="1">COUNTIF(INDIRECT("Mess06!B"&amp;(ROW(A649)*4-9)):INDIRECT("Mess06!B"&amp;(ROW(A649)*4-6)),"&gt;=500")*15</f>
        <v>60</v>
      </c>
    </row>
    <row r="650" spans="1:20" ht="15.6" thickTop="1" thickBot="1" x14ac:dyDescent="0.35">
      <c r="A650" s="8">
        <f t="shared" si="142"/>
        <v>41087.999999998428</v>
      </c>
      <c r="B650" s="27">
        <f t="shared" ca="1" si="135"/>
        <v>0.24259232273684209</v>
      </c>
      <c r="C650" s="27">
        <f t="shared" ca="1" si="136"/>
        <v>0.26954702526315788</v>
      </c>
      <c r="D650" s="27">
        <f t="shared" ca="1" si="137"/>
        <v>2.6954702526315783E-2</v>
      </c>
      <c r="E650" s="16"/>
      <c r="F650" s="46">
        <v>7.18E-4</v>
      </c>
      <c r="G650" s="46">
        <v>21</v>
      </c>
      <c r="H650" s="16"/>
      <c r="I650" s="30">
        <f t="shared" ca="1" si="138"/>
        <v>108</v>
      </c>
      <c r="J650" s="42">
        <f t="shared" ca="1" si="130"/>
        <v>108</v>
      </c>
      <c r="K650" s="33">
        <f t="shared" ca="1" si="131"/>
        <v>1</v>
      </c>
      <c r="L650" s="16"/>
      <c r="M650" s="36">
        <f t="shared" ca="1" si="139"/>
        <v>16.552631578947366</v>
      </c>
      <c r="N650" s="39">
        <f t="shared" ca="1" si="132"/>
        <v>17</v>
      </c>
      <c r="O650" s="120">
        <f t="shared" ca="1" si="140"/>
        <v>0.9736842105263156</v>
      </c>
      <c r="P650" s="39">
        <f t="shared" ca="1" si="133"/>
        <v>16.649999999999999</v>
      </c>
      <c r="Q650" s="39">
        <f t="shared" ca="1" si="134"/>
        <v>17.100000000000001</v>
      </c>
      <c r="R650" s="16"/>
      <c r="S650" s="33">
        <f t="shared" ca="1" si="141"/>
        <v>0.9</v>
      </c>
      <c r="T650" s="30">
        <f ca="1">COUNTIF(INDIRECT("Mess06!B"&amp;(ROW(A650)*4-9)):INDIRECT("Mess06!B"&amp;(ROW(A650)*4-6)),"&gt;=500")*15</f>
        <v>60</v>
      </c>
    </row>
    <row r="651" spans="1:20" ht="15.6" thickTop="1" thickBot="1" x14ac:dyDescent="0.35">
      <c r="A651" s="8">
        <f t="shared" si="142"/>
        <v>41088.041666665093</v>
      </c>
      <c r="B651" s="27">
        <f t="shared" ca="1" si="135"/>
        <v>0.24048595101993422</v>
      </c>
      <c r="C651" s="27">
        <f t="shared" ca="1" si="136"/>
        <v>0.26720661224437137</v>
      </c>
      <c r="D651" s="27">
        <f t="shared" ca="1" si="137"/>
        <v>2.6720661224437132E-2</v>
      </c>
      <c r="E651" s="16"/>
      <c r="F651" s="46">
        <v>7.18E-4</v>
      </c>
      <c r="G651" s="46">
        <v>21</v>
      </c>
      <c r="H651" s="16"/>
      <c r="I651" s="30">
        <f t="shared" ca="1" si="138"/>
        <v>105.47435897435894</v>
      </c>
      <c r="J651" s="42">
        <f t="shared" ca="1" si="130"/>
        <v>108.25</v>
      </c>
      <c r="K651" s="33">
        <f t="shared" ca="1" si="131"/>
        <v>0.97435897435897401</v>
      </c>
      <c r="L651" s="16"/>
      <c r="M651" s="36">
        <f t="shared" ca="1" si="139"/>
        <v>16.801829268292682</v>
      </c>
      <c r="N651" s="39">
        <f t="shared" ca="1" si="132"/>
        <v>16.5</v>
      </c>
      <c r="O651" s="120">
        <f t="shared" ca="1" si="140"/>
        <v>1.0182926829268293</v>
      </c>
      <c r="P651" s="39">
        <f t="shared" ca="1" si="133"/>
        <v>16.7</v>
      </c>
      <c r="Q651" s="39">
        <f t="shared" ca="1" si="134"/>
        <v>16.399999999999999</v>
      </c>
      <c r="R651" s="16"/>
      <c r="S651" s="33">
        <f t="shared" ca="1" si="141"/>
        <v>0.9</v>
      </c>
      <c r="T651" s="30">
        <f ca="1">COUNTIF(INDIRECT("Mess06!B"&amp;(ROW(A651)*4-9)):INDIRECT("Mess06!B"&amp;(ROW(A651)*4-6)),"&gt;=500")*15</f>
        <v>60</v>
      </c>
    </row>
    <row r="652" spans="1:20" ht="15.6" thickTop="1" thickBot="1" x14ac:dyDescent="0.35">
      <c r="A652" s="8">
        <f t="shared" si="142"/>
        <v>41088.083333331757</v>
      </c>
      <c r="B652" s="27">
        <f t="shared" ca="1" si="135"/>
        <v>0.24142712904455904</v>
      </c>
      <c r="C652" s="27">
        <f t="shared" ca="1" si="136"/>
        <v>0.2682523656050656</v>
      </c>
      <c r="D652" s="27">
        <f t="shared" ca="1" si="137"/>
        <v>2.6825236560506553E-2</v>
      </c>
      <c r="E652" s="16"/>
      <c r="F652" s="46">
        <v>7.18E-4</v>
      </c>
      <c r="G652" s="46">
        <v>21</v>
      </c>
      <c r="H652" s="16"/>
      <c r="I652" s="30">
        <f t="shared" ca="1" si="138"/>
        <v>106.20512820512816</v>
      </c>
      <c r="J652" s="42">
        <f t="shared" ca="1" si="130"/>
        <v>109</v>
      </c>
      <c r="K652" s="33">
        <f t="shared" ca="1" si="131"/>
        <v>0.97435897435897401</v>
      </c>
      <c r="L652" s="16"/>
      <c r="M652" s="36">
        <f t="shared" ca="1" si="139"/>
        <v>16.751524390243901</v>
      </c>
      <c r="N652" s="39">
        <f t="shared" ca="1" si="132"/>
        <v>16.5</v>
      </c>
      <c r="O652" s="120">
        <f t="shared" ca="1" si="140"/>
        <v>1.0152439024390243</v>
      </c>
      <c r="P652" s="39">
        <f t="shared" ca="1" si="133"/>
        <v>16.649999999999999</v>
      </c>
      <c r="Q652" s="39">
        <f t="shared" ca="1" si="134"/>
        <v>16.399999999999999</v>
      </c>
      <c r="R652" s="16"/>
      <c r="S652" s="33">
        <f t="shared" ca="1" si="141"/>
        <v>0.9</v>
      </c>
      <c r="T652" s="30">
        <f ca="1">COUNTIF(INDIRECT("Mess06!B"&amp;(ROW(A652)*4-9)):INDIRECT("Mess06!B"&amp;(ROW(A652)*4-6)),"&gt;=500")*15</f>
        <v>60</v>
      </c>
    </row>
    <row r="653" spans="1:20" ht="15.6" thickTop="1" thickBot="1" x14ac:dyDescent="0.35">
      <c r="A653" s="8">
        <f t="shared" si="142"/>
        <v>41088.124999998421</v>
      </c>
      <c r="B653" s="27">
        <f t="shared" ca="1" si="135"/>
        <v>0.23743294244535637</v>
      </c>
      <c r="C653" s="27">
        <f t="shared" ca="1" si="136"/>
        <v>0.26381438049484041</v>
      </c>
      <c r="D653" s="27">
        <f t="shared" ca="1" si="137"/>
        <v>2.6381438049484035E-2</v>
      </c>
      <c r="E653" s="16"/>
      <c r="F653" s="46">
        <v>7.18E-4</v>
      </c>
      <c r="G653" s="46">
        <v>21</v>
      </c>
      <c r="H653" s="16"/>
      <c r="I653" s="30">
        <f t="shared" ca="1" si="138"/>
        <v>105.71794871794867</v>
      </c>
      <c r="J653" s="42">
        <f t="shared" ca="1" si="130"/>
        <v>108.5</v>
      </c>
      <c r="K653" s="33">
        <f t="shared" ca="1" si="131"/>
        <v>0.97435897435897401</v>
      </c>
      <c r="L653" s="16"/>
      <c r="M653" s="36">
        <f t="shared" ca="1" si="139"/>
        <v>16.550304878048781</v>
      </c>
      <c r="N653" s="39">
        <f t="shared" ca="1" si="132"/>
        <v>16.5</v>
      </c>
      <c r="O653" s="120">
        <f t="shared" ca="1" si="140"/>
        <v>1.003048780487805</v>
      </c>
      <c r="P653" s="39">
        <f t="shared" ca="1" si="133"/>
        <v>16.45</v>
      </c>
      <c r="Q653" s="39">
        <f t="shared" ca="1" si="134"/>
        <v>16.399999999999999</v>
      </c>
      <c r="R653" s="16"/>
      <c r="S653" s="33">
        <f t="shared" ca="1" si="141"/>
        <v>0.9</v>
      </c>
      <c r="T653" s="30">
        <f ca="1">COUNTIF(INDIRECT("Mess06!B"&amp;(ROW(A653)*4-9)):INDIRECT("Mess06!B"&amp;(ROW(A653)*4-6)),"&gt;=500")*15</f>
        <v>60</v>
      </c>
    </row>
    <row r="654" spans="1:20" ht="15.6" thickTop="1" thickBot="1" x14ac:dyDescent="0.35">
      <c r="A654" s="8">
        <f t="shared" si="142"/>
        <v>41088.166666665085</v>
      </c>
      <c r="B654" s="27">
        <f t="shared" ca="1" si="135"/>
        <v>0.23779378278341931</v>
      </c>
      <c r="C654" s="27">
        <f t="shared" ca="1" si="136"/>
        <v>0.26421531420379923</v>
      </c>
      <c r="D654" s="27">
        <f t="shared" ca="1" si="137"/>
        <v>2.6421531420379916E-2</v>
      </c>
      <c r="E654" s="16"/>
      <c r="F654" s="46">
        <v>7.18E-4</v>
      </c>
      <c r="G654" s="46">
        <v>21</v>
      </c>
      <c r="H654" s="16"/>
      <c r="I654" s="30">
        <f t="shared" ca="1" si="138"/>
        <v>105.71794871794867</v>
      </c>
      <c r="J654" s="42">
        <f t="shared" ca="1" si="130"/>
        <v>108.5</v>
      </c>
      <c r="K654" s="33">
        <f t="shared" ca="1" si="131"/>
        <v>0.97435897435897401</v>
      </c>
      <c r="L654" s="16"/>
      <c r="M654" s="36">
        <f t="shared" ca="1" si="139"/>
        <v>16.575457317073177</v>
      </c>
      <c r="N654" s="39">
        <f t="shared" ca="1" si="132"/>
        <v>16.5</v>
      </c>
      <c r="O654" s="120">
        <f t="shared" ca="1" si="140"/>
        <v>1.0045731707317076</v>
      </c>
      <c r="P654" s="39">
        <f t="shared" ca="1" si="133"/>
        <v>16.475000000000001</v>
      </c>
      <c r="Q654" s="39">
        <f t="shared" ca="1" si="134"/>
        <v>16.399999999999999</v>
      </c>
      <c r="R654" s="16"/>
      <c r="S654" s="33">
        <f t="shared" ca="1" si="141"/>
        <v>0.9</v>
      </c>
      <c r="T654" s="30">
        <f ca="1">COUNTIF(INDIRECT("Mess06!B"&amp;(ROW(A654)*4-9)):INDIRECT("Mess06!B"&amp;(ROW(A654)*4-6)),"&gt;=500")*15</f>
        <v>60</v>
      </c>
    </row>
    <row r="655" spans="1:20" ht="15.6" thickTop="1" thickBot="1" x14ac:dyDescent="0.35">
      <c r="A655" s="8">
        <f t="shared" si="142"/>
        <v>41088.20833333175</v>
      </c>
      <c r="B655" s="27">
        <f t="shared" ca="1" si="135"/>
        <v>0.23526124898217632</v>
      </c>
      <c r="C655" s="27">
        <f t="shared" ca="1" si="136"/>
        <v>0.26140138775797367</v>
      </c>
      <c r="D655" s="27">
        <f t="shared" ca="1" si="137"/>
        <v>2.6140138775797361E-2</v>
      </c>
      <c r="E655" s="16"/>
      <c r="F655" s="46">
        <v>7.18E-4</v>
      </c>
      <c r="G655" s="46">
        <v>21</v>
      </c>
      <c r="H655" s="16"/>
      <c r="I655" s="30">
        <f t="shared" ca="1" si="138"/>
        <v>105.2307692307692</v>
      </c>
      <c r="J655" s="42">
        <f t="shared" ca="1" si="130"/>
        <v>108</v>
      </c>
      <c r="K655" s="33">
        <f t="shared" ca="1" si="131"/>
        <v>0.97435897435897401</v>
      </c>
      <c r="L655" s="16"/>
      <c r="M655" s="36">
        <f t="shared" ca="1" si="139"/>
        <v>16.474847560975611</v>
      </c>
      <c r="N655" s="39">
        <f t="shared" ca="1" si="132"/>
        <v>16.5</v>
      </c>
      <c r="O655" s="120">
        <f t="shared" ca="1" si="140"/>
        <v>0.99847560975609762</v>
      </c>
      <c r="P655" s="39">
        <f t="shared" ca="1" si="133"/>
        <v>16.375</v>
      </c>
      <c r="Q655" s="39">
        <f t="shared" ca="1" si="134"/>
        <v>16.399999999999999</v>
      </c>
      <c r="R655" s="16"/>
      <c r="S655" s="33">
        <f t="shared" ca="1" si="141"/>
        <v>0.9</v>
      </c>
      <c r="T655" s="30">
        <f ca="1">COUNTIF(INDIRECT("Mess06!B"&amp;(ROW(A655)*4-9)):INDIRECT("Mess06!B"&amp;(ROW(A655)*4-6)),"&gt;=500")*15</f>
        <v>60</v>
      </c>
    </row>
    <row r="656" spans="1:20" ht="15.6" thickTop="1" thickBot="1" x14ac:dyDescent="0.35">
      <c r="A656" s="8">
        <f t="shared" si="142"/>
        <v>41088.249999998414</v>
      </c>
      <c r="B656" s="27">
        <f t="shared" ca="1" si="135"/>
        <v>0.23059194175046893</v>
      </c>
      <c r="C656" s="27">
        <f t="shared" ca="1" si="136"/>
        <v>0.25621326861163213</v>
      </c>
      <c r="D656" s="27">
        <f t="shared" ca="1" si="137"/>
        <v>2.5621326861163207E-2</v>
      </c>
      <c r="E656" s="16"/>
      <c r="F656" s="46">
        <v>7.18E-4</v>
      </c>
      <c r="G656" s="46">
        <v>21</v>
      </c>
      <c r="H656" s="16"/>
      <c r="I656" s="30">
        <f t="shared" ca="1" si="138"/>
        <v>104.25641025641022</v>
      </c>
      <c r="J656" s="42">
        <f t="shared" ca="1" si="130"/>
        <v>107</v>
      </c>
      <c r="K656" s="33">
        <f t="shared" ca="1" si="131"/>
        <v>0.97435897435897401</v>
      </c>
      <c r="L656" s="16"/>
      <c r="M656" s="36">
        <f t="shared" ca="1" si="139"/>
        <v>16.298780487804876</v>
      </c>
      <c r="N656" s="39">
        <f t="shared" ca="1" si="132"/>
        <v>16.5</v>
      </c>
      <c r="O656" s="120">
        <f t="shared" ca="1" si="140"/>
        <v>0.98780487804878048</v>
      </c>
      <c r="P656" s="39">
        <f t="shared" ca="1" si="133"/>
        <v>16.2</v>
      </c>
      <c r="Q656" s="39">
        <f t="shared" ca="1" si="134"/>
        <v>16.399999999999999</v>
      </c>
      <c r="R656" s="16"/>
      <c r="S656" s="33">
        <f t="shared" ca="1" si="141"/>
        <v>0.9</v>
      </c>
      <c r="T656" s="30">
        <f ca="1">COUNTIF(INDIRECT("Mess06!B"&amp;(ROW(A656)*4-9)):INDIRECT("Mess06!B"&amp;(ROW(A656)*4-6)),"&gt;=500")*15</f>
        <v>60</v>
      </c>
    </row>
    <row r="657" spans="1:20" ht="15.6" thickTop="1" thickBot="1" x14ac:dyDescent="0.35">
      <c r="A657" s="8">
        <f t="shared" si="142"/>
        <v>41088.291666665078</v>
      </c>
      <c r="B657" s="27">
        <f t="shared" ca="1" si="135"/>
        <v>0.23184407435213408</v>
      </c>
      <c r="C657" s="27">
        <f t="shared" ca="1" si="136"/>
        <v>0.25760452705792675</v>
      </c>
      <c r="D657" s="27">
        <f t="shared" ca="1" si="137"/>
        <v>2.576045270579267E-2</v>
      </c>
      <c r="E657" s="16"/>
      <c r="F657" s="46">
        <v>7.18E-4</v>
      </c>
      <c r="G657" s="46">
        <v>21</v>
      </c>
      <c r="H657" s="16"/>
      <c r="I657" s="30">
        <f t="shared" ca="1" si="138"/>
        <v>104.49999999999996</v>
      </c>
      <c r="J657" s="42">
        <f t="shared" ca="1" si="130"/>
        <v>107.25</v>
      </c>
      <c r="K657" s="33">
        <f t="shared" ca="1" si="131"/>
        <v>0.97435897435897401</v>
      </c>
      <c r="L657" s="16"/>
      <c r="M657" s="36">
        <f t="shared" ca="1" si="139"/>
        <v>16.349085365853661</v>
      </c>
      <c r="N657" s="39">
        <f t="shared" ca="1" si="132"/>
        <v>16.5</v>
      </c>
      <c r="O657" s="120">
        <f t="shared" ca="1" si="140"/>
        <v>0.99085365853658547</v>
      </c>
      <c r="P657" s="39">
        <f t="shared" ca="1" si="133"/>
        <v>16.25</v>
      </c>
      <c r="Q657" s="39">
        <f t="shared" ca="1" si="134"/>
        <v>16.399999999999999</v>
      </c>
      <c r="R657" s="16"/>
      <c r="S657" s="33">
        <f t="shared" ca="1" si="141"/>
        <v>0.9</v>
      </c>
      <c r="T657" s="30">
        <f ca="1">COUNTIF(INDIRECT("Mess06!B"&amp;(ROW(A657)*4-9)):INDIRECT("Mess06!B"&amp;(ROW(A657)*4-6)),"&gt;=500")*15</f>
        <v>60</v>
      </c>
    </row>
    <row r="658" spans="1:20" ht="15.6" thickTop="1" thickBot="1" x14ac:dyDescent="0.35">
      <c r="A658" s="8">
        <f t="shared" si="142"/>
        <v>41088.333333331742</v>
      </c>
      <c r="B658" s="27">
        <f t="shared" ca="1" si="135"/>
        <v>0.23202865166791742</v>
      </c>
      <c r="C658" s="27">
        <f t="shared" ca="1" si="136"/>
        <v>0.25780961296435267</v>
      </c>
      <c r="D658" s="27">
        <f t="shared" ca="1" si="137"/>
        <v>2.5780961296435263E-2</v>
      </c>
      <c r="E658" s="16"/>
      <c r="F658" s="46">
        <v>7.18E-4</v>
      </c>
      <c r="G658" s="46">
        <v>21</v>
      </c>
      <c r="H658" s="16"/>
      <c r="I658" s="30">
        <f t="shared" ca="1" si="138"/>
        <v>105.2307692307692</v>
      </c>
      <c r="J658" s="42">
        <f t="shared" ca="1" si="130"/>
        <v>108</v>
      </c>
      <c r="K658" s="33">
        <f t="shared" ca="1" si="131"/>
        <v>0.97435897435897401</v>
      </c>
      <c r="L658" s="16"/>
      <c r="M658" s="36">
        <f t="shared" ca="1" si="139"/>
        <v>16.248475609756099</v>
      </c>
      <c r="N658" s="39">
        <f t="shared" ca="1" si="132"/>
        <v>16.5</v>
      </c>
      <c r="O658" s="120">
        <f t="shared" ca="1" si="140"/>
        <v>0.9847560975609756</v>
      </c>
      <c r="P658" s="39">
        <f t="shared" ca="1" si="133"/>
        <v>16.149999999999999</v>
      </c>
      <c r="Q658" s="39">
        <f t="shared" ca="1" si="134"/>
        <v>16.399999999999999</v>
      </c>
      <c r="R658" s="16"/>
      <c r="S658" s="33">
        <f t="shared" ca="1" si="141"/>
        <v>0.9</v>
      </c>
      <c r="T658" s="30">
        <f ca="1">COUNTIF(INDIRECT("Mess06!B"&amp;(ROW(A658)*4-9)):INDIRECT("Mess06!B"&amp;(ROW(A658)*4-6)),"&gt;=500")*15</f>
        <v>60</v>
      </c>
    </row>
    <row r="659" spans="1:20" ht="15.6" thickTop="1" thickBot="1" x14ac:dyDescent="0.35">
      <c r="A659" s="8">
        <f t="shared" si="142"/>
        <v>41088.374999998407</v>
      </c>
      <c r="B659" s="27">
        <f t="shared" ca="1" si="135"/>
        <v>0.20968137653203126</v>
      </c>
      <c r="C659" s="27">
        <f t="shared" ca="1" si="136"/>
        <v>0.23297930725781249</v>
      </c>
      <c r="D659" s="27">
        <f t="shared" ca="1" si="137"/>
        <v>2.3297930725781246E-2</v>
      </c>
      <c r="E659" s="16"/>
      <c r="F659" s="46">
        <v>7.18E-4</v>
      </c>
      <c r="G659" s="46">
        <v>21</v>
      </c>
      <c r="H659" s="16"/>
      <c r="I659" s="30">
        <f t="shared" ca="1" si="138"/>
        <v>93.5</v>
      </c>
      <c r="J659" s="42">
        <f t="shared" ca="1" si="130"/>
        <v>107.25</v>
      </c>
      <c r="K659" s="33">
        <f t="shared" ca="1" si="131"/>
        <v>0.87179487179487181</v>
      </c>
      <c r="L659" s="16"/>
      <c r="M659" s="36">
        <f t="shared" ca="1" si="139"/>
        <v>16.525781250000001</v>
      </c>
      <c r="N659" s="39">
        <f t="shared" ca="1" si="132"/>
        <v>16.5</v>
      </c>
      <c r="O659" s="120">
        <f t="shared" ca="1" si="140"/>
        <v>1.0015625000000001</v>
      </c>
      <c r="P659" s="39">
        <f t="shared" ca="1" si="133"/>
        <v>16.025000000000002</v>
      </c>
      <c r="Q659" s="39">
        <f t="shared" ca="1" si="134"/>
        <v>16</v>
      </c>
      <c r="R659" s="16"/>
      <c r="S659" s="33">
        <f t="shared" ca="1" si="141"/>
        <v>0.9</v>
      </c>
      <c r="T659" s="30">
        <f ca="1">COUNTIF(INDIRECT("Mess06!B"&amp;(ROW(A659)*4-9)):INDIRECT("Mess06!B"&amp;(ROW(A659)*4-6)),"&gt;=500")*15</f>
        <v>60</v>
      </c>
    </row>
    <row r="660" spans="1:20" ht="15.6" thickTop="1" thickBot="1" x14ac:dyDescent="0.35">
      <c r="A660" s="8">
        <f t="shared" si="142"/>
        <v>41088.416666665071</v>
      </c>
      <c r="B660" s="27">
        <f t="shared" ca="1" si="135"/>
        <v>0.2090157068444711</v>
      </c>
      <c r="C660" s="27">
        <f t="shared" ca="1" si="136"/>
        <v>0.23223967427163456</v>
      </c>
      <c r="D660" s="27">
        <f t="shared" ca="1" si="137"/>
        <v>2.3223967427163452E-2</v>
      </c>
      <c r="E660" s="16"/>
      <c r="F660" s="46">
        <v>7.18E-4</v>
      </c>
      <c r="G660" s="46">
        <v>21</v>
      </c>
      <c r="H660" s="16"/>
      <c r="I660" s="30">
        <f t="shared" ca="1" si="138"/>
        <v>93.935897435897431</v>
      </c>
      <c r="J660" s="42">
        <f t="shared" ca="1" si="130"/>
        <v>107.75</v>
      </c>
      <c r="K660" s="33">
        <f t="shared" ca="1" si="131"/>
        <v>0.87179487179487181</v>
      </c>
      <c r="L660" s="16"/>
      <c r="M660" s="36">
        <f t="shared" ca="1" si="139"/>
        <v>16.396874999999998</v>
      </c>
      <c r="N660" s="39">
        <f t="shared" ca="1" si="132"/>
        <v>16.5</v>
      </c>
      <c r="O660" s="120">
        <f t="shared" ca="1" si="140"/>
        <v>0.99374999999999991</v>
      </c>
      <c r="P660" s="39">
        <f t="shared" ca="1" si="133"/>
        <v>15.899999999999999</v>
      </c>
      <c r="Q660" s="39">
        <f t="shared" ca="1" si="134"/>
        <v>16</v>
      </c>
      <c r="R660" s="16"/>
      <c r="S660" s="33">
        <f t="shared" ca="1" si="141"/>
        <v>0.9</v>
      </c>
      <c r="T660" s="30">
        <f ca="1">COUNTIF(INDIRECT("Mess06!B"&amp;(ROW(A660)*4-9)):INDIRECT("Mess06!B"&amp;(ROW(A660)*4-6)),"&gt;=500")*15</f>
        <v>60</v>
      </c>
    </row>
    <row r="661" spans="1:20" ht="15.6" thickTop="1" thickBot="1" x14ac:dyDescent="0.35">
      <c r="A661" s="8">
        <f t="shared" si="142"/>
        <v>41088.458333331735</v>
      </c>
      <c r="B661" s="27">
        <f t="shared" ca="1" si="135"/>
        <v>0.20658178056418269</v>
      </c>
      <c r="C661" s="27">
        <f t="shared" ca="1" si="136"/>
        <v>0.22953531173798075</v>
      </c>
      <c r="D661" s="27">
        <f t="shared" ca="1" si="137"/>
        <v>2.2953531173798069E-2</v>
      </c>
      <c r="E661" s="16"/>
      <c r="F661" s="46">
        <v>7.18E-4</v>
      </c>
      <c r="G661" s="46">
        <v>21</v>
      </c>
      <c r="H661" s="16"/>
      <c r="I661" s="30">
        <f t="shared" ca="1" si="138"/>
        <v>93.282051282051285</v>
      </c>
      <c r="J661" s="42">
        <f t="shared" ca="1" si="130"/>
        <v>107</v>
      </c>
      <c r="K661" s="33">
        <f t="shared" ca="1" si="131"/>
        <v>0.87179487179487181</v>
      </c>
      <c r="L661" s="16"/>
      <c r="M661" s="36">
        <f t="shared" ca="1" si="139"/>
        <v>16.319531250000001</v>
      </c>
      <c r="N661" s="39">
        <f t="shared" ca="1" si="132"/>
        <v>16.5</v>
      </c>
      <c r="O661" s="120">
        <f t="shared" ca="1" si="140"/>
        <v>0.98906249999999996</v>
      </c>
      <c r="P661" s="39">
        <f t="shared" ca="1" si="133"/>
        <v>15.824999999999999</v>
      </c>
      <c r="Q661" s="39">
        <f t="shared" ca="1" si="134"/>
        <v>16</v>
      </c>
      <c r="R661" s="16"/>
      <c r="S661" s="33">
        <f t="shared" ca="1" si="141"/>
        <v>0.9</v>
      </c>
      <c r="T661" s="30">
        <f ca="1">COUNTIF(INDIRECT("Mess06!B"&amp;(ROW(A661)*4-9)):INDIRECT("Mess06!B"&amp;(ROW(A661)*4-6)),"&gt;=500")*15</f>
        <v>60</v>
      </c>
    </row>
    <row r="662" spans="1:20" ht="15.6" thickTop="1" thickBot="1" x14ac:dyDescent="0.35">
      <c r="A662" s="8">
        <f t="shared" si="142"/>
        <v>41088.499999998399</v>
      </c>
      <c r="B662" s="27">
        <f t="shared" ca="1" si="135"/>
        <v>0.2073915643078125</v>
      </c>
      <c r="C662" s="27">
        <f t="shared" ca="1" si="136"/>
        <v>0.230435071453125</v>
      </c>
      <c r="D662" s="27">
        <f t="shared" ca="1" si="137"/>
        <v>2.3043507145312496E-2</v>
      </c>
      <c r="E662" s="16"/>
      <c r="F662" s="46">
        <v>7.18E-4</v>
      </c>
      <c r="G662" s="46">
        <v>21</v>
      </c>
      <c r="H662" s="16"/>
      <c r="I662" s="30">
        <f t="shared" ca="1" si="138"/>
        <v>93.5</v>
      </c>
      <c r="J662" s="42">
        <f t="shared" ca="1" si="130"/>
        <v>107.25</v>
      </c>
      <c r="K662" s="33">
        <f t="shared" ca="1" si="131"/>
        <v>0.87179487179487181</v>
      </c>
      <c r="L662" s="16"/>
      <c r="M662" s="36">
        <f t="shared" ca="1" si="139"/>
        <v>16.345312499999999</v>
      </c>
      <c r="N662" s="39">
        <f t="shared" ca="1" si="132"/>
        <v>16.5</v>
      </c>
      <c r="O662" s="120">
        <f t="shared" ca="1" si="140"/>
        <v>0.99062499999999998</v>
      </c>
      <c r="P662" s="39">
        <f t="shared" ca="1" si="133"/>
        <v>15.85</v>
      </c>
      <c r="Q662" s="39">
        <f t="shared" ca="1" si="134"/>
        <v>16</v>
      </c>
      <c r="R662" s="16"/>
      <c r="S662" s="33">
        <f t="shared" ca="1" si="141"/>
        <v>0.9</v>
      </c>
      <c r="T662" s="30">
        <f ca="1">COUNTIF(INDIRECT("Mess06!B"&amp;(ROW(A662)*4-9)):INDIRECT("Mess06!B"&amp;(ROW(A662)*4-6)),"&gt;=500")*15</f>
        <v>60</v>
      </c>
    </row>
    <row r="663" spans="1:20" ht="15.6" thickTop="1" thickBot="1" x14ac:dyDescent="0.35">
      <c r="A663" s="8">
        <f t="shared" si="142"/>
        <v>41088.541666665064</v>
      </c>
      <c r="B663" s="27">
        <f t="shared" ca="1" si="135"/>
        <v>0.20444752001953126</v>
      </c>
      <c r="C663" s="27">
        <f t="shared" ca="1" si="136"/>
        <v>0.22716391113281251</v>
      </c>
      <c r="D663" s="27">
        <f t="shared" ca="1" si="137"/>
        <v>2.2716391113281244E-2</v>
      </c>
      <c r="E663" s="16"/>
      <c r="F663" s="46">
        <v>7.18E-4</v>
      </c>
      <c r="G663" s="46">
        <v>21</v>
      </c>
      <c r="H663" s="16"/>
      <c r="I663" s="30">
        <f t="shared" ca="1" si="138"/>
        <v>93.5</v>
      </c>
      <c r="J663" s="42">
        <f t="shared" ca="1" si="130"/>
        <v>107.25</v>
      </c>
      <c r="K663" s="33">
        <f t="shared" ca="1" si="131"/>
        <v>0.87179487179487181</v>
      </c>
      <c r="L663" s="16"/>
      <c r="M663" s="36">
        <f t="shared" ca="1" si="139"/>
        <v>16.11328125</v>
      </c>
      <c r="N663" s="39">
        <f t="shared" ca="1" si="132"/>
        <v>16.5</v>
      </c>
      <c r="O663" s="120">
        <f t="shared" ca="1" si="140"/>
        <v>0.9765625</v>
      </c>
      <c r="P663" s="39">
        <f t="shared" ca="1" si="133"/>
        <v>15.625</v>
      </c>
      <c r="Q663" s="39">
        <f t="shared" ca="1" si="134"/>
        <v>16</v>
      </c>
      <c r="R663" s="16"/>
      <c r="S663" s="33">
        <f t="shared" ca="1" si="141"/>
        <v>0.9</v>
      </c>
      <c r="T663" s="30">
        <f ca="1">COUNTIF(INDIRECT("Mess06!B"&amp;(ROW(A663)*4-9)):INDIRECT("Mess06!B"&amp;(ROW(A663)*4-6)),"&gt;=500")*15</f>
        <v>60</v>
      </c>
    </row>
    <row r="664" spans="1:20" ht="15.6" thickTop="1" thickBot="1" x14ac:dyDescent="0.35">
      <c r="A664" s="8">
        <f t="shared" si="142"/>
        <v>41088.583333331728</v>
      </c>
      <c r="B664" s="27">
        <f t="shared" ca="1" si="135"/>
        <v>0.20560271999278845</v>
      </c>
      <c r="C664" s="27">
        <f t="shared" ca="1" si="136"/>
        <v>0.22844746665865384</v>
      </c>
      <c r="D664" s="27">
        <f t="shared" ca="1" si="137"/>
        <v>2.2844746665865379E-2</v>
      </c>
      <c r="E664" s="16"/>
      <c r="F664" s="46">
        <v>7.18E-4</v>
      </c>
      <c r="G664" s="46">
        <v>21</v>
      </c>
      <c r="H664" s="16"/>
      <c r="I664" s="30">
        <f t="shared" ca="1" si="138"/>
        <v>93.282051282051285</v>
      </c>
      <c r="J664" s="42">
        <f t="shared" ca="1" si="130"/>
        <v>107</v>
      </c>
      <c r="K664" s="33">
        <f t="shared" ca="1" si="131"/>
        <v>0.87179487179487181</v>
      </c>
      <c r="L664" s="16"/>
      <c r="M664" s="36">
        <f t="shared" ca="1" si="139"/>
        <v>16.2421875</v>
      </c>
      <c r="N664" s="39">
        <f t="shared" ca="1" si="132"/>
        <v>16.5</v>
      </c>
      <c r="O664" s="120">
        <f t="shared" ca="1" si="140"/>
        <v>0.984375</v>
      </c>
      <c r="P664" s="39">
        <f t="shared" ca="1" si="133"/>
        <v>15.75</v>
      </c>
      <c r="Q664" s="39">
        <f t="shared" ca="1" si="134"/>
        <v>16</v>
      </c>
      <c r="R664" s="16"/>
      <c r="S664" s="33">
        <f t="shared" ca="1" si="141"/>
        <v>0.9</v>
      </c>
      <c r="T664" s="30">
        <f ca="1">COUNTIF(INDIRECT("Mess06!B"&amp;(ROW(A664)*4-9)):INDIRECT("Mess06!B"&amp;(ROW(A664)*4-6)),"&gt;=500")*15</f>
        <v>60</v>
      </c>
    </row>
    <row r="665" spans="1:20" ht="15.6" thickTop="1" thickBot="1" x14ac:dyDescent="0.35">
      <c r="A665" s="8">
        <f t="shared" si="142"/>
        <v>41088.624999998392</v>
      </c>
      <c r="B665" s="27">
        <f t="shared" ca="1" si="135"/>
        <v>0.20379328795546872</v>
      </c>
      <c r="C665" s="27">
        <f t="shared" ca="1" si="136"/>
        <v>0.22643698661718747</v>
      </c>
      <c r="D665" s="27">
        <f t="shared" ca="1" si="137"/>
        <v>2.2643698661718743E-2</v>
      </c>
      <c r="E665" s="16"/>
      <c r="F665" s="46">
        <v>7.18E-4</v>
      </c>
      <c r="G665" s="46">
        <v>21</v>
      </c>
      <c r="H665" s="16"/>
      <c r="I665" s="30">
        <f t="shared" ca="1" si="138"/>
        <v>93.5</v>
      </c>
      <c r="J665" s="42">
        <f t="shared" ca="1" si="130"/>
        <v>107.25</v>
      </c>
      <c r="K665" s="33">
        <f t="shared" ca="1" si="131"/>
        <v>0.87179487179487181</v>
      </c>
      <c r="L665" s="16"/>
      <c r="M665" s="36">
        <f t="shared" ca="1" si="139"/>
        <v>16.061718750000001</v>
      </c>
      <c r="N665" s="39">
        <f t="shared" ca="1" si="132"/>
        <v>16.5</v>
      </c>
      <c r="O665" s="120">
        <f t="shared" ca="1" si="140"/>
        <v>0.97343749999999996</v>
      </c>
      <c r="P665" s="39">
        <f t="shared" ca="1" si="133"/>
        <v>15.574999999999999</v>
      </c>
      <c r="Q665" s="39">
        <f t="shared" ca="1" si="134"/>
        <v>16</v>
      </c>
      <c r="R665" s="16"/>
      <c r="S665" s="33">
        <f t="shared" ca="1" si="141"/>
        <v>0.9</v>
      </c>
      <c r="T665" s="30">
        <f ca="1">COUNTIF(INDIRECT("Mess06!B"&amp;(ROW(A665)*4-9)):INDIRECT("Mess06!B"&amp;(ROW(A665)*4-6)),"&gt;=500")*15</f>
        <v>60</v>
      </c>
    </row>
    <row r="666" spans="1:20" ht="15.6" thickTop="1" thickBot="1" x14ac:dyDescent="0.35">
      <c r="A666" s="8">
        <f t="shared" si="142"/>
        <v>41088.666666665056</v>
      </c>
      <c r="B666" s="27">
        <f t="shared" ca="1" si="135"/>
        <v>0.20219202066580527</v>
      </c>
      <c r="C666" s="27">
        <f t="shared" ca="1" si="136"/>
        <v>0.22465780073978364</v>
      </c>
      <c r="D666" s="27">
        <f t="shared" ca="1" si="137"/>
        <v>2.2465780073978359E-2</v>
      </c>
      <c r="E666" s="16"/>
      <c r="F666" s="46">
        <v>7.18E-4</v>
      </c>
      <c r="G666" s="46">
        <v>21</v>
      </c>
      <c r="H666" s="16"/>
      <c r="I666" s="30">
        <f t="shared" ca="1" si="138"/>
        <v>93.064102564102569</v>
      </c>
      <c r="J666" s="42">
        <f t="shared" ca="1" si="130"/>
        <v>106.75</v>
      </c>
      <c r="K666" s="33">
        <f t="shared" ca="1" si="131"/>
        <v>0.87179487179487181</v>
      </c>
      <c r="L666" s="16"/>
      <c r="M666" s="36">
        <f t="shared" ca="1" si="139"/>
        <v>16.010156249999998</v>
      </c>
      <c r="N666" s="39">
        <f t="shared" ca="1" si="132"/>
        <v>16.5</v>
      </c>
      <c r="O666" s="120">
        <f t="shared" ca="1" si="140"/>
        <v>0.97031249999999991</v>
      </c>
      <c r="P666" s="39">
        <f t="shared" ca="1" si="133"/>
        <v>15.524999999999999</v>
      </c>
      <c r="Q666" s="39">
        <f t="shared" ca="1" si="134"/>
        <v>16</v>
      </c>
      <c r="R666" s="16"/>
      <c r="S666" s="33">
        <f t="shared" ca="1" si="141"/>
        <v>0.9</v>
      </c>
      <c r="T666" s="30">
        <f ca="1">COUNTIF(INDIRECT("Mess06!B"&amp;(ROW(A666)*4-9)):INDIRECT("Mess06!B"&amp;(ROW(A666)*4-6)),"&gt;=500")*15</f>
        <v>60</v>
      </c>
    </row>
    <row r="667" spans="1:20" ht="15.6" thickTop="1" thickBot="1" x14ac:dyDescent="0.35">
      <c r="A667" s="8">
        <f t="shared" si="142"/>
        <v>41088.70833333172</v>
      </c>
      <c r="B667" s="27">
        <f t="shared" ca="1" si="135"/>
        <v>0.21904596505188681</v>
      </c>
      <c r="C667" s="27">
        <f t="shared" ca="1" si="136"/>
        <v>0.24338440561320757</v>
      </c>
      <c r="D667" s="27">
        <f t="shared" ca="1" si="137"/>
        <v>2.433844056132075E-2</v>
      </c>
      <c r="E667" s="16"/>
      <c r="F667" s="46">
        <v>7.18E-4</v>
      </c>
      <c r="G667" s="46">
        <v>21</v>
      </c>
      <c r="H667" s="16"/>
      <c r="I667" s="30">
        <f t="shared" ca="1" si="138"/>
        <v>103.65625000000001</v>
      </c>
      <c r="J667" s="42">
        <f t="shared" ca="1" si="130"/>
        <v>107</v>
      </c>
      <c r="K667" s="33">
        <f t="shared" ca="1" si="131"/>
        <v>0.96875000000000011</v>
      </c>
      <c r="L667" s="16"/>
      <c r="M667" s="36">
        <f t="shared" ca="1" si="139"/>
        <v>15.572327044025156</v>
      </c>
      <c r="N667" s="39">
        <f t="shared" ca="1" si="132"/>
        <v>16</v>
      </c>
      <c r="O667" s="120">
        <f t="shared" ca="1" si="140"/>
        <v>0.97327044025157228</v>
      </c>
      <c r="P667" s="39">
        <f t="shared" ca="1" si="133"/>
        <v>15.475</v>
      </c>
      <c r="Q667" s="39">
        <f t="shared" ca="1" si="134"/>
        <v>15.9</v>
      </c>
      <c r="R667" s="16"/>
      <c r="S667" s="33">
        <f t="shared" ca="1" si="141"/>
        <v>0.9</v>
      </c>
      <c r="T667" s="30">
        <f ca="1">COUNTIF(INDIRECT("Mess06!B"&amp;(ROW(A667)*4-9)):INDIRECT("Mess06!B"&amp;(ROW(A667)*4-6)),"&gt;=500")*15</f>
        <v>60</v>
      </c>
    </row>
    <row r="668" spans="1:20" ht="15.6" thickTop="1" thickBot="1" x14ac:dyDescent="0.35">
      <c r="A668" s="8">
        <f t="shared" si="142"/>
        <v>41088.749999998385</v>
      </c>
      <c r="B668" s="27">
        <f t="shared" ca="1" si="135"/>
        <v>0.21840106049999999</v>
      </c>
      <c r="C668" s="27">
        <f t="shared" ca="1" si="136"/>
        <v>0.24266784499999999</v>
      </c>
      <c r="D668" s="27">
        <f t="shared" ca="1" si="137"/>
        <v>2.4266784499999992E-2</v>
      </c>
      <c r="E668" s="16"/>
      <c r="F668" s="46">
        <v>7.18E-4</v>
      </c>
      <c r="G668" s="46">
        <v>21</v>
      </c>
      <c r="H668" s="16"/>
      <c r="I668" s="30">
        <f t="shared" ca="1" si="138"/>
        <v>102.68750000000001</v>
      </c>
      <c r="J668" s="42">
        <f t="shared" ca="1" si="130"/>
        <v>106</v>
      </c>
      <c r="K668" s="33">
        <f t="shared" ca="1" si="131"/>
        <v>0.96875000000000011</v>
      </c>
      <c r="L668" s="16"/>
      <c r="M668" s="36">
        <f t="shared" ca="1" si="139"/>
        <v>15.672955974842766</v>
      </c>
      <c r="N668" s="39">
        <f t="shared" ca="1" si="132"/>
        <v>16</v>
      </c>
      <c r="O668" s="120">
        <f t="shared" ca="1" si="140"/>
        <v>0.97955974842767291</v>
      </c>
      <c r="P668" s="39">
        <f t="shared" ca="1" si="133"/>
        <v>15.574999999999999</v>
      </c>
      <c r="Q668" s="39">
        <f t="shared" ca="1" si="134"/>
        <v>15.9</v>
      </c>
      <c r="R668" s="16"/>
      <c r="S668" s="33">
        <f t="shared" ca="1" si="141"/>
        <v>0.9</v>
      </c>
      <c r="T668" s="30">
        <f ca="1">COUNTIF(INDIRECT("Mess06!B"&amp;(ROW(A668)*4-9)):INDIRECT("Mess06!B"&amp;(ROW(A668)*4-6)),"&gt;=500")*15</f>
        <v>60</v>
      </c>
    </row>
    <row r="669" spans="1:20" ht="15.6" thickTop="1" thickBot="1" x14ac:dyDescent="0.35">
      <c r="A669" s="8">
        <f t="shared" si="142"/>
        <v>41088.791666665049</v>
      </c>
      <c r="B669" s="27">
        <f t="shared" ca="1" si="135"/>
        <v>0.21788596365919816</v>
      </c>
      <c r="C669" s="27">
        <f t="shared" ca="1" si="136"/>
        <v>0.24209551517688685</v>
      </c>
      <c r="D669" s="27">
        <f t="shared" ca="1" si="137"/>
        <v>2.4209551517688679E-2</v>
      </c>
      <c r="E669" s="16"/>
      <c r="F669" s="46">
        <v>7.18E-4</v>
      </c>
      <c r="G669" s="46">
        <v>21</v>
      </c>
      <c r="H669" s="16"/>
      <c r="I669" s="30">
        <f t="shared" ca="1" si="138"/>
        <v>102.44531250000001</v>
      </c>
      <c r="J669" s="42">
        <f t="shared" ca="1" si="130"/>
        <v>105.75</v>
      </c>
      <c r="K669" s="33">
        <f t="shared" ca="1" si="131"/>
        <v>0.96875000000000011</v>
      </c>
      <c r="L669" s="16"/>
      <c r="M669" s="36">
        <f t="shared" ca="1" si="139"/>
        <v>15.672955974842766</v>
      </c>
      <c r="N669" s="39">
        <f t="shared" ca="1" si="132"/>
        <v>16</v>
      </c>
      <c r="O669" s="120">
        <f t="shared" ca="1" si="140"/>
        <v>0.97955974842767291</v>
      </c>
      <c r="P669" s="39">
        <f t="shared" ca="1" si="133"/>
        <v>15.574999999999999</v>
      </c>
      <c r="Q669" s="39">
        <f t="shared" ca="1" si="134"/>
        <v>15.9</v>
      </c>
      <c r="R669" s="16"/>
      <c r="S669" s="33">
        <f t="shared" ca="1" si="141"/>
        <v>0.9</v>
      </c>
      <c r="T669" s="30">
        <f ca="1">COUNTIF(INDIRECT("Mess06!B"&amp;(ROW(A669)*4-9)):INDIRECT("Mess06!B"&amp;(ROW(A669)*4-6)),"&gt;=500")*15</f>
        <v>60</v>
      </c>
    </row>
    <row r="670" spans="1:20" ht="15.6" thickTop="1" thickBot="1" x14ac:dyDescent="0.35">
      <c r="A670" s="8">
        <f t="shared" si="142"/>
        <v>41088.833333331713</v>
      </c>
      <c r="B670" s="27">
        <f t="shared" ca="1" si="135"/>
        <v>0.22102449914504718</v>
      </c>
      <c r="C670" s="27">
        <f t="shared" ca="1" si="136"/>
        <v>0.2455827768278302</v>
      </c>
      <c r="D670" s="27">
        <f t="shared" ca="1" si="137"/>
        <v>2.4558277682783014E-2</v>
      </c>
      <c r="E670" s="16"/>
      <c r="F670" s="46">
        <v>7.18E-4</v>
      </c>
      <c r="G670" s="46">
        <v>21</v>
      </c>
      <c r="H670" s="16"/>
      <c r="I670" s="30">
        <f t="shared" ca="1" si="138"/>
        <v>102.92968750000001</v>
      </c>
      <c r="J670" s="42">
        <f t="shared" ca="1" si="130"/>
        <v>106.25</v>
      </c>
      <c r="K670" s="33">
        <f t="shared" ca="1" si="131"/>
        <v>0.96875000000000011</v>
      </c>
      <c r="L670" s="16"/>
      <c r="M670" s="36">
        <f t="shared" ca="1" si="139"/>
        <v>15.823899371069182</v>
      </c>
      <c r="N670" s="39">
        <f t="shared" ca="1" si="132"/>
        <v>16</v>
      </c>
      <c r="O670" s="120">
        <f t="shared" ca="1" si="140"/>
        <v>0.98899371069182385</v>
      </c>
      <c r="P670" s="39">
        <f t="shared" ca="1" si="133"/>
        <v>15.725</v>
      </c>
      <c r="Q670" s="39">
        <f t="shared" ca="1" si="134"/>
        <v>15.9</v>
      </c>
      <c r="R670" s="16"/>
      <c r="S670" s="33">
        <f t="shared" ca="1" si="141"/>
        <v>0.9</v>
      </c>
      <c r="T670" s="30">
        <f ca="1">COUNTIF(INDIRECT("Mess06!B"&amp;(ROW(A670)*4-9)):INDIRECT("Mess06!B"&amp;(ROW(A670)*4-6)),"&gt;=500")*15</f>
        <v>60</v>
      </c>
    </row>
    <row r="671" spans="1:20" ht="15.6" thickTop="1" thickBot="1" x14ac:dyDescent="0.35">
      <c r="A671" s="8">
        <f t="shared" si="142"/>
        <v>41088.874999998377</v>
      </c>
      <c r="B671" s="27">
        <f t="shared" ca="1" si="135"/>
        <v>0.21872681997877361</v>
      </c>
      <c r="C671" s="27">
        <f t="shared" ca="1" si="136"/>
        <v>0.24302979997641511</v>
      </c>
      <c r="D671" s="27">
        <f t="shared" ca="1" si="137"/>
        <v>2.4302979997641506E-2</v>
      </c>
      <c r="E671" s="16"/>
      <c r="F671" s="46">
        <v>7.18E-4</v>
      </c>
      <c r="G671" s="46">
        <v>21</v>
      </c>
      <c r="H671" s="16"/>
      <c r="I671" s="30">
        <f t="shared" ca="1" si="138"/>
        <v>103.17187500000001</v>
      </c>
      <c r="J671" s="42">
        <f t="shared" ca="1" si="130"/>
        <v>106.5</v>
      </c>
      <c r="K671" s="33">
        <f t="shared" ca="1" si="131"/>
        <v>0.96875000000000011</v>
      </c>
      <c r="L671" s="16"/>
      <c r="M671" s="36">
        <f t="shared" ca="1" si="139"/>
        <v>15.62264150943396</v>
      </c>
      <c r="N671" s="39">
        <f t="shared" ca="1" si="132"/>
        <v>16</v>
      </c>
      <c r="O671" s="120">
        <f t="shared" ca="1" si="140"/>
        <v>0.97641509433962248</v>
      </c>
      <c r="P671" s="39">
        <f t="shared" ca="1" si="133"/>
        <v>15.524999999999999</v>
      </c>
      <c r="Q671" s="39">
        <f t="shared" ca="1" si="134"/>
        <v>15.9</v>
      </c>
      <c r="R671" s="16"/>
      <c r="S671" s="33">
        <f t="shared" ca="1" si="141"/>
        <v>0.9</v>
      </c>
      <c r="T671" s="30">
        <f ca="1">COUNTIF(INDIRECT("Mess06!B"&amp;(ROW(A671)*4-9)):INDIRECT("Mess06!B"&amp;(ROW(A671)*4-6)),"&gt;=500")*15</f>
        <v>60</v>
      </c>
    </row>
    <row r="672" spans="1:20" ht="15.6" thickTop="1" thickBot="1" x14ac:dyDescent="0.35">
      <c r="A672" s="8">
        <f t="shared" si="142"/>
        <v>41088.916666665042</v>
      </c>
      <c r="B672" s="27">
        <f t="shared" ca="1" si="135"/>
        <v>0.21610503493514158</v>
      </c>
      <c r="C672" s="27">
        <f t="shared" ca="1" si="136"/>
        <v>0.24011670548349062</v>
      </c>
      <c r="D672" s="27">
        <f t="shared" ca="1" si="137"/>
        <v>2.4011670548349056E-2</v>
      </c>
      <c r="E672" s="16"/>
      <c r="F672" s="46">
        <v>7.18E-4</v>
      </c>
      <c r="G672" s="46">
        <v>21</v>
      </c>
      <c r="H672" s="16"/>
      <c r="I672" s="30">
        <f t="shared" ca="1" si="138"/>
        <v>102.92968750000001</v>
      </c>
      <c r="J672" s="42">
        <f t="shared" ca="1" si="130"/>
        <v>106.25</v>
      </c>
      <c r="K672" s="33">
        <f t="shared" ca="1" si="131"/>
        <v>0.96875000000000011</v>
      </c>
      <c r="L672" s="16"/>
      <c r="M672" s="36">
        <f t="shared" ca="1" si="139"/>
        <v>15.471698113207546</v>
      </c>
      <c r="N672" s="39">
        <f t="shared" ca="1" si="132"/>
        <v>16</v>
      </c>
      <c r="O672" s="120">
        <f t="shared" ca="1" si="140"/>
        <v>0.96698113207547165</v>
      </c>
      <c r="P672" s="39">
        <f t="shared" ca="1" si="133"/>
        <v>15.375</v>
      </c>
      <c r="Q672" s="39">
        <f t="shared" ca="1" si="134"/>
        <v>15.9</v>
      </c>
      <c r="R672" s="16"/>
      <c r="S672" s="33">
        <f t="shared" ca="1" si="141"/>
        <v>0.9</v>
      </c>
      <c r="T672" s="30">
        <f ca="1">COUNTIF(INDIRECT("Mess06!B"&amp;(ROW(A672)*4-9)):INDIRECT("Mess06!B"&amp;(ROW(A672)*4-6)),"&gt;=500")*15</f>
        <v>60</v>
      </c>
    </row>
    <row r="673" spans="1:20" ht="15.6" thickTop="1" thickBot="1" x14ac:dyDescent="0.35">
      <c r="A673" s="8">
        <f t="shared" si="142"/>
        <v>41088.958333331706</v>
      </c>
      <c r="B673" s="27">
        <f t="shared" ca="1" si="135"/>
        <v>0.12219949097405665</v>
      </c>
      <c r="C673" s="27">
        <f t="shared" ca="1" si="136"/>
        <v>0.13577721219339628</v>
      </c>
      <c r="D673" s="27">
        <f t="shared" ca="1" si="137"/>
        <v>1.3577721219339626E-2</v>
      </c>
      <c r="E673" s="16"/>
      <c r="F673" s="46">
        <v>7.18E-4</v>
      </c>
      <c r="G673" s="46">
        <v>21</v>
      </c>
      <c r="H673" s="16"/>
      <c r="I673" s="30">
        <f t="shared" ca="1" si="138"/>
        <v>77.984375000000014</v>
      </c>
      <c r="J673" s="42">
        <f t="shared" ca="1" si="130"/>
        <v>80.5</v>
      </c>
      <c r="K673" s="33">
        <f t="shared" ca="1" si="131"/>
        <v>0.96875000000000011</v>
      </c>
      <c r="L673" s="16"/>
      <c r="M673" s="36">
        <f t="shared" ca="1" si="139"/>
        <v>11.547169811320757</v>
      </c>
      <c r="N673" s="39">
        <f t="shared" ca="1" si="132"/>
        <v>16</v>
      </c>
      <c r="O673" s="120">
        <f t="shared" ca="1" si="140"/>
        <v>0.72169811320754729</v>
      </c>
      <c r="P673" s="39">
        <f t="shared" ca="1" si="133"/>
        <v>11.475000000000001</v>
      </c>
      <c r="Q673" s="39">
        <f t="shared" ca="1" si="134"/>
        <v>15.9</v>
      </c>
      <c r="R673" s="16"/>
      <c r="S673" s="33">
        <f t="shared" ca="1" si="141"/>
        <v>0.9</v>
      </c>
      <c r="T673" s="30">
        <f ca="1">COUNTIF(INDIRECT("Mess06!B"&amp;(ROW(A673)*4-9)):INDIRECT("Mess06!B"&amp;(ROW(A673)*4-6)),"&gt;=500")*15</f>
        <v>45</v>
      </c>
    </row>
    <row r="674" spans="1:20" ht="15.6" thickTop="1" thickBot="1" x14ac:dyDescent="0.35">
      <c r="A674" s="8">
        <f t="shared" si="142"/>
        <v>41088.99999999837</v>
      </c>
      <c r="B674" s="27">
        <f t="shared" ca="1" si="135"/>
        <v>0.21930723407547173</v>
      </c>
      <c r="C674" s="27">
        <f t="shared" ca="1" si="136"/>
        <v>0.24367470452830192</v>
      </c>
      <c r="D674" s="27">
        <f t="shared" ca="1" si="137"/>
        <v>2.4367470452830185E-2</v>
      </c>
      <c r="E674" s="16"/>
      <c r="F674" s="46">
        <v>7.18E-4</v>
      </c>
      <c r="G674" s="46">
        <v>21</v>
      </c>
      <c r="H674" s="16"/>
      <c r="I674" s="30">
        <f t="shared" ca="1" si="138"/>
        <v>104.62500000000001</v>
      </c>
      <c r="J674" s="42">
        <f t="shared" ca="1" si="130"/>
        <v>108</v>
      </c>
      <c r="K674" s="33">
        <f t="shared" ca="1" si="131"/>
        <v>0.96875000000000011</v>
      </c>
      <c r="L674" s="16"/>
      <c r="M674" s="36">
        <f t="shared" ca="1" si="139"/>
        <v>15.446540880503147</v>
      </c>
      <c r="N674" s="39">
        <f t="shared" ca="1" si="132"/>
        <v>16</v>
      </c>
      <c r="O674" s="120">
        <f t="shared" ca="1" si="140"/>
        <v>0.96540880503144666</v>
      </c>
      <c r="P674" s="39">
        <f t="shared" ca="1" si="133"/>
        <v>15.350000000000001</v>
      </c>
      <c r="Q674" s="39">
        <f t="shared" ca="1" si="134"/>
        <v>15.9</v>
      </c>
      <c r="R674" s="16"/>
      <c r="S674" s="33">
        <f t="shared" ca="1" si="141"/>
        <v>0.9</v>
      </c>
      <c r="T674" s="30">
        <f ca="1">COUNTIF(INDIRECT("Mess06!B"&amp;(ROW(A674)*4-9)):INDIRECT("Mess06!B"&amp;(ROW(A674)*4-6)),"&gt;=500")*15</f>
        <v>60</v>
      </c>
    </row>
    <row r="675" spans="1:20" ht="15.6" thickTop="1" thickBot="1" x14ac:dyDescent="0.35">
      <c r="A675" s="8">
        <f t="shared" si="142"/>
        <v>41089.041666665034</v>
      </c>
      <c r="B675" s="27">
        <f t="shared" ca="1" si="135"/>
        <v>0.21971402002358489</v>
      </c>
      <c r="C675" s="27">
        <f t="shared" ca="1" si="136"/>
        <v>0.24412668891509431</v>
      </c>
      <c r="D675" s="27">
        <f t="shared" ca="1" si="137"/>
        <v>2.4412668891509427E-2</v>
      </c>
      <c r="E675" s="16"/>
      <c r="F675" s="46">
        <v>7.18E-4</v>
      </c>
      <c r="G675" s="46">
        <v>21</v>
      </c>
      <c r="H675" s="16"/>
      <c r="I675" s="30">
        <f t="shared" ca="1" si="138"/>
        <v>104.14062500000001</v>
      </c>
      <c r="J675" s="42">
        <f t="shared" ca="1" si="130"/>
        <v>107.5</v>
      </c>
      <c r="K675" s="33">
        <f t="shared" ca="1" si="131"/>
        <v>0.96875000000000011</v>
      </c>
      <c r="L675" s="16"/>
      <c r="M675" s="36">
        <f t="shared" ca="1" si="139"/>
        <v>15.547169811320753</v>
      </c>
      <c r="N675" s="39">
        <f t="shared" ca="1" si="132"/>
        <v>16</v>
      </c>
      <c r="O675" s="120">
        <f t="shared" ca="1" si="140"/>
        <v>0.97169811320754707</v>
      </c>
      <c r="P675" s="39">
        <f t="shared" ca="1" si="133"/>
        <v>15.45</v>
      </c>
      <c r="Q675" s="39">
        <f t="shared" ca="1" si="134"/>
        <v>15.9</v>
      </c>
      <c r="R675" s="16"/>
      <c r="S675" s="33">
        <f t="shared" ca="1" si="141"/>
        <v>0.9</v>
      </c>
      <c r="T675" s="30">
        <f ca="1">COUNTIF(INDIRECT("Mess06!B"&amp;(ROW(A675)*4-9)):INDIRECT("Mess06!B"&amp;(ROW(A675)*4-6)),"&gt;=500")*15</f>
        <v>60</v>
      </c>
    </row>
    <row r="676" spans="1:20" ht="15.6" thickTop="1" thickBot="1" x14ac:dyDescent="0.35">
      <c r="A676" s="8">
        <f t="shared" si="142"/>
        <v>41089.083333331699</v>
      </c>
      <c r="B676" s="27">
        <f t="shared" ca="1" si="135"/>
        <v>0.11590423038679248</v>
      </c>
      <c r="C676" s="27">
        <f t="shared" ca="1" si="136"/>
        <v>0.12878247820754721</v>
      </c>
      <c r="D676" s="27">
        <f t="shared" ca="1" si="137"/>
        <v>1.2878247820754718E-2</v>
      </c>
      <c r="E676" s="16"/>
      <c r="F676" s="46">
        <v>7.18E-4</v>
      </c>
      <c r="G676" s="46">
        <v>21</v>
      </c>
      <c r="H676" s="16"/>
      <c r="I676" s="30">
        <f t="shared" ca="1" si="138"/>
        <v>52.312500000000007</v>
      </c>
      <c r="J676" s="42">
        <f t="shared" ca="1" si="130"/>
        <v>54</v>
      </c>
      <c r="K676" s="33">
        <f t="shared" ca="1" si="131"/>
        <v>0.96875000000000011</v>
      </c>
      <c r="L676" s="16"/>
      <c r="M676" s="36">
        <f t="shared" ca="1" si="139"/>
        <v>16.327044025157235</v>
      </c>
      <c r="N676" s="39">
        <f t="shared" ca="1" si="132"/>
        <v>16</v>
      </c>
      <c r="O676" s="120">
        <f t="shared" ca="1" si="140"/>
        <v>1.0204402515723272</v>
      </c>
      <c r="P676" s="39">
        <f t="shared" ca="1" si="133"/>
        <v>16.225000000000001</v>
      </c>
      <c r="Q676" s="39">
        <f t="shared" ca="1" si="134"/>
        <v>15.9</v>
      </c>
      <c r="R676" s="16"/>
      <c r="S676" s="33">
        <f t="shared" ca="1" si="141"/>
        <v>0.9</v>
      </c>
      <c r="T676" s="30">
        <f ca="1">COUNTIF(INDIRECT("Mess06!B"&amp;(ROW(A676)*4-9)):INDIRECT("Mess06!B"&amp;(ROW(A676)*4-6)),"&gt;=500")*15</f>
        <v>30</v>
      </c>
    </row>
    <row r="677" spans="1:20" ht="15.6" thickTop="1" thickBot="1" x14ac:dyDescent="0.35">
      <c r="A677" s="8">
        <f t="shared" si="142"/>
        <v>41089.124999998363</v>
      </c>
      <c r="B677" s="27">
        <f t="shared" ca="1" si="135"/>
        <v>0</v>
      </c>
      <c r="C677" s="27">
        <f t="shared" ca="1" si="136"/>
        <v>0</v>
      </c>
      <c r="D677" s="27">
        <f t="shared" ca="1" si="137"/>
        <v>0</v>
      </c>
      <c r="E677" s="16"/>
      <c r="F677" s="46">
        <v>7.18E-4</v>
      </c>
      <c r="G677" s="46">
        <v>21</v>
      </c>
      <c r="H677" s="16"/>
      <c r="I677" s="30">
        <f t="shared" ca="1" si="138"/>
        <v>0</v>
      </c>
      <c r="J677" s="42">
        <f t="shared" ca="1" si="130"/>
        <v>0</v>
      </c>
      <c r="K677" s="33">
        <f t="shared" ca="1" si="131"/>
        <v>0.96875000000000011</v>
      </c>
      <c r="L677" s="16"/>
      <c r="M677" s="36">
        <f t="shared" ca="1" si="139"/>
        <v>16.855345911949684</v>
      </c>
      <c r="N677" s="39">
        <f t="shared" ca="1" si="132"/>
        <v>16</v>
      </c>
      <c r="O677" s="120">
        <f t="shared" ca="1" si="140"/>
        <v>1.0534591194968552</v>
      </c>
      <c r="P677" s="39">
        <f t="shared" ca="1" si="133"/>
        <v>16.75</v>
      </c>
      <c r="Q677" s="39">
        <f t="shared" ca="1" si="134"/>
        <v>15.9</v>
      </c>
      <c r="R677" s="16"/>
      <c r="S677" s="33">
        <f t="shared" ca="1" si="141"/>
        <v>0</v>
      </c>
      <c r="T677" s="30">
        <f ca="1">COUNTIF(INDIRECT("Mess06!B"&amp;(ROW(A677)*4-9)):INDIRECT("Mess06!B"&amp;(ROW(A677)*4-6)),"&gt;=500")*15</f>
        <v>0</v>
      </c>
    </row>
    <row r="678" spans="1:20" ht="15.6" thickTop="1" thickBot="1" x14ac:dyDescent="0.35">
      <c r="A678" s="8">
        <f t="shared" si="142"/>
        <v>41089.166666665027</v>
      </c>
      <c r="B678" s="27">
        <f t="shared" ca="1" si="135"/>
        <v>0</v>
      </c>
      <c r="C678" s="27">
        <f t="shared" ca="1" si="136"/>
        <v>0</v>
      </c>
      <c r="D678" s="27">
        <f t="shared" ca="1" si="137"/>
        <v>0</v>
      </c>
      <c r="E678" s="16"/>
      <c r="F678" s="46">
        <v>7.18E-4</v>
      </c>
      <c r="G678" s="46">
        <v>21</v>
      </c>
      <c r="H678" s="16"/>
      <c r="I678" s="30">
        <f t="shared" ca="1" si="138"/>
        <v>0</v>
      </c>
      <c r="J678" s="42">
        <f t="shared" ca="1" si="130"/>
        <v>0</v>
      </c>
      <c r="K678" s="33">
        <f t="shared" ca="1" si="131"/>
        <v>0.96875000000000011</v>
      </c>
      <c r="L678" s="16"/>
      <c r="M678" s="36">
        <f t="shared" ca="1" si="139"/>
        <v>16.654088050314467</v>
      </c>
      <c r="N678" s="39">
        <f t="shared" ca="1" si="132"/>
        <v>16</v>
      </c>
      <c r="O678" s="120">
        <f t="shared" ca="1" si="140"/>
        <v>1.0408805031446542</v>
      </c>
      <c r="P678" s="39">
        <f t="shared" ca="1" si="133"/>
        <v>16.55</v>
      </c>
      <c r="Q678" s="39">
        <f t="shared" ca="1" si="134"/>
        <v>15.9</v>
      </c>
      <c r="R678" s="16"/>
      <c r="S678" s="33">
        <f t="shared" ca="1" si="141"/>
        <v>0</v>
      </c>
      <c r="T678" s="30">
        <f ca="1">COUNTIF(INDIRECT("Mess06!B"&amp;(ROW(A678)*4-9)):INDIRECT("Mess06!B"&amp;(ROW(A678)*4-6)),"&gt;=500")*15</f>
        <v>0</v>
      </c>
    </row>
    <row r="679" spans="1:20" ht="15.6" thickTop="1" thickBot="1" x14ac:dyDescent="0.35">
      <c r="A679" s="8">
        <f t="shared" si="142"/>
        <v>41089.208333331691</v>
      </c>
      <c r="B679" s="27">
        <f t="shared" ca="1" si="135"/>
        <v>0</v>
      </c>
      <c r="C679" s="27">
        <f t="shared" ca="1" si="136"/>
        <v>0</v>
      </c>
      <c r="D679" s="27">
        <f t="shared" ca="1" si="137"/>
        <v>0</v>
      </c>
      <c r="E679" s="16"/>
      <c r="F679" s="46">
        <v>7.18E-4</v>
      </c>
      <c r="G679" s="46">
        <v>21</v>
      </c>
      <c r="H679" s="16"/>
      <c r="I679" s="30">
        <f t="shared" ca="1" si="138"/>
        <v>0</v>
      </c>
      <c r="J679" s="42">
        <f t="shared" ca="1" si="130"/>
        <v>0</v>
      </c>
      <c r="K679" s="33">
        <f t="shared" ca="1" si="131"/>
        <v>0.96875000000000011</v>
      </c>
      <c r="L679" s="16"/>
      <c r="M679" s="36">
        <f t="shared" ca="1" si="139"/>
        <v>16.654088050314467</v>
      </c>
      <c r="N679" s="39">
        <f t="shared" ca="1" si="132"/>
        <v>16</v>
      </c>
      <c r="O679" s="120">
        <f t="shared" ca="1" si="140"/>
        <v>1.0408805031446542</v>
      </c>
      <c r="P679" s="39">
        <f t="shared" ca="1" si="133"/>
        <v>16.55</v>
      </c>
      <c r="Q679" s="39">
        <f t="shared" ca="1" si="134"/>
        <v>15.9</v>
      </c>
      <c r="R679" s="16"/>
      <c r="S679" s="33">
        <f t="shared" ca="1" si="141"/>
        <v>0</v>
      </c>
      <c r="T679" s="30">
        <f ca="1">COUNTIF(INDIRECT("Mess06!B"&amp;(ROW(A679)*4-9)):INDIRECT("Mess06!B"&amp;(ROW(A679)*4-6)),"&gt;=500")*15</f>
        <v>0</v>
      </c>
    </row>
    <row r="680" spans="1:20" ht="15.6" thickTop="1" thickBot="1" x14ac:dyDescent="0.35">
      <c r="A680" s="8">
        <f t="shared" si="142"/>
        <v>41089.249999998356</v>
      </c>
      <c r="B680" s="27">
        <f t="shared" ca="1" si="135"/>
        <v>0</v>
      </c>
      <c r="C680" s="27">
        <f t="shared" ca="1" si="136"/>
        <v>0</v>
      </c>
      <c r="D680" s="27">
        <f t="shared" ca="1" si="137"/>
        <v>0</v>
      </c>
      <c r="E680" s="16"/>
      <c r="F680" s="46">
        <v>7.18E-4</v>
      </c>
      <c r="G680" s="46">
        <v>21</v>
      </c>
      <c r="H680" s="16"/>
      <c r="I680" s="30">
        <f t="shared" ca="1" si="138"/>
        <v>0</v>
      </c>
      <c r="J680" s="42">
        <f t="shared" ca="1" si="130"/>
        <v>0</v>
      </c>
      <c r="K680" s="33">
        <f t="shared" ca="1" si="131"/>
        <v>0.96875000000000011</v>
      </c>
      <c r="L680" s="16"/>
      <c r="M680" s="36">
        <f t="shared" ca="1" si="139"/>
        <v>16.477987421383649</v>
      </c>
      <c r="N680" s="39">
        <f t="shared" ca="1" si="132"/>
        <v>16</v>
      </c>
      <c r="O680" s="120">
        <f t="shared" ca="1" si="140"/>
        <v>1.029874213836478</v>
      </c>
      <c r="P680" s="39">
        <f t="shared" ca="1" si="133"/>
        <v>16.375</v>
      </c>
      <c r="Q680" s="39">
        <f t="shared" ca="1" si="134"/>
        <v>15.9</v>
      </c>
      <c r="R680" s="16"/>
      <c r="S680" s="33">
        <f t="shared" ca="1" si="141"/>
        <v>0</v>
      </c>
      <c r="T680" s="30">
        <f ca="1">COUNTIF(INDIRECT("Mess06!B"&amp;(ROW(A680)*4-9)):INDIRECT("Mess06!B"&amp;(ROW(A680)*4-6)),"&gt;=500")*15</f>
        <v>0</v>
      </c>
    </row>
    <row r="681" spans="1:20" ht="15.6" thickTop="1" thickBot="1" x14ac:dyDescent="0.35">
      <c r="A681" s="8">
        <f t="shared" si="142"/>
        <v>41089.29166666502</v>
      </c>
      <c r="B681" s="27">
        <f t="shared" ca="1" si="135"/>
        <v>0</v>
      </c>
      <c r="C681" s="27">
        <f t="shared" ca="1" si="136"/>
        <v>0</v>
      </c>
      <c r="D681" s="27">
        <f t="shared" ca="1" si="137"/>
        <v>0</v>
      </c>
      <c r="E681" s="16"/>
      <c r="F681" s="46">
        <v>7.18E-4</v>
      </c>
      <c r="G681" s="46">
        <v>21</v>
      </c>
      <c r="H681" s="16"/>
      <c r="I681" s="30">
        <f t="shared" ca="1" si="138"/>
        <v>0</v>
      </c>
      <c r="J681" s="42">
        <f t="shared" ca="1" si="130"/>
        <v>0</v>
      </c>
      <c r="K681" s="33">
        <f t="shared" ca="1" si="131"/>
        <v>0.96875000000000011</v>
      </c>
      <c r="L681" s="16"/>
      <c r="M681" s="36">
        <f t="shared" ca="1" si="139"/>
        <v>16.251572327044023</v>
      </c>
      <c r="N681" s="39">
        <f t="shared" ca="1" si="132"/>
        <v>16</v>
      </c>
      <c r="O681" s="120">
        <f t="shared" ca="1" si="140"/>
        <v>1.0157232704402515</v>
      </c>
      <c r="P681" s="39">
        <f t="shared" ca="1" si="133"/>
        <v>16.149999999999999</v>
      </c>
      <c r="Q681" s="39">
        <f t="shared" ca="1" si="134"/>
        <v>15.9</v>
      </c>
      <c r="R681" s="16"/>
      <c r="S681" s="33">
        <f t="shared" ca="1" si="141"/>
        <v>0</v>
      </c>
      <c r="T681" s="30">
        <f ca="1">COUNTIF(INDIRECT("Mess06!B"&amp;(ROW(A681)*4-9)):INDIRECT("Mess06!B"&amp;(ROW(A681)*4-6)),"&gt;=500")*15</f>
        <v>0</v>
      </c>
    </row>
    <row r="682" spans="1:20" ht="15.6" thickTop="1" thickBot="1" x14ac:dyDescent="0.35">
      <c r="A682" s="8">
        <f t="shared" si="142"/>
        <v>41089.333333331684</v>
      </c>
      <c r="B682" s="27">
        <f t="shared" ca="1" si="135"/>
        <v>0</v>
      </c>
      <c r="C682" s="27">
        <f t="shared" ca="1" si="136"/>
        <v>0</v>
      </c>
      <c r="D682" s="27">
        <f t="shared" ca="1" si="137"/>
        <v>0</v>
      </c>
      <c r="E682" s="16"/>
      <c r="F682" s="46">
        <v>7.18E-4</v>
      </c>
      <c r="G682" s="46">
        <v>21</v>
      </c>
      <c r="H682" s="16"/>
      <c r="I682" s="30">
        <f t="shared" ca="1" si="138"/>
        <v>0</v>
      </c>
      <c r="J682" s="42">
        <f t="shared" ca="1" si="130"/>
        <v>0</v>
      </c>
      <c r="K682" s="33">
        <f t="shared" ca="1" si="131"/>
        <v>0.96875000000000011</v>
      </c>
      <c r="L682" s="16"/>
      <c r="M682" s="36">
        <f t="shared" ca="1" si="139"/>
        <v>15.723270440251572</v>
      </c>
      <c r="N682" s="39">
        <f t="shared" ca="1" si="132"/>
        <v>16</v>
      </c>
      <c r="O682" s="120">
        <f t="shared" ca="1" si="140"/>
        <v>0.98270440251572322</v>
      </c>
      <c r="P682" s="39">
        <f t="shared" ca="1" si="133"/>
        <v>15.625</v>
      </c>
      <c r="Q682" s="39">
        <f t="shared" ca="1" si="134"/>
        <v>15.9</v>
      </c>
      <c r="R682" s="16"/>
      <c r="S682" s="33">
        <f t="shared" ca="1" si="141"/>
        <v>0</v>
      </c>
      <c r="T682" s="30">
        <f ca="1">COUNTIF(INDIRECT("Mess06!B"&amp;(ROW(A682)*4-9)):INDIRECT("Mess06!B"&amp;(ROW(A682)*4-6)),"&gt;=500")*15</f>
        <v>0</v>
      </c>
    </row>
    <row r="683" spans="1:20" ht="15.6" thickTop="1" thickBot="1" x14ac:dyDescent="0.35">
      <c r="A683" s="8">
        <f t="shared" si="142"/>
        <v>41089.374999998348</v>
      </c>
      <c r="B683" s="27">
        <f t="shared" ca="1" si="135"/>
        <v>0.16644490403773585</v>
      </c>
      <c r="C683" s="27">
        <f t="shared" ca="1" si="136"/>
        <v>0.18493878226415095</v>
      </c>
      <c r="D683" s="27">
        <f t="shared" ca="1" si="137"/>
        <v>1.849387822641509E-2</v>
      </c>
      <c r="E683" s="16"/>
      <c r="F683" s="46">
        <v>7.18E-4</v>
      </c>
      <c r="G683" s="46">
        <v>21</v>
      </c>
      <c r="H683" s="16"/>
      <c r="I683" s="30">
        <f t="shared" ca="1" si="138"/>
        <v>56.429687500000007</v>
      </c>
      <c r="J683" s="42">
        <f t="shared" ca="1" si="130"/>
        <v>58.25</v>
      </c>
      <c r="K683" s="33">
        <f t="shared" ca="1" si="131"/>
        <v>0.96875000000000011</v>
      </c>
      <c r="L683" s="16"/>
      <c r="M683" s="36">
        <f t="shared" ca="1" si="139"/>
        <v>21.735849056603776</v>
      </c>
      <c r="N683" s="39">
        <f t="shared" ca="1" si="132"/>
        <v>16</v>
      </c>
      <c r="O683" s="120">
        <f t="shared" ca="1" si="140"/>
        <v>1.358490566037736</v>
      </c>
      <c r="P683" s="39">
        <f t="shared" ca="1" si="133"/>
        <v>21.6</v>
      </c>
      <c r="Q683" s="39">
        <f t="shared" ca="1" si="134"/>
        <v>15.9</v>
      </c>
      <c r="R683" s="16"/>
      <c r="S683" s="33">
        <f t="shared" ca="1" si="141"/>
        <v>0.9</v>
      </c>
      <c r="T683" s="30">
        <f ca="1">COUNTIF(INDIRECT("Mess06!B"&amp;(ROW(A683)*4-9)):INDIRECT("Mess06!B"&amp;(ROW(A683)*4-6)),"&gt;=500")*15</f>
        <v>30</v>
      </c>
    </row>
    <row r="684" spans="1:20" ht="15.6" thickTop="1" thickBot="1" x14ac:dyDescent="0.35">
      <c r="A684" s="8">
        <f t="shared" si="142"/>
        <v>41089.416666665013</v>
      </c>
      <c r="B684" s="27">
        <f t="shared" ca="1" si="135"/>
        <v>0.29101235223820754</v>
      </c>
      <c r="C684" s="27">
        <f t="shared" ca="1" si="136"/>
        <v>0.32334705804245278</v>
      </c>
      <c r="D684" s="27">
        <f t="shared" ca="1" si="137"/>
        <v>3.2334705804245273E-2</v>
      </c>
      <c r="E684" s="16"/>
      <c r="F684" s="46">
        <v>7.18E-4</v>
      </c>
      <c r="G684" s="46">
        <v>21</v>
      </c>
      <c r="H684" s="16"/>
      <c r="I684" s="30">
        <f t="shared" ca="1" si="138"/>
        <v>105.10937500000001</v>
      </c>
      <c r="J684" s="42">
        <f t="shared" ca="1" si="130"/>
        <v>108.5</v>
      </c>
      <c r="K684" s="33">
        <f t="shared" ca="1" si="131"/>
        <v>0.96875000000000011</v>
      </c>
      <c r="L684" s="16"/>
      <c r="M684" s="36">
        <f t="shared" ca="1" si="139"/>
        <v>20.402515723270437</v>
      </c>
      <c r="N684" s="39">
        <f t="shared" ca="1" si="132"/>
        <v>16</v>
      </c>
      <c r="O684" s="120">
        <f t="shared" ca="1" si="140"/>
        <v>1.2751572327044023</v>
      </c>
      <c r="P684" s="39">
        <f t="shared" ca="1" si="133"/>
        <v>20.274999999999999</v>
      </c>
      <c r="Q684" s="39">
        <f t="shared" ca="1" si="134"/>
        <v>15.9</v>
      </c>
      <c r="R684" s="16"/>
      <c r="S684" s="33">
        <f t="shared" ca="1" si="141"/>
        <v>0.9</v>
      </c>
      <c r="T684" s="30">
        <f ca="1">COUNTIF(INDIRECT("Mess06!B"&amp;(ROW(A684)*4-9)):INDIRECT("Mess06!B"&amp;(ROW(A684)*4-6)),"&gt;=500")*15</f>
        <v>60</v>
      </c>
    </row>
    <row r="685" spans="1:20" ht="15.6" thickTop="1" thickBot="1" x14ac:dyDescent="0.35">
      <c r="A685" s="8">
        <f t="shared" si="142"/>
        <v>41089.458333331677</v>
      </c>
      <c r="B685" s="27">
        <f t="shared" ca="1" si="135"/>
        <v>0.28707182006603782</v>
      </c>
      <c r="C685" s="27">
        <f t="shared" ca="1" si="136"/>
        <v>0.31896868896226421</v>
      </c>
      <c r="D685" s="27">
        <f t="shared" ca="1" si="137"/>
        <v>3.1896868896226414E-2</v>
      </c>
      <c r="E685" s="16"/>
      <c r="F685" s="46">
        <v>7.18E-4</v>
      </c>
      <c r="G685" s="46">
        <v>21</v>
      </c>
      <c r="H685" s="16"/>
      <c r="I685" s="30">
        <f t="shared" ca="1" si="138"/>
        <v>107.53125000000001</v>
      </c>
      <c r="J685" s="42">
        <f t="shared" ca="1" si="130"/>
        <v>111</v>
      </c>
      <c r="K685" s="33">
        <f t="shared" ca="1" si="131"/>
        <v>0.96875000000000011</v>
      </c>
      <c r="L685" s="16"/>
      <c r="M685" s="36">
        <f t="shared" ca="1" si="139"/>
        <v>19.672955974842768</v>
      </c>
      <c r="N685" s="39">
        <f t="shared" ca="1" si="132"/>
        <v>16</v>
      </c>
      <c r="O685" s="120">
        <f t="shared" ca="1" si="140"/>
        <v>1.229559748427673</v>
      </c>
      <c r="P685" s="39">
        <f t="shared" ca="1" si="133"/>
        <v>19.55</v>
      </c>
      <c r="Q685" s="39">
        <f t="shared" ca="1" si="134"/>
        <v>15.9</v>
      </c>
      <c r="R685" s="16"/>
      <c r="S685" s="33">
        <f t="shared" ca="1" si="141"/>
        <v>0.9</v>
      </c>
      <c r="T685" s="30">
        <f ca="1">COUNTIF(INDIRECT("Mess06!B"&amp;(ROW(A685)*4-9)):INDIRECT("Mess06!B"&amp;(ROW(A685)*4-6)),"&gt;=500")*15</f>
        <v>60</v>
      </c>
    </row>
    <row r="686" spans="1:20" ht="15.6" thickTop="1" thickBot="1" x14ac:dyDescent="0.35">
      <c r="A686" s="8">
        <f t="shared" si="142"/>
        <v>41089.499999998341</v>
      </c>
      <c r="B686" s="27">
        <f t="shared" ca="1" si="135"/>
        <v>0.27936273026886799</v>
      </c>
      <c r="C686" s="27">
        <f t="shared" ca="1" si="136"/>
        <v>0.31040303363207555</v>
      </c>
      <c r="D686" s="27">
        <f t="shared" ca="1" si="137"/>
        <v>3.1040303363207549E-2</v>
      </c>
      <c r="E686" s="16"/>
      <c r="F686" s="46">
        <v>7.18E-4</v>
      </c>
      <c r="G686" s="46">
        <v>21</v>
      </c>
      <c r="H686" s="16"/>
      <c r="I686" s="30">
        <f t="shared" ca="1" si="138"/>
        <v>107.53125000000001</v>
      </c>
      <c r="J686" s="42">
        <f t="shared" ca="1" si="130"/>
        <v>111</v>
      </c>
      <c r="K686" s="33">
        <f t="shared" ca="1" si="131"/>
        <v>0.96875000000000011</v>
      </c>
      <c r="L686" s="16"/>
      <c r="M686" s="36">
        <f t="shared" ca="1" si="139"/>
        <v>19.144654088050316</v>
      </c>
      <c r="N686" s="39">
        <f t="shared" ca="1" si="132"/>
        <v>16</v>
      </c>
      <c r="O686" s="120">
        <f t="shared" ca="1" si="140"/>
        <v>1.1965408805031448</v>
      </c>
      <c r="P686" s="39">
        <f t="shared" ca="1" si="133"/>
        <v>19.025000000000002</v>
      </c>
      <c r="Q686" s="39">
        <f t="shared" ca="1" si="134"/>
        <v>15.9</v>
      </c>
      <c r="R686" s="16"/>
      <c r="S686" s="33">
        <f t="shared" ca="1" si="141"/>
        <v>0.9</v>
      </c>
      <c r="T686" s="30">
        <f ca="1">COUNTIF(INDIRECT("Mess06!B"&amp;(ROW(A686)*4-9)):INDIRECT("Mess06!B"&amp;(ROW(A686)*4-6)),"&gt;=500")*15</f>
        <v>60</v>
      </c>
    </row>
    <row r="687" spans="1:20" ht="15.6" thickTop="1" thickBot="1" x14ac:dyDescent="0.35">
      <c r="A687" s="8">
        <f t="shared" si="142"/>
        <v>41089.541666665005</v>
      </c>
      <c r="B687" s="27">
        <f t="shared" ca="1" si="135"/>
        <v>0.26267375798702841</v>
      </c>
      <c r="C687" s="27">
        <f t="shared" ca="1" si="136"/>
        <v>0.29185973109669822</v>
      </c>
      <c r="D687" s="27">
        <f t="shared" ca="1" si="137"/>
        <v>2.9185973109669815E-2</v>
      </c>
      <c r="E687" s="16"/>
      <c r="F687" s="46">
        <v>7.18E-4</v>
      </c>
      <c r="G687" s="46">
        <v>21</v>
      </c>
      <c r="H687" s="16"/>
      <c r="I687" s="30">
        <f t="shared" ca="1" si="138"/>
        <v>105.83593750000001</v>
      </c>
      <c r="J687" s="42">
        <f t="shared" ca="1" si="130"/>
        <v>109.25</v>
      </c>
      <c r="K687" s="33">
        <f t="shared" ca="1" si="131"/>
        <v>0.96875000000000011</v>
      </c>
      <c r="L687" s="16"/>
      <c r="M687" s="36">
        <f t="shared" ca="1" si="139"/>
        <v>18.289308176100629</v>
      </c>
      <c r="N687" s="39">
        <f t="shared" ca="1" si="132"/>
        <v>16</v>
      </c>
      <c r="O687" s="120">
        <f t="shared" ca="1" si="140"/>
        <v>1.1430817610062893</v>
      </c>
      <c r="P687" s="39">
        <f t="shared" ca="1" si="133"/>
        <v>18.175000000000001</v>
      </c>
      <c r="Q687" s="39">
        <f t="shared" ca="1" si="134"/>
        <v>15.9</v>
      </c>
      <c r="R687" s="16"/>
      <c r="S687" s="33">
        <f t="shared" ca="1" si="141"/>
        <v>0.9</v>
      </c>
      <c r="T687" s="30">
        <f ca="1">COUNTIF(INDIRECT("Mess06!B"&amp;(ROW(A687)*4-9)):INDIRECT("Mess06!B"&amp;(ROW(A687)*4-6)),"&gt;=500")*15</f>
        <v>60</v>
      </c>
    </row>
    <row r="688" spans="1:20" ht="15.6" thickTop="1" thickBot="1" x14ac:dyDescent="0.35">
      <c r="A688" s="8">
        <f t="shared" si="142"/>
        <v>41089.58333333167</v>
      </c>
      <c r="B688" s="27">
        <f t="shared" ca="1" si="135"/>
        <v>0.25764102208018869</v>
      </c>
      <c r="C688" s="27">
        <f t="shared" ca="1" si="136"/>
        <v>0.28626780231132076</v>
      </c>
      <c r="D688" s="27">
        <f t="shared" ca="1" si="137"/>
        <v>2.8626780231132069E-2</v>
      </c>
      <c r="E688" s="16"/>
      <c r="F688" s="46">
        <v>7.18E-4</v>
      </c>
      <c r="G688" s="46">
        <v>21</v>
      </c>
      <c r="H688" s="16"/>
      <c r="I688" s="30">
        <f t="shared" ca="1" si="138"/>
        <v>105.10937500000001</v>
      </c>
      <c r="J688" s="42">
        <f t="shared" ca="1" si="130"/>
        <v>108.5</v>
      </c>
      <c r="K688" s="33">
        <f t="shared" ca="1" si="131"/>
        <v>0.96875000000000011</v>
      </c>
      <c r="L688" s="16"/>
      <c r="M688" s="36">
        <f t="shared" ca="1" si="139"/>
        <v>18.062893081761004</v>
      </c>
      <c r="N688" s="39">
        <f t="shared" ca="1" si="132"/>
        <v>16</v>
      </c>
      <c r="O688" s="120">
        <f t="shared" ca="1" si="140"/>
        <v>1.1289308176100628</v>
      </c>
      <c r="P688" s="39">
        <f t="shared" ca="1" si="133"/>
        <v>17.95</v>
      </c>
      <c r="Q688" s="39">
        <f t="shared" ca="1" si="134"/>
        <v>15.9</v>
      </c>
      <c r="R688" s="16"/>
      <c r="S688" s="33">
        <f t="shared" ca="1" si="141"/>
        <v>0.9</v>
      </c>
      <c r="T688" s="30">
        <f ca="1">COUNTIF(INDIRECT("Mess06!B"&amp;(ROW(A688)*4-9)):INDIRECT("Mess06!B"&amp;(ROW(A688)*4-6)),"&gt;=500")*15</f>
        <v>60</v>
      </c>
    </row>
    <row r="689" spans="1:20" ht="15.6" thickTop="1" thickBot="1" x14ac:dyDescent="0.35">
      <c r="A689" s="8">
        <f t="shared" si="142"/>
        <v>41089.624999998334</v>
      </c>
      <c r="B689" s="27">
        <f t="shared" ca="1" si="135"/>
        <v>0.24845526621933967</v>
      </c>
      <c r="C689" s="27">
        <f t="shared" ca="1" si="136"/>
        <v>0.27606140691037739</v>
      </c>
      <c r="D689" s="27">
        <f t="shared" ca="1" si="137"/>
        <v>2.7606140691037732E-2</v>
      </c>
      <c r="E689" s="16"/>
      <c r="F689" s="46">
        <v>7.18E-4</v>
      </c>
      <c r="G689" s="46">
        <v>21</v>
      </c>
      <c r="H689" s="16"/>
      <c r="I689" s="30">
        <f t="shared" ca="1" si="138"/>
        <v>104.86718750000001</v>
      </c>
      <c r="J689" s="42">
        <f t="shared" ca="1" si="130"/>
        <v>108.25</v>
      </c>
      <c r="K689" s="33">
        <f t="shared" ca="1" si="131"/>
        <v>0.96875000000000011</v>
      </c>
      <c r="L689" s="16"/>
      <c r="M689" s="36">
        <f t="shared" ca="1" si="139"/>
        <v>17.459119496855347</v>
      </c>
      <c r="N689" s="39">
        <f t="shared" ca="1" si="132"/>
        <v>16</v>
      </c>
      <c r="O689" s="120">
        <f t="shared" ca="1" si="140"/>
        <v>1.0911949685534592</v>
      </c>
      <c r="P689" s="39">
        <f t="shared" ca="1" si="133"/>
        <v>17.350000000000001</v>
      </c>
      <c r="Q689" s="39">
        <f t="shared" ca="1" si="134"/>
        <v>15.9</v>
      </c>
      <c r="R689" s="16"/>
      <c r="S689" s="33">
        <f t="shared" ca="1" si="141"/>
        <v>0.9</v>
      </c>
      <c r="T689" s="30">
        <f ca="1">COUNTIF(INDIRECT("Mess06!B"&amp;(ROW(A689)*4-9)):INDIRECT("Mess06!B"&amp;(ROW(A689)*4-6)),"&gt;=500")*15</f>
        <v>60</v>
      </c>
    </row>
    <row r="690" spans="1:20" ht="15.6" thickTop="1" thickBot="1" x14ac:dyDescent="0.35">
      <c r="A690" s="8">
        <f t="shared" si="142"/>
        <v>41089.666666664998</v>
      </c>
      <c r="B690" s="27">
        <f t="shared" ca="1" si="135"/>
        <v>0.2459492332747642</v>
      </c>
      <c r="C690" s="27">
        <f t="shared" ca="1" si="136"/>
        <v>0.27327692586084912</v>
      </c>
      <c r="D690" s="27">
        <f t="shared" ca="1" si="137"/>
        <v>2.7327692586084907E-2</v>
      </c>
      <c r="E690" s="16"/>
      <c r="F690" s="46">
        <v>7.18E-4</v>
      </c>
      <c r="G690" s="46">
        <v>21</v>
      </c>
      <c r="H690" s="16"/>
      <c r="I690" s="30">
        <f t="shared" ca="1" si="138"/>
        <v>104.86718750000001</v>
      </c>
      <c r="J690" s="42">
        <f t="shared" ca="1" si="130"/>
        <v>108.25</v>
      </c>
      <c r="K690" s="33">
        <f t="shared" ca="1" si="131"/>
        <v>0.96875000000000011</v>
      </c>
      <c r="L690" s="16"/>
      <c r="M690" s="36">
        <f t="shared" ca="1" si="139"/>
        <v>17.283018867924529</v>
      </c>
      <c r="N690" s="39">
        <f t="shared" ca="1" si="132"/>
        <v>16</v>
      </c>
      <c r="O690" s="120">
        <f t="shared" ca="1" si="140"/>
        <v>1.0801886792452831</v>
      </c>
      <c r="P690" s="39">
        <f t="shared" ca="1" si="133"/>
        <v>17.175000000000001</v>
      </c>
      <c r="Q690" s="39">
        <f t="shared" ca="1" si="134"/>
        <v>15.9</v>
      </c>
      <c r="R690" s="16"/>
      <c r="S690" s="33">
        <f t="shared" ca="1" si="141"/>
        <v>0.9</v>
      </c>
      <c r="T690" s="30">
        <f ca="1">COUNTIF(INDIRECT("Mess06!B"&amp;(ROW(A690)*4-9)):INDIRECT("Mess06!B"&amp;(ROW(A690)*4-6)),"&gt;=500")*15</f>
        <v>60</v>
      </c>
    </row>
    <row r="691" spans="1:20" ht="15.6" thickTop="1" thickBot="1" x14ac:dyDescent="0.35">
      <c r="A691" s="8">
        <f t="shared" si="142"/>
        <v>41089.708333331662</v>
      </c>
      <c r="B691" s="27">
        <f t="shared" ca="1" si="135"/>
        <v>0.24083960490212269</v>
      </c>
      <c r="C691" s="27">
        <f t="shared" ca="1" si="136"/>
        <v>0.26759956100235854</v>
      </c>
      <c r="D691" s="27">
        <f t="shared" ca="1" si="137"/>
        <v>2.6759956100235849E-2</v>
      </c>
      <c r="E691" s="16"/>
      <c r="F691" s="46">
        <v>7.18E-4</v>
      </c>
      <c r="G691" s="46">
        <v>21</v>
      </c>
      <c r="H691" s="16"/>
      <c r="I691" s="30">
        <f t="shared" ca="1" si="138"/>
        <v>103.89843750000001</v>
      </c>
      <c r="J691" s="42">
        <f t="shared" ca="1" si="130"/>
        <v>107.25</v>
      </c>
      <c r="K691" s="33">
        <f t="shared" ca="1" si="131"/>
        <v>0.96875000000000011</v>
      </c>
      <c r="L691" s="16"/>
      <c r="M691" s="36">
        <f t="shared" ca="1" si="139"/>
        <v>17.081761006289309</v>
      </c>
      <c r="N691" s="39">
        <f t="shared" ca="1" si="132"/>
        <v>16</v>
      </c>
      <c r="O691" s="120">
        <f t="shared" ca="1" si="140"/>
        <v>1.0676100628930818</v>
      </c>
      <c r="P691" s="39">
        <f t="shared" ca="1" si="133"/>
        <v>16.975000000000001</v>
      </c>
      <c r="Q691" s="39">
        <f t="shared" ca="1" si="134"/>
        <v>15.9</v>
      </c>
      <c r="R691" s="16"/>
      <c r="S691" s="33">
        <f t="shared" ca="1" si="141"/>
        <v>0.9</v>
      </c>
      <c r="T691" s="30">
        <f ca="1">COUNTIF(INDIRECT("Mess06!B"&amp;(ROW(A691)*4-9)):INDIRECT("Mess06!B"&amp;(ROW(A691)*4-6)),"&gt;=500")*15</f>
        <v>60</v>
      </c>
    </row>
    <row r="692" spans="1:20" ht="15.6" thickTop="1" thickBot="1" x14ac:dyDescent="0.35">
      <c r="A692" s="8">
        <f t="shared" si="142"/>
        <v>41089.749999998327</v>
      </c>
      <c r="B692" s="27">
        <f t="shared" ca="1" si="135"/>
        <v>0.23957046581603766</v>
      </c>
      <c r="C692" s="27">
        <f t="shared" ca="1" si="136"/>
        <v>0.26618940646226408</v>
      </c>
      <c r="D692" s="27">
        <f t="shared" ca="1" si="137"/>
        <v>2.6618940646226403E-2</v>
      </c>
      <c r="E692" s="16"/>
      <c r="F692" s="46">
        <v>7.18E-4</v>
      </c>
      <c r="G692" s="46">
        <v>21</v>
      </c>
      <c r="H692" s="16"/>
      <c r="I692" s="30">
        <f t="shared" ca="1" si="138"/>
        <v>103.65625000000001</v>
      </c>
      <c r="J692" s="42">
        <f t="shared" ca="1" si="130"/>
        <v>107</v>
      </c>
      <c r="K692" s="33">
        <f t="shared" ca="1" si="131"/>
        <v>0.96875000000000011</v>
      </c>
      <c r="L692" s="16"/>
      <c r="M692" s="36">
        <f t="shared" ca="1" si="139"/>
        <v>17.031446540880498</v>
      </c>
      <c r="N692" s="39">
        <f t="shared" ca="1" si="132"/>
        <v>16</v>
      </c>
      <c r="O692" s="120">
        <f t="shared" ca="1" si="140"/>
        <v>1.0644654088050312</v>
      </c>
      <c r="P692" s="39">
        <f t="shared" ca="1" si="133"/>
        <v>16.924999999999997</v>
      </c>
      <c r="Q692" s="39">
        <f t="shared" ca="1" si="134"/>
        <v>15.9</v>
      </c>
      <c r="R692" s="16"/>
      <c r="S692" s="33">
        <f t="shared" ca="1" si="141"/>
        <v>0.9</v>
      </c>
      <c r="T692" s="30">
        <f ca="1">COUNTIF(INDIRECT("Mess06!B"&amp;(ROW(A692)*4-9)):INDIRECT("Mess06!B"&amp;(ROW(A692)*4-6)),"&gt;=500")*15</f>
        <v>60</v>
      </c>
    </row>
    <row r="693" spans="1:20" ht="15.6" thickTop="1" thickBot="1" x14ac:dyDescent="0.35">
      <c r="A693" s="8">
        <f t="shared" si="142"/>
        <v>41089.791666664991</v>
      </c>
      <c r="B693" s="27">
        <f t="shared" ca="1" si="135"/>
        <v>0.23835672237735844</v>
      </c>
      <c r="C693" s="27">
        <f t="shared" ca="1" si="136"/>
        <v>0.26484080264150939</v>
      </c>
      <c r="D693" s="27">
        <f t="shared" ca="1" si="137"/>
        <v>2.6484080264150934E-2</v>
      </c>
      <c r="E693" s="16"/>
      <c r="F693" s="46">
        <v>7.18E-4</v>
      </c>
      <c r="G693" s="46">
        <v>21</v>
      </c>
      <c r="H693" s="16"/>
      <c r="I693" s="30">
        <f t="shared" ca="1" si="138"/>
        <v>103.89843750000001</v>
      </c>
      <c r="J693" s="42">
        <f t="shared" ca="1" si="130"/>
        <v>107.25</v>
      </c>
      <c r="K693" s="33">
        <f t="shared" ca="1" si="131"/>
        <v>0.96875000000000011</v>
      </c>
      <c r="L693" s="16"/>
      <c r="M693" s="36">
        <f t="shared" ca="1" si="139"/>
        <v>16.905660377358487</v>
      </c>
      <c r="N693" s="39">
        <f t="shared" ca="1" si="132"/>
        <v>16</v>
      </c>
      <c r="O693" s="120">
        <f t="shared" ca="1" si="140"/>
        <v>1.0566037735849054</v>
      </c>
      <c r="P693" s="39">
        <f t="shared" ca="1" si="133"/>
        <v>16.799999999999997</v>
      </c>
      <c r="Q693" s="39">
        <f t="shared" ca="1" si="134"/>
        <v>15.9</v>
      </c>
      <c r="R693" s="16"/>
      <c r="S693" s="33">
        <f t="shared" ca="1" si="141"/>
        <v>0.9</v>
      </c>
      <c r="T693" s="30">
        <f ca="1">COUNTIF(INDIRECT("Mess06!B"&amp;(ROW(A693)*4-9)):INDIRECT("Mess06!B"&amp;(ROW(A693)*4-6)),"&gt;=500")*15</f>
        <v>60</v>
      </c>
    </row>
    <row r="694" spans="1:20" ht="15.6" thickTop="1" thickBot="1" x14ac:dyDescent="0.35">
      <c r="A694" s="8">
        <f t="shared" si="142"/>
        <v>41089.833333331655</v>
      </c>
      <c r="B694" s="27">
        <f t="shared" ca="1" si="135"/>
        <v>0.2362607825837264</v>
      </c>
      <c r="C694" s="27">
        <f t="shared" ca="1" si="136"/>
        <v>0.26251198064858489</v>
      </c>
      <c r="D694" s="27">
        <f t="shared" ca="1" si="137"/>
        <v>2.6251198064858483E-2</v>
      </c>
      <c r="E694" s="16"/>
      <c r="F694" s="46">
        <v>7.18E-4</v>
      </c>
      <c r="G694" s="46">
        <v>21</v>
      </c>
      <c r="H694" s="16"/>
      <c r="I694" s="30">
        <f t="shared" ca="1" si="138"/>
        <v>104.38281250000001</v>
      </c>
      <c r="J694" s="42">
        <f t="shared" ca="1" si="130"/>
        <v>107.75</v>
      </c>
      <c r="K694" s="33">
        <f t="shared" ca="1" si="131"/>
        <v>0.96875000000000011</v>
      </c>
      <c r="L694" s="16"/>
      <c r="M694" s="36">
        <f t="shared" ca="1" si="139"/>
        <v>16.679245283018865</v>
      </c>
      <c r="N694" s="39">
        <f t="shared" ca="1" si="132"/>
        <v>16</v>
      </c>
      <c r="O694" s="120">
        <f t="shared" ca="1" si="140"/>
        <v>1.0424528301886791</v>
      </c>
      <c r="P694" s="39">
        <f t="shared" ca="1" si="133"/>
        <v>16.574999999999999</v>
      </c>
      <c r="Q694" s="39">
        <f t="shared" ca="1" si="134"/>
        <v>15.9</v>
      </c>
      <c r="R694" s="16"/>
      <c r="S694" s="33">
        <f t="shared" ca="1" si="141"/>
        <v>0.9</v>
      </c>
      <c r="T694" s="30">
        <f ca="1">COUNTIF(INDIRECT("Mess06!B"&amp;(ROW(A694)*4-9)):INDIRECT("Mess06!B"&amp;(ROW(A694)*4-6)),"&gt;=500")*15</f>
        <v>60</v>
      </c>
    </row>
    <row r="695" spans="1:20" ht="15.6" thickTop="1" thickBot="1" x14ac:dyDescent="0.35">
      <c r="A695" s="8">
        <f t="shared" si="142"/>
        <v>41089.874999998319</v>
      </c>
      <c r="B695" s="27">
        <f t="shared" ca="1" si="135"/>
        <v>0.23036982754245283</v>
      </c>
      <c r="C695" s="27">
        <f t="shared" ca="1" si="136"/>
        <v>0.25596647504716979</v>
      </c>
      <c r="D695" s="27">
        <f t="shared" ca="1" si="137"/>
        <v>2.5596647504716973E-2</v>
      </c>
      <c r="E695" s="16"/>
      <c r="F695" s="46">
        <v>7.18E-4</v>
      </c>
      <c r="G695" s="46">
        <v>21</v>
      </c>
      <c r="H695" s="16"/>
      <c r="I695" s="30">
        <f t="shared" ca="1" si="138"/>
        <v>103.65625000000001</v>
      </c>
      <c r="J695" s="42">
        <f t="shared" ca="1" si="130"/>
        <v>107</v>
      </c>
      <c r="K695" s="33">
        <f t="shared" ca="1" si="131"/>
        <v>0.96875000000000011</v>
      </c>
      <c r="L695" s="16"/>
      <c r="M695" s="36">
        <f t="shared" ca="1" si="139"/>
        <v>16.377358490566035</v>
      </c>
      <c r="N695" s="39">
        <f t="shared" ca="1" si="132"/>
        <v>16</v>
      </c>
      <c r="O695" s="120">
        <f t="shared" ca="1" si="140"/>
        <v>1.0235849056603772</v>
      </c>
      <c r="P695" s="39">
        <f t="shared" ca="1" si="133"/>
        <v>16.274999999999999</v>
      </c>
      <c r="Q695" s="39">
        <f t="shared" ca="1" si="134"/>
        <v>15.9</v>
      </c>
      <c r="R695" s="16"/>
      <c r="S695" s="33">
        <f t="shared" ca="1" si="141"/>
        <v>0.9</v>
      </c>
      <c r="T695" s="30">
        <f ca="1">COUNTIF(INDIRECT("Mess06!B"&amp;(ROW(A695)*4-9)):INDIRECT("Mess06!B"&amp;(ROW(A695)*4-6)),"&gt;=500")*15</f>
        <v>60</v>
      </c>
    </row>
    <row r="696" spans="1:20" ht="15.6" thickTop="1" thickBot="1" x14ac:dyDescent="0.35">
      <c r="A696" s="8">
        <f t="shared" si="142"/>
        <v>41089.916666664983</v>
      </c>
      <c r="B696" s="27">
        <f t="shared" ca="1" si="135"/>
        <v>0</v>
      </c>
      <c r="C696" s="27">
        <f t="shared" ca="1" si="136"/>
        <v>6.6412307500000003E-2</v>
      </c>
      <c r="D696" s="27">
        <f t="shared" ca="1" si="137"/>
        <v>6.6412307500000003E-2</v>
      </c>
      <c r="E696" s="16"/>
      <c r="F696" s="46">
        <v>7.18E-4</v>
      </c>
      <c r="G696" s="46">
        <v>21</v>
      </c>
      <c r="H696" s="16"/>
      <c r="I696" s="30">
        <f t="shared" ca="1" si="138"/>
        <v>25.671875000000004</v>
      </c>
      <c r="J696" s="42">
        <f t="shared" ca="1" si="130"/>
        <v>26.5</v>
      </c>
      <c r="K696" s="33">
        <f t="shared" ca="1" si="131"/>
        <v>0.96875000000000011</v>
      </c>
      <c r="L696" s="16"/>
      <c r="M696" s="36">
        <f t="shared" ca="1" si="139"/>
        <v>17.157232704402514</v>
      </c>
      <c r="N696" s="39">
        <f t="shared" ca="1" si="132"/>
        <v>16</v>
      </c>
      <c r="O696" s="120">
        <f t="shared" ca="1" si="140"/>
        <v>1.0723270440251571</v>
      </c>
      <c r="P696" s="39">
        <f t="shared" ca="1" si="133"/>
        <v>17.049999999999997</v>
      </c>
      <c r="Q696" s="39">
        <f t="shared" ca="1" si="134"/>
        <v>15.9</v>
      </c>
      <c r="R696" s="16"/>
      <c r="S696" s="33">
        <f t="shared" ca="1" si="141"/>
        <v>0</v>
      </c>
      <c r="T696" s="30">
        <f ca="1">COUNTIF(INDIRECT("Mess06!B"&amp;(ROW(A696)*4-9)):INDIRECT("Mess06!B"&amp;(ROW(A696)*4-6)),"&gt;=500")*15</f>
        <v>15</v>
      </c>
    </row>
    <row r="697" spans="1:20" ht="15.6" thickTop="1" thickBot="1" x14ac:dyDescent="0.35">
      <c r="A697" s="8">
        <f t="shared" si="142"/>
        <v>41089.958333331648</v>
      </c>
      <c r="B697" s="27">
        <f t="shared" ca="1" si="135"/>
        <v>0</v>
      </c>
      <c r="C697" s="27">
        <f t="shared" ca="1" si="136"/>
        <v>0</v>
      </c>
      <c r="D697" s="27">
        <f t="shared" ca="1" si="137"/>
        <v>0</v>
      </c>
      <c r="E697" s="16"/>
      <c r="F697" s="46">
        <v>7.18E-4</v>
      </c>
      <c r="G697" s="46">
        <v>21</v>
      </c>
      <c r="H697" s="16"/>
      <c r="I697" s="30">
        <f t="shared" ca="1" si="138"/>
        <v>0</v>
      </c>
      <c r="J697" s="42">
        <f t="shared" ca="1" si="130"/>
        <v>0</v>
      </c>
      <c r="K697" s="33">
        <f t="shared" ca="1" si="131"/>
        <v>0.96875000000000011</v>
      </c>
      <c r="L697" s="16"/>
      <c r="M697" s="36">
        <f t="shared" ca="1" si="139"/>
        <v>13.081761006289307</v>
      </c>
      <c r="N697" s="39">
        <f t="shared" ca="1" si="132"/>
        <v>16</v>
      </c>
      <c r="O697" s="120">
        <f t="shared" ca="1" si="140"/>
        <v>0.81761006289308169</v>
      </c>
      <c r="P697" s="39">
        <f t="shared" ca="1" si="133"/>
        <v>13</v>
      </c>
      <c r="Q697" s="39">
        <f t="shared" ca="1" si="134"/>
        <v>15.9</v>
      </c>
      <c r="R697" s="16"/>
      <c r="S697" s="33">
        <f t="shared" ca="1" si="141"/>
        <v>0</v>
      </c>
      <c r="T697" s="30">
        <f ca="1">COUNTIF(INDIRECT("Mess06!B"&amp;(ROW(A697)*4-9)):INDIRECT("Mess06!B"&amp;(ROW(A697)*4-6)),"&gt;=500")*15</f>
        <v>0</v>
      </c>
    </row>
    <row r="698" spans="1:20" ht="15.6" thickTop="1" thickBot="1" x14ac:dyDescent="0.35">
      <c r="A698" s="8">
        <f t="shared" si="142"/>
        <v>41089.999999998312</v>
      </c>
      <c r="B698" s="27">
        <f t="shared" ca="1" si="135"/>
        <v>0</v>
      </c>
      <c r="C698" s="27">
        <f t="shared" ca="1" si="136"/>
        <v>0</v>
      </c>
      <c r="D698" s="27">
        <f t="shared" ca="1" si="137"/>
        <v>0</v>
      </c>
      <c r="E698" s="16"/>
      <c r="F698" s="46">
        <v>7.18E-4</v>
      </c>
      <c r="G698" s="46">
        <v>21</v>
      </c>
      <c r="H698" s="16"/>
      <c r="I698" s="30">
        <f t="shared" ca="1" si="138"/>
        <v>0</v>
      </c>
      <c r="J698" s="42">
        <f t="shared" ca="1" si="130"/>
        <v>0</v>
      </c>
      <c r="K698" s="33">
        <f t="shared" ca="1" si="131"/>
        <v>0.96875000000000011</v>
      </c>
      <c r="L698" s="16"/>
      <c r="M698" s="36">
        <f t="shared" ca="1" si="139"/>
        <v>17.408805031446541</v>
      </c>
      <c r="N698" s="39">
        <f t="shared" ca="1" si="132"/>
        <v>16</v>
      </c>
      <c r="O698" s="120">
        <f t="shared" ca="1" si="140"/>
        <v>1.0880503144654088</v>
      </c>
      <c r="P698" s="39">
        <f t="shared" ca="1" si="133"/>
        <v>17.3</v>
      </c>
      <c r="Q698" s="39">
        <f t="shared" ca="1" si="134"/>
        <v>15.9</v>
      </c>
      <c r="R698" s="16"/>
      <c r="S698" s="33">
        <f t="shared" ca="1" si="141"/>
        <v>0</v>
      </c>
      <c r="T698" s="30">
        <f ca="1">COUNTIF(INDIRECT("Mess06!B"&amp;(ROW(A698)*4-9)):INDIRECT("Mess06!B"&amp;(ROW(A698)*4-6)),"&gt;=500")*15</f>
        <v>0</v>
      </c>
    </row>
    <row r="699" spans="1:20" ht="15.6" thickTop="1" thickBot="1" x14ac:dyDescent="0.35">
      <c r="A699" s="8">
        <f t="shared" si="142"/>
        <v>41090.041666664976</v>
      </c>
      <c r="B699" s="27">
        <f t="shared" ca="1" si="135"/>
        <v>0</v>
      </c>
      <c r="C699" s="27">
        <f t="shared" ca="1" si="136"/>
        <v>0</v>
      </c>
      <c r="D699" s="27">
        <f t="shared" ca="1" si="137"/>
        <v>0</v>
      </c>
      <c r="E699" s="16"/>
      <c r="F699" s="46">
        <v>7.18E-4</v>
      </c>
      <c r="G699" s="46">
        <v>21</v>
      </c>
      <c r="H699" s="16"/>
      <c r="I699" s="30">
        <f t="shared" ca="1" si="138"/>
        <v>0</v>
      </c>
      <c r="J699" s="42">
        <f t="shared" ca="1" si="130"/>
        <v>0</v>
      </c>
      <c r="K699" s="33">
        <f t="shared" ca="1" si="131"/>
        <v>0.96875000000000011</v>
      </c>
      <c r="L699" s="16"/>
      <c r="M699" s="36">
        <f t="shared" ca="1" si="139"/>
        <v>17.383647798742139</v>
      </c>
      <c r="N699" s="39">
        <f t="shared" ca="1" si="132"/>
        <v>16</v>
      </c>
      <c r="O699" s="120">
        <f t="shared" ca="1" si="140"/>
        <v>1.0864779874213837</v>
      </c>
      <c r="P699" s="39">
        <f t="shared" ca="1" si="133"/>
        <v>17.275000000000002</v>
      </c>
      <c r="Q699" s="39">
        <f t="shared" ca="1" si="134"/>
        <v>15.9</v>
      </c>
      <c r="R699" s="16"/>
      <c r="S699" s="33">
        <f t="shared" ca="1" si="141"/>
        <v>0</v>
      </c>
      <c r="T699" s="30">
        <f ca="1">COUNTIF(INDIRECT("Mess06!B"&amp;(ROW(A699)*4-9)):INDIRECT("Mess06!B"&amp;(ROW(A699)*4-6)),"&gt;=500")*15</f>
        <v>0</v>
      </c>
    </row>
    <row r="700" spans="1:20" ht="15.6" thickTop="1" thickBot="1" x14ac:dyDescent="0.35">
      <c r="A700" s="8">
        <f t="shared" si="142"/>
        <v>41090.08333333164</v>
      </c>
      <c r="B700" s="27">
        <f t="shared" ca="1" si="135"/>
        <v>0</v>
      </c>
      <c r="C700" s="27">
        <f t="shared" ca="1" si="136"/>
        <v>0</v>
      </c>
      <c r="D700" s="27">
        <f t="shared" ca="1" si="137"/>
        <v>0</v>
      </c>
      <c r="E700" s="16"/>
      <c r="F700" s="46">
        <v>7.18E-4</v>
      </c>
      <c r="G700" s="46">
        <v>21</v>
      </c>
      <c r="H700" s="16"/>
      <c r="I700" s="30">
        <f t="shared" ca="1" si="138"/>
        <v>0</v>
      </c>
      <c r="J700" s="42">
        <f t="shared" ca="1" si="130"/>
        <v>0</v>
      </c>
      <c r="K700" s="33">
        <f t="shared" ca="1" si="131"/>
        <v>0.96875000000000011</v>
      </c>
      <c r="L700" s="16"/>
      <c r="M700" s="36">
        <f t="shared" ca="1" si="139"/>
        <v>17.358490566037734</v>
      </c>
      <c r="N700" s="39">
        <f t="shared" ca="1" si="132"/>
        <v>16</v>
      </c>
      <c r="O700" s="120">
        <f t="shared" ca="1" si="140"/>
        <v>1.0849056603773584</v>
      </c>
      <c r="P700" s="39">
        <f t="shared" ca="1" si="133"/>
        <v>17.25</v>
      </c>
      <c r="Q700" s="39">
        <f t="shared" ca="1" si="134"/>
        <v>15.9</v>
      </c>
      <c r="R700" s="16"/>
      <c r="S700" s="33">
        <f t="shared" ca="1" si="141"/>
        <v>0</v>
      </c>
      <c r="T700" s="30">
        <f ca="1">COUNTIF(INDIRECT("Mess06!B"&amp;(ROW(A700)*4-9)):INDIRECT("Mess06!B"&amp;(ROW(A700)*4-6)),"&gt;=500")*15</f>
        <v>0</v>
      </c>
    </row>
    <row r="701" spans="1:20" ht="15.6" thickTop="1" thickBot="1" x14ac:dyDescent="0.35">
      <c r="A701" s="8">
        <f t="shared" si="142"/>
        <v>41090.124999998305</v>
      </c>
      <c r="B701" s="27">
        <f t="shared" ca="1" si="135"/>
        <v>0</v>
      </c>
      <c r="C701" s="27">
        <f t="shared" ca="1" si="136"/>
        <v>0</v>
      </c>
      <c r="D701" s="27">
        <f t="shared" ca="1" si="137"/>
        <v>0</v>
      </c>
      <c r="E701" s="16"/>
      <c r="F701" s="46">
        <v>7.18E-4</v>
      </c>
      <c r="G701" s="46">
        <v>21</v>
      </c>
      <c r="H701" s="16"/>
      <c r="I701" s="30">
        <f t="shared" ca="1" si="138"/>
        <v>0</v>
      </c>
      <c r="J701" s="42">
        <f t="shared" ca="1" si="130"/>
        <v>0</v>
      </c>
      <c r="K701" s="33">
        <f t="shared" ca="1" si="131"/>
        <v>0.96875000000000011</v>
      </c>
      <c r="L701" s="16"/>
      <c r="M701" s="36">
        <f t="shared" ca="1" si="139"/>
        <v>17.358490566037734</v>
      </c>
      <c r="N701" s="39">
        <f t="shared" ca="1" si="132"/>
        <v>16</v>
      </c>
      <c r="O701" s="120">
        <f t="shared" ca="1" si="140"/>
        <v>1.0849056603773584</v>
      </c>
      <c r="P701" s="39">
        <f t="shared" ca="1" si="133"/>
        <v>17.25</v>
      </c>
      <c r="Q701" s="39">
        <f t="shared" ca="1" si="134"/>
        <v>15.9</v>
      </c>
      <c r="R701" s="16"/>
      <c r="S701" s="33">
        <f t="shared" ca="1" si="141"/>
        <v>0</v>
      </c>
      <c r="T701" s="30">
        <f ca="1">COUNTIF(INDIRECT("Mess06!B"&amp;(ROW(A701)*4-9)):INDIRECT("Mess06!B"&amp;(ROW(A701)*4-6)),"&gt;=500")*15</f>
        <v>0</v>
      </c>
    </row>
    <row r="702" spans="1:20" ht="15.6" thickTop="1" thickBot="1" x14ac:dyDescent="0.35">
      <c r="A702" s="8">
        <f t="shared" si="142"/>
        <v>41090.166666664969</v>
      </c>
      <c r="B702" s="27">
        <f t="shared" ca="1" si="135"/>
        <v>0</v>
      </c>
      <c r="C702" s="27">
        <f t="shared" ca="1" si="136"/>
        <v>0</v>
      </c>
      <c r="D702" s="27">
        <f t="shared" ca="1" si="137"/>
        <v>0</v>
      </c>
      <c r="E702" s="16"/>
      <c r="F702" s="46">
        <v>7.18E-4</v>
      </c>
      <c r="G702" s="46">
        <v>21</v>
      </c>
      <c r="H702" s="16"/>
      <c r="I702" s="30">
        <f t="shared" ca="1" si="138"/>
        <v>0</v>
      </c>
      <c r="J702" s="42">
        <f t="shared" ca="1" si="130"/>
        <v>0</v>
      </c>
      <c r="K702" s="33">
        <f t="shared" ca="1" si="131"/>
        <v>0.96875000000000011</v>
      </c>
      <c r="L702" s="16"/>
      <c r="M702" s="36">
        <f t="shared" ca="1" si="139"/>
        <v>17.182389937106919</v>
      </c>
      <c r="N702" s="39">
        <f t="shared" ca="1" si="132"/>
        <v>16</v>
      </c>
      <c r="O702" s="120">
        <f t="shared" ca="1" si="140"/>
        <v>1.0738993710691824</v>
      </c>
      <c r="P702" s="39">
        <f t="shared" ca="1" si="133"/>
        <v>17.074999999999999</v>
      </c>
      <c r="Q702" s="39">
        <f t="shared" ca="1" si="134"/>
        <v>15.9</v>
      </c>
      <c r="R702" s="16"/>
      <c r="S702" s="33">
        <f t="shared" ca="1" si="141"/>
        <v>0</v>
      </c>
      <c r="T702" s="30">
        <f ca="1">COUNTIF(INDIRECT("Mess06!B"&amp;(ROW(A702)*4-9)):INDIRECT("Mess06!B"&amp;(ROW(A702)*4-6)),"&gt;=500")*15</f>
        <v>0</v>
      </c>
    </row>
    <row r="703" spans="1:20" ht="15.6" thickTop="1" thickBot="1" x14ac:dyDescent="0.35">
      <c r="A703" s="8">
        <f t="shared" si="142"/>
        <v>41090.208333331633</v>
      </c>
      <c r="B703" s="27">
        <f t="shared" ca="1" si="135"/>
        <v>0</v>
      </c>
      <c r="C703" s="27">
        <f t="shared" ca="1" si="136"/>
        <v>0</v>
      </c>
      <c r="D703" s="27">
        <f t="shared" ca="1" si="137"/>
        <v>0</v>
      </c>
      <c r="E703" s="16"/>
      <c r="F703" s="46">
        <v>7.18E-4</v>
      </c>
      <c r="G703" s="46">
        <v>21</v>
      </c>
      <c r="H703" s="16"/>
      <c r="I703" s="30">
        <f t="shared" ca="1" si="138"/>
        <v>0</v>
      </c>
      <c r="J703" s="42">
        <f t="shared" ca="1" si="130"/>
        <v>0</v>
      </c>
      <c r="K703" s="33">
        <f t="shared" ca="1" si="131"/>
        <v>0.96875000000000011</v>
      </c>
      <c r="L703" s="16"/>
      <c r="M703" s="36">
        <f t="shared" ca="1" si="139"/>
        <v>17.0062893081761</v>
      </c>
      <c r="N703" s="39">
        <f t="shared" ca="1" si="132"/>
        <v>16</v>
      </c>
      <c r="O703" s="120">
        <f t="shared" ca="1" si="140"/>
        <v>1.0628930817610063</v>
      </c>
      <c r="P703" s="39">
        <f t="shared" ca="1" si="133"/>
        <v>16.899999999999999</v>
      </c>
      <c r="Q703" s="39">
        <f t="shared" ca="1" si="134"/>
        <v>15.9</v>
      </c>
      <c r="R703" s="16"/>
      <c r="S703" s="33">
        <f t="shared" ca="1" si="141"/>
        <v>0</v>
      </c>
      <c r="T703" s="30">
        <f ca="1">COUNTIF(INDIRECT("Mess06!B"&amp;(ROW(A703)*4-9)):INDIRECT("Mess06!B"&amp;(ROW(A703)*4-6)),"&gt;=500")*15</f>
        <v>0</v>
      </c>
    </row>
    <row r="704" spans="1:20" ht="15.6" thickTop="1" thickBot="1" x14ac:dyDescent="0.35">
      <c r="A704" s="8">
        <f t="shared" si="142"/>
        <v>41090.249999998297</v>
      </c>
      <c r="B704" s="27">
        <f t="shared" ca="1" si="135"/>
        <v>0</v>
      </c>
      <c r="C704" s="27">
        <f t="shared" ca="1" si="136"/>
        <v>0</v>
      </c>
      <c r="D704" s="27">
        <f t="shared" ca="1" si="137"/>
        <v>0</v>
      </c>
      <c r="E704" s="16"/>
      <c r="F704" s="46">
        <v>7.18E-4</v>
      </c>
      <c r="G704" s="46">
        <v>21</v>
      </c>
      <c r="H704" s="16"/>
      <c r="I704" s="30">
        <f t="shared" ca="1" si="138"/>
        <v>0</v>
      </c>
      <c r="J704" s="42">
        <f t="shared" ca="1" si="130"/>
        <v>0</v>
      </c>
      <c r="K704" s="33">
        <f t="shared" ca="1" si="131"/>
        <v>0.96875000000000011</v>
      </c>
      <c r="L704" s="16"/>
      <c r="M704" s="36">
        <f t="shared" ca="1" si="139"/>
        <v>16.855345911949684</v>
      </c>
      <c r="N704" s="39">
        <f t="shared" ca="1" si="132"/>
        <v>16</v>
      </c>
      <c r="O704" s="120">
        <f t="shared" ca="1" si="140"/>
        <v>1.0534591194968552</v>
      </c>
      <c r="P704" s="39">
        <f t="shared" ca="1" si="133"/>
        <v>16.75</v>
      </c>
      <c r="Q704" s="39">
        <f t="shared" ca="1" si="134"/>
        <v>15.9</v>
      </c>
      <c r="R704" s="16"/>
      <c r="S704" s="33">
        <f t="shared" ca="1" si="141"/>
        <v>0</v>
      </c>
      <c r="T704" s="30">
        <f ca="1">COUNTIF(INDIRECT("Mess06!B"&amp;(ROW(A704)*4-9)):INDIRECT("Mess06!B"&amp;(ROW(A704)*4-6)),"&gt;=500")*15</f>
        <v>0</v>
      </c>
    </row>
    <row r="705" spans="1:20" ht="15.6" thickTop="1" thickBot="1" x14ac:dyDescent="0.35">
      <c r="A705" s="8">
        <f t="shared" si="142"/>
        <v>41090.291666664962</v>
      </c>
      <c r="B705" s="27">
        <f t="shared" ca="1" si="135"/>
        <v>0</v>
      </c>
      <c r="C705" s="27">
        <f t="shared" ca="1" si="136"/>
        <v>0</v>
      </c>
      <c r="D705" s="27">
        <f t="shared" ca="1" si="137"/>
        <v>0</v>
      </c>
      <c r="E705" s="16"/>
      <c r="F705" s="46">
        <v>7.18E-4</v>
      </c>
      <c r="G705" s="46">
        <v>21</v>
      </c>
      <c r="H705" s="16"/>
      <c r="I705" s="30">
        <f t="shared" ca="1" si="138"/>
        <v>0</v>
      </c>
      <c r="J705" s="42">
        <f t="shared" ca="1" si="130"/>
        <v>0</v>
      </c>
      <c r="K705" s="33">
        <f t="shared" ca="1" si="131"/>
        <v>0.96875000000000011</v>
      </c>
      <c r="L705" s="16"/>
      <c r="M705" s="36">
        <f t="shared" ca="1" si="139"/>
        <v>16.427672955974842</v>
      </c>
      <c r="N705" s="39">
        <f t="shared" ca="1" si="132"/>
        <v>16</v>
      </c>
      <c r="O705" s="120">
        <f t="shared" ca="1" si="140"/>
        <v>1.0267295597484276</v>
      </c>
      <c r="P705" s="39">
        <f t="shared" ca="1" si="133"/>
        <v>16.324999999999999</v>
      </c>
      <c r="Q705" s="39">
        <f t="shared" ca="1" si="134"/>
        <v>15.9</v>
      </c>
      <c r="R705" s="16"/>
      <c r="S705" s="33">
        <f t="shared" ca="1" si="141"/>
        <v>0</v>
      </c>
      <c r="T705" s="30">
        <f ca="1">COUNTIF(INDIRECT("Mess06!B"&amp;(ROW(A705)*4-9)):INDIRECT("Mess06!B"&amp;(ROW(A705)*4-6)),"&gt;=500")*15</f>
        <v>0</v>
      </c>
    </row>
    <row r="706" spans="1:20" ht="15.6" thickTop="1" thickBot="1" x14ac:dyDescent="0.35">
      <c r="A706" s="8">
        <f t="shared" si="142"/>
        <v>41090.333333331626</v>
      </c>
      <c r="B706" s="27">
        <f t="shared" ca="1" si="135"/>
        <v>0</v>
      </c>
      <c r="C706" s="27">
        <f t="shared" ca="1" si="136"/>
        <v>0</v>
      </c>
      <c r="D706" s="27">
        <f t="shared" ca="1" si="137"/>
        <v>0</v>
      </c>
      <c r="E706" s="16"/>
      <c r="F706" s="46">
        <v>7.18E-4</v>
      </c>
      <c r="G706" s="46">
        <v>21</v>
      </c>
      <c r="H706" s="16"/>
      <c r="I706" s="30">
        <f t="shared" ca="1" si="138"/>
        <v>0</v>
      </c>
      <c r="J706" s="42">
        <f t="shared" ca="1" si="130"/>
        <v>0</v>
      </c>
      <c r="K706" s="33">
        <f t="shared" ca="1" si="131"/>
        <v>0.96875000000000011</v>
      </c>
      <c r="L706" s="16"/>
      <c r="M706" s="36">
        <f t="shared" ca="1" si="139"/>
        <v>16.352201257861633</v>
      </c>
      <c r="N706" s="39">
        <f t="shared" ca="1" si="132"/>
        <v>16</v>
      </c>
      <c r="O706" s="120">
        <f t="shared" ca="1" si="140"/>
        <v>1.0220125786163521</v>
      </c>
      <c r="P706" s="39">
        <f t="shared" ca="1" si="133"/>
        <v>16.25</v>
      </c>
      <c r="Q706" s="39">
        <f t="shared" ca="1" si="134"/>
        <v>15.9</v>
      </c>
      <c r="R706" s="16"/>
      <c r="S706" s="33">
        <f t="shared" ca="1" si="141"/>
        <v>0</v>
      </c>
      <c r="T706" s="30">
        <f ca="1">COUNTIF(INDIRECT("Mess06!B"&amp;(ROW(A706)*4-9)):INDIRECT("Mess06!B"&amp;(ROW(A706)*4-6)),"&gt;=500")*15</f>
        <v>0</v>
      </c>
    </row>
    <row r="707" spans="1:20" ht="15.6" thickTop="1" thickBot="1" x14ac:dyDescent="0.35">
      <c r="A707" s="8">
        <f t="shared" si="142"/>
        <v>41090.37499999829</v>
      </c>
      <c r="B707" s="27">
        <f t="shared" ca="1" si="135"/>
        <v>0</v>
      </c>
      <c r="C707" s="27">
        <f t="shared" ca="1" si="136"/>
        <v>0</v>
      </c>
      <c r="D707" s="27">
        <f t="shared" ca="1" si="137"/>
        <v>0</v>
      </c>
      <c r="E707" s="16"/>
      <c r="F707" s="46">
        <v>7.18E-4</v>
      </c>
      <c r="G707" s="46">
        <v>21</v>
      </c>
      <c r="H707" s="16"/>
      <c r="I707" s="30">
        <f t="shared" ca="1" si="138"/>
        <v>0</v>
      </c>
      <c r="J707" s="42">
        <f t="shared" ref="J707:J722" ca="1" si="143">AVERAGE(INDIRECT("Mess06!C"&amp;(ROW(F707)*4-9)),INDIRECT("Mess06!C"&amp;(ROW(F707)*4-8)),INDIRECT("Mess06!C"&amp;(ROW(F707)*4-7)),INDIRECT("Mess06!C"&amp;(ROW(F707)*4-6)))</f>
        <v>0</v>
      </c>
      <c r="K707" s="33">
        <f t="shared" ref="K707:K722" ca="1" si="144">INDIRECT("Methan06!E"&amp;(ROUND((ROW(A707)+1)/8+2,0)))</f>
        <v>0.96875000000000011</v>
      </c>
      <c r="L707" s="16"/>
      <c r="M707" s="36">
        <f t="shared" ca="1" si="139"/>
        <v>16.075471698113208</v>
      </c>
      <c r="N707" s="39">
        <f t="shared" ref="N707:N722" ca="1" si="145">INDIRECT("Methan06!B"&amp;(ROUND((ROW(A707)+1)/8+2,0)))</f>
        <v>16</v>
      </c>
      <c r="O707" s="120">
        <f t="shared" ca="1" si="140"/>
        <v>1.0047169811320755</v>
      </c>
      <c r="P707" s="39">
        <f t="shared" ref="P707:P722" ca="1" si="146">AVERAGE(INDIRECT("Mess06!D"&amp;(ROW(F707)*4-9)),INDIRECT("Mess06!D"&amp;(ROW(F707)*4-8)),INDIRECT("Mess06!D"&amp;(ROW(F707)*4-7)),INDIRECT("Mess06!D"&amp;(ROW(F707)*4-6)))</f>
        <v>15.975</v>
      </c>
      <c r="Q707" s="39">
        <f t="shared" ref="Q707:Q722" ca="1" si="147">INDIRECT("Methan06!D"&amp;(ROUND((ROW(A707)+1)/8+2,0)))</f>
        <v>15.9</v>
      </c>
      <c r="R707" s="16"/>
      <c r="S707" s="33">
        <f t="shared" ca="1" si="141"/>
        <v>0</v>
      </c>
      <c r="T707" s="30">
        <f ca="1">COUNTIF(INDIRECT("Mess06!B"&amp;(ROW(A707)*4-9)):INDIRECT("Mess06!B"&amp;(ROW(A707)*4-6)),"&gt;=500")*15</f>
        <v>0</v>
      </c>
    </row>
    <row r="708" spans="1:20" ht="15.6" thickTop="1" thickBot="1" x14ac:dyDescent="0.35">
      <c r="A708" s="8">
        <f t="shared" si="142"/>
        <v>41090.416666664954</v>
      </c>
      <c r="B708" s="27">
        <f t="shared" ref="B708:B722" ca="1" si="148">C708-D708</f>
        <v>0</v>
      </c>
      <c r="C708" s="27">
        <f t="shared" ref="C708:C722" ca="1" si="149">I708*M708/100*F708*G708</f>
        <v>0</v>
      </c>
      <c r="D708" s="27">
        <f t="shared" ref="D708:D722" ca="1" si="150">C708*(1-S708)</f>
        <v>0</v>
      </c>
      <c r="E708" s="16"/>
      <c r="F708" s="46">
        <v>7.18E-4</v>
      </c>
      <c r="G708" s="46">
        <v>21</v>
      </c>
      <c r="H708" s="16"/>
      <c r="I708" s="30">
        <f t="shared" ref="I708:I722" ca="1" si="151">J708*K708</f>
        <v>0</v>
      </c>
      <c r="J708" s="42">
        <f t="shared" ca="1" si="143"/>
        <v>0</v>
      </c>
      <c r="K708" s="33">
        <f t="shared" ca="1" si="144"/>
        <v>0.96875000000000011</v>
      </c>
      <c r="L708" s="16"/>
      <c r="M708" s="36">
        <f t="shared" ref="M708:M722" ca="1" si="152">IF(N708=0,P708,N708*O708)</f>
        <v>16.150943396226413</v>
      </c>
      <c r="N708" s="39">
        <f t="shared" ca="1" si="145"/>
        <v>16</v>
      </c>
      <c r="O708" s="120">
        <f t="shared" ref="O708:O722" ca="1" si="153">IF(Q708=0,1,P708/Q708)</f>
        <v>1.0094339622641508</v>
      </c>
      <c r="P708" s="39">
        <f t="shared" ca="1" si="146"/>
        <v>16.049999999999997</v>
      </c>
      <c r="Q708" s="39">
        <f t="shared" ca="1" si="147"/>
        <v>15.9</v>
      </c>
      <c r="R708" s="16"/>
      <c r="S708" s="33">
        <f t="shared" ref="S708:S722" ca="1" si="154">IF(T708&gt;=30,0.9,0)</f>
        <v>0</v>
      </c>
      <c r="T708" s="30">
        <f ca="1">COUNTIF(INDIRECT("Mess06!B"&amp;(ROW(A708)*4-9)):INDIRECT("Mess06!B"&amp;(ROW(A708)*4-6)),"&gt;=500")*15</f>
        <v>0</v>
      </c>
    </row>
    <row r="709" spans="1:20" ht="15.6" thickTop="1" thickBot="1" x14ac:dyDescent="0.35">
      <c r="A709" s="8">
        <f t="shared" ref="A709:A722" si="155">A708+1/24</f>
        <v>41090.458333331619</v>
      </c>
      <c r="B709" s="27">
        <f t="shared" ca="1" si="148"/>
        <v>0</v>
      </c>
      <c r="C709" s="27">
        <f t="shared" ca="1" si="149"/>
        <v>0</v>
      </c>
      <c r="D709" s="27">
        <f t="shared" ca="1" si="150"/>
        <v>0</v>
      </c>
      <c r="E709" s="16"/>
      <c r="F709" s="46">
        <v>7.18E-4</v>
      </c>
      <c r="G709" s="46">
        <v>21</v>
      </c>
      <c r="H709" s="16"/>
      <c r="I709" s="30">
        <f t="shared" ca="1" si="151"/>
        <v>0</v>
      </c>
      <c r="J709" s="42">
        <f t="shared" ca="1" si="143"/>
        <v>0</v>
      </c>
      <c r="K709" s="33">
        <f t="shared" ca="1" si="144"/>
        <v>0.96875000000000011</v>
      </c>
      <c r="L709" s="16"/>
      <c r="M709" s="36">
        <f t="shared" ca="1" si="152"/>
        <v>16.150943396226417</v>
      </c>
      <c r="N709" s="39">
        <f t="shared" ca="1" si="145"/>
        <v>16</v>
      </c>
      <c r="O709" s="120">
        <f t="shared" ca="1" si="153"/>
        <v>1.0094339622641511</v>
      </c>
      <c r="P709" s="39">
        <f t="shared" ca="1" si="146"/>
        <v>16.05</v>
      </c>
      <c r="Q709" s="39">
        <f t="shared" ca="1" si="147"/>
        <v>15.9</v>
      </c>
      <c r="R709" s="16"/>
      <c r="S709" s="33">
        <f t="shared" ca="1" si="154"/>
        <v>0</v>
      </c>
      <c r="T709" s="30">
        <f ca="1">COUNTIF(INDIRECT("Mess06!B"&amp;(ROW(A709)*4-9)):INDIRECT("Mess06!B"&amp;(ROW(A709)*4-6)),"&gt;=500")*15</f>
        <v>0</v>
      </c>
    </row>
    <row r="710" spans="1:20" ht="15.6" thickTop="1" thickBot="1" x14ac:dyDescent="0.35">
      <c r="A710" s="8">
        <f t="shared" si="155"/>
        <v>41090.499999998283</v>
      </c>
      <c r="B710" s="27">
        <f t="shared" ca="1" si="148"/>
        <v>0</v>
      </c>
      <c r="C710" s="27">
        <f t="shared" ca="1" si="149"/>
        <v>0</v>
      </c>
      <c r="D710" s="27">
        <f t="shared" ca="1" si="150"/>
        <v>0</v>
      </c>
      <c r="E710" s="16"/>
      <c r="F710" s="46">
        <v>7.18E-4</v>
      </c>
      <c r="G710" s="46">
        <v>21</v>
      </c>
      <c r="H710" s="16"/>
      <c r="I710" s="30">
        <f t="shared" ca="1" si="151"/>
        <v>0</v>
      </c>
      <c r="J710" s="42">
        <f t="shared" ca="1" si="143"/>
        <v>0</v>
      </c>
      <c r="K710" s="33">
        <f t="shared" ca="1" si="144"/>
        <v>0.96875000000000011</v>
      </c>
      <c r="L710" s="16"/>
      <c r="M710" s="36">
        <f t="shared" ca="1" si="152"/>
        <v>15.974842767295597</v>
      </c>
      <c r="N710" s="39">
        <f t="shared" ca="1" si="145"/>
        <v>16</v>
      </c>
      <c r="O710" s="120">
        <f t="shared" ca="1" si="153"/>
        <v>0.99842767295597479</v>
      </c>
      <c r="P710" s="39">
        <f t="shared" ca="1" si="146"/>
        <v>15.875</v>
      </c>
      <c r="Q710" s="39">
        <f t="shared" ca="1" si="147"/>
        <v>15.9</v>
      </c>
      <c r="R710" s="16"/>
      <c r="S710" s="33">
        <f t="shared" ca="1" si="154"/>
        <v>0</v>
      </c>
      <c r="T710" s="30">
        <f ca="1">COUNTIF(INDIRECT("Mess06!B"&amp;(ROW(A710)*4-9)):INDIRECT("Mess06!B"&amp;(ROW(A710)*4-6)),"&gt;=500")*15</f>
        <v>0</v>
      </c>
    </row>
    <row r="711" spans="1:20" ht="15.6" thickTop="1" thickBot="1" x14ac:dyDescent="0.35">
      <c r="A711" s="8">
        <f t="shared" si="155"/>
        <v>41090.541666664947</v>
      </c>
      <c r="B711" s="27">
        <f t="shared" ca="1" si="148"/>
        <v>0</v>
      </c>
      <c r="C711" s="27">
        <f t="shared" ca="1" si="149"/>
        <v>0</v>
      </c>
      <c r="D711" s="27">
        <f t="shared" ca="1" si="150"/>
        <v>0</v>
      </c>
      <c r="E711" s="16"/>
      <c r="F711" s="46">
        <v>7.18E-4</v>
      </c>
      <c r="G711" s="46">
        <v>21</v>
      </c>
      <c r="H711" s="16"/>
      <c r="I711" s="30">
        <f t="shared" ca="1" si="151"/>
        <v>0</v>
      </c>
      <c r="J711" s="42">
        <f t="shared" ca="1" si="143"/>
        <v>0</v>
      </c>
      <c r="K711" s="33">
        <f t="shared" ca="1" si="144"/>
        <v>0.96875000000000011</v>
      </c>
      <c r="L711" s="16"/>
      <c r="M711" s="36">
        <f t="shared" ca="1" si="152"/>
        <v>15.849056603773585</v>
      </c>
      <c r="N711" s="39">
        <f t="shared" ca="1" si="145"/>
        <v>16</v>
      </c>
      <c r="O711" s="120">
        <f t="shared" ca="1" si="153"/>
        <v>0.99056603773584906</v>
      </c>
      <c r="P711" s="39">
        <f t="shared" ca="1" si="146"/>
        <v>15.75</v>
      </c>
      <c r="Q711" s="39">
        <f t="shared" ca="1" si="147"/>
        <v>15.9</v>
      </c>
      <c r="R711" s="16"/>
      <c r="S711" s="33">
        <f t="shared" ca="1" si="154"/>
        <v>0</v>
      </c>
      <c r="T711" s="30">
        <f ca="1">COUNTIF(INDIRECT("Mess06!B"&amp;(ROW(A711)*4-9)):INDIRECT("Mess06!B"&amp;(ROW(A711)*4-6)),"&gt;=500")*15</f>
        <v>0</v>
      </c>
    </row>
    <row r="712" spans="1:20" ht="15.6" thickTop="1" thickBot="1" x14ac:dyDescent="0.35">
      <c r="A712" s="8">
        <f t="shared" si="155"/>
        <v>41090.583333331611</v>
      </c>
      <c r="B712" s="27">
        <f t="shared" ca="1" si="148"/>
        <v>0</v>
      </c>
      <c r="C712" s="27">
        <f t="shared" ca="1" si="149"/>
        <v>0</v>
      </c>
      <c r="D712" s="27">
        <f t="shared" ca="1" si="150"/>
        <v>0</v>
      </c>
      <c r="E712" s="16"/>
      <c r="F712" s="46">
        <v>7.18E-4</v>
      </c>
      <c r="G712" s="46">
        <v>21</v>
      </c>
      <c r="H712" s="16"/>
      <c r="I712" s="30">
        <f t="shared" ca="1" si="151"/>
        <v>0</v>
      </c>
      <c r="J712" s="42">
        <f t="shared" ca="1" si="143"/>
        <v>0</v>
      </c>
      <c r="K712" s="33">
        <f t="shared" ca="1" si="144"/>
        <v>0.96875000000000011</v>
      </c>
      <c r="L712" s="16"/>
      <c r="M712" s="36">
        <f t="shared" ca="1" si="152"/>
        <v>15.647798742138365</v>
      </c>
      <c r="N712" s="39">
        <f t="shared" ca="1" si="145"/>
        <v>16</v>
      </c>
      <c r="O712" s="120">
        <f t="shared" ca="1" si="153"/>
        <v>0.9779874213836478</v>
      </c>
      <c r="P712" s="39">
        <f t="shared" ca="1" si="146"/>
        <v>15.55</v>
      </c>
      <c r="Q712" s="39">
        <f t="shared" ca="1" si="147"/>
        <v>15.9</v>
      </c>
      <c r="R712" s="16"/>
      <c r="S712" s="33">
        <f t="shared" ca="1" si="154"/>
        <v>0</v>
      </c>
      <c r="T712" s="30">
        <f ca="1">COUNTIF(INDIRECT("Mess06!B"&amp;(ROW(A712)*4-9)):INDIRECT("Mess06!B"&amp;(ROW(A712)*4-6)),"&gt;=500")*15</f>
        <v>0</v>
      </c>
    </row>
    <row r="713" spans="1:20" ht="15.6" thickTop="1" thickBot="1" x14ac:dyDescent="0.35">
      <c r="A713" s="8">
        <f t="shared" si="155"/>
        <v>41090.624999998276</v>
      </c>
      <c r="B713" s="27">
        <f t="shared" ca="1" si="148"/>
        <v>0</v>
      </c>
      <c r="C713" s="27">
        <f t="shared" ca="1" si="149"/>
        <v>0</v>
      </c>
      <c r="D713" s="27">
        <f t="shared" ca="1" si="150"/>
        <v>0</v>
      </c>
      <c r="E713" s="16"/>
      <c r="F713" s="46">
        <v>7.18E-4</v>
      </c>
      <c r="G713" s="46">
        <v>21</v>
      </c>
      <c r="H713" s="16"/>
      <c r="I713" s="30">
        <f t="shared" ca="1" si="151"/>
        <v>0</v>
      </c>
      <c r="J713" s="42">
        <f t="shared" ca="1" si="143"/>
        <v>0</v>
      </c>
      <c r="K713" s="33">
        <f t="shared" ca="1" si="144"/>
        <v>0.96875000000000011</v>
      </c>
      <c r="L713" s="16"/>
      <c r="M713" s="36">
        <f t="shared" ca="1" si="152"/>
        <v>15.471698113207546</v>
      </c>
      <c r="N713" s="39">
        <f t="shared" ca="1" si="145"/>
        <v>16</v>
      </c>
      <c r="O713" s="120">
        <f t="shared" ca="1" si="153"/>
        <v>0.96698113207547165</v>
      </c>
      <c r="P713" s="39">
        <f t="shared" ca="1" si="146"/>
        <v>15.375</v>
      </c>
      <c r="Q713" s="39">
        <f t="shared" ca="1" si="147"/>
        <v>15.9</v>
      </c>
      <c r="R713" s="16"/>
      <c r="S713" s="33">
        <f t="shared" ca="1" si="154"/>
        <v>0</v>
      </c>
      <c r="T713" s="30">
        <f ca="1">COUNTIF(INDIRECT("Mess06!B"&amp;(ROW(A713)*4-9)):INDIRECT("Mess06!B"&amp;(ROW(A713)*4-6)),"&gt;=500")*15</f>
        <v>0</v>
      </c>
    </row>
    <row r="714" spans="1:20" ht="15.6" thickTop="1" thickBot="1" x14ac:dyDescent="0.35">
      <c r="A714" s="8">
        <f t="shared" si="155"/>
        <v>41090.66666666494</v>
      </c>
      <c r="B714" s="27">
        <f t="shared" ca="1" si="148"/>
        <v>0</v>
      </c>
      <c r="C714" s="27">
        <f t="shared" ca="1" si="149"/>
        <v>0</v>
      </c>
      <c r="D714" s="27">
        <f t="shared" ca="1" si="150"/>
        <v>0</v>
      </c>
      <c r="E714" s="16"/>
      <c r="F714" s="46">
        <v>7.18E-4</v>
      </c>
      <c r="G714" s="46">
        <v>21</v>
      </c>
      <c r="H714" s="16"/>
      <c r="I714" s="30">
        <f t="shared" ca="1" si="151"/>
        <v>0</v>
      </c>
      <c r="J714" s="42">
        <f t="shared" ca="1" si="143"/>
        <v>0</v>
      </c>
      <c r="K714" s="33">
        <f t="shared" ca="1" si="144"/>
        <v>0.96875000000000011</v>
      </c>
      <c r="L714" s="16"/>
      <c r="M714" s="36">
        <f t="shared" ca="1" si="152"/>
        <v>15.496855345911948</v>
      </c>
      <c r="N714" s="39">
        <f t="shared" ca="1" si="145"/>
        <v>16</v>
      </c>
      <c r="O714" s="120">
        <f t="shared" ca="1" si="153"/>
        <v>0.96855345911949675</v>
      </c>
      <c r="P714" s="39">
        <f t="shared" ca="1" si="146"/>
        <v>15.399999999999999</v>
      </c>
      <c r="Q714" s="39">
        <f t="shared" ca="1" si="147"/>
        <v>15.9</v>
      </c>
      <c r="R714" s="16"/>
      <c r="S714" s="33">
        <f t="shared" ca="1" si="154"/>
        <v>0</v>
      </c>
      <c r="T714" s="30">
        <f ca="1">COUNTIF(INDIRECT("Mess06!B"&amp;(ROW(A714)*4-9)):INDIRECT("Mess06!B"&amp;(ROW(A714)*4-6)),"&gt;=500")*15</f>
        <v>0</v>
      </c>
    </row>
    <row r="715" spans="1:20" ht="15.6" thickTop="1" thickBot="1" x14ac:dyDescent="0.35">
      <c r="A715" s="8">
        <f t="shared" si="155"/>
        <v>41090.708333331604</v>
      </c>
      <c r="B715" s="27">
        <f t="shared" ca="1" si="148"/>
        <v>0</v>
      </c>
      <c r="C715" s="27">
        <f t="shared" ca="1" si="149"/>
        <v>0</v>
      </c>
      <c r="D715" s="27">
        <f t="shared" ca="1" si="150"/>
        <v>0</v>
      </c>
      <c r="E715" s="16"/>
      <c r="F715" s="46">
        <v>7.18E-4</v>
      </c>
      <c r="G715" s="46">
        <v>21</v>
      </c>
      <c r="H715" s="16"/>
      <c r="I715" s="30">
        <f t="shared" ca="1" si="151"/>
        <v>0</v>
      </c>
      <c r="J715" s="42">
        <f t="shared" ca="1" si="143"/>
        <v>0</v>
      </c>
      <c r="K715" s="33">
        <f t="shared" ca="1" si="144"/>
        <v>0.96875000000000011</v>
      </c>
      <c r="L715" s="16"/>
      <c r="M715" s="36">
        <f t="shared" ca="1" si="152"/>
        <v>15.39622641509434</v>
      </c>
      <c r="N715" s="39">
        <f t="shared" ca="1" si="145"/>
        <v>16</v>
      </c>
      <c r="O715" s="120">
        <f t="shared" ca="1" si="153"/>
        <v>0.96226415094339623</v>
      </c>
      <c r="P715" s="39">
        <f t="shared" ca="1" si="146"/>
        <v>15.3</v>
      </c>
      <c r="Q715" s="39">
        <f t="shared" ca="1" si="147"/>
        <v>15.9</v>
      </c>
      <c r="R715" s="16"/>
      <c r="S715" s="33">
        <f t="shared" ca="1" si="154"/>
        <v>0</v>
      </c>
      <c r="T715" s="30">
        <f ca="1">COUNTIF(INDIRECT("Mess06!B"&amp;(ROW(A715)*4-9)):INDIRECT("Mess06!B"&amp;(ROW(A715)*4-6)),"&gt;=500")*15</f>
        <v>0</v>
      </c>
    </row>
    <row r="716" spans="1:20" ht="15.6" thickTop="1" thickBot="1" x14ac:dyDescent="0.35">
      <c r="A716" s="8">
        <f t="shared" si="155"/>
        <v>41090.749999998268</v>
      </c>
      <c r="B716" s="27">
        <f t="shared" ca="1" si="148"/>
        <v>0</v>
      </c>
      <c r="C716" s="27">
        <f t="shared" ca="1" si="149"/>
        <v>0</v>
      </c>
      <c r="D716" s="27">
        <f t="shared" ca="1" si="150"/>
        <v>0</v>
      </c>
      <c r="E716" s="16"/>
      <c r="F716" s="46">
        <v>7.18E-4</v>
      </c>
      <c r="G716" s="46">
        <v>21</v>
      </c>
      <c r="H716" s="16"/>
      <c r="I716" s="30">
        <f t="shared" ca="1" si="151"/>
        <v>0</v>
      </c>
      <c r="J716" s="42">
        <f t="shared" ca="1" si="143"/>
        <v>0</v>
      </c>
      <c r="K716" s="33">
        <f t="shared" ca="1" si="144"/>
        <v>0.96875000000000011</v>
      </c>
      <c r="L716" s="16"/>
      <c r="M716" s="36">
        <f t="shared" ca="1" si="152"/>
        <v>15.522012578616353</v>
      </c>
      <c r="N716" s="39">
        <f t="shared" ca="1" si="145"/>
        <v>16</v>
      </c>
      <c r="O716" s="120">
        <f t="shared" ca="1" si="153"/>
        <v>0.97012578616352207</v>
      </c>
      <c r="P716" s="39">
        <f t="shared" ca="1" si="146"/>
        <v>15.425000000000001</v>
      </c>
      <c r="Q716" s="39">
        <f t="shared" ca="1" si="147"/>
        <v>15.9</v>
      </c>
      <c r="R716" s="16"/>
      <c r="S716" s="33">
        <f t="shared" ca="1" si="154"/>
        <v>0</v>
      </c>
      <c r="T716" s="30">
        <f ca="1">COUNTIF(INDIRECT("Mess06!B"&amp;(ROW(A716)*4-9)):INDIRECT("Mess06!B"&amp;(ROW(A716)*4-6)),"&gt;=500")*15</f>
        <v>0</v>
      </c>
    </row>
    <row r="717" spans="1:20" ht="15.6" thickTop="1" thickBot="1" x14ac:dyDescent="0.35">
      <c r="A717" s="8">
        <f t="shared" si="155"/>
        <v>41090.791666664933</v>
      </c>
      <c r="B717" s="27">
        <f t="shared" ca="1" si="148"/>
        <v>0</v>
      </c>
      <c r="C717" s="27">
        <f t="shared" ca="1" si="149"/>
        <v>0</v>
      </c>
      <c r="D717" s="27">
        <f t="shared" ca="1" si="150"/>
        <v>0</v>
      </c>
      <c r="E717" s="16"/>
      <c r="F717" s="46">
        <v>7.18E-4</v>
      </c>
      <c r="G717" s="46">
        <v>21</v>
      </c>
      <c r="H717" s="16"/>
      <c r="I717" s="30">
        <f t="shared" ca="1" si="151"/>
        <v>0</v>
      </c>
      <c r="J717" s="42">
        <f t="shared" ca="1" si="143"/>
        <v>0</v>
      </c>
      <c r="K717" s="33">
        <f t="shared" ca="1" si="144"/>
        <v>0.96875000000000011</v>
      </c>
      <c r="L717" s="16"/>
      <c r="M717" s="36">
        <f t="shared" ca="1" si="152"/>
        <v>15.345911949685535</v>
      </c>
      <c r="N717" s="39">
        <f t="shared" ca="1" si="145"/>
        <v>16</v>
      </c>
      <c r="O717" s="120">
        <f t="shared" ca="1" si="153"/>
        <v>0.95911949685534592</v>
      </c>
      <c r="P717" s="39">
        <f t="shared" ca="1" si="146"/>
        <v>15.25</v>
      </c>
      <c r="Q717" s="39">
        <f t="shared" ca="1" si="147"/>
        <v>15.9</v>
      </c>
      <c r="R717" s="16"/>
      <c r="S717" s="33">
        <f t="shared" ca="1" si="154"/>
        <v>0</v>
      </c>
      <c r="T717" s="30">
        <f ca="1">COUNTIF(INDIRECT("Mess06!B"&amp;(ROW(A717)*4-9)):INDIRECT("Mess06!B"&amp;(ROW(A717)*4-6)),"&gt;=500")*15</f>
        <v>0</v>
      </c>
    </row>
    <row r="718" spans="1:20" ht="15.6" thickTop="1" thickBot="1" x14ac:dyDescent="0.35">
      <c r="A718" s="8">
        <f t="shared" si="155"/>
        <v>41090.833333331597</v>
      </c>
      <c r="B718" s="27">
        <f t="shared" ca="1" si="148"/>
        <v>0</v>
      </c>
      <c r="C718" s="27">
        <f t="shared" ca="1" si="149"/>
        <v>0</v>
      </c>
      <c r="D718" s="27">
        <f t="shared" ca="1" si="150"/>
        <v>0</v>
      </c>
      <c r="E718" s="16"/>
      <c r="F718" s="46">
        <v>7.18E-4</v>
      </c>
      <c r="G718" s="46">
        <v>21</v>
      </c>
      <c r="H718" s="16"/>
      <c r="I718" s="30">
        <f t="shared" ca="1" si="151"/>
        <v>0</v>
      </c>
      <c r="J718" s="42">
        <f t="shared" ca="1" si="143"/>
        <v>0</v>
      </c>
      <c r="K718" s="33">
        <f t="shared" ca="1" si="144"/>
        <v>0.96875000000000011</v>
      </c>
      <c r="L718" s="16"/>
      <c r="M718" s="36">
        <f t="shared" ca="1" si="152"/>
        <v>15.270440251572328</v>
      </c>
      <c r="N718" s="39">
        <f t="shared" ca="1" si="145"/>
        <v>16</v>
      </c>
      <c r="O718" s="120">
        <f t="shared" ca="1" si="153"/>
        <v>0.95440251572327051</v>
      </c>
      <c r="P718" s="39">
        <f t="shared" ca="1" si="146"/>
        <v>15.175000000000001</v>
      </c>
      <c r="Q718" s="39">
        <f t="shared" ca="1" si="147"/>
        <v>15.9</v>
      </c>
      <c r="R718" s="16"/>
      <c r="S718" s="33">
        <f t="shared" ca="1" si="154"/>
        <v>0</v>
      </c>
      <c r="T718" s="30">
        <f ca="1">COUNTIF(INDIRECT("Mess06!B"&amp;(ROW(A718)*4-9)):INDIRECT("Mess06!B"&amp;(ROW(A718)*4-6)),"&gt;=500")*15</f>
        <v>0</v>
      </c>
    </row>
    <row r="719" spans="1:20" ht="15.6" thickTop="1" thickBot="1" x14ac:dyDescent="0.35">
      <c r="A719" s="8">
        <f t="shared" si="155"/>
        <v>41090.874999998261</v>
      </c>
      <c r="B719" s="27">
        <f t="shared" ca="1" si="148"/>
        <v>0</v>
      </c>
      <c r="C719" s="27">
        <f t="shared" ca="1" si="149"/>
        <v>0</v>
      </c>
      <c r="D719" s="27">
        <f t="shared" ca="1" si="150"/>
        <v>0</v>
      </c>
      <c r="E719" s="16"/>
      <c r="F719" s="46">
        <v>7.18E-4</v>
      </c>
      <c r="G719" s="46">
        <v>21</v>
      </c>
      <c r="H719" s="16"/>
      <c r="I719" s="30">
        <f t="shared" ca="1" si="151"/>
        <v>0</v>
      </c>
      <c r="J719" s="42">
        <f t="shared" ca="1" si="143"/>
        <v>0</v>
      </c>
      <c r="K719" s="33">
        <f t="shared" ca="1" si="144"/>
        <v>0.96875000000000011</v>
      </c>
      <c r="L719" s="16"/>
      <c r="M719" s="36">
        <f t="shared" ca="1" si="152"/>
        <v>15.345911949685535</v>
      </c>
      <c r="N719" s="39">
        <f t="shared" ca="1" si="145"/>
        <v>16</v>
      </c>
      <c r="O719" s="120">
        <f t="shared" ca="1" si="153"/>
        <v>0.95911949685534592</v>
      </c>
      <c r="P719" s="39">
        <f t="shared" ca="1" si="146"/>
        <v>15.25</v>
      </c>
      <c r="Q719" s="39">
        <f t="shared" ca="1" si="147"/>
        <v>15.9</v>
      </c>
      <c r="R719" s="16"/>
      <c r="S719" s="33">
        <f t="shared" ca="1" si="154"/>
        <v>0</v>
      </c>
      <c r="T719" s="30">
        <f ca="1">COUNTIF(INDIRECT("Mess06!B"&amp;(ROW(A719)*4-9)):INDIRECT("Mess06!B"&amp;(ROW(A719)*4-6)),"&gt;=500")*15</f>
        <v>0</v>
      </c>
    </row>
    <row r="720" spans="1:20" ht="15.6" thickTop="1" thickBot="1" x14ac:dyDescent="0.35">
      <c r="A720" s="8">
        <f t="shared" si="155"/>
        <v>41090.916666664925</v>
      </c>
      <c r="B720" s="27">
        <f t="shared" ca="1" si="148"/>
        <v>0</v>
      </c>
      <c r="C720" s="27">
        <f t="shared" ca="1" si="149"/>
        <v>0</v>
      </c>
      <c r="D720" s="27">
        <f t="shared" ca="1" si="150"/>
        <v>0</v>
      </c>
      <c r="E720" s="16"/>
      <c r="F720" s="46">
        <v>7.18E-4</v>
      </c>
      <c r="G720" s="46">
        <v>21</v>
      </c>
      <c r="H720" s="16"/>
      <c r="I720" s="30">
        <f t="shared" ca="1" si="151"/>
        <v>0</v>
      </c>
      <c r="J720" s="42">
        <f t="shared" ca="1" si="143"/>
        <v>0</v>
      </c>
      <c r="K720" s="33">
        <f t="shared" ca="1" si="144"/>
        <v>0.96875000000000011</v>
      </c>
      <c r="L720" s="16"/>
      <c r="M720" s="36">
        <f t="shared" ca="1" si="152"/>
        <v>15.295597484276728</v>
      </c>
      <c r="N720" s="39">
        <f t="shared" ca="1" si="145"/>
        <v>16</v>
      </c>
      <c r="O720" s="120">
        <f t="shared" ca="1" si="153"/>
        <v>0.9559748427672955</v>
      </c>
      <c r="P720" s="39">
        <f t="shared" ca="1" si="146"/>
        <v>15.2</v>
      </c>
      <c r="Q720" s="39">
        <f t="shared" ca="1" si="147"/>
        <v>15.9</v>
      </c>
      <c r="R720" s="16"/>
      <c r="S720" s="33">
        <f t="shared" ca="1" si="154"/>
        <v>0</v>
      </c>
      <c r="T720" s="30">
        <f ca="1">COUNTIF(INDIRECT("Mess06!B"&amp;(ROW(A720)*4-9)):INDIRECT("Mess06!B"&amp;(ROW(A720)*4-6)),"&gt;=500")*15</f>
        <v>0</v>
      </c>
    </row>
    <row r="721" spans="1:20" ht="15.6" thickTop="1" thickBot="1" x14ac:dyDescent="0.35">
      <c r="A721" s="8">
        <f t="shared" si="155"/>
        <v>41090.95833333159</v>
      </c>
      <c r="B721" s="27">
        <f t="shared" ca="1" si="148"/>
        <v>0</v>
      </c>
      <c r="C721" s="27">
        <f t="shared" ca="1" si="149"/>
        <v>0</v>
      </c>
      <c r="D721" s="27">
        <f t="shared" ca="1" si="150"/>
        <v>0</v>
      </c>
      <c r="E721" s="16"/>
      <c r="F721" s="46">
        <v>7.18E-4</v>
      </c>
      <c r="G721" s="46">
        <v>21</v>
      </c>
      <c r="H721" s="16"/>
      <c r="I721" s="30">
        <f t="shared" ca="1" si="151"/>
        <v>0</v>
      </c>
      <c r="J721" s="42">
        <f t="shared" ca="1" si="143"/>
        <v>0</v>
      </c>
      <c r="K721" s="33">
        <f t="shared" ca="1" si="144"/>
        <v>0.96875000000000011</v>
      </c>
      <c r="L721" s="16"/>
      <c r="M721" s="36">
        <f t="shared" ca="1" si="152"/>
        <v>15.220125786163521</v>
      </c>
      <c r="N721" s="39">
        <f t="shared" ca="1" si="145"/>
        <v>16</v>
      </c>
      <c r="O721" s="120">
        <f t="shared" ca="1" si="153"/>
        <v>0.95125786163522008</v>
      </c>
      <c r="P721" s="39">
        <f t="shared" ca="1" si="146"/>
        <v>15.125</v>
      </c>
      <c r="Q721" s="39">
        <f t="shared" ca="1" si="147"/>
        <v>15.9</v>
      </c>
      <c r="R721" s="16"/>
      <c r="S721" s="33">
        <f t="shared" ca="1" si="154"/>
        <v>0</v>
      </c>
      <c r="T721" s="30">
        <f ca="1">COUNTIF(INDIRECT("Mess06!B"&amp;(ROW(A721)*4-9)):INDIRECT("Mess06!B"&amp;(ROW(A721)*4-6)),"&gt;=500")*15</f>
        <v>0</v>
      </c>
    </row>
    <row r="722" spans="1:20" ht="15.6" thickTop="1" thickBot="1" x14ac:dyDescent="0.35">
      <c r="A722" s="4">
        <f t="shared" si="155"/>
        <v>41090.999999998254</v>
      </c>
      <c r="B722" s="28">
        <f t="shared" ca="1" si="148"/>
        <v>0</v>
      </c>
      <c r="C722" s="28">
        <f t="shared" ca="1" si="149"/>
        <v>0</v>
      </c>
      <c r="D722" s="28">
        <f t="shared" ca="1" si="150"/>
        <v>0</v>
      </c>
      <c r="E722" s="71"/>
      <c r="F722" s="44">
        <v>7.18E-4</v>
      </c>
      <c r="G722" s="44">
        <v>21</v>
      </c>
      <c r="H722" s="71"/>
      <c r="I722" s="31">
        <f t="shared" ca="1" si="151"/>
        <v>0</v>
      </c>
      <c r="J722" s="43">
        <f t="shared" ca="1" si="143"/>
        <v>0</v>
      </c>
      <c r="K722" s="34">
        <f t="shared" ca="1" si="144"/>
        <v>0.96875000000000011</v>
      </c>
      <c r="L722" s="71"/>
      <c r="M722" s="37">
        <f t="shared" ca="1" si="152"/>
        <v>15.245283018867923</v>
      </c>
      <c r="N722" s="40">
        <f t="shared" ca="1" si="145"/>
        <v>16</v>
      </c>
      <c r="O722" s="121">
        <f t="shared" ca="1" si="153"/>
        <v>0.95283018867924518</v>
      </c>
      <c r="P722" s="40">
        <f t="shared" ca="1" si="146"/>
        <v>15.149999999999999</v>
      </c>
      <c r="Q722" s="40">
        <f t="shared" ca="1" si="147"/>
        <v>15.9</v>
      </c>
      <c r="R722" s="71"/>
      <c r="S722" s="34">
        <f t="shared" ca="1" si="154"/>
        <v>0</v>
      </c>
      <c r="T722" s="31">
        <f ca="1">COUNTIF(INDIRECT("Mess06!B"&amp;(ROW(A722)*4-9)):INDIRECT("Mess06!B"&amp;(ROW(A722)*4-6)),"&gt;=500")*15</f>
        <v>0</v>
      </c>
    </row>
    <row r="723" spans="1:20" ht="15" thickTop="1" x14ac:dyDescent="0.3"/>
    <row r="724" spans="1:20" x14ac:dyDescent="0.3">
      <c r="A724" s="13">
        <f>A3</f>
        <v>41061.041666666664</v>
      </c>
      <c r="B724" s="10">
        <f ca="1">SUM(B3:B722)</f>
        <v>123.594583134058</v>
      </c>
      <c r="C724" s="10">
        <f ca="1">SUM(C3:C722)</f>
        <v>138.72359464545175</v>
      </c>
      <c r="D724" s="10">
        <f ca="1">SUM(D3:D722)</f>
        <v>15.129011511393836</v>
      </c>
      <c r="E724" s="18"/>
      <c r="F724" s="2"/>
      <c r="G724" s="2"/>
      <c r="H724" s="18"/>
      <c r="I724" s="24">
        <f ca="1">SUM(I3:I722)</f>
        <v>48091.316733036816</v>
      </c>
      <c r="J724" s="24">
        <f ca="1">SUM(J3:J722)</f>
        <v>54119.5</v>
      </c>
      <c r="K724" s="2"/>
      <c r="L724" s="18"/>
      <c r="M724" s="2"/>
      <c r="N724" s="2"/>
      <c r="O724" s="2"/>
      <c r="P724" s="2"/>
      <c r="Q724" s="2"/>
      <c r="R724" s="18"/>
      <c r="S724" s="2"/>
      <c r="T724" s="2"/>
    </row>
    <row r="725" spans="1:20" x14ac:dyDescent="0.3">
      <c r="B725" s="14"/>
      <c r="C725" s="14"/>
      <c r="D725" s="14"/>
      <c r="E725" s="19"/>
      <c r="F725" s="14"/>
      <c r="G725" s="14"/>
      <c r="H725" s="19"/>
      <c r="I725" s="14"/>
      <c r="J725" s="14"/>
      <c r="K725" s="14"/>
      <c r="L725" s="19"/>
      <c r="M725" s="14"/>
      <c r="N725" s="14"/>
      <c r="O725" s="14"/>
      <c r="P725" s="14"/>
      <c r="Q725" s="14"/>
      <c r="R725" s="19"/>
      <c r="S725" s="14"/>
      <c r="T725" s="14"/>
    </row>
    <row r="726" spans="1:20" ht="15" customHeight="1" x14ac:dyDescent="0.3">
      <c r="A726" s="66" t="s">
        <v>10</v>
      </c>
      <c r="B726" s="125" t="s">
        <v>35</v>
      </c>
      <c r="C726" s="125" t="s">
        <v>36</v>
      </c>
      <c r="D726" s="125" t="s">
        <v>37</v>
      </c>
      <c r="E726" s="69"/>
      <c r="F726" s="125" t="s">
        <v>38</v>
      </c>
      <c r="G726" s="125" t="s">
        <v>39</v>
      </c>
      <c r="H726" s="69"/>
      <c r="I726" s="125" t="s">
        <v>82</v>
      </c>
      <c r="J726" s="125" t="s">
        <v>40</v>
      </c>
      <c r="K726" s="125" t="s">
        <v>41</v>
      </c>
      <c r="L726" s="69"/>
      <c r="M726" s="125" t="s">
        <v>86</v>
      </c>
      <c r="N726" s="125" t="s">
        <v>85</v>
      </c>
      <c r="O726" s="125" t="s">
        <v>80</v>
      </c>
      <c r="P726" s="125" t="s">
        <v>83</v>
      </c>
      <c r="Q726" s="125" t="s">
        <v>84</v>
      </c>
      <c r="R726" s="69"/>
      <c r="S726" s="125" t="s">
        <v>42</v>
      </c>
      <c r="T726" s="125" t="s">
        <v>43</v>
      </c>
    </row>
    <row r="727" spans="1:20" x14ac:dyDescent="0.3">
      <c r="A727" s="67" t="s">
        <v>23</v>
      </c>
      <c r="B727" s="125"/>
      <c r="C727" s="125"/>
      <c r="D727" s="125"/>
      <c r="E727" s="69"/>
      <c r="F727" s="125"/>
      <c r="G727" s="125"/>
      <c r="H727" s="69"/>
      <c r="I727" s="125"/>
      <c r="J727" s="125"/>
      <c r="K727" s="125"/>
      <c r="L727" s="69"/>
      <c r="M727" s="125"/>
      <c r="N727" s="125"/>
      <c r="O727" s="125"/>
      <c r="P727" s="125"/>
      <c r="Q727" s="125"/>
      <c r="R727" s="69"/>
      <c r="S727" s="125"/>
      <c r="T727" s="125"/>
    </row>
    <row r="728" spans="1:20" x14ac:dyDescent="0.3">
      <c r="A728" s="68" t="s">
        <v>11</v>
      </c>
      <c r="B728" s="125"/>
      <c r="C728" s="125"/>
      <c r="D728" s="125"/>
      <c r="E728" s="69"/>
      <c r="F728" s="125"/>
      <c r="G728" s="125"/>
      <c r="H728" s="69"/>
      <c r="I728" s="125"/>
      <c r="J728" s="125"/>
      <c r="K728" s="125"/>
      <c r="L728" s="69"/>
      <c r="M728" s="125"/>
      <c r="N728" s="125"/>
      <c r="O728" s="125"/>
      <c r="P728" s="125"/>
      <c r="Q728" s="125"/>
      <c r="R728" s="69"/>
      <c r="S728" s="125"/>
      <c r="T728" s="125"/>
    </row>
    <row r="729" spans="1:20" x14ac:dyDescent="0.3">
      <c r="A729" s="126" t="s">
        <v>92</v>
      </c>
      <c r="B729" s="125"/>
      <c r="C729" s="125"/>
      <c r="D729" s="125"/>
      <c r="E729" s="70"/>
      <c r="F729" s="125"/>
      <c r="G729" s="125"/>
      <c r="H729" s="70"/>
      <c r="I729" s="125"/>
      <c r="J729" s="125"/>
      <c r="K729" s="125"/>
      <c r="L729" s="70"/>
      <c r="M729" s="125"/>
      <c r="N729" s="125"/>
      <c r="O729" s="125"/>
      <c r="P729" s="125"/>
      <c r="Q729" s="125"/>
      <c r="R729" s="70"/>
      <c r="S729" s="125"/>
      <c r="T729" s="125"/>
    </row>
    <row r="730" spans="1:20" x14ac:dyDescent="0.3">
      <c r="A730" s="126"/>
      <c r="B730" s="125"/>
      <c r="C730" s="125"/>
      <c r="D730" s="125"/>
      <c r="E730" s="70"/>
      <c r="F730" s="125"/>
      <c r="G730" s="125"/>
      <c r="H730" s="70"/>
      <c r="I730" s="125"/>
      <c r="J730" s="125"/>
      <c r="K730" s="125"/>
      <c r="L730" s="70"/>
      <c r="M730" s="125"/>
      <c r="N730" s="125"/>
      <c r="O730" s="125"/>
      <c r="P730" s="125"/>
      <c r="Q730" s="125"/>
      <c r="R730" s="70"/>
      <c r="S730" s="125"/>
      <c r="T730" s="125"/>
    </row>
    <row r="731" spans="1:20" x14ac:dyDescent="0.3">
      <c r="A731" s="126"/>
      <c r="B731" s="125"/>
      <c r="C731" s="125"/>
      <c r="D731" s="125"/>
      <c r="E731" s="70"/>
      <c r="F731" s="125"/>
      <c r="G731" s="125"/>
      <c r="H731" s="70"/>
      <c r="I731" s="125"/>
      <c r="J731" s="125"/>
      <c r="K731" s="125"/>
      <c r="L731" s="70"/>
      <c r="M731" s="125"/>
      <c r="N731" s="125"/>
      <c r="O731" s="125"/>
      <c r="P731" s="125"/>
      <c r="Q731" s="125"/>
      <c r="R731" s="70"/>
      <c r="S731" s="125"/>
      <c r="T731" s="125"/>
    </row>
    <row r="732" spans="1:20" x14ac:dyDescent="0.3">
      <c r="A732" s="126"/>
      <c r="B732" s="125"/>
      <c r="C732" s="125"/>
      <c r="D732" s="125"/>
      <c r="E732" s="70"/>
      <c r="F732" s="125"/>
      <c r="G732" s="125"/>
      <c r="H732" s="70"/>
      <c r="I732" s="125"/>
      <c r="J732" s="125"/>
      <c r="K732" s="125"/>
      <c r="L732" s="70"/>
      <c r="M732" s="125"/>
      <c r="N732" s="125"/>
      <c r="O732" s="125"/>
      <c r="P732" s="125"/>
      <c r="Q732" s="125"/>
      <c r="R732" s="70"/>
      <c r="S732" s="125"/>
      <c r="T732" s="125"/>
    </row>
    <row r="733" spans="1:20" ht="106.5" customHeight="1" x14ac:dyDescent="0.3">
      <c r="A733" s="126"/>
      <c r="B733" s="125" t="s">
        <v>44</v>
      </c>
      <c r="C733" s="125" t="s">
        <v>44</v>
      </c>
      <c r="D733" s="125" t="s">
        <v>44</v>
      </c>
      <c r="F733" s="125" t="s">
        <v>45</v>
      </c>
      <c r="G733" s="125" t="s">
        <v>46</v>
      </c>
      <c r="I733" s="125" t="s">
        <v>44</v>
      </c>
      <c r="J733" s="125" t="s">
        <v>87</v>
      </c>
      <c r="K733" s="125" t="s">
        <v>88</v>
      </c>
      <c r="M733" s="125" t="s">
        <v>44</v>
      </c>
      <c r="N733" s="125" t="s">
        <v>47</v>
      </c>
      <c r="O733" s="125" t="s">
        <v>89</v>
      </c>
      <c r="P733" s="125" t="s">
        <v>87</v>
      </c>
      <c r="Q733" s="125" t="s">
        <v>47</v>
      </c>
      <c r="S733" s="125" t="s">
        <v>44</v>
      </c>
      <c r="T733" s="125" t="s">
        <v>90</v>
      </c>
    </row>
    <row r="734" spans="1:20" x14ac:dyDescent="0.3">
      <c r="A734" s="126"/>
      <c r="B734" s="125"/>
      <c r="C734" s="125"/>
      <c r="D734" s="125"/>
      <c r="F734" s="125"/>
      <c r="G734" s="125"/>
      <c r="I734" s="125"/>
      <c r="J734" s="125"/>
      <c r="K734" s="125"/>
      <c r="M734" s="125"/>
      <c r="N734" s="125"/>
      <c r="O734" s="125"/>
      <c r="P734" s="125"/>
      <c r="Q734" s="125"/>
      <c r="S734" s="125"/>
      <c r="T734" s="125"/>
    </row>
    <row r="735" spans="1:20" x14ac:dyDescent="0.3">
      <c r="A735" s="126"/>
      <c r="B735" s="125"/>
      <c r="C735" s="125"/>
      <c r="D735" s="125"/>
      <c r="F735" s="125"/>
      <c r="G735" s="125"/>
      <c r="I735" s="125"/>
      <c r="J735" s="125"/>
      <c r="K735" s="125"/>
      <c r="M735" s="125"/>
      <c r="N735" s="125"/>
      <c r="O735" s="125"/>
      <c r="P735" s="125"/>
      <c r="Q735" s="125"/>
      <c r="S735" s="125"/>
      <c r="T735" s="125"/>
    </row>
    <row r="736" spans="1:20" x14ac:dyDescent="0.3">
      <c r="A736" s="126"/>
      <c r="B736" s="125"/>
      <c r="C736" s="125"/>
      <c r="D736" s="125"/>
      <c r="F736" s="125"/>
      <c r="G736" s="125"/>
      <c r="I736" s="125"/>
      <c r="J736" s="125"/>
      <c r="K736" s="125"/>
      <c r="M736" s="125"/>
      <c r="N736" s="125"/>
      <c r="O736" s="125"/>
      <c r="P736" s="125"/>
      <c r="Q736" s="125"/>
      <c r="S736" s="125"/>
      <c r="T736" s="125"/>
    </row>
    <row r="737" spans="1:20" x14ac:dyDescent="0.3">
      <c r="A737" s="126"/>
      <c r="B737" s="125"/>
      <c r="C737" s="125"/>
      <c r="D737" s="125"/>
      <c r="F737" s="125"/>
      <c r="G737" s="125"/>
      <c r="I737" s="125"/>
      <c r="J737" s="125"/>
      <c r="K737" s="125"/>
      <c r="M737" s="125"/>
      <c r="N737" s="125"/>
      <c r="O737" s="125"/>
      <c r="P737" s="125"/>
      <c r="Q737" s="125"/>
      <c r="S737" s="125"/>
      <c r="T737" s="125"/>
    </row>
    <row r="738" spans="1:20" x14ac:dyDescent="0.3">
      <c r="A738" s="126"/>
      <c r="B738" s="125"/>
      <c r="C738" s="125"/>
      <c r="D738" s="125"/>
      <c r="F738" s="125"/>
      <c r="G738" s="125"/>
      <c r="I738" s="125"/>
      <c r="J738" s="125"/>
      <c r="K738" s="125"/>
      <c r="M738" s="125"/>
      <c r="N738" s="125"/>
      <c r="O738" s="125"/>
      <c r="P738" s="125"/>
      <c r="Q738" s="125"/>
      <c r="S738" s="125"/>
      <c r="T738" s="125"/>
    </row>
    <row r="739" spans="1:20" x14ac:dyDescent="0.3">
      <c r="A739" s="126"/>
      <c r="B739" s="125"/>
      <c r="C739" s="125"/>
      <c r="D739" s="125"/>
      <c r="F739" s="125"/>
      <c r="G739" s="125"/>
      <c r="I739" s="125"/>
      <c r="J739" s="125"/>
      <c r="K739" s="125"/>
      <c r="M739" s="125"/>
      <c r="N739" s="125"/>
      <c r="O739" s="125"/>
      <c r="P739" s="125"/>
      <c r="Q739" s="125"/>
      <c r="S739" s="125"/>
      <c r="T739" s="125"/>
    </row>
    <row r="740" spans="1:20" x14ac:dyDescent="0.3">
      <c r="A740" s="126" t="s">
        <v>93</v>
      </c>
      <c r="B740" s="127"/>
      <c r="C740" s="127"/>
      <c r="D740" s="127"/>
      <c r="F740" s="127"/>
      <c r="G740" s="127"/>
      <c r="I740" s="127"/>
      <c r="J740" s="127"/>
      <c r="K740" s="125"/>
      <c r="M740" s="127"/>
      <c r="N740" s="125"/>
      <c r="O740" s="127"/>
      <c r="P740" s="127"/>
      <c r="Q740" s="127"/>
      <c r="S740" s="127"/>
      <c r="T740" s="127"/>
    </row>
    <row r="741" spans="1:20" x14ac:dyDescent="0.3">
      <c r="A741" s="126"/>
      <c r="B741" s="127"/>
      <c r="C741" s="127"/>
      <c r="D741" s="127"/>
      <c r="F741" s="127"/>
      <c r="G741" s="127"/>
      <c r="I741" s="127"/>
      <c r="J741" s="127"/>
      <c r="K741" s="125"/>
      <c r="M741" s="127"/>
      <c r="N741" s="125"/>
      <c r="O741" s="127"/>
      <c r="P741" s="127"/>
      <c r="Q741" s="127"/>
      <c r="S741" s="127"/>
      <c r="T741" s="127"/>
    </row>
    <row r="742" spans="1:20" x14ac:dyDescent="0.3">
      <c r="A742" s="126"/>
      <c r="B742" s="127"/>
      <c r="C742" s="127"/>
      <c r="D742" s="127"/>
      <c r="F742" s="127"/>
      <c r="G742" s="127"/>
      <c r="I742" s="127"/>
      <c r="J742" s="127"/>
      <c r="K742" s="125"/>
      <c r="M742" s="127"/>
      <c r="N742" s="125"/>
      <c r="O742" s="127"/>
      <c r="P742" s="127"/>
      <c r="Q742" s="127"/>
      <c r="S742" s="127"/>
      <c r="T742" s="127"/>
    </row>
    <row r="743" spans="1:20" x14ac:dyDescent="0.3">
      <c r="A743" s="126"/>
      <c r="B743" s="127"/>
      <c r="C743" s="127"/>
      <c r="D743" s="127"/>
      <c r="F743" s="127"/>
      <c r="G743" s="127"/>
      <c r="I743" s="127"/>
      <c r="J743" s="127"/>
      <c r="K743" s="125"/>
      <c r="M743" s="127"/>
      <c r="N743" s="125"/>
      <c r="O743" s="127"/>
      <c r="P743" s="127"/>
      <c r="Q743" s="127"/>
      <c r="S743" s="127"/>
      <c r="T743" s="127"/>
    </row>
    <row r="744" spans="1:20" x14ac:dyDescent="0.3">
      <c r="A744" s="126"/>
      <c r="B744" s="127"/>
      <c r="C744" s="127"/>
      <c r="D744" s="127"/>
      <c r="F744" s="127"/>
      <c r="G744" s="127"/>
      <c r="I744" s="127"/>
      <c r="J744" s="127"/>
      <c r="K744" s="125"/>
      <c r="M744" s="127"/>
      <c r="N744" s="125"/>
      <c r="O744" s="127"/>
      <c r="P744" s="127"/>
      <c r="Q744" s="127"/>
      <c r="S744" s="127"/>
      <c r="T744" s="127"/>
    </row>
    <row r="745" spans="1:20" x14ac:dyDescent="0.3">
      <c r="A745" s="126"/>
      <c r="B745" s="127"/>
      <c r="C745" s="127"/>
      <c r="D745" s="127"/>
      <c r="F745" s="127"/>
      <c r="G745" s="127"/>
      <c r="I745" s="127"/>
      <c r="J745" s="127"/>
      <c r="K745" s="125"/>
      <c r="M745" s="127"/>
      <c r="N745" s="125"/>
      <c r="O745" s="127"/>
      <c r="P745" s="127"/>
      <c r="Q745" s="127"/>
      <c r="S745" s="127"/>
      <c r="T745" s="127"/>
    </row>
    <row r="746" spans="1:20" x14ac:dyDescent="0.3">
      <c r="A746" s="126"/>
      <c r="B746" s="127"/>
      <c r="C746" s="127"/>
      <c r="D746" s="127"/>
      <c r="F746" s="127"/>
      <c r="G746" s="127"/>
      <c r="I746" s="127"/>
      <c r="J746" s="127"/>
      <c r="K746" s="125"/>
      <c r="M746" s="127"/>
      <c r="N746" s="125"/>
      <c r="O746" s="127"/>
      <c r="P746" s="127"/>
      <c r="Q746" s="127"/>
      <c r="S746" s="127"/>
      <c r="T746" s="127"/>
    </row>
  </sheetData>
  <mergeCells count="48">
    <mergeCell ref="T740:T746"/>
    <mergeCell ref="A729:A739"/>
    <mergeCell ref="N740:N746"/>
    <mergeCell ref="O740:O746"/>
    <mergeCell ref="P740:P746"/>
    <mergeCell ref="Q740:Q746"/>
    <mergeCell ref="S740:S746"/>
    <mergeCell ref="G740:G746"/>
    <mergeCell ref="I740:I746"/>
    <mergeCell ref="J740:J746"/>
    <mergeCell ref="K740:K746"/>
    <mergeCell ref="M740:M746"/>
    <mergeCell ref="A740:A746"/>
    <mergeCell ref="B740:B746"/>
    <mergeCell ref="C740:C746"/>
    <mergeCell ref="D740:D746"/>
    <mergeCell ref="F740:F746"/>
    <mergeCell ref="O733:O739"/>
    <mergeCell ref="P733:P739"/>
    <mergeCell ref="Q733:Q739"/>
    <mergeCell ref="S733:S739"/>
    <mergeCell ref="T733:T739"/>
    <mergeCell ref="I733:I739"/>
    <mergeCell ref="J733:J739"/>
    <mergeCell ref="K733:K739"/>
    <mergeCell ref="M733:M739"/>
    <mergeCell ref="N733:N739"/>
    <mergeCell ref="B733:B739"/>
    <mergeCell ref="C733:C739"/>
    <mergeCell ref="D733:D739"/>
    <mergeCell ref="F733:F739"/>
    <mergeCell ref="G733:G739"/>
    <mergeCell ref="P726:P732"/>
    <mergeCell ref="Q726:Q732"/>
    <mergeCell ref="S726:S732"/>
    <mergeCell ref="T726:T732"/>
    <mergeCell ref="I726:I732"/>
    <mergeCell ref="J726:J732"/>
    <mergeCell ref="K726:K732"/>
    <mergeCell ref="M726:M732"/>
    <mergeCell ref="N726:N732"/>
    <mergeCell ref="O726:O732"/>
    <mergeCell ref="G726:G732"/>
    <mergeCell ref="A1:A2"/>
    <mergeCell ref="B726:B732"/>
    <mergeCell ref="C726:C732"/>
    <mergeCell ref="D726:D732"/>
    <mergeCell ref="F726:F732"/>
  </mergeCells>
  <pageMargins left="0.7" right="0.7" top="0.78740157499999996" bottom="0.78740157499999996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D2888"/>
  <sheetViews>
    <sheetView workbookViewId="0">
      <pane xSplit="1" ySplit="2" topLeftCell="B2876" activePane="bottomRight" state="frozen"/>
      <selection sqref="A1:A2"/>
      <selection pane="topRight" sqref="A1:A2"/>
      <selection pane="bottomLeft" sqref="A1:A2"/>
      <selection pane="bottomRight" activeCell="B2884" sqref="B2884"/>
    </sheetView>
  </sheetViews>
  <sheetFormatPr baseColWidth="10" defaultColWidth="11.44140625" defaultRowHeight="14.4" x14ac:dyDescent="0.3"/>
  <cols>
    <col min="1" max="1" width="13.88671875" style="1" customWidth="1"/>
    <col min="2" max="4" width="19.5546875" style="14" customWidth="1"/>
    <col min="5" max="16384" width="11.44140625" style="14"/>
  </cols>
  <sheetData>
    <row r="1" spans="1:4" s="15" customFormat="1" ht="12" x14ac:dyDescent="0.25">
      <c r="A1" s="124" t="s">
        <v>0</v>
      </c>
      <c r="B1" s="5" t="s">
        <v>12</v>
      </c>
      <c r="C1" s="5" t="s">
        <v>13</v>
      </c>
      <c r="D1" s="5" t="s">
        <v>13</v>
      </c>
    </row>
    <row r="2" spans="1:4" s="15" customFormat="1" ht="12.6" thickBot="1" x14ac:dyDescent="0.3">
      <c r="A2" s="124"/>
      <c r="B2" s="6" t="s">
        <v>14</v>
      </c>
      <c r="C2" s="6" t="s">
        <v>15</v>
      </c>
      <c r="D2" s="6" t="s">
        <v>16</v>
      </c>
    </row>
    <row r="3" spans="1:4" ht="15" thickTop="1" x14ac:dyDescent="0.3">
      <c r="A3" s="7">
        <v>41061</v>
      </c>
      <c r="B3" s="47">
        <v>925</v>
      </c>
      <c r="C3" s="47">
        <v>108</v>
      </c>
      <c r="D3" s="48">
        <v>20.6</v>
      </c>
    </row>
    <row r="4" spans="1:4" x14ac:dyDescent="0.3">
      <c r="A4" s="8">
        <f>A3+1/24/4</f>
        <v>41061.010416666664</v>
      </c>
      <c r="B4" s="49">
        <v>903</v>
      </c>
      <c r="C4" s="49">
        <v>108</v>
      </c>
      <c r="D4" s="50">
        <v>20.6</v>
      </c>
    </row>
    <row r="5" spans="1:4" x14ac:dyDescent="0.3">
      <c r="A5" s="8">
        <f t="shared" ref="A5:A68" si="0">A4+1/24/4</f>
        <v>41061.020833333328</v>
      </c>
      <c r="B5" s="49">
        <v>917</v>
      </c>
      <c r="C5" s="49">
        <v>107</v>
      </c>
      <c r="D5" s="50">
        <v>21.2</v>
      </c>
    </row>
    <row r="6" spans="1:4" x14ac:dyDescent="0.3">
      <c r="A6" s="8">
        <f t="shared" si="0"/>
        <v>41061.031249999993</v>
      </c>
      <c r="B6" s="49">
        <v>885</v>
      </c>
      <c r="C6" s="49">
        <v>108</v>
      </c>
      <c r="D6" s="50">
        <v>20.7</v>
      </c>
    </row>
    <row r="7" spans="1:4" x14ac:dyDescent="0.3">
      <c r="A7" s="8">
        <f t="shared" si="0"/>
        <v>41061.041666666657</v>
      </c>
      <c r="B7" s="49">
        <v>900</v>
      </c>
      <c r="C7" s="49">
        <v>110</v>
      </c>
      <c r="D7" s="50">
        <v>20.6</v>
      </c>
    </row>
    <row r="8" spans="1:4" x14ac:dyDescent="0.3">
      <c r="A8" s="8">
        <f t="shared" si="0"/>
        <v>41061.052083333321</v>
      </c>
      <c r="B8" s="49">
        <v>878</v>
      </c>
      <c r="C8" s="49">
        <v>108</v>
      </c>
      <c r="D8" s="50">
        <v>20.2</v>
      </c>
    </row>
    <row r="9" spans="1:4" x14ac:dyDescent="0.3">
      <c r="A9" s="8">
        <f t="shared" si="0"/>
        <v>41061.062499999985</v>
      </c>
      <c r="B9" s="49">
        <v>903</v>
      </c>
      <c r="C9" s="49">
        <v>108</v>
      </c>
      <c r="D9" s="50">
        <v>20.2</v>
      </c>
    </row>
    <row r="10" spans="1:4" x14ac:dyDescent="0.3">
      <c r="A10" s="8">
        <f t="shared" si="0"/>
        <v>41061.07291666665</v>
      </c>
      <c r="B10" s="49">
        <v>933</v>
      </c>
      <c r="C10" s="49">
        <v>107</v>
      </c>
      <c r="D10" s="50">
        <v>19.8</v>
      </c>
    </row>
    <row r="11" spans="1:4" x14ac:dyDescent="0.3">
      <c r="A11" s="8">
        <f t="shared" si="0"/>
        <v>41061.083333333314</v>
      </c>
      <c r="B11" s="49">
        <v>883</v>
      </c>
      <c r="C11" s="49">
        <v>110</v>
      </c>
      <c r="D11" s="50">
        <v>20.100000000000001</v>
      </c>
    </row>
    <row r="12" spans="1:4" x14ac:dyDescent="0.3">
      <c r="A12" s="8">
        <f t="shared" si="0"/>
        <v>41061.093749999978</v>
      </c>
      <c r="B12" s="49">
        <v>893</v>
      </c>
      <c r="C12" s="49">
        <v>109</v>
      </c>
      <c r="D12" s="50">
        <v>20.3</v>
      </c>
    </row>
    <row r="13" spans="1:4" x14ac:dyDescent="0.3">
      <c r="A13" s="8">
        <f t="shared" si="0"/>
        <v>41061.104166666642</v>
      </c>
      <c r="B13" s="49">
        <v>869</v>
      </c>
      <c r="C13" s="49">
        <v>107</v>
      </c>
      <c r="D13" s="50">
        <v>19.8</v>
      </c>
    </row>
    <row r="14" spans="1:4" x14ac:dyDescent="0.3">
      <c r="A14" s="8">
        <f t="shared" si="0"/>
        <v>41061.114583333307</v>
      </c>
      <c r="B14" s="49">
        <v>888</v>
      </c>
      <c r="C14" s="49">
        <v>108</v>
      </c>
      <c r="D14" s="50">
        <v>19.899999999999999</v>
      </c>
    </row>
    <row r="15" spans="1:4" s="9" customFormat="1" x14ac:dyDescent="0.3">
      <c r="A15" s="8">
        <f t="shared" si="0"/>
        <v>41061.124999999971</v>
      </c>
      <c r="B15" s="51">
        <v>915</v>
      </c>
      <c r="C15" s="51">
        <v>108</v>
      </c>
      <c r="D15" s="52">
        <v>19.8</v>
      </c>
    </row>
    <row r="16" spans="1:4" s="9" customFormat="1" x14ac:dyDescent="0.3">
      <c r="A16" s="8">
        <f t="shared" si="0"/>
        <v>41061.135416666635</v>
      </c>
      <c r="B16" s="51">
        <v>874</v>
      </c>
      <c r="C16" s="51">
        <v>107</v>
      </c>
      <c r="D16" s="52">
        <v>19.600000000000001</v>
      </c>
    </row>
    <row r="17" spans="1:4" s="9" customFormat="1" x14ac:dyDescent="0.3">
      <c r="A17" s="8">
        <f t="shared" si="0"/>
        <v>41061.145833333299</v>
      </c>
      <c r="B17" s="51">
        <v>898</v>
      </c>
      <c r="C17" s="51">
        <v>109</v>
      </c>
      <c r="D17" s="52">
        <v>19.7</v>
      </c>
    </row>
    <row r="18" spans="1:4" s="9" customFormat="1" x14ac:dyDescent="0.3">
      <c r="A18" s="8">
        <f t="shared" si="0"/>
        <v>41061.156249999964</v>
      </c>
      <c r="B18" s="51">
        <v>868</v>
      </c>
      <c r="C18" s="51">
        <v>108</v>
      </c>
      <c r="D18" s="52">
        <v>19.5</v>
      </c>
    </row>
    <row r="19" spans="1:4" s="9" customFormat="1" x14ac:dyDescent="0.3">
      <c r="A19" s="8">
        <f t="shared" si="0"/>
        <v>41061.166666666628</v>
      </c>
      <c r="B19" s="51">
        <v>885</v>
      </c>
      <c r="C19" s="51">
        <v>106</v>
      </c>
      <c r="D19" s="52">
        <v>19.3</v>
      </c>
    </row>
    <row r="20" spans="1:4" s="9" customFormat="1" x14ac:dyDescent="0.3">
      <c r="A20" s="8">
        <f t="shared" si="0"/>
        <v>41061.177083333292</v>
      </c>
      <c r="B20" s="51">
        <v>918</v>
      </c>
      <c r="C20" s="51">
        <v>107</v>
      </c>
      <c r="D20" s="52">
        <v>19.399999999999999</v>
      </c>
    </row>
    <row r="21" spans="1:4" s="9" customFormat="1" x14ac:dyDescent="0.3">
      <c r="A21" s="8">
        <f t="shared" si="0"/>
        <v>41061.187499999956</v>
      </c>
      <c r="B21" s="51">
        <v>905</v>
      </c>
      <c r="C21" s="51">
        <v>108</v>
      </c>
      <c r="D21" s="52">
        <v>19.100000000000001</v>
      </c>
    </row>
    <row r="22" spans="1:4" s="9" customFormat="1" x14ac:dyDescent="0.3">
      <c r="A22" s="8">
        <f t="shared" si="0"/>
        <v>41061.197916666621</v>
      </c>
      <c r="B22" s="51">
        <v>907</v>
      </c>
      <c r="C22" s="51">
        <v>107</v>
      </c>
      <c r="D22" s="52">
        <v>19.2</v>
      </c>
    </row>
    <row r="23" spans="1:4" s="9" customFormat="1" x14ac:dyDescent="0.3">
      <c r="A23" s="8">
        <f t="shared" si="0"/>
        <v>41061.208333333285</v>
      </c>
      <c r="B23" s="51">
        <v>891</v>
      </c>
      <c r="C23" s="51">
        <v>108</v>
      </c>
      <c r="D23" s="52">
        <v>19.2</v>
      </c>
    </row>
    <row r="24" spans="1:4" s="9" customFormat="1" x14ac:dyDescent="0.3">
      <c r="A24" s="8">
        <f t="shared" si="0"/>
        <v>41061.218749999949</v>
      </c>
      <c r="B24" s="51">
        <v>910</v>
      </c>
      <c r="C24" s="51">
        <v>108</v>
      </c>
      <c r="D24" s="52">
        <v>19.2</v>
      </c>
    </row>
    <row r="25" spans="1:4" s="9" customFormat="1" x14ac:dyDescent="0.3">
      <c r="A25" s="8">
        <f t="shared" si="0"/>
        <v>41061.229166666613</v>
      </c>
      <c r="B25" s="51">
        <v>875</v>
      </c>
      <c r="C25" s="51">
        <v>107</v>
      </c>
      <c r="D25" s="52">
        <v>19.100000000000001</v>
      </c>
    </row>
    <row r="26" spans="1:4" s="9" customFormat="1" x14ac:dyDescent="0.3">
      <c r="A26" s="8">
        <f t="shared" si="0"/>
        <v>41061.239583333278</v>
      </c>
      <c r="B26" s="51">
        <v>876</v>
      </c>
      <c r="C26" s="51">
        <v>107</v>
      </c>
      <c r="D26" s="52">
        <v>19</v>
      </c>
    </row>
    <row r="27" spans="1:4" s="9" customFormat="1" x14ac:dyDescent="0.3">
      <c r="A27" s="8">
        <f t="shared" si="0"/>
        <v>41061.249999999942</v>
      </c>
      <c r="B27" s="51">
        <v>871</v>
      </c>
      <c r="C27" s="51">
        <v>105</v>
      </c>
      <c r="D27" s="52">
        <v>18.8</v>
      </c>
    </row>
    <row r="28" spans="1:4" s="9" customFormat="1" x14ac:dyDescent="0.3">
      <c r="A28" s="8">
        <f t="shared" si="0"/>
        <v>41061.260416666606</v>
      </c>
      <c r="B28" s="51">
        <v>872</v>
      </c>
      <c r="C28" s="51">
        <v>105</v>
      </c>
      <c r="D28" s="52">
        <v>18.8</v>
      </c>
    </row>
    <row r="29" spans="1:4" s="9" customFormat="1" x14ac:dyDescent="0.3">
      <c r="A29" s="8">
        <f t="shared" si="0"/>
        <v>41061.27083333327</v>
      </c>
      <c r="B29" s="51">
        <v>890</v>
      </c>
      <c r="C29" s="51">
        <v>107</v>
      </c>
      <c r="D29" s="52">
        <v>18.899999999999999</v>
      </c>
    </row>
    <row r="30" spans="1:4" s="9" customFormat="1" x14ac:dyDescent="0.3">
      <c r="A30" s="8">
        <f t="shared" si="0"/>
        <v>41061.281249999935</v>
      </c>
      <c r="B30" s="51">
        <v>895</v>
      </c>
      <c r="C30" s="51">
        <v>107</v>
      </c>
      <c r="D30" s="52">
        <v>18.899999999999999</v>
      </c>
    </row>
    <row r="31" spans="1:4" s="9" customFormat="1" x14ac:dyDescent="0.3">
      <c r="A31" s="8">
        <f t="shared" si="0"/>
        <v>41061.291666666599</v>
      </c>
      <c r="B31" s="51">
        <v>893</v>
      </c>
      <c r="C31" s="51">
        <v>107</v>
      </c>
      <c r="D31" s="52">
        <v>18.600000000000001</v>
      </c>
    </row>
    <row r="32" spans="1:4" s="9" customFormat="1" x14ac:dyDescent="0.3">
      <c r="A32" s="8">
        <f t="shared" si="0"/>
        <v>41061.302083333263</v>
      </c>
      <c r="B32" s="51">
        <v>889</v>
      </c>
      <c r="C32" s="51">
        <v>105</v>
      </c>
      <c r="D32" s="52">
        <v>18.5</v>
      </c>
    </row>
    <row r="33" spans="1:4" s="9" customFormat="1" x14ac:dyDescent="0.3">
      <c r="A33" s="8">
        <f t="shared" si="0"/>
        <v>41061.312499999927</v>
      </c>
      <c r="B33" s="51">
        <v>913</v>
      </c>
      <c r="C33" s="51">
        <v>107</v>
      </c>
      <c r="D33" s="52">
        <v>18.600000000000001</v>
      </c>
    </row>
    <row r="34" spans="1:4" s="9" customFormat="1" x14ac:dyDescent="0.3">
      <c r="A34" s="8">
        <f t="shared" si="0"/>
        <v>41061.322916666591</v>
      </c>
      <c r="B34" s="51">
        <v>864</v>
      </c>
      <c r="C34" s="51">
        <v>107</v>
      </c>
      <c r="D34" s="52">
        <v>18.7</v>
      </c>
    </row>
    <row r="35" spans="1:4" s="9" customFormat="1" x14ac:dyDescent="0.3">
      <c r="A35" s="8">
        <f t="shared" si="0"/>
        <v>41061.333333333256</v>
      </c>
      <c r="B35" s="51">
        <v>851</v>
      </c>
      <c r="C35" s="51">
        <v>107</v>
      </c>
      <c r="D35" s="52">
        <v>18.3</v>
      </c>
    </row>
    <row r="36" spans="1:4" s="9" customFormat="1" x14ac:dyDescent="0.3">
      <c r="A36" s="8">
        <f t="shared" si="0"/>
        <v>41061.34374999992</v>
      </c>
      <c r="B36" s="51">
        <v>857</v>
      </c>
      <c r="C36" s="51">
        <v>105</v>
      </c>
      <c r="D36" s="52">
        <v>18.3</v>
      </c>
    </row>
    <row r="37" spans="1:4" s="9" customFormat="1" x14ac:dyDescent="0.3">
      <c r="A37" s="8">
        <f t="shared" si="0"/>
        <v>41061.354166666584</v>
      </c>
      <c r="B37" s="51">
        <v>878</v>
      </c>
      <c r="C37" s="51">
        <v>104</v>
      </c>
      <c r="D37" s="52">
        <v>18.5</v>
      </c>
    </row>
    <row r="38" spans="1:4" s="9" customFormat="1" x14ac:dyDescent="0.3">
      <c r="A38" s="8">
        <f t="shared" si="0"/>
        <v>41061.364583333248</v>
      </c>
      <c r="B38" s="51">
        <v>925</v>
      </c>
      <c r="C38" s="51">
        <v>105</v>
      </c>
      <c r="D38" s="52">
        <v>18.5</v>
      </c>
    </row>
    <row r="39" spans="1:4" s="9" customFormat="1" x14ac:dyDescent="0.3">
      <c r="A39" s="8">
        <f t="shared" si="0"/>
        <v>41061.374999999913</v>
      </c>
      <c r="B39" s="51">
        <v>905</v>
      </c>
      <c r="C39" s="51">
        <v>106</v>
      </c>
      <c r="D39" s="52">
        <v>18.600000000000001</v>
      </c>
    </row>
    <row r="40" spans="1:4" s="9" customFormat="1" x14ac:dyDescent="0.3">
      <c r="A40" s="8">
        <f t="shared" si="0"/>
        <v>41061.385416666577</v>
      </c>
      <c r="B40" s="51">
        <v>864</v>
      </c>
      <c r="C40" s="51">
        <v>107</v>
      </c>
      <c r="D40" s="52">
        <v>18.5</v>
      </c>
    </row>
    <row r="41" spans="1:4" s="9" customFormat="1" x14ac:dyDescent="0.3">
      <c r="A41" s="8">
        <f t="shared" si="0"/>
        <v>41061.395833333241</v>
      </c>
      <c r="B41" s="51">
        <v>874</v>
      </c>
      <c r="C41" s="51">
        <v>106</v>
      </c>
      <c r="D41" s="52">
        <v>18.3</v>
      </c>
    </row>
    <row r="42" spans="1:4" s="9" customFormat="1" x14ac:dyDescent="0.3">
      <c r="A42" s="8">
        <f t="shared" si="0"/>
        <v>41061.406249999905</v>
      </c>
      <c r="B42" s="51">
        <v>869</v>
      </c>
      <c r="C42" s="51">
        <v>107</v>
      </c>
      <c r="D42" s="52">
        <v>18.5</v>
      </c>
    </row>
    <row r="43" spans="1:4" s="9" customFormat="1" x14ac:dyDescent="0.3">
      <c r="A43" s="8">
        <f t="shared" si="0"/>
        <v>41061.41666666657</v>
      </c>
      <c r="B43" s="51">
        <v>879</v>
      </c>
      <c r="C43" s="51">
        <v>106</v>
      </c>
      <c r="D43" s="52">
        <v>18.399999999999999</v>
      </c>
    </row>
    <row r="44" spans="1:4" s="9" customFormat="1" x14ac:dyDescent="0.3">
      <c r="A44" s="8">
        <f t="shared" si="0"/>
        <v>41061.427083333234</v>
      </c>
      <c r="B44" s="51">
        <v>858</v>
      </c>
      <c r="C44" s="51">
        <v>107</v>
      </c>
      <c r="D44" s="52">
        <v>18.899999999999999</v>
      </c>
    </row>
    <row r="45" spans="1:4" s="9" customFormat="1" x14ac:dyDescent="0.3">
      <c r="A45" s="8">
        <f t="shared" si="0"/>
        <v>41061.437499999898</v>
      </c>
      <c r="B45" s="51">
        <v>869</v>
      </c>
      <c r="C45" s="51">
        <v>107</v>
      </c>
      <c r="D45" s="52">
        <v>18.5</v>
      </c>
    </row>
    <row r="46" spans="1:4" s="9" customFormat="1" x14ac:dyDescent="0.3">
      <c r="A46" s="8">
        <f t="shared" si="0"/>
        <v>41061.447916666562</v>
      </c>
      <c r="B46" s="51">
        <v>892</v>
      </c>
      <c r="C46" s="51">
        <v>107</v>
      </c>
      <c r="D46" s="52">
        <v>18.2</v>
      </c>
    </row>
    <row r="47" spans="1:4" s="9" customFormat="1" x14ac:dyDescent="0.3">
      <c r="A47" s="8">
        <f t="shared" si="0"/>
        <v>41061.458333333227</v>
      </c>
      <c r="B47" s="51">
        <v>889</v>
      </c>
      <c r="C47" s="51">
        <v>105</v>
      </c>
      <c r="D47" s="52">
        <v>18.3</v>
      </c>
    </row>
    <row r="48" spans="1:4" s="9" customFormat="1" x14ac:dyDescent="0.3">
      <c r="A48" s="8">
        <f t="shared" si="0"/>
        <v>41061.468749999891</v>
      </c>
      <c r="B48" s="51">
        <v>887</v>
      </c>
      <c r="C48" s="51">
        <v>106</v>
      </c>
      <c r="D48" s="52">
        <v>18.2</v>
      </c>
    </row>
    <row r="49" spans="1:4" s="9" customFormat="1" x14ac:dyDescent="0.3">
      <c r="A49" s="8">
        <f t="shared" si="0"/>
        <v>41061.479166666555</v>
      </c>
      <c r="B49" s="51">
        <v>899</v>
      </c>
      <c r="C49" s="51">
        <v>106</v>
      </c>
      <c r="D49" s="52">
        <v>18.100000000000001</v>
      </c>
    </row>
    <row r="50" spans="1:4" s="9" customFormat="1" x14ac:dyDescent="0.3">
      <c r="A50" s="8">
        <f t="shared" si="0"/>
        <v>41061.489583333219</v>
      </c>
      <c r="B50" s="51">
        <v>843</v>
      </c>
      <c r="C50" s="51">
        <v>107</v>
      </c>
      <c r="D50" s="52">
        <v>18.2</v>
      </c>
    </row>
    <row r="51" spans="1:4" s="9" customFormat="1" x14ac:dyDescent="0.3">
      <c r="A51" s="8">
        <f t="shared" si="0"/>
        <v>41061.499999999884</v>
      </c>
      <c r="B51" s="51">
        <v>896</v>
      </c>
      <c r="C51" s="51">
        <v>107</v>
      </c>
      <c r="D51" s="52">
        <v>17.8</v>
      </c>
    </row>
    <row r="52" spans="1:4" s="9" customFormat="1" x14ac:dyDescent="0.3">
      <c r="A52" s="8">
        <f t="shared" si="0"/>
        <v>41061.510416666548</v>
      </c>
      <c r="B52" s="51">
        <v>845</v>
      </c>
      <c r="C52" s="51">
        <v>108</v>
      </c>
      <c r="D52" s="52">
        <v>18</v>
      </c>
    </row>
    <row r="53" spans="1:4" s="9" customFormat="1" x14ac:dyDescent="0.3">
      <c r="A53" s="8">
        <f t="shared" si="0"/>
        <v>41061.520833333212</v>
      </c>
      <c r="B53" s="51">
        <v>878</v>
      </c>
      <c r="C53" s="51">
        <v>108</v>
      </c>
      <c r="D53" s="52">
        <v>17.7</v>
      </c>
    </row>
    <row r="54" spans="1:4" s="9" customFormat="1" x14ac:dyDescent="0.3">
      <c r="A54" s="8">
        <f t="shared" si="0"/>
        <v>41061.531249999876</v>
      </c>
      <c r="B54" s="51">
        <v>876</v>
      </c>
      <c r="C54" s="51">
        <v>107</v>
      </c>
      <c r="D54" s="52">
        <v>18</v>
      </c>
    </row>
    <row r="55" spans="1:4" s="9" customFormat="1" x14ac:dyDescent="0.3">
      <c r="A55" s="8">
        <f t="shared" si="0"/>
        <v>41061.541666666541</v>
      </c>
      <c r="B55" s="51">
        <v>914</v>
      </c>
      <c r="C55" s="51">
        <v>108</v>
      </c>
      <c r="D55" s="52">
        <v>17.8</v>
      </c>
    </row>
    <row r="56" spans="1:4" s="9" customFormat="1" x14ac:dyDescent="0.3">
      <c r="A56" s="8">
        <f t="shared" si="0"/>
        <v>41061.552083333205</v>
      </c>
      <c r="B56" s="51">
        <v>834</v>
      </c>
      <c r="C56" s="51">
        <v>108</v>
      </c>
      <c r="D56" s="52">
        <v>17.8</v>
      </c>
    </row>
    <row r="57" spans="1:4" s="9" customFormat="1" x14ac:dyDescent="0.3">
      <c r="A57" s="8">
        <f t="shared" si="0"/>
        <v>41061.562499999869</v>
      </c>
      <c r="B57" s="51">
        <v>856</v>
      </c>
      <c r="C57" s="51">
        <v>108</v>
      </c>
      <c r="D57" s="52">
        <v>17.8</v>
      </c>
    </row>
    <row r="58" spans="1:4" s="9" customFormat="1" x14ac:dyDescent="0.3">
      <c r="A58" s="8">
        <f t="shared" si="0"/>
        <v>41061.572916666533</v>
      </c>
      <c r="B58" s="51">
        <v>884</v>
      </c>
      <c r="C58" s="51">
        <v>108</v>
      </c>
      <c r="D58" s="52">
        <v>17.8</v>
      </c>
    </row>
    <row r="59" spans="1:4" s="9" customFormat="1" x14ac:dyDescent="0.3">
      <c r="A59" s="8">
        <f t="shared" si="0"/>
        <v>41061.583333333198</v>
      </c>
      <c r="B59" s="51">
        <v>870</v>
      </c>
      <c r="C59" s="51">
        <v>110</v>
      </c>
      <c r="D59" s="52">
        <v>17.7</v>
      </c>
    </row>
    <row r="60" spans="1:4" s="9" customFormat="1" x14ac:dyDescent="0.3">
      <c r="A60" s="8">
        <f t="shared" si="0"/>
        <v>41061.593749999862</v>
      </c>
      <c r="B60" s="51">
        <v>860</v>
      </c>
      <c r="C60" s="51">
        <v>109</v>
      </c>
      <c r="D60" s="52">
        <v>17.8</v>
      </c>
    </row>
    <row r="61" spans="1:4" s="9" customFormat="1" x14ac:dyDescent="0.3">
      <c r="A61" s="8">
        <f t="shared" si="0"/>
        <v>41061.604166666526</v>
      </c>
      <c r="B61" s="51">
        <v>856</v>
      </c>
      <c r="C61" s="51">
        <v>107</v>
      </c>
      <c r="D61" s="52">
        <v>17.600000000000001</v>
      </c>
    </row>
    <row r="62" spans="1:4" s="9" customFormat="1" x14ac:dyDescent="0.3">
      <c r="A62" s="8">
        <f t="shared" si="0"/>
        <v>41061.61458333319</v>
      </c>
      <c r="B62" s="51">
        <v>880</v>
      </c>
      <c r="C62" s="51">
        <v>107</v>
      </c>
      <c r="D62" s="52">
        <v>17.8</v>
      </c>
    </row>
    <row r="63" spans="1:4" s="9" customFormat="1" x14ac:dyDescent="0.3">
      <c r="A63" s="8">
        <f t="shared" si="0"/>
        <v>41061.624999999854</v>
      </c>
      <c r="B63" s="51">
        <v>888</v>
      </c>
      <c r="C63" s="51">
        <v>108</v>
      </c>
      <c r="D63" s="52">
        <v>17.7</v>
      </c>
    </row>
    <row r="64" spans="1:4" s="9" customFormat="1" x14ac:dyDescent="0.3">
      <c r="A64" s="8">
        <f t="shared" si="0"/>
        <v>41061.635416666519</v>
      </c>
      <c r="B64" s="51">
        <v>889</v>
      </c>
      <c r="C64" s="51">
        <v>108</v>
      </c>
      <c r="D64" s="52">
        <v>17.7</v>
      </c>
    </row>
    <row r="65" spans="1:4" s="9" customFormat="1" x14ac:dyDescent="0.3">
      <c r="A65" s="8">
        <f t="shared" si="0"/>
        <v>41061.645833333183</v>
      </c>
      <c r="B65" s="51">
        <v>900</v>
      </c>
      <c r="C65" s="51">
        <v>108</v>
      </c>
      <c r="D65" s="52">
        <v>17.7</v>
      </c>
    </row>
    <row r="66" spans="1:4" s="9" customFormat="1" x14ac:dyDescent="0.3">
      <c r="A66" s="8">
        <f t="shared" si="0"/>
        <v>41061.656249999847</v>
      </c>
      <c r="B66" s="51">
        <v>905</v>
      </c>
      <c r="C66" s="51">
        <v>108</v>
      </c>
      <c r="D66" s="52">
        <v>17.600000000000001</v>
      </c>
    </row>
    <row r="67" spans="1:4" s="9" customFormat="1" x14ac:dyDescent="0.3">
      <c r="A67" s="8">
        <f t="shared" si="0"/>
        <v>41061.666666666511</v>
      </c>
      <c r="B67" s="51">
        <v>887</v>
      </c>
      <c r="C67" s="51">
        <v>107</v>
      </c>
      <c r="D67" s="52">
        <v>17.7</v>
      </c>
    </row>
    <row r="68" spans="1:4" s="9" customFormat="1" x14ac:dyDescent="0.3">
      <c r="A68" s="8">
        <f t="shared" si="0"/>
        <v>41061.677083333176</v>
      </c>
      <c r="B68" s="51">
        <v>902</v>
      </c>
      <c r="C68" s="51">
        <v>108</v>
      </c>
      <c r="D68" s="52">
        <v>17.399999999999999</v>
      </c>
    </row>
    <row r="69" spans="1:4" s="9" customFormat="1" x14ac:dyDescent="0.3">
      <c r="A69" s="8">
        <f t="shared" ref="A69:A132" si="1">A68+1/24/4</f>
        <v>41061.68749999984</v>
      </c>
      <c r="B69" s="51">
        <v>895</v>
      </c>
      <c r="C69" s="51">
        <v>105</v>
      </c>
      <c r="D69" s="52">
        <v>17.5</v>
      </c>
    </row>
    <row r="70" spans="1:4" s="9" customFormat="1" x14ac:dyDescent="0.3">
      <c r="A70" s="8">
        <f t="shared" si="1"/>
        <v>41061.697916666504</v>
      </c>
      <c r="B70" s="51">
        <v>915</v>
      </c>
      <c r="C70" s="51">
        <v>105</v>
      </c>
      <c r="D70" s="52">
        <v>17.5</v>
      </c>
    </row>
    <row r="71" spans="1:4" s="9" customFormat="1" x14ac:dyDescent="0.3">
      <c r="A71" s="8">
        <f t="shared" si="1"/>
        <v>41061.708333333168</v>
      </c>
      <c r="B71" s="51">
        <v>899</v>
      </c>
      <c r="C71" s="51">
        <v>109</v>
      </c>
      <c r="D71" s="52">
        <v>17.5</v>
      </c>
    </row>
    <row r="72" spans="1:4" s="9" customFormat="1" x14ac:dyDescent="0.3">
      <c r="A72" s="8">
        <f t="shared" si="1"/>
        <v>41061.718749999833</v>
      </c>
      <c r="B72" s="51">
        <v>903</v>
      </c>
      <c r="C72" s="51">
        <v>109</v>
      </c>
      <c r="D72" s="52">
        <v>17.5</v>
      </c>
    </row>
    <row r="73" spans="1:4" s="9" customFormat="1" x14ac:dyDescent="0.3">
      <c r="A73" s="8">
        <f t="shared" si="1"/>
        <v>41061.729166666497</v>
      </c>
      <c r="B73" s="51">
        <v>857</v>
      </c>
      <c r="C73" s="51">
        <v>108</v>
      </c>
      <c r="D73" s="52">
        <v>17.5</v>
      </c>
    </row>
    <row r="74" spans="1:4" s="9" customFormat="1" x14ac:dyDescent="0.3">
      <c r="A74" s="8">
        <f t="shared" si="1"/>
        <v>41061.739583333161</v>
      </c>
      <c r="B74" s="51">
        <v>863</v>
      </c>
      <c r="C74" s="51">
        <v>108</v>
      </c>
      <c r="D74" s="52">
        <v>17.5</v>
      </c>
    </row>
    <row r="75" spans="1:4" s="9" customFormat="1" x14ac:dyDescent="0.3">
      <c r="A75" s="8">
        <f t="shared" si="1"/>
        <v>41061.749999999825</v>
      </c>
      <c r="B75" s="51">
        <v>879</v>
      </c>
      <c r="C75" s="51">
        <v>108</v>
      </c>
      <c r="D75" s="52">
        <v>17.5</v>
      </c>
    </row>
    <row r="76" spans="1:4" s="9" customFormat="1" x14ac:dyDescent="0.3">
      <c r="A76" s="8">
        <f t="shared" si="1"/>
        <v>41061.76041666649</v>
      </c>
      <c r="B76" s="51">
        <v>850</v>
      </c>
      <c r="C76" s="51">
        <v>107</v>
      </c>
      <c r="D76" s="52">
        <v>17.399999999999999</v>
      </c>
    </row>
    <row r="77" spans="1:4" s="9" customFormat="1" x14ac:dyDescent="0.3">
      <c r="A77" s="8">
        <f t="shared" si="1"/>
        <v>41061.770833333154</v>
      </c>
      <c r="B77" s="51">
        <v>835</v>
      </c>
      <c r="C77" s="51">
        <v>108</v>
      </c>
      <c r="D77" s="52">
        <v>17.7</v>
      </c>
    </row>
    <row r="78" spans="1:4" s="9" customFormat="1" x14ac:dyDescent="0.3">
      <c r="A78" s="8">
        <f t="shared" si="1"/>
        <v>41061.781249999818</v>
      </c>
      <c r="B78" s="51">
        <v>910</v>
      </c>
      <c r="C78" s="51">
        <v>108</v>
      </c>
      <c r="D78" s="52">
        <v>17.600000000000001</v>
      </c>
    </row>
    <row r="79" spans="1:4" s="9" customFormat="1" x14ac:dyDescent="0.3">
      <c r="A79" s="8">
        <f t="shared" si="1"/>
        <v>41061.791666666482</v>
      </c>
      <c r="B79" s="51">
        <v>898</v>
      </c>
      <c r="C79" s="51">
        <v>108</v>
      </c>
      <c r="D79" s="52">
        <v>17.399999999999999</v>
      </c>
    </row>
    <row r="80" spans="1:4" s="9" customFormat="1" x14ac:dyDescent="0.3">
      <c r="A80" s="8">
        <f t="shared" si="1"/>
        <v>41061.802083333147</v>
      </c>
      <c r="B80" s="51">
        <v>887</v>
      </c>
      <c r="C80" s="51">
        <v>110</v>
      </c>
      <c r="D80" s="52">
        <v>17.7</v>
      </c>
    </row>
    <row r="81" spans="1:4" s="9" customFormat="1" x14ac:dyDescent="0.3">
      <c r="A81" s="8">
        <f t="shared" si="1"/>
        <v>41061.812499999811</v>
      </c>
      <c r="B81" s="51">
        <v>876</v>
      </c>
      <c r="C81" s="51">
        <v>109</v>
      </c>
      <c r="D81" s="52">
        <v>17.100000000000001</v>
      </c>
    </row>
    <row r="82" spans="1:4" s="9" customFormat="1" x14ac:dyDescent="0.3">
      <c r="A82" s="8">
        <f t="shared" si="1"/>
        <v>41061.822916666475</v>
      </c>
      <c r="B82" s="51">
        <v>903</v>
      </c>
      <c r="C82" s="51">
        <v>109</v>
      </c>
      <c r="D82" s="52">
        <v>17.899999999999999</v>
      </c>
    </row>
    <row r="83" spans="1:4" s="9" customFormat="1" x14ac:dyDescent="0.3">
      <c r="A83" s="8">
        <f t="shared" si="1"/>
        <v>41061.833333333139</v>
      </c>
      <c r="B83" s="51">
        <v>851</v>
      </c>
      <c r="C83" s="51">
        <v>108</v>
      </c>
      <c r="D83" s="52">
        <v>17.7</v>
      </c>
    </row>
    <row r="84" spans="1:4" s="9" customFormat="1" x14ac:dyDescent="0.3">
      <c r="A84" s="8">
        <f t="shared" si="1"/>
        <v>41061.843749999804</v>
      </c>
      <c r="B84" s="51">
        <v>840</v>
      </c>
      <c r="C84" s="51">
        <v>108</v>
      </c>
      <c r="D84" s="52">
        <v>17.8</v>
      </c>
    </row>
    <row r="85" spans="1:4" s="9" customFormat="1" x14ac:dyDescent="0.3">
      <c r="A85" s="8">
        <f t="shared" si="1"/>
        <v>41061.854166666468</v>
      </c>
      <c r="B85" s="51">
        <v>840</v>
      </c>
      <c r="C85" s="51">
        <v>107</v>
      </c>
      <c r="D85" s="52">
        <v>17.399999999999999</v>
      </c>
    </row>
    <row r="86" spans="1:4" s="9" customFormat="1" x14ac:dyDescent="0.3">
      <c r="A86" s="8">
        <f t="shared" si="1"/>
        <v>41061.864583333132</v>
      </c>
      <c r="B86" s="51">
        <v>870</v>
      </c>
      <c r="C86" s="51">
        <v>107</v>
      </c>
      <c r="D86" s="52">
        <v>17.100000000000001</v>
      </c>
    </row>
    <row r="87" spans="1:4" s="9" customFormat="1" x14ac:dyDescent="0.3">
      <c r="A87" s="8">
        <f t="shared" si="1"/>
        <v>41061.874999999796</v>
      </c>
      <c r="B87" s="51">
        <v>883</v>
      </c>
      <c r="C87" s="51">
        <v>108</v>
      </c>
      <c r="D87" s="52">
        <v>17.3</v>
      </c>
    </row>
    <row r="88" spans="1:4" s="9" customFormat="1" x14ac:dyDescent="0.3">
      <c r="A88" s="8">
        <f t="shared" si="1"/>
        <v>41061.885416666461</v>
      </c>
      <c r="B88" s="51">
        <v>898</v>
      </c>
      <c r="C88" s="51">
        <v>107</v>
      </c>
      <c r="D88" s="52">
        <v>17.600000000000001</v>
      </c>
    </row>
    <row r="89" spans="1:4" s="9" customFormat="1" x14ac:dyDescent="0.3">
      <c r="A89" s="8">
        <f t="shared" si="1"/>
        <v>41061.895833333125</v>
      </c>
      <c r="B89" s="51">
        <v>878</v>
      </c>
      <c r="C89" s="51">
        <v>107</v>
      </c>
      <c r="D89" s="52">
        <v>17.7</v>
      </c>
    </row>
    <row r="90" spans="1:4" s="9" customFormat="1" x14ac:dyDescent="0.3">
      <c r="A90" s="8">
        <f t="shared" si="1"/>
        <v>41061.906249999789</v>
      </c>
      <c r="B90" s="51">
        <v>836</v>
      </c>
      <c r="C90" s="51">
        <v>107</v>
      </c>
      <c r="D90" s="52">
        <v>17.7</v>
      </c>
    </row>
    <row r="91" spans="1:4" s="9" customFormat="1" x14ac:dyDescent="0.3">
      <c r="A91" s="8">
        <f t="shared" si="1"/>
        <v>41061.916666666453</v>
      </c>
      <c r="B91" s="51">
        <v>864</v>
      </c>
      <c r="C91" s="51">
        <v>107</v>
      </c>
      <c r="D91" s="52">
        <v>17.7</v>
      </c>
    </row>
    <row r="92" spans="1:4" s="9" customFormat="1" x14ac:dyDescent="0.3">
      <c r="A92" s="8">
        <f t="shared" si="1"/>
        <v>41061.927083333117</v>
      </c>
      <c r="B92" s="51">
        <v>811</v>
      </c>
      <c r="C92" s="51">
        <v>107</v>
      </c>
      <c r="D92" s="52">
        <v>17.399999999999999</v>
      </c>
    </row>
    <row r="93" spans="1:4" s="9" customFormat="1" x14ac:dyDescent="0.3">
      <c r="A93" s="8">
        <f t="shared" si="1"/>
        <v>41061.937499999782</v>
      </c>
      <c r="B93" s="51">
        <v>832</v>
      </c>
      <c r="C93" s="51">
        <v>108</v>
      </c>
      <c r="D93" s="52">
        <v>17.600000000000001</v>
      </c>
    </row>
    <row r="94" spans="1:4" s="9" customFormat="1" x14ac:dyDescent="0.3">
      <c r="A94" s="8">
        <f t="shared" si="1"/>
        <v>41061.947916666446</v>
      </c>
      <c r="B94" s="51">
        <v>818</v>
      </c>
      <c r="C94" s="51">
        <v>107</v>
      </c>
      <c r="D94" s="52">
        <v>17.600000000000001</v>
      </c>
    </row>
    <row r="95" spans="1:4" s="9" customFormat="1" x14ac:dyDescent="0.3">
      <c r="A95" s="8">
        <f t="shared" si="1"/>
        <v>41061.95833333311</v>
      </c>
      <c r="B95" s="51">
        <v>804</v>
      </c>
      <c r="C95" s="51">
        <v>107</v>
      </c>
      <c r="D95" s="52">
        <v>17.399999999999999</v>
      </c>
    </row>
    <row r="96" spans="1:4" s="9" customFormat="1" x14ac:dyDescent="0.3">
      <c r="A96" s="8">
        <f t="shared" si="1"/>
        <v>41061.968749999774</v>
      </c>
      <c r="B96" s="51">
        <v>866</v>
      </c>
      <c r="C96" s="51">
        <v>107</v>
      </c>
      <c r="D96" s="52">
        <v>17.5</v>
      </c>
    </row>
    <row r="97" spans="1:4" s="9" customFormat="1" x14ac:dyDescent="0.3">
      <c r="A97" s="8">
        <f t="shared" si="1"/>
        <v>41061.979166666439</v>
      </c>
      <c r="B97" s="51">
        <v>823</v>
      </c>
      <c r="C97" s="51">
        <v>107</v>
      </c>
      <c r="D97" s="52">
        <v>17.600000000000001</v>
      </c>
    </row>
    <row r="98" spans="1:4" s="9" customFormat="1" x14ac:dyDescent="0.3">
      <c r="A98" s="8">
        <f t="shared" si="1"/>
        <v>41061.989583333103</v>
      </c>
      <c r="B98" s="51">
        <v>820</v>
      </c>
      <c r="C98" s="51">
        <v>109</v>
      </c>
      <c r="D98" s="52">
        <v>17.7</v>
      </c>
    </row>
    <row r="99" spans="1:4" s="9" customFormat="1" x14ac:dyDescent="0.3">
      <c r="A99" s="8">
        <f t="shared" si="1"/>
        <v>41061.999999999767</v>
      </c>
      <c r="B99" s="51">
        <v>830</v>
      </c>
      <c r="C99" s="51">
        <v>109</v>
      </c>
      <c r="D99" s="52">
        <v>17.7</v>
      </c>
    </row>
    <row r="100" spans="1:4" s="9" customFormat="1" x14ac:dyDescent="0.3">
      <c r="A100" s="8">
        <f t="shared" si="1"/>
        <v>41062.010416666431</v>
      </c>
      <c r="B100" s="51">
        <v>828</v>
      </c>
      <c r="C100" s="51">
        <v>107</v>
      </c>
      <c r="D100" s="52">
        <v>17.7</v>
      </c>
    </row>
    <row r="101" spans="1:4" s="9" customFormat="1" x14ac:dyDescent="0.3">
      <c r="A101" s="8">
        <f t="shared" si="1"/>
        <v>41062.020833333096</v>
      </c>
      <c r="B101" s="51">
        <v>827</v>
      </c>
      <c r="C101" s="51">
        <v>107</v>
      </c>
      <c r="D101" s="52">
        <v>17.399999999999999</v>
      </c>
    </row>
    <row r="102" spans="1:4" s="9" customFormat="1" x14ac:dyDescent="0.3">
      <c r="A102" s="8">
        <f t="shared" si="1"/>
        <v>41062.03124999976</v>
      </c>
      <c r="B102" s="51">
        <v>822</v>
      </c>
      <c r="C102" s="51">
        <v>105</v>
      </c>
      <c r="D102" s="52">
        <v>17.399999999999999</v>
      </c>
    </row>
    <row r="103" spans="1:4" s="9" customFormat="1" x14ac:dyDescent="0.3">
      <c r="A103" s="8">
        <f t="shared" si="1"/>
        <v>41062.041666666424</v>
      </c>
      <c r="B103" s="51">
        <v>772</v>
      </c>
      <c r="C103" s="51">
        <v>106</v>
      </c>
      <c r="D103" s="52">
        <v>17.399999999999999</v>
      </c>
    </row>
    <row r="104" spans="1:4" s="9" customFormat="1" x14ac:dyDescent="0.3">
      <c r="A104" s="8">
        <f t="shared" si="1"/>
        <v>41062.052083333088</v>
      </c>
      <c r="B104" s="51">
        <v>823</v>
      </c>
      <c r="C104" s="51">
        <v>106</v>
      </c>
      <c r="D104" s="52">
        <v>17</v>
      </c>
    </row>
    <row r="105" spans="1:4" s="9" customFormat="1" x14ac:dyDescent="0.3">
      <c r="A105" s="8">
        <f t="shared" si="1"/>
        <v>41062.062499999753</v>
      </c>
      <c r="B105" s="51">
        <v>832</v>
      </c>
      <c r="C105" s="51">
        <v>106</v>
      </c>
      <c r="D105" s="52">
        <v>17.100000000000001</v>
      </c>
    </row>
    <row r="106" spans="1:4" s="9" customFormat="1" x14ac:dyDescent="0.3">
      <c r="A106" s="8">
        <f t="shared" si="1"/>
        <v>41062.072916666417</v>
      </c>
      <c r="B106" s="51">
        <v>774</v>
      </c>
      <c r="C106" s="51">
        <v>104</v>
      </c>
      <c r="D106" s="52">
        <v>17</v>
      </c>
    </row>
    <row r="107" spans="1:4" s="9" customFormat="1" x14ac:dyDescent="0.3">
      <c r="A107" s="8">
        <f t="shared" si="1"/>
        <v>41062.083333333081</v>
      </c>
      <c r="B107" s="51">
        <v>783</v>
      </c>
      <c r="C107" s="51">
        <v>105</v>
      </c>
      <c r="D107" s="52">
        <v>17.399999999999999</v>
      </c>
    </row>
    <row r="108" spans="1:4" s="9" customFormat="1" x14ac:dyDescent="0.3">
      <c r="A108" s="8">
        <f t="shared" si="1"/>
        <v>41062.093749999745</v>
      </c>
      <c r="B108" s="51">
        <v>798</v>
      </c>
      <c r="C108" s="51">
        <v>104</v>
      </c>
      <c r="D108" s="52">
        <v>17.2</v>
      </c>
    </row>
    <row r="109" spans="1:4" s="9" customFormat="1" x14ac:dyDescent="0.3">
      <c r="A109" s="8">
        <f t="shared" si="1"/>
        <v>41062.10416666641</v>
      </c>
      <c r="B109" s="51">
        <v>792</v>
      </c>
      <c r="C109" s="51">
        <v>105</v>
      </c>
      <c r="D109" s="52">
        <v>17.100000000000001</v>
      </c>
    </row>
    <row r="110" spans="1:4" s="9" customFormat="1" x14ac:dyDescent="0.3">
      <c r="A110" s="8">
        <f t="shared" si="1"/>
        <v>41062.114583333074</v>
      </c>
      <c r="B110" s="51">
        <v>803</v>
      </c>
      <c r="C110" s="51">
        <v>104</v>
      </c>
      <c r="D110" s="52">
        <v>17.100000000000001</v>
      </c>
    </row>
    <row r="111" spans="1:4" s="9" customFormat="1" x14ac:dyDescent="0.3">
      <c r="A111" s="8">
        <f t="shared" si="1"/>
        <v>41062.124999999738</v>
      </c>
      <c r="B111" s="51">
        <v>762</v>
      </c>
      <c r="C111" s="51">
        <v>105</v>
      </c>
      <c r="D111" s="52">
        <v>17.100000000000001</v>
      </c>
    </row>
    <row r="112" spans="1:4" s="9" customFormat="1" x14ac:dyDescent="0.3">
      <c r="A112" s="8">
        <f t="shared" si="1"/>
        <v>41062.135416666402</v>
      </c>
      <c r="B112" s="51">
        <v>797</v>
      </c>
      <c r="C112" s="51">
        <v>105</v>
      </c>
      <c r="D112" s="52">
        <v>17</v>
      </c>
    </row>
    <row r="113" spans="1:4" s="9" customFormat="1" x14ac:dyDescent="0.3">
      <c r="A113" s="8">
        <f t="shared" si="1"/>
        <v>41062.145833333067</v>
      </c>
      <c r="B113" s="51">
        <v>791</v>
      </c>
      <c r="C113" s="51">
        <v>104</v>
      </c>
      <c r="D113" s="52">
        <v>17.100000000000001</v>
      </c>
    </row>
    <row r="114" spans="1:4" s="9" customFormat="1" x14ac:dyDescent="0.3">
      <c r="A114" s="8">
        <f t="shared" si="1"/>
        <v>41062.156249999731</v>
      </c>
      <c r="B114" s="51">
        <v>828</v>
      </c>
      <c r="C114" s="51">
        <v>105</v>
      </c>
      <c r="D114" s="52">
        <v>17</v>
      </c>
    </row>
    <row r="115" spans="1:4" s="9" customFormat="1" x14ac:dyDescent="0.3">
      <c r="A115" s="8">
        <f t="shared" si="1"/>
        <v>41062.166666666395</v>
      </c>
      <c r="B115" s="51">
        <v>768</v>
      </c>
      <c r="C115" s="51">
        <v>105</v>
      </c>
      <c r="D115" s="52">
        <v>17.399999999999999</v>
      </c>
    </row>
    <row r="116" spans="1:4" s="9" customFormat="1" x14ac:dyDescent="0.3">
      <c r="A116" s="8">
        <f t="shared" si="1"/>
        <v>41062.177083333059</v>
      </c>
      <c r="B116" s="51">
        <v>794</v>
      </c>
      <c r="C116" s="51">
        <v>104</v>
      </c>
      <c r="D116" s="52">
        <v>17.3</v>
      </c>
    </row>
    <row r="117" spans="1:4" s="9" customFormat="1" x14ac:dyDescent="0.3">
      <c r="A117" s="8">
        <f t="shared" si="1"/>
        <v>41062.187499999724</v>
      </c>
      <c r="B117" s="51">
        <v>822</v>
      </c>
      <c r="C117" s="51">
        <v>104</v>
      </c>
      <c r="D117" s="52">
        <v>17.100000000000001</v>
      </c>
    </row>
    <row r="118" spans="1:4" s="9" customFormat="1" x14ac:dyDescent="0.3">
      <c r="A118" s="8">
        <f t="shared" si="1"/>
        <v>41062.197916666388</v>
      </c>
      <c r="B118" s="51">
        <v>786</v>
      </c>
      <c r="C118" s="51">
        <v>105</v>
      </c>
      <c r="D118" s="52">
        <v>17</v>
      </c>
    </row>
    <row r="119" spans="1:4" s="9" customFormat="1" x14ac:dyDescent="0.3">
      <c r="A119" s="8">
        <f t="shared" si="1"/>
        <v>41062.208333333052</v>
      </c>
      <c r="B119" s="51">
        <v>783</v>
      </c>
      <c r="C119" s="51">
        <v>104</v>
      </c>
      <c r="D119" s="52">
        <v>17</v>
      </c>
    </row>
    <row r="120" spans="1:4" s="9" customFormat="1" x14ac:dyDescent="0.3">
      <c r="A120" s="8">
        <f t="shared" si="1"/>
        <v>41062.218749999716</v>
      </c>
      <c r="B120" s="51">
        <v>784</v>
      </c>
      <c r="C120" s="51">
        <v>105</v>
      </c>
      <c r="D120" s="52">
        <v>17.100000000000001</v>
      </c>
    </row>
    <row r="121" spans="1:4" s="9" customFormat="1" x14ac:dyDescent="0.3">
      <c r="A121" s="8">
        <f t="shared" si="1"/>
        <v>41062.22916666638</v>
      </c>
      <c r="B121" s="51">
        <v>796</v>
      </c>
      <c r="C121" s="51">
        <v>104</v>
      </c>
      <c r="D121" s="52">
        <v>16.899999999999999</v>
      </c>
    </row>
    <row r="122" spans="1:4" s="9" customFormat="1" x14ac:dyDescent="0.3">
      <c r="A122" s="8">
        <f t="shared" si="1"/>
        <v>41062.239583333045</v>
      </c>
      <c r="B122" s="51">
        <v>810</v>
      </c>
      <c r="C122" s="51">
        <v>105</v>
      </c>
      <c r="D122" s="52">
        <v>17.399999999999999</v>
      </c>
    </row>
    <row r="123" spans="1:4" s="9" customFormat="1" x14ac:dyDescent="0.3">
      <c r="A123" s="8">
        <f t="shared" si="1"/>
        <v>41062.249999999709</v>
      </c>
      <c r="B123" s="51">
        <v>822</v>
      </c>
      <c r="C123" s="51">
        <v>104</v>
      </c>
      <c r="D123" s="52">
        <v>17.100000000000001</v>
      </c>
    </row>
    <row r="124" spans="1:4" s="9" customFormat="1" x14ac:dyDescent="0.3">
      <c r="A124" s="8">
        <f t="shared" si="1"/>
        <v>41062.260416666373</v>
      </c>
      <c r="B124" s="51">
        <v>776</v>
      </c>
      <c r="C124" s="51">
        <v>104</v>
      </c>
      <c r="D124" s="52">
        <v>16.8</v>
      </c>
    </row>
    <row r="125" spans="1:4" s="9" customFormat="1" x14ac:dyDescent="0.3">
      <c r="A125" s="8">
        <f t="shared" si="1"/>
        <v>41062.270833333037</v>
      </c>
      <c r="B125" s="51">
        <v>820</v>
      </c>
      <c r="C125" s="51">
        <v>105</v>
      </c>
      <c r="D125" s="52">
        <v>17.100000000000001</v>
      </c>
    </row>
    <row r="126" spans="1:4" s="9" customFormat="1" x14ac:dyDescent="0.3">
      <c r="A126" s="8">
        <f t="shared" si="1"/>
        <v>41062.281249999702</v>
      </c>
      <c r="B126" s="51">
        <v>790</v>
      </c>
      <c r="C126" s="51">
        <v>105</v>
      </c>
      <c r="D126" s="52">
        <v>17</v>
      </c>
    </row>
    <row r="127" spans="1:4" s="9" customFormat="1" x14ac:dyDescent="0.3">
      <c r="A127" s="8">
        <f t="shared" si="1"/>
        <v>41062.291666666366</v>
      </c>
      <c r="B127" s="51">
        <v>828</v>
      </c>
      <c r="C127" s="51">
        <v>104</v>
      </c>
      <c r="D127" s="52">
        <v>16.8</v>
      </c>
    </row>
    <row r="128" spans="1:4" s="9" customFormat="1" x14ac:dyDescent="0.3">
      <c r="A128" s="8">
        <f t="shared" si="1"/>
        <v>41062.30208333303</v>
      </c>
      <c r="B128" s="51">
        <v>787</v>
      </c>
      <c r="C128" s="51">
        <v>105</v>
      </c>
      <c r="D128" s="52">
        <v>16.7</v>
      </c>
    </row>
    <row r="129" spans="1:4" s="9" customFormat="1" x14ac:dyDescent="0.3">
      <c r="A129" s="8">
        <f t="shared" si="1"/>
        <v>41062.312499999694</v>
      </c>
      <c r="B129" s="51">
        <v>782</v>
      </c>
      <c r="C129" s="51">
        <v>105</v>
      </c>
      <c r="D129" s="52">
        <v>17</v>
      </c>
    </row>
    <row r="130" spans="1:4" s="9" customFormat="1" x14ac:dyDescent="0.3">
      <c r="A130" s="8">
        <f t="shared" si="1"/>
        <v>41062.322916666359</v>
      </c>
      <c r="B130" s="51">
        <v>797</v>
      </c>
      <c r="C130" s="51">
        <v>105</v>
      </c>
      <c r="D130" s="52">
        <v>16.8</v>
      </c>
    </row>
    <row r="131" spans="1:4" s="9" customFormat="1" x14ac:dyDescent="0.3">
      <c r="A131" s="8">
        <f t="shared" si="1"/>
        <v>41062.333333333023</v>
      </c>
      <c r="B131" s="51">
        <v>792</v>
      </c>
      <c r="C131" s="51">
        <v>105</v>
      </c>
      <c r="D131" s="52">
        <v>16.7</v>
      </c>
    </row>
    <row r="132" spans="1:4" s="9" customFormat="1" x14ac:dyDescent="0.3">
      <c r="A132" s="8">
        <f t="shared" si="1"/>
        <v>41062.343749999687</v>
      </c>
      <c r="B132" s="51">
        <v>798</v>
      </c>
      <c r="C132" s="51">
        <v>105</v>
      </c>
      <c r="D132" s="52">
        <v>16.8</v>
      </c>
    </row>
    <row r="133" spans="1:4" s="9" customFormat="1" x14ac:dyDescent="0.3">
      <c r="A133" s="8">
        <f t="shared" ref="A133:A196" si="2">A132+1/24/4</f>
        <v>41062.354166666351</v>
      </c>
      <c r="B133" s="51">
        <v>812</v>
      </c>
      <c r="C133" s="51">
        <v>104</v>
      </c>
      <c r="D133" s="52">
        <v>17</v>
      </c>
    </row>
    <row r="134" spans="1:4" s="9" customFormat="1" x14ac:dyDescent="0.3">
      <c r="A134" s="8">
        <f t="shared" si="2"/>
        <v>41062.364583333016</v>
      </c>
      <c r="B134" s="51">
        <v>818</v>
      </c>
      <c r="C134" s="51">
        <v>104</v>
      </c>
      <c r="D134" s="52">
        <v>16.8</v>
      </c>
    </row>
    <row r="135" spans="1:4" s="9" customFormat="1" x14ac:dyDescent="0.3">
      <c r="A135" s="8">
        <f t="shared" si="2"/>
        <v>41062.37499999968</v>
      </c>
      <c r="B135" s="51">
        <v>812</v>
      </c>
      <c r="C135" s="51">
        <v>105</v>
      </c>
      <c r="D135" s="52">
        <v>16.8</v>
      </c>
    </row>
    <row r="136" spans="1:4" s="9" customFormat="1" x14ac:dyDescent="0.3">
      <c r="A136" s="8">
        <f t="shared" si="2"/>
        <v>41062.385416666344</v>
      </c>
      <c r="B136" s="51">
        <v>844</v>
      </c>
      <c r="C136" s="51">
        <v>104</v>
      </c>
      <c r="D136" s="52">
        <v>16.7</v>
      </c>
    </row>
    <row r="137" spans="1:4" s="9" customFormat="1" x14ac:dyDescent="0.3">
      <c r="A137" s="8">
        <f t="shared" si="2"/>
        <v>41062.395833333008</v>
      </c>
      <c r="B137" s="51">
        <v>798</v>
      </c>
      <c r="C137" s="51">
        <v>104</v>
      </c>
      <c r="D137" s="52">
        <v>16.7</v>
      </c>
    </row>
    <row r="138" spans="1:4" s="9" customFormat="1" x14ac:dyDescent="0.3">
      <c r="A138" s="8">
        <f t="shared" si="2"/>
        <v>41062.406249999673</v>
      </c>
      <c r="B138" s="51">
        <v>852</v>
      </c>
      <c r="C138" s="51">
        <v>104</v>
      </c>
      <c r="D138" s="52">
        <v>16.7</v>
      </c>
    </row>
    <row r="139" spans="1:4" s="9" customFormat="1" x14ac:dyDescent="0.3">
      <c r="A139" s="8">
        <f t="shared" si="2"/>
        <v>41062.416666666337</v>
      </c>
      <c r="B139" s="51">
        <v>814</v>
      </c>
      <c r="C139" s="51">
        <v>105</v>
      </c>
      <c r="D139" s="52">
        <v>16.7</v>
      </c>
    </row>
    <row r="140" spans="1:4" s="9" customFormat="1" x14ac:dyDescent="0.3">
      <c r="A140" s="8">
        <f t="shared" si="2"/>
        <v>41062.427083333001</v>
      </c>
      <c r="B140" s="51">
        <v>784</v>
      </c>
      <c r="C140" s="51">
        <v>105</v>
      </c>
      <c r="D140" s="52">
        <v>16.7</v>
      </c>
    </row>
    <row r="141" spans="1:4" s="9" customFormat="1" x14ac:dyDescent="0.3">
      <c r="A141" s="8">
        <f t="shared" si="2"/>
        <v>41062.437499999665</v>
      </c>
      <c r="B141" s="51">
        <v>866</v>
      </c>
      <c r="C141" s="51">
        <v>104</v>
      </c>
      <c r="D141" s="52">
        <v>16.8</v>
      </c>
    </row>
    <row r="142" spans="1:4" s="9" customFormat="1" x14ac:dyDescent="0.3">
      <c r="A142" s="8">
        <f t="shared" si="2"/>
        <v>41062.44791666633</v>
      </c>
      <c r="B142" s="51">
        <v>817</v>
      </c>
      <c r="C142" s="51">
        <v>105</v>
      </c>
      <c r="D142" s="52">
        <v>16.399999999999999</v>
      </c>
    </row>
    <row r="143" spans="1:4" s="9" customFormat="1" x14ac:dyDescent="0.3">
      <c r="A143" s="8">
        <f t="shared" si="2"/>
        <v>41062.458333332994</v>
      </c>
      <c r="B143" s="51">
        <v>828</v>
      </c>
      <c r="C143" s="51">
        <v>105</v>
      </c>
      <c r="D143" s="52">
        <v>16.600000000000001</v>
      </c>
    </row>
    <row r="144" spans="1:4" s="9" customFormat="1" x14ac:dyDescent="0.3">
      <c r="A144" s="8">
        <f t="shared" si="2"/>
        <v>41062.468749999658</v>
      </c>
      <c r="B144" s="51">
        <v>822</v>
      </c>
      <c r="C144" s="51">
        <v>106</v>
      </c>
      <c r="D144" s="52">
        <v>16.5</v>
      </c>
    </row>
    <row r="145" spans="1:4" s="9" customFormat="1" x14ac:dyDescent="0.3">
      <c r="A145" s="8">
        <f t="shared" si="2"/>
        <v>41062.479166666322</v>
      </c>
      <c r="B145" s="51">
        <v>823</v>
      </c>
      <c r="C145" s="51">
        <v>104</v>
      </c>
      <c r="D145" s="52">
        <v>16.600000000000001</v>
      </c>
    </row>
    <row r="146" spans="1:4" s="9" customFormat="1" x14ac:dyDescent="0.3">
      <c r="A146" s="8">
        <f t="shared" si="2"/>
        <v>41062.489583332987</v>
      </c>
      <c r="B146" s="51">
        <v>855</v>
      </c>
      <c r="C146" s="51">
        <v>104</v>
      </c>
      <c r="D146" s="52">
        <v>16.5</v>
      </c>
    </row>
    <row r="147" spans="1:4" s="9" customFormat="1" x14ac:dyDescent="0.3">
      <c r="A147" s="8">
        <f t="shared" si="2"/>
        <v>41062.499999999651</v>
      </c>
      <c r="B147" s="51">
        <v>872</v>
      </c>
      <c r="C147" s="51">
        <v>104</v>
      </c>
      <c r="D147" s="52">
        <v>16.600000000000001</v>
      </c>
    </row>
    <row r="148" spans="1:4" s="9" customFormat="1" x14ac:dyDescent="0.3">
      <c r="A148" s="8">
        <f t="shared" si="2"/>
        <v>41062.510416666315</v>
      </c>
      <c r="B148" s="51">
        <v>848</v>
      </c>
      <c r="C148" s="51">
        <v>104</v>
      </c>
      <c r="D148" s="52">
        <v>16.8</v>
      </c>
    </row>
    <row r="149" spans="1:4" s="9" customFormat="1" x14ac:dyDescent="0.3">
      <c r="A149" s="8">
        <f t="shared" si="2"/>
        <v>41062.520833332979</v>
      </c>
      <c r="B149" s="51">
        <v>867</v>
      </c>
      <c r="C149" s="51">
        <v>103</v>
      </c>
      <c r="D149" s="52">
        <v>16.3</v>
      </c>
    </row>
    <row r="150" spans="1:4" s="9" customFormat="1" x14ac:dyDescent="0.3">
      <c r="A150" s="8">
        <f t="shared" si="2"/>
        <v>41062.531249999643</v>
      </c>
      <c r="B150" s="51">
        <v>830</v>
      </c>
      <c r="C150" s="51">
        <v>103</v>
      </c>
      <c r="D150" s="52">
        <v>16.5</v>
      </c>
    </row>
    <row r="151" spans="1:4" s="9" customFormat="1" x14ac:dyDescent="0.3">
      <c r="A151" s="8">
        <f t="shared" si="2"/>
        <v>41062.541666666308</v>
      </c>
      <c r="B151" s="51">
        <v>883</v>
      </c>
      <c r="C151" s="51">
        <v>103</v>
      </c>
      <c r="D151" s="52">
        <v>16.3</v>
      </c>
    </row>
    <row r="152" spans="1:4" s="9" customFormat="1" x14ac:dyDescent="0.3">
      <c r="A152" s="8">
        <f t="shared" si="2"/>
        <v>41062.552083332972</v>
      </c>
      <c r="B152" s="51">
        <v>866</v>
      </c>
      <c r="C152" s="51">
        <v>104</v>
      </c>
      <c r="D152" s="52">
        <v>16.399999999999999</v>
      </c>
    </row>
    <row r="153" spans="1:4" s="9" customFormat="1" x14ac:dyDescent="0.3">
      <c r="A153" s="8">
        <f t="shared" si="2"/>
        <v>41062.562499999636</v>
      </c>
      <c r="B153" s="51">
        <v>854</v>
      </c>
      <c r="C153" s="51">
        <v>103</v>
      </c>
      <c r="D153" s="52">
        <v>16.399999999999999</v>
      </c>
    </row>
    <row r="154" spans="1:4" s="9" customFormat="1" x14ac:dyDescent="0.3">
      <c r="A154" s="8">
        <f t="shared" si="2"/>
        <v>41062.5729166663</v>
      </c>
      <c r="B154" s="51">
        <v>843</v>
      </c>
      <c r="C154" s="51">
        <v>103</v>
      </c>
      <c r="D154" s="52">
        <v>16.3</v>
      </c>
    </row>
    <row r="155" spans="1:4" s="9" customFormat="1" x14ac:dyDescent="0.3">
      <c r="A155" s="8">
        <f t="shared" si="2"/>
        <v>41062.583333332965</v>
      </c>
      <c r="B155" s="51">
        <v>867</v>
      </c>
      <c r="C155" s="51">
        <v>103</v>
      </c>
      <c r="D155" s="52">
        <v>16.3</v>
      </c>
    </row>
    <row r="156" spans="1:4" s="9" customFormat="1" x14ac:dyDescent="0.3">
      <c r="A156" s="8">
        <f t="shared" si="2"/>
        <v>41062.593749999629</v>
      </c>
      <c r="B156" s="51">
        <v>863</v>
      </c>
      <c r="C156" s="51">
        <v>103</v>
      </c>
      <c r="D156" s="52">
        <v>16.3</v>
      </c>
    </row>
    <row r="157" spans="1:4" s="9" customFormat="1" x14ac:dyDescent="0.3">
      <c r="A157" s="8">
        <f t="shared" si="2"/>
        <v>41062.604166666293</v>
      </c>
      <c r="B157" s="51">
        <v>861</v>
      </c>
      <c r="C157" s="51">
        <v>103</v>
      </c>
      <c r="D157" s="52">
        <v>16.100000000000001</v>
      </c>
    </row>
    <row r="158" spans="1:4" s="9" customFormat="1" x14ac:dyDescent="0.3">
      <c r="A158" s="8">
        <f t="shared" si="2"/>
        <v>41062.614583332957</v>
      </c>
      <c r="B158" s="51">
        <v>862</v>
      </c>
      <c r="C158" s="51">
        <v>104</v>
      </c>
      <c r="D158" s="52">
        <v>16.3</v>
      </c>
    </row>
    <row r="159" spans="1:4" s="9" customFormat="1" x14ac:dyDescent="0.3">
      <c r="A159" s="8">
        <f t="shared" si="2"/>
        <v>41062.624999999622</v>
      </c>
      <c r="B159" s="51">
        <v>838</v>
      </c>
      <c r="C159" s="51">
        <v>103</v>
      </c>
      <c r="D159" s="52">
        <v>16.399999999999999</v>
      </c>
    </row>
    <row r="160" spans="1:4" s="9" customFormat="1" x14ac:dyDescent="0.3">
      <c r="A160" s="8">
        <f t="shared" si="2"/>
        <v>41062.635416666286</v>
      </c>
      <c r="B160" s="51">
        <v>828</v>
      </c>
      <c r="C160" s="51">
        <v>104</v>
      </c>
      <c r="D160" s="52">
        <v>16.3</v>
      </c>
    </row>
    <row r="161" spans="1:4" s="9" customFormat="1" x14ac:dyDescent="0.3">
      <c r="A161" s="8">
        <f t="shared" si="2"/>
        <v>41062.64583333295</v>
      </c>
      <c r="B161" s="51">
        <v>840</v>
      </c>
      <c r="C161" s="51">
        <v>104</v>
      </c>
      <c r="D161" s="52">
        <v>16.5</v>
      </c>
    </row>
    <row r="162" spans="1:4" s="9" customFormat="1" x14ac:dyDescent="0.3">
      <c r="A162" s="8">
        <f t="shared" si="2"/>
        <v>41062.656249999614</v>
      </c>
      <c r="B162" s="51">
        <v>843</v>
      </c>
      <c r="C162" s="51">
        <v>105</v>
      </c>
      <c r="D162" s="52">
        <v>16.3</v>
      </c>
    </row>
    <row r="163" spans="1:4" s="9" customFormat="1" x14ac:dyDescent="0.3">
      <c r="A163" s="8">
        <f t="shared" si="2"/>
        <v>41062.666666666279</v>
      </c>
      <c r="B163" s="51">
        <v>829</v>
      </c>
      <c r="C163" s="51">
        <v>104</v>
      </c>
      <c r="D163" s="52">
        <v>16.2</v>
      </c>
    </row>
    <row r="164" spans="1:4" s="9" customFormat="1" x14ac:dyDescent="0.3">
      <c r="A164" s="8">
        <f t="shared" si="2"/>
        <v>41062.677083332943</v>
      </c>
      <c r="B164" s="51">
        <v>818</v>
      </c>
      <c r="C164" s="51">
        <v>105</v>
      </c>
      <c r="D164" s="52">
        <v>16.2</v>
      </c>
    </row>
    <row r="165" spans="1:4" s="9" customFormat="1" x14ac:dyDescent="0.3">
      <c r="A165" s="8">
        <f t="shared" si="2"/>
        <v>41062.687499999607</v>
      </c>
      <c r="B165" s="51">
        <v>817</v>
      </c>
      <c r="C165" s="51">
        <v>104</v>
      </c>
      <c r="D165" s="52">
        <v>16.399999999999999</v>
      </c>
    </row>
    <row r="166" spans="1:4" s="9" customFormat="1" x14ac:dyDescent="0.3">
      <c r="A166" s="8">
        <f t="shared" si="2"/>
        <v>41062.697916666271</v>
      </c>
      <c r="B166" s="51">
        <v>830</v>
      </c>
      <c r="C166" s="51">
        <v>104</v>
      </c>
      <c r="D166" s="52">
        <v>16.2</v>
      </c>
    </row>
    <row r="167" spans="1:4" s="9" customFormat="1" x14ac:dyDescent="0.3">
      <c r="A167" s="8">
        <f t="shared" si="2"/>
        <v>41062.708333332936</v>
      </c>
      <c r="B167" s="51">
        <v>822</v>
      </c>
      <c r="C167" s="51">
        <v>103</v>
      </c>
      <c r="D167" s="52">
        <v>16.2</v>
      </c>
    </row>
    <row r="168" spans="1:4" s="9" customFormat="1" x14ac:dyDescent="0.3">
      <c r="A168" s="8">
        <f t="shared" si="2"/>
        <v>41062.7187499996</v>
      </c>
      <c r="B168" s="51">
        <v>810</v>
      </c>
      <c r="C168" s="51">
        <v>103</v>
      </c>
      <c r="D168" s="52">
        <v>16.3</v>
      </c>
    </row>
    <row r="169" spans="1:4" s="9" customFormat="1" x14ac:dyDescent="0.3">
      <c r="A169" s="8">
        <f t="shared" si="2"/>
        <v>41062.729166666264</v>
      </c>
      <c r="B169" s="51">
        <v>812</v>
      </c>
      <c r="C169" s="51">
        <v>104</v>
      </c>
      <c r="D169" s="52">
        <v>16.399999999999999</v>
      </c>
    </row>
    <row r="170" spans="1:4" s="9" customFormat="1" x14ac:dyDescent="0.3">
      <c r="A170" s="8">
        <f t="shared" si="2"/>
        <v>41062.739583332928</v>
      </c>
      <c r="B170" s="51">
        <v>821</v>
      </c>
      <c r="C170" s="51">
        <v>103</v>
      </c>
      <c r="D170" s="52">
        <v>16.600000000000001</v>
      </c>
    </row>
    <row r="171" spans="1:4" s="9" customFormat="1" x14ac:dyDescent="0.3">
      <c r="A171" s="8">
        <f t="shared" si="2"/>
        <v>41062.749999999593</v>
      </c>
      <c r="B171" s="51">
        <v>823</v>
      </c>
      <c r="C171" s="51">
        <v>105</v>
      </c>
      <c r="D171" s="52">
        <v>16.3</v>
      </c>
    </row>
    <row r="172" spans="1:4" s="9" customFormat="1" x14ac:dyDescent="0.3">
      <c r="A172" s="8">
        <f t="shared" si="2"/>
        <v>41062.760416666257</v>
      </c>
      <c r="B172" s="51">
        <v>829</v>
      </c>
      <c r="C172" s="51">
        <v>103</v>
      </c>
      <c r="D172" s="52">
        <v>16.5</v>
      </c>
    </row>
    <row r="173" spans="1:4" s="9" customFormat="1" x14ac:dyDescent="0.3">
      <c r="A173" s="8">
        <f t="shared" si="2"/>
        <v>41062.770833332921</v>
      </c>
      <c r="B173" s="51">
        <v>821</v>
      </c>
      <c r="C173" s="51">
        <v>105</v>
      </c>
      <c r="D173" s="52">
        <v>16.2</v>
      </c>
    </row>
    <row r="174" spans="1:4" s="9" customFormat="1" x14ac:dyDescent="0.3">
      <c r="A174" s="8">
        <f t="shared" si="2"/>
        <v>41062.781249999585</v>
      </c>
      <c r="B174" s="51">
        <v>828</v>
      </c>
      <c r="C174" s="51">
        <v>105</v>
      </c>
      <c r="D174" s="52">
        <v>16.399999999999999</v>
      </c>
    </row>
    <row r="175" spans="1:4" s="9" customFormat="1" x14ac:dyDescent="0.3">
      <c r="A175" s="8">
        <f t="shared" si="2"/>
        <v>41062.79166666625</v>
      </c>
      <c r="B175" s="51">
        <v>832</v>
      </c>
      <c r="C175" s="51">
        <v>105</v>
      </c>
      <c r="D175" s="52">
        <v>16.399999999999999</v>
      </c>
    </row>
    <row r="176" spans="1:4" s="9" customFormat="1" x14ac:dyDescent="0.3">
      <c r="A176" s="8">
        <f t="shared" si="2"/>
        <v>41062.802083332914</v>
      </c>
      <c r="B176" s="51">
        <v>844</v>
      </c>
      <c r="C176" s="51">
        <v>104</v>
      </c>
      <c r="D176" s="52">
        <v>16.100000000000001</v>
      </c>
    </row>
    <row r="177" spans="1:4" s="9" customFormat="1" x14ac:dyDescent="0.3">
      <c r="A177" s="8">
        <f t="shared" si="2"/>
        <v>41062.812499999578</v>
      </c>
      <c r="B177" s="51">
        <v>841</v>
      </c>
      <c r="C177" s="51">
        <v>106</v>
      </c>
      <c r="D177" s="52">
        <v>16.2</v>
      </c>
    </row>
    <row r="178" spans="1:4" s="9" customFormat="1" x14ac:dyDescent="0.3">
      <c r="A178" s="8">
        <f t="shared" si="2"/>
        <v>41062.822916666242</v>
      </c>
      <c r="B178" s="51">
        <v>862</v>
      </c>
      <c r="C178" s="51">
        <v>106</v>
      </c>
      <c r="D178" s="52">
        <v>16.5</v>
      </c>
    </row>
    <row r="179" spans="1:4" s="9" customFormat="1" x14ac:dyDescent="0.3">
      <c r="A179" s="8">
        <f t="shared" si="2"/>
        <v>41062.833333332906</v>
      </c>
      <c r="B179" s="51">
        <v>864</v>
      </c>
      <c r="C179" s="51">
        <v>105</v>
      </c>
      <c r="D179" s="52">
        <v>16.399999999999999</v>
      </c>
    </row>
    <row r="180" spans="1:4" s="9" customFormat="1" x14ac:dyDescent="0.3">
      <c r="A180" s="8">
        <f t="shared" si="2"/>
        <v>41062.843749999571</v>
      </c>
      <c r="B180" s="51">
        <v>856</v>
      </c>
      <c r="C180" s="51">
        <v>103</v>
      </c>
      <c r="D180" s="52">
        <v>16.399999999999999</v>
      </c>
    </row>
    <row r="181" spans="1:4" s="9" customFormat="1" x14ac:dyDescent="0.3">
      <c r="A181" s="8">
        <f t="shared" si="2"/>
        <v>41062.854166666235</v>
      </c>
      <c r="B181" s="51">
        <v>851</v>
      </c>
      <c r="C181" s="51">
        <v>106</v>
      </c>
      <c r="D181" s="52">
        <v>16</v>
      </c>
    </row>
    <row r="182" spans="1:4" s="9" customFormat="1" x14ac:dyDescent="0.3">
      <c r="A182" s="8">
        <f t="shared" si="2"/>
        <v>41062.864583332899</v>
      </c>
      <c r="B182" s="51">
        <v>866</v>
      </c>
      <c r="C182" s="51">
        <v>105</v>
      </c>
      <c r="D182" s="52">
        <v>16.5</v>
      </c>
    </row>
    <row r="183" spans="1:4" s="9" customFormat="1" x14ac:dyDescent="0.3">
      <c r="A183" s="8">
        <f t="shared" si="2"/>
        <v>41062.874999999563</v>
      </c>
      <c r="B183" s="51">
        <v>868</v>
      </c>
      <c r="C183" s="51">
        <v>105</v>
      </c>
      <c r="D183" s="52">
        <v>16.2</v>
      </c>
    </row>
    <row r="184" spans="1:4" s="9" customFormat="1" x14ac:dyDescent="0.3">
      <c r="A184" s="8">
        <f t="shared" si="2"/>
        <v>41062.885416666228</v>
      </c>
      <c r="B184" s="51">
        <v>859</v>
      </c>
      <c r="C184" s="51">
        <v>105</v>
      </c>
      <c r="D184" s="52">
        <v>16.2</v>
      </c>
    </row>
    <row r="185" spans="1:4" s="9" customFormat="1" x14ac:dyDescent="0.3">
      <c r="A185" s="8">
        <f t="shared" si="2"/>
        <v>41062.895833332892</v>
      </c>
      <c r="B185" s="51">
        <v>838</v>
      </c>
      <c r="C185" s="51">
        <v>107</v>
      </c>
      <c r="D185" s="52">
        <v>16.3</v>
      </c>
    </row>
    <row r="186" spans="1:4" s="9" customFormat="1" x14ac:dyDescent="0.3">
      <c r="A186" s="8">
        <f t="shared" si="2"/>
        <v>41062.906249999556</v>
      </c>
      <c r="B186" s="51">
        <v>303</v>
      </c>
      <c r="C186" s="51">
        <v>0</v>
      </c>
      <c r="D186" s="52">
        <v>17.2</v>
      </c>
    </row>
    <row r="187" spans="1:4" s="9" customFormat="1" x14ac:dyDescent="0.3">
      <c r="A187" s="8">
        <f t="shared" si="2"/>
        <v>41062.91666666622</v>
      </c>
      <c r="B187" s="51">
        <v>160</v>
      </c>
      <c r="C187" s="51">
        <v>0</v>
      </c>
      <c r="D187" s="52">
        <v>17.5</v>
      </c>
    </row>
    <row r="188" spans="1:4" s="9" customFormat="1" x14ac:dyDescent="0.3">
      <c r="A188" s="8">
        <f t="shared" si="2"/>
        <v>41062.927083332885</v>
      </c>
      <c r="B188" s="51">
        <v>103</v>
      </c>
      <c r="C188" s="51">
        <v>0</v>
      </c>
      <c r="D188" s="52">
        <v>17.3</v>
      </c>
    </row>
    <row r="189" spans="1:4" s="9" customFormat="1" x14ac:dyDescent="0.3">
      <c r="A189" s="8">
        <f t="shared" si="2"/>
        <v>41062.937499999549</v>
      </c>
      <c r="B189" s="51">
        <v>69</v>
      </c>
      <c r="C189" s="51">
        <v>0</v>
      </c>
      <c r="D189" s="52">
        <v>17.600000000000001</v>
      </c>
    </row>
    <row r="190" spans="1:4" s="9" customFormat="1" x14ac:dyDescent="0.3">
      <c r="A190" s="8">
        <f t="shared" si="2"/>
        <v>41062.947916666213</v>
      </c>
      <c r="B190" s="51">
        <v>55</v>
      </c>
      <c r="C190" s="51">
        <v>0</v>
      </c>
      <c r="D190" s="52">
        <v>17.399999999999999</v>
      </c>
    </row>
    <row r="191" spans="1:4" s="9" customFormat="1" x14ac:dyDescent="0.3">
      <c r="A191" s="8">
        <f t="shared" si="2"/>
        <v>41062.958333332877</v>
      </c>
      <c r="B191" s="51">
        <v>45</v>
      </c>
      <c r="C191" s="51">
        <v>0</v>
      </c>
      <c r="D191" s="52">
        <v>17.5</v>
      </c>
    </row>
    <row r="192" spans="1:4" s="9" customFormat="1" x14ac:dyDescent="0.3">
      <c r="A192" s="8">
        <f t="shared" si="2"/>
        <v>41062.968749999542</v>
      </c>
      <c r="B192" s="51">
        <v>36</v>
      </c>
      <c r="C192" s="51">
        <v>0</v>
      </c>
      <c r="D192" s="52">
        <v>17.5</v>
      </c>
    </row>
    <row r="193" spans="1:4" s="9" customFormat="1" x14ac:dyDescent="0.3">
      <c r="A193" s="8">
        <f t="shared" si="2"/>
        <v>41062.979166666206</v>
      </c>
      <c r="B193" s="51">
        <v>28</v>
      </c>
      <c r="C193" s="51">
        <v>0</v>
      </c>
      <c r="D193" s="52">
        <v>17.3</v>
      </c>
    </row>
    <row r="194" spans="1:4" s="9" customFormat="1" x14ac:dyDescent="0.3">
      <c r="A194" s="8">
        <f t="shared" si="2"/>
        <v>41062.98958333287</v>
      </c>
      <c r="B194" s="51">
        <v>23</v>
      </c>
      <c r="C194" s="51">
        <v>0</v>
      </c>
      <c r="D194" s="52">
        <v>17.3</v>
      </c>
    </row>
    <row r="195" spans="1:4" s="9" customFormat="1" x14ac:dyDescent="0.3">
      <c r="A195" s="8">
        <f t="shared" si="2"/>
        <v>41062.999999999534</v>
      </c>
      <c r="B195" s="51">
        <v>19</v>
      </c>
      <c r="C195" s="51">
        <v>0</v>
      </c>
      <c r="D195" s="52">
        <v>17.399999999999999</v>
      </c>
    </row>
    <row r="196" spans="1:4" s="9" customFormat="1" x14ac:dyDescent="0.3">
      <c r="A196" s="8">
        <f t="shared" si="2"/>
        <v>41063.010416666199</v>
      </c>
      <c r="B196" s="51">
        <v>17</v>
      </c>
      <c r="C196" s="51">
        <v>0</v>
      </c>
      <c r="D196" s="52">
        <v>17.3</v>
      </c>
    </row>
    <row r="197" spans="1:4" s="9" customFormat="1" x14ac:dyDescent="0.3">
      <c r="A197" s="8">
        <f t="shared" ref="A197:A260" si="3">A196+1/24/4</f>
        <v>41063.020833332863</v>
      </c>
      <c r="B197" s="51">
        <v>17</v>
      </c>
      <c r="C197" s="51">
        <v>0</v>
      </c>
      <c r="D197" s="52">
        <v>17.3</v>
      </c>
    </row>
    <row r="198" spans="1:4" s="9" customFormat="1" x14ac:dyDescent="0.3">
      <c r="A198" s="8">
        <f t="shared" si="3"/>
        <v>41063.031249999527</v>
      </c>
      <c r="B198" s="51">
        <v>15</v>
      </c>
      <c r="C198" s="51">
        <v>0</v>
      </c>
      <c r="D198" s="52">
        <v>17.3</v>
      </c>
    </row>
    <row r="199" spans="1:4" s="9" customFormat="1" x14ac:dyDescent="0.3">
      <c r="A199" s="8">
        <f t="shared" si="3"/>
        <v>41063.041666666191</v>
      </c>
      <c r="B199" s="51">
        <v>12</v>
      </c>
      <c r="C199" s="51">
        <v>0</v>
      </c>
      <c r="D199" s="52">
        <v>17.100000000000001</v>
      </c>
    </row>
    <row r="200" spans="1:4" s="9" customFormat="1" x14ac:dyDescent="0.3">
      <c r="A200" s="8">
        <f t="shared" si="3"/>
        <v>41063.052083332856</v>
      </c>
      <c r="B200" s="51">
        <v>10</v>
      </c>
      <c r="C200" s="51">
        <v>0</v>
      </c>
      <c r="D200" s="52">
        <v>17</v>
      </c>
    </row>
    <row r="201" spans="1:4" s="9" customFormat="1" x14ac:dyDescent="0.3">
      <c r="A201" s="8">
        <f t="shared" si="3"/>
        <v>41063.06249999952</v>
      </c>
      <c r="B201" s="51">
        <v>10</v>
      </c>
      <c r="C201" s="51">
        <v>0</v>
      </c>
      <c r="D201" s="52">
        <v>17</v>
      </c>
    </row>
    <row r="202" spans="1:4" s="9" customFormat="1" x14ac:dyDescent="0.3">
      <c r="A202" s="8">
        <f t="shared" si="3"/>
        <v>41063.072916666184</v>
      </c>
      <c r="B202" s="51">
        <v>10</v>
      </c>
      <c r="C202" s="51">
        <v>0</v>
      </c>
      <c r="D202" s="52">
        <v>16.899999999999999</v>
      </c>
    </row>
    <row r="203" spans="1:4" s="9" customFormat="1" x14ac:dyDescent="0.3">
      <c r="A203" s="8">
        <f t="shared" si="3"/>
        <v>41063.083333332848</v>
      </c>
      <c r="B203" s="51">
        <v>8</v>
      </c>
      <c r="C203" s="51">
        <v>0</v>
      </c>
      <c r="D203" s="52">
        <v>16.899999999999999</v>
      </c>
    </row>
    <row r="204" spans="1:4" s="9" customFormat="1" x14ac:dyDescent="0.3">
      <c r="A204" s="8">
        <f t="shared" si="3"/>
        <v>41063.093749999513</v>
      </c>
      <c r="B204" s="51">
        <v>7</v>
      </c>
      <c r="C204" s="51">
        <v>0</v>
      </c>
      <c r="D204" s="52">
        <v>16.899999999999999</v>
      </c>
    </row>
    <row r="205" spans="1:4" s="9" customFormat="1" x14ac:dyDescent="0.3">
      <c r="A205" s="8">
        <f t="shared" si="3"/>
        <v>41063.104166666177</v>
      </c>
      <c r="B205" s="51">
        <v>5</v>
      </c>
      <c r="C205" s="51">
        <v>0</v>
      </c>
      <c r="D205" s="52">
        <v>16.899999999999999</v>
      </c>
    </row>
    <row r="206" spans="1:4" s="9" customFormat="1" x14ac:dyDescent="0.3">
      <c r="A206" s="8">
        <f t="shared" si="3"/>
        <v>41063.114583332841</v>
      </c>
      <c r="B206" s="51">
        <v>5</v>
      </c>
      <c r="C206" s="51">
        <v>0</v>
      </c>
      <c r="D206" s="52">
        <v>16.7</v>
      </c>
    </row>
    <row r="207" spans="1:4" s="9" customFormat="1" x14ac:dyDescent="0.3">
      <c r="A207" s="8">
        <f t="shared" si="3"/>
        <v>41063.124999999505</v>
      </c>
      <c r="B207" s="51">
        <v>4</v>
      </c>
      <c r="C207" s="51">
        <v>0</v>
      </c>
      <c r="D207" s="52">
        <v>16.600000000000001</v>
      </c>
    </row>
    <row r="208" spans="1:4" s="9" customFormat="1" x14ac:dyDescent="0.3">
      <c r="A208" s="8">
        <f t="shared" si="3"/>
        <v>41063.135416666169</v>
      </c>
      <c r="B208" s="51">
        <v>4</v>
      </c>
      <c r="C208" s="51">
        <v>0</v>
      </c>
      <c r="D208" s="52">
        <v>16.8</v>
      </c>
    </row>
    <row r="209" spans="1:4" s="9" customFormat="1" x14ac:dyDescent="0.3">
      <c r="A209" s="8">
        <f t="shared" si="3"/>
        <v>41063.145833332834</v>
      </c>
      <c r="B209" s="51">
        <v>3</v>
      </c>
      <c r="C209" s="51">
        <v>0</v>
      </c>
      <c r="D209" s="52">
        <v>16.8</v>
      </c>
    </row>
    <row r="210" spans="1:4" s="9" customFormat="1" x14ac:dyDescent="0.3">
      <c r="A210" s="8">
        <f t="shared" si="3"/>
        <v>41063.156249999498</v>
      </c>
      <c r="B210" s="51">
        <v>2</v>
      </c>
      <c r="C210" s="51">
        <v>0</v>
      </c>
      <c r="D210" s="52">
        <v>17.100000000000001</v>
      </c>
    </row>
    <row r="211" spans="1:4" s="9" customFormat="1" x14ac:dyDescent="0.3">
      <c r="A211" s="8">
        <f t="shared" si="3"/>
        <v>41063.166666666162</v>
      </c>
      <c r="B211" s="51">
        <v>3</v>
      </c>
      <c r="C211" s="51">
        <v>0</v>
      </c>
      <c r="D211" s="52">
        <v>17</v>
      </c>
    </row>
    <row r="212" spans="1:4" s="9" customFormat="1" x14ac:dyDescent="0.3">
      <c r="A212" s="8">
        <f t="shared" si="3"/>
        <v>41063.177083332826</v>
      </c>
      <c r="B212" s="51">
        <v>2</v>
      </c>
      <c r="C212" s="51">
        <v>0</v>
      </c>
      <c r="D212" s="52">
        <v>17.399999999999999</v>
      </c>
    </row>
    <row r="213" spans="1:4" s="9" customFormat="1" x14ac:dyDescent="0.3">
      <c r="A213" s="8">
        <f t="shared" si="3"/>
        <v>41063.187499999491</v>
      </c>
      <c r="B213" s="51">
        <v>2</v>
      </c>
      <c r="C213" s="51">
        <v>0</v>
      </c>
      <c r="D213" s="52">
        <v>17.7</v>
      </c>
    </row>
    <row r="214" spans="1:4" s="9" customFormat="1" x14ac:dyDescent="0.3">
      <c r="A214" s="8">
        <f t="shared" si="3"/>
        <v>41063.197916666155</v>
      </c>
      <c r="B214" s="51">
        <v>2</v>
      </c>
      <c r="C214" s="51">
        <v>0</v>
      </c>
      <c r="D214" s="52">
        <v>17.600000000000001</v>
      </c>
    </row>
    <row r="215" spans="1:4" s="9" customFormat="1" x14ac:dyDescent="0.3">
      <c r="A215" s="8">
        <f t="shared" si="3"/>
        <v>41063.208333332819</v>
      </c>
      <c r="B215" s="51">
        <v>1</v>
      </c>
      <c r="C215" s="51">
        <v>0</v>
      </c>
      <c r="D215" s="52">
        <v>18.2</v>
      </c>
    </row>
    <row r="216" spans="1:4" s="9" customFormat="1" x14ac:dyDescent="0.3">
      <c r="A216" s="8">
        <f t="shared" si="3"/>
        <v>41063.218749999483</v>
      </c>
      <c r="B216" s="51">
        <v>1</v>
      </c>
      <c r="C216" s="51">
        <v>0</v>
      </c>
      <c r="D216" s="52">
        <v>18</v>
      </c>
    </row>
    <row r="217" spans="1:4" s="9" customFormat="1" x14ac:dyDescent="0.3">
      <c r="A217" s="8">
        <f t="shared" si="3"/>
        <v>41063.229166666148</v>
      </c>
      <c r="B217" s="51">
        <v>0</v>
      </c>
      <c r="C217" s="51">
        <v>0</v>
      </c>
      <c r="D217" s="52">
        <v>18</v>
      </c>
    </row>
    <row r="218" spans="1:4" s="9" customFormat="1" x14ac:dyDescent="0.3">
      <c r="A218" s="8">
        <f t="shared" si="3"/>
        <v>41063.239583332812</v>
      </c>
      <c r="B218" s="51">
        <v>2</v>
      </c>
      <c r="C218" s="51">
        <v>0</v>
      </c>
      <c r="D218" s="52">
        <v>17.8</v>
      </c>
    </row>
    <row r="219" spans="1:4" s="9" customFormat="1" x14ac:dyDescent="0.3">
      <c r="A219" s="8">
        <f t="shared" si="3"/>
        <v>41063.249999999476</v>
      </c>
      <c r="B219" s="51">
        <v>1</v>
      </c>
      <c r="C219" s="51">
        <v>0</v>
      </c>
      <c r="D219" s="52">
        <v>18.5</v>
      </c>
    </row>
    <row r="220" spans="1:4" s="9" customFormat="1" x14ac:dyDescent="0.3">
      <c r="A220" s="8">
        <f t="shared" si="3"/>
        <v>41063.26041666614</v>
      </c>
      <c r="B220" s="51">
        <v>2</v>
      </c>
      <c r="C220" s="51">
        <v>0</v>
      </c>
      <c r="D220" s="52">
        <v>18.399999999999999</v>
      </c>
    </row>
    <row r="221" spans="1:4" s="9" customFormat="1" x14ac:dyDescent="0.3">
      <c r="A221" s="8">
        <f t="shared" si="3"/>
        <v>41063.270833332805</v>
      </c>
      <c r="B221" s="51">
        <v>2</v>
      </c>
      <c r="C221" s="51">
        <v>0</v>
      </c>
      <c r="D221" s="52">
        <v>18.8</v>
      </c>
    </row>
    <row r="222" spans="1:4" s="9" customFormat="1" x14ac:dyDescent="0.3">
      <c r="A222" s="8">
        <f t="shared" si="3"/>
        <v>41063.281249999469</v>
      </c>
      <c r="B222" s="51">
        <v>3</v>
      </c>
      <c r="C222" s="51">
        <v>0</v>
      </c>
      <c r="D222" s="52">
        <v>19.100000000000001</v>
      </c>
    </row>
    <row r="223" spans="1:4" s="9" customFormat="1" x14ac:dyDescent="0.3">
      <c r="A223" s="8">
        <f t="shared" si="3"/>
        <v>41063.291666666133</v>
      </c>
      <c r="B223" s="51">
        <v>4</v>
      </c>
      <c r="C223" s="51">
        <v>0</v>
      </c>
      <c r="D223" s="52">
        <v>19.3</v>
      </c>
    </row>
    <row r="224" spans="1:4" s="9" customFormat="1" x14ac:dyDescent="0.3">
      <c r="A224" s="8">
        <f t="shared" si="3"/>
        <v>41063.302083332797</v>
      </c>
      <c r="B224" s="51">
        <v>4</v>
      </c>
      <c r="C224" s="51">
        <v>0</v>
      </c>
      <c r="D224" s="52">
        <v>19.600000000000001</v>
      </c>
    </row>
    <row r="225" spans="1:4" s="9" customFormat="1" x14ac:dyDescent="0.3">
      <c r="A225" s="8">
        <f t="shared" si="3"/>
        <v>41063.312499999462</v>
      </c>
      <c r="B225" s="51">
        <v>4</v>
      </c>
      <c r="C225" s="51">
        <v>0</v>
      </c>
      <c r="D225" s="52">
        <v>19.7</v>
      </c>
    </row>
    <row r="226" spans="1:4" s="9" customFormat="1" x14ac:dyDescent="0.3">
      <c r="A226" s="8">
        <f t="shared" si="3"/>
        <v>41063.322916666126</v>
      </c>
      <c r="B226" s="51">
        <v>4</v>
      </c>
      <c r="C226" s="51">
        <v>0</v>
      </c>
      <c r="D226" s="52">
        <v>20.2</v>
      </c>
    </row>
    <row r="227" spans="1:4" s="9" customFormat="1" x14ac:dyDescent="0.3">
      <c r="A227" s="8">
        <f t="shared" si="3"/>
        <v>41063.33333333279</v>
      </c>
      <c r="B227" s="51">
        <v>5</v>
      </c>
      <c r="C227" s="51">
        <v>0</v>
      </c>
      <c r="D227" s="52">
        <v>20.100000000000001</v>
      </c>
    </row>
    <row r="228" spans="1:4" s="9" customFormat="1" x14ac:dyDescent="0.3">
      <c r="A228" s="8">
        <f t="shared" si="3"/>
        <v>41063.343749999454</v>
      </c>
      <c r="B228" s="51">
        <v>5</v>
      </c>
      <c r="C228" s="51">
        <v>0</v>
      </c>
      <c r="D228" s="52">
        <v>20.399999999999999</v>
      </c>
    </row>
    <row r="229" spans="1:4" s="9" customFormat="1" x14ac:dyDescent="0.3">
      <c r="A229" s="8">
        <f t="shared" si="3"/>
        <v>41063.354166666119</v>
      </c>
      <c r="B229" s="51">
        <v>5</v>
      </c>
      <c r="C229" s="51">
        <v>0</v>
      </c>
      <c r="D229" s="52">
        <v>20.5</v>
      </c>
    </row>
    <row r="230" spans="1:4" s="9" customFormat="1" x14ac:dyDescent="0.3">
      <c r="A230" s="8">
        <f t="shared" si="3"/>
        <v>41063.364583332783</v>
      </c>
      <c r="B230" s="51">
        <v>7</v>
      </c>
      <c r="C230" s="51">
        <v>0</v>
      </c>
      <c r="D230" s="52">
        <v>20.7</v>
      </c>
    </row>
    <row r="231" spans="1:4" s="9" customFormat="1" x14ac:dyDescent="0.3">
      <c r="A231" s="8">
        <f t="shared" si="3"/>
        <v>41063.374999999447</v>
      </c>
      <c r="B231" s="51">
        <v>7</v>
      </c>
      <c r="C231" s="51">
        <v>0</v>
      </c>
      <c r="D231" s="52">
        <v>20.9</v>
      </c>
    </row>
    <row r="232" spans="1:4" s="9" customFormat="1" x14ac:dyDescent="0.3">
      <c r="A232" s="8">
        <f t="shared" si="3"/>
        <v>41063.385416666111</v>
      </c>
      <c r="B232" s="51">
        <v>8</v>
      </c>
      <c r="C232" s="51">
        <v>0</v>
      </c>
      <c r="D232" s="52">
        <v>20.5</v>
      </c>
    </row>
    <row r="233" spans="1:4" s="9" customFormat="1" x14ac:dyDescent="0.3">
      <c r="A233" s="8">
        <f t="shared" si="3"/>
        <v>41063.395833332776</v>
      </c>
      <c r="B233" s="51">
        <v>8</v>
      </c>
      <c r="C233" s="51">
        <v>0</v>
      </c>
      <c r="D233" s="52">
        <v>20.9</v>
      </c>
    </row>
    <row r="234" spans="1:4" s="9" customFormat="1" x14ac:dyDescent="0.3">
      <c r="A234" s="8">
        <f t="shared" si="3"/>
        <v>41063.40624999944</v>
      </c>
      <c r="B234" s="51">
        <v>7</v>
      </c>
      <c r="C234" s="51">
        <v>0</v>
      </c>
      <c r="D234" s="52">
        <v>21</v>
      </c>
    </row>
    <row r="235" spans="1:4" s="9" customFormat="1" x14ac:dyDescent="0.3">
      <c r="A235" s="8">
        <f t="shared" si="3"/>
        <v>41063.416666666104</v>
      </c>
      <c r="B235" s="51">
        <v>8</v>
      </c>
      <c r="C235" s="51">
        <v>0</v>
      </c>
      <c r="D235" s="52">
        <v>20.9</v>
      </c>
    </row>
    <row r="236" spans="1:4" s="9" customFormat="1" x14ac:dyDescent="0.3">
      <c r="A236" s="8">
        <f t="shared" si="3"/>
        <v>41063.427083332768</v>
      </c>
      <c r="B236" s="51">
        <v>11</v>
      </c>
      <c r="C236" s="51">
        <v>0</v>
      </c>
      <c r="D236" s="52">
        <v>21</v>
      </c>
    </row>
    <row r="237" spans="1:4" s="9" customFormat="1" x14ac:dyDescent="0.3">
      <c r="A237" s="8">
        <f t="shared" si="3"/>
        <v>41063.437499999432</v>
      </c>
      <c r="B237" s="51">
        <v>303</v>
      </c>
      <c r="C237" s="51">
        <v>147</v>
      </c>
      <c r="D237" s="52">
        <v>42.9</v>
      </c>
    </row>
    <row r="238" spans="1:4" s="9" customFormat="1" x14ac:dyDescent="0.3">
      <c r="A238" s="8">
        <f t="shared" si="3"/>
        <v>41063.447916666097</v>
      </c>
      <c r="B238" s="51">
        <v>1028</v>
      </c>
      <c r="C238" s="51">
        <v>121</v>
      </c>
      <c r="D238" s="52">
        <v>26.4</v>
      </c>
    </row>
    <row r="239" spans="1:4" s="9" customFormat="1" x14ac:dyDescent="0.3">
      <c r="A239" s="8">
        <f t="shared" si="3"/>
        <v>41063.458333332761</v>
      </c>
      <c r="B239" s="51">
        <v>965</v>
      </c>
      <c r="C239" s="51">
        <v>116</v>
      </c>
      <c r="D239" s="52">
        <v>23.6</v>
      </c>
    </row>
    <row r="240" spans="1:4" s="9" customFormat="1" x14ac:dyDescent="0.3">
      <c r="A240" s="8">
        <f t="shared" si="3"/>
        <v>41063.468749999425</v>
      </c>
      <c r="B240" s="51">
        <v>923</v>
      </c>
      <c r="C240" s="51">
        <v>113</v>
      </c>
      <c r="D240" s="52">
        <v>23.3</v>
      </c>
    </row>
    <row r="241" spans="1:4" s="9" customFormat="1" x14ac:dyDescent="0.3">
      <c r="A241" s="8">
        <f t="shared" si="3"/>
        <v>41063.479166666089</v>
      </c>
      <c r="B241" s="51">
        <v>920</v>
      </c>
      <c r="C241" s="51">
        <v>114</v>
      </c>
      <c r="D241" s="52">
        <v>22.9</v>
      </c>
    </row>
    <row r="242" spans="1:4" s="9" customFormat="1" x14ac:dyDescent="0.3">
      <c r="A242" s="8">
        <f t="shared" si="3"/>
        <v>41063.489583332754</v>
      </c>
      <c r="B242" s="51">
        <v>914</v>
      </c>
      <c r="C242" s="51">
        <v>112</v>
      </c>
      <c r="D242" s="52">
        <v>22.5</v>
      </c>
    </row>
    <row r="243" spans="1:4" s="9" customFormat="1" x14ac:dyDescent="0.3">
      <c r="A243" s="8">
        <f t="shared" si="3"/>
        <v>41063.499999999418</v>
      </c>
      <c r="B243" s="51">
        <v>904</v>
      </c>
      <c r="C243" s="51">
        <v>114</v>
      </c>
      <c r="D243" s="52">
        <v>22.3</v>
      </c>
    </row>
    <row r="244" spans="1:4" s="9" customFormat="1" x14ac:dyDescent="0.3">
      <c r="A244" s="8">
        <f t="shared" si="3"/>
        <v>41063.510416666082</v>
      </c>
      <c r="B244" s="51">
        <v>896</v>
      </c>
      <c r="C244" s="51">
        <v>114</v>
      </c>
      <c r="D244" s="52">
        <v>22.5</v>
      </c>
    </row>
    <row r="245" spans="1:4" s="9" customFormat="1" x14ac:dyDescent="0.3">
      <c r="A245" s="8">
        <f t="shared" si="3"/>
        <v>41063.520833332746</v>
      </c>
      <c r="B245" s="51">
        <v>899</v>
      </c>
      <c r="C245" s="51">
        <v>111</v>
      </c>
      <c r="D245" s="52">
        <v>21.8</v>
      </c>
    </row>
    <row r="246" spans="1:4" s="9" customFormat="1" x14ac:dyDescent="0.3">
      <c r="A246" s="8">
        <f t="shared" si="3"/>
        <v>41063.531249999411</v>
      </c>
      <c r="B246" s="51">
        <v>902</v>
      </c>
      <c r="C246" s="51">
        <v>112</v>
      </c>
      <c r="D246" s="52">
        <v>21.6</v>
      </c>
    </row>
    <row r="247" spans="1:4" s="9" customFormat="1" x14ac:dyDescent="0.3">
      <c r="A247" s="8">
        <f t="shared" si="3"/>
        <v>41063.541666666075</v>
      </c>
      <c r="B247" s="51">
        <v>934</v>
      </c>
      <c r="C247" s="51">
        <v>112</v>
      </c>
      <c r="D247" s="52">
        <v>21.8</v>
      </c>
    </row>
    <row r="248" spans="1:4" s="9" customFormat="1" x14ac:dyDescent="0.3">
      <c r="A248" s="8">
        <f t="shared" si="3"/>
        <v>41063.552083332739</v>
      </c>
      <c r="B248" s="51">
        <v>901</v>
      </c>
      <c r="C248" s="51">
        <v>112</v>
      </c>
      <c r="D248" s="52">
        <v>21.6</v>
      </c>
    </row>
    <row r="249" spans="1:4" s="9" customFormat="1" x14ac:dyDescent="0.3">
      <c r="A249" s="8">
        <f t="shared" si="3"/>
        <v>41063.562499999403</v>
      </c>
      <c r="B249" s="51">
        <v>891</v>
      </c>
      <c r="C249" s="51">
        <v>111</v>
      </c>
      <c r="D249" s="52">
        <v>21.8</v>
      </c>
    </row>
    <row r="250" spans="1:4" s="9" customFormat="1" x14ac:dyDescent="0.3">
      <c r="A250" s="8">
        <f t="shared" si="3"/>
        <v>41063.572916666068</v>
      </c>
      <c r="B250" s="51">
        <v>903</v>
      </c>
      <c r="C250" s="51">
        <v>111</v>
      </c>
      <c r="D250" s="52">
        <v>21.3</v>
      </c>
    </row>
    <row r="251" spans="1:4" s="9" customFormat="1" x14ac:dyDescent="0.3">
      <c r="A251" s="8">
        <f t="shared" si="3"/>
        <v>41063.583333332732</v>
      </c>
      <c r="B251" s="51">
        <v>903</v>
      </c>
      <c r="C251" s="51">
        <v>112</v>
      </c>
      <c r="D251" s="52">
        <v>21.2</v>
      </c>
    </row>
    <row r="252" spans="1:4" s="9" customFormat="1" x14ac:dyDescent="0.3">
      <c r="A252" s="8">
        <f t="shared" si="3"/>
        <v>41063.593749999396</v>
      </c>
      <c r="B252" s="51">
        <v>900</v>
      </c>
      <c r="C252" s="51">
        <v>114</v>
      </c>
      <c r="D252" s="52">
        <v>21.1</v>
      </c>
    </row>
    <row r="253" spans="1:4" s="9" customFormat="1" x14ac:dyDescent="0.3">
      <c r="A253" s="8">
        <f t="shared" si="3"/>
        <v>41063.60416666606</v>
      </c>
      <c r="B253" s="51">
        <v>898</v>
      </c>
      <c r="C253" s="51">
        <v>112</v>
      </c>
      <c r="D253" s="52">
        <v>21.1</v>
      </c>
    </row>
    <row r="254" spans="1:4" s="9" customFormat="1" x14ac:dyDescent="0.3">
      <c r="A254" s="8">
        <f t="shared" si="3"/>
        <v>41063.614583332725</v>
      </c>
      <c r="B254" s="51">
        <v>908</v>
      </c>
      <c r="C254" s="51">
        <v>112</v>
      </c>
      <c r="D254" s="52">
        <v>21</v>
      </c>
    </row>
    <row r="255" spans="1:4" s="9" customFormat="1" x14ac:dyDescent="0.3">
      <c r="A255" s="8">
        <f t="shared" si="3"/>
        <v>41063.624999999389</v>
      </c>
      <c r="B255" s="51">
        <v>898</v>
      </c>
      <c r="C255" s="51">
        <v>112</v>
      </c>
      <c r="D255" s="52">
        <v>21.1</v>
      </c>
    </row>
    <row r="256" spans="1:4" s="9" customFormat="1" x14ac:dyDescent="0.3">
      <c r="A256" s="8">
        <f t="shared" si="3"/>
        <v>41063.635416666053</v>
      </c>
      <c r="B256" s="51">
        <v>904</v>
      </c>
      <c r="C256" s="51">
        <v>111</v>
      </c>
      <c r="D256" s="52">
        <v>20.9</v>
      </c>
    </row>
    <row r="257" spans="1:4" s="9" customFormat="1" x14ac:dyDescent="0.3">
      <c r="A257" s="8">
        <f t="shared" si="3"/>
        <v>41063.645833332717</v>
      </c>
      <c r="B257" s="51">
        <v>898</v>
      </c>
      <c r="C257" s="51">
        <v>113</v>
      </c>
      <c r="D257" s="52">
        <v>20.8</v>
      </c>
    </row>
    <row r="258" spans="1:4" s="9" customFormat="1" x14ac:dyDescent="0.3">
      <c r="A258" s="8">
        <f t="shared" si="3"/>
        <v>41063.656249999382</v>
      </c>
      <c r="B258" s="51">
        <v>898</v>
      </c>
      <c r="C258" s="51">
        <v>112</v>
      </c>
      <c r="D258" s="52">
        <v>20.8</v>
      </c>
    </row>
    <row r="259" spans="1:4" s="9" customFormat="1" x14ac:dyDescent="0.3">
      <c r="A259" s="8">
        <f t="shared" si="3"/>
        <v>41063.666666666046</v>
      </c>
      <c r="B259" s="51">
        <v>900</v>
      </c>
      <c r="C259" s="51">
        <v>109</v>
      </c>
      <c r="D259" s="52">
        <v>20.399999999999999</v>
      </c>
    </row>
    <row r="260" spans="1:4" s="9" customFormat="1" x14ac:dyDescent="0.3">
      <c r="A260" s="8">
        <f t="shared" si="3"/>
        <v>41063.67708333271</v>
      </c>
      <c r="B260" s="51">
        <v>903</v>
      </c>
      <c r="C260" s="51">
        <v>111</v>
      </c>
      <c r="D260" s="52">
        <v>20.6</v>
      </c>
    </row>
    <row r="261" spans="1:4" s="9" customFormat="1" x14ac:dyDescent="0.3">
      <c r="A261" s="8">
        <f t="shared" ref="A261:A324" si="4">A260+1/24/4</f>
        <v>41063.687499999374</v>
      </c>
      <c r="B261" s="51">
        <v>893</v>
      </c>
      <c r="C261" s="51">
        <v>112</v>
      </c>
      <c r="D261" s="52">
        <v>20.6</v>
      </c>
    </row>
    <row r="262" spans="1:4" s="9" customFormat="1" x14ac:dyDescent="0.3">
      <c r="A262" s="8">
        <f t="shared" si="4"/>
        <v>41063.697916666039</v>
      </c>
      <c r="B262" s="51">
        <v>905</v>
      </c>
      <c r="C262" s="51">
        <v>111</v>
      </c>
      <c r="D262" s="52">
        <v>20.2</v>
      </c>
    </row>
    <row r="263" spans="1:4" s="9" customFormat="1" x14ac:dyDescent="0.3">
      <c r="A263" s="8">
        <f t="shared" si="4"/>
        <v>41063.708333332703</v>
      </c>
      <c r="B263" s="51">
        <v>899</v>
      </c>
      <c r="C263" s="51">
        <v>111</v>
      </c>
      <c r="D263" s="52">
        <v>20.5</v>
      </c>
    </row>
    <row r="264" spans="1:4" s="9" customFormat="1" x14ac:dyDescent="0.3">
      <c r="A264" s="8">
        <f t="shared" si="4"/>
        <v>41063.718749999367</v>
      </c>
      <c r="B264" s="51">
        <v>893</v>
      </c>
      <c r="C264" s="51">
        <v>112</v>
      </c>
      <c r="D264" s="52">
        <v>20.3</v>
      </c>
    </row>
    <row r="265" spans="1:4" s="9" customFormat="1" x14ac:dyDescent="0.3">
      <c r="A265" s="8">
        <f t="shared" si="4"/>
        <v>41063.729166666031</v>
      </c>
      <c r="B265" s="51">
        <v>899</v>
      </c>
      <c r="C265" s="51">
        <v>110</v>
      </c>
      <c r="D265" s="52">
        <v>20.2</v>
      </c>
    </row>
    <row r="266" spans="1:4" s="9" customFormat="1" x14ac:dyDescent="0.3">
      <c r="A266" s="8">
        <f t="shared" si="4"/>
        <v>41063.739583332695</v>
      </c>
      <c r="B266" s="51">
        <v>892</v>
      </c>
      <c r="C266" s="51">
        <v>110</v>
      </c>
      <c r="D266" s="52">
        <v>20.2</v>
      </c>
    </row>
    <row r="267" spans="1:4" s="9" customFormat="1" x14ac:dyDescent="0.3">
      <c r="A267" s="8">
        <f t="shared" si="4"/>
        <v>41063.74999999936</v>
      </c>
      <c r="B267" s="51">
        <v>910</v>
      </c>
      <c r="C267" s="51">
        <v>110</v>
      </c>
      <c r="D267" s="52">
        <v>19.899999999999999</v>
      </c>
    </row>
    <row r="268" spans="1:4" s="9" customFormat="1" x14ac:dyDescent="0.3">
      <c r="A268" s="8">
        <f t="shared" si="4"/>
        <v>41063.760416666024</v>
      </c>
      <c r="B268" s="51">
        <v>883</v>
      </c>
      <c r="C268" s="51">
        <v>111</v>
      </c>
      <c r="D268" s="52">
        <v>20</v>
      </c>
    </row>
    <row r="269" spans="1:4" s="9" customFormat="1" x14ac:dyDescent="0.3">
      <c r="A269" s="8">
        <f t="shared" si="4"/>
        <v>41063.770833332688</v>
      </c>
      <c r="B269" s="51">
        <v>889</v>
      </c>
      <c r="C269" s="51">
        <v>110</v>
      </c>
      <c r="D269" s="52">
        <v>19.8</v>
      </c>
    </row>
    <row r="270" spans="1:4" s="9" customFormat="1" x14ac:dyDescent="0.3">
      <c r="A270" s="8">
        <f t="shared" si="4"/>
        <v>41063.781249999352</v>
      </c>
      <c r="B270" s="51">
        <v>885</v>
      </c>
      <c r="C270" s="51">
        <v>110</v>
      </c>
      <c r="D270" s="52">
        <v>19.899999999999999</v>
      </c>
    </row>
    <row r="271" spans="1:4" s="9" customFormat="1" x14ac:dyDescent="0.3">
      <c r="A271" s="8">
        <f t="shared" si="4"/>
        <v>41063.791666666017</v>
      </c>
      <c r="B271" s="51">
        <v>916</v>
      </c>
      <c r="C271" s="51">
        <v>110</v>
      </c>
      <c r="D271" s="52">
        <v>20</v>
      </c>
    </row>
    <row r="272" spans="1:4" s="9" customFormat="1" x14ac:dyDescent="0.3">
      <c r="A272" s="8">
        <f t="shared" si="4"/>
        <v>41063.802083332681</v>
      </c>
      <c r="B272" s="51">
        <v>893</v>
      </c>
      <c r="C272" s="51">
        <v>108</v>
      </c>
      <c r="D272" s="52">
        <v>20</v>
      </c>
    </row>
    <row r="273" spans="1:4" s="9" customFormat="1" x14ac:dyDescent="0.3">
      <c r="A273" s="8">
        <f t="shared" si="4"/>
        <v>41063.812499999345</v>
      </c>
      <c r="B273" s="51">
        <v>858</v>
      </c>
      <c r="C273" s="51">
        <v>110</v>
      </c>
      <c r="D273" s="52">
        <v>20</v>
      </c>
    </row>
    <row r="274" spans="1:4" s="9" customFormat="1" x14ac:dyDescent="0.3">
      <c r="A274" s="8">
        <f t="shared" si="4"/>
        <v>41063.822916666009</v>
      </c>
      <c r="B274" s="51">
        <v>906</v>
      </c>
      <c r="C274" s="51">
        <v>107</v>
      </c>
      <c r="D274" s="52">
        <v>19.899999999999999</v>
      </c>
    </row>
    <row r="275" spans="1:4" s="9" customFormat="1" x14ac:dyDescent="0.3">
      <c r="A275" s="8">
        <f t="shared" si="4"/>
        <v>41063.833333332674</v>
      </c>
      <c r="B275" s="51">
        <v>851</v>
      </c>
      <c r="C275" s="51">
        <v>109</v>
      </c>
      <c r="D275" s="52">
        <v>19.600000000000001</v>
      </c>
    </row>
    <row r="276" spans="1:4" s="9" customFormat="1" x14ac:dyDescent="0.3">
      <c r="A276" s="8">
        <f t="shared" si="4"/>
        <v>41063.843749999338</v>
      </c>
      <c r="B276" s="51">
        <v>889</v>
      </c>
      <c r="C276" s="51">
        <v>110</v>
      </c>
      <c r="D276" s="52">
        <v>19.7</v>
      </c>
    </row>
    <row r="277" spans="1:4" s="9" customFormat="1" x14ac:dyDescent="0.3">
      <c r="A277" s="8">
        <f t="shared" si="4"/>
        <v>41063.854166666002</v>
      </c>
      <c r="B277" s="51">
        <v>900</v>
      </c>
      <c r="C277" s="51">
        <v>109</v>
      </c>
      <c r="D277" s="52">
        <v>19.8</v>
      </c>
    </row>
    <row r="278" spans="1:4" s="9" customFormat="1" x14ac:dyDescent="0.3">
      <c r="A278" s="8">
        <f t="shared" si="4"/>
        <v>41063.864583332666</v>
      </c>
      <c r="B278" s="51">
        <v>872</v>
      </c>
      <c r="C278" s="51">
        <v>111</v>
      </c>
      <c r="D278" s="52">
        <v>19.7</v>
      </c>
    </row>
    <row r="279" spans="1:4" s="9" customFormat="1" x14ac:dyDescent="0.3">
      <c r="A279" s="8">
        <f t="shared" si="4"/>
        <v>41063.874999999331</v>
      </c>
      <c r="B279" s="51">
        <v>853</v>
      </c>
      <c r="C279" s="51">
        <v>110</v>
      </c>
      <c r="D279" s="52">
        <v>19.600000000000001</v>
      </c>
    </row>
    <row r="280" spans="1:4" s="9" customFormat="1" x14ac:dyDescent="0.3">
      <c r="A280" s="8">
        <f t="shared" si="4"/>
        <v>41063.885416665995</v>
      </c>
      <c r="B280" s="51">
        <v>855</v>
      </c>
      <c r="C280" s="51">
        <v>107</v>
      </c>
      <c r="D280" s="52">
        <v>19.600000000000001</v>
      </c>
    </row>
    <row r="281" spans="1:4" s="9" customFormat="1" x14ac:dyDescent="0.3">
      <c r="A281" s="8">
        <f t="shared" si="4"/>
        <v>41063.895833332659</v>
      </c>
      <c r="B281" s="51">
        <v>838</v>
      </c>
      <c r="C281" s="51">
        <v>108</v>
      </c>
      <c r="D281" s="52">
        <v>19.5</v>
      </c>
    </row>
    <row r="282" spans="1:4" s="9" customFormat="1" x14ac:dyDescent="0.3">
      <c r="A282" s="8">
        <f t="shared" si="4"/>
        <v>41063.906249999323</v>
      </c>
      <c r="B282" s="51">
        <v>864</v>
      </c>
      <c r="C282" s="51">
        <v>107</v>
      </c>
      <c r="D282" s="52">
        <v>19.600000000000001</v>
      </c>
    </row>
    <row r="283" spans="1:4" s="9" customFormat="1" x14ac:dyDescent="0.3">
      <c r="A283" s="8">
        <f t="shared" si="4"/>
        <v>41063.916666665988</v>
      </c>
      <c r="B283" s="51">
        <v>881</v>
      </c>
      <c r="C283" s="51">
        <v>110</v>
      </c>
      <c r="D283" s="52">
        <v>19.5</v>
      </c>
    </row>
    <row r="284" spans="1:4" s="9" customFormat="1" x14ac:dyDescent="0.3">
      <c r="A284" s="8">
        <f t="shared" si="4"/>
        <v>41063.927083332652</v>
      </c>
      <c r="B284" s="51">
        <v>888</v>
      </c>
      <c r="C284" s="51">
        <v>109</v>
      </c>
      <c r="D284" s="52">
        <v>19.3</v>
      </c>
    </row>
    <row r="285" spans="1:4" s="9" customFormat="1" x14ac:dyDescent="0.3">
      <c r="A285" s="8">
        <f t="shared" si="4"/>
        <v>41063.937499999316</v>
      </c>
      <c r="B285" s="51">
        <v>868</v>
      </c>
      <c r="C285" s="51">
        <v>108</v>
      </c>
      <c r="D285" s="52">
        <v>19.100000000000001</v>
      </c>
    </row>
    <row r="286" spans="1:4" s="9" customFormat="1" x14ac:dyDescent="0.3">
      <c r="A286" s="8">
        <f t="shared" si="4"/>
        <v>41063.94791666598</v>
      </c>
      <c r="B286" s="51">
        <v>894</v>
      </c>
      <c r="C286" s="51">
        <v>108</v>
      </c>
      <c r="D286" s="52">
        <v>19.100000000000001</v>
      </c>
    </row>
    <row r="287" spans="1:4" s="9" customFormat="1" x14ac:dyDescent="0.3">
      <c r="A287" s="8">
        <f t="shared" si="4"/>
        <v>41063.958333332645</v>
      </c>
      <c r="B287" s="51">
        <v>871</v>
      </c>
      <c r="C287" s="51">
        <v>108</v>
      </c>
      <c r="D287" s="52">
        <v>19.100000000000001</v>
      </c>
    </row>
    <row r="288" spans="1:4" s="9" customFormat="1" x14ac:dyDescent="0.3">
      <c r="A288" s="8">
        <f t="shared" si="4"/>
        <v>41063.968749999309</v>
      </c>
      <c r="B288" s="51">
        <v>929</v>
      </c>
      <c r="C288" s="51">
        <v>107</v>
      </c>
      <c r="D288" s="52">
        <v>19.100000000000001</v>
      </c>
    </row>
    <row r="289" spans="1:4" s="9" customFormat="1" x14ac:dyDescent="0.3">
      <c r="A289" s="8">
        <f t="shared" si="4"/>
        <v>41063.979166665973</v>
      </c>
      <c r="B289" s="51">
        <v>911</v>
      </c>
      <c r="C289" s="51">
        <v>106</v>
      </c>
      <c r="D289" s="52">
        <v>19.100000000000001</v>
      </c>
    </row>
    <row r="290" spans="1:4" s="9" customFormat="1" x14ac:dyDescent="0.3">
      <c r="A290" s="8">
        <f t="shared" si="4"/>
        <v>41063.989583332637</v>
      </c>
      <c r="B290" s="51">
        <v>919</v>
      </c>
      <c r="C290" s="51">
        <v>106</v>
      </c>
      <c r="D290" s="52">
        <v>18.7</v>
      </c>
    </row>
    <row r="291" spans="1:4" s="9" customFormat="1" x14ac:dyDescent="0.3">
      <c r="A291" s="8">
        <f t="shared" si="4"/>
        <v>41063.999999999302</v>
      </c>
      <c r="B291" s="51">
        <v>891</v>
      </c>
      <c r="C291" s="51">
        <v>107</v>
      </c>
      <c r="D291" s="52">
        <v>18.600000000000001</v>
      </c>
    </row>
    <row r="292" spans="1:4" s="9" customFormat="1" x14ac:dyDescent="0.3">
      <c r="A292" s="8">
        <f t="shared" si="4"/>
        <v>41064.010416665966</v>
      </c>
      <c r="B292" s="51">
        <v>896</v>
      </c>
      <c r="C292" s="51">
        <v>107</v>
      </c>
      <c r="D292" s="52">
        <v>18.7</v>
      </c>
    </row>
    <row r="293" spans="1:4" s="9" customFormat="1" x14ac:dyDescent="0.3">
      <c r="A293" s="8">
        <f t="shared" si="4"/>
        <v>41064.02083333263</v>
      </c>
      <c r="B293" s="51">
        <v>899</v>
      </c>
      <c r="C293" s="51">
        <v>104</v>
      </c>
      <c r="D293" s="52">
        <v>18.5</v>
      </c>
    </row>
    <row r="294" spans="1:4" s="9" customFormat="1" x14ac:dyDescent="0.3">
      <c r="A294" s="8">
        <f t="shared" si="4"/>
        <v>41064.031249999294</v>
      </c>
      <c r="B294" s="51">
        <v>873</v>
      </c>
      <c r="C294" s="51">
        <v>105</v>
      </c>
      <c r="D294" s="52">
        <v>18.5</v>
      </c>
    </row>
    <row r="295" spans="1:4" s="9" customFormat="1" x14ac:dyDescent="0.3">
      <c r="A295" s="8">
        <f t="shared" si="4"/>
        <v>41064.041666665958</v>
      </c>
      <c r="B295" s="51">
        <v>893</v>
      </c>
      <c r="C295" s="51">
        <v>106</v>
      </c>
      <c r="D295" s="52">
        <v>18.5</v>
      </c>
    </row>
    <row r="296" spans="1:4" s="9" customFormat="1" x14ac:dyDescent="0.3">
      <c r="A296" s="8">
        <f t="shared" si="4"/>
        <v>41064.052083332623</v>
      </c>
      <c r="B296" s="51">
        <v>885</v>
      </c>
      <c r="C296" s="51">
        <v>107</v>
      </c>
      <c r="D296" s="52">
        <v>18.600000000000001</v>
      </c>
    </row>
    <row r="297" spans="1:4" s="9" customFormat="1" x14ac:dyDescent="0.3">
      <c r="A297" s="8">
        <f t="shared" si="4"/>
        <v>41064.062499999287</v>
      </c>
      <c r="B297" s="51">
        <v>853</v>
      </c>
      <c r="C297" s="51">
        <v>107</v>
      </c>
      <c r="D297" s="52">
        <v>18.5</v>
      </c>
    </row>
    <row r="298" spans="1:4" s="9" customFormat="1" x14ac:dyDescent="0.3">
      <c r="A298" s="8">
        <f t="shared" si="4"/>
        <v>41064.072916665951</v>
      </c>
      <c r="B298" s="51">
        <v>917</v>
      </c>
      <c r="C298" s="51">
        <v>108</v>
      </c>
      <c r="D298" s="52">
        <v>18.5</v>
      </c>
    </row>
    <row r="299" spans="1:4" s="9" customFormat="1" x14ac:dyDescent="0.3">
      <c r="A299" s="8">
        <f t="shared" si="4"/>
        <v>41064.083333332615</v>
      </c>
      <c r="B299" s="51">
        <v>837</v>
      </c>
      <c r="C299" s="51">
        <v>107</v>
      </c>
      <c r="D299" s="52">
        <v>18.2</v>
      </c>
    </row>
    <row r="300" spans="1:4" s="9" customFormat="1" x14ac:dyDescent="0.3">
      <c r="A300" s="8">
        <f t="shared" si="4"/>
        <v>41064.09374999928</v>
      </c>
      <c r="B300" s="51">
        <v>930</v>
      </c>
      <c r="C300" s="51">
        <v>106</v>
      </c>
      <c r="D300" s="52">
        <v>18.3</v>
      </c>
    </row>
    <row r="301" spans="1:4" s="9" customFormat="1" x14ac:dyDescent="0.3">
      <c r="A301" s="8">
        <f t="shared" si="4"/>
        <v>41064.104166665944</v>
      </c>
      <c r="B301" s="51">
        <v>891</v>
      </c>
      <c r="C301" s="51">
        <v>107</v>
      </c>
      <c r="D301" s="52">
        <v>18.100000000000001</v>
      </c>
    </row>
    <row r="302" spans="1:4" s="9" customFormat="1" x14ac:dyDescent="0.3">
      <c r="A302" s="8">
        <f t="shared" si="4"/>
        <v>41064.114583332608</v>
      </c>
      <c r="B302" s="51">
        <v>910</v>
      </c>
      <c r="C302" s="51">
        <v>108</v>
      </c>
      <c r="D302" s="52">
        <v>18.3</v>
      </c>
    </row>
    <row r="303" spans="1:4" s="9" customFormat="1" x14ac:dyDescent="0.3">
      <c r="A303" s="8">
        <f t="shared" si="4"/>
        <v>41064.124999999272</v>
      </c>
      <c r="B303" s="51">
        <v>820</v>
      </c>
      <c r="C303" s="51">
        <v>106</v>
      </c>
      <c r="D303" s="52">
        <v>18.2</v>
      </c>
    </row>
    <row r="304" spans="1:4" s="9" customFormat="1" x14ac:dyDescent="0.3">
      <c r="A304" s="8">
        <f t="shared" si="4"/>
        <v>41064.135416665937</v>
      </c>
      <c r="B304" s="51">
        <v>920</v>
      </c>
      <c r="C304" s="51">
        <v>106</v>
      </c>
      <c r="D304" s="52">
        <v>18.100000000000001</v>
      </c>
    </row>
    <row r="305" spans="1:4" s="9" customFormat="1" x14ac:dyDescent="0.3">
      <c r="A305" s="8">
        <f t="shared" si="4"/>
        <v>41064.145833332601</v>
      </c>
      <c r="B305" s="51">
        <v>880</v>
      </c>
      <c r="C305" s="51">
        <v>106</v>
      </c>
      <c r="D305" s="52">
        <v>18.100000000000001</v>
      </c>
    </row>
    <row r="306" spans="1:4" s="9" customFormat="1" x14ac:dyDescent="0.3">
      <c r="A306" s="8">
        <f t="shared" si="4"/>
        <v>41064.156249999265</v>
      </c>
      <c r="B306" s="51">
        <v>876</v>
      </c>
      <c r="C306" s="51">
        <v>105</v>
      </c>
      <c r="D306" s="52">
        <v>18</v>
      </c>
    </row>
    <row r="307" spans="1:4" s="9" customFormat="1" x14ac:dyDescent="0.3">
      <c r="A307" s="8">
        <f t="shared" si="4"/>
        <v>41064.166666665929</v>
      </c>
      <c r="B307" s="51">
        <v>855</v>
      </c>
      <c r="C307" s="51">
        <v>105</v>
      </c>
      <c r="D307" s="52">
        <v>17.8</v>
      </c>
    </row>
    <row r="308" spans="1:4" s="9" customFormat="1" x14ac:dyDescent="0.3">
      <c r="A308" s="8">
        <f t="shared" si="4"/>
        <v>41064.177083332594</v>
      </c>
      <c r="B308" s="51">
        <v>789</v>
      </c>
      <c r="C308" s="51">
        <v>104</v>
      </c>
      <c r="D308" s="52">
        <v>18</v>
      </c>
    </row>
    <row r="309" spans="1:4" s="9" customFormat="1" x14ac:dyDescent="0.3">
      <c r="A309" s="8">
        <f t="shared" si="4"/>
        <v>41064.187499999258</v>
      </c>
      <c r="B309" s="51">
        <v>804</v>
      </c>
      <c r="C309" s="51">
        <v>105</v>
      </c>
      <c r="D309" s="52">
        <v>17.8</v>
      </c>
    </row>
    <row r="310" spans="1:4" s="9" customFormat="1" x14ac:dyDescent="0.3">
      <c r="A310" s="8">
        <f t="shared" si="4"/>
        <v>41064.197916665922</v>
      </c>
      <c r="B310" s="51">
        <v>811</v>
      </c>
      <c r="C310" s="51">
        <v>104</v>
      </c>
      <c r="D310" s="52">
        <v>18</v>
      </c>
    </row>
    <row r="311" spans="1:4" s="9" customFormat="1" x14ac:dyDescent="0.3">
      <c r="A311" s="8">
        <f t="shared" si="4"/>
        <v>41064.208333332586</v>
      </c>
      <c r="B311" s="51">
        <v>766</v>
      </c>
      <c r="C311" s="51">
        <v>105</v>
      </c>
      <c r="D311" s="52">
        <v>17.899999999999999</v>
      </c>
    </row>
    <row r="312" spans="1:4" s="9" customFormat="1" x14ac:dyDescent="0.3">
      <c r="A312" s="8">
        <f t="shared" si="4"/>
        <v>41064.218749999251</v>
      </c>
      <c r="B312" s="51">
        <v>186</v>
      </c>
      <c r="C312" s="51">
        <v>0</v>
      </c>
      <c r="D312" s="52">
        <v>19.3</v>
      </c>
    </row>
    <row r="313" spans="1:4" s="9" customFormat="1" x14ac:dyDescent="0.3">
      <c r="A313" s="8">
        <f t="shared" si="4"/>
        <v>41064.229166665915</v>
      </c>
      <c r="B313" s="51">
        <v>89</v>
      </c>
      <c r="C313" s="51">
        <v>0</v>
      </c>
      <c r="D313" s="52">
        <v>19.2</v>
      </c>
    </row>
    <row r="314" spans="1:4" s="9" customFormat="1" x14ac:dyDescent="0.3">
      <c r="A314" s="8">
        <f t="shared" si="4"/>
        <v>41064.239583332579</v>
      </c>
      <c r="B314" s="51">
        <v>46</v>
      </c>
      <c r="C314" s="51">
        <v>0</v>
      </c>
      <c r="D314" s="52">
        <v>19.3</v>
      </c>
    </row>
    <row r="315" spans="1:4" s="9" customFormat="1" x14ac:dyDescent="0.3">
      <c r="A315" s="8">
        <f t="shared" si="4"/>
        <v>41064.249999999243</v>
      </c>
      <c r="B315" s="51">
        <v>31</v>
      </c>
      <c r="C315" s="51">
        <v>0</v>
      </c>
      <c r="D315" s="52">
        <v>19.2</v>
      </c>
    </row>
    <row r="316" spans="1:4" s="9" customFormat="1" x14ac:dyDescent="0.3">
      <c r="A316" s="8">
        <f t="shared" si="4"/>
        <v>41064.260416665908</v>
      </c>
      <c r="B316" s="51">
        <v>16</v>
      </c>
      <c r="C316" s="51">
        <v>0</v>
      </c>
      <c r="D316" s="52">
        <v>19.2</v>
      </c>
    </row>
    <row r="317" spans="1:4" s="9" customFormat="1" x14ac:dyDescent="0.3">
      <c r="A317" s="8">
        <f t="shared" si="4"/>
        <v>41064.270833332572</v>
      </c>
      <c r="B317" s="51">
        <v>17</v>
      </c>
      <c r="C317" s="51">
        <v>0</v>
      </c>
      <c r="D317" s="52">
        <v>19.2</v>
      </c>
    </row>
    <row r="318" spans="1:4" s="9" customFormat="1" x14ac:dyDescent="0.3">
      <c r="A318" s="8">
        <f t="shared" si="4"/>
        <v>41064.281249999236</v>
      </c>
      <c r="B318" s="51">
        <v>8</v>
      </c>
      <c r="C318" s="51">
        <v>0</v>
      </c>
      <c r="D318" s="52">
        <v>19</v>
      </c>
    </row>
    <row r="319" spans="1:4" s="9" customFormat="1" x14ac:dyDescent="0.3">
      <c r="A319" s="8">
        <f t="shared" si="4"/>
        <v>41064.2916666659</v>
      </c>
      <c r="B319" s="51">
        <v>7</v>
      </c>
      <c r="C319" s="51">
        <v>0</v>
      </c>
      <c r="D319" s="52">
        <v>19.2</v>
      </c>
    </row>
    <row r="320" spans="1:4" s="9" customFormat="1" x14ac:dyDescent="0.3">
      <c r="A320" s="8">
        <f t="shared" si="4"/>
        <v>41064.302083332565</v>
      </c>
      <c r="B320" s="51">
        <v>93</v>
      </c>
      <c r="C320" s="51">
        <v>0</v>
      </c>
      <c r="D320" s="52">
        <v>32.5</v>
      </c>
    </row>
    <row r="321" spans="1:4" s="9" customFormat="1" x14ac:dyDescent="0.3">
      <c r="A321" s="8">
        <f t="shared" si="4"/>
        <v>41064.312499999229</v>
      </c>
      <c r="B321" s="51">
        <v>21</v>
      </c>
      <c r="C321" s="51">
        <v>0</v>
      </c>
      <c r="D321" s="52">
        <v>29</v>
      </c>
    </row>
    <row r="322" spans="1:4" s="9" customFormat="1" x14ac:dyDescent="0.3">
      <c r="A322" s="8">
        <f t="shared" si="4"/>
        <v>41064.322916665893</v>
      </c>
      <c r="B322" s="51">
        <v>137</v>
      </c>
      <c r="C322" s="51">
        <v>0</v>
      </c>
      <c r="D322" s="52">
        <v>31.6</v>
      </c>
    </row>
    <row r="323" spans="1:4" s="9" customFormat="1" x14ac:dyDescent="0.3">
      <c r="A323" s="8">
        <f t="shared" si="4"/>
        <v>41064.333333332557</v>
      </c>
      <c r="B323" s="51">
        <v>29</v>
      </c>
      <c r="C323" s="51">
        <v>0</v>
      </c>
      <c r="D323" s="52">
        <v>29.4</v>
      </c>
    </row>
    <row r="324" spans="1:4" s="9" customFormat="1" x14ac:dyDescent="0.3">
      <c r="A324" s="8">
        <f t="shared" si="4"/>
        <v>41064.343749999221</v>
      </c>
      <c r="B324" s="51">
        <v>66</v>
      </c>
      <c r="C324" s="51">
        <v>0</v>
      </c>
      <c r="D324" s="52">
        <v>32.1</v>
      </c>
    </row>
    <row r="325" spans="1:4" s="9" customFormat="1" x14ac:dyDescent="0.3">
      <c r="A325" s="8">
        <f t="shared" ref="A325:A388" si="5">A324+1/24/4</f>
        <v>41064.354166665886</v>
      </c>
      <c r="B325" s="51">
        <v>61</v>
      </c>
      <c r="C325" s="51">
        <v>0</v>
      </c>
      <c r="D325" s="52">
        <v>28.5</v>
      </c>
    </row>
    <row r="326" spans="1:4" s="9" customFormat="1" x14ac:dyDescent="0.3">
      <c r="A326" s="8">
        <f t="shared" si="5"/>
        <v>41064.36458333255</v>
      </c>
      <c r="B326" s="51">
        <v>7</v>
      </c>
      <c r="C326" s="51">
        <v>0</v>
      </c>
      <c r="D326" s="52">
        <v>28.6</v>
      </c>
    </row>
    <row r="327" spans="1:4" s="9" customFormat="1" x14ac:dyDescent="0.3">
      <c r="A327" s="8">
        <f t="shared" si="5"/>
        <v>41064.374999999214</v>
      </c>
      <c r="B327" s="51">
        <v>3</v>
      </c>
      <c r="C327" s="51">
        <v>0</v>
      </c>
      <c r="D327" s="52">
        <v>28.6</v>
      </c>
    </row>
    <row r="328" spans="1:4" s="9" customFormat="1" x14ac:dyDescent="0.3">
      <c r="A328" s="8">
        <f t="shared" si="5"/>
        <v>41064.385416665878</v>
      </c>
      <c r="B328" s="51">
        <v>2</v>
      </c>
      <c r="C328" s="51">
        <v>0</v>
      </c>
      <c r="D328" s="52">
        <v>28.3</v>
      </c>
    </row>
    <row r="329" spans="1:4" s="9" customFormat="1" x14ac:dyDescent="0.3">
      <c r="A329" s="8">
        <f t="shared" si="5"/>
        <v>41064.395833332543</v>
      </c>
      <c r="B329" s="51">
        <v>161</v>
      </c>
      <c r="C329" s="51">
        <v>8</v>
      </c>
      <c r="D329" s="52">
        <v>32.5</v>
      </c>
    </row>
    <row r="330" spans="1:4" s="9" customFormat="1" x14ac:dyDescent="0.3">
      <c r="A330" s="8">
        <f t="shared" si="5"/>
        <v>41064.406249999207</v>
      </c>
      <c r="B330" s="51">
        <v>104</v>
      </c>
      <c r="C330" s="51">
        <v>89</v>
      </c>
      <c r="D330" s="52">
        <v>32.200000000000003</v>
      </c>
    </row>
    <row r="331" spans="1:4" s="9" customFormat="1" x14ac:dyDescent="0.3">
      <c r="A331" s="8">
        <f t="shared" si="5"/>
        <v>41064.416666665871</v>
      </c>
      <c r="B331" s="51">
        <v>35</v>
      </c>
      <c r="C331" s="51">
        <v>0</v>
      </c>
      <c r="D331" s="52">
        <v>26.3</v>
      </c>
    </row>
    <row r="332" spans="1:4" s="9" customFormat="1" x14ac:dyDescent="0.3">
      <c r="A332" s="8">
        <f t="shared" si="5"/>
        <v>41064.427083332535</v>
      </c>
      <c r="B332" s="51">
        <v>17</v>
      </c>
      <c r="C332" s="51">
        <v>0</v>
      </c>
      <c r="D332" s="52">
        <v>26.1</v>
      </c>
    </row>
    <row r="333" spans="1:4" s="9" customFormat="1" x14ac:dyDescent="0.3">
      <c r="A333" s="8">
        <f t="shared" si="5"/>
        <v>41064.4374999992</v>
      </c>
      <c r="B333" s="51">
        <v>12</v>
      </c>
      <c r="C333" s="51">
        <v>0</v>
      </c>
      <c r="D333" s="52">
        <v>26.3</v>
      </c>
    </row>
    <row r="334" spans="1:4" s="9" customFormat="1" x14ac:dyDescent="0.3">
      <c r="A334" s="8">
        <f t="shared" si="5"/>
        <v>41064.447916665864</v>
      </c>
      <c r="B334" s="51">
        <v>12</v>
      </c>
      <c r="C334" s="51">
        <v>0</v>
      </c>
      <c r="D334" s="52">
        <v>23.5</v>
      </c>
    </row>
    <row r="335" spans="1:4" s="9" customFormat="1" x14ac:dyDescent="0.3">
      <c r="A335" s="8">
        <f t="shared" si="5"/>
        <v>41064.458333332528</v>
      </c>
      <c r="B335" s="51">
        <v>11</v>
      </c>
      <c r="C335" s="51">
        <v>0</v>
      </c>
      <c r="D335" s="52">
        <v>23.5</v>
      </c>
    </row>
    <row r="336" spans="1:4" s="9" customFormat="1" x14ac:dyDescent="0.3">
      <c r="A336" s="8">
        <f t="shared" si="5"/>
        <v>41064.468749999192</v>
      </c>
      <c r="B336" s="51">
        <v>12</v>
      </c>
      <c r="C336" s="51">
        <v>0</v>
      </c>
      <c r="D336" s="52">
        <v>25.9</v>
      </c>
    </row>
    <row r="337" spans="1:4" s="9" customFormat="1" x14ac:dyDescent="0.3">
      <c r="A337" s="8">
        <f t="shared" si="5"/>
        <v>41064.479166665857</v>
      </c>
      <c r="B337" s="51">
        <v>165</v>
      </c>
      <c r="C337" s="51">
        <v>0</v>
      </c>
      <c r="D337" s="52">
        <v>34.5</v>
      </c>
    </row>
    <row r="338" spans="1:4" s="9" customFormat="1" x14ac:dyDescent="0.3">
      <c r="A338" s="8">
        <f t="shared" si="5"/>
        <v>41064.489583332521</v>
      </c>
      <c r="B338" s="51">
        <v>39</v>
      </c>
      <c r="C338" s="51">
        <v>0</v>
      </c>
      <c r="D338" s="52">
        <v>33.299999999999997</v>
      </c>
    </row>
    <row r="339" spans="1:4" s="9" customFormat="1" x14ac:dyDescent="0.3">
      <c r="A339" s="8">
        <f t="shared" si="5"/>
        <v>41064.499999999185</v>
      </c>
      <c r="B339" s="51">
        <v>17</v>
      </c>
      <c r="C339" s="51">
        <v>0</v>
      </c>
      <c r="D339" s="52">
        <v>33.4</v>
      </c>
    </row>
    <row r="340" spans="1:4" s="9" customFormat="1" x14ac:dyDescent="0.3">
      <c r="A340" s="8">
        <f t="shared" si="5"/>
        <v>41064.510416665849</v>
      </c>
      <c r="B340" s="51">
        <v>14</v>
      </c>
      <c r="C340" s="51">
        <v>0</v>
      </c>
      <c r="D340" s="52">
        <v>33.200000000000003</v>
      </c>
    </row>
    <row r="341" spans="1:4" s="9" customFormat="1" x14ac:dyDescent="0.3">
      <c r="A341" s="8">
        <f t="shared" si="5"/>
        <v>41064.520833332514</v>
      </c>
      <c r="B341" s="51">
        <v>14</v>
      </c>
      <c r="C341" s="51">
        <v>0</v>
      </c>
      <c r="D341" s="52">
        <v>33.5</v>
      </c>
    </row>
    <row r="342" spans="1:4" s="9" customFormat="1" x14ac:dyDescent="0.3">
      <c r="A342" s="8">
        <f t="shared" si="5"/>
        <v>41064.531249999178</v>
      </c>
      <c r="B342" s="51">
        <v>11</v>
      </c>
      <c r="C342" s="51">
        <v>0</v>
      </c>
      <c r="D342" s="52">
        <v>33.4</v>
      </c>
    </row>
    <row r="343" spans="1:4" s="9" customFormat="1" x14ac:dyDescent="0.3">
      <c r="A343" s="8">
        <f t="shared" si="5"/>
        <v>41064.541666665842</v>
      </c>
      <c r="B343" s="51">
        <v>8</v>
      </c>
      <c r="C343" s="51">
        <v>0</v>
      </c>
      <c r="D343" s="52">
        <v>33.5</v>
      </c>
    </row>
    <row r="344" spans="1:4" s="9" customFormat="1" x14ac:dyDescent="0.3">
      <c r="A344" s="8">
        <f t="shared" si="5"/>
        <v>41064.552083332506</v>
      </c>
      <c r="B344" s="51">
        <v>10</v>
      </c>
      <c r="C344" s="51">
        <v>0</v>
      </c>
      <c r="D344" s="52">
        <v>33.200000000000003</v>
      </c>
    </row>
    <row r="345" spans="1:4" s="9" customFormat="1" x14ac:dyDescent="0.3">
      <c r="A345" s="8">
        <f t="shared" si="5"/>
        <v>41064.562499999171</v>
      </c>
      <c r="B345" s="51">
        <v>7</v>
      </c>
      <c r="C345" s="51">
        <v>0</v>
      </c>
      <c r="D345" s="52">
        <v>33.299999999999997</v>
      </c>
    </row>
    <row r="346" spans="1:4" s="9" customFormat="1" x14ac:dyDescent="0.3">
      <c r="A346" s="8">
        <f t="shared" si="5"/>
        <v>41064.572916665835</v>
      </c>
      <c r="B346" s="51">
        <v>10</v>
      </c>
      <c r="C346" s="51">
        <v>0</v>
      </c>
      <c r="D346" s="52">
        <v>33.200000000000003</v>
      </c>
    </row>
    <row r="347" spans="1:4" s="9" customFormat="1" x14ac:dyDescent="0.3">
      <c r="A347" s="8">
        <f t="shared" si="5"/>
        <v>41064.583333332499</v>
      </c>
      <c r="B347" s="51">
        <v>7</v>
      </c>
      <c r="C347" s="51">
        <v>0</v>
      </c>
      <c r="D347" s="52">
        <v>33.200000000000003</v>
      </c>
    </row>
    <row r="348" spans="1:4" s="9" customFormat="1" x14ac:dyDescent="0.3">
      <c r="A348" s="8">
        <f t="shared" si="5"/>
        <v>41064.593749999163</v>
      </c>
      <c r="B348" s="51">
        <v>9</v>
      </c>
      <c r="C348" s="51">
        <v>0</v>
      </c>
      <c r="D348" s="52">
        <v>33.4</v>
      </c>
    </row>
    <row r="349" spans="1:4" s="9" customFormat="1" x14ac:dyDescent="0.3">
      <c r="A349" s="8">
        <f t="shared" si="5"/>
        <v>41064.604166665828</v>
      </c>
      <c r="B349" s="51">
        <v>10</v>
      </c>
      <c r="C349" s="51">
        <v>0</v>
      </c>
      <c r="D349" s="52">
        <v>33.4</v>
      </c>
    </row>
    <row r="350" spans="1:4" s="9" customFormat="1" x14ac:dyDescent="0.3">
      <c r="A350" s="8">
        <f t="shared" si="5"/>
        <v>41064.614583332492</v>
      </c>
      <c r="B350" s="51">
        <v>7</v>
      </c>
      <c r="C350" s="51">
        <v>0</v>
      </c>
      <c r="D350" s="52">
        <v>33.299999999999997</v>
      </c>
    </row>
    <row r="351" spans="1:4" s="9" customFormat="1" x14ac:dyDescent="0.3">
      <c r="A351" s="8">
        <f t="shared" si="5"/>
        <v>41064.624999999156</v>
      </c>
      <c r="B351" s="51">
        <v>7</v>
      </c>
      <c r="C351" s="51">
        <v>0</v>
      </c>
      <c r="D351" s="52">
        <v>33.299999999999997</v>
      </c>
    </row>
    <row r="352" spans="1:4" s="9" customFormat="1" x14ac:dyDescent="0.3">
      <c r="A352" s="8">
        <f t="shared" si="5"/>
        <v>41064.63541666582</v>
      </c>
      <c r="B352" s="51">
        <v>9</v>
      </c>
      <c r="C352" s="51">
        <v>0</v>
      </c>
      <c r="D352" s="52">
        <v>33.700000000000003</v>
      </c>
    </row>
    <row r="353" spans="1:4" s="9" customFormat="1" x14ac:dyDescent="0.3">
      <c r="A353" s="8">
        <f t="shared" si="5"/>
        <v>41064.645833332484</v>
      </c>
      <c r="B353" s="51">
        <v>10</v>
      </c>
      <c r="C353" s="51">
        <v>0</v>
      </c>
      <c r="D353" s="52">
        <v>33.299999999999997</v>
      </c>
    </row>
    <row r="354" spans="1:4" s="9" customFormat="1" x14ac:dyDescent="0.3">
      <c r="A354" s="8">
        <f t="shared" si="5"/>
        <v>41064.656249999149</v>
      </c>
      <c r="B354" s="51">
        <v>8</v>
      </c>
      <c r="C354" s="51">
        <v>0</v>
      </c>
      <c r="D354" s="52">
        <v>33.4</v>
      </c>
    </row>
    <row r="355" spans="1:4" s="9" customFormat="1" x14ac:dyDescent="0.3">
      <c r="A355" s="8">
        <f t="shared" si="5"/>
        <v>41064.666666665813</v>
      </c>
      <c r="B355" s="51">
        <v>8</v>
      </c>
      <c r="C355" s="51">
        <v>0</v>
      </c>
      <c r="D355" s="52">
        <v>33</v>
      </c>
    </row>
    <row r="356" spans="1:4" s="9" customFormat="1" x14ac:dyDescent="0.3">
      <c r="A356" s="8">
        <f t="shared" si="5"/>
        <v>41064.677083332477</v>
      </c>
      <c r="B356" s="51">
        <v>6</v>
      </c>
      <c r="C356" s="51">
        <v>0</v>
      </c>
      <c r="D356" s="52">
        <v>33.200000000000003</v>
      </c>
    </row>
    <row r="357" spans="1:4" s="9" customFormat="1" x14ac:dyDescent="0.3">
      <c r="A357" s="8">
        <f t="shared" si="5"/>
        <v>41064.687499999141</v>
      </c>
      <c r="B357" s="51">
        <v>7</v>
      </c>
      <c r="C357" s="51">
        <v>0</v>
      </c>
      <c r="D357" s="52">
        <v>33.299999999999997</v>
      </c>
    </row>
    <row r="358" spans="1:4" s="9" customFormat="1" x14ac:dyDescent="0.3">
      <c r="A358" s="8">
        <f t="shared" si="5"/>
        <v>41064.697916665806</v>
      </c>
      <c r="B358" s="51">
        <v>762</v>
      </c>
      <c r="C358" s="51">
        <v>150</v>
      </c>
      <c r="D358" s="52">
        <v>34.6</v>
      </c>
    </row>
    <row r="359" spans="1:4" s="9" customFormat="1" x14ac:dyDescent="0.3">
      <c r="A359" s="8">
        <f t="shared" si="5"/>
        <v>41064.70833333247</v>
      </c>
      <c r="B359" s="51">
        <v>1090</v>
      </c>
      <c r="C359" s="51">
        <v>136</v>
      </c>
      <c r="D359" s="52">
        <v>27</v>
      </c>
    </row>
    <row r="360" spans="1:4" s="9" customFormat="1" x14ac:dyDescent="0.3">
      <c r="A360" s="8">
        <f t="shared" si="5"/>
        <v>41064.718749999134</v>
      </c>
      <c r="B360" s="51">
        <v>1049</v>
      </c>
      <c r="C360" s="51">
        <v>136</v>
      </c>
      <c r="D360" s="52">
        <v>25.2</v>
      </c>
    </row>
    <row r="361" spans="1:4" s="9" customFormat="1" x14ac:dyDescent="0.3">
      <c r="A361" s="8">
        <f t="shared" si="5"/>
        <v>41064.729166665798</v>
      </c>
      <c r="B361" s="51">
        <v>1015</v>
      </c>
      <c r="C361" s="51">
        <v>135</v>
      </c>
      <c r="D361" s="52">
        <v>24</v>
      </c>
    </row>
    <row r="362" spans="1:4" s="9" customFormat="1" x14ac:dyDescent="0.3">
      <c r="A362" s="8">
        <f t="shared" si="5"/>
        <v>41064.739583332463</v>
      </c>
      <c r="B362" s="51">
        <v>1021</v>
      </c>
      <c r="C362" s="51">
        <v>134</v>
      </c>
      <c r="D362" s="52">
        <v>23.5</v>
      </c>
    </row>
    <row r="363" spans="1:4" s="9" customFormat="1" x14ac:dyDescent="0.3">
      <c r="A363" s="8">
        <f t="shared" si="5"/>
        <v>41064.749999999127</v>
      </c>
      <c r="B363" s="51">
        <v>993</v>
      </c>
      <c r="C363" s="51">
        <v>133</v>
      </c>
      <c r="D363" s="52">
        <v>23.1</v>
      </c>
    </row>
    <row r="364" spans="1:4" s="9" customFormat="1" x14ac:dyDescent="0.3">
      <c r="A364" s="8">
        <f t="shared" si="5"/>
        <v>41064.760416665791</v>
      </c>
      <c r="B364" s="51">
        <v>990</v>
      </c>
      <c r="C364" s="51">
        <v>132</v>
      </c>
      <c r="D364" s="52">
        <v>23</v>
      </c>
    </row>
    <row r="365" spans="1:4" s="9" customFormat="1" x14ac:dyDescent="0.3">
      <c r="A365" s="8">
        <f t="shared" si="5"/>
        <v>41064.770833332455</v>
      </c>
      <c r="B365" s="51">
        <v>991</v>
      </c>
      <c r="C365" s="51">
        <v>131</v>
      </c>
      <c r="D365" s="52">
        <v>22.8</v>
      </c>
    </row>
    <row r="366" spans="1:4" s="9" customFormat="1" x14ac:dyDescent="0.3">
      <c r="A366" s="8">
        <f t="shared" si="5"/>
        <v>41064.78124999912</v>
      </c>
      <c r="B366" s="51">
        <v>971</v>
      </c>
      <c r="C366" s="51">
        <v>131</v>
      </c>
      <c r="D366" s="52">
        <v>22.8</v>
      </c>
    </row>
    <row r="367" spans="1:4" s="9" customFormat="1" x14ac:dyDescent="0.3">
      <c r="A367" s="8">
        <f t="shared" si="5"/>
        <v>41064.791666665784</v>
      </c>
      <c r="B367" s="51">
        <v>983</v>
      </c>
      <c r="C367" s="51">
        <v>129</v>
      </c>
      <c r="D367" s="52">
        <v>22.8</v>
      </c>
    </row>
    <row r="368" spans="1:4" s="9" customFormat="1" x14ac:dyDescent="0.3">
      <c r="A368" s="8">
        <f t="shared" si="5"/>
        <v>41064.802083332448</v>
      </c>
      <c r="B368" s="51">
        <v>972</v>
      </c>
      <c r="C368" s="51">
        <v>131</v>
      </c>
      <c r="D368" s="52">
        <v>22.7</v>
      </c>
    </row>
    <row r="369" spans="1:4" s="9" customFormat="1" x14ac:dyDescent="0.3">
      <c r="A369" s="8">
        <f t="shared" si="5"/>
        <v>41064.812499999112</v>
      </c>
      <c r="B369" s="51">
        <v>974</v>
      </c>
      <c r="C369" s="51">
        <v>130</v>
      </c>
      <c r="D369" s="52">
        <v>22.4</v>
      </c>
    </row>
    <row r="370" spans="1:4" s="9" customFormat="1" x14ac:dyDescent="0.3">
      <c r="A370" s="8">
        <f t="shared" si="5"/>
        <v>41064.822916665777</v>
      </c>
      <c r="B370" s="51">
        <v>966</v>
      </c>
      <c r="C370" s="51">
        <v>127</v>
      </c>
      <c r="D370" s="52">
        <v>22.4</v>
      </c>
    </row>
    <row r="371" spans="1:4" s="9" customFormat="1" x14ac:dyDescent="0.3">
      <c r="A371" s="8">
        <f t="shared" si="5"/>
        <v>41064.833333332441</v>
      </c>
      <c r="B371" s="51">
        <v>961</v>
      </c>
      <c r="C371" s="51">
        <v>127</v>
      </c>
      <c r="D371" s="52">
        <v>22</v>
      </c>
    </row>
    <row r="372" spans="1:4" s="9" customFormat="1" x14ac:dyDescent="0.3">
      <c r="A372" s="8">
        <f t="shared" si="5"/>
        <v>41064.843749999105</v>
      </c>
      <c r="B372" s="51">
        <v>949</v>
      </c>
      <c r="C372" s="51">
        <v>126</v>
      </c>
      <c r="D372" s="52">
        <v>22.2</v>
      </c>
    </row>
    <row r="373" spans="1:4" s="9" customFormat="1" x14ac:dyDescent="0.3">
      <c r="A373" s="8">
        <f t="shared" si="5"/>
        <v>41064.854166665769</v>
      </c>
      <c r="B373" s="51">
        <v>923</v>
      </c>
      <c r="C373" s="51">
        <v>128</v>
      </c>
      <c r="D373" s="52">
        <v>21.8</v>
      </c>
    </row>
    <row r="374" spans="1:4" s="9" customFormat="1" x14ac:dyDescent="0.3">
      <c r="A374" s="8">
        <f t="shared" si="5"/>
        <v>41064.864583332434</v>
      </c>
      <c r="B374" s="51">
        <v>919</v>
      </c>
      <c r="C374" s="51">
        <v>127</v>
      </c>
      <c r="D374" s="52">
        <v>21.5</v>
      </c>
    </row>
    <row r="375" spans="1:4" s="9" customFormat="1" x14ac:dyDescent="0.3">
      <c r="A375" s="8">
        <f t="shared" si="5"/>
        <v>41064.874999999098</v>
      </c>
      <c r="B375" s="51">
        <v>920</v>
      </c>
      <c r="C375" s="51">
        <v>127</v>
      </c>
      <c r="D375" s="52">
        <v>21.3</v>
      </c>
    </row>
    <row r="376" spans="1:4" s="9" customFormat="1" x14ac:dyDescent="0.3">
      <c r="A376" s="8">
        <f t="shared" si="5"/>
        <v>41064.885416665762</v>
      </c>
      <c r="B376" s="51">
        <v>927</v>
      </c>
      <c r="C376" s="51">
        <v>127</v>
      </c>
      <c r="D376" s="52">
        <v>21.4</v>
      </c>
    </row>
    <row r="377" spans="1:4" s="9" customFormat="1" x14ac:dyDescent="0.3">
      <c r="A377" s="8">
        <f t="shared" si="5"/>
        <v>41064.895833332426</v>
      </c>
      <c r="B377" s="51">
        <v>912</v>
      </c>
      <c r="C377" s="51">
        <v>127</v>
      </c>
      <c r="D377" s="52">
        <v>21.2</v>
      </c>
    </row>
    <row r="378" spans="1:4" s="9" customFormat="1" x14ac:dyDescent="0.3">
      <c r="A378" s="8">
        <f t="shared" si="5"/>
        <v>41064.906249999091</v>
      </c>
      <c r="B378" s="51">
        <v>916</v>
      </c>
      <c r="C378" s="51">
        <v>127</v>
      </c>
      <c r="D378" s="52">
        <v>20.9</v>
      </c>
    </row>
    <row r="379" spans="1:4" s="9" customFormat="1" x14ac:dyDescent="0.3">
      <c r="A379" s="8">
        <f t="shared" si="5"/>
        <v>41064.916666665755</v>
      </c>
      <c r="B379" s="51">
        <v>909</v>
      </c>
      <c r="C379" s="51">
        <v>127</v>
      </c>
      <c r="D379" s="52">
        <v>20.9</v>
      </c>
    </row>
    <row r="380" spans="1:4" s="9" customFormat="1" x14ac:dyDescent="0.3">
      <c r="A380" s="8">
        <f t="shared" si="5"/>
        <v>41064.927083332419</v>
      </c>
      <c r="B380" s="51">
        <v>898</v>
      </c>
      <c r="C380" s="51">
        <v>128</v>
      </c>
      <c r="D380" s="52">
        <v>20.6</v>
      </c>
    </row>
    <row r="381" spans="1:4" s="9" customFormat="1" x14ac:dyDescent="0.3">
      <c r="A381" s="8">
        <f t="shared" si="5"/>
        <v>41064.937499999083</v>
      </c>
      <c r="B381" s="51">
        <v>919</v>
      </c>
      <c r="C381" s="51">
        <v>125</v>
      </c>
      <c r="D381" s="52">
        <v>20.5</v>
      </c>
    </row>
    <row r="382" spans="1:4" s="9" customFormat="1" x14ac:dyDescent="0.3">
      <c r="A382" s="8">
        <f t="shared" si="5"/>
        <v>41064.947916665747</v>
      </c>
      <c r="B382" s="51">
        <v>898</v>
      </c>
      <c r="C382" s="51">
        <v>126</v>
      </c>
      <c r="D382" s="52">
        <v>20.399999999999999</v>
      </c>
    </row>
    <row r="383" spans="1:4" s="9" customFormat="1" x14ac:dyDescent="0.3">
      <c r="A383" s="8">
        <f t="shared" si="5"/>
        <v>41064.958333332412</v>
      </c>
      <c r="B383" s="51">
        <v>928</v>
      </c>
      <c r="C383" s="51">
        <v>126</v>
      </c>
      <c r="D383" s="52">
        <v>20.5</v>
      </c>
    </row>
    <row r="384" spans="1:4" s="9" customFormat="1" x14ac:dyDescent="0.3">
      <c r="A384" s="8">
        <f t="shared" si="5"/>
        <v>41064.968749999076</v>
      </c>
      <c r="B384" s="51">
        <v>867</v>
      </c>
      <c r="C384" s="51">
        <v>124</v>
      </c>
      <c r="D384" s="52">
        <v>20.399999999999999</v>
      </c>
    </row>
    <row r="385" spans="1:4" s="9" customFormat="1" x14ac:dyDescent="0.3">
      <c r="A385" s="8">
        <f t="shared" si="5"/>
        <v>41064.97916666574</v>
      </c>
      <c r="B385" s="51">
        <v>921</v>
      </c>
      <c r="C385" s="51">
        <v>123</v>
      </c>
      <c r="D385" s="52">
        <v>20.399999999999999</v>
      </c>
    </row>
    <row r="386" spans="1:4" s="9" customFormat="1" x14ac:dyDescent="0.3">
      <c r="A386" s="8">
        <f t="shared" si="5"/>
        <v>41064.989583332404</v>
      </c>
      <c r="B386" s="51">
        <v>898</v>
      </c>
      <c r="C386" s="51">
        <v>125</v>
      </c>
      <c r="D386" s="52">
        <v>20.399999999999999</v>
      </c>
    </row>
    <row r="387" spans="1:4" s="9" customFormat="1" x14ac:dyDescent="0.3">
      <c r="A387" s="8">
        <f t="shared" si="5"/>
        <v>41064.999999999069</v>
      </c>
      <c r="B387" s="51">
        <v>908</v>
      </c>
      <c r="C387" s="51">
        <v>124</v>
      </c>
      <c r="D387" s="52">
        <v>20.5</v>
      </c>
    </row>
    <row r="388" spans="1:4" s="9" customFormat="1" x14ac:dyDescent="0.3">
      <c r="A388" s="8">
        <f t="shared" si="5"/>
        <v>41065.010416665733</v>
      </c>
      <c r="B388" s="51">
        <v>853</v>
      </c>
      <c r="C388" s="51">
        <v>125</v>
      </c>
      <c r="D388" s="52">
        <v>20.3</v>
      </c>
    </row>
    <row r="389" spans="1:4" s="9" customFormat="1" x14ac:dyDescent="0.3">
      <c r="A389" s="8">
        <f t="shared" ref="A389:A452" si="6">A388+1/24/4</f>
        <v>41065.020833332397</v>
      </c>
      <c r="B389" s="51">
        <v>947</v>
      </c>
      <c r="C389" s="51">
        <v>123</v>
      </c>
      <c r="D389" s="52">
        <v>20</v>
      </c>
    </row>
    <row r="390" spans="1:4" s="9" customFormat="1" x14ac:dyDescent="0.3">
      <c r="A390" s="8">
        <f t="shared" si="6"/>
        <v>41065.031249999061</v>
      </c>
      <c r="B390" s="51">
        <v>869</v>
      </c>
      <c r="C390" s="51">
        <v>123</v>
      </c>
      <c r="D390" s="52">
        <v>20.100000000000001</v>
      </c>
    </row>
    <row r="391" spans="1:4" s="9" customFormat="1" x14ac:dyDescent="0.3">
      <c r="A391" s="8">
        <f t="shared" si="6"/>
        <v>41065.041666665726</v>
      </c>
      <c r="B391" s="51">
        <v>933</v>
      </c>
      <c r="C391" s="51">
        <v>123</v>
      </c>
      <c r="D391" s="52">
        <v>20</v>
      </c>
    </row>
    <row r="392" spans="1:4" s="9" customFormat="1" x14ac:dyDescent="0.3">
      <c r="A392" s="8">
        <f t="shared" si="6"/>
        <v>41065.05208333239</v>
      </c>
      <c r="B392" s="51">
        <v>903</v>
      </c>
      <c r="C392" s="51">
        <v>123</v>
      </c>
      <c r="D392" s="52">
        <v>19.7</v>
      </c>
    </row>
    <row r="393" spans="1:4" s="9" customFormat="1" x14ac:dyDescent="0.3">
      <c r="A393" s="8">
        <f t="shared" si="6"/>
        <v>41065.062499999054</v>
      </c>
      <c r="B393" s="51">
        <v>872</v>
      </c>
      <c r="C393" s="51">
        <v>124</v>
      </c>
      <c r="D393" s="52">
        <v>19.600000000000001</v>
      </c>
    </row>
    <row r="394" spans="1:4" s="9" customFormat="1" x14ac:dyDescent="0.3">
      <c r="A394" s="8">
        <f t="shared" si="6"/>
        <v>41065.072916665718</v>
      </c>
      <c r="B394" s="51">
        <v>964</v>
      </c>
      <c r="C394" s="51">
        <v>125</v>
      </c>
      <c r="D394" s="52">
        <v>19.600000000000001</v>
      </c>
    </row>
    <row r="395" spans="1:4" s="9" customFormat="1" x14ac:dyDescent="0.3">
      <c r="A395" s="8">
        <f t="shared" si="6"/>
        <v>41065.083333332383</v>
      </c>
      <c r="B395" s="51">
        <v>902</v>
      </c>
      <c r="C395" s="51">
        <v>123</v>
      </c>
      <c r="D395" s="52">
        <v>19.5</v>
      </c>
    </row>
    <row r="396" spans="1:4" s="9" customFormat="1" x14ac:dyDescent="0.3">
      <c r="A396" s="8">
        <f t="shared" si="6"/>
        <v>41065.093749999047</v>
      </c>
      <c r="B396" s="51">
        <v>926</v>
      </c>
      <c r="C396" s="51">
        <v>123</v>
      </c>
      <c r="D396" s="52">
        <v>19.3</v>
      </c>
    </row>
    <row r="397" spans="1:4" s="9" customFormat="1" x14ac:dyDescent="0.3">
      <c r="A397" s="8">
        <f t="shared" si="6"/>
        <v>41065.104166665711</v>
      </c>
      <c r="B397" s="51">
        <v>898</v>
      </c>
      <c r="C397" s="51">
        <v>123</v>
      </c>
      <c r="D397" s="52">
        <v>19.100000000000001</v>
      </c>
    </row>
    <row r="398" spans="1:4" s="9" customFormat="1" x14ac:dyDescent="0.3">
      <c r="A398" s="8">
        <f t="shared" si="6"/>
        <v>41065.114583332375</v>
      </c>
      <c r="B398" s="51">
        <v>934</v>
      </c>
      <c r="C398" s="51">
        <v>123</v>
      </c>
      <c r="D398" s="52">
        <v>19.100000000000001</v>
      </c>
    </row>
    <row r="399" spans="1:4" s="9" customFormat="1" x14ac:dyDescent="0.3">
      <c r="A399" s="8">
        <f t="shared" si="6"/>
        <v>41065.12499999904</v>
      </c>
      <c r="B399" s="51">
        <v>948</v>
      </c>
      <c r="C399" s="51">
        <v>123</v>
      </c>
      <c r="D399" s="52">
        <v>19.2</v>
      </c>
    </row>
    <row r="400" spans="1:4" s="9" customFormat="1" x14ac:dyDescent="0.3">
      <c r="A400" s="8">
        <f t="shared" si="6"/>
        <v>41065.135416665704</v>
      </c>
      <c r="B400" s="51">
        <v>893</v>
      </c>
      <c r="C400" s="51">
        <v>123</v>
      </c>
      <c r="D400" s="52">
        <v>19.2</v>
      </c>
    </row>
    <row r="401" spans="1:4" s="9" customFormat="1" x14ac:dyDescent="0.3">
      <c r="A401" s="8">
        <f t="shared" si="6"/>
        <v>41065.145833332368</v>
      </c>
      <c r="B401" s="51">
        <v>919</v>
      </c>
      <c r="C401" s="51">
        <v>123</v>
      </c>
      <c r="D401" s="52">
        <v>19.100000000000001</v>
      </c>
    </row>
    <row r="402" spans="1:4" s="9" customFormat="1" x14ac:dyDescent="0.3">
      <c r="A402" s="8">
        <f t="shared" si="6"/>
        <v>41065.156249999032</v>
      </c>
      <c r="B402" s="51">
        <v>910</v>
      </c>
      <c r="C402" s="51">
        <v>124</v>
      </c>
      <c r="D402" s="52">
        <v>19.2</v>
      </c>
    </row>
    <row r="403" spans="1:4" s="9" customFormat="1" x14ac:dyDescent="0.3">
      <c r="A403" s="8">
        <f t="shared" si="6"/>
        <v>41065.166666665697</v>
      </c>
      <c r="B403" s="51">
        <v>908</v>
      </c>
      <c r="C403" s="51">
        <v>124</v>
      </c>
      <c r="D403" s="52">
        <v>18.899999999999999</v>
      </c>
    </row>
    <row r="404" spans="1:4" s="9" customFormat="1" x14ac:dyDescent="0.3">
      <c r="A404" s="8">
        <f t="shared" si="6"/>
        <v>41065.177083332361</v>
      </c>
      <c r="B404" s="51">
        <v>923</v>
      </c>
      <c r="C404" s="51">
        <v>123</v>
      </c>
      <c r="D404" s="52">
        <v>19</v>
      </c>
    </row>
    <row r="405" spans="1:4" s="9" customFormat="1" x14ac:dyDescent="0.3">
      <c r="A405" s="8">
        <f t="shared" si="6"/>
        <v>41065.187499999025</v>
      </c>
      <c r="B405" s="51">
        <v>916</v>
      </c>
      <c r="C405" s="51">
        <v>123</v>
      </c>
      <c r="D405" s="52">
        <v>18.8</v>
      </c>
    </row>
    <row r="406" spans="1:4" s="9" customFormat="1" x14ac:dyDescent="0.3">
      <c r="A406" s="8">
        <f t="shared" si="6"/>
        <v>41065.197916665689</v>
      </c>
      <c r="B406" s="51">
        <v>948</v>
      </c>
      <c r="C406" s="51">
        <v>123</v>
      </c>
      <c r="D406" s="52">
        <v>18.7</v>
      </c>
    </row>
    <row r="407" spans="1:4" s="9" customFormat="1" x14ac:dyDescent="0.3">
      <c r="A407" s="8">
        <f t="shared" si="6"/>
        <v>41065.208333332354</v>
      </c>
      <c r="B407" s="51">
        <v>845</v>
      </c>
      <c r="C407" s="51">
        <v>123</v>
      </c>
      <c r="D407" s="52">
        <v>18.5</v>
      </c>
    </row>
    <row r="408" spans="1:4" s="9" customFormat="1" x14ac:dyDescent="0.3">
      <c r="A408" s="8">
        <f t="shared" si="6"/>
        <v>41065.218749999018</v>
      </c>
      <c r="B408" s="51">
        <v>910</v>
      </c>
      <c r="C408" s="51">
        <v>121</v>
      </c>
      <c r="D408" s="52">
        <v>18.5</v>
      </c>
    </row>
    <row r="409" spans="1:4" s="9" customFormat="1" x14ac:dyDescent="0.3">
      <c r="A409" s="8">
        <f t="shared" si="6"/>
        <v>41065.229166665682</v>
      </c>
      <c r="B409" s="51">
        <v>872</v>
      </c>
      <c r="C409" s="51">
        <v>119</v>
      </c>
      <c r="D409" s="52">
        <v>18.7</v>
      </c>
    </row>
    <row r="410" spans="1:4" s="9" customFormat="1" x14ac:dyDescent="0.3">
      <c r="A410" s="8">
        <f t="shared" si="6"/>
        <v>41065.239583332346</v>
      </c>
      <c r="B410" s="51">
        <v>927</v>
      </c>
      <c r="C410" s="51">
        <v>122</v>
      </c>
      <c r="D410" s="52">
        <v>18.600000000000001</v>
      </c>
    </row>
    <row r="411" spans="1:4" s="9" customFormat="1" x14ac:dyDescent="0.3">
      <c r="A411" s="8">
        <f t="shared" si="6"/>
        <v>41065.24999999901</v>
      </c>
      <c r="B411" s="51">
        <v>892</v>
      </c>
      <c r="C411" s="51">
        <v>121</v>
      </c>
      <c r="D411" s="52">
        <v>18.2</v>
      </c>
    </row>
    <row r="412" spans="1:4" s="9" customFormat="1" x14ac:dyDescent="0.3">
      <c r="A412" s="8">
        <f t="shared" si="6"/>
        <v>41065.260416665675</v>
      </c>
      <c r="B412" s="51">
        <v>866</v>
      </c>
      <c r="C412" s="51">
        <v>122</v>
      </c>
      <c r="D412" s="52">
        <v>18.600000000000001</v>
      </c>
    </row>
    <row r="413" spans="1:4" s="9" customFormat="1" x14ac:dyDescent="0.3">
      <c r="A413" s="8">
        <f t="shared" si="6"/>
        <v>41065.270833332339</v>
      </c>
      <c r="B413" s="51">
        <v>925</v>
      </c>
      <c r="C413" s="51">
        <v>122</v>
      </c>
      <c r="D413" s="52">
        <v>18.5</v>
      </c>
    </row>
    <row r="414" spans="1:4" s="9" customFormat="1" x14ac:dyDescent="0.3">
      <c r="A414" s="8">
        <f t="shared" si="6"/>
        <v>41065.281249999003</v>
      </c>
      <c r="B414" s="51">
        <v>903</v>
      </c>
      <c r="C414" s="51">
        <v>121</v>
      </c>
      <c r="D414" s="52">
        <v>18.8</v>
      </c>
    </row>
    <row r="415" spans="1:4" s="9" customFormat="1" x14ac:dyDescent="0.3">
      <c r="A415" s="8">
        <f t="shared" si="6"/>
        <v>41065.291666665667</v>
      </c>
      <c r="B415" s="51">
        <v>917</v>
      </c>
      <c r="C415" s="51">
        <v>122</v>
      </c>
      <c r="D415" s="52">
        <v>18.399999999999999</v>
      </c>
    </row>
    <row r="416" spans="1:4" s="9" customFormat="1" x14ac:dyDescent="0.3">
      <c r="A416" s="8">
        <f t="shared" si="6"/>
        <v>41065.302083332332</v>
      </c>
      <c r="B416" s="51">
        <v>857</v>
      </c>
      <c r="C416" s="51">
        <v>121</v>
      </c>
      <c r="D416" s="52">
        <v>18.2</v>
      </c>
    </row>
    <row r="417" spans="1:4" s="9" customFormat="1" x14ac:dyDescent="0.3">
      <c r="A417" s="8">
        <f t="shared" si="6"/>
        <v>41065.312499998996</v>
      </c>
      <c r="B417" s="51">
        <v>897</v>
      </c>
      <c r="C417" s="51">
        <v>122</v>
      </c>
      <c r="D417" s="52">
        <v>18.100000000000001</v>
      </c>
    </row>
    <row r="418" spans="1:4" s="9" customFormat="1" x14ac:dyDescent="0.3">
      <c r="A418" s="8">
        <f t="shared" si="6"/>
        <v>41065.32291666566</v>
      </c>
      <c r="B418" s="51">
        <v>908</v>
      </c>
      <c r="C418" s="51">
        <v>122</v>
      </c>
      <c r="D418" s="52">
        <v>18</v>
      </c>
    </row>
    <row r="419" spans="1:4" s="9" customFormat="1" x14ac:dyDescent="0.3">
      <c r="A419" s="8">
        <f t="shared" si="6"/>
        <v>41065.333333332324</v>
      </c>
      <c r="B419" s="51">
        <v>846</v>
      </c>
      <c r="C419" s="51">
        <v>120</v>
      </c>
      <c r="D419" s="52">
        <v>18</v>
      </c>
    </row>
    <row r="420" spans="1:4" s="9" customFormat="1" x14ac:dyDescent="0.3">
      <c r="A420" s="8">
        <f t="shared" si="6"/>
        <v>41065.343749998989</v>
      </c>
      <c r="B420" s="51">
        <v>868</v>
      </c>
      <c r="C420" s="51">
        <v>121</v>
      </c>
      <c r="D420" s="52">
        <v>18</v>
      </c>
    </row>
    <row r="421" spans="1:4" s="9" customFormat="1" x14ac:dyDescent="0.3">
      <c r="A421" s="8">
        <f t="shared" si="6"/>
        <v>41065.354166665653</v>
      </c>
      <c r="B421" s="51">
        <v>942</v>
      </c>
      <c r="C421" s="51">
        <v>121</v>
      </c>
      <c r="D421" s="52">
        <v>18</v>
      </c>
    </row>
    <row r="422" spans="1:4" s="9" customFormat="1" x14ac:dyDescent="0.3">
      <c r="A422" s="8">
        <f t="shared" si="6"/>
        <v>41065.364583332317</v>
      </c>
      <c r="B422" s="51">
        <v>909</v>
      </c>
      <c r="C422" s="51">
        <v>121</v>
      </c>
      <c r="D422" s="52">
        <v>17.8</v>
      </c>
    </row>
    <row r="423" spans="1:4" s="9" customFormat="1" x14ac:dyDescent="0.3">
      <c r="A423" s="8">
        <f t="shared" si="6"/>
        <v>41065.374999998981</v>
      </c>
      <c r="B423" s="51">
        <v>852</v>
      </c>
      <c r="C423" s="51">
        <v>121</v>
      </c>
      <c r="D423" s="52">
        <v>17.7</v>
      </c>
    </row>
    <row r="424" spans="1:4" s="9" customFormat="1" x14ac:dyDescent="0.3">
      <c r="A424" s="8">
        <f t="shared" si="6"/>
        <v>41065.385416665646</v>
      </c>
      <c r="B424" s="51">
        <v>269</v>
      </c>
      <c r="C424" s="51">
        <v>0</v>
      </c>
      <c r="D424" s="52">
        <v>18.8</v>
      </c>
    </row>
    <row r="425" spans="1:4" s="9" customFormat="1" x14ac:dyDescent="0.3">
      <c r="A425" s="8">
        <f t="shared" si="6"/>
        <v>41065.39583333231</v>
      </c>
      <c r="B425" s="51">
        <v>164</v>
      </c>
      <c r="C425" s="51">
        <v>0</v>
      </c>
      <c r="D425" s="52">
        <v>18.899999999999999</v>
      </c>
    </row>
    <row r="426" spans="1:4" s="9" customFormat="1" x14ac:dyDescent="0.3">
      <c r="A426" s="8">
        <f t="shared" si="6"/>
        <v>41065.406249998974</v>
      </c>
      <c r="B426" s="51">
        <v>107</v>
      </c>
      <c r="C426" s="51">
        <v>0</v>
      </c>
      <c r="D426" s="52">
        <v>18.899999999999999</v>
      </c>
    </row>
    <row r="427" spans="1:4" s="9" customFormat="1" x14ac:dyDescent="0.3">
      <c r="A427" s="8">
        <f t="shared" si="6"/>
        <v>41065.416666665638</v>
      </c>
      <c r="B427" s="51">
        <v>77</v>
      </c>
      <c r="C427" s="51">
        <v>0</v>
      </c>
      <c r="D427" s="52">
        <v>18.2</v>
      </c>
    </row>
    <row r="428" spans="1:4" s="9" customFormat="1" x14ac:dyDescent="0.3">
      <c r="A428" s="8">
        <f t="shared" si="6"/>
        <v>41065.427083332303</v>
      </c>
      <c r="B428" s="51">
        <v>61</v>
      </c>
      <c r="C428" s="51">
        <v>0</v>
      </c>
      <c r="D428" s="52">
        <v>18.399999999999999</v>
      </c>
    </row>
    <row r="429" spans="1:4" s="9" customFormat="1" x14ac:dyDescent="0.3">
      <c r="A429" s="8">
        <f t="shared" si="6"/>
        <v>41065.437499998967</v>
      </c>
      <c r="B429" s="51">
        <v>50</v>
      </c>
      <c r="C429" s="51">
        <v>0</v>
      </c>
      <c r="D429" s="52">
        <v>18.3</v>
      </c>
    </row>
    <row r="430" spans="1:4" s="9" customFormat="1" x14ac:dyDescent="0.3">
      <c r="A430" s="8">
        <f t="shared" si="6"/>
        <v>41065.447916665631</v>
      </c>
      <c r="B430" s="51">
        <v>41</v>
      </c>
      <c r="C430" s="51">
        <v>0</v>
      </c>
      <c r="D430" s="52">
        <v>16.7</v>
      </c>
    </row>
    <row r="431" spans="1:4" s="9" customFormat="1" x14ac:dyDescent="0.3">
      <c r="A431" s="8">
        <f t="shared" si="6"/>
        <v>41065.458333332295</v>
      </c>
      <c r="B431" s="51">
        <v>36</v>
      </c>
      <c r="C431" s="51">
        <v>0</v>
      </c>
      <c r="D431" s="52">
        <v>23.7</v>
      </c>
    </row>
    <row r="432" spans="1:4" s="9" customFormat="1" x14ac:dyDescent="0.3">
      <c r="A432" s="8">
        <f t="shared" si="6"/>
        <v>41065.46874999896</v>
      </c>
      <c r="B432" s="51">
        <v>34</v>
      </c>
      <c r="C432" s="51">
        <v>0</v>
      </c>
      <c r="D432" s="52">
        <v>23.5</v>
      </c>
    </row>
    <row r="433" spans="1:4" s="9" customFormat="1" x14ac:dyDescent="0.3">
      <c r="A433" s="8">
        <f t="shared" si="6"/>
        <v>41065.479166665624</v>
      </c>
      <c r="B433" s="51">
        <v>30</v>
      </c>
      <c r="C433" s="51">
        <v>0</v>
      </c>
      <c r="D433" s="52">
        <v>23.8</v>
      </c>
    </row>
    <row r="434" spans="1:4" s="9" customFormat="1" x14ac:dyDescent="0.3">
      <c r="A434" s="8">
        <f t="shared" si="6"/>
        <v>41065.489583332288</v>
      </c>
      <c r="B434" s="51">
        <v>28</v>
      </c>
      <c r="C434" s="51">
        <v>0</v>
      </c>
      <c r="D434" s="52">
        <v>23.8</v>
      </c>
    </row>
    <row r="435" spans="1:4" s="9" customFormat="1" x14ac:dyDescent="0.3">
      <c r="A435" s="8">
        <f t="shared" si="6"/>
        <v>41065.499999998952</v>
      </c>
      <c r="B435" s="51">
        <v>20</v>
      </c>
      <c r="C435" s="51">
        <v>0</v>
      </c>
      <c r="D435" s="52">
        <v>23.9</v>
      </c>
    </row>
    <row r="436" spans="1:4" s="9" customFormat="1" x14ac:dyDescent="0.3">
      <c r="A436" s="8">
        <f t="shared" si="6"/>
        <v>41065.510416665617</v>
      </c>
      <c r="B436" s="51">
        <v>21</v>
      </c>
      <c r="C436" s="51">
        <v>0</v>
      </c>
      <c r="D436" s="52">
        <v>23.6</v>
      </c>
    </row>
    <row r="437" spans="1:4" s="9" customFormat="1" x14ac:dyDescent="0.3">
      <c r="A437" s="8">
        <f t="shared" si="6"/>
        <v>41065.520833332281</v>
      </c>
      <c r="B437" s="51">
        <v>23</v>
      </c>
      <c r="C437" s="51">
        <v>0</v>
      </c>
      <c r="D437" s="52">
        <v>23.8</v>
      </c>
    </row>
    <row r="438" spans="1:4" s="9" customFormat="1" x14ac:dyDescent="0.3">
      <c r="A438" s="8">
        <f t="shared" si="6"/>
        <v>41065.531249998945</v>
      </c>
      <c r="B438" s="51">
        <v>20</v>
      </c>
      <c r="C438" s="51">
        <v>0</v>
      </c>
      <c r="D438" s="52">
        <v>23.6</v>
      </c>
    </row>
    <row r="439" spans="1:4" s="9" customFormat="1" x14ac:dyDescent="0.3">
      <c r="A439" s="8">
        <f t="shared" si="6"/>
        <v>41065.541666665609</v>
      </c>
      <c r="B439" s="51">
        <v>20</v>
      </c>
      <c r="C439" s="51">
        <v>0</v>
      </c>
      <c r="D439" s="52">
        <v>24</v>
      </c>
    </row>
    <row r="440" spans="1:4" s="9" customFormat="1" x14ac:dyDescent="0.3">
      <c r="A440" s="8">
        <f t="shared" si="6"/>
        <v>41065.552083332273</v>
      </c>
      <c r="B440" s="51">
        <v>15</v>
      </c>
      <c r="C440" s="51">
        <v>0</v>
      </c>
      <c r="D440" s="52">
        <v>23.8</v>
      </c>
    </row>
    <row r="441" spans="1:4" s="9" customFormat="1" x14ac:dyDescent="0.3">
      <c r="A441" s="8">
        <f t="shared" si="6"/>
        <v>41065.562499998938</v>
      </c>
      <c r="B441" s="51">
        <v>15</v>
      </c>
      <c r="C441" s="51">
        <v>0</v>
      </c>
      <c r="D441" s="52">
        <v>23.6</v>
      </c>
    </row>
    <row r="442" spans="1:4" s="9" customFormat="1" x14ac:dyDescent="0.3">
      <c r="A442" s="8">
        <f t="shared" si="6"/>
        <v>41065.572916665602</v>
      </c>
      <c r="B442" s="51">
        <v>15</v>
      </c>
      <c r="C442" s="51">
        <v>0</v>
      </c>
      <c r="D442" s="52">
        <v>23.5</v>
      </c>
    </row>
    <row r="443" spans="1:4" s="9" customFormat="1" x14ac:dyDescent="0.3">
      <c r="A443" s="8">
        <f t="shared" si="6"/>
        <v>41065.583333332266</v>
      </c>
      <c r="B443" s="51">
        <v>16</v>
      </c>
      <c r="C443" s="51">
        <v>0</v>
      </c>
      <c r="D443" s="52">
        <v>23.5</v>
      </c>
    </row>
    <row r="444" spans="1:4" s="9" customFormat="1" x14ac:dyDescent="0.3">
      <c r="A444" s="8">
        <f t="shared" si="6"/>
        <v>41065.59374999893</v>
      </c>
      <c r="B444" s="51">
        <v>18</v>
      </c>
      <c r="C444" s="51">
        <v>0</v>
      </c>
      <c r="D444" s="52">
        <v>23.9</v>
      </c>
    </row>
    <row r="445" spans="1:4" s="9" customFormat="1" x14ac:dyDescent="0.3">
      <c r="A445" s="8">
        <f t="shared" si="6"/>
        <v>41065.604166665595</v>
      </c>
      <c r="B445" s="51">
        <v>16</v>
      </c>
      <c r="C445" s="51">
        <v>0</v>
      </c>
      <c r="D445" s="52">
        <v>23.5</v>
      </c>
    </row>
    <row r="446" spans="1:4" s="9" customFormat="1" x14ac:dyDescent="0.3">
      <c r="A446" s="8">
        <f t="shared" si="6"/>
        <v>41065.614583332259</v>
      </c>
      <c r="B446" s="51">
        <v>17</v>
      </c>
      <c r="C446" s="51">
        <v>0</v>
      </c>
      <c r="D446" s="52">
        <v>23.6</v>
      </c>
    </row>
    <row r="447" spans="1:4" s="9" customFormat="1" x14ac:dyDescent="0.3">
      <c r="A447" s="8">
        <f t="shared" si="6"/>
        <v>41065.624999998923</v>
      </c>
      <c r="B447" s="51">
        <v>16</v>
      </c>
      <c r="C447" s="51">
        <v>0</v>
      </c>
      <c r="D447" s="52">
        <v>23.4</v>
      </c>
    </row>
    <row r="448" spans="1:4" s="9" customFormat="1" x14ac:dyDescent="0.3">
      <c r="A448" s="8">
        <f t="shared" si="6"/>
        <v>41065.635416665587</v>
      </c>
      <c r="B448" s="51">
        <v>15</v>
      </c>
      <c r="C448" s="51">
        <v>0</v>
      </c>
      <c r="D448" s="52">
        <v>23.6</v>
      </c>
    </row>
    <row r="449" spans="1:4" s="9" customFormat="1" x14ac:dyDescent="0.3">
      <c r="A449" s="8">
        <f t="shared" si="6"/>
        <v>41065.645833332252</v>
      </c>
      <c r="B449" s="51">
        <v>15</v>
      </c>
      <c r="C449" s="51">
        <v>0</v>
      </c>
      <c r="D449" s="52">
        <v>23.7</v>
      </c>
    </row>
    <row r="450" spans="1:4" s="9" customFormat="1" x14ac:dyDescent="0.3">
      <c r="A450" s="8">
        <f t="shared" si="6"/>
        <v>41065.656249998916</v>
      </c>
      <c r="B450" s="51">
        <v>15</v>
      </c>
      <c r="C450" s="51">
        <v>0</v>
      </c>
      <c r="D450" s="52">
        <v>23.4</v>
      </c>
    </row>
    <row r="451" spans="1:4" s="9" customFormat="1" x14ac:dyDescent="0.3">
      <c r="A451" s="8">
        <f t="shared" si="6"/>
        <v>41065.66666666558</v>
      </c>
      <c r="B451" s="51">
        <v>14</v>
      </c>
      <c r="C451" s="51">
        <v>0</v>
      </c>
      <c r="D451" s="52">
        <v>31.5</v>
      </c>
    </row>
    <row r="452" spans="1:4" s="9" customFormat="1" x14ac:dyDescent="0.3">
      <c r="A452" s="8">
        <f t="shared" si="6"/>
        <v>41065.677083332244</v>
      </c>
      <c r="B452" s="51">
        <v>955</v>
      </c>
      <c r="C452" s="51">
        <v>121</v>
      </c>
      <c r="D452" s="52">
        <v>26.9</v>
      </c>
    </row>
    <row r="453" spans="1:4" s="9" customFormat="1" x14ac:dyDescent="0.3">
      <c r="A453" s="8">
        <f t="shared" ref="A453:A516" si="7">A452+1/24/4</f>
        <v>41065.687499998909</v>
      </c>
      <c r="B453" s="51">
        <v>918</v>
      </c>
      <c r="C453" s="51">
        <v>110</v>
      </c>
      <c r="D453" s="52">
        <v>23.4</v>
      </c>
    </row>
    <row r="454" spans="1:4" s="9" customFormat="1" x14ac:dyDescent="0.3">
      <c r="A454" s="8">
        <f t="shared" si="7"/>
        <v>41065.697916665573</v>
      </c>
      <c r="B454" s="51">
        <v>873</v>
      </c>
      <c r="C454" s="51">
        <v>108</v>
      </c>
      <c r="D454" s="52">
        <v>22.3</v>
      </c>
    </row>
    <row r="455" spans="1:4" s="9" customFormat="1" x14ac:dyDescent="0.3">
      <c r="A455" s="8">
        <f t="shared" si="7"/>
        <v>41065.708333332237</v>
      </c>
      <c r="B455" s="51">
        <v>899</v>
      </c>
      <c r="C455" s="51">
        <v>107</v>
      </c>
      <c r="D455" s="52">
        <v>21.6</v>
      </c>
    </row>
    <row r="456" spans="1:4" s="9" customFormat="1" x14ac:dyDescent="0.3">
      <c r="A456" s="8">
        <f t="shared" si="7"/>
        <v>41065.718749998901</v>
      </c>
      <c r="B456" s="51">
        <v>901</v>
      </c>
      <c r="C456" s="51">
        <v>107</v>
      </c>
      <c r="D456" s="52">
        <v>20.9</v>
      </c>
    </row>
    <row r="457" spans="1:4" s="9" customFormat="1" x14ac:dyDescent="0.3">
      <c r="A457" s="8">
        <f t="shared" si="7"/>
        <v>41065.729166665566</v>
      </c>
      <c r="B457" s="51">
        <v>896</v>
      </c>
      <c r="C457" s="51">
        <v>106</v>
      </c>
      <c r="D457" s="52">
        <v>20.2</v>
      </c>
    </row>
    <row r="458" spans="1:4" s="9" customFormat="1" x14ac:dyDescent="0.3">
      <c r="A458" s="8">
        <f t="shared" si="7"/>
        <v>41065.73958333223</v>
      </c>
      <c r="B458" s="51">
        <v>917</v>
      </c>
      <c r="C458" s="51">
        <v>104</v>
      </c>
      <c r="D458" s="52">
        <v>20.9</v>
      </c>
    </row>
    <row r="459" spans="1:4" s="9" customFormat="1" x14ac:dyDescent="0.3">
      <c r="A459" s="8">
        <f t="shared" si="7"/>
        <v>41065.749999998894</v>
      </c>
      <c r="B459" s="51">
        <v>879</v>
      </c>
      <c r="C459" s="51">
        <v>105</v>
      </c>
      <c r="D459" s="52">
        <v>20.6</v>
      </c>
    </row>
    <row r="460" spans="1:4" s="9" customFormat="1" x14ac:dyDescent="0.3">
      <c r="A460" s="8">
        <f t="shared" si="7"/>
        <v>41065.760416665558</v>
      </c>
      <c r="B460" s="51">
        <v>865</v>
      </c>
      <c r="C460" s="51">
        <v>103</v>
      </c>
      <c r="D460" s="52">
        <v>20.2</v>
      </c>
    </row>
    <row r="461" spans="1:4" s="9" customFormat="1" x14ac:dyDescent="0.3">
      <c r="A461" s="8">
        <f t="shared" si="7"/>
        <v>41065.770833332223</v>
      </c>
      <c r="B461" s="51">
        <v>892</v>
      </c>
      <c r="C461" s="51">
        <v>105</v>
      </c>
      <c r="D461" s="52">
        <v>20</v>
      </c>
    </row>
    <row r="462" spans="1:4" s="9" customFormat="1" x14ac:dyDescent="0.3">
      <c r="A462" s="8">
        <f t="shared" si="7"/>
        <v>41065.781249998887</v>
      </c>
      <c r="B462" s="51">
        <v>899</v>
      </c>
      <c r="C462" s="51">
        <v>104</v>
      </c>
      <c r="D462" s="52">
        <v>20.2</v>
      </c>
    </row>
    <row r="463" spans="1:4" s="9" customFormat="1" x14ac:dyDescent="0.3">
      <c r="A463" s="8">
        <f t="shared" si="7"/>
        <v>41065.791666665551</v>
      </c>
      <c r="B463" s="51">
        <v>905</v>
      </c>
      <c r="C463" s="51">
        <v>106</v>
      </c>
      <c r="D463" s="52">
        <v>19.899999999999999</v>
      </c>
    </row>
    <row r="464" spans="1:4" s="9" customFormat="1" x14ac:dyDescent="0.3">
      <c r="A464" s="8">
        <f t="shared" si="7"/>
        <v>41065.802083332215</v>
      </c>
      <c r="B464" s="51">
        <v>898</v>
      </c>
      <c r="C464" s="51">
        <v>106</v>
      </c>
      <c r="D464" s="52">
        <v>20</v>
      </c>
    </row>
    <row r="465" spans="1:4" s="9" customFormat="1" x14ac:dyDescent="0.3">
      <c r="A465" s="8">
        <f t="shared" si="7"/>
        <v>41065.81249999888</v>
      </c>
      <c r="B465" s="51">
        <v>866</v>
      </c>
      <c r="C465" s="51">
        <v>105</v>
      </c>
      <c r="D465" s="52">
        <v>19.600000000000001</v>
      </c>
    </row>
    <row r="466" spans="1:4" s="9" customFormat="1" x14ac:dyDescent="0.3">
      <c r="A466" s="8">
        <f t="shared" si="7"/>
        <v>41065.822916665544</v>
      </c>
      <c r="B466" s="51">
        <v>885</v>
      </c>
      <c r="C466" s="51">
        <v>107</v>
      </c>
      <c r="D466" s="52">
        <v>19.2</v>
      </c>
    </row>
    <row r="467" spans="1:4" s="9" customFormat="1" x14ac:dyDescent="0.3">
      <c r="A467" s="8">
        <f t="shared" si="7"/>
        <v>41065.833333332208</v>
      </c>
      <c r="B467" s="51">
        <v>907</v>
      </c>
      <c r="C467" s="51">
        <v>105</v>
      </c>
      <c r="D467" s="52">
        <v>19.100000000000001</v>
      </c>
    </row>
    <row r="468" spans="1:4" s="9" customFormat="1" x14ac:dyDescent="0.3">
      <c r="A468" s="8">
        <f t="shared" si="7"/>
        <v>41065.843749998872</v>
      </c>
      <c r="B468" s="51">
        <v>856</v>
      </c>
      <c r="C468" s="51">
        <v>107</v>
      </c>
      <c r="D468" s="52">
        <v>18.899999999999999</v>
      </c>
    </row>
    <row r="469" spans="1:4" s="9" customFormat="1" x14ac:dyDescent="0.3">
      <c r="A469" s="8">
        <f t="shared" si="7"/>
        <v>41065.854166665536</v>
      </c>
      <c r="B469" s="51">
        <v>864</v>
      </c>
      <c r="C469" s="51">
        <v>104</v>
      </c>
      <c r="D469" s="52">
        <v>18.8</v>
      </c>
    </row>
    <row r="470" spans="1:4" s="9" customFormat="1" x14ac:dyDescent="0.3">
      <c r="A470" s="8">
        <f t="shared" si="7"/>
        <v>41065.864583332201</v>
      </c>
      <c r="B470" s="51">
        <v>876</v>
      </c>
      <c r="C470" s="51">
        <v>105</v>
      </c>
      <c r="D470" s="52">
        <v>18.8</v>
      </c>
    </row>
    <row r="471" spans="1:4" s="9" customFormat="1" x14ac:dyDescent="0.3">
      <c r="A471" s="8">
        <f t="shared" si="7"/>
        <v>41065.874999998865</v>
      </c>
      <c r="B471" s="51">
        <v>900</v>
      </c>
      <c r="C471" s="51">
        <v>106</v>
      </c>
      <c r="D471" s="52">
        <v>18.5</v>
      </c>
    </row>
    <row r="472" spans="1:4" s="9" customFormat="1" x14ac:dyDescent="0.3">
      <c r="A472" s="8">
        <f t="shared" si="7"/>
        <v>41065.885416665529</v>
      </c>
      <c r="B472" s="51">
        <v>849</v>
      </c>
      <c r="C472" s="51">
        <v>105</v>
      </c>
      <c r="D472" s="52">
        <v>18.600000000000001</v>
      </c>
    </row>
    <row r="473" spans="1:4" s="9" customFormat="1" x14ac:dyDescent="0.3">
      <c r="A473" s="8">
        <f t="shared" si="7"/>
        <v>41065.895833332193</v>
      </c>
      <c r="B473" s="51">
        <v>841</v>
      </c>
      <c r="C473" s="51">
        <v>105</v>
      </c>
      <c r="D473" s="52">
        <v>18.600000000000001</v>
      </c>
    </row>
    <row r="474" spans="1:4" s="9" customFormat="1" x14ac:dyDescent="0.3">
      <c r="A474" s="8">
        <f t="shared" si="7"/>
        <v>41065.906249998858</v>
      </c>
      <c r="B474" s="51">
        <v>856</v>
      </c>
      <c r="C474" s="51">
        <v>107</v>
      </c>
      <c r="D474" s="52">
        <v>18.600000000000001</v>
      </c>
    </row>
    <row r="475" spans="1:4" s="9" customFormat="1" x14ac:dyDescent="0.3">
      <c r="A475" s="8">
        <f t="shared" si="7"/>
        <v>41065.916666665522</v>
      </c>
      <c r="B475" s="51">
        <v>852</v>
      </c>
      <c r="C475" s="51">
        <v>106</v>
      </c>
      <c r="D475" s="52">
        <v>18.5</v>
      </c>
    </row>
    <row r="476" spans="1:4" s="9" customFormat="1" x14ac:dyDescent="0.3">
      <c r="A476" s="8">
        <f t="shared" si="7"/>
        <v>41065.927083332186</v>
      </c>
      <c r="B476" s="51">
        <v>864</v>
      </c>
      <c r="C476" s="51">
        <v>107</v>
      </c>
      <c r="D476" s="52">
        <v>18.3</v>
      </c>
    </row>
    <row r="477" spans="1:4" s="9" customFormat="1" x14ac:dyDescent="0.3">
      <c r="A477" s="8">
        <f t="shared" si="7"/>
        <v>41065.93749999885</v>
      </c>
      <c r="B477" s="51">
        <v>821</v>
      </c>
      <c r="C477" s="51">
        <v>105</v>
      </c>
      <c r="D477" s="52">
        <v>18.5</v>
      </c>
    </row>
    <row r="478" spans="1:4" s="9" customFormat="1" x14ac:dyDescent="0.3">
      <c r="A478" s="8">
        <f t="shared" si="7"/>
        <v>41065.947916665515</v>
      </c>
      <c r="B478" s="51">
        <v>881</v>
      </c>
      <c r="C478" s="51">
        <v>106</v>
      </c>
      <c r="D478" s="52">
        <v>18.3</v>
      </c>
    </row>
    <row r="479" spans="1:4" s="9" customFormat="1" x14ac:dyDescent="0.3">
      <c r="A479" s="8">
        <f t="shared" si="7"/>
        <v>41065.958333332179</v>
      </c>
      <c r="B479" s="51">
        <v>875</v>
      </c>
      <c r="C479" s="51">
        <v>105</v>
      </c>
      <c r="D479" s="52">
        <v>18.2</v>
      </c>
    </row>
    <row r="480" spans="1:4" s="9" customFormat="1" x14ac:dyDescent="0.3">
      <c r="A480" s="8">
        <f t="shared" si="7"/>
        <v>41065.968749998843</v>
      </c>
      <c r="B480" s="51">
        <v>871</v>
      </c>
      <c r="C480" s="51">
        <v>105</v>
      </c>
      <c r="D480" s="52">
        <v>18.3</v>
      </c>
    </row>
    <row r="481" spans="1:4" s="9" customFormat="1" x14ac:dyDescent="0.3">
      <c r="A481" s="8">
        <f t="shared" si="7"/>
        <v>41065.979166665507</v>
      </c>
      <c r="B481" s="51">
        <v>822</v>
      </c>
      <c r="C481" s="51">
        <v>105</v>
      </c>
      <c r="D481" s="52">
        <v>18.3</v>
      </c>
    </row>
    <row r="482" spans="1:4" s="9" customFormat="1" x14ac:dyDescent="0.3">
      <c r="A482" s="8">
        <f t="shared" si="7"/>
        <v>41065.989583332172</v>
      </c>
      <c r="B482" s="51">
        <v>823</v>
      </c>
      <c r="C482" s="51">
        <v>107</v>
      </c>
      <c r="D482" s="52">
        <v>18.100000000000001</v>
      </c>
    </row>
    <row r="483" spans="1:4" s="9" customFormat="1" x14ac:dyDescent="0.3">
      <c r="A483" s="8">
        <f t="shared" si="7"/>
        <v>41065.999999998836</v>
      </c>
      <c r="B483" s="51">
        <v>836</v>
      </c>
      <c r="C483" s="51">
        <v>106</v>
      </c>
      <c r="D483" s="52">
        <v>18.100000000000001</v>
      </c>
    </row>
    <row r="484" spans="1:4" s="9" customFormat="1" x14ac:dyDescent="0.3">
      <c r="A484" s="8">
        <f t="shared" si="7"/>
        <v>41066.0104166655</v>
      </c>
      <c r="B484" s="51">
        <v>830</v>
      </c>
      <c r="C484" s="51">
        <v>107</v>
      </c>
      <c r="D484" s="52">
        <v>18.2</v>
      </c>
    </row>
    <row r="485" spans="1:4" s="9" customFormat="1" x14ac:dyDescent="0.3">
      <c r="A485" s="8">
        <f t="shared" si="7"/>
        <v>41066.020833332164</v>
      </c>
      <c r="B485" s="51">
        <v>841</v>
      </c>
      <c r="C485" s="51">
        <v>108</v>
      </c>
      <c r="D485" s="52">
        <v>18.3</v>
      </c>
    </row>
    <row r="486" spans="1:4" s="9" customFormat="1" x14ac:dyDescent="0.3">
      <c r="A486" s="8">
        <f t="shared" si="7"/>
        <v>41066.031249998829</v>
      </c>
      <c r="B486" s="51">
        <v>817</v>
      </c>
      <c r="C486" s="51">
        <v>106</v>
      </c>
      <c r="D486" s="52">
        <v>18.399999999999999</v>
      </c>
    </row>
    <row r="487" spans="1:4" s="9" customFormat="1" x14ac:dyDescent="0.3">
      <c r="A487" s="8">
        <f t="shared" si="7"/>
        <v>41066.041666665493</v>
      </c>
      <c r="B487" s="51">
        <v>792</v>
      </c>
      <c r="C487" s="51">
        <v>106</v>
      </c>
      <c r="D487" s="52">
        <v>18.2</v>
      </c>
    </row>
    <row r="488" spans="1:4" s="9" customFormat="1" x14ac:dyDescent="0.3">
      <c r="A488" s="8">
        <f t="shared" si="7"/>
        <v>41066.052083332157</v>
      </c>
      <c r="B488" s="51">
        <v>818</v>
      </c>
      <c r="C488" s="51">
        <v>106</v>
      </c>
      <c r="D488" s="52">
        <v>18.2</v>
      </c>
    </row>
    <row r="489" spans="1:4" s="9" customFormat="1" x14ac:dyDescent="0.3">
      <c r="A489" s="8">
        <f t="shared" si="7"/>
        <v>41066.062499998821</v>
      </c>
      <c r="B489" s="51">
        <v>811</v>
      </c>
      <c r="C489" s="51">
        <v>107</v>
      </c>
      <c r="D489" s="52">
        <v>18</v>
      </c>
    </row>
    <row r="490" spans="1:4" s="9" customFormat="1" x14ac:dyDescent="0.3">
      <c r="A490" s="8">
        <f t="shared" si="7"/>
        <v>41066.072916665486</v>
      </c>
      <c r="B490" s="51">
        <v>851</v>
      </c>
      <c r="C490" s="51">
        <v>105</v>
      </c>
      <c r="D490" s="52">
        <v>18.5</v>
      </c>
    </row>
    <row r="491" spans="1:4" s="9" customFormat="1" x14ac:dyDescent="0.3">
      <c r="A491" s="8">
        <f t="shared" si="7"/>
        <v>41066.08333333215</v>
      </c>
      <c r="B491" s="51">
        <v>836</v>
      </c>
      <c r="C491" s="51">
        <v>105</v>
      </c>
      <c r="D491" s="52">
        <v>17.3</v>
      </c>
    </row>
    <row r="492" spans="1:4" s="9" customFormat="1" x14ac:dyDescent="0.3">
      <c r="A492" s="8">
        <f t="shared" si="7"/>
        <v>41066.093749998814</v>
      </c>
      <c r="B492" s="51">
        <v>860</v>
      </c>
      <c r="C492" s="51">
        <v>107</v>
      </c>
      <c r="D492" s="52">
        <v>18.2</v>
      </c>
    </row>
    <row r="493" spans="1:4" s="9" customFormat="1" x14ac:dyDescent="0.3">
      <c r="A493" s="8">
        <f t="shared" si="7"/>
        <v>41066.104166665478</v>
      </c>
      <c r="B493" s="51">
        <v>803</v>
      </c>
      <c r="C493" s="51">
        <v>106</v>
      </c>
      <c r="D493" s="52">
        <v>18.2</v>
      </c>
    </row>
    <row r="494" spans="1:4" s="9" customFormat="1" x14ac:dyDescent="0.3">
      <c r="A494" s="8">
        <f t="shared" si="7"/>
        <v>41066.114583332143</v>
      </c>
      <c r="B494" s="51">
        <v>850</v>
      </c>
      <c r="C494" s="51">
        <v>106</v>
      </c>
      <c r="D494" s="52">
        <v>18.100000000000001</v>
      </c>
    </row>
    <row r="495" spans="1:4" s="9" customFormat="1" x14ac:dyDescent="0.3">
      <c r="A495" s="8">
        <f t="shared" si="7"/>
        <v>41066.124999998807</v>
      </c>
      <c r="B495" s="51">
        <v>837</v>
      </c>
      <c r="C495" s="51">
        <v>107</v>
      </c>
      <c r="D495" s="52">
        <v>18.2</v>
      </c>
    </row>
    <row r="496" spans="1:4" s="9" customFormat="1" x14ac:dyDescent="0.3">
      <c r="A496" s="8">
        <f t="shared" si="7"/>
        <v>41066.135416665471</v>
      </c>
      <c r="B496" s="51">
        <v>876</v>
      </c>
      <c r="C496" s="51">
        <v>106</v>
      </c>
      <c r="D496" s="52">
        <v>18.3</v>
      </c>
    </row>
    <row r="497" spans="1:4" s="9" customFormat="1" x14ac:dyDescent="0.3">
      <c r="A497" s="8">
        <f t="shared" si="7"/>
        <v>41066.145833332135</v>
      </c>
      <c r="B497" s="51">
        <v>853</v>
      </c>
      <c r="C497" s="51">
        <v>105</v>
      </c>
      <c r="D497" s="52">
        <v>18.399999999999999</v>
      </c>
    </row>
    <row r="498" spans="1:4" s="9" customFormat="1" x14ac:dyDescent="0.3">
      <c r="A498" s="8">
        <f t="shared" si="7"/>
        <v>41066.156249998799</v>
      </c>
      <c r="B498" s="51">
        <v>853</v>
      </c>
      <c r="C498" s="51">
        <v>107</v>
      </c>
      <c r="D498" s="52">
        <v>18.2</v>
      </c>
    </row>
    <row r="499" spans="1:4" s="9" customFormat="1" x14ac:dyDescent="0.3">
      <c r="A499" s="8">
        <f t="shared" si="7"/>
        <v>41066.166666665464</v>
      </c>
      <c r="B499" s="51">
        <v>841</v>
      </c>
      <c r="C499" s="51">
        <v>105</v>
      </c>
      <c r="D499" s="52">
        <v>18.5</v>
      </c>
    </row>
    <row r="500" spans="1:4" s="9" customFormat="1" x14ac:dyDescent="0.3">
      <c r="A500" s="8">
        <f t="shared" si="7"/>
        <v>41066.177083332128</v>
      </c>
      <c r="B500" s="51">
        <v>851</v>
      </c>
      <c r="C500" s="51">
        <v>107</v>
      </c>
      <c r="D500" s="52">
        <v>18.2</v>
      </c>
    </row>
    <row r="501" spans="1:4" s="9" customFormat="1" x14ac:dyDescent="0.3">
      <c r="A501" s="8">
        <f t="shared" si="7"/>
        <v>41066.187499998792</v>
      </c>
      <c r="B501" s="51">
        <v>855</v>
      </c>
      <c r="C501" s="51">
        <v>104</v>
      </c>
      <c r="D501" s="52">
        <v>18.2</v>
      </c>
    </row>
    <row r="502" spans="1:4" s="9" customFormat="1" x14ac:dyDescent="0.3">
      <c r="A502" s="8">
        <f t="shared" si="7"/>
        <v>41066.197916665456</v>
      </c>
      <c r="B502" s="51">
        <v>842</v>
      </c>
      <c r="C502" s="51">
        <v>106</v>
      </c>
      <c r="D502" s="52">
        <v>18.2</v>
      </c>
    </row>
    <row r="503" spans="1:4" s="9" customFormat="1" x14ac:dyDescent="0.3">
      <c r="A503" s="8">
        <f t="shared" si="7"/>
        <v>41066.208333332121</v>
      </c>
      <c r="B503" s="51">
        <v>840</v>
      </c>
      <c r="C503" s="51">
        <v>105</v>
      </c>
      <c r="D503" s="52">
        <v>18</v>
      </c>
    </row>
    <row r="504" spans="1:4" s="9" customFormat="1" x14ac:dyDescent="0.3">
      <c r="A504" s="8">
        <f t="shared" si="7"/>
        <v>41066.218749998785</v>
      </c>
      <c r="B504" s="51">
        <v>848</v>
      </c>
      <c r="C504" s="51">
        <v>105</v>
      </c>
      <c r="D504" s="52">
        <v>18.3</v>
      </c>
    </row>
    <row r="505" spans="1:4" s="9" customFormat="1" x14ac:dyDescent="0.3">
      <c r="A505" s="8">
        <f t="shared" si="7"/>
        <v>41066.229166665449</v>
      </c>
      <c r="B505" s="51">
        <v>826</v>
      </c>
      <c r="C505" s="51">
        <v>106</v>
      </c>
      <c r="D505" s="52">
        <v>18.2</v>
      </c>
    </row>
    <row r="506" spans="1:4" s="9" customFormat="1" x14ac:dyDescent="0.3">
      <c r="A506" s="8">
        <f t="shared" si="7"/>
        <v>41066.239583332113</v>
      </c>
      <c r="B506" s="51">
        <v>812</v>
      </c>
      <c r="C506" s="51">
        <v>106</v>
      </c>
      <c r="D506" s="52">
        <v>18.3</v>
      </c>
    </row>
    <row r="507" spans="1:4" s="9" customFormat="1" x14ac:dyDescent="0.3">
      <c r="A507" s="8">
        <f t="shared" si="7"/>
        <v>41066.249999998778</v>
      </c>
      <c r="B507" s="51">
        <v>871</v>
      </c>
      <c r="C507" s="51">
        <v>105</v>
      </c>
      <c r="D507" s="52">
        <v>18.2</v>
      </c>
    </row>
    <row r="508" spans="1:4" s="9" customFormat="1" x14ac:dyDescent="0.3">
      <c r="A508" s="8">
        <f t="shared" si="7"/>
        <v>41066.260416665442</v>
      </c>
      <c r="B508" s="51">
        <v>853</v>
      </c>
      <c r="C508" s="51">
        <v>105</v>
      </c>
      <c r="D508" s="52">
        <v>18.2</v>
      </c>
    </row>
    <row r="509" spans="1:4" s="9" customFormat="1" x14ac:dyDescent="0.3">
      <c r="A509" s="8">
        <f t="shared" si="7"/>
        <v>41066.270833332106</v>
      </c>
      <c r="B509" s="51">
        <v>842</v>
      </c>
      <c r="C509" s="51">
        <v>105</v>
      </c>
      <c r="D509" s="52">
        <v>18.3</v>
      </c>
    </row>
    <row r="510" spans="1:4" s="9" customFormat="1" x14ac:dyDescent="0.3">
      <c r="A510" s="8">
        <f t="shared" si="7"/>
        <v>41066.28124999877</v>
      </c>
      <c r="B510" s="51">
        <v>900</v>
      </c>
      <c r="C510" s="51">
        <v>107</v>
      </c>
      <c r="D510" s="52">
        <v>18.2</v>
      </c>
    </row>
    <row r="511" spans="1:4" s="9" customFormat="1" x14ac:dyDescent="0.3">
      <c r="A511" s="8">
        <f t="shared" si="7"/>
        <v>41066.291666665435</v>
      </c>
      <c r="B511" s="51">
        <v>853</v>
      </c>
      <c r="C511" s="51">
        <v>105</v>
      </c>
      <c r="D511" s="52">
        <v>18.5</v>
      </c>
    </row>
    <row r="512" spans="1:4" s="9" customFormat="1" x14ac:dyDescent="0.3">
      <c r="A512" s="8">
        <f t="shared" si="7"/>
        <v>41066.302083332099</v>
      </c>
      <c r="B512" s="51">
        <v>834</v>
      </c>
      <c r="C512" s="51">
        <v>105</v>
      </c>
      <c r="D512" s="52">
        <v>18.2</v>
      </c>
    </row>
    <row r="513" spans="1:4" s="9" customFormat="1" x14ac:dyDescent="0.3">
      <c r="A513" s="8">
        <f t="shared" si="7"/>
        <v>41066.312499998763</v>
      </c>
      <c r="B513" s="51">
        <v>903</v>
      </c>
      <c r="C513" s="51">
        <v>104</v>
      </c>
      <c r="D513" s="52">
        <v>18.2</v>
      </c>
    </row>
    <row r="514" spans="1:4" s="9" customFormat="1" x14ac:dyDescent="0.3">
      <c r="A514" s="8">
        <f t="shared" si="7"/>
        <v>41066.322916665427</v>
      </c>
      <c r="B514" s="51">
        <v>897</v>
      </c>
      <c r="C514" s="51">
        <v>105</v>
      </c>
      <c r="D514" s="52">
        <v>17.899999999999999</v>
      </c>
    </row>
    <row r="515" spans="1:4" s="9" customFormat="1" x14ac:dyDescent="0.3">
      <c r="A515" s="8">
        <f t="shared" si="7"/>
        <v>41066.333333332092</v>
      </c>
      <c r="B515" s="51">
        <v>898</v>
      </c>
      <c r="C515" s="51">
        <v>105</v>
      </c>
      <c r="D515" s="52">
        <v>18.399999999999999</v>
      </c>
    </row>
    <row r="516" spans="1:4" s="9" customFormat="1" x14ac:dyDescent="0.3">
      <c r="A516" s="8">
        <f t="shared" si="7"/>
        <v>41066.343749998756</v>
      </c>
      <c r="B516" s="51">
        <v>910</v>
      </c>
      <c r="C516" s="51">
        <v>104</v>
      </c>
      <c r="D516" s="52">
        <v>18</v>
      </c>
    </row>
    <row r="517" spans="1:4" s="9" customFormat="1" x14ac:dyDescent="0.3">
      <c r="A517" s="8">
        <f t="shared" ref="A517:A580" si="8">A516+1/24/4</f>
        <v>41066.35416666542</v>
      </c>
      <c r="B517" s="51">
        <v>896</v>
      </c>
      <c r="C517" s="51">
        <v>105</v>
      </c>
      <c r="D517" s="52">
        <v>18</v>
      </c>
    </row>
    <row r="518" spans="1:4" s="9" customFormat="1" x14ac:dyDescent="0.3">
      <c r="A518" s="8">
        <f t="shared" si="8"/>
        <v>41066.364583332084</v>
      </c>
      <c r="B518" s="51">
        <v>903</v>
      </c>
      <c r="C518" s="51">
        <v>105</v>
      </c>
      <c r="D518" s="52">
        <v>18.2</v>
      </c>
    </row>
    <row r="519" spans="1:4" s="9" customFormat="1" x14ac:dyDescent="0.3">
      <c r="A519" s="8">
        <f t="shared" si="8"/>
        <v>41066.374999998749</v>
      </c>
      <c r="B519" s="51">
        <v>878</v>
      </c>
      <c r="C519" s="51">
        <v>103</v>
      </c>
      <c r="D519" s="52">
        <v>18</v>
      </c>
    </row>
    <row r="520" spans="1:4" s="9" customFormat="1" x14ac:dyDescent="0.3">
      <c r="A520" s="8">
        <f t="shared" si="8"/>
        <v>41066.385416665413</v>
      </c>
      <c r="B520" s="51">
        <v>895</v>
      </c>
      <c r="C520" s="51">
        <v>105</v>
      </c>
      <c r="D520" s="52">
        <v>17.899999999999999</v>
      </c>
    </row>
    <row r="521" spans="1:4" s="9" customFormat="1" x14ac:dyDescent="0.3">
      <c r="A521" s="8">
        <f t="shared" si="8"/>
        <v>41066.395833332077</v>
      </c>
      <c r="B521" s="51">
        <v>891</v>
      </c>
      <c r="C521" s="51">
        <v>105</v>
      </c>
      <c r="D521" s="52">
        <v>17.899999999999999</v>
      </c>
    </row>
    <row r="522" spans="1:4" s="9" customFormat="1" x14ac:dyDescent="0.3">
      <c r="A522" s="8">
        <f t="shared" si="8"/>
        <v>41066.406249998741</v>
      </c>
      <c r="B522" s="51">
        <v>891</v>
      </c>
      <c r="C522" s="51">
        <v>105</v>
      </c>
      <c r="D522" s="52">
        <v>17.899999999999999</v>
      </c>
    </row>
    <row r="523" spans="1:4" s="9" customFormat="1" x14ac:dyDescent="0.3">
      <c r="A523" s="8">
        <f t="shared" si="8"/>
        <v>41066.416666665406</v>
      </c>
      <c r="B523" s="51">
        <v>895</v>
      </c>
      <c r="C523" s="51">
        <v>104</v>
      </c>
      <c r="D523" s="52">
        <v>17.8</v>
      </c>
    </row>
    <row r="524" spans="1:4" s="9" customFormat="1" x14ac:dyDescent="0.3">
      <c r="A524" s="8">
        <f t="shared" si="8"/>
        <v>41066.42708333207</v>
      </c>
      <c r="B524" s="51">
        <v>902</v>
      </c>
      <c r="C524" s="51">
        <v>105</v>
      </c>
      <c r="D524" s="52">
        <v>17.899999999999999</v>
      </c>
    </row>
    <row r="525" spans="1:4" s="9" customFormat="1" x14ac:dyDescent="0.3">
      <c r="A525" s="8">
        <f t="shared" si="8"/>
        <v>41066.437499998734</v>
      </c>
      <c r="B525" s="51">
        <v>913</v>
      </c>
      <c r="C525" s="51">
        <v>105</v>
      </c>
      <c r="D525" s="52">
        <v>17.8</v>
      </c>
    </row>
    <row r="526" spans="1:4" s="9" customFormat="1" x14ac:dyDescent="0.3">
      <c r="A526" s="8">
        <f t="shared" si="8"/>
        <v>41066.447916665398</v>
      </c>
      <c r="B526" s="51">
        <v>900</v>
      </c>
      <c r="C526" s="51">
        <v>105</v>
      </c>
      <c r="D526" s="52">
        <v>17.5</v>
      </c>
    </row>
    <row r="527" spans="1:4" s="9" customFormat="1" x14ac:dyDescent="0.3">
      <c r="A527" s="8">
        <f t="shared" si="8"/>
        <v>41066.458333332062</v>
      </c>
      <c r="B527" s="51">
        <v>885</v>
      </c>
      <c r="C527" s="51">
        <v>106</v>
      </c>
      <c r="D527" s="52">
        <v>17.5</v>
      </c>
    </row>
    <row r="528" spans="1:4" s="9" customFormat="1" x14ac:dyDescent="0.3">
      <c r="A528" s="8">
        <f t="shared" si="8"/>
        <v>41066.468749998727</v>
      </c>
      <c r="B528" s="51">
        <v>884</v>
      </c>
      <c r="C528" s="51">
        <v>105</v>
      </c>
      <c r="D528" s="52">
        <v>17.600000000000001</v>
      </c>
    </row>
    <row r="529" spans="1:4" s="9" customFormat="1" x14ac:dyDescent="0.3">
      <c r="A529" s="8">
        <f t="shared" si="8"/>
        <v>41066.479166665391</v>
      </c>
      <c r="B529" s="51">
        <v>906</v>
      </c>
      <c r="C529" s="51">
        <v>105</v>
      </c>
      <c r="D529" s="52">
        <v>17.600000000000001</v>
      </c>
    </row>
    <row r="530" spans="1:4" s="9" customFormat="1" x14ac:dyDescent="0.3">
      <c r="A530" s="8">
        <f t="shared" si="8"/>
        <v>41066.489583332055</v>
      </c>
      <c r="B530" s="51">
        <v>881</v>
      </c>
      <c r="C530" s="51">
        <v>105</v>
      </c>
      <c r="D530" s="52">
        <v>17.600000000000001</v>
      </c>
    </row>
    <row r="531" spans="1:4" s="9" customFormat="1" x14ac:dyDescent="0.3">
      <c r="A531" s="8">
        <f t="shared" si="8"/>
        <v>41066.499999998719</v>
      </c>
      <c r="B531" s="51">
        <v>883</v>
      </c>
      <c r="C531" s="51">
        <v>104</v>
      </c>
      <c r="D531" s="52">
        <v>17.7</v>
      </c>
    </row>
    <row r="532" spans="1:4" s="9" customFormat="1" x14ac:dyDescent="0.3">
      <c r="A532" s="8">
        <f t="shared" si="8"/>
        <v>41066.510416665384</v>
      </c>
      <c r="B532" s="51">
        <v>889</v>
      </c>
      <c r="C532" s="51">
        <v>104</v>
      </c>
      <c r="D532" s="52">
        <v>17.600000000000001</v>
      </c>
    </row>
    <row r="533" spans="1:4" s="9" customFormat="1" x14ac:dyDescent="0.3">
      <c r="A533" s="8">
        <f t="shared" si="8"/>
        <v>41066.520833332048</v>
      </c>
      <c r="B533" s="51">
        <v>893</v>
      </c>
      <c r="C533" s="51">
        <v>105</v>
      </c>
      <c r="D533" s="52">
        <v>17.7</v>
      </c>
    </row>
    <row r="534" spans="1:4" s="9" customFormat="1" x14ac:dyDescent="0.3">
      <c r="A534" s="8">
        <f t="shared" si="8"/>
        <v>41066.531249998712</v>
      </c>
      <c r="B534" s="51">
        <v>891</v>
      </c>
      <c r="C534" s="51">
        <v>104</v>
      </c>
      <c r="D534" s="52">
        <v>17.399999999999999</v>
      </c>
    </row>
    <row r="535" spans="1:4" s="9" customFormat="1" x14ac:dyDescent="0.3">
      <c r="A535" s="8">
        <f t="shared" si="8"/>
        <v>41066.541666665376</v>
      </c>
      <c r="B535" s="51">
        <v>881</v>
      </c>
      <c r="C535" s="51">
        <v>104</v>
      </c>
      <c r="D535" s="52">
        <v>17.399999999999999</v>
      </c>
    </row>
    <row r="536" spans="1:4" s="9" customFormat="1" x14ac:dyDescent="0.3">
      <c r="A536" s="8">
        <f t="shared" si="8"/>
        <v>41066.552083332041</v>
      </c>
      <c r="B536" s="51">
        <v>856</v>
      </c>
      <c r="C536" s="51">
        <v>105</v>
      </c>
      <c r="D536" s="52">
        <v>17.3</v>
      </c>
    </row>
    <row r="537" spans="1:4" s="9" customFormat="1" x14ac:dyDescent="0.3">
      <c r="A537" s="8">
        <f t="shared" si="8"/>
        <v>41066.562499998705</v>
      </c>
      <c r="B537" s="51">
        <v>873</v>
      </c>
      <c r="C537" s="51">
        <v>105</v>
      </c>
      <c r="D537" s="52">
        <v>17.399999999999999</v>
      </c>
    </row>
    <row r="538" spans="1:4" s="9" customFormat="1" x14ac:dyDescent="0.3">
      <c r="A538" s="8">
        <f t="shared" si="8"/>
        <v>41066.572916665369</v>
      </c>
      <c r="B538" s="51">
        <v>878</v>
      </c>
      <c r="C538" s="51">
        <v>103</v>
      </c>
      <c r="D538" s="52">
        <v>17.2</v>
      </c>
    </row>
    <row r="539" spans="1:4" s="9" customFormat="1" x14ac:dyDescent="0.3">
      <c r="A539" s="8">
        <f t="shared" si="8"/>
        <v>41066.583333332033</v>
      </c>
      <c r="B539" s="51">
        <v>877</v>
      </c>
      <c r="C539" s="51">
        <v>104</v>
      </c>
      <c r="D539" s="52">
        <v>17.399999999999999</v>
      </c>
    </row>
    <row r="540" spans="1:4" s="9" customFormat="1" x14ac:dyDescent="0.3">
      <c r="A540" s="8">
        <f t="shared" si="8"/>
        <v>41066.593749998698</v>
      </c>
      <c r="B540" s="51">
        <v>888</v>
      </c>
      <c r="C540" s="51">
        <v>105</v>
      </c>
      <c r="D540" s="52">
        <v>17.600000000000001</v>
      </c>
    </row>
    <row r="541" spans="1:4" s="9" customFormat="1" x14ac:dyDescent="0.3">
      <c r="A541" s="8">
        <f t="shared" si="8"/>
        <v>41066.604166665362</v>
      </c>
      <c r="B541" s="51">
        <v>873</v>
      </c>
      <c r="C541" s="51">
        <v>105</v>
      </c>
      <c r="D541" s="52">
        <v>17.5</v>
      </c>
    </row>
    <row r="542" spans="1:4" s="9" customFormat="1" x14ac:dyDescent="0.3">
      <c r="A542" s="8">
        <f t="shared" si="8"/>
        <v>41066.614583332026</v>
      </c>
      <c r="B542" s="51">
        <v>879</v>
      </c>
      <c r="C542" s="51">
        <v>105</v>
      </c>
      <c r="D542" s="52">
        <v>17.399999999999999</v>
      </c>
    </row>
    <row r="543" spans="1:4" s="9" customFormat="1" x14ac:dyDescent="0.3">
      <c r="A543" s="8">
        <f t="shared" si="8"/>
        <v>41066.62499999869</v>
      </c>
      <c r="B543" s="51">
        <v>868</v>
      </c>
      <c r="C543" s="51">
        <v>104</v>
      </c>
      <c r="D543" s="52">
        <v>17.600000000000001</v>
      </c>
    </row>
    <row r="544" spans="1:4" s="9" customFormat="1" x14ac:dyDescent="0.3">
      <c r="A544" s="8">
        <f t="shared" si="8"/>
        <v>41066.635416665355</v>
      </c>
      <c r="B544" s="51">
        <v>875</v>
      </c>
      <c r="C544" s="51">
        <v>104</v>
      </c>
      <c r="D544" s="52">
        <v>17.2</v>
      </c>
    </row>
    <row r="545" spans="1:4" s="9" customFormat="1" x14ac:dyDescent="0.3">
      <c r="A545" s="8">
        <f t="shared" si="8"/>
        <v>41066.645833332019</v>
      </c>
      <c r="B545" s="51">
        <v>859</v>
      </c>
      <c r="C545" s="51">
        <v>105</v>
      </c>
      <c r="D545" s="52">
        <v>17.5</v>
      </c>
    </row>
    <row r="546" spans="1:4" s="9" customFormat="1" x14ac:dyDescent="0.3">
      <c r="A546" s="8">
        <f t="shared" si="8"/>
        <v>41066.656249998683</v>
      </c>
      <c r="B546" s="51">
        <v>862</v>
      </c>
      <c r="C546" s="51">
        <v>105</v>
      </c>
      <c r="D546" s="52">
        <v>17.399999999999999</v>
      </c>
    </row>
    <row r="547" spans="1:4" s="9" customFormat="1" x14ac:dyDescent="0.3">
      <c r="A547" s="8">
        <f t="shared" si="8"/>
        <v>41066.666666665347</v>
      </c>
      <c r="B547" s="51">
        <v>873</v>
      </c>
      <c r="C547" s="51">
        <v>105</v>
      </c>
      <c r="D547" s="52">
        <v>17.3</v>
      </c>
    </row>
    <row r="548" spans="1:4" s="9" customFormat="1" x14ac:dyDescent="0.3">
      <c r="A548" s="8">
        <f t="shared" si="8"/>
        <v>41066.677083332012</v>
      </c>
      <c r="B548" s="51">
        <v>896</v>
      </c>
      <c r="C548" s="51">
        <v>103</v>
      </c>
      <c r="D548" s="52">
        <v>17.100000000000001</v>
      </c>
    </row>
    <row r="549" spans="1:4" s="9" customFormat="1" x14ac:dyDescent="0.3">
      <c r="A549" s="8">
        <f t="shared" si="8"/>
        <v>41066.687499998676</v>
      </c>
      <c r="B549" s="51">
        <v>872</v>
      </c>
      <c r="C549" s="51">
        <v>104</v>
      </c>
      <c r="D549" s="52">
        <v>17</v>
      </c>
    </row>
    <row r="550" spans="1:4" s="9" customFormat="1" x14ac:dyDescent="0.3">
      <c r="A550" s="8">
        <f t="shared" si="8"/>
        <v>41066.69791666534</v>
      </c>
      <c r="B550" s="51">
        <v>894</v>
      </c>
      <c r="C550" s="51">
        <v>103</v>
      </c>
      <c r="D550" s="52">
        <v>17.3</v>
      </c>
    </row>
    <row r="551" spans="1:4" s="9" customFormat="1" x14ac:dyDescent="0.3">
      <c r="A551" s="8">
        <f t="shared" si="8"/>
        <v>41066.708333332004</v>
      </c>
      <c r="B551" s="51">
        <v>871</v>
      </c>
      <c r="C551" s="51">
        <v>104</v>
      </c>
      <c r="D551" s="52">
        <v>17</v>
      </c>
    </row>
    <row r="552" spans="1:4" s="9" customFormat="1" x14ac:dyDescent="0.3">
      <c r="A552" s="8">
        <f t="shared" si="8"/>
        <v>41066.718749998668</v>
      </c>
      <c r="B552" s="51">
        <v>875</v>
      </c>
      <c r="C552" s="51">
        <v>105</v>
      </c>
      <c r="D552" s="52">
        <v>17.100000000000001</v>
      </c>
    </row>
    <row r="553" spans="1:4" s="9" customFormat="1" x14ac:dyDescent="0.3">
      <c r="A553" s="8">
        <f t="shared" si="8"/>
        <v>41066.729166665333</v>
      </c>
      <c r="B553" s="51">
        <v>883</v>
      </c>
      <c r="C553" s="51">
        <v>105</v>
      </c>
      <c r="D553" s="52">
        <v>17.3</v>
      </c>
    </row>
    <row r="554" spans="1:4" s="9" customFormat="1" x14ac:dyDescent="0.3">
      <c r="A554" s="8">
        <f t="shared" si="8"/>
        <v>41066.739583331997</v>
      </c>
      <c r="B554" s="51">
        <v>885</v>
      </c>
      <c r="C554" s="51">
        <v>103</v>
      </c>
      <c r="D554" s="52">
        <v>17.100000000000001</v>
      </c>
    </row>
    <row r="555" spans="1:4" s="9" customFormat="1" x14ac:dyDescent="0.3">
      <c r="A555" s="8">
        <f t="shared" si="8"/>
        <v>41066.749999998661</v>
      </c>
      <c r="B555" s="51">
        <v>894</v>
      </c>
      <c r="C555" s="51">
        <v>105</v>
      </c>
      <c r="D555" s="52">
        <v>17</v>
      </c>
    </row>
    <row r="556" spans="1:4" s="9" customFormat="1" x14ac:dyDescent="0.3">
      <c r="A556" s="8">
        <f t="shared" si="8"/>
        <v>41066.760416665325</v>
      </c>
      <c r="B556" s="51">
        <v>875</v>
      </c>
      <c r="C556" s="51">
        <v>105</v>
      </c>
      <c r="D556" s="52">
        <v>17</v>
      </c>
    </row>
    <row r="557" spans="1:4" s="9" customFormat="1" x14ac:dyDescent="0.3">
      <c r="A557" s="8">
        <f t="shared" si="8"/>
        <v>41066.77083333199</v>
      </c>
      <c r="B557" s="51">
        <v>898</v>
      </c>
      <c r="C557" s="51">
        <v>105</v>
      </c>
      <c r="D557" s="52">
        <v>17.2</v>
      </c>
    </row>
    <row r="558" spans="1:4" s="9" customFormat="1" x14ac:dyDescent="0.3">
      <c r="A558" s="8">
        <f t="shared" si="8"/>
        <v>41066.781249998654</v>
      </c>
      <c r="B558" s="51">
        <v>891</v>
      </c>
      <c r="C558" s="51">
        <v>104</v>
      </c>
      <c r="D558" s="52">
        <v>17</v>
      </c>
    </row>
    <row r="559" spans="1:4" s="9" customFormat="1" x14ac:dyDescent="0.3">
      <c r="A559" s="8">
        <f t="shared" si="8"/>
        <v>41066.791666665318</v>
      </c>
      <c r="B559" s="51">
        <v>875</v>
      </c>
      <c r="C559" s="51">
        <v>105</v>
      </c>
      <c r="D559" s="52">
        <v>17.399999999999999</v>
      </c>
    </row>
    <row r="560" spans="1:4" s="9" customFormat="1" x14ac:dyDescent="0.3">
      <c r="A560" s="8">
        <f t="shared" si="8"/>
        <v>41066.802083331982</v>
      </c>
      <c r="B560" s="51">
        <v>884</v>
      </c>
      <c r="C560" s="51">
        <v>104</v>
      </c>
      <c r="D560" s="52">
        <v>17.100000000000001</v>
      </c>
    </row>
    <row r="561" spans="1:4" s="9" customFormat="1" x14ac:dyDescent="0.3">
      <c r="A561" s="8">
        <f t="shared" si="8"/>
        <v>41066.812499998647</v>
      </c>
      <c r="B561" s="51">
        <v>879</v>
      </c>
      <c r="C561" s="51">
        <v>105</v>
      </c>
      <c r="D561" s="52">
        <v>17.100000000000001</v>
      </c>
    </row>
    <row r="562" spans="1:4" s="9" customFormat="1" x14ac:dyDescent="0.3">
      <c r="A562" s="8">
        <f t="shared" si="8"/>
        <v>41066.822916665311</v>
      </c>
      <c r="B562" s="51">
        <v>871</v>
      </c>
      <c r="C562" s="51">
        <v>104</v>
      </c>
      <c r="D562" s="52">
        <v>16.899999999999999</v>
      </c>
    </row>
    <row r="563" spans="1:4" s="9" customFormat="1" x14ac:dyDescent="0.3">
      <c r="A563" s="8">
        <f t="shared" si="8"/>
        <v>41066.833333331975</v>
      </c>
      <c r="B563" s="51">
        <v>887</v>
      </c>
      <c r="C563" s="51">
        <v>105</v>
      </c>
      <c r="D563" s="52">
        <v>16.8</v>
      </c>
    </row>
    <row r="564" spans="1:4" s="9" customFormat="1" x14ac:dyDescent="0.3">
      <c r="A564" s="8">
        <f t="shared" si="8"/>
        <v>41066.843749998639</v>
      </c>
      <c r="B564" s="51">
        <v>885</v>
      </c>
      <c r="C564" s="51">
        <v>104</v>
      </c>
      <c r="D564" s="52">
        <v>16.8</v>
      </c>
    </row>
    <row r="565" spans="1:4" s="9" customFormat="1" x14ac:dyDescent="0.3">
      <c r="A565" s="8">
        <f t="shared" si="8"/>
        <v>41066.854166665304</v>
      </c>
      <c r="B565" s="51">
        <v>894</v>
      </c>
      <c r="C565" s="51">
        <v>103</v>
      </c>
      <c r="D565" s="52">
        <v>16.899999999999999</v>
      </c>
    </row>
    <row r="566" spans="1:4" s="9" customFormat="1" x14ac:dyDescent="0.3">
      <c r="A566" s="8">
        <f t="shared" si="8"/>
        <v>41066.864583331968</v>
      </c>
      <c r="B566" s="51">
        <v>877</v>
      </c>
      <c r="C566" s="51">
        <v>105</v>
      </c>
      <c r="D566" s="52">
        <v>17</v>
      </c>
    </row>
    <row r="567" spans="1:4" s="9" customFormat="1" x14ac:dyDescent="0.3">
      <c r="A567" s="8">
        <f t="shared" si="8"/>
        <v>41066.874999998632</v>
      </c>
      <c r="B567" s="51">
        <v>866</v>
      </c>
      <c r="C567" s="51">
        <v>104</v>
      </c>
      <c r="D567" s="52">
        <v>16.8</v>
      </c>
    </row>
    <row r="568" spans="1:4" s="9" customFormat="1" x14ac:dyDescent="0.3">
      <c r="A568" s="8">
        <f t="shared" si="8"/>
        <v>41066.885416665296</v>
      </c>
      <c r="B568" s="51">
        <v>866</v>
      </c>
      <c r="C568" s="51">
        <v>104</v>
      </c>
      <c r="D568" s="52">
        <v>16.899999999999999</v>
      </c>
    </row>
    <row r="569" spans="1:4" s="9" customFormat="1" x14ac:dyDescent="0.3">
      <c r="A569" s="8">
        <f t="shared" si="8"/>
        <v>41066.895833331961</v>
      </c>
      <c r="B569" s="51">
        <v>862</v>
      </c>
      <c r="C569" s="51">
        <v>104</v>
      </c>
      <c r="D569" s="52">
        <v>17</v>
      </c>
    </row>
    <row r="570" spans="1:4" s="9" customFormat="1" x14ac:dyDescent="0.3">
      <c r="A570" s="8">
        <f t="shared" si="8"/>
        <v>41066.906249998625</v>
      </c>
      <c r="B570" s="51">
        <v>890</v>
      </c>
      <c r="C570" s="51">
        <v>104</v>
      </c>
      <c r="D570" s="52">
        <v>16.7</v>
      </c>
    </row>
    <row r="571" spans="1:4" s="9" customFormat="1" x14ac:dyDescent="0.3">
      <c r="A571" s="8">
        <f t="shared" si="8"/>
        <v>41066.916666665289</v>
      </c>
      <c r="B571" s="51">
        <v>872</v>
      </c>
      <c r="C571" s="51">
        <v>105</v>
      </c>
      <c r="D571" s="52">
        <v>16.899999999999999</v>
      </c>
    </row>
    <row r="572" spans="1:4" s="9" customFormat="1" x14ac:dyDescent="0.3">
      <c r="A572" s="8">
        <f t="shared" si="8"/>
        <v>41066.927083331953</v>
      </c>
      <c r="B572" s="51">
        <v>876</v>
      </c>
      <c r="C572" s="51">
        <v>102</v>
      </c>
      <c r="D572" s="52">
        <v>16.8</v>
      </c>
    </row>
    <row r="573" spans="1:4" s="9" customFormat="1" x14ac:dyDescent="0.3">
      <c r="A573" s="8">
        <f t="shared" si="8"/>
        <v>41066.937499998618</v>
      </c>
      <c r="B573" s="51">
        <v>853</v>
      </c>
      <c r="C573" s="51">
        <v>104</v>
      </c>
      <c r="D573" s="52">
        <v>16.8</v>
      </c>
    </row>
    <row r="574" spans="1:4" s="9" customFormat="1" x14ac:dyDescent="0.3">
      <c r="A574" s="8">
        <f t="shared" si="8"/>
        <v>41066.947916665282</v>
      </c>
      <c r="B574" s="51">
        <v>804</v>
      </c>
      <c r="C574" s="51">
        <v>105</v>
      </c>
      <c r="D574" s="52">
        <v>16.7</v>
      </c>
    </row>
    <row r="575" spans="1:4" s="9" customFormat="1" x14ac:dyDescent="0.3">
      <c r="A575" s="8">
        <f t="shared" si="8"/>
        <v>41066.958333331946</v>
      </c>
      <c r="B575" s="51">
        <v>801</v>
      </c>
      <c r="C575" s="51">
        <v>104</v>
      </c>
      <c r="D575" s="52">
        <v>16.7</v>
      </c>
    </row>
    <row r="576" spans="1:4" s="9" customFormat="1" x14ac:dyDescent="0.3">
      <c r="A576" s="8">
        <f t="shared" si="8"/>
        <v>41066.96874999861</v>
      </c>
      <c r="B576" s="51">
        <v>789</v>
      </c>
      <c r="C576" s="51">
        <v>105</v>
      </c>
      <c r="D576" s="52">
        <v>16.7</v>
      </c>
    </row>
    <row r="577" spans="1:4" s="9" customFormat="1" x14ac:dyDescent="0.3">
      <c r="A577" s="8">
        <f t="shared" si="8"/>
        <v>41066.979166665275</v>
      </c>
      <c r="B577" s="51">
        <v>788</v>
      </c>
      <c r="C577" s="51">
        <v>104</v>
      </c>
      <c r="D577" s="52">
        <v>16.5</v>
      </c>
    </row>
    <row r="578" spans="1:4" s="9" customFormat="1" x14ac:dyDescent="0.3">
      <c r="A578" s="8">
        <f t="shared" si="8"/>
        <v>41066.989583331939</v>
      </c>
      <c r="B578" s="51">
        <v>792</v>
      </c>
      <c r="C578" s="51">
        <v>104</v>
      </c>
      <c r="D578" s="52">
        <v>16.600000000000001</v>
      </c>
    </row>
    <row r="579" spans="1:4" s="9" customFormat="1" x14ac:dyDescent="0.3">
      <c r="A579" s="8">
        <f t="shared" si="8"/>
        <v>41066.999999998603</v>
      </c>
      <c r="B579" s="51">
        <v>817</v>
      </c>
      <c r="C579" s="51">
        <v>104</v>
      </c>
      <c r="D579" s="52">
        <v>16.7</v>
      </c>
    </row>
    <row r="580" spans="1:4" s="9" customFormat="1" x14ac:dyDescent="0.3">
      <c r="A580" s="8">
        <f t="shared" si="8"/>
        <v>41067.010416665267</v>
      </c>
      <c r="B580" s="51">
        <v>866</v>
      </c>
      <c r="C580" s="51">
        <v>103</v>
      </c>
      <c r="D580" s="52">
        <v>16.600000000000001</v>
      </c>
    </row>
    <row r="581" spans="1:4" s="9" customFormat="1" x14ac:dyDescent="0.3">
      <c r="A581" s="8">
        <f t="shared" ref="A581:A644" si="9">A580+1/24/4</f>
        <v>41067.020833331931</v>
      </c>
      <c r="B581" s="51">
        <v>812</v>
      </c>
      <c r="C581" s="51">
        <v>103</v>
      </c>
      <c r="D581" s="52">
        <v>16.7</v>
      </c>
    </row>
    <row r="582" spans="1:4" s="9" customFormat="1" x14ac:dyDescent="0.3">
      <c r="A582" s="8">
        <f t="shared" si="9"/>
        <v>41067.031249998596</v>
      </c>
      <c r="B582" s="51">
        <v>821</v>
      </c>
      <c r="C582" s="51">
        <v>103</v>
      </c>
      <c r="D582" s="52">
        <v>16.8</v>
      </c>
    </row>
    <row r="583" spans="1:4" s="9" customFormat="1" x14ac:dyDescent="0.3">
      <c r="A583" s="8">
        <f t="shared" si="9"/>
        <v>41067.04166666526</v>
      </c>
      <c r="B583" s="51">
        <v>818</v>
      </c>
      <c r="C583" s="51">
        <v>104</v>
      </c>
      <c r="D583" s="52">
        <v>16.899999999999999</v>
      </c>
    </row>
    <row r="584" spans="1:4" s="9" customFormat="1" x14ac:dyDescent="0.3">
      <c r="A584" s="8">
        <f t="shared" si="9"/>
        <v>41067.052083331924</v>
      </c>
      <c r="B584" s="51">
        <v>817</v>
      </c>
      <c r="C584" s="51">
        <v>104</v>
      </c>
      <c r="D584" s="52">
        <v>16.899999999999999</v>
      </c>
    </row>
    <row r="585" spans="1:4" s="9" customFormat="1" x14ac:dyDescent="0.3">
      <c r="A585" s="8">
        <f t="shared" si="9"/>
        <v>41067.062499998588</v>
      </c>
      <c r="B585" s="51">
        <v>809</v>
      </c>
      <c r="C585" s="51">
        <v>103</v>
      </c>
      <c r="D585" s="52">
        <v>16.899999999999999</v>
      </c>
    </row>
    <row r="586" spans="1:4" s="9" customFormat="1" x14ac:dyDescent="0.3">
      <c r="A586" s="8">
        <f t="shared" si="9"/>
        <v>41067.072916665253</v>
      </c>
      <c r="B586" s="51">
        <v>797</v>
      </c>
      <c r="C586" s="51">
        <v>104</v>
      </c>
      <c r="D586" s="52">
        <v>16.899999999999999</v>
      </c>
    </row>
    <row r="587" spans="1:4" s="9" customFormat="1" x14ac:dyDescent="0.3">
      <c r="A587" s="8">
        <f t="shared" si="9"/>
        <v>41067.083333331917</v>
      </c>
      <c r="B587" s="51">
        <v>789</v>
      </c>
      <c r="C587" s="51">
        <v>103</v>
      </c>
      <c r="D587" s="52">
        <v>16.899999999999999</v>
      </c>
    </row>
    <row r="588" spans="1:4" s="9" customFormat="1" x14ac:dyDescent="0.3">
      <c r="A588" s="8">
        <f t="shared" si="9"/>
        <v>41067.093749998581</v>
      </c>
      <c r="B588" s="51">
        <v>805</v>
      </c>
      <c r="C588" s="51">
        <v>103</v>
      </c>
      <c r="D588" s="52">
        <v>16.600000000000001</v>
      </c>
    </row>
    <row r="589" spans="1:4" s="9" customFormat="1" x14ac:dyDescent="0.3">
      <c r="A589" s="8">
        <f t="shared" si="9"/>
        <v>41067.104166665245</v>
      </c>
      <c r="B589" s="51">
        <v>792</v>
      </c>
      <c r="C589" s="51">
        <v>104</v>
      </c>
      <c r="D589" s="52">
        <v>16.8</v>
      </c>
    </row>
    <row r="590" spans="1:4" s="9" customFormat="1" x14ac:dyDescent="0.3">
      <c r="A590" s="8">
        <f t="shared" si="9"/>
        <v>41067.11458333191</v>
      </c>
      <c r="B590" s="51">
        <v>766</v>
      </c>
      <c r="C590" s="51">
        <v>105</v>
      </c>
      <c r="D590" s="52">
        <v>16.5</v>
      </c>
    </row>
    <row r="591" spans="1:4" s="9" customFormat="1" x14ac:dyDescent="0.3">
      <c r="A591" s="8">
        <f t="shared" si="9"/>
        <v>41067.124999998574</v>
      </c>
      <c r="B591" s="51">
        <v>286</v>
      </c>
      <c r="C591" s="51">
        <v>0</v>
      </c>
      <c r="D591" s="52">
        <v>18</v>
      </c>
    </row>
    <row r="592" spans="1:4" s="9" customFormat="1" x14ac:dyDescent="0.3">
      <c r="A592" s="8">
        <f t="shared" si="9"/>
        <v>41067.135416665238</v>
      </c>
      <c r="B592" s="51">
        <v>155</v>
      </c>
      <c r="C592" s="51">
        <v>0</v>
      </c>
      <c r="D592" s="52">
        <v>18</v>
      </c>
    </row>
    <row r="593" spans="1:4" s="9" customFormat="1" x14ac:dyDescent="0.3">
      <c r="A593" s="8">
        <f t="shared" si="9"/>
        <v>41067.145833331902</v>
      </c>
      <c r="B593" s="51">
        <v>112</v>
      </c>
      <c r="C593" s="51">
        <v>0</v>
      </c>
      <c r="D593" s="52">
        <v>18</v>
      </c>
    </row>
    <row r="594" spans="1:4" s="9" customFormat="1" x14ac:dyDescent="0.3">
      <c r="A594" s="8">
        <f t="shared" si="9"/>
        <v>41067.156249998567</v>
      </c>
      <c r="B594" s="51">
        <v>78</v>
      </c>
      <c r="C594" s="51">
        <v>0</v>
      </c>
      <c r="D594" s="52">
        <v>17.899999999999999</v>
      </c>
    </row>
    <row r="595" spans="1:4" s="9" customFormat="1" x14ac:dyDescent="0.3">
      <c r="A595" s="8">
        <f t="shared" si="9"/>
        <v>41067.166666665231</v>
      </c>
      <c r="B595" s="51">
        <v>59</v>
      </c>
      <c r="C595" s="51">
        <v>0</v>
      </c>
      <c r="D595" s="52">
        <v>17.899999999999999</v>
      </c>
    </row>
    <row r="596" spans="1:4" s="9" customFormat="1" x14ac:dyDescent="0.3">
      <c r="A596" s="8">
        <f t="shared" si="9"/>
        <v>41067.177083331895</v>
      </c>
      <c r="B596" s="51">
        <v>48</v>
      </c>
      <c r="C596" s="51">
        <v>0</v>
      </c>
      <c r="D596" s="52">
        <v>17.899999999999999</v>
      </c>
    </row>
    <row r="597" spans="1:4" s="9" customFormat="1" x14ac:dyDescent="0.3">
      <c r="A597" s="8">
        <f t="shared" si="9"/>
        <v>41067.187499998559</v>
      </c>
      <c r="B597" s="51">
        <v>39</v>
      </c>
      <c r="C597" s="51">
        <v>0</v>
      </c>
      <c r="D597" s="52">
        <v>18.100000000000001</v>
      </c>
    </row>
    <row r="598" spans="1:4" s="9" customFormat="1" x14ac:dyDescent="0.3">
      <c r="A598" s="8">
        <f t="shared" si="9"/>
        <v>41067.197916665224</v>
      </c>
      <c r="B598" s="51">
        <v>29</v>
      </c>
      <c r="C598" s="51">
        <v>0</v>
      </c>
      <c r="D598" s="52">
        <v>18</v>
      </c>
    </row>
    <row r="599" spans="1:4" s="9" customFormat="1" x14ac:dyDescent="0.3">
      <c r="A599" s="8">
        <f t="shared" si="9"/>
        <v>41067.208333331888</v>
      </c>
      <c r="B599" s="51">
        <v>27</v>
      </c>
      <c r="C599" s="51">
        <v>0</v>
      </c>
      <c r="D599" s="52">
        <v>18.2</v>
      </c>
    </row>
    <row r="600" spans="1:4" s="9" customFormat="1" x14ac:dyDescent="0.3">
      <c r="A600" s="8">
        <f t="shared" si="9"/>
        <v>41067.218749998552</v>
      </c>
      <c r="B600" s="51">
        <v>21</v>
      </c>
      <c r="C600" s="51">
        <v>0</v>
      </c>
      <c r="D600" s="52">
        <v>18.100000000000001</v>
      </c>
    </row>
    <row r="601" spans="1:4" s="9" customFormat="1" x14ac:dyDescent="0.3">
      <c r="A601" s="8">
        <f t="shared" si="9"/>
        <v>41067.229166665216</v>
      </c>
      <c r="B601" s="51">
        <v>19</v>
      </c>
      <c r="C601" s="51">
        <v>0</v>
      </c>
      <c r="D601" s="52">
        <v>18</v>
      </c>
    </row>
    <row r="602" spans="1:4" s="9" customFormat="1" x14ac:dyDescent="0.3">
      <c r="A602" s="8">
        <f t="shared" si="9"/>
        <v>41067.239583331881</v>
      </c>
      <c r="B602" s="51">
        <v>16</v>
      </c>
      <c r="C602" s="51">
        <v>0</v>
      </c>
      <c r="D602" s="52">
        <v>18</v>
      </c>
    </row>
    <row r="603" spans="1:4" s="9" customFormat="1" x14ac:dyDescent="0.3">
      <c r="A603" s="8">
        <f t="shared" si="9"/>
        <v>41067.249999998545</v>
      </c>
      <c r="B603" s="51">
        <v>13</v>
      </c>
      <c r="C603" s="51">
        <v>0</v>
      </c>
      <c r="D603" s="52">
        <v>17.399999999999999</v>
      </c>
    </row>
    <row r="604" spans="1:4" s="9" customFormat="1" x14ac:dyDescent="0.3">
      <c r="A604" s="8">
        <f t="shared" si="9"/>
        <v>41067.260416665209</v>
      </c>
      <c r="B604" s="51">
        <v>11</v>
      </c>
      <c r="C604" s="51">
        <v>0</v>
      </c>
      <c r="D604" s="52">
        <v>17.2</v>
      </c>
    </row>
    <row r="605" spans="1:4" s="9" customFormat="1" x14ac:dyDescent="0.3">
      <c r="A605" s="8">
        <f t="shared" si="9"/>
        <v>41067.270833331873</v>
      </c>
      <c r="B605" s="51">
        <v>10</v>
      </c>
      <c r="C605" s="51">
        <v>0</v>
      </c>
      <c r="D605" s="52">
        <v>17.100000000000001</v>
      </c>
    </row>
    <row r="606" spans="1:4" s="9" customFormat="1" x14ac:dyDescent="0.3">
      <c r="A606" s="8">
        <f t="shared" si="9"/>
        <v>41067.281249998538</v>
      </c>
      <c r="B606" s="51">
        <v>10</v>
      </c>
      <c r="C606" s="51">
        <v>0</v>
      </c>
      <c r="D606" s="52">
        <v>17.3</v>
      </c>
    </row>
    <row r="607" spans="1:4" s="9" customFormat="1" x14ac:dyDescent="0.3">
      <c r="A607" s="8">
        <f t="shared" si="9"/>
        <v>41067.291666665202</v>
      </c>
      <c r="B607" s="51">
        <v>8</v>
      </c>
      <c r="C607" s="51">
        <v>0</v>
      </c>
      <c r="D607" s="52">
        <v>17.100000000000001</v>
      </c>
    </row>
    <row r="608" spans="1:4" s="9" customFormat="1" x14ac:dyDescent="0.3">
      <c r="A608" s="8">
        <f t="shared" si="9"/>
        <v>41067.302083331866</v>
      </c>
      <c r="B608" s="51">
        <v>7</v>
      </c>
      <c r="C608" s="51">
        <v>0</v>
      </c>
      <c r="D608" s="52">
        <v>17</v>
      </c>
    </row>
    <row r="609" spans="1:4" s="9" customFormat="1" x14ac:dyDescent="0.3">
      <c r="A609" s="8">
        <f t="shared" si="9"/>
        <v>41067.31249999853</v>
      </c>
      <c r="B609" s="51">
        <v>8</v>
      </c>
      <c r="C609" s="51">
        <v>0</v>
      </c>
      <c r="D609" s="52">
        <v>17.100000000000001</v>
      </c>
    </row>
    <row r="610" spans="1:4" s="9" customFormat="1" x14ac:dyDescent="0.3">
      <c r="A610" s="8">
        <f t="shared" si="9"/>
        <v>41067.322916665194</v>
      </c>
      <c r="B610" s="51">
        <v>9</v>
      </c>
      <c r="C610" s="51">
        <v>0</v>
      </c>
      <c r="D610" s="52">
        <v>16.899999999999999</v>
      </c>
    </row>
    <row r="611" spans="1:4" s="9" customFormat="1" x14ac:dyDescent="0.3">
      <c r="A611" s="8">
        <f t="shared" si="9"/>
        <v>41067.333333331859</v>
      </c>
      <c r="B611" s="51">
        <v>9</v>
      </c>
      <c r="C611" s="51">
        <v>0</v>
      </c>
      <c r="D611" s="52">
        <v>17.100000000000001</v>
      </c>
    </row>
    <row r="612" spans="1:4" s="9" customFormat="1" x14ac:dyDescent="0.3">
      <c r="A612" s="8">
        <f t="shared" si="9"/>
        <v>41067.343749998523</v>
      </c>
      <c r="B612" s="51">
        <v>8</v>
      </c>
      <c r="C612" s="51">
        <v>0</v>
      </c>
      <c r="D612" s="52">
        <v>16.899999999999999</v>
      </c>
    </row>
    <row r="613" spans="1:4" s="9" customFormat="1" x14ac:dyDescent="0.3">
      <c r="A613" s="8">
        <f t="shared" si="9"/>
        <v>41067.354166665187</v>
      </c>
      <c r="B613" s="51">
        <v>8</v>
      </c>
      <c r="C613" s="51">
        <v>0</v>
      </c>
      <c r="D613" s="52">
        <v>17.100000000000001</v>
      </c>
    </row>
    <row r="614" spans="1:4" s="9" customFormat="1" x14ac:dyDescent="0.3">
      <c r="A614" s="8">
        <f t="shared" si="9"/>
        <v>41067.364583331851</v>
      </c>
      <c r="B614" s="51">
        <v>7</v>
      </c>
      <c r="C614" s="51">
        <v>0</v>
      </c>
      <c r="D614" s="52">
        <v>16.899999999999999</v>
      </c>
    </row>
    <row r="615" spans="1:4" s="9" customFormat="1" x14ac:dyDescent="0.3">
      <c r="A615" s="8">
        <f t="shared" si="9"/>
        <v>41067.374999998516</v>
      </c>
      <c r="B615" s="51">
        <v>7</v>
      </c>
      <c r="C615" s="51">
        <v>0</v>
      </c>
      <c r="D615" s="52">
        <v>16.899999999999999</v>
      </c>
    </row>
    <row r="616" spans="1:4" s="9" customFormat="1" x14ac:dyDescent="0.3">
      <c r="A616" s="8">
        <f t="shared" si="9"/>
        <v>41067.38541666518</v>
      </c>
      <c r="B616" s="51">
        <v>10</v>
      </c>
      <c r="C616" s="51">
        <v>0</v>
      </c>
      <c r="D616" s="52">
        <v>17</v>
      </c>
    </row>
    <row r="617" spans="1:4" s="9" customFormat="1" x14ac:dyDescent="0.3">
      <c r="A617" s="8">
        <f t="shared" si="9"/>
        <v>41067.395833331844</v>
      </c>
      <c r="B617" s="51">
        <v>10</v>
      </c>
      <c r="C617" s="51">
        <v>0</v>
      </c>
      <c r="D617" s="52">
        <v>16.8</v>
      </c>
    </row>
    <row r="618" spans="1:4" s="9" customFormat="1" x14ac:dyDescent="0.3">
      <c r="A618" s="8">
        <f t="shared" si="9"/>
        <v>41067.406249998508</v>
      </c>
      <c r="B618" s="51">
        <v>9</v>
      </c>
      <c r="C618" s="51">
        <v>0</v>
      </c>
      <c r="D618" s="52">
        <v>16.899999999999999</v>
      </c>
    </row>
    <row r="619" spans="1:4" s="9" customFormat="1" x14ac:dyDescent="0.3">
      <c r="A619" s="8">
        <f t="shared" si="9"/>
        <v>41067.416666665173</v>
      </c>
      <c r="B619" s="51">
        <v>9</v>
      </c>
      <c r="C619" s="51">
        <v>0</v>
      </c>
      <c r="D619" s="52">
        <v>16.8</v>
      </c>
    </row>
    <row r="620" spans="1:4" s="9" customFormat="1" x14ac:dyDescent="0.3">
      <c r="A620" s="8">
        <f t="shared" si="9"/>
        <v>41067.427083331837</v>
      </c>
      <c r="B620" s="51">
        <v>111</v>
      </c>
      <c r="C620" s="51">
        <v>105</v>
      </c>
      <c r="D620" s="52">
        <v>41.6</v>
      </c>
    </row>
    <row r="621" spans="1:4" s="9" customFormat="1" x14ac:dyDescent="0.3">
      <c r="A621" s="8">
        <f t="shared" si="9"/>
        <v>41067.437499998501</v>
      </c>
      <c r="B621" s="51">
        <v>948</v>
      </c>
      <c r="C621" s="51">
        <v>112</v>
      </c>
      <c r="D621" s="52">
        <v>24.9</v>
      </c>
    </row>
    <row r="622" spans="1:4" s="9" customFormat="1" x14ac:dyDescent="0.3">
      <c r="A622" s="8">
        <f t="shared" si="9"/>
        <v>41067.447916665165</v>
      </c>
      <c r="B622" s="51">
        <v>889</v>
      </c>
      <c r="C622" s="51">
        <v>108</v>
      </c>
      <c r="D622" s="52">
        <v>22.4</v>
      </c>
    </row>
    <row r="623" spans="1:4" s="9" customFormat="1" x14ac:dyDescent="0.3">
      <c r="A623" s="8">
        <f t="shared" si="9"/>
        <v>41067.45833333183</v>
      </c>
      <c r="B623" s="51">
        <v>892</v>
      </c>
      <c r="C623" s="51">
        <v>108</v>
      </c>
      <c r="D623" s="52">
        <v>21.5</v>
      </c>
    </row>
    <row r="624" spans="1:4" s="9" customFormat="1" x14ac:dyDescent="0.3">
      <c r="A624" s="8">
        <f t="shared" si="9"/>
        <v>41067.468749998494</v>
      </c>
      <c r="B624" s="51">
        <v>917</v>
      </c>
      <c r="C624" s="51">
        <v>116</v>
      </c>
      <c r="D624" s="52">
        <v>21.1</v>
      </c>
    </row>
    <row r="625" spans="1:4" s="9" customFormat="1" x14ac:dyDescent="0.3">
      <c r="A625" s="8">
        <f t="shared" si="9"/>
        <v>41067.479166665158</v>
      </c>
      <c r="B625" s="51">
        <v>893</v>
      </c>
      <c r="C625" s="51">
        <v>116</v>
      </c>
      <c r="D625" s="52">
        <v>20.8</v>
      </c>
    </row>
    <row r="626" spans="1:4" s="9" customFormat="1" x14ac:dyDescent="0.3">
      <c r="A626" s="8">
        <f t="shared" si="9"/>
        <v>41067.489583331822</v>
      </c>
      <c r="B626" s="51">
        <v>900</v>
      </c>
      <c r="C626" s="51">
        <v>116</v>
      </c>
      <c r="D626" s="52">
        <v>20.9</v>
      </c>
    </row>
    <row r="627" spans="1:4" s="9" customFormat="1" x14ac:dyDescent="0.3">
      <c r="A627" s="8">
        <f t="shared" si="9"/>
        <v>41067.499999998487</v>
      </c>
      <c r="B627" s="51">
        <v>893</v>
      </c>
      <c r="C627" s="51">
        <v>115</v>
      </c>
      <c r="D627" s="52">
        <v>20.3</v>
      </c>
    </row>
    <row r="628" spans="1:4" s="9" customFormat="1" x14ac:dyDescent="0.3">
      <c r="A628" s="8">
        <f t="shared" si="9"/>
        <v>41067.510416665151</v>
      </c>
      <c r="B628" s="51">
        <v>893</v>
      </c>
      <c r="C628" s="51">
        <v>115</v>
      </c>
      <c r="D628" s="52">
        <v>19.8</v>
      </c>
    </row>
    <row r="629" spans="1:4" s="9" customFormat="1" x14ac:dyDescent="0.3">
      <c r="A629" s="8">
        <f t="shared" si="9"/>
        <v>41067.520833331815</v>
      </c>
      <c r="B629" s="51">
        <v>896</v>
      </c>
      <c r="C629" s="51">
        <v>115</v>
      </c>
      <c r="D629" s="52">
        <v>19.600000000000001</v>
      </c>
    </row>
    <row r="630" spans="1:4" s="9" customFormat="1" x14ac:dyDescent="0.3">
      <c r="A630" s="8">
        <f t="shared" si="9"/>
        <v>41067.531249998479</v>
      </c>
      <c r="B630" s="51">
        <v>906</v>
      </c>
      <c r="C630" s="51">
        <v>115</v>
      </c>
      <c r="D630" s="52">
        <v>19.600000000000001</v>
      </c>
    </row>
    <row r="631" spans="1:4" s="9" customFormat="1" x14ac:dyDescent="0.3">
      <c r="A631" s="8">
        <f t="shared" si="9"/>
        <v>41067.541666665144</v>
      </c>
      <c r="B631" s="51">
        <v>900</v>
      </c>
      <c r="C631" s="51">
        <v>115</v>
      </c>
      <c r="D631" s="52">
        <v>19.3</v>
      </c>
    </row>
    <row r="632" spans="1:4" s="9" customFormat="1" x14ac:dyDescent="0.3">
      <c r="A632" s="8">
        <f t="shared" si="9"/>
        <v>41067.552083331808</v>
      </c>
      <c r="B632" s="51">
        <v>818</v>
      </c>
      <c r="C632" s="51">
        <v>0</v>
      </c>
      <c r="D632" s="52">
        <v>20.100000000000001</v>
      </c>
    </row>
    <row r="633" spans="1:4" s="9" customFormat="1" x14ac:dyDescent="0.3">
      <c r="A633" s="8">
        <f t="shared" si="9"/>
        <v>41067.562499998472</v>
      </c>
      <c r="B633" s="51">
        <v>141</v>
      </c>
      <c r="C633" s="51">
        <v>0</v>
      </c>
      <c r="D633" s="52">
        <v>18.3</v>
      </c>
    </row>
    <row r="634" spans="1:4" s="9" customFormat="1" x14ac:dyDescent="0.3">
      <c r="A634" s="8">
        <f t="shared" si="9"/>
        <v>41067.572916665136</v>
      </c>
      <c r="B634" s="51">
        <v>74</v>
      </c>
      <c r="C634" s="51">
        <v>0</v>
      </c>
      <c r="D634" s="52">
        <v>18.2</v>
      </c>
    </row>
    <row r="635" spans="1:4" s="9" customFormat="1" x14ac:dyDescent="0.3">
      <c r="A635" s="8">
        <f t="shared" si="9"/>
        <v>41067.583333331801</v>
      </c>
      <c r="B635" s="51">
        <v>53</v>
      </c>
      <c r="C635" s="51">
        <v>0</v>
      </c>
      <c r="D635" s="52">
        <v>18.399999999999999</v>
      </c>
    </row>
    <row r="636" spans="1:4" s="9" customFormat="1" x14ac:dyDescent="0.3">
      <c r="A636" s="8">
        <f t="shared" si="9"/>
        <v>41067.593749998465</v>
      </c>
      <c r="B636" s="51">
        <v>37</v>
      </c>
      <c r="C636" s="51">
        <v>0</v>
      </c>
      <c r="D636" s="52">
        <v>17.899999999999999</v>
      </c>
    </row>
    <row r="637" spans="1:4" s="9" customFormat="1" x14ac:dyDescent="0.3">
      <c r="A637" s="8">
        <f t="shared" si="9"/>
        <v>41067.604166665129</v>
      </c>
      <c r="B637" s="51">
        <v>32</v>
      </c>
      <c r="C637" s="51">
        <v>0</v>
      </c>
      <c r="D637" s="52">
        <v>17.899999999999999</v>
      </c>
    </row>
    <row r="638" spans="1:4" s="9" customFormat="1" x14ac:dyDescent="0.3">
      <c r="A638" s="8">
        <f t="shared" si="9"/>
        <v>41067.614583331793</v>
      </c>
      <c r="B638" s="51">
        <v>24</v>
      </c>
      <c r="C638" s="51">
        <v>0</v>
      </c>
      <c r="D638" s="52">
        <v>17.8</v>
      </c>
    </row>
    <row r="639" spans="1:4" s="9" customFormat="1" x14ac:dyDescent="0.3">
      <c r="A639" s="8">
        <f t="shared" si="9"/>
        <v>41067.624999998457</v>
      </c>
      <c r="B639" s="51">
        <v>20</v>
      </c>
      <c r="C639" s="51">
        <v>0</v>
      </c>
      <c r="D639" s="52">
        <v>17.8</v>
      </c>
    </row>
    <row r="640" spans="1:4" s="9" customFormat="1" x14ac:dyDescent="0.3">
      <c r="A640" s="8">
        <f t="shared" si="9"/>
        <v>41067.635416665122</v>
      </c>
      <c r="B640" s="51">
        <v>17</v>
      </c>
      <c r="C640" s="51">
        <v>0</v>
      </c>
      <c r="D640" s="52">
        <v>18.399999999999999</v>
      </c>
    </row>
    <row r="641" spans="1:4" s="9" customFormat="1" x14ac:dyDescent="0.3">
      <c r="A641" s="8">
        <f t="shared" si="9"/>
        <v>41067.645833331786</v>
      </c>
      <c r="B641" s="51">
        <v>15</v>
      </c>
      <c r="C641" s="51">
        <v>0</v>
      </c>
      <c r="D641" s="52">
        <v>17.899999999999999</v>
      </c>
    </row>
    <row r="642" spans="1:4" s="9" customFormat="1" x14ac:dyDescent="0.3">
      <c r="A642" s="8">
        <f t="shared" si="9"/>
        <v>41067.65624999845</v>
      </c>
      <c r="B642" s="51">
        <v>13</v>
      </c>
      <c r="C642" s="51">
        <v>0</v>
      </c>
      <c r="D642" s="52">
        <v>17.600000000000001</v>
      </c>
    </row>
    <row r="643" spans="1:4" s="9" customFormat="1" x14ac:dyDescent="0.3">
      <c r="A643" s="8">
        <f t="shared" si="9"/>
        <v>41067.666666665114</v>
      </c>
      <c r="B643" s="51">
        <v>12</v>
      </c>
      <c r="C643" s="51">
        <v>0</v>
      </c>
      <c r="D643" s="52">
        <v>17.8</v>
      </c>
    </row>
    <row r="644" spans="1:4" s="9" customFormat="1" x14ac:dyDescent="0.3">
      <c r="A644" s="8">
        <f t="shared" si="9"/>
        <v>41067.677083331779</v>
      </c>
      <c r="B644" s="51">
        <v>12</v>
      </c>
      <c r="C644" s="51">
        <v>0</v>
      </c>
      <c r="D644" s="52">
        <v>17.600000000000001</v>
      </c>
    </row>
    <row r="645" spans="1:4" s="9" customFormat="1" x14ac:dyDescent="0.3">
      <c r="A645" s="8">
        <f t="shared" ref="A645:A708" si="10">A644+1/24/4</f>
        <v>41067.687499998443</v>
      </c>
      <c r="B645" s="51">
        <v>10</v>
      </c>
      <c r="C645" s="51">
        <v>0</v>
      </c>
      <c r="D645" s="52">
        <v>17.399999999999999</v>
      </c>
    </row>
    <row r="646" spans="1:4" s="9" customFormat="1" x14ac:dyDescent="0.3">
      <c r="A646" s="8">
        <f t="shared" si="10"/>
        <v>41067.697916665107</v>
      </c>
      <c r="B646" s="51">
        <v>10</v>
      </c>
      <c r="C646" s="51">
        <v>0</v>
      </c>
      <c r="D646" s="52">
        <v>17.399999999999999</v>
      </c>
    </row>
    <row r="647" spans="1:4" s="9" customFormat="1" x14ac:dyDescent="0.3">
      <c r="A647" s="8">
        <f t="shared" si="10"/>
        <v>41067.708333331771</v>
      </c>
      <c r="B647" s="51">
        <v>9</v>
      </c>
      <c r="C647" s="51">
        <v>0</v>
      </c>
      <c r="D647" s="52">
        <v>17.600000000000001</v>
      </c>
    </row>
    <row r="648" spans="1:4" s="9" customFormat="1" x14ac:dyDescent="0.3">
      <c r="A648" s="8">
        <f t="shared" si="10"/>
        <v>41067.718749998436</v>
      </c>
      <c r="B648" s="51">
        <v>8</v>
      </c>
      <c r="C648" s="51">
        <v>0</v>
      </c>
      <c r="D648" s="52">
        <v>17.5</v>
      </c>
    </row>
    <row r="649" spans="1:4" s="9" customFormat="1" x14ac:dyDescent="0.3">
      <c r="A649" s="8">
        <f t="shared" si="10"/>
        <v>41067.7291666651</v>
      </c>
      <c r="B649" s="51">
        <v>8</v>
      </c>
      <c r="C649" s="51">
        <v>0</v>
      </c>
      <c r="D649" s="52">
        <v>18</v>
      </c>
    </row>
    <row r="650" spans="1:4" s="9" customFormat="1" x14ac:dyDescent="0.3">
      <c r="A650" s="8">
        <f t="shared" si="10"/>
        <v>41067.739583331764</v>
      </c>
      <c r="B650" s="51">
        <v>8</v>
      </c>
      <c r="C650" s="51">
        <v>0</v>
      </c>
      <c r="D650" s="52">
        <v>18</v>
      </c>
    </row>
    <row r="651" spans="1:4" s="9" customFormat="1" x14ac:dyDescent="0.3">
      <c r="A651" s="8">
        <f t="shared" si="10"/>
        <v>41067.749999998428</v>
      </c>
      <c r="B651" s="51">
        <v>7</v>
      </c>
      <c r="C651" s="51">
        <v>0</v>
      </c>
      <c r="D651" s="52">
        <v>17.7</v>
      </c>
    </row>
    <row r="652" spans="1:4" s="9" customFormat="1" x14ac:dyDescent="0.3">
      <c r="A652" s="8">
        <f t="shared" si="10"/>
        <v>41067.760416665093</v>
      </c>
      <c r="B652" s="51">
        <v>7</v>
      </c>
      <c r="C652" s="51">
        <v>0</v>
      </c>
      <c r="D652" s="52">
        <v>17.399999999999999</v>
      </c>
    </row>
    <row r="653" spans="1:4" s="9" customFormat="1" x14ac:dyDescent="0.3">
      <c r="A653" s="8">
        <f t="shared" si="10"/>
        <v>41067.770833331757</v>
      </c>
      <c r="B653" s="51">
        <v>7</v>
      </c>
      <c r="C653" s="51">
        <v>0</v>
      </c>
      <c r="D653" s="52">
        <v>17.600000000000001</v>
      </c>
    </row>
    <row r="654" spans="1:4" s="9" customFormat="1" x14ac:dyDescent="0.3">
      <c r="A654" s="8">
        <f t="shared" si="10"/>
        <v>41067.781249998421</v>
      </c>
      <c r="B654" s="51">
        <v>7</v>
      </c>
      <c r="C654" s="51">
        <v>0</v>
      </c>
      <c r="D654" s="52">
        <v>15.7</v>
      </c>
    </row>
    <row r="655" spans="1:4" s="9" customFormat="1" x14ac:dyDescent="0.3">
      <c r="A655" s="8">
        <f t="shared" si="10"/>
        <v>41067.791666665085</v>
      </c>
      <c r="B655" s="51">
        <v>7</v>
      </c>
      <c r="C655" s="51">
        <v>0</v>
      </c>
      <c r="D655" s="52">
        <v>15.7</v>
      </c>
    </row>
    <row r="656" spans="1:4" s="9" customFormat="1" x14ac:dyDescent="0.3">
      <c r="A656" s="8">
        <f t="shared" si="10"/>
        <v>41067.80208333175</v>
      </c>
      <c r="B656" s="51">
        <v>7</v>
      </c>
      <c r="C656" s="51">
        <v>0</v>
      </c>
      <c r="D656" s="52">
        <v>16</v>
      </c>
    </row>
    <row r="657" spans="1:4" s="9" customFormat="1" x14ac:dyDescent="0.3">
      <c r="A657" s="8">
        <f t="shared" si="10"/>
        <v>41067.812499998414</v>
      </c>
      <c r="B657" s="51">
        <v>6</v>
      </c>
      <c r="C657" s="51">
        <v>0</v>
      </c>
      <c r="D657" s="52">
        <v>16.100000000000001</v>
      </c>
    </row>
    <row r="658" spans="1:4" s="9" customFormat="1" x14ac:dyDescent="0.3">
      <c r="A658" s="8">
        <f t="shared" si="10"/>
        <v>41067.822916665078</v>
      </c>
      <c r="B658" s="51">
        <v>6</v>
      </c>
      <c r="C658" s="51">
        <v>0</v>
      </c>
      <c r="D658" s="52">
        <v>16.2</v>
      </c>
    </row>
    <row r="659" spans="1:4" s="9" customFormat="1" x14ac:dyDescent="0.3">
      <c r="A659" s="8">
        <f t="shared" si="10"/>
        <v>41067.833333331742</v>
      </c>
      <c r="B659" s="51">
        <v>7</v>
      </c>
      <c r="C659" s="51">
        <v>0</v>
      </c>
      <c r="D659" s="52">
        <v>16.399999999999999</v>
      </c>
    </row>
    <row r="660" spans="1:4" s="9" customFormat="1" x14ac:dyDescent="0.3">
      <c r="A660" s="8">
        <f t="shared" si="10"/>
        <v>41067.843749998407</v>
      </c>
      <c r="B660" s="51">
        <v>5</v>
      </c>
      <c r="C660" s="51">
        <v>0</v>
      </c>
      <c r="D660" s="52">
        <v>16.5</v>
      </c>
    </row>
    <row r="661" spans="1:4" s="9" customFormat="1" x14ac:dyDescent="0.3">
      <c r="A661" s="8">
        <f t="shared" si="10"/>
        <v>41067.854166665071</v>
      </c>
      <c r="B661" s="51">
        <v>6</v>
      </c>
      <c r="C661" s="51">
        <v>0</v>
      </c>
      <c r="D661" s="52">
        <v>16.3</v>
      </c>
    </row>
    <row r="662" spans="1:4" s="9" customFormat="1" x14ac:dyDescent="0.3">
      <c r="A662" s="8">
        <f t="shared" si="10"/>
        <v>41067.864583331735</v>
      </c>
      <c r="B662" s="51">
        <v>5</v>
      </c>
      <c r="C662" s="51">
        <v>0</v>
      </c>
      <c r="D662" s="52">
        <v>16.3</v>
      </c>
    </row>
    <row r="663" spans="1:4" s="9" customFormat="1" x14ac:dyDescent="0.3">
      <c r="A663" s="8">
        <f t="shared" si="10"/>
        <v>41067.874999998399</v>
      </c>
      <c r="B663" s="51">
        <v>6</v>
      </c>
      <c r="C663" s="51">
        <v>0</v>
      </c>
      <c r="D663" s="52">
        <v>16.600000000000001</v>
      </c>
    </row>
    <row r="664" spans="1:4" s="9" customFormat="1" x14ac:dyDescent="0.3">
      <c r="A664" s="8">
        <f t="shared" si="10"/>
        <v>41067.885416665064</v>
      </c>
      <c r="B664" s="51">
        <v>5</v>
      </c>
      <c r="C664" s="51">
        <v>0</v>
      </c>
      <c r="D664" s="52">
        <v>16.5</v>
      </c>
    </row>
    <row r="665" spans="1:4" s="9" customFormat="1" x14ac:dyDescent="0.3">
      <c r="A665" s="8">
        <f t="shared" si="10"/>
        <v>41067.895833331728</v>
      </c>
      <c r="B665" s="51">
        <v>5</v>
      </c>
      <c r="C665" s="51">
        <v>0</v>
      </c>
      <c r="D665" s="52">
        <v>16.399999999999999</v>
      </c>
    </row>
    <row r="666" spans="1:4" s="9" customFormat="1" x14ac:dyDescent="0.3">
      <c r="A666" s="8">
        <f t="shared" si="10"/>
        <v>41067.906249998392</v>
      </c>
      <c r="B666" s="51">
        <v>6</v>
      </c>
      <c r="C666" s="51">
        <v>0</v>
      </c>
      <c r="D666" s="52">
        <v>16.600000000000001</v>
      </c>
    </row>
    <row r="667" spans="1:4" s="9" customFormat="1" x14ac:dyDescent="0.3">
      <c r="A667" s="8">
        <f t="shared" si="10"/>
        <v>41067.916666665056</v>
      </c>
      <c r="B667" s="51">
        <v>5</v>
      </c>
      <c r="C667" s="51">
        <v>0</v>
      </c>
      <c r="D667" s="52">
        <v>16.899999999999999</v>
      </c>
    </row>
    <row r="668" spans="1:4" s="9" customFormat="1" x14ac:dyDescent="0.3">
      <c r="A668" s="8">
        <f t="shared" si="10"/>
        <v>41067.92708333172</v>
      </c>
      <c r="B668" s="51">
        <v>5</v>
      </c>
      <c r="C668" s="51">
        <v>0</v>
      </c>
      <c r="D668" s="52">
        <v>16.5</v>
      </c>
    </row>
    <row r="669" spans="1:4" s="9" customFormat="1" x14ac:dyDescent="0.3">
      <c r="A669" s="8">
        <f t="shared" si="10"/>
        <v>41067.937499998385</v>
      </c>
      <c r="B669" s="51">
        <v>5</v>
      </c>
      <c r="C669" s="51">
        <v>0</v>
      </c>
      <c r="D669" s="52">
        <v>16.7</v>
      </c>
    </row>
    <row r="670" spans="1:4" s="9" customFormat="1" x14ac:dyDescent="0.3">
      <c r="A670" s="8">
        <f t="shared" si="10"/>
        <v>41067.947916665049</v>
      </c>
      <c r="B670" s="51">
        <v>5</v>
      </c>
      <c r="C670" s="51">
        <v>0</v>
      </c>
      <c r="D670" s="52">
        <v>16.8</v>
      </c>
    </row>
    <row r="671" spans="1:4" s="9" customFormat="1" x14ac:dyDescent="0.3">
      <c r="A671" s="8">
        <f t="shared" si="10"/>
        <v>41067.958333331713</v>
      </c>
      <c r="B671" s="51">
        <v>5</v>
      </c>
      <c r="C671" s="51">
        <v>0</v>
      </c>
      <c r="D671" s="52">
        <v>16.899999999999999</v>
      </c>
    </row>
    <row r="672" spans="1:4" s="9" customFormat="1" x14ac:dyDescent="0.3">
      <c r="A672" s="8">
        <f t="shared" si="10"/>
        <v>41067.968749998377</v>
      </c>
      <c r="B672" s="51">
        <v>5</v>
      </c>
      <c r="C672" s="51">
        <v>0</v>
      </c>
      <c r="D672" s="52">
        <v>17.100000000000001</v>
      </c>
    </row>
    <row r="673" spans="1:4" s="9" customFormat="1" x14ac:dyDescent="0.3">
      <c r="A673" s="8">
        <f t="shared" si="10"/>
        <v>41067.979166665042</v>
      </c>
      <c r="B673" s="51">
        <v>5</v>
      </c>
      <c r="C673" s="51">
        <v>0</v>
      </c>
      <c r="D673" s="52">
        <v>16.7</v>
      </c>
    </row>
    <row r="674" spans="1:4" s="9" customFormat="1" x14ac:dyDescent="0.3">
      <c r="A674" s="8">
        <f t="shared" si="10"/>
        <v>41067.989583331706</v>
      </c>
      <c r="B674" s="51">
        <v>5</v>
      </c>
      <c r="C674" s="51">
        <v>0</v>
      </c>
      <c r="D674" s="52">
        <v>16.899999999999999</v>
      </c>
    </row>
    <row r="675" spans="1:4" s="9" customFormat="1" x14ac:dyDescent="0.3">
      <c r="A675" s="8">
        <f t="shared" si="10"/>
        <v>41067.99999999837</v>
      </c>
      <c r="B675" s="51">
        <v>5</v>
      </c>
      <c r="C675" s="51">
        <v>0</v>
      </c>
      <c r="D675" s="52">
        <v>16.899999999999999</v>
      </c>
    </row>
    <row r="676" spans="1:4" s="9" customFormat="1" x14ac:dyDescent="0.3">
      <c r="A676" s="8">
        <f t="shared" si="10"/>
        <v>41068.010416665034</v>
      </c>
      <c r="B676" s="51">
        <v>4</v>
      </c>
      <c r="C676" s="51">
        <v>0</v>
      </c>
      <c r="D676" s="52">
        <v>17</v>
      </c>
    </row>
    <row r="677" spans="1:4" s="9" customFormat="1" x14ac:dyDescent="0.3">
      <c r="A677" s="8">
        <f t="shared" si="10"/>
        <v>41068.020833331699</v>
      </c>
      <c r="B677" s="51">
        <v>5</v>
      </c>
      <c r="C677" s="51">
        <v>0</v>
      </c>
      <c r="D677" s="52">
        <v>16.8</v>
      </c>
    </row>
    <row r="678" spans="1:4" s="9" customFormat="1" x14ac:dyDescent="0.3">
      <c r="A678" s="8">
        <f t="shared" si="10"/>
        <v>41068.031249998363</v>
      </c>
      <c r="B678" s="51">
        <v>5</v>
      </c>
      <c r="C678" s="51">
        <v>0</v>
      </c>
      <c r="D678" s="52">
        <v>16.899999999999999</v>
      </c>
    </row>
    <row r="679" spans="1:4" s="9" customFormat="1" x14ac:dyDescent="0.3">
      <c r="A679" s="8">
        <f t="shared" si="10"/>
        <v>41068.041666665027</v>
      </c>
      <c r="B679" s="51">
        <v>5</v>
      </c>
      <c r="C679" s="51">
        <v>0</v>
      </c>
      <c r="D679" s="52">
        <v>16.8</v>
      </c>
    </row>
    <row r="680" spans="1:4" s="9" customFormat="1" x14ac:dyDescent="0.3">
      <c r="A680" s="8">
        <f t="shared" si="10"/>
        <v>41068.052083331691</v>
      </c>
      <c r="B680" s="51">
        <v>5</v>
      </c>
      <c r="C680" s="51">
        <v>0</v>
      </c>
      <c r="D680" s="52">
        <v>17</v>
      </c>
    </row>
    <row r="681" spans="1:4" s="9" customFormat="1" x14ac:dyDescent="0.3">
      <c r="A681" s="8">
        <f t="shared" si="10"/>
        <v>41068.062499998356</v>
      </c>
      <c r="B681" s="51">
        <v>5</v>
      </c>
      <c r="C681" s="51">
        <v>0</v>
      </c>
      <c r="D681" s="52">
        <v>17.100000000000001</v>
      </c>
    </row>
    <row r="682" spans="1:4" s="9" customFormat="1" x14ac:dyDescent="0.3">
      <c r="A682" s="8">
        <f t="shared" si="10"/>
        <v>41068.07291666502</v>
      </c>
      <c r="B682" s="51">
        <v>4</v>
      </c>
      <c r="C682" s="51">
        <v>0</v>
      </c>
      <c r="D682" s="52">
        <v>17.100000000000001</v>
      </c>
    </row>
    <row r="683" spans="1:4" s="9" customFormat="1" x14ac:dyDescent="0.3">
      <c r="A683" s="8">
        <f t="shared" si="10"/>
        <v>41068.083333331684</v>
      </c>
      <c r="B683" s="51">
        <v>4</v>
      </c>
      <c r="C683" s="51">
        <v>0</v>
      </c>
      <c r="D683" s="52">
        <v>17.2</v>
      </c>
    </row>
    <row r="684" spans="1:4" s="9" customFormat="1" x14ac:dyDescent="0.3">
      <c r="A684" s="8">
        <f t="shared" si="10"/>
        <v>41068.093749998348</v>
      </c>
      <c r="B684" s="51">
        <v>4</v>
      </c>
      <c r="C684" s="51">
        <v>0</v>
      </c>
      <c r="D684" s="52">
        <v>16.899999999999999</v>
      </c>
    </row>
    <row r="685" spans="1:4" s="9" customFormat="1" x14ac:dyDescent="0.3">
      <c r="A685" s="8">
        <f t="shared" si="10"/>
        <v>41068.104166665013</v>
      </c>
      <c r="B685" s="51">
        <v>3</v>
      </c>
      <c r="C685" s="51">
        <v>0</v>
      </c>
      <c r="D685" s="52">
        <v>16.899999999999999</v>
      </c>
    </row>
    <row r="686" spans="1:4" s="9" customFormat="1" x14ac:dyDescent="0.3">
      <c r="A686" s="8">
        <f t="shared" si="10"/>
        <v>41068.114583331677</v>
      </c>
      <c r="B686" s="51">
        <v>4</v>
      </c>
      <c r="C686" s="51">
        <v>0</v>
      </c>
      <c r="D686" s="52">
        <v>15.6</v>
      </c>
    </row>
    <row r="687" spans="1:4" s="9" customFormat="1" x14ac:dyDescent="0.3">
      <c r="A687" s="8">
        <f t="shared" si="10"/>
        <v>41068.124999998341</v>
      </c>
      <c r="B687" s="51">
        <v>4</v>
      </c>
      <c r="C687" s="51">
        <v>0</v>
      </c>
      <c r="D687" s="52">
        <v>15.8</v>
      </c>
    </row>
    <row r="688" spans="1:4" s="9" customFormat="1" x14ac:dyDescent="0.3">
      <c r="A688" s="8">
        <f t="shared" si="10"/>
        <v>41068.135416665005</v>
      </c>
      <c r="B688" s="51">
        <v>4</v>
      </c>
      <c r="C688" s="51">
        <v>0</v>
      </c>
      <c r="D688" s="52">
        <v>15.9</v>
      </c>
    </row>
    <row r="689" spans="1:4" s="9" customFormat="1" x14ac:dyDescent="0.3">
      <c r="A689" s="8">
        <f t="shared" si="10"/>
        <v>41068.14583333167</v>
      </c>
      <c r="B689" s="51">
        <v>4</v>
      </c>
      <c r="C689" s="51">
        <v>0</v>
      </c>
      <c r="D689" s="52">
        <v>15.9</v>
      </c>
    </row>
    <row r="690" spans="1:4" s="9" customFormat="1" x14ac:dyDescent="0.3">
      <c r="A690" s="8">
        <f t="shared" si="10"/>
        <v>41068.156249998334</v>
      </c>
      <c r="B690" s="51">
        <v>4</v>
      </c>
      <c r="C690" s="51">
        <v>0</v>
      </c>
      <c r="D690" s="52">
        <v>16.3</v>
      </c>
    </row>
    <row r="691" spans="1:4" s="9" customFormat="1" x14ac:dyDescent="0.3">
      <c r="A691" s="8">
        <f t="shared" si="10"/>
        <v>41068.166666664998</v>
      </c>
      <c r="B691" s="51">
        <v>3</v>
      </c>
      <c r="C691" s="51">
        <v>0</v>
      </c>
      <c r="D691" s="52">
        <v>16.5</v>
      </c>
    </row>
    <row r="692" spans="1:4" s="9" customFormat="1" x14ac:dyDescent="0.3">
      <c r="A692" s="8">
        <f t="shared" si="10"/>
        <v>41068.177083331662</v>
      </c>
      <c r="B692" s="51">
        <v>4</v>
      </c>
      <c r="C692" s="51">
        <v>0</v>
      </c>
      <c r="D692" s="52">
        <v>16.2</v>
      </c>
    </row>
    <row r="693" spans="1:4" s="9" customFormat="1" x14ac:dyDescent="0.3">
      <c r="A693" s="8">
        <f t="shared" si="10"/>
        <v>41068.187499998327</v>
      </c>
      <c r="B693" s="51">
        <v>4</v>
      </c>
      <c r="C693" s="51">
        <v>0</v>
      </c>
      <c r="D693" s="52">
        <v>16.3</v>
      </c>
    </row>
    <row r="694" spans="1:4" s="9" customFormat="1" x14ac:dyDescent="0.3">
      <c r="A694" s="8">
        <f t="shared" si="10"/>
        <v>41068.197916664991</v>
      </c>
      <c r="B694" s="51">
        <v>5</v>
      </c>
      <c r="C694" s="51">
        <v>0</v>
      </c>
      <c r="D694" s="52">
        <v>16.5</v>
      </c>
    </row>
    <row r="695" spans="1:4" s="9" customFormat="1" x14ac:dyDescent="0.3">
      <c r="A695" s="8">
        <f t="shared" si="10"/>
        <v>41068.208333331655</v>
      </c>
      <c r="B695" s="51">
        <v>4</v>
      </c>
      <c r="C695" s="51">
        <v>0</v>
      </c>
      <c r="D695" s="52">
        <v>16.899999999999999</v>
      </c>
    </row>
    <row r="696" spans="1:4" s="9" customFormat="1" x14ac:dyDescent="0.3">
      <c r="A696" s="8">
        <f t="shared" si="10"/>
        <v>41068.218749998319</v>
      </c>
      <c r="B696" s="51">
        <v>4</v>
      </c>
      <c r="C696" s="51">
        <v>0</v>
      </c>
      <c r="D696" s="52">
        <v>16.399999999999999</v>
      </c>
    </row>
    <row r="697" spans="1:4" s="9" customFormat="1" x14ac:dyDescent="0.3">
      <c r="A697" s="8">
        <f t="shared" si="10"/>
        <v>41068.229166664983</v>
      </c>
      <c r="B697" s="51">
        <v>4</v>
      </c>
      <c r="C697" s="51">
        <v>0</v>
      </c>
      <c r="D697" s="52">
        <v>16.399999999999999</v>
      </c>
    </row>
    <row r="698" spans="1:4" s="9" customFormat="1" x14ac:dyDescent="0.3">
      <c r="A698" s="8">
        <f t="shared" si="10"/>
        <v>41068.239583331648</v>
      </c>
      <c r="B698" s="51">
        <v>5</v>
      </c>
      <c r="C698" s="51">
        <v>0</v>
      </c>
      <c r="D698" s="52">
        <v>16.5</v>
      </c>
    </row>
    <row r="699" spans="1:4" s="9" customFormat="1" x14ac:dyDescent="0.3">
      <c r="A699" s="8">
        <f t="shared" si="10"/>
        <v>41068.249999998312</v>
      </c>
      <c r="B699" s="51">
        <v>271</v>
      </c>
      <c r="C699" s="51">
        <v>140</v>
      </c>
      <c r="D699" s="52">
        <v>31.8</v>
      </c>
    </row>
    <row r="700" spans="1:4" s="9" customFormat="1" x14ac:dyDescent="0.3">
      <c r="A700" s="8">
        <f t="shared" si="10"/>
        <v>41068.260416664976</v>
      </c>
      <c r="B700" s="51">
        <v>1141</v>
      </c>
      <c r="C700" s="51">
        <v>126</v>
      </c>
      <c r="D700" s="52">
        <v>33.6</v>
      </c>
    </row>
    <row r="701" spans="1:4" s="9" customFormat="1" x14ac:dyDescent="0.3">
      <c r="A701" s="8">
        <f t="shared" si="10"/>
        <v>41068.27083333164</v>
      </c>
      <c r="B701" s="51">
        <v>1092</v>
      </c>
      <c r="C701" s="51">
        <v>121</v>
      </c>
      <c r="D701" s="52">
        <v>30.6</v>
      </c>
    </row>
    <row r="702" spans="1:4" s="9" customFormat="1" x14ac:dyDescent="0.3">
      <c r="A702" s="8">
        <f t="shared" si="10"/>
        <v>41068.281249998305</v>
      </c>
      <c r="B702" s="51">
        <v>1069</v>
      </c>
      <c r="C702" s="51">
        <v>117</v>
      </c>
      <c r="D702" s="52">
        <v>28.9</v>
      </c>
    </row>
    <row r="703" spans="1:4" s="9" customFormat="1" x14ac:dyDescent="0.3">
      <c r="A703" s="8">
        <f t="shared" si="10"/>
        <v>41068.291666664969</v>
      </c>
      <c r="B703" s="51">
        <v>1038</v>
      </c>
      <c r="C703" s="51">
        <v>118</v>
      </c>
      <c r="D703" s="52">
        <v>27.9</v>
      </c>
    </row>
    <row r="704" spans="1:4" s="9" customFormat="1" x14ac:dyDescent="0.3">
      <c r="A704" s="8">
        <f t="shared" si="10"/>
        <v>41068.302083331633</v>
      </c>
      <c r="B704" s="51">
        <v>1038</v>
      </c>
      <c r="C704" s="51">
        <v>118</v>
      </c>
      <c r="D704" s="52">
        <v>26.7</v>
      </c>
    </row>
    <row r="705" spans="1:4" s="9" customFormat="1" x14ac:dyDescent="0.3">
      <c r="A705" s="8">
        <f t="shared" si="10"/>
        <v>41068.312499998297</v>
      </c>
      <c r="B705" s="51">
        <v>1013</v>
      </c>
      <c r="C705" s="51">
        <v>118</v>
      </c>
      <c r="D705" s="52">
        <v>26.1</v>
      </c>
    </row>
    <row r="706" spans="1:4" s="9" customFormat="1" x14ac:dyDescent="0.3">
      <c r="A706" s="8">
        <f t="shared" si="10"/>
        <v>41068.322916664962</v>
      </c>
      <c r="B706" s="51">
        <v>1008</v>
      </c>
      <c r="C706" s="51">
        <v>117</v>
      </c>
      <c r="D706" s="52">
        <v>25.8</v>
      </c>
    </row>
    <row r="707" spans="1:4" s="9" customFormat="1" x14ac:dyDescent="0.3">
      <c r="A707" s="8">
        <f t="shared" si="10"/>
        <v>41068.333333331626</v>
      </c>
      <c r="B707" s="51">
        <v>1023</v>
      </c>
      <c r="C707" s="51">
        <v>116</v>
      </c>
      <c r="D707" s="52">
        <v>25.8</v>
      </c>
    </row>
    <row r="708" spans="1:4" s="9" customFormat="1" x14ac:dyDescent="0.3">
      <c r="A708" s="8">
        <f t="shared" si="10"/>
        <v>41068.34374999829</v>
      </c>
      <c r="B708" s="51">
        <v>1013</v>
      </c>
      <c r="C708" s="51">
        <v>117</v>
      </c>
      <c r="D708" s="52">
        <v>25.5</v>
      </c>
    </row>
    <row r="709" spans="1:4" s="9" customFormat="1" x14ac:dyDescent="0.3">
      <c r="A709" s="8">
        <f t="shared" ref="A709:A772" si="11">A708+1/24/4</f>
        <v>41068.354166664954</v>
      </c>
      <c r="B709" s="51">
        <v>997</v>
      </c>
      <c r="C709" s="51">
        <v>116</v>
      </c>
      <c r="D709" s="52">
        <v>25.3</v>
      </c>
    </row>
    <row r="710" spans="1:4" s="9" customFormat="1" x14ac:dyDescent="0.3">
      <c r="A710" s="8">
        <f t="shared" si="11"/>
        <v>41068.364583331619</v>
      </c>
      <c r="B710" s="51">
        <v>1003</v>
      </c>
      <c r="C710" s="51">
        <v>115</v>
      </c>
      <c r="D710" s="52">
        <v>25.2</v>
      </c>
    </row>
    <row r="711" spans="1:4" s="9" customFormat="1" x14ac:dyDescent="0.3">
      <c r="A711" s="8">
        <f t="shared" si="11"/>
        <v>41068.374999998283</v>
      </c>
      <c r="B711" s="51">
        <v>1005</v>
      </c>
      <c r="C711" s="51">
        <v>115</v>
      </c>
      <c r="D711" s="52">
        <v>25</v>
      </c>
    </row>
    <row r="712" spans="1:4" s="9" customFormat="1" x14ac:dyDescent="0.3">
      <c r="A712" s="8">
        <f t="shared" si="11"/>
        <v>41068.385416664947</v>
      </c>
      <c r="B712" s="51">
        <v>993</v>
      </c>
      <c r="C712" s="51">
        <v>116</v>
      </c>
      <c r="D712" s="52">
        <v>24.8</v>
      </c>
    </row>
    <row r="713" spans="1:4" s="9" customFormat="1" x14ac:dyDescent="0.3">
      <c r="A713" s="8">
        <f t="shared" si="11"/>
        <v>41068.395833331611</v>
      </c>
      <c r="B713" s="51">
        <v>987</v>
      </c>
      <c r="C713" s="51">
        <v>115</v>
      </c>
      <c r="D713" s="52">
        <v>24.4</v>
      </c>
    </row>
    <row r="714" spans="1:4" s="9" customFormat="1" x14ac:dyDescent="0.3">
      <c r="A714" s="8">
        <f t="shared" si="11"/>
        <v>41068.406249998276</v>
      </c>
      <c r="B714" s="51">
        <v>976</v>
      </c>
      <c r="C714" s="51">
        <v>115</v>
      </c>
      <c r="D714" s="52">
        <v>24</v>
      </c>
    </row>
    <row r="715" spans="1:4" s="9" customFormat="1" x14ac:dyDescent="0.3">
      <c r="A715" s="8">
        <f t="shared" si="11"/>
        <v>41068.41666666494</v>
      </c>
      <c r="B715" s="51">
        <v>979</v>
      </c>
      <c r="C715" s="51">
        <v>114</v>
      </c>
      <c r="D715" s="52">
        <v>23.9</v>
      </c>
    </row>
    <row r="716" spans="1:4" s="9" customFormat="1" x14ac:dyDescent="0.3">
      <c r="A716" s="8">
        <f t="shared" si="11"/>
        <v>41068.427083331604</v>
      </c>
      <c r="B716" s="51">
        <v>967</v>
      </c>
      <c r="C716" s="51">
        <v>114</v>
      </c>
      <c r="D716" s="52">
        <v>24.1</v>
      </c>
    </row>
    <row r="717" spans="1:4" s="9" customFormat="1" x14ac:dyDescent="0.3">
      <c r="A717" s="8">
        <f t="shared" si="11"/>
        <v>41068.437499998268</v>
      </c>
      <c r="B717" s="51">
        <v>937</v>
      </c>
      <c r="C717" s="51">
        <v>112</v>
      </c>
      <c r="D717" s="52">
        <v>23.3</v>
      </c>
    </row>
    <row r="718" spans="1:4" s="9" customFormat="1" x14ac:dyDescent="0.3">
      <c r="A718" s="8">
        <f t="shared" si="11"/>
        <v>41068.447916664933</v>
      </c>
      <c r="B718" s="51">
        <v>937</v>
      </c>
      <c r="C718" s="51">
        <v>114</v>
      </c>
      <c r="D718" s="52">
        <v>22.9</v>
      </c>
    </row>
    <row r="719" spans="1:4" s="9" customFormat="1" x14ac:dyDescent="0.3">
      <c r="A719" s="8">
        <f t="shared" si="11"/>
        <v>41068.458333331597</v>
      </c>
      <c r="B719" s="51">
        <v>950</v>
      </c>
      <c r="C719" s="51">
        <v>112</v>
      </c>
      <c r="D719" s="52">
        <v>22.9</v>
      </c>
    </row>
    <row r="720" spans="1:4" s="9" customFormat="1" x14ac:dyDescent="0.3">
      <c r="A720" s="8">
        <f t="shared" si="11"/>
        <v>41068.468749998261</v>
      </c>
      <c r="B720" s="51">
        <v>936</v>
      </c>
      <c r="C720" s="51">
        <v>113</v>
      </c>
      <c r="D720" s="52">
        <v>22.7</v>
      </c>
    </row>
    <row r="721" spans="1:4" s="9" customFormat="1" x14ac:dyDescent="0.3">
      <c r="A721" s="8">
        <f t="shared" si="11"/>
        <v>41068.479166664925</v>
      </c>
      <c r="B721" s="51">
        <v>950</v>
      </c>
      <c r="C721" s="51">
        <v>113</v>
      </c>
      <c r="D721" s="52">
        <v>22.9</v>
      </c>
    </row>
    <row r="722" spans="1:4" s="9" customFormat="1" x14ac:dyDescent="0.3">
      <c r="A722" s="8">
        <f t="shared" si="11"/>
        <v>41068.48958333159</v>
      </c>
      <c r="B722" s="51">
        <v>941</v>
      </c>
      <c r="C722" s="51">
        <v>110</v>
      </c>
      <c r="D722" s="52">
        <v>22.7</v>
      </c>
    </row>
    <row r="723" spans="1:4" s="9" customFormat="1" x14ac:dyDescent="0.3">
      <c r="A723" s="8">
        <f t="shared" si="11"/>
        <v>41068.499999998254</v>
      </c>
      <c r="B723" s="51">
        <v>929</v>
      </c>
      <c r="C723" s="51">
        <v>113</v>
      </c>
      <c r="D723" s="52">
        <v>22.6</v>
      </c>
    </row>
    <row r="724" spans="1:4" s="9" customFormat="1" x14ac:dyDescent="0.3">
      <c r="A724" s="8">
        <f t="shared" si="11"/>
        <v>41068.510416664918</v>
      </c>
      <c r="B724" s="51">
        <v>917</v>
      </c>
      <c r="C724" s="51">
        <v>109</v>
      </c>
      <c r="D724" s="52">
        <v>22.4</v>
      </c>
    </row>
    <row r="725" spans="1:4" s="9" customFormat="1" x14ac:dyDescent="0.3">
      <c r="A725" s="8">
        <f t="shared" si="11"/>
        <v>41068.520833331582</v>
      </c>
      <c r="B725" s="51">
        <v>909</v>
      </c>
      <c r="C725" s="51">
        <v>110</v>
      </c>
      <c r="D725" s="52">
        <v>22.4</v>
      </c>
    </row>
    <row r="726" spans="1:4" s="9" customFormat="1" x14ac:dyDescent="0.3">
      <c r="A726" s="8">
        <f t="shared" si="11"/>
        <v>41068.531249998246</v>
      </c>
      <c r="B726" s="51">
        <v>901</v>
      </c>
      <c r="C726" s="51">
        <v>110</v>
      </c>
      <c r="D726" s="52">
        <v>22.2</v>
      </c>
    </row>
    <row r="727" spans="1:4" s="9" customFormat="1" x14ac:dyDescent="0.3">
      <c r="A727" s="8">
        <f t="shared" si="11"/>
        <v>41068.541666664911</v>
      </c>
      <c r="B727" s="51">
        <v>899</v>
      </c>
      <c r="C727" s="51">
        <v>110</v>
      </c>
      <c r="D727" s="52">
        <v>22.1</v>
      </c>
    </row>
    <row r="728" spans="1:4" s="9" customFormat="1" x14ac:dyDescent="0.3">
      <c r="A728" s="8">
        <f t="shared" si="11"/>
        <v>41068.552083331575</v>
      </c>
      <c r="B728" s="51">
        <v>899</v>
      </c>
      <c r="C728" s="51">
        <v>109</v>
      </c>
      <c r="D728" s="52">
        <v>22.2</v>
      </c>
    </row>
    <row r="729" spans="1:4" s="9" customFormat="1" x14ac:dyDescent="0.3">
      <c r="A729" s="8">
        <f t="shared" si="11"/>
        <v>41068.562499998239</v>
      </c>
      <c r="B729" s="51">
        <v>898</v>
      </c>
      <c r="C729" s="51">
        <v>110</v>
      </c>
      <c r="D729" s="52">
        <v>21.8</v>
      </c>
    </row>
    <row r="730" spans="1:4" s="9" customFormat="1" x14ac:dyDescent="0.3">
      <c r="A730" s="8">
        <f t="shared" si="11"/>
        <v>41068.572916664903</v>
      </c>
      <c r="B730" s="51">
        <v>901</v>
      </c>
      <c r="C730" s="51">
        <v>110</v>
      </c>
      <c r="D730" s="52">
        <v>21.6</v>
      </c>
    </row>
    <row r="731" spans="1:4" s="9" customFormat="1" x14ac:dyDescent="0.3">
      <c r="A731" s="8">
        <f t="shared" si="11"/>
        <v>41068.583333331568</v>
      </c>
      <c r="B731" s="51">
        <v>903</v>
      </c>
      <c r="C731" s="51">
        <v>109</v>
      </c>
      <c r="D731" s="52">
        <v>21.7</v>
      </c>
    </row>
    <row r="732" spans="1:4" s="9" customFormat="1" x14ac:dyDescent="0.3">
      <c r="A732" s="8">
        <f t="shared" si="11"/>
        <v>41068.593749998232</v>
      </c>
      <c r="B732" s="51">
        <v>896</v>
      </c>
      <c r="C732" s="51">
        <v>111</v>
      </c>
      <c r="D732" s="52">
        <v>21.6</v>
      </c>
    </row>
    <row r="733" spans="1:4" s="9" customFormat="1" x14ac:dyDescent="0.3">
      <c r="A733" s="8">
        <f t="shared" si="11"/>
        <v>41068.604166664896</v>
      </c>
      <c r="B733" s="51">
        <v>902</v>
      </c>
      <c r="C733" s="51">
        <v>109</v>
      </c>
      <c r="D733" s="52">
        <v>21.5</v>
      </c>
    </row>
    <row r="734" spans="1:4" s="9" customFormat="1" x14ac:dyDescent="0.3">
      <c r="A734" s="8">
        <f t="shared" si="11"/>
        <v>41068.61458333156</v>
      </c>
      <c r="B734" s="51">
        <v>906</v>
      </c>
      <c r="C734" s="51">
        <v>110</v>
      </c>
      <c r="D734" s="52">
        <v>21.2</v>
      </c>
    </row>
    <row r="735" spans="1:4" s="9" customFormat="1" x14ac:dyDescent="0.3">
      <c r="A735" s="8">
        <f t="shared" si="11"/>
        <v>41068.624999998225</v>
      </c>
      <c r="B735" s="51">
        <v>895</v>
      </c>
      <c r="C735" s="51">
        <v>109</v>
      </c>
      <c r="D735" s="52">
        <v>21.2</v>
      </c>
    </row>
    <row r="736" spans="1:4" s="9" customFormat="1" x14ac:dyDescent="0.3">
      <c r="A736" s="8">
        <f t="shared" si="11"/>
        <v>41068.635416664889</v>
      </c>
      <c r="B736" s="51">
        <v>905</v>
      </c>
      <c r="C736" s="51">
        <v>108</v>
      </c>
      <c r="D736" s="52">
        <v>21.1</v>
      </c>
    </row>
    <row r="737" spans="1:4" s="9" customFormat="1" x14ac:dyDescent="0.3">
      <c r="A737" s="8">
        <f t="shared" si="11"/>
        <v>41068.645833331553</v>
      </c>
      <c r="B737" s="51">
        <v>894</v>
      </c>
      <c r="C737" s="51">
        <v>108</v>
      </c>
      <c r="D737" s="52">
        <v>21.4</v>
      </c>
    </row>
    <row r="738" spans="1:4" s="9" customFormat="1" x14ac:dyDescent="0.3">
      <c r="A738" s="8">
        <f t="shared" si="11"/>
        <v>41068.656249998217</v>
      </c>
      <c r="B738" s="51">
        <v>898</v>
      </c>
      <c r="C738" s="51">
        <v>108</v>
      </c>
      <c r="D738" s="52">
        <v>20.8</v>
      </c>
    </row>
    <row r="739" spans="1:4" s="9" customFormat="1" x14ac:dyDescent="0.3">
      <c r="A739" s="8">
        <f t="shared" si="11"/>
        <v>41068.666666664882</v>
      </c>
      <c r="B739" s="51">
        <v>901</v>
      </c>
      <c r="C739" s="51">
        <v>109</v>
      </c>
      <c r="D739" s="52">
        <v>20.8</v>
      </c>
    </row>
    <row r="740" spans="1:4" s="9" customFormat="1" x14ac:dyDescent="0.3">
      <c r="A740" s="8">
        <f t="shared" si="11"/>
        <v>41068.677083331546</v>
      </c>
      <c r="B740" s="51">
        <v>899</v>
      </c>
      <c r="C740" s="51">
        <v>107</v>
      </c>
      <c r="D740" s="52">
        <v>20.6</v>
      </c>
    </row>
    <row r="741" spans="1:4" s="9" customFormat="1" x14ac:dyDescent="0.3">
      <c r="A741" s="8">
        <f t="shared" si="11"/>
        <v>41068.68749999821</v>
      </c>
      <c r="B741" s="51">
        <v>900</v>
      </c>
      <c r="C741" s="51">
        <v>107</v>
      </c>
      <c r="D741" s="52">
        <v>20.8</v>
      </c>
    </row>
    <row r="742" spans="1:4" s="9" customFormat="1" x14ac:dyDescent="0.3">
      <c r="A742" s="8">
        <f t="shared" si="11"/>
        <v>41068.697916664874</v>
      </c>
      <c r="B742" s="51">
        <v>893</v>
      </c>
      <c r="C742" s="51">
        <v>108</v>
      </c>
      <c r="D742" s="52">
        <v>20.6</v>
      </c>
    </row>
    <row r="743" spans="1:4" s="9" customFormat="1" x14ac:dyDescent="0.3">
      <c r="A743" s="8">
        <f t="shared" si="11"/>
        <v>41068.708333331539</v>
      </c>
      <c r="B743" s="51">
        <v>896</v>
      </c>
      <c r="C743" s="51">
        <v>108</v>
      </c>
      <c r="D743" s="52">
        <v>20.9</v>
      </c>
    </row>
    <row r="744" spans="1:4" s="9" customFormat="1" x14ac:dyDescent="0.3">
      <c r="A744" s="8">
        <f t="shared" si="11"/>
        <v>41068.718749998203</v>
      </c>
      <c r="B744" s="51">
        <v>912</v>
      </c>
      <c r="C744" s="51">
        <v>107</v>
      </c>
      <c r="D744" s="52">
        <v>20.7</v>
      </c>
    </row>
    <row r="745" spans="1:4" s="9" customFormat="1" x14ac:dyDescent="0.3">
      <c r="A745" s="8">
        <f t="shared" si="11"/>
        <v>41068.729166664867</v>
      </c>
      <c r="B745" s="51">
        <v>895</v>
      </c>
      <c r="C745" s="51">
        <v>107</v>
      </c>
      <c r="D745" s="52">
        <v>20.5</v>
      </c>
    </row>
    <row r="746" spans="1:4" s="9" customFormat="1" x14ac:dyDescent="0.3">
      <c r="A746" s="8">
        <f t="shared" si="11"/>
        <v>41068.739583331531</v>
      </c>
      <c r="B746" s="51">
        <v>895</v>
      </c>
      <c r="C746" s="51">
        <v>107</v>
      </c>
      <c r="D746" s="52">
        <v>20.5</v>
      </c>
    </row>
    <row r="747" spans="1:4" s="9" customFormat="1" x14ac:dyDescent="0.3">
      <c r="A747" s="8">
        <f t="shared" si="11"/>
        <v>41068.749999998196</v>
      </c>
      <c r="B747" s="51">
        <v>883</v>
      </c>
      <c r="C747" s="51">
        <v>107</v>
      </c>
      <c r="D747" s="52">
        <v>20.5</v>
      </c>
    </row>
    <row r="748" spans="1:4" s="9" customFormat="1" x14ac:dyDescent="0.3">
      <c r="A748" s="8">
        <f t="shared" si="11"/>
        <v>41068.76041666486</v>
      </c>
      <c r="B748" s="51">
        <v>899</v>
      </c>
      <c r="C748" s="51">
        <v>108</v>
      </c>
      <c r="D748" s="52">
        <v>20.3</v>
      </c>
    </row>
    <row r="749" spans="1:4" s="9" customFormat="1" x14ac:dyDescent="0.3">
      <c r="A749" s="8">
        <f t="shared" si="11"/>
        <v>41068.770833331524</v>
      </c>
      <c r="B749" s="51">
        <v>886</v>
      </c>
      <c r="C749" s="51">
        <v>108</v>
      </c>
      <c r="D749" s="52">
        <v>20.5</v>
      </c>
    </row>
    <row r="750" spans="1:4" s="9" customFormat="1" x14ac:dyDescent="0.3">
      <c r="A750" s="8">
        <f t="shared" si="11"/>
        <v>41068.781249998188</v>
      </c>
      <c r="B750" s="51">
        <v>901</v>
      </c>
      <c r="C750" s="51">
        <v>108</v>
      </c>
      <c r="D750" s="52">
        <v>20.100000000000001</v>
      </c>
    </row>
    <row r="751" spans="1:4" s="9" customFormat="1" x14ac:dyDescent="0.3">
      <c r="A751" s="8">
        <f t="shared" si="11"/>
        <v>41068.791666664853</v>
      </c>
      <c r="B751" s="51">
        <v>905</v>
      </c>
      <c r="C751" s="51">
        <v>108</v>
      </c>
      <c r="D751" s="52">
        <v>20.100000000000001</v>
      </c>
    </row>
    <row r="752" spans="1:4" s="9" customFormat="1" x14ac:dyDescent="0.3">
      <c r="A752" s="8">
        <f t="shared" si="11"/>
        <v>41068.802083331517</v>
      </c>
      <c r="B752" s="51">
        <v>894</v>
      </c>
      <c r="C752" s="51">
        <v>107</v>
      </c>
      <c r="D752" s="52">
        <v>19.8</v>
      </c>
    </row>
    <row r="753" spans="1:4" s="9" customFormat="1" x14ac:dyDescent="0.3">
      <c r="A753" s="8">
        <f t="shared" si="11"/>
        <v>41068.812499998181</v>
      </c>
      <c r="B753" s="51">
        <v>900</v>
      </c>
      <c r="C753" s="51">
        <v>108</v>
      </c>
      <c r="D753" s="52">
        <v>20</v>
      </c>
    </row>
    <row r="754" spans="1:4" s="9" customFormat="1" x14ac:dyDescent="0.3">
      <c r="A754" s="8">
        <f t="shared" si="11"/>
        <v>41068.822916664845</v>
      </c>
      <c r="B754" s="51">
        <v>905</v>
      </c>
      <c r="C754" s="51">
        <v>107</v>
      </c>
      <c r="D754" s="52">
        <v>19.899999999999999</v>
      </c>
    </row>
    <row r="755" spans="1:4" s="9" customFormat="1" x14ac:dyDescent="0.3">
      <c r="A755" s="8">
        <f t="shared" si="11"/>
        <v>41068.833333331509</v>
      </c>
      <c r="B755" s="51">
        <v>876</v>
      </c>
      <c r="C755" s="51">
        <v>106</v>
      </c>
      <c r="D755" s="52">
        <v>19.7</v>
      </c>
    </row>
    <row r="756" spans="1:4" s="9" customFormat="1" x14ac:dyDescent="0.3">
      <c r="A756" s="8">
        <f t="shared" si="11"/>
        <v>41068.843749998174</v>
      </c>
      <c r="B756" s="51">
        <v>899</v>
      </c>
      <c r="C756" s="51">
        <v>107</v>
      </c>
      <c r="D756" s="52">
        <v>19.600000000000001</v>
      </c>
    </row>
    <row r="757" spans="1:4" s="9" customFormat="1" x14ac:dyDescent="0.3">
      <c r="A757" s="8">
        <f t="shared" si="11"/>
        <v>41068.854166664838</v>
      </c>
      <c r="B757" s="51">
        <v>878</v>
      </c>
      <c r="C757" s="51">
        <v>107</v>
      </c>
      <c r="D757" s="52">
        <v>19.8</v>
      </c>
    </row>
    <row r="758" spans="1:4" s="9" customFormat="1" x14ac:dyDescent="0.3">
      <c r="A758" s="8">
        <f t="shared" si="11"/>
        <v>41068.864583331502</v>
      </c>
      <c r="B758" s="51">
        <v>907</v>
      </c>
      <c r="C758" s="51">
        <v>106</v>
      </c>
      <c r="D758" s="52">
        <v>19.7</v>
      </c>
    </row>
    <row r="759" spans="1:4" s="9" customFormat="1" x14ac:dyDescent="0.3">
      <c r="A759" s="8">
        <f t="shared" si="11"/>
        <v>41068.874999998166</v>
      </c>
      <c r="B759" s="51">
        <v>887</v>
      </c>
      <c r="C759" s="51">
        <v>107</v>
      </c>
      <c r="D759" s="52">
        <v>19.600000000000001</v>
      </c>
    </row>
    <row r="760" spans="1:4" s="9" customFormat="1" x14ac:dyDescent="0.3">
      <c r="A760" s="8">
        <f t="shared" si="11"/>
        <v>41068.885416664831</v>
      </c>
      <c r="B760" s="51">
        <v>848</v>
      </c>
      <c r="C760" s="51">
        <v>106</v>
      </c>
      <c r="D760" s="52">
        <v>19.5</v>
      </c>
    </row>
    <row r="761" spans="1:4" s="9" customFormat="1" x14ac:dyDescent="0.3">
      <c r="A761" s="8">
        <f t="shared" si="11"/>
        <v>41068.895833331495</v>
      </c>
      <c r="B761" s="51">
        <v>888</v>
      </c>
      <c r="C761" s="51">
        <v>107</v>
      </c>
      <c r="D761" s="52">
        <v>19.600000000000001</v>
      </c>
    </row>
    <row r="762" spans="1:4" s="9" customFormat="1" x14ac:dyDescent="0.3">
      <c r="A762" s="8">
        <f t="shared" si="11"/>
        <v>41068.906249998159</v>
      </c>
      <c r="B762" s="51">
        <v>868</v>
      </c>
      <c r="C762" s="51">
        <v>105</v>
      </c>
      <c r="D762" s="52">
        <v>19.3</v>
      </c>
    </row>
    <row r="763" spans="1:4" s="9" customFormat="1" x14ac:dyDescent="0.3">
      <c r="A763" s="8">
        <f t="shared" si="11"/>
        <v>41068.916666664823</v>
      </c>
      <c r="B763" s="51">
        <v>905</v>
      </c>
      <c r="C763" s="51">
        <v>107</v>
      </c>
      <c r="D763" s="52">
        <v>19.5</v>
      </c>
    </row>
    <row r="764" spans="1:4" s="9" customFormat="1" x14ac:dyDescent="0.3">
      <c r="A764" s="8">
        <f t="shared" si="11"/>
        <v>41068.927083331488</v>
      </c>
      <c r="B764" s="51">
        <v>882</v>
      </c>
      <c r="C764" s="51">
        <v>108</v>
      </c>
      <c r="D764" s="52">
        <v>19.3</v>
      </c>
    </row>
    <row r="765" spans="1:4" s="9" customFormat="1" x14ac:dyDescent="0.3">
      <c r="A765" s="8">
        <f t="shared" si="11"/>
        <v>41068.937499998152</v>
      </c>
      <c r="B765" s="51">
        <v>937</v>
      </c>
      <c r="C765" s="51">
        <v>108</v>
      </c>
      <c r="D765" s="52">
        <v>19.600000000000001</v>
      </c>
    </row>
    <row r="766" spans="1:4" s="9" customFormat="1" x14ac:dyDescent="0.3">
      <c r="A766" s="8">
        <f t="shared" si="11"/>
        <v>41068.947916664816</v>
      </c>
      <c r="B766" s="51">
        <v>875</v>
      </c>
      <c r="C766" s="51">
        <v>108</v>
      </c>
      <c r="D766" s="52">
        <v>19.2</v>
      </c>
    </row>
    <row r="767" spans="1:4" s="9" customFormat="1" x14ac:dyDescent="0.3">
      <c r="A767" s="8">
        <f t="shared" si="11"/>
        <v>41068.95833333148</v>
      </c>
      <c r="B767" s="51">
        <v>903</v>
      </c>
      <c r="C767" s="51">
        <v>108</v>
      </c>
      <c r="D767" s="52">
        <v>19</v>
      </c>
    </row>
    <row r="768" spans="1:4" s="9" customFormat="1" x14ac:dyDescent="0.3">
      <c r="A768" s="8">
        <f t="shared" si="11"/>
        <v>41068.968749998145</v>
      </c>
      <c r="B768" s="51">
        <v>925</v>
      </c>
      <c r="C768" s="51">
        <v>107</v>
      </c>
      <c r="D768" s="52">
        <v>19.100000000000001</v>
      </c>
    </row>
    <row r="769" spans="1:4" s="9" customFormat="1" x14ac:dyDescent="0.3">
      <c r="A769" s="8">
        <f t="shared" si="11"/>
        <v>41068.979166664809</v>
      </c>
      <c r="B769" s="51">
        <v>903</v>
      </c>
      <c r="C769" s="51">
        <v>108</v>
      </c>
      <c r="D769" s="52">
        <v>19.100000000000001</v>
      </c>
    </row>
    <row r="770" spans="1:4" s="9" customFormat="1" x14ac:dyDescent="0.3">
      <c r="A770" s="8">
        <f t="shared" si="11"/>
        <v>41068.989583331473</v>
      </c>
      <c r="B770" s="51">
        <v>905</v>
      </c>
      <c r="C770" s="51">
        <v>110</v>
      </c>
      <c r="D770" s="52">
        <v>18.8</v>
      </c>
    </row>
    <row r="771" spans="1:4" s="9" customFormat="1" x14ac:dyDescent="0.3">
      <c r="A771" s="8">
        <f t="shared" si="11"/>
        <v>41068.999999998137</v>
      </c>
      <c r="B771" s="51">
        <v>895</v>
      </c>
      <c r="C771" s="51">
        <v>107</v>
      </c>
      <c r="D771" s="52">
        <v>18.8</v>
      </c>
    </row>
    <row r="772" spans="1:4" s="9" customFormat="1" x14ac:dyDescent="0.3">
      <c r="A772" s="8">
        <f t="shared" si="11"/>
        <v>41069.010416664802</v>
      </c>
      <c r="B772" s="51">
        <v>865</v>
      </c>
      <c r="C772" s="51">
        <v>108</v>
      </c>
      <c r="D772" s="52">
        <v>19</v>
      </c>
    </row>
    <row r="773" spans="1:4" s="9" customFormat="1" x14ac:dyDescent="0.3">
      <c r="A773" s="8">
        <f t="shared" ref="A773:A836" si="12">A772+1/24/4</f>
        <v>41069.020833331466</v>
      </c>
      <c r="B773" s="51">
        <v>926</v>
      </c>
      <c r="C773" s="51">
        <v>108</v>
      </c>
      <c r="D773" s="52">
        <v>19.2</v>
      </c>
    </row>
    <row r="774" spans="1:4" s="9" customFormat="1" x14ac:dyDescent="0.3">
      <c r="A774" s="8">
        <f t="shared" si="12"/>
        <v>41069.03124999813</v>
      </c>
      <c r="B774" s="51">
        <v>873</v>
      </c>
      <c r="C774" s="51">
        <v>107</v>
      </c>
      <c r="D774" s="52">
        <v>19.100000000000001</v>
      </c>
    </row>
    <row r="775" spans="1:4" s="9" customFormat="1" x14ac:dyDescent="0.3">
      <c r="A775" s="8">
        <f t="shared" si="12"/>
        <v>41069.041666664794</v>
      </c>
      <c r="B775" s="51">
        <v>897</v>
      </c>
      <c r="C775" s="51">
        <v>107</v>
      </c>
      <c r="D775" s="52">
        <v>18.899999999999999</v>
      </c>
    </row>
    <row r="776" spans="1:4" s="9" customFormat="1" x14ac:dyDescent="0.3">
      <c r="A776" s="8">
        <f t="shared" si="12"/>
        <v>41069.052083331459</v>
      </c>
      <c r="B776" s="51">
        <v>915</v>
      </c>
      <c r="C776" s="51">
        <v>107</v>
      </c>
      <c r="D776" s="52">
        <v>18.8</v>
      </c>
    </row>
    <row r="777" spans="1:4" s="9" customFormat="1" x14ac:dyDescent="0.3">
      <c r="A777" s="8">
        <f t="shared" si="12"/>
        <v>41069.062499998123</v>
      </c>
      <c r="B777" s="51">
        <v>867</v>
      </c>
      <c r="C777" s="51">
        <v>108</v>
      </c>
      <c r="D777" s="52">
        <v>18.600000000000001</v>
      </c>
    </row>
    <row r="778" spans="1:4" s="9" customFormat="1" x14ac:dyDescent="0.3">
      <c r="A778" s="8">
        <f t="shared" si="12"/>
        <v>41069.072916664787</v>
      </c>
      <c r="B778" s="51">
        <v>893</v>
      </c>
      <c r="C778" s="51">
        <v>107</v>
      </c>
      <c r="D778" s="52">
        <v>18.399999999999999</v>
      </c>
    </row>
    <row r="779" spans="1:4" s="9" customFormat="1" x14ac:dyDescent="0.3">
      <c r="A779" s="8">
        <f t="shared" si="12"/>
        <v>41069.083333331451</v>
      </c>
      <c r="B779" s="51">
        <v>869</v>
      </c>
      <c r="C779" s="51">
        <v>107</v>
      </c>
      <c r="D779" s="52">
        <v>18.399999999999999</v>
      </c>
    </row>
    <row r="780" spans="1:4" s="9" customFormat="1" x14ac:dyDescent="0.3">
      <c r="A780" s="8">
        <f t="shared" si="12"/>
        <v>41069.093749998116</v>
      </c>
      <c r="B780" s="51">
        <v>868</v>
      </c>
      <c r="C780" s="51">
        <v>108</v>
      </c>
      <c r="D780" s="52">
        <v>18.7</v>
      </c>
    </row>
    <row r="781" spans="1:4" s="9" customFormat="1" x14ac:dyDescent="0.3">
      <c r="A781" s="8">
        <f t="shared" si="12"/>
        <v>41069.10416666478</v>
      </c>
      <c r="B781" s="51">
        <v>868</v>
      </c>
      <c r="C781" s="51">
        <v>108</v>
      </c>
      <c r="D781" s="52">
        <v>18.7</v>
      </c>
    </row>
    <row r="782" spans="1:4" s="9" customFormat="1" x14ac:dyDescent="0.3">
      <c r="A782" s="8">
        <f t="shared" si="12"/>
        <v>41069.114583331444</v>
      </c>
      <c r="B782" s="51">
        <v>926</v>
      </c>
      <c r="C782" s="51">
        <v>107</v>
      </c>
      <c r="D782" s="52">
        <v>18.7</v>
      </c>
    </row>
    <row r="783" spans="1:4" s="9" customFormat="1" x14ac:dyDescent="0.3">
      <c r="A783" s="8">
        <f t="shared" si="12"/>
        <v>41069.124999998108</v>
      </c>
      <c r="B783" s="51">
        <v>954</v>
      </c>
      <c r="C783" s="51">
        <v>108</v>
      </c>
      <c r="D783" s="52">
        <v>18.399999999999999</v>
      </c>
    </row>
    <row r="784" spans="1:4" s="9" customFormat="1" x14ac:dyDescent="0.3">
      <c r="A784" s="8">
        <f t="shared" si="12"/>
        <v>41069.135416664772</v>
      </c>
      <c r="B784" s="51">
        <v>888</v>
      </c>
      <c r="C784" s="51">
        <v>107</v>
      </c>
      <c r="D784" s="52">
        <v>18.5</v>
      </c>
    </row>
    <row r="785" spans="1:4" s="9" customFormat="1" x14ac:dyDescent="0.3">
      <c r="A785" s="8">
        <f t="shared" si="12"/>
        <v>41069.145833331437</v>
      </c>
      <c r="B785" s="51">
        <v>834</v>
      </c>
      <c r="C785" s="51">
        <v>107</v>
      </c>
      <c r="D785" s="52">
        <v>18.399999999999999</v>
      </c>
    </row>
    <row r="786" spans="1:4" s="9" customFormat="1" x14ac:dyDescent="0.3">
      <c r="A786" s="8">
        <f t="shared" si="12"/>
        <v>41069.156249998101</v>
      </c>
      <c r="B786" s="51">
        <v>845</v>
      </c>
      <c r="C786" s="51">
        <v>108</v>
      </c>
      <c r="D786" s="52">
        <v>18.5</v>
      </c>
    </row>
    <row r="787" spans="1:4" s="9" customFormat="1" x14ac:dyDescent="0.3">
      <c r="A787" s="8">
        <f t="shared" si="12"/>
        <v>41069.166666664765</v>
      </c>
      <c r="B787" s="51">
        <v>843</v>
      </c>
      <c r="C787" s="51">
        <v>109</v>
      </c>
      <c r="D787" s="52">
        <v>18.5</v>
      </c>
    </row>
    <row r="788" spans="1:4" s="9" customFormat="1" x14ac:dyDescent="0.3">
      <c r="A788" s="8">
        <f t="shared" si="12"/>
        <v>41069.177083331429</v>
      </c>
      <c r="B788" s="51">
        <v>879</v>
      </c>
      <c r="C788" s="51">
        <v>108</v>
      </c>
      <c r="D788" s="52">
        <v>18.600000000000001</v>
      </c>
    </row>
    <row r="789" spans="1:4" s="9" customFormat="1" x14ac:dyDescent="0.3">
      <c r="A789" s="8">
        <f t="shared" si="12"/>
        <v>41069.187499998094</v>
      </c>
      <c r="B789" s="51">
        <v>826</v>
      </c>
      <c r="C789" s="51">
        <v>108</v>
      </c>
      <c r="D789" s="52">
        <v>18.5</v>
      </c>
    </row>
    <row r="790" spans="1:4" s="9" customFormat="1" x14ac:dyDescent="0.3">
      <c r="A790" s="8">
        <f t="shared" si="12"/>
        <v>41069.197916664758</v>
      </c>
      <c r="B790" s="51">
        <v>864</v>
      </c>
      <c r="C790" s="51">
        <v>108</v>
      </c>
      <c r="D790" s="52">
        <v>18.2</v>
      </c>
    </row>
    <row r="791" spans="1:4" s="9" customFormat="1" x14ac:dyDescent="0.3">
      <c r="A791" s="8">
        <f t="shared" si="12"/>
        <v>41069.208333331422</v>
      </c>
      <c r="B791" s="51">
        <v>868</v>
      </c>
      <c r="C791" s="51">
        <v>106</v>
      </c>
      <c r="D791" s="52">
        <v>18.5</v>
      </c>
    </row>
    <row r="792" spans="1:4" s="9" customFormat="1" x14ac:dyDescent="0.3">
      <c r="A792" s="8">
        <f t="shared" si="12"/>
        <v>41069.218749998086</v>
      </c>
      <c r="B792" s="51">
        <v>812</v>
      </c>
      <c r="C792" s="51">
        <v>106</v>
      </c>
      <c r="D792" s="52">
        <v>18.399999999999999</v>
      </c>
    </row>
    <row r="793" spans="1:4" s="9" customFormat="1" x14ac:dyDescent="0.3">
      <c r="A793" s="8">
        <f t="shared" si="12"/>
        <v>41069.229166664751</v>
      </c>
      <c r="B793" s="51">
        <v>874</v>
      </c>
      <c r="C793" s="51">
        <v>108</v>
      </c>
      <c r="D793" s="52">
        <v>18.2</v>
      </c>
    </row>
    <row r="794" spans="1:4" s="9" customFormat="1" x14ac:dyDescent="0.3">
      <c r="A794" s="8">
        <f t="shared" si="12"/>
        <v>41069.239583331415</v>
      </c>
      <c r="B794" s="51">
        <v>933</v>
      </c>
      <c r="C794" s="51">
        <v>107</v>
      </c>
      <c r="D794" s="52">
        <v>18.5</v>
      </c>
    </row>
    <row r="795" spans="1:4" s="9" customFormat="1" x14ac:dyDescent="0.3">
      <c r="A795" s="8">
        <f t="shared" si="12"/>
        <v>41069.249999998079</v>
      </c>
      <c r="B795" s="51">
        <v>878</v>
      </c>
      <c r="C795" s="51">
        <v>109</v>
      </c>
      <c r="D795" s="52">
        <v>18.5</v>
      </c>
    </row>
    <row r="796" spans="1:4" s="9" customFormat="1" x14ac:dyDescent="0.3">
      <c r="A796" s="8">
        <f t="shared" si="12"/>
        <v>41069.260416664743</v>
      </c>
      <c r="B796" s="51">
        <v>905</v>
      </c>
      <c r="C796" s="51">
        <v>110</v>
      </c>
      <c r="D796" s="52">
        <v>18.2</v>
      </c>
    </row>
    <row r="797" spans="1:4" s="9" customFormat="1" x14ac:dyDescent="0.3">
      <c r="A797" s="8">
        <f t="shared" si="12"/>
        <v>41069.270833331408</v>
      </c>
      <c r="B797" s="51">
        <v>902</v>
      </c>
      <c r="C797" s="51">
        <v>110</v>
      </c>
      <c r="D797" s="52">
        <v>18.2</v>
      </c>
    </row>
    <row r="798" spans="1:4" s="9" customFormat="1" x14ac:dyDescent="0.3">
      <c r="A798" s="8">
        <f t="shared" si="12"/>
        <v>41069.281249998072</v>
      </c>
      <c r="B798" s="51">
        <v>883</v>
      </c>
      <c r="C798" s="51">
        <v>110</v>
      </c>
      <c r="D798" s="52">
        <v>18.100000000000001</v>
      </c>
    </row>
    <row r="799" spans="1:4" s="9" customFormat="1" x14ac:dyDescent="0.3">
      <c r="A799" s="8">
        <f t="shared" si="12"/>
        <v>41069.291666664736</v>
      </c>
      <c r="B799" s="51">
        <v>902</v>
      </c>
      <c r="C799" s="51">
        <v>108</v>
      </c>
      <c r="D799" s="52">
        <v>17.899999999999999</v>
      </c>
    </row>
    <row r="800" spans="1:4" s="9" customFormat="1" x14ac:dyDescent="0.3">
      <c r="A800" s="8">
        <f t="shared" si="12"/>
        <v>41069.3020833314</v>
      </c>
      <c r="B800" s="51">
        <v>902</v>
      </c>
      <c r="C800" s="51">
        <v>110</v>
      </c>
      <c r="D800" s="52">
        <v>17.899999999999999</v>
      </c>
    </row>
    <row r="801" spans="1:4" s="9" customFormat="1" x14ac:dyDescent="0.3">
      <c r="A801" s="8">
        <f t="shared" si="12"/>
        <v>41069.312499998065</v>
      </c>
      <c r="B801" s="51">
        <v>897</v>
      </c>
      <c r="C801" s="51">
        <v>107</v>
      </c>
      <c r="D801" s="52">
        <v>17.899999999999999</v>
      </c>
    </row>
    <row r="802" spans="1:4" s="9" customFormat="1" x14ac:dyDescent="0.3">
      <c r="A802" s="8">
        <f t="shared" si="12"/>
        <v>41069.322916664729</v>
      </c>
      <c r="B802" s="51">
        <v>900</v>
      </c>
      <c r="C802" s="51">
        <v>110</v>
      </c>
      <c r="D802" s="52">
        <v>18.100000000000001</v>
      </c>
    </row>
    <row r="803" spans="1:4" s="9" customFormat="1" x14ac:dyDescent="0.3">
      <c r="A803" s="8">
        <f t="shared" si="12"/>
        <v>41069.333333331393</v>
      </c>
      <c r="B803" s="51">
        <v>891</v>
      </c>
      <c r="C803" s="51">
        <v>110</v>
      </c>
      <c r="D803" s="52">
        <v>18.2</v>
      </c>
    </row>
    <row r="804" spans="1:4" s="9" customFormat="1" x14ac:dyDescent="0.3">
      <c r="A804" s="8">
        <f t="shared" si="12"/>
        <v>41069.343749998057</v>
      </c>
      <c r="B804" s="51">
        <v>913</v>
      </c>
      <c r="C804" s="51">
        <v>110</v>
      </c>
      <c r="D804" s="52">
        <v>17.8</v>
      </c>
    </row>
    <row r="805" spans="1:4" s="9" customFormat="1" x14ac:dyDescent="0.3">
      <c r="A805" s="8">
        <f t="shared" si="12"/>
        <v>41069.354166664722</v>
      </c>
      <c r="B805" s="51">
        <v>903</v>
      </c>
      <c r="C805" s="51">
        <v>108</v>
      </c>
      <c r="D805" s="52">
        <v>18.100000000000001</v>
      </c>
    </row>
    <row r="806" spans="1:4" s="9" customFormat="1" x14ac:dyDescent="0.3">
      <c r="A806" s="8">
        <f t="shared" si="12"/>
        <v>41069.364583331386</v>
      </c>
      <c r="B806" s="51">
        <v>893</v>
      </c>
      <c r="C806" s="51">
        <v>110</v>
      </c>
      <c r="D806" s="52">
        <v>18</v>
      </c>
    </row>
    <row r="807" spans="1:4" s="9" customFormat="1" x14ac:dyDescent="0.3">
      <c r="A807" s="8">
        <f t="shared" si="12"/>
        <v>41069.37499999805</v>
      </c>
      <c r="B807" s="51">
        <v>915</v>
      </c>
      <c r="C807" s="51">
        <v>108</v>
      </c>
      <c r="D807" s="52">
        <v>17.8</v>
      </c>
    </row>
    <row r="808" spans="1:4" s="9" customFormat="1" x14ac:dyDescent="0.3">
      <c r="A808" s="8">
        <f t="shared" si="12"/>
        <v>41069.385416664714</v>
      </c>
      <c r="B808" s="51">
        <v>890</v>
      </c>
      <c r="C808" s="51">
        <v>109</v>
      </c>
      <c r="D808" s="52">
        <v>17.600000000000001</v>
      </c>
    </row>
    <row r="809" spans="1:4" s="9" customFormat="1" x14ac:dyDescent="0.3">
      <c r="A809" s="8">
        <f t="shared" si="12"/>
        <v>41069.395833331379</v>
      </c>
      <c r="B809" s="51">
        <v>902</v>
      </c>
      <c r="C809" s="51">
        <v>109</v>
      </c>
      <c r="D809" s="52">
        <v>17.5</v>
      </c>
    </row>
    <row r="810" spans="1:4" s="9" customFormat="1" x14ac:dyDescent="0.3">
      <c r="A810" s="8">
        <f t="shared" si="12"/>
        <v>41069.406249998043</v>
      </c>
      <c r="B810" s="51">
        <v>877</v>
      </c>
      <c r="C810" s="51">
        <v>108</v>
      </c>
      <c r="D810" s="52">
        <v>17.7</v>
      </c>
    </row>
    <row r="811" spans="1:4" s="9" customFormat="1" x14ac:dyDescent="0.3">
      <c r="A811" s="8">
        <f t="shared" si="12"/>
        <v>41069.416666664707</v>
      </c>
      <c r="B811" s="51">
        <v>904</v>
      </c>
      <c r="C811" s="51">
        <v>108</v>
      </c>
      <c r="D811" s="52">
        <v>17.5</v>
      </c>
    </row>
    <row r="812" spans="1:4" s="9" customFormat="1" x14ac:dyDescent="0.3">
      <c r="A812" s="8">
        <f t="shared" si="12"/>
        <v>41069.427083331371</v>
      </c>
      <c r="B812" s="51">
        <v>913</v>
      </c>
      <c r="C812" s="51">
        <v>108</v>
      </c>
      <c r="D812" s="52">
        <v>17.8</v>
      </c>
    </row>
    <row r="813" spans="1:4" s="9" customFormat="1" x14ac:dyDescent="0.3">
      <c r="A813" s="8">
        <f t="shared" si="12"/>
        <v>41069.437499998035</v>
      </c>
      <c r="B813" s="51">
        <v>902</v>
      </c>
      <c r="C813" s="51">
        <v>108</v>
      </c>
      <c r="D813" s="52">
        <v>17.5</v>
      </c>
    </row>
    <row r="814" spans="1:4" s="9" customFormat="1" x14ac:dyDescent="0.3">
      <c r="A814" s="8">
        <f t="shared" si="12"/>
        <v>41069.4479166647</v>
      </c>
      <c r="B814" s="51">
        <v>891</v>
      </c>
      <c r="C814" s="51">
        <v>108</v>
      </c>
      <c r="D814" s="52">
        <v>17.600000000000001</v>
      </c>
    </row>
    <row r="815" spans="1:4" s="9" customFormat="1" x14ac:dyDescent="0.3">
      <c r="A815" s="8">
        <f t="shared" si="12"/>
        <v>41069.458333331364</v>
      </c>
      <c r="B815" s="51">
        <v>908</v>
      </c>
      <c r="C815" s="51">
        <v>108</v>
      </c>
      <c r="D815" s="52">
        <v>17.600000000000001</v>
      </c>
    </row>
    <row r="816" spans="1:4" s="9" customFormat="1" x14ac:dyDescent="0.3">
      <c r="A816" s="8">
        <f t="shared" si="12"/>
        <v>41069.468749998028</v>
      </c>
      <c r="B816" s="51">
        <v>887</v>
      </c>
      <c r="C816" s="51">
        <v>108</v>
      </c>
      <c r="D816" s="52">
        <v>17.5</v>
      </c>
    </row>
    <row r="817" spans="1:4" s="9" customFormat="1" x14ac:dyDescent="0.3">
      <c r="A817" s="8">
        <f t="shared" si="12"/>
        <v>41069.479166664692</v>
      </c>
      <c r="B817" s="51">
        <v>890</v>
      </c>
      <c r="C817" s="51">
        <v>108</v>
      </c>
      <c r="D817" s="52">
        <v>17.399999999999999</v>
      </c>
    </row>
    <row r="818" spans="1:4" s="9" customFormat="1" x14ac:dyDescent="0.3">
      <c r="A818" s="8">
        <f t="shared" si="12"/>
        <v>41069.489583331357</v>
      </c>
      <c r="B818" s="51">
        <v>919</v>
      </c>
      <c r="C818" s="51">
        <v>108</v>
      </c>
      <c r="D818" s="52">
        <v>17.3</v>
      </c>
    </row>
    <row r="819" spans="1:4" s="9" customFormat="1" x14ac:dyDescent="0.3">
      <c r="A819" s="8">
        <f t="shared" si="12"/>
        <v>41069.499999998021</v>
      </c>
      <c r="B819" s="51">
        <v>827</v>
      </c>
      <c r="C819" s="51">
        <v>107</v>
      </c>
      <c r="D819" s="52">
        <v>17.2</v>
      </c>
    </row>
    <row r="820" spans="1:4" s="9" customFormat="1" x14ac:dyDescent="0.3">
      <c r="A820" s="8">
        <f t="shared" si="12"/>
        <v>41069.510416664685</v>
      </c>
      <c r="B820" s="51">
        <v>845</v>
      </c>
      <c r="C820" s="51">
        <v>107</v>
      </c>
      <c r="D820" s="52">
        <v>17.2</v>
      </c>
    </row>
    <row r="821" spans="1:4" s="9" customFormat="1" x14ac:dyDescent="0.3">
      <c r="A821" s="8">
        <f t="shared" si="12"/>
        <v>41069.520833331349</v>
      </c>
      <c r="B821" s="51">
        <v>857</v>
      </c>
      <c r="C821" s="51">
        <v>107</v>
      </c>
      <c r="D821" s="52">
        <v>17.100000000000001</v>
      </c>
    </row>
    <row r="822" spans="1:4" s="9" customFormat="1" x14ac:dyDescent="0.3">
      <c r="A822" s="8">
        <f t="shared" si="12"/>
        <v>41069.531249998014</v>
      </c>
      <c r="B822" s="51">
        <v>335</v>
      </c>
      <c r="C822" s="51">
        <v>0</v>
      </c>
      <c r="D822" s="52">
        <v>18.399999999999999</v>
      </c>
    </row>
    <row r="823" spans="1:4" s="9" customFormat="1" x14ac:dyDescent="0.3">
      <c r="A823" s="8">
        <f t="shared" si="12"/>
        <v>41069.541666664678</v>
      </c>
      <c r="B823" s="51">
        <v>171</v>
      </c>
      <c r="C823" s="51">
        <v>0</v>
      </c>
      <c r="D823" s="52">
        <v>18.399999999999999</v>
      </c>
    </row>
    <row r="824" spans="1:4" s="9" customFormat="1" x14ac:dyDescent="0.3">
      <c r="A824" s="8">
        <f t="shared" si="12"/>
        <v>41069.552083331342</v>
      </c>
      <c r="B824" s="51">
        <v>112</v>
      </c>
      <c r="C824" s="51">
        <v>0</v>
      </c>
      <c r="D824" s="52">
        <v>18.2</v>
      </c>
    </row>
    <row r="825" spans="1:4" s="9" customFormat="1" x14ac:dyDescent="0.3">
      <c r="A825" s="8">
        <f t="shared" si="12"/>
        <v>41069.562499998006</v>
      </c>
      <c r="B825" s="51">
        <v>73</v>
      </c>
      <c r="C825" s="51">
        <v>0</v>
      </c>
      <c r="D825" s="52">
        <v>18.3</v>
      </c>
    </row>
    <row r="826" spans="1:4" s="9" customFormat="1" x14ac:dyDescent="0.3">
      <c r="A826" s="8">
        <f t="shared" si="12"/>
        <v>41069.572916664671</v>
      </c>
      <c r="B826" s="51">
        <v>44</v>
      </c>
      <c r="C826" s="51">
        <v>0</v>
      </c>
      <c r="D826" s="52">
        <v>18.100000000000001</v>
      </c>
    </row>
    <row r="827" spans="1:4" s="9" customFormat="1" x14ac:dyDescent="0.3">
      <c r="A827" s="8">
        <f t="shared" si="12"/>
        <v>41069.583333331335</v>
      </c>
      <c r="B827" s="51">
        <v>34</v>
      </c>
      <c r="C827" s="51">
        <v>0</v>
      </c>
      <c r="D827" s="52">
        <v>18.2</v>
      </c>
    </row>
    <row r="828" spans="1:4" s="9" customFormat="1" x14ac:dyDescent="0.3">
      <c r="A828" s="8">
        <f t="shared" si="12"/>
        <v>41069.593749997999</v>
      </c>
      <c r="B828" s="51">
        <v>37</v>
      </c>
      <c r="C828" s="51">
        <v>0</v>
      </c>
      <c r="D828" s="52">
        <v>18.100000000000001</v>
      </c>
    </row>
    <row r="829" spans="1:4" s="9" customFormat="1" x14ac:dyDescent="0.3">
      <c r="A829" s="8">
        <f t="shared" si="12"/>
        <v>41069.604166664663</v>
      </c>
      <c r="B829" s="51">
        <v>35</v>
      </c>
      <c r="C829" s="51">
        <v>0</v>
      </c>
      <c r="D829" s="52">
        <v>18.3</v>
      </c>
    </row>
    <row r="830" spans="1:4" s="9" customFormat="1" x14ac:dyDescent="0.3">
      <c r="A830" s="8">
        <f t="shared" si="12"/>
        <v>41069.614583331328</v>
      </c>
      <c r="B830" s="51">
        <v>29</v>
      </c>
      <c r="C830" s="51">
        <v>0</v>
      </c>
      <c r="D830" s="52">
        <v>18.399999999999999</v>
      </c>
    </row>
    <row r="831" spans="1:4" s="9" customFormat="1" x14ac:dyDescent="0.3">
      <c r="A831" s="8">
        <f t="shared" si="12"/>
        <v>41069.624999997992</v>
      </c>
      <c r="B831" s="51">
        <v>28</v>
      </c>
      <c r="C831" s="51">
        <v>0</v>
      </c>
      <c r="D831" s="52">
        <v>18.399999999999999</v>
      </c>
    </row>
    <row r="832" spans="1:4" s="9" customFormat="1" x14ac:dyDescent="0.3">
      <c r="A832" s="8">
        <f t="shared" si="12"/>
        <v>41069.635416664656</v>
      </c>
      <c r="B832" s="51">
        <v>26</v>
      </c>
      <c r="C832" s="51">
        <v>0</v>
      </c>
      <c r="D832" s="52">
        <v>18.5</v>
      </c>
    </row>
    <row r="833" spans="1:4" s="9" customFormat="1" x14ac:dyDescent="0.3">
      <c r="A833" s="8">
        <f t="shared" si="12"/>
        <v>41069.64583333132</v>
      </c>
      <c r="B833" s="51">
        <v>22</v>
      </c>
      <c r="C833" s="51">
        <v>0</v>
      </c>
      <c r="D833" s="52">
        <v>17.899999999999999</v>
      </c>
    </row>
    <row r="834" spans="1:4" s="9" customFormat="1" x14ac:dyDescent="0.3">
      <c r="A834" s="8">
        <f t="shared" si="12"/>
        <v>41069.656249997985</v>
      </c>
      <c r="B834" s="51">
        <v>19</v>
      </c>
      <c r="C834" s="51">
        <v>0</v>
      </c>
      <c r="D834" s="52">
        <v>18.2</v>
      </c>
    </row>
    <row r="835" spans="1:4" s="9" customFormat="1" x14ac:dyDescent="0.3">
      <c r="A835" s="8">
        <f t="shared" si="12"/>
        <v>41069.666666664649</v>
      </c>
      <c r="B835" s="51">
        <v>95</v>
      </c>
      <c r="C835" s="51">
        <v>0</v>
      </c>
      <c r="D835" s="52">
        <v>40.6</v>
      </c>
    </row>
    <row r="836" spans="1:4" s="9" customFormat="1" x14ac:dyDescent="0.3">
      <c r="A836" s="8">
        <f t="shared" si="12"/>
        <v>41069.677083331313</v>
      </c>
      <c r="B836" s="51">
        <v>750</v>
      </c>
      <c r="C836" s="51">
        <v>135</v>
      </c>
      <c r="D836" s="52">
        <v>26.5</v>
      </c>
    </row>
    <row r="837" spans="1:4" s="9" customFormat="1" x14ac:dyDescent="0.3">
      <c r="A837" s="8">
        <f t="shared" ref="A837:A900" si="13">A836+1/24/4</f>
        <v>41069.687499997977</v>
      </c>
      <c r="B837" s="51">
        <v>891</v>
      </c>
      <c r="C837" s="51">
        <v>114</v>
      </c>
      <c r="D837" s="52">
        <v>21</v>
      </c>
    </row>
    <row r="838" spans="1:4" s="9" customFormat="1" x14ac:dyDescent="0.3">
      <c r="A838" s="8">
        <f t="shared" si="13"/>
        <v>41069.697916664642</v>
      </c>
      <c r="B838" s="51">
        <v>894</v>
      </c>
      <c r="C838" s="51">
        <v>114</v>
      </c>
      <c r="D838" s="52">
        <v>20</v>
      </c>
    </row>
    <row r="839" spans="1:4" s="9" customFormat="1" x14ac:dyDescent="0.3">
      <c r="A839" s="8">
        <f t="shared" si="13"/>
        <v>41069.708333331306</v>
      </c>
      <c r="B839" s="51">
        <v>898</v>
      </c>
      <c r="C839" s="51">
        <v>113</v>
      </c>
      <c r="D839" s="52">
        <v>19.8</v>
      </c>
    </row>
    <row r="840" spans="1:4" s="9" customFormat="1" x14ac:dyDescent="0.3">
      <c r="A840" s="8">
        <f t="shared" si="13"/>
        <v>41069.71874999797</v>
      </c>
      <c r="B840" s="51">
        <v>886</v>
      </c>
      <c r="C840" s="51">
        <v>110</v>
      </c>
      <c r="D840" s="52">
        <v>19.8</v>
      </c>
    </row>
    <row r="841" spans="1:4" s="9" customFormat="1" x14ac:dyDescent="0.3">
      <c r="A841" s="8">
        <f t="shared" si="13"/>
        <v>41069.729166664634</v>
      </c>
      <c r="B841" s="51">
        <v>921</v>
      </c>
      <c r="C841" s="51">
        <v>112</v>
      </c>
      <c r="D841" s="52">
        <v>19.600000000000001</v>
      </c>
    </row>
    <row r="842" spans="1:4" s="9" customFormat="1" x14ac:dyDescent="0.3">
      <c r="A842" s="8">
        <f t="shared" si="13"/>
        <v>41069.739583331298</v>
      </c>
      <c r="B842" s="51">
        <v>915</v>
      </c>
      <c r="C842" s="51">
        <v>112</v>
      </c>
      <c r="D842" s="52">
        <v>19.3</v>
      </c>
    </row>
    <row r="843" spans="1:4" s="9" customFormat="1" x14ac:dyDescent="0.3">
      <c r="A843" s="8">
        <f t="shared" si="13"/>
        <v>41069.749999997963</v>
      </c>
      <c r="B843" s="51">
        <v>900</v>
      </c>
      <c r="C843" s="51">
        <v>112</v>
      </c>
      <c r="D843" s="52">
        <v>19</v>
      </c>
    </row>
    <row r="844" spans="1:4" s="9" customFormat="1" x14ac:dyDescent="0.3">
      <c r="A844" s="8">
        <f t="shared" si="13"/>
        <v>41069.760416664627</v>
      </c>
      <c r="B844" s="51">
        <v>889</v>
      </c>
      <c r="C844" s="51">
        <v>114</v>
      </c>
      <c r="D844" s="52">
        <v>19</v>
      </c>
    </row>
    <row r="845" spans="1:4" s="9" customFormat="1" x14ac:dyDescent="0.3">
      <c r="A845" s="8">
        <f t="shared" si="13"/>
        <v>41069.770833331291</v>
      </c>
      <c r="B845" s="51">
        <v>891</v>
      </c>
      <c r="C845" s="51">
        <v>111</v>
      </c>
      <c r="D845" s="52">
        <v>18.8</v>
      </c>
    </row>
    <row r="846" spans="1:4" s="9" customFormat="1" x14ac:dyDescent="0.3">
      <c r="A846" s="8">
        <f t="shared" si="13"/>
        <v>41069.781249997955</v>
      </c>
      <c r="B846" s="51">
        <v>848</v>
      </c>
      <c r="C846" s="51">
        <v>112</v>
      </c>
      <c r="D846" s="52">
        <v>19</v>
      </c>
    </row>
    <row r="847" spans="1:4" s="9" customFormat="1" x14ac:dyDescent="0.3">
      <c r="A847" s="8">
        <f t="shared" si="13"/>
        <v>41069.79166666462</v>
      </c>
      <c r="B847" s="51">
        <v>888</v>
      </c>
      <c r="C847" s="51">
        <v>112</v>
      </c>
      <c r="D847" s="52">
        <v>18.7</v>
      </c>
    </row>
    <row r="848" spans="1:4" s="9" customFormat="1" x14ac:dyDescent="0.3">
      <c r="A848" s="8">
        <f t="shared" si="13"/>
        <v>41069.802083331284</v>
      </c>
      <c r="B848" s="51">
        <v>859</v>
      </c>
      <c r="C848" s="51">
        <v>109</v>
      </c>
      <c r="D848" s="52">
        <v>18.7</v>
      </c>
    </row>
    <row r="849" spans="1:4" s="9" customFormat="1" x14ac:dyDescent="0.3">
      <c r="A849" s="8">
        <f t="shared" si="13"/>
        <v>41069.812499997948</v>
      </c>
      <c r="B849" s="51">
        <v>848</v>
      </c>
      <c r="C849" s="51">
        <v>111</v>
      </c>
      <c r="D849" s="52">
        <v>18.600000000000001</v>
      </c>
    </row>
    <row r="850" spans="1:4" s="9" customFormat="1" x14ac:dyDescent="0.3">
      <c r="A850" s="8">
        <f t="shared" si="13"/>
        <v>41069.822916664612</v>
      </c>
      <c r="B850" s="51">
        <v>914</v>
      </c>
      <c r="C850" s="51">
        <v>110</v>
      </c>
      <c r="D850" s="52">
        <v>18.600000000000001</v>
      </c>
    </row>
    <row r="851" spans="1:4" s="9" customFormat="1" x14ac:dyDescent="0.3">
      <c r="A851" s="8">
        <f t="shared" si="13"/>
        <v>41069.833333331277</v>
      </c>
      <c r="B851" s="51">
        <v>923</v>
      </c>
      <c r="C851" s="51">
        <v>110</v>
      </c>
      <c r="D851" s="52">
        <v>18.5</v>
      </c>
    </row>
    <row r="852" spans="1:4" s="9" customFormat="1" x14ac:dyDescent="0.3">
      <c r="A852" s="8">
        <f t="shared" si="13"/>
        <v>41069.843749997941</v>
      </c>
      <c r="B852" s="51">
        <v>886</v>
      </c>
      <c r="C852" s="51">
        <v>110</v>
      </c>
      <c r="D852" s="52">
        <v>18.2</v>
      </c>
    </row>
    <row r="853" spans="1:4" s="9" customFormat="1" x14ac:dyDescent="0.3">
      <c r="A853" s="8">
        <f t="shared" si="13"/>
        <v>41069.854166664605</v>
      </c>
      <c r="B853" s="51">
        <v>917</v>
      </c>
      <c r="C853" s="51">
        <v>112</v>
      </c>
      <c r="D853" s="52">
        <v>18.2</v>
      </c>
    </row>
    <row r="854" spans="1:4" s="9" customFormat="1" x14ac:dyDescent="0.3">
      <c r="A854" s="8">
        <f t="shared" si="13"/>
        <v>41069.864583331269</v>
      </c>
      <c r="B854" s="51">
        <v>888</v>
      </c>
      <c r="C854" s="51">
        <v>112</v>
      </c>
      <c r="D854" s="52">
        <v>18.5</v>
      </c>
    </row>
    <row r="855" spans="1:4" s="9" customFormat="1" x14ac:dyDescent="0.3">
      <c r="A855" s="8">
        <f t="shared" si="13"/>
        <v>41069.874999997934</v>
      </c>
      <c r="B855" s="51">
        <v>893</v>
      </c>
      <c r="C855" s="51">
        <v>111</v>
      </c>
      <c r="D855" s="52">
        <v>18.399999999999999</v>
      </c>
    </row>
    <row r="856" spans="1:4" s="9" customFormat="1" x14ac:dyDescent="0.3">
      <c r="A856" s="8">
        <f t="shared" si="13"/>
        <v>41069.885416664598</v>
      </c>
      <c r="B856" s="51">
        <v>899</v>
      </c>
      <c r="C856" s="51">
        <v>112</v>
      </c>
      <c r="D856" s="52">
        <v>18.100000000000001</v>
      </c>
    </row>
    <row r="857" spans="1:4" s="9" customFormat="1" x14ac:dyDescent="0.3">
      <c r="A857" s="8">
        <f t="shared" si="13"/>
        <v>41069.895833331262</v>
      </c>
      <c r="B857" s="51">
        <v>901</v>
      </c>
      <c r="C857" s="51">
        <v>111</v>
      </c>
      <c r="D857" s="52">
        <v>17.899999999999999</v>
      </c>
    </row>
    <row r="858" spans="1:4" s="9" customFormat="1" x14ac:dyDescent="0.3">
      <c r="A858" s="8">
        <f t="shared" si="13"/>
        <v>41069.906249997926</v>
      </c>
      <c r="B858" s="51">
        <v>885</v>
      </c>
      <c r="C858" s="51">
        <v>110</v>
      </c>
      <c r="D858" s="52">
        <v>18</v>
      </c>
    </row>
    <row r="859" spans="1:4" s="9" customFormat="1" x14ac:dyDescent="0.3">
      <c r="A859" s="8">
        <f t="shared" si="13"/>
        <v>41069.916666664591</v>
      </c>
      <c r="B859" s="51">
        <v>822</v>
      </c>
      <c r="C859" s="51">
        <v>110</v>
      </c>
      <c r="D859" s="52">
        <v>18</v>
      </c>
    </row>
    <row r="860" spans="1:4" s="9" customFormat="1" x14ac:dyDescent="0.3">
      <c r="A860" s="8">
        <f t="shared" si="13"/>
        <v>41069.927083331255</v>
      </c>
      <c r="B860" s="51">
        <v>927</v>
      </c>
      <c r="C860" s="51">
        <v>108</v>
      </c>
      <c r="D860" s="52">
        <v>17.899999999999999</v>
      </c>
    </row>
    <row r="861" spans="1:4" s="9" customFormat="1" x14ac:dyDescent="0.3">
      <c r="A861" s="8">
        <f t="shared" si="13"/>
        <v>41069.937499997919</v>
      </c>
      <c r="B861" s="51">
        <v>855</v>
      </c>
      <c r="C861" s="51">
        <v>110</v>
      </c>
      <c r="D861" s="52">
        <v>18.2</v>
      </c>
    </row>
    <row r="862" spans="1:4" s="9" customFormat="1" x14ac:dyDescent="0.3">
      <c r="A862" s="8">
        <f t="shared" si="13"/>
        <v>41069.947916664583</v>
      </c>
      <c r="B862" s="51">
        <v>832</v>
      </c>
      <c r="C862" s="51">
        <v>109</v>
      </c>
      <c r="D862" s="52">
        <v>17.600000000000001</v>
      </c>
    </row>
    <row r="863" spans="1:4" s="9" customFormat="1" x14ac:dyDescent="0.3">
      <c r="A863" s="8">
        <f t="shared" si="13"/>
        <v>41069.958333331248</v>
      </c>
      <c r="B863" s="51">
        <v>433</v>
      </c>
      <c r="C863" s="51">
        <v>0</v>
      </c>
      <c r="D863" s="52">
        <v>18.5</v>
      </c>
    </row>
    <row r="864" spans="1:4" s="9" customFormat="1" x14ac:dyDescent="0.3">
      <c r="A864" s="8">
        <f t="shared" si="13"/>
        <v>41069.968749997912</v>
      </c>
      <c r="B864" s="51">
        <v>155</v>
      </c>
      <c r="C864" s="51">
        <v>0</v>
      </c>
      <c r="D864" s="52">
        <v>18.7</v>
      </c>
    </row>
    <row r="865" spans="1:4" s="9" customFormat="1" x14ac:dyDescent="0.3">
      <c r="A865" s="8">
        <f t="shared" si="13"/>
        <v>41069.979166664576</v>
      </c>
      <c r="B865" s="51">
        <v>46</v>
      </c>
      <c r="C865" s="51">
        <v>0</v>
      </c>
      <c r="D865" s="52">
        <v>18.5</v>
      </c>
    </row>
    <row r="866" spans="1:4" s="9" customFormat="1" x14ac:dyDescent="0.3">
      <c r="A866" s="8">
        <f t="shared" si="13"/>
        <v>41069.98958333124</v>
      </c>
      <c r="B866" s="51">
        <v>41</v>
      </c>
      <c r="C866" s="51">
        <v>0</v>
      </c>
      <c r="D866" s="52">
        <v>18.7</v>
      </c>
    </row>
    <row r="867" spans="1:4" s="9" customFormat="1" x14ac:dyDescent="0.3">
      <c r="A867" s="8">
        <f t="shared" si="13"/>
        <v>41069.999999997905</v>
      </c>
      <c r="B867" s="51">
        <v>30</v>
      </c>
      <c r="C867" s="51">
        <v>0</v>
      </c>
      <c r="D867" s="52">
        <v>18.7</v>
      </c>
    </row>
    <row r="868" spans="1:4" s="9" customFormat="1" x14ac:dyDescent="0.3">
      <c r="A868" s="8">
        <f t="shared" si="13"/>
        <v>41070.010416664569</v>
      </c>
      <c r="B868" s="51">
        <v>25</v>
      </c>
      <c r="C868" s="51">
        <v>0</v>
      </c>
      <c r="D868" s="52">
        <v>18.5</v>
      </c>
    </row>
    <row r="869" spans="1:4" s="9" customFormat="1" x14ac:dyDescent="0.3">
      <c r="A869" s="8">
        <f t="shared" si="13"/>
        <v>41070.020833331233</v>
      </c>
      <c r="B869" s="51">
        <v>14</v>
      </c>
      <c r="C869" s="51">
        <v>0</v>
      </c>
      <c r="D869" s="52">
        <v>18.600000000000001</v>
      </c>
    </row>
    <row r="870" spans="1:4" s="9" customFormat="1" x14ac:dyDescent="0.3">
      <c r="A870" s="8">
        <f t="shared" si="13"/>
        <v>41070.031249997897</v>
      </c>
      <c r="B870" s="51">
        <v>12</v>
      </c>
      <c r="C870" s="51">
        <v>0</v>
      </c>
      <c r="D870" s="52">
        <v>18.600000000000001</v>
      </c>
    </row>
    <row r="871" spans="1:4" s="9" customFormat="1" x14ac:dyDescent="0.3">
      <c r="A871" s="8">
        <f t="shared" si="13"/>
        <v>41070.041666664561</v>
      </c>
      <c r="B871" s="51">
        <v>12</v>
      </c>
      <c r="C871" s="51">
        <v>0</v>
      </c>
      <c r="D871" s="52">
        <v>18.600000000000001</v>
      </c>
    </row>
    <row r="872" spans="1:4" s="9" customFormat="1" x14ac:dyDescent="0.3">
      <c r="A872" s="8">
        <f t="shared" si="13"/>
        <v>41070.052083331226</v>
      </c>
      <c r="B872" s="51">
        <v>6</v>
      </c>
      <c r="C872" s="51">
        <v>0</v>
      </c>
      <c r="D872" s="52">
        <v>18.600000000000001</v>
      </c>
    </row>
    <row r="873" spans="1:4" s="9" customFormat="1" x14ac:dyDescent="0.3">
      <c r="A873" s="8">
        <f t="shared" si="13"/>
        <v>41070.06249999789</v>
      </c>
      <c r="B873" s="51">
        <v>4</v>
      </c>
      <c r="C873" s="51">
        <v>0</v>
      </c>
      <c r="D873" s="52">
        <v>18.600000000000001</v>
      </c>
    </row>
    <row r="874" spans="1:4" s="9" customFormat="1" x14ac:dyDescent="0.3">
      <c r="A874" s="8">
        <f t="shared" si="13"/>
        <v>41070.072916664554</v>
      </c>
      <c r="B874" s="51">
        <v>2</v>
      </c>
      <c r="C874" s="51">
        <v>0</v>
      </c>
      <c r="D874" s="52">
        <v>18.399999999999999</v>
      </c>
    </row>
    <row r="875" spans="1:4" s="9" customFormat="1" x14ac:dyDescent="0.3">
      <c r="A875" s="8">
        <f t="shared" si="13"/>
        <v>41070.083333331218</v>
      </c>
      <c r="B875" s="51">
        <v>3</v>
      </c>
      <c r="C875" s="51">
        <v>0</v>
      </c>
      <c r="D875" s="52">
        <v>18.399999999999999</v>
      </c>
    </row>
    <row r="876" spans="1:4" s="9" customFormat="1" x14ac:dyDescent="0.3">
      <c r="A876" s="8">
        <f t="shared" si="13"/>
        <v>41070.093749997883</v>
      </c>
      <c r="B876" s="51">
        <v>2</v>
      </c>
      <c r="C876" s="51">
        <v>0</v>
      </c>
      <c r="D876" s="52">
        <v>18.2</v>
      </c>
    </row>
    <row r="877" spans="1:4" s="9" customFormat="1" x14ac:dyDescent="0.3">
      <c r="A877" s="8">
        <f t="shared" si="13"/>
        <v>41070.104166664547</v>
      </c>
      <c r="B877" s="51">
        <v>0</v>
      </c>
      <c r="C877" s="51">
        <v>0</v>
      </c>
      <c r="D877" s="52">
        <v>18.3</v>
      </c>
    </row>
    <row r="878" spans="1:4" s="9" customFormat="1" x14ac:dyDescent="0.3">
      <c r="A878" s="8">
        <f t="shared" si="13"/>
        <v>41070.114583331211</v>
      </c>
      <c r="B878" s="51">
        <v>0</v>
      </c>
      <c r="C878" s="51">
        <v>0</v>
      </c>
      <c r="D878" s="52">
        <v>18.399999999999999</v>
      </c>
    </row>
    <row r="879" spans="1:4" s="9" customFormat="1" x14ac:dyDescent="0.3">
      <c r="A879" s="8">
        <f t="shared" si="13"/>
        <v>41070.124999997875</v>
      </c>
      <c r="B879" s="51">
        <v>0</v>
      </c>
      <c r="C879" s="51">
        <v>0</v>
      </c>
      <c r="D879" s="52">
        <v>18.2</v>
      </c>
    </row>
    <row r="880" spans="1:4" s="9" customFormat="1" x14ac:dyDescent="0.3">
      <c r="A880" s="8">
        <f t="shared" si="13"/>
        <v>41070.13541666454</v>
      </c>
      <c r="B880" s="51">
        <v>0</v>
      </c>
      <c r="C880" s="51">
        <v>0</v>
      </c>
      <c r="D880" s="52">
        <v>18</v>
      </c>
    </row>
    <row r="881" spans="1:4" s="9" customFormat="1" x14ac:dyDescent="0.3">
      <c r="A881" s="8">
        <f t="shared" si="13"/>
        <v>41070.145833331204</v>
      </c>
      <c r="B881" s="51">
        <v>0</v>
      </c>
      <c r="C881" s="51">
        <v>0</v>
      </c>
      <c r="D881" s="52">
        <v>17.8</v>
      </c>
    </row>
    <row r="882" spans="1:4" s="9" customFormat="1" x14ac:dyDescent="0.3">
      <c r="A882" s="8">
        <f t="shared" si="13"/>
        <v>41070.156249997868</v>
      </c>
      <c r="B882" s="51">
        <v>0</v>
      </c>
      <c r="C882" s="51">
        <v>0</v>
      </c>
      <c r="D882" s="52">
        <v>18</v>
      </c>
    </row>
    <row r="883" spans="1:4" s="9" customFormat="1" x14ac:dyDescent="0.3">
      <c r="A883" s="8">
        <f t="shared" si="13"/>
        <v>41070.166666664532</v>
      </c>
      <c r="B883" s="51">
        <v>0</v>
      </c>
      <c r="C883" s="51">
        <v>0</v>
      </c>
      <c r="D883" s="52">
        <v>17.7</v>
      </c>
    </row>
    <row r="884" spans="1:4" s="9" customFormat="1" x14ac:dyDescent="0.3">
      <c r="A884" s="8">
        <f t="shared" si="13"/>
        <v>41070.177083331197</v>
      </c>
      <c r="B884" s="51">
        <v>0</v>
      </c>
      <c r="C884" s="51">
        <v>0</v>
      </c>
      <c r="D884" s="52">
        <v>17.8</v>
      </c>
    </row>
    <row r="885" spans="1:4" s="9" customFormat="1" x14ac:dyDescent="0.3">
      <c r="A885" s="8">
        <f t="shared" si="13"/>
        <v>41070.187499997861</v>
      </c>
      <c r="B885" s="51">
        <v>0</v>
      </c>
      <c r="C885" s="51">
        <v>0</v>
      </c>
      <c r="D885" s="52">
        <v>17.8</v>
      </c>
    </row>
    <row r="886" spans="1:4" s="9" customFormat="1" x14ac:dyDescent="0.3">
      <c r="A886" s="8">
        <f t="shared" si="13"/>
        <v>41070.197916664525</v>
      </c>
      <c r="B886" s="51">
        <v>0</v>
      </c>
      <c r="C886" s="51">
        <v>0</v>
      </c>
      <c r="D886" s="52">
        <v>17.600000000000001</v>
      </c>
    </row>
    <row r="887" spans="1:4" s="9" customFormat="1" x14ac:dyDescent="0.3">
      <c r="A887" s="8">
        <f t="shared" si="13"/>
        <v>41070.208333331189</v>
      </c>
      <c r="B887" s="51">
        <v>0</v>
      </c>
      <c r="C887" s="51">
        <v>0</v>
      </c>
      <c r="D887" s="52">
        <v>17.600000000000001</v>
      </c>
    </row>
    <row r="888" spans="1:4" s="9" customFormat="1" x14ac:dyDescent="0.3">
      <c r="A888" s="8">
        <f t="shared" si="13"/>
        <v>41070.218749997854</v>
      </c>
      <c r="B888" s="51">
        <v>0</v>
      </c>
      <c r="C888" s="51">
        <v>0</v>
      </c>
      <c r="D888" s="52">
        <v>17.600000000000001</v>
      </c>
    </row>
    <row r="889" spans="1:4" s="9" customFormat="1" x14ac:dyDescent="0.3">
      <c r="A889" s="8">
        <f t="shared" si="13"/>
        <v>41070.229166664518</v>
      </c>
      <c r="B889" s="51">
        <v>0</v>
      </c>
      <c r="C889" s="51">
        <v>0</v>
      </c>
      <c r="D889" s="52">
        <v>17.399999999999999</v>
      </c>
    </row>
    <row r="890" spans="1:4" s="9" customFormat="1" x14ac:dyDescent="0.3">
      <c r="A890" s="8">
        <f t="shared" si="13"/>
        <v>41070.239583331182</v>
      </c>
      <c r="B890" s="51">
        <v>0</v>
      </c>
      <c r="C890" s="51">
        <v>0</v>
      </c>
      <c r="D890" s="52">
        <v>17.5</v>
      </c>
    </row>
    <row r="891" spans="1:4" s="9" customFormat="1" x14ac:dyDescent="0.3">
      <c r="A891" s="8">
        <f t="shared" si="13"/>
        <v>41070.249999997846</v>
      </c>
      <c r="B891" s="51">
        <v>0</v>
      </c>
      <c r="C891" s="51">
        <v>0</v>
      </c>
      <c r="D891" s="52">
        <v>17.399999999999999</v>
      </c>
    </row>
    <row r="892" spans="1:4" s="9" customFormat="1" x14ac:dyDescent="0.3">
      <c r="A892" s="8">
        <f t="shared" si="13"/>
        <v>41070.260416664511</v>
      </c>
      <c r="B892" s="51">
        <v>0</v>
      </c>
      <c r="C892" s="51">
        <v>0</v>
      </c>
      <c r="D892" s="52">
        <v>17.3</v>
      </c>
    </row>
    <row r="893" spans="1:4" s="9" customFormat="1" x14ac:dyDescent="0.3">
      <c r="A893" s="8">
        <f t="shared" si="13"/>
        <v>41070.270833331175</v>
      </c>
      <c r="B893" s="51">
        <v>0</v>
      </c>
      <c r="C893" s="51">
        <v>0</v>
      </c>
      <c r="D893" s="52">
        <v>17.399999999999999</v>
      </c>
    </row>
    <row r="894" spans="1:4" s="9" customFormat="1" x14ac:dyDescent="0.3">
      <c r="A894" s="8">
        <f t="shared" si="13"/>
        <v>41070.281249997839</v>
      </c>
      <c r="B894" s="51">
        <v>0</v>
      </c>
      <c r="C894" s="51">
        <v>0</v>
      </c>
      <c r="D894" s="52">
        <v>17.5</v>
      </c>
    </row>
    <row r="895" spans="1:4" s="9" customFormat="1" x14ac:dyDescent="0.3">
      <c r="A895" s="8">
        <f t="shared" si="13"/>
        <v>41070.291666664503</v>
      </c>
      <c r="B895" s="51">
        <v>0</v>
      </c>
      <c r="C895" s="51">
        <v>0</v>
      </c>
      <c r="D895" s="52">
        <v>17.5</v>
      </c>
    </row>
    <row r="896" spans="1:4" s="9" customFormat="1" x14ac:dyDescent="0.3">
      <c r="A896" s="8">
        <f t="shared" si="13"/>
        <v>41070.302083331168</v>
      </c>
      <c r="B896" s="51">
        <v>0</v>
      </c>
      <c r="C896" s="51">
        <v>0</v>
      </c>
      <c r="D896" s="52">
        <v>17.2</v>
      </c>
    </row>
    <row r="897" spans="1:4" s="9" customFormat="1" x14ac:dyDescent="0.3">
      <c r="A897" s="8">
        <f t="shared" si="13"/>
        <v>41070.312499997832</v>
      </c>
      <c r="B897" s="51">
        <v>0</v>
      </c>
      <c r="C897" s="51">
        <v>0</v>
      </c>
      <c r="D897" s="52">
        <v>17.3</v>
      </c>
    </row>
    <row r="898" spans="1:4" s="9" customFormat="1" x14ac:dyDescent="0.3">
      <c r="A898" s="8">
        <f t="shared" si="13"/>
        <v>41070.322916664496</v>
      </c>
      <c r="B898" s="51">
        <v>0</v>
      </c>
      <c r="C898" s="51">
        <v>0</v>
      </c>
      <c r="D898" s="52">
        <v>17.2</v>
      </c>
    </row>
    <row r="899" spans="1:4" s="9" customFormat="1" x14ac:dyDescent="0.3">
      <c r="A899" s="8">
        <f t="shared" si="13"/>
        <v>41070.33333333116</v>
      </c>
      <c r="B899" s="51">
        <v>0</v>
      </c>
      <c r="C899" s="51">
        <v>0</v>
      </c>
      <c r="D899" s="52">
        <v>17.399999999999999</v>
      </c>
    </row>
    <row r="900" spans="1:4" s="9" customFormat="1" x14ac:dyDescent="0.3">
      <c r="A900" s="8">
        <f t="shared" si="13"/>
        <v>41070.343749997824</v>
      </c>
      <c r="B900" s="51">
        <v>0</v>
      </c>
      <c r="C900" s="51">
        <v>0</v>
      </c>
      <c r="D900" s="52">
        <v>17.2</v>
      </c>
    </row>
    <row r="901" spans="1:4" s="9" customFormat="1" x14ac:dyDescent="0.3">
      <c r="A901" s="8">
        <f t="shared" ref="A901:A964" si="14">A900+1/24/4</f>
        <v>41070.354166664489</v>
      </c>
      <c r="B901" s="51">
        <v>0</v>
      </c>
      <c r="C901" s="51">
        <v>0</v>
      </c>
      <c r="D901" s="52">
        <v>17.399999999999999</v>
      </c>
    </row>
    <row r="902" spans="1:4" s="9" customFormat="1" x14ac:dyDescent="0.3">
      <c r="A902" s="8">
        <f t="shared" si="14"/>
        <v>41070.364583331153</v>
      </c>
      <c r="B902" s="51">
        <v>0</v>
      </c>
      <c r="C902" s="51">
        <v>0</v>
      </c>
      <c r="D902" s="52">
        <v>17.3</v>
      </c>
    </row>
    <row r="903" spans="1:4" s="9" customFormat="1" x14ac:dyDescent="0.3">
      <c r="A903" s="8">
        <f t="shared" si="14"/>
        <v>41070.374999997817</v>
      </c>
      <c r="B903" s="51">
        <v>0</v>
      </c>
      <c r="C903" s="51">
        <v>0</v>
      </c>
      <c r="D903" s="52">
        <v>17.3</v>
      </c>
    </row>
    <row r="904" spans="1:4" s="9" customFormat="1" x14ac:dyDescent="0.3">
      <c r="A904" s="8">
        <f t="shared" si="14"/>
        <v>41070.385416664481</v>
      </c>
      <c r="B904" s="51">
        <v>0</v>
      </c>
      <c r="C904" s="51">
        <v>0</v>
      </c>
      <c r="D904" s="52">
        <v>17.399999999999999</v>
      </c>
    </row>
    <row r="905" spans="1:4" s="9" customFormat="1" x14ac:dyDescent="0.3">
      <c r="A905" s="8">
        <f t="shared" si="14"/>
        <v>41070.395833331146</v>
      </c>
      <c r="B905" s="51">
        <v>0</v>
      </c>
      <c r="C905" s="51">
        <v>0</v>
      </c>
      <c r="D905" s="52">
        <v>17.2</v>
      </c>
    </row>
    <row r="906" spans="1:4" s="9" customFormat="1" x14ac:dyDescent="0.3">
      <c r="A906" s="8">
        <f t="shared" si="14"/>
        <v>41070.40624999781</v>
      </c>
      <c r="B906" s="51">
        <v>0</v>
      </c>
      <c r="C906" s="51">
        <v>0</v>
      </c>
      <c r="D906" s="52">
        <v>17.3</v>
      </c>
    </row>
    <row r="907" spans="1:4" s="9" customFormat="1" x14ac:dyDescent="0.3">
      <c r="A907" s="8">
        <f t="shared" si="14"/>
        <v>41070.416666664474</v>
      </c>
      <c r="B907" s="51">
        <v>0</v>
      </c>
      <c r="C907" s="51">
        <v>0</v>
      </c>
      <c r="D907" s="52">
        <v>17.399999999999999</v>
      </c>
    </row>
    <row r="908" spans="1:4" s="9" customFormat="1" x14ac:dyDescent="0.3">
      <c r="A908" s="8">
        <f t="shared" si="14"/>
        <v>41070.427083331138</v>
      </c>
      <c r="B908" s="51">
        <v>0</v>
      </c>
      <c r="C908" s="51">
        <v>0</v>
      </c>
      <c r="D908" s="52">
        <v>17.399999999999999</v>
      </c>
    </row>
    <row r="909" spans="1:4" s="9" customFormat="1" x14ac:dyDescent="0.3">
      <c r="A909" s="8">
        <f t="shared" si="14"/>
        <v>41070.437499997803</v>
      </c>
      <c r="B909" s="51">
        <v>0</v>
      </c>
      <c r="C909" s="51">
        <v>0</v>
      </c>
      <c r="D909" s="52">
        <v>17.399999999999999</v>
      </c>
    </row>
    <row r="910" spans="1:4" s="9" customFormat="1" x14ac:dyDescent="0.3">
      <c r="A910" s="8">
        <f t="shared" si="14"/>
        <v>41070.447916664467</v>
      </c>
      <c r="B910" s="51">
        <v>0</v>
      </c>
      <c r="C910" s="51">
        <v>0</v>
      </c>
      <c r="D910" s="52">
        <v>15.8</v>
      </c>
    </row>
    <row r="911" spans="1:4" s="9" customFormat="1" x14ac:dyDescent="0.3">
      <c r="A911" s="8">
        <f t="shared" si="14"/>
        <v>41070.458333331131</v>
      </c>
      <c r="B911" s="51">
        <v>2</v>
      </c>
      <c r="C911" s="51">
        <v>0</v>
      </c>
      <c r="D911" s="52">
        <v>16</v>
      </c>
    </row>
    <row r="912" spans="1:4" s="9" customFormat="1" x14ac:dyDescent="0.3">
      <c r="A912" s="8">
        <f t="shared" si="14"/>
        <v>41070.468749997795</v>
      </c>
      <c r="B912" s="51">
        <v>2</v>
      </c>
      <c r="C912" s="51">
        <v>0</v>
      </c>
      <c r="D912" s="52">
        <v>16.100000000000001</v>
      </c>
    </row>
    <row r="913" spans="1:4" s="9" customFormat="1" x14ac:dyDescent="0.3">
      <c r="A913" s="8">
        <f t="shared" si="14"/>
        <v>41070.47916666446</v>
      </c>
      <c r="B913" s="51">
        <v>7</v>
      </c>
      <c r="C913" s="51">
        <v>0</v>
      </c>
      <c r="D913" s="52">
        <v>16.399999999999999</v>
      </c>
    </row>
    <row r="914" spans="1:4" s="9" customFormat="1" x14ac:dyDescent="0.3">
      <c r="A914" s="8">
        <f t="shared" si="14"/>
        <v>41070.489583331124</v>
      </c>
      <c r="B914" s="51">
        <v>37</v>
      </c>
      <c r="C914" s="51">
        <v>0</v>
      </c>
      <c r="D914" s="52">
        <v>46</v>
      </c>
    </row>
    <row r="915" spans="1:4" s="9" customFormat="1" x14ac:dyDescent="0.3">
      <c r="A915" s="8">
        <f t="shared" si="14"/>
        <v>41070.499999997788</v>
      </c>
      <c r="B915" s="51">
        <v>12</v>
      </c>
      <c r="C915" s="51">
        <v>0</v>
      </c>
      <c r="D915" s="52">
        <v>45.5</v>
      </c>
    </row>
    <row r="916" spans="1:4" s="9" customFormat="1" x14ac:dyDescent="0.3">
      <c r="A916" s="8">
        <f t="shared" si="14"/>
        <v>41070.510416664452</v>
      </c>
      <c r="B916" s="51">
        <v>7</v>
      </c>
      <c r="C916" s="51">
        <v>0</v>
      </c>
      <c r="D916" s="52">
        <v>45.2</v>
      </c>
    </row>
    <row r="917" spans="1:4" s="9" customFormat="1" x14ac:dyDescent="0.3">
      <c r="A917" s="8">
        <f t="shared" si="14"/>
        <v>41070.520833331117</v>
      </c>
      <c r="B917" s="51">
        <v>9</v>
      </c>
      <c r="C917" s="51">
        <v>0</v>
      </c>
      <c r="D917" s="52">
        <v>44.9</v>
      </c>
    </row>
    <row r="918" spans="1:4" s="9" customFormat="1" x14ac:dyDescent="0.3">
      <c r="A918" s="8">
        <f t="shared" si="14"/>
        <v>41070.531249997781</v>
      </c>
      <c r="B918" s="51">
        <v>8</v>
      </c>
      <c r="C918" s="51">
        <v>0</v>
      </c>
      <c r="D918" s="52">
        <v>44.9</v>
      </c>
    </row>
    <row r="919" spans="1:4" s="9" customFormat="1" x14ac:dyDescent="0.3">
      <c r="A919" s="8">
        <f t="shared" si="14"/>
        <v>41070.541666664445</v>
      </c>
      <c r="B919" s="51">
        <v>8</v>
      </c>
      <c r="C919" s="51">
        <v>0</v>
      </c>
      <c r="D919" s="52">
        <v>44.6</v>
      </c>
    </row>
    <row r="920" spans="1:4" s="9" customFormat="1" x14ac:dyDescent="0.3">
      <c r="A920" s="8">
        <f t="shared" si="14"/>
        <v>41070.552083331109</v>
      </c>
      <c r="B920" s="51">
        <v>10</v>
      </c>
      <c r="C920" s="51">
        <v>0</v>
      </c>
      <c r="D920" s="52">
        <v>44.7</v>
      </c>
    </row>
    <row r="921" spans="1:4" s="9" customFormat="1" x14ac:dyDescent="0.3">
      <c r="A921" s="8">
        <f t="shared" si="14"/>
        <v>41070.562499997774</v>
      </c>
      <c r="B921" s="51">
        <v>8</v>
      </c>
      <c r="C921" s="51">
        <v>0</v>
      </c>
      <c r="D921" s="52">
        <v>44.6</v>
      </c>
    </row>
    <row r="922" spans="1:4" s="9" customFormat="1" x14ac:dyDescent="0.3">
      <c r="A922" s="8">
        <f t="shared" si="14"/>
        <v>41070.572916664438</v>
      </c>
      <c r="B922" s="51">
        <v>7</v>
      </c>
      <c r="C922" s="51">
        <v>0</v>
      </c>
      <c r="D922" s="52">
        <v>44.6</v>
      </c>
    </row>
    <row r="923" spans="1:4" s="9" customFormat="1" x14ac:dyDescent="0.3">
      <c r="A923" s="8">
        <f t="shared" si="14"/>
        <v>41070.583333331102</v>
      </c>
      <c r="B923" s="51">
        <v>8</v>
      </c>
      <c r="C923" s="51">
        <v>0</v>
      </c>
      <c r="D923" s="52">
        <v>44.5</v>
      </c>
    </row>
    <row r="924" spans="1:4" s="9" customFormat="1" x14ac:dyDescent="0.3">
      <c r="A924" s="8">
        <f t="shared" si="14"/>
        <v>41070.593749997766</v>
      </c>
      <c r="B924" s="51">
        <v>9</v>
      </c>
      <c r="C924" s="51">
        <v>0</v>
      </c>
      <c r="D924" s="52">
        <v>44.4</v>
      </c>
    </row>
    <row r="925" spans="1:4" s="9" customFormat="1" x14ac:dyDescent="0.3">
      <c r="A925" s="8">
        <f t="shared" si="14"/>
        <v>41070.604166664431</v>
      </c>
      <c r="B925" s="51">
        <v>7</v>
      </c>
      <c r="C925" s="51">
        <v>0</v>
      </c>
      <c r="D925" s="52">
        <v>44.5</v>
      </c>
    </row>
    <row r="926" spans="1:4" s="9" customFormat="1" x14ac:dyDescent="0.3">
      <c r="A926" s="8">
        <f t="shared" si="14"/>
        <v>41070.614583331095</v>
      </c>
      <c r="B926" s="51">
        <v>7</v>
      </c>
      <c r="C926" s="51">
        <v>0</v>
      </c>
      <c r="D926" s="52">
        <v>44.3</v>
      </c>
    </row>
    <row r="927" spans="1:4" s="9" customFormat="1" x14ac:dyDescent="0.3">
      <c r="A927" s="8">
        <f t="shared" si="14"/>
        <v>41070.624999997759</v>
      </c>
      <c r="B927" s="51">
        <v>7</v>
      </c>
      <c r="C927" s="51">
        <v>0</v>
      </c>
      <c r="D927" s="52">
        <v>44.2</v>
      </c>
    </row>
    <row r="928" spans="1:4" s="9" customFormat="1" x14ac:dyDescent="0.3">
      <c r="A928" s="8">
        <f t="shared" si="14"/>
        <v>41070.635416664423</v>
      </c>
      <c r="B928" s="51">
        <v>7</v>
      </c>
      <c r="C928" s="51">
        <v>0</v>
      </c>
      <c r="D928" s="52">
        <v>44.5</v>
      </c>
    </row>
    <row r="929" spans="1:4" s="9" customFormat="1" x14ac:dyDescent="0.3">
      <c r="A929" s="8">
        <f t="shared" si="14"/>
        <v>41070.645833331087</v>
      </c>
      <c r="B929" s="51">
        <v>8</v>
      </c>
      <c r="C929" s="51">
        <v>0</v>
      </c>
      <c r="D929" s="52">
        <v>44.5</v>
      </c>
    </row>
    <row r="930" spans="1:4" s="9" customFormat="1" x14ac:dyDescent="0.3">
      <c r="A930" s="8">
        <f t="shared" si="14"/>
        <v>41070.656249997752</v>
      </c>
      <c r="B930" s="51">
        <v>9</v>
      </c>
      <c r="C930" s="51">
        <v>0</v>
      </c>
      <c r="D930" s="52">
        <v>44</v>
      </c>
    </row>
    <row r="931" spans="1:4" s="9" customFormat="1" x14ac:dyDescent="0.3">
      <c r="A931" s="8">
        <f t="shared" si="14"/>
        <v>41070.666666664416</v>
      </c>
      <c r="B931" s="51">
        <v>7</v>
      </c>
      <c r="C931" s="51">
        <v>0</v>
      </c>
      <c r="D931" s="52">
        <v>44.1</v>
      </c>
    </row>
    <row r="932" spans="1:4" s="9" customFormat="1" x14ac:dyDescent="0.3">
      <c r="A932" s="8">
        <f t="shared" si="14"/>
        <v>41070.67708333108</v>
      </c>
      <c r="B932" s="51">
        <v>7</v>
      </c>
      <c r="C932" s="51">
        <v>0</v>
      </c>
      <c r="D932" s="52">
        <v>44</v>
      </c>
    </row>
    <row r="933" spans="1:4" s="9" customFormat="1" x14ac:dyDescent="0.3">
      <c r="A933" s="8">
        <f t="shared" si="14"/>
        <v>41070.687499997744</v>
      </c>
      <c r="B933" s="51">
        <v>7</v>
      </c>
      <c r="C933" s="51">
        <v>0</v>
      </c>
      <c r="D933" s="52">
        <v>43.9</v>
      </c>
    </row>
    <row r="934" spans="1:4" s="9" customFormat="1" x14ac:dyDescent="0.3">
      <c r="A934" s="8">
        <f t="shared" si="14"/>
        <v>41070.697916664409</v>
      </c>
      <c r="B934" s="51">
        <v>7</v>
      </c>
      <c r="C934" s="51">
        <v>0</v>
      </c>
      <c r="D934" s="52">
        <v>43.6</v>
      </c>
    </row>
    <row r="935" spans="1:4" s="9" customFormat="1" x14ac:dyDescent="0.3">
      <c r="A935" s="8">
        <f t="shared" si="14"/>
        <v>41070.708333331073</v>
      </c>
      <c r="B935" s="51">
        <v>6</v>
      </c>
      <c r="C935" s="51">
        <v>0</v>
      </c>
      <c r="D935" s="52">
        <v>43.9</v>
      </c>
    </row>
    <row r="936" spans="1:4" s="9" customFormat="1" x14ac:dyDescent="0.3">
      <c r="A936" s="8">
        <f t="shared" si="14"/>
        <v>41070.718749997737</v>
      </c>
      <c r="B936" s="51">
        <v>6</v>
      </c>
      <c r="C936" s="51">
        <v>0</v>
      </c>
      <c r="D936" s="52">
        <v>43.7</v>
      </c>
    </row>
    <row r="937" spans="1:4" s="9" customFormat="1" x14ac:dyDescent="0.3">
      <c r="A937" s="8">
        <f t="shared" si="14"/>
        <v>41070.729166664401</v>
      </c>
      <c r="B937" s="51">
        <v>6</v>
      </c>
      <c r="C937" s="51">
        <v>0</v>
      </c>
      <c r="D937" s="52">
        <v>43.8</v>
      </c>
    </row>
    <row r="938" spans="1:4" s="9" customFormat="1" x14ac:dyDescent="0.3">
      <c r="A938" s="8">
        <f t="shared" si="14"/>
        <v>41070.739583331066</v>
      </c>
      <c r="B938" s="51">
        <v>5</v>
      </c>
      <c r="C938" s="51">
        <v>0</v>
      </c>
      <c r="D938" s="52">
        <v>43.8</v>
      </c>
    </row>
    <row r="939" spans="1:4" s="9" customFormat="1" x14ac:dyDescent="0.3">
      <c r="A939" s="8">
        <f t="shared" si="14"/>
        <v>41070.74999999773</v>
      </c>
      <c r="B939" s="51">
        <v>5</v>
      </c>
      <c r="C939" s="51">
        <v>0</v>
      </c>
      <c r="D939" s="52">
        <v>44.4</v>
      </c>
    </row>
    <row r="940" spans="1:4" s="9" customFormat="1" x14ac:dyDescent="0.3">
      <c r="A940" s="8">
        <f t="shared" si="14"/>
        <v>41070.760416664394</v>
      </c>
      <c r="B940" s="51">
        <v>5</v>
      </c>
      <c r="C940" s="51">
        <v>0</v>
      </c>
      <c r="D940" s="52">
        <v>43.9</v>
      </c>
    </row>
    <row r="941" spans="1:4" s="9" customFormat="1" x14ac:dyDescent="0.3">
      <c r="A941" s="8">
        <f t="shared" si="14"/>
        <v>41070.770833331058</v>
      </c>
      <c r="B941" s="51">
        <v>5</v>
      </c>
      <c r="C941" s="51">
        <v>0</v>
      </c>
      <c r="D941" s="52">
        <v>43.8</v>
      </c>
    </row>
    <row r="942" spans="1:4" s="9" customFormat="1" x14ac:dyDescent="0.3">
      <c r="A942" s="8">
        <f t="shared" si="14"/>
        <v>41070.781249997723</v>
      </c>
      <c r="B942" s="51">
        <v>4</v>
      </c>
      <c r="C942" s="51">
        <v>0</v>
      </c>
      <c r="D942" s="52">
        <v>38.799999999999997</v>
      </c>
    </row>
    <row r="943" spans="1:4" s="9" customFormat="1" x14ac:dyDescent="0.3">
      <c r="A943" s="8">
        <f t="shared" si="14"/>
        <v>41070.791666664387</v>
      </c>
      <c r="B943" s="51">
        <v>2</v>
      </c>
      <c r="C943" s="51">
        <v>0</v>
      </c>
      <c r="D943" s="52">
        <v>39.4</v>
      </c>
    </row>
    <row r="944" spans="1:4" s="9" customFormat="1" x14ac:dyDescent="0.3">
      <c r="A944" s="8">
        <f t="shared" si="14"/>
        <v>41070.802083331051</v>
      </c>
      <c r="B944" s="51">
        <v>1</v>
      </c>
      <c r="C944" s="51">
        <v>0</v>
      </c>
      <c r="D944" s="52">
        <v>40.200000000000003</v>
      </c>
    </row>
    <row r="945" spans="1:4" s="9" customFormat="1" x14ac:dyDescent="0.3">
      <c r="A945" s="8">
        <f t="shared" si="14"/>
        <v>41070.812499997715</v>
      </c>
      <c r="B945" s="51">
        <v>1</v>
      </c>
      <c r="C945" s="51">
        <v>0</v>
      </c>
      <c r="D945" s="52">
        <v>40.299999999999997</v>
      </c>
    </row>
    <row r="946" spans="1:4" s="9" customFormat="1" x14ac:dyDescent="0.3">
      <c r="A946" s="8">
        <f t="shared" si="14"/>
        <v>41070.82291666438</v>
      </c>
      <c r="B946" s="51">
        <v>2</v>
      </c>
      <c r="C946" s="51">
        <v>0</v>
      </c>
      <c r="D946" s="52">
        <v>40.799999999999997</v>
      </c>
    </row>
    <row r="947" spans="1:4" s="9" customFormat="1" x14ac:dyDescent="0.3">
      <c r="A947" s="8">
        <f t="shared" si="14"/>
        <v>41070.833333331044</v>
      </c>
      <c r="B947" s="51">
        <v>1</v>
      </c>
      <c r="C947" s="51">
        <v>0</v>
      </c>
      <c r="D947" s="52">
        <v>41.4</v>
      </c>
    </row>
    <row r="948" spans="1:4" s="9" customFormat="1" x14ac:dyDescent="0.3">
      <c r="A948" s="8">
        <f t="shared" si="14"/>
        <v>41070.843749997708</v>
      </c>
      <c r="B948" s="51">
        <v>1</v>
      </c>
      <c r="C948" s="51">
        <v>0</v>
      </c>
      <c r="D948" s="52">
        <v>41.3</v>
      </c>
    </row>
    <row r="949" spans="1:4" s="9" customFormat="1" x14ac:dyDescent="0.3">
      <c r="A949" s="8">
        <f t="shared" si="14"/>
        <v>41070.854166664372</v>
      </c>
      <c r="B949" s="51">
        <v>0</v>
      </c>
      <c r="C949" s="51">
        <v>0</v>
      </c>
      <c r="D949" s="52">
        <v>41.9</v>
      </c>
    </row>
    <row r="950" spans="1:4" s="9" customFormat="1" x14ac:dyDescent="0.3">
      <c r="A950" s="8">
        <f t="shared" si="14"/>
        <v>41070.864583331037</v>
      </c>
      <c r="B950" s="51">
        <v>1</v>
      </c>
      <c r="C950" s="51">
        <v>0</v>
      </c>
      <c r="D950" s="52">
        <v>42.2</v>
      </c>
    </row>
    <row r="951" spans="1:4" s="9" customFormat="1" x14ac:dyDescent="0.3">
      <c r="A951" s="8">
        <f t="shared" si="14"/>
        <v>41070.874999997701</v>
      </c>
      <c r="B951" s="51">
        <v>1</v>
      </c>
      <c r="C951" s="51">
        <v>0</v>
      </c>
      <c r="D951" s="52">
        <v>42.3</v>
      </c>
    </row>
    <row r="952" spans="1:4" s="9" customFormat="1" x14ac:dyDescent="0.3">
      <c r="A952" s="8">
        <f t="shared" si="14"/>
        <v>41070.885416664365</v>
      </c>
      <c r="B952" s="51">
        <v>0</v>
      </c>
      <c r="C952" s="51">
        <v>0</v>
      </c>
      <c r="D952" s="52">
        <v>42.5</v>
      </c>
    </row>
    <row r="953" spans="1:4" s="9" customFormat="1" x14ac:dyDescent="0.3">
      <c r="A953" s="8">
        <f t="shared" si="14"/>
        <v>41070.895833331029</v>
      </c>
      <c r="B953" s="51">
        <v>0</v>
      </c>
      <c r="C953" s="51">
        <v>0</v>
      </c>
      <c r="D953" s="52">
        <v>42.8</v>
      </c>
    </row>
    <row r="954" spans="1:4" s="9" customFormat="1" x14ac:dyDescent="0.3">
      <c r="A954" s="8">
        <f t="shared" si="14"/>
        <v>41070.906249997694</v>
      </c>
      <c r="B954" s="51">
        <v>1</v>
      </c>
      <c r="C954" s="51">
        <v>0</v>
      </c>
      <c r="D954" s="52">
        <v>42.9</v>
      </c>
    </row>
    <row r="955" spans="1:4" s="9" customFormat="1" x14ac:dyDescent="0.3">
      <c r="A955" s="8">
        <f t="shared" si="14"/>
        <v>41070.916666664358</v>
      </c>
      <c r="B955" s="51">
        <v>0</v>
      </c>
      <c r="C955" s="51">
        <v>0</v>
      </c>
      <c r="D955" s="52">
        <v>42.8</v>
      </c>
    </row>
    <row r="956" spans="1:4" s="9" customFormat="1" x14ac:dyDescent="0.3">
      <c r="A956" s="8">
        <f t="shared" si="14"/>
        <v>41070.927083331022</v>
      </c>
      <c r="B956" s="51">
        <v>0</v>
      </c>
      <c r="C956" s="51">
        <v>0</v>
      </c>
      <c r="D956" s="52">
        <v>43</v>
      </c>
    </row>
    <row r="957" spans="1:4" s="9" customFormat="1" x14ac:dyDescent="0.3">
      <c r="A957" s="8">
        <f t="shared" si="14"/>
        <v>41070.937499997686</v>
      </c>
      <c r="B957" s="51">
        <v>0</v>
      </c>
      <c r="C957" s="51">
        <v>0</v>
      </c>
      <c r="D957" s="52">
        <v>43</v>
      </c>
    </row>
    <row r="958" spans="1:4" s="9" customFormat="1" x14ac:dyDescent="0.3">
      <c r="A958" s="8">
        <f t="shared" si="14"/>
        <v>41070.94791666435</v>
      </c>
      <c r="B958" s="51">
        <v>0</v>
      </c>
      <c r="C958" s="51">
        <v>0</v>
      </c>
      <c r="D958" s="52">
        <v>42.9</v>
      </c>
    </row>
    <row r="959" spans="1:4" s="9" customFormat="1" x14ac:dyDescent="0.3">
      <c r="A959" s="8">
        <f t="shared" si="14"/>
        <v>41070.958333331015</v>
      </c>
      <c r="B959" s="51">
        <v>0</v>
      </c>
      <c r="C959" s="51">
        <v>0</v>
      </c>
      <c r="D959" s="52">
        <v>43.3</v>
      </c>
    </row>
    <row r="960" spans="1:4" s="9" customFormat="1" x14ac:dyDescent="0.3">
      <c r="A960" s="8">
        <f t="shared" si="14"/>
        <v>41070.968749997679</v>
      </c>
      <c r="B960" s="51">
        <v>0</v>
      </c>
      <c r="C960" s="51">
        <v>0</v>
      </c>
      <c r="D960" s="52">
        <v>42.9</v>
      </c>
    </row>
    <row r="961" spans="1:4" s="9" customFormat="1" x14ac:dyDescent="0.3">
      <c r="A961" s="8">
        <f t="shared" si="14"/>
        <v>41070.979166664343</v>
      </c>
      <c r="B961" s="51">
        <v>0</v>
      </c>
      <c r="C961" s="51">
        <v>0</v>
      </c>
      <c r="D961" s="52">
        <v>43.2</v>
      </c>
    </row>
    <row r="962" spans="1:4" s="9" customFormat="1" x14ac:dyDescent="0.3">
      <c r="A962" s="8">
        <f t="shared" si="14"/>
        <v>41070.989583331007</v>
      </c>
      <c r="B962" s="51">
        <v>0</v>
      </c>
      <c r="C962" s="51">
        <v>0</v>
      </c>
      <c r="D962" s="52">
        <v>43.2</v>
      </c>
    </row>
    <row r="963" spans="1:4" s="9" customFormat="1" x14ac:dyDescent="0.3">
      <c r="A963" s="8">
        <f t="shared" si="14"/>
        <v>41070.999999997672</v>
      </c>
      <c r="B963" s="51">
        <v>0</v>
      </c>
      <c r="C963" s="51">
        <v>0</v>
      </c>
      <c r="D963" s="52">
        <v>43.5</v>
      </c>
    </row>
    <row r="964" spans="1:4" s="9" customFormat="1" x14ac:dyDescent="0.3">
      <c r="A964" s="8">
        <f t="shared" si="14"/>
        <v>41071.010416664336</v>
      </c>
      <c r="B964" s="51">
        <v>0</v>
      </c>
      <c r="C964" s="51">
        <v>0</v>
      </c>
      <c r="D964" s="52">
        <v>43.4</v>
      </c>
    </row>
    <row r="965" spans="1:4" s="9" customFormat="1" x14ac:dyDescent="0.3">
      <c r="A965" s="8">
        <f t="shared" ref="A965:A1028" si="15">A964+1/24/4</f>
        <v>41071.020833331</v>
      </c>
      <c r="B965" s="51">
        <v>0</v>
      </c>
      <c r="C965" s="51">
        <v>0</v>
      </c>
      <c r="D965" s="52">
        <v>43.6</v>
      </c>
    </row>
    <row r="966" spans="1:4" s="9" customFormat="1" x14ac:dyDescent="0.3">
      <c r="A966" s="8">
        <f t="shared" si="15"/>
        <v>41071.031249997664</v>
      </c>
      <c r="B966" s="51">
        <v>0</v>
      </c>
      <c r="C966" s="51">
        <v>0</v>
      </c>
      <c r="D966" s="52">
        <v>43.5</v>
      </c>
    </row>
    <row r="967" spans="1:4" s="9" customFormat="1" x14ac:dyDescent="0.3">
      <c r="A967" s="8">
        <f t="shared" si="15"/>
        <v>41071.041666664329</v>
      </c>
      <c r="B967" s="51">
        <v>0</v>
      </c>
      <c r="C967" s="51">
        <v>0</v>
      </c>
      <c r="D967" s="52">
        <v>43.8</v>
      </c>
    </row>
    <row r="968" spans="1:4" s="9" customFormat="1" x14ac:dyDescent="0.3">
      <c r="A968" s="8">
        <f t="shared" si="15"/>
        <v>41071.052083330993</v>
      </c>
      <c r="B968" s="51">
        <v>0</v>
      </c>
      <c r="C968" s="51">
        <v>0</v>
      </c>
      <c r="D968" s="52">
        <v>43.6</v>
      </c>
    </row>
    <row r="969" spans="1:4" s="9" customFormat="1" x14ac:dyDescent="0.3">
      <c r="A969" s="8">
        <f t="shared" si="15"/>
        <v>41071.062499997657</v>
      </c>
      <c r="B969" s="51">
        <v>0</v>
      </c>
      <c r="C969" s="51">
        <v>0</v>
      </c>
      <c r="D969" s="52">
        <v>43.8</v>
      </c>
    </row>
    <row r="970" spans="1:4" s="9" customFormat="1" x14ac:dyDescent="0.3">
      <c r="A970" s="8">
        <f t="shared" si="15"/>
        <v>41071.072916664321</v>
      </c>
      <c r="B970" s="51">
        <v>0</v>
      </c>
      <c r="C970" s="51">
        <v>0</v>
      </c>
      <c r="D970" s="52">
        <v>43.8</v>
      </c>
    </row>
    <row r="971" spans="1:4" s="9" customFormat="1" x14ac:dyDescent="0.3">
      <c r="A971" s="8">
        <f t="shared" si="15"/>
        <v>41071.083333330986</v>
      </c>
      <c r="B971" s="51">
        <v>0</v>
      </c>
      <c r="C971" s="51">
        <v>0</v>
      </c>
      <c r="D971" s="52">
        <v>43.8</v>
      </c>
    </row>
    <row r="972" spans="1:4" s="9" customFormat="1" x14ac:dyDescent="0.3">
      <c r="A972" s="8">
        <f t="shared" si="15"/>
        <v>41071.09374999765</v>
      </c>
      <c r="B972" s="51">
        <v>0</v>
      </c>
      <c r="C972" s="51">
        <v>0</v>
      </c>
      <c r="D972" s="52">
        <v>43.8</v>
      </c>
    </row>
    <row r="973" spans="1:4" s="9" customFormat="1" x14ac:dyDescent="0.3">
      <c r="A973" s="8">
        <f t="shared" si="15"/>
        <v>41071.104166664314</v>
      </c>
      <c r="B973" s="51">
        <v>0</v>
      </c>
      <c r="C973" s="51">
        <v>0</v>
      </c>
      <c r="D973" s="52">
        <v>43.9</v>
      </c>
    </row>
    <row r="974" spans="1:4" s="9" customFormat="1" x14ac:dyDescent="0.3">
      <c r="A974" s="8">
        <f t="shared" si="15"/>
        <v>41071.114583330978</v>
      </c>
      <c r="B974" s="51">
        <v>0</v>
      </c>
      <c r="C974" s="51">
        <v>0</v>
      </c>
      <c r="D974" s="52">
        <v>38.799999999999997</v>
      </c>
    </row>
    <row r="975" spans="1:4" s="9" customFormat="1" x14ac:dyDescent="0.3">
      <c r="A975" s="8">
        <f t="shared" si="15"/>
        <v>41071.124999997643</v>
      </c>
      <c r="B975" s="51">
        <v>0</v>
      </c>
      <c r="C975" s="51">
        <v>0</v>
      </c>
      <c r="D975" s="52">
        <v>39.299999999999997</v>
      </c>
    </row>
    <row r="976" spans="1:4" s="9" customFormat="1" x14ac:dyDescent="0.3">
      <c r="A976" s="8">
        <f t="shared" si="15"/>
        <v>41071.135416664307</v>
      </c>
      <c r="B976" s="51">
        <v>0</v>
      </c>
      <c r="C976" s="51">
        <v>0</v>
      </c>
      <c r="D976" s="52">
        <v>39.799999999999997</v>
      </c>
    </row>
    <row r="977" spans="1:4" s="9" customFormat="1" x14ac:dyDescent="0.3">
      <c r="A977" s="8">
        <f t="shared" si="15"/>
        <v>41071.145833330971</v>
      </c>
      <c r="B977" s="51">
        <v>0</v>
      </c>
      <c r="C977" s="51">
        <v>0</v>
      </c>
      <c r="D977" s="52">
        <v>40.299999999999997</v>
      </c>
    </row>
    <row r="978" spans="1:4" s="9" customFormat="1" x14ac:dyDescent="0.3">
      <c r="A978" s="8">
        <f t="shared" si="15"/>
        <v>41071.156249997635</v>
      </c>
      <c r="B978" s="51">
        <v>0</v>
      </c>
      <c r="C978" s="51">
        <v>0</v>
      </c>
      <c r="D978" s="52">
        <v>40.6</v>
      </c>
    </row>
    <row r="979" spans="1:4" s="9" customFormat="1" x14ac:dyDescent="0.3">
      <c r="A979" s="8">
        <f t="shared" si="15"/>
        <v>41071.1666666643</v>
      </c>
      <c r="B979" s="51">
        <v>0</v>
      </c>
      <c r="C979" s="51">
        <v>0</v>
      </c>
      <c r="D979" s="52">
        <v>41.5</v>
      </c>
    </row>
    <row r="980" spans="1:4" s="9" customFormat="1" x14ac:dyDescent="0.3">
      <c r="A980" s="8">
        <f t="shared" si="15"/>
        <v>41071.177083330964</v>
      </c>
      <c r="B980" s="51">
        <v>0</v>
      </c>
      <c r="C980" s="51">
        <v>0</v>
      </c>
      <c r="D980" s="52">
        <v>41.5</v>
      </c>
    </row>
    <row r="981" spans="1:4" s="9" customFormat="1" x14ac:dyDescent="0.3">
      <c r="A981" s="8">
        <f t="shared" si="15"/>
        <v>41071.187499997628</v>
      </c>
      <c r="B981" s="51">
        <v>0</v>
      </c>
      <c r="C981" s="51">
        <v>0</v>
      </c>
      <c r="D981" s="52">
        <v>41.7</v>
      </c>
    </row>
    <row r="982" spans="1:4" s="9" customFormat="1" x14ac:dyDescent="0.3">
      <c r="A982" s="8">
        <f t="shared" si="15"/>
        <v>41071.197916664292</v>
      </c>
      <c r="B982" s="51">
        <v>0</v>
      </c>
      <c r="C982" s="51">
        <v>0</v>
      </c>
      <c r="D982" s="52">
        <v>42.3</v>
      </c>
    </row>
    <row r="983" spans="1:4" s="9" customFormat="1" x14ac:dyDescent="0.3">
      <c r="A983" s="8">
        <f t="shared" si="15"/>
        <v>41071.208333330957</v>
      </c>
      <c r="B983" s="51">
        <v>0</v>
      </c>
      <c r="C983" s="51">
        <v>0</v>
      </c>
      <c r="D983" s="52">
        <v>42.3</v>
      </c>
    </row>
    <row r="984" spans="1:4" s="9" customFormat="1" x14ac:dyDescent="0.3">
      <c r="A984" s="8">
        <f t="shared" si="15"/>
        <v>41071.218749997621</v>
      </c>
      <c r="B984" s="51">
        <v>0</v>
      </c>
      <c r="C984" s="51">
        <v>0</v>
      </c>
      <c r="D984" s="52">
        <v>42.4</v>
      </c>
    </row>
    <row r="985" spans="1:4" s="9" customFormat="1" x14ac:dyDescent="0.3">
      <c r="A985" s="8">
        <f t="shared" si="15"/>
        <v>41071.229166664285</v>
      </c>
      <c r="B985" s="51">
        <v>0</v>
      </c>
      <c r="C985" s="51">
        <v>0</v>
      </c>
      <c r="D985" s="52">
        <v>42.7</v>
      </c>
    </row>
    <row r="986" spans="1:4" s="9" customFormat="1" x14ac:dyDescent="0.3">
      <c r="A986" s="8">
        <f t="shared" si="15"/>
        <v>41071.239583330949</v>
      </c>
      <c r="B986" s="51">
        <v>0</v>
      </c>
      <c r="C986" s="51">
        <v>0</v>
      </c>
      <c r="D986" s="52">
        <v>42.6</v>
      </c>
    </row>
    <row r="987" spans="1:4" s="9" customFormat="1" x14ac:dyDescent="0.3">
      <c r="A987" s="8">
        <f t="shared" si="15"/>
        <v>41071.249999997613</v>
      </c>
      <c r="B987" s="51">
        <v>0</v>
      </c>
      <c r="C987" s="51">
        <v>0</v>
      </c>
      <c r="D987" s="52">
        <v>43.1</v>
      </c>
    </row>
    <row r="988" spans="1:4" s="9" customFormat="1" x14ac:dyDescent="0.3">
      <c r="A988" s="8">
        <f t="shared" si="15"/>
        <v>41071.260416664278</v>
      </c>
      <c r="B988" s="51">
        <v>0</v>
      </c>
      <c r="C988" s="51">
        <v>0</v>
      </c>
      <c r="D988" s="52">
        <v>42.9</v>
      </c>
    </row>
    <row r="989" spans="1:4" s="9" customFormat="1" x14ac:dyDescent="0.3">
      <c r="A989" s="8">
        <f t="shared" si="15"/>
        <v>41071.270833330942</v>
      </c>
      <c r="B989" s="51">
        <v>0</v>
      </c>
      <c r="C989" s="51">
        <v>0</v>
      </c>
      <c r="D989" s="52">
        <v>43.4</v>
      </c>
    </row>
    <row r="990" spans="1:4" s="9" customFormat="1" x14ac:dyDescent="0.3">
      <c r="A990" s="8">
        <f t="shared" si="15"/>
        <v>41071.281249997606</v>
      </c>
      <c r="B990" s="51">
        <v>0</v>
      </c>
      <c r="C990" s="51">
        <v>0</v>
      </c>
      <c r="D990" s="52">
        <v>43.3</v>
      </c>
    </row>
    <row r="991" spans="1:4" s="9" customFormat="1" x14ac:dyDescent="0.3">
      <c r="A991" s="8">
        <f t="shared" si="15"/>
        <v>41071.29166666427</v>
      </c>
      <c r="B991" s="51">
        <v>0</v>
      </c>
      <c r="C991" s="51">
        <v>0</v>
      </c>
      <c r="D991" s="52">
        <v>43</v>
      </c>
    </row>
    <row r="992" spans="1:4" s="9" customFormat="1" x14ac:dyDescent="0.3">
      <c r="A992" s="8">
        <f t="shared" si="15"/>
        <v>41071.302083330935</v>
      </c>
      <c r="B992" s="51">
        <v>100</v>
      </c>
      <c r="C992" s="51">
        <v>0</v>
      </c>
      <c r="D992" s="52">
        <v>50.2</v>
      </c>
    </row>
    <row r="993" spans="1:4" s="9" customFormat="1" x14ac:dyDescent="0.3">
      <c r="A993" s="8">
        <f t="shared" si="15"/>
        <v>41071.312499997599</v>
      </c>
      <c r="B993" s="51">
        <v>852</v>
      </c>
      <c r="C993" s="51">
        <v>143</v>
      </c>
      <c r="D993" s="52">
        <v>41.2</v>
      </c>
    </row>
    <row r="994" spans="1:4" s="9" customFormat="1" x14ac:dyDescent="0.3">
      <c r="A994" s="8">
        <f t="shared" si="15"/>
        <v>41071.322916664263</v>
      </c>
      <c r="B994" s="51">
        <v>1132</v>
      </c>
      <c r="C994" s="51">
        <v>125</v>
      </c>
      <c r="D994" s="52">
        <v>37.200000000000003</v>
      </c>
    </row>
    <row r="995" spans="1:4" s="9" customFormat="1" x14ac:dyDescent="0.3">
      <c r="A995" s="8">
        <f t="shared" si="15"/>
        <v>41071.333333330927</v>
      </c>
      <c r="B995" s="51">
        <v>1188</v>
      </c>
      <c r="C995" s="51">
        <v>124</v>
      </c>
      <c r="D995" s="52">
        <v>36.4</v>
      </c>
    </row>
    <row r="996" spans="1:4" s="9" customFormat="1" x14ac:dyDescent="0.3">
      <c r="A996" s="8">
        <f t="shared" si="15"/>
        <v>41071.343749997592</v>
      </c>
      <c r="B996" s="51">
        <v>1186</v>
      </c>
      <c r="C996" s="51">
        <v>120</v>
      </c>
      <c r="D996" s="52">
        <v>35</v>
      </c>
    </row>
    <row r="997" spans="1:4" s="9" customFormat="1" x14ac:dyDescent="0.3">
      <c r="A997" s="8">
        <f t="shared" si="15"/>
        <v>41071.354166664256</v>
      </c>
      <c r="B997" s="51">
        <v>1174</v>
      </c>
      <c r="C997" s="51">
        <v>119</v>
      </c>
      <c r="D997" s="52">
        <v>34.200000000000003</v>
      </c>
    </row>
    <row r="998" spans="1:4" s="9" customFormat="1" x14ac:dyDescent="0.3">
      <c r="A998" s="8">
        <f t="shared" si="15"/>
        <v>41071.36458333092</v>
      </c>
      <c r="B998" s="51">
        <v>1157</v>
      </c>
      <c r="C998" s="51">
        <v>119</v>
      </c>
      <c r="D998" s="52">
        <v>33.4</v>
      </c>
    </row>
    <row r="999" spans="1:4" s="9" customFormat="1" x14ac:dyDescent="0.3">
      <c r="A999" s="8">
        <f t="shared" si="15"/>
        <v>41071.374999997584</v>
      </c>
      <c r="B999" s="51">
        <v>1135</v>
      </c>
      <c r="C999" s="51">
        <v>119</v>
      </c>
      <c r="D999" s="52">
        <v>32.9</v>
      </c>
    </row>
    <row r="1000" spans="1:4" s="9" customFormat="1" x14ac:dyDescent="0.3">
      <c r="A1000" s="8">
        <f t="shared" si="15"/>
        <v>41071.385416664249</v>
      </c>
      <c r="B1000" s="51">
        <v>1135</v>
      </c>
      <c r="C1000" s="51">
        <v>117</v>
      </c>
      <c r="D1000" s="52">
        <v>32.5</v>
      </c>
    </row>
    <row r="1001" spans="1:4" s="9" customFormat="1" x14ac:dyDescent="0.3">
      <c r="A1001" s="8">
        <f t="shared" si="15"/>
        <v>41071.395833330913</v>
      </c>
      <c r="B1001" s="51">
        <v>1136</v>
      </c>
      <c r="C1001" s="51">
        <v>118</v>
      </c>
      <c r="D1001" s="52">
        <v>32</v>
      </c>
    </row>
    <row r="1002" spans="1:4" s="9" customFormat="1" x14ac:dyDescent="0.3">
      <c r="A1002" s="8">
        <f t="shared" si="15"/>
        <v>41071.406249997577</v>
      </c>
      <c r="B1002" s="51">
        <v>1136</v>
      </c>
      <c r="C1002" s="51">
        <v>116</v>
      </c>
      <c r="D1002" s="52">
        <v>31.4</v>
      </c>
    </row>
    <row r="1003" spans="1:4" s="9" customFormat="1" x14ac:dyDescent="0.3">
      <c r="A1003" s="8">
        <f t="shared" si="15"/>
        <v>41071.416666664241</v>
      </c>
      <c r="B1003" s="51">
        <v>1141</v>
      </c>
      <c r="C1003" s="51">
        <v>116</v>
      </c>
      <c r="D1003" s="52">
        <v>31</v>
      </c>
    </row>
    <row r="1004" spans="1:4" s="9" customFormat="1" x14ac:dyDescent="0.3">
      <c r="A1004" s="8">
        <f t="shared" si="15"/>
        <v>41071.427083330906</v>
      </c>
      <c r="B1004" s="51">
        <v>1101</v>
      </c>
      <c r="C1004" s="51">
        <v>115</v>
      </c>
      <c r="D1004" s="52">
        <v>30.8</v>
      </c>
    </row>
    <row r="1005" spans="1:4" s="9" customFormat="1" x14ac:dyDescent="0.3">
      <c r="A1005" s="8">
        <f t="shared" si="15"/>
        <v>41071.43749999757</v>
      </c>
      <c r="B1005" s="51">
        <v>1111</v>
      </c>
      <c r="C1005" s="51">
        <v>115</v>
      </c>
      <c r="D1005" s="52">
        <v>30.9</v>
      </c>
    </row>
    <row r="1006" spans="1:4" s="9" customFormat="1" x14ac:dyDescent="0.3">
      <c r="A1006" s="8">
        <f t="shared" si="15"/>
        <v>41071.447916664234</v>
      </c>
      <c r="B1006" s="51">
        <v>1090</v>
      </c>
      <c r="C1006" s="51">
        <v>115</v>
      </c>
      <c r="D1006" s="52">
        <v>30.3</v>
      </c>
    </row>
    <row r="1007" spans="1:4" s="9" customFormat="1" x14ac:dyDescent="0.3">
      <c r="A1007" s="8">
        <f t="shared" si="15"/>
        <v>41071.458333330898</v>
      </c>
      <c r="B1007" s="51">
        <v>1091</v>
      </c>
      <c r="C1007" s="51">
        <v>114</v>
      </c>
      <c r="D1007" s="52">
        <v>29.9</v>
      </c>
    </row>
    <row r="1008" spans="1:4" s="9" customFormat="1" x14ac:dyDescent="0.3">
      <c r="A1008" s="8">
        <f t="shared" si="15"/>
        <v>41071.468749997563</v>
      </c>
      <c r="B1008" s="51">
        <v>1096</v>
      </c>
      <c r="C1008" s="51">
        <v>114</v>
      </c>
      <c r="D1008" s="52">
        <v>29.3</v>
      </c>
    </row>
    <row r="1009" spans="1:4" s="9" customFormat="1" x14ac:dyDescent="0.3">
      <c r="A1009" s="8">
        <f t="shared" si="15"/>
        <v>41071.479166664227</v>
      </c>
      <c r="B1009" s="51">
        <v>1087</v>
      </c>
      <c r="C1009" s="51">
        <v>113</v>
      </c>
      <c r="D1009" s="52">
        <v>29</v>
      </c>
    </row>
    <row r="1010" spans="1:4" s="9" customFormat="1" x14ac:dyDescent="0.3">
      <c r="A1010" s="8">
        <f t="shared" si="15"/>
        <v>41071.489583330891</v>
      </c>
      <c r="B1010" s="51">
        <v>1076</v>
      </c>
      <c r="C1010" s="51">
        <v>114</v>
      </c>
      <c r="D1010" s="52">
        <v>28.8</v>
      </c>
    </row>
    <row r="1011" spans="1:4" s="9" customFormat="1" x14ac:dyDescent="0.3">
      <c r="A1011" s="8">
        <f t="shared" si="15"/>
        <v>41071.499999997555</v>
      </c>
      <c r="B1011" s="51">
        <v>1089</v>
      </c>
      <c r="C1011" s="51">
        <v>114</v>
      </c>
      <c r="D1011" s="52">
        <v>28.6</v>
      </c>
    </row>
    <row r="1012" spans="1:4" s="9" customFormat="1" x14ac:dyDescent="0.3">
      <c r="A1012" s="8">
        <f t="shared" si="15"/>
        <v>41071.51041666422</v>
      </c>
      <c r="B1012" s="51">
        <v>1086</v>
      </c>
      <c r="C1012" s="51">
        <v>113</v>
      </c>
      <c r="D1012" s="52">
        <v>28.3</v>
      </c>
    </row>
    <row r="1013" spans="1:4" s="9" customFormat="1" x14ac:dyDescent="0.3">
      <c r="A1013" s="8">
        <f t="shared" si="15"/>
        <v>41071.520833330884</v>
      </c>
      <c r="B1013" s="51">
        <v>1082</v>
      </c>
      <c r="C1013" s="51">
        <v>113</v>
      </c>
      <c r="D1013" s="52">
        <v>28.1</v>
      </c>
    </row>
    <row r="1014" spans="1:4" s="9" customFormat="1" x14ac:dyDescent="0.3">
      <c r="A1014" s="8">
        <f t="shared" si="15"/>
        <v>41071.531249997548</v>
      </c>
      <c r="B1014" s="51">
        <v>1073</v>
      </c>
      <c r="C1014" s="51">
        <v>112</v>
      </c>
      <c r="D1014" s="52">
        <v>28</v>
      </c>
    </row>
    <row r="1015" spans="1:4" s="9" customFormat="1" x14ac:dyDescent="0.3">
      <c r="A1015" s="8">
        <f t="shared" si="15"/>
        <v>41071.541666664212</v>
      </c>
      <c r="B1015" s="51">
        <v>1061</v>
      </c>
      <c r="C1015" s="51">
        <v>112</v>
      </c>
      <c r="D1015" s="52">
        <v>27.7</v>
      </c>
    </row>
    <row r="1016" spans="1:4" s="9" customFormat="1" x14ac:dyDescent="0.3">
      <c r="A1016" s="8">
        <f t="shared" si="15"/>
        <v>41071.552083330876</v>
      </c>
      <c r="B1016" s="51">
        <v>1049</v>
      </c>
      <c r="C1016" s="51">
        <v>113</v>
      </c>
      <c r="D1016" s="52">
        <v>27.3</v>
      </c>
    </row>
    <row r="1017" spans="1:4" s="9" customFormat="1" x14ac:dyDescent="0.3">
      <c r="A1017" s="8">
        <f t="shared" si="15"/>
        <v>41071.562499997541</v>
      </c>
      <c r="B1017" s="51">
        <v>1063</v>
      </c>
      <c r="C1017" s="51">
        <v>112</v>
      </c>
      <c r="D1017" s="52">
        <v>27.3</v>
      </c>
    </row>
    <row r="1018" spans="1:4" s="9" customFormat="1" x14ac:dyDescent="0.3">
      <c r="A1018" s="8">
        <f t="shared" si="15"/>
        <v>41071.572916664205</v>
      </c>
      <c r="B1018" s="51">
        <v>1057</v>
      </c>
      <c r="C1018" s="51">
        <v>112</v>
      </c>
      <c r="D1018" s="52">
        <v>26.8</v>
      </c>
    </row>
    <row r="1019" spans="1:4" s="9" customFormat="1" x14ac:dyDescent="0.3">
      <c r="A1019" s="8">
        <f t="shared" si="15"/>
        <v>41071.583333330869</v>
      </c>
      <c r="B1019" s="51">
        <v>1054</v>
      </c>
      <c r="C1019" s="51">
        <v>111</v>
      </c>
      <c r="D1019" s="52">
        <v>26.5</v>
      </c>
    </row>
    <row r="1020" spans="1:4" s="9" customFormat="1" x14ac:dyDescent="0.3">
      <c r="A1020" s="8">
        <f t="shared" si="15"/>
        <v>41071.593749997533</v>
      </c>
      <c r="B1020" s="51">
        <v>1030</v>
      </c>
      <c r="C1020" s="51">
        <v>111</v>
      </c>
      <c r="D1020" s="52">
        <v>26.2</v>
      </c>
    </row>
    <row r="1021" spans="1:4" s="9" customFormat="1" x14ac:dyDescent="0.3">
      <c r="A1021" s="8">
        <f t="shared" si="15"/>
        <v>41071.604166664198</v>
      </c>
      <c r="B1021" s="51">
        <v>1046</v>
      </c>
      <c r="C1021" s="51">
        <v>112</v>
      </c>
      <c r="D1021" s="52">
        <v>26.1</v>
      </c>
    </row>
    <row r="1022" spans="1:4" s="9" customFormat="1" x14ac:dyDescent="0.3">
      <c r="A1022" s="8">
        <f t="shared" si="15"/>
        <v>41071.614583330862</v>
      </c>
      <c r="B1022" s="51">
        <v>1020</v>
      </c>
      <c r="C1022" s="51">
        <v>112</v>
      </c>
      <c r="D1022" s="52">
        <v>25.9</v>
      </c>
    </row>
    <row r="1023" spans="1:4" s="9" customFormat="1" x14ac:dyDescent="0.3">
      <c r="A1023" s="8">
        <f t="shared" si="15"/>
        <v>41071.624999997526</v>
      </c>
      <c r="B1023" s="51">
        <v>1028</v>
      </c>
      <c r="C1023" s="51">
        <v>110</v>
      </c>
      <c r="D1023" s="52">
        <v>25.8</v>
      </c>
    </row>
    <row r="1024" spans="1:4" s="9" customFormat="1" x14ac:dyDescent="0.3">
      <c r="A1024" s="8">
        <f t="shared" si="15"/>
        <v>41071.63541666419</v>
      </c>
      <c r="B1024" s="51">
        <v>1032</v>
      </c>
      <c r="C1024" s="51">
        <v>110</v>
      </c>
      <c r="D1024" s="52">
        <v>25.8</v>
      </c>
    </row>
    <row r="1025" spans="1:4" s="9" customFormat="1" x14ac:dyDescent="0.3">
      <c r="A1025" s="8">
        <f t="shared" si="15"/>
        <v>41071.645833330855</v>
      </c>
      <c r="B1025" s="51">
        <v>1027</v>
      </c>
      <c r="C1025" s="51">
        <v>110</v>
      </c>
      <c r="D1025" s="52">
        <v>25.6</v>
      </c>
    </row>
    <row r="1026" spans="1:4" s="9" customFormat="1" x14ac:dyDescent="0.3">
      <c r="A1026" s="8">
        <f t="shared" si="15"/>
        <v>41071.656249997519</v>
      </c>
      <c r="B1026" s="51">
        <v>981</v>
      </c>
      <c r="C1026" s="51">
        <v>107</v>
      </c>
      <c r="D1026" s="52">
        <v>25.4</v>
      </c>
    </row>
    <row r="1027" spans="1:4" s="9" customFormat="1" x14ac:dyDescent="0.3">
      <c r="A1027" s="8">
        <f t="shared" si="15"/>
        <v>41071.666666664183</v>
      </c>
      <c r="B1027" s="51">
        <v>995</v>
      </c>
      <c r="C1027" s="51">
        <v>107</v>
      </c>
      <c r="D1027" s="52">
        <v>25.3</v>
      </c>
    </row>
    <row r="1028" spans="1:4" s="9" customFormat="1" x14ac:dyDescent="0.3">
      <c r="A1028" s="8">
        <f t="shared" si="15"/>
        <v>41071.677083330847</v>
      </c>
      <c r="B1028" s="51">
        <v>997</v>
      </c>
      <c r="C1028" s="51">
        <v>108</v>
      </c>
      <c r="D1028" s="52">
        <v>25.5</v>
      </c>
    </row>
    <row r="1029" spans="1:4" s="9" customFormat="1" x14ac:dyDescent="0.3">
      <c r="A1029" s="8">
        <f t="shared" ref="A1029:A1092" si="16">A1028+1/24/4</f>
        <v>41071.687499997512</v>
      </c>
      <c r="B1029" s="51">
        <v>997</v>
      </c>
      <c r="C1029" s="51">
        <v>108</v>
      </c>
      <c r="D1029" s="52">
        <v>25.4</v>
      </c>
    </row>
    <row r="1030" spans="1:4" s="9" customFormat="1" x14ac:dyDescent="0.3">
      <c r="A1030" s="8">
        <f t="shared" si="16"/>
        <v>41071.697916664176</v>
      </c>
      <c r="B1030" s="51">
        <v>993</v>
      </c>
      <c r="C1030" s="51">
        <v>110</v>
      </c>
      <c r="D1030" s="52">
        <v>25.5</v>
      </c>
    </row>
    <row r="1031" spans="1:4" s="9" customFormat="1" x14ac:dyDescent="0.3">
      <c r="A1031" s="8">
        <f t="shared" si="16"/>
        <v>41071.70833333084</v>
      </c>
      <c r="B1031" s="51">
        <v>991</v>
      </c>
      <c r="C1031" s="51">
        <v>109</v>
      </c>
      <c r="D1031" s="52">
        <v>25</v>
      </c>
    </row>
    <row r="1032" spans="1:4" s="9" customFormat="1" x14ac:dyDescent="0.3">
      <c r="A1032" s="8">
        <f t="shared" si="16"/>
        <v>41071.718749997504</v>
      </c>
      <c r="B1032" s="51">
        <v>989</v>
      </c>
      <c r="C1032" s="51">
        <v>108</v>
      </c>
      <c r="D1032" s="52">
        <v>24.8</v>
      </c>
    </row>
    <row r="1033" spans="1:4" s="9" customFormat="1" x14ac:dyDescent="0.3">
      <c r="A1033" s="8">
        <f t="shared" si="16"/>
        <v>41071.729166664169</v>
      </c>
      <c r="B1033" s="51">
        <v>985</v>
      </c>
      <c r="C1033" s="51">
        <v>109</v>
      </c>
      <c r="D1033" s="52">
        <v>24.6</v>
      </c>
    </row>
    <row r="1034" spans="1:4" s="9" customFormat="1" x14ac:dyDescent="0.3">
      <c r="A1034" s="8">
        <f t="shared" si="16"/>
        <v>41071.739583330833</v>
      </c>
      <c r="B1034" s="51">
        <v>978</v>
      </c>
      <c r="C1034" s="51">
        <v>108</v>
      </c>
      <c r="D1034" s="52">
        <v>24.4</v>
      </c>
    </row>
    <row r="1035" spans="1:4" s="9" customFormat="1" x14ac:dyDescent="0.3">
      <c r="A1035" s="8">
        <f t="shared" si="16"/>
        <v>41071.749999997497</v>
      </c>
      <c r="B1035" s="51">
        <v>969</v>
      </c>
      <c r="C1035" s="51">
        <v>109</v>
      </c>
      <c r="D1035" s="52">
        <v>24.3</v>
      </c>
    </row>
    <row r="1036" spans="1:4" s="9" customFormat="1" x14ac:dyDescent="0.3">
      <c r="A1036" s="8">
        <f t="shared" si="16"/>
        <v>41071.760416664161</v>
      </c>
      <c r="B1036" s="51">
        <v>976</v>
      </c>
      <c r="C1036" s="51">
        <v>109</v>
      </c>
      <c r="D1036" s="52">
        <v>24.1</v>
      </c>
    </row>
    <row r="1037" spans="1:4" s="9" customFormat="1" x14ac:dyDescent="0.3">
      <c r="A1037" s="8">
        <f t="shared" si="16"/>
        <v>41071.770833330826</v>
      </c>
      <c r="B1037" s="51">
        <v>959</v>
      </c>
      <c r="C1037" s="51">
        <v>108</v>
      </c>
      <c r="D1037" s="52">
        <v>24</v>
      </c>
    </row>
    <row r="1038" spans="1:4" s="9" customFormat="1" x14ac:dyDescent="0.3">
      <c r="A1038" s="8">
        <f t="shared" si="16"/>
        <v>41071.78124999749</v>
      </c>
      <c r="B1038" s="51">
        <v>964</v>
      </c>
      <c r="C1038" s="51">
        <v>110</v>
      </c>
      <c r="D1038" s="52">
        <v>23.8</v>
      </c>
    </row>
    <row r="1039" spans="1:4" s="9" customFormat="1" x14ac:dyDescent="0.3">
      <c r="A1039" s="8">
        <f t="shared" si="16"/>
        <v>41071.791666664154</v>
      </c>
      <c r="B1039" s="51">
        <v>961</v>
      </c>
      <c r="C1039" s="51">
        <v>108</v>
      </c>
      <c r="D1039" s="52">
        <v>23.5</v>
      </c>
    </row>
    <row r="1040" spans="1:4" s="9" customFormat="1" x14ac:dyDescent="0.3">
      <c r="A1040" s="8">
        <f t="shared" si="16"/>
        <v>41071.802083330818</v>
      </c>
      <c r="B1040" s="51">
        <v>946</v>
      </c>
      <c r="C1040" s="51">
        <v>108</v>
      </c>
      <c r="D1040" s="52">
        <v>23.6</v>
      </c>
    </row>
    <row r="1041" spans="1:4" s="9" customFormat="1" x14ac:dyDescent="0.3">
      <c r="A1041" s="8">
        <f t="shared" si="16"/>
        <v>41071.812499997483</v>
      </c>
      <c r="B1041" s="51">
        <v>951</v>
      </c>
      <c r="C1041" s="51">
        <v>107</v>
      </c>
      <c r="D1041" s="52">
        <v>23.5</v>
      </c>
    </row>
    <row r="1042" spans="1:4" s="9" customFormat="1" x14ac:dyDescent="0.3">
      <c r="A1042" s="8">
        <f t="shared" si="16"/>
        <v>41071.822916664147</v>
      </c>
      <c r="B1042" s="51">
        <v>944</v>
      </c>
      <c r="C1042" s="51">
        <v>107</v>
      </c>
      <c r="D1042" s="52">
        <v>23.6</v>
      </c>
    </row>
    <row r="1043" spans="1:4" s="9" customFormat="1" x14ac:dyDescent="0.3">
      <c r="A1043" s="8">
        <f t="shared" si="16"/>
        <v>41071.833333330811</v>
      </c>
      <c r="B1043" s="51">
        <v>931</v>
      </c>
      <c r="C1043" s="51">
        <v>106</v>
      </c>
      <c r="D1043" s="52">
        <v>23.5</v>
      </c>
    </row>
    <row r="1044" spans="1:4" s="9" customFormat="1" x14ac:dyDescent="0.3">
      <c r="A1044" s="8">
        <f t="shared" si="16"/>
        <v>41071.843749997475</v>
      </c>
      <c r="B1044" s="51">
        <v>926</v>
      </c>
      <c r="C1044" s="51">
        <v>107</v>
      </c>
      <c r="D1044" s="52">
        <v>23.8</v>
      </c>
    </row>
    <row r="1045" spans="1:4" s="9" customFormat="1" x14ac:dyDescent="0.3">
      <c r="A1045" s="8">
        <f t="shared" si="16"/>
        <v>41071.854166664139</v>
      </c>
      <c r="B1045" s="51">
        <v>950</v>
      </c>
      <c r="C1045" s="51">
        <v>107</v>
      </c>
      <c r="D1045" s="52">
        <v>23.6</v>
      </c>
    </row>
    <row r="1046" spans="1:4" s="9" customFormat="1" x14ac:dyDescent="0.3">
      <c r="A1046" s="8">
        <f t="shared" si="16"/>
        <v>41071.864583330804</v>
      </c>
      <c r="B1046" s="51">
        <v>941</v>
      </c>
      <c r="C1046" s="51">
        <v>108</v>
      </c>
      <c r="D1046" s="52">
        <v>23.5</v>
      </c>
    </row>
    <row r="1047" spans="1:4" s="9" customFormat="1" x14ac:dyDescent="0.3">
      <c r="A1047" s="8">
        <f t="shared" si="16"/>
        <v>41071.874999997468</v>
      </c>
      <c r="B1047" s="51">
        <v>939</v>
      </c>
      <c r="C1047" s="51">
        <v>109</v>
      </c>
      <c r="D1047" s="52">
        <v>23.5</v>
      </c>
    </row>
    <row r="1048" spans="1:4" s="9" customFormat="1" x14ac:dyDescent="0.3">
      <c r="A1048" s="8">
        <f t="shared" si="16"/>
        <v>41071.885416664132</v>
      </c>
      <c r="B1048" s="51">
        <v>938</v>
      </c>
      <c r="C1048" s="51">
        <v>107</v>
      </c>
      <c r="D1048" s="52">
        <v>23.3</v>
      </c>
    </row>
    <row r="1049" spans="1:4" s="9" customFormat="1" x14ac:dyDescent="0.3">
      <c r="A1049" s="8">
        <f t="shared" si="16"/>
        <v>41071.895833330796</v>
      </c>
      <c r="B1049" s="51">
        <v>933</v>
      </c>
      <c r="C1049" s="51">
        <v>107</v>
      </c>
      <c r="D1049" s="52">
        <v>23.3</v>
      </c>
    </row>
    <row r="1050" spans="1:4" s="9" customFormat="1" x14ac:dyDescent="0.3">
      <c r="A1050" s="8">
        <f t="shared" si="16"/>
        <v>41071.906249997461</v>
      </c>
      <c r="B1050" s="51">
        <v>932</v>
      </c>
      <c r="C1050" s="51">
        <v>107</v>
      </c>
      <c r="D1050" s="52">
        <v>23.1</v>
      </c>
    </row>
    <row r="1051" spans="1:4" s="9" customFormat="1" x14ac:dyDescent="0.3">
      <c r="A1051" s="8">
        <f t="shared" si="16"/>
        <v>41071.916666664125</v>
      </c>
      <c r="B1051" s="51">
        <v>937</v>
      </c>
      <c r="C1051" s="51">
        <v>108</v>
      </c>
      <c r="D1051" s="52">
        <v>23.7</v>
      </c>
    </row>
    <row r="1052" spans="1:4" s="9" customFormat="1" x14ac:dyDescent="0.3">
      <c r="A1052" s="8">
        <f t="shared" si="16"/>
        <v>41071.927083330789</v>
      </c>
      <c r="B1052" s="51">
        <v>927</v>
      </c>
      <c r="C1052" s="51">
        <v>108</v>
      </c>
      <c r="D1052" s="52">
        <v>23.2</v>
      </c>
    </row>
    <row r="1053" spans="1:4" s="9" customFormat="1" x14ac:dyDescent="0.3">
      <c r="A1053" s="8">
        <f t="shared" si="16"/>
        <v>41071.937499997453</v>
      </c>
      <c r="B1053" s="51">
        <v>924</v>
      </c>
      <c r="C1053" s="51">
        <v>108</v>
      </c>
      <c r="D1053" s="52">
        <v>23.3</v>
      </c>
    </row>
    <row r="1054" spans="1:4" s="9" customFormat="1" x14ac:dyDescent="0.3">
      <c r="A1054" s="8">
        <f t="shared" si="16"/>
        <v>41071.947916664118</v>
      </c>
      <c r="B1054" s="51">
        <v>922</v>
      </c>
      <c r="C1054" s="51">
        <v>107</v>
      </c>
      <c r="D1054" s="52">
        <v>23.1</v>
      </c>
    </row>
    <row r="1055" spans="1:4" s="9" customFormat="1" x14ac:dyDescent="0.3">
      <c r="A1055" s="8">
        <f t="shared" si="16"/>
        <v>41071.958333330782</v>
      </c>
      <c r="B1055" s="51">
        <v>924</v>
      </c>
      <c r="C1055" s="51">
        <v>108</v>
      </c>
      <c r="D1055" s="52">
        <v>23.1</v>
      </c>
    </row>
    <row r="1056" spans="1:4" s="9" customFormat="1" x14ac:dyDescent="0.3">
      <c r="A1056" s="8">
        <f t="shared" si="16"/>
        <v>41071.968749997446</v>
      </c>
      <c r="B1056" s="51">
        <v>917</v>
      </c>
      <c r="C1056" s="51">
        <v>108</v>
      </c>
      <c r="D1056" s="52">
        <v>23</v>
      </c>
    </row>
    <row r="1057" spans="1:4" s="9" customFormat="1" x14ac:dyDescent="0.3">
      <c r="A1057" s="8">
        <f t="shared" si="16"/>
        <v>41071.97916666411</v>
      </c>
      <c r="B1057" s="51">
        <v>921</v>
      </c>
      <c r="C1057" s="51">
        <v>107</v>
      </c>
      <c r="D1057" s="52">
        <v>23</v>
      </c>
    </row>
    <row r="1058" spans="1:4" s="9" customFormat="1" x14ac:dyDescent="0.3">
      <c r="A1058" s="8">
        <f t="shared" si="16"/>
        <v>41071.989583330775</v>
      </c>
      <c r="B1058" s="51">
        <v>919</v>
      </c>
      <c r="C1058" s="51">
        <v>107</v>
      </c>
      <c r="D1058" s="52">
        <v>23.1</v>
      </c>
    </row>
    <row r="1059" spans="1:4" s="9" customFormat="1" x14ac:dyDescent="0.3">
      <c r="A1059" s="8">
        <f t="shared" si="16"/>
        <v>41071.999999997439</v>
      </c>
      <c r="B1059" s="51">
        <v>916</v>
      </c>
      <c r="C1059" s="51">
        <v>109</v>
      </c>
      <c r="D1059" s="52">
        <v>22.9</v>
      </c>
    </row>
    <row r="1060" spans="1:4" s="9" customFormat="1" x14ac:dyDescent="0.3">
      <c r="A1060" s="8">
        <f t="shared" si="16"/>
        <v>41072.010416664103</v>
      </c>
      <c r="B1060" s="51">
        <v>908</v>
      </c>
      <c r="C1060" s="51">
        <v>109</v>
      </c>
      <c r="D1060" s="52">
        <v>22.6</v>
      </c>
    </row>
    <row r="1061" spans="1:4" s="9" customFormat="1" x14ac:dyDescent="0.3">
      <c r="A1061" s="8">
        <f t="shared" si="16"/>
        <v>41072.020833330767</v>
      </c>
      <c r="B1061" s="51">
        <v>913</v>
      </c>
      <c r="C1061" s="51">
        <v>108</v>
      </c>
      <c r="D1061" s="52">
        <v>22.6</v>
      </c>
    </row>
    <row r="1062" spans="1:4" s="9" customFormat="1" x14ac:dyDescent="0.3">
      <c r="A1062" s="8">
        <f t="shared" si="16"/>
        <v>41072.031249997432</v>
      </c>
      <c r="B1062" s="51">
        <v>909</v>
      </c>
      <c r="C1062" s="51">
        <v>108</v>
      </c>
      <c r="D1062" s="52">
        <v>22.7</v>
      </c>
    </row>
    <row r="1063" spans="1:4" s="9" customFormat="1" x14ac:dyDescent="0.3">
      <c r="A1063" s="8">
        <f t="shared" si="16"/>
        <v>41072.041666664096</v>
      </c>
      <c r="B1063" s="51">
        <v>911</v>
      </c>
      <c r="C1063" s="51">
        <v>108</v>
      </c>
      <c r="D1063" s="52">
        <v>22.7</v>
      </c>
    </row>
    <row r="1064" spans="1:4" s="9" customFormat="1" x14ac:dyDescent="0.3">
      <c r="A1064" s="8">
        <f t="shared" si="16"/>
        <v>41072.05208333076</v>
      </c>
      <c r="B1064" s="51">
        <v>905</v>
      </c>
      <c r="C1064" s="51">
        <v>108</v>
      </c>
      <c r="D1064" s="52">
        <v>22.4</v>
      </c>
    </row>
    <row r="1065" spans="1:4" s="9" customFormat="1" x14ac:dyDescent="0.3">
      <c r="A1065" s="8">
        <f t="shared" si="16"/>
        <v>41072.062499997424</v>
      </c>
      <c r="B1065" s="51">
        <v>893</v>
      </c>
      <c r="C1065" s="51">
        <v>107</v>
      </c>
      <c r="D1065" s="52">
        <v>22.3</v>
      </c>
    </row>
    <row r="1066" spans="1:4" s="9" customFormat="1" x14ac:dyDescent="0.3">
      <c r="A1066" s="8">
        <f t="shared" si="16"/>
        <v>41072.072916664089</v>
      </c>
      <c r="B1066" s="51">
        <v>905</v>
      </c>
      <c r="C1066" s="51">
        <v>108</v>
      </c>
      <c r="D1066" s="52">
        <v>22.2</v>
      </c>
    </row>
    <row r="1067" spans="1:4" s="9" customFormat="1" x14ac:dyDescent="0.3">
      <c r="A1067" s="8">
        <f t="shared" si="16"/>
        <v>41072.083333330753</v>
      </c>
      <c r="B1067" s="51">
        <v>903</v>
      </c>
      <c r="C1067" s="51">
        <v>108</v>
      </c>
      <c r="D1067" s="52">
        <v>22.3</v>
      </c>
    </row>
    <row r="1068" spans="1:4" s="9" customFormat="1" x14ac:dyDescent="0.3">
      <c r="A1068" s="8">
        <f t="shared" si="16"/>
        <v>41072.093749997417</v>
      </c>
      <c r="B1068" s="51">
        <v>898</v>
      </c>
      <c r="C1068" s="51">
        <v>108</v>
      </c>
      <c r="D1068" s="52">
        <v>22.5</v>
      </c>
    </row>
    <row r="1069" spans="1:4" s="9" customFormat="1" x14ac:dyDescent="0.3">
      <c r="A1069" s="8">
        <f t="shared" si="16"/>
        <v>41072.104166664081</v>
      </c>
      <c r="B1069" s="51">
        <v>903</v>
      </c>
      <c r="C1069" s="51">
        <v>109</v>
      </c>
      <c r="D1069" s="52">
        <v>22.4</v>
      </c>
    </row>
    <row r="1070" spans="1:4" s="9" customFormat="1" x14ac:dyDescent="0.3">
      <c r="A1070" s="8">
        <f t="shared" si="16"/>
        <v>41072.114583330746</v>
      </c>
      <c r="B1070" s="51">
        <v>904</v>
      </c>
      <c r="C1070" s="51">
        <v>108</v>
      </c>
      <c r="D1070" s="52">
        <v>22.3</v>
      </c>
    </row>
    <row r="1071" spans="1:4" s="9" customFormat="1" x14ac:dyDescent="0.3">
      <c r="A1071" s="8">
        <f t="shared" si="16"/>
        <v>41072.12499999741</v>
      </c>
      <c r="B1071" s="51">
        <v>904</v>
      </c>
      <c r="C1071" s="51">
        <v>110</v>
      </c>
      <c r="D1071" s="52">
        <v>22.2</v>
      </c>
    </row>
    <row r="1072" spans="1:4" s="9" customFormat="1" x14ac:dyDescent="0.3">
      <c r="A1072" s="8">
        <f t="shared" si="16"/>
        <v>41072.135416664074</v>
      </c>
      <c r="B1072" s="51">
        <v>898</v>
      </c>
      <c r="C1072" s="51">
        <v>108</v>
      </c>
      <c r="D1072" s="52">
        <v>22.2</v>
      </c>
    </row>
    <row r="1073" spans="1:4" s="9" customFormat="1" x14ac:dyDescent="0.3">
      <c r="A1073" s="8">
        <f t="shared" si="16"/>
        <v>41072.145833330738</v>
      </c>
      <c r="B1073" s="51">
        <v>902</v>
      </c>
      <c r="C1073" s="51">
        <v>108</v>
      </c>
      <c r="D1073" s="52">
        <v>22.1</v>
      </c>
    </row>
    <row r="1074" spans="1:4" s="9" customFormat="1" x14ac:dyDescent="0.3">
      <c r="A1074" s="8">
        <f t="shared" si="16"/>
        <v>41072.156249997402</v>
      </c>
      <c r="B1074" s="51">
        <v>908</v>
      </c>
      <c r="C1074" s="51">
        <v>106</v>
      </c>
      <c r="D1074" s="52">
        <v>22.1</v>
      </c>
    </row>
    <row r="1075" spans="1:4" s="9" customFormat="1" x14ac:dyDescent="0.3">
      <c r="A1075" s="8">
        <f t="shared" si="16"/>
        <v>41072.166666664067</v>
      </c>
      <c r="B1075" s="51">
        <v>904</v>
      </c>
      <c r="C1075" s="51">
        <v>108</v>
      </c>
      <c r="D1075" s="52">
        <v>22.1</v>
      </c>
    </row>
    <row r="1076" spans="1:4" s="9" customFormat="1" x14ac:dyDescent="0.3">
      <c r="A1076" s="8">
        <f t="shared" si="16"/>
        <v>41072.177083330731</v>
      </c>
      <c r="B1076" s="51">
        <v>896</v>
      </c>
      <c r="C1076" s="51">
        <v>107</v>
      </c>
      <c r="D1076" s="52">
        <v>21.9</v>
      </c>
    </row>
    <row r="1077" spans="1:4" s="9" customFormat="1" x14ac:dyDescent="0.3">
      <c r="A1077" s="8">
        <f t="shared" si="16"/>
        <v>41072.187499997395</v>
      </c>
      <c r="B1077" s="51">
        <v>906</v>
      </c>
      <c r="C1077" s="51">
        <v>107</v>
      </c>
      <c r="D1077" s="52">
        <v>22.1</v>
      </c>
    </row>
    <row r="1078" spans="1:4" s="9" customFormat="1" x14ac:dyDescent="0.3">
      <c r="A1078" s="8">
        <f t="shared" si="16"/>
        <v>41072.197916664059</v>
      </c>
      <c r="B1078" s="51">
        <v>902</v>
      </c>
      <c r="C1078" s="51">
        <v>107</v>
      </c>
      <c r="D1078" s="52">
        <v>21.9</v>
      </c>
    </row>
    <row r="1079" spans="1:4" s="9" customFormat="1" x14ac:dyDescent="0.3">
      <c r="A1079" s="8">
        <f t="shared" si="16"/>
        <v>41072.208333330724</v>
      </c>
      <c r="B1079" s="51">
        <v>900</v>
      </c>
      <c r="C1079" s="51">
        <v>108</v>
      </c>
      <c r="D1079" s="52">
        <v>22.1</v>
      </c>
    </row>
    <row r="1080" spans="1:4" s="9" customFormat="1" x14ac:dyDescent="0.3">
      <c r="A1080" s="8">
        <f t="shared" si="16"/>
        <v>41072.218749997388</v>
      </c>
      <c r="B1080" s="51">
        <v>894</v>
      </c>
      <c r="C1080" s="51">
        <v>108</v>
      </c>
      <c r="D1080" s="52">
        <v>21.6</v>
      </c>
    </row>
    <row r="1081" spans="1:4" s="9" customFormat="1" x14ac:dyDescent="0.3">
      <c r="A1081" s="8">
        <f t="shared" si="16"/>
        <v>41072.229166664052</v>
      </c>
      <c r="B1081" s="51">
        <v>898</v>
      </c>
      <c r="C1081" s="51">
        <v>107</v>
      </c>
      <c r="D1081" s="52">
        <v>21.5</v>
      </c>
    </row>
    <row r="1082" spans="1:4" s="9" customFormat="1" x14ac:dyDescent="0.3">
      <c r="A1082" s="8">
        <f t="shared" si="16"/>
        <v>41072.239583330716</v>
      </c>
      <c r="B1082" s="51">
        <v>902</v>
      </c>
      <c r="C1082" s="51">
        <v>108</v>
      </c>
      <c r="D1082" s="52">
        <v>21.6</v>
      </c>
    </row>
    <row r="1083" spans="1:4" s="9" customFormat="1" x14ac:dyDescent="0.3">
      <c r="A1083" s="8">
        <f t="shared" si="16"/>
        <v>41072.249999997381</v>
      </c>
      <c r="B1083" s="51">
        <v>900</v>
      </c>
      <c r="C1083" s="51">
        <v>108</v>
      </c>
      <c r="D1083" s="52">
        <v>21.6</v>
      </c>
    </row>
    <row r="1084" spans="1:4" s="9" customFormat="1" x14ac:dyDescent="0.3">
      <c r="A1084" s="8">
        <f t="shared" si="16"/>
        <v>41072.260416664045</v>
      </c>
      <c r="B1084" s="51">
        <v>890</v>
      </c>
      <c r="C1084" s="51">
        <v>107</v>
      </c>
      <c r="D1084" s="52">
        <v>21.5</v>
      </c>
    </row>
    <row r="1085" spans="1:4" s="9" customFormat="1" x14ac:dyDescent="0.3">
      <c r="A1085" s="8">
        <f t="shared" si="16"/>
        <v>41072.270833330709</v>
      </c>
      <c r="B1085" s="51">
        <v>896</v>
      </c>
      <c r="C1085" s="51">
        <v>106</v>
      </c>
      <c r="D1085" s="52">
        <v>21.5</v>
      </c>
    </row>
    <row r="1086" spans="1:4" s="9" customFormat="1" x14ac:dyDescent="0.3">
      <c r="A1086" s="8">
        <f t="shared" si="16"/>
        <v>41072.281249997373</v>
      </c>
      <c r="B1086" s="51">
        <v>887</v>
      </c>
      <c r="C1086" s="51">
        <v>107</v>
      </c>
      <c r="D1086" s="52">
        <v>21.4</v>
      </c>
    </row>
    <row r="1087" spans="1:4" s="9" customFormat="1" x14ac:dyDescent="0.3">
      <c r="A1087" s="8">
        <f t="shared" si="16"/>
        <v>41072.291666664038</v>
      </c>
      <c r="B1087" s="51">
        <v>900</v>
      </c>
      <c r="C1087" s="51">
        <v>108</v>
      </c>
      <c r="D1087" s="52">
        <v>21.4</v>
      </c>
    </row>
    <row r="1088" spans="1:4" s="9" customFormat="1" x14ac:dyDescent="0.3">
      <c r="A1088" s="8">
        <f t="shared" si="16"/>
        <v>41072.302083330702</v>
      </c>
      <c r="B1088" s="51">
        <v>908</v>
      </c>
      <c r="C1088" s="51">
        <v>108</v>
      </c>
      <c r="D1088" s="52">
        <v>21.6</v>
      </c>
    </row>
    <row r="1089" spans="1:4" s="9" customFormat="1" x14ac:dyDescent="0.3">
      <c r="A1089" s="8">
        <f t="shared" si="16"/>
        <v>41072.312499997366</v>
      </c>
      <c r="B1089" s="51">
        <v>902</v>
      </c>
      <c r="C1089" s="51">
        <v>108</v>
      </c>
      <c r="D1089" s="52">
        <v>21.2</v>
      </c>
    </row>
    <row r="1090" spans="1:4" s="9" customFormat="1" x14ac:dyDescent="0.3">
      <c r="A1090" s="8">
        <f t="shared" si="16"/>
        <v>41072.32291666403</v>
      </c>
      <c r="B1090" s="51">
        <v>902</v>
      </c>
      <c r="C1090" s="51">
        <v>108</v>
      </c>
      <c r="D1090" s="52">
        <v>21.3</v>
      </c>
    </row>
    <row r="1091" spans="1:4" s="9" customFormat="1" x14ac:dyDescent="0.3">
      <c r="A1091" s="8">
        <f t="shared" si="16"/>
        <v>41072.333333330695</v>
      </c>
      <c r="B1091" s="51">
        <v>903</v>
      </c>
      <c r="C1091" s="51">
        <v>107</v>
      </c>
      <c r="D1091" s="52">
        <v>21.4</v>
      </c>
    </row>
    <row r="1092" spans="1:4" s="9" customFormat="1" x14ac:dyDescent="0.3">
      <c r="A1092" s="8">
        <f t="shared" si="16"/>
        <v>41072.343749997359</v>
      </c>
      <c r="B1092" s="51">
        <v>898</v>
      </c>
      <c r="C1092" s="51">
        <v>107</v>
      </c>
      <c r="D1092" s="52">
        <v>21.1</v>
      </c>
    </row>
    <row r="1093" spans="1:4" s="9" customFormat="1" x14ac:dyDescent="0.3">
      <c r="A1093" s="8">
        <f t="shared" ref="A1093:A1156" si="17">A1092+1/24/4</f>
        <v>41072.354166664023</v>
      </c>
      <c r="B1093" s="51">
        <v>898</v>
      </c>
      <c r="C1093" s="51">
        <v>108</v>
      </c>
      <c r="D1093" s="52">
        <v>21.1</v>
      </c>
    </row>
    <row r="1094" spans="1:4" s="9" customFormat="1" x14ac:dyDescent="0.3">
      <c r="A1094" s="8">
        <f t="shared" si="17"/>
        <v>41072.364583330687</v>
      </c>
      <c r="B1094" s="51">
        <v>896</v>
      </c>
      <c r="C1094" s="51">
        <v>107</v>
      </c>
      <c r="D1094" s="52">
        <v>21.3</v>
      </c>
    </row>
    <row r="1095" spans="1:4" s="9" customFormat="1" x14ac:dyDescent="0.3">
      <c r="A1095" s="8">
        <f t="shared" si="17"/>
        <v>41072.374999997352</v>
      </c>
      <c r="B1095" s="51">
        <v>905</v>
      </c>
      <c r="C1095" s="51">
        <v>109</v>
      </c>
      <c r="D1095" s="52">
        <v>21.2</v>
      </c>
    </row>
    <row r="1096" spans="1:4" s="9" customFormat="1" x14ac:dyDescent="0.3">
      <c r="A1096" s="8">
        <f t="shared" si="17"/>
        <v>41072.385416664016</v>
      </c>
      <c r="B1096" s="51">
        <v>890</v>
      </c>
      <c r="C1096" s="51">
        <v>108</v>
      </c>
      <c r="D1096" s="52">
        <v>21.1</v>
      </c>
    </row>
    <row r="1097" spans="1:4" s="9" customFormat="1" x14ac:dyDescent="0.3">
      <c r="A1097" s="8">
        <f t="shared" si="17"/>
        <v>41072.39583333068</v>
      </c>
      <c r="B1097" s="51">
        <v>887</v>
      </c>
      <c r="C1097" s="51">
        <v>107</v>
      </c>
      <c r="D1097" s="52">
        <v>21.1</v>
      </c>
    </row>
    <row r="1098" spans="1:4" s="9" customFormat="1" x14ac:dyDescent="0.3">
      <c r="A1098" s="8">
        <f t="shared" si="17"/>
        <v>41072.406249997344</v>
      </c>
      <c r="B1098" s="51">
        <v>903</v>
      </c>
      <c r="C1098" s="51">
        <v>106</v>
      </c>
      <c r="D1098" s="52">
        <v>20.9</v>
      </c>
    </row>
    <row r="1099" spans="1:4" s="9" customFormat="1" x14ac:dyDescent="0.3">
      <c r="A1099" s="8">
        <f t="shared" si="17"/>
        <v>41072.416666664009</v>
      </c>
      <c r="B1099" s="51">
        <v>887</v>
      </c>
      <c r="C1099" s="51">
        <v>106</v>
      </c>
      <c r="D1099" s="52">
        <v>21.1</v>
      </c>
    </row>
    <row r="1100" spans="1:4" s="9" customFormat="1" x14ac:dyDescent="0.3">
      <c r="A1100" s="8">
        <f t="shared" si="17"/>
        <v>41072.427083330673</v>
      </c>
      <c r="B1100" s="51">
        <v>895</v>
      </c>
      <c r="C1100" s="51">
        <v>108</v>
      </c>
      <c r="D1100" s="52">
        <v>20.9</v>
      </c>
    </row>
    <row r="1101" spans="1:4" s="9" customFormat="1" x14ac:dyDescent="0.3">
      <c r="A1101" s="8">
        <f t="shared" si="17"/>
        <v>41072.437499997337</v>
      </c>
      <c r="B1101" s="51">
        <v>899</v>
      </c>
      <c r="C1101" s="51">
        <v>108</v>
      </c>
      <c r="D1101" s="52">
        <v>21.1</v>
      </c>
    </row>
    <row r="1102" spans="1:4" s="9" customFormat="1" x14ac:dyDescent="0.3">
      <c r="A1102" s="8">
        <f t="shared" si="17"/>
        <v>41072.447916664001</v>
      </c>
      <c r="B1102" s="51">
        <v>900</v>
      </c>
      <c r="C1102" s="51">
        <v>110</v>
      </c>
      <c r="D1102" s="52">
        <v>21.2</v>
      </c>
    </row>
    <row r="1103" spans="1:4" s="9" customFormat="1" x14ac:dyDescent="0.3">
      <c r="A1103" s="8">
        <f t="shared" si="17"/>
        <v>41072.458333330665</v>
      </c>
      <c r="B1103" s="51">
        <v>890</v>
      </c>
      <c r="C1103" s="51">
        <v>110</v>
      </c>
      <c r="D1103" s="52">
        <v>20.9</v>
      </c>
    </row>
    <row r="1104" spans="1:4" s="9" customFormat="1" x14ac:dyDescent="0.3">
      <c r="A1104" s="8">
        <f t="shared" si="17"/>
        <v>41072.46874999733</v>
      </c>
      <c r="B1104" s="51">
        <v>901</v>
      </c>
      <c r="C1104" s="51">
        <v>110</v>
      </c>
      <c r="D1104" s="52">
        <v>20.9</v>
      </c>
    </row>
    <row r="1105" spans="1:4" s="9" customFormat="1" x14ac:dyDescent="0.3">
      <c r="A1105" s="8">
        <f t="shared" si="17"/>
        <v>41072.479166663994</v>
      </c>
      <c r="B1105" s="51">
        <v>866</v>
      </c>
      <c r="C1105" s="51">
        <v>108</v>
      </c>
      <c r="D1105" s="52">
        <v>20.399999999999999</v>
      </c>
    </row>
    <row r="1106" spans="1:4" s="9" customFormat="1" x14ac:dyDescent="0.3">
      <c r="A1106" s="8">
        <f t="shared" si="17"/>
        <v>41072.489583330658</v>
      </c>
      <c r="B1106" s="51">
        <v>859</v>
      </c>
      <c r="C1106" s="51">
        <v>108</v>
      </c>
      <c r="D1106" s="52">
        <v>20.100000000000001</v>
      </c>
    </row>
    <row r="1107" spans="1:4" s="9" customFormat="1" x14ac:dyDescent="0.3">
      <c r="A1107" s="8">
        <f t="shared" si="17"/>
        <v>41072.499999997322</v>
      </c>
      <c r="B1107" s="51">
        <v>930</v>
      </c>
      <c r="C1107" s="51">
        <v>107</v>
      </c>
      <c r="D1107" s="52">
        <v>20</v>
      </c>
    </row>
    <row r="1108" spans="1:4" s="9" customFormat="1" x14ac:dyDescent="0.3">
      <c r="A1108" s="8">
        <f t="shared" si="17"/>
        <v>41072.510416663987</v>
      </c>
      <c r="B1108" s="51">
        <v>955</v>
      </c>
      <c r="C1108" s="51">
        <v>108</v>
      </c>
      <c r="D1108" s="52">
        <v>20.100000000000001</v>
      </c>
    </row>
    <row r="1109" spans="1:4" s="9" customFormat="1" x14ac:dyDescent="0.3">
      <c r="A1109" s="8">
        <f t="shared" si="17"/>
        <v>41072.520833330651</v>
      </c>
      <c r="B1109" s="51">
        <v>900</v>
      </c>
      <c r="C1109" s="51">
        <v>107</v>
      </c>
      <c r="D1109" s="52">
        <v>19.899999999999999</v>
      </c>
    </row>
    <row r="1110" spans="1:4" s="9" customFormat="1" x14ac:dyDescent="0.3">
      <c r="A1110" s="8">
        <f t="shared" si="17"/>
        <v>41072.531249997315</v>
      </c>
      <c r="B1110" s="51">
        <v>904</v>
      </c>
      <c r="C1110" s="51">
        <v>107</v>
      </c>
      <c r="D1110" s="52">
        <v>20.399999999999999</v>
      </c>
    </row>
    <row r="1111" spans="1:4" s="9" customFormat="1" x14ac:dyDescent="0.3">
      <c r="A1111" s="8">
        <f t="shared" si="17"/>
        <v>41072.541666663979</v>
      </c>
      <c r="B1111" s="51">
        <v>853</v>
      </c>
      <c r="C1111" s="51">
        <v>107</v>
      </c>
      <c r="D1111" s="52">
        <v>19.899999999999999</v>
      </c>
    </row>
    <row r="1112" spans="1:4" s="9" customFormat="1" x14ac:dyDescent="0.3">
      <c r="A1112" s="8">
        <f t="shared" si="17"/>
        <v>41072.552083330644</v>
      </c>
      <c r="B1112" s="51">
        <v>937</v>
      </c>
      <c r="C1112" s="51">
        <v>107</v>
      </c>
      <c r="D1112" s="52">
        <v>20.100000000000001</v>
      </c>
    </row>
    <row r="1113" spans="1:4" s="9" customFormat="1" x14ac:dyDescent="0.3">
      <c r="A1113" s="8">
        <f t="shared" si="17"/>
        <v>41072.562499997308</v>
      </c>
      <c r="B1113" s="51">
        <v>881</v>
      </c>
      <c r="C1113" s="51">
        <v>107</v>
      </c>
      <c r="D1113" s="52">
        <v>20</v>
      </c>
    </row>
    <row r="1114" spans="1:4" s="9" customFormat="1" x14ac:dyDescent="0.3">
      <c r="A1114" s="8">
        <f t="shared" si="17"/>
        <v>41072.572916663972</v>
      </c>
      <c r="B1114" s="51">
        <v>878</v>
      </c>
      <c r="C1114" s="51">
        <v>107</v>
      </c>
      <c r="D1114" s="52">
        <v>19.8</v>
      </c>
    </row>
    <row r="1115" spans="1:4" s="9" customFormat="1" x14ac:dyDescent="0.3">
      <c r="A1115" s="8">
        <f t="shared" si="17"/>
        <v>41072.583333330636</v>
      </c>
      <c r="B1115" s="51">
        <v>891</v>
      </c>
      <c r="C1115" s="51">
        <v>107</v>
      </c>
      <c r="D1115" s="52">
        <v>20</v>
      </c>
    </row>
    <row r="1116" spans="1:4" s="9" customFormat="1" x14ac:dyDescent="0.3">
      <c r="A1116" s="8">
        <f t="shared" si="17"/>
        <v>41072.593749997301</v>
      </c>
      <c r="B1116" s="51">
        <v>865</v>
      </c>
      <c r="C1116" s="51">
        <v>107</v>
      </c>
      <c r="D1116" s="52">
        <v>20.2</v>
      </c>
    </row>
    <row r="1117" spans="1:4" s="9" customFormat="1" x14ac:dyDescent="0.3">
      <c r="A1117" s="8">
        <f t="shared" si="17"/>
        <v>41072.604166663965</v>
      </c>
      <c r="B1117" s="51">
        <v>871</v>
      </c>
      <c r="C1117" s="51">
        <v>105</v>
      </c>
      <c r="D1117" s="52">
        <v>20.2</v>
      </c>
    </row>
    <row r="1118" spans="1:4" s="9" customFormat="1" x14ac:dyDescent="0.3">
      <c r="A1118" s="8">
        <f t="shared" si="17"/>
        <v>41072.614583330629</v>
      </c>
      <c r="B1118" s="51">
        <v>883</v>
      </c>
      <c r="C1118" s="51">
        <v>105</v>
      </c>
      <c r="D1118" s="52">
        <v>20</v>
      </c>
    </row>
    <row r="1119" spans="1:4" s="9" customFormat="1" x14ac:dyDescent="0.3">
      <c r="A1119" s="8">
        <f t="shared" si="17"/>
        <v>41072.624999997293</v>
      </c>
      <c r="B1119" s="51">
        <v>918</v>
      </c>
      <c r="C1119" s="51">
        <v>107</v>
      </c>
      <c r="D1119" s="52">
        <v>19.8</v>
      </c>
    </row>
    <row r="1120" spans="1:4" s="9" customFormat="1" x14ac:dyDescent="0.3">
      <c r="A1120" s="8">
        <f t="shared" si="17"/>
        <v>41072.635416663958</v>
      </c>
      <c r="B1120" s="51">
        <v>896</v>
      </c>
      <c r="C1120" s="51">
        <v>105</v>
      </c>
      <c r="D1120" s="52">
        <v>20</v>
      </c>
    </row>
    <row r="1121" spans="1:4" s="9" customFormat="1" x14ac:dyDescent="0.3">
      <c r="A1121" s="8">
        <f t="shared" si="17"/>
        <v>41072.645833330622</v>
      </c>
      <c r="B1121" s="51">
        <v>887</v>
      </c>
      <c r="C1121" s="51">
        <v>108</v>
      </c>
      <c r="D1121" s="52">
        <v>19.8</v>
      </c>
    </row>
    <row r="1122" spans="1:4" s="9" customFormat="1" x14ac:dyDescent="0.3">
      <c r="A1122" s="8">
        <f t="shared" si="17"/>
        <v>41072.656249997286</v>
      </c>
      <c r="B1122" s="51">
        <v>872</v>
      </c>
      <c r="C1122" s="51">
        <v>108</v>
      </c>
      <c r="D1122" s="52">
        <v>19.899999999999999</v>
      </c>
    </row>
    <row r="1123" spans="1:4" s="9" customFormat="1" x14ac:dyDescent="0.3">
      <c r="A1123" s="8">
        <f t="shared" si="17"/>
        <v>41072.66666666395</v>
      </c>
      <c r="B1123" s="51">
        <v>903</v>
      </c>
      <c r="C1123" s="51">
        <v>107</v>
      </c>
      <c r="D1123" s="52">
        <v>19.7</v>
      </c>
    </row>
    <row r="1124" spans="1:4" s="9" customFormat="1" x14ac:dyDescent="0.3">
      <c r="A1124" s="8">
        <f t="shared" si="17"/>
        <v>41072.677083330615</v>
      </c>
      <c r="B1124" s="51">
        <v>896</v>
      </c>
      <c r="C1124" s="51">
        <v>107</v>
      </c>
      <c r="D1124" s="52">
        <v>19.8</v>
      </c>
    </row>
    <row r="1125" spans="1:4" s="9" customFormat="1" x14ac:dyDescent="0.3">
      <c r="A1125" s="8">
        <f t="shared" si="17"/>
        <v>41072.687499997279</v>
      </c>
      <c r="B1125" s="51">
        <v>899</v>
      </c>
      <c r="C1125" s="51">
        <v>107</v>
      </c>
      <c r="D1125" s="52">
        <v>19.7</v>
      </c>
    </row>
    <row r="1126" spans="1:4" s="9" customFormat="1" x14ac:dyDescent="0.3">
      <c r="A1126" s="8">
        <f t="shared" si="17"/>
        <v>41072.697916663943</v>
      </c>
      <c r="B1126" s="51">
        <v>916</v>
      </c>
      <c r="C1126" s="51">
        <v>107</v>
      </c>
      <c r="D1126" s="52">
        <v>19.8</v>
      </c>
    </row>
    <row r="1127" spans="1:4" s="9" customFormat="1" x14ac:dyDescent="0.3">
      <c r="A1127" s="8">
        <f t="shared" si="17"/>
        <v>41072.708333330607</v>
      </c>
      <c r="B1127" s="51">
        <v>883</v>
      </c>
      <c r="C1127" s="51">
        <v>106</v>
      </c>
      <c r="D1127" s="52">
        <v>19.7</v>
      </c>
    </row>
    <row r="1128" spans="1:4" s="9" customFormat="1" x14ac:dyDescent="0.3">
      <c r="A1128" s="8">
        <f t="shared" si="17"/>
        <v>41072.718749997272</v>
      </c>
      <c r="B1128" s="51">
        <v>911</v>
      </c>
      <c r="C1128" s="51">
        <v>107</v>
      </c>
      <c r="D1128" s="52">
        <v>19.600000000000001</v>
      </c>
    </row>
    <row r="1129" spans="1:4" s="9" customFormat="1" x14ac:dyDescent="0.3">
      <c r="A1129" s="8">
        <f t="shared" si="17"/>
        <v>41072.729166663936</v>
      </c>
      <c r="B1129" s="51">
        <v>895</v>
      </c>
      <c r="C1129" s="51">
        <v>107</v>
      </c>
      <c r="D1129" s="52">
        <v>19.600000000000001</v>
      </c>
    </row>
    <row r="1130" spans="1:4" s="9" customFormat="1" x14ac:dyDescent="0.3">
      <c r="A1130" s="8">
        <f t="shared" si="17"/>
        <v>41072.7395833306</v>
      </c>
      <c r="B1130" s="51">
        <v>877</v>
      </c>
      <c r="C1130" s="51">
        <v>108</v>
      </c>
      <c r="D1130" s="52">
        <v>19.5</v>
      </c>
    </row>
    <row r="1131" spans="1:4" s="9" customFormat="1" x14ac:dyDescent="0.3">
      <c r="A1131" s="8">
        <f t="shared" si="17"/>
        <v>41072.749999997264</v>
      </c>
      <c r="B1131" s="51">
        <v>881</v>
      </c>
      <c r="C1131" s="51">
        <v>106</v>
      </c>
      <c r="D1131" s="52">
        <v>19.899999999999999</v>
      </c>
    </row>
    <row r="1132" spans="1:4" s="9" customFormat="1" x14ac:dyDescent="0.3">
      <c r="A1132" s="8">
        <f t="shared" si="17"/>
        <v>41072.760416663928</v>
      </c>
      <c r="B1132" s="51">
        <v>908</v>
      </c>
      <c r="C1132" s="51">
        <v>107</v>
      </c>
      <c r="D1132" s="52">
        <v>19.5</v>
      </c>
    </row>
    <row r="1133" spans="1:4" s="9" customFormat="1" x14ac:dyDescent="0.3">
      <c r="A1133" s="8">
        <f t="shared" si="17"/>
        <v>41072.770833330593</v>
      </c>
      <c r="B1133" s="51">
        <v>899</v>
      </c>
      <c r="C1133" s="51">
        <v>106</v>
      </c>
      <c r="D1133" s="52">
        <v>19.399999999999999</v>
      </c>
    </row>
    <row r="1134" spans="1:4" s="9" customFormat="1" x14ac:dyDescent="0.3">
      <c r="A1134" s="8">
        <f t="shared" si="17"/>
        <v>41072.781249997257</v>
      </c>
      <c r="B1134" s="51">
        <v>899</v>
      </c>
      <c r="C1134" s="51">
        <v>107</v>
      </c>
      <c r="D1134" s="52">
        <v>19.399999999999999</v>
      </c>
    </row>
    <row r="1135" spans="1:4" s="9" customFormat="1" x14ac:dyDescent="0.3">
      <c r="A1135" s="8">
        <f t="shared" si="17"/>
        <v>41072.791666663921</v>
      </c>
      <c r="B1135" s="51">
        <v>910</v>
      </c>
      <c r="C1135" s="51">
        <v>106</v>
      </c>
      <c r="D1135" s="52">
        <v>19.600000000000001</v>
      </c>
    </row>
    <row r="1136" spans="1:4" s="9" customFormat="1" x14ac:dyDescent="0.3">
      <c r="A1136" s="8">
        <f t="shared" si="17"/>
        <v>41072.802083330585</v>
      </c>
      <c r="B1136" s="51">
        <v>848</v>
      </c>
      <c r="C1136" s="51">
        <v>105</v>
      </c>
      <c r="D1136" s="52">
        <v>19.2</v>
      </c>
    </row>
    <row r="1137" spans="1:4" s="9" customFormat="1" x14ac:dyDescent="0.3">
      <c r="A1137" s="8">
        <f t="shared" si="17"/>
        <v>41072.81249999725</v>
      </c>
      <c r="B1137" s="51">
        <v>934</v>
      </c>
      <c r="C1137" s="51">
        <v>105</v>
      </c>
      <c r="D1137" s="52">
        <v>19.100000000000001</v>
      </c>
    </row>
    <row r="1138" spans="1:4" s="9" customFormat="1" x14ac:dyDescent="0.3">
      <c r="A1138" s="8">
        <f t="shared" si="17"/>
        <v>41072.822916663914</v>
      </c>
      <c r="B1138" s="51">
        <v>912</v>
      </c>
      <c r="C1138" s="51">
        <v>107</v>
      </c>
      <c r="D1138" s="52">
        <v>19.2</v>
      </c>
    </row>
    <row r="1139" spans="1:4" s="9" customFormat="1" x14ac:dyDescent="0.3">
      <c r="A1139" s="8">
        <f t="shared" si="17"/>
        <v>41072.833333330578</v>
      </c>
      <c r="B1139" s="51">
        <v>891</v>
      </c>
      <c r="C1139" s="51">
        <v>107</v>
      </c>
      <c r="D1139" s="52">
        <v>19.100000000000001</v>
      </c>
    </row>
    <row r="1140" spans="1:4" s="9" customFormat="1" x14ac:dyDescent="0.3">
      <c r="A1140" s="8">
        <f t="shared" si="17"/>
        <v>41072.843749997242</v>
      </c>
      <c r="B1140" s="51">
        <v>882</v>
      </c>
      <c r="C1140" s="51">
        <v>108</v>
      </c>
      <c r="D1140" s="52">
        <v>19.3</v>
      </c>
    </row>
    <row r="1141" spans="1:4" s="9" customFormat="1" x14ac:dyDescent="0.3">
      <c r="A1141" s="8">
        <f t="shared" si="17"/>
        <v>41072.854166663907</v>
      </c>
      <c r="B1141" s="51">
        <v>923</v>
      </c>
      <c r="C1141" s="51">
        <v>105</v>
      </c>
      <c r="D1141" s="52">
        <v>19.100000000000001</v>
      </c>
    </row>
    <row r="1142" spans="1:4" s="9" customFormat="1" x14ac:dyDescent="0.3">
      <c r="A1142" s="8">
        <f t="shared" si="17"/>
        <v>41072.864583330571</v>
      </c>
      <c r="B1142" s="51">
        <v>883</v>
      </c>
      <c r="C1142" s="51">
        <v>107</v>
      </c>
      <c r="D1142" s="52">
        <v>18.899999999999999</v>
      </c>
    </row>
    <row r="1143" spans="1:4" s="9" customFormat="1" x14ac:dyDescent="0.3">
      <c r="A1143" s="8">
        <f t="shared" si="17"/>
        <v>41072.874999997235</v>
      </c>
      <c r="B1143" s="51">
        <v>845</v>
      </c>
      <c r="C1143" s="51">
        <v>105</v>
      </c>
      <c r="D1143" s="52">
        <v>19.100000000000001</v>
      </c>
    </row>
    <row r="1144" spans="1:4" s="9" customFormat="1" x14ac:dyDescent="0.3">
      <c r="A1144" s="8">
        <f t="shared" si="17"/>
        <v>41072.885416663899</v>
      </c>
      <c r="B1144" s="51">
        <v>848</v>
      </c>
      <c r="C1144" s="51">
        <v>104</v>
      </c>
      <c r="D1144" s="52">
        <v>18.899999999999999</v>
      </c>
    </row>
    <row r="1145" spans="1:4" s="9" customFormat="1" x14ac:dyDescent="0.3">
      <c r="A1145" s="8">
        <f t="shared" si="17"/>
        <v>41072.895833330564</v>
      </c>
      <c r="B1145" s="51">
        <v>889</v>
      </c>
      <c r="C1145" s="51">
        <v>105</v>
      </c>
      <c r="D1145" s="52">
        <v>18.7</v>
      </c>
    </row>
    <row r="1146" spans="1:4" s="9" customFormat="1" x14ac:dyDescent="0.3">
      <c r="A1146" s="8">
        <f t="shared" si="17"/>
        <v>41072.906249997228</v>
      </c>
      <c r="B1146" s="51">
        <v>904</v>
      </c>
      <c r="C1146" s="51">
        <v>106</v>
      </c>
      <c r="D1146" s="52">
        <v>18.8</v>
      </c>
    </row>
    <row r="1147" spans="1:4" s="9" customFormat="1" x14ac:dyDescent="0.3">
      <c r="A1147" s="8">
        <f t="shared" si="17"/>
        <v>41072.916666663892</v>
      </c>
      <c r="B1147" s="51">
        <v>857</v>
      </c>
      <c r="C1147" s="51">
        <v>106</v>
      </c>
      <c r="D1147" s="52">
        <v>18.7</v>
      </c>
    </row>
    <row r="1148" spans="1:4" s="9" customFormat="1" x14ac:dyDescent="0.3">
      <c r="A1148" s="8">
        <f t="shared" si="17"/>
        <v>41072.927083330556</v>
      </c>
      <c r="B1148" s="51">
        <v>917</v>
      </c>
      <c r="C1148" s="51">
        <v>105</v>
      </c>
      <c r="D1148" s="52">
        <v>18.899999999999999</v>
      </c>
    </row>
    <row r="1149" spans="1:4" s="9" customFormat="1" x14ac:dyDescent="0.3">
      <c r="A1149" s="8">
        <f t="shared" si="17"/>
        <v>41072.937499997221</v>
      </c>
      <c r="B1149" s="51">
        <v>921</v>
      </c>
      <c r="C1149" s="51">
        <v>105</v>
      </c>
      <c r="D1149" s="52">
        <v>18.8</v>
      </c>
    </row>
    <row r="1150" spans="1:4" s="9" customFormat="1" x14ac:dyDescent="0.3">
      <c r="A1150" s="8">
        <f t="shared" si="17"/>
        <v>41072.947916663885</v>
      </c>
      <c r="B1150" s="51">
        <v>856</v>
      </c>
      <c r="C1150" s="51">
        <v>105</v>
      </c>
      <c r="D1150" s="52">
        <v>18.8</v>
      </c>
    </row>
    <row r="1151" spans="1:4" s="9" customFormat="1" x14ac:dyDescent="0.3">
      <c r="A1151" s="8">
        <f t="shared" si="17"/>
        <v>41072.958333330549</v>
      </c>
      <c r="B1151" s="51">
        <v>872</v>
      </c>
      <c r="C1151" s="51">
        <v>106</v>
      </c>
      <c r="D1151" s="52">
        <v>18.899999999999999</v>
      </c>
    </row>
    <row r="1152" spans="1:4" s="9" customFormat="1" x14ac:dyDescent="0.3">
      <c r="A1152" s="8">
        <f t="shared" si="17"/>
        <v>41072.968749997213</v>
      </c>
      <c r="B1152" s="51">
        <v>873</v>
      </c>
      <c r="C1152" s="51">
        <v>105</v>
      </c>
      <c r="D1152" s="52">
        <v>18.8</v>
      </c>
    </row>
    <row r="1153" spans="1:4" s="9" customFormat="1" x14ac:dyDescent="0.3">
      <c r="A1153" s="8">
        <f t="shared" si="17"/>
        <v>41072.979166663878</v>
      </c>
      <c r="B1153" s="51">
        <v>929</v>
      </c>
      <c r="C1153" s="51">
        <v>105</v>
      </c>
      <c r="D1153" s="52">
        <v>18.7</v>
      </c>
    </row>
    <row r="1154" spans="1:4" s="9" customFormat="1" x14ac:dyDescent="0.3">
      <c r="A1154" s="8">
        <f t="shared" si="17"/>
        <v>41072.989583330542</v>
      </c>
      <c r="B1154" s="51">
        <v>839</v>
      </c>
      <c r="C1154" s="51">
        <v>107</v>
      </c>
      <c r="D1154" s="52">
        <v>18.8</v>
      </c>
    </row>
    <row r="1155" spans="1:4" s="9" customFormat="1" x14ac:dyDescent="0.3">
      <c r="A1155" s="8">
        <f t="shared" si="17"/>
        <v>41072.999999997206</v>
      </c>
      <c r="B1155" s="51">
        <v>862</v>
      </c>
      <c r="C1155" s="51">
        <v>107</v>
      </c>
      <c r="D1155" s="52">
        <v>18.899999999999999</v>
      </c>
    </row>
    <row r="1156" spans="1:4" s="9" customFormat="1" x14ac:dyDescent="0.3">
      <c r="A1156" s="8">
        <f t="shared" si="17"/>
        <v>41073.01041666387</v>
      </c>
      <c r="B1156" s="51">
        <v>912</v>
      </c>
      <c r="C1156" s="51">
        <v>106</v>
      </c>
      <c r="D1156" s="52">
        <v>18.8</v>
      </c>
    </row>
    <row r="1157" spans="1:4" s="9" customFormat="1" x14ac:dyDescent="0.3">
      <c r="A1157" s="8">
        <f t="shared" ref="A1157:A1220" si="18">A1156+1/24/4</f>
        <v>41073.020833330535</v>
      </c>
      <c r="B1157" s="51">
        <v>865</v>
      </c>
      <c r="C1157" s="51">
        <v>106</v>
      </c>
      <c r="D1157" s="52">
        <v>19</v>
      </c>
    </row>
    <row r="1158" spans="1:4" s="9" customFormat="1" x14ac:dyDescent="0.3">
      <c r="A1158" s="8">
        <f t="shared" si="18"/>
        <v>41073.031249997199</v>
      </c>
      <c r="B1158" s="51">
        <v>926</v>
      </c>
      <c r="C1158" s="51">
        <v>105</v>
      </c>
      <c r="D1158" s="52">
        <v>18.600000000000001</v>
      </c>
    </row>
    <row r="1159" spans="1:4" s="9" customFormat="1" x14ac:dyDescent="0.3">
      <c r="A1159" s="8">
        <f t="shared" si="18"/>
        <v>41073.041666663863</v>
      </c>
      <c r="B1159" s="51">
        <v>895</v>
      </c>
      <c r="C1159" s="51">
        <v>105</v>
      </c>
      <c r="D1159" s="52">
        <v>18.7</v>
      </c>
    </row>
    <row r="1160" spans="1:4" s="9" customFormat="1" x14ac:dyDescent="0.3">
      <c r="A1160" s="8">
        <f t="shared" si="18"/>
        <v>41073.052083330527</v>
      </c>
      <c r="B1160" s="51">
        <v>921</v>
      </c>
      <c r="C1160" s="51">
        <v>105</v>
      </c>
      <c r="D1160" s="52">
        <v>18.7</v>
      </c>
    </row>
    <row r="1161" spans="1:4" s="9" customFormat="1" x14ac:dyDescent="0.3">
      <c r="A1161" s="8">
        <f t="shared" si="18"/>
        <v>41073.062499997191</v>
      </c>
      <c r="B1161" s="51">
        <v>823</v>
      </c>
      <c r="C1161" s="51">
        <v>107</v>
      </c>
      <c r="D1161" s="52">
        <v>18.7</v>
      </c>
    </row>
    <row r="1162" spans="1:4" s="9" customFormat="1" x14ac:dyDescent="0.3">
      <c r="A1162" s="8">
        <f t="shared" si="18"/>
        <v>41073.072916663856</v>
      </c>
      <c r="B1162" s="51">
        <v>871</v>
      </c>
      <c r="C1162" s="51">
        <v>107</v>
      </c>
      <c r="D1162" s="52">
        <v>18.7</v>
      </c>
    </row>
    <row r="1163" spans="1:4" s="9" customFormat="1" x14ac:dyDescent="0.3">
      <c r="A1163" s="8">
        <f t="shared" si="18"/>
        <v>41073.08333333052</v>
      </c>
      <c r="B1163" s="51">
        <v>876</v>
      </c>
      <c r="C1163" s="51">
        <v>106</v>
      </c>
      <c r="D1163" s="52">
        <v>18.8</v>
      </c>
    </row>
    <row r="1164" spans="1:4" s="9" customFormat="1" x14ac:dyDescent="0.3">
      <c r="A1164" s="8">
        <f t="shared" si="18"/>
        <v>41073.093749997184</v>
      </c>
      <c r="B1164" s="51">
        <v>879</v>
      </c>
      <c r="C1164" s="51">
        <v>106</v>
      </c>
      <c r="D1164" s="52">
        <v>18.8</v>
      </c>
    </row>
    <row r="1165" spans="1:4" s="9" customFormat="1" x14ac:dyDescent="0.3">
      <c r="A1165" s="8">
        <f t="shared" si="18"/>
        <v>41073.104166663848</v>
      </c>
      <c r="B1165" s="51">
        <v>831</v>
      </c>
      <c r="C1165" s="51">
        <v>108</v>
      </c>
      <c r="D1165" s="52">
        <v>18.5</v>
      </c>
    </row>
    <row r="1166" spans="1:4" s="9" customFormat="1" x14ac:dyDescent="0.3">
      <c r="A1166" s="8">
        <f t="shared" si="18"/>
        <v>41073.114583330513</v>
      </c>
      <c r="B1166" s="51">
        <v>871</v>
      </c>
      <c r="C1166" s="51">
        <v>106</v>
      </c>
      <c r="D1166" s="52">
        <v>18.7</v>
      </c>
    </row>
    <row r="1167" spans="1:4" s="9" customFormat="1" x14ac:dyDescent="0.3">
      <c r="A1167" s="8">
        <f t="shared" si="18"/>
        <v>41073.124999997177</v>
      </c>
      <c r="B1167" s="51">
        <v>844</v>
      </c>
      <c r="C1167" s="51">
        <v>105</v>
      </c>
      <c r="D1167" s="52">
        <v>18.600000000000001</v>
      </c>
    </row>
    <row r="1168" spans="1:4" s="9" customFormat="1" x14ac:dyDescent="0.3">
      <c r="A1168" s="8">
        <f t="shared" si="18"/>
        <v>41073.135416663841</v>
      </c>
      <c r="B1168" s="51">
        <v>873</v>
      </c>
      <c r="C1168" s="51">
        <v>108</v>
      </c>
      <c r="D1168" s="52">
        <v>18.8</v>
      </c>
    </row>
    <row r="1169" spans="1:4" s="9" customFormat="1" x14ac:dyDescent="0.3">
      <c r="A1169" s="8">
        <f t="shared" si="18"/>
        <v>41073.145833330505</v>
      </c>
      <c r="B1169" s="51">
        <v>842</v>
      </c>
      <c r="C1169" s="51">
        <v>106</v>
      </c>
      <c r="D1169" s="52">
        <v>18.7</v>
      </c>
    </row>
    <row r="1170" spans="1:4" s="9" customFormat="1" x14ac:dyDescent="0.3">
      <c r="A1170" s="8">
        <f t="shared" si="18"/>
        <v>41073.15624999717</v>
      </c>
      <c r="B1170" s="51">
        <v>860</v>
      </c>
      <c r="C1170" s="51">
        <v>106</v>
      </c>
      <c r="D1170" s="52">
        <v>18.7</v>
      </c>
    </row>
    <row r="1171" spans="1:4" s="9" customFormat="1" x14ac:dyDescent="0.3">
      <c r="A1171" s="8">
        <f t="shared" si="18"/>
        <v>41073.166666663834</v>
      </c>
      <c r="B1171" s="51">
        <v>828</v>
      </c>
      <c r="C1171" s="51">
        <v>107</v>
      </c>
      <c r="D1171" s="52">
        <v>18.7</v>
      </c>
    </row>
    <row r="1172" spans="1:4" s="9" customFormat="1" x14ac:dyDescent="0.3">
      <c r="A1172" s="8">
        <f t="shared" si="18"/>
        <v>41073.177083330498</v>
      </c>
      <c r="B1172" s="51">
        <v>884</v>
      </c>
      <c r="C1172" s="51">
        <v>105</v>
      </c>
      <c r="D1172" s="52">
        <v>18.5</v>
      </c>
    </row>
    <row r="1173" spans="1:4" s="9" customFormat="1" x14ac:dyDescent="0.3">
      <c r="A1173" s="8">
        <f t="shared" si="18"/>
        <v>41073.187499997162</v>
      </c>
      <c r="B1173" s="51">
        <v>827</v>
      </c>
      <c r="C1173" s="51">
        <v>105</v>
      </c>
      <c r="D1173" s="52">
        <v>18.5</v>
      </c>
    </row>
    <row r="1174" spans="1:4" s="9" customFormat="1" x14ac:dyDescent="0.3">
      <c r="A1174" s="8">
        <f t="shared" si="18"/>
        <v>41073.197916663827</v>
      </c>
      <c r="B1174" s="51">
        <v>821</v>
      </c>
      <c r="C1174" s="51">
        <v>107</v>
      </c>
      <c r="D1174" s="52">
        <v>18.5</v>
      </c>
    </row>
    <row r="1175" spans="1:4" s="9" customFormat="1" x14ac:dyDescent="0.3">
      <c r="A1175" s="8">
        <f t="shared" si="18"/>
        <v>41073.208333330491</v>
      </c>
      <c r="B1175" s="51">
        <v>847</v>
      </c>
      <c r="C1175" s="51">
        <v>107</v>
      </c>
      <c r="D1175" s="52">
        <v>18.5</v>
      </c>
    </row>
    <row r="1176" spans="1:4" s="9" customFormat="1" x14ac:dyDescent="0.3">
      <c r="A1176" s="8">
        <f t="shared" si="18"/>
        <v>41073.218749997155</v>
      </c>
      <c r="B1176" s="51">
        <v>836</v>
      </c>
      <c r="C1176" s="51">
        <v>106</v>
      </c>
      <c r="D1176" s="52">
        <v>18.600000000000001</v>
      </c>
    </row>
    <row r="1177" spans="1:4" s="9" customFormat="1" x14ac:dyDescent="0.3">
      <c r="A1177" s="8">
        <f t="shared" si="18"/>
        <v>41073.229166663819</v>
      </c>
      <c r="B1177" s="51">
        <v>834</v>
      </c>
      <c r="C1177" s="51">
        <v>107</v>
      </c>
      <c r="D1177" s="52">
        <v>18.7</v>
      </c>
    </row>
    <row r="1178" spans="1:4" s="9" customFormat="1" x14ac:dyDescent="0.3">
      <c r="A1178" s="8">
        <f t="shared" si="18"/>
        <v>41073.239583330484</v>
      </c>
      <c r="B1178" s="51">
        <v>862</v>
      </c>
      <c r="C1178" s="51">
        <v>107</v>
      </c>
      <c r="D1178" s="52">
        <v>18.5</v>
      </c>
    </row>
    <row r="1179" spans="1:4" s="9" customFormat="1" x14ac:dyDescent="0.3">
      <c r="A1179" s="8">
        <f t="shared" si="18"/>
        <v>41073.249999997148</v>
      </c>
      <c r="B1179" s="51">
        <v>904</v>
      </c>
      <c r="C1179" s="51">
        <v>108</v>
      </c>
      <c r="D1179" s="52">
        <v>18.3</v>
      </c>
    </row>
    <row r="1180" spans="1:4" s="9" customFormat="1" x14ac:dyDescent="0.3">
      <c r="A1180" s="8">
        <f t="shared" si="18"/>
        <v>41073.260416663812</v>
      </c>
      <c r="B1180" s="51">
        <v>862</v>
      </c>
      <c r="C1180" s="51">
        <v>106</v>
      </c>
      <c r="D1180" s="52">
        <v>18.399999999999999</v>
      </c>
    </row>
    <row r="1181" spans="1:4" s="9" customFormat="1" x14ac:dyDescent="0.3">
      <c r="A1181" s="8">
        <f t="shared" si="18"/>
        <v>41073.270833330476</v>
      </c>
      <c r="B1181" s="51">
        <v>874</v>
      </c>
      <c r="C1181" s="51">
        <v>106</v>
      </c>
      <c r="D1181" s="52">
        <v>18.5</v>
      </c>
    </row>
    <row r="1182" spans="1:4" s="9" customFormat="1" x14ac:dyDescent="0.3">
      <c r="A1182" s="8">
        <f t="shared" si="18"/>
        <v>41073.281249997141</v>
      </c>
      <c r="B1182" s="51">
        <v>921</v>
      </c>
      <c r="C1182" s="51">
        <v>107</v>
      </c>
      <c r="D1182" s="52">
        <v>18.600000000000001</v>
      </c>
    </row>
    <row r="1183" spans="1:4" s="9" customFormat="1" x14ac:dyDescent="0.3">
      <c r="A1183" s="8">
        <f t="shared" si="18"/>
        <v>41073.291666663805</v>
      </c>
      <c r="B1183" s="51">
        <v>867</v>
      </c>
      <c r="C1183" s="51">
        <v>106</v>
      </c>
      <c r="D1183" s="52">
        <v>18.600000000000001</v>
      </c>
    </row>
    <row r="1184" spans="1:4" s="9" customFormat="1" x14ac:dyDescent="0.3">
      <c r="A1184" s="8">
        <f t="shared" si="18"/>
        <v>41073.302083330469</v>
      </c>
      <c r="B1184" s="51">
        <v>859</v>
      </c>
      <c r="C1184" s="51">
        <v>106</v>
      </c>
      <c r="D1184" s="52">
        <v>18.399999999999999</v>
      </c>
    </row>
    <row r="1185" spans="1:4" s="9" customFormat="1" x14ac:dyDescent="0.3">
      <c r="A1185" s="8">
        <f t="shared" si="18"/>
        <v>41073.312499997133</v>
      </c>
      <c r="B1185" s="51">
        <v>875</v>
      </c>
      <c r="C1185" s="51">
        <v>106</v>
      </c>
      <c r="D1185" s="52">
        <v>18.3</v>
      </c>
    </row>
    <row r="1186" spans="1:4" s="9" customFormat="1" x14ac:dyDescent="0.3">
      <c r="A1186" s="8">
        <f t="shared" si="18"/>
        <v>41073.322916663798</v>
      </c>
      <c r="B1186" s="51">
        <v>915</v>
      </c>
      <c r="C1186" s="51">
        <v>106</v>
      </c>
      <c r="D1186" s="52">
        <v>18.5</v>
      </c>
    </row>
    <row r="1187" spans="1:4" s="9" customFormat="1" x14ac:dyDescent="0.3">
      <c r="A1187" s="8">
        <f t="shared" si="18"/>
        <v>41073.333333330462</v>
      </c>
      <c r="B1187" s="51">
        <v>927</v>
      </c>
      <c r="C1187" s="51">
        <v>107</v>
      </c>
      <c r="D1187" s="52">
        <v>18.5</v>
      </c>
    </row>
    <row r="1188" spans="1:4" s="9" customFormat="1" x14ac:dyDescent="0.3">
      <c r="A1188" s="8">
        <f t="shared" si="18"/>
        <v>41073.343749997126</v>
      </c>
      <c r="B1188" s="51">
        <v>925</v>
      </c>
      <c r="C1188" s="51">
        <v>105</v>
      </c>
      <c r="D1188" s="52">
        <v>18.2</v>
      </c>
    </row>
    <row r="1189" spans="1:4" s="9" customFormat="1" x14ac:dyDescent="0.3">
      <c r="A1189" s="8">
        <f t="shared" si="18"/>
        <v>41073.35416666379</v>
      </c>
      <c r="B1189" s="51">
        <v>891</v>
      </c>
      <c r="C1189" s="51">
        <v>107</v>
      </c>
      <c r="D1189" s="52">
        <v>18.2</v>
      </c>
    </row>
    <row r="1190" spans="1:4" s="9" customFormat="1" x14ac:dyDescent="0.3">
      <c r="A1190" s="8">
        <f t="shared" si="18"/>
        <v>41073.364583330454</v>
      </c>
      <c r="B1190" s="51">
        <v>868</v>
      </c>
      <c r="C1190" s="51">
        <v>107</v>
      </c>
      <c r="D1190" s="52">
        <v>18.2</v>
      </c>
    </row>
    <row r="1191" spans="1:4" s="9" customFormat="1" x14ac:dyDescent="0.3">
      <c r="A1191" s="8">
        <f t="shared" si="18"/>
        <v>41073.374999997119</v>
      </c>
      <c r="B1191" s="51">
        <v>893</v>
      </c>
      <c r="C1191" s="51">
        <v>107</v>
      </c>
      <c r="D1191" s="52">
        <v>18.2</v>
      </c>
    </row>
    <row r="1192" spans="1:4" s="9" customFormat="1" x14ac:dyDescent="0.3">
      <c r="A1192" s="8">
        <f t="shared" si="18"/>
        <v>41073.385416663783</v>
      </c>
      <c r="B1192" s="51">
        <v>910</v>
      </c>
      <c r="C1192" s="51">
        <v>106</v>
      </c>
      <c r="D1192" s="52">
        <v>18.2</v>
      </c>
    </row>
    <row r="1193" spans="1:4" s="9" customFormat="1" x14ac:dyDescent="0.3">
      <c r="A1193" s="8">
        <f t="shared" si="18"/>
        <v>41073.395833330447</v>
      </c>
      <c r="B1193" s="51">
        <v>870</v>
      </c>
      <c r="C1193" s="51">
        <v>108</v>
      </c>
      <c r="D1193" s="52">
        <v>18.3</v>
      </c>
    </row>
    <row r="1194" spans="1:4" s="9" customFormat="1" x14ac:dyDescent="0.3">
      <c r="A1194" s="8">
        <f t="shared" si="18"/>
        <v>41073.406249997111</v>
      </c>
      <c r="B1194" s="51">
        <v>853</v>
      </c>
      <c r="C1194" s="51">
        <v>106</v>
      </c>
      <c r="D1194" s="52">
        <v>18.2</v>
      </c>
    </row>
    <row r="1195" spans="1:4" s="9" customFormat="1" x14ac:dyDescent="0.3">
      <c r="A1195" s="8">
        <f t="shared" si="18"/>
        <v>41073.416666663776</v>
      </c>
      <c r="B1195" s="51">
        <v>830</v>
      </c>
      <c r="C1195" s="51">
        <v>105</v>
      </c>
      <c r="D1195" s="52">
        <v>18</v>
      </c>
    </row>
    <row r="1196" spans="1:4" s="9" customFormat="1" x14ac:dyDescent="0.3">
      <c r="A1196" s="8">
        <f t="shared" si="18"/>
        <v>41073.42708333044</v>
      </c>
      <c r="B1196" s="51">
        <v>840</v>
      </c>
      <c r="C1196" s="51">
        <v>106</v>
      </c>
      <c r="D1196" s="52">
        <v>18.100000000000001</v>
      </c>
    </row>
    <row r="1197" spans="1:4" s="9" customFormat="1" x14ac:dyDescent="0.3">
      <c r="A1197" s="8">
        <f t="shared" si="18"/>
        <v>41073.437499997104</v>
      </c>
      <c r="B1197" s="51">
        <v>921</v>
      </c>
      <c r="C1197" s="51">
        <v>107</v>
      </c>
      <c r="D1197" s="52">
        <v>18</v>
      </c>
    </row>
    <row r="1198" spans="1:4" s="9" customFormat="1" x14ac:dyDescent="0.3">
      <c r="A1198" s="8">
        <f t="shared" si="18"/>
        <v>41073.447916663768</v>
      </c>
      <c r="B1198" s="51">
        <v>919</v>
      </c>
      <c r="C1198" s="51">
        <v>106</v>
      </c>
      <c r="D1198" s="52">
        <v>17.8</v>
      </c>
    </row>
    <row r="1199" spans="1:4" s="9" customFormat="1" x14ac:dyDescent="0.3">
      <c r="A1199" s="8">
        <f t="shared" si="18"/>
        <v>41073.458333330433</v>
      </c>
      <c r="B1199" s="51">
        <v>908</v>
      </c>
      <c r="C1199" s="51">
        <v>105</v>
      </c>
      <c r="D1199" s="52">
        <v>18</v>
      </c>
    </row>
    <row r="1200" spans="1:4" s="9" customFormat="1" x14ac:dyDescent="0.3">
      <c r="A1200" s="8">
        <f t="shared" si="18"/>
        <v>41073.468749997097</v>
      </c>
      <c r="B1200" s="51">
        <v>882</v>
      </c>
      <c r="C1200" s="51">
        <v>107</v>
      </c>
      <c r="D1200" s="52">
        <v>17.899999999999999</v>
      </c>
    </row>
    <row r="1201" spans="1:4" s="9" customFormat="1" x14ac:dyDescent="0.3">
      <c r="A1201" s="8">
        <f t="shared" si="18"/>
        <v>41073.479166663761</v>
      </c>
      <c r="B1201" s="51">
        <v>933</v>
      </c>
      <c r="C1201" s="51">
        <v>106</v>
      </c>
      <c r="D1201" s="52">
        <v>17.899999999999999</v>
      </c>
    </row>
    <row r="1202" spans="1:4" s="9" customFormat="1" x14ac:dyDescent="0.3">
      <c r="A1202" s="8">
        <f t="shared" si="18"/>
        <v>41073.489583330425</v>
      </c>
      <c r="B1202" s="51">
        <v>867</v>
      </c>
      <c r="C1202" s="51">
        <v>106</v>
      </c>
      <c r="D1202" s="52">
        <v>17.8</v>
      </c>
    </row>
    <row r="1203" spans="1:4" s="9" customFormat="1" x14ac:dyDescent="0.3">
      <c r="A1203" s="8">
        <f t="shared" si="18"/>
        <v>41073.49999999709</v>
      </c>
      <c r="B1203" s="51">
        <v>859</v>
      </c>
      <c r="C1203" s="51">
        <v>105</v>
      </c>
      <c r="D1203" s="52">
        <v>18</v>
      </c>
    </row>
    <row r="1204" spans="1:4" s="9" customFormat="1" x14ac:dyDescent="0.3">
      <c r="A1204" s="8">
        <f t="shared" si="18"/>
        <v>41073.510416663754</v>
      </c>
      <c r="B1204" s="51">
        <v>857</v>
      </c>
      <c r="C1204" s="51">
        <v>106</v>
      </c>
      <c r="D1204" s="52">
        <v>17.7</v>
      </c>
    </row>
    <row r="1205" spans="1:4" s="9" customFormat="1" x14ac:dyDescent="0.3">
      <c r="A1205" s="8">
        <f t="shared" si="18"/>
        <v>41073.520833330418</v>
      </c>
      <c r="B1205" s="51">
        <v>884</v>
      </c>
      <c r="C1205" s="51">
        <v>106</v>
      </c>
      <c r="D1205" s="52">
        <v>17.7</v>
      </c>
    </row>
    <row r="1206" spans="1:4" s="9" customFormat="1" x14ac:dyDescent="0.3">
      <c r="A1206" s="8">
        <f t="shared" si="18"/>
        <v>41073.531249997082</v>
      </c>
      <c r="B1206" s="51">
        <v>896</v>
      </c>
      <c r="C1206" s="51">
        <v>106</v>
      </c>
      <c r="D1206" s="52">
        <v>17.600000000000001</v>
      </c>
    </row>
    <row r="1207" spans="1:4" s="9" customFormat="1" x14ac:dyDescent="0.3">
      <c r="A1207" s="8">
        <f t="shared" si="18"/>
        <v>41073.541666663747</v>
      </c>
      <c r="B1207" s="51">
        <v>878</v>
      </c>
      <c r="C1207" s="51">
        <v>107</v>
      </c>
      <c r="D1207" s="52">
        <v>17.600000000000001</v>
      </c>
    </row>
    <row r="1208" spans="1:4" s="9" customFormat="1" x14ac:dyDescent="0.3">
      <c r="A1208" s="8">
        <f t="shared" si="18"/>
        <v>41073.552083330411</v>
      </c>
      <c r="B1208" s="51">
        <v>890</v>
      </c>
      <c r="C1208" s="51">
        <v>106</v>
      </c>
      <c r="D1208" s="52">
        <v>17.600000000000001</v>
      </c>
    </row>
    <row r="1209" spans="1:4" s="9" customFormat="1" x14ac:dyDescent="0.3">
      <c r="A1209" s="8">
        <f t="shared" si="18"/>
        <v>41073.562499997075</v>
      </c>
      <c r="B1209" s="51">
        <v>909</v>
      </c>
      <c r="C1209" s="51">
        <v>107</v>
      </c>
      <c r="D1209" s="52">
        <v>17.7</v>
      </c>
    </row>
    <row r="1210" spans="1:4" s="9" customFormat="1" x14ac:dyDescent="0.3">
      <c r="A1210" s="8">
        <f t="shared" si="18"/>
        <v>41073.572916663739</v>
      </c>
      <c r="B1210" s="51">
        <v>894</v>
      </c>
      <c r="C1210" s="51">
        <v>105</v>
      </c>
      <c r="D1210" s="52">
        <v>17.7</v>
      </c>
    </row>
    <row r="1211" spans="1:4" s="9" customFormat="1" x14ac:dyDescent="0.3">
      <c r="A1211" s="8">
        <f t="shared" si="18"/>
        <v>41073.583333330404</v>
      </c>
      <c r="B1211" s="51">
        <v>861</v>
      </c>
      <c r="C1211" s="51">
        <v>107</v>
      </c>
      <c r="D1211" s="52">
        <v>17.7</v>
      </c>
    </row>
    <row r="1212" spans="1:4" s="9" customFormat="1" x14ac:dyDescent="0.3">
      <c r="A1212" s="8">
        <f t="shared" si="18"/>
        <v>41073.593749997068</v>
      </c>
      <c r="B1212" s="51">
        <v>887</v>
      </c>
      <c r="C1212" s="51">
        <v>105</v>
      </c>
      <c r="D1212" s="52">
        <v>17.600000000000001</v>
      </c>
    </row>
    <row r="1213" spans="1:4" s="9" customFormat="1" x14ac:dyDescent="0.3">
      <c r="A1213" s="8">
        <f t="shared" si="18"/>
        <v>41073.604166663732</v>
      </c>
      <c r="B1213" s="51">
        <v>881</v>
      </c>
      <c r="C1213" s="51">
        <v>106</v>
      </c>
      <c r="D1213" s="52">
        <v>17.5</v>
      </c>
    </row>
    <row r="1214" spans="1:4" s="9" customFormat="1" x14ac:dyDescent="0.3">
      <c r="A1214" s="8">
        <f t="shared" si="18"/>
        <v>41073.614583330396</v>
      </c>
      <c r="B1214" s="51">
        <v>883</v>
      </c>
      <c r="C1214" s="51">
        <v>105</v>
      </c>
      <c r="D1214" s="52">
        <v>17.399999999999999</v>
      </c>
    </row>
    <row r="1215" spans="1:4" s="9" customFormat="1" x14ac:dyDescent="0.3">
      <c r="A1215" s="8">
        <f t="shared" si="18"/>
        <v>41073.624999997061</v>
      </c>
      <c r="B1215" s="51">
        <v>893</v>
      </c>
      <c r="C1215" s="51">
        <v>104</v>
      </c>
      <c r="D1215" s="52">
        <v>17.399999999999999</v>
      </c>
    </row>
    <row r="1216" spans="1:4" s="9" customFormat="1" x14ac:dyDescent="0.3">
      <c r="A1216" s="8">
        <f t="shared" si="18"/>
        <v>41073.635416663725</v>
      </c>
      <c r="B1216" s="51">
        <v>891</v>
      </c>
      <c r="C1216" s="51">
        <v>103</v>
      </c>
      <c r="D1216" s="52">
        <v>17.2</v>
      </c>
    </row>
    <row r="1217" spans="1:4" s="9" customFormat="1" x14ac:dyDescent="0.3">
      <c r="A1217" s="8">
        <f t="shared" si="18"/>
        <v>41073.645833330389</v>
      </c>
      <c r="B1217" s="51">
        <v>885</v>
      </c>
      <c r="C1217" s="51">
        <v>105</v>
      </c>
      <c r="D1217" s="52">
        <v>17.100000000000001</v>
      </c>
    </row>
    <row r="1218" spans="1:4" s="9" customFormat="1" x14ac:dyDescent="0.3">
      <c r="A1218" s="8">
        <f t="shared" si="18"/>
        <v>41073.656249997053</v>
      </c>
      <c r="B1218" s="51">
        <v>885</v>
      </c>
      <c r="C1218" s="51">
        <v>105</v>
      </c>
      <c r="D1218" s="52">
        <v>16.899999999999999</v>
      </c>
    </row>
    <row r="1219" spans="1:4" s="9" customFormat="1" x14ac:dyDescent="0.3">
      <c r="A1219" s="8">
        <f t="shared" si="18"/>
        <v>41073.666666663717</v>
      </c>
      <c r="B1219" s="51">
        <v>876</v>
      </c>
      <c r="C1219" s="51">
        <v>105</v>
      </c>
      <c r="D1219" s="52">
        <v>17</v>
      </c>
    </row>
    <row r="1220" spans="1:4" s="9" customFormat="1" x14ac:dyDescent="0.3">
      <c r="A1220" s="8">
        <f t="shared" si="18"/>
        <v>41073.677083330382</v>
      </c>
      <c r="B1220" s="51">
        <v>878</v>
      </c>
      <c r="C1220" s="51">
        <v>105</v>
      </c>
      <c r="D1220" s="52">
        <v>17.2</v>
      </c>
    </row>
    <row r="1221" spans="1:4" s="9" customFormat="1" x14ac:dyDescent="0.3">
      <c r="A1221" s="8">
        <f t="shared" ref="A1221:A1284" si="19">A1220+1/24/4</f>
        <v>41073.687499997046</v>
      </c>
      <c r="B1221" s="51">
        <v>903</v>
      </c>
      <c r="C1221" s="51">
        <v>105</v>
      </c>
      <c r="D1221" s="52">
        <v>16.899999999999999</v>
      </c>
    </row>
    <row r="1222" spans="1:4" s="9" customFormat="1" x14ac:dyDescent="0.3">
      <c r="A1222" s="8">
        <f t="shared" si="19"/>
        <v>41073.69791666371</v>
      </c>
      <c r="B1222" s="51">
        <v>914</v>
      </c>
      <c r="C1222" s="51">
        <v>105</v>
      </c>
      <c r="D1222" s="52">
        <v>17.2</v>
      </c>
    </row>
    <row r="1223" spans="1:4" s="9" customFormat="1" x14ac:dyDescent="0.3">
      <c r="A1223" s="8">
        <f t="shared" si="19"/>
        <v>41073.708333330374</v>
      </c>
      <c r="B1223" s="51">
        <v>814</v>
      </c>
      <c r="C1223" s="51">
        <v>106</v>
      </c>
      <c r="D1223" s="52">
        <v>16.899999999999999</v>
      </c>
    </row>
    <row r="1224" spans="1:4" s="9" customFormat="1" x14ac:dyDescent="0.3">
      <c r="A1224" s="8">
        <f t="shared" si="19"/>
        <v>41073.718749997039</v>
      </c>
      <c r="B1224" s="51">
        <v>850</v>
      </c>
      <c r="C1224" s="51">
        <v>105</v>
      </c>
      <c r="D1224" s="52">
        <v>16.899999999999999</v>
      </c>
    </row>
    <row r="1225" spans="1:4" s="9" customFormat="1" x14ac:dyDescent="0.3">
      <c r="A1225" s="8">
        <f t="shared" si="19"/>
        <v>41073.729166663703</v>
      </c>
      <c r="B1225" s="51">
        <v>836</v>
      </c>
      <c r="C1225" s="51">
        <v>106</v>
      </c>
      <c r="D1225" s="52">
        <v>17.399999999999999</v>
      </c>
    </row>
    <row r="1226" spans="1:4" s="9" customFormat="1" x14ac:dyDescent="0.3">
      <c r="A1226" s="8">
        <f t="shared" si="19"/>
        <v>41073.739583330367</v>
      </c>
      <c r="B1226" s="51">
        <v>834</v>
      </c>
      <c r="C1226" s="51">
        <v>105</v>
      </c>
      <c r="D1226" s="52">
        <v>17.100000000000001</v>
      </c>
    </row>
    <row r="1227" spans="1:4" s="9" customFormat="1" x14ac:dyDescent="0.3">
      <c r="A1227" s="8">
        <f t="shared" si="19"/>
        <v>41073.749999997031</v>
      </c>
      <c r="B1227" s="51">
        <v>889</v>
      </c>
      <c r="C1227" s="51">
        <v>105</v>
      </c>
      <c r="D1227" s="52">
        <v>17.3</v>
      </c>
    </row>
    <row r="1228" spans="1:4" s="9" customFormat="1" x14ac:dyDescent="0.3">
      <c r="A1228" s="8">
        <f t="shared" si="19"/>
        <v>41073.760416663696</v>
      </c>
      <c r="B1228" s="51">
        <v>848</v>
      </c>
      <c r="C1228" s="51">
        <v>105</v>
      </c>
      <c r="D1228" s="52">
        <v>17.3</v>
      </c>
    </row>
    <row r="1229" spans="1:4" s="9" customFormat="1" x14ac:dyDescent="0.3">
      <c r="A1229" s="8">
        <f t="shared" si="19"/>
        <v>41073.77083333036</v>
      </c>
      <c r="B1229" s="51">
        <v>833</v>
      </c>
      <c r="C1229" s="51">
        <v>105</v>
      </c>
      <c r="D1229" s="52">
        <v>17.100000000000001</v>
      </c>
    </row>
    <row r="1230" spans="1:4" s="9" customFormat="1" x14ac:dyDescent="0.3">
      <c r="A1230" s="8">
        <f t="shared" si="19"/>
        <v>41073.781249997024</v>
      </c>
      <c r="B1230" s="51">
        <v>807</v>
      </c>
      <c r="C1230" s="51">
        <v>105</v>
      </c>
      <c r="D1230" s="52">
        <v>17</v>
      </c>
    </row>
    <row r="1231" spans="1:4" s="9" customFormat="1" x14ac:dyDescent="0.3">
      <c r="A1231" s="8">
        <f t="shared" si="19"/>
        <v>41073.791666663688</v>
      </c>
      <c r="B1231" s="51">
        <v>900</v>
      </c>
      <c r="C1231" s="51">
        <v>104</v>
      </c>
      <c r="D1231" s="52">
        <v>17.2</v>
      </c>
    </row>
    <row r="1232" spans="1:4" s="9" customFormat="1" x14ac:dyDescent="0.3">
      <c r="A1232" s="8">
        <f t="shared" si="19"/>
        <v>41073.802083330353</v>
      </c>
      <c r="B1232" s="51">
        <v>900</v>
      </c>
      <c r="C1232" s="51">
        <v>105</v>
      </c>
      <c r="D1232" s="52">
        <v>16.899999999999999</v>
      </c>
    </row>
    <row r="1233" spans="1:4" s="9" customFormat="1" x14ac:dyDescent="0.3">
      <c r="A1233" s="8">
        <f t="shared" si="19"/>
        <v>41073.812499997017</v>
      </c>
      <c r="B1233" s="51">
        <v>918</v>
      </c>
      <c r="C1233" s="51">
        <v>105</v>
      </c>
      <c r="D1233" s="52">
        <v>17.2</v>
      </c>
    </row>
    <row r="1234" spans="1:4" s="9" customFormat="1" x14ac:dyDescent="0.3">
      <c r="A1234" s="8">
        <f t="shared" si="19"/>
        <v>41073.822916663681</v>
      </c>
      <c r="B1234" s="51">
        <v>883</v>
      </c>
      <c r="C1234" s="51">
        <v>106</v>
      </c>
      <c r="D1234" s="52">
        <v>17</v>
      </c>
    </row>
    <row r="1235" spans="1:4" s="9" customFormat="1" x14ac:dyDescent="0.3">
      <c r="A1235" s="8">
        <f t="shared" si="19"/>
        <v>41073.833333330345</v>
      </c>
      <c r="B1235" s="51">
        <v>885</v>
      </c>
      <c r="C1235" s="51">
        <v>108</v>
      </c>
      <c r="D1235" s="52">
        <v>17</v>
      </c>
    </row>
    <row r="1236" spans="1:4" s="9" customFormat="1" x14ac:dyDescent="0.3">
      <c r="A1236" s="8">
        <f t="shared" si="19"/>
        <v>41073.84374999701</v>
      </c>
      <c r="B1236" s="51">
        <v>804</v>
      </c>
      <c r="C1236" s="51">
        <v>106</v>
      </c>
      <c r="D1236" s="52">
        <v>16.899999999999999</v>
      </c>
    </row>
    <row r="1237" spans="1:4" s="9" customFormat="1" x14ac:dyDescent="0.3">
      <c r="A1237" s="8">
        <f t="shared" si="19"/>
        <v>41073.854166663674</v>
      </c>
      <c r="B1237" s="51">
        <v>788</v>
      </c>
      <c r="C1237" s="51">
        <v>105</v>
      </c>
      <c r="D1237" s="52">
        <v>16.899999999999999</v>
      </c>
    </row>
    <row r="1238" spans="1:4" s="9" customFormat="1" x14ac:dyDescent="0.3">
      <c r="A1238" s="8">
        <f t="shared" si="19"/>
        <v>41073.864583330338</v>
      </c>
      <c r="B1238" s="51">
        <v>828</v>
      </c>
      <c r="C1238" s="51">
        <v>105</v>
      </c>
      <c r="D1238" s="52">
        <v>16.899999999999999</v>
      </c>
    </row>
    <row r="1239" spans="1:4" s="9" customFormat="1" x14ac:dyDescent="0.3">
      <c r="A1239" s="8">
        <f t="shared" si="19"/>
        <v>41073.874999997002</v>
      </c>
      <c r="B1239" s="51">
        <v>785</v>
      </c>
      <c r="C1239" s="51">
        <v>105</v>
      </c>
      <c r="D1239" s="52">
        <v>16.600000000000001</v>
      </c>
    </row>
    <row r="1240" spans="1:4" s="9" customFormat="1" x14ac:dyDescent="0.3">
      <c r="A1240" s="8">
        <f t="shared" si="19"/>
        <v>41073.885416663667</v>
      </c>
      <c r="B1240" s="51">
        <v>811</v>
      </c>
      <c r="C1240" s="51">
        <v>105</v>
      </c>
      <c r="D1240" s="52">
        <v>16.8</v>
      </c>
    </row>
    <row r="1241" spans="1:4" s="9" customFormat="1" x14ac:dyDescent="0.3">
      <c r="A1241" s="8">
        <f t="shared" si="19"/>
        <v>41073.895833330331</v>
      </c>
      <c r="B1241" s="51">
        <v>800</v>
      </c>
      <c r="C1241" s="51">
        <v>105</v>
      </c>
      <c r="D1241" s="52">
        <v>16.5</v>
      </c>
    </row>
    <row r="1242" spans="1:4" s="9" customFormat="1" x14ac:dyDescent="0.3">
      <c r="A1242" s="8">
        <f t="shared" si="19"/>
        <v>41073.906249996995</v>
      </c>
      <c r="B1242" s="51">
        <v>845</v>
      </c>
      <c r="C1242" s="51">
        <v>107</v>
      </c>
      <c r="D1242" s="52">
        <v>16.7</v>
      </c>
    </row>
    <row r="1243" spans="1:4" s="9" customFormat="1" x14ac:dyDescent="0.3">
      <c r="A1243" s="8">
        <f t="shared" si="19"/>
        <v>41073.916666663659</v>
      </c>
      <c r="B1243" s="51">
        <v>831</v>
      </c>
      <c r="C1243" s="51">
        <v>105</v>
      </c>
      <c r="D1243" s="52">
        <v>16.5</v>
      </c>
    </row>
    <row r="1244" spans="1:4" s="9" customFormat="1" x14ac:dyDescent="0.3">
      <c r="A1244" s="8">
        <f t="shared" si="19"/>
        <v>41073.927083330324</v>
      </c>
      <c r="B1244" s="51">
        <v>804</v>
      </c>
      <c r="C1244" s="51">
        <v>106</v>
      </c>
      <c r="D1244" s="52">
        <v>16.7</v>
      </c>
    </row>
    <row r="1245" spans="1:4" s="9" customFormat="1" x14ac:dyDescent="0.3">
      <c r="A1245" s="8">
        <f t="shared" si="19"/>
        <v>41073.937499996988</v>
      </c>
      <c r="B1245" s="51">
        <v>835</v>
      </c>
      <c r="C1245" s="51">
        <v>106</v>
      </c>
      <c r="D1245" s="52">
        <v>15.9</v>
      </c>
    </row>
    <row r="1246" spans="1:4" s="9" customFormat="1" x14ac:dyDescent="0.3">
      <c r="A1246" s="8">
        <f t="shared" si="19"/>
        <v>41073.947916663652</v>
      </c>
      <c r="B1246" s="51">
        <v>798</v>
      </c>
      <c r="C1246" s="51">
        <v>106</v>
      </c>
      <c r="D1246" s="52">
        <v>16.7</v>
      </c>
    </row>
    <row r="1247" spans="1:4" s="9" customFormat="1" x14ac:dyDescent="0.3">
      <c r="A1247" s="8">
        <f t="shared" si="19"/>
        <v>41073.958333330316</v>
      </c>
      <c r="B1247" s="51">
        <v>781</v>
      </c>
      <c r="C1247" s="51">
        <v>107</v>
      </c>
      <c r="D1247" s="52">
        <v>16.600000000000001</v>
      </c>
    </row>
    <row r="1248" spans="1:4" s="9" customFormat="1" x14ac:dyDescent="0.3">
      <c r="A1248" s="8">
        <f t="shared" si="19"/>
        <v>41073.96874999698</v>
      </c>
      <c r="B1248" s="51">
        <v>806</v>
      </c>
      <c r="C1248" s="51">
        <v>106</v>
      </c>
      <c r="D1248" s="52">
        <v>16.7</v>
      </c>
    </row>
    <row r="1249" spans="1:4" s="9" customFormat="1" x14ac:dyDescent="0.3">
      <c r="A1249" s="8">
        <f t="shared" si="19"/>
        <v>41073.979166663645</v>
      </c>
      <c r="B1249" s="51">
        <v>775</v>
      </c>
      <c r="C1249" s="51">
        <v>106</v>
      </c>
      <c r="D1249" s="52">
        <v>16.7</v>
      </c>
    </row>
    <row r="1250" spans="1:4" s="9" customFormat="1" x14ac:dyDescent="0.3">
      <c r="A1250" s="8">
        <f t="shared" si="19"/>
        <v>41073.989583330309</v>
      </c>
      <c r="B1250" s="51">
        <v>786</v>
      </c>
      <c r="C1250" s="51">
        <v>105</v>
      </c>
      <c r="D1250" s="52">
        <v>16.5</v>
      </c>
    </row>
    <row r="1251" spans="1:4" s="9" customFormat="1" x14ac:dyDescent="0.3">
      <c r="A1251" s="8">
        <f t="shared" si="19"/>
        <v>41073.999999996973</v>
      </c>
      <c r="B1251" s="51">
        <v>766</v>
      </c>
      <c r="C1251" s="51">
        <v>105</v>
      </c>
      <c r="D1251" s="52">
        <v>16.399999999999999</v>
      </c>
    </row>
    <row r="1252" spans="1:4" s="9" customFormat="1" x14ac:dyDescent="0.3">
      <c r="A1252" s="8">
        <f t="shared" si="19"/>
        <v>41074.010416663637</v>
      </c>
      <c r="B1252" s="51">
        <v>804</v>
      </c>
      <c r="C1252" s="51">
        <v>105</v>
      </c>
      <c r="D1252" s="52">
        <v>16.5</v>
      </c>
    </row>
    <row r="1253" spans="1:4" s="9" customFormat="1" x14ac:dyDescent="0.3">
      <c r="A1253" s="8">
        <f t="shared" si="19"/>
        <v>41074.020833330302</v>
      </c>
      <c r="B1253" s="51">
        <v>774</v>
      </c>
      <c r="C1253" s="51">
        <v>106</v>
      </c>
      <c r="D1253" s="52">
        <v>16.600000000000001</v>
      </c>
    </row>
    <row r="1254" spans="1:4" s="9" customFormat="1" x14ac:dyDescent="0.3">
      <c r="A1254" s="8">
        <f t="shared" si="19"/>
        <v>41074.031249996966</v>
      </c>
      <c r="B1254" s="51">
        <v>771</v>
      </c>
      <c r="C1254" s="51">
        <v>107</v>
      </c>
      <c r="D1254" s="52">
        <v>16.600000000000001</v>
      </c>
    </row>
    <row r="1255" spans="1:4" s="9" customFormat="1" x14ac:dyDescent="0.3">
      <c r="A1255" s="8">
        <f t="shared" si="19"/>
        <v>41074.04166666363</v>
      </c>
      <c r="B1255" s="51">
        <v>742</v>
      </c>
      <c r="C1255" s="51">
        <v>107</v>
      </c>
      <c r="D1255" s="52">
        <v>16.5</v>
      </c>
    </row>
    <row r="1256" spans="1:4" s="9" customFormat="1" x14ac:dyDescent="0.3">
      <c r="A1256" s="8">
        <f t="shared" si="19"/>
        <v>41074.052083330294</v>
      </c>
      <c r="B1256" s="51">
        <v>765</v>
      </c>
      <c r="C1256" s="51">
        <v>107</v>
      </c>
      <c r="D1256" s="52">
        <v>16.5</v>
      </c>
    </row>
    <row r="1257" spans="1:4" s="9" customFormat="1" x14ac:dyDescent="0.3">
      <c r="A1257" s="8">
        <f t="shared" si="19"/>
        <v>41074.062499996959</v>
      </c>
      <c r="B1257" s="51">
        <v>772</v>
      </c>
      <c r="C1257" s="51">
        <v>107</v>
      </c>
      <c r="D1257" s="52">
        <v>16.399999999999999</v>
      </c>
    </row>
    <row r="1258" spans="1:4" s="9" customFormat="1" x14ac:dyDescent="0.3">
      <c r="A1258" s="8">
        <f t="shared" si="19"/>
        <v>41074.072916663623</v>
      </c>
      <c r="B1258" s="51">
        <v>786</v>
      </c>
      <c r="C1258" s="51">
        <v>105</v>
      </c>
      <c r="D1258" s="52">
        <v>16.600000000000001</v>
      </c>
    </row>
    <row r="1259" spans="1:4" s="9" customFormat="1" x14ac:dyDescent="0.3">
      <c r="A1259" s="8">
        <f t="shared" si="19"/>
        <v>41074.083333330287</v>
      </c>
      <c r="B1259" s="51">
        <v>786</v>
      </c>
      <c r="C1259" s="51">
        <v>106</v>
      </c>
      <c r="D1259" s="52">
        <v>16.5</v>
      </c>
    </row>
    <row r="1260" spans="1:4" s="9" customFormat="1" x14ac:dyDescent="0.3">
      <c r="A1260" s="8">
        <f t="shared" si="19"/>
        <v>41074.093749996951</v>
      </c>
      <c r="B1260" s="51">
        <v>785</v>
      </c>
      <c r="C1260" s="51">
        <v>107</v>
      </c>
      <c r="D1260" s="52">
        <v>16.7</v>
      </c>
    </row>
    <row r="1261" spans="1:4" s="9" customFormat="1" x14ac:dyDescent="0.3">
      <c r="A1261" s="8">
        <f t="shared" si="19"/>
        <v>41074.104166663616</v>
      </c>
      <c r="B1261" s="51">
        <v>764</v>
      </c>
      <c r="C1261" s="51">
        <v>106</v>
      </c>
      <c r="D1261" s="52">
        <v>16.5</v>
      </c>
    </row>
    <row r="1262" spans="1:4" s="9" customFormat="1" x14ac:dyDescent="0.3">
      <c r="A1262" s="8">
        <f t="shared" si="19"/>
        <v>41074.11458333028</v>
      </c>
      <c r="B1262" s="51">
        <v>729</v>
      </c>
      <c r="C1262" s="51">
        <v>106</v>
      </c>
      <c r="D1262" s="52">
        <v>16.600000000000001</v>
      </c>
    </row>
    <row r="1263" spans="1:4" s="9" customFormat="1" x14ac:dyDescent="0.3">
      <c r="A1263" s="8">
        <f t="shared" si="19"/>
        <v>41074.124999996944</v>
      </c>
      <c r="B1263" s="51">
        <v>764</v>
      </c>
      <c r="C1263" s="51">
        <v>106</v>
      </c>
      <c r="D1263" s="52">
        <v>16.5</v>
      </c>
    </row>
    <row r="1264" spans="1:4" s="9" customFormat="1" x14ac:dyDescent="0.3">
      <c r="A1264" s="8">
        <f t="shared" si="19"/>
        <v>41074.135416663608</v>
      </c>
      <c r="B1264" s="51">
        <v>761</v>
      </c>
      <c r="C1264" s="51">
        <v>106</v>
      </c>
      <c r="D1264" s="52">
        <v>16.5</v>
      </c>
    </row>
    <row r="1265" spans="1:4" s="9" customFormat="1" x14ac:dyDescent="0.3">
      <c r="A1265" s="8">
        <f t="shared" si="19"/>
        <v>41074.145833330273</v>
      </c>
      <c r="B1265" s="51">
        <v>783</v>
      </c>
      <c r="C1265" s="51">
        <v>107</v>
      </c>
      <c r="D1265" s="52">
        <v>16.600000000000001</v>
      </c>
    </row>
    <row r="1266" spans="1:4" s="9" customFormat="1" x14ac:dyDescent="0.3">
      <c r="A1266" s="8">
        <f t="shared" si="19"/>
        <v>41074.156249996937</v>
      </c>
      <c r="B1266" s="51">
        <v>772</v>
      </c>
      <c r="C1266" s="51">
        <v>107</v>
      </c>
      <c r="D1266" s="52">
        <v>16.600000000000001</v>
      </c>
    </row>
    <row r="1267" spans="1:4" s="9" customFormat="1" x14ac:dyDescent="0.3">
      <c r="A1267" s="8">
        <f t="shared" si="19"/>
        <v>41074.166666663601</v>
      </c>
      <c r="B1267" s="51">
        <v>789</v>
      </c>
      <c r="C1267" s="51">
        <v>107</v>
      </c>
      <c r="D1267" s="52">
        <v>16.5</v>
      </c>
    </row>
    <row r="1268" spans="1:4" s="9" customFormat="1" x14ac:dyDescent="0.3">
      <c r="A1268" s="8">
        <f t="shared" si="19"/>
        <v>41074.177083330265</v>
      </c>
      <c r="B1268" s="51">
        <v>752</v>
      </c>
      <c r="C1268" s="51">
        <v>107</v>
      </c>
      <c r="D1268" s="52">
        <v>16.5</v>
      </c>
    </row>
    <row r="1269" spans="1:4" s="9" customFormat="1" x14ac:dyDescent="0.3">
      <c r="A1269" s="8">
        <f t="shared" si="19"/>
        <v>41074.18749999693</v>
      </c>
      <c r="B1269" s="51">
        <v>766</v>
      </c>
      <c r="C1269" s="51">
        <v>105</v>
      </c>
      <c r="D1269" s="52">
        <v>16.7</v>
      </c>
    </row>
    <row r="1270" spans="1:4" s="9" customFormat="1" x14ac:dyDescent="0.3">
      <c r="A1270" s="8">
        <f t="shared" si="19"/>
        <v>41074.197916663594</v>
      </c>
      <c r="B1270" s="51">
        <v>764</v>
      </c>
      <c r="C1270" s="51">
        <v>107</v>
      </c>
      <c r="D1270" s="52">
        <v>16.5</v>
      </c>
    </row>
    <row r="1271" spans="1:4" s="9" customFormat="1" x14ac:dyDescent="0.3">
      <c r="A1271" s="8">
        <f t="shared" si="19"/>
        <v>41074.208333330258</v>
      </c>
      <c r="B1271" s="51">
        <v>761</v>
      </c>
      <c r="C1271" s="51">
        <v>107</v>
      </c>
      <c r="D1271" s="52">
        <v>16.7</v>
      </c>
    </row>
    <row r="1272" spans="1:4" s="9" customFormat="1" x14ac:dyDescent="0.3">
      <c r="A1272" s="8">
        <f t="shared" si="19"/>
        <v>41074.218749996922</v>
      </c>
      <c r="B1272" s="51">
        <v>783</v>
      </c>
      <c r="C1272" s="51">
        <v>107</v>
      </c>
      <c r="D1272" s="52">
        <v>16.8</v>
      </c>
    </row>
    <row r="1273" spans="1:4" s="9" customFormat="1" x14ac:dyDescent="0.3">
      <c r="A1273" s="8">
        <f t="shared" si="19"/>
        <v>41074.229166663587</v>
      </c>
      <c r="B1273" s="51">
        <v>755</v>
      </c>
      <c r="C1273" s="51">
        <v>107</v>
      </c>
      <c r="D1273" s="52">
        <v>16.7</v>
      </c>
    </row>
    <row r="1274" spans="1:4" s="9" customFormat="1" x14ac:dyDescent="0.3">
      <c r="A1274" s="8">
        <f t="shared" si="19"/>
        <v>41074.239583330251</v>
      </c>
      <c r="B1274" s="51">
        <v>794</v>
      </c>
      <c r="C1274" s="51">
        <v>107</v>
      </c>
      <c r="D1274" s="52">
        <v>16.5</v>
      </c>
    </row>
    <row r="1275" spans="1:4" s="9" customFormat="1" x14ac:dyDescent="0.3">
      <c r="A1275" s="8">
        <f t="shared" si="19"/>
        <v>41074.249999996915</v>
      </c>
      <c r="B1275" s="51">
        <v>823</v>
      </c>
      <c r="C1275" s="51">
        <v>107</v>
      </c>
      <c r="D1275" s="52">
        <v>16.8</v>
      </c>
    </row>
    <row r="1276" spans="1:4" s="9" customFormat="1" x14ac:dyDescent="0.3">
      <c r="A1276" s="8">
        <f t="shared" si="19"/>
        <v>41074.260416663579</v>
      </c>
      <c r="B1276" s="51">
        <v>778</v>
      </c>
      <c r="C1276" s="51">
        <v>108</v>
      </c>
      <c r="D1276" s="52">
        <v>16.7</v>
      </c>
    </row>
    <row r="1277" spans="1:4" s="9" customFormat="1" x14ac:dyDescent="0.3">
      <c r="A1277" s="8">
        <f t="shared" si="19"/>
        <v>41074.270833330243</v>
      </c>
      <c r="B1277" s="51">
        <v>769</v>
      </c>
      <c r="C1277" s="51">
        <v>107</v>
      </c>
      <c r="D1277" s="52">
        <v>16.600000000000001</v>
      </c>
    </row>
    <row r="1278" spans="1:4" s="9" customFormat="1" x14ac:dyDescent="0.3">
      <c r="A1278" s="8">
        <f t="shared" si="19"/>
        <v>41074.281249996908</v>
      </c>
      <c r="B1278" s="51">
        <v>779</v>
      </c>
      <c r="C1278" s="51">
        <v>106</v>
      </c>
      <c r="D1278" s="52">
        <v>16.5</v>
      </c>
    </row>
    <row r="1279" spans="1:4" s="9" customFormat="1" x14ac:dyDescent="0.3">
      <c r="A1279" s="8">
        <f t="shared" si="19"/>
        <v>41074.291666663572</v>
      </c>
      <c r="B1279" s="51">
        <v>754</v>
      </c>
      <c r="C1279" s="51">
        <v>108</v>
      </c>
      <c r="D1279" s="52">
        <v>16.7</v>
      </c>
    </row>
    <row r="1280" spans="1:4" s="9" customFormat="1" x14ac:dyDescent="0.3">
      <c r="A1280" s="8">
        <f t="shared" si="19"/>
        <v>41074.302083330236</v>
      </c>
      <c r="B1280" s="51">
        <v>765</v>
      </c>
      <c r="C1280" s="51">
        <v>107</v>
      </c>
      <c r="D1280" s="52">
        <v>16.5</v>
      </c>
    </row>
    <row r="1281" spans="1:4" s="9" customFormat="1" x14ac:dyDescent="0.3">
      <c r="A1281" s="8">
        <f t="shared" si="19"/>
        <v>41074.3124999969</v>
      </c>
      <c r="B1281" s="51">
        <v>804</v>
      </c>
      <c r="C1281" s="51">
        <v>107</v>
      </c>
      <c r="D1281" s="52">
        <v>16.5</v>
      </c>
    </row>
    <row r="1282" spans="1:4" s="9" customFormat="1" x14ac:dyDescent="0.3">
      <c r="A1282" s="8">
        <f t="shared" si="19"/>
        <v>41074.322916663565</v>
      </c>
      <c r="B1282" s="51">
        <v>794</v>
      </c>
      <c r="C1282" s="51">
        <v>109</v>
      </c>
      <c r="D1282" s="52">
        <v>16.7</v>
      </c>
    </row>
    <row r="1283" spans="1:4" s="9" customFormat="1" x14ac:dyDescent="0.3">
      <c r="A1283" s="8">
        <f t="shared" si="19"/>
        <v>41074.333333330229</v>
      </c>
      <c r="B1283" s="51">
        <v>786</v>
      </c>
      <c r="C1283" s="51">
        <v>107</v>
      </c>
      <c r="D1283" s="52">
        <v>16.7</v>
      </c>
    </row>
    <row r="1284" spans="1:4" s="9" customFormat="1" x14ac:dyDescent="0.3">
      <c r="A1284" s="8">
        <f t="shared" si="19"/>
        <v>41074.343749996893</v>
      </c>
      <c r="B1284" s="51">
        <v>800</v>
      </c>
      <c r="C1284" s="51">
        <v>108</v>
      </c>
      <c r="D1284" s="52">
        <v>16.5</v>
      </c>
    </row>
    <row r="1285" spans="1:4" s="9" customFormat="1" x14ac:dyDescent="0.3">
      <c r="A1285" s="8">
        <f t="shared" ref="A1285:A1348" si="20">A1284+1/24/4</f>
        <v>41074.354166663557</v>
      </c>
      <c r="B1285" s="51">
        <v>782</v>
      </c>
      <c r="C1285" s="51">
        <v>107</v>
      </c>
      <c r="D1285" s="52">
        <v>16.5</v>
      </c>
    </row>
    <row r="1286" spans="1:4" s="9" customFormat="1" x14ac:dyDescent="0.3">
      <c r="A1286" s="8">
        <f t="shared" si="20"/>
        <v>41074.364583330222</v>
      </c>
      <c r="B1286" s="51">
        <v>775</v>
      </c>
      <c r="C1286" s="51">
        <v>108</v>
      </c>
      <c r="D1286" s="52">
        <v>16.600000000000001</v>
      </c>
    </row>
    <row r="1287" spans="1:4" s="9" customFormat="1" x14ac:dyDescent="0.3">
      <c r="A1287" s="8">
        <f t="shared" si="20"/>
        <v>41074.374999996886</v>
      </c>
      <c r="B1287" s="51">
        <v>804</v>
      </c>
      <c r="C1287" s="51">
        <v>107</v>
      </c>
      <c r="D1287" s="52">
        <v>16.5</v>
      </c>
    </row>
    <row r="1288" spans="1:4" s="9" customFormat="1" x14ac:dyDescent="0.3">
      <c r="A1288" s="8">
        <f t="shared" si="20"/>
        <v>41074.38541666355</v>
      </c>
      <c r="B1288" s="51">
        <v>789</v>
      </c>
      <c r="C1288" s="51">
        <v>107</v>
      </c>
      <c r="D1288" s="52">
        <v>16.5</v>
      </c>
    </row>
    <row r="1289" spans="1:4" s="9" customFormat="1" x14ac:dyDescent="0.3">
      <c r="A1289" s="8">
        <f t="shared" si="20"/>
        <v>41074.395833330214</v>
      </c>
      <c r="B1289" s="51">
        <v>771</v>
      </c>
      <c r="C1289" s="51">
        <v>107</v>
      </c>
      <c r="D1289" s="52">
        <v>16.7</v>
      </c>
    </row>
    <row r="1290" spans="1:4" s="9" customFormat="1" x14ac:dyDescent="0.3">
      <c r="A1290" s="8">
        <f t="shared" si="20"/>
        <v>41074.406249996879</v>
      </c>
      <c r="B1290" s="51">
        <v>861</v>
      </c>
      <c r="C1290" s="51">
        <v>106</v>
      </c>
      <c r="D1290" s="52">
        <v>16.7</v>
      </c>
    </row>
    <row r="1291" spans="1:4" s="9" customFormat="1" x14ac:dyDescent="0.3">
      <c r="A1291" s="8">
        <f t="shared" si="20"/>
        <v>41074.416666663543</v>
      </c>
      <c r="B1291" s="51">
        <v>830</v>
      </c>
      <c r="C1291" s="51">
        <v>106</v>
      </c>
      <c r="D1291" s="52">
        <v>16.5</v>
      </c>
    </row>
    <row r="1292" spans="1:4" s="9" customFormat="1" x14ac:dyDescent="0.3">
      <c r="A1292" s="8">
        <f t="shared" si="20"/>
        <v>41074.427083330207</v>
      </c>
      <c r="B1292" s="51">
        <v>877</v>
      </c>
      <c r="C1292" s="51">
        <v>107</v>
      </c>
      <c r="D1292" s="52">
        <v>16.399999999999999</v>
      </c>
    </row>
    <row r="1293" spans="1:4" s="9" customFormat="1" x14ac:dyDescent="0.3">
      <c r="A1293" s="8">
        <f t="shared" si="20"/>
        <v>41074.437499996871</v>
      </c>
      <c r="B1293" s="51">
        <v>868</v>
      </c>
      <c r="C1293" s="51">
        <v>107</v>
      </c>
      <c r="D1293" s="52">
        <v>16.5</v>
      </c>
    </row>
    <row r="1294" spans="1:4" s="9" customFormat="1" x14ac:dyDescent="0.3">
      <c r="A1294" s="8">
        <f t="shared" si="20"/>
        <v>41074.447916663536</v>
      </c>
      <c r="B1294" s="51">
        <v>851</v>
      </c>
      <c r="C1294" s="51">
        <v>106</v>
      </c>
      <c r="D1294" s="52">
        <v>16.5</v>
      </c>
    </row>
    <row r="1295" spans="1:4" s="9" customFormat="1" x14ac:dyDescent="0.3">
      <c r="A1295" s="8">
        <f t="shared" si="20"/>
        <v>41074.4583333302</v>
      </c>
      <c r="B1295" s="51">
        <v>862</v>
      </c>
      <c r="C1295" s="51">
        <v>106</v>
      </c>
      <c r="D1295" s="52">
        <v>16.399999999999999</v>
      </c>
    </row>
    <row r="1296" spans="1:4" s="9" customFormat="1" x14ac:dyDescent="0.3">
      <c r="A1296" s="8">
        <f t="shared" si="20"/>
        <v>41074.468749996864</v>
      </c>
      <c r="B1296" s="51">
        <v>857</v>
      </c>
      <c r="C1296" s="51">
        <v>107</v>
      </c>
      <c r="D1296" s="52">
        <v>16.600000000000001</v>
      </c>
    </row>
    <row r="1297" spans="1:4" s="9" customFormat="1" x14ac:dyDescent="0.3">
      <c r="A1297" s="8">
        <f t="shared" si="20"/>
        <v>41074.479166663528</v>
      </c>
      <c r="B1297" s="51">
        <v>855</v>
      </c>
      <c r="C1297" s="51">
        <v>106</v>
      </c>
      <c r="D1297" s="52">
        <v>16.5</v>
      </c>
    </row>
    <row r="1298" spans="1:4" s="9" customFormat="1" x14ac:dyDescent="0.3">
      <c r="A1298" s="8">
        <f t="shared" si="20"/>
        <v>41074.489583330193</v>
      </c>
      <c r="B1298" s="51">
        <v>853</v>
      </c>
      <c r="C1298" s="51">
        <v>105</v>
      </c>
      <c r="D1298" s="52">
        <v>16.7</v>
      </c>
    </row>
    <row r="1299" spans="1:4" s="9" customFormat="1" x14ac:dyDescent="0.3">
      <c r="A1299" s="8">
        <f t="shared" si="20"/>
        <v>41074.499999996857</v>
      </c>
      <c r="B1299" s="51">
        <v>857</v>
      </c>
      <c r="C1299" s="51">
        <v>105</v>
      </c>
      <c r="D1299" s="52">
        <v>16.5</v>
      </c>
    </row>
    <row r="1300" spans="1:4" s="9" customFormat="1" x14ac:dyDescent="0.3">
      <c r="A1300" s="8">
        <f t="shared" si="20"/>
        <v>41074.510416663521</v>
      </c>
      <c r="B1300" s="51">
        <v>852</v>
      </c>
      <c r="C1300" s="51">
        <v>105</v>
      </c>
      <c r="D1300" s="52">
        <v>16.399999999999999</v>
      </c>
    </row>
    <row r="1301" spans="1:4" s="9" customFormat="1" x14ac:dyDescent="0.3">
      <c r="A1301" s="8">
        <f t="shared" si="20"/>
        <v>41074.520833330185</v>
      </c>
      <c r="B1301" s="51">
        <v>866</v>
      </c>
      <c r="C1301" s="51">
        <v>105</v>
      </c>
      <c r="D1301" s="52">
        <v>16.3</v>
      </c>
    </row>
    <row r="1302" spans="1:4" s="9" customFormat="1" x14ac:dyDescent="0.3">
      <c r="A1302" s="8">
        <f t="shared" si="20"/>
        <v>41074.53124999685</v>
      </c>
      <c r="B1302" s="51">
        <v>860</v>
      </c>
      <c r="C1302" s="51">
        <v>105</v>
      </c>
      <c r="D1302" s="52">
        <v>16.2</v>
      </c>
    </row>
    <row r="1303" spans="1:4" s="9" customFormat="1" x14ac:dyDescent="0.3">
      <c r="A1303" s="8">
        <f t="shared" si="20"/>
        <v>41074.541666663514</v>
      </c>
      <c r="B1303" s="51">
        <v>848</v>
      </c>
      <c r="C1303" s="51">
        <v>105</v>
      </c>
      <c r="D1303" s="52">
        <v>16.399999999999999</v>
      </c>
    </row>
    <row r="1304" spans="1:4" s="9" customFormat="1" x14ac:dyDescent="0.3">
      <c r="A1304" s="8">
        <f t="shared" si="20"/>
        <v>41074.552083330178</v>
      </c>
      <c r="B1304" s="51">
        <v>854</v>
      </c>
      <c r="C1304" s="51">
        <v>106</v>
      </c>
      <c r="D1304" s="52">
        <v>16.3</v>
      </c>
    </row>
    <row r="1305" spans="1:4" s="9" customFormat="1" x14ac:dyDescent="0.3">
      <c r="A1305" s="8">
        <f t="shared" si="20"/>
        <v>41074.562499996842</v>
      </c>
      <c r="B1305" s="51">
        <v>846</v>
      </c>
      <c r="C1305" s="51">
        <v>106</v>
      </c>
      <c r="D1305" s="52">
        <v>16.3</v>
      </c>
    </row>
    <row r="1306" spans="1:4" s="9" customFormat="1" x14ac:dyDescent="0.3">
      <c r="A1306" s="8">
        <f t="shared" si="20"/>
        <v>41074.572916663506</v>
      </c>
      <c r="B1306" s="51">
        <v>861</v>
      </c>
      <c r="C1306" s="51">
        <v>105</v>
      </c>
      <c r="D1306" s="52">
        <v>16.600000000000001</v>
      </c>
    </row>
    <row r="1307" spans="1:4" s="9" customFormat="1" x14ac:dyDescent="0.3">
      <c r="A1307" s="8">
        <f t="shared" si="20"/>
        <v>41074.583333330171</v>
      </c>
      <c r="B1307" s="51">
        <v>843</v>
      </c>
      <c r="C1307" s="51">
        <v>104</v>
      </c>
      <c r="D1307" s="52">
        <v>16.2</v>
      </c>
    </row>
    <row r="1308" spans="1:4" s="9" customFormat="1" x14ac:dyDescent="0.3">
      <c r="A1308" s="8">
        <f t="shared" si="20"/>
        <v>41074.593749996835</v>
      </c>
      <c r="B1308" s="51">
        <v>853</v>
      </c>
      <c r="C1308" s="51">
        <v>106</v>
      </c>
      <c r="D1308" s="52">
        <v>16.2</v>
      </c>
    </row>
    <row r="1309" spans="1:4" s="9" customFormat="1" x14ac:dyDescent="0.3">
      <c r="A1309" s="8">
        <f t="shared" si="20"/>
        <v>41074.604166663499</v>
      </c>
      <c r="B1309" s="51">
        <v>866</v>
      </c>
      <c r="C1309" s="51">
        <v>106</v>
      </c>
      <c r="D1309" s="52">
        <v>16.3</v>
      </c>
    </row>
    <row r="1310" spans="1:4" s="9" customFormat="1" x14ac:dyDescent="0.3">
      <c r="A1310" s="8">
        <f t="shared" si="20"/>
        <v>41074.614583330163</v>
      </c>
      <c r="B1310" s="51">
        <v>872</v>
      </c>
      <c r="C1310" s="51">
        <v>105</v>
      </c>
      <c r="D1310" s="52">
        <v>16.3</v>
      </c>
    </row>
    <row r="1311" spans="1:4" s="9" customFormat="1" x14ac:dyDescent="0.3">
      <c r="A1311" s="8">
        <f t="shared" si="20"/>
        <v>41074.624999996828</v>
      </c>
      <c r="B1311" s="51">
        <v>857</v>
      </c>
      <c r="C1311" s="51">
        <v>106</v>
      </c>
      <c r="D1311" s="52">
        <v>16.2</v>
      </c>
    </row>
    <row r="1312" spans="1:4" s="9" customFormat="1" x14ac:dyDescent="0.3">
      <c r="A1312" s="8">
        <f t="shared" si="20"/>
        <v>41074.635416663492</v>
      </c>
      <c r="B1312" s="51">
        <v>854</v>
      </c>
      <c r="C1312" s="51">
        <v>104</v>
      </c>
      <c r="D1312" s="52">
        <v>16.100000000000001</v>
      </c>
    </row>
    <row r="1313" spans="1:4" s="9" customFormat="1" x14ac:dyDescent="0.3">
      <c r="A1313" s="8">
        <f t="shared" si="20"/>
        <v>41074.645833330156</v>
      </c>
      <c r="B1313" s="51">
        <v>859</v>
      </c>
      <c r="C1313" s="51">
        <v>105</v>
      </c>
      <c r="D1313" s="52">
        <v>16.3</v>
      </c>
    </row>
    <row r="1314" spans="1:4" s="9" customFormat="1" x14ac:dyDescent="0.3">
      <c r="A1314" s="8">
        <f t="shared" si="20"/>
        <v>41074.65624999682</v>
      </c>
      <c r="B1314" s="51">
        <v>857</v>
      </c>
      <c r="C1314" s="51">
        <v>105</v>
      </c>
      <c r="D1314" s="52">
        <v>16.3</v>
      </c>
    </row>
    <row r="1315" spans="1:4" s="9" customFormat="1" x14ac:dyDescent="0.3">
      <c r="A1315" s="8">
        <f t="shared" si="20"/>
        <v>41074.666666663485</v>
      </c>
      <c r="B1315" s="51">
        <v>850</v>
      </c>
      <c r="C1315" s="51">
        <v>104</v>
      </c>
      <c r="D1315" s="52">
        <v>16.2</v>
      </c>
    </row>
    <row r="1316" spans="1:4" s="9" customFormat="1" x14ac:dyDescent="0.3">
      <c r="A1316" s="8">
        <f t="shared" si="20"/>
        <v>41074.677083330149</v>
      </c>
      <c r="B1316" s="51">
        <v>873</v>
      </c>
      <c r="C1316" s="51">
        <v>105</v>
      </c>
      <c r="D1316" s="52">
        <v>16</v>
      </c>
    </row>
    <row r="1317" spans="1:4" s="9" customFormat="1" x14ac:dyDescent="0.3">
      <c r="A1317" s="8">
        <f t="shared" si="20"/>
        <v>41074.687499996813</v>
      </c>
      <c r="B1317" s="51">
        <v>848</v>
      </c>
      <c r="C1317" s="51">
        <v>105</v>
      </c>
      <c r="D1317" s="52">
        <v>16</v>
      </c>
    </row>
    <row r="1318" spans="1:4" s="9" customFormat="1" x14ac:dyDescent="0.3">
      <c r="A1318" s="8">
        <f t="shared" si="20"/>
        <v>41074.697916663477</v>
      </c>
      <c r="B1318" s="51">
        <v>845</v>
      </c>
      <c r="C1318" s="51">
        <v>105</v>
      </c>
      <c r="D1318" s="52">
        <v>15.7</v>
      </c>
    </row>
    <row r="1319" spans="1:4" s="9" customFormat="1" x14ac:dyDescent="0.3">
      <c r="A1319" s="8">
        <f t="shared" si="20"/>
        <v>41074.708333330142</v>
      </c>
      <c r="B1319" s="51">
        <v>830</v>
      </c>
      <c r="C1319" s="51">
        <v>105</v>
      </c>
      <c r="D1319" s="52">
        <v>16</v>
      </c>
    </row>
    <row r="1320" spans="1:4" s="9" customFormat="1" x14ac:dyDescent="0.3">
      <c r="A1320" s="8">
        <f t="shared" si="20"/>
        <v>41074.718749996806</v>
      </c>
      <c r="B1320" s="51">
        <v>846</v>
      </c>
      <c r="C1320" s="51">
        <v>105</v>
      </c>
      <c r="D1320" s="52">
        <v>15.8</v>
      </c>
    </row>
    <row r="1321" spans="1:4" s="9" customFormat="1" x14ac:dyDescent="0.3">
      <c r="A1321" s="8">
        <f t="shared" si="20"/>
        <v>41074.72916666347</v>
      </c>
      <c r="B1321" s="51">
        <v>853</v>
      </c>
      <c r="C1321" s="51">
        <v>105</v>
      </c>
      <c r="D1321" s="52">
        <v>15.8</v>
      </c>
    </row>
    <row r="1322" spans="1:4" s="9" customFormat="1" x14ac:dyDescent="0.3">
      <c r="A1322" s="8">
        <f t="shared" si="20"/>
        <v>41074.739583330134</v>
      </c>
      <c r="B1322" s="51">
        <v>860</v>
      </c>
      <c r="C1322" s="51">
        <v>105</v>
      </c>
      <c r="D1322" s="52">
        <v>15.6</v>
      </c>
    </row>
    <row r="1323" spans="1:4" s="9" customFormat="1" x14ac:dyDescent="0.3">
      <c r="A1323" s="8">
        <f t="shared" si="20"/>
        <v>41074.749999996799</v>
      </c>
      <c r="B1323" s="51">
        <v>850</v>
      </c>
      <c r="C1323" s="51">
        <v>103</v>
      </c>
      <c r="D1323" s="52">
        <v>15.6</v>
      </c>
    </row>
    <row r="1324" spans="1:4" s="9" customFormat="1" x14ac:dyDescent="0.3">
      <c r="A1324" s="8">
        <f t="shared" si="20"/>
        <v>41074.760416663463</v>
      </c>
      <c r="B1324" s="51">
        <v>868</v>
      </c>
      <c r="C1324" s="51">
        <v>105</v>
      </c>
      <c r="D1324" s="52">
        <v>15.7</v>
      </c>
    </row>
    <row r="1325" spans="1:4" s="9" customFormat="1" x14ac:dyDescent="0.3">
      <c r="A1325" s="8">
        <f t="shared" si="20"/>
        <v>41074.770833330127</v>
      </c>
      <c r="B1325" s="51">
        <v>864</v>
      </c>
      <c r="C1325" s="51">
        <v>105</v>
      </c>
      <c r="D1325" s="52">
        <v>15.5</v>
      </c>
    </row>
    <row r="1326" spans="1:4" s="9" customFormat="1" x14ac:dyDescent="0.3">
      <c r="A1326" s="8">
        <f t="shared" si="20"/>
        <v>41074.781249996791</v>
      </c>
      <c r="B1326" s="51">
        <v>859</v>
      </c>
      <c r="C1326" s="51">
        <v>105</v>
      </c>
      <c r="D1326" s="52">
        <v>15.8</v>
      </c>
    </row>
    <row r="1327" spans="1:4" s="9" customFormat="1" x14ac:dyDescent="0.3">
      <c r="A1327" s="8">
        <f t="shared" si="20"/>
        <v>41074.791666663456</v>
      </c>
      <c r="B1327" s="51">
        <v>851</v>
      </c>
      <c r="C1327" s="51">
        <v>105</v>
      </c>
      <c r="D1327" s="52">
        <v>15.4</v>
      </c>
    </row>
    <row r="1328" spans="1:4" s="9" customFormat="1" x14ac:dyDescent="0.3">
      <c r="A1328" s="8">
        <f t="shared" si="20"/>
        <v>41074.80208333012</v>
      </c>
      <c r="B1328" s="51">
        <v>862</v>
      </c>
      <c r="C1328" s="51">
        <v>105</v>
      </c>
      <c r="D1328" s="52">
        <v>15.4</v>
      </c>
    </row>
    <row r="1329" spans="1:4" s="9" customFormat="1" x14ac:dyDescent="0.3">
      <c r="A1329" s="8">
        <f t="shared" si="20"/>
        <v>41074.812499996784</v>
      </c>
      <c r="B1329" s="51">
        <v>852</v>
      </c>
      <c r="C1329" s="51">
        <v>105</v>
      </c>
      <c r="D1329" s="52">
        <v>15.4</v>
      </c>
    </row>
    <row r="1330" spans="1:4" s="9" customFormat="1" x14ac:dyDescent="0.3">
      <c r="A1330" s="8">
        <f t="shared" si="20"/>
        <v>41074.822916663448</v>
      </c>
      <c r="B1330" s="51">
        <v>848</v>
      </c>
      <c r="C1330" s="51">
        <v>104</v>
      </c>
      <c r="D1330" s="52">
        <v>15.4</v>
      </c>
    </row>
    <row r="1331" spans="1:4" s="9" customFormat="1" x14ac:dyDescent="0.3">
      <c r="A1331" s="8">
        <f t="shared" si="20"/>
        <v>41074.833333330113</v>
      </c>
      <c r="B1331" s="51">
        <v>859</v>
      </c>
      <c r="C1331" s="51">
        <v>105</v>
      </c>
      <c r="D1331" s="52">
        <v>15.3</v>
      </c>
    </row>
    <row r="1332" spans="1:4" s="9" customFormat="1" x14ac:dyDescent="0.3">
      <c r="A1332" s="8">
        <f t="shared" si="20"/>
        <v>41074.843749996777</v>
      </c>
      <c r="B1332" s="51">
        <v>836</v>
      </c>
      <c r="C1332" s="51">
        <v>105</v>
      </c>
      <c r="D1332" s="52">
        <v>15.2</v>
      </c>
    </row>
    <row r="1333" spans="1:4" s="9" customFormat="1" x14ac:dyDescent="0.3">
      <c r="A1333" s="8">
        <f t="shared" si="20"/>
        <v>41074.854166663441</v>
      </c>
      <c r="B1333" s="51">
        <v>856</v>
      </c>
      <c r="C1333" s="51">
        <v>104</v>
      </c>
      <c r="D1333" s="52">
        <v>15.4</v>
      </c>
    </row>
    <row r="1334" spans="1:4" s="9" customFormat="1" x14ac:dyDescent="0.3">
      <c r="A1334" s="8">
        <f t="shared" si="20"/>
        <v>41074.864583330105</v>
      </c>
      <c r="B1334" s="51">
        <v>839</v>
      </c>
      <c r="C1334" s="51">
        <v>104</v>
      </c>
      <c r="D1334" s="52">
        <v>15.2</v>
      </c>
    </row>
    <row r="1335" spans="1:4" s="9" customFormat="1" x14ac:dyDescent="0.3">
      <c r="A1335" s="8">
        <f t="shared" si="20"/>
        <v>41074.874999996769</v>
      </c>
      <c r="B1335" s="51">
        <v>826</v>
      </c>
      <c r="C1335" s="51">
        <v>105</v>
      </c>
      <c r="D1335" s="52">
        <v>15.3</v>
      </c>
    </row>
    <row r="1336" spans="1:4" s="9" customFormat="1" x14ac:dyDescent="0.3">
      <c r="A1336" s="8">
        <f t="shared" si="20"/>
        <v>41074.885416663434</v>
      </c>
      <c r="B1336" s="51">
        <v>823</v>
      </c>
      <c r="C1336" s="51">
        <v>104</v>
      </c>
      <c r="D1336" s="52">
        <v>15</v>
      </c>
    </row>
    <row r="1337" spans="1:4" s="9" customFormat="1" x14ac:dyDescent="0.3">
      <c r="A1337" s="8">
        <f t="shared" si="20"/>
        <v>41074.895833330098</v>
      </c>
      <c r="B1337" s="51">
        <v>825</v>
      </c>
      <c r="C1337" s="51">
        <v>105</v>
      </c>
      <c r="D1337" s="52">
        <v>15.1</v>
      </c>
    </row>
    <row r="1338" spans="1:4" s="9" customFormat="1" x14ac:dyDescent="0.3">
      <c r="A1338" s="8">
        <f t="shared" si="20"/>
        <v>41074.906249996762</v>
      </c>
      <c r="B1338" s="51">
        <v>822</v>
      </c>
      <c r="C1338" s="51">
        <v>107</v>
      </c>
      <c r="D1338" s="52">
        <v>15.1</v>
      </c>
    </row>
    <row r="1339" spans="1:4" s="9" customFormat="1" x14ac:dyDescent="0.3">
      <c r="A1339" s="8">
        <f t="shared" si="20"/>
        <v>41074.916666663426</v>
      </c>
      <c r="B1339" s="51">
        <v>783</v>
      </c>
      <c r="C1339" s="51">
        <v>105</v>
      </c>
      <c r="D1339" s="52">
        <v>15.2</v>
      </c>
    </row>
    <row r="1340" spans="1:4" s="9" customFormat="1" x14ac:dyDescent="0.3">
      <c r="A1340" s="8">
        <f t="shared" si="20"/>
        <v>41074.927083330091</v>
      </c>
      <c r="B1340" s="51">
        <v>813</v>
      </c>
      <c r="C1340" s="51">
        <v>106</v>
      </c>
      <c r="D1340" s="52">
        <v>15.2</v>
      </c>
    </row>
    <row r="1341" spans="1:4" s="9" customFormat="1" x14ac:dyDescent="0.3">
      <c r="A1341" s="8">
        <f t="shared" si="20"/>
        <v>41074.937499996755</v>
      </c>
      <c r="B1341" s="51">
        <v>789</v>
      </c>
      <c r="C1341" s="51">
        <v>106</v>
      </c>
      <c r="D1341" s="52">
        <v>15.3</v>
      </c>
    </row>
    <row r="1342" spans="1:4" s="9" customFormat="1" x14ac:dyDescent="0.3">
      <c r="A1342" s="8">
        <f t="shared" si="20"/>
        <v>41074.947916663419</v>
      </c>
      <c r="B1342" s="51">
        <v>748</v>
      </c>
      <c r="C1342" s="51">
        <v>107</v>
      </c>
      <c r="D1342" s="52">
        <v>15.5</v>
      </c>
    </row>
    <row r="1343" spans="1:4" s="9" customFormat="1" x14ac:dyDescent="0.3">
      <c r="A1343" s="8">
        <f t="shared" si="20"/>
        <v>41074.958333330083</v>
      </c>
      <c r="B1343" s="51">
        <v>743</v>
      </c>
      <c r="C1343" s="51">
        <v>105</v>
      </c>
      <c r="D1343" s="52">
        <v>15.2</v>
      </c>
    </row>
    <row r="1344" spans="1:4" s="9" customFormat="1" x14ac:dyDescent="0.3">
      <c r="A1344" s="8">
        <f t="shared" si="20"/>
        <v>41074.968749996748</v>
      </c>
      <c r="B1344" s="51">
        <v>769</v>
      </c>
      <c r="C1344" s="51">
        <v>105</v>
      </c>
      <c r="D1344" s="52">
        <v>15.8</v>
      </c>
    </row>
    <row r="1345" spans="1:4" s="9" customFormat="1" x14ac:dyDescent="0.3">
      <c r="A1345" s="8">
        <f t="shared" si="20"/>
        <v>41074.979166663412</v>
      </c>
      <c r="B1345" s="51">
        <v>770</v>
      </c>
      <c r="C1345" s="51">
        <v>107</v>
      </c>
      <c r="D1345" s="52">
        <v>15.3</v>
      </c>
    </row>
    <row r="1346" spans="1:4" s="9" customFormat="1" x14ac:dyDescent="0.3">
      <c r="A1346" s="8">
        <f t="shared" si="20"/>
        <v>41074.989583330076</v>
      </c>
      <c r="B1346" s="51">
        <v>775</v>
      </c>
      <c r="C1346" s="51">
        <v>105</v>
      </c>
      <c r="D1346" s="52">
        <v>15.3</v>
      </c>
    </row>
    <row r="1347" spans="1:4" s="9" customFormat="1" x14ac:dyDescent="0.3">
      <c r="A1347" s="8">
        <f t="shared" si="20"/>
        <v>41074.99999999674</v>
      </c>
      <c r="B1347" s="51">
        <v>766</v>
      </c>
      <c r="C1347" s="51">
        <v>105</v>
      </c>
      <c r="D1347" s="52">
        <v>15.4</v>
      </c>
    </row>
    <row r="1348" spans="1:4" s="9" customFormat="1" x14ac:dyDescent="0.3">
      <c r="A1348" s="8">
        <f t="shared" si="20"/>
        <v>41075.010416663405</v>
      </c>
      <c r="B1348" s="51">
        <v>738</v>
      </c>
      <c r="C1348" s="51">
        <v>106</v>
      </c>
      <c r="D1348" s="52">
        <v>15.2</v>
      </c>
    </row>
    <row r="1349" spans="1:4" s="9" customFormat="1" x14ac:dyDescent="0.3">
      <c r="A1349" s="8">
        <f t="shared" ref="A1349:A1412" si="21">A1348+1/24/4</f>
        <v>41075.020833330069</v>
      </c>
      <c r="B1349" s="51">
        <v>748</v>
      </c>
      <c r="C1349" s="51">
        <v>105</v>
      </c>
      <c r="D1349" s="52">
        <v>15.1</v>
      </c>
    </row>
    <row r="1350" spans="1:4" s="9" customFormat="1" x14ac:dyDescent="0.3">
      <c r="A1350" s="8">
        <f t="shared" si="21"/>
        <v>41075.031249996733</v>
      </c>
      <c r="B1350" s="51">
        <v>737</v>
      </c>
      <c r="C1350" s="51">
        <v>105</v>
      </c>
      <c r="D1350" s="52">
        <v>15.4</v>
      </c>
    </row>
    <row r="1351" spans="1:4" s="9" customFormat="1" x14ac:dyDescent="0.3">
      <c r="A1351" s="8">
        <f t="shared" si="21"/>
        <v>41075.041666663397</v>
      </c>
      <c r="B1351" s="51">
        <v>729</v>
      </c>
      <c r="C1351" s="51">
        <v>107</v>
      </c>
      <c r="D1351" s="52">
        <v>15.1</v>
      </c>
    </row>
    <row r="1352" spans="1:4" s="9" customFormat="1" x14ac:dyDescent="0.3">
      <c r="A1352" s="8">
        <f t="shared" si="21"/>
        <v>41075.052083330062</v>
      </c>
      <c r="B1352" s="51">
        <v>217</v>
      </c>
      <c r="C1352" s="51">
        <v>0</v>
      </c>
      <c r="D1352" s="52">
        <v>16.100000000000001</v>
      </c>
    </row>
    <row r="1353" spans="1:4" s="9" customFormat="1" x14ac:dyDescent="0.3">
      <c r="A1353" s="8">
        <f t="shared" si="21"/>
        <v>41075.062499996726</v>
      </c>
      <c r="B1353" s="51">
        <v>129</v>
      </c>
      <c r="C1353" s="51">
        <v>0</v>
      </c>
      <c r="D1353" s="52">
        <v>16.100000000000001</v>
      </c>
    </row>
    <row r="1354" spans="1:4" s="9" customFormat="1" x14ac:dyDescent="0.3">
      <c r="A1354" s="8">
        <f t="shared" si="21"/>
        <v>41075.07291666339</v>
      </c>
      <c r="B1354" s="51">
        <v>89</v>
      </c>
      <c r="C1354" s="51">
        <v>0</v>
      </c>
      <c r="D1354" s="52">
        <v>16.3</v>
      </c>
    </row>
    <row r="1355" spans="1:4" s="9" customFormat="1" x14ac:dyDescent="0.3">
      <c r="A1355" s="8">
        <f t="shared" si="21"/>
        <v>41075.083333330054</v>
      </c>
      <c r="B1355" s="51">
        <v>62</v>
      </c>
      <c r="C1355" s="51">
        <v>0</v>
      </c>
      <c r="D1355" s="52">
        <v>16.5</v>
      </c>
    </row>
    <row r="1356" spans="1:4" s="9" customFormat="1" x14ac:dyDescent="0.3">
      <c r="A1356" s="8">
        <f t="shared" si="21"/>
        <v>41075.093749996719</v>
      </c>
      <c r="B1356" s="51">
        <v>49</v>
      </c>
      <c r="C1356" s="51">
        <v>0</v>
      </c>
      <c r="D1356" s="52">
        <v>16.5</v>
      </c>
    </row>
    <row r="1357" spans="1:4" s="9" customFormat="1" x14ac:dyDescent="0.3">
      <c r="A1357" s="8">
        <f t="shared" si="21"/>
        <v>41075.104166663383</v>
      </c>
      <c r="B1357" s="51">
        <v>37</v>
      </c>
      <c r="C1357" s="51">
        <v>0</v>
      </c>
      <c r="D1357" s="52">
        <v>16.600000000000001</v>
      </c>
    </row>
    <row r="1358" spans="1:4" s="9" customFormat="1" x14ac:dyDescent="0.3">
      <c r="A1358" s="8">
        <f t="shared" si="21"/>
        <v>41075.114583330047</v>
      </c>
      <c r="B1358" s="51">
        <v>31</v>
      </c>
      <c r="C1358" s="51">
        <v>0</v>
      </c>
      <c r="D1358" s="52">
        <v>16.399999999999999</v>
      </c>
    </row>
    <row r="1359" spans="1:4" s="9" customFormat="1" x14ac:dyDescent="0.3">
      <c r="A1359" s="8">
        <f t="shared" si="21"/>
        <v>41075.124999996711</v>
      </c>
      <c r="B1359" s="51">
        <v>25</v>
      </c>
      <c r="C1359" s="51">
        <v>0</v>
      </c>
      <c r="D1359" s="52">
        <v>16.600000000000001</v>
      </c>
    </row>
    <row r="1360" spans="1:4" s="9" customFormat="1" x14ac:dyDescent="0.3">
      <c r="A1360" s="8">
        <f t="shared" si="21"/>
        <v>41075.135416663376</v>
      </c>
      <c r="B1360" s="51">
        <v>21</v>
      </c>
      <c r="C1360" s="51">
        <v>0</v>
      </c>
      <c r="D1360" s="52">
        <v>16.399999999999999</v>
      </c>
    </row>
    <row r="1361" spans="1:4" s="9" customFormat="1" x14ac:dyDescent="0.3">
      <c r="A1361" s="8">
        <f t="shared" si="21"/>
        <v>41075.14583333004</v>
      </c>
      <c r="B1361" s="51">
        <v>18</v>
      </c>
      <c r="C1361" s="51">
        <v>0</v>
      </c>
      <c r="D1361" s="52">
        <v>16.8</v>
      </c>
    </row>
    <row r="1362" spans="1:4" s="9" customFormat="1" x14ac:dyDescent="0.3">
      <c r="A1362" s="8">
        <f t="shared" si="21"/>
        <v>41075.156249996704</v>
      </c>
      <c r="B1362" s="51">
        <v>14</v>
      </c>
      <c r="C1362" s="51">
        <v>0</v>
      </c>
      <c r="D1362" s="52">
        <v>16.3</v>
      </c>
    </row>
    <row r="1363" spans="1:4" s="9" customFormat="1" x14ac:dyDescent="0.3">
      <c r="A1363" s="8">
        <f t="shared" si="21"/>
        <v>41075.166666663368</v>
      </c>
      <c r="B1363" s="51">
        <v>11</v>
      </c>
      <c r="C1363" s="51">
        <v>0</v>
      </c>
      <c r="D1363" s="52">
        <v>16.3</v>
      </c>
    </row>
    <row r="1364" spans="1:4" s="9" customFormat="1" x14ac:dyDescent="0.3">
      <c r="A1364" s="8">
        <f t="shared" si="21"/>
        <v>41075.177083330032</v>
      </c>
      <c r="B1364" s="51">
        <v>7</v>
      </c>
      <c r="C1364" s="51">
        <v>0</v>
      </c>
      <c r="D1364" s="52">
        <v>16.3</v>
      </c>
    </row>
    <row r="1365" spans="1:4" s="9" customFormat="1" x14ac:dyDescent="0.3">
      <c r="A1365" s="8">
        <f t="shared" si="21"/>
        <v>41075.187499996697</v>
      </c>
      <c r="B1365" s="51">
        <v>7</v>
      </c>
      <c r="C1365" s="51">
        <v>0</v>
      </c>
      <c r="D1365" s="52">
        <v>16.3</v>
      </c>
    </row>
    <row r="1366" spans="1:4" s="9" customFormat="1" x14ac:dyDescent="0.3">
      <c r="A1366" s="8">
        <f t="shared" si="21"/>
        <v>41075.197916663361</v>
      </c>
      <c r="B1366" s="51">
        <v>5</v>
      </c>
      <c r="C1366" s="51">
        <v>0</v>
      </c>
      <c r="D1366" s="52">
        <v>16.3</v>
      </c>
    </row>
    <row r="1367" spans="1:4" s="9" customFormat="1" x14ac:dyDescent="0.3">
      <c r="A1367" s="8">
        <f t="shared" si="21"/>
        <v>41075.208333330025</v>
      </c>
      <c r="B1367" s="51">
        <v>4</v>
      </c>
      <c r="C1367" s="51">
        <v>0</v>
      </c>
      <c r="D1367" s="52">
        <v>16.5</v>
      </c>
    </row>
    <row r="1368" spans="1:4" s="9" customFormat="1" x14ac:dyDescent="0.3">
      <c r="A1368" s="8">
        <f t="shared" si="21"/>
        <v>41075.218749996689</v>
      </c>
      <c r="B1368" s="51">
        <v>2</v>
      </c>
      <c r="C1368" s="51">
        <v>0</v>
      </c>
      <c r="D1368" s="52">
        <v>16.399999999999999</v>
      </c>
    </row>
    <row r="1369" spans="1:4" s="9" customFormat="1" x14ac:dyDescent="0.3">
      <c r="A1369" s="8">
        <f t="shared" si="21"/>
        <v>41075.229166663354</v>
      </c>
      <c r="B1369" s="51">
        <v>2</v>
      </c>
      <c r="C1369" s="51">
        <v>0</v>
      </c>
      <c r="D1369" s="52">
        <v>16.3</v>
      </c>
    </row>
    <row r="1370" spans="1:4" s="9" customFormat="1" x14ac:dyDescent="0.3">
      <c r="A1370" s="8">
        <f t="shared" si="21"/>
        <v>41075.239583330018</v>
      </c>
      <c r="B1370" s="51">
        <v>1</v>
      </c>
      <c r="C1370" s="51">
        <v>0</v>
      </c>
      <c r="D1370" s="52">
        <v>16.5</v>
      </c>
    </row>
    <row r="1371" spans="1:4" s="9" customFormat="1" x14ac:dyDescent="0.3">
      <c r="A1371" s="8">
        <f t="shared" si="21"/>
        <v>41075.249999996682</v>
      </c>
      <c r="B1371" s="51">
        <v>0</v>
      </c>
      <c r="C1371" s="51">
        <v>0</v>
      </c>
      <c r="D1371" s="52">
        <v>16.100000000000001</v>
      </c>
    </row>
    <row r="1372" spans="1:4" s="9" customFormat="1" x14ac:dyDescent="0.3">
      <c r="A1372" s="8">
        <f t="shared" si="21"/>
        <v>41075.260416663346</v>
      </c>
      <c r="B1372" s="51">
        <v>0</v>
      </c>
      <c r="C1372" s="51">
        <v>0</v>
      </c>
      <c r="D1372" s="52">
        <v>16.399999999999999</v>
      </c>
    </row>
    <row r="1373" spans="1:4" s="9" customFormat="1" x14ac:dyDescent="0.3">
      <c r="A1373" s="8">
        <f t="shared" si="21"/>
        <v>41075.270833330011</v>
      </c>
      <c r="B1373" s="51">
        <v>0</v>
      </c>
      <c r="C1373" s="51">
        <v>0</v>
      </c>
      <c r="D1373" s="52">
        <v>15.9</v>
      </c>
    </row>
    <row r="1374" spans="1:4" s="9" customFormat="1" x14ac:dyDescent="0.3">
      <c r="A1374" s="8">
        <f t="shared" si="21"/>
        <v>41075.281249996675</v>
      </c>
      <c r="B1374" s="51">
        <v>0</v>
      </c>
      <c r="C1374" s="51">
        <v>0</v>
      </c>
      <c r="D1374" s="52">
        <v>16</v>
      </c>
    </row>
    <row r="1375" spans="1:4" s="9" customFormat="1" x14ac:dyDescent="0.3">
      <c r="A1375" s="8">
        <f t="shared" si="21"/>
        <v>41075.291666663339</v>
      </c>
      <c r="B1375" s="51">
        <v>0</v>
      </c>
      <c r="C1375" s="51">
        <v>0</v>
      </c>
      <c r="D1375" s="52">
        <v>15.7</v>
      </c>
    </row>
    <row r="1376" spans="1:4" s="9" customFormat="1" x14ac:dyDescent="0.3">
      <c r="A1376" s="8">
        <f t="shared" si="21"/>
        <v>41075.302083330003</v>
      </c>
      <c r="B1376" s="51">
        <v>0</v>
      </c>
      <c r="C1376" s="51">
        <v>0</v>
      </c>
      <c r="D1376" s="52">
        <v>15.8</v>
      </c>
    </row>
    <row r="1377" spans="1:4" s="9" customFormat="1" x14ac:dyDescent="0.3">
      <c r="A1377" s="8">
        <f t="shared" si="21"/>
        <v>41075.312499996668</v>
      </c>
      <c r="B1377" s="51">
        <v>0</v>
      </c>
      <c r="C1377" s="51">
        <v>0</v>
      </c>
      <c r="D1377" s="52">
        <v>15.9</v>
      </c>
    </row>
    <row r="1378" spans="1:4" s="9" customFormat="1" x14ac:dyDescent="0.3">
      <c r="A1378" s="8">
        <f t="shared" si="21"/>
        <v>41075.322916663332</v>
      </c>
      <c r="B1378" s="51">
        <v>0</v>
      </c>
      <c r="C1378" s="51">
        <v>0</v>
      </c>
      <c r="D1378" s="52">
        <v>15.8</v>
      </c>
    </row>
    <row r="1379" spans="1:4" s="9" customFormat="1" x14ac:dyDescent="0.3">
      <c r="A1379" s="8">
        <f t="shared" si="21"/>
        <v>41075.333333329996</v>
      </c>
      <c r="B1379" s="51">
        <v>0</v>
      </c>
      <c r="C1379" s="51">
        <v>0</v>
      </c>
      <c r="D1379" s="52">
        <v>15.9</v>
      </c>
    </row>
    <row r="1380" spans="1:4" s="9" customFormat="1" x14ac:dyDescent="0.3">
      <c r="A1380" s="8">
        <f t="shared" si="21"/>
        <v>41075.34374999666</v>
      </c>
      <c r="B1380" s="51">
        <v>0</v>
      </c>
      <c r="C1380" s="51">
        <v>0</v>
      </c>
      <c r="D1380" s="52">
        <v>15.9</v>
      </c>
    </row>
    <row r="1381" spans="1:4" s="9" customFormat="1" x14ac:dyDescent="0.3">
      <c r="A1381" s="8">
        <f t="shared" si="21"/>
        <v>41075.354166663325</v>
      </c>
      <c r="B1381" s="51">
        <v>0</v>
      </c>
      <c r="C1381" s="51">
        <v>0</v>
      </c>
      <c r="D1381" s="52">
        <v>15.6</v>
      </c>
    </row>
    <row r="1382" spans="1:4" s="9" customFormat="1" x14ac:dyDescent="0.3">
      <c r="A1382" s="8">
        <f t="shared" si="21"/>
        <v>41075.364583329989</v>
      </c>
      <c r="B1382" s="51">
        <v>2</v>
      </c>
      <c r="C1382" s="51">
        <v>0</v>
      </c>
      <c r="D1382" s="52">
        <v>15.7</v>
      </c>
    </row>
    <row r="1383" spans="1:4" s="9" customFormat="1" x14ac:dyDescent="0.3">
      <c r="A1383" s="8">
        <f t="shared" si="21"/>
        <v>41075.374999996653</v>
      </c>
      <c r="B1383" s="51">
        <v>934</v>
      </c>
      <c r="C1383" s="51">
        <v>113</v>
      </c>
      <c r="D1383" s="52">
        <v>24.8</v>
      </c>
    </row>
    <row r="1384" spans="1:4" s="9" customFormat="1" x14ac:dyDescent="0.3">
      <c r="A1384" s="8">
        <f t="shared" si="21"/>
        <v>41075.385416663317</v>
      </c>
      <c r="B1384" s="51">
        <v>846</v>
      </c>
      <c r="C1384" s="51">
        <v>110</v>
      </c>
      <c r="D1384" s="52">
        <v>21.6</v>
      </c>
    </row>
    <row r="1385" spans="1:4" s="9" customFormat="1" x14ac:dyDescent="0.3">
      <c r="A1385" s="8">
        <f t="shared" si="21"/>
        <v>41075.395833329982</v>
      </c>
      <c r="B1385" s="51">
        <v>876</v>
      </c>
      <c r="C1385" s="51">
        <v>108</v>
      </c>
      <c r="D1385" s="52">
        <v>20.8</v>
      </c>
    </row>
    <row r="1386" spans="1:4" s="9" customFormat="1" x14ac:dyDescent="0.3">
      <c r="A1386" s="8">
        <f t="shared" si="21"/>
        <v>41075.406249996646</v>
      </c>
      <c r="B1386" s="51">
        <v>915</v>
      </c>
      <c r="C1386" s="51">
        <v>108</v>
      </c>
      <c r="D1386" s="52">
        <v>20.2</v>
      </c>
    </row>
    <row r="1387" spans="1:4" s="9" customFormat="1" x14ac:dyDescent="0.3">
      <c r="A1387" s="8">
        <f t="shared" si="21"/>
        <v>41075.41666666331</v>
      </c>
      <c r="B1387" s="51">
        <v>903</v>
      </c>
      <c r="C1387" s="51">
        <v>107</v>
      </c>
      <c r="D1387" s="52">
        <v>19.899999999999999</v>
      </c>
    </row>
    <row r="1388" spans="1:4" s="9" customFormat="1" x14ac:dyDescent="0.3">
      <c r="A1388" s="8">
        <f t="shared" si="21"/>
        <v>41075.427083329974</v>
      </c>
      <c r="B1388" s="51">
        <v>893</v>
      </c>
      <c r="C1388" s="51">
        <v>108</v>
      </c>
      <c r="D1388" s="52">
        <v>19.5</v>
      </c>
    </row>
    <row r="1389" spans="1:4" s="9" customFormat="1" x14ac:dyDescent="0.3">
      <c r="A1389" s="8">
        <f t="shared" si="21"/>
        <v>41075.437499996639</v>
      </c>
      <c r="B1389" s="51">
        <v>897</v>
      </c>
      <c r="C1389" s="51">
        <v>107</v>
      </c>
      <c r="D1389" s="52">
        <v>19.5</v>
      </c>
    </row>
    <row r="1390" spans="1:4" s="9" customFormat="1" x14ac:dyDescent="0.3">
      <c r="A1390" s="8">
        <f t="shared" si="21"/>
        <v>41075.447916663303</v>
      </c>
      <c r="B1390" s="51">
        <v>922</v>
      </c>
      <c r="C1390" s="51">
        <v>108</v>
      </c>
      <c r="D1390" s="52">
        <v>19.899999999999999</v>
      </c>
    </row>
    <row r="1391" spans="1:4" s="9" customFormat="1" x14ac:dyDescent="0.3">
      <c r="A1391" s="8">
        <f t="shared" si="21"/>
        <v>41075.458333329967</v>
      </c>
      <c r="B1391" s="51">
        <v>895</v>
      </c>
      <c r="C1391" s="51">
        <v>108</v>
      </c>
      <c r="D1391" s="52">
        <v>19.3</v>
      </c>
    </row>
    <row r="1392" spans="1:4" s="9" customFormat="1" x14ac:dyDescent="0.3">
      <c r="A1392" s="8">
        <f t="shared" si="21"/>
        <v>41075.468749996631</v>
      </c>
      <c r="B1392" s="51">
        <v>895</v>
      </c>
      <c r="C1392" s="51">
        <v>108</v>
      </c>
      <c r="D1392" s="52">
        <v>19.3</v>
      </c>
    </row>
    <row r="1393" spans="1:4" s="9" customFormat="1" x14ac:dyDescent="0.3">
      <c r="A1393" s="8">
        <f t="shared" si="21"/>
        <v>41075.479166663295</v>
      </c>
      <c r="B1393" s="51">
        <v>905</v>
      </c>
      <c r="C1393" s="51">
        <v>108</v>
      </c>
      <c r="D1393" s="52">
        <v>19</v>
      </c>
    </row>
    <row r="1394" spans="1:4" s="9" customFormat="1" x14ac:dyDescent="0.3">
      <c r="A1394" s="8">
        <f t="shared" si="21"/>
        <v>41075.48958332996</v>
      </c>
      <c r="B1394" s="51">
        <v>894</v>
      </c>
      <c r="C1394" s="51">
        <v>107</v>
      </c>
      <c r="D1394" s="52">
        <v>18.7</v>
      </c>
    </row>
    <row r="1395" spans="1:4" s="9" customFormat="1" x14ac:dyDescent="0.3">
      <c r="A1395" s="8">
        <f t="shared" si="21"/>
        <v>41075.499999996624</v>
      </c>
      <c r="B1395" s="51">
        <v>906</v>
      </c>
      <c r="C1395" s="51">
        <v>107</v>
      </c>
      <c r="D1395" s="52">
        <v>19</v>
      </c>
    </row>
    <row r="1396" spans="1:4" s="9" customFormat="1" x14ac:dyDescent="0.3">
      <c r="A1396" s="8">
        <f t="shared" si="21"/>
        <v>41075.510416663288</v>
      </c>
      <c r="B1396" s="51">
        <v>898</v>
      </c>
      <c r="C1396" s="51">
        <v>107</v>
      </c>
      <c r="D1396" s="52">
        <v>18.2</v>
      </c>
    </row>
    <row r="1397" spans="1:4" s="9" customFormat="1" x14ac:dyDescent="0.3">
      <c r="A1397" s="8">
        <f t="shared" si="21"/>
        <v>41075.520833329952</v>
      </c>
      <c r="B1397" s="51">
        <v>910</v>
      </c>
      <c r="C1397" s="51">
        <v>107</v>
      </c>
      <c r="D1397" s="52">
        <v>18.100000000000001</v>
      </c>
    </row>
    <row r="1398" spans="1:4" s="9" customFormat="1" x14ac:dyDescent="0.3">
      <c r="A1398" s="8">
        <f t="shared" si="21"/>
        <v>41075.531249996617</v>
      </c>
      <c r="B1398" s="51">
        <v>889</v>
      </c>
      <c r="C1398" s="51">
        <v>105</v>
      </c>
      <c r="D1398" s="52">
        <v>18.2</v>
      </c>
    </row>
    <row r="1399" spans="1:4" s="9" customFormat="1" x14ac:dyDescent="0.3">
      <c r="A1399" s="8">
        <f t="shared" si="21"/>
        <v>41075.541666663281</v>
      </c>
      <c r="B1399" s="51">
        <v>887</v>
      </c>
      <c r="C1399" s="51">
        <v>105</v>
      </c>
      <c r="D1399" s="52">
        <v>18</v>
      </c>
    </row>
    <row r="1400" spans="1:4" s="9" customFormat="1" x14ac:dyDescent="0.3">
      <c r="A1400" s="8">
        <f t="shared" si="21"/>
        <v>41075.552083329945</v>
      </c>
      <c r="B1400" s="51">
        <v>885</v>
      </c>
      <c r="C1400" s="51">
        <v>105</v>
      </c>
      <c r="D1400" s="52">
        <v>17.7</v>
      </c>
    </row>
    <row r="1401" spans="1:4" s="9" customFormat="1" x14ac:dyDescent="0.3">
      <c r="A1401" s="8">
        <f t="shared" si="21"/>
        <v>41075.562499996609</v>
      </c>
      <c r="B1401" s="51">
        <v>899</v>
      </c>
      <c r="C1401" s="51">
        <v>106</v>
      </c>
      <c r="D1401" s="52">
        <v>17.8</v>
      </c>
    </row>
    <row r="1402" spans="1:4" s="9" customFormat="1" x14ac:dyDescent="0.3">
      <c r="A1402" s="8">
        <f t="shared" si="21"/>
        <v>41075.572916663274</v>
      </c>
      <c r="B1402" s="51">
        <v>898</v>
      </c>
      <c r="C1402" s="51">
        <v>105</v>
      </c>
      <c r="D1402" s="52">
        <v>17.899999999999999</v>
      </c>
    </row>
    <row r="1403" spans="1:4" s="9" customFormat="1" x14ac:dyDescent="0.3">
      <c r="A1403" s="8">
        <f t="shared" si="21"/>
        <v>41075.583333329938</v>
      </c>
      <c r="B1403" s="51">
        <v>889</v>
      </c>
      <c r="C1403" s="51">
        <v>105</v>
      </c>
      <c r="D1403" s="52">
        <v>17.7</v>
      </c>
    </row>
    <row r="1404" spans="1:4" s="9" customFormat="1" x14ac:dyDescent="0.3">
      <c r="A1404" s="8">
        <f t="shared" si="21"/>
        <v>41075.593749996602</v>
      </c>
      <c r="B1404" s="51">
        <v>895</v>
      </c>
      <c r="C1404" s="51">
        <v>105</v>
      </c>
      <c r="D1404" s="52">
        <v>17.7</v>
      </c>
    </row>
    <row r="1405" spans="1:4" s="9" customFormat="1" x14ac:dyDescent="0.3">
      <c r="A1405" s="8">
        <f t="shared" si="21"/>
        <v>41075.604166663266</v>
      </c>
      <c r="B1405" s="51">
        <v>885</v>
      </c>
      <c r="C1405" s="51">
        <v>104</v>
      </c>
      <c r="D1405" s="52">
        <v>17.399999999999999</v>
      </c>
    </row>
    <row r="1406" spans="1:4" s="9" customFormat="1" x14ac:dyDescent="0.3">
      <c r="A1406" s="8">
        <f t="shared" si="21"/>
        <v>41075.614583329931</v>
      </c>
      <c r="B1406" s="51">
        <v>858</v>
      </c>
      <c r="C1406" s="51">
        <v>105</v>
      </c>
      <c r="D1406" s="52">
        <v>17.2</v>
      </c>
    </row>
    <row r="1407" spans="1:4" s="9" customFormat="1" x14ac:dyDescent="0.3">
      <c r="A1407" s="8">
        <f t="shared" si="21"/>
        <v>41075.624999996595</v>
      </c>
      <c r="B1407" s="51">
        <v>874</v>
      </c>
      <c r="C1407" s="51">
        <v>106</v>
      </c>
      <c r="D1407" s="52">
        <v>16.899999999999999</v>
      </c>
    </row>
    <row r="1408" spans="1:4" s="9" customFormat="1" x14ac:dyDescent="0.3">
      <c r="A1408" s="8">
        <f t="shared" si="21"/>
        <v>41075.635416663259</v>
      </c>
      <c r="B1408" s="51">
        <v>876</v>
      </c>
      <c r="C1408" s="51">
        <v>106</v>
      </c>
      <c r="D1408" s="52">
        <v>17</v>
      </c>
    </row>
    <row r="1409" spans="1:4" s="9" customFormat="1" x14ac:dyDescent="0.3">
      <c r="A1409" s="8">
        <f t="shared" si="21"/>
        <v>41075.645833329923</v>
      </c>
      <c r="B1409" s="51">
        <v>872</v>
      </c>
      <c r="C1409" s="51">
        <v>105</v>
      </c>
      <c r="D1409" s="52">
        <v>17.100000000000001</v>
      </c>
    </row>
    <row r="1410" spans="1:4" s="9" customFormat="1" x14ac:dyDescent="0.3">
      <c r="A1410" s="8">
        <f t="shared" si="21"/>
        <v>41075.656249996588</v>
      </c>
      <c r="B1410" s="51">
        <v>880</v>
      </c>
      <c r="C1410" s="51">
        <v>106</v>
      </c>
      <c r="D1410" s="52">
        <v>17.3</v>
      </c>
    </row>
    <row r="1411" spans="1:4" s="9" customFormat="1" x14ac:dyDescent="0.3">
      <c r="A1411" s="8">
        <f t="shared" si="21"/>
        <v>41075.666666663252</v>
      </c>
      <c r="B1411" s="51">
        <v>854</v>
      </c>
      <c r="C1411" s="51">
        <v>105</v>
      </c>
      <c r="D1411" s="52">
        <v>16.899999999999999</v>
      </c>
    </row>
    <row r="1412" spans="1:4" s="9" customFormat="1" x14ac:dyDescent="0.3">
      <c r="A1412" s="8">
        <f t="shared" si="21"/>
        <v>41075.677083329916</v>
      </c>
      <c r="B1412" s="51">
        <v>847</v>
      </c>
      <c r="C1412" s="51">
        <v>104</v>
      </c>
      <c r="D1412" s="52">
        <v>16.600000000000001</v>
      </c>
    </row>
    <row r="1413" spans="1:4" s="9" customFormat="1" x14ac:dyDescent="0.3">
      <c r="A1413" s="8">
        <f t="shared" ref="A1413:A1476" si="22">A1412+1/24/4</f>
        <v>41075.68749999658</v>
      </c>
      <c r="B1413" s="51">
        <v>858</v>
      </c>
      <c r="C1413" s="51">
        <v>104</v>
      </c>
      <c r="D1413" s="52">
        <v>16.600000000000001</v>
      </c>
    </row>
    <row r="1414" spans="1:4" s="9" customFormat="1" x14ac:dyDescent="0.3">
      <c r="A1414" s="8">
        <f t="shared" si="22"/>
        <v>41075.697916663245</v>
      </c>
      <c r="B1414" s="51">
        <v>840</v>
      </c>
      <c r="C1414" s="51">
        <v>105</v>
      </c>
      <c r="D1414" s="52">
        <v>16.5</v>
      </c>
    </row>
    <row r="1415" spans="1:4" s="9" customFormat="1" x14ac:dyDescent="0.3">
      <c r="A1415" s="8">
        <f t="shared" si="22"/>
        <v>41075.708333329909</v>
      </c>
      <c r="B1415" s="51">
        <v>868</v>
      </c>
      <c r="C1415" s="51">
        <v>105</v>
      </c>
      <c r="D1415" s="52">
        <v>16.7</v>
      </c>
    </row>
    <row r="1416" spans="1:4" s="9" customFormat="1" x14ac:dyDescent="0.3">
      <c r="A1416" s="8">
        <f t="shared" si="22"/>
        <v>41075.718749996573</v>
      </c>
      <c r="B1416" s="51">
        <v>879</v>
      </c>
      <c r="C1416" s="51">
        <v>104</v>
      </c>
      <c r="D1416" s="52">
        <v>16.399999999999999</v>
      </c>
    </row>
    <row r="1417" spans="1:4" s="9" customFormat="1" x14ac:dyDescent="0.3">
      <c r="A1417" s="8">
        <f t="shared" si="22"/>
        <v>41075.729166663237</v>
      </c>
      <c r="B1417" s="51">
        <v>872</v>
      </c>
      <c r="C1417" s="51">
        <v>104</v>
      </c>
      <c r="D1417" s="52">
        <v>16.399999999999999</v>
      </c>
    </row>
    <row r="1418" spans="1:4" s="9" customFormat="1" x14ac:dyDescent="0.3">
      <c r="A1418" s="8">
        <f t="shared" si="22"/>
        <v>41075.739583329902</v>
      </c>
      <c r="B1418" s="51">
        <v>857</v>
      </c>
      <c r="C1418" s="51">
        <v>105</v>
      </c>
      <c r="D1418" s="52">
        <v>16.3</v>
      </c>
    </row>
    <row r="1419" spans="1:4" s="9" customFormat="1" x14ac:dyDescent="0.3">
      <c r="A1419" s="8">
        <f t="shared" si="22"/>
        <v>41075.749999996566</v>
      </c>
      <c r="B1419" s="51">
        <v>855</v>
      </c>
      <c r="C1419" s="51">
        <v>105</v>
      </c>
      <c r="D1419" s="52">
        <v>16.399999999999999</v>
      </c>
    </row>
    <row r="1420" spans="1:4" s="9" customFormat="1" x14ac:dyDescent="0.3">
      <c r="A1420" s="8">
        <f t="shared" si="22"/>
        <v>41075.76041666323</v>
      </c>
      <c r="B1420" s="51">
        <v>838</v>
      </c>
      <c r="C1420" s="51">
        <v>104</v>
      </c>
      <c r="D1420" s="52">
        <v>16.2</v>
      </c>
    </row>
    <row r="1421" spans="1:4" s="9" customFormat="1" x14ac:dyDescent="0.3">
      <c r="A1421" s="8">
        <f t="shared" si="22"/>
        <v>41075.770833329894</v>
      </c>
      <c r="B1421" s="51">
        <v>846</v>
      </c>
      <c r="C1421" s="51">
        <v>105</v>
      </c>
      <c r="D1421" s="52">
        <v>16.100000000000001</v>
      </c>
    </row>
    <row r="1422" spans="1:4" s="9" customFormat="1" x14ac:dyDescent="0.3">
      <c r="A1422" s="8">
        <f t="shared" si="22"/>
        <v>41075.781249996558</v>
      </c>
      <c r="B1422" s="51">
        <v>862</v>
      </c>
      <c r="C1422" s="51">
        <v>105</v>
      </c>
      <c r="D1422" s="52">
        <v>16.2</v>
      </c>
    </row>
    <row r="1423" spans="1:4" s="9" customFormat="1" x14ac:dyDescent="0.3">
      <c r="A1423" s="8">
        <f t="shared" si="22"/>
        <v>41075.791666663223</v>
      </c>
      <c r="B1423" s="51">
        <v>857</v>
      </c>
      <c r="C1423" s="51">
        <v>105</v>
      </c>
      <c r="D1423" s="52">
        <v>16.3</v>
      </c>
    </row>
    <row r="1424" spans="1:4" s="9" customFormat="1" x14ac:dyDescent="0.3">
      <c r="A1424" s="8">
        <f t="shared" si="22"/>
        <v>41075.802083329887</v>
      </c>
      <c r="B1424" s="51">
        <v>876</v>
      </c>
      <c r="C1424" s="51">
        <v>105</v>
      </c>
      <c r="D1424" s="52">
        <v>16</v>
      </c>
    </row>
    <row r="1425" spans="1:4" s="9" customFormat="1" x14ac:dyDescent="0.3">
      <c r="A1425" s="8">
        <f t="shared" si="22"/>
        <v>41075.812499996551</v>
      </c>
      <c r="B1425" s="51">
        <v>857</v>
      </c>
      <c r="C1425" s="51">
        <v>105</v>
      </c>
      <c r="D1425" s="52">
        <v>16.2</v>
      </c>
    </row>
    <row r="1426" spans="1:4" s="9" customFormat="1" x14ac:dyDescent="0.3">
      <c r="A1426" s="8">
        <f t="shared" si="22"/>
        <v>41075.822916663215</v>
      </c>
      <c r="B1426" s="51">
        <v>860</v>
      </c>
      <c r="C1426" s="51">
        <v>106</v>
      </c>
      <c r="D1426" s="52">
        <v>16</v>
      </c>
    </row>
    <row r="1427" spans="1:4" s="9" customFormat="1" x14ac:dyDescent="0.3">
      <c r="A1427" s="8">
        <f t="shared" si="22"/>
        <v>41075.83333332988</v>
      </c>
      <c r="B1427" s="51">
        <v>859</v>
      </c>
      <c r="C1427" s="51">
        <v>105</v>
      </c>
      <c r="D1427" s="52">
        <v>16</v>
      </c>
    </row>
    <row r="1428" spans="1:4" s="9" customFormat="1" x14ac:dyDescent="0.3">
      <c r="A1428" s="8">
        <f t="shared" si="22"/>
        <v>41075.843749996544</v>
      </c>
      <c r="B1428" s="51">
        <v>828</v>
      </c>
      <c r="C1428" s="51">
        <v>105</v>
      </c>
      <c r="D1428" s="52">
        <v>16</v>
      </c>
    </row>
    <row r="1429" spans="1:4" s="9" customFormat="1" x14ac:dyDescent="0.3">
      <c r="A1429" s="8">
        <f t="shared" si="22"/>
        <v>41075.854166663208</v>
      </c>
      <c r="B1429" s="51">
        <v>840</v>
      </c>
      <c r="C1429" s="51">
        <v>106</v>
      </c>
      <c r="D1429" s="52">
        <v>15.8</v>
      </c>
    </row>
    <row r="1430" spans="1:4" s="9" customFormat="1" x14ac:dyDescent="0.3">
      <c r="A1430" s="8">
        <f t="shared" si="22"/>
        <v>41075.864583329872</v>
      </c>
      <c r="B1430" s="51">
        <v>819</v>
      </c>
      <c r="C1430" s="51">
        <v>107</v>
      </c>
      <c r="D1430" s="52">
        <v>15.8</v>
      </c>
    </row>
    <row r="1431" spans="1:4" s="9" customFormat="1" x14ac:dyDescent="0.3">
      <c r="A1431" s="8">
        <f t="shared" si="22"/>
        <v>41075.874999996537</v>
      </c>
      <c r="B1431" s="51">
        <v>804</v>
      </c>
      <c r="C1431" s="51">
        <v>106</v>
      </c>
      <c r="D1431" s="52">
        <v>15.9</v>
      </c>
    </row>
    <row r="1432" spans="1:4" s="9" customFormat="1" x14ac:dyDescent="0.3">
      <c r="A1432" s="8">
        <f t="shared" si="22"/>
        <v>41075.885416663201</v>
      </c>
      <c r="B1432" s="51">
        <v>809</v>
      </c>
      <c r="C1432" s="51">
        <v>105</v>
      </c>
      <c r="D1432" s="52">
        <v>15.8</v>
      </c>
    </row>
    <row r="1433" spans="1:4" s="9" customFormat="1" x14ac:dyDescent="0.3">
      <c r="A1433" s="8">
        <f t="shared" si="22"/>
        <v>41075.895833329865</v>
      </c>
      <c r="B1433" s="51">
        <v>770</v>
      </c>
      <c r="C1433" s="51">
        <v>106</v>
      </c>
      <c r="D1433" s="52">
        <v>15.7</v>
      </c>
    </row>
    <row r="1434" spans="1:4" s="9" customFormat="1" x14ac:dyDescent="0.3">
      <c r="A1434" s="8">
        <f t="shared" si="22"/>
        <v>41075.906249996529</v>
      </c>
      <c r="B1434" s="51">
        <v>765</v>
      </c>
      <c r="C1434" s="51">
        <v>107</v>
      </c>
      <c r="D1434" s="52">
        <v>15.7</v>
      </c>
    </row>
    <row r="1435" spans="1:4" s="9" customFormat="1" x14ac:dyDescent="0.3">
      <c r="A1435" s="8">
        <f t="shared" si="22"/>
        <v>41075.916666663194</v>
      </c>
      <c r="B1435" s="51">
        <v>216</v>
      </c>
      <c r="C1435" s="51">
        <v>0</v>
      </c>
      <c r="D1435" s="52">
        <v>17.100000000000001</v>
      </c>
    </row>
    <row r="1436" spans="1:4" s="9" customFormat="1" x14ac:dyDescent="0.3">
      <c r="A1436" s="8">
        <f t="shared" si="22"/>
        <v>41075.927083329858</v>
      </c>
      <c r="B1436" s="51">
        <v>135</v>
      </c>
      <c r="C1436" s="51">
        <v>0</v>
      </c>
      <c r="D1436" s="52">
        <v>17.2</v>
      </c>
    </row>
    <row r="1437" spans="1:4" s="9" customFormat="1" x14ac:dyDescent="0.3">
      <c r="A1437" s="8">
        <f t="shared" si="22"/>
        <v>41075.937499996522</v>
      </c>
      <c r="B1437" s="51">
        <v>98</v>
      </c>
      <c r="C1437" s="51">
        <v>0</v>
      </c>
      <c r="D1437" s="52">
        <v>17.2</v>
      </c>
    </row>
    <row r="1438" spans="1:4" s="9" customFormat="1" x14ac:dyDescent="0.3">
      <c r="A1438" s="8">
        <f t="shared" si="22"/>
        <v>41075.947916663186</v>
      </c>
      <c r="B1438" s="51">
        <v>74</v>
      </c>
      <c r="C1438" s="51">
        <v>0</v>
      </c>
      <c r="D1438" s="52">
        <v>17</v>
      </c>
    </row>
    <row r="1439" spans="1:4" s="9" customFormat="1" x14ac:dyDescent="0.3">
      <c r="A1439" s="8">
        <f t="shared" si="22"/>
        <v>41075.958333329851</v>
      </c>
      <c r="B1439" s="51">
        <v>59</v>
      </c>
      <c r="C1439" s="51">
        <v>0</v>
      </c>
      <c r="D1439" s="52">
        <v>16.8</v>
      </c>
    </row>
    <row r="1440" spans="1:4" s="9" customFormat="1" x14ac:dyDescent="0.3">
      <c r="A1440" s="8">
        <f t="shared" si="22"/>
        <v>41075.968749996515</v>
      </c>
      <c r="B1440" s="51">
        <v>47</v>
      </c>
      <c r="C1440" s="51">
        <v>0</v>
      </c>
      <c r="D1440" s="52">
        <v>16.7</v>
      </c>
    </row>
    <row r="1441" spans="1:4" s="9" customFormat="1" x14ac:dyDescent="0.3">
      <c r="A1441" s="8">
        <f t="shared" si="22"/>
        <v>41075.979166663179</v>
      </c>
      <c r="B1441" s="51">
        <v>39</v>
      </c>
      <c r="C1441" s="51">
        <v>0</v>
      </c>
      <c r="D1441" s="52">
        <v>16.8</v>
      </c>
    </row>
    <row r="1442" spans="1:4" s="9" customFormat="1" x14ac:dyDescent="0.3">
      <c r="A1442" s="8">
        <f t="shared" si="22"/>
        <v>41075.989583329843</v>
      </c>
      <c r="B1442" s="51">
        <v>32</v>
      </c>
      <c r="C1442" s="51">
        <v>0</v>
      </c>
      <c r="D1442" s="52">
        <v>16.899999999999999</v>
      </c>
    </row>
    <row r="1443" spans="1:4" s="9" customFormat="1" x14ac:dyDescent="0.3">
      <c r="A1443" s="8">
        <f t="shared" si="22"/>
        <v>41075.999999996508</v>
      </c>
      <c r="B1443" s="51">
        <v>27</v>
      </c>
      <c r="C1443" s="51">
        <v>0</v>
      </c>
      <c r="D1443" s="52">
        <v>16.8</v>
      </c>
    </row>
    <row r="1444" spans="1:4" s="9" customFormat="1" x14ac:dyDescent="0.3">
      <c r="A1444" s="8">
        <f t="shared" si="22"/>
        <v>41076.010416663172</v>
      </c>
      <c r="B1444" s="51">
        <v>21</v>
      </c>
      <c r="C1444" s="51">
        <v>0</v>
      </c>
      <c r="D1444" s="52">
        <v>16.8</v>
      </c>
    </row>
    <row r="1445" spans="1:4" s="9" customFormat="1" x14ac:dyDescent="0.3">
      <c r="A1445" s="8">
        <f t="shared" si="22"/>
        <v>41076.020833329836</v>
      </c>
      <c r="B1445" s="51">
        <v>18</v>
      </c>
      <c r="C1445" s="51">
        <v>0</v>
      </c>
      <c r="D1445" s="52">
        <v>16.7</v>
      </c>
    </row>
    <row r="1446" spans="1:4" s="9" customFormat="1" x14ac:dyDescent="0.3">
      <c r="A1446" s="8">
        <f t="shared" si="22"/>
        <v>41076.0312499965</v>
      </c>
      <c r="B1446" s="51">
        <v>15</v>
      </c>
      <c r="C1446" s="51">
        <v>0</v>
      </c>
      <c r="D1446" s="52">
        <v>16.8</v>
      </c>
    </row>
    <row r="1447" spans="1:4" s="9" customFormat="1" x14ac:dyDescent="0.3">
      <c r="A1447" s="8">
        <f t="shared" si="22"/>
        <v>41076.041666663165</v>
      </c>
      <c r="B1447" s="51">
        <v>12</v>
      </c>
      <c r="C1447" s="51">
        <v>0</v>
      </c>
      <c r="D1447" s="52">
        <v>16.5</v>
      </c>
    </row>
    <row r="1448" spans="1:4" s="9" customFormat="1" x14ac:dyDescent="0.3">
      <c r="A1448" s="8">
        <f t="shared" si="22"/>
        <v>41076.052083329829</v>
      </c>
      <c r="B1448" s="51">
        <v>12</v>
      </c>
      <c r="C1448" s="51">
        <v>0</v>
      </c>
      <c r="D1448" s="52">
        <v>16.5</v>
      </c>
    </row>
    <row r="1449" spans="1:4" s="9" customFormat="1" x14ac:dyDescent="0.3">
      <c r="A1449" s="8">
        <f t="shared" si="22"/>
        <v>41076.062499996493</v>
      </c>
      <c r="B1449" s="51">
        <v>10</v>
      </c>
      <c r="C1449" s="51">
        <v>0</v>
      </c>
      <c r="D1449" s="52">
        <v>16.7</v>
      </c>
    </row>
    <row r="1450" spans="1:4" s="9" customFormat="1" x14ac:dyDescent="0.3">
      <c r="A1450" s="8">
        <f t="shared" si="22"/>
        <v>41076.072916663157</v>
      </c>
      <c r="B1450" s="51">
        <v>9</v>
      </c>
      <c r="C1450" s="51">
        <v>0</v>
      </c>
      <c r="D1450" s="52">
        <v>16.7</v>
      </c>
    </row>
    <row r="1451" spans="1:4" s="9" customFormat="1" x14ac:dyDescent="0.3">
      <c r="A1451" s="8">
        <f t="shared" si="22"/>
        <v>41076.083333329821</v>
      </c>
      <c r="B1451" s="51">
        <v>7</v>
      </c>
      <c r="C1451" s="51">
        <v>0</v>
      </c>
      <c r="D1451" s="52">
        <v>16.600000000000001</v>
      </c>
    </row>
    <row r="1452" spans="1:4" s="9" customFormat="1" x14ac:dyDescent="0.3">
      <c r="A1452" s="8">
        <f t="shared" si="22"/>
        <v>41076.093749996486</v>
      </c>
      <c r="B1452" s="51">
        <v>7</v>
      </c>
      <c r="C1452" s="51">
        <v>0</v>
      </c>
      <c r="D1452" s="52">
        <v>16.5</v>
      </c>
    </row>
    <row r="1453" spans="1:4" s="9" customFormat="1" x14ac:dyDescent="0.3">
      <c r="A1453" s="8">
        <f t="shared" si="22"/>
        <v>41076.10416666315</v>
      </c>
      <c r="B1453" s="51">
        <v>5</v>
      </c>
      <c r="C1453" s="51">
        <v>0</v>
      </c>
      <c r="D1453" s="52">
        <v>16.899999999999999</v>
      </c>
    </row>
    <row r="1454" spans="1:4" s="9" customFormat="1" x14ac:dyDescent="0.3">
      <c r="A1454" s="8">
        <f t="shared" si="22"/>
        <v>41076.114583329814</v>
      </c>
      <c r="B1454" s="51">
        <v>4</v>
      </c>
      <c r="C1454" s="51">
        <v>0</v>
      </c>
      <c r="D1454" s="52">
        <v>16.7</v>
      </c>
    </row>
    <row r="1455" spans="1:4" s="9" customFormat="1" x14ac:dyDescent="0.3">
      <c r="A1455" s="8">
        <f t="shared" si="22"/>
        <v>41076.124999996478</v>
      </c>
      <c r="B1455" s="51">
        <v>3</v>
      </c>
      <c r="C1455" s="51">
        <v>0</v>
      </c>
      <c r="D1455" s="52">
        <v>16.5</v>
      </c>
    </row>
    <row r="1456" spans="1:4" s="9" customFormat="1" x14ac:dyDescent="0.3">
      <c r="A1456" s="8">
        <f t="shared" si="22"/>
        <v>41076.135416663143</v>
      </c>
      <c r="B1456" s="51">
        <v>3</v>
      </c>
      <c r="C1456" s="51">
        <v>0</v>
      </c>
      <c r="D1456" s="52">
        <v>16.7</v>
      </c>
    </row>
    <row r="1457" spans="1:4" s="9" customFormat="1" x14ac:dyDescent="0.3">
      <c r="A1457" s="8">
        <f t="shared" si="22"/>
        <v>41076.145833329807</v>
      </c>
      <c r="B1457" s="51">
        <v>2</v>
      </c>
      <c r="C1457" s="51">
        <v>0</v>
      </c>
      <c r="D1457" s="52">
        <v>16.7</v>
      </c>
    </row>
    <row r="1458" spans="1:4" s="9" customFormat="1" x14ac:dyDescent="0.3">
      <c r="A1458" s="8">
        <f t="shared" si="22"/>
        <v>41076.156249996471</v>
      </c>
      <c r="B1458" s="51">
        <v>1</v>
      </c>
      <c r="C1458" s="51">
        <v>0</v>
      </c>
      <c r="D1458" s="52">
        <v>16.600000000000001</v>
      </c>
    </row>
    <row r="1459" spans="1:4" s="9" customFormat="1" x14ac:dyDescent="0.3">
      <c r="A1459" s="8">
        <f t="shared" si="22"/>
        <v>41076.166666663135</v>
      </c>
      <c r="B1459" s="51">
        <v>2</v>
      </c>
      <c r="C1459" s="51">
        <v>0</v>
      </c>
      <c r="D1459" s="52">
        <v>16.8</v>
      </c>
    </row>
    <row r="1460" spans="1:4" s="9" customFormat="1" x14ac:dyDescent="0.3">
      <c r="A1460" s="8">
        <f t="shared" si="22"/>
        <v>41076.1770833298</v>
      </c>
      <c r="B1460" s="51">
        <v>1</v>
      </c>
      <c r="C1460" s="51">
        <v>0</v>
      </c>
      <c r="D1460" s="52">
        <v>16.7</v>
      </c>
    </row>
    <row r="1461" spans="1:4" s="9" customFormat="1" x14ac:dyDescent="0.3">
      <c r="A1461" s="8">
        <f t="shared" si="22"/>
        <v>41076.187499996464</v>
      </c>
      <c r="B1461" s="51">
        <v>0</v>
      </c>
      <c r="C1461" s="51">
        <v>0</v>
      </c>
      <c r="D1461" s="52">
        <v>16.7</v>
      </c>
    </row>
    <row r="1462" spans="1:4" s="9" customFormat="1" x14ac:dyDescent="0.3">
      <c r="A1462" s="8">
        <f t="shared" si="22"/>
        <v>41076.197916663128</v>
      </c>
      <c r="B1462" s="51">
        <v>0</v>
      </c>
      <c r="C1462" s="51">
        <v>0</v>
      </c>
      <c r="D1462" s="52">
        <v>16.899999999999999</v>
      </c>
    </row>
    <row r="1463" spans="1:4" s="9" customFormat="1" x14ac:dyDescent="0.3">
      <c r="A1463" s="8">
        <f t="shared" si="22"/>
        <v>41076.208333329792</v>
      </c>
      <c r="B1463" s="51">
        <v>0</v>
      </c>
      <c r="C1463" s="51">
        <v>0</v>
      </c>
      <c r="D1463" s="52">
        <v>16.600000000000001</v>
      </c>
    </row>
    <row r="1464" spans="1:4" s="9" customFormat="1" x14ac:dyDescent="0.3">
      <c r="A1464" s="8">
        <f t="shared" si="22"/>
        <v>41076.218749996457</v>
      </c>
      <c r="B1464" s="51">
        <v>0</v>
      </c>
      <c r="C1464" s="51">
        <v>0</v>
      </c>
      <c r="D1464" s="52">
        <v>16.7</v>
      </c>
    </row>
    <row r="1465" spans="1:4" s="9" customFormat="1" x14ac:dyDescent="0.3">
      <c r="A1465" s="8">
        <f t="shared" si="22"/>
        <v>41076.229166663121</v>
      </c>
      <c r="B1465" s="51">
        <v>0</v>
      </c>
      <c r="C1465" s="51">
        <v>0</v>
      </c>
      <c r="D1465" s="52">
        <v>17</v>
      </c>
    </row>
    <row r="1466" spans="1:4" s="9" customFormat="1" x14ac:dyDescent="0.3">
      <c r="A1466" s="8">
        <f t="shared" si="22"/>
        <v>41076.239583329785</v>
      </c>
      <c r="B1466" s="51">
        <v>0</v>
      </c>
      <c r="C1466" s="51">
        <v>0</v>
      </c>
      <c r="D1466" s="52">
        <v>16.7</v>
      </c>
    </row>
    <row r="1467" spans="1:4" s="9" customFormat="1" x14ac:dyDescent="0.3">
      <c r="A1467" s="8">
        <f t="shared" si="22"/>
        <v>41076.249999996449</v>
      </c>
      <c r="B1467" s="51">
        <v>0</v>
      </c>
      <c r="C1467" s="51">
        <v>0</v>
      </c>
      <c r="D1467" s="52">
        <v>16.7</v>
      </c>
    </row>
    <row r="1468" spans="1:4" s="9" customFormat="1" x14ac:dyDescent="0.3">
      <c r="A1468" s="8">
        <f t="shared" si="22"/>
        <v>41076.260416663114</v>
      </c>
      <c r="B1468" s="51">
        <v>0</v>
      </c>
      <c r="C1468" s="51">
        <v>0</v>
      </c>
      <c r="D1468" s="52">
        <v>16.8</v>
      </c>
    </row>
    <row r="1469" spans="1:4" s="9" customFormat="1" x14ac:dyDescent="0.3">
      <c r="A1469" s="8">
        <f t="shared" si="22"/>
        <v>41076.270833329778</v>
      </c>
      <c r="B1469" s="51">
        <v>0</v>
      </c>
      <c r="C1469" s="51">
        <v>0</v>
      </c>
      <c r="D1469" s="52">
        <v>16.899999999999999</v>
      </c>
    </row>
    <row r="1470" spans="1:4" s="9" customFormat="1" x14ac:dyDescent="0.3">
      <c r="A1470" s="8">
        <f t="shared" si="22"/>
        <v>41076.281249996442</v>
      </c>
      <c r="B1470" s="51">
        <v>0</v>
      </c>
      <c r="C1470" s="51">
        <v>0</v>
      </c>
      <c r="D1470" s="52">
        <v>17.100000000000001</v>
      </c>
    </row>
    <row r="1471" spans="1:4" s="9" customFormat="1" x14ac:dyDescent="0.3">
      <c r="A1471" s="8">
        <f t="shared" si="22"/>
        <v>41076.291666663106</v>
      </c>
      <c r="B1471" s="51">
        <v>0</v>
      </c>
      <c r="C1471" s="51">
        <v>0</v>
      </c>
      <c r="D1471" s="52">
        <v>16.899999999999999</v>
      </c>
    </row>
    <row r="1472" spans="1:4" s="9" customFormat="1" x14ac:dyDescent="0.3">
      <c r="A1472" s="8">
        <f t="shared" si="22"/>
        <v>41076.302083329771</v>
      </c>
      <c r="B1472" s="51">
        <v>0</v>
      </c>
      <c r="C1472" s="51">
        <v>0</v>
      </c>
      <c r="D1472" s="52">
        <v>17</v>
      </c>
    </row>
    <row r="1473" spans="1:4" s="9" customFormat="1" x14ac:dyDescent="0.3">
      <c r="A1473" s="8">
        <f t="shared" si="22"/>
        <v>41076.312499996435</v>
      </c>
      <c r="B1473" s="51">
        <v>0</v>
      </c>
      <c r="C1473" s="51">
        <v>0</v>
      </c>
      <c r="D1473" s="52">
        <v>17.2</v>
      </c>
    </row>
    <row r="1474" spans="1:4" s="9" customFormat="1" x14ac:dyDescent="0.3">
      <c r="A1474" s="8">
        <f t="shared" si="22"/>
        <v>41076.322916663099</v>
      </c>
      <c r="B1474" s="51">
        <v>0</v>
      </c>
      <c r="C1474" s="51">
        <v>0</v>
      </c>
      <c r="D1474" s="52">
        <v>17.100000000000001</v>
      </c>
    </row>
    <row r="1475" spans="1:4" s="9" customFormat="1" x14ac:dyDescent="0.3">
      <c r="A1475" s="8">
        <f t="shared" si="22"/>
        <v>41076.333333329763</v>
      </c>
      <c r="B1475" s="51">
        <v>1</v>
      </c>
      <c r="C1475" s="51">
        <v>0</v>
      </c>
      <c r="D1475" s="52">
        <v>17.100000000000001</v>
      </c>
    </row>
    <row r="1476" spans="1:4" s="9" customFormat="1" x14ac:dyDescent="0.3">
      <c r="A1476" s="8">
        <f t="shared" si="22"/>
        <v>41076.343749996428</v>
      </c>
      <c r="B1476" s="51">
        <v>1</v>
      </c>
      <c r="C1476" s="51">
        <v>0</v>
      </c>
      <c r="D1476" s="52">
        <v>17.100000000000001</v>
      </c>
    </row>
    <row r="1477" spans="1:4" s="9" customFormat="1" x14ac:dyDescent="0.3">
      <c r="A1477" s="8">
        <f t="shared" ref="A1477:A1540" si="23">A1476+1/24/4</f>
        <v>41076.354166663092</v>
      </c>
      <c r="B1477" s="51">
        <v>2</v>
      </c>
      <c r="C1477" s="51">
        <v>0</v>
      </c>
      <c r="D1477" s="52">
        <v>16.899999999999999</v>
      </c>
    </row>
    <row r="1478" spans="1:4" s="9" customFormat="1" x14ac:dyDescent="0.3">
      <c r="A1478" s="8">
        <f t="shared" si="23"/>
        <v>41076.364583329756</v>
      </c>
      <c r="B1478" s="51">
        <v>6</v>
      </c>
      <c r="C1478" s="51">
        <v>0</v>
      </c>
      <c r="D1478" s="52">
        <v>17.2</v>
      </c>
    </row>
    <row r="1479" spans="1:4" s="9" customFormat="1" x14ac:dyDescent="0.3">
      <c r="A1479" s="8">
        <f t="shared" si="23"/>
        <v>41076.37499999642</v>
      </c>
      <c r="B1479" s="51">
        <v>9</v>
      </c>
      <c r="C1479" s="51">
        <v>0</v>
      </c>
      <c r="D1479" s="52">
        <v>17.2</v>
      </c>
    </row>
    <row r="1480" spans="1:4" s="9" customFormat="1" x14ac:dyDescent="0.3">
      <c r="A1480" s="8">
        <f t="shared" si="23"/>
        <v>41076.385416663084</v>
      </c>
      <c r="B1480" s="51">
        <v>9</v>
      </c>
      <c r="C1480" s="51">
        <v>0</v>
      </c>
      <c r="D1480" s="52">
        <v>17</v>
      </c>
    </row>
    <row r="1481" spans="1:4" s="9" customFormat="1" x14ac:dyDescent="0.3">
      <c r="A1481" s="8">
        <f t="shared" si="23"/>
        <v>41076.395833329749</v>
      </c>
      <c r="B1481" s="51">
        <v>11</v>
      </c>
      <c r="C1481" s="51">
        <v>0</v>
      </c>
      <c r="D1481" s="52">
        <v>15.5</v>
      </c>
    </row>
    <row r="1482" spans="1:4" s="9" customFormat="1" x14ac:dyDescent="0.3">
      <c r="A1482" s="8">
        <f t="shared" si="23"/>
        <v>41076.406249996413</v>
      </c>
      <c r="B1482" s="51">
        <v>13</v>
      </c>
      <c r="C1482" s="51">
        <v>0</v>
      </c>
      <c r="D1482" s="52">
        <v>15.6</v>
      </c>
    </row>
    <row r="1483" spans="1:4" s="9" customFormat="1" x14ac:dyDescent="0.3">
      <c r="A1483" s="8">
        <f t="shared" si="23"/>
        <v>41076.416666663077</v>
      </c>
      <c r="B1483" s="51">
        <v>15</v>
      </c>
      <c r="C1483" s="51">
        <v>0</v>
      </c>
      <c r="D1483" s="52">
        <v>15.8</v>
      </c>
    </row>
    <row r="1484" spans="1:4" s="9" customFormat="1" x14ac:dyDescent="0.3">
      <c r="A1484" s="8">
        <f t="shared" si="23"/>
        <v>41076.427083329741</v>
      </c>
      <c r="B1484" s="51">
        <v>16</v>
      </c>
      <c r="C1484" s="51">
        <v>0</v>
      </c>
      <c r="D1484" s="52">
        <v>16.100000000000001</v>
      </c>
    </row>
    <row r="1485" spans="1:4" s="9" customFormat="1" x14ac:dyDescent="0.3">
      <c r="A1485" s="8">
        <f t="shared" si="23"/>
        <v>41076.437499996406</v>
      </c>
      <c r="B1485" s="51">
        <v>17</v>
      </c>
      <c r="C1485" s="51">
        <v>0</v>
      </c>
      <c r="D1485" s="52">
        <v>16</v>
      </c>
    </row>
    <row r="1486" spans="1:4" s="9" customFormat="1" x14ac:dyDescent="0.3">
      <c r="A1486" s="8">
        <f t="shared" si="23"/>
        <v>41076.44791666307</v>
      </c>
      <c r="B1486" s="51">
        <v>18</v>
      </c>
      <c r="C1486" s="51">
        <v>0</v>
      </c>
      <c r="D1486" s="52">
        <v>16.2</v>
      </c>
    </row>
    <row r="1487" spans="1:4" s="9" customFormat="1" x14ac:dyDescent="0.3">
      <c r="A1487" s="8">
        <f t="shared" si="23"/>
        <v>41076.458333329734</v>
      </c>
      <c r="B1487" s="51">
        <v>17</v>
      </c>
      <c r="C1487" s="51">
        <v>0</v>
      </c>
      <c r="D1487" s="52">
        <v>16.3</v>
      </c>
    </row>
    <row r="1488" spans="1:4" s="9" customFormat="1" x14ac:dyDescent="0.3">
      <c r="A1488" s="8">
        <f t="shared" si="23"/>
        <v>41076.468749996398</v>
      </c>
      <c r="B1488" s="51">
        <v>1014</v>
      </c>
      <c r="C1488" s="51">
        <v>134</v>
      </c>
      <c r="D1488" s="52">
        <v>31</v>
      </c>
    </row>
    <row r="1489" spans="1:4" s="9" customFormat="1" x14ac:dyDescent="0.3">
      <c r="A1489" s="8">
        <f t="shared" si="23"/>
        <v>41076.479166663063</v>
      </c>
      <c r="B1489" s="51">
        <v>1030</v>
      </c>
      <c r="C1489" s="51">
        <v>120</v>
      </c>
      <c r="D1489" s="52">
        <v>25.3</v>
      </c>
    </row>
    <row r="1490" spans="1:4" s="9" customFormat="1" x14ac:dyDescent="0.3">
      <c r="A1490" s="8">
        <f t="shared" si="23"/>
        <v>41076.489583329727</v>
      </c>
      <c r="B1490" s="51">
        <v>1001</v>
      </c>
      <c r="C1490" s="51">
        <v>117</v>
      </c>
      <c r="D1490" s="52">
        <v>24</v>
      </c>
    </row>
    <row r="1491" spans="1:4" s="9" customFormat="1" x14ac:dyDescent="0.3">
      <c r="A1491" s="8">
        <f t="shared" si="23"/>
        <v>41076.499999996391</v>
      </c>
      <c r="B1491" s="51">
        <v>983</v>
      </c>
      <c r="C1491" s="51">
        <v>115</v>
      </c>
      <c r="D1491" s="52">
        <v>23.1</v>
      </c>
    </row>
    <row r="1492" spans="1:4" s="9" customFormat="1" x14ac:dyDescent="0.3">
      <c r="A1492" s="8">
        <f t="shared" si="23"/>
        <v>41076.510416663055</v>
      </c>
      <c r="B1492" s="51">
        <v>964</v>
      </c>
      <c r="C1492" s="51">
        <v>114</v>
      </c>
      <c r="D1492" s="52">
        <v>22.3</v>
      </c>
    </row>
    <row r="1493" spans="1:4" s="9" customFormat="1" x14ac:dyDescent="0.3">
      <c r="A1493" s="8">
        <f t="shared" si="23"/>
        <v>41076.52083332972</v>
      </c>
      <c r="B1493" s="51">
        <v>946</v>
      </c>
      <c r="C1493" s="51">
        <v>116</v>
      </c>
      <c r="D1493" s="52">
        <v>22.2</v>
      </c>
    </row>
    <row r="1494" spans="1:4" s="9" customFormat="1" x14ac:dyDescent="0.3">
      <c r="A1494" s="8">
        <f t="shared" si="23"/>
        <v>41076.531249996384</v>
      </c>
      <c r="B1494" s="51">
        <v>951</v>
      </c>
      <c r="C1494" s="51">
        <v>115</v>
      </c>
      <c r="D1494" s="52">
        <v>21.9</v>
      </c>
    </row>
    <row r="1495" spans="1:4" s="9" customFormat="1" x14ac:dyDescent="0.3">
      <c r="A1495" s="8">
        <f t="shared" si="23"/>
        <v>41076.541666663048</v>
      </c>
      <c r="B1495" s="51">
        <v>939</v>
      </c>
      <c r="C1495" s="51">
        <v>114</v>
      </c>
      <c r="D1495" s="52">
        <v>21.8</v>
      </c>
    </row>
    <row r="1496" spans="1:4" s="9" customFormat="1" x14ac:dyDescent="0.3">
      <c r="A1496" s="8">
        <f t="shared" si="23"/>
        <v>41076.552083329712</v>
      </c>
      <c r="B1496" s="51">
        <v>936</v>
      </c>
      <c r="C1496" s="51">
        <v>114</v>
      </c>
      <c r="D1496" s="52">
        <v>21.7</v>
      </c>
    </row>
    <row r="1497" spans="1:4" s="9" customFormat="1" x14ac:dyDescent="0.3">
      <c r="A1497" s="8">
        <f t="shared" si="23"/>
        <v>41076.562499996377</v>
      </c>
      <c r="B1497" s="51">
        <v>927</v>
      </c>
      <c r="C1497" s="51">
        <v>114</v>
      </c>
      <c r="D1497" s="52">
        <v>21.3</v>
      </c>
    </row>
    <row r="1498" spans="1:4" s="9" customFormat="1" x14ac:dyDescent="0.3">
      <c r="A1498" s="8">
        <f t="shared" si="23"/>
        <v>41076.572916663041</v>
      </c>
      <c r="B1498" s="51">
        <v>918</v>
      </c>
      <c r="C1498" s="51">
        <v>114</v>
      </c>
      <c r="D1498" s="52">
        <v>21.1</v>
      </c>
    </row>
    <row r="1499" spans="1:4" s="9" customFormat="1" x14ac:dyDescent="0.3">
      <c r="A1499" s="8">
        <f t="shared" si="23"/>
        <v>41076.583333329705</v>
      </c>
      <c r="B1499" s="51">
        <v>910</v>
      </c>
      <c r="C1499" s="51">
        <v>114</v>
      </c>
      <c r="D1499" s="52">
        <v>20.9</v>
      </c>
    </row>
    <row r="1500" spans="1:4" s="9" customFormat="1" x14ac:dyDescent="0.3">
      <c r="A1500" s="8">
        <f t="shared" si="23"/>
        <v>41076.593749996369</v>
      </c>
      <c r="B1500" s="51">
        <v>0</v>
      </c>
      <c r="C1500" s="51">
        <v>0</v>
      </c>
      <c r="D1500" s="52">
        <v>0</v>
      </c>
    </row>
    <row r="1501" spans="1:4" s="9" customFormat="1" x14ac:dyDescent="0.3">
      <c r="A1501" s="8">
        <f t="shared" si="23"/>
        <v>41076.604166663034</v>
      </c>
      <c r="B1501" s="51">
        <v>903</v>
      </c>
      <c r="C1501" s="51">
        <v>115</v>
      </c>
      <c r="D1501" s="52">
        <v>20.6</v>
      </c>
    </row>
    <row r="1502" spans="1:4" s="9" customFormat="1" x14ac:dyDescent="0.3">
      <c r="A1502" s="8">
        <f t="shared" si="23"/>
        <v>41076.614583329698</v>
      </c>
      <c r="B1502" s="51">
        <v>893</v>
      </c>
      <c r="C1502" s="51">
        <v>113</v>
      </c>
      <c r="D1502" s="52">
        <v>20.399999999999999</v>
      </c>
    </row>
    <row r="1503" spans="1:4" s="9" customFormat="1" x14ac:dyDescent="0.3">
      <c r="A1503" s="8">
        <f t="shared" si="23"/>
        <v>41076.624999996362</v>
      </c>
      <c r="B1503" s="51">
        <v>897</v>
      </c>
      <c r="C1503" s="51">
        <v>114</v>
      </c>
      <c r="D1503" s="52">
        <v>20.3</v>
      </c>
    </row>
    <row r="1504" spans="1:4" s="9" customFormat="1" x14ac:dyDescent="0.3">
      <c r="A1504" s="8">
        <f t="shared" si="23"/>
        <v>41076.635416663026</v>
      </c>
      <c r="B1504" s="51">
        <v>894</v>
      </c>
      <c r="C1504" s="51">
        <v>113</v>
      </c>
      <c r="D1504" s="52">
        <v>20</v>
      </c>
    </row>
    <row r="1505" spans="1:4" s="9" customFormat="1" x14ac:dyDescent="0.3">
      <c r="A1505" s="8">
        <f t="shared" si="23"/>
        <v>41076.645833329691</v>
      </c>
      <c r="B1505" s="51">
        <v>898</v>
      </c>
      <c r="C1505" s="51">
        <v>114</v>
      </c>
      <c r="D1505" s="52">
        <v>20</v>
      </c>
    </row>
    <row r="1506" spans="1:4" s="9" customFormat="1" x14ac:dyDescent="0.3">
      <c r="A1506" s="8">
        <f t="shared" si="23"/>
        <v>41076.656249996355</v>
      </c>
      <c r="B1506" s="51">
        <v>891</v>
      </c>
      <c r="C1506" s="51">
        <v>114</v>
      </c>
      <c r="D1506" s="52">
        <v>19.8</v>
      </c>
    </row>
    <row r="1507" spans="1:4" s="9" customFormat="1" x14ac:dyDescent="0.3">
      <c r="A1507" s="8">
        <f t="shared" si="23"/>
        <v>41076.666666663019</v>
      </c>
      <c r="B1507" s="51">
        <v>896</v>
      </c>
      <c r="C1507" s="51">
        <v>114</v>
      </c>
      <c r="D1507" s="52">
        <v>19.7</v>
      </c>
    </row>
    <row r="1508" spans="1:4" s="9" customFormat="1" x14ac:dyDescent="0.3">
      <c r="A1508" s="8">
        <f t="shared" si="23"/>
        <v>41076.677083329683</v>
      </c>
      <c r="B1508" s="51">
        <v>900</v>
      </c>
      <c r="C1508" s="51">
        <v>114</v>
      </c>
      <c r="D1508" s="52">
        <v>19.399999999999999</v>
      </c>
    </row>
    <row r="1509" spans="1:4" s="9" customFormat="1" x14ac:dyDescent="0.3">
      <c r="A1509" s="8">
        <f t="shared" si="23"/>
        <v>41076.687499996347</v>
      </c>
      <c r="B1509" s="51">
        <v>900</v>
      </c>
      <c r="C1509" s="51">
        <v>112</v>
      </c>
      <c r="D1509" s="52">
        <v>19.5</v>
      </c>
    </row>
    <row r="1510" spans="1:4" s="9" customFormat="1" x14ac:dyDescent="0.3">
      <c r="A1510" s="8">
        <f t="shared" si="23"/>
        <v>41076.697916663012</v>
      </c>
      <c r="B1510" s="51">
        <v>891</v>
      </c>
      <c r="C1510" s="51">
        <v>114</v>
      </c>
      <c r="D1510" s="52">
        <v>19.399999999999999</v>
      </c>
    </row>
    <row r="1511" spans="1:4" s="9" customFormat="1" x14ac:dyDescent="0.3">
      <c r="A1511" s="8">
        <f t="shared" si="23"/>
        <v>41076.708333329676</v>
      </c>
      <c r="B1511" s="51">
        <v>889</v>
      </c>
      <c r="C1511" s="51">
        <v>112</v>
      </c>
      <c r="D1511" s="52">
        <v>19.399999999999999</v>
      </c>
    </row>
    <row r="1512" spans="1:4" s="9" customFormat="1" x14ac:dyDescent="0.3">
      <c r="A1512" s="8">
        <f t="shared" si="23"/>
        <v>41076.71874999634</v>
      </c>
      <c r="B1512" s="51">
        <v>910</v>
      </c>
      <c r="C1512" s="51">
        <v>112</v>
      </c>
      <c r="D1512" s="52">
        <v>19.5</v>
      </c>
    </row>
    <row r="1513" spans="1:4" s="9" customFormat="1" x14ac:dyDescent="0.3">
      <c r="A1513" s="8">
        <f t="shared" si="23"/>
        <v>41076.729166663004</v>
      </c>
      <c r="B1513" s="51">
        <v>895</v>
      </c>
      <c r="C1513" s="51">
        <v>112</v>
      </c>
      <c r="D1513" s="52">
        <v>19.3</v>
      </c>
    </row>
    <row r="1514" spans="1:4" s="9" customFormat="1" x14ac:dyDescent="0.3">
      <c r="A1514" s="8">
        <f t="shared" si="23"/>
        <v>41076.739583329669</v>
      </c>
      <c r="B1514" s="51">
        <v>901</v>
      </c>
      <c r="C1514" s="51">
        <v>112</v>
      </c>
      <c r="D1514" s="52">
        <v>19.100000000000001</v>
      </c>
    </row>
    <row r="1515" spans="1:4" s="9" customFormat="1" x14ac:dyDescent="0.3">
      <c r="A1515" s="8">
        <f t="shared" si="23"/>
        <v>41076.749999996333</v>
      </c>
      <c r="B1515" s="51">
        <v>896</v>
      </c>
      <c r="C1515" s="51">
        <v>113</v>
      </c>
      <c r="D1515" s="52">
        <v>18.899999999999999</v>
      </c>
    </row>
    <row r="1516" spans="1:4" s="9" customFormat="1" x14ac:dyDescent="0.3">
      <c r="A1516" s="8">
        <f t="shared" si="23"/>
        <v>41076.760416662997</v>
      </c>
      <c r="B1516" s="51">
        <v>903</v>
      </c>
      <c r="C1516" s="51">
        <v>114</v>
      </c>
      <c r="D1516" s="52">
        <v>19.100000000000001</v>
      </c>
    </row>
    <row r="1517" spans="1:4" s="9" customFormat="1" x14ac:dyDescent="0.3">
      <c r="A1517" s="8">
        <f t="shared" si="23"/>
        <v>41076.770833329661</v>
      </c>
      <c r="B1517" s="51">
        <v>893</v>
      </c>
      <c r="C1517" s="51">
        <v>112</v>
      </c>
      <c r="D1517" s="52">
        <v>19</v>
      </c>
    </row>
    <row r="1518" spans="1:4" s="9" customFormat="1" x14ac:dyDescent="0.3">
      <c r="A1518" s="8">
        <f t="shared" si="23"/>
        <v>41076.781249996326</v>
      </c>
      <c r="B1518" s="51">
        <v>899</v>
      </c>
      <c r="C1518" s="51">
        <v>113</v>
      </c>
      <c r="D1518" s="52">
        <v>18.8</v>
      </c>
    </row>
    <row r="1519" spans="1:4" s="9" customFormat="1" x14ac:dyDescent="0.3">
      <c r="A1519" s="8">
        <f t="shared" si="23"/>
        <v>41076.79166666299</v>
      </c>
      <c r="B1519" s="51">
        <v>900</v>
      </c>
      <c r="C1519" s="51">
        <v>112</v>
      </c>
      <c r="D1519" s="52">
        <v>18.7</v>
      </c>
    </row>
    <row r="1520" spans="1:4" s="9" customFormat="1" x14ac:dyDescent="0.3">
      <c r="A1520" s="8">
        <f t="shared" si="23"/>
        <v>41076.802083329654</v>
      </c>
      <c r="B1520" s="51">
        <v>900</v>
      </c>
      <c r="C1520" s="51">
        <v>112</v>
      </c>
      <c r="D1520" s="52">
        <v>18.7</v>
      </c>
    </row>
    <row r="1521" spans="1:4" s="9" customFormat="1" x14ac:dyDescent="0.3">
      <c r="A1521" s="8">
        <f t="shared" si="23"/>
        <v>41076.812499996318</v>
      </c>
      <c r="B1521" s="51">
        <v>898</v>
      </c>
      <c r="C1521" s="51">
        <v>112</v>
      </c>
      <c r="D1521" s="52">
        <v>18.3</v>
      </c>
    </row>
    <row r="1522" spans="1:4" s="9" customFormat="1" x14ac:dyDescent="0.3">
      <c r="A1522" s="8">
        <f t="shared" si="23"/>
        <v>41076.822916662983</v>
      </c>
      <c r="B1522" s="51">
        <v>898</v>
      </c>
      <c r="C1522" s="51">
        <v>112</v>
      </c>
      <c r="D1522" s="52">
        <v>18.3</v>
      </c>
    </row>
    <row r="1523" spans="1:4" s="9" customFormat="1" x14ac:dyDescent="0.3">
      <c r="A1523" s="8">
        <f t="shared" si="23"/>
        <v>41076.833333329647</v>
      </c>
      <c r="B1523" s="51">
        <v>897</v>
      </c>
      <c r="C1523" s="51">
        <v>112</v>
      </c>
      <c r="D1523" s="52">
        <v>18.2</v>
      </c>
    </row>
    <row r="1524" spans="1:4" s="9" customFormat="1" x14ac:dyDescent="0.3">
      <c r="A1524" s="8">
        <f t="shared" si="23"/>
        <v>41076.843749996311</v>
      </c>
      <c r="B1524" s="51">
        <v>898</v>
      </c>
      <c r="C1524" s="51">
        <v>110</v>
      </c>
      <c r="D1524" s="52">
        <v>18.3</v>
      </c>
    </row>
    <row r="1525" spans="1:4" s="9" customFormat="1" x14ac:dyDescent="0.3">
      <c r="A1525" s="8">
        <f t="shared" si="23"/>
        <v>41076.854166662975</v>
      </c>
      <c r="B1525" s="51">
        <v>908</v>
      </c>
      <c r="C1525" s="51">
        <v>110</v>
      </c>
      <c r="D1525" s="52">
        <v>18.2</v>
      </c>
    </row>
    <row r="1526" spans="1:4" s="9" customFormat="1" x14ac:dyDescent="0.3">
      <c r="A1526" s="8">
        <f t="shared" si="23"/>
        <v>41076.86458332964</v>
      </c>
      <c r="B1526" s="51">
        <v>864</v>
      </c>
      <c r="C1526" s="51">
        <v>112</v>
      </c>
      <c r="D1526" s="52">
        <v>17.8</v>
      </c>
    </row>
    <row r="1527" spans="1:4" s="9" customFormat="1" x14ac:dyDescent="0.3">
      <c r="A1527" s="8">
        <f t="shared" si="23"/>
        <v>41076.874999996304</v>
      </c>
      <c r="B1527" s="51">
        <v>901</v>
      </c>
      <c r="C1527" s="51">
        <v>111</v>
      </c>
      <c r="D1527" s="52">
        <v>17.8</v>
      </c>
    </row>
    <row r="1528" spans="1:4" s="9" customFormat="1" x14ac:dyDescent="0.3">
      <c r="A1528" s="8">
        <f t="shared" si="23"/>
        <v>41076.885416662968</v>
      </c>
      <c r="B1528" s="51">
        <v>893</v>
      </c>
      <c r="C1528" s="51">
        <v>111</v>
      </c>
      <c r="D1528" s="52">
        <v>17.600000000000001</v>
      </c>
    </row>
    <row r="1529" spans="1:4" s="9" customFormat="1" x14ac:dyDescent="0.3">
      <c r="A1529" s="8">
        <f t="shared" si="23"/>
        <v>41076.895833329632</v>
      </c>
      <c r="B1529" s="51">
        <v>847</v>
      </c>
      <c r="C1529" s="51">
        <v>110</v>
      </c>
      <c r="D1529" s="52">
        <v>17.8</v>
      </c>
    </row>
    <row r="1530" spans="1:4" s="9" customFormat="1" x14ac:dyDescent="0.3">
      <c r="A1530" s="8">
        <f t="shared" si="23"/>
        <v>41076.906249996297</v>
      </c>
      <c r="B1530" s="51">
        <v>884</v>
      </c>
      <c r="C1530" s="51">
        <v>110</v>
      </c>
      <c r="D1530" s="52">
        <v>17.7</v>
      </c>
    </row>
    <row r="1531" spans="1:4" s="9" customFormat="1" x14ac:dyDescent="0.3">
      <c r="A1531" s="8">
        <f t="shared" si="23"/>
        <v>41076.916666662961</v>
      </c>
      <c r="B1531" s="51">
        <v>908</v>
      </c>
      <c r="C1531" s="51">
        <v>111</v>
      </c>
      <c r="D1531" s="52">
        <v>17.600000000000001</v>
      </c>
    </row>
    <row r="1532" spans="1:4" s="9" customFormat="1" x14ac:dyDescent="0.3">
      <c r="A1532" s="8">
        <f t="shared" si="23"/>
        <v>41076.927083329625</v>
      </c>
      <c r="B1532" s="51">
        <v>882</v>
      </c>
      <c r="C1532" s="51">
        <v>110</v>
      </c>
      <c r="D1532" s="52">
        <v>17.8</v>
      </c>
    </row>
    <row r="1533" spans="1:4" s="9" customFormat="1" x14ac:dyDescent="0.3">
      <c r="A1533" s="8">
        <f t="shared" si="23"/>
        <v>41076.937499996289</v>
      </c>
      <c r="B1533" s="51">
        <v>870</v>
      </c>
      <c r="C1533" s="51">
        <v>110</v>
      </c>
      <c r="D1533" s="52">
        <v>17.8</v>
      </c>
    </row>
    <row r="1534" spans="1:4" s="9" customFormat="1" x14ac:dyDescent="0.3">
      <c r="A1534" s="8">
        <f t="shared" si="23"/>
        <v>41076.947916662954</v>
      </c>
      <c r="B1534" s="51">
        <v>840</v>
      </c>
      <c r="C1534" s="51">
        <v>110</v>
      </c>
      <c r="D1534" s="52">
        <v>17.7</v>
      </c>
    </row>
    <row r="1535" spans="1:4" s="9" customFormat="1" x14ac:dyDescent="0.3">
      <c r="A1535" s="8">
        <f t="shared" si="23"/>
        <v>41076.958333329618</v>
      </c>
      <c r="B1535" s="51">
        <v>866</v>
      </c>
      <c r="C1535" s="51">
        <v>112</v>
      </c>
      <c r="D1535" s="52">
        <v>17.600000000000001</v>
      </c>
    </row>
    <row r="1536" spans="1:4" s="9" customFormat="1" x14ac:dyDescent="0.3">
      <c r="A1536" s="8">
        <f t="shared" si="23"/>
        <v>41076.968749996282</v>
      </c>
      <c r="B1536" s="51">
        <v>866</v>
      </c>
      <c r="C1536" s="51">
        <v>110</v>
      </c>
      <c r="D1536" s="52">
        <v>17.5</v>
      </c>
    </row>
    <row r="1537" spans="1:4" s="9" customFormat="1" x14ac:dyDescent="0.3">
      <c r="A1537" s="8">
        <f t="shared" si="23"/>
        <v>41076.979166662946</v>
      </c>
      <c r="B1537" s="51">
        <v>859</v>
      </c>
      <c r="C1537" s="51">
        <v>111</v>
      </c>
      <c r="D1537" s="52">
        <v>17.600000000000001</v>
      </c>
    </row>
    <row r="1538" spans="1:4" s="9" customFormat="1" x14ac:dyDescent="0.3">
      <c r="A1538" s="8">
        <f t="shared" si="23"/>
        <v>41076.98958332961</v>
      </c>
      <c r="B1538" s="51">
        <v>891</v>
      </c>
      <c r="C1538" s="51">
        <v>110</v>
      </c>
      <c r="D1538" s="52">
        <v>17.7</v>
      </c>
    </row>
    <row r="1539" spans="1:4" s="9" customFormat="1" x14ac:dyDescent="0.3">
      <c r="A1539" s="8">
        <f t="shared" si="23"/>
        <v>41076.999999996275</v>
      </c>
      <c r="B1539" s="51">
        <v>875</v>
      </c>
      <c r="C1539" s="51">
        <v>112</v>
      </c>
      <c r="D1539" s="52">
        <v>17.5</v>
      </c>
    </row>
    <row r="1540" spans="1:4" s="9" customFormat="1" x14ac:dyDescent="0.3">
      <c r="A1540" s="8">
        <f t="shared" si="23"/>
        <v>41077.010416662939</v>
      </c>
      <c r="B1540" s="51">
        <v>908</v>
      </c>
      <c r="C1540" s="51">
        <v>110</v>
      </c>
      <c r="D1540" s="52">
        <v>17.5</v>
      </c>
    </row>
    <row r="1541" spans="1:4" s="9" customFormat="1" x14ac:dyDescent="0.3">
      <c r="A1541" s="8">
        <f t="shared" ref="A1541:A1604" si="24">A1540+1/24/4</f>
        <v>41077.020833329603</v>
      </c>
      <c r="B1541" s="51">
        <v>883</v>
      </c>
      <c r="C1541" s="51">
        <v>110</v>
      </c>
      <c r="D1541" s="52">
        <v>17.399999999999999</v>
      </c>
    </row>
    <row r="1542" spans="1:4" s="9" customFormat="1" x14ac:dyDescent="0.3">
      <c r="A1542" s="8">
        <f t="shared" si="24"/>
        <v>41077.031249996267</v>
      </c>
      <c r="B1542" s="51">
        <v>808</v>
      </c>
      <c r="C1542" s="51">
        <v>111</v>
      </c>
      <c r="D1542" s="52">
        <v>17.399999999999999</v>
      </c>
    </row>
    <row r="1543" spans="1:4" s="9" customFormat="1" x14ac:dyDescent="0.3">
      <c r="A1543" s="8">
        <f t="shared" si="24"/>
        <v>41077.041666662932</v>
      </c>
      <c r="B1543" s="51">
        <v>881</v>
      </c>
      <c r="C1543" s="51">
        <v>109</v>
      </c>
      <c r="D1543" s="52">
        <v>16.600000000000001</v>
      </c>
    </row>
    <row r="1544" spans="1:4" s="9" customFormat="1" x14ac:dyDescent="0.3">
      <c r="A1544" s="8">
        <f t="shared" si="24"/>
        <v>41077.052083329596</v>
      </c>
      <c r="B1544" s="51">
        <v>880</v>
      </c>
      <c r="C1544" s="51">
        <v>111</v>
      </c>
      <c r="D1544" s="52">
        <v>17.600000000000001</v>
      </c>
    </row>
    <row r="1545" spans="1:4" s="9" customFormat="1" x14ac:dyDescent="0.3">
      <c r="A1545" s="8">
        <f t="shared" si="24"/>
        <v>41077.06249999626</v>
      </c>
      <c r="B1545" s="51">
        <v>871</v>
      </c>
      <c r="C1545" s="51">
        <v>111</v>
      </c>
      <c r="D1545" s="52">
        <v>17.399999999999999</v>
      </c>
    </row>
    <row r="1546" spans="1:4" s="9" customFormat="1" x14ac:dyDescent="0.3">
      <c r="A1546" s="8">
        <f t="shared" si="24"/>
        <v>41077.072916662924</v>
      </c>
      <c r="B1546" s="51">
        <v>832</v>
      </c>
      <c r="C1546" s="51">
        <v>111</v>
      </c>
      <c r="D1546" s="52">
        <v>17.2</v>
      </c>
    </row>
    <row r="1547" spans="1:4" s="9" customFormat="1" x14ac:dyDescent="0.3">
      <c r="A1547" s="8">
        <f t="shared" si="24"/>
        <v>41077.083333329589</v>
      </c>
      <c r="B1547" s="51">
        <v>838</v>
      </c>
      <c r="C1547" s="51">
        <v>108</v>
      </c>
      <c r="D1547" s="52">
        <v>17.399999999999999</v>
      </c>
    </row>
    <row r="1548" spans="1:4" s="9" customFormat="1" x14ac:dyDescent="0.3">
      <c r="A1548" s="8">
        <f t="shared" si="24"/>
        <v>41077.093749996253</v>
      </c>
      <c r="B1548" s="51">
        <v>833</v>
      </c>
      <c r="C1548" s="51">
        <v>110</v>
      </c>
      <c r="D1548" s="52">
        <v>17.100000000000001</v>
      </c>
    </row>
    <row r="1549" spans="1:4" s="9" customFormat="1" x14ac:dyDescent="0.3">
      <c r="A1549" s="8">
        <f t="shared" si="24"/>
        <v>41077.104166662917</v>
      </c>
      <c r="B1549" s="51">
        <v>826</v>
      </c>
      <c r="C1549" s="51">
        <v>109</v>
      </c>
      <c r="D1549" s="52">
        <v>17.2</v>
      </c>
    </row>
    <row r="1550" spans="1:4" s="9" customFormat="1" x14ac:dyDescent="0.3">
      <c r="A1550" s="8">
        <f t="shared" si="24"/>
        <v>41077.114583329581</v>
      </c>
      <c r="B1550" s="51">
        <v>780</v>
      </c>
      <c r="C1550" s="51">
        <v>110</v>
      </c>
      <c r="D1550" s="52">
        <v>17.2</v>
      </c>
    </row>
    <row r="1551" spans="1:4" s="9" customFormat="1" x14ac:dyDescent="0.3">
      <c r="A1551" s="8">
        <f t="shared" si="24"/>
        <v>41077.124999996246</v>
      </c>
      <c r="B1551" s="51">
        <v>837</v>
      </c>
      <c r="C1551" s="51">
        <v>110</v>
      </c>
      <c r="D1551" s="52">
        <v>17.3</v>
      </c>
    </row>
    <row r="1552" spans="1:4" s="9" customFormat="1" x14ac:dyDescent="0.3">
      <c r="A1552" s="8">
        <f t="shared" si="24"/>
        <v>41077.13541666291</v>
      </c>
      <c r="B1552" s="51">
        <v>867</v>
      </c>
      <c r="C1552" s="51">
        <v>110</v>
      </c>
      <c r="D1552" s="52">
        <v>16.899999999999999</v>
      </c>
    </row>
    <row r="1553" spans="1:4" s="9" customFormat="1" x14ac:dyDescent="0.3">
      <c r="A1553" s="8">
        <f t="shared" si="24"/>
        <v>41077.145833329574</v>
      </c>
      <c r="B1553" s="51">
        <v>833</v>
      </c>
      <c r="C1553" s="51">
        <v>111</v>
      </c>
      <c r="D1553" s="52">
        <v>17.100000000000001</v>
      </c>
    </row>
    <row r="1554" spans="1:4" s="9" customFormat="1" x14ac:dyDescent="0.3">
      <c r="A1554" s="8">
        <f t="shared" si="24"/>
        <v>41077.156249996238</v>
      </c>
      <c r="B1554" s="51">
        <v>822</v>
      </c>
      <c r="C1554" s="51">
        <v>111</v>
      </c>
      <c r="D1554" s="52">
        <v>17</v>
      </c>
    </row>
    <row r="1555" spans="1:4" s="9" customFormat="1" x14ac:dyDescent="0.3">
      <c r="A1555" s="8">
        <f t="shared" si="24"/>
        <v>41077.166666662903</v>
      </c>
      <c r="B1555" s="51">
        <v>807</v>
      </c>
      <c r="C1555" s="51">
        <v>109</v>
      </c>
      <c r="D1555" s="52">
        <v>17.3</v>
      </c>
    </row>
    <row r="1556" spans="1:4" s="9" customFormat="1" x14ac:dyDescent="0.3">
      <c r="A1556" s="8">
        <f t="shared" si="24"/>
        <v>41077.177083329567</v>
      </c>
      <c r="B1556" s="51">
        <v>821</v>
      </c>
      <c r="C1556" s="51">
        <v>110</v>
      </c>
      <c r="D1556" s="52">
        <v>17.100000000000001</v>
      </c>
    </row>
    <row r="1557" spans="1:4" s="9" customFormat="1" x14ac:dyDescent="0.3">
      <c r="A1557" s="8">
        <f t="shared" si="24"/>
        <v>41077.187499996231</v>
      </c>
      <c r="B1557" s="51">
        <v>816</v>
      </c>
      <c r="C1557" s="51">
        <v>110</v>
      </c>
      <c r="D1557" s="52">
        <v>17.3</v>
      </c>
    </row>
    <row r="1558" spans="1:4" s="9" customFormat="1" x14ac:dyDescent="0.3">
      <c r="A1558" s="8">
        <f t="shared" si="24"/>
        <v>41077.197916662895</v>
      </c>
      <c r="B1558" s="51">
        <v>862</v>
      </c>
      <c r="C1558" s="51">
        <v>111</v>
      </c>
      <c r="D1558" s="52">
        <v>17.100000000000001</v>
      </c>
    </row>
    <row r="1559" spans="1:4" s="9" customFormat="1" x14ac:dyDescent="0.3">
      <c r="A1559" s="8">
        <f t="shared" si="24"/>
        <v>41077.20833332956</v>
      </c>
      <c r="B1559" s="51">
        <v>812</v>
      </c>
      <c r="C1559" s="51">
        <v>110</v>
      </c>
      <c r="D1559" s="52">
        <v>17.100000000000001</v>
      </c>
    </row>
    <row r="1560" spans="1:4" s="9" customFormat="1" x14ac:dyDescent="0.3">
      <c r="A1560" s="8">
        <f t="shared" si="24"/>
        <v>41077.218749996224</v>
      </c>
      <c r="B1560" s="51">
        <v>805</v>
      </c>
      <c r="C1560" s="51">
        <v>110</v>
      </c>
      <c r="D1560" s="52">
        <v>17</v>
      </c>
    </row>
    <row r="1561" spans="1:4" s="9" customFormat="1" x14ac:dyDescent="0.3">
      <c r="A1561" s="8">
        <f t="shared" si="24"/>
        <v>41077.229166662888</v>
      </c>
      <c r="B1561" s="51">
        <v>814</v>
      </c>
      <c r="C1561" s="51">
        <v>111</v>
      </c>
      <c r="D1561" s="52">
        <v>17</v>
      </c>
    </row>
    <row r="1562" spans="1:4" s="9" customFormat="1" x14ac:dyDescent="0.3">
      <c r="A1562" s="8">
        <f t="shared" si="24"/>
        <v>41077.239583329552</v>
      </c>
      <c r="B1562" s="51">
        <v>818</v>
      </c>
      <c r="C1562" s="51">
        <v>110</v>
      </c>
      <c r="D1562" s="52">
        <v>16.8</v>
      </c>
    </row>
    <row r="1563" spans="1:4" s="9" customFormat="1" x14ac:dyDescent="0.3">
      <c r="A1563" s="8">
        <f t="shared" si="24"/>
        <v>41077.249999996217</v>
      </c>
      <c r="B1563" s="51">
        <v>826</v>
      </c>
      <c r="C1563" s="51">
        <v>110</v>
      </c>
      <c r="D1563" s="52">
        <v>16.899999999999999</v>
      </c>
    </row>
    <row r="1564" spans="1:4" s="9" customFormat="1" x14ac:dyDescent="0.3">
      <c r="A1564" s="8">
        <f t="shared" si="24"/>
        <v>41077.260416662881</v>
      </c>
      <c r="B1564" s="51">
        <v>816</v>
      </c>
      <c r="C1564" s="51">
        <v>110</v>
      </c>
      <c r="D1564" s="52">
        <v>16.7</v>
      </c>
    </row>
    <row r="1565" spans="1:4" s="9" customFormat="1" x14ac:dyDescent="0.3">
      <c r="A1565" s="8">
        <f t="shared" si="24"/>
        <v>41077.270833329545</v>
      </c>
      <c r="B1565" s="51">
        <v>825</v>
      </c>
      <c r="C1565" s="51">
        <v>111</v>
      </c>
      <c r="D1565" s="52">
        <v>17.3</v>
      </c>
    </row>
    <row r="1566" spans="1:4" s="9" customFormat="1" x14ac:dyDescent="0.3">
      <c r="A1566" s="8">
        <f t="shared" si="24"/>
        <v>41077.281249996209</v>
      </c>
      <c r="B1566" s="51">
        <v>823</v>
      </c>
      <c r="C1566" s="51">
        <v>110</v>
      </c>
      <c r="D1566" s="52">
        <v>16.5</v>
      </c>
    </row>
    <row r="1567" spans="1:4" s="9" customFormat="1" x14ac:dyDescent="0.3">
      <c r="A1567" s="8">
        <f t="shared" si="24"/>
        <v>41077.291666662873</v>
      </c>
      <c r="B1567" s="51">
        <v>797</v>
      </c>
      <c r="C1567" s="51">
        <v>110</v>
      </c>
      <c r="D1567" s="52">
        <v>16.5</v>
      </c>
    </row>
    <row r="1568" spans="1:4" s="9" customFormat="1" x14ac:dyDescent="0.3">
      <c r="A1568" s="8">
        <f t="shared" si="24"/>
        <v>41077.302083329538</v>
      </c>
      <c r="B1568" s="51">
        <v>806</v>
      </c>
      <c r="C1568" s="51">
        <v>110</v>
      </c>
      <c r="D1568" s="52">
        <v>16.7</v>
      </c>
    </row>
    <row r="1569" spans="1:4" s="9" customFormat="1" x14ac:dyDescent="0.3">
      <c r="A1569" s="8">
        <f t="shared" si="24"/>
        <v>41077.312499996202</v>
      </c>
      <c r="B1569" s="51">
        <v>830</v>
      </c>
      <c r="C1569" s="51">
        <v>111</v>
      </c>
      <c r="D1569" s="52">
        <v>16.5</v>
      </c>
    </row>
    <row r="1570" spans="1:4" s="9" customFormat="1" x14ac:dyDescent="0.3">
      <c r="A1570" s="8">
        <f t="shared" si="24"/>
        <v>41077.322916662866</v>
      </c>
      <c r="B1570" s="51">
        <v>814</v>
      </c>
      <c r="C1570" s="51">
        <v>110</v>
      </c>
      <c r="D1570" s="52">
        <v>16.8</v>
      </c>
    </row>
    <row r="1571" spans="1:4" s="9" customFormat="1" x14ac:dyDescent="0.3">
      <c r="A1571" s="8">
        <f t="shared" si="24"/>
        <v>41077.33333332953</v>
      </c>
      <c r="B1571" s="51">
        <v>809</v>
      </c>
      <c r="C1571" s="51">
        <v>111</v>
      </c>
      <c r="D1571" s="52">
        <v>16.600000000000001</v>
      </c>
    </row>
    <row r="1572" spans="1:4" s="9" customFormat="1" x14ac:dyDescent="0.3">
      <c r="A1572" s="8">
        <f t="shared" si="24"/>
        <v>41077.343749996195</v>
      </c>
      <c r="B1572" s="51">
        <v>806</v>
      </c>
      <c r="C1572" s="51">
        <v>108</v>
      </c>
      <c r="D1572" s="52">
        <v>16.399999999999999</v>
      </c>
    </row>
    <row r="1573" spans="1:4" s="9" customFormat="1" x14ac:dyDescent="0.3">
      <c r="A1573" s="8">
        <f t="shared" si="24"/>
        <v>41077.354166662859</v>
      </c>
      <c r="B1573" s="51">
        <v>834</v>
      </c>
      <c r="C1573" s="51">
        <v>109</v>
      </c>
      <c r="D1573" s="52">
        <v>16.5</v>
      </c>
    </row>
    <row r="1574" spans="1:4" s="9" customFormat="1" x14ac:dyDescent="0.3">
      <c r="A1574" s="8">
        <f t="shared" si="24"/>
        <v>41077.364583329523</v>
      </c>
      <c r="B1574" s="51">
        <v>827</v>
      </c>
      <c r="C1574" s="51">
        <v>110</v>
      </c>
      <c r="D1574" s="52">
        <v>16.5</v>
      </c>
    </row>
    <row r="1575" spans="1:4" s="9" customFormat="1" x14ac:dyDescent="0.3">
      <c r="A1575" s="8">
        <f t="shared" si="24"/>
        <v>41077.374999996187</v>
      </c>
      <c r="B1575" s="51">
        <v>827</v>
      </c>
      <c r="C1575" s="51">
        <v>111</v>
      </c>
      <c r="D1575" s="52">
        <v>16.3</v>
      </c>
    </row>
    <row r="1576" spans="1:4" s="9" customFormat="1" x14ac:dyDescent="0.3">
      <c r="A1576" s="8">
        <f t="shared" si="24"/>
        <v>41077.385416662852</v>
      </c>
      <c r="B1576" s="51">
        <v>832</v>
      </c>
      <c r="C1576" s="51">
        <v>111</v>
      </c>
      <c r="D1576" s="52">
        <v>16.3</v>
      </c>
    </row>
    <row r="1577" spans="1:4" s="9" customFormat="1" x14ac:dyDescent="0.3">
      <c r="A1577" s="8">
        <f t="shared" si="24"/>
        <v>41077.395833329516</v>
      </c>
      <c r="B1577" s="51">
        <v>839</v>
      </c>
      <c r="C1577" s="51">
        <v>108</v>
      </c>
      <c r="D1577" s="52">
        <v>16.3</v>
      </c>
    </row>
    <row r="1578" spans="1:4" s="9" customFormat="1" x14ac:dyDescent="0.3">
      <c r="A1578" s="8">
        <f t="shared" si="24"/>
        <v>41077.40624999618</v>
      </c>
      <c r="B1578" s="51">
        <v>838</v>
      </c>
      <c r="C1578" s="51">
        <v>108</v>
      </c>
      <c r="D1578" s="52">
        <v>16.2</v>
      </c>
    </row>
    <row r="1579" spans="1:4" s="9" customFormat="1" x14ac:dyDescent="0.3">
      <c r="A1579" s="8">
        <f t="shared" si="24"/>
        <v>41077.416666662844</v>
      </c>
      <c r="B1579" s="51">
        <v>844</v>
      </c>
      <c r="C1579" s="51">
        <v>110</v>
      </c>
      <c r="D1579" s="52">
        <v>16.399999999999999</v>
      </c>
    </row>
    <row r="1580" spans="1:4" s="9" customFormat="1" x14ac:dyDescent="0.3">
      <c r="A1580" s="8">
        <f t="shared" si="24"/>
        <v>41077.427083329509</v>
      </c>
      <c r="B1580" s="51">
        <v>845</v>
      </c>
      <c r="C1580" s="51">
        <v>108</v>
      </c>
      <c r="D1580" s="52">
        <v>16.399999999999999</v>
      </c>
    </row>
    <row r="1581" spans="1:4" s="9" customFormat="1" x14ac:dyDescent="0.3">
      <c r="A1581" s="8">
        <f t="shared" si="24"/>
        <v>41077.437499996173</v>
      </c>
      <c r="B1581" s="51">
        <v>846</v>
      </c>
      <c r="C1581" s="51">
        <v>110</v>
      </c>
      <c r="D1581" s="52">
        <v>16.2</v>
      </c>
    </row>
    <row r="1582" spans="1:4" s="9" customFormat="1" x14ac:dyDescent="0.3">
      <c r="A1582" s="8">
        <f t="shared" si="24"/>
        <v>41077.447916662837</v>
      </c>
      <c r="B1582" s="51">
        <v>859</v>
      </c>
      <c r="C1582" s="51">
        <v>107</v>
      </c>
      <c r="D1582" s="52">
        <v>16.2</v>
      </c>
    </row>
    <row r="1583" spans="1:4" s="9" customFormat="1" x14ac:dyDescent="0.3">
      <c r="A1583" s="8">
        <f t="shared" si="24"/>
        <v>41077.458333329501</v>
      </c>
      <c r="B1583" s="51">
        <v>847</v>
      </c>
      <c r="C1583" s="51">
        <v>109</v>
      </c>
      <c r="D1583" s="52">
        <v>16.100000000000001</v>
      </c>
    </row>
    <row r="1584" spans="1:4" s="9" customFormat="1" x14ac:dyDescent="0.3">
      <c r="A1584" s="8">
        <f t="shared" si="24"/>
        <v>41077.468749996166</v>
      </c>
      <c r="B1584" s="51">
        <v>827</v>
      </c>
      <c r="C1584" s="51">
        <v>109</v>
      </c>
      <c r="D1584" s="52">
        <v>16.100000000000001</v>
      </c>
    </row>
    <row r="1585" spans="1:4" s="9" customFormat="1" x14ac:dyDescent="0.3">
      <c r="A1585" s="8">
        <f t="shared" si="24"/>
        <v>41077.47916666283</v>
      </c>
      <c r="B1585" s="51">
        <v>779</v>
      </c>
      <c r="C1585" s="51">
        <v>109</v>
      </c>
      <c r="D1585" s="52">
        <v>15.8</v>
      </c>
    </row>
    <row r="1586" spans="1:4" s="9" customFormat="1" x14ac:dyDescent="0.3">
      <c r="A1586" s="8">
        <f t="shared" si="24"/>
        <v>41077.489583329494</v>
      </c>
      <c r="B1586" s="51">
        <v>830</v>
      </c>
      <c r="C1586" s="51">
        <v>108</v>
      </c>
      <c r="D1586" s="52">
        <v>15.9</v>
      </c>
    </row>
    <row r="1587" spans="1:4" s="9" customFormat="1" x14ac:dyDescent="0.3">
      <c r="A1587" s="8">
        <f t="shared" si="24"/>
        <v>41077.499999996158</v>
      </c>
      <c r="B1587" s="51">
        <v>841</v>
      </c>
      <c r="C1587" s="51">
        <v>109</v>
      </c>
      <c r="D1587" s="52">
        <v>16</v>
      </c>
    </row>
    <row r="1588" spans="1:4" s="9" customFormat="1" x14ac:dyDescent="0.3">
      <c r="A1588" s="8">
        <f t="shared" si="24"/>
        <v>41077.510416662823</v>
      </c>
      <c r="B1588" s="51">
        <v>823</v>
      </c>
      <c r="C1588" s="51">
        <v>109</v>
      </c>
      <c r="D1588" s="52">
        <v>16</v>
      </c>
    </row>
    <row r="1589" spans="1:4" s="9" customFormat="1" x14ac:dyDescent="0.3">
      <c r="A1589" s="8">
        <f t="shared" si="24"/>
        <v>41077.520833329487</v>
      </c>
      <c r="B1589" s="51">
        <v>826</v>
      </c>
      <c r="C1589" s="51">
        <v>107</v>
      </c>
      <c r="D1589" s="52">
        <v>15.8</v>
      </c>
    </row>
    <row r="1590" spans="1:4" s="9" customFormat="1" x14ac:dyDescent="0.3">
      <c r="A1590" s="8">
        <f t="shared" si="24"/>
        <v>41077.531249996151</v>
      </c>
      <c r="B1590" s="51">
        <v>892</v>
      </c>
      <c r="C1590" s="51">
        <v>107</v>
      </c>
      <c r="D1590" s="52">
        <v>15.9</v>
      </c>
    </row>
    <row r="1591" spans="1:4" s="9" customFormat="1" x14ac:dyDescent="0.3">
      <c r="A1591" s="8">
        <f t="shared" si="24"/>
        <v>41077.541666662815</v>
      </c>
      <c r="B1591" s="51">
        <v>892</v>
      </c>
      <c r="C1591" s="51">
        <v>109</v>
      </c>
      <c r="D1591" s="52">
        <v>15.7</v>
      </c>
    </row>
    <row r="1592" spans="1:4" s="9" customFormat="1" x14ac:dyDescent="0.3">
      <c r="A1592" s="8">
        <f t="shared" si="24"/>
        <v>41077.55208332948</v>
      </c>
      <c r="B1592" s="51">
        <v>879</v>
      </c>
      <c r="C1592" s="51">
        <v>107</v>
      </c>
      <c r="D1592" s="52">
        <v>15.8</v>
      </c>
    </row>
    <row r="1593" spans="1:4" s="9" customFormat="1" x14ac:dyDescent="0.3">
      <c r="A1593" s="8">
        <f t="shared" si="24"/>
        <v>41077.562499996144</v>
      </c>
      <c r="B1593" s="51">
        <v>889</v>
      </c>
      <c r="C1593" s="51">
        <v>108</v>
      </c>
      <c r="D1593" s="52">
        <v>15.7</v>
      </c>
    </row>
    <row r="1594" spans="1:4" s="9" customFormat="1" x14ac:dyDescent="0.3">
      <c r="A1594" s="8">
        <f t="shared" si="24"/>
        <v>41077.572916662808</v>
      </c>
      <c r="B1594" s="51">
        <v>869</v>
      </c>
      <c r="C1594" s="51">
        <v>107</v>
      </c>
      <c r="D1594" s="52">
        <v>15.6</v>
      </c>
    </row>
    <row r="1595" spans="1:4" s="9" customFormat="1" x14ac:dyDescent="0.3">
      <c r="A1595" s="8">
        <f t="shared" si="24"/>
        <v>41077.583333329472</v>
      </c>
      <c r="B1595" s="51">
        <v>888</v>
      </c>
      <c r="C1595" s="51">
        <v>107</v>
      </c>
      <c r="D1595" s="52">
        <v>15.6</v>
      </c>
    </row>
    <row r="1596" spans="1:4" s="9" customFormat="1" x14ac:dyDescent="0.3">
      <c r="A1596" s="8">
        <f t="shared" si="24"/>
        <v>41077.593749996136</v>
      </c>
      <c r="B1596" s="51">
        <v>891</v>
      </c>
      <c r="C1596" s="51">
        <v>108</v>
      </c>
      <c r="D1596" s="52">
        <v>15.5</v>
      </c>
    </row>
    <row r="1597" spans="1:4" s="9" customFormat="1" x14ac:dyDescent="0.3">
      <c r="A1597" s="8">
        <f t="shared" si="24"/>
        <v>41077.604166662801</v>
      </c>
      <c r="B1597" s="51">
        <v>871</v>
      </c>
      <c r="C1597" s="51">
        <v>107</v>
      </c>
      <c r="D1597" s="52">
        <v>15.5</v>
      </c>
    </row>
    <row r="1598" spans="1:4" s="9" customFormat="1" x14ac:dyDescent="0.3">
      <c r="A1598" s="8">
        <f t="shared" si="24"/>
        <v>41077.614583329465</v>
      </c>
      <c r="B1598" s="51">
        <v>873</v>
      </c>
      <c r="C1598" s="51">
        <v>107</v>
      </c>
      <c r="D1598" s="52">
        <v>15.7</v>
      </c>
    </row>
    <row r="1599" spans="1:4" s="9" customFormat="1" x14ac:dyDescent="0.3">
      <c r="A1599" s="8">
        <f t="shared" si="24"/>
        <v>41077.624999996129</v>
      </c>
      <c r="B1599" s="51">
        <v>874</v>
      </c>
      <c r="C1599" s="51">
        <v>109</v>
      </c>
      <c r="D1599" s="52">
        <v>15.5</v>
      </c>
    </row>
    <row r="1600" spans="1:4" s="9" customFormat="1" x14ac:dyDescent="0.3">
      <c r="A1600" s="8">
        <f t="shared" si="24"/>
        <v>41077.635416662793</v>
      </c>
      <c r="B1600" s="51">
        <v>873</v>
      </c>
      <c r="C1600" s="51">
        <v>106</v>
      </c>
      <c r="D1600" s="52">
        <v>15.6</v>
      </c>
    </row>
    <row r="1601" spans="1:4" s="9" customFormat="1" x14ac:dyDescent="0.3">
      <c r="A1601" s="8">
        <f t="shared" si="24"/>
        <v>41077.645833329458</v>
      </c>
      <c r="B1601" s="51">
        <v>863</v>
      </c>
      <c r="C1601" s="51">
        <v>109</v>
      </c>
      <c r="D1601" s="52">
        <v>15.6</v>
      </c>
    </row>
    <row r="1602" spans="1:4" s="9" customFormat="1" x14ac:dyDescent="0.3">
      <c r="A1602" s="8">
        <f t="shared" si="24"/>
        <v>41077.656249996122</v>
      </c>
      <c r="B1602" s="51">
        <v>842</v>
      </c>
      <c r="C1602" s="51">
        <v>107</v>
      </c>
      <c r="D1602" s="52">
        <v>15.6</v>
      </c>
    </row>
    <row r="1603" spans="1:4" s="9" customFormat="1" x14ac:dyDescent="0.3">
      <c r="A1603" s="8">
        <f t="shared" si="24"/>
        <v>41077.666666662786</v>
      </c>
      <c r="B1603" s="51">
        <v>861</v>
      </c>
      <c r="C1603" s="51">
        <v>108</v>
      </c>
      <c r="D1603" s="52">
        <v>15.3</v>
      </c>
    </row>
    <row r="1604" spans="1:4" s="9" customFormat="1" x14ac:dyDescent="0.3">
      <c r="A1604" s="8">
        <f t="shared" si="24"/>
        <v>41077.67708332945</v>
      </c>
      <c r="B1604" s="51">
        <v>856</v>
      </c>
      <c r="C1604" s="51">
        <v>107</v>
      </c>
      <c r="D1604" s="52">
        <v>15.3</v>
      </c>
    </row>
    <row r="1605" spans="1:4" s="9" customFormat="1" x14ac:dyDescent="0.3">
      <c r="A1605" s="8">
        <f t="shared" ref="A1605:A1668" si="25">A1604+1/24/4</f>
        <v>41077.687499996115</v>
      </c>
      <c r="B1605" s="51">
        <v>849</v>
      </c>
      <c r="C1605" s="51">
        <v>107</v>
      </c>
      <c r="D1605" s="52">
        <v>15.4</v>
      </c>
    </row>
    <row r="1606" spans="1:4" s="9" customFormat="1" x14ac:dyDescent="0.3">
      <c r="A1606" s="8">
        <f t="shared" si="25"/>
        <v>41077.697916662779</v>
      </c>
      <c r="B1606" s="51">
        <v>864</v>
      </c>
      <c r="C1606" s="51">
        <v>107</v>
      </c>
      <c r="D1606" s="52">
        <v>15.4</v>
      </c>
    </row>
    <row r="1607" spans="1:4" s="9" customFormat="1" x14ac:dyDescent="0.3">
      <c r="A1607" s="8">
        <f t="shared" si="25"/>
        <v>41077.708333329443</v>
      </c>
      <c r="B1607" s="51">
        <v>857</v>
      </c>
      <c r="C1607" s="51">
        <v>107</v>
      </c>
      <c r="D1607" s="52">
        <v>15.4</v>
      </c>
    </row>
    <row r="1608" spans="1:4" s="9" customFormat="1" x14ac:dyDescent="0.3">
      <c r="A1608" s="8">
        <f t="shared" si="25"/>
        <v>41077.718749996107</v>
      </c>
      <c r="B1608" s="51">
        <v>846</v>
      </c>
      <c r="C1608" s="51">
        <v>106</v>
      </c>
      <c r="D1608" s="52">
        <v>15.6</v>
      </c>
    </row>
    <row r="1609" spans="1:4" s="9" customFormat="1" x14ac:dyDescent="0.3">
      <c r="A1609" s="8">
        <f t="shared" si="25"/>
        <v>41077.729166662772</v>
      </c>
      <c r="B1609" s="51">
        <v>841</v>
      </c>
      <c r="C1609" s="51">
        <v>107</v>
      </c>
      <c r="D1609" s="52">
        <v>15.6</v>
      </c>
    </row>
    <row r="1610" spans="1:4" s="9" customFormat="1" x14ac:dyDescent="0.3">
      <c r="A1610" s="8">
        <f t="shared" si="25"/>
        <v>41077.739583329436</v>
      </c>
      <c r="B1610" s="51">
        <v>842</v>
      </c>
      <c r="C1610" s="51">
        <v>108</v>
      </c>
      <c r="D1610" s="52">
        <v>15.2</v>
      </c>
    </row>
    <row r="1611" spans="1:4" s="9" customFormat="1" x14ac:dyDescent="0.3">
      <c r="A1611" s="8">
        <f t="shared" si="25"/>
        <v>41077.7499999961</v>
      </c>
      <c r="B1611" s="51">
        <v>857</v>
      </c>
      <c r="C1611" s="51">
        <v>108</v>
      </c>
      <c r="D1611" s="52">
        <v>15.2</v>
      </c>
    </row>
    <row r="1612" spans="1:4" s="9" customFormat="1" x14ac:dyDescent="0.3">
      <c r="A1612" s="8">
        <f t="shared" si="25"/>
        <v>41077.760416662764</v>
      </c>
      <c r="B1612" s="51">
        <v>354</v>
      </c>
      <c r="C1612" s="51">
        <v>0</v>
      </c>
      <c r="D1612" s="52">
        <v>16.3</v>
      </c>
    </row>
    <row r="1613" spans="1:4" s="9" customFormat="1" x14ac:dyDescent="0.3">
      <c r="A1613" s="8">
        <f t="shared" si="25"/>
        <v>41077.770833329429</v>
      </c>
      <c r="B1613" s="51">
        <v>134</v>
      </c>
      <c r="C1613" s="51">
        <v>0</v>
      </c>
      <c r="D1613" s="52">
        <v>16.399999999999999</v>
      </c>
    </row>
    <row r="1614" spans="1:4" s="9" customFormat="1" x14ac:dyDescent="0.3">
      <c r="A1614" s="8">
        <f t="shared" si="25"/>
        <v>41077.781249996093</v>
      </c>
      <c r="B1614" s="51">
        <v>81</v>
      </c>
      <c r="C1614" s="51">
        <v>0</v>
      </c>
      <c r="D1614" s="52">
        <v>16.399999999999999</v>
      </c>
    </row>
    <row r="1615" spans="1:4" s="9" customFormat="1" x14ac:dyDescent="0.3">
      <c r="A1615" s="8">
        <f t="shared" si="25"/>
        <v>41077.791666662757</v>
      </c>
      <c r="B1615" s="51">
        <v>60</v>
      </c>
      <c r="C1615" s="51">
        <v>0</v>
      </c>
      <c r="D1615" s="52">
        <v>16.399999999999999</v>
      </c>
    </row>
    <row r="1616" spans="1:4" s="9" customFormat="1" x14ac:dyDescent="0.3">
      <c r="A1616" s="8">
        <f t="shared" si="25"/>
        <v>41077.802083329421</v>
      </c>
      <c r="B1616" s="51">
        <v>46</v>
      </c>
      <c r="C1616" s="51">
        <v>0</v>
      </c>
      <c r="D1616" s="52">
        <v>16.3</v>
      </c>
    </row>
    <row r="1617" spans="1:4" s="9" customFormat="1" x14ac:dyDescent="0.3">
      <c r="A1617" s="8">
        <f t="shared" si="25"/>
        <v>41077.812499996086</v>
      </c>
      <c r="B1617" s="51">
        <v>37</v>
      </c>
      <c r="C1617" s="51">
        <v>0</v>
      </c>
      <c r="D1617" s="52">
        <v>16.2</v>
      </c>
    </row>
    <row r="1618" spans="1:4" s="9" customFormat="1" x14ac:dyDescent="0.3">
      <c r="A1618" s="8">
        <f t="shared" si="25"/>
        <v>41077.82291666275</v>
      </c>
      <c r="B1618" s="51">
        <v>32</v>
      </c>
      <c r="C1618" s="51">
        <v>0</v>
      </c>
      <c r="D1618" s="52">
        <v>15.7</v>
      </c>
    </row>
    <row r="1619" spans="1:4" s="9" customFormat="1" x14ac:dyDescent="0.3">
      <c r="A1619" s="8">
        <f t="shared" si="25"/>
        <v>41077.833333329414</v>
      </c>
      <c r="B1619" s="51">
        <v>27</v>
      </c>
      <c r="C1619" s="51">
        <v>0</v>
      </c>
      <c r="D1619" s="52">
        <v>15.8</v>
      </c>
    </row>
    <row r="1620" spans="1:4" s="9" customFormat="1" x14ac:dyDescent="0.3">
      <c r="A1620" s="8">
        <f t="shared" si="25"/>
        <v>41077.843749996078</v>
      </c>
      <c r="B1620" s="51">
        <v>27</v>
      </c>
      <c r="C1620" s="51">
        <v>0</v>
      </c>
      <c r="D1620" s="52">
        <v>16</v>
      </c>
    </row>
    <row r="1621" spans="1:4" s="9" customFormat="1" x14ac:dyDescent="0.3">
      <c r="A1621" s="8">
        <f t="shared" si="25"/>
        <v>41077.854166662743</v>
      </c>
      <c r="B1621" s="51">
        <v>23</v>
      </c>
      <c r="C1621" s="51">
        <v>0</v>
      </c>
      <c r="D1621" s="52">
        <v>15.9</v>
      </c>
    </row>
    <row r="1622" spans="1:4" s="9" customFormat="1" x14ac:dyDescent="0.3">
      <c r="A1622" s="8">
        <f t="shared" si="25"/>
        <v>41077.864583329407</v>
      </c>
      <c r="B1622" s="51">
        <v>21</v>
      </c>
      <c r="C1622" s="51">
        <v>0</v>
      </c>
      <c r="D1622" s="52">
        <v>15.8</v>
      </c>
    </row>
    <row r="1623" spans="1:4" s="9" customFormat="1" x14ac:dyDescent="0.3">
      <c r="A1623" s="8">
        <f t="shared" si="25"/>
        <v>41077.874999996071</v>
      </c>
      <c r="B1623" s="51">
        <v>19</v>
      </c>
      <c r="C1623" s="51">
        <v>0</v>
      </c>
      <c r="D1623" s="52">
        <v>15.6</v>
      </c>
    </row>
    <row r="1624" spans="1:4" s="9" customFormat="1" x14ac:dyDescent="0.3">
      <c r="A1624" s="8">
        <f t="shared" si="25"/>
        <v>41077.885416662735</v>
      </c>
      <c r="B1624" s="51">
        <v>17</v>
      </c>
      <c r="C1624" s="51">
        <v>0</v>
      </c>
      <c r="D1624" s="52">
        <v>15.8</v>
      </c>
    </row>
    <row r="1625" spans="1:4" s="9" customFormat="1" x14ac:dyDescent="0.3">
      <c r="A1625" s="8">
        <f t="shared" si="25"/>
        <v>41077.895833329399</v>
      </c>
      <c r="B1625" s="51">
        <v>17</v>
      </c>
      <c r="C1625" s="51">
        <v>0</v>
      </c>
      <c r="D1625" s="52">
        <v>15.7</v>
      </c>
    </row>
    <row r="1626" spans="1:4" s="9" customFormat="1" x14ac:dyDescent="0.3">
      <c r="A1626" s="8">
        <f t="shared" si="25"/>
        <v>41077.906249996064</v>
      </c>
      <c r="B1626" s="51">
        <v>16</v>
      </c>
      <c r="C1626" s="51">
        <v>0</v>
      </c>
      <c r="D1626" s="52">
        <v>15.6</v>
      </c>
    </row>
    <row r="1627" spans="1:4" s="9" customFormat="1" x14ac:dyDescent="0.3">
      <c r="A1627" s="8">
        <f t="shared" si="25"/>
        <v>41077.916666662728</v>
      </c>
      <c r="B1627" s="51">
        <v>14</v>
      </c>
      <c r="C1627" s="51">
        <v>0</v>
      </c>
      <c r="D1627" s="52">
        <v>15.8</v>
      </c>
    </row>
    <row r="1628" spans="1:4" s="9" customFormat="1" x14ac:dyDescent="0.3">
      <c r="A1628" s="8">
        <f t="shared" si="25"/>
        <v>41077.927083329392</v>
      </c>
      <c r="B1628" s="51">
        <v>13</v>
      </c>
      <c r="C1628" s="51">
        <v>0</v>
      </c>
      <c r="D1628" s="52">
        <v>15.7</v>
      </c>
    </row>
    <row r="1629" spans="1:4" s="9" customFormat="1" x14ac:dyDescent="0.3">
      <c r="A1629" s="8">
        <f t="shared" si="25"/>
        <v>41077.937499996056</v>
      </c>
      <c r="B1629" s="51">
        <v>13</v>
      </c>
      <c r="C1629" s="51">
        <v>0</v>
      </c>
      <c r="D1629" s="52">
        <v>15.7</v>
      </c>
    </row>
    <row r="1630" spans="1:4" s="9" customFormat="1" x14ac:dyDescent="0.3">
      <c r="A1630" s="8">
        <f t="shared" si="25"/>
        <v>41077.947916662721</v>
      </c>
      <c r="B1630" s="51">
        <v>12</v>
      </c>
      <c r="C1630" s="51">
        <v>0</v>
      </c>
      <c r="D1630" s="52">
        <v>15.9</v>
      </c>
    </row>
    <row r="1631" spans="1:4" s="9" customFormat="1" x14ac:dyDescent="0.3">
      <c r="A1631" s="8">
        <f t="shared" si="25"/>
        <v>41077.958333329385</v>
      </c>
      <c r="B1631" s="51">
        <v>11</v>
      </c>
      <c r="C1631" s="51">
        <v>0</v>
      </c>
      <c r="D1631" s="52">
        <v>15.7</v>
      </c>
    </row>
    <row r="1632" spans="1:4" s="9" customFormat="1" x14ac:dyDescent="0.3">
      <c r="A1632" s="8">
        <f t="shared" si="25"/>
        <v>41077.968749996049</v>
      </c>
      <c r="B1632" s="51">
        <v>10</v>
      </c>
      <c r="C1632" s="51">
        <v>0</v>
      </c>
      <c r="D1632" s="52">
        <v>15.8</v>
      </c>
    </row>
    <row r="1633" spans="1:4" s="9" customFormat="1" x14ac:dyDescent="0.3">
      <c r="A1633" s="8">
        <f t="shared" si="25"/>
        <v>41077.979166662713</v>
      </c>
      <c r="B1633" s="51">
        <v>10</v>
      </c>
      <c r="C1633" s="51">
        <v>0</v>
      </c>
      <c r="D1633" s="52">
        <v>15.6</v>
      </c>
    </row>
    <row r="1634" spans="1:4" s="9" customFormat="1" x14ac:dyDescent="0.3">
      <c r="A1634" s="8">
        <f t="shared" si="25"/>
        <v>41077.989583329378</v>
      </c>
      <c r="B1634" s="51">
        <v>7</v>
      </c>
      <c r="C1634" s="51">
        <v>0</v>
      </c>
      <c r="D1634" s="52">
        <v>15.7</v>
      </c>
    </row>
    <row r="1635" spans="1:4" s="9" customFormat="1" x14ac:dyDescent="0.3">
      <c r="A1635" s="8">
        <f t="shared" si="25"/>
        <v>41077.999999996042</v>
      </c>
      <c r="B1635" s="51">
        <v>7</v>
      </c>
      <c r="C1635" s="51">
        <v>0</v>
      </c>
      <c r="D1635" s="52">
        <v>15.7</v>
      </c>
    </row>
    <row r="1636" spans="1:4" s="9" customFormat="1" x14ac:dyDescent="0.3">
      <c r="A1636" s="8">
        <f t="shared" si="25"/>
        <v>41078.010416662706</v>
      </c>
      <c r="B1636" s="51">
        <v>7</v>
      </c>
      <c r="C1636" s="51">
        <v>0</v>
      </c>
      <c r="D1636" s="52">
        <v>15.7</v>
      </c>
    </row>
    <row r="1637" spans="1:4" s="9" customFormat="1" x14ac:dyDescent="0.3">
      <c r="A1637" s="8">
        <f t="shared" si="25"/>
        <v>41078.02083332937</v>
      </c>
      <c r="B1637" s="51">
        <v>7</v>
      </c>
      <c r="C1637" s="51">
        <v>0</v>
      </c>
      <c r="D1637" s="52">
        <v>15.6</v>
      </c>
    </row>
    <row r="1638" spans="1:4" s="9" customFormat="1" x14ac:dyDescent="0.3">
      <c r="A1638" s="8">
        <f t="shared" si="25"/>
        <v>41078.031249996035</v>
      </c>
      <c r="B1638" s="51">
        <v>5</v>
      </c>
      <c r="C1638" s="51">
        <v>0</v>
      </c>
      <c r="D1638" s="52">
        <v>15.7</v>
      </c>
    </row>
    <row r="1639" spans="1:4" s="9" customFormat="1" x14ac:dyDescent="0.3">
      <c r="A1639" s="8">
        <f t="shared" si="25"/>
        <v>41078.041666662699</v>
      </c>
      <c r="B1639" s="51">
        <v>5</v>
      </c>
      <c r="C1639" s="51">
        <v>0</v>
      </c>
      <c r="D1639" s="52">
        <v>15.6</v>
      </c>
    </row>
    <row r="1640" spans="1:4" s="9" customFormat="1" x14ac:dyDescent="0.3">
      <c r="A1640" s="8">
        <f t="shared" si="25"/>
        <v>41078.052083329363</v>
      </c>
      <c r="B1640" s="51">
        <v>5</v>
      </c>
      <c r="C1640" s="51">
        <v>0</v>
      </c>
      <c r="D1640" s="52">
        <v>15.7</v>
      </c>
    </row>
    <row r="1641" spans="1:4" s="9" customFormat="1" x14ac:dyDescent="0.3">
      <c r="A1641" s="8">
        <f t="shared" si="25"/>
        <v>41078.062499996027</v>
      </c>
      <c r="B1641" s="51">
        <v>5</v>
      </c>
      <c r="C1641" s="51">
        <v>0</v>
      </c>
      <c r="D1641" s="52">
        <v>15.7</v>
      </c>
    </row>
    <row r="1642" spans="1:4" s="9" customFormat="1" x14ac:dyDescent="0.3">
      <c r="A1642" s="8">
        <f t="shared" si="25"/>
        <v>41078.072916662692</v>
      </c>
      <c r="B1642" s="51">
        <v>5</v>
      </c>
      <c r="C1642" s="51">
        <v>0</v>
      </c>
      <c r="D1642" s="52">
        <v>15.8</v>
      </c>
    </row>
    <row r="1643" spans="1:4" s="9" customFormat="1" x14ac:dyDescent="0.3">
      <c r="A1643" s="8">
        <f t="shared" si="25"/>
        <v>41078.083333329356</v>
      </c>
      <c r="B1643" s="51">
        <v>4</v>
      </c>
      <c r="C1643" s="51">
        <v>0</v>
      </c>
      <c r="D1643" s="52">
        <v>15.8</v>
      </c>
    </row>
    <row r="1644" spans="1:4" s="9" customFormat="1" x14ac:dyDescent="0.3">
      <c r="A1644" s="8">
        <f t="shared" si="25"/>
        <v>41078.09374999602</v>
      </c>
      <c r="B1644" s="51">
        <v>5</v>
      </c>
      <c r="C1644" s="51">
        <v>0</v>
      </c>
      <c r="D1644" s="52">
        <v>15.7</v>
      </c>
    </row>
    <row r="1645" spans="1:4" s="9" customFormat="1" x14ac:dyDescent="0.3">
      <c r="A1645" s="8">
        <f t="shared" si="25"/>
        <v>41078.104166662684</v>
      </c>
      <c r="B1645" s="51">
        <v>4</v>
      </c>
      <c r="C1645" s="51">
        <v>0</v>
      </c>
      <c r="D1645" s="52">
        <v>15.6</v>
      </c>
    </row>
    <row r="1646" spans="1:4" s="9" customFormat="1" x14ac:dyDescent="0.3">
      <c r="A1646" s="8">
        <f t="shared" si="25"/>
        <v>41078.114583329349</v>
      </c>
      <c r="B1646" s="51">
        <v>3</v>
      </c>
      <c r="C1646" s="51">
        <v>0</v>
      </c>
      <c r="D1646" s="52">
        <v>15.6</v>
      </c>
    </row>
    <row r="1647" spans="1:4" s="9" customFormat="1" x14ac:dyDescent="0.3">
      <c r="A1647" s="8">
        <f t="shared" si="25"/>
        <v>41078.124999996013</v>
      </c>
      <c r="B1647" s="51">
        <v>2</v>
      </c>
      <c r="C1647" s="51">
        <v>0</v>
      </c>
      <c r="D1647" s="52">
        <v>15.8</v>
      </c>
    </row>
    <row r="1648" spans="1:4" s="9" customFormat="1" x14ac:dyDescent="0.3">
      <c r="A1648" s="8">
        <f t="shared" si="25"/>
        <v>41078.135416662677</v>
      </c>
      <c r="B1648" s="51">
        <v>2</v>
      </c>
      <c r="C1648" s="51">
        <v>0</v>
      </c>
      <c r="D1648" s="52">
        <v>15.8</v>
      </c>
    </row>
    <row r="1649" spans="1:4" s="9" customFormat="1" x14ac:dyDescent="0.3">
      <c r="A1649" s="8">
        <f t="shared" si="25"/>
        <v>41078.145833329341</v>
      </c>
      <c r="B1649" s="51">
        <v>2</v>
      </c>
      <c r="C1649" s="51">
        <v>0</v>
      </c>
      <c r="D1649" s="52">
        <v>16</v>
      </c>
    </row>
    <row r="1650" spans="1:4" s="9" customFormat="1" x14ac:dyDescent="0.3">
      <c r="A1650" s="8">
        <f t="shared" si="25"/>
        <v>41078.156249996005</v>
      </c>
      <c r="B1650" s="51">
        <v>2</v>
      </c>
      <c r="C1650" s="51">
        <v>0</v>
      </c>
      <c r="D1650" s="52">
        <v>15.9</v>
      </c>
    </row>
    <row r="1651" spans="1:4" s="9" customFormat="1" x14ac:dyDescent="0.3">
      <c r="A1651" s="8">
        <f t="shared" si="25"/>
        <v>41078.16666666267</v>
      </c>
      <c r="B1651" s="51">
        <v>1</v>
      </c>
      <c r="C1651" s="51">
        <v>0</v>
      </c>
      <c r="D1651" s="52">
        <v>15.7</v>
      </c>
    </row>
    <row r="1652" spans="1:4" s="9" customFormat="1" x14ac:dyDescent="0.3">
      <c r="A1652" s="8">
        <f t="shared" si="25"/>
        <v>41078.177083329334</v>
      </c>
      <c r="B1652" s="51">
        <v>1</v>
      </c>
      <c r="C1652" s="51">
        <v>0</v>
      </c>
      <c r="D1652" s="52">
        <v>15.6</v>
      </c>
    </row>
    <row r="1653" spans="1:4" s="9" customFormat="1" x14ac:dyDescent="0.3">
      <c r="A1653" s="8">
        <f t="shared" si="25"/>
        <v>41078.187499995998</v>
      </c>
      <c r="B1653" s="51">
        <v>1</v>
      </c>
      <c r="C1653" s="51">
        <v>0</v>
      </c>
      <c r="D1653" s="52">
        <v>15.5</v>
      </c>
    </row>
    <row r="1654" spans="1:4" s="9" customFormat="1" x14ac:dyDescent="0.3">
      <c r="A1654" s="8">
        <f t="shared" si="25"/>
        <v>41078.197916662662</v>
      </c>
      <c r="B1654" s="51">
        <v>1</v>
      </c>
      <c r="C1654" s="51">
        <v>0</v>
      </c>
      <c r="D1654" s="52">
        <v>15.7</v>
      </c>
    </row>
    <row r="1655" spans="1:4" s="9" customFormat="1" x14ac:dyDescent="0.3">
      <c r="A1655" s="8">
        <f t="shared" si="25"/>
        <v>41078.208333329327</v>
      </c>
      <c r="B1655" s="51">
        <v>0</v>
      </c>
      <c r="C1655" s="51">
        <v>0</v>
      </c>
      <c r="D1655" s="52">
        <v>15.8</v>
      </c>
    </row>
    <row r="1656" spans="1:4" s="9" customFormat="1" x14ac:dyDescent="0.3">
      <c r="A1656" s="8">
        <f t="shared" si="25"/>
        <v>41078.218749995991</v>
      </c>
      <c r="B1656" s="51">
        <v>0</v>
      </c>
      <c r="C1656" s="51">
        <v>0</v>
      </c>
      <c r="D1656" s="52">
        <v>15.7</v>
      </c>
    </row>
    <row r="1657" spans="1:4" s="9" customFormat="1" x14ac:dyDescent="0.3">
      <c r="A1657" s="8">
        <f t="shared" si="25"/>
        <v>41078.229166662655</v>
      </c>
      <c r="B1657" s="51">
        <v>0</v>
      </c>
      <c r="C1657" s="51">
        <v>0</v>
      </c>
      <c r="D1657" s="52">
        <v>15.6</v>
      </c>
    </row>
    <row r="1658" spans="1:4" s="9" customFormat="1" x14ac:dyDescent="0.3">
      <c r="A1658" s="8">
        <f t="shared" si="25"/>
        <v>41078.239583329319</v>
      </c>
      <c r="B1658" s="51">
        <v>0</v>
      </c>
      <c r="C1658" s="51">
        <v>0</v>
      </c>
      <c r="D1658" s="52">
        <v>15.7</v>
      </c>
    </row>
    <row r="1659" spans="1:4" s="9" customFormat="1" x14ac:dyDescent="0.3">
      <c r="A1659" s="8">
        <f t="shared" si="25"/>
        <v>41078.249999995984</v>
      </c>
      <c r="B1659" s="51">
        <v>0</v>
      </c>
      <c r="C1659" s="51">
        <v>0</v>
      </c>
      <c r="D1659" s="52">
        <v>15.5</v>
      </c>
    </row>
    <row r="1660" spans="1:4" s="9" customFormat="1" x14ac:dyDescent="0.3">
      <c r="A1660" s="8">
        <f t="shared" si="25"/>
        <v>41078.260416662648</v>
      </c>
      <c r="B1660" s="51">
        <v>0</v>
      </c>
      <c r="C1660" s="51">
        <v>0</v>
      </c>
      <c r="D1660" s="52">
        <v>15.8</v>
      </c>
    </row>
    <row r="1661" spans="1:4" s="9" customFormat="1" x14ac:dyDescent="0.3">
      <c r="A1661" s="8">
        <f t="shared" si="25"/>
        <v>41078.270833329312</v>
      </c>
      <c r="B1661" s="51">
        <v>0</v>
      </c>
      <c r="C1661" s="51">
        <v>0</v>
      </c>
      <c r="D1661" s="52">
        <v>15.5</v>
      </c>
    </row>
    <row r="1662" spans="1:4" s="9" customFormat="1" x14ac:dyDescent="0.3">
      <c r="A1662" s="8">
        <f t="shared" si="25"/>
        <v>41078.281249995976</v>
      </c>
      <c r="B1662" s="51">
        <v>0</v>
      </c>
      <c r="C1662" s="51">
        <v>0</v>
      </c>
      <c r="D1662" s="52">
        <v>15.6</v>
      </c>
    </row>
    <row r="1663" spans="1:4" s="9" customFormat="1" x14ac:dyDescent="0.3">
      <c r="A1663" s="8">
        <f t="shared" si="25"/>
        <v>41078.291666662641</v>
      </c>
      <c r="B1663" s="51">
        <v>92</v>
      </c>
      <c r="C1663" s="51">
        <v>66</v>
      </c>
      <c r="D1663" s="52">
        <v>30.3</v>
      </c>
    </row>
    <row r="1664" spans="1:4" s="9" customFormat="1" x14ac:dyDescent="0.3">
      <c r="A1664" s="8">
        <f t="shared" si="25"/>
        <v>41078.302083329305</v>
      </c>
      <c r="B1664" s="51">
        <v>1004</v>
      </c>
      <c r="C1664" s="51">
        <v>121</v>
      </c>
      <c r="D1664" s="52">
        <v>28.9</v>
      </c>
    </row>
    <row r="1665" spans="1:4" s="9" customFormat="1" x14ac:dyDescent="0.3">
      <c r="A1665" s="8">
        <f t="shared" si="25"/>
        <v>41078.312499995969</v>
      </c>
      <c r="B1665" s="51">
        <v>939</v>
      </c>
      <c r="C1665" s="51">
        <v>113</v>
      </c>
      <c r="D1665" s="52">
        <v>25</v>
      </c>
    </row>
    <row r="1666" spans="1:4" s="9" customFormat="1" x14ac:dyDescent="0.3">
      <c r="A1666" s="8">
        <f t="shared" si="25"/>
        <v>41078.322916662633</v>
      </c>
      <c r="B1666" s="51">
        <v>927</v>
      </c>
      <c r="C1666" s="51">
        <v>114</v>
      </c>
      <c r="D1666" s="52">
        <v>23.5</v>
      </c>
    </row>
    <row r="1667" spans="1:4" s="9" customFormat="1" x14ac:dyDescent="0.3">
      <c r="A1667" s="8">
        <f t="shared" si="25"/>
        <v>41078.333333329298</v>
      </c>
      <c r="B1667" s="51">
        <v>883</v>
      </c>
      <c r="C1667" s="51">
        <v>112</v>
      </c>
      <c r="D1667" s="52">
        <v>22.6</v>
      </c>
    </row>
    <row r="1668" spans="1:4" s="9" customFormat="1" x14ac:dyDescent="0.3">
      <c r="A1668" s="8">
        <f t="shared" si="25"/>
        <v>41078.343749995962</v>
      </c>
      <c r="B1668" s="51">
        <v>901</v>
      </c>
      <c r="C1668" s="51">
        <v>112</v>
      </c>
      <c r="D1668" s="52">
        <v>21.9</v>
      </c>
    </row>
    <row r="1669" spans="1:4" s="9" customFormat="1" x14ac:dyDescent="0.3">
      <c r="A1669" s="8">
        <f t="shared" ref="A1669:A1732" si="26">A1668+1/24/4</f>
        <v>41078.354166662626</v>
      </c>
      <c r="B1669" s="51">
        <v>886</v>
      </c>
      <c r="C1669" s="51">
        <v>112</v>
      </c>
      <c r="D1669" s="52">
        <v>21.5</v>
      </c>
    </row>
    <row r="1670" spans="1:4" s="9" customFormat="1" x14ac:dyDescent="0.3">
      <c r="A1670" s="8">
        <f t="shared" si="26"/>
        <v>41078.36458332929</v>
      </c>
      <c r="B1670" s="51">
        <v>908</v>
      </c>
      <c r="C1670" s="51">
        <v>110</v>
      </c>
      <c r="D1670" s="52">
        <v>21.5</v>
      </c>
    </row>
    <row r="1671" spans="1:4" s="9" customFormat="1" x14ac:dyDescent="0.3">
      <c r="A1671" s="8">
        <f t="shared" si="26"/>
        <v>41078.374999995955</v>
      </c>
      <c r="B1671" s="51">
        <v>891</v>
      </c>
      <c r="C1671" s="51">
        <v>110</v>
      </c>
      <c r="D1671" s="52">
        <v>21.3</v>
      </c>
    </row>
    <row r="1672" spans="1:4" s="9" customFormat="1" x14ac:dyDescent="0.3">
      <c r="A1672" s="8">
        <f t="shared" si="26"/>
        <v>41078.385416662619</v>
      </c>
      <c r="B1672" s="51">
        <v>901</v>
      </c>
      <c r="C1672" s="51">
        <v>111</v>
      </c>
      <c r="D1672" s="52">
        <v>21.1</v>
      </c>
    </row>
    <row r="1673" spans="1:4" s="9" customFormat="1" x14ac:dyDescent="0.3">
      <c r="A1673" s="8">
        <f t="shared" si="26"/>
        <v>41078.395833329283</v>
      </c>
      <c r="B1673" s="51">
        <v>891</v>
      </c>
      <c r="C1673" s="51">
        <v>110</v>
      </c>
      <c r="D1673" s="52">
        <v>21</v>
      </c>
    </row>
    <row r="1674" spans="1:4" s="9" customFormat="1" x14ac:dyDescent="0.3">
      <c r="A1674" s="8">
        <f t="shared" si="26"/>
        <v>41078.406249995947</v>
      </c>
      <c r="B1674" s="51">
        <v>889</v>
      </c>
      <c r="C1674" s="51">
        <v>109</v>
      </c>
      <c r="D1674" s="52">
        <v>21</v>
      </c>
    </row>
    <row r="1675" spans="1:4" s="9" customFormat="1" x14ac:dyDescent="0.3">
      <c r="A1675" s="8">
        <f t="shared" si="26"/>
        <v>41078.416666662612</v>
      </c>
      <c r="B1675" s="51">
        <v>930</v>
      </c>
      <c r="C1675" s="51">
        <v>109</v>
      </c>
      <c r="D1675" s="52">
        <v>20.6</v>
      </c>
    </row>
    <row r="1676" spans="1:4" s="9" customFormat="1" x14ac:dyDescent="0.3">
      <c r="A1676" s="8">
        <f t="shared" si="26"/>
        <v>41078.427083329276</v>
      </c>
      <c r="B1676" s="51">
        <v>891</v>
      </c>
      <c r="C1676" s="51">
        <v>108</v>
      </c>
      <c r="D1676" s="52">
        <v>20.3</v>
      </c>
    </row>
    <row r="1677" spans="1:4" s="9" customFormat="1" x14ac:dyDescent="0.3">
      <c r="A1677" s="8">
        <f t="shared" si="26"/>
        <v>41078.43749999594</v>
      </c>
      <c r="B1677" s="51">
        <v>881</v>
      </c>
      <c r="C1677" s="51">
        <v>108</v>
      </c>
      <c r="D1677" s="52">
        <v>20.100000000000001</v>
      </c>
    </row>
    <row r="1678" spans="1:4" s="9" customFormat="1" x14ac:dyDescent="0.3">
      <c r="A1678" s="8">
        <f t="shared" si="26"/>
        <v>41078.447916662604</v>
      </c>
      <c r="B1678" s="51">
        <v>927</v>
      </c>
      <c r="C1678" s="51">
        <v>108</v>
      </c>
      <c r="D1678" s="52">
        <v>19.899999999999999</v>
      </c>
    </row>
    <row r="1679" spans="1:4" s="9" customFormat="1" x14ac:dyDescent="0.3">
      <c r="A1679" s="8">
        <f t="shared" si="26"/>
        <v>41078.458333329268</v>
      </c>
      <c r="B1679" s="51">
        <v>941</v>
      </c>
      <c r="C1679" s="51">
        <v>107</v>
      </c>
      <c r="D1679" s="52">
        <v>19.899999999999999</v>
      </c>
    </row>
    <row r="1680" spans="1:4" s="9" customFormat="1" x14ac:dyDescent="0.3">
      <c r="A1680" s="8">
        <f t="shared" si="26"/>
        <v>41078.468749995933</v>
      </c>
      <c r="B1680" s="51">
        <v>889</v>
      </c>
      <c r="C1680" s="51">
        <v>108</v>
      </c>
      <c r="D1680" s="52">
        <v>19.8</v>
      </c>
    </row>
    <row r="1681" spans="1:4" s="9" customFormat="1" x14ac:dyDescent="0.3">
      <c r="A1681" s="8">
        <f t="shared" si="26"/>
        <v>41078.479166662597</v>
      </c>
      <c r="B1681" s="51">
        <v>893</v>
      </c>
      <c r="C1681" s="51">
        <v>107</v>
      </c>
      <c r="D1681" s="52">
        <v>19.5</v>
      </c>
    </row>
    <row r="1682" spans="1:4" s="9" customFormat="1" x14ac:dyDescent="0.3">
      <c r="A1682" s="8">
        <f t="shared" si="26"/>
        <v>41078.489583329261</v>
      </c>
      <c r="B1682" s="51">
        <v>909</v>
      </c>
      <c r="C1682" s="51">
        <v>108</v>
      </c>
      <c r="D1682" s="52">
        <v>19.600000000000001</v>
      </c>
    </row>
    <row r="1683" spans="1:4" s="9" customFormat="1" x14ac:dyDescent="0.3">
      <c r="A1683" s="8">
        <f t="shared" si="26"/>
        <v>41078.499999995925</v>
      </c>
      <c r="B1683" s="51">
        <v>905</v>
      </c>
      <c r="C1683" s="51">
        <v>107</v>
      </c>
      <c r="D1683" s="52">
        <v>19.399999999999999</v>
      </c>
    </row>
    <row r="1684" spans="1:4" s="9" customFormat="1" x14ac:dyDescent="0.3">
      <c r="A1684" s="8">
        <f t="shared" si="26"/>
        <v>41078.51041666259</v>
      </c>
      <c r="B1684" s="51">
        <v>898</v>
      </c>
      <c r="C1684" s="51">
        <v>108</v>
      </c>
      <c r="D1684" s="52">
        <v>19.2</v>
      </c>
    </row>
    <row r="1685" spans="1:4" s="9" customFormat="1" x14ac:dyDescent="0.3">
      <c r="A1685" s="8">
        <f t="shared" si="26"/>
        <v>41078.520833329254</v>
      </c>
      <c r="B1685" s="51">
        <v>886</v>
      </c>
      <c r="C1685" s="51">
        <v>107</v>
      </c>
      <c r="D1685" s="52">
        <v>19.3</v>
      </c>
    </row>
    <row r="1686" spans="1:4" s="9" customFormat="1" x14ac:dyDescent="0.3">
      <c r="A1686" s="8">
        <f t="shared" si="26"/>
        <v>41078.531249995918</v>
      </c>
      <c r="B1686" s="51">
        <v>912</v>
      </c>
      <c r="C1686" s="51">
        <v>106</v>
      </c>
      <c r="D1686" s="52">
        <v>19.3</v>
      </c>
    </row>
    <row r="1687" spans="1:4" s="9" customFormat="1" x14ac:dyDescent="0.3">
      <c r="A1687" s="8">
        <f t="shared" si="26"/>
        <v>41078.541666662582</v>
      </c>
      <c r="B1687" s="51">
        <v>896</v>
      </c>
      <c r="C1687" s="51">
        <v>107</v>
      </c>
      <c r="D1687" s="52">
        <v>19.3</v>
      </c>
    </row>
    <row r="1688" spans="1:4" s="9" customFormat="1" x14ac:dyDescent="0.3">
      <c r="A1688" s="8">
        <f t="shared" si="26"/>
        <v>41078.552083329247</v>
      </c>
      <c r="B1688" s="51">
        <v>914</v>
      </c>
      <c r="C1688" s="51">
        <v>106</v>
      </c>
      <c r="D1688" s="52">
        <v>19.2</v>
      </c>
    </row>
    <row r="1689" spans="1:4" s="9" customFormat="1" x14ac:dyDescent="0.3">
      <c r="A1689" s="8">
        <f t="shared" si="26"/>
        <v>41078.562499995911</v>
      </c>
      <c r="B1689" s="51">
        <v>864</v>
      </c>
      <c r="C1689" s="51">
        <v>106</v>
      </c>
      <c r="D1689" s="52">
        <v>18.899999999999999</v>
      </c>
    </row>
    <row r="1690" spans="1:4" s="9" customFormat="1" x14ac:dyDescent="0.3">
      <c r="A1690" s="8">
        <f t="shared" si="26"/>
        <v>41078.572916662575</v>
      </c>
      <c r="B1690" s="51">
        <v>868</v>
      </c>
      <c r="C1690" s="51">
        <v>105</v>
      </c>
      <c r="D1690" s="52">
        <v>18.899999999999999</v>
      </c>
    </row>
    <row r="1691" spans="1:4" s="9" customFormat="1" x14ac:dyDescent="0.3">
      <c r="A1691" s="8">
        <f t="shared" si="26"/>
        <v>41078.583333329239</v>
      </c>
      <c r="B1691" s="51">
        <v>870</v>
      </c>
      <c r="C1691" s="51">
        <v>105</v>
      </c>
      <c r="D1691" s="52">
        <v>18.899999999999999</v>
      </c>
    </row>
    <row r="1692" spans="1:4" s="9" customFormat="1" x14ac:dyDescent="0.3">
      <c r="A1692" s="8">
        <f t="shared" si="26"/>
        <v>41078.593749995904</v>
      </c>
      <c r="B1692" s="51">
        <v>908</v>
      </c>
      <c r="C1692" s="51">
        <v>104</v>
      </c>
      <c r="D1692" s="52">
        <v>18.7</v>
      </c>
    </row>
    <row r="1693" spans="1:4" s="9" customFormat="1" x14ac:dyDescent="0.3">
      <c r="A1693" s="8">
        <f t="shared" si="26"/>
        <v>41078.604166662568</v>
      </c>
      <c r="B1693" s="51">
        <v>912</v>
      </c>
      <c r="C1693" s="51">
        <v>107</v>
      </c>
      <c r="D1693" s="52">
        <v>18.600000000000001</v>
      </c>
    </row>
    <row r="1694" spans="1:4" s="9" customFormat="1" x14ac:dyDescent="0.3">
      <c r="A1694" s="8">
        <f t="shared" si="26"/>
        <v>41078.614583329232</v>
      </c>
      <c r="B1694" s="51">
        <v>860</v>
      </c>
      <c r="C1694" s="51">
        <v>105</v>
      </c>
      <c r="D1694" s="52">
        <v>18.600000000000001</v>
      </c>
    </row>
    <row r="1695" spans="1:4" s="9" customFormat="1" x14ac:dyDescent="0.3">
      <c r="A1695" s="8">
        <f t="shared" si="26"/>
        <v>41078.624999995896</v>
      </c>
      <c r="B1695" s="51">
        <v>927</v>
      </c>
      <c r="C1695" s="51">
        <v>105</v>
      </c>
      <c r="D1695" s="52">
        <v>18.5</v>
      </c>
    </row>
    <row r="1696" spans="1:4" s="9" customFormat="1" x14ac:dyDescent="0.3">
      <c r="A1696" s="8">
        <f t="shared" si="26"/>
        <v>41078.635416662561</v>
      </c>
      <c r="B1696" s="51">
        <v>906</v>
      </c>
      <c r="C1696" s="51">
        <v>107</v>
      </c>
      <c r="D1696" s="52">
        <v>18.100000000000001</v>
      </c>
    </row>
    <row r="1697" spans="1:4" s="9" customFormat="1" x14ac:dyDescent="0.3">
      <c r="A1697" s="8">
        <f t="shared" si="26"/>
        <v>41078.645833329225</v>
      </c>
      <c r="B1697" s="51">
        <v>908</v>
      </c>
      <c r="C1697" s="51">
        <v>105</v>
      </c>
      <c r="D1697" s="52">
        <v>18.2</v>
      </c>
    </row>
    <row r="1698" spans="1:4" s="9" customFormat="1" x14ac:dyDescent="0.3">
      <c r="A1698" s="8">
        <f t="shared" si="26"/>
        <v>41078.656249995889</v>
      </c>
      <c r="B1698" s="51">
        <v>915</v>
      </c>
      <c r="C1698" s="51">
        <v>104</v>
      </c>
      <c r="D1698" s="52">
        <v>18.2</v>
      </c>
    </row>
    <row r="1699" spans="1:4" s="9" customFormat="1" x14ac:dyDescent="0.3">
      <c r="A1699" s="8">
        <f t="shared" si="26"/>
        <v>41078.666666662553</v>
      </c>
      <c r="B1699" s="51">
        <v>892</v>
      </c>
      <c r="C1699" s="51">
        <v>105</v>
      </c>
      <c r="D1699" s="52">
        <v>18.100000000000001</v>
      </c>
    </row>
    <row r="1700" spans="1:4" s="9" customFormat="1" x14ac:dyDescent="0.3">
      <c r="A1700" s="8">
        <f t="shared" si="26"/>
        <v>41078.677083329218</v>
      </c>
      <c r="B1700" s="51">
        <v>921</v>
      </c>
      <c r="C1700" s="51">
        <v>103</v>
      </c>
      <c r="D1700" s="52">
        <v>18</v>
      </c>
    </row>
    <row r="1701" spans="1:4" s="9" customFormat="1" x14ac:dyDescent="0.3">
      <c r="A1701" s="8">
        <f t="shared" si="26"/>
        <v>41078.687499995882</v>
      </c>
      <c r="B1701" s="51">
        <v>874</v>
      </c>
      <c r="C1701" s="51">
        <v>105</v>
      </c>
      <c r="D1701" s="52">
        <v>18.100000000000001</v>
      </c>
    </row>
    <row r="1702" spans="1:4" s="9" customFormat="1" x14ac:dyDescent="0.3">
      <c r="A1702" s="8">
        <f t="shared" si="26"/>
        <v>41078.697916662546</v>
      </c>
      <c r="B1702" s="51">
        <v>889</v>
      </c>
      <c r="C1702" s="51">
        <v>104</v>
      </c>
      <c r="D1702" s="52">
        <v>18</v>
      </c>
    </row>
    <row r="1703" spans="1:4" s="9" customFormat="1" x14ac:dyDescent="0.3">
      <c r="A1703" s="8">
        <f t="shared" si="26"/>
        <v>41078.70833332921</v>
      </c>
      <c r="B1703" s="51">
        <v>892</v>
      </c>
      <c r="C1703" s="51">
        <v>103</v>
      </c>
      <c r="D1703" s="52">
        <v>17.600000000000001</v>
      </c>
    </row>
    <row r="1704" spans="1:4" s="9" customFormat="1" x14ac:dyDescent="0.3">
      <c r="A1704" s="8">
        <f t="shared" si="26"/>
        <v>41078.718749995875</v>
      </c>
      <c r="B1704" s="51">
        <v>917</v>
      </c>
      <c r="C1704" s="51">
        <v>104</v>
      </c>
      <c r="D1704" s="52">
        <v>17.600000000000001</v>
      </c>
    </row>
    <row r="1705" spans="1:4" s="9" customFormat="1" x14ac:dyDescent="0.3">
      <c r="A1705" s="8">
        <f t="shared" si="26"/>
        <v>41078.729166662539</v>
      </c>
      <c r="B1705" s="51">
        <v>905</v>
      </c>
      <c r="C1705" s="51">
        <v>104</v>
      </c>
      <c r="D1705" s="52">
        <v>17.600000000000001</v>
      </c>
    </row>
    <row r="1706" spans="1:4" s="9" customFormat="1" x14ac:dyDescent="0.3">
      <c r="A1706" s="8">
        <f t="shared" si="26"/>
        <v>41078.739583329203</v>
      </c>
      <c r="B1706" s="51">
        <v>898</v>
      </c>
      <c r="C1706" s="51">
        <v>104</v>
      </c>
      <c r="D1706" s="52">
        <v>17.5</v>
      </c>
    </row>
    <row r="1707" spans="1:4" s="9" customFormat="1" x14ac:dyDescent="0.3">
      <c r="A1707" s="8">
        <f t="shared" si="26"/>
        <v>41078.749999995867</v>
      </c>
      <c r="B1707" s="51">
        <v>900</v>
      </c>
      <c r="C1707" s="51">
        <v>106</v>
      </c>
      <c r="D1707" s="52">
        <v>17.600000000000001</v>
      </c>
    </row>
    <row r="1708" spans="1:4" s="9" customFormat="1" x14ac:dyDescent="0.3">
      <c r="A1708" s="8">
        <f t="shared" si="26"/>
        <v>41078.760416662531</v>
      </c>
      <c r="B1708" s="51">
        <v>902</v>
      </c>
      <c r="C1708" s="51">
        <v>105</v>
      </c>
      <c r="D1708" s="52">
        <v>17.600000000000001</v>
      </c>
    </row>
    <row r="1709" spans="1:4" s="9" customFormat="1" x14ac:dyDescent="0.3">
      <c r="A1709" s="8">
        <f t="shared" si="26"/>
        <v>41078.770833329196</v>
      </c>
      <c r="B1709" s="51">
        <v>900</v>
      </c>
      <c r="C1709" s="51">
        <v>105</v>
      </c>
      <c r="D1709" s="52">
        <v>17.600000000000001</v>
      </c>
    </row>
    <row r="1710" spans="1:4" s="9" customFormat="1" x14ac:dyDescent="0.3">
      <c r="A1710" s="8">
        <f t="shared" si="26"/>
        <v>41078.78124999586</v>
      </c>
      <c r="B1710" s="51">
        <v>901</v>
      </c>
      <c r="C1710" s="51">
        <v>105</v>
      </c>
      <c r="D1710" s="52">
        <v>17.5</v>
      </c>
    </row>
    <row r="1711" spans="1:4" s="9" customFormat="1" x14ac:dyDescent="0.3">
      <c r="A1711" s="8">
        <f t="shared" si="26"/>
        <v>41078.791666662524</v>
      </c>
      <c r="B1711" s="51">
        <v>876</v>
      </c>
      <c r="C1711" s="51">
        <v>105</v>
      </c>
      <c r="D1711" s="52">
        <v>17.399999999999999</v>
      </c>
    </row>
    <row r="1712" spans="1:4" s="9" customFormat="1" x14ac:dyDescent="0.3">
      <c r="A1712" s="8">
        <f t="shared" si="26"/>
        <v>41078.802083329188</v>
      </c>
      <c r="B1712" s="51">
        <v>857</v>
      </c>
      <c r="C1712" s="51">
        <v>103</v>
      </c>
      <c r="D1712" s="52">
        <v>17.3</v>
      </c>
    </row>
    <row r="1713" spans="1:4" s="9" customFormat="1" x14ac:dyDescent="0.3">
      <c r="A1713" s="8">
        <f t="shared" si="26"/>
        <v>41078.812499995853</v>
      </c>
      <c r="B1713" s="51">
        <v>910</v>
      </c>
      <c r="C1713" s="51">
        <v>105</v>
      </c>
      <c r="D1713" s="52">
        <v>17.5</v>
      </c>
    </row>
    <row r="1714" spans="1:4" s="9" customFormat="1" x14ac:dyDescent="0.3">
      <c r="A1714" s="8">
        <f t="shared" si="26"/>
        <v>41078.822916662517</v>
      </c>
      <c r="B1714" s="51">
        <v>908</v>
      </c>
      <c r="C1714" s="51">
        <v>104</v>
      </c>
      <c r="D1714" s="52">
        <v>17.2</v>
      </c>
    </row>
    <row r="1715" spans="1:4" s="9" customFormat="1" x14ac:dyDescent="0.3">
      <c r="A1715" s="8">
        <f t="shared" si="26"/>
        <v>41078.833333329181</v>
      </c>
      <c r="B1715" s="51">
        <v>907</v>
      </c>
      <c r="C1715" s="51">
        <v>104</v>
      </c>
      <c r="D1715" s="52">
        <v>17.5</v>
      </c>
    </row>
    <row r="1716" spans="1:4" s="9" customFormat="1" x14ac:dyDescent="0.3">
      <c r="A1716" s="8">
        <f t="shared" si="26"/>
        <v>41078.843749995845</v>
      </c>
      <c r="B1716" s="51">
        <v>875</v>
      </c>
      <c r="C1716" s="51">
        <v>105</v>
      </c>
      <c r="D1716" s="52">
        <v>17.399999999999999</v>
      </c>
    </row>
    <row r="1717" spans="1:4" s="9" customFormat="1" x14ac:dyDescent="0.3">
      <c r="A1717" s="8">
        <f t="shared" si="26"/>
        <v>41078.85416666251</v>
      </c>
      <c r="B1717" s="51">
        <v>829</v>
      </c>
      <c r="C1717" s="51">
        <v>105</v>
      </c>
      <c r="D1717" s="52">
        <v>17.3</v>
      </c>
    </row>
    <row r="1718" spans="1:4" s="9" customFormat="1" x14ac:dyDescent="0.3">
      <c r="A1718" s="8">
        <f t="shared" si="26"/>
        <v>41078.864583329174</v>
      </c>
      <c r="B1718" s="51">
        <v>826</v>
      </c>
      <c r="C1718" s="51">
        <v>105</v>
      </c>
      <c r="D1718" s="52">
        <v>17.2</v>
      </c>
    </row>
    <row r="1719" spans="1:4" s="9" customFormat="1" x14ac:dyDescent="0.3">
      <c r="A1719" s="8">
        <f t="shared" si="26"/>
        <v>41078.874999995838</v>
      </c>
      <c r="B1719" s="51">
        <v>885</v>
      </c>
      <c r="C1719" s="51">
        <v>104</v>
      </c>
      <c r="D1719" s="52">
        <v>17.2</v>
      </c>
    </row>
    <row r="1720" spans="1:4" s="9" customFormat="1" x14ac:dyDescent="0.3">
      <c r="A1720" s="8">
        <f t="shared" si="26"/>
        <v>41078.885416662502</v>
      </c>
      <c r="B1720" s="51">
        <v>896</v>
      </c>
      <c r="C1720" s="51">
        <v>105</v>
      </c>
      <c r="D1720" s="52">
        <v>17.100000000000001</v>
      </c>
    </row>
    <row r="1721" spans="1:4" s="9" customFormat="1" x14ac:dyDescent="0.3">
      <c r="A1721" s="8">
        <f t="shared" si="26"/>
        <v>41078.895833329167</v>
      </c>
      <c r="B1721" s="51">
        <v>936</v>
      </c>
      <c r="C1721" s="51">
        <v>105</v>
      </c>
      <c r="D1721" s="52">
        <v>17.2</v>
      </c>
    </row>
    <row r="1722" spans="1:4" s="9" customFormat="1" x14ac:dyDescent="0.3">
      <c r="A1722" s="8">
        <f t="shared" si="26"/>
        <v>41078.906249995831</v>
      </c>
      <c r="B1722" s="51">
        <v>912</v>
      </c>
      <c r="C1722" s="51">
        <v>105</v>
      </c>
      <c r="D1722" s="52">
        <v>17.100000000000001</v>
      </c>
    </row>
    <row r="1723" spans="1:4" s="9" customFormat="1" x14ac:dyDescent="0.3">
      <c r="A1723" s="8">
        <f t="shared" si="26"/>
        <v>41078.916666662495</v>
      </c>
      <c r="B1723" s="51">
        <v>866</v>
      </c>
      <c r="C1723" s="51">
        <v>104</v>
      </c>
      <c r="D1723" s="52">
        <v>16.899999999999999</v>
      </c>
    </row>
    <row r="1724" spans="1:4" s="9" customFormat="1" x14ac:dyDescent="0.3">
      <c r="A1724" s="8">
        <f t="shared" si="26"/>
        <v>41078.927083329159</v>
      </c>
      <c r="B1724" s="51">
        <v>904</v>
      </c>
      <c r="C1724" s="51">
        <v>104</v>
      </c>
      <c r="D1724" s="52">
        <v>16.8</v>
      </c>
    </row>
    <row r="1725" spans="1:4" s="9" customFormat="1" x14ac:dyDescent="0.3">
      <c r="A1725" s="8">
        <f t="shared" si="26"/>
        <v>41078.937499995824</v>
      </c>
      <c r="B1725" s="51">
        <v>918</v>
      </c>
      <c r="C1725" s="51">
        <v>105</v>
      </c>
      <c r="D1725" s="52">
        <v>17</v>
      </c>
    </row>
    <row r="1726" spans="1:4" s="9" customFormat="1" x14ac:dyDescent="0.3">
      <c r="A1726" s="8">
        <f t="shared" si="26"/>
        <v>41078.947916662488</v>
      </c>
      <c r="B1726" s="51">
        <v>905</v>
      </c>
      <c r="C1726" s="51">
        <v>105</v>
      </c>
      <c r="D1726" s="52">
        <v>16.899999999999999</v>
      </c>
    </row>
    <row r="1727" spans="1:4" s="9" customFormat="1" x14ac:dyDescent="0.3">
      <c r="A1727" s="8">
        <f t="shared" si="26"/>
        <v>41078.958333329152</v>
      </c>
      <c r="B1727" s="51">
        <v>891</v>
      </c>
      <c r="C1727" s="51">
        <v>105</v>
      </c>
      <c r="D1727" s="52">
        <v>17.100000000000001</v>
      </c>
    </row>
    <row r="1728" spans="1:4" s="9" customFormat="1" x14ac:dyDescent="0.3">
      <c r="A1728" s="8">
        <f t="shared" si="26"/>
        <v>41078.968749995816</v>
      </c>
      <c r="B1728" s="51">
        <v>905</v>
      </c>
      <c r="C1728" s="51">
        <v>105</v>
      </c>
      <c r="D1728" s="52">
        <v>17.399999999999999</v>
      </c>
    </row>
    <row r="1729" spans="1:4" s="9" customFormat="1" x14ac:dyDescent="0.3">
      <c r="A1729" s="8">
        <f t="shared" si="26"/>
        <v>41078.979166662481</v>
      </c>
      <c r="B1729" s="51">
        <v>888</v>
      </c>
      <c r="C1729" s="51">
        <v>105</v>
      </c>
      <c r="D1729" s="52">
        <v>17.100000000000001</v>
      </c>
    </row>
    <row r="1730" spans="1:4" s="9" customFormat="1" x14ac:dyDescent="0.3">
      <c r="A1730" s="8">
        <f t="shared" si="26"/>
        <v>41078.989583329145</v>
      </c>
      <c r="B1730" s="51">
        <v>900</v>
      </c>
      <c r="C1730" s="51">
        <v>105</v>
      </c>
      <c r="D1730" s="52">
        <v>16.899999999999999</v>
      </c>
    </row>
    <row r="1731" spans="1:4" s="9" customFormat="1" x14ac:dyDescent="0.3">
      <c r="A1731" s="8">
        <f t="shared" si="26"/>
        <v>41078.999999995809</v>
      </c>
      <c r="B1731" s="51">
        <v>912</v>
      </c>
      <c r="C1731" s="51">
        <v>105</v>
      </c>
      <c r="D1731" s="52">
        <v>17.100000000000001</v>
      </c>
    </row>
    <row r="1732" spans="1:4" s="9" customFormat="1" x14ac:dyDescent="0.3">
      <c r="A1732" s="8">
        <f t="shared" si="26"/>
        <v>41079.010416662473</v>
      </c>
      <c r="B1732" s="51">
        <v>905</v>
      </c>
      <c r="C1732" s="51">
        <v>105</v>
      </c>
      <c r="D1732" s="52">
        <v>17.2</v>
      </c>
    </row>
    <row r="1733" spans="1:4" s="9" customFormat="1" x14ac:dyDescent="0.3">
      <c r="A1733" s="8">
        <f t="shared" ref="A1733:A1796" si="27">A1732+1/24/4</f>
        <v>41079.020833329138</v>
      </c>
      <c r="B1733" s="51">
        <v>862</v>
      </c>
      <c r="C1733" s="51">
        <v>105</v>
      </c>
      <c r="D1733" s="52">
        <v>17.2</v>
      </c>
    </row>
    <row r="1734" spans="1:4" s="9" customFormat="1" x14ac:dyDescent="0.3">
      <c r="A1734" s="8">
        <f t="shared" si="27"/>
        <v>41079.031249995802</v>
      </c>
      <c r="B1734" s="51">
        <v>792</v>
      </c>
      <c r="C1734" s="51">
        <v>104</v>
      </c>
      <c r="D1734" s="52">
        <v>17.2</v>
      </c>
    </row>
    <row r="1735" spans="1:4" s="9" customFormat="1" x14ac:dyDescent="0.3">
      <c r="A1735" s="8">
        <f t="shared" si="27"/>
        <v>41079.041666662466</v>
      </c>
      <c r="B1735" s="51">
        <v>789</v>
      </c>
      <c r="C1735" s="51">
        <v>105</v>
      </c>
      <c r="D1735" s="52">
        <v>17.100000000000001</v>
      </c>
    </row>
    <row r="1736" spans="1:4" s="9" customFormat="1" x14ac:dyDescent="0.3">
      <c r="A1736" s="8">
        <f t="shared" si="27"/>
        <v>41079.05208332913</v>
      </c>
      <c r="B1736" s="51">
        <v>823</v>
      </c>
      <c r="C1736" s="51">
        <v>105</v>
      </c>
      <c r="D1736" s="52">
        <v>17.2</v>
      </c>
    </row>
    <row r="1737" spans="1:4" s="9" customFormat="1" x14ac:dyDescent="0.3">
      <c r="A1737" s="8">
        <f t="shared" si="27"/>
        <v>41079.062499995794</v>
      </c>
      <c r="B1737" s="51">
        <v>799</v>
      </c>
      <c r="C1737" s="51">
        <v>105</v>
      </c>
      <c r="D1737" s="52">
        <v>16.899999999999999</v>
      </c>
    </row>
    <row r="1738" spans="1:4" s="9" customFormat="1" x14ac:dyDescent="0.3">
      <c r="A1738" s="8">
        <f t="shared" si="27"/>
        <v>41079.072916662459</v>
      </c>
      <c r="B1738" s="51">
        <v>840</v>
      </c>
      <c r="C1738" s="51">
        <v>105</v>
      </c>
      <c r="D1738" s="52">
        <v>16.899999999999999</v>
      </c>
    </row>
    <row r="1739" spans="1:4" s="9" customFormat="1" x14ac:dyDescent="0.3">
      <c r="A1739" s="8">
        <f t="shared" si="27"/>
        <v>41079.083333329123</v>
      </c>
      <c r="B1739" s="51">
        <v>795</v>
      </c>
      <c r="C1739" s="51">
        <v>107</v>
      </c>
      <c r="D1739" s="52">
        <v>16.899999999999999</v>
      </c>
    </row>
    <row r="1740" spans="1:4" s="9" customFormat="1" x14ac:dyDescent="0.3">
      <c r="A1740" s="8">
        <f t="shared" si="27"/>
        <v>41079.093749995787</v>
      </c>
      <c r="B1740" s="51">
        <v>816</v>
      </c>
      <c r="C1740" s="51">
        <v>105</v>
      </c>
      <c r="D1740" s="52">
        <v>16.8</v>
      </c>
    </row>
    <row r="1741" spans="1:4" s="9" customFormat="1" x14ac:dyDescent="0.3">
      <c r="A1741" s="8">
        <f t="shared" si="27"/>
        <v>41079.104166662451</v>
      </c>
      <c r="B1741" s="51">
        <v>784</v>
      </c>
      <c r="C1741" s="51">
        <v>104</v>
      </c>
      <c r="D1741" s="52">
        <v>16.8</v>
      </c>
    </row>
    <row r="1742" spans="1:4" s="9" customFormat="1" x14ac:dyDescent="0.3">
      <c r="A1742" s="8">
        <f t="shared" si="27"/>
        <v>41079.114583329116</v>
      </c>
      <c r="B1742" s="51">
        <v>765</v>
      </c>
      <c r="C1742" s="51">
        <v>104</v>
      </c>
      <c r="D1742" s="52">
        <v>16.899999999999999</v>
      </c>
    </row>
    <row r="1743" spans="1:4" s="9" customFormat="1" x14ac:dyDescent="0.3">
      <c r="A1743" s="8">
        <f t="shared" si="27"/>
        <v>41079.12499999578</v>
      </c>
      <c r="B1743" s="51">
        <v>798</v>
      </c>
      <c r="C1743" s="51">
        <v>104</v>
      </c>
      <c r="D1743" s="52">
        <v>17</v>
      </c>
    </row>
    <row r="1744" spans="1:4" s="9" customFormat="1" x14ac:dyDescent="0.3">
      <c r="A1744" s="8">
        <f t="shared" si="27"/>
        <v>41079.135416662444</v>
      </c>
      <c r="B1744" s="51">
        <v>795</v>
      </c>
      <c r="C1744" s="51">
        <v>104</v>
      </c>
      <c r="D1744" s="52">
        <v>16.7</v>
      </c>
    </row>
    <row r="1745" spans="1:4" s="9" customFormat="1" x14ac:dyDescent="0.3">
      <c r="A1745" s="8">
        <f t="shared" si="27"/>
        <v>41079.145833329108</v>
      </c>
      <c r="B1745" s="51">
        <v>811</v>
      </c>
      <c r="C1745" s="51">
        <v>105</v>
      </c>
      <c r="D1745" s="52">
        <v>16.8</v>
      </c>
    </row>
    <row r="1746" spans="1:4" s="9" customFormat="1" x14ac:dyDescent="0.3">
      <c r="A1746" s="8">
        <f t="shared" si="27"/>
        <v>41079.156249995773</v>
      </c>
      <c r="B1746" s="51">
        <v>782</v>
      </c>
      <c r="C1746" s="51">
        <v>105</v>
      </c>
      <c r="D1746" s="52">
        <v>16.7</v>
      </c>
    </row>
    <row r="1747" spans="1:4" s="9" customFormat="1" x14ac:dyDescent="0.3">
      <c r="A1747" s="8">
        <f t="shared" si="27"/>
        <v>41079.166666662437</v>
      </c>
      <c r="B1747" s="51">
        <v>581</v>
      </c>
      <c r="C1747" s="51">
        <v>0</v>
      </c>
      <c r="D1747" s="52">
        <v>17.600000000000001</v>
      </c>
    </row>
    <row r="1748" spans="1:4" s="9" customFormat="1" x14ac:dyDescent="0.3">
      <c r="A1748" s="8">
        <f t="shared" si="27"/>
        <v>41079.177083329101</v>
      </c>
      <c r="B1748" s="51">
        <v>199</v>
      </c>
      <c r="C1748" s="51">
        <v>0</v>
      </c>
      <c r="D1748" s="52">
        <v>17.7</v>
      </c>
    </row>
    <row r="1749" spans="1:4" s="9" customFormat="1" x14ac:dyDescent="0.3">
      <c r="A1749" s="8">
        <f t="shared" si="27"/>
        <v>41079.187499995765</v>
      </c>
      <c r="B1749" s="51">
        <v>120</v>
      </c>
      <c r="C1749" s="51">
        <v>0</v>
      </c>
      <c r="D1749" s="52">
        <v>17.5</v>
      </c>
    </row>
    <row r="1750" spans="1:4" s="9" customFormat="1" x14ac:dyDescent="0.3">
      <c r="A1750" s="8">
        <f t="shared" si="27"/>
        <v>41079.19791666243</v>
      </c>
      <c r="B1750" s="51">
        <v>87</v>
      </c>
      <c r="C1750" s="51">
        <v>0</v>
      </c>
      <c r="D1750" s="52">
        <v>17.5</v>
      </c>
    </row>
    <row r="1751" spans="1:4" s="9" customFormat="1" x14ac:dyDescent="0.3">
      <c r="A1751" s="8">
        <f t="shared" si="27"/>
        <v>41079.208333329094</v>
      </c>
      <c r="B1751" s="51">
        <v>65</v>
      </c>
      <c r="C1751" s="51">
        <v>0</v>
      </c>
      <c r="D1751" s="52">
        <v>17.5</v>
      </c>
    </row>
    <row r="1752" spans="1:4" s="9" customFormat="1" x14ac:dyDescent="0.3">
      <c r="A1752" s="8">
        <f t="shared" si="27"/>
        <v>41079.218749995758</v>
      </c>
      <c r="B1752" s="51">
        <v>52</v>
      </c>
      <c r="C1752" s="51">
        <v>0</v>
      </c>
      <c r="D1752" s="52">
        <v>17.7</v>
      </c>
    </row>
    <row r="1753" spans="1:4" s="9" customFormat="1" x14ac:dyDescent="0.3">
      <c r="A1753" s="8">
        <f t="shared" si="27"/>
        <v>41079.229166662422</v>
      </c>
      <c r="B1753" s="51">
        <v>41</v>
      </c>
      <c r="C1753" s="51">
        <v>0</v>
      </c>
      <c r="D1753" s="52">
        <v>17.600000000000001</v>
      </c>
    </row>
    <row r="1754" spans="1:4" s="9" customFormat="1" x14ac:dyDescent="0.3">
      <c r="A1754" s="8">
        <f t="shared" si="27"/>
        <v>41079.239583329087</v>
      </c>
      <c r="B1754" s="51">
        <v>34</v>
      </c>
      <c r="C1754" s="51">
        <v>0</v>
      </c>
      <c r="D1754" s="52">
        <v>17.5</v>
      </c>
    </row>
    <row r="1755" spans="1:4" s="9" customFormat="1" x14ac:dyDescent="0.3">
      <c r="A1755" s="8">
        <f t="shared" si="27"/>
        <v>41079.249999995751</v>
      </c>
      <c r="B1755" s="51">
        <v>29</v>
      </c>
      <c r="C1755" s="51">
        <v>0</v>
      </c>
      <c r="D1755" s="52">
        <v>17.100000000000001</v>
      </c>
    </row>
    <row r="1756" spans="1:4" s="9" customFormat="1" x14ac:dyDescent="0.3">
      <c r="A1756" s="8">
        <f t="shared" si="27"/>
        <v>41079.260416662415</v>
      </c>
      <c r="B1756" s="51">
        <v>0</v>
      </c>
      <c r="C1756" s="51">
        <v>0</v>
      </c>
      <c r="D1756" s="52">
        <v>0</v>
      </c>
    </row>
    <row r="1757" spans="1:4" s="9" customFormat="1" x14ac:dyDescent="0.3">
      <c r="A1757" s="8">
        <f t="shared" si="27"/>
        <v>41079.270833329079</v>
      </c>
      <c r="B1757" s="51">
        <v>21</v>
      </c>
      <c r="C1757" s="51">
        <v>0</v>
      </c>
      <c r="D1757" s="52">
        <v>17.2</v>
      </c>
    </row>
    <row r="1758" spans="1:4" s="9" customFormat="1" x14ac:dyDescent="0.3">
      <c r="A1758" s="8">
        <f t="shared" si="27"/>
        <v>41079.281249995744</v>
      </c>
      <c r="B1758" s="51">
        <v>20</v>
      </c>
      <c r="C1758" s="51">
        <v>0</v>
      </c>
      <c r="D1758" s="52">
        <v>17.100000000000001</v>
      </c>
    </row>
    <row r="1759" spans="1:4" s="9" customFormat="1" x14ac:dyDescent="0.3">
      <c r="A1759" s="8">
        <f t="shared" si="27"/>
        <v>41079.291666662408</v>
      </c>
      <c r="B1759" s="51">
        <v>19</v>
      </c>
      <c r="C1759" s="51">
        <v>0</v>
      </c>
      <c r="D1759" s="52">
        <v>17.100000000000001</v>
      </c>
    </row>
    <row r="1760" spans="1:4" s="9" customFormat="1" x14ac:dyDescent="0.3">
      <c r="A1760" s="8">
        <f t="shared" si="27"/>
        <v>41079.302083329072</v>
      </c>
      <c r="B1760" s="51">
        <v>16</v>
      </c>
      <c r="C1760" s="51">
        <v>0</v>
      </c>
      <c r="D1760" s="52">
        <v>17.100000000000001</v>
      </c>
    </row>
    <row r="1761" spans="1:4" s="9" customFormat="1" x14ac:dyDescent="0.3">
      <c r="A1761" s="8">
        <f t="shared" si="27"/>
        <v>41079.312499995736</v>
      </c>
      <c r="B1761" s="51">
        <v>15</v>
      </c>
      <c r="C1761" s="51">
        <v>0</v>
      </c>
      <c r="D1761" s="52">
        <v>17</v>
      </c>
    </row>
    <row r="1762" spans="1:4" s="9" customFormat="1" x14ac:dyDescent="0.3">
      <c r="A1762" s="8">
        <f t="shared" si="27"/>
        <v>41079.322916662401</v>
      </c>
      <c r="B1762" s="51">
        <v>13</v>
      </c>
      <c r="C1762" s="51">
        <v>0</v>
      </c>
      <c r="D1762" s="52">
        <v>17.3</v>
      </c>
    </row>
    <row r="1763" spans="1:4" s="9" customFormat="1" x14ac:dyDescent="0.3">
      <c r="A1763" s="8">
        <f t="shared" si="27"/>
        <v>41079.333333329065</v>
      </c>
      <c r="B1763" s="51">
        <v>13</v>
      </c>
      <c r="C1763" s="51">
        <v>0</v>
      </c>
      <c r="D1763" s="52">
        <v>17.100000000000001</v>
      </c>
    </row>
    <row r="1764" spans="1:4" s="9" customFormat="1" x14ac:dyDescent="0.3">
      <c r="A1764" s="8">
        <f t="shared" si="27"/>
        <v>41079.343749995729</v>
      </c>
      <c r="B1764" s="51">
        <v>13</v>
      </c>
      <c r="C1764" s="51">
        <v>0</v>
      </c>
      <c r="D1764" s="52">
        <v>17.2</v>
      </c>
    </row>
    <row r="1765" spans="1:4" s="9" customFormat="1" x14ac:dyDescent="0.3">
      <c r="A1765" s="8">
        <f t="shared" si="27"/>
        <v>41079.354166662393</v>
      </c>
      <c r="B1765" s="51">
        <v>12</v>
      </c>
      <c r="C1765" s="51">
        <v>0</v>
      </c>
      <c r="D1765" s="52">
        <v>15.1</v>
      </c>
    </row>
    <row r="1766" spans="1:4" s="9" customFormat="1" x14ac:dyDescent="0.3">
      <c r="A1766" s="8">
        <f t="shared" si="27"/>
        <v>41079.364583329057</v>
      </c>
      <c r="B1766" s="51">
        <v>11</v>
      </c>
      <c r="C1766" s="51">
        <v>0</v>
      </c>
      <c r="D1766" s="52">
        <v>15.2</v>
      </c>
    </row>
    <row r="1767" spans="1:4" s="9" customFormat="1" x14ac:dyDescent="0.3">
      <c r="A1767" s="8">
        <f t="shared" si="27"/>
        <v>41079.374999995722</v>
      </c>
      <c r="B1767" s="51">
        <v>13</v>
      </c>
      <c r="C1767" s="51">
        <v>0</v>
      </c>
      <c r="D1767" s="52">
        <v>15.4</v>
      </c>
    </row>
    <row r="1768" spans="1:4" s="9" customFormat="1" x14ac:dyDescent="0.3">
      <c r="A1768" s="8">
        <f t="shared" si="27"/>
        <v>41079.385416662386</v>
      </c>
      <c r="B1768" s="51">
        <v>14</v>
      </c>
      <c r="C1768" s="51">
        <v>0</v>
      </c>
      <c r="D1768" s="52">
        <v>15.8</v>
      </c>
    </row>
    <row r="1769" spans="1:4" s="9" customFormat="1" x14ac:dyDescent="0.3">
      <c r="A1769" s="8">
        <f t="shared" si="27"/>
        <v>41079.39583332905</v>
      </c>
      <c r="B1769" s="51">
        <v>15</v>
      </c>
      <c r="C1769" s="51">
        <v>0</v>
      </c>
      <c r="D1769" s="52">
        <v>15.7</v>
      </c>
    </row>
    <row r="1770" spans="1:4" s="9" customFormat="1" x14ac:dyDescent="0.3">
      <c r="A1770" s="8">
        <f t="shared" si="27"/>
        <v>41079.406249995714</v>
      </c>
      <c r="B1770" s="51">
        <v>16</v>
      </c>
      <c r="C1770" s="51">
        <v>0</v>
      </c>
      <c r="D1770" s="52">
        <v>16.3</v>
      </c>
    </row>
    <row r="1771" spans="1:4" s="9" customFormat="1" x14ac:dyDescent="0.3">
      <c r="A1771" s="8">
        <f t="shared" si="27"/>
        <v>41079.416666662379</v>
      </c>
      <c r="B1771" s="51">
        <v>19</v>
      </c>
      <c r="C1771" s="51">
        <v>0</v>
      </c>
      <c r="D1771" s="52">
        <v>16</v>
      </c>
    </row>
    <row r="1772" spans="1:4" s="9" customFormat="1" x14ac:dyDescent="0.3">
      <c r="A1772" s="8">
        <f t="shared" si="27"/>
        <v>41079.427083329043</v>
      </c>
      <c r="B1772" s="51">
        <v>19</v>
      </c>
      <c r="C1772" s="51">
        <v>0</v>
      </c>
      <c r="D1772" s="52">
        <v>16</v>
      </c>
    </row>
    <row r="1773" spans="1:4" s="9" customFormat="1" x14ac:dyDescent="0.3">
      <c r="A1773" s="8">
        <f t="shared" si="27"/>
        <v>41079.437499995707</v>
      </c>
      <c r="B1773" s="51">
        <v>18</v>
      </c>
      <c r="C1773" s="51">
        <v>0</v>
      </c>
      <c r="D1773" s="52">
        <v>16.3</v>
      </c>
    </row>
    <row r="1774" spans="1:4" s="9" customFormat="1" x14ac:dyDescent="0.3">
      <c r="A1774" s="8">
        <f t="shared" si="27"/>
        <v>41079.447916662371</v>
      </c>
      <c r="B1774" s="51">
        <v>19</v>
      </c>
      <c r="C1774" s="51">
        <v>0</v>
      </c>
      <c r="D1774" s="52">
        <v>16.5</v>
      </c>
    </row>
    <row r="1775" spans="1:4" s="9" customFormat="1" x14ac:dyDescent="0.3">
      <c r="A1775" s="8">
        <f t="shared" si="27"/>
        <v>41079.458333329036</v>
      </c>
      <c r="B1775" s="51">
        <v>19</v>
      </c>
      <c r="C1775" s="51">
        <v>0</v>
      </c>
      <c r="D1775" s="52">
        <v>16.399999999999999</v>
      </c>
    </row>
    <row r="1776" spans="1:4" s="9" customFormat="1" x14ac:dyDescent="0.3">
      <c r="A1776" s="8">
        <f t="shared" si="27"/>
        <v>41079.4687499957</v>
      </c>
      <c r="B1776" s="51">
        <v>20</v>
      </c>
      <c r="C1776" s="51">
        <v>0</v>
      </c>
      <c r="D1776" s="52">
        <v>16.399999999999999</v>
      </c>
    </row>
    <row r="1777" spans="1:4" s="9" customFormat="1" x14ac:dyDescent="0.3">
      <c r="A1777" s="8">
        <f t="shared" si="27"/>
        <v>41079.479166662364</v>
      </c>
      <c r="B1777" s="51">
        <v>20</v>
      </c>
      <c r="C1777" s="51">
        <v>0</v>
      </c>
      <c r="D1777" s="52">
        <v>37</v>
      </c>
    </row>
    <row r="1778" spans="1:4" s="9" customFormat="1" x14ac:dyDescent="0.3">
      <c r="A1778" s="8">
        <f t="shared" si="27"/>
        <v>41079.489583329028</v>
      </c>
      <c r="B1778" s="51">
        <v>690</v>
      </c>
      <c r="C1778" s="51">
        <v>138</v>
      </c>
      <c r="D1778" s="52">
        <v>31.2</v>
      </c>
    </row>
    <row r="1779" spans="1:4" s="9" customFormat="1" x14ac:dyDescent="0.3">
      <c r="A1779" s="8">
        <f t="shared" si="27"/>
        <v>41079.499999995693</v>
      </c>
      <c r="B1779" s="51">
        <v>978</v>
      </c>
      <c r="C1779" s="51">
        <v>115</v>
      </c>
      <c r="D1779" s="52">
        <v>24.4</v>
      </c>
    </row>
    <row r="1780" spans="1:4" s="9" customFormat="1" x14ac:dyDescent="0.3">
      <c r="A1780" s="8">
        <f t="shared" si="27"/>
        <v>41079.510416662357</v>
      </c>
      <c r="B1780" s="51">
        <v>924</v>
      </c>
      <c r="C1780" s="51">
        <v>112</v>
      </c>
      <c r="D1780" s="52">
        <v>22.2</v>
      </c>
    </row>
    <row r="1781" spans="1:4" s="9" customFormat="1" x14ac:dyDescent="0.3">
      <c r="A1781" s="8">
        <f t="shared" si="27"/>
        <v>41079.520833329021</v>
      </c>
      <c r="B1781" s="51">
        <v>913</v>
      </c>
      <c r="C1781" s="51">
        <v>111</v>
      </c>
      <c r="D1781" s="52">
        <v>21.2</v>
      </c>
    </row>
    <row r="1782" spans="1:4" s="9" customFormat="1" x14ac:dyDescent="0.3">
      <c r="A1782" s="8">
        <f t="shared" si="27"/>
        <v>41079.531249995685</v>
      </c>
      <c r="B1782" s="51">
        <v>889</v>
      </c>
      <c r="C1782" s="51">
        <v>112</v>
      </c>
      <c r="D1782" s="52">
        <v>20.8</v>
      </c>
    </row>
    <row r="1783" spans="1:4" s="9" customFormat="1" x14ac:dyDescent="0.3">
      <c r="A1783" s="8">
        <f t="shared" si="27"/>
        <v>41079.54166666235</v>
      </c>
      <c r="B1783" s="51">
        <v>897</v>
      </c>
      <c r="C1783" s="51">
        <v>112</v>
      </c>
      <c r="D1783" s="52">
        <v>20.3</v>
      </c>
    </row>
    <row r="1784" spans="1:4" s="9" customFormat="1" x14ac:dyDescent="0.3">
      <c r="A1784" s="8">
        <f t="shared" si="27"/>
        <v>41079.552083329014</v>
      </c>
      <c r="B1784" s="51">
        <v>907</v>
      </c>
      <c r="C1784" s="51">
        <v>108</v>
      </c>
      <c r="D1784" s="52">
        <v>20.2</v>
      </c>
    </row>
    <row r="1785" spans="1:4" s="9" customFormat="1" x14ac:dyDescent="0.3">
      <c r="A1785" s="8">
        <f t="shared" si="27"/>
        <v>41079.562499995678</v>
      </c>
      <c r="B1785" s="51">
        <v>888</v>
      </c>
      <c r="C1785" s="51">
        <v>109</v>
      </c>
      <c r="D1785" s="52">
        <v>19.600000000000001</v>
      </c>
    </row>
    <row r="1786" spans="1:4" s="9" customFormat="1" x14ac:dyDescent="0.3">
      <c r="A1786" s="8">
        <f t="shared" si="27"/>
        <v>41079.572916662342</v>
      </c>
      <c r="B1786" s="51">
        <v>895</v>
      </c>
      <c r="C1786" s="51">
        <v>110</v>
      </c>
      <c r="D1786" s="52">
        <v>19.600000000000001</v>
      </c>
    </row>
    <row r="1787" spans="1:4" s="9" customFormat="1" x14ac:dyDescent="0.3">
      <c r="A1787" s="8">
        <f t="shared" si="27"/>
        <v>41079.583333329007</v>
      </c>
      <c r="B1787" s="51">
        <v>906</v>
      </c>
      <c r="C1787" s="51">
        <v>108</v>
      </c>
      <c r="D1787" s="52">
        <v>19.399999999999999</v>
      </c>
    </row>
    <row r="1788" spans="1:4" s="9" customFormat="1" x14ac:dyDescent="0.3">
      <c r="A1788" s="8">
        <f t="shared" si="27"/>
        <v>41079.593749995671</v>
      </c>
      <c r="B1788" s="51">
        <v>906</v>
      </c>
      <c r="C1788" s="51">
        <v>110</v>
      </c>
      <c r="D1788" s="52">
        <v>19.100000000000001</v>
      </c>
    </row>
    <row r="1789" spans="1:4" s="9" customFormat="1" x14ac:dyDescent="0.3">
      <c r="A1789" s="8">
        <f t="shared" si="27"/>
        <v>41079.604166662335</v>
      </c>
      <c r="B1789" s="51">
        <v>901</v>
      </c>
      <c r="C1789" s="51">
        <v>108</v>
      </c>
      <c r="D1789" s="52">
        <v>19.3</v>
      </c>
    </row>
    <row r="1790" spans="1:4" s="9" customFormat="1" x14ac:dyDescent="0.3">
      <c r="A1790" s="8">
        <f t="shared" si="27"/>
        <v>41079.614583328999</v>
      </c>
      <c r="B1790" s="51">
        <v>902</v>
      </c>
      <c r="C1790" s="51">
        <v>111</v>
      </c>
      <c r="D1790" s="52">
        <v>19.100000000000001</v>
      </c>
    </row>
    <row r="1791" spans="1:4" s="9" customFormat="1" x14ac:dyDescent="0.3">
      <c r="A1791" s="8">
        <f t="shared" si="27"/>
        <v>41079.624999995664</v>
      </c>
      <c r="B1791" s="51">
        <v>905</v>
      </c>
      <c r="C1791" s="51">
        <v>108</v>
      </c>
      <c r="D1791" s="52">
        <v>19</v>
      </c>
    </row>
    <row r="1792" spans="1:4" s="9" customFormat="1" x14ac:dyDescent="0.3">
      <c r="A1792" s="8">
        <f t="shared" si="27"/>
        <v>41079.635416662328</v>
      </c>
      <c r="B1792" s="51">
        <v>897</v>
      </c>
      <c r="C1792" s="51">
        <v>108</v>
      </c>
      <c r="D1792" s="52">
        <v>19.399999999999999</v>
      </c>
    </row>
    <row r="1793" spans="1:4" s="9" customFormat="1" x14ac:dyDescent="0.3">
      <c r="A1793" s="8">
        <f t="shared" si="27"/>
        <v>41079.645833328992</v>
      </c>
      <c r="B1793" s="51">
        <v>905</v>
      </c>
      <c r="C1793" s="51">
        <v>108</v>
      </c>
      <c r="D1793" s="52">
        <v>19.100000000000001</v>
      </c>
    </row>
    <row r="1794" spans="1:4" s="9" customFormat="1" x14ac:dyDescent="0.3">
      <c r="A1794" s="8">
        <f t="shared" si="27"/>
        <v>41079.656249995656</v>
      </c>
      <c r="B1794" s="51">
        <v>910</v>
      </c>
      <c r="C1794" s="51">
        <v>109</v>
      </c>
      <c r="D1794" s="52">
        <v>19</v>
      </c>
    </row>
    <row r="1795" spans="1:4" s="9" customFormat="1" x14ac:dyDescent="0.3">
      <c r="A1795" s="8">
        <f t="shared" si="27"/>
        <v>41079.66666666232</v>
      </c>
      <c r="B1795" s="51">
        <v>904</v>
      </c>
      <c r="C1795" s="51">
        <v>107</v>
      </c>
      <c r="D1795" s="52">
        <v>18.8</v>
      </c>
    </row>
    <row r="1796" spans="1:4" s="9" customFormat="1" x14ac:dyDescent="0.3">
      <c r="A1796" s="8">
        <f t="shared" si="27"/>
        <v>41079.677083328985</v>
      </c>
      <c r="B1796" s="51">
        <v>893</v>
      </c>
      <c r="C1796" s="51">
        <v>108</v>
      </c>
      <c r="D1796" s="52">
        <v>18.7</v>
      </c>
    </row>
    <row r="1797" spans="1:4" s="9" customFormat="1" x14ac:dyDescent="0.3">
      <c r="A1797" s="8">
        <f t="shared" ref="A1797:A1860" si="28">A1796+1/24/4</f>
        <v>41079.687499995649</v>
      </c>
      <c r="B1797" s="51">
        <v>898</v>
      </c>
      <c r="C1797" s="51">
        <v>108</v>
      </c>
      <c r="D1797" s="52">
        <v>18.7</v>
      </c>
    </row>
    <row r="1798" spans="1:4" s="9" customFormat="1" x14ac:dyDescent="0.3">
      <c r="A1798" s="8">
        <f t="shared" si="28"/>
        <v>41079.697916662313</v>
      </c>
      <c r="B1798" s="51">
        <v>898</v>
      </c>
      <c r="C1798" s="51">
        <v>108</v>
      </c>
      <c r="D1798" s="52">
        <v>18.600000000000001</v>
      </c>
    </row>
    <row r="1799" spans="1:4" s="9" customFormat="1" x14ac:dyDescent="0.3">
      <c r="A1799" s="8">
        <f t="shared" si="28"/>
        <v>41079.708333328977</v>
      </c>
      <c r="B1799" s="51">
        <v>900</v>
      </c>
      <c r="C1799" s="51">
        <v>108</v>
      </c>
      <c r="D1799" s="52">
        <v>18.399999999999999</v>
      </c>
    </row>
    <row r="1800" spans="1:4" s="9" customFormat="1" x14ac:dyDescent="0.3">
      <c r="A1800" s="8">
        <f t="shared" si="28"/>
        <v>41079.718749995642</v>
      </c>
      <c r="B1800" s="51">
        <v>905</v>
      </c>
      <c r="C1800" s="51">
        <v>107</v>
      </c>
      <c r="D1800" s="52">
        <v>18.5</v>
      </c>
    </row>
    <row r="1801" spans="1:4" s="9" customFormat="1" x14ac:dyDescent="0.3">
      <c r="A1801" s="8">
        <f t="shared" si="28"/>
        <v>41079.729166662306</v>
      </c>
      <c r="B1801" s="51">
        <v>896</v>
      </c>
      <c r="C1801" s="51">
        <v>107</v>
      </c>
      <c r="D1801" s="52">
        <v>18.3</v>
      </c>
    </row>
    <row r="1802" spans="1:4" s="9" customFormat="1" x14ac:dyDescent="0.3">
      <c r="A1802" s="8">
        <f t="shared" si="28"/>
        <v>41079.73958332897</v>
      </c>
      <c r="B1802" s="51">
        <v>878</v>
      </c>
      <c r="C1802" s="51">
        <v>108</v>
      </c>
      <c r="D1802" s="52">
        <v>18.100000000000001</v>
      </c>
    </row>
    <row r="1803" spans="1:4" s="9" customFormat="1" x14ac:dyDescent="0.3">
      <c r="A1803" s="8">
        <f t="shared" si="28"/>
        <v>41079.749999995634</v>
      </c>
      <c r="B1803" s="51">
        <v>903</v>
      </c>
      <c r="C1803" s="51">
        <v>108</v>
      </c>
      <c r="D1803" s="52">
        <v>18.2</v>
      </c>
    </row>
    <row r="1804" spans="1:4" s="9" customFormat="1" x14ac:dyDescent="0.3">
      <c r="A1804" s="8">
        <f t="shared" si="28"/>
        <v>41079.760416662299</v>
      </c>
      <c r="B1804" s="51">
        <v>892</v>
      </c>
      <c r="C1804" s="51">
        <v>107</v>
      </c>
      <c r="D1804" s="52">
        <v>18</v>
      </c>
    </row>
    <row r="1805" spans="1:4" s="9" customFormat="1" x14ac:dyDescent="0.3">
      <c r="A1805" s="8">
        <f t="shared" si="28"/>
        <v>41079.770833328963</v>
      </c>
      <c r="B1805" s="51">
        <v>890</v>
      </c>
      <c r="C1805" s="51">
        <v>107</v>
      </c>
      <c r="D1805" s="52">
        <v>18.100000000000001</v>
      </c>
    </row>
    <row r="1806" spans="1:4" s="9" customFormat="1" x14ac:dyDescent="0.3">
      <c r="A1806" s="8">
        <f t="shared" si="28"/>
        <v>41079.781249995627</v>
      </c>
      <c r="B1806" s="51">
        <v>895</v>
      </c>
      <c r="C1806" s="51">
        <v>109</v>
      </c>
      <c r="D1806" s="52">
        <v>18.2</v>
      </c>
    </row>
    <row r="1807" spans="1:4" s="9" customFormat="1" x14ac:dyDescent="0.3">
      <c r="A1807" s="8">
        <f t="shared" si="28"/>
        <v>41079.791666662291</v>
      </c>
      <c r="B1807" s="51">
        <v>896</v>
      </c>
      <c r="C1807" s="51">
        <v>108</v>
      </c>
      <c r="D1807" s="52">
        <v>17.8</v>
      </c>
    </row>
    <row r="1808" spans="1:4" s="9" customFormat="1" x14ac:dyDescent="0.3">
      <c r="A1808" s="8">
        <f t="shared" si="28"/>
        <v>41079.802083328956</v>
      </c>
      <c r="B1808" s="51">
        <v>888</v>
      </c>
      <c r="C1808" s="51">
        <v>108</v>
      </c>
      <c r="D1808" s="52">
        <v>18</v>
      </c>
    </row>
    <row r="1809" spans="1:4" s="9" customFormat="1" x14ac:dyDescent="0.3">
      <c r="A1809" s="8">
        <f t="shared" si="28"/>
        <v>41079.81249999562</v>
      </c>
      <c r="B1809" s="51">
        <v>905</v>
      </c>
      <c r="C1809" s="51">
        <v>107</v>
      </c>
      <c r="D1809" s="52">
        <v>17.600000000000001</v>
      </c>
    </row>
    <row r="1810" spans="1:4" s="9" customFormat="1" x14ac:dyDescent="0.3">
      <c r="A1810" s="8">
        <f t="shared" si="28"/>
        <v>41079.822916662284</v>
      </c>
      <c r="B1810" s="51">
        <v>892</v>
      </c>
      <c r="C1810" s="51">
        <v>107</v>
      </c>
      <c r="D1810" s="52">
        <v>17.7</v>
      </c>
    </row>
    <row r="1811" spans="1:4" s="9" customFormat="1" x14ac:dyDescent="0.3">
      <c r="A1811" s="8">
        <f t="shared" si="28"/>
        <v>41079.833333328948</v>
      </c>
      <c r="B1811" s="51">
        <v>893</v>
      </c>
      <c r="C1811" s="51">
        <v>108</v>
      </c>
      <c r="D1811" s="52">
        <v>17.5</v>
      </c>
    </row>
    <row r="1812" spans="1:4" s="9" customFormat="1" x14ac:dyDescent="0.3">
      <c r="A1812" s="8">
        <f t="shared" si="28"/>
        <v>41079.843749995613</v>
      </c>
      <c r="B1812" s="51">
        <v>900</v>
      </c>
      <c r="C1812" s="51">
        <v>108</v>
      </c>
      <c r="D1812" s="52">
        <v>17.7</v>
      </c>
    </row>
    <row r="1813" spans="1:4" s="9" customFormat="1" x14ac:dyDescent="0.3">
      <c r="A1813" s="8">
        <f t="shared" si="28"/>
        <v>41079.854166662277</v>
      </c>
      <c r="B1813" s="51">
        <v>883</v>
      </c>
      <c r="C1813" s="51">
        <v>108</v>
      </c>
      <c r="D1813" s="52">
        <v>17.5</v>
      </c>
    </row>
    <row r="1814" spans="1:4" s="9" customFormat="1" x14ac:dyDescent="0.3">
      <c r="A1814" s="8">
        <f t="shared" si="28"/>
        <v>41079.864583328941</v>
      </c>
      <c r="B1814" s="51">
        <v>892</v>
      </c>
      <c r="C1814" s="51">
        <v>107</v>
      </c>
      <c r="D1814" s="52">
        <v>17.600000000000001</v>
      </c>
    </row>
    <row r="1815" spans="1:4" s="9" customFormat="1" x14ac:dyDescent="0.3">
      <c r="A1815" s="8">
        <f t="shared" si="28"/>
        <v>41079.874999995605</v>
      </c>
      <c r="B1815" s="51">
        <v>889</v>
      </c>
      <c r="C1815" s="51">
        <v>106</v>
      </c>
      <c r="D1815" s="52">
        <v>17.600000000000001</v>
      </c>
    </row>
    <row r="1816" spans="1:4" s="9" customFormat="1" x14ac:dyDescent="0.3">
      <c r="A1816" s="8">
        <f t="shared" si="28"/>
        <v>41079.88541666227</v>
      </c>
      <c r="B1816" s="51">
        <v>871</v>
      </c>
      <c r="C1816" s="51">
        <v>107</v>
      </c>
      <c r="D1816" s="52">
        <v>17.5</v>
      </c>
    </row>
    <row r="1817" spans="1:4" s="9" customFormat="1" x14ac:dyDescent="0.3">
      <c r="A1817" s="8">
        <f t="shared" si="28"/>
        <v>41079.895833328934</v>
      </c>
      <c r="B1817" s="51">
        <v>865</v>
      </c>
      <c r="C1817" s="51">
        <v>107</v>
      </c>
      <c r="D1817" s="52">
        <v>17.399999999999999</v>
      </c>
    </row>
    <row r="1818" spans="1:4" s="9" customFormat="1" x14ac:dyDescent="0.3">
      <c r="A1818" s="8">
        <f t="shared" si="28"/>
        <v>41079.906249995598</v>
      </c>
      <c r="B1818" s="51">
        <v>929</v>
      </c>
      <c r="C1818" s="51">
        <v>106</v>
      </c>
      <c r="D1818" s="52">
        <v>17.600000000000001</v>
      </c>
    </row>
    <row r="1819" spans="1:4" s="9" customFormat="1" x14ac:dyDescent="0.3">
      <c r="A1819" s="8">
        <f t="shared" si="28"/>
        <v>41079.916666662262</v>
      </c>
      <c r="B1819" s="51">
        <v>902</v>
      </c>
      <c r="C1819" s="51">
        <v>108</v>
      </c>
      <c r="D1819" s="52">
        <v>17.600000000000001</v>
      </c>
    </row>
    <row r="1820" spans="1:4" s="9" customFormat="1" x14ac:dyDescent="0.3">
      <c r="A1820" s="8">
        <f t="shared" si="28"/>
        <v>41079.927083328927</v>
      </c>
      <c r="B1820" s="51">
        <v>889</v>
      </c>
      <c r="C1820" s="51">
        <v>107</v>
      </c>
      <c r="D1820" s="52">
        <v>17.5</v>
      </c>
    </row>
    <row r="1821" spans="1:4" s="9" customFormat="1" x14ac:dyDescent="0.3">
      <c r="A1821" s="8">
        <f t="shared" si="28"/>
        <v>41079.937499995591</v>
      </c>
      <c r="B1821" s="51">
        <v>888</v>
      </c>
      <c r="C1821" s="51">
        <v>105</v>
      </c>
      <c r="D1821" s="52">
        <v>17.5</v>
      </c>
    </row>
    <row r="1822" spans="1:4" s="9" customFormat="1" x14ac:dyDescent="0.3">
      <c r="A1822" s="8">
        <f t="shared" si="28"/>
        <v>41079.947916662255</v>
      </c>
      <c r="B1822" s="51">
        <v>908</v>
      </c>
      <c r="C1822" s="51">
        <v>108</v>
      </c>
      <c r="D1822" s="52">
        <v>17.3</v>
      </c>
    </row>
    <row r="1823" spans="1:4" s="9" customFormat="1" x14ac:dyDescent="0.3">
      <c r="A1823" s="8">
        <f t="shared" si="28"/>
        <v>41079.958333328919</v>
      </c>
      <c r="B1823" s="51">
        <v>863</v>
      </c>
      <c r="C1823" s="51">
        <v>107</v>
      </c>
      <c r="D1823" s="52">
        <v>17.399999999999999</v>
      </c>
    </row>
    <row r="1824" spans="1:4" s="9" customFormat="1" x14ac:dyDescent="0.3">
      <c r="A1824" s="8">
        <f t="shared" si="28"/>
        <v>41079.968749995583</v>
      </c>
      <c r="B1824" s="51">
        <v>893</v>
      </c>
      <c r="C1824" s="51">
        <v>106</v>
      </c>
      <c r="D1824" s="52">
        <v>17.3</v>
      </c>
    </row>
    <row r="1825" spans="1:4" s="9" customFormat="1" x14ac:dyDescent="0.3">
      <c r="A1825" s="8">
        <f t="shared" si="28"/>
        <v>41079.979166662248</v>
      </c>
      <c r="B1825" s="51">
        <v>903</v>
      </c>
      <c r="C1825" s="51">
        <v>108</v>
      </c>
      <c r="D1825" s="52">
        <v>17.2</v>
      </c>
    </row>
    <row r="1826" spans="1:4" s="9" customFormat="1" x14ac:dyDescent="0.3">
      <c r="A1826" s="8">
        <f t="shared" si="28"/>
        <v>41079.989583328912</v>
      </c>
      <c r="B1826" s="51">
        <v>891</v>
      </c>
      <c r="C1826" s="51">
        <v>106</v>
      </c>
      <c r="D1826" s="52">
        <v>17.3</v>
      </c>
    </row>
    <row r="1827" spans="1:4" s="9" customFormat="1" x14ac:dyDescent="0.3">
      <c r="A1827" s="8">
        <f t="shared" si="28"/>
        <v>41079.999999995576</v>
      </c>
      <c r="B1827" s="51">
        <v>857</v>
      </c>
      <c r="C1827" s="51">
        <v>108</v>
      </c>
      <c r="D1827" s="52">
        <v>17.7</v>
      </c>
    </row>
    <row r="1828" spans="1:4" s="9" customFormat="1" x14ac:dyDescent="0.3">
      <c r="A1828" s="8">
        <f t="shared" si="28"/>
        <v>41080.01041666224</v>
      </c>
      <c r="B1828" s="51">
        <v>866</v>
      </c>
      <c r="C1828" s="51">
        <v>106</v>
      </c>
      <c r="D1828" s="52">
        <v>17.600000000000001</v>
      </c>
    </row>
    <row r="1829" spans="1:4" s="9" customFormat="1" x14ac:dyDescent="0.3">
      <c r="A1829" s="8">
        <f t="shared" si="28"/>
        <v>41080.020833328905</v>
      </c>
      <c r="B1829" s="51">
        <v>866</v>
      </c>
      <c r="C1829" s="51">
        <v>106</v>
      </c>
      <c r="D1829" s="52">
        <v>17.3</v>
      </c>
    </row>
    <row r="1830" spans="1:4" s="9" customFormat="1" x14ac:dyDescent="0.3">
      <c r="A1830" s="8">
        <f t="shared" si="28"/>
        <v>41080.031249995569</v>
      </c>
      <c r="B1830" s="51">
        <v>851</v>
      </c>
      <c r="C1830" s="51">
        <v>107</v>
      </c>
      <c r="D1830" s="52">
        <v>17.7</v>
      </c>
    </row>
    <row r="1831" spans="1:4" s="9" customFormat="1" x14ac:dyDescent="0.3">
      <c r="A1831" s="8">
        <f t="shared" si="28"/>
        <v>41080.041666662233</v>
      </c>
      <c r="B1831" s="51">
        <v>845</v>
      </c>
      <c r="C1831" s="51">
        <v>108</v>
      </c>
      <c r="D1831" s="52">
        <v>17.399999999999999</v>
      </c>
    </row>
    <row r="1832" spans="1:4" s="9" customFormat="1" x14ac:dyDescent="0.3">
      <c r="A1832" s="8">
        <f t="shared" si="28"/>
        <v>41080.052083328897</v>
      </c>
      <c r="B1832" s="51">
        <v>897</v>
      </c>
      <c r="C1832" s="51">
        <v>107</v>
      </c>
      <c r="D1832" s="52">
        <v>17.399999999999999</v>
      </c>
    </row>
    <row r="1833" spans="1:4" s="9" customFormat="1" x14ac:dyDescent="0.3">
      <c r="A1833" s="8">
        <f t="shared" si="28"/>
        <v>41080.062499995562</v>
      </c>
      <c r="B1833" s="51">
        <v>910</v>
      </c>
      <c r="C1833" s="51">
        <v>107</v>
      </c>
      <c r="D1833" s="52">
        <v>17.100000000000001</v>
      </c>
    </row>
    <row r="1834" spans="1:4" s="9" customFormat="1" x14ac:dyDescent="0.3">
      <c r="A1834" s="8">
        <f t="shared" si="28"/>
        <v>41080.072916662226</v>
      </c>
      <c r="B1834" s="51">
        <v>874</v>
      </c>
      <c r="C1834" s="51">
        <v>108</v>
      </c>
      <c r="D1834" s="52">
        <v>17.100000000000001</v>
      </c>
    </row>
    <row r="1835" spans="1:4" s="9" customFormat="1" x14ac:dyDescent="0.3">
      <c r="A1835" s="8">
        <f t="shared" si="28"/>
        <v>41080.08333332889</v>
      </c>
      <c r="B1835" s="51">
        <v>868</v>
      </c>
      <c r="C1835" s="51">
        <v>106</v>
      </c>
      <c r="D1835" s="52">
        <v>17</v>
      </c>
    </row>
    <row r="1836" spans="1:4" s="9" customFormat="1" x14ac:dyDescent="0.3">
      <c r="A1836" s="8">
        <f t="shared" si="28"/>
        <v>41080.093749995554</v>
      </c>
      <c r="B1836" s="51">
        <v>836</v>
      </c>
      <c r="C1836" s="51">
        <v>108</v>
      </c>
      <c r="D1836" s="52">
        <v>17.100000000000001</v>
      </c>
    </row>
    <row r="1837" spans="1:4" s="9" customFormat="1" x14ac:dyDescent="0.3">
      <c r="A1837" s="8">
        <f t="shared" si="28"/>
        <v>41080.104166662219</v>
      </c>
      <c r="B1837" s="51">
        <v>853</v>
      </c>
      <c r="C1837" s="51">
        <v>107</v>
      </c>
      <c r="D1837" s="52">
        <v>17.2</v>
      </c>
    </row>
    <row r="1838" spans="1:4" s="9" customFormat="1" x14ac:dyDescent="0.3">
      <c r="A1838" s="8">
        <f t="shared" si="28"/>
        <v>41080.114583328883</v>
      </c>
      <c r="B1838" s="51">
        <v>832</v>
      </c>
      <c r="C1838" s="51">
        <v>107</v>
      </c>
      <c r="D1838" s="52">
        <v>17</v>
      </c>
    </row>
    <row r="1839" spans="1:4" s="9" customFormat="1" x14ac:dyDescent="0.3">
      <c r="A1839" s="8">
        <f t="shared" si="28"/>
        <v>41080.124999995547</v>
      </c>
      <c r="B1839" s="51">
        <v>818</v>
      </c>
      <c r="C1839" s="51">
        <v>108</v>
      </c>
      <c r="D1839" s="52">
        <v>16.899999999999999</v>
      </c>
    </row>
    <row r="1840" spans="1:4" s="9" customFormat="1" x14ac:dyDescent="0.3">
      <c r="A1840" s="8">
        <f t="shared" si="28"/>
        <v>41080.135416662211</v>
      </c>
      <c r="B1840" s="51">
        <v>852</v>
      </c>
      <c r="C1840" s="51">
        <v>108</v>
      </c>
      <c r="D1840" s="52">
        <v>17</v>
      </c>
    </row>
    <row r="1841" spans="1:4" s="9" customFormat="1" x14ac:dyDescent="0.3">
      <c r="A1841" s="8">
        <f t="shared" si="28"/>
        <v>41080.145833328876</v>
      </c>
      <c r="B1841" s="51">
        <v>835</v>
      </c>
      <c r="C1841" s="51">
        <v>106</v>
      </c>
      <c r="D1841" s="52">
        <v>16.899999999999999</v>
      </c>
    </row>
    <row r="1842" spans="1:4" s="9" customFormat="1" x14ac:dyDescent="0.3">
      <c r="A1842" s="8">
        <f t="shared" si="28"/>
        <v>41080.15624999554</v>
      </c>
      <c r="B1842" s="51">
        <v>816</v>
      </c>
      <c r="C1842" s="51">
        <v>106</v>
      </c>
      <c r="D1842" s="52">
        <v>17.100000000000001</v>
      </c>
    </row>
    <row r="1843" spans="1:4" s="9" customFormat="1" x14ac:dyDescent="0.3">
      <c r="A1843" s="8">
        <f t="shared" si="28"/>
        <v>41080.166666662204</v>
      </c>
      <c r="B1843" s="51">
        <v>836</v>
      </c>
      <c r="C1843" s="51">
        <v>107</v>
      </c>
      <c r="D1843" s="52">
        <v>17.2</v>
      </c>
    </row>
    <row r="1844" spans="1:4" s="9" customFormat="1" x14ac:dyDescent="0.3">
      <c r="A1844" s="8">
        <f t="shared" si="28"/>
        <v>41080.177083328868</v>
      </c>
      <c r="B1844" s="51">
        <v>818</v>
      </c>
      <c r="C1844" s="51">
        <v>106</v>
      </c>
      <c r="D1844" s="52">
        <v>17</v>
      </c>
    </row>
    <row r="1845" spans="1:4" s="9" customFormat="1" x14ac:dyDescent="0.3">
      <c r="A1845" s="8">
        <f t="shared" si="28"/>
        <v>41080.187499995533</v>
      </c>
      <c r="B1845" s="51">
        <v>808</v>
      </c>
      <c r="C1845" s="51">
        <v>105</v>
      </c>
      <c r="D1845" s="52">
        <v>17.100000000000001</v>
      </c>
    </row>
    <row r="1846" spans="1:4" s="9" customFormat="1" x14ac:dyDescent="0.3">
      <c r="A1846" s="8">
        <f t="shared" si="28"/>
        <v>41080.197916662197</v>
      </c>
      <c r="B1846" s="51">
        <v>830</v>
      </c>
      <c r="C1846" s="51">
        <v>107</v>
      </c>
      <c r="D1846" s="52">
        <v>16.899999999999999</v>
      </c>
    </row>
    <row r="1847" spans="1:4" s="9" customFormat="1" x14ac:dyDescent="0.3">
      <c r="A1847" s="8">
        <f t="shared" si="28"/>
        <v>41080.208333328861</v>
      </c>
      <c r="B1847" s="51">
        <v>814</v>
      </c>
      <c r="C1847" s="51">
        <v>107</v>
      </c>
      <c r="D1847" s="52">
        <v>17.2</v>
      </c>
    </row>
    <row r="1848" spans="1:4" s="9" customFormat="1" x14ac:dyDescent="0.3">
      <c r="A1848" s="8">
        <f t="shared" si="28"/>
        <v>41080.218749995525</v>
      </c>
      <c r="B1848" s="51">
        <v>821</v>
      </c>
      <c r="C1848" s="51">
        <v>107</v>
      </c>
      <c r="D1848" s="52">
        <v>16.8</v>
      </c>
    </row>
    <row r="1849" spans="1:4" s="9" customFormat="1" x14ac:dyDescent="0.3">
      <c r="A1849" s="8">
        <f t="shared" si="28"/>
        <v>41080.22916666219</v>
      </c>
      <c r="B1849" s="51">
        <v>806</v>
      </c>
      <c r="C1849" s="51">
        <v>108</v>
      </c>
      <c r="D1849" s="52">
        <v>16.7</v>
      </c>
    </row>
    <row r="1850" spans="1:4" s="9" customFormat="1" x14ac:dyDescent="0.3">
      <c r="A1850" s="8">
        <f t="shared" si="28"/>
        <v>41080.239583328854</v>
      </c>
      <c r="B1850" s="51">
        <v>789</v>
      </c>
      <c r="C1850" s="51">
        <v>106</v>
      </c>
      <c r="D1850" s="52">
        <v>16.8</v>
      </c>
    </row>
    <row r="1851" spans="1:4" s="9" customFormat="1" x14ac:dyDescent="0.3">
      <c r="A1851" s="8">
        <f t="shared" si="28"/>
        <v>41080.249999995518</v>
      </c>
      <c r="B1851" s="51">
        <v>809</v>
      </c>
      <c r="C1851" s="51">
        <v>107</v>
      </c>
      <c r="D1851" s="52">
        <v>16.899999999999999</v>
      </c>
    </row>
    <row r="1852" spans="1:4" s="9" customFormat="1" x14ac:dyDescent="0.3">
      <c r="A1852" s="8">
        <f t="shared" si="28"/>
        <v>41080.260416662182</v>
      </c>
      <c r="B1852" s="51">
        <v>815</v>
      </c>
      <c r="C1852" s="51">
        <v>106</v>
      </c>
      <c r="D1852" s="52">
        <v>16.899999999999999</v>
      </c>
    </row>
    <row r="1853" spans="1:4" s="9" customFormat="1" x14ac:dyDescent="0.3">
      <c r="A1853" s="8">
        <f t="shared" si="28"/>
        <v>41080.270833328846</v>
      </c>
      <c r="B1853" s="51">
        <v>843</v>
      </c>
      <c r="C1853" s="51">
        <v>107</v>
      </c>
      <c r="D1853" s="52">
        <v>16.899999999999999</v>
      </c>
    </row>
    <row r="1854" spans="1:4" s="9" customFormat="1" x14ac:dyDescent="0.3">
      <c r="A1854" s="8">
        <f t="shared" si="28"/>
        <v>41080.281249995511</v>
      </c>
      <c r="B1854" s="51">
        <v>853</v>
      </c>
      <c r="C1854" s="51">
        <v>106</v>
      </c>
      <c r="D1854" s="52">
        <v>16.7</v>
      </c>
    </row>
    <row r="1855" spans="1:4" s="9" customFormat="1" x14ac:dyDescent="0.3">
      <c r="A1855" s="8">
        <f t="shared" si="28"/>
        <v>41080.291666662175</v>
      </c>
      <c r="B1855" s="51">
        <v>795</v>
      </c>
      <c r="C1855" s="51">
        <v>105</v>
      </c>
      <c r="D1855" s="52">
        <v>16.5</v>
      </c>
    </row>
    <row r="1856" spans="1:4" s="9" customFormat="1" x14ac:dyDescent="0.3">
      <c r="A1856" s="8">
        <f t="shared" si="28"/>
        <v>41080.302083328839</v>
      </c>
      <c r="B1856" s="51">
        <v>837</v>
      </c>
      <c r="C1856" s="51">
        <v>107</v>
      </c>
      <c r="D1856" s="52">
        <v>16.3</v>
      </c>
    </row>
    <row r="1857" spans="1:4" s="9" customFormat="1" x14ac:dyDescent="0.3">
      <c r="A1857" s="8">
        <f t="shared" si="28"/>
        <v>41080.312499995503</v>
      </c>
      <c r="B1857" s="51">
        <v>784</v>
      </c>
      <c r="C1857" s="51">
        <v>106</v>
      </c>
      <c r="D1857" s="52">
        <v>16.5</v>
      </c>
    </row>
    <row r="1858" spans="1:4" s="9" customFormat="1" x14ac:dyDescent="0.3">
      <c r="A1858" s="8">
        <f t="shared" si="28"/>
        <v>41080.322916662168</v>
      </c>
      <c r="B1858" s="51">
        <v>799</v>
      </c>
      <c r="C1858" s="51">
        <v>106</v>
      </c>
      <c r="D1858" s="52">
        <v>16.5</v>
      </c>
    </row>
    <row r="1859" spans="1:4" s="9" customFormat="1" x14ac:dyDescent="0.3">
      <c r="A1859" s="8">
        <f t="shared" si="28"/>
        <v>41080.333333328832</v>
      </c>
      <c r="B1859" s="51">
        <v>814</v>
      </c>
      <c r="C1859" s="51">
        <v>107</v>
      </c>
      <c r="D1859" s="52">
        <v>16.5</v>
      </c>
    </row>
    <row r="1860" spans="1:4" s="9" customFormat="1" x14ac:dyDescent="0.3">
      <c r="A1860" s="8">
        <f t="shared" si="28"/>
        <v>41080.343749995496</v>
      </c>
      <c r="B1860" s="51">
        <v>835</v>
      </c>
      <c r="C1860" s="51">
        <v>107</v>
      </c>
      <c r="D1860" s="52">
        <v>16.5</v>
      </c>
    </row>
    <row r="1861" spans="1:4" s="9" customFormat="1" x14ac:dyDescent="0.3">
      <c r="A1861" s="8">
        <f t="shared" ref="A1861:A1924" si="29">A1860+1/24/4</f>
        <v>41080.35416666216</v>
      </c>
      <c r="B1861" s="51">
        <v>889</v>
      </c>
      <c r="C1861" s="51">
        <v>105</v>
      </c>
      <c r="D1861" s="52">
        <v>16.3</v>
      </c>
    </row>
    <row r="1862" spans="1:4" s="9" customFormat="1" x14ac:dyDescent="0.3">
      <c r="A1862" s="8">
        <f t="shared" si="29"/>
        <v>41080.364583328825</v>
      </c>
      <c r="B1862" s="51">
        <v>857</v>
      </c>
      <c r="C1862" s="51">
        <v>105</v>
      </c>
      <c r="D1862" s="52">
        <v>16.5</v>
      </c>
    </row>
    <row r="1863" spans="1:4" s="9" customFormat="1" x14ac:dyDescent="0.3">
      <c r="A1863" s="8">
        <f t="shared" si="29"/>
        <v>41080.374999995489</v>
      </c>
      <c r="B1863" s="51">
        <v>826</v>
      </c>
      <c r="C1863" s="51">
        <v>107</v>
      </c>
      <c r="D1863" s="52">
        <v>16.399999999999999</v>
      </c>
    </row>
    <row r="1864" spans="1:4" s="9" customFormat="1" x14ac:dyDescent="0.3">
      <c r="A1864" s="8">
        <f t="shared" si="29"/>
        <v>41080.385416662153</v>
      </c>
      <c r="B1864" s="51">
        <v>809</v>
      </c>
      <c r="C1864" s="51">
        <v>106</v>
      </c>
      <c r="D1864" s="52">
        <v>16.3</v>
      </c>
    </row>
    <row r="1865" spans="1:4" s="9" customFormat="1" x14ac:dyDescent="0.3">
      <c r="A1865" s="8">
        <f t="shared" si="29"/>
        <v>41080.395833328817</v>
      </c>
      <c r="B1865" s="51">
        <v>815</v>
      </c>
      <c r="C1865" s="51">
        <v>107</v>
      </c>
      <c r="D1865" s="52">
        <v>16.399999999999999</v>
      </c>
    </row>
    <row r="1866" spans="1:4" s="9" customFormat="1" x14ac:dyDescent="0.3">
      <c r="A1866" s="8">
        <f t="shared" si="29"/>
        <v>41080.406249995482</v>
      </c>
      <c r="B1866" s="51">
        <v>838</v>
      </c>
      <c r="C1866" s="51">
        <v>106</v>
      </c>
      <c r="D1866" s="52">
        <v>16.399999999999999</v>
      </c>
    </row>
    <row r="1867" spans="1:4" s="9" customFormat="1" x14ac:dyDescent="0.3">
      <c r="A1867" s="8">
        <f t="shared" si="29"/>
        <v>41080.416666662146</v>
      </c>
      <c r="B1867" s="51">
        <v>878</v>
      </c>
      <c r="C1867" s="51">
        <v>105</v>
      </c>
      <c r="D1867" s="52">
        <v>16.5</v>
      </c>
    </row>
    <row r="1868" spans="1:4" s="9" customFormat="1" x14ac:dyDescent="0.3">
      <c r="A1868" s="8">
        <f t="shared" si="29"/>
        <v>41080.42708332881</v>
      </c>
      <c r="B1868" s="51">
        <v>895</v>
      </c>
      <c r="C1868" s="51">
        <v>105</v>
      </c>
      <c r="D1868" s="52">
        <v>16.5</v>
      </c>
    </row>
    <row r="1869" spans="1:4" s="9" customFormat="1" x14ac:dyDescent="0.3">
      <c r="A1869" s="8">
        <f t="shared" si="29"/>
        <v>41080.437499995474</v>
      </c>
      <c r="B1869" s="51">
        <v>892</v>
      </c>
      <c r="C1869" s="51">
        <v>105</v>
      </c>
      <c r="D1869" s="52">
        <v>16.3</v>
      </c>
    </row>
    <row r="1870" spans="1:4" s="9" customFormat="1" x14ac:dyDescent="0.3">
      <c r="A1870" s="8">
        <f t="shared" si="29"/>
        <v>41080.447916662139</v>
      </c>
      <c r="B1870" s="51">
        <v>893</v>
      </c>
      <c r="C1870" s="51">
        <v>105</v>
      </c>
      <c r="D1870" s="52">
        <v>16.100000000000001</v>
      </c>
    </row>
    <row r="1871" spans="1:4" s="9" customFormat="1" x14ac:dyDescent="0.3">
      <c r="A1871" s="8">
        <f t="shared" si="29"/>
        <v>41080.458333328803</v>
      </c>
      <c r="B1871" s="51">
        <v>878</v>
      </c>
      <c r="C1871" s="51">
        <v>105</v>
      </c>
      <c r="D1871" s="52">
        <v>16</v>
      </c>
    </row>
    <row r="1872" spans="1:4" s="9" customFormat="1" x14ac:dyDescent="0.3">
      <c r="A1872" s="8">
        <f t="shared" si="29"/>
        <v>41080.468749995467</v>
      </c>
      <c r="B1872" s="51">
        <v>889</v>
      </c>
      <c r="C1872" s="51">
        <v>104</v>
      </c>
      <c r="D1872" s="52">
        <v>16</v>
      </c>
    </row>
    <row r="1873" spans="1:4" s="9" customFormat="1" x14ac:dyDescent="0.3">
      <c r="A1873" s="8">
        <f t="shared" si="29"/>
        <v>41080.479166662131</v>
      </c>
      <c r="B1873" s="51">
        <v>871</v>
      </c>
      <c r="C1873" s="51">
        <v>105</v>
      </c>
      <c r="D1873" s="52">
        <v>16</v>
      </c>
    </row>
    <row r="1874" spans="1:4" s="9" customFormat="1" x14ac:dyDescent="0.3">
      <c r="A1874" s="8">
        <f t="shared" si="29"/>
        <v>41080.489583328796</v>
      </c>
      <c r="B1874" s="51">
        <v>886</v>
      </c>
      <c r="C1874" s="51">
        <v>107</v>
      </c>
      <c r="D1874" s="52">
        <v>15.9</v>
      </c>
    </row>
    <row r="1875" spans="1:4" s="9" customFormat="1" x14ac:dyDescent="0.3">
      <c r="A1875" s="8">
        <f t="shared" si="29"/>
        <v>41080.49999999546</v>
      </c>
      <c r="B1875" s="51">
        <v>887</v>
      </c>
      <c r="C1875" s="51">
        <v>105</v>
      </c>
      <c r="D1875" s="52">
        <v>16</v>
      </c>
    </row>
    <row r="1876" spans="1:4" s="9" customFormat="1" x14ac:dyDescent="0.3">
      <c r="A1876" s="8">
        <f t="shared" si="29"/>
        <v>41080.510416662124</v>
      </c>
      <c r="B1876" s="51">
        <v>893</v>
      </c>
      <c r="C1876" s="51">
        <v>105</v>
      </c>
      <c r="D1876" s="52">
        <v>16.100000000000001</v>
      </c>
    </row>
    <row r="1877" spans="1:4" s="9" customFormat="1" x14ac:dyDescent="0.3">
      <c r="A1877" s="8">
        <f t="shared" si="29"/>
        <v>41080.520833328788</v>
      </c>
      <c r="B1877" s="51">
        <v>834</v>
      </c>
      <c r="C1877" s="51">
        <v>106</v>
      </c>
      <c r="D1877" s="52">
        <v>15.5</v>
      </c>
    </row>
    <row r="1878" spans="1:4" s="9" customFormat="1" x14ac:dyDescent="0.3">
      <c r="A1878" s="8">
        <f t="shared" si="29"/>
        <v>41080.531249995453</v>
      </c>
      <c r="B1878" s="51">
        <v>878</v>
      </c>
      <c r="C1878" s="51">
        <v>105</v>
      </c>
      <c r="D1878" s="52">
        <v>16.2</v>
      </c>
    </row>
    <row r="1879" spans="1:4" s="9" customFormat="1" x14ac:dyDescent="0.3">
      <c r="A1879" s="8">
        <f t="shared" si="29"/>
        <v>41080.541666662117</v>
      </c>
      <c r="B1879" s="51">
        <v>884</v>
      </c>
      <c r="C1879" s="51">
        <v>105</v>
      </c>
      <c r="D1879" s="52">
        <v>16</v>
      </c>
    </row>
    <row r="1880" spans="1:4" s="9" customFormat="1" x14ac:dyDescent="0.3">
      <c r="A1880" s="8">
        <f t="shared" si="29"/>
        <v>41080.552083328781</v>
      </c>
      <c r="B1880" s="51">
        <v>891</v>
      </c>
      <c r="C1880" s="51">
        <v>105</v>
      </c>
      <c r="D1880" s="52">
        <v>16.100000000000001</v>
      </c>
    </row>
    <row r="1881" spans="1:4" s="9" customFormat="1" x14ac:dyDescent="0.3">
      <c r="A1881" s="8">
        <f t="shared" si="29"/>
        <v>41080.562499995445</v>
      </c>
      <c r="B1881" s="51">
        <v>871</v>
      </c>
      <c r="C1881" s="51">
        <v>107</v>
      </c>
      <c r="D1881" s="52">
        <v>16.100000000000001</v>
      </c>
    </row>
    <row r="1882" spans="1:4" s="9" customFormat="1" x14ac:dyDescent="0.3">
      <c r="A1882" s="8">
        <f t="shared" si="29"/>
        <v>41080.572916662109</v>
      </c>
      <c r="B1882" s="51">
        <v>472</v>
      </c>
      <c r="C1882" s="51">
        <v>0</v>
      </c>
      <c r="D1882" s="52">
        <v>17.3</v>
      </c>
    </row>
    <row r="1883" spans="1:4" s="9" customFormat="1" x14ac:dyDescent="0.3">
      <c r="A1883" s="8">
        <f t="shared" si="29"/>
        <v>41080.583333328774</v>
      </c>
      <c r="B1883" s="51">
        <v>191</v>
      </c>
      <c r="C1883" s="51">
        <v>0</v>
      </c>
      <c r="D1883" s="52">
        <v>17.3</v>
      </c>
    </row>
    <row r="1884" spans="1:4" s="9" customFormat="1" x14ac:dyDescent="0.3">
      <c r="A1884" s="8">
        <f t="shared" si="29"/>
        <v>41080.593749995438</v>
      </c>
      <c r="B1884" s="51">
        <v>70</v>
      </c>
      <c r="C1884" s="51">
        <v>0</v>
      </c>
      <c r="D1884" s="52">
        <v>17.100000000000001</v>
      </c>
    </row>
    <row r="1885" spans="1:4" s="9" customFormat="1" x14ac:dyDescent="0.3">
      <c r="A1885" s="8">
        <f t="shared" si="29"/>
        <v>41080.604166662102</v>
      </c>
      <c r="B1885" s="51">
        <v>62</v>
      </c>
      <c r="C1885" s="51">
        <v>0</v>
      </c>
      <c r="D1885" s="52">
        <v>17.399999999999999</v>
      </c>
    </row>
    <row r="1886" spans="1:4" s="9" customFormat="1" x14ac:dyDescent="0.3">
      <c r="A1886" s="8">
        <f t="shared" si="29"/>
        <v>41080.614583328766</v>
      </c>
      <c r="B1886" s="51">
        <v>57</v>
      </c>
      <c r="C1886" s="51">
        <v>0</v>
      </c>
      <c r="D1886" s="52">
        <v>17.2</v>
      </c>
    </row>
    <row r="1887" spans="1:4" s="9" customFormat="1" x14ac:dyDescent="0.3">
      <c r="A1887" s="8">
        <f t="shared" si="29"/>
        <v>41080.624999995431</v>
      </c>
      <c r="B1887" s="51">
        <v>32</v>
      </c>
      <c r="C1887" s="51">
        <v>0</v>
      </c>
      <c r="D1887" s="52">
        <v>17.3</v>
      </c>
    </row>
    <row r="1888" spans="1:4" s="9" customFormat="1" x14ac:dyDescent="0.3">
      <c r="A1888" s="8">
        <f t="shared" si="29"/>
        <v>41080.635416662095</v>
      </c>
      <c r="B1888" s="51">
        <v>34</v>
      </c>
      <c r="C1888" s="51">
        <v>0</v>
      </c>
      <c r="D1888" s="52">
        <v>17.2</v>
      </c>
    </row>
    <row r="1889" spans="1:4" s="9" customFormat="1" x14ac:dyDescent="0.3">
      <c r="A1889" s="8">
        <f t="shared" si="29"/>
        <v>41080.645833328759</v>
      </c>
      <c r="B1889" s="51">
        <v>31</v>
      </c>
      <c r="C1889" s="51">
        <v>0</v>
      </c>
      <c r="D1889" s="52">
        <v>17.399999999999999</v>
      </c>
    </row>
    <row r="1890" spans="1:4" s="9" customFormat="1" x14ac:dyDescent="0.3">
      <c r="A1890" s="8">
        <f t="shared" si="29"/>
        <v>41080.656249995423</v>
      </c>
      <c r="B1890" s="51">
        <v>29</v>
      </c>
      <c r="C1890" s="51">
        <v>0</v>
      </c>
      <c r="D1890" s="52">
        <v>17.100000000000001</v>
      </c>
    </row>
    <row r="1891" spans="1:4" s="9" customFormat="1" x14ac:dyDescent="0.3">
      <c r="A1891" s="8">
        <f t="shared" si="29"/>
        <v>41080.666666662088</v>
      </c>
      <c r="B1891" s="51">
        <v>25</v>
      </c>
      <c r="C1891" s="51">
        <v>0</v>
      </c>
      <c r="D1891" s="52">
        <v>17.399999999999999</v>
      </c>
    </row>
    <row r="1892" spans="1:4" s="9" customFormat="1" x14ac:dyDescent="0.3">
      <c r="A1892" s="8">
        <f t="shared" si="29"/>
        <v>41080.677083328752</v>
      </c>
      <c r="B1892" s="51">
        <v>24</v>
      </c>
      <c r="C1892" s="51">
        <v>0</v>
      </c>
      <c r="D1892" s="52">
        <v>17.100000000000001</v>
      </c>
    </row>
    <row r="1893" spans="1:4" s="9" customFormat="1" x14ac:dyDescent="0.3">
      <c r="A1893" s="8">
        <f t="shared" si="29"/>
        <v>41080.687499995416</v>
      </c>
      <c r="B1893" s="51">
        <v>22</v>
      </c>
      <c r="C1893" s="51">
        <v>0</v>
      </c>
      <c r="D1893" s="52">
        <v>17.100000000000001</v>
      </c>
    </row>
    <row r="1894" spans="1:4" s="9" customFormat="1" x14ac:dyDescent="0.3">
      <c r="A1894" s="8">
        <f t="shared" si="29"/>
        <v>41080.69791666208</v>
      </c>
      <c r="B1894" s="51">
        <v>19</v>
      </c>
      <c r="C1894" s="51">
        <v>0</v>
      </c>
      <c r="D1894" s="52">
        <v>17.100000000000001</v>
      </c>
    </row>
    <row r="1895" spans="1:4" s="9" customFormat="1" x14ac:dyDescent="0.3">
      <c r="A1895" s="8">
        <f t="shared" si="29"/>
        <v>41080.708333328745</v>
      </c>
      <c r="B1895" s="51">
        <v>17</v>
      </c>
      <c r="C1895" s="51">
        <v>0</v>
      </c>
      <c r="D1895" s="52">
        <v>16.8</v>
      </c>
    </row>
    <row r="1896" spans="1:4" s="9" customFormat="1" x14ac:dyDescent="0.3">
      <c r="A1896" s="8">
        <f t="shared" si="29"/>
        <v>41080.718749995409</v>
      </c>
      <c r="B1896" s="51">
        <v>16</v>
      </c>
      <c r="C1896" s="51">
        <v>0</v>
      </c>
      <c r="D1896" s="52">
        <v>16.899999999999999</v>
      </c>
    </row>
    <row r="1897" spans="1:4" s="9" customFormat="1" x14ac:dyDescent="0.3">
      <c r="A1897" s="8">
        <f t="shared" si="29"/>
        <v>41080.729166662073</v>
      </c>
      <c r="B1897" s="51">
        <v>15</v>
      </c>
      <c r="C1897" s="51">
        <v>0</v>
      </c>
      <c r="D1897" s="52">
        <v>14.9</v>
      </c>
    </row>
    <row r="1898" spans="1:4" s="9" customFormat="1" x14ac:dyDescent="0.3">
      <c r="A1898" s="8">
        <f t="shared" si="29"/>
        <v>41080.739583328737</v>
      </c>
      <c r="B1898" s="51">
        <v>13</v>
      </c>
      <c r="C1898" s="51">
        <v>0</v>
      </c>
      <c r="D1898" s="52">
        <v>15.1</v>
      </c>
    </row>
    <row r="1899" spans="1:4" s="9" customFormat="1" x14ac:dyDescent="0.3">
      <c r="A1899" s="8">
        <f t="shared" si="29"/>
        <v>41080.749999995402</v>
      </c>
      <c r="B1899" s="51">
        <v>12</v>
      </c>
      <c r="C1899" s="51">
        <v>0</v>
      </c>
      <c r="D1899" s="52">
        <v>15.3</v>
      </c>
    </row>
    <row r="1900" spans="1:4" s="9" customFormat="1" x14ac:dyDescent="0.3">
      <c r="A1900" s="8">
        <f t="shared" si="29"/>
        <v>41080.760416662066</v>
      </c>
      <c r="B1900" s="51">
        <v>12</v>
      </c>
      <c r="C1900" s="51">
        <v>0</v>
      </c>
      <c r="D1900" s="52">
        <v>15.8</v>
      </c>
    </row>
    <row r="1901" spans="1:4" s="9" customFormat="1" x14ac:dyDescent="0.3">
      <c r="A1901" s="8">
        <f t="shared" si="29"/>
        <v>41080.77083332873</v>
      </c>
      <c r="B1901" s="51">
        <v>12</v>
      </c>
      <c r="C1901" s="51">
        <v>0</v>
      </c>
      <c r="D1901" s="52">
        <v>15.7</v>
      </c>
    </row>
    <row r="1902" spans="1:4" s="9" customFormat="1" x14ac:dyDescent="0.3">
      <c r="A1902" s="8">
        <f t="shared" si="29"/>
        <v>41080.781249995394</v>
      </c>
      <c r="B1902" s="51">
        <v>12</v>
      </c>
      <c r="C1902" s="51">
        <v>0</v>
      </c>
      <c r="D1902" s="52">
        <v>15.4</v>
      </c>
    </row>
    <row r="1903" spans="1:4" s="9" customFormat="1" x14ac:dyDescent="0.3">
      <c r="A1903" s="8">
        <f t="shared" si="29"/>
        <v>41080.791666662059</v>
      </c>
      <c r="B1903" s="51">
        <v>12</v>
      </c>
      <c r="C1903" s="51">
        <v>0</v>
      </c>
      <c r="D1903" s="52">
        <v>16</v>
      </c>
    </row>
    <row r="1904" spans="1:4" s="9" customFormat="1" x14ac:dyDescent="0.3">
      <c r="A1904" s="8">
        <f t="shared" si="29"/>
        <v>41080.802083328723</v>
      </c>
      <c r="B1904" s="51">
        <v>774</v>
      </c>
      <c r="C1904" s="51">
        <v>137</v>
      </c>
      <c r="D1904" s="52">
        <v>31.1</v>
      </c>
    </row>
    <row r="1905" spans="1:4" s="9" customFormat="1" x14ac:dyDescent="0.3">
      <c r="A1905" s="8">
        <f t="shared" si="29"/>
        <v>41080.812499995387</v>
      </c>
      <c r="B1905" s="51">
        <v>921</v>
      </c>
      <c r="C1905" s="51">
        <v>116</v>
      </c>
      <c r="D1905" s="52">
        <v>21.5</v>
      </c>
    </row>
    <row r="1906" spans="1:4" s="9" customFormat="1" x14ac:dyDescent="0.3">
      <c r="A1906" s="8">
        <f t="shared" si="29"/>
        <v>41080.822916662051</v>
      </c>
      <c r="B1906" s="51">
        <v>892</v>
      </c>
      <c r="C1906" s="51">
        <v>112</v>
      </c>
      <c r="D1906" s="52">
        <v>20.3</v>
      </c>
    </row>
    <row r="1907" spans="1:4" s="9" customFormat="1" x14ac:dyDescent="0.3">
      <c r="A1907" s="8">
        <f t="shared" si="29"/>
        <v>41080.833333328716</v>
      </c>
      <c r="B1907" s="51">
        <v>887</v>
      </c>
      <c r="C1907" s="51">
        <v>112</v>
      </c>
      <c r="D1907" s="52">
        <v>19.8</v>
      </c>
    </row>
    <row r="1908" spans="1:4" s="9" customFormat="1" x14ac:dyDescent="0.3">
      <c r="A1908" s="8">
        <f t="shared" si="29"/>
        <v>41080.84374999538</v>
      </c>
      <c r="B1908" s="51">
        <v>890</v>
      </c>
      <c r="C1908" s="51">
        <v>111</v>
      </c>
      <c r="D1908" s="52">
        <v>19.600000000000001</v>
      </c>
    </row>
    <row r="1909" spans="1:4" s="9" customFormat="1" x14ac:dyDescent="0.3">
      <c r="A1909" s="8">
        <f t="shared" si="29"/>
        <v>41080.854166662044</v>
      </c>
      <c r="B1909" s="51">
        <v>895</v>
      </c>
      <c r="C1909" s="51">
        <v>112</v>
      </c>
      <c r="D1909" s="52">
        <v>19.600000000000001</v>
      </c>
    </row>
    <row r="1910" spans="1:4" s="9" customFormat="1" x14ac:dyDescent="0.3">
      <c r="A1910" s="8">
        <f t="shared" si="29"/>
        <v>41080.864583328708</v>
      </c>
      <c r="B1910" s="51">
        <v>954</v>
      </c>
      <c r="C1910" s="51">
        <v>110</v>
      </c>
      <c r="D1910" s="52">
        <v>19.3</v>
      </c>
    </row>
    <row r="1911" spans="1:4" s="9" customFormat="1" x14ac:dyDescent="0.3">
      <c r="A1911" s="8">
        <f t="shared" si="29"/>
        <v>41080.874999995372</v>
      </c>
      <c r="B1911" s="51">
        <v>873</v>
      </c>
      <c r="C1911" s="51">
        <v>108</v>
      </c>
      <c r="D1911" s="52">
        <v>19.2</v>
      </c>
    </row>
    <row r="1912" spans="1:4" s="9" customFormat="1" x14ac:dyDescent="0.3">
      <c r="A1912" s="8">
        <f t="shared" si="29"/>
        <v>41080.885416662037</v>
      </c>
      <c r="B1912" s="51">
        <v>865</v>
      </c>
      <c r="C1912" s="51">
        <v>110</v>
      </c>
      <c r="D1912" s="52">
        <v>19</v>
      </c>
    </row>
    <row r="1913" spans="1:4" s="9" customFormat="1" x14ac:dyDescent="0.3">
      <c r="A1913" s="8">
        <f t="shared" si="29"/>
        <v>41080.895833328701</v>
      </c>
      <c r="B1913" s="51">
        <v>892</v>
      </c>
      <c r="C1913" s="51">
        <v>108</v>
      </c>
      <c r="D1913" s="52">
        <v>19.100000000000001</v>
      </c>
    </row>
    <row r="1914" spans="1:4" s="9" customFormat="1" x14ac:dyDescent="0.3">
      <c r="A1914" s="8">
        <f t="shared" si="29"/>
        <v>41080.906249995365</v>
      </c>
      <c r="B1914" s="51">
        <v>893</v>
      </c>
      <c r="C1914" s="51">
        <v>110</v>
      </c>
      <c r="D1914" s="52">
        <v>19.100000000000001</v>
      </c>
    </row>
    <row r="1915" spans="1:4" s="9" customFormat="1" x14ac:dyDescent="0.3">
      <c r="A1915" s="8">
        <f t="shared" si="29"/>
        <v>41080.916666662029</v>
      </c>
      <c r="B1915" s="51">
        <v>917</v>
      </c>
      <c r="C1915" s="51">
        <v>109</v>
      </c>
      <c r="D1915" s="52">
        <v>19</v>
      </c>
    </row>
    <row r="1916" spans="1:4" s="9" customFormat="1" x14ac:dyDescent="0.3">
      <c r="A1916" s="8">
        <f t="shared" si="29"/>
        <v>41080.927083328694</v>
      </c>
      <c r="B1916" s="51">
        <v>893</v>
      </c>
      <c r="C1916" s="51">
        <v>108</v>
      </c>
      <c r="D1916" s="52">
        <v>18.600000000000001</v>
      </c>
    </row>
    <row r="1917" spans="1:4" s="9" customFormat="1" x14ac:dyDescent="0.3">
      <c r="A1917" s="8">
        <f t="shared" si="29"/>
        <v>41080.937499995358</v>
      </c>
      <c r="B1917" s="51">
        <v>903</v>
      </c>
      <c r="C1917" s="51">
        <v>110</v>
      </c>
      <c r="D1917" s="52">
        <v>18.5</v>
      </c>
    </row>
    <row r="1918" spans="1:4" s="9" customFormat="1" x14ac:dyDescent="0.3">
      <c r="A1918" s="8">
        <f t="shared" si="29"/>
        <v>41080.947916662022</v>
      </c>
      <c r="B1918" s="51">
        <v>875</v>
      </c>
      <c r="C1918" s="51">
        <v>107</v>
      </c>
      <c r="D1918" s="52">
        <v>18.399999999999999</v>
      </c>
    </row>
    <row r="1919" spans="1:4" s="9" customFormat="1" x14ac:dyDescent="0.3">
      <c r="A1919" s="8">
        <f t="shared" si="29"/>
        <v>41080.958333328686</v>
      </c>
      <c r="B1919" s="51">
        <v>901</v>
      </c>
      <c r="C1919" s="51">
        <v>107</v>
      </c>
      <c r="D1919" s="52">
        <v>18.399999999999999</v>
      </c>
    </row>
    <row r="1920" spans="1:4" s="9" customFormat="1" x14ac:dyDescent="0.3">
      <c r="A1920" s="8">
        <f t="shared" si="29"/>
        <v>41080.968749995351</v>
      </c>
      <c r="B1920" s="51">
        <v>879</v>
      </c>
      <c r="C1920" s="51">
        <v>110</v>
      </c>
      <c r="D1920" s="52">
        <v>18.5</v>
      </c>
    </row>
    <row r="1921" spans="1:4" s="9" customFormat="1" x14ac:dyDescent="0.3">
      <c r="A1921" s="8">
        <f t="shared" si="29"/>
        <v>41080.979166662015</v>
      </c>
      <c r="B1921" s="51">
        <v>876</v>
      </c>
      <c r="C1921" s="51">
        <v>107</v>
      </c>
      <c r="D1921" s="52">
        <v>18.2</v>
      </c>
    </row>
    <row r="1922" spans="1:4" s="9" customFormat="1" x14ac:dyDescent="0.3">
      <c r="A1922" s="8">
        <f t="shared" si="29"/>
        <v>41080.989583328679</v>
      </c>
      <c r="B1922" s="51">
        <v>880</v>
      </c>
      <c r="C1922" s="51">
        <v>108</v>
      </c>
      <c r="D1922" s="52">
        <v>18.2</v>
      </c>
    </row>
    <row r="1923" spans="1:4" s="9" customFormat="1" x14ac:dyDescent="0.3">
      <c r="A1923" s="8">
        <f t="shared" si="29"/>
        <v>41080.999999995343</v>
      </c>
      <c r="B1923" s="51">
        <v>899</v>
      </c>
      <c r="C1923" s="51">
        <v>108</v>
      </c>
      <c r="D1923" s="52">
        <v>18.2</v>
      </c>
    </row>
    <row r="1924" spans="1:4" s="9" customFormat="1" x14ac:dyDescent="0.3">
      <c r="A1924" s="8">
        <f t="shared" si="29"/>
        <v>41081.010416662008</v>
      </c>
      <c r="B1924" s="51">
        <v>858</v>
      </c>
      <c r="C1924" s="51">
        <v>107</v>
      </c>
      <c r="D1924" s="52">
        <v>18.100000000000001</v>
      </c>
    </row>
    <row r="1925" spans="1:4" s="9" customFormat="1" x14ac:dyDescent="0.3">
      <c r="A1925" s="8">
        <f t="shared" ref="A1925:A1988" si="30">A1924+1/24/4</f>
        <v>41081.020833328672</v>
      </c>
      <c r="B1925" s="51">
        <v>819</v>
      </c>
      <c r="C1925" s="51">
        <v>110</v>
      </c>
      <c r="D1925" s="52">
        <v>18</v>
      </c>
    </row>
    <row r="1926" spans="1:4" s="9" customFormat="1" x14ac:dyDescent="0.3">
      <c r="A1926" s="8">
        <f t="shared" si="30"/>
        <v>41081.031249995336</v>
      </c>
      <c r="B1926" s="51">
        <v>859</v>
      </c>
      <c r="C1926" s="51">
        <v>108</v>
      </c>
      <c r="D1926" s="52">
        <v>17.8</v>
      </c>
    </row>
    <row r="1927" spans="1:4" s="9" customFormat="1" x14ac:dyDescent="0.3">
      <c r="A1927" s="8">
        <f t="shared" si="30"/>
        <v>41081.041666662</v>
      </c>
      <c r="B1927" s="51">
        <v>834</v>
      </c>
      <c r="C1927" s="51">
        <v>109</v>
      </c>
      <c r="D1927" s="52">
        <v>17.7</v>
      </c>
    </row>
    <row r="1928" spans="1:4" s="9" customFormat="1" x14ac:dyDescent="0.3">
      <c r="A1928" s="8">
        <f t="shared" si="30"/>
        <v>41081.052083328665</v>
      </c>
      <c r="B1928" s="51">
        <v>836</v>
      </c>
      <c r="C1928" s="51">
        <v>109</v>
      </c>
      <c r="D1928" s="52">
        <v>17.7</v>
      </c>
    </row>
    <row r="1929" spans="1:4" s="9" customFormat="1" x14ac:dyDescent="0.3">
      <c r="A1929" s="8">
        <f t="shared" si="30"/>
        <v>41081.062499995329</v>
      </c>
      <c r="B1929" s="51">
        <v>873</v>
      </c>
      <c r="C1929" s="51">
        <v>107</v>
      </c>
      <c r="D1929" s="52">
        <v>17.7</v>
      </c>
    </row>
    <row r="1930" spans="1:4" s="9" customFormat="1" x14ac:dyDescent="0.3">
      <c r="A1930" s="8">
        <f t="shared" si="30"/>
        <v>41081.072916661993</v>
      </c>
      <c r="B1930" s="51">
        <v>832</v>
      </c>
      <c r="C1930" s="51">
        <v>107</v>
      </c>
      <c r="D1930" s="52">
        <v>17.600000000000001</v>
      </c>
    </row>
    <row r="1931" spans="1:4" s="9" customFormat="1" x14ac:dyDescent="0.3">
      <c r="A1931" s="8">
        <f t="shared" si="30"/>
        <v>41081.083333328657</v>
      </c>
      <c r="B1931" s="51">
        <v>838</v>
      </c>
      <c r="C1931" s="51">
        <v>107</v>
      </c>
      <c r="D1931" s="52">
        <v>17.600000000000001</v>
      </c>
    </row>
    <row r="1932" spans="1:4" s="9" customFormat="1" x14ac:dyDescent="0.3">
      <c r="A1932" s="8">
        <f t="shared" si="30"/>
        <v>41081.093749995322</v>
      </c>
      <c r="B1932" s="51">
        <v>843</v>
      </c>
      <c r="C1932" s="51">
        <v>107</v>
      </c>
      <c r="D1932" s="52">
        <v>17.2</v>
      </c>
    </row>
    <row r="1933" spans="1:4" s="9" customFormat="1" x14ac:dyDescent="0.3">
      <c r="A1933" s="8">
        <f t="shared" si="30"/>
        <v>41081.104166661986</v>
      </c>
      <c r="B1933" s="51">
        <v>884</v>
      </c>
      <c r="C1933" s="51">
        <v>109</v>
      </c>
      <c r="D1933" s="52">
        <v>17.3</v>
      </c>
    </row>
    <row r="1934" spans="1:4" s="9" customFormat="1" x14ac:dyDescent="0.3">
      <c r="A1934" s="8">
        <f t="shared" si="30"/>
        <v>41081.11458332865</v>
      </c>
      <c r="B1934" s="51">
        <v>830</v>
      </c>
      <c r="C1934" s="51">
        <v>109</v>
      </c>
      <c r="D1934" s="52">
        <v>17.2</v>
      </c>
    </row>
    <row r="1935" spans="1:4" s="9" customFormat="1" x14ac:dyDescent="0.3">
      <c r="A1935" s="8">
        <f t="shared" si="30"/>
        <v>41081.124999995314</v>
      </c>
      <c r="B1935" s="51">
        <v>817</v>
      </c>
      <c r="C1935" s="51">
        <v>109</v>
      </c>
      <c r="D1935" s="52">
        <v>17.2</v>
      </c>
    </row>
    <row r="1936" spans="1:4" s="9" customFormat="1" x14ac:dyDescent="0.3">
      <c r="A1936" s="8">
        <f t="shared" si="30"/>
        <v>41081.135416661979</v>
      </c>
      <c r="B1936" s="51">
        <v>823</v>
      </c>
      <c r="C1936" s="51">
        <v>108</v>
      </c>
      <c r="D1936" s="52">
        <v>17.3</v>
      </c>
    </row>
    <row r="1937" spans="1:4" s="9" customFormat="1" x14ac:dyDescent="0.3">
      <c r="A1937" s="8">
        <f t="shared" si="30"/>
        <v>41081.145833328643</v>
      </c>
      <c r="B1937" s="51">
        <v>845</v>
      </c>
      <c r="C1937" s="51">
        <v>108</v>
      </c>
      <c r="D1937" s="52">
        <v>17.3</v>
      </c>
    </row>
    <row r="1938" spans="1:4" s="9" customFormat="1" x14ac:dyDescent="0.3">
      <c r="A1938" s="8">
        <f t="shared" si="30"/>
        <v>41081.156249995307</v>
      </c>
      <c r="B1938" s="51">
        <v>843</v>
      </c>
      <c r="C1938" s="51">
        <v>109</v>
      </c>
      <c r="D1938" s="52">
        <v>16.899999999999999</v>
      </c>
    </row>
    <row r="1939" spans="1:4" s="9" customFormat="1" x14ac:dyDescent="0.3">
      <c r="A1939" s="8">
        <f t="shared" si="30"/>
        <v>41081.166666661971</v>
      </c>
      <c r="B1939" s="51">
        <v>842</v>
      </c>
      <c r="C1939" s="51">
        <v>108</v>
      </c>
      <c r="D1939" s="52">
        <v>17.100000000000001</v>
      </c>
    </row>
    <row r="1940" spans="1:4" s="9" customFormat="1" x14ac:dyDescent="0.3">
      <c r="A1940" s="8">
        <f t="shared" si="30"/>
        <v>41081.177083328635</v>
      </c>
      <c r="B1940" s="51">
        <v>823</v>
      </c>
      <c r="C1940" s="51">
        <v>107</v>
      </c>
      <c r="D1940" s="52">
        <v>17</v>
      </c>
    </row>
    <row r="1941" spans="1:4" s="9" customFormat="1" x14ac:dyDescent="0.3">
      <c r="A1941" s="8">
        <f t="shared" si="30"/>
        <v>41081.1874999953</v>
      </c>
      <c r="B1941" s="51">
        <v>836</v>
      </c>
      <c r="C1941" s="51">
        <v>107</v>
      </c>
      <c r="D1941" s="52">
        <v>17.100000000000001</v>
      </c>
    </row>
    <row r="1942" spans="1:4" s="9" customFormat="1" x14ac:dyDescent="0.3">
      <c r="A1942" s="8">
        <f t="shared" si="30"/>
        <v>41081.197916661964</v>
      </c>
      <c r="B1942" s="51">
        <v>871</v>
      </c>
      <c r="C1942" s="51">
        <v>108</v>
      </c>
      <c r="D1942" s="52">
        <v>17</v>
      </c>
    </row>
    <row r="1943" spans="1:4" s="9" customFormat="1" x14ac:dyDescent="0.3">
      <c r="A1943" s="8">
        <f t="shared" si="30"/>
        <v>41081.208333328628</v>
      </c>
      <c r="B1943" s="51">
        <v>847</v>
      </c>
      <c r="C1943" s="51">
        <v>107</v>
      </c>
      <c r="D1943" s="52">
        <v>17.100000000000001</v>
      </c>
    </row>
    <row r="1944" spans="1:4" s="9" customFormat="1" x14ac:dyDescent="0.3">
      <c r="A1944" s="8">
        <f t="shared" si="30"/>
        <v>41081.218749995292</v>
      </c>
      <c r="B1944" s="51">
        <v>816</v>
      </c>
      <c r="C1944" s="51">
        <v>107</v>
      </c>
      <c r="D1944" s="52">
        <v>17.100000000000001</v>
      </c>
    </row>
    <row r="1945" spans="1:4" s="9" customFormat="1" x14ac:dyDescent="0.3">
      <c r="A1945" s="8">
        <f t="shared" si="30"/>
        <v>41081.229166661957</v>
      </c>
      <c r="B1945" s="51">
        <v>811</v>
      </c>
      <c r="C1945" s="51">
        <v>108</v>
      </c>
      <c r="D1945" s="52">
        <v>17.100000000000001</v>
      </c>
    </row>
    <row r="1946" spans="1:4" s="9" customFormat="1" x14ac:dyDescent="0.3">
      <c r="A1946" s="8">
        <f t="shared" si="30"/>
        <v>41081.239583328621</v>
      </c>
      <c r="B1946" s="51">
        <v>799</v>
      </c>
      <c r="C1946" s="51">
        <v>108</v>
      </c>
      <c r="D1946" s="52">
        <v>17</v>
      </c>
    </row>
    <row r="1947" spans="1:4" s="9" customFormat="1" x14ac:dyDescent="0.3">
      <c r="A1947" s="8">
        <f t="shared" si="30"/>
        <v>41081.249999995285</v>
      </c>
      <c r="B1947" s="51">
        <v>825</v>
      </c>
      <c r="C1947" s="51">
        <v>108</v>
      </c>
      <c r="D1947" s="52">
        <v>17.3</v>
      </c>
    </row>
    <row r="1948" spans="1:4" s="9" customFormat="1" x14ac:dyDescent="0.3">
      <c r="A1948" s="8">
        <f t="shared" si="30"/>
        <v>41081.260416661949</v>
      </c>
      <c r="B1948" s="51">
        <v>828</v>
      </c>
      <c r="C1948" s="51">
        <v>111</v>
      </c>
      <c r="D1948" s="52">
        <v>17</v>
      </c>
    </row>
    <row r="1949" spans="1:4" s="9" customFormat="1" x14ac:dyDescent="0.3">
      <c r="A1949" s="8">
        <f t="shared" si="30"/>
        <v>41081.270833328614</v>
      </c>
      <c r="B1949" s="51">
        <v>802</v>
      </c>
      <c r="C1949" s="51">
        <v>110</v>
      </c>
      <c r="D1949" s="52">
        <v>17.100000000000001</v>
      </c>
    </row>
    <row r="1950" spans="1:4" s="9" customFormat="1" x14ac:dyDescent="0.3">
      <c r="A1950" s="8">
        <f t="shared" si="30"/>
        <v>41081.281249995278</v>
      </c>
      <c r="B1950" s="51">
        <v>816</v>
      </c>
      <c r="C1950" s="51">
        <v>111</v>
      </c>
      <c r="D1950" s="52">
        <v>17.2</v>
      </c>
    </row>
    <row r="1951" spans="1:4" s="9" customFormat="1" x14ac:dyDescent="0.3">
      <c r="A1951" s="8">
        <f t="shared" si="30"/>
        <v>41081.291666661942</v>
      </c>
      <c r="B1951" s="51">
        <v>819</v>
      </c>
      <c r="C1951" s="51">
        <v>110</v>
      </c>
      <c r="D1951" s="52">
        <v>17</v>
      </c>
    </row>
    <row r="1952" spans="1:4" s="9" customFormat="1" x14ac:dyDescent="0.3">
      <c r="A1952" s="8">
        <f t="shared" si="30"/>
        <v>41081.302083328606</v>
      </c>
      <c r="B1952" s="51">
        <v>851</v>
      </c>
      <c r="C1952" s="51">
        <v>111</v>
      </c>
      <c r="D1952" s="52">
        <v>17.399999999999999</v>
      </c>
    </row>
    <row r="1953" spans="1:4" s="9" customFormat="1" x14ac:dyDescent="0.3">
      <c r="A1953" s="8">
        <f t="shared" si="30"/>
        <v>41081.312499995271</v>
      </c>
      <c r="B1953" s="51">
        <v>871</v>
      </c>
      <c r="C1953" s="51">
        <v>110</v>
      </c>
      <c r="D1953" s="52">
        <v>17.100000000000001</v>
      </c>
    </row>
    <row r="1954" spans="1:4" s="9" customFormat="1" x14ac:dyDescent="0.3">
      <c r="A1954" s="8">
        <f t="shared" si="30"/>
        <v>41081.322916661935</v>
      </c>
      <c r="B1954" s="51">
        <v>865</v>
      </c>
      <c r="C1954" s="51">
        <v>112</v>
      </c>
      <c r="D1954" s="52">
        <v>16.899999999999999</v>
      </c>
    </row>
    <row r="1955" spans="1:4" s="9" customFormat="1" x14ac:dyDescent="0.3">
      <c r="A1955" s="8">
        <f t="shared" si="30"/>
        <v>41081.333333328599</v>
      </c>
      <c r="B1955" s="51">
        <v>838</v>
      </c>
      <c r="C1955" s="51">
        <v>112</v>
      </c>
      <c r="D1955" s="52">
        <v>17</v>
      </c>
    </row>
    <row r="1956" spans="1:4" s="9" customFormat="1" x14ac:dyDescent="0.3">
      <c r="A1956" s="8">
        <f t="shared" si="30"/>
        <v>41081.343749995263</v>
      </c>
      <c r="B1956" s="51">
        <v>831</v>
      </c>
      <c r="C1956" s="51">
        <v>110</v>
      </c>
      <c r="D1956" s="52">
        <v>16.899999999999999</v>
      </c>
    </row>
    <row r="1957" spans="1:4" s="9" customFormat="1" x14ac:dyDescent="0.3">
      <c r="A1957" s="8">
        <f t="shared" si="30"/>
        <v>41081.354166661928</v>
      </c>
      <c r="B1957" s="51">
        <v>850</v>
      </c>
      <c r="C1957" s="51">
        <v>111</v>
      </c>
      <c r="D1957" s="52">
        <v>17</v>
      </c>
    </row>
    <row r="1958" spans="1:4" s="9" customFormat="1" x14ac:dyDescent="0.3">
      <c r="A1958" s="8">
        <f t="shared" si="30"/>
        <v>41081.364583328592</v>
      </c>
      <c r="B1958" s="51">
        <v>871</v>
      </c>
      <c r="C1958" s="51">
        <v>111</v>
      </c>
      <c r="D1958" s="52">
        <v>17.100000000000001</v>
      </c>
    </row>
    <row r="1959" spans="1:4" s="9" customFormat="1" x14ac:dyDescent="0.3">
      <c r="A1959" s="8">
        <f t="shared" si="30"/>
        <v>41081.374999995256</v>
      </c>
      <c r="B1959" s="51">
        <v>895</v>
      </c>
      <c r="C1959" s="51">
        <v>110</v>
      </c>
      <c r="D1959" s="52">
        <v>16.899999999999999</v>
      </c>
    </row>
    <row r="1960" spans="1:4" s="9" customFormat="1" x14ac:dyDescent="0.3">
      <c r="A1960" s="8">
        <f t="shared" si="30"/>
        <v>41081.38541666192</v>
      </c>
      <c r="B1960" s="51">
        <v>876</v>
      </c>
      <c r="C1960" s="51">
        <v>111</v>
      </c>
      <c r="D1960" s="52">
        <v>16.899999999999999</v>
      </c>
    </row>
    <row r="1961" spans="1:4" s="9" customFormat="1" x14ac:dyDescent="0.3">
      <c r="A1961" s="8">
        <f t="shared" si="30"/>
        <v>41081.395833328585</v>
      </c>
      <c r="B1961" s="51">
        <v>866</v>
      </c>
      <c r="C1961" s="51">
        <v>110</v>
      </c>
      <c r="D1961" s="52">
        <v>16.600000000000001</v>
      </c>
    </row>
    <row r="1962" spans="1:4" s="9" customFormat="1" x14ac:dyDescent="0.3">
      <c r="A1962" s="8">
        <f t="shared" si="30"/>
        <v>41081.406249995249</v>
      </c>
      <c r="B1962" s="51">
        <v>885</v>
      </c>
      <c r="C1962" s="51">
        <v>110</v>
      </c>
      <c r="D1962" s="52">
        <v>16.7</v>
      </c>
    </row>
    <row r="1963" spans="1:4" s="9" customFormat="1" x14ac:dyDescent="0.3">
      <c r="A1963" s="8">
        <f t="shared" si="30"/>
        <v>41081.416666661913</v>
      </c>
      <c r="B1963" s="51">
        <v>904</v>
      </c>
      <c r="C1963" s="51">
        <v>110</v>
      </c>
      <c r="D1963" s="52">
        <v>16.7</v>
      </c>
    </row>
    <row r="1964" spans="1:4" s="9" customFormat="1" x14ac:dyDescent="0.3">
      <c r="A1964" s="8">
        <f t="shared" si="30"/>
        <v>41081.427083328577</v>
      </c>
      <c r="B1964" s="51">
        <v>894</v>
      </c>
      <c r="C1964" s="51">
        <v>110</v>
      </c>
      <c r="D1964" s="52">
        <v>16.7</v>
      </c>
    </row>
    <row r="1965" spans="1:4" s="9" customFormat="1" x14ac:dyDescent="0.3">
      <c r="A1965" s="8">
        <f t="shared" si="30"/>
        <v>41081.437499995242</v>
      </c>
      <c r="B1965" s="51">
        <v>904</v>
      </c>
      <c r="C1965" s="51">
        <v>111</v>
      </c>
      <c r="D1965" s="52">
        <v>16.7</v>
      </c>
    </row>
    <row r="1966" spans="1:4" s="9" customFormat="1" x14ac:dyDescent="0.3">
      <c r="A1966" s="8">
        <f t="shared" si="30"/>
        <v>41081.447916661906</v>
      </c>
      <c r="B1966" s="51">
        <v>898</v>
      </c>
      <c r="C1966" s="51">
        <v>110</v>
      </c>
      <c r="D1966" s="52">
        <v>16.600000000000001</v>
      </c>
    </row>
    <row r="1967" spans="1:4" s="9" customFormat="1" x14ac:dyDescent="0.3">
      <c r="A1967" s="8">
        <f t="shared" si="30"/>
        <v>41081.45833332857</v>
      </c>
      <c r="B1967" s="51">
        <v>892</v>
      </c>
      <c r="C1967" s="51">
        <v>110</v>
      </c>
      <c r="D1967" s="52">
        <v>16.600000000000001</v>
      </c>
    </row>
    <row r="1968" spans="1:4" s="9" customFormat="1" x14ac:dyDescent="0.3">
      <c r="A1968" s="8">
        <f t="shared" si="30"/>
        <v>41081.468749995234</v>
      </c>
      <c r="B1968" s="51">
        <v>897</v>
      </c>
      <c r="C1968" s="51">
        <v>110</v>
      </c>
      <c r="D1968" s="52">
        <v>16.5</v>
      </c>
    </row>
    <row r="1969" spans="1:4" s="9" customFormat="1" x14ac:dyDescent="0.3">
      <c r="A1969" s="8">
        <f t="shared" si="30"/>
        <v>41081.479166661898</v>
      </c>
      <c r="B1969" s="51">
        <v>903</v>
      </c>
      <c r="C1969" s="51">
        <v>109</v>
      </c>
      <c r="D1969" s="52">
        <v>16.5</v>
      </c>
    </row>
    <row r="1970" spans="1:4" s="9" customFormat="1" x14ac:dyDescent="0.3">
      <c r="A1970" s="8">
        <f t="shared" si="30"/>
        <v>41081.489583328563</v>
      </c>
      <c r="B1970" s="51">
        <v>894</v>
      </c>
      <c r="C1970" s="51">
        <v>110</v>
      </c>
      <c r="D1970" s="52">
        <v>16.3</v>
      </c>
    </row>
    <row r="1971" spans="1:4" s="9" customFormat="1" x14ac:dyDescent="0.3">
      <c r="A1971" s="8">
        <f t="shared" si="30"/>
        <v>41081.499999995227</v>
      </c>
      <c r="B1971" s="51">
        <v>896</v>
      </c>
      <c r="C1971" s="51">
        <v>109</v>
      </c>
      <c r="D1971" s="52">
        <v>16.3</v>
      </c>
    </row>
    <row r="1972" spans="1:4" s="9" customFormat="1" x14ac:dyDescent="0.3">
      <c r="A1972" s="8">
        <f t="shared" si="30"/>
        <v>41081.510416661891</v>
      </c>
      <c r="B1972" s="51">
        <v>891</v>
      </c>
      <c r="C1972" s="51">
        <v>109</v>
      </c>
      <c r="D1972" s="52">
        <v>16.100000000000001</v>
      </c>
    </row>
    <row r="1973" spans="1:4" s="9" customFormat="1" x14ac:dyDescent="0.3">
      <c r="A1973" s="8">
        <f t="shared" si="30"/>
        <v>41081.520833328555</v>
      </c>
      <c r="B1973" s="51">
        <v>895</v>
      </c>
      <c r="C1973" s="51">
        <v>110</v>
      </c>
      <c r="D1973" s="52">
        <v>16.5</v>
      </c>
    </row>
    <row r="1974" spans="1:4" s="9" customFormat="1" x14ac:dyDescent="0.3">
      <c r="A1974" s="8">
        <f t="shared" si="30"/>
        <v>41081.53124999522</v>
      </c>
      <c r="B1974" s="51">
        <v>905</v>
      </c>
      <c r="C1974" s="51">
        <v>110</v>
      </c>
      <c r="D1974" s="52">
        <v>16.5</v>
      </c>
    </row>
    <row r="1975" spans="1:4" s="9" customFormat="1" x14ac:dyDescent="0.3">
      <c r="A1975" s="8">
        <f t="shared" si="30"/>
        <v>41081.541666661884</v>
      </c>
      <c r="B1975" s="51">
        <v>887</v>
      </c>
      <c r="C1975" s="51">
        <v>108</v>
      </c>
      <c r="D1975" s="52">
        <v>16.399999999999999</v>
      </c>
    </row>
    <row r="1976" spans="1:4" s="9" customFormat="1" x14ac:dyDescent="0.3">
      <c r="A1976" s="8">
        <f t="shared" si="30"/>
        <v>41081.552083328548</v>
      </c>
      <c r="B1976" s="51">
        <v>881</v>
      </c>
      <c r="C1976" s="51">
        <v>109</v>
      </c>
      <c r="D1976" s="52">
        <v>16</v>
      </c>
    </row>
    <row r="1977" spans="1:4" s="9" customFormat="1" x14ac:dyDescent="0.3">
      <c r="A1977" s="8">
        <f t="shared" si="30"/>
        <v>41081.562499995212</v>
      </c>
      <c r="B1977" s="51">
        <v>887</v>
      </c>
      <c r="C1977" s="51">
        <v>108</v>
      </c>
      <c r="D1977" s="52">
        <v>16.100000000000001</v>
      </c>
    </row>
    <row r="1978" spans="1:4" s="9" customFormat="1" x14ac:dyDescent="0.3">
      <c r="A1978" s="8">
        <f t="shared" si="30"/>
        <v>41081.572916661877</v>
      </c>
      <c r="B1978" s="51">
        <v>897</v>
      </c>
      <c r="C1978" s="51">
        <v>110</v>
      </c>
      <c r="D1978" s="52">
        <v>16.100000000000001</v>
      </c>
    </row>
    <row r="1979" spans="1:4" s="9" customFormat="1" x14ac:dyDescent="0.3">
      <c r="A1979" s="8">
        <f t="shared" si="30"/>
        <v>41081.583333328541</v>
      </c>
      <c r="B1979" s="51">
        <v>896</v>
      </c>
      <c r="C1979" s="51">
        <v>108</v>
      </c>
      <c r="D1979" s="52">
        <v>16.3</v>
      </c>
    </row>
    <row r="1980" spans="1:4" s="9" customFormat="1" x14ac:dyDescent="0.3">
      <c r="A1980" s="8">
        <f t="shared" si="30"/>
        <v>41081.593749995205</v>
      </c>
      <c r="B1980" s="51">
        <v>896</v>
      </c>
      <c r="C1980" s="51">
        <v>108</v>
      </c>
      <c r="D1980" s="52">
        <v>16.3</v>
      </c>
    </row>
    <row r="1981" spans="1:4" s="9" customFormat="1" x14ac:dyDescent="0.3">
      <c r="A1981" s="8">
        <f t="shared" si="30"/>
        <v>41081.604166661869</v>
      </c>
      <c r="B1981" s="51">
        <v>883</v>
      </c>
      <c r="C1981" s="51">
        <v>108</v>
      </c>
      <c r="D1981" s="52">
        <v>16.100000000000001</v>
      </c>
    </row>
    <row r="1982" spans="1:4" s="9" customFormat="1" x14ac:dyDescent="0.3">
      <c r="A1982" s="8">
        <f t="shared" si="30"/>
        <v>41081.614583328534</v>
      </c>
      <c r="B1982" s="51">
        <v>871</v>
      </c>
      <c r="C1982" s="51">
        <v>108</v>
      </c>
      <c r="D1982" s="52">
        <v>15.9</v>
      </c>
    </row>
    <row r="1983" spans="1:4" s="9" customFormat="1" x14ac:dyDescent="0.3">
      <c r="A1983" s="8">
        <f t="shared" si="30"/>
        <v>41081.624999995198</v>
      </c>
      <c r="B1983" s="51">
        <v>893</v>
      </c>
      <c r="C1983" s="51">
        <v>109</v>
      </c>
      <c r="D1983" s="52">
        <v>15.9</v>
      </c>
    </row>
    <row r="1984" spans="1:4" s="9" customFormat="1" x14ac:dyDescent="0.3">
      <c r="A1984" s="8">
        <f t="shared" si="30"/>
        <v>41081.635416661862</v>
      </c>
      <c r="B1984" s="51">
        <v>905</v>
      </c>
      <c r="C1984" s="51">
        <v>109</v>
      </c>
      <c r="D1984" s="52">
        <v>15.9</v>
      </c>
    </row>
    <row r="1985" spans="1:4" s="9" customFormat="1" x14ac:dyDescent="0.3">
      <c r="A1985" s="8">
        <f t="shared" si="30"/>
        <v>41081.645833328526</v>
      </c>
      <c r="B1985" s="51">
        <v>903</v>
      </c>
      <c r="C1985" s="51">
        <v>107</v>
      </c>
      <c r="D1985" s="52">
        <v>16</v>
      </c>
    </row>
    <row r="1986" spans="1:4" s="9" customFormat="1" x14ac:dyDescent="0.3">
      <c r="A1986" s="8">
        <f t="shared" si="30"/>
        <v>41081.656249995191</v>
      </c>
      <c r="B1986" s="51">
        <v>900</v>
      </c>
      <c r="C1986" s="51">
        <v>109</v>
      </c>
      <c r="D1986" s="52">
        <v>16</v>
      </c>
    </row>
    <row r="1987" spans="1:4" s="9" customFormat="1" x14ac:dyDescent="0.3">
      <c r="A1987" s="8">
        <f t="shared" si="30"/>
        <v>41081.666666661855</v>
      </c>
      <c r="B1987" s="51">
        <v>900</v>
      </c>
      <c r="C1987" s="51">
        <v>108</v>
      </c>
      <c r="D1987" s="52">
        <v>15.9</v>
      </c>
    </row>
    <row r="1988" spans="1:4" s="9" customFormat="1" x14ac:dyDescent="0.3">
      <c r="A1988" s="8">
        <f t="shared" si="30"/>
        <v>41081.677083328519</v>
      </c>
      <c r="B1988" s="51">
        <v>911</v>
      </c>
      <c r="C1988" s="51">
        <v>109</v>
      </c>
      <c r="D1988" s="52">
        <v>16</v>
      </c>
    </row>
    <row r="1989" spans="1:4" s="9" customFormat="1" x14ac:dyDescent="0.3">
      <c r="A1989" s="8">
        <f t="shared" ref="A1989:A2052" si="31">A1988+1/24/4</f>
        <v>41081.687499995183</v>
      </c>
      <c r="B1989" s="51">
        <v>887</v>
      </c>
      <c r="C1989" s="51">
        <v>110</v>
      </c>
      <c r="D1989" s="52">
        <v>16.3</v>
      </c>
    </row>
    <row r="1990" spans="1:4" s="9" customFormat="1" x14ac:dyDescent="0.3">
      <c r="A1990" s="8">
        <f t="shared" si="31"/>
        <v>41081.697916661848</v>
      </c>
      <c r="B1990" s="51">
        <v>863</v>
      </c>
      <c r="C1990" s="51">
        <v>108</v>
      </c>
      <c r="D1990" s="52">
        <v>15.9</v>
      </c>
    </row>
    <row r="1991" spans="1:4" s="9" customFormat="1" x14ac:dyDescent="0.3">
      <c r="A1991" s="8">
        <f t="shared" si="31"/>
        <v>41081.708333328512</v>
      </c>
      <c r="B1991" s="51">
        <v>876</v>
      </c>
      <c r="C1991" s="51">
        <v>110</v>
      </c>
      <c r="D1991" s="52">
        <v>16</v>
      </c>
    </row>
    <row r="1992" spans="1:4" s="9" customFormat="1" x14ac:dyDescent="0.3">
      <c r="A1992" s="8">
        <f t="shared" si="31"/>
        <v>41081.718749995176</v>
      </c>
      <c r="B1992" s="51">
        <v>889</v>
      </c>
      <c r="C1992" s="51">
        <v>108</v>
      </c>
      <c r="D1992" s="52">
        <v>15.9</v>
      </c>
    </row>
    <row r="1993" spans="1:4" s="9" customFormat="1" x14ac:dyDescent="0.3">
      <c r="A1993" s="8">
        <f t="shared" si="31"/>
        <v>41081.72916666184</v>
      </c>
      <c r="B1993" s="51">
        <v>889</v>
      </c>
      <c r="C1993" s="51">
        <v>109</v>
      </c>
      <c r="D1993" s="52">
        <v>15.9</v>
      </c>
    </row>
    <row r="1994" spans="1:4" s="9" customFormat="1" x14ac:dyDescent="0.3">
      <c r="A1994" s="8">
        <f t="shared" si="31"/>
        <v>41081.739583328505</v>
      </c>
      <c r="B1994" s="51">
        <v>887</v>
      </c>
      <c r="C1994" s="51">
        <v>108</v>
      </c>
      <c r="D1994" s="52">
        <v>15.9</v>
      </c>
    </row>
    <row r="1995" spans="1:4" s="9" customFormat="1" x14ac:dyDescent="0.3">
      <c r="A1995" s="8">
        <f t="shared" si="31"/>
        <v>41081.749999995169</v>
      </c>
      <c r="B1995" s="51">
        <v>901</v>
      </c>
      <c r="C1995" s="51">
        <v>108</v>
      </c>
      <c r="D1995" s="52">
        <v>15.9</v>
      </c>
    </row>
    <row r="1996" spans="1:4" s="9" customFormat="1" x14ac:dyDescent="0.3">
      <c r="A1996" s="8">
        <f t="shared" si="31"/>
        <v>41081.760416661833</v>
      </c>
      <c r="B1996" s="51">
        <v>889</v>
      </c>
      <c r="C1996" s="51">
        <v>108</v>
      </c>
      <c r="D1996" s="52">
        <v>15.8</v>
      </c>
    </row>
    <row r="1997" spans="1:4" s="9" customFormat="1" x14ac:dyDescent="0.3">
      <c r="A1997" s="8">
        <f t="shared" si="31"/>
        <v>41081.770833328497</v>
      </c>
      <c r="B1997" s="51">
        <v>891</v>
      </c>
      <c r="C1997" s="51">
        <v>108</v>
      </c>
      <c r="D1997" s="52">
        <v>16</v>
      </c>
    </row>
    <row r="1998" spans="1:4" s="9" customFormat="1" x14ac:dyDescent="0.3">
      <c r="A1998" s="8">
        <f t="shared" si="31"/>
        <v>41081.781249995161</v>
      </c>
      <c r="B1998" s="51">
        <v>893</v>
      </c>
      <c r="C1998" s="51">
        <v>108</v>
      </c>
      <c r="D1998" s="52">
        <v>15.8</v>
      </c>
    </row>
    <row r="1999" spans="1:4" s="9" customFormat="1" x14ac:dyDescent="0.3">
      <c r="A1999" s="8">
        <f t="shared" si="31"/>
        <v>41081.791666661826</v>
      </c>
      <c r="B1999" s="51">
        <v>900</v>
      </c>
      <c r="C1999" s="51">
        <v>107</v>
      </c>
      <c r="D1999" s="52">
        <v>15.6</v>
      </c>
    </row>
    <row r="2000" spans="1:4" s="9" customFormat="1" x14ac:dyDescent="0.3">
      <c r="A2000" s="8">
        <f t="shared" si="31"/>
        <v>41081.80208332849</v>
      </c>
      <c r="B2000" s="51">
        <v>910</v>
      </c>
      <c r="C2000" s="51">
        <v>108</v>
      </c>
      <c r="D2000" s="52">
        <v>15.7</v>
      </c>
    </row>
    <row r="2001" spans="1:4" s="9" customFormat="1" x14ac:dyDescent="0.3">
      <c r="A2001" s="8">
        <f t="shared" si="31"/>
        <v>41081.812499995154</v>
      </c>
      <c r="B2001" s="51">
        <v>904</v>
      </c>
      <c r="C2001" s="51">
        <v>109</v>
      </c>
      <c r="D2001" s="52">
        <v>15.6</v>
      </c>
    </row>
    <row r="2002" spans="1:4" s="9" customFormat="1" x14ac:dyDescent="0.3">
      <c r="A2002" s="8">
        <f t="shared" si="31"/>
        <v>41081.822916661818</v>
      </c>
      <c r="B2002" s="51">
        <v>889</v>
      </c>
      <c r="C2002" s="51">
        <v>109</v>
      </c>
      <c r="D2002" s="52">
        <v>15.6</v>
      </c>
    </row>
    <row r="2003" spans="1:4" s="9" customFormat="1" x14ac:dyDescent="0.3">
      <c r="A2003" s="8">
        <f t="shared" si="31"/>
        <v>41081.833333328483</v>
      </c>
      <c r="B2003" s="51">
        <v>883</v>
      </c>
      <c r="C2003" s="51">
        <v>109</v>
      </c>
      <c r="D2003" s="52">
        <v>15.8</v>
      </c>
    </row>
    <row r="2004" spans="1:4" s="9" customFormat="1" x14ac:dyDescent="0.3">
      <c r="A2004" s="8">
        <f t="shared" si="31"/>
        <v>41081.843749995147</v>
      </c>
      <c r="B2004" s="51">
        <v>889</v>
      </c>
      <c r="C2004" s="51">
        <v>109</v>
      </c>
      <c r="D2004" s="52">
        <v>15.8</v>
      </c>
    </row>
    <row r="2005" spans="1:4" s="9" customFormat="1" x14ac:dyDescent="0.3">
      <c r="A2005" s="8">
        <f t="shared" si="31"/>
        <v>41081.854166661811</v>
      </c>
      <c r="B2005" s="51">
        <v>875</v>
      </c>
      <c r="C2005" s="51">
        <v>108</v>
      </c>
      <c r="D2005" s="52">
        <v>15.6</v>
      </c>
    </row>
    <row r="2006" spans="1:4" s="9" customFormat="1" x14ac:dyDescent="0.3">
      <c r="A2006" s="8">
        <f t="shared" si="31"/>
        <v>41081.864583328475</v>
      </c>
      <c r="B2006" s="51">
        <v>869</v>
      </c>
      <c r="C2006" s="51">
        <v>108</v>
      </c>
      <c r="D2006" s="52">
        <v>15.7</v>
      </c>
    </row>
    <row r="2007" spans="1:4" s="9" customFormat="1" x14ac:dyDescent="0.3">
      <c r="A2007" s="8">
        <f t="shared" si="31"/>
        <v>41081.87499999514</v>
      </c>
      <c r="B2007" s="51">
        <v>875</v>
      </c>
      <c r="C2007" s="51">
        <v>109</v>
      </c>
      <c r="D2007" s="52">
        <v>15.6</v>
      </c>
    </row>
    <row r="2008" spans="1:4" s="9" customFormat="1" x14ac:dyDescent="0.3">
      <c r="A2008" s="8">
        <f t="shared" si="31"/>
        <v>41081.885416661804</v>
      </c>
      <c r="B2008" s="51">
        <v>800</v>
      </c>
      <c r="C2008" s="51">
        <v>110</v>
      </c>
      <c r="D2008" s="52">
        <v>15.7</v>
      </c>
    </row>
    <row r="2009" spans="1:4" s="9" customFormat="1" x14ac:dyDescent="0.3">
      <c r="A2009" s="8">
        <f t="shared" si="31"/>
        <v>41081.895833328468</v>
      </c>
      <c r="B2009" s="51">
        <v>802</v>
      </c>
      <c r="C2009" s="51">
        <v>111</v>
      </c>
      <c r="D2009" s="52">
        <v>15.5</v>
      </c>
    </row>
    <row r="2010" spans="1:4" s="9" customFormat="1" x14ac:dyDescent="0.3">
      <c r="A2010" s="8">
        <f t="shared" si="31"/>
        <v>41081.906249995132</v>
      </c>
      <c r="B2010" s="51">
        <v>886</v>
      </c>
      <c r="C2010" s="51">
        <v>109</v>
      </c>
      <c r="D2010" s="52">
        <v>15.2</v>
      </c>
    </row>
    <row r="2011" spans="1:4" s="9" customFormat="1" x14ac:dyDescent="0.3">
      <c r="A2011" s="8">
        <f t="shared" si="31"/>
        <v>41081.916666661797</v>
      </c>
      <c r="B2011" s="51">
        <v>818</v>
      </c>
      <c r="C2011" s="51">
        <v>110</v>
      </c>
      <c r="D2011" s="52">
        <v>15.3</v>
      </c>
    </row>
    <row r="2012" spans="1:4" s="9" customFormat="1" x14ac:dyDescent="0.3">
      <c r="A2012" s="8">
        <f t="shared" si="31"/>
        <v>41081.927083328461</v>
      </c>
      <c r="B2012" s="51">
        <v>862</v>
      </c>
      <c r="C2012" s="51">
        <v>110</v>
      </c>
      <c r="D2012" s="52">
        <v>15.4</v>
      </c>
    </row>
    <row r="2013" spans="1:4" s="9" customFormat="1" x14ac:dyDescent="0.3">
      <c r="A2013" s="8">
        <f t="shared" si="31"/>
        <v>41081.937499995125</v>
      </c>
      <c r="B2013" s="51">
        <v>813</v>
      </c>
      <c r="C2013" s="51">
        <v>111</v>
      </c>
      <c r="D2013" s="52">
        <v>15.2</v>
      </c>
    </row>
    <row r="2014" spans="1:4" s="9" customFormat="1" x14ac:dyDescent="0.3">
      <c r="A2014" s="8">
        <f t="shared" si="31"/>
        <v>41081.947916661789</v>
      </c>
      <c r="B2014" s="51">
        <v>829</v>
      </c>
      <c r="C2014" s="51">
        <v>110</v>
      </c>
      <c r="D2014" s="52">
        <v>15.1</v>
      </c>
    </row>
    <row r="2015" spans="1:4" s="9" customFormat="1" x14ac:dyDescent="0.3">
      <c r="A2015" s="8">
        <f t="shared" si="31"/>
        <v>41081.958333328454</v>
      </c>
      <c r="B2015" s="51">
        <v>804</v>
      </c>
      <c r="C2015" s="51">
        <v>110</v>
      </c>
      <c r="D2015" s="52">
        <v>15</v>
      </c>
    </row>
    <row r="2016" spans="1:4" s="9" customFormat="1" x14ac:dyDescent="0.3">
      <c r="A2016" s="8">
        <f t="shared" si="31"/>
        <v>41081.968749995118</v>
      </c>
      <c r="B2016" s="51">
        <v>821</v>
      </c>
      <c r="C2016" s="51">
        <v>109</v>
      </c>
      <c r="D2016" s="52">
        <v>15.4</v>
      </c>
    </row>
    <row r="2017" spans="1:4" s="9" customFormat="1" x14ac:dyDescent="0.3">
      <c r="A2017" s="8">
        <f t="shared" si="31"/>
        <v>41081.979166661782</v>
      </c>
      <c r="B2017" s="51">
        <v>837</v>
      </c>
      <c r="C2017" s="51">
        <v>110</v>
      </c>
      <c r="D2017" s="52">
        <v>15</v>
      </c>
    </row>
    <row r="2018" spans="1:4" s="9" customFormat="1" x14ac:dyDescent="0.3">
      <c r="A2018" s="8">
        <f t="shared" si="31"/>
        <v>41081.989583328446</v>
      </c>
      <c r="B2018" s="51">
        <v>814</v>
      </c>
      <c r="C2018" s="51">
        <v>109</v>
      </c>
      <c r="D2018" s="52">
        <v>15</v>
      </c>
    </row>
    <row r="2019" spans="1:4" s="9" customFormat="1" x14ac:dyDescent="0.3">
      <c r="A2019" s="8">
        <f t="shared" si="31"/>
        <v>41081.999999995111</v>
      </c>
      <c r="B2019" s="51">
        <v>834</v>
      </c>
      <c r="C2019" s="51">
        <v>110</v>
      </c>
      <c r="D2019" s="52">
        <v>15.2</v>
      </c>
    </row>
    <row r="2020" spans="1:4" s="9" customFormat="1" x14ac:dyDescent="0.3">
      <c r="A2020" s="8">
        <f t="shared" si="31"/>
        <v>41082.010416661775</v>
      </c>
      <c r="B2020" s="51">
        <v>810</v>
      </c>
      <c r="C2020" s="51">
        <v>108</v>
      </c>
      <c r="D2020" s="52">
        <v>15.2</v>
      </c>
    </row>
    <row r="2021" spans="1:4" s="9" customFormat="1" x14ac:dyDescent="0.3">
      <c r="A2021" s="8">
        <f t="shared" si="31"/>
        <v>41082.020833328439</v>
      </c>
      <c r="B2021" s="51">
        <v>789</v>
      </c>
      <c r="C2021" s="51">
        <v>109</v>
      </c>
      <c r="D2021" s="52">
        <v>15</v>
      </c>
    </row>
    <row r="2022" spans="1:4" s="9" customFormat="1" x14ac:dyDescent="0.3">
      <c r="A2022" s="8">
        <f t="shared" si="31"/>
        <v>41082.031249995103</v>
      </c>
      <c r="B2022" s="51">
        <v>394</v>
      </c>
      <c r="C2022" s="51">
        <v>0</v>
      </c>
      <c r="D2022" s="52">
        <v>16</v>
      </c>
    </row>
    <row r="2023" spans="1:4" s="9" customFormat="1" x14ac:dyDescent="0.3">
      <c r="A2023" s="8">
        <f t="shared" si="31"/>
        <v>41082.041666661768</v>
      </c>
      <c r="B2023" s="51">
        <v>179</v>
      </c>
      <c r="C2023" s="51">
        <v>0</v>
      </c>
      <c r="D2023" s="52">
        <v>15.8</v>
      </c>
    </row>
    <row r="2024" spans="1:4" s="9" customFormat="1" x14ac:dyDescent="0.3">
      <c r="A2024" s="8">
        <f t="shared" si="31"/>
        <v>41082.052083328432</v>
      </c>
      <c r="B2024" s="51">
        <v>115</v>
      </c>
      <c r="C2024" s="51">
        <v>0</v>
      </c>
      <c r="D2024" s="52">
        <v>15.9</v>
      </c>
    </row>
    <row r="2025" spans="1:4" s="9" customFormat="1" x14ac:dyDescent="0.3">
      <c r="A2025" s="8">
        <f t="shared" si="31"/>
        <v>41082.062499995096</v>
      </c>
      <c r="B2025" s="51">
        <v>87</v>
      </c>
      <c r="C2025" s="51">
        <v>0</v>
      </c>
      <c r="D2025" s="52">
        <v>16.100000000000001</v>
      </c>
    </row>
    <row r="2026" spans="1:4" s="9" customFormat="1" x14ac:dyDescent="0.3">
      <c r="A2026" s="8">
        <f t="shared" si="31"/>
        <v>41082.07291666176</v>
      </c>
      <c r="B2026" s="51">
        <v>65</v>
      </c>
      <c r="C2026" s="51">
        <v>0</v>
      </c>
      <c r="D2026" s="52">
        <v>15.8</v>
      </c>
    </row>
    <row r="2027" spans="1:4" s="9" customFormat="1" x14ac:dyDescent="0.3">
      <c r="A2027" s="8">
        <f t="shared" si="31"/>
        <v>41082.083333328424</v>
      </c>
      <c r="B2027" s="51">
        <v>53</v>
      </c>
      <c r="C2027" s="51">
        <v>0</v>
      </c>
      <c r="D2027" s="52">
        <v>16.3</v>
      </c>
    </row>
    <row r="2028" spans="1:4" s="9" customFormat="1" x14ac:dyDescent="0.3">
      <c r="A2028" s="8">
        <f t="shared" si="31"/>
        <v>41082.093749995089</v>
      </c>
      <c r="B2028" s="51">
        <v>42</v>
      </c>
      <c r="C2028" s="51">
        <v>0</v>
      </c>
      <c r="D2028" s="52">
        <v>15.5</v>
      </c>
    </row>
    <row r="2029" spans="1:4" s="9" customFormat="1" x14ac:dyDescent="0.3">
      <c r="A2029" s="8">
        <f t="shared" si="31"/>
        <v>41082.104166661753</v>
      </c>
      <c r="B2029" s="51">
        <v>33</v>
      </c>
      <c r="C2029" s="51">
        <v>0</v>
      </c>
      <c r="D2029" s="52">
        <v>15.6</v>
      </c>
    </row>
    <row r="2030" spans="1:4" s="9" customFormat="1" x14ac:dyDescent="0.3">
      <c r="A2030" s="8">
        <f t="shared" si="31"/>
        <v>41082.114583328417</v>
      </c>
      <c r="B2030" s="51">
        <v>29</v>
      </c>
      <c r="C2030" s="51">
        <v>0</v>
      </c>
      <c r="D2030" s="52">
        <v>15.3</v>
      </c>
    </row>
    <row r="2031" spans="1:4" s="9" customFormat="1" x14ac:dyDescent="0.3">
      <c r="A2031" s="8">
        <f t="shared" si="31"/>
        <v>41082.124999995081</v>
      </c>
      <c r="B2031" s="51">
        <v>24</v>
      </c>
      <c r="C2031" s="51">
        <v>0</v>
      </c>
      <c r="D2031" s="52">
        <v>15.3</v>
      </c>
    </row>
    <row r="2032" spans="1:4" s="9" customFormat="1" x14ac:dyDescent="0.3">
      <c r="A2032" s="8">
        <f t="shared" si="31"/>
        <v>41082.135416661746</v>
      </c>
      <c r="B2032" s="51">
        <v>21</v>
      </c>
      <c r="C2032" s="51">
        <v>0</v>
      </c>
      <c r="D2032" s="52">
        <v>15.3</v>
      </c>
    </row>
    <row r="2033" spans="1:4" s="9" customFormat="1" x14ac:dyDescent="0.3">
      <c r="A2033" s="8">
        <f t="shared" si="31"/>
        <v>41082.14583332841</v>
      </c>
      <c r="B2033" s="51">
        <v>17</v>
      </c>
      <c r="C2033" s="51">
        <v>0</v>
      </c>
      <c r="D2033" s="52">
        <v>15.5</v>
      </c>
    </row>
    <row r="2034" spans="1:4" s="9" customFormat="1" x14ac:dyDescent="0.3">
      <c r="A2034" s="8">
        <f t="shared" si="31"/>
        <v>41082.156249995074</v>
      </c>
      <c r="B2034" s="51">
        <v>15</v>
      </c>
      <c r="C2034" s="51">
        <v>0</v>
      </c>
      <c r="D2034" s="52">
        <v>15.4</v>
      </c>
    </row>
    <row r="2035" spans="1:4" s="9" customFormat="1" x14ac:dyDescent="0.3">
      <c r="A2035" s="8">
        <f t="shared" si="31"/>
        <v>41082.166666661738</v>
      </c>
      <c r="B2035" s="51">
        <v>13</v>
      </c>
      <c r="C2035" s="51">
        <v>0</v>
      </c>
      <c r="D2035" s="52">
        <v>15.6</v>
      </c>
    </row>
    <row r="2036" spans="1:4" s="9" customFormat="1" x14ac:dyDescent="0.3">
      <c r="A2036" s="8">
        <f t="shared" si="31"/>
        <v>41082.177083328403</v>
      </c>
      <c r="B2036" s="51">
        <v>12</v>
      </c>
      <c r="C2036" s="51">
        <v>0</v>
      </c>
      <c r="D2036" s="52">
        <v>15.4</v>
      </c>
    </row>
    <row r="2037" spans="1:4" s="9" customFormat="1" x14ac:dyDescent="0.3">
      <c r="A2037" s="8">
        <f t="shared" si="31"/>
        <v>41082.187499995067</v>
      </c>
      <c r="B2037" s="51">
        <v>11</v>
      </c>
      <c r="C2037" s="51">
        <v>0</v>
      </c>
      <c r="D2037" s="52">
        <v>15.4</v>
      </c>
    </row>
    <row r="2038" spans="1:4" s="9" customFormat="1" x14ac:dyDescent="0.3">
      <c r="A2038" s="8">
        <f t="shared" si="31"/>
        <v>41082.197916661731</v>
      </c>
      <c r="B2038" s="51">
        <v>10</v>
      </c>
      <c r="C2038" s="51">
        <v>0</v>
      </c>
      <c r="D2038" s="52">
        <v>15.4</v>
      </c>
    </row>
    <row r="2039" spans="1:4" s="9" customFormat="1" x14ac:dyDescent="0.3">
      <c r="A2039" s="8">
        <f t="shared" si="31"/>
        <v>41082.208333328395</v>
      </c>
      <c r="B2039" s="51">
        <v>8</v>
      </c>
      <c r="C2039" s="51">
        <v>0</v>
      </c>
      <c r="D2039" s="52">
        <v>15.2</v>
      </c>
    </row>
    <row r="2040" spans="1:4" s="9" customFormat="1" x14ac:dyDescent="0.3">
      <c r="A2040" s="8">
        <f t="shared" si="31"/>
        <v>41082.21874999506</v>
      </c>
      <c r="B2040" s="51">
        <v>7</v>
      </c>
      <c r="C2040" s="51">
        <v>0</v>
      </c>
      <c r="D2040" s="52">
        <v>15.5</v>
      </c>
    </row>
    <row r="2041" spans="1:4" s="9" customFormat="1" x14ac:dyDescent="0.3">
      <c r="A2041" s="8">
        <f t="shared" si="31"/>
        <v>41082.229166661724</v>
      </c>
      <c r="B2041" s="51">
        <v>65</v>
      </c>
      <c r="C2041" s="51">
        <v>70</v>
      </c>
      <c r="D2041" s="52">
        <v>32.200000000000003</v>
      </c>
    </row>
    <row r="2042" spans="1:4" s="9" customFormat="1" x14ac:dyDescent="0.3">
      <c r="A2042" s="8">
        <f t="shared" si="31"/>
        <v>41082.239583328388</v>
      </c>
      <c r="B2042" s="51">
        <v>134</v>
      </c>
      <c r="C2042" s="51">
        <v>0</v>
      </c>
      <c r="D2042" s="52">
        <v>22.4</v>
      </c>
    </row>
    <row r="2043" spans="1:4" s="9" customFormat="1" x14ac:dyDescent="0.3">
      <c r="A2043" s="8">
        <f t="shared" si="31"/>
        <v>41082.249999995052</v>
      </c>
      <c r="B2043" s="51">
        <v>26</v>
      </c>
      <c r="C2043" s="51">
        <v>0</v>
      </c>
      <c r="D2043" s="52">
        <v>22.2</v>
      </c>
    </row>
    <row r="2044" spans="1:4" s="9" customFormat="1" x14ac:dyDescent="0.3">
      <c r="A2044" s="8">
        <f t="shared" si="31"/>
        <v>41082.260416661717</v>
      </c>
      <c r="B2044" s="51">
        <v>15</v>
      </c>
      <c r="C2044" s="51">
        <v>0</v>
      </c>
      <c r="D2044" s="52">
        <v>22.3</v>
      </c>
    </row>
    <row r="2045" spans="1:4" s="9" customFormat="1" x14ac:dyDescent="0.3">
      <c r="A2045" s="8">
        <f t="shared" si="31"/>
        <v>41082.270833328381</v>
      </c>
      <c r="B2045" s="51">
        <v>12</v>
      </c>
      <c r="C2045" s="51">
        <v>0</v>
      </c>
      <c r="D2045" s="52">
        <v>22</v>
      </c>
    </row>
    <row r="2046" spans="1:4" s="9" customFormat="1" x14ac:dyDescent="0.3">
      <c r="A2046" s="8">
        <f t="shared" si="31"/>
        <v>41082.281249995045</v>
      </c>
      <c r="B2046" s="51">
        <v>10</v>
      </c>
      <c r="C2046" s="51">
        <v>0</v>
      </c>
      <c r="D2046" s="52">
        <v>22.2</v>
      </c>
    </row>
    <row r="2047" spans="1:4" s="9" customFormat="1" x14ac:dyDescent="0.3">
      <c r="A2047" s="8">
        <f t="shared" si="31"/>
        <v>41082.291666661709</v>
      </c>
      <c r="B2047" s="51">
        <v>9</v>
      </c>
      <c r="C2047" s="51">
        <v>0</v>
      </c>
      <c r="D2047" s="52">
        <v>22.2</v>
      </c>
    </row>
    <row r="2048" spans="1:4" s="9" customFormat="1" x14ac:dyDescent="0.3">
      <c r="A2048" s="8">
        <f t="shared" si="31"/>
        <v>41082.302083328374</v>
      </c>
      <c r="B2048" s="51">
        <v>7</v>
      </c>
      <c r="C2048" s="51">
        <v>0</v>
      </c>
      <c r="D2048" s="52">
        <v>22.1</v>
      </c>
    </row>
    <row r="2049" spans="1:4" s="9" customFormat="1" x14ac:dyDescent="0.3">
      <c r="A2049" s="8">
        <f t="shared" si="31"/>
        <v>41082.312499995038</v>
      </c>
      <c r="B2049" s="51">
        <v>7</v>
      </c>
      <c r="C2049" s="51">
        <v>0</v>
      </c>
      <c r="D2049" s="52">
        <v>22.2</v>
      </c>
    </row>
    <row r="2050" spans="1:4" s="9" customFormat="1" x14ac:dyDescent="0.3">
      <c r="A2050" s="8">
        <f t="shared" si="31"/>
        <v>41082.322916661702</v>
      </c>
      <c r="B2050" s="51">
        <v>6</v>
      </c>
      <c r="C2050" s="51">
        <v>0</v>
      </c>
      <c r="D2050" s="52">
        <v>22.1</v>
      </c>
    </row>
    <row r="2051" spans="1:4" s="9" customFormat="1" x14ac:dyDescent="0.3">
      <c r="A2051" s="8">
        <f t="shared" si="31"/>
        <v>41082.333333328366</v>
      </c>
      <c r="B2051" s="51">
        <v>7</v>
      </c>
      <c r="C2051" s="51">
        <v>0</v>
      </c>
      <c r="D2051" s="52">
        <v>22.2</v>
      </c>
    </row>
    <row r="2052" spans="1:4" s="9" customFormat="1" x14ac:dyDescent="0.3">
      <c r="A2052" s="8">
        <f t="shared" si="31"/>
        <v>41082.343749995031</v>
      </c>
      <c r="B2052" s="51">
        <v>5</v>
      </c>
      <c r="C2052" s="51">
        <v>0</v>
      </c>
      <c r="D2052" s="52">
        <v>22</v>
      </c>
    </row>
    <row r="2053" spans="1:4" s="9" customFormat="1" x14ac:dyDescent="0.3">
      <c r="A2053" s="8">
        <f t="shared" ref="A2053:A2116" si="32">A2052+1/24/4</f>
        <v>41082.354166661695</v>
      </c>
      <c r="B2053" s="51">
        <v>33</v>
      </c>
      <c r="C2053" s="51">
        <v>81</v>
      </c>
      <c r="D2053" s="52">
        <v>29.7</v>
      </c>
    </row>
    <row r="2054" spans="1:4" s="9" customFormat="1" x14ac:dyDescent="0.3">
      <c r="A2054" s="8">
        <f t="shared" si="32"/>
        <v>41082.364583328359</v>
      </c>
      <c r="B2054" s="51">
        <v>117</v>
      </c>
      <c r="C2054" s="51">
        <v>0</v>
      </c>
      <c r="D2054" s="52">
        <v>32.200000000000003</v>
      </c>
    </row>
    <row r="2055" spans="1:4" s="9" customFormat="1" x14ac:dyDescent="0.3">
      <c r="A2055" s="8">
        <f t="shared" si="32"/>
        <v>41082.374999995023</v>
      </c>
      <c r="B2055" s="51">
        <v>29</v>
      </c>
      <c r="C2055" s="51">
        <v>0</v>
      </c>
      <c r="D2055" s="52">
        <v>32.799999999999997</v>
      </c>
    </row>
    <row r="2056" spans="1:4" s="9" customFormat="1" x14ac:dyDescent="0.3">
      <c r="A2056" s="8">
        <f t="shared" si="32"/>
        <v>41082.385416661687</v>
      </c>
      <c r="B2056" s="51">
        <v>132</v>
      </c>
      <c r="C2056" s="51">
        <v>0</v>
      </c>
      <c r="D2056" s="52">
        <v>30.3</v>
      </c>
    </row>
    <row r="2057" spans="1:4" s="9" customFormat="1" x14ac:dyDescent="0.3">
      <c r="A2057" s="8">
        <f t="shared" si="32"/>
        <v>41082.395833328352</v>
      </c>
      <c r="B2057" s="51">
        <v>36</v>
      </c>
      <c r="C2057" s="51">
        <v>0</v>
      </c>
      <c r="D2057" s="52">
        <v>30.2</v>
      </c>
    </row>
    <row r="2058" spans="1:4" s="9" customFormat="1" x14ac:dyDescent="0.3">
      <c r="A2058" s="8">
        <f t="shared" si="32"/>
        <v>41082.406249995016</v>
      </c>
      <c r="B2058" s="51">
        <v>25</v>
      </c>
      <c r="C2058" s="51">
        <v>0</v>
      </c>
      <c r="D2058" s="52">
        <v>30.4</v>
      </c>
    </row>
    <row r="2059" spans="1:4" s="9" customFormat="1" x14ac:dyDescent="0.3">
      <c r="A2059" s="8">
        <f t="shared" si="32"/>
        <v>41082.41666666168</v>
      </c>
      <c r="B2059" s="51">
        <v>23</v>
      </c>
      <c r="C2059" s="51">
        <v>0</v>
      </c>
      <c r="D2059" s="52">
        <v>30.3</v>
      </c>
    </row>
    <row r="2060" spans="1:4" s="9" customFormat="1" x14ac:dyDescent="0.3">
      <c r="A2060" s="8">
        <f t="shared" si="32"/>
        <v>41082.427083328344</v>
      </c>
      <c r="B2060" s="51">
        <v>22</v>
      </c>
      <c r="C2060" s="51">
        <v>0</v>
      </c>
      <c r="D2060" s="52">
        <v>30.6</v>
      </c>
    </row>
    <row r="2061" spans="1:4" s="9" customFormat="1" x14ac:dyDescent="0.3">
      <c r="A2061" s="8">
        <f t="shared" si="32"/>
        <v>41082.437499995009</v>
      </c>
      <c r="B2061" s="51">
        <v>23</v>
      </c>
      <c r="C2061" s="51">
        <v>0</v>
      </c>
      <c r="D2061" s="52">
        <v>27.1</v>
      </c>
    </row>
    <row r="2062" spans="1:4" s="9" customFormat="1" x14ac:dyDescent="0.3">
      <c r="A2062" s="8">
        <f t="shared" si="32"/>
        <v>41082.447916661673</v>
      </c>
      <c r="B2062" s="51">
        <v>23</v>
      </c>
      <c r="C2062" s="51">
        <v>0</v>
      </c>
      <c r="D2062" s="52">
        <v>27.5</v>
      </c>
    </row>
    <row r="2063" spans="1:4" s="9" customFormat="1" x14ac:dyDescent="0.3">
      <c r="A2063" s="8">
        <f t="shared" si="32"/>
        <v>41082.458333328337</v>
      </c>
      <c r="B2063" s="51">
        <v>100</v>
      </c>
      <c r="C2063" s="51">
        <v>0</v>
      </c>
      <c r="D2063" s="52">
        <v>35.799999999999997</v>
      </c>
    </row>
    <row r="2064" spans="1:4" s="9" customFormat="1" x14ac:dyDescent="0.3">
      <c r="A2064" s="8">
        <f t="shared" si="32"/>
        <v>41082.468749995001</v>
      </c>
      <c r="B2064" s="51">
        <v>989</v>
      </c>
      <c r="C2064" s="51">
        <v>125</v>
      </c>
      <c r="D2064" s="52">
        <v>26.6</v>
      </c>
    </row>
    <row r="2065" spans="1:4" s="9" customFormat="1" x14ac:dyDescent="0.3">
      <c r="A2065" s="8">
        <f t="shared" si="32"/>
        <v>41082.479166661666</v>
      </c>
      <c r="B2065" s="51">
        <v>928</v>
      </c>
      <c r="C2065" s="51">
        <v>114</v>
      </c>
      <c r="D2065" s="52">
        <v>22.8</v>
      </c>
    </row>
    <row r="2066" spans="1:4" s="9" customFormat="1" x14ac:dyDescent="0.3">
      <c r="A2066" s="8">
        <f t="shared" si="32"/>
        <v>41082.48958332833</v>
      </c>
      <c r="B2066" s="51">
        <v>884</v>
      </c>
      <c r="C2066" s="51">
        <v>107</v>
      </c>
      <c r="D2066" s="52">
        <v>21.4</v>
      </c>
    </row>
    <row r="2067" spans="1:4" s="9" customFormat="1" x14ac:dyDescent="0.3">
      <c r="A2067" s="8">
        <f t="shared" si="32"/>
        <v>41082.499999994994</v>
      </c>
      <c r="B2067" s="51">
        <v>908</v>
      </c>
      <c r="C2067" s="51">
        <v>108</v>
      </c>
      <c r="D2067" s="52">
        <v>20.9</v>
      </c>
    </row>
    <row r="2068" spans="1:4" s="9" customFormat="1" x14ac:dyDescent="0.3">
      <c r="A2068" s="8">
        <f t="shared" si="32"/>
        <v>41082.510416661658</v>
      </c>
      <c r="B2068" s="51">
        <v>892</v>
      </c>
      <c r="C2068" s="51">
        <v>108</v>
      </c>
      <c r="D2068" s="52">
        <v>20.6</v>
      </c>
    </row>
    <row r="2069" spans="1:4" s="9" customFormat="1" x14ac:dyDescent="0.3">
      <c r="A2069" s="8">
        <f t="shared" si="32"/>
        <v>41082.520833328323</v>
      </c>
      <c r="B2069" s="51">
        <v>898</v>
      </c>
      <c r="C2069" s="51">
        <v>107</v>
      </c>
      <c r="D2069" s="52">
        <v>20.2</v>
      </c>
    </row>
    <row r="2070" spans="1:4" s="9" customFormat="1" x14ac:dyDescent="0.3">
      <c r="A2070" s="8">
        <f t="shared" si="32"/>
        <v>41082.531249994987</v>
      </c>
      <c r="B2070" s="51">
        <v>903</v>
      </c>
      <c r="C2070" s="51">
        <v>107</v>
      </c>
      <c r="D2070" s="52">
        <v>19.8</v>
      </c>
    </row>
    <row r="2071" spans="1:4" s="9" customFormat="1" x14ac:dyDescent="0.3">
      <c r="A2071" s="8">
        <f t="shared" si="32"/>
        <v>41082.541666661651</v>
      </c>
      <c r="B2071" s="51">
        <v>900</v>
      </c>
      <c r="C2071" s="51">
        <v>107</v>
      </c>
      <c r="D2071" s="52">
        <v>19.899999999999999</v>
      </c>
    </row>
    <row r="2072" spans="1:4" s="9" customFormat="1" x14ac:dyDescent="0.3">
      <c r="A2072" s="8">
        <f t="shared" si="32"/>
        <v>41082.552083328315</v>
      </c>
      <c r="B2072" s="51">
        <v>900</v>
      </c>
      <c r="C2072" s="51">
        <v>105</v>
      </c>
      <c r="D2072" s="52">
        <v>19.899999999999999</v>
      </c>
    </row>
    <row r="2073" spans="1:4" s="9" customFormat="1" x14ac:dyDescent="0.3">
      <c r="A2073" s="8">
        <f t="shared" si="32"/>
        <v>41082.56249999498</v>
      </c>
      <c r="B2073" s="51">
        <v>902</v>
      </c>
      <c r="C2073" s="51">
        <v>108</v>
      </c>
      <c r="D2073" s="52">
        <v>19.899999999999999</v>
      </c>
    </row>
    <row r="2074" spans="1:4" s="9" customFormat="1" x14ac:dyDescent="0.3">
      <c r="A2074" s="8">
        <f t="shared" si="32"/>
        <v>41082.572916661644</v>
      </c>
      <c r="B2074" s="51">
        <v>899</v>
      </c>
      <c r="C2074" s="51">
        <v>106</v>
      </c>
      <c r="D2074" s="52">
        <v>20</v>
      </c>
    </row>
    <row r="2075" spans="1:4" s="9" customFormat="1" x14ac:dyDescent="0.3">
      <c r="A2075" s="8">
        <f t="shared" si="32"/>
        <v>41082.583333328308</v>
      </c>
      <c r="B2075" s="51">
        <v>894</v>
      </c>
      <c r="C2075" s="51">
        <v>106</v>
      </c>
      <c r="D2075" s="52">
        <v>19.7</v>
      </c>
    </row>
    <row r="2076" spans="1:4" s="9" customFormat="1" x14ac:dyDescent="0.3">
      <c r="A2076" s="8">
        <f t="shared" si="32"/>
        <v>41082.593749994972</v>
      </c>
      <c r="B2076" s="51">
        <v>895</v>
      </c>
      <c r="C2076" s="51">
        <v>107</v>
      </c>
      <c r="D2076" s="52">
        <v>19.3</v>
      </c>
    </row>
    <row r="2077" spans="1:4" s="9" customFormat="1" x14ac:dyDescent="0.3">
      <c r="A2077" s="8">
        <f t="shared" si="32"/>
        <v>41082.604166661637</v>
      </c>
      <c r="B2077" s="51">
        <v>905</v>
      </c>
      <c r="C2077" s="51">
        <v>107</v>
      </c>
      <c r="D2077" s="52">
        <v>19.399999999999999</v>
      </c>
    </row>
    <row r="2078" spans="1:4" s="9" customFormat="1" x14ac:dyDescent="0.3">
      <c r="A2078" s="8">
        <f t="shared" si="32"/>
        <v>41082.614583328301</v>
      </c>
      <c r="B2078" s="51">
        <v>903</v>
      </c>
      <c r="C2078" s="51">
        <v>105</v>
      </c>
      <c r="D2078" s="52">
        <v>19.5</v>
      </c>
    </row>
    <row r="2079" spans="1:4" s="9" customFormat="1" x14ac:dyDescent="0.3">
      <c r="A2079" s="8">
        <f t="shared" si="32"/>
        <v>41082.624999994965</v>
      </c>
      <c r="B2079" s="51">
        <v>893</v>
      </c>
      <c r="C2079" s="51">
        <v>107</v>
      </c>
      <c r="D2079" s="52">
        <v>19.100000000000001</v>
      </c>
    </row>
    <row r="2080" spans="1:4" s="9" customFormat="1" x14ac:dyDescent="0.3">
      <c r="A2080" s="8">
        <f t="shared" si="32"/>
        <v>41082.635416661629</v>
      </c>
      <c r="B2080" s="51">
        <v>899</v>
      </c>
      <c r="C2080" s="51">
        <v>107</v>
      </c>
      <c r="D2080" s="52">
        <v>18.8</v>
      </c>
    </row>
    <row r="2081" spans="1:4" s="9" customFormat="1" x14ac:dyDescent="0.3">
      <c r="A2081" s="8">
        <f t="shared" si="32"/>
        <v>41082.645833328294</v>
      </c>
      <c r="B2081" s="51">
        <v>899</v>
      </c>
      <c r="C2081" s="51">
        <v>106</v>
      </c>
      <c r="D2081" s="52">
        <v>18.5</v>
      </c>
    </row>
    <row r="2082" spans="1:4" s="9" customFormat="1" x14ac:dyDescent="0.3">
      <c r="A2082" s="8">
        <f t="shared" si="32"/>
        <v>41082.656249994958</v>
      </c>
      <c r="B2082" s="51">
        <v>911</v>
      </c>
      <c r="C2082" s="51">
        <v>108</v>
      </c>
      <c r="D2082" s="52">
        <v>18.3</v>
      </c>
    </row>
    <row r="2083" spans="1:4" s="9" customFormat="1" x14ac:dyDescent="0.3">
      <c r="A2083" s="8">
        <f t="shared" si="32"/>
        <v>41082.666666661622</v>
      </c>
      <c r="B2083" s="51">
        <v>895</v>
      </c>
      <c r="C2083" s="51">
        <v>106</v>
      </c>
      <c r="D2083" s="52">
        <v>18.399999999999999</v>
      </c>
    </row>
    <row r="2084" spans="1:4" s="9" customFormat="1" x14ac:dyDescent="0.3">
      <c r="A2084" s="8">
        <f t="shared" si="32"/>
        <v>41082.677083328286</v>
      </c>
      <c r="B2084" s="51">
        <v>901</v>
      </c>
      <c r="C2084" s="51">
        <v>107</v>
      </c>
      <c r="D2084" s="52">
        <v>18.3</v>
      </c>
    </row>
    <row r="2085" spans="1:4" s="9" customFormat="1" x14ac:dyDescent="0.3">
      <c r="A2085" s="8">
        <f t="shared" si="32"/>
        <v>41082.68749999495</v>
      </c>
      <c r="B2085" s="51">
        <v>898</v>
      </c>
      <c r="C2085" s="51">
        <v>105</v>
      </c>
      <c r="D2085" s="52">
        <v>18.3</v>
      </c>
    </row>
    <row r="2086" spans="1:4" s="9" customFormat="1" x14ac:dyDescent="0.3">
      <c r="A2086" s="8">
        <f t="shared" si="32"/>
        <v>41082.697916661615</v>
      </c>
      <c r="B2086" s="51">
        <v>904</v>
      </c>
      <c r="C2086" s="51">
        <v>105</v>
      </c>
      <c r="D2086" s="52">
        <v>18.100000000000001</v>
      </c>
    </row>
    <row r="2087" spans="1:4" s="9" customFormat="1" x14ac:dyDescent="0.3">
      <c r="A2087" s="8">
        <f t="shared" si="32"/>
        <v>41082.708333328279</v>
      </c>
      <c r="B2087" s="51">
        <v>894</v>
      </c>
      <c r="C2087" s="51">
        <v>106</v>
      </c>
      <c r="D2087" s="52">
        <v>18.100000000000001</v>
      </c>
    </row>
    <row r="2088" spans="1:4" s="9" customFormat="1" x14ac:dyDescent="0.3">
      <c r="A2088" s="8">
        <f t="shared" si="32"/>
        <v>41082.718749994943</v>
      </c>
      <c r="B2088" s="51">
        <v>891</v>
      </c>
      <c r="C2088" s="51">
        <v>106</v>
      </c>
      <c r="D2088" s="52">
        <v>18.2</v>
      </c>
    </row>
    <row r="2089" spans="1:4" s="9" customFormat="1" x14ac:dyDescent="0.3">
      <c r="A2089" s="8">
        <f t="shared" si="32"/>
        <v>41082.729166661607</v>
      </c>
      <c r="B2089" s="51">
        <v>903</v>
      </c>
      <c r="C2089" s="51">
        <v>105</v>
      </c>
      <c r="D2089" s="52">
        <v>17.899999999999999</v>
      </c>
    </row>
    <row r="2090" spans="1:4" s="9" customFormat="1" x14ac:dyDescent="0.3">
      <c r="A2090" s="8">
        <f t="shared" si="32"/>
        <v>41082.739583328272</v>
      </c>
      <c r="B2090" s="51">
        <v>898</v>
      </c>
      <c r="C2090" s="51">
        <v>105</v>
      </c>
      <c r="D2090" s="52">
        <v>17.5</v>
      </c>
    </row>
    <row r="2091" spans="1:4" s="9" customFormat="1" x14ac:dyDescent="0.3">
      <c r="A2091" s="8">
        <f t="shared" si="32"/>
        <v>41082.749999994936</v>
      </c>
      <c r="B2091" s="51">
        <v>892</v>
      </c>
      <c r="C2091" s="51">
        <v>104</v>
      </c>
      <c r="D2091" s="52">
        <v>17.600000000000001</v>
      </c>
    </row>
    <row r="2092" spans="1:4" s="9" customFormat="1" x14ac:dyDescent="0.3">
      <c r="A2092" s="8">
        <f t="shared" si="32"/>
        <v>41082.7604166616</v>
      </c>
      <c r="B2092" s="51">
        <v>906</v>
      </c>
      <c r="C2092" s="51">
        <v>104</v>
      </c>
      <c r="D2092" s="52">
        <v>17.7</v>
      </c>
    </row>
    <row r="2093" spans="1:4" s="9" customFormat="1" x14ac:dyDescent="0.3">
      <c r="A2093" s="8">
        <f t="shared" si="32"/>
        <v>41082.770833328264</v>
      </c>
      <c r="B2093" s="51">
        <v>893</v>
      </c>
      <c r="C2093" s="51">
        <v>105</v>
      </c>
      <c r="D2093" s="52">
        <v>17.5</v>
      </c>
    </row>
    <row r="2094" spans="1:4" s="9" customFormat="1" x14ac:dyDescent="0.3">
      <c r="A2094" s="8">
        <f t="shared" si="32"/>
        <v>41082.781249994929</v>
      </c>
      <c r="B2094" s="51">
        <v>884</v>
      </c>
      <c r="C2094" s="51">
        <v>105</v>
      </c>
      <c r="D2094" s="52">
        <v>17.5</v>
      </c>
    </row>
    <row r="2095" spans="1:4" s="9" customFormat="1" x14ac:dyDescent="0.3">
      <c r="A2095" s="8">
        <f t="shared" si="32"/>
        <v>41082.791666661593</v>
      </c>
      <c r="B2095" s="51">
        <v>925</v>
      </c>
      <c r="C2095" s="51">
        <v>105</v>
      </c>
      <c r="D2095" s="52">
        <v>17.399999999999999</v>
      </c>
    </row>
    <row r="2096" spans="1:4" s="9" customFormat="1" x14ac:dyDescent="0.3">
      <c r="A2096" s="8">
        <f t="shared" si="32"/>
        <v>41082.802083328257</v>
      </c>
      <c r="B2096" s="51">
        <v>923</v>
      </c>
      <c r="C2096" s="51">
        <v>104</v>
      </c>
      <c r="D2096" s="52">
        <v>17.5</v>
      </c>
    </row>
    <row r="2097" spans="1:4" s="9" customFormat="1" x14ac:dyDescent="0.3">
      <c r="A2097" s="8">
        <f t="shared" si="32"/>
        <v>41082.812499994921</v>
      </c>
      <c r="B2097" s="51">
        <v>881</v>
      </c>
      <c r="C2097" s="51">
        <v>105</v>
      </c>
      <c r="D2097" s="52">
        <v>17.3</v>
      </c>
    </row>
    <row r="2098" spans="1:4" s="9" customFormat="1" x14ac:dyDescent="0.3">
      <c r="A2098" s="8">
        <f t="shared" si="32"/>
        <v>41082.822916661586</v>
      </c>
      <c r="B2098" s="51">
        <v>838</v>
      </c>
      <c r="C2098" s="51">
        <v>104</v>
      </c>
      <c r="D2098" s="52">
        <v>17.2</v>
      </c>
    </row>
    <row r="2099" spans="1:4" s="9" customFormat="1" x14ac:dyDescent="0.3">
      <c r="A2099" s="8">
        <f t="shared" si="32"/>
        <v>41082.83333332825</v>
      </c>
      <c r="B2099" s="51">
        <v>846</v>
      </c>
      <c r="C2099" s="51">
        <v>106</v>
      </c>
      <c r="D2099" s="52">
        <v>17.5</v>
      </c>
    </row>
    <row r="2100" spans="1:4" s="9" customFormat="1" x14ac:dyDescent="0.3">
      <c r="A2100" s="8">
        <f t="shared" si="32"/>
        <v>41082.843749994914</v>
      </c>
      <c r="B2100" s="51">
        <v>858</v>
      </c>
      <c r="C2100" s="51">
        <v>104</v>
      </c>
      <c r="D2100" s="52">
        <v>17.100000000000001</v>
      </c>
    </row>
    <row r="2101" spans="1:4" s="9" customFormat="1" x14ac:dyDescent="0.3">
      <c r="A2101" s="8">
        <f t="shared" si="32"/>
        <v>41082.854166661578</v>
      </c>
      <c r="B2101" s="51">
        <v>844</v>
      </c>
      <c r="C2101" s="51">
        <v>103</v>
      </c>
      <c r="D2101" s="52">
        <v>17.100000000000001</v>
      </c>
    </row>
    <row r="2102" spans="1:4" s="9" customFormat="1" x14ac:dyDescent="0.3">
      <c r="A2102" s="8">
        <f t="shared" si="32"/>
        <v>41082.864583328243</v>
      </c>
      <c r="B2102" s="51">
        <v>845</v>
      </c>
      <c r="C2102" s="51">
        <v>104</v>
      </c>
      <c r="D2102" s="52">
        <v>17.100000000000001</v>
      </c>
    </row>
    <row r="2103" spans="1:4" s="9" customFormat="1" x14ac:dyDescent="0.3">
      <c r="A2103" s="8">
        <f t="shared" si="32"/>
        <v>41082.874999994907</v>
      </c>
      <c r="B2103" s="51">
        <v>906</v>
      </c>
      <c r="C2103" s="51">
        <v>105</v>
      </c>
      <c r="D2103" s="52">
        <v>17.100000000000001</v>
      </c>
    </row>
    <row r="2104" spans="1:4" s="9" customFormat="1" x14ac:dyDescent="0.3">
      <c r="A2104" s="8">
        <f t="shared" si="32"/>
        <v>41082.885416661571</v>
      </c>
      <c r="B2104" s="51">
        <v>806</v>
      </c>
      <c r="C2104" s="51">
        <v>104</v>
      </c>
      <c r="D2104" s="52">
        <v>17.100000000000001</v>
      </c>
    </row>
    <row r="2105" spans="1:4" s="9" customFormat="1" x14ac:dyDescent="0.3">
      <c r="A2105" s="8">
        <f t="shared" si="32"/>
        <v>41082.895833328235</v>
      </c>
      <c r="B2105" s="51">
        <v>839</v>
      </c>
      <c r="C2105" s="51">
        <v>107</v>
      </c>
      <c r="D2105" s="52">
        <v>16.7</v>
      </c>
    </row>
    <row r="2106" spans="1:4" s="9" customFormat="1" x14ac:dyDescent="0.3">
      <c r="A2106" s="8">
        <f t="shared" si="32"/>
        <v>41082.9062499949</v>
      </c>
      <c r="B2106" s="51">
        <v>908</v>
      </c>
      <c r="C2106" s="51">
        <v>106</v>
      </c>
      <c r="D2106" s="52">
        <v>16.8</v>
      </c>
    </row>
    <row r="2107" spans="1:4" s="9" customFormat="1" x14ac:dyDescent="0.3">
      <c r="A2107" s="8">
        <f t="shared" si="32"/>
        <v>41082.916666661564</v>
      </c>
      <c r="B2107" s="51">
        <v>923</v>
      </c>
      <c r="C2107" s="51">
        <v>105</v>
      </c>
      <c r="D2107" s="52">
        <v>17.100000000000001</v>
      </c>
    </row>
    <row r="2108" spans="1:4" s="9" customFormat="1" x14ac:dyDescent="0.3">
      <c r="A2108" s="8">
        <f t="shared" si="32"/>
        <v>41082.927083328228</v>
      </c>
      <c r="B2108" s="51">
        <v>905</v>
      </c>
      <c r="C2108" s="51">
        <v>105</v>
      </c>
      <c r="D2108" s="52">
        <v>16.899999999999999</v>
      </c>
    </row>
    <row r="2109" spans="1:4" s="9" customFormat="1" x14ac:dyDescent="0.3">
      <c r="A2109" s="8">
        <f t="shared" si="32"/>
        <v>41082.937499994892</v>
      </c>
      <c r="B2109" s="51">
        <v>891</v>
      </c>
      <c r="C2109" s="51">
        <v>106</v>
      </c>
      <c r="D2109" s="52">
        <v>17</v>
      </c>
    </row>
    <row r="2110" spans="1:4" s="9" customFormat="1" x14ac:dyDescent="0.3">
      <c r="A2110" s="8">
        <f t="shared" si="32"/>
        <v>41082.947916661557</v>
      </c>
      <c r="B2110" s="51">
        <v>890</v>
      </c>
      <c r="C2110" s="51">
        <v>105</v>
      </c>
      <c r="D2110" s="52">
        <v>16.7</v>
      </c>
    </row>
    <row r="2111" spans="1:4" s="9" customFormat="1" x14ac:dyDescent="0.3">
      <c r="A2111" s="8">
        <f t="shared" si="32"/>
        <v>41082.958333328221</v>
      </c>
      <c r="B2111" s="51">
        <v>913</v>
      </c>
      <c r="C2111" s="51">
        <v>105</v>
      </c>
      <c r="D2111" s="52">
        <v>16.899999999999999</v>
      </c>
    </row>
    <row r="2112" spans="1:4" s="9" customFormat="1" x14ac:dyDescent="0.3">
      <c r="A2112" s="8">
        <f t="shared" si="32"/>
        <v>41082.968749994885</v>
      </c>
      <c r="B2112" s="51">
        <v>903</v>
      </c>
      <c r="C2112" s="51">
        <v>105</v>
      </c>
      <c r="D2112" s="52">
        <v>16.7</v>
      </c>
    </row>
    <row r="2113" spans="1:4" s="9" customFormat="1" x14ac:dyDescent="0.3">
      <c r="A2113" s="8">
        <f t="shared" si="32"/>
        <v>41082.979166661549</v>
      </c>
      <c r="B2113" s="51">
        <v>907</v>
      </c>
      <c r="C2113" s="51">
        <v>105</v>
      </c>
      <c r="D2113" s="52">
        <v>16.8</v>
      </c>
    </row>
    <row r="2114" spans="1:4" s="9" customFormat="1" x14ac:dyDescent="0.3">
      <c r="A2114" s="8">
        <f t="shared" si="32"/>
        <v>41082.989583328213</v>
      </c>
      <c r="B2114" s="51">
        <v>853</v>
      </c>
      <c r="C2114" s="51">
        <v>106</v>
      </c>
      <c r="D2114" s="52">
        <v>16.7</v>
      </c>
    </row>
    <row r="2115" spans="1:4" s="9" customFormat="1" x14ac:dyDescent="0.3">
      <c r="A2115" s="8">
        <f t="shared" si="32"/>
        <v>41082.999999994878</v>
      </c>
      <c r="B2115" s="51">
        <v>911</v>
      </c>
      <c r="C2115" s="51">
        <v>105</v>
      </c>
      <c r="D2115" s="52">
        <v>16.899999999999999</v>
      </c>
    </row>
    <row r="2116" spans="1:4" s="9" customFormat="1" x14ac:dyDescent="0.3">
      <c r="A2116" s="8">
        <f t="shared" si="32"/>
        <v>41083.010416661542</v>
      </c>
      <c r="B2116" s="51">
        <v>902</v>
      </c>
      <c r="C2116" s="51">
        <v>105</v>
      </c>
      <c r="D2116" s="52">
        <v>16.7</v>
      </c>
    </row>
    <row r="2117" spans="1:4" s="9" customFormat="1" x14ac:dyDescent="0.3">
      <c r="A2117" s="8">
        <f t="shared" ref="A2117:A2180" si="33">A2116+1/24/4</f>
        <v>41083.020833328206</v>
      </c>
      <c r="B2117" s="51">
        <v>918</v>
      </c>
      <c r="C2117" s="51">
        <v>105</v>
      </c>
      <c r="D2117" s="52">
        <v>16.8</v>
      </c>
    </row>
    <row r="2118" spans="1:4" s="9" customFormat="1" x14ac:dyDescent="0.3">
      <c r="A2118" s="8">
        <f t="shared" si="33"/>
        <v>41083.03124999487</v>
      </c>
      <c r="B2118" s="51">
        <v>900</v>
      </c>
      <c r="C2118" s="51">
        <v>107</v>
      </c>
      <c r="D2118" s="52">
        <v>16.899999999999999</v>
      </c>
    </row>
    <row r="2119" spans="1:4" s="9" customFormat="1" x14ac:dyDescent="0.3">
      <c r="A2119" s="8">
        <f t="shared" si="33"/>
        <v>41083.041666661535</v>
      </c>
      <c r="B2119" s="51">
        <v>889</v>
      </c>
      <c r="C2119" s="51">
        <v>105</v>
      </c>
      <c r="D2119" s="52">
        <v>16.899999999999999</v>
      </c>
    </row>
    <row r="2120" spans="1:4" s="9" customFormat="1" x14ac:dyDescent="0.3">
      <c r="A2120" s="8">
        <f t="shared" si="33"/>
        <v>41083.052083328199</v>
      </c>
      <c r="B2120" s="51">
        <v>908</v>
      </c>
      <c r="C2120" s="51">
        <v>107</v>
      </c>
      <c r="D2120" s="52">
        <v>16.7</v>
      </c>
    </row>
    <row r="2121" spans="1:4" s="9" customFormat="1" x14ac:dyDescent="0.3">
      <c r="A2121" s="8">
        <f t="shared" si="33"/>
        <v>41083.062499994863</v>
      </c>
      <c r="B2121" s="51">
        <v>874</v>
      </c>
      <c r="C2121" s="51">
        <v>106</v>
      </c>
      <c r="D2121" s="52">
        <v>16.5</v>
      </c>
    </row>
    <row r="2122" spans="1:4" s="9" customFormat="1" x14ac:dyDescent="0.3">
      <c r="A2122" s="8">
        <f t="shared" si="33"/>
        <v>41083.072916661527</v>
      </c>
      <c r="B2122" s="51">
        <v>848</v>
      </c>
      <c r="C2122" s="51">
        <v>105</v>
      </c>
      <c r="D2122" s="52">
        <v>16.5</v>
      </c>
    </row>
    <row r="2123" spans="1:4" s="9" customFormat="1" x14ac:dyDescent="0.3">
      <c r="A2123" s="8">
        <f t="shared" si="33"/>
        <v>41083.083333328192</v>
      </c>
      <c r="B2123" s="51">
        <v>787</v>
      </c>
      <c r="C2123" s="51">
        <v>105</v>
      </c>
      <c r="D2123" s="52">
        <v>16.7</v>
      </c>
    </row>
    <row r="2124" spans="1:4" s="9" customFormat="1" x14ac:dyDescent="0.3">
      <c r="A2124" s="8">
        <f t="shared" si="33"/>
        <v>41083.093749994856</v>
      </c>
      <c r="B2124" s="51">
        <v>783</v>
      </c>
      <c r="C2124" s="51">
        <v>107</v>
      </c>
      <c r="D2124" s="52">
        <v>16.600000000000001</v>
      </c>
    </row>
    <row r="2125" spans="1:4" s="9" customFormat="1" x14ac:dyDescent="0.3">
      <c r="A2125" s="8">
        <f t="shared" si="33"/>
        <v>41083.10416666152</v>
      </c>
      <c r="B2125" s="51">
        <v>828</v>
      </c>
      <c r="C2125" s="51">
        <v>104</v>
      </c>
      <c r="D2125" s="52">
        <v>16.399999999999999</v>
      </c>
    </row>
    <row r="2126" spans="1:4" s="9" customFormat="1" x14ac:dyDescent="0.3">
      <c r="A2126" s="8">
        <f t="shared" si="33"/>
        <v>41083.114583328184</v>
      </c>
      <c r="B2126" s="51">
        <v>786</v>
      </c>
      <c r="C2126" s="51">
        <v>105</v>
      </c>
      <c r="D2126" s="52">
        <v>16.399999999999999</v>
      </c>
    </row>
    <row r="2127" spans="1:4" s="9" customFormat="1" x14ac:dyDescent="0.3">
      <c r="A2127" s="8">
        <f t="shared" si="33"/>
        <v>41083.124999994849</v>
      </c>
      <c r="B2127" s="51">
        <v>845</v>
      </c>
      <c r="C2127" s="51">
        <v>104</v>
      </c>
      <c r="D2127" s="52">
        <v>16.5</v>
      </c>
    </row>
    <row r="2128" spans="1:4" s="9" customFormat="1" x14ac:dyDescent="0.3">
      <c r="A2128" s="8">
        <f t="shared" si="33"/>
        <v>41083.135416661513</v>
      </c>
      <c r="B2128" s="51">
        <v>854</v>
      </c>
      <c r="C2128" s="51">
        <v>105</v>
      </c>
      <c r="D2128" s="52">
        <v>16.5</v>
      </c>
    </row>
    <row r="2129" spans="1:4" s="9" customFormat="1" x14ac:dyDescent="0.3">
      <c r="A2129" s="8">
        <f t="shared" si="33"/>
        <v>41083.145833328177</v>
      </c>
      <c r="B2129" s="51">
        <v>886</v>
      </c>
      <c r="C2129" s="51">
        <v>105</v>
      </c>
      <c r="D2129" s="52">
        <v>16.5</v>
      </c>
    </row>
    <row r="2130" spans="1:4" s="9" customFormat="1" x14ac:dyDescent="0.3">
      <c r="A2130" s="8">
        <f t="shared" si="33"/>
        <v>41083.156249994841</v>
      </c>
      <c r="B2130" s="51">
        <v>827</v>
      </c>
      <c r="C2130" s="51">
        <v>105</v>
      </c>
      <c r="D2130" s="52">
        <v>16.2</v>
      </c>
    </row>
    <row r="2131" spans="1:4" s="9" customFormat="1" x14ac:dyDescent="0.3">
      <c r="A2131" s="8">
        <f t="shared" si="33"/>
        <v>41083.166666661506</v>
      </c>
      <c r="B2131" s="51">
        <v>845</v>
      </c>
      <c r="C2131" s="51">
        <v>105</v>
      </c>
      <c r="D2131" s="52">
        <v>16.5</v>
      </c>
    </row>
    <row r="2132" spans="1:4" s="9" customFormat="1" x14ac:dyDescent="0.3">
      <c r="A2132" s="8">
        <f t="shared" si="33"/>
        <v>41083.17708332817</v>
      </c>
      <c r="B2132" s="51">
        <v>800</v>
      </c>
      <c r="C2132" s="51">
        <v>106</v>
      </c>
      <c r="D2132" s="52">
        <v>16.2</v>
      </c>
    </row>
    <row r="2133" spans="1:4" s="9" customFormat="1" x14ac:dyDescent="0.3">
      <c r="A2133" s="8">
        <f t="shared" si="33"/>
        <v>41083.187499994834</v>
      </c>
      <c r="B2133" s="51">
        <v>831</v>
      </c>
      <c r="C2133" s="51">
        <v>106</v>
      </c>
      <c r="D2133" s="52">
        <v>16</v>
      </c>
    </row>
    <row r="2134" spans="1:4" s="9" customFormat="1" x14ac:dyDescent="0.3">
      <c r="A2134" s="8">
        <f t="shared" si="33"/>
        <v>41083.197916661498</v>
      </c>
      <c r="B2134" s="51">
        <v>839</v>
      </c>
      <c r="C2134" s="51">
        <v>106</v>
      </c>
      <c r="D2134" s="52">
        <v>16.2</v>
      </c>
    </row>
    <row r="2135" spans="1:4" s="9" customFormat="1" x14ac:dyDescent="0.3">
      <c r="A2135" s="8">
        <f t="shared" si="33"/>
        <v>41083.208333328163</v>
      </c>
      <c r="B2135" s="51">
        <v>811</v>
      </c>
      <c r="C2135" s="51">
        <v>106</v>
      </c>
      <c r="D2135" s="52">
        <v>16.3</v>
      </c>
    </row>
    <row r="2136" spans="1:4" s="9" customFormat="1" x14ac:dyDescent="0.3">
      <c r="A2136" s="8">
        <f t="shared" si="33"/>
        <v>41083.218749994827</v>
      </c>
      <c r="B2136" s="51">
        <v>774</v>
      </c>
      <c r="C2136" s="51">
        <v>105</v>
      </c>
      <c r="D2136" s="52">
        <v>16</v>
      </c>
    </row>
    <row r="2137" spans="1:4" s="9" customFormat="1" x14ac:dyDescent="0.3">
      <c r="A2137" s="8">
        <f t="shared" si="33"/>
        <v>41083.229166661491</v>
      </c>
      <c r="B2137" s="51">
        <v>818</v>
      </c>
      <c r="C2137" s="51">
        <v>107</v>
      </c>
      <c r="D2137" s="52">
        <v>16.5</v>
      </c>
    </row>
    <row r="2138" spans="1:4" s="9" customFormat="1" x14ac:dyDescent="0.3">
      <c r="A2138" s="8">
        <f t="shared" si="33"/>
        <v>41083.239583328155</v>
      </c>
      <c r="B2138" s="51">
        <v>814</v>
      </c>
      <c r="C2138" s="51">
        <v>105</v>
      </c>
      <c r="D2138" s="52">
        <v>16</v>
      </c>
    </row>
    <row r="2139" spans="1:4" s="9" customFormat="1" x14ac:dyDescent="0.3">
      <c r="A2139" s="8">
        <f t="shared" si="33"/>
        <v>41083.24999999482</v>
      </c>
      <c r="B2139" s="51">
        <v>786</v>
      </c>
      <c r="C2139" s="51">
        <v>105</v>
      </c>
      <c r="D2139" s="52">
        <v>16.3</v>
      </c>
    </row>
    <row r="2140" spans="1:4" s="9" customFormat="1" x14ac:dyDescent="0.3">
      <c r="A2140" s="8">
        <f t="shared" si="33"/>
        <v>41083.260416661484</v>
      </c>
      <c r="B2140" s="51">
        <v>785</v>
      </c>
      <c r="C2140" s="51">
        <v>105</v>
      </c>
      <c r="D2140" s="52">
        <v>16.100000000000001</v>
      </c>
    </row>
    <row r="2141" spans="1:4" s="9" customFormat="1" x14ac:dyDescent="0.3">
      <c r="A2141" s="8">
        <f t="shared" si="33"/>
        <v>41083.270833328148</v>
      </c>
      <c r="B2141" s="51">
        <v>794</v>
      </c>
      <c r="C2141" s="51">
        <v>104</v>
      </c>
      <c r="D2141" s="52">
        <v>16.3</v>
      </c>
    </row>
    <row r="2142" spans="1:4" s="9" customFormat="1" x14ac:dyDescent="0.3">
      <c r="A2142" s="8">
        <f t="shared" si="33"/>
        <v>41083.281249994812</v>
      </c>
      <c r="B2142" s="51">
        <v>783</v>
      </c>
      <c r="C2142" s="51">
        <v>106</v>
      </c>
      <c r="D2142" s="52">
        <v>16</v>
      </c>
    </row>
    <row r="2143" spans="1:4" s="9" customFormat="1" x14ac:dyDescent="0.3">
      <c r="A2143" s="8">
        <f t="shared" si="33"/>
        <v>41083.291666661476</v>
      </c>
      <c r="B2143" s="51">
        <v>802</v>
      </c>
      <c r="C2143" s="51">
        <v>105</v>
      </c>
      <c r="D2143" s="52">
        <v>15.9</v>
      </c>
    </row>
    <row r="2144" spans="1:4" s="9" customFormat="1" x14ac:dyDescent="0.3">
      <c r="A2144" s="8">
        <f t="shared" si="33"/>
        <v>41083.302083328141</v>
      </c>
      <c r="B2144" s="51">
        <v>760</v>
      </c>
      <c r="C2144" s="51">
        <v>106</v>
      </c>
      <c r="D2144" s="52">
        <v>16</v>
      </c>
    </row>
    <row r="2145" spans="1:4" s="9" customFormat="1" x14ac:dyDescent="0.3">
      <c r="A2145" s="8">
        <f t="shared" si="33"/>
        <v>41083.312499994805</v>
      </c>
      <c r="B2145" s="51">
        <v>828</v>
      </c>
      <c r="C2145" s="51">
        <v>105</v>
      </c>
      <c r="D2145" s="52">
        <v>16</v>
      </c>
    </row>
    <row r="2146" spans="1:4" s="9" customFormat="1" x14ac:dyDescent="0.3">
      <c r="A2146" s="8">
        <f t="shared" si="33"/>
        <v>41083.322916661469</v>
      </c>
      <c r="B2146" s="51">
        <v>821</v>
      </c>
      <c r="C2146" s="51">
        <v>106</v>
      </c>
      <c r="D2146" s="52">
        <v>16.5</v>
      </c>
    </row>
    <row r="2147" spans="1:4" s="9" customFormat="1" x14ac:dyDescent="0.3">
      <c r="A2147" s="8">
        <f t="shared" si="33"/>
        <v>41083.333333328133</v>
      </c>
      <c r="B2147" s="51">
        <v>823</v>
      </c>
      <c r="C2147" s="51">
        <v>105</v>
      </c>
      <c r="D2147" s="52">
        <v>16.100000000000001</v>
      </c>
    </row>
    <row r="2148" spans="1:4" s="9" customFormat="1" x14ac:dyDescent="0.3">
      <c r="A2148" s="8">
        <f t="shared" si="33"/>
        <v>41083.343749994798</v>
      </c>
      <c r="B2148" s="51">
        <v>843</v>
      </c>
      <c r="C2148" s="51">
        <v>104</v>
      </c>
      <c r="D2148" s="52">
        <v>16</v>
      </c>
    </row>
    <row r="2149" spans="1:4" s="9" customFormat="1" x14ac:dyDescent="0.3">
      <c r="A2149" s="8">
        <f t="shared" si="33"/>
        <v>41083.354166661462</v>
      </c>
      <c r="B2149" s="51">
        <v>864</v>
      </c>
      <c r="C2149" s="51">
        <v>105</v>
      </c>
      <c r="D2149" s="52">
        <v>15.9</v>
      </c>
    </row>
    <row r="2150" spans="1:4" s="9" customFormat="1" x14ac:dyDescent="0.3">
      <c r="A2150" s="8">
        <f t="shared" si="33"/>
        <v>41083.364583328126</v>
      </c>
      <c r="B2150" s="51">
        <v>791</v>
      </c>
      <c r="C2150" s="51">
        <v>105</v>
      </c>
      <c r="D2150" s="52">
        <v>16.2</v>
      </c>
    </row>
    <row r="2151" spans="1:4" s="9" customFormat="1" x14ac:dyDescent="0.3">
      <c r="A2151" s="8">
        <f t="shared" si="33"/>
        <v>41083.37499999479</v>
      </c>
      <c r="B2151" s="51">
        <v>772</v>
      </c>
      <c r="C2151" s="51">
        <v>104</v>
      </c>
      <c r="D2151" s="52">
        <v>16.100000000000001</v>
      </c>
    </row>
    <row r="2152" spans="1:4" s="9" customFormat="1" x14ac:dyDescent="0.3">
      <c r="A2152" s="8">
        <f t="shared" si="33"/>
        <v>41083.385416661455</v>
      </c>
      <c r="B2152" s="51">
        <v>803</v>
      </c>
      <c r="C2152" s="51">
        <v>105</v>
      </c>
      <c r="D2152" s="52">
        <v>15.8</v>
      </c>
    </row>
    <row r="2153" spans="1:4" s="9" customFormat="1" x14ac:dyDescent="0.3">
      <c r="A2153" s="8">
        <f t="shared" si="33"/>
        <v>41083.395833328119</v>
      </c>
      <c r="B2153" s="51">
        <v>814</v>
      </c>
      <c r="C2153" s="51">
        <v>105</v>
      </c>
      <c r="D2153" s="52">
        <v>16</v>
      </c>
    </row>
    <row r="2154" spans="1:4" s="9" customFormat="1" x14ac:dyDescent="0.3">
      <c r="A2154" s="8">
        <f t="shared" si="33"/>
        <v>41083.406249994783</v>
      </c>
      <c r="B2154" s="51">
        <v>837</v>
      </c>
      <c r="C2154" s="51">
        <v>104</v>
      </c>
      <c r="D2154" s="52">
        <v>15.9</v>
      </c>
    </row>
    <row r="2155" spans="1:4" s="9" customFormat="1" x14ac:dyDescent="0.3">
      <c r="A2155" s="8">
        <f t="shared" si="33"/>
        <v>41083.416666661447</v>
      </c>
      <c r="B2155" s="51">
        <v>755</v>
      </c>
      <c r="C2155" s="51">
        <v>103</v>
      </c>
      <c r="D2155" s="52">
        <v>15.6</v>
      </c>
    </row>
    <row r="2156" spans="1:4" s="9" customFormat="1" x14ac:dyDescent="0.3">
      <c r="A2156" s="8">
        <f t="shared" si="33"/>
        <v>41083.427083328112</v>
      </c>
      <c r="B2156" s="51">
        <v>794</v>
      </c>
      <c r="C2156" s="51">
        <v>105</v>
      </c>
      <c r="D2156" s="52">
        <v>15.8</v>
      </c>
    </row>
    <row r="2157" spans="1:4" s="9" customFormat="1" x14ac:dyDescent="0.3">
      <c r="A2157" s="8">
        <f t="shared" si="33"/>
        <v>41083.437499994776</v>
      </c>
      <c r="B2157" s="51">
        <v>792</v>
      </c>
      <c r="C2157" s="51">
        <v>104</v>
      </c>
      <c r="D2157" s="52">
        <v>15.9</v>
      </c>
    </row>
    <row r="2158" spans="1:4" s="9" customFormat="1" x14ac:dyDescent="0.3">
      <c r="A2158" s="8">
        <f t="shared" si="33"/>
        <v>41083.44791666144</v>
      </c>
      <c r="B2158" s="51">
        <v>235</v>
      </c>
      <c r="C2158" s="51">
        <v>0</v>
      </c>
      <c r="D2158" s="52">
        <v>17</v>
      </c>
    </row>
    <row r="2159" spans="1:4" s="9" customFormat="1" x14ac:dyDescent="0.3">
      <c r="A2159" s="8">
        <f t="shared" si="33"/>
        <v>41083.458333328104</v>
      </c>
      <c r="B2159" s="51">
        <v>148</v>
      </c>
      <c r="C2159" s="51">
        <v>0</v>
      </c>
      <c r="D2159" s="52">
        <v>17.100000000000001</v>
      </c>
    </row>
    <row r="2160" spans="1:4" s="9" customFormat="1" x14ac:dyDescent="0.3">
      <c r="A2160" s="8">
        <f t="shared" si="33"/>
        <v>41083.468749994769</v>
      </c>
      <c r="B2160" s="51">
        <v>105</v>
      </c>
      <c r="C2160" s="51">
        <v>0</v>
      </c>
      <c r="D2160" s="52">
        <v>16.7</v>
      </c>
    </row>
    <row r="2161" spans="1:4" s="9" customFormat="1" x14ac:dyDescent="0.3">
      <c r="A2161" s="8">
        <f t="shared" si="33"/>
        <v>41083.479166661433</v>
      </c>
      <c r="B2161" s="51">
        <v>83</v>
      </c>
      <c r="C2161" s="51">
        <v>0</v>
      </c>
      <c r="D2161" s="52">
        <v>16.899999999999999</v>
      </c>
    </row>
    <row r="2162" spans="1:4" s="9" customFormat="1" x14ac:dyDescent="0.3">
      <c r="A2162" s="8">
        <f t="shared" si="33"/>
        <v>41083.489583328097</v>
      </c>
      <c r="B2162" s="51">
        <v>68</v>
      </c>
      <c r="C2162" s="51">
        <v>0</v>
      </c>
      <c r="D2162" s="52">
        <v>16.8</v>
      </c>
    </row>
    <row r="2163" spans="1:4" s="9" customFormat="1" x14ac:dyDescent="0.3">
      <c r="A2163" s="8">
        <f t="shared" si="33"/>
        <v>41083.499999994761</v>
      </c>
      <c r="B2163" s="51">
        <v>58</v>
      </c>
      <c r="C2163" s="51">
        <v>0</v>
      </c>
      <c r="D2163" s="52">
        <v>16.8</v>
      </c>
    </row>
    <row r="2164" spans="1:4" s="9" customFormat="1" x14ac:dyDescent="0.3">
      <c r="A2164" s="8">
        <f t="shared" si="33"/>
        <v>41083.510416661426</v>
      </c>
      <c r="B2164" s="51">
        <v>50</v>
      </c>
      <c r="C2164" s="51">
        <v>0</v>
      </c>
      <c r="D2164" s="52">
        <v>16.7</v>
      </c>
    </row>
    <row r="2165" spans="1:4" s="9" customFormat="1" x14ac:dyDescent="0.3">
      <c r="A2165" s="8">
        <f t="shared" si="33"/>
        <v>41083.52083332809</v>
      </c>
      <c r="B2165" s="51">
        <v>41</v>
      </c>
      <c r="C2165" s="51">
        <v>0</v>
      </c>
      <c r="D2165" s="52">
        <v>16.899999999999999</v>
      </c>
    </row>
    <row r="2166" spans="1:4" s="9" customFormat="1" x14ac:dyDescent="0.3">
      <c r="A2166" s="8">
        <f t="shared" si="33"/>
        <v>41083.531249994754</v>
      </c>
      <c r="B2166" s="51">
        <v>31</v>
      </c>
      <c r="C2166" s="51">
        <v>0</v>
      </c>
      <c r="D2166" s="52">
        <v>17</v>
      </c>
    </row>
    <row r="2167" spans="1:4" s="9" customFormat="1" x14ac:dyDescent="0.3">
      <c r="A2167" s="8">
        <f t="shared" si="33"/>
        <v>41083.541666661418</v>
      </c>
      <c r="B2167" s="51">
        <v>25</v>
      </c>
      <c r="C2167" s="51">
        <v>0</v>
      </c>
      <c r="D2167" s="52">
        <v>17</v>
      </c>
    </row>
    <row r="2168" spans="1:4" s="9" customFormat="1" x14ac:dyDescent="0.3">
      <c r="A2168" s="8">
        <f t="shared" si="33"/>
        <v>41083.552083328083</v>
      </c>
      <c r="B2168" s="51">
        <v>22</v>
      </c>
      <c r="C2168" s="51">
        <v>0</v>
      </c>
      <c r="D2168" s="52">
        <v>17</v>
      </c>
    </row>
    <row r="2169" spans="1:4" s="9" customFormat="1" x14ac:dyDescent="0.3">
      <c r="A2169" s="8">
        <f t="shared" si="33"/>
        <v>41083.562499994747</v>
      </c>
      <c r="B2169" s="51">
        <v>21</v>
      </c>
      <c r="C2169" s="51">
        <v>0</v>
      </c>
      <c r="D2169" s="52">
        <v>16.899999999999999</v>
      </c>
    </row>
    <row r="2170" spans="1:4" s="9" customFormat="1" x14ac:dyDescent="0.3">
      <c r="A2170" s="8">
        <f t="shared" si="33"/>
        <v>41083.572916661411</v>
      </c>
      <c r="B2170" s="51">
        <v>18</v>
      </c>
      <c r="C2170" s="51">
        <v>0</v>
      </c>
      <c r="D2170" s="52">
        <v>17</v>
      </c>
    </row>
    <row r="2171" spans="1:4" s="9" customFormat="1" x14ac:dyDescent="0.3">
      <c r="A2171" s="8">
        <f t="shared" si="33"/>
        <v>41083.583333328075</v>
      </c>
      <c r="B2171" s="51">
        <v>17</v>
      </c>
      <c r="C2171" s="51">
        <v>0</v>
      </c>
      <c r="D2171" s="52">
        <v>16.7</v>
      </c>
    </row>
    <row r="2172" spans="1:4" s="9" customFormat="1" x14ac:dyDescent="0.3">
      <c r="A2172" s="8">
        <f t="shared" si="33"/>
        <v>41083.593749994739</v>
      </c>
      <c r="B2172" s="51">
        <v>0</v>
      </c>
      <c r="C2172" s="51">
        <v>0</v>
      </c>
      <c r="D2172" s="52">
        <v>0</v>
      </c>
    </row>
    <row r="2173" spans="1:4" s="9" customFormat="1" x14ac:dyDescent="0.3">
      <c r="A2173" s="8">
        <f t="shared" si="33"/>
        <v>41083.604166661404</v>
      </c>
      <c r="B2173" s="51">
        <v>18</v>
      </c>
      <c r="C2173" s="51">
        <v>0</v>
      </c>
      <c r="D2173" s="52">
        <v>16.899999999999999</v>
      </c>
    </row>
    <row r="2174" spans="1:4" s="9" customFormat="1" x14ac:dyDescent="0.3">
      <c r="A2174" s="8">
        <f t="shared" si="33"/>
        <v>41083.614583328068</v>
      </c>
      <c r="B2174" s="51">
        <v>17</v>
      </c>
      <c r="C2174" s="51">
        <v>0</v>
      </c>
      <c r="D2174" s="52">
        <v>16.7</v>
      </c>
    </row>
    <row r="2175" spans="1:4" s="9" customFormat="1" x14ac:dyDescent="0.3">
      <c r="A2175" s="8">
        <f t="shared" si="33"/>
        <v>41083.624999994732</v>
      </c>
      <c r="B2175" s="51">
        <v>16</v>
      </c>
      <c r="C2175" s="51">
        <v>0</v>
      </c>
      <c r="D2175" s="52">
        <v>16.7</v>
      </c>
    </row>
    <row r="2176" spans="1:4" s="9" customFormat="1" x14ac:dyDescent="0.3">
      <c r="A2176" s="8">
        <f t="shared" si="33"/>
        <v>41083.635416661396</v>
      </c>
      <c r="B2176" s="51">
        <v>14</v>
      </c>
      <c r="C2176" s="51">
        <v>0</v>
      </c>
      <c r="D2176" s="52">
        <v>16.7</v>
      </c>
    </row>
    <row r="2177" spans="1:4" s="9" customFormat="1" x14ac:dyDescent="0.3">
      <c r="A2177" s="8">
        <f t="shared" si="33"/>
        <v>41083.645833328061</v>
      </c>
      <c r="B2177" s="51">
        <v>14</v>
      </c>
      <c r="C2177" s="51">
        <v>0</v>
      </c>
      <c r="D2177" s="52">
        <v>16.399999999999999</v>
      </c>
    </row>
    <row r="2178" spans="1:4" s="9" customFormat="1" x14ac:dyDescent="0.3">
      <c r="A2178" s="8">
        <f t="shared" si="33"/>
        <v>41083.656249994725</v>
      </c>
      <c r="B2178" s="51">
        <v>14</v>
      </c>
      <c r="C2178" s="51">
        <v>0</v>
      </c>
      <c r="D2178" s="52">
        <v>16.3</v>
      </c>
    </row>
    <row r="2179" spans="1:4" s="9" customFormat="1" x14ac:dyDescent="0.3">
      <c r="A2179" s="8">
        <f t="shared" si="33"/>
        <v>41083.666666661389</v>
      </c>
      <c r="B2179" s="51">
        <v>13</v>
      </c>
      <c r="C2179" s="51">
        <v>0</v>
      </c>
      <c r="D2179" s="52">
        <v>16.3</v>
      </c>
    </row>
    <row r="2180" spans="1:4" s="9" customFormat="1" x14ac:dyDescent="0.3">
      <c r="A2180" s="8">
        <f t="shared" si="33"/>
        <v>41083.677083328053</v>
      </c>
      <c r="B2180" s="51">
        <v>15</v>
      </c>
      <c r="C2180" s="51">
        <v>0</v>
      </c>
      <c r="D2180" s="52">
        <v>16.3</v>
      </c>
    </row>
    <row r="2181" spans="1:4" s="9" customFormat="1" x14ac:dyDescent="0.3">
      <c r="A2181" s="8">
        <f t="shared" ref="A2181:A2244" si="34">A2180+1/24/4</f>
        <v>41083.687499994718</v>
      </c>
      <c r="B2181" s="51">
        <v>15</v>
      </c>
      <c r="C2181" s="51">
        <v>0</v>
      </c>
      <c r="D2181" s="52">
        <v>16.3</v>
      </c>
    </row>
    <row r="2182" spans="1:4" s="9" customFormat="1" x14ac:dyDescent="0.3">
      <c r="A2182" s="8">
        <f t="shared" si="34"/>
        <v>41083.697916661382</v>
      </c>
      <c r="B2182" s="51">
        <v>14</v>
      </c>
      <c r="C2182" s="51">
        <v>0</v>
      </c>
      <c r="D2182" s="52">
        <v>16.2</v>
      </c>
    </row>
    <row r="2183" spans="1:4" s="9" customFormat="1" x14ac:dyDescent="0.3">
      <c r="A2183" s="8">
        <f t="shared" si="34"/>
        <v>41083.708333328046</v>
      </c>
      <c r="B2183" s="51">
        <v>12</v>
      </c>
      <c r="C2183" s="51">
        <v>0</v>
      </c>
      <c r="D2183" s="52">
        <v>16.3</v>
      </c>
    </row>
    <row r="2184" spans="1:4" s="9" customFormat="1" x14ac:dyDescent="0.3">
      <c r="A2184" s="8">
        <f t="shared" si="34"/>
        <v>41083.71874999471</v>
      </c>
      <c r="B2184" s="51">
        <v>14</v>
      </c>
      <c r="C2184" s="51">
        <v>0</v>
      </c>
      <c r="D2184" s="52">
        <v>15.7</v>
      </c>
    </row>
    <row r="2185" spans="1:4" s="9" customFormat="1" x14ac:dyDescent="0.3">
      <c r="A2185" s="8">
        <f t="shared" si="34"/>
        <v>41083.729166661375</v>
      </c>
      <c r="B2185" s="51">
        <v>15</v>
      </c>
      <c r="C2185" s="51">
        <v>0</v>
      </c>
      <c r="D2185" s="52">
        <v>15.5</v>
      </c>
    </row>
    <row r="2186" spans="1:4" s="9" customFormat="1" x14ac:dyDescent="0.3">
      <c r="A2186" s="8">
        <f t="shared" si="34"/>
        <v>41083.739583328039</v>
      </c>
      <c r="B2186" s="51">
        <v>15</v>
      </c>
      <c r="C2186" s="51">
        <v>0</v>
      </c>
      <c r="D2186" s="52">
        <v>15.7</v>
      </c>
    </row>
    <row r="2187" spans="1:4" s="9" customFormat="1" x14ac:dyDescent="0.3">
      <c r="A2187" s="8">
        <f t="shared" si="34"/>
        <v>41083.749999994703</v>
      </c>
      <c r="B2187" s="51">
        <v>14</v>
      </c>
      <c r="C2187" s="51">
        <v>0</v>
      </c>
      <c r="D2187" s="52">
        <v>15.6</v>
      </c>
    </row>
    <row r="2188" spans="1:4" s="9" customFormat="1" x14ac:dyDescent="0.3">
      <c r="A2188" s="8">
        <f t="shared" si="34"/>
        <v>41083.760416661367</v>
      </c>
      <c r="B2188" s="51">
        <v>12</v>
      </c>
      <c r="C2188" s="51">
        <v>0</v>
      </c>
      <c r="D2188" s="52">
        <v>15.6</v>
      </c>
    </row>
    <row r="2189" spans="1:4" s="9" customFormat="1" x14ac:dyDescent="0.3">
      <c r="A2189" s="8">
        <f t="shared" si="34"/>
        <v>41083.770833328032</v>
      </c>
      <c r="B2189" s="51">
        <v>13</v>
      </c>
      <c r="C2189" s="51">
        <v>0</v>
      </c>
      <c r="D2189" s="52">
        <v>15.4</v>
      </c>
    </row>
    <row r="2190" spans="1:4" s="9" customFormat="1" x14ac:dyDescent="0.3">
      <c r="A2190" s="8">
        <f t="shared" si="34"/>
        <v>41083.781249994696</v>
      </c>
      <c r="B2190" s="51">
        <v>12</v>
      </c>
      <c r="C2190" s="51">
        <v>0</v>
      </c>
      <c r="D2190" s="52">
        <v>13.8</v>
      </c>
    </row>
    <row r="2191" spans="1:4" s="9" customFormat="1" x14ac:dyDescent="0.3">
      <c r="A2191" s="8">
        <f t="shared" si="34"/>
        <v>41083.79166666136</v>
      </c>
      <c r="B2191" s="51">
        <v>12</v>
      </c>
      <c r="C2191" s="51">
        <v>0</v>
      </c>
      <c r="D2191" s="52">
        <v>14.1</v>
      </c>
    </row>
    <row r="2192" spans="1:4" s="9" customFormat="1" x14ac:dyDescent="0.3">
      <c r="A2192" s="8">
        <f t="shared" si="34"/>
        <v>41083.802083328024</v>
      </c>
      <c r="B2192" s="51">
        <v>12</v>
      </c>
      <c r="C2192" s="51">
        <v>0</v>
      </c>
      <c r="D2192" s="52">
        <v>14</v>
      </c>
    </row>
    <row r="2193" spans="1:4" s="9" customFormat="1" x14ac:dyDescent="0.3">
      <c r="A2193" s="8">
        <f t="shared" si="34"/>
        <v>41083.812499994689</v>
      </c>
      <c r="B2193" s="51">
        <v>12</v>
      </c>
      <c r="C2193" s="51">
        <v>0</v>
      </c>
      <c r="D2193" s="52">
        <v>14.1</v>
      </c>
    </row>
    <row r="2194" spans="1:4" s="9" customFormat="1" x14ac:dyDescent="0.3">
      <c r="A2194" s="8">
        <f t="shared" si="34"/>
        <v>41083.822916661353</v>
      </c>
      <c r="B2194" s="51">
        <v>10</v>
      </c>
      <c r="C2194" s="51">
        <v>0</v>
      </c>
      <c r="D2194" s="52">
        <v>14.4</v>
      </c>
    </row>
    <row r="2195" spans="1:4" s="9" customFormat="1" x14ac:dyDescent="0.3">
      <c r="A2195" s="8">
        <f t="shared" si="34"/>
        <v>41083.833333328017</v>
      </c>
      <c r="B2195" s="51">
        <v>10</v>
      </c>
      <c r="C2195" s="51">
        <v>0</v>
      </c>
      <c r="D2195" s="52">
        <v>14.3</v>
      </c>
    </row>
    <row r="2196" spans="1:4" s="9" customFormat="1" x14ac:dyDescent="0.3">
      <c r="A2196" s="8">
        <f t="shared" si="34"/>
        <v>41083.843749994681</v>
      </c>
      <c r="B2196" s="51">
        <v>10</v>
      </c>
      <c r="C2196" s="51">
        <v>0</v>
      </c>
      <c r="D2196" s="52">
        <v>14.6</v>
      </c>
    </row>
    <row r="2197" spans="1:4" s="9" customFormat="1" x14ac:dyDescent="0.3">
      <c r="A2197" s="8">
        <f t="shared" si="34"/>
        <v>41083.854166661346</v>
      </c>
      <c r="B2197" s="51">
        <v>9</v>
      </c>
      <c r="C2197" s="51">
        <v>0</v>
      </c>
      <c r="D2197" s="52">
        <v>14.5</v>
      </c>
    </row>
    <row r="2198" spans="1:4" s="9" customFormat="1" x14ac:dyDescent="0.3">
      <c r="A2198" s="8">
        <f t="shared" si="34"/>
        <v>41083.86458332801</v>
      </c>
      <c r="B2198" s="51">
        <v>8</v>
      </c>
      <c r="C2198" s="51">
        <v>0</v>
      </c>
      <c r="D2198" s="52">
        <v>14.5</v>
      </c>
    </row>
    <row r="2199" spans="1:4" s="9" customFormat="1" x14ac:dyDescent="0.3">
      <c r="A2199" s="8">
        <f t="shared" si="34"/>
        <v>41083.874999994674</v>
      </c>
      <c r="B2199" s="51">
        <v>7</v>
      </c>
      <c r="C2199" s="51">
        <v>0</v>
      </c>
      <c r="D2199" s="52">
        <v>14.6</v>
      </c>
    </row>
    <row r="2200" spans="1:4" s="9" customFormat="1" x14ac:dyDescent="0.3">
      <c r="A2200" s="8">
        <f t="shared" si="34"/>
        <v>41083.885416661338</v>
      </c>
      <c r="B2200" s="51">
        <v>7</v>
      </c>
      <c r="C2200" s="51">
        <v>0</v>
      </c>
      <c r="D2200" s="52">
        <v>14.6</v>
      </c>
    </row>
    <row r="2201" spans="1:4" s="9" customFormat="1" x14ac:dyDescent="0.3">
      <c r="A2201" s="8">
        <f t="shared" si="34"/>
        <v>41083.895833328002</v>
      </c>
      <c r="B2201" s="51">
        <v>7</v>
      </c>
      <c r="C2201" s="51">
        <v>0</v>
      </c>
      <c r="D2201" s="52">
        <v>14.6</v>
      </c>
    </row>
    <row r="2202" spans="1:4" s="9" customFormat="1" x14ac:dyDescent="0.3">
      <c r="A2202" s="8">
        <f t="shared" si="34"/>
        <v>41083.906249994667</v>
      </c>
      <c r="B2202" s="51">
        <v>7</v>
      </c>
      <c r="C2202" s="51">
        <v>0</v>
      </c>
      <c r="D2202" s="52">
        <v>14.9</v>
      </c>
    </row>
    <row r="2203" spans="1:4" s="9" customFormat="1" x14ac:dyDescent="0.3">
      <c r="A2203" s="8">
        <f t="shared" si="34"/>
        <v>41083.916666661331</v>
      </c>
      <c r="B2203" s="51">
        <v>7</v>
      </c>
      <c r="C2203" s="51">
        <v>0</v>
      </c>
      <c r="D2203" s="52">
        <v>15</v>
      </c>
    </row>
    <row r="2204" spans="1:4" s="9" customFormat="1" x14ac:dyDescent="0.3">
      <c r="A2204" s="8">
        <f t="shared" si="34"/>
        <v>41083.927083327995</v>
      </c>
      <c r="B2204" s="51">
        <v>6</v>
      </c>
      <c r="C2204" s="51">
        <v>0</v>
      </c>
      <c r="D2204" s="52">
        <v>14.9</v>
      </c>
    </row>
    <row r="2205" spans="1:4" s="9" customFormat="1" x14ac:dyDescent="0.3">
      <c r="A2205" s="8">
        <f t="shared" si="34"/>
        <v>41083.937499994659</v>
      </c>
      <c r="B2205" s="51">
        <v>6</v>
      </c>
      <c r="C2205" s="51">
        <v>0</v>
      </c>
      <c r="D2205" s="52">
        <v>14.9</v>
      </c>
    </row>
    <row r="2206" spans="1:4" s="9" customFormat="1" x14ac:dyDescent="0.3">
      <c r="A2206" s="8">
        <f t="shared" si="34"/>
        <v>41083.947916661324</v>
      </c>
      <c r="B2206" s="51">
        <v>5</v>
      </c>
      <c r="C2206" s="51">
        <v>0</v>
      </c>
      <c r="D2206" s="52">
        <v>15</v>
      </c>
    </row>
    <row r="2207" spans="1:4" s="9" customFormat="1" x14ac:dyDescent="0.3">
      <c r="A2207" s="8">
        <f t="shared" si="34"/>
        <v>41083.958333327988</v>
      </c>
      <c r="B2207" s="51">
        <v>5</v>
      </c>
      <c r="C2207" s="51">
        <v>0</v>
      </c>
      <c r="D2207" s="52">
        <v>15.2</v>
      </c>
    </row>
    <row r="2208" spans="1:4" s="9" customFormat="1" x14ac:dyDescent="0.3">
      <c r="A2208" s="8">
        <f t="shared" si="34"/>
        <v>41083.968749994652</v>
      </c>
      <c r="B2208" s="51">
        <v>3</v>
      </c>
      <c r="C2208" s="51">
        <v>0</v>
      </c>
      <c r="D2208" s="52">
        <v>15.2</v>
      </c>
    </row>
    <row r="2209" spans="1:4" s="9" customFormat="1" x14ac:dyDescent="0.3">
      <c r="A2209" s="8">
        <f t="shared" si="34"/>
        <v>41083.979166661316</v>
      </c>
      <c r="B2209" s="51">
        <v>3</v>
      </c>
      <c r="C2209" s="51">
        <v>0</v>
      </c>
      <c r="D2209" s="52">
        <v>15.2</v>
      </c>
    </row>
    <row r="2210" spans="1:4" s="9" customFormat="1" x14ac:dyDescent="0.3">
      <c r="A2210" s="8">
        <f t="shared" si="34"/>
        <v>41083.989583327981</v>
      </c>
      <c r="B2210" s="51">
        <v>4</v>
      </c>
      <c r="C2210" s="51">
        <v>0</v>
      </c>
      <c r="D2210" s="52">
        <v>15.3</v>
      </c>
    </row>
    <row r="2211" spans="1:4" s="9" customFormat="1" x14ac:dyDescent="0.3">
      <c r="A2211" s="8">
        <f t="shared" si="34"/>
        <v>41083.999999994645</v>
      </c>
      <c r="B2211" s="51">
        <v>3</v>
      </c>
      <c r="C2211" s="51">
        <v>0</v>
      </c>
      <c r="D2211" s="52">
        <v>15.2</v>
      </c>
    </row>
    <row r="2212" spans="1:4" s="9" customFormat="1" x14ac:dyDescent="0.3">
      <c r="A2212" s="8">
        <f t="shared" si="34"/>
        <v>41084.010416661309</v>
      </c>
      <c r="B2212" s="51">
        <v>3</v>
      </c>
      <c r="C2212" s="51">
        <v>0</v>
      </c>
      <c r="D2212" s="52">
        <v>15.3</v>
      </c>
    </row>
    <row r="2213" spans="1:4" s="9" customFormat="1" x14ac:dyDescent="0.3">
      <c r="A2213" s="8">
        <f t="shared" si="34"/>
        <v>41084.020833327973</v>
      </c>
      <c r="B2213" s="51">
        <v>2</v>
      </c>
      <c r="C2213" s="51">
        <v>0</v>
      </c>
      <c r="D2213" s="52">
        <v>15.1</v>
      </c>
    </row>
    <row r="2214" spans="1:4" s="9" customFormat="1" x14ac:dyDescent="0.3">
      <c r="A2214" s="8">
        <f t="shared" si="34"/>
        <v>41084.031249994638</v>
      </c>
      <c r="B2214" s="51">
        <v>2</v>
      </c>
      <c r="C2214" s="51">
        <v>0</v>
      </c>
      <c r="D2214" s="52">
        <v>13.6</v>
      </c>
    </row>
    <row r="2215" spans="1:4" s="9" customFormat="1" x14ac:dyDescent="0.3">
      <c r="A2215" s="8">
        <f t="shared" si="34"/>
        <v>41084.041666661302</v>
      </c>
      <c r="B2215" s="51">
        <v>2</v>
      </c>
      <c r="C2215" s="51">
        <v>0</v>
      </c>
      <c r="D2215" s="52">
        <v>13.5</v>
      </c>
    </row>
    <row r="2216" spans="1:4" s="9" customFormat="1" x14ac:dyDescent="0.3">
      <c r="A2216" s="8">
        <f t="shared" si="34"/>
        <v>41084.052083327966</v>
      </c>
      <c r="B2216" s="51">
        <v>2</v>
      </c>
      <c r="C2216" s="51">
        <v>0</v>
      </c>
      <c r="D2216" s="52">
        <v>13.7</v>
      </c>
    </row>
    <row r="2217" spans="1:4" s="9" customFormat="1" x14ac:dyDescent="0.3">
      <c r="A2217" s="8">
        <f t="shared" si="34"/>
        <v>41084.06249999463</v>
      </c>
      <c r="B2217" s="51">
        <v>1</v>
      </c>
      <c r="C2217" s="51">
        <v>0</v>
      </c>
      <c r="D2217" s="52">
        <v>13.9</v>
      </c>
    </row>
    <row r="2218" spans="1:4" s="9" customFormat="1" x14ac:dyDescent="0.3">
      <c r="A2218" s="8">
        <f t="shared" si="34"/>
        <v>41084.072916661295</v>
      </c>
      <c r="B2218" s="51">
        <v>1</v>
      </c>
      <c r="C2218" s="51">
        <v>0</v>
      </c>
      <c r="D2218" s="52">
        <v>14</v>
      </c>
    </row>
    <row r="2219" spans="1:4" s="9" customFormat="1" x14ac:dyDescent="0.3">
      <c r="A2219" s="8">
        <f t="shared" si="34"/>
        <v>41084.083333327959</v>
      </c>
      <c r="B2219" s="51">
        <v>1</v>
      </c>
      <c r="C2219" s="51">
        <v>0</v>
      </c>
      <c r="D2219" s="52">
        <v>14.3</v>
      </c>
    </row>
    <row r="2220" spans="1:4" s="9" customFormat="1" x14ac:dyDescent="0.3">
      <c r="A2220" s="8">
        <f t="shared" si="34"/>
        <v>41084.093749994623</v>
      </c>
      <c r="B2220" s="51">
        <v>1</v>
      </c>
      <c r="C2220" s="51">
        <v>0</v>
      </c>
      <c r="D2220" s="52">
        <v>14.3</v>
      </c>
    </row>
    <row r="2221" spans="1:4" s="9" customFormat="1" x14ac:dyDescent="0.3">
      <c r="A2221" s="8">
        <f t="shared" si="34"/>
        <v>41084.104166661287</v>
      </c>
      <c r="B2221" s="51">
        <v>0</v>
      </c>
      <c r="C2221" s="51">
        <v>0</v>
      </c>
      <c r="D2221" s="52">
        <v>14.3</v>
      </c>
    </row>
    <row r="2222" spans="1:4" s="9" customFormat="1" x14ac:dyDescent="0.3">
      <c r="A2222" s="8">
        <f t="shared" si="34"/>
        <v>41084.114583327952</v>
      </c>
      <c r="B2222" s="51">
        <v>2</v>
      </c>
      <c r="C2222" s="51">
        <v>0</v>
      </c>
      <c r="D2222" s="52">
        <v>14.3</v>
      </c>
    </row>
    <row r="2223" spans="1:4" s="9" customFormat="1" x14ac:dyDescent="0.3">
      <c r="A2223" s="8">
        <f t="shared" si="34"/>
        <v>41084.124999994616</v>
      </c>
      <c r="B2223" s="51">
        <v>1</v>
      </c>
      <c r="C2223" s="51">
        <v>0</v>
      </c>
      <c r="D2223" s="52">
        <v>14.3</v>
      </c>
    </row>
    <row r="2224" spans="1:4" s="9" customFormat="1" x14ac:dyDescent="0.3">
      <c r="A2224" s="8">
        <f t="shared" si="34"/>
        <v>41084.13541666128</v>
      </c>
      <c r="B2224" s="51">
        <v>1</v>
      </c>
      <c r="C2224" s="51">
        <v>0</v>
      </c>
      <c r="D2224" s="52">
        <v>14.6</v>
      </c>
    </row>
    <row r="2225" spans="1:4" s="9" customFormat="1" x14ac:dyDescent="0.3">
      <c r="A2225" s="8">
        <f t="shared" si="34"/>
        <v>41084.145833327944</v>
      </c>
      <c r="B2225" s="51">
        <v>1</v>
      </c>
      <c r="C2225" s="51">
        <v>0</v>
      </c>
      <c r="D2225" s="52">
        <v>14.5</v>
      </c>
    </row>
    <row r="2226" spans="1:4" s="9" customFormat="1" x14ac:dyDescent="0.3">
      <c r="A2226" s="8">
        <f t="shared" si="34"/>
        <v>41084.156249994609</v>
      </c>
      <c r="B2226" s="51">
        <v>0</v>
      </c>
      <c r="C2226" s="51">
        <v>0</v>
      </c>
      <c r="D2226" s="52">
        <v>14.5</v>
      </c>
    </row>
    <row r="2227" spans="1:4" s="9" customFormat="1" x14ac:dyDescent="0.3">
      <c r="A2227" s="8">
        <f t="shared" si="34"/>
        <v>41084.166666661273</v>
      </c>
      <c r="B2227" s="51">
        <v>2</v>
      </c>
      <c r="C2227" s="51">
        <v>0</v>
      </c>
      <c r="D2227" s="52">
        <v>14.5</v>
      </c>
    </row>
    <row r="2228" spans="1:4" s="9" customFormat="1" x14ac:dyDescent="0.3">
      <c r="A2228" s="8">
        <f t="shared" si="34"/>
        <v>41084.177083327937</v>
      </c>
      <c r="B2228" s="51">
        <v>0</v>
      </c>
      <c r="C2228" s="51">
        <v>0</v>
      </c>
      <c r="D2228" s="52">
        <v>14.6</v>
      </c>
    </row>
    <row r="2229" spans="1:4" s="9" customFormat="1" x14ac:dyDescent="0.3">
      <c r="A2229" s="8">
        <f t="shared" si="34"/>
        <v>41084.187499994601</v>
      </c>
      <c r="B2229" s="51">
        <v>0</v>
      </c>
      <c r="C2229" s="51">
        <v>0</v>
      </c>
      <c r="D2229" s="52">
        <v>14.6</v>
      </c>
    </row>
    <row r="2230" spans="1:4" s="9" customFormat="1" x14ac:dyDescent="0.3">
      <c r="A2230" s="8">
        <f t="shared" si="34"/>
        <v>41084.197916661265</v>
      </c>
      <c r="B2230" s="51">
        <v>0</v>
      </c>
      <c r="C2230" s="51">
        <v>0</v>
      </c>
      <c r="D2230" s="52">
        <v>14.6</v>
      </c>
    </row>
    <row r="2231" spans="1:4" s="9" customFormat="1" x14ac:dyDescent="0.3">
      <c r="A2231" s="8">
        <f t="shared" si="34"/>
        <v>41084.20833332793</v>
      </c>
      <c r="B2231" s="51">
        <v>1</v>
      </c>
      <c r="C2231" s="51">
        <v>0</v>
      </c>
      <c r="D2231" s="52">
        <v>14.8</v>
      </c>
    </row>
    <row r="2232" spans="1:4" s="9" customFormat="1" x14ac:dyDescent="0.3">
      <c r="A2232" s="8">
        <f t="shared" si="34"/>
        <v>41084.218749994594</v>
      </c>
      <c r="B2232" s="51">
        <v>0</v>
      </c>
      <c r="C2232" s="51">
        <v>0</v>
      </c>
      <c r="D2232" s="52">
        <v>15.4</v>
      </c>
    </row>
    <row r="2233" spans="1:4" s="9" customFormat="1" x14ac:dyDescent="0.3">
      <c r="A2233" s="8">
        <f t="shared" si="34"/>
        <v>41084.229166661258</v>
      </c>
      <c r="B2233" s="51">
        <v>0</v>
      </c>
      <c r="C2233" s="51">
        <v>0</v>
      </c>
      <c r="D2233" s="52">
        <v>14.9</v>
      </c>
    </row>
    <row r="2234" spans="1:4" s="9" customFormat="1" x14ac:dyDescent="0.3">
      <c r="A2234" s="8">
        <f t="shared" si="34"/>
        <v>41084.239583327922</v>
      </c>
      <c r="B2234" s="51">
        <v>0</v>
      </c>
      <c r="C2234" s="51">
        <v>0</v>
      </c>
      <c r="D2234" s="52">
        <v>14.9</v>
      </c>
    </row>
    <row r="2235" spans="1:4" s="9" customFormat="1" x14ac:dyDescent="0.3">
      <c r="A2235" s="8">
        <f t="shared" si="34"/>
        <v>41084.249999994587</v>
      </c>
      <c r="B2235" s="51">
        <v>0</v>
      </c>
      <c r="C2235" s="51">
        <v>0</v>
      </c>
      <c r="D2235" s="52">
        <v>15</v>
      </c>
    </row>
    <row r="2236" spans="1:4" s="9" customFormat="1" x14ac:dyDescent="0.3">
      <c r="A2236" s="8">
        <f t="shared" si="34"/>
        <v>41084.260416661251</v>
      </c>
      <c r="B2236" s="51">
        <v>0</v>
      </c>
      <c r="C2236" s="51">
        <v>0</v>
      </c>
      <c r="D2236" s="52">
        <v>14.9</v>
      </c>
    </row>
    <row r="2237" spans="1:4" s="9" customFormat="1" x14ac:dyDescent="0.3">
      <c r="A2237" s="8">
        <f t="shared" si="34"/>
        <v>41084.270833327915</v>
      </c>
      <c r="B2237" s="51">
        <v>0</v>
      </c>
      <c r="C2237" s="51">
        <v>0</v>
      </c>
      <c r="D2237" s="52">
        <v>14.9</v>
      </c>
    </row>
    <row r="2238" spans="1:4" s="9" customFormat="1" x14ac:dyDescent="0.3">
      <c r="A2238" s="8">
        <f t="shared" si="34"/>
        <v>41084.281249994579</v>
      </c>
      <c r="B2238" s="51">
        <v>1</v>
      </c>
      <c r="C2238" s="51">
        <v>0</v>
      </c>
      <c r="D2238" s="52">
        <v>14.9</v>
      </c>
    </row>
    <row r="2239" spans="1:4" s="9" customFormat="1" x14ac:dyDescent="0.3">
      <c r="A2239" s="8">
        <f t="shared" si="34"/>
        <v>41084.291666661244</v>
      </c>
      <c r="B2239" s="51">
        <v>1</v>
      </c>
      <c r="C2239" s="51">
        <v>0</v>
      </c>
      <c r="D2239" s="52">
        <v>15.1</v>
      </c>
    </row>
    <row r="2240" spans="1:4" s="9" customFormat="1" x14ac:dyDescent="0.3">
      <c r="A2240" s="8">
        <f t="shared" si="34"/>
        <v>41084.302083327908</v>
      </c>
      <c r="B2240" s="51">
        <v>2</v>
      </c>
      <c r="C2240" s="51">
        <v>0</v>
      </c>
      <c r="D2240" s="52">
        <v>15.2</v>
      </c>
    </row>
    <row r="2241" spans="1:4" s="9" customFormat="1" x14ac:dyDescent="0.3">
      <c r="A2241" s="8">
        <f t="shared" si="34"/>
        <v>41084.312499994572</v>
      </c>
      <c r="B2241" s="51">
        <v>2</v>
      </c>
      <c r="C2241" s="51">
        <v>0</v>
      </c>
      <c r="D2241" s="52">
        <v>15.2</v>
      </c>
    </row>
    <row r="2242" spans="1:4" s="9" customFormat="1" x14ac:dyDescent="0.3">
      <c r="A2242" s="8">
        <f t="shared" si="34"/>
        <v>41084.322916661236</v>
      </c>
      <c r="B2242" s="51">
        <v>2</v>
      </c>
      <c r="C2242" s="51">
        <v>0</v>
      </c>
      <c r="D2242" s="52">
        <v>15.2</v>
      </c>
    </row>
    <row r="2243" spans="1:4" s="9" customFormat="1" x14ac:dyDescent="0.3">
      <c r="A2243" s="8">
        <f t="shared" si="34"/>
        <v>41084.333333327901</v>
      </c>
      <c r="B2243" s="51">
        <v>3</v>
      </c>
      <c r="C2243" s="51">
        <v>0</v>
      </c>
      <c r="D2243" s="52">
        <v>15</v>
      </c>
    </row>
    <row r="2244" spans="1:4" s="9" customFormat="1" x14ac:dyDescent="0.3">
      <c r="A2244" s="8">
        <f t="shared" si="34"/>
        <v>41084.343749994565</v>
      </c>
      <c r="B2244" s="51">
        <v>4</v>
      </c>
      <c r="C2244" s="51">
        <v>0</v>
      </c>
      <c r="D2244" s="52">
        <v>15</v>
      </c>
    </row>
    <row r="2245" spans="1:4" s="9" customFormat="1" x14ac:dyDescent="0.3">
      <c r="A2245" s="8">
        <f t="shared" ref="A2245:A2308" si="35">A2244+1/24/4</f>
        <v>41084.354166661229</v>
      </c>
      <c r="B2245" s="51">
        <v>5</v>
      </c>
      <c r="C2245" s="51">
        <v>0</v>
      </c>
      <c r="D2245" s="52">
        <v>15.1</v>
      </c>
    </row>
    <row r="2246" spans="1:4" s="9" customFormat="1" x14ac:dyDescent="0.3">
      <c r="A2246" s="8">
        <f t="shared" si="35"/>
        <v>41084.364583327893</v>
      </c>
      <c r="B2246" s="51">
        <v>9</v>
      </c>
      <c r="C2246" s="51">
        <v>0</v>
      </c>
      <c r="D2246" s="52">
        <v>15.2</v>
      </c>
    </row>
    <row r="2247" spans="1:4" s="9" customFormat="1" x14ac:dyDescent="0.3">
      <c r="A2247" s="8">
        <f t="shared" si="35"/>
        <v>41084.374999994558</v>
      </c>
      <c r="B2247" s="51">
        <v>10</v>
      </c>
      <c r="C2247" s="51">
        <v>0</v>
      </c>
      <c r="D2247" s="52">
        <v>15.3</v>
      </c>
    </row>
    <row r="2248" spans="1:4" s="9" customFormat="1" x14ac:dyDescent="0.3">
      <c r="A2248" s="8">
        <f t="shared" si="35"/>
        <v>41084.385416661222</v>
      </c>
      <c r="B2248" s="51">
        <v>11</v>
      </c>
      <c r="C2248" s="51">
        <v>0</v>
      </c>
      <c r="D2248" s="52">
        <v>15.2</v>
      </c>
    </row>
    <row r="2249" spans="1:4" s="9" customFormat="1" x14ac:dyDescent="0.3">
      <c r="A2249" s="8">
        <f t="shared" si="35"/>
        <v>41084.395833327886</v>
      </c>
      <c r="B2249" s="51">
        <v>12</v>
      </c>
      <c r="C2249" s="51">
        <v>0</v>
      </c>
      <c r="D2249" s="52">
        <v>15.3</v>
      </c>
    </row>
    <row r="2250" spans="1:4" s="9" customFormat="1" x14ac:dyDescent="0.3">
      <c r="A2250" s="8">
        <f t="shared" si="35"/>
        <v>41084.40624999455</v>
      </c>
      <c r="B2250" s="51">
        <v>13</v>
      </c>
      <c r="C2250" s="51">
        <v>0</v>
      </c>
      <c r="D2250" s="52">
        <v>15.1</v>
      </c>
    </row>
    <row r="2251" spans="1:4" s="9" customFormat="1" x14ac:dyDescent="0.3">
      <c r="A2251" s="8">
        <f t="shared" si="35"/>
        <v>41084.416666661215</v>
      </c>
      <c r="B2251" s="51">
        <v>625</v>
      </c>
      <c r="C2251" s="51">
        <v>148</v>
      </c>
      <c r="D2251" s="52">
        <v>44.3</v>
      </c>
    </row>
    <row r="2252" spans="1:4" s="9" customFormat="1" x14ac:dyDescent="0.3">
      <c r="A2252" s="8">
        <f t="shared" si="35"/>
        <v>41084.427083327879</v>
      </c>
      <c r="B2252" s="51">
        <v>1167</v>
      </c>
      <c r="C2252" s="51">
        <v>122</v>
      </c>
      <c r="D2252" s="52">
        <v>34.299999999999997</v>
      </c>
    </row>
    <row r="2253" spans="1:4" s="9" customFormat="1" x14ac:dyDescent="0.3">
      <c r="A2253" s="8">
        <f t="shared" si="35"/>
        <v>41084.437499994543</v>
      </c>
      <c r="B2253" s="51">
        <v>1129</v>
      </c>
      <c r="C2253" s="51">
        <v>117</v>
      </c>
      <c r="D2253" s="52">
        <v>31.3</v>
      </c>
    </row>
    <row r="2254" spans="1:4" s="9" customFormat="1" x14ac:dyDescent="0.3">
      <c r="A2254" s="8">
        <f t="shared" si="35"/>
        <v>41084.447916661207</v>
      </c>
      <c r="B2254" s="51">
        <v>1104</v>
      </c>
      <c r="C2254" s="51">
        <v>117</v>
      </c>
      <c r="D2254" s="52">
        <v>28.9</v>
      </c>
    </row>
    <row r="2255" spans="1:4" s="9" customFormat="1" x14ac:dyDescent="0.3">
      <c r="A2255" s="8">
        <f t="shared" si="35"/>
        <v>41084.458333327872</v>
      </c>
      <c r="B2255" s="51">
        <v>1082</v>
      </c>
      <c r="C2255" s="51">
        <v>115</v>
      </c>
      <c r="D2255" s="52">
        <v>28.2</v>
      </c>
    </row>
    <row r="2256" spans="1:4" s="9" customFormat="1" x14ac:dyDescent="0.3">
      <c r="A2256" s="8">
        <f t="shared" si="35"/>
        <v>41084.468749994536</v>
      </c>
      <c r="B2256" s="51">
        <v>1064</v>
      </c>
      <c r="C2256" s="51">
        <v>115</v>
      </c>
      <c r="D2256" s="52">
        <v>27.4</v>
      </c>
    </row>
    <row r="2257" spans="1:4" s="9" customFormat="1" x14ac:dyDescent="0.3">
      <c r="A2257" s="8">
        <f t="shared" si="35"/>
        <v>41084.4791666612</v>
      </c>
      <c r="B2257" s="51">
        <v>1054</v>
      </c>
      <c r="C2257" s="51">
        <v>114</v>
      </c>
      <c r="D2257" s="52">
        <v>26.4</v>
      </c>
    </row>
    <row r="2258" spans="1:4" s="9" customFormat="1" x14ac:dyDescent="0.3">
      <c r="A2258" s="8">
        <f t="shared" si="35"/>
        <v>41084.489583327864</v>
      </c>
      <c r="B2258" s="51">
        <v>1041</v>
      </c>
      <c r="C2258" s="51">
        <v>114</v>
      </c>
      <c r="D2258" s="52">
        <v>26.3</v>
      </c>
    </row>
    <row r="2259" spans="1:4" s="9" customFormat="1" x14ac:dyDescent="0.3">
      <c r="A2259" s="8">
        <f t="shared" si="35"/>
        <v>41084.499999994528</v>
      </c>
      <c r="B2259" s="51">
        <v>1038</v>
      </c>
      <c r="C2259" s="51">
        <v>115</v>
      </c>
      <c r="D2259" s="52">
        <v>26.1</v>
      </c>
    </row>
    <row r="2260" spans="1:4" s="9" customFormat="1" x14ac:dyDescent="0.3">
      <c r="A2260" s="8">
        <f t="shared" si="35"/>
        <v>41084.510416661193</v>
      </c>
      <c r="B2260" s="51">
        <v>1036</v>
      </c>
      <c r="C2260" s="51">
        <v>115</v>
      </c>
      <c r="D2260" s="52">
        <v>26.1</v>
      </c>
    </row>
    <row r="2261" spans="1:4" s="9" customFormat="1" x14ac:dyDescent="0.3">
      <c r="A2261" s="8">
        <f t="shared" si="35"/>
        <v>41084.520833327857</v>
      </c>
      <c r="B2261" s="51">
        <v>1014</v>
      </c>
      <c r="C2261" s="51">
        <v>111</v>
      </c>
      <c r="D2261" s="52">
        <v>25.7</v>
      </c>
    </row>
    <row r="2262" spans="1:4" s="9" customFormat="1" x14ac:dyDescent="0.3">
      <c r="A2262" s="8">
        <f t="shared" si="35"/>
        <v>41084.531249994521</v>
      </c>
      <c r="B2262" s="51">
        <v>1001</v>
      </c>
      <c r="C2262" s="51">
        <v>111</v>
      </c>
      <c r="D2262" s="52">
        <v>25.4</v>
      </c>
    </row>
    <row r="2263" spans="1:4" s="9" customFormat="1" x14ac:dyDescent="0.3">
      <c r="A2263" s="8">
        <f t="shared" si="35"/>
        <v>41084.541666661185</v>
      </c>
      <c r="B2263" s="51">
        <v>993</v>
      </c>
      <c r="C2263" s="51">
        <v>113</v>
      </c>
      <c r="D2263" s="52">
        <v>25</v>
      </c>
    </row>
    <row r="2264" spans="1:4" s="9" customFormat="1" x14ac:dyDescent="0.3">
      <c r="A2264" s="8">
        <f t="shared" si="35"/>
        <v>41084.55208332785</v>
      </c>
      <c r="B2264" s="51">
        <v>984</v>
      </c>
      <c r="C2264" s="51">
        <v>110</v>
      </c>
      <c r="D2264" s="52">
        <v>24.8</v>
      </c>
    </row>
    <row r="2265" spans="1:4" s="9" customFormat="1" x14ac:dyDescent="0.3">
      <c r="A2265" s="8">
        <f t="shared" si="35"/>
        <v>41084.562499994514</v>
      </c>
      <c r="B2265" s="51">
        <v>986</v>
      </c>
      <c r="C2265" s="51">
        <v>112</v>
      </c>
      <c r="D2265" s="52">
        <v>24.7</v>
      </c>
    </row>
    <row r="2266" spans="1:4" s="9" customFormat="1" x14ac:dyDescent="0.3">
      <c r="A2266" s="8">
        <f t="shared" si="35"/>
        <v>41084.572916661178</v>
      </c>
      <c r="B2266" s="51">
        <v>971</v>
      </c>
      <c r="C2266" s="51">
        <v>110</v>
      </c>
      <c r="D2266" s="52">
        <v>24.2</v>
      </c>
    </row>
    <row r="2267" spans="1:4" s="9" customFormat="1" x14ac:dyDescent="0.3">
      <c r="A2267" s="8">
        <f t="shared" si="35"/>
        <v>41084.583333327842</v>
      </c>
      <c r="B2267" s="51">
        <v>969</v>
      </c>
      <c r="C2267" s="51">
        <v>112</v>
      </c>
      <c r="D2267" s="52">
        <v>24</v>
      </c>
    </row>
    <row r="2268" spans="1:4" s="9" customFormat="1" x14ac:dyDescent="0.3">
      <c r="A2268" s="8">
        <f t="shared" si="35"/>
        <v>41084.593749994507</v>
      </c>
      <c r="B2268" s="51">
        <v>957</v>
      </c>
      <c r="C2268" s="51">
        <v>109</v>
      </c>
      <c r="D2268" s="52">
        <v>23.9</v>
      </c>
    </row>
    <row r="2269" spans="1:4" s="9" customFormat="1" x14ac:dyDescent="0.3">
      <c r="A2269" s="8">
        <f t="shared" si="35"/>
        <v>41084.604166661171</v>
      </c>
      <c r="B2269" s="51">
        <v>943</v>
      </c>
      <c r="C2269" s="51">
        <v>110</v>
      </c>
      <c r="D2269" s="52">
        <v>23.9</v>
      </c>
    </row>
    <row r="2270" spans="1:4" s="9" customFormat="1" x14ac:dyDescent="0.3">
      <c r="A2270" s="8">
        <f t="shared" si="35"/>
        <v>41084.614583327835</v>
      </c>
      <c r="B2270" s="51">
        <v>943</v>
      </c>
      <c r="C2270" s="51">
        <v>109</v>
      </c>
      <c r="D2270" s="52">
        <v>23.8</v>
      </c>
    </row>
    <row r="2271" spans="1:4" s="9" customFormat="1" x14ac:dyDescent="0.3">
      <c r="A2271" s="8">
        <f t="shared" si="35"/>
        <v>41084.624999994499</v>
      </c>
      <c r="B2271" s="51">
        <v>939</v>
      </c>
      <c r="C2271" s="51">
        <v>108</v>
      </c>
      <c r="D2271" s="52">
        <v>23.6</v>
      </c>
    </row>
    <row r="2272" spans="1:4" s="9" customFormat="1" x14ac:dyDescent="0.3">
      <c r="A2272" s="8">
        <f t="shared" si="35"/>
        <v>41084.635416661164</v>
      </c>
      <c r="B2272" s="51">
        <v>946</v>
      </c>
      <c r="C2272" s="51">
        <v>109</v>
      </c>
      <c r="D2272" s="52">
        <v>23.4</v>
      </c>
    </row>
    <row r="2273" spans="1:4" s="9" customFormat="1" x14ac:dyDescent="0.3">
      <c r="A2273" s="8">
        <f t="shared" si="35"/>
        <v>41084.645833327828</v>
      </c>
      <c r="B2273" s="51">
        <v>927</v>
      </c>
      <c r="C2273" s="51">
        <v>110</v>
      </c>
      <c r="D2273" s="52">
        <v>22.9</v>
      </c>
    </row>
    <row r="2274" spans="1:4" s="9" customFormat="1" x14ac:dyDescent="0.3">
      <c r="A2274" s="8">
        <f t="shared" si="35"/>
        <v>41084.656249994492</v>
      </c>
      <c r="B2274" s="51">
        <v>933</v>
      </c>
      <c r="C2274" s="51">
        <v>109</v>
      </c>
      <c r="D2274" s="52">
        <v>22.7</v>
      </c>
    </row>
    <row r="2275" spans="1:4" s="9" customFormat="1" x14ac:dyDescent="0.3">
      <c r="A2275" s="8">
        <f t="shared" si="35"/>
        <v>41084.666666661156</v>
      </c>
      <c r="B2275" s="51">
        <v>930</v>
      </c>
      <c r="C2275" s="51">
        <v>108</v>
      </c>
      <c r="D2275" s="52">
        <v>22.8</v>
      </c>
    </row>
    <row r="2276" spans="1:4" s="9" customFormat="1" x14ac:dyDescent="0.3">
      <c r="A2276" s="8">
        <f t="shared" si="35"/>
        <v>41084.677083327821</v>
      </c>
      <c r="B2276" s="51">
        <v>930</v>
      </c>
      <c r="C2276" s="51">
        <v>109</v>
      </c>
      <c r="D2276" s="52">
        <v>22.1</v>
      </c>
    </row>
    <row r="2277" spans="1:4" s="9" customFormat="1" x14ac:dyDescent="0.3">
      <c r="A2277" s="8">
        <f t="shared" si="35"/>
        <v>41084.687499994485</v>
      </c>
      <c r="B2277" s="51">
        <v>917</v>
      </c>
      <c r="C2277" s="51">
        <v>108</v>
      </c>
      <c r="D2277" s="52">
        <v>22</v>
      </c>
    </row>
    <row r="2278" spans="1:4" s="9" customFormat="1" x14ac:dyDescent="0.3">
      <c r="A2278" s="8">
        <f t="shared" si="35"/>
        <v>41084.697916661149</v>
      </c>
      <c r="B2278" s="51">
        <v>911</v>
      </c>
      <c r="C2278" s="51">
        <v>108</v>
      </c>
      <c r="D2278" s="52">
        <v>21.8</v>
      </c>
    </row>
    <row r="2279" spans="1:4" s="9" customFormat="1" x14ac:dyDescent="0.3">
      <c r="A2279" s="8">
        <f t="shared" si="35"/>
        <v>41084.708333327813</v>
      </c>
      <c r="B2279" s="51">
        <v>915</v>
      </c>
      <c r="C2279" s="51">
        <v>109</v>
      </c>
      <c r="D2279" s="52">
        <v>21.8</v>
      </c>
    </row>
    <row r="2280" spans="1:4" s="9" customFormat="1" x14ac:dyDescent="0.3">
      <c r="A2280" s="8">
        <f t="shared" si="35"/>
        <v>41084.718749994478</v>
      </c>
      <c r="B2280" s="51">
        <v>892</v>
      </c>
      <c r="C2280" s="51">
        <v>108</v>
      </c>
      <c r="D2280" s="52">
        <v>21.5</v>
      </c>
    </row>
    <row r="2281" spans="1:4" s="9" customFormat="1" x14ac:dyDescent="0.3">
      <c r="A2281" s="8">
        <f t="shared" si="35"/>
        <v>41084.729166661142</v>
      </c>
      <c r="B2281" s="51">
        <v>902</v>
      </c>
      <c r="C2281" s="51">
        <v>108</v>
      </c>
      <c r="D2281" s="52">
        <v>21.4</v>
      </c>
    </row>
    <row r="2282" spans="1:4" s="9" customFormat="1" x14ac:dyDescent="0.3">
      <c r="A2282" s="8">
        <f t="shared" si="35"/>
        <v>41084.739583327806</v>
      </c>
      <c r="B2282" s="51">
        <v>902</v>
      </c>
      <c r="C2282" s="51">
        <v>109</v>
      </c>
      <c r="D2282" s="52">
        <v>21.5</v>
      </c>
    </row>
    <row r="2283" spans="1:4" s="9" customFormat="1" x14ac:dyDescent="0.3">
      <c r="A2283" s="8">
        <f t="shared" si="35"/>
        <v>41084.74999999447</v>
      </c>
      <c r="B2283" s="51">
        <v>905</v>
      </c>
      <c r="C2283" s="51">
        <v>108</v>
      </c>
      <c r="D2283" s="52">
        <v>21.4</v>
      </c>
    </row>
    <row r="2284" spans="1:4" s="9" customFormat="1" x14ac:dyDescent="0.3">
      <c r="A2284" s="8">
        <f t="shared" si="35"/>
        <v>41084.760416661135</v>
      </c>
      <c r="B2284" s="51">
        <v>898</v>
      </c>
      <c r="C2284" s="51">
        <v>108</v>
      </c>
      <c r="D2284" s="52">
        <v>21.3</v>
      </c>
    </row>
    <row r="2285" spans="1:4" s="9" customFormat="1" x14ac:dyDescent="0.3">
      <c r="A2285" s="8">
        <f t="shared" si="35"/>
        <v>41084.770833327799</v>
      </c>
      <c r="B2285" s="51">
        <v>903</v>
      </c>
      <c r="C2285" s="51">
        <v>108</v>
      </c>
      <c r="D2285" s="52">
        <v>21.3</v>
      </c>
    </row>
    <row r="2286" spans="1:4" s="9" customFormat="1" x14ac:dyDescent="0.3">
      <c r="A2286" s="8">
        <f t="shared" si="35"/>
        <v>41084.781249994463</v>
      </c>
      <c r="B2286" s="51">
        <v>905</v>
      </c>
      <c r="C2286" s="51">
        <v>107</v>
      </c>
      <c r="D2286" s="52">
        <v>20.9</v>
      </c>
    </row>
    <row r="2287" spans="1:4" s="9" customFormat="1" x14ac:dyDescent="0.3">
      <c r="A2287" s="8">
        <f t="shared" si="35"/>
        <v>41084.791666661127</v>
      </c>
      <c r="B2287" s="51">
        <v>896</v>
      </c>
      <c r="C2287" s="51">
        <v>108</v>
      </c>
      <c r="D2287" s="52">
        <v>20.9</v>
      </c>
    </row>
    <row r="2288" spans="1:4" s="9" customFormat="1" x14ac:dyDescent="0.3">
      <c r="A2288" s="8">
        <f t="shared" si="35"/>
        <v>41084.802083327791</v>
      </c>
      <c r="B2288" s="51">
        <v>900</v>
      </c>
      <c r="C2288" s="51">
        <v>108</v>
      </c>
      <c r="D2288" s="52">
        <v>20.5</v>
      </c>
    </row>
    <row r="2289" spans="1:4" s="9" customFormat="1" x14ac:dyDescent="0.3">
      <c r="A2289" s="8">
        <f t="shared" si="35"/>
        <v>41084.812499994456</v>
      </c>
      <c r="B2289" s="51">
        <v>898</v>
      </c>
      <c r="C2289" s="51">
        <v>107</v>
      </c>
      <c r="D2289" s="52">
        <v>20.7</v>
      </c>
    </row>
    <row r="2290" spans="1:4" s="9" customFormat="1" x14ac:dyDescent="0.3">
      <c r="A2290" s="8">
        <f t="shared" si="35"/>
        <v>41084.82291666112</v>
      </c>
      <c r="B2290" s="51">
        <v>895</v>
      </c>
      <c r="C2290" s="51">
        <v>108</v>
      </c>
      <c r="D2290" s="52">
        <v>20.7</v>
      </c>
    </row>
    <row r="2291" spans="1:4" s="9" customFormat="1" x14ac:dyDescent="0.3">
      <c r="A2291" s="8">
        <f t="shared" si="35"/>
        <v>41084.833333327784</v>
      </c>
      <c r="B2291" s="51">
        <v>897</v>
      </c>
      <c r="C2291" s="51">
        <v>107</v>
      </c>
      <c r="D2291" s="52">
        <v>20.399999999999999</v>
      </c>
    </row>
    <row r="2292" spans="1:4" s="9" customFormat="1" x14ac:dyDescent="0.3">
      <c r="A2292" s="8">
        <f t="shared" si="35"/>
        <v>41084.843749994448</v>
      </c>
      <c r="B2292" s="51">
        <v>908</v>
      </c>
      <c r="C2292" s="51">
        <v>108</v>
      </c>
      <c r="D2292" s="52">
        <v>19.8</v>
      </c>
    </row>
    <row r="2293" spans="1:4" s="9" customFormat="1" x14ac:dyDescent="0.3">
      <c r="A2293" s="8">
        <f t="shared" si="35"/>
        <v>41084.854166661113</v>
      </c>
      <c r="B2293" s="51">
        <v>900</v>
      </c>
      <c r="C2293" s="51">
        <v>108</v>
      </c>
      <c r="D2293" s="52">
        <v>20.3</v>
      </c>
    </row>
    <row r="2294" spans="1:4" s="9" customFormat="1" x14ac:dyDescent="0.3">
      <c r="A2294" s="8">
        <f t="shared" si="35"/>
        <v>41084.864583327777</v>
      </c>
      <c r="B2294" s="51">
        <v>864</v>
      </c>
      <c r="C2294" s="51">
        <v>107</v>
      </c>
      <c r="D2294" s="52">
        <v>20.100000000000001</v>
      </c>
    </row>
    <row r="2295" spans="1:4" s="9" customFormat="1" x14ac:dyDescent="0.3">
      <c r="A2295" s="8">
        <f t="shared" si="35"/>
        <v>41084.874999994441</v>
      </c>
      <c r="B2295" s="51">
        <v>941</v>
      </c>
      <c r="C2295" s="51">
        <v>107</v>
      </c>
      <c r="D2295" s="52">
        <v>20.2</v>
      </c>
    </row>
    <row r="2296" spans="1:4" s="9" customFormat="1" x14ac:dyDescent="0.3">
      <c r="A2296" s="8">
        <f t="shared" si="35"/>
        <v>41084.885416661105</v>
      </c>
      <c r="B2296" s="51">
        <v>895</v>
      </c>
      <c r="C2296" s="51">
        <v>106</v>
      </c>
      <c r="D2296" s="52">
        <v>20</v>
      </c>
    </row>
    <row r="2297" spans="1:4" s="9" customFormat="1" x14ac:dyDescent="0.3">
      <c r="A2297" s="8">
        <f t="shared" si="35"/>
        <v>41084.89583332777</v>
      </c>
      <c r="B2297" s="51">
        <v>887</v>
      </c>
      <c r="C2297" s="51">
        <v>106</v>
      </c>
      <c r="D2297" s="52">
        <v>20</v>
      </c>
    </row>
    <row r="2298" spans="1:4" s="9" customFormat="1" x14ac:dyDescent="0.3">
      <c r="A2298" s="8">
        <f t="shared" si="35"/>
        <v>41084.906249994434</v>
      </c>
      <c r="B2298" s="51">
        <v>926</v>
      </c>
      <c r="C2298" s="51">
        <v>107</v>
      </c>
      <c r="D2298" s="52">
        <v>20.2</v>
      </c>
    </row>
    <row r="2299" spans="1:4" s="9" customFormat="1" x14ac:dyDescent="0.3">
      <c r="A2299" s="8">
        <f t="shared" si="35"/>
        <v>41084.916666661098</v>
      </c>
      <c r="B2299" s="51">
        <v>910</v>
      </c>
      <c r="C2299" s="51">
        <v>108</v>
      </c>
      <c r="D2299" s="52">
        <v>19.8</v>
      </c>
    </row>
    <row r="2300" spans="1:4" s="9" customFormat="1" x14ac:dyDescent="0.3">
      <c r="A2300" s="8">
        <f t="shared" si="35"/>
        <v>41084.927083327762</v>
      </c>
      <c r="B2300" s="51">
        <v>0</v>
      </c>
      <c r="C2300" s="51">
        <v>0</v>
      </c>
      <c r="D2300" s="52">
        <v>0</v>
      </c>
    </row>
    <row r="2301" spans="1:4" s="9" customFormat="1" x14ac:dyDescent="0.3">
      <c r="A2301" s="8">
        <f t="shared" si="35"/>
        <v>41084.937499994427</v>
      </c>
      <c r="B2301" s="51">
        <v>890</v>
      </c>
      <c r="C2301" s="51">
        <v>107</v>
      </c>
      <c r="D2301" s="52">
        <v>19.8</v>
      </c>
    </row>
    <row r="2302" spans="1:4" s="9" customFormat="1" x14ac:dyDescent="0.3">
      <c r="A2302" s="8">
        <f t="shared" si="35"/>
        <v>41084.947916661091</v>
      </c>
      <c r="B2302" s="51">
        <v>895</v>
      </c>
      <c r="C2302" s="51">
        <v>107</v>
      </c>
      <c r="D2302" s="52">
        <v>19.600000000000001</v>
      </c>
    </row>
    <row r="2303" spans="1:4" s="9" customFormat="1" x14ac:dyDescent="0.3">
      <c r="A2303" s="8">
        <f t="shared" si="35"/>
        <v>41084.958333327755</v>
      </c>
      <c r="B2303" s="51">
        <v>845</v>
      </c>
      <c r="C2303" s="51">
        <v>107</v>
      </c>
      <c r="D2303" s="52">
        <v>19.600000000000001</v>
      </c>
    </row>
    <row r="2304" spans="1:4" s="9" customFormat="1" x14ac:dyDescent="0.3">
      <c r="A2304" s="8">
        <f t="shared" si="35"/>
        <v>41084.968749994419</v>
      </c>
      <c r="B2304" s="51">
        <v>954</v>
      </c>
      <c r="C2304" s="51">
        <v>106</v>
      </c>
      <c r="D2304" s="52">
        <v>19.600000000000001</v>
      </c>
    </row>
    <row r="2305" spans="1:4" s="9" customFormat="1" x14ac:dyDescent="0.3">
      <c r="A2305" s="8">
        <f t="shared" si="35"/>
        <v>41084.979166661084</v>
      </c>
      <c r="B2305" s="51">
        <v>925</v>
      </c>
      <c r="C2305" s="51">
        <v>106</v>
      </c>
      <c r="D2305" s="52">
        <v>19.7</v>
      </c>
    </row>
    <row r="2306" spans="1:4" s="9" customFormat="1" x14ac:dyDescent="0.3">
      <c r="A2306" s="8">
        <f t="shared" si="35"/>
        <v>41084.989583327748</v>
      </c>
      <c r="B2306" s="51">
        <v>895</v>
      </c>
      <c r="C2306" s="51">
        <v>107</v>
      </c>
      <c r="D2306" s="52">
        <v>19.3</v>
      </c>
    </row>
    <row r="2307" spans="1:4" s="9" customFormat="1" x14ac:dyDescent="0.3">
      <c r="A2307" s="8">
        <f t="shared" si="35"/>
        <v>41084.999999994412</v>
      </c>
      <c r="B2307" s="51">
        <v>908</v>
      </c>
      <c r="C2307" s="51">
        <v>106</v>
      </c>
      <c r="D2307" s="52">
        <v>19.600000000000001</v>
      </c>
    </row>
    <row r="2308" spans="1:4" s="9" customFormat="1" x14ac:dyDescent="0.3">
      <c r="A2308" s="8">
        <f t="shared" si="35"/>
        <v>41085.010416661076</v>
      </c>
      <c r="B2308" s="51">
        <v>899</v>
      </c>
      <c r="C2308" s="51">
        <v>107</v>
      </c>
      <c r="D2308" s="52">
        <v>19.399999999999999</v>
      </c>
    </row>
    <row r="2309" spans="1:4" s="9" customFormat="1" x14ac:dyDescent="0.3">
      <c r="A2309" s="8">
        <f t="shared" ref="A2309:A2372" si="36">A2308+1/24/4</f>
        <v>41085.020833327741</v>
      </c>
      <c r="B2309" s="51">
        <v>851</v>
      </c>
      <c r="C2309" s="51">
        <v>107</v>
      </c>
      <c r="D2309" s="52">
        <v>19.399999999999999</v>
      </c>
    </row>
    <row r="2310" spans="1:4" s="9" customFormat="1" x14ac:dyDescent="0.3">
      <c r="A2310" s="8">
        <f t="shared" si="36"/>
        <v>41085.031249994405</v>
      </c>
      <c r="B2310" s="51">
        <v>873</v>
      </c>
      <c r="C2310" s="51">
        <v>106</v>
      </c>
      <c r="D2310" s="52">
        <v>19.399999999999999</v>
      </c>
    </row>
    <row r="2311" spans="1:4" s="9" customFormat="1" x14ac:dyDescent="0.3">
      <c r="A2311" s="8">
        <f t="shared" si="36"/>
        <v>41085.041666661069</v>
      </c>
      <c r="B2311" s="51">
        <v>927</v>
      </c>
      <c r="C2311" s="51">
        <v>105</v>
      </c>
      <c r="D2311" s="52">
        <v>19.5</v>
      </c>
    </row>
    <row r="2312" spans="1:4" s="9" customFormat="1" x14ac:dyDescent="0.3">
      <c r="A2312" s="8">
        <f t="shared" si="36"/>
        <v>41085.052083327733</v>
      </c>
      <c r="B2312" s="51">
        <v>864</v>
      </c>
      <c r="C2312" s="51">
        <v>107</v>
      </c>
      <c r="D2312" s="52">
        <v>19.2</v>
      </c>
    </row>
    <row r="2313" spans="1:4" s="9" customFormat="1" x14ac:dyDescent="0.3">
      <c r="A2313" s="8">
        <f t="shared" si="36"/>
        <v>41085.062499994398</v>
      </c>
      <c r="B2313" s="51">
        <v>909</v>
      </c>
      <c r="C2313" s="51">
        <v>105</v>
      </c>
      <c r="D2313" s="52">
        <v>19.2</v>
      </c>
    </row>
    <row r="2314" spans="1:4" s="9" customFormat="1" x14ac:dyDescent="0.3">
      <c r="A2314" s="8">
        <f t="shared" si="36"/>
        <v>41085.072916661062</v>
      </c>
      <c r="B2314" s="51">
        <v>885</v>
      </c>
      <c r="C2314" s="51">
        <v>107</v>
      </c>
      <c r="D2314" s="52">
        <v>19.100000000000001</v>
      </c>
    </row>
    <row r="2315" spans="1:4" s="9" customFormat="1" x14ac:dyDescent="0.3">
      <c r="A2315" s="8">
        <f t="shared" si="36"/>
        <v>41085.083333327726</v>
      </c>
      <c r="B2315" s="51">
        <v>920</v>
      </c>
      <c r="C2315" s="51">
        <v>106</v>
      </c>
      <c r="D2315" s="52">
        <v>19</v>
      </c>
    </row>
    <row r="2316" spans="1:4" s="9" customFormat="1" x14ac:dyDescent="0.3">
      <c r="A2316" s="8">
        <f t="shared" si="36"/>
        <v>41085.09374999439</v>
      </c>
      <c r="B2316" s="51">
        <v>876</v>
      </c>
      <c r="C2316" s="51">
        <v>105</v>
      </c>
      <c r="D2316" s="52">
        <v>19.399999999999999</v>
      </c>
    </row>
    <row r="2317" spans="1:4" s="9" customFormat="1" x14ac:dyDescent="0.3">
      <c r="A2317" s="8">
        <f t="shared" si="36"/>
        <v>41085.104166661054</v>
      </c>
      <c r="B2317" s="51">
        <v>861</v>
      </c>
      <c r="C2317" s="51">
        <v>105</v>
      </c>
      <c r="D2317" s="52">
        <v>19.100000000000001</v>
      </c>
    </row>
    <row r="2318" spans="1:4" s="9" customFormat="1" x14ac:dyDescent="0.3">
      <c r="A2318" s="8">
        <f t="shared" si="36"/>
        <v>41085.114583327719</v>
      </c>
      <c r="B2318" s="51">
        <v>872</v>
      </c>
      <c r="C2318" s="51">
        <v>106</v>
      </c>
      <c r="D2318" s="52">
        <v>19.2</v>
      </c>
    </row>
    <row r="2319" spans="1:4" s="9" customFormat="1" x14ac:dyDescent="0.3">
      <c r="A2319" s="8">
        <f t="shared" si="36"/>
        <v>41085.124999994383</v>
      </c>
      <c r="B2319" s="51">
        <v>876</v>
      </c>
      <c r="C2319" s="51">
        <v>105</v>
      </c>
      <c r="D2319" s="52">
        <v>19.3</v>
      </c>
    </row>
    <row r="2320" spans="1:4" s="9" customFormat="1" x14ac:dyDescent="0.3">
      <c r="A2320" s="8">
        <f t="shared" si="36"/>
        <v>41085.135416661047</v>
      </c>
      <c r="B2320" s="51">
        <v>898</v>
      </c>
      <c r="C2320" s="51">
        <v>105</v>
      </c>
      <c r="D2320" s="52">
        <v>19.2</v>
      </c>
    </row>
    <row r="2321" spans="1:4" s="9" customFormat="1" x14ac:dyDescent="0.3">
      <c r="A2321" s="8">
        <f t="shared" si="36"/>
        <v>41085.145833327711</v>
      </c>
      <c r="B2321" s="51">
        <v>910</v>
      </c>
      <c r="C2321" s="51">
        <v>105</v>
      </c>
      <c r="D2321" s="52">
        <v>19</v>
      </c>
    </row>
    <row r="2322" spans="1:4" s="9" customFormat="1" x14ac:dyDescent="0.3">
      <c r="A2322" s="8">
        <f t="shared" si="36"/>
        <v>41085.156249994376</v>
      </c>
      <c r="B2322" s="51">
        <v>885</v>
      </c>
      <c r="C2322" s="51">
        <v>106</v>
      </c>
      <c r="D2322" s="52">
        <v>19.600000000000001</v>
      </c>
    </row>
    <row r="2323" spans="1:4" s="9" customFormat="1" x14ac:dyDescent="0.3">
      <c r="A2323" s="8">
        <f t="shared" si="36"/>
        <v>41085.16666666104</v>
      </c>
      <c r="B2323" s="51">
        <v>885</v>
      </c>
      <c r="C2323" s="51">
        <v>107</v>
      </c>
      <c r="D2323" s="52">
        <v>19</v>
      </c>
    </row>
    <row r="2324" spans="1:4" s="9" customFormat="1" x14ac:dyDescent="0.3">
      <c r="A2324" s="8">
        <f t="shared" si="36"/>
        <v>41085.177083327704</v>
      </c>
      <c r="B2324" s="51">
        <v>839</v>
      </c>
      <c r="C2324" s="51">
        <v>105</v>
      </c>
      <c r="D2324" s="52">
        <v>19.100000000000001</v>
      </c>
    </row>
    <row r="2325" spans="1:4" s="9" customFormat="1" x14ac:dyDescent="0.3">
      <c r="A2325" s="8">
        <f t="shared" si="36"/>
        <v>41085.187499994368</v>
      </c>
      <c r="B2325" s="51">
        <v>905</v>
      </c>
      <c r="C2325" s="51">
        <v>105</v>
      </c>
      <c r="D2325" s="52">
        <v>18.899999999999999</v>
      </c>
    </row>
    <row r="2326" spans="1:4" s="9" customFormat="1" x14ac:dyDescent="0.3">
      <c r="A2326" s="8">
        <f t="shared" si="36"/>
        <v>41085.197916661033</v>
      </c>
      <c r="B2326" s="51">
        <v>854</v>
      </c>
      <c r="C2326" s="51">
        <v>105</v>
      </c>
      <c r="D2326" s="52">
        <v>18.8</v>
      </c>
    </row>
    <row r="2327" spans="1:4" s="9" customFormat="1" x14ac:dyDescent="0.3">
      <c r="A2327" s="8">
        <f t="shared" si="36"/>
        <v>41085.208333327697</v>
      </c>
      <c r="B2327" s="51">
        <v>881</v>
      </c>
      <c r="C2327" s="51">
        <v>106</v>
      </c>
      <c r="D2327" s="52">
        <v>18.7</v>
      </c>
    </row>
    <row r="2328" spans="1:4" s="9" customFormat="1" x14ac:dyDescent="0.3">
      <c r="A2328" s="8">
        <f t="shared" si="36"/>
        <v>41085.218749994361</v>
      </c>
      <c r="B2328" s="51">
        <v>887</v>
      </c>
      <c r="C2328" s="51">
        <v>105</v>
      </c>
      <c r="D2328" s="52">
        <v>19</v>
      </c>
    </row>
    <row r="2329" spans="1:4" s="9" customFormat="1" x14ac:dyDescent="0.3">
      <c r="A2329" s="8">
        <f t="shared" si="36"/>
        <v>41085.229166661025</v>
      </c>
      <c r="B2329" s="51">
        <v>859</v>
      </c>
      <c r="C2329" s="51">
        <v>105</v>
      </c>
      <c r="D2329" s="52">
        <v>18.8</v>
      </c>
    </row>
    <row r="2330" spans="1:4" s="9" customFormat="1" x14ac:dyDescent="0.3">
      <c r="A2330" s="8">
        <f t="shared" si="36"/>
        <v>41085.23958332769</v>
      </c>
      <c r="B2330" s="51">
        <v>846</v>
      </c>
      <c r="C2330" s="51">
        <v>106</v>
      </c>
      <c r="D2330" s="52">
        <v>18.8</v>
      </c>
    </row>
    <row r="2331" spans="1:4" s="9" customFormat="1" x14ac:dyDescent="0.3">
      <c r="A2331" s="8">
        <f t="shared" si="36"/>
        <v>41085.249999994354</v>
      </c>
      <c r="B2331" s="51">
        <v>877</v>
      </c>
      <c r="C2331" s="51">
        <v>105</v>
      </c>
      <c r="D2331" s="52">
        <v>18.7</v>
      </c>
    </row>
    <row r="2332" spans="1:4" s="9" customFormat="1" x14ac:dyDescent="0.3">
      <c r="A2332" s="8">
        <f t="shared" si="36"/>
        <v>41085.260416661018</v>
      </c>
      <c r="B2332" s="51">
        <v>873</v>
      </c>
      <c r="C2332" s="51">
        <v>106</v>
      </c>
      <c r="D2332" s="52">
        <v>18.5</v>
      </c>
    </row>
    <row r="2333" spans="1:4" s="9" customFormat="1" x14ac:dyDescent="0.3">
      <c r="A2333" s="8">
        <f t="shared" si="36"/>
        <v>41085.270833327682</v>
      </c>
      <c r="B2333" s="51">
        <v>915</v>
      </c>
      <c r="C2333" s="51">
        <v>105</v>
      </c>
      <c r="D2333" s="52">
        <v>18.399999999999999</v>
      </c>
    </row>
    <row r="2334" spans="1:4" s="9" customFormat="1" x14ac:dyDescent="0.3">
      <c r="A2334" s="8">
        <f t="shared" si="36"/>
        <v>41085.281249994347</v>
      </c>
      <c r="B2334" s="51">
        <v>893</v>
      </c>
      <c r="C2334" s="51">
        <v>107</v>
      </c>
      <c r="D2334" s="52">
        <v>18.5</v>
      </c>
    </row>
    <row r="2335" spans="1:4" s="9" customFormat="1" x14ac:dyDescent="0.3">
      <c r="A2335" s="8">
        <f t="shared" si="36"/>
        <v>41085.291666661011</v>
      </c>
      <c r="B2335" s="51">
        <v>893</v>
      </c>
      <c r="C2335" s="51">
        <v>105</v>
      </c>
      <c r="D2335" s="52">
        <v>18.3</v>
      </c>
    </row>
    <row r="2336" spans="1:4" s="9" customFormat="1" x14ac:dyDescent="0.3">
      <c r="A2336" s="8">
        <f t="shared" si="36"/>
        <v>41085.302083327675</v>
      </c>
      <c r="B2336" s="51">
        <v>908</v>
      </c>
      <c r="C2336" s="51">
        <v>105</v>
      </c>
      <c r="D2336" s="52">
        <v>18</v>
      </c>
    </row>
    <row r="2337" spans="1:4" s="9" customFormat="1" x14ac:dyDescent="0.3">
      <c r="A2337" s="8">
        <f t="shared" si="36"/>
        <v>41085.312499994339</v>
      </c>
      <c r="B2337" s="51">
        <v>910</v>
      </c>
      <c r="C2337" s="51">
        <v>106</v>
      </c>
      <c r="D2337" s="52">
        <v>18.5</v>
      </c>
    </row>
    <row r="2338" spans="1:4" s="9" customFormat="1" x14ac:dyDescent="0.3">
      <c r="A2338" s="8">
        <f t="shared" si="36"/>
        <v>41085.322916661004</v>
      </c>
      <c r="B2338" s="51">
        <v>897</v>
      </c>
      <c r="C2338" s="51">
        <v>108</v>
      </c>
      <c r="D2338" s="52">
        <v>17</v>
      </c>
    </row>
    <row r="2339" spans="1:4" s="9" customFormat="1" x14ac:dyDescent="0.3">
      <c r="A2339" s="8">
        <f t="shared" si="36"/>
        <v>41085.333333327668</v>
      </c>
      <c r="B2339" s="51">
        <v>900</v>
      </c>
      <c r="C2339" s="51">
        <v>110</v>
      </c>
      <c r="D2339" s="52">
        <v>17.2</v>
      </c>
    </row>
    <row r="2340" spans="1:4" s="9" customFormat="1" x14ac:dyDescent="0.3">
      <c r="A2340" s="8">
        <f t="shared" si="36"/>
        <v>41085.343749994332</v>
      </c>
      <c r="B2340" s="51">
        <v>859</v>
      </c>
      <c r="C2340" s="51">
        <v>109</v>
      </c>
      <c r="D2340" s="52">
        <v>17.2</v>
      </c>
    </row>
    <row r="2341" spans="1:4" s="9" customFormat="1" x14ac:dyDescent="0.3">
      <c r="A2341" s="8">
        <f t="shared" si="36"/>
        <v>41085.354166660996</v>
      </c>
      <c r="B2341" s="51">
        <v>934</v>
      </c>
      <c r="C2341" s="51">
        <v>108</v>
      </c>
      <c r="D2341" s="52">
        <v>17.100000000000001</v>
      </c>
    </row>
    <row r="2342" spans="1:4" s="9" customFormat="1" x14ac:dyDescent="0.3">
      <c r="A2342" s="8">
        <f t="shared" si="36"/>
        <v>41085.364583327661</v>
      </c>
      <c r="B2342" s="51">
        <v>883</v>
      </c>
      <c r="C2342" s="51">
        <v>109</v>
      </c>
      <c r="D2342" s="52">
        <v>17.100000000000001</v>
      </c>
    </row>
    <row r="2343" spans="1:4" s="9" customFormat="1" x14ac:dyDescent="0.3">
      <c r="A2343" s="8">
        <f t="shared" si="36"/>
        <v>41085.374999994325</v>
      </c>
      <c r="B2343" s="51">
        <v>872</v>
      </c>
      <c r="C2343" s="51">
        <v>110</v>
      </c>
      <c r="D2343" s="52">
        <v>16.899999999999999</v>
      </c>
    </row>
    <row r="2344" spans="1:4" s="9" customFormat="1" x14ac:dyDescent="0.3">
      <c r="A2344" s="8">
        <f t="shared" si="36"/>
        <v>41085.385416660989</v>
      </c>
      <c r="B2344" s="51">
        <v>865</v>
      </c>
      <c r="C2344" s="51">
        <v>110</v>
      </c>
      <c r="D2344" s="52">
        <v>16.899999999999999</v>
      </c>
    </row>
    <row r="2345" spans="1:4" s="9" customFormat="1" x14ac:dyDescent="0.3">
      <c r="A2345" s="8">
        <f t="shared" si="36"/>
        <v>41085.395833327653</v>
      </c>
      <c r="B2345" s="51">
        <v>862</v>
      </c>
      <c r="C2345" s="51">
        <v>108</v>
      </c>
      <c r="D2345" s="52">
        <v>16.3</v>
      </c>
    </row>
    <row r="2346" spans="1:4" s="9" customFormat="1" x14ac:dyDescent="0.3">
      <c r="A2346" s="8">
        <f t="shared" si="36"/>
        <v>41085.406249994317</v>
      </c>
      <c r="B2346" s="51">
        <v>849</v>
      </c>
      <c r="C2346" s="51">
        <v>108</v>
      </c>
      <c r="D2346" s="52">
        <v>17</v>
      </c>
    </row>
    <row r="2347" spans="1:4" s="9" customFormat="1" x14ac:dyDescent="0.3">
      <c r="A2347" s="8">
        <f t="shared" si="36"/>
        <v>41085.416666660982</v>
      </c>
      <c r="B2347" s="51">
        <v>915</v>
      </c>
      <c r="C2347" s="51">
        <v>107</v>
      </c>
      <c r="D2347" s="52">
        <v>16.7</v>
      </c>
    </row>
    <row r="2348" spans="1:4" s="9" customFormat="1" x14ac:dyDescent="0.3">
      <c r="A2348" s="8">
        <f t="shared" si="36"/>
        <v>41085.427083327646</v>
      </c>
      <c r="B2348" s="51">
        <v>854</v>
      </c>
      <c r="C2348" s="51">
        <v>108</v>
      </c>
      <c r="D2348" s="52">
        <v>17</v>
      </c>
    </row>
    <row r="2349" spans="1:4" s="9" customFormat="1" x14ac:dyDescent="0.3">
      <c r="A2349" s="8">
        <f t="shared" si="36"/>
        <v>41085.43749999431</v>
      </c>
      <c r="B2349" s="51">
        <v>851</v>
      </c>
      <c r="C2349" s="51">
        <v>107</v>
      </c>
      <c r="D2349" s="52">
        <v>17.100000000000001</v>
      </c>
    </row>
    <row r="2350" spans="1:4" s="9" customFormat="1" x14ac:dyDescent="0.3">
      <c r="A2350" s="8">
        <f t="shared" si="36"/>
        <v>41085.447916660974</v>
      </c>
      <c r="B2350" s="51">
        <v>850</v>
      </c>
      <c r="C2350" s="51">
        <v>107</v>
      </c>
      <c r="D2350" s="52">
        <v>16.899999999999999</v>
      </c>
    </row>
    <row r="2351" spans="1:4" s="9" customFormat="1" x14ac:dyDescent="0.3">
      <c r="A2351" s="8">
        <f t="shared" si="36"/>
        <v>41085.458333327639</v>
      </c>
      <c r="B2351" s="51">
        <v>853</v>
      </c>
      <c r="C2351" s="51">
        <v>108</v>
      </c>
      <c r="D2351" s="52">
        <v>16.600000000000001</v>
      </c>
    </row>
    <row r="2352" spans="1:4" s="9" customFormat="1" x14ac:dyDescent="0.3">
      <c r="A2352" s="8">
        <f t="shared" si="36"/>
        <v>41085.468749994303</v>
      </c>
      <c r="B2352" s="51">
        <v>869</v>
      </c>
      <c r="C2352" s="51">
        <v>108</v>
      </c>
      <c r="D2352" s="52">
        <v>16.7</v>
      </c>
    </row>
    <row r="2353" spans="1:4" s="9" customFormat="1" x14ac:dyDescent="0.3">
      <c r="A2353" s="8">
        <f t="shared" si="36"/>
        <v>41085.479166660967</v>
      </c>
      <c r="B2353" s="51">
        <v>889</v>
      </c>
      <c r="C2353" s="51">
        <v>108</v>
      </c>
      <c r="D2353" s="52">
        <v>16.5</v>
      </c>
    </row>
    <row r="2354" spans="1:4" s="9" customFormat="1" x14ac:dyDescent="0.3">
      <c r="A2354" s="8">
        <f t="shared" si="36"/>
        <v>41085.489583327631</v>
      </c>
      <c r="B2354" s="51">
        <v>866</v>
      </c>
      <c r="C2354" s="51">
        <v>108</v>
      </c>
      <c r="D2354" s="52">
        <v>16.7</v>
      </c>
    </row>
    <row r="2355" spans="1:4" s="9" customFormat="1" x14ac:dyDescent="0.3">
      <c r="A2355" s="8">
        <f t="shared" si="36"/>
        <v>41085.499999994296</v>
      </c>
      <c r="B2355" s="51">
        <v>890</v>
      </c>
      <c r="C2355" s="51">
        <v>107</v>
      </c>
      <c r="D2355" s="52">
        <v>16.7</v>
      </c>
    </row>
    <row r="2356" spans="1:4" s="9" customFormat="1" x14ac:dyDescent="0.3">
      <c r="A2356" s="8">
        <f t="shared" si="36"/>
        <v>41085.51041666096</v>
      </c>
      <c r="B2356" s="51">
        <v>863</v>
      </c>
      <c r="C2356" s="51">
        <v>108</v>
      </c>
      <c r="D2356" s="52">
        <v>16.5</v>
      </c>
    </row>
    <row r="2357" spans="1:4" s="9" customFormat="1" x14ac:dyDescent="0.3">
      <c r="A2357" s="8">
        <f t="shared" si="36"/>
        <v>41085.520833327624</v>
      </c>
      <c r="B2357" s="51">
        <v>899</v>
      </c>
      <c r="C2357" s="51">
        <v>108</v>
      </c>
      <c r="D2357" s="52">
        <v>16.600000000000001</v>
      </c>
    </row>
    <row r="2358" spans="1:4" s="9" customFormat="1" x14ac:dyDescent="0.3">
      <c r="A2358" s="8">
        <f t="shared" si="36"/>
        <v>41085.531249994288</v>
      </c>
      <c r="B2358" s="51">
        <v>899</v>
      </c>
      <c r="C2358" s="51">
        <v>108</v>
      </c>
      <c r="D2358" s="52">
        <v>16.3</v>
      </c>
    </row>
    <row r="2359" spans="1:4" s="9" customFormat="1" x14ac:dyDescent="0.3">
      <c r="A2359" s="8">
        <f t="shared" si="36"/>
        <v>41085.541666660953</v>
      </c>
      <c r="B2359" s="51">
        <v>846</v>
      </c>
      <c r="C2359" s="51">
        <v>108</v>
      </c>
      <c r="D2359" s="52">
        <v>16.399999999999999</v>
      </c>
    </row>
    <row r="2360" spans="1:4" s="9" customFormat="1" x14ac:dyDescent="0.3">
      <c r="A2360" s="8">
        <f t="shared" si="36"/>
        <v>41085.552083327617</v>
      </c>
      <c r="B2360" s="51">
        <v>881</v>
      </c>
      <c r="C2360" s="51">
        <v>108</v>
      </c>
      <c r="D2360" s="52">
        <v>16.399999999999999</v>
      </c>
    </row>
    <row r="2361" spans="1:4" s="9" customFormat="1" x14ac:dyDescent="0.3">
      <c r="A2361" s="8">
        <f t="shared" si="36"/>
        <v>41085.562499994281</v>
      </c>
      <c r="B2361" s="51">
        <v>893</v>
      </c>
      <c r="C2361" s="51">
        <v>107</v>
      </c>
      <c r="D2361" s="52">
        <v>16.399999999999999</v>
      </c>
    </row>
    <row r="2362" spans="1:4" s="9" customFormat="1" x14ac:dyDescent="0.3">
      <c r="A2362" s="8">
        <f t="shared" si="36"/>
        <v>41085.572916660945</v>
      </c>
      <c r="B2362" s="51">
        <v>891</v>
      </c>
      <c r="C2362" s="51">
        <v>107</v>
      </c>
      <c r="D2362" s="52">
        <v>16.600000000000001</v>
      </c>
    </row>
    <row r="2363" spans="1:4" s="9" customFormat="1" x14ac:dyDescent="0.3">
      <c r="A2363" s="8">
        <f t="shared" si="36"/>
        <v>41085.58333332761</v>
      </c>
      <c r="B2363" s="51">
        <v>883</v>
      </c>
      <c r="C2363" s="51">
        <v>107</v>
      </c>
      <c r="D2363" s="52">
        <v>16.3</v>
      </c>
    </row>
    <row r="2364" spans="1:4" s="9" customFormat="1" x14ac:dyDescent="0.3">
      <c r="A2364" s="8">
        <f t="shared" si="36"/>
        <v>41085.593749994274</v>
      </c>
      <c r="B2364" s="51">
        <v>865</v>
      </c>
      <c r="C2364" s="51">
        <v>108</v>
      </c>
      <c r="D2364" s="52">
        <v>16.100000000000001</v>
      </c>
    </row>
    <row r="2365" spans="1:4" s="9" customFormat="1" x14ac:dyDescent="0.3">
      <c r="A2365" s="8">
        <f t="shared" si="36"/>
        <v>41085.604166660938</v>
      </c>
      <c r="B2365" s="51">
        <v>861</v>
      </c>
      <c r="C2365" s="51">
        <v>106</v>
      </c>
      <c r="D2365" s="52">
        <v>16.3</v>
      </c>
    </row>
    <row r="2366" spans="1:4" s="9" customFormat="1" x14ac:dyDescent="0.3">
      <c r="A2366" s="8">
        <f t="shared" si="36"/>
        <v>41085.614583327602</v>
      </c>
      <c r="B2366" s="51">
        <v>893</v>
      </c>
      <c r="C2366" s="51">
        <v>107</v>
      </c>
      <c r="D2366" s="52">
        <v>16.3</v>
      </c>
    </row>
    <row r="2367" spans="1:4" s="9" customFormat="1" x14ac:dyDescent="0.3">
      <c r="A2367" s="8">
        <f t="shared" si="36"/>
        <v>41085.624999994267</v>
      </c>
      <c r="B2367" s="51">
        <v>889</v>
      </c>
      <c r="C2367" s="51">
        <v>107</v>
      </c>
      <c r="D2367" s="52">
        <v>16.3</v>
      </c>
    </row>
    <row r="2368" spans="1:4" s="9" customFormat="1" x14ac:dyDescent="0.3">
      <c r="A2368" s="8">
        <f t="shared" si="36"/>
        <v>41085.635416660931</v>
      </c>
      <c r="B2368" s="51">
        <v>886</v>
      </c>
      <c r="C2368" s="51">
        <v>108</v>
      </c>
      <c r="D2368" s="52">
        <v>16.2</v>
      </c>
    </row>
    <row r="2369" spans="1:4" s="9" customFormat="1" x14ac:dyDescent="0.3">
      <c r="A2369" s="8">
        <f t="shared" si="36"/>
        <v>41085.645833327595</v>
      </c>
      <c r="B2369" s="51">
        <v>885</v>
      </c>
      <c r="C2369" s="51">
        <v>108</v>
      </c>
      <c r="D2369" s="52">
        <v>16.2</v>
      </c>
    </row>
    <row r="2370" spans="1:4" s="9" customFormat="1" x14ac:dyDescent="0.3">
      <c r="A2370" s="8">
        <f t="shared" si="36"/>
        <v>41085.656249994259</v>
      </c>
      <c r="B2370" s="51">
        <v>896</v>
      </c>
      <c r="C2370" s="51">
        <v>109</v>
      </c>
      <c r="D2370" s="52">
        <v>16.100000000000001</v>
      </c>
    </row>
    <row r="2371" spans="1:4" s="9" customFormat="1" x14ac:dyDescent="0.3">
      <c r="A2371" s="8">
        <f t="shared" si="36"/>
        <v>41085.666666660924</v>
      </c>
      <c r="B2371" s="51">
        <v>881</v>
      </c>
      <c r="C2371" s="51">
        <v>108</v>
      </c>
      <c r="D2371" s="52">
        <v>16.2</v>
      </c>
    </row>
    <row r="2372" spans="1:4" s="9" customFormat="1" x14ac:dyDescent="0.3">
      <c r="A2372" s="8">
        <f t="shared" si="36"/>
        <v>41085.677083327588</v>
      </c>
      <c r="B2372" s="51">
        <v>867</v>
      </c>
      <c r="C2372" s="51">
        <v>108</v>
      </c>
      <c r="D2372" s="52">
        <v>16.399999999999999</v>
      </c>
    </row>
    <row r="2373" spans="1:4" s="9" customFormat="1" x14ac:dyDescent="0.3">
      <c r="A2373" s="8">
        <f t="shared" ref="A2373:A2436" si="37">A2372+1/24/4</f>
        <v>41085.687499994252</v>
      </c>
      <c r="B2373" s="51">
        <v>878</v>
      </c>
      <c r="C2373" s="51">
        <v>109</v>
      </c>
      <c r="D2373" s="52">
        <v>16.3</v>
      </c>
    </row>
    <row r="2374" spans="1:4" s="9" customFormat="1" x14ac:dyDescent="0.3">
      <c r="A2374" s="8">
        <f t="shared" si="37"/>
        <v>41085.697916660916</v>
      </c>
      <c r="B2374" s="51">
        <v>851</v>
      </c>
      <c r="C2374" s="51">
        <v>108</v>
      </c>
      <c r="D2374" s="52">
        <v>16.3</v>
      </c>
    </row>
    <row r="2375" spans="1:4" s="9" customFormat="1" x14ac:dyDescent="0.3">
      <c r="A2375" s="8">
        <f t="shared" si="37"/>
        <v>41085.70833332758</v>
      </c>
      <c r="B2375" s="51">
        <v>917</v>
      </c>
      <c r="C2375" s="51">
        <v>108</v>
      </c>
      <c r="D2375" s="52">
        <v>16.3</v>
      </c>
    </row>
    <row r="2376" spans="1:4" s="9" customFormat="1" x14ac:dyDescent="0.3">
      <c r="A2376" s="8">
        <f t="shared" si="37"/>
        <v>41085.718749994245</v>
      </c>
      <c r="B2376" s="51">
        <v>895</v>
      </c>
      <c r="C2376" s="51">
        <v>107</v>
      </c>
      <c r="D2376" s="52">
        <v>16.100000000000001</v>
      </c>
    </row>
    <row r="2377" spans="1:4" s="9" customFormat="1" x14ac:dyDescent="0.3">
      <c r="A2377" s="8">
        <f t="shared" si="37"/>
        <v>41085.729166660909</v>
      </c>
      <c r="B2377" s="51">
        <v>876</v>
      </c>
      <c r="C2377" s="51">
        <v>108</v>
      </c>
      <c r="D2377" s="52">
        <v>16.3</v>
      </c>
    </row>
    <row r="2378" spans="1:4" s="9" customFormat="1" x14ac:dyDescent="0.3">
      <c r="A2378" s="8">
        <f t="shared" si="37"/>
        <v>41085.739583327573</v>
      </c>
      <c r="B2378" s="51">
        <v>921</v>
      </c>
      <c r="C2378" s="51">
        <v>108</v>
      </c>
      <c r="D2378" s="52">
        <v>16</v>
      </c>
    </row>
    <row r="2379" spans="1:4" s="9" customFormat="1" x14ac:dyDescent="0.3">
      <c r="A2379" s="8">
        <f t="shared" si="37"/>
        <v>41085.749999994237</v>
      </c>
      <c r="B2379" s="51">
        <v>907</v>
      </c>
      <c r="C2379" s="51">
        <v>109</v>
      </c>
      <c r="D2379" s="52">
        <v>16.2</v>
      </c>
    </row>
    <row r="2380" spans="1:4" s="9" customFormat="1" x14ac:dyDescent="0.3">
      <c r="A2380" s="8">
        <f t="shared" si="37"/>
        <v>41085.760416660902</v>
      </c>
      <c r="B2380" s="51">
        <v>900</v>
      </c>
      <c r="C2380" s="51">
        <v>110</v>
      </c>
      <c r="D2380" s="52">
        <v>16</v>
      </c>
    </row>
    <row r="2381" spans="1:4" s="9" customFormat="1" x14ac:dyDescent="0.3">
      <c r="A2381" s="8">
        <f t="shared" si="37"/>
        <v>41085.770833327566</v>
      </c>
      <c r="B2381" s="51">
        <v>893</v>
      </c>
      <c r="C2381" s="51">
        <v>110</v>
      </c>
      <c r="D2381" s="52">
        <v>16</v>
      </c>
    </row>
    <row r="2382" spans="1:4" s="9" customFormat="1" x14ac:dyDescent="0.3">
      <c r="A2382" s="8">
        <f t="shared" si="37"/>
        <v>41085.78124999423</v>
      </c>
      <c r="B2382" s="51">
        <v>883</v>
      </c>
      <c r="C2382" s="51">
        <v>108</v>
      </c>
      <c r="D2382" s="52">
        <v>16</v>
      </c>
    </row>
    <row r="2383" spans="1:4" s="9" customFormat="1" x14ac:dyDescent="0.3">
      <c r="A2383" s="8">
        <f t="shared" si="37"/>
        <v>41085.791666660894</v>
      </c>
      <c r="B2383" s="51">
        <v>926</v>
      </c>
      <c r="C2383" s="51">
        <v>107</v>
      </c>
      <c r="D2383" s="52">
        <v>16.3</v>
      </c>
    </row>
    <row r="2384" spans="1:4" s="9" customFormat="1" x14ac:dyDescent="0.3">
      <c r="A2384" s="8">
        <f t="shared" si="37"/>
        <v>41085.802083327559</v>
      </c>
      <c r="B2384" s="51">
        <v>897</v>
      </c>
      <c r="C2384" s="51">
        <v>110</v>
      </c>
      <c r="D2384" s="52">
        <v>16</v>
      </c>
    </row>
    <row r="2385" spans="1:4" s="9" customFormat="1" x14ac:dyDescent="0.3">
      <c r="A2385" s="8">
        <f t="shared" si="37"/>
        <v>41085.812499994223</v>
      </c>
      <c r="B2385" s="51">
        <v>840</v>
      </c>
      <c r="C2385" s="51">
        <v>110</v>
      </c>
      <c r="D2385" s="52">
        <v>16.3</v>
      </c>
    </row>
    <row r="2386" spans="1:4" s="9" customFormat="1" x14ac:dyDescent="0.3">
      <c r="A2386" s="8">
        <f t="shared" si="37"/>
        <v>41085.822916660887</v>
      </c>
      <c r="B2386" s="51">
        <v>842</v>
      </c>
      <c r="C2386" s="51">
        <v>107</v>
      </c>
      <c r="D2386" s="52">
        <v>16.100000000000001</v>
      </c>
    </row>
    <row r="2387" spans="1:4" s="9" customFormat="1" x14ac:dyDescent="0.3">
      <c r="A2387" s="8">
        <f t="shared" si="37"/>
        <v>41085.833333327551</v>
      </c>
      <c r="B2387" s="51">
        <v>888</v>
      </c>
      <c r="C2387" s="51">
        <v>108</v>
      </c>
      <c r="D2387" s="52">
        <v>16.100000000000001</v>
      </c>
    </row>
    <row r="2388" spans="1:4" s="9" customFormat="1" x14ac:dyDescent="0.3">
      <c r="A2388" s="8">
        <f t="shared" si="37"/>
        <v>41085.843749994216</v>
      </c>
      <c r="B2388" s="51">
        <v>885</v>
      </c>
      <c r="C2388" s="51">
        <v>108</v>
      </c>
      <c r="D2388" s="52">
        <v>16</v>
      </c>
    </row>
    <row r="2389" spans="1:4" s="9" customFormat="1" x14ac:dyDescent="0.3">
      <c r="A2389" s="8">
        <f t="shared" si="37"/>
        <v>41085.85416666088</v>
      </c>
      <c r="B2389" s="51">
        <v>866</v>
      </c>
      <c r="C2389" s="51">
        <v>110</v>
      </c>
      <c r="D2389" s="52">
        <v>16</v>
      </c>
    </row>
    <row r="2390" spans="1:4" s="9" customFormat="1" x14ac:dyDescent="0.3">
      <c r="A2390" s="8">
        <f t="shared" si="37"/>
        <v>41085.864583327544</v>
      </c>
      <c r="B2390" s="51">
        <v>919</v>
      </c>
      <c r="C2390" s="51">
        <v>109</v>
      </c>
      <c r="D2390" s="52">
        <v>15.9</v>
      </c>
    </row>
    <row r="2391" spans="1:4" s="9" customFormat="1" x14ac:dyDescent="0.3">
      <c r="A2391" s="8">
        <f t="shared" si="37"/>
        <v>41085.874999994208</v>
      </c>
      <c r="B2391" s="51">
        <v>818</v>
      </c>
      <c r="C2391" s="51">
        <v>108</v>
      </c>
      <c r="D2391" s="52">
        <v>16.2</v>
      </c>
    </row>
    <row r="2392" spans="1:4" s="9" customFormat="1" x14ac:dyDescent="0.3">
      <c r="A2392" s="8">
        <f t="shared" si="37"/>
        <v>41085.885416660873</v>
      </c>
      <c r="B2392" s="51">
        <v>832</v>
      </c>
      <c r="C2392" s="51">
        <v>109</v>
      </c>
      <c r="D2392" s="52">
        <v>15.9</v>
      </c>
    </row>
    <row r="2393" spans="1:4" s="9" customFormat="1" x14ac:dyDescent="0.3">
      <c r="A2393" s="8">
        <f t="shared" si="37"/>
        <v>41085.895833327537</v>
      </c>
      <c r="B2393" s="51">
        <v>854</v>
      </c>
      <c r="C2393" s="51">
        <v>108</v>
      </c>
      <c r="D2393" s="52">
        <v>15.7</v>
      </c>
    </row>
    <row r="2394" spans="1:4" s="9" customFormat="1" x14ac:dyDescent="0.3">
      <c r="A2394" s="8">
        <f t="shared" si="37"/>
        <v>41085.906249994201</v>
      </c>
      <c r="B2394" s="51">
        <v>879</v>
      </c>
      <c r="C2394" s="51">
        <v>109</v>
      </c>
      <c r="D2394" s="52">
        <v>15.9</v>
      </c>
    </row>
    <row r="2395" spans="1:4" s="9" customFormat="1" x14ac:dyDescent="0.3">
      <c r="A2395" s="8">
        <f t="shared" si="37"/>
        <v>41085.916666660865</v>
      </c>
      <c r="B2395" s="51">
        <v>912</v>
      </c>
      <c r="C2395" s="51">
        <v>108</v>
      </c>
      <c r="D2395" s="52">
        <v>15.8</v>
      </c>
    </row>
    <row r="2396" spans="1:4" s="9" customFormat="1" x14ac:dyDescent="0.3">
      <c r="A2396" s="8">
        <f t="shared" si="37"/>
        <v>41085.92708332753</v>
      </c>
      <c r="B2396" s="51">
        <v>875</v>
      </c>
      <c r="C2396" s="51">
        <v>108</v>
      </c>
      <c r="D2396" s="52">
        <v>15.6</v>
      </c>
    </row>
    <row r="2397" spans="1:4" s="9" customFormat="1" x14ac:dyDescent="0.3">
      <c r="A2397" s="8">
        <f t="shared" si="37"/>
        <v>41085.937499994194</v>
      </c>
      <c r="B2397" s="51">
        <v>880</v>
      </c>
      <c r="C2397" s="51">
        <v>107</v>
      </c>
      <c r="D2397" s="52">
        <v>15.8</v>
      </c>
    </row>
    <row r="2398" spans="1:4" s="9" customFormat="1" x14ac:dyDescent="0.3">
      <c r="A2398" s="8">
        <f t="shared" si="37"/>
        <v>41085.947916660858</v>
      </c>
      <c r="B2398" s="51">
        <v>842</v>
      </c>
      <c r="C2398" s="51">
        <v>107</v>
      </c>
      <c r="D2398" s="52">
        <v>15.6</v>
      </c>
    </row>
    <row r="2399" spans="1:4" s="9" customFormat="1" x14ac:dyDescent="0.3">
      <c r="A2399" s="8">
        <f t="shared" si="37"/>
        <v>41085.958333327522</v>
      </c>
      <c r="B2399" s="51">
        <v>797</v>
      </c>
      <c r="C2399" s="51">
        <v>107</v>
      </c>
      <c r="D2399" s="52">
        <v>15.6</v>
      </c>
    </row>
    <row r="2400" spans="1:4" s="9" customFormat="1" x14ac:dyDescent="0.3">
      <c r="A2400" s="8">
        <f t="shared" si="37"/>
        <v>41085.968749994187</v>
      </c>
      <c r="B2400" s="51">
        <v>249</v>
      </c>
      <c r="C2400" s="51">
        <v>0</v>
      </c>
      <c r="D2400" s="52">
        <v>16.100000000000001</v>
      </c>
    </row>
    <row r="2401" spans="1:4" s="9" customFormat="1" x14ac:dyDescent="0.3">
      <c r="A2401" s="8">
        <f t="shared" si="37"/>
        <v>41085.979166660851</v>
      </c>
      <c r="B2401" s="51">
        <v>144</v>
      </c>
      <c r="C2401" s="51">
        <v>0</v>
      </c>
      <c r="D2401" s="52">
        <v>16.3</v>
      </c>
    </row>
    <row r="2402" spans="1:4" s="9" customFormat="1" x14ac:dyDescent="0.3">
      <c r="A2402" s="8">
        <f t="shared" si="37"/>
        <v>41085.989583327515</v>
      </c>
      <c r="B2402" s="51">
        <v>100</v>
      </c>
      <c r="C2402" s="51">
        <v>0</v>
      </c>
      <c r="D2402" s="52">
        <v>16.600000000000001</v>
      </c>
    </row>
    <row r="2403" spans="1:4" s="9" customFormat="1" x14ac:dyDescent="0.3">
      <c r="A2403" s="8">
        <f t="shared" si="37"/>
        <v>41085.999999994179</v>
      </c>
      <c r="B2403" s="51">
        <v>83</v>
      </c>
      <c r="C2403" s="51">
        <v>0</v>
      </c>
      <c r="D2403" s="52">
        <v>16.2</v>
      </c>
    </row>
    <row r="2404" spans="1:4" s="9" customFormat="1" x14ac:dyDescent="0.3">
      <c r="A2404" s="8">
        <f t="shared" si="37"/>
        <v>41086.010416660843</v>
      </c>
      <c r="B2404" s="51">
        <v>62</v>
      </c>
      <c r="C2404" s="51">
        <v>0</v>
      </c>
      <c r="D2404" s="52">
        <v>16.399999999999999</v>
      </c>
    </row>
    <row r="2405" spans="1:4" s="9" customFormat="1" x14ac:dyDescent="0.3">
      <c r="A2405" s="8">
        <f t="shared" si="37"/>
        <v>41086.020833327508</v>
      </c>
      <c r="B2405" s="51">
        <v>47</v>
      </c>
      <c r="C2405" s="51">
        <v>0</v>
      </c>
      <c r="D2405" s="52">
        <v>16.399999999999999</v>
      </c>
    </row>
    <row r="2406" spans="1:4" s="9" customFormat="1" x14ac:dyDescent="0.3">
      <c r="A2406" s="8">
        <f t="shared" si="37"/>
        <v>41086.031249994172</v>
      </c>
      <c r="B2406" s="51">
        <v>35</v>
      </c>
      <c r="C2406" s="51">
        <v>0</v>
      </c>
      <c r="D2406" s="52">
        <v>16.399999999999999</v>
      </c>
    </row>
    <row r="2407" spans="1:4" s="9" customFormat="1" x14ac:dyDescent="0.3">
      <c r="A2407" s="8">
        <f t="shared" si="37"/>
        <v>41086.041666660836</v>
      </c>
      <c r="B2407" s="51">
        <v>27</v>
      </c>
      <c r="C2407" s="51">
        <v>0</v>
      </c>
      <c r="D2407" s="52">
        <v>16.2</v>
      </c>
    </row>
    <row r="2408" spans="1:4" s="9" customFormat="1" x14ac:dyDescent="0.3">
      <c r="A2408" s="8">
        <f t="shared" si="37"/>
        <v>41086.0520833275</v>
      </c>
      <c r="B2408" s="51">
        <v>22</v>
      </c>
      <c r="C2408" s="51">
        <v>0</v>
      </c>
      <c r="D2408" s="52">
        <v>16.5</v>
      </c>
    </row>
    <row r="2409" spans="1:4" s="9" customFormat="1" x14ac:dyDescent="0.3">
      <c r="A2409" s="8">
        <f t="shared" si="37"/>
        <v>41086.062499994165</v>
      </c>
      <c r="B2409" s="51">
        <v>19</v>
      </c>
      <c r="C2409" s="51">
        <v>0</v>
      </c>
      <c r="D2409" s="52">
        <v>16.3</v>
      </c>
    </row>
    <row r="2410" spans="1:4" s="9" customFormat="1" x14ac:dyDescent="0.3">
      <c r="A2410" s="8">
        <f t="shared" si="37"/>
        <v>41086.072916660829</v>
      </c>
      <c r="B2410" s="51">
        <v>15</v>
      </c>
      <c r="C2410" s="51">
        <v>0</v>
      </c>
      <c r="D2410" s="52">
        <v>16.399999999999999</v>
      </c>
    </row>
    <row r="2411" spans="1:4" s="9" customFormat="1" x14ac:dyDescent="0.3">
      <c r="A2411" s="8">
        <f t="shared" si="37"/>
        <v>41086.083333327493</v>
      </c>
      <c r="B2411" s="51">
        <v>13</v>
      </c>
      <c r="C2411" s="51">
        <v>0</v>
      </c>
      <c r="D2411" s="52">
        <v>16.3</v>
      </c>
    </row>
    <row r="2412" spans="1:4" s="9" customFormat="1" x14ac:dyDescent="0.3">
      <c r="A2412" s="8">
        <f t="shared" si="37"/>
        <v>41086.093749994157</v>
      </c>
      <c r="B2412" s="51">
        <v>12</v>
      </c>
      <c r="C2412" s="51">
        <v>0</v>
      </c>
      <c r="D2412" s="52">
        <v>16.3</v>
      </c>
    </row>
    <row r="2413" spans="1:4" s="9" customFormat="1" x14ac:dyDescent="0.3">
      <c r="A2413" s="8">
        <f t="shared" si="37"/>
        <v>41086.104166660822</v>
      </c>
      <c r="B2413" s="51">
        <v>8</v>
      </c>
      <c r="C2413" s="51">
        <v>0</v>
      </c>
      <c r="D2413" s="52">
        <v>16.2</v>
      </c>
    </row>
    <row r="2414" spans="1:4" s="9" customFormat="1" x14ac:dyDescent="0.3">
      <c r="A2414" s="8">
        <f t="shared" si="37"/>
        <v>41086.114583327486</v>
      </c>
      <c r="B2414" s="51">
        <v>7</v>
      </c>
      <c r="C2414" s="51">
        <v>0</v>
      </c>
      <c r="D2414" s="52">
        <v>16.399999999999999</v>
      </c>
    </row>
    <row r="2415" spans="1:4" s="9" customFormat="1" x14ac:dyDescent="0.3">
      <c r="A2415" s="8">
        <f t="shared" si="37"/>
        <v>41086.12499999415</v>
      </c>
      <c r="B2415" s="51">
        <v>6</v>
      </c>
      <c r="C2415" s="51">
        <v>0</v>
      </c>
      <c r="D2415" s="52">
        <v>16.399999999999999</v>
      </c>
    </row>
    <row r="2416" spans="1:4" s="9" customFormat="1" x14ac:dyDescent="0.3">
      <c r="A2416" s="8">
        <f t="shared" si="37"/>
        <v>41086.135416660814</v>
      </c>
      <c r="B2416" s="51">
        <v>5</v>
      </c>
      <c r="C2416" s="51">
        <v>0</v>
      </c>
      <c r="D2416" s="52">
        <v>16.2</v>
      </c>
    </row>
    <row r="2417" spans="1:4" s="9" customFormat="1" x14ac:dyDescent="0.3">
      <c r="A2417" s="8">
        <f t="shared" si="37"/>
        <v>41086.145833327479</v>
      </c>
      <c r="B2417" s="51">
        <v>5</v>
      </c>
      <c r="C2417" s="51">
        <v>0</v>
      </c>
      <c r="D2417" s="52">
        <v>16.3</v>
      </c>
    </row>
    <row r="2418" spans="1:4" s="9" customFormat="1" x14ac:dyDescent="0.3">
      <c r="A2418" s="8">
        <f t="shared" si="37"/>
        <v>41086.156249994143</v>
      </c>
      <c r="B2418" s="51">
        <v>4</v>
      </c>
      <c r="C2418" s="51">
        <v>0</v>
      </c>
      <c r="D2418" s="52">
        <v>16.2</v>
      </c>
    </row>
    <row r="2419" spans="1:4" s="9" customFormat="1" x14ac:dyDescent="0.3">
      <c r="A2419" s="8">
        <f t="shared" si="37"/>
        <v>41086.166666660807</v>
      </c>
      <c r="B2419" s="51">
        <v>4</v>
      </c>
      <c r="C2419" s="51">
        <v>0</v>
      </c>
      <c r="D2419" s="52">
        <v>16.3</v>
      </c>
    </row>
    <row r="2420" spans="1:4" s="9" customFormat="1" x14ac:dyDescent="0.3">
      <c r="A2420" s="8">
        <f t="shared" si="37"/>
        <v>41086.177083327471</v>
      </c>
      <c r="B2420" s="51">
        <v>4</v>
      </c>
      <c r="C2420" s="51">
        <v>0</v>
      </c>
      <c r="D2420" s="52">
        <v>16.399999999999999</v>
      </c>
    </row>
    <row r="2421" spans="1:4" s="9" customFormat="1" x14ac:dyDescent="0.3">
      <c r="A2421" s="8">
        <f t="shared" si="37"/>
        <v>41086.187499994136</v>
      </c>
      <c r="B2421" s="51">
        <v>4</v>
      </c>
      <c r="C2421" s="51">
        <v>0</v>
      </c>
      <c r="D2421" s="52">
        <v>16.3</v>
      </c>
    </row>
    <row r="2422" spans="1:4" s="9" customFormat="1" x14ac:dyDescent="0.3">
      <c r="A2422" s="8">
        <f t="shared" si="37"/>
        <v>41086.1979166608</v>
      </c>
      <c r="B2422" s="51">
        <v>3</v>
      </c>
      <c r="C2422" s="51">
        <v>0</v>
      </c>
      <c r="D2422" s="52">
        <v>16.3</v>
      </c>
    </row>
    <row r="2423" spans="1:4" s="9" customFormat="1" x14ac:dyDescent="0.3">
      <c r="A2423" s="8">
        <f t="shared" si="37"/>
        <v>41086.208333327464</v>
      </c>
      <c r="B2423" s="51">
        <v>2</v>
      </c>
      <c r="C2423" s="51">
        <v>0</v>
      </c>
      <c r="D2423" s="52">
        <v>16.5</v>
      </c>
    </row>
    <row r="2424" spans="1:4" s="9" customFormat="1" x14ac:dyDescent="0.3">
      <c r="A2424" s="8">
        <f t="shared" si="37"/>
        <v>41086.218749994128</v>
      </c>
      <c r="B2424" s="51">
        <v>2</v>
      </c>
      <c r="C2424" s="51">
        <v>0</v>
      </c>
      <c r="D2424" s="52">
        <v>16.5</v>
      </c>
    </row>
    <row r="2425" spans="1:4" s="9" customFormat="1" x14ac:dyDescent="0.3">
      <c r="A2425" s="8">
        <f t="shared" si="37"/>
        <v>41086.229166660793</v>
      </c>
      <c r="B2425" s="51">
        <v>2</v>
      </c>
      <c r="C2425" s="51">
        <v>0</v>
      </c>
      <c r="D2425" s="52">
        <v>16.5</v>
      </c>
    </row>
    <row r="2426" spans="1:4" s="9" customFormat="1" x14ac:dyDescent="0.3">
      <c r="A2426" s="8">
        <f t="shared" si="37"/>
        <v>41086.239583327457</v>
      </c>
      <c r="B2426" s="51">
        <v>1</v>
      </c>
      <c r="C2426" s="51">
        <v>0</v>
      </c>
      <c r="D2426" s="52">
        <v>16.2</v>
      </c>
    </row>
    <row r="2427" spans="1:4" s="9" customFormat="1" x14ac:dyDescent="0.3">
      <c r="A2427" s="8">
        <f t="shared" si="37"/>
        <v>41086.249999994121</v>
      </c>
      <c r="B2427" s="51">
        <v>2</v>
      </c>
      <c r="C2427" s="51">
        <v>0</v>
      </c>
      <c r="D2427" s="52">
        <v>16.100000000000001</v>
      </c>
    </row>
    <row r="2428" spans="1:4" s="9" customFormat="1" x14ac:dyDescent="0.3">
      <c r="A2428" s="8">
        <f t="shared" si="37"/>
        <v>41086.260416660785</v>
      </c>
      <c r="B2428" s="51">
        <v>0</v>
      </c>
      <c r="C2428" s="51">
        <v>0</v>
      </c>
      <c r="D2428" s="52">
        <v>0</v>
      </c>
    </row>
    <row r="2429" spans="1:4" s="9" customFormat="1" x14ac:dyDescent="0.3">
      <c r="A2429" s="8">
        <f t="shared" si="37"/>
        <v>41086.27083332745</v>
      </c>
      <c r="B2429" s="51">
        <v>2</v>
      </c>
      <c r="C2429" s="51">
        <v>0</v>
      </c>
      <c r="D2429" s="52">
        <v>16.100000000000001</v>
      </c>
    </row>
    <row r="2430" spans="1:4" s="9" customFormat="1" x14ac:dyDescent="0.3">
      <c r="A2430" s="8">
        <f t="shared" si="37"/>
        <v>41086.281249994114</v>
      </c>
      <c r="B2430" s="51">
        <v>2</v>
      </c>
      <c r="C2430" s="51">
        <v>0</v>
      </c>
      <c r="D2430" s="52">
        <v>16.2</v>
      </c>
    </row>
    <row r="2431" spans="1:4" s="9" customFormat="1" x14ac:dyDescent="0.3">
      <c r="A2431" s="8">
        <f t="shared" si="37"/>
        <v>41086.291666660778</v>
      </c>
      <c r="B2431" s="51">
        <v>925</v>
      </c>
      <c r="C2431" s="51">
        <v>134</v>
      </c>
      <c r="D2431" s="52">
        <v>28.8</v>
      </c>
    </row>
    <row r="2432" spans="1:4" s="9" customFormat="1" x14ac:dyDescent="0.3">
      <c r="A2432" s="8">
        <f t="shared" si="37"/>
        <v>41086.302083327442</v>
      </c>
      <c r="B2432" s="51">
        <v>938</v>
      </c>
      <c r="C2432" s="51">
        <v>118</v>
      </c>
      <c r="D2432" s="52">
        <v>22.8</v>
      </c>
    </row>
    <row r="2433" spans="1:4" s="9" customFormat="1" x14ac:dyDescent="0.3">
      <c r="A2433" s="8">
        <f t="shared" si="37"/>
        <v>41086.312499994106</v>
      </c>
      <c r="B2433" s="51">
        <v>885</v>
      </c>
      <c r="C2433" s="51">
        <v>114</v>
      </c>
      <c r="D2433" s="52">
        <v>21.5</v>
      </c>
    </row>
    <row r="2434" spans="1:4" s="9" customFormat="1" x14ac:dyDescent="0.3">
      <c r="A2434" s="8">
        <f t="shared" si="37"/>
        <v>41086.322916660771</v>
      </c>
      <c r="B2434" s="51">
        <v>897</v>
      </c>
      <c r="C2434" s="51">
        <v>114</v>
      </c>
      <c r="D2434" s="52">
        <v>20.7</v>
      </c>
    </row>
    <row r="2435" spans="1:4" s="9" customFormat="1" x14ac:dyDescent="0.3">
      <c r="A2435" s="8">
        <f t="shared" si="37"/>
        <v>41086.333333327435</v>
      </c>
      <c r="B2435" s="51">
        <v>888</v>
      </c>
      <c r="C2435" s="51">
        <v>114</v>
      </c>
      <c r="D2435" s="52">
        <v>20.100000000000001</v>
      </c>
    </row>
    <row r="2436" spans="1:4" s="9" customFormat="1" x14ac:dyDescent="0.3">
      <c r="A2436" s="8">
        <f t="shared" si="37"/>
        <v>41086.343749994099</v>
      </c>
      <c r="B2436" s="51">
        <v>892</v>
      </c>
      <c r="C2436" s="51">
        <v>115</v>
      </c>
      <c r="D2436" s="52">
        <v>20.100000000000001</v>
      </c>
    </row>
    <row r="2437" spans="1:4" s="9" customFormat="1" x14ac:dyDescent="0.3">
      <c r="A2437" s="8">
        <f t="shared" ref="A2437:A2500" si="38">A2436+1/24/4</f>
        <v>41086.354166660763</v>
      </c>
      <c r="B2437" s="51">
        <v>913</v>
      </c>
      <c r="C2437" s="51">
        <v>115</v>
      </c>
      <c r="D2437" s="52">
        <v>20</v>
      </c>
    </row>
    <row r="2438" spans="1:4" s="9" customFormat="1" x14ac:dyDescent="0.3">
      <c r="A2438" s="8">
        <f t="shared" si="38"/>
        <v>41086.364583327428</v>
      </c>
      <c r="B2438" s="51">
        <v>917</v>
      </c>
      <c r="C2438" s="51">
        <v>112</v>
      </c>
      <c r="D2438" s="52">
        <v>19.8</v>
      </c>
    </row>
    <row r="2439" spans="1:4" s="9" customFormat="1" x14ac:dyDescent="0.3">
      <c r="A2439" s="8">
        <f t="shared" si="38"/>
        <v>41086.374999994092</v>
      </c>
      <c r="B2439" s="51">
        <v>895</v>
      </c>
      <c r="C2439" s="51">
        <v>112</v>
      </c>
      <c r="D2439" s="52">
        <v>19.8</v>
      </c>
    </row>
    <row r="2440" spans="1:4" s="9" customFormat="1" x14ac:dyDescent="0.3">
      <c r="A2440" s="8">
        <f t="shared" si="38"/>
        <v>41086.385416660756</v>
      </c>
      <c r="B2440" s="51">
        <v>922</v>
      </c>
      <c r="C2440" s="51">
        <v>112</v>
      </c>
      <c r="D2440" s="52">
        <v>19.8</v>
      </c>
    </row>
    <row r="2441" spans="1:4" s="9" customFormat="1" x14ac:dyDescent="0.3">
      <c r="A2441" s="8">
        <f t="shared" si="38"/>
        <v>41086.39583332742</v>
      </c>
      <c r="B2441" s="51">
        <v>889</v>
      </c>
      <c r="C2441" s="51">
        <v>114</v>
      </c>
      <c r="D2441" s="52">
        <v>19.8</v>
      </c>
    </row>
    <row r="2442" spans="1:4" s="9" customFormat="1" x14ac:dyDescent="0.3">
      <c r="A2442" s="8">
        <f t="shared" si="38"/>
        <v>41086.406249994085</v>
      </c>
      <c r="B2442" s="51">
        <v>892</v>
      </c>
      <c r="C2442" s="51">
        <v>112</v>
      </c>
      <c r="D2442" s="52">
        <v>19.600000000000001</v>
      </c>
    </row>
    <row r="2443" spans="1:4" s="9" customFormat="1" x14ac:dyDescent="0.3">
      <c r="A2443" s="8">
        <f t="shared" si="38"/>
        <v>41086.416666660749</v>
      </c>
      <c r="B2443" s="51">
        <v>908</v>
      </c>
      <c r="C2443" s="51">
        <v>114</v>
      </c>
      <c r="D2443" s="52">
        <v>19.100000000000001</v>
      </c>
    </row>
    <row r="2444" spans="1:4" s="9" customFormat="1" x14ac:dyDescent="0.3">
      <c r="A2444" s="8">
        <f t="shared" si="38"/>
        <v>41086.427083327413</v>
      </c>
      <c r="B2444" s="51">
        <v>904</v>
      </c>
      <c r="C2444" s="51">
        <v>112</v>
      </c>
      <c r="D2444" s="52">
        <v>19.100000000000001</v>
      </c>
    </row>
    <row r="2445" spans="1:4" s="9" customFormat="1" x14ac:dyDescent="0.3">
      <c r="A2445" s="8">
        <f t="shared" si="38"/>
        <v>41086.437499994077</v>
      </c>
      <c r="B2445" s="51">
        <v>891</v>
      </c>
      <c r="C2445" s="51">
        <v>112</v>
      </c>
      <c r="D2445" s="52">
        <v>18.899999999999999</v>
      </c>
    </row>
    <row r="2446" spans="1:4" s="9" customFormat="1" x14ac:dyDescent="0.3">
      <c r="A2446" s="8">
        <f t="shared" si="38"/>
        <v>41086.447916660742</v>
      </c>
      <c r="B2446" s="51">
        <v>875</v>
      </c>
      <c r="C2446" s="51">
        <v>112</v>
      </c>
      <c r="D2446" s="52">
        <v>19.100000000000001</v>
      </c>
    </row>
    <row r="2447" spans="1:4" s="9" customFormat="1" x14ac:dyDescent="0.3">
      <c r="A2447" s="8">
        <f t="shared" si="38"/>
        <v>41086.458333327406</v>
      </c>
      <c r="B2447" s="51">
        <v>927</v>
      </c>
      <c r="C2447" s="51">
        <v>111</v>
      </c>
      <c r="D2447" s="52">
        <v>18.899999999999999</v>
      </c>
    </row>
    <row r="2448" spans="1:4" s="9" customFormat="1" x14ac:dyDescent="0.3">
      <c r="A2448" s="8">
        <f t="shared" si="38"/>
        <v>41086.46874999407</v>
      </c>
      <c r="B2448" s="51">
        <v>914</v>
      </c>
      <c r="C2448" s="51">
        <v>114</v>
      </c>
      <c r="D2448" s="52">
        <v>18.8</v>
      </c>
    </row>
    <row r="2449" spans="1:4" s="9" customFormat="1" x14ac:dyDescent="0.3">
      <c r="A2449" s="8">
        <f t="shared" si="38"/>
        <v>41086.479166660734</v>
      </c>
      <c r="B2449" s="51">
        <v>896</v>
      </c>
      <c r="C2449" s="51">
        <v>114</v>
      </c>
      <c r="D2449" s="52">
        <v>18.5</v>
      </c>
    </row>
    <row r="2450" spans="1:4" s="9" customFormat="1" x14ac:dyDescent="0.3">
      <c r="A2450" s="8">
        <f t="shared" si="38"/>
        <v>41086.489583327399</v>
      </c>
      <c r="B2450" s="51">
        <v>848</v>
      </c>
      <c r="C2450" s="51">
        <v>112</v>
      </c>
      <c r="D2450" s="52">
        <v>18.5</v>
      </c>
    </row>
    <row r="2451" spans="1:4" s="9" customFormat="1" x14ac:dyDescent="0.3">
      <c r="A2451" s="8">
        <f t="shared" si="38"/>
        <v>41086.499999994063</v>
      </c>
      <c r="B2451" s="51">
        <v>919</v>
      </c>
      <c r="C2451" s="51">
        <v>112</v>
      </c>
      <c r="D2451" s="52">
        <v>18.5</v>
      </c>
    </row>
    <row r="2452" spans="1:4" s="9" customFormat="1" x14ac:dyDescent="0.3">
      <c r="A2452" s="8">
        <f t="shared" si="38"/>
        <v>41086.510416660727</v>
      </c>
      <c r="B2452" s="51">
        <v>886</v>
      </c>
      <c r="C2452" s="51">
        <v>113</v>
      </c>
      <c r="D2452" s="52">
        <v>18.3</v>
      </c>
    </row>
    <row r="2453" spans="1:4" s="9" customFormat="1" x14ac:dyDescent="0.3">
      <c r="A2453" s="8">
        <f t="shared" si="38"/>
        <v>41086.520833327391</v>
      </c>
      <c r="B2453" s="51">
        <v>914</v>
      </c>
      <c r="C2453" s="51">
        <v>112</v>
      </c>
      <c r="D2453" s="52">
        <v>18.2</v>
      </c>
    </row>
    <row r="2454" spans="1:4" s="9" customFormat="1" x14ac:dyDescent="0.3">
      <c r="A2454" s="8">
        <f t="shared" si="38"/>
        <v>41086.531249994056</v>
      </c>
      <c r="B2454" s="51">
        <v>909</v>
      </c>
      <c r="C2454" s="51">
        <v>113</v>
      </c>
      <c r="D2454" s="52">
        <v>18.3</v>
      </c>
    </row>
    <row r="2455" spans="1:4" s="9" customFormat="1" x14ac:dyDescent="0.3">
      <c r="A2455" s="8">
        <f t="shared" si="38"/>
        <v>41086.54166666072</v>
      </c>
      <c r="B2455" s="51">
        <v>904</v>
      </c>
      <c r="C2455" s="51">
        <v>112</v>
      </c>
      <c r="D2455" s="52">
        <v>18.100000000000001</v>
      </c>
    </row>
    <row r="2456" spans="1:4" s="9" customFormat="1" x14ac:dyDescent="0.3">
      <c r="A2456" s="8">
        <f t="shared" si="38"/>
        <v>41086.552083327384</v>
      </c>
      <c r="B2456" s="51">
        <v>893</v>
      </c>
      <c r="C2456" s="51">
        <v>113</v>
      </c>
      <c r="D2456" s="52">
        <v>18.100000000000001</v>
      </c>
    </row>
    <row r="2457" spans="1:4" s="9" customFormat="1" x14ac:dyDescent="0.3">
      <c r="A2457" s="8">
        <f t="shared" si="38"/>
        <v>41086.562499994048</v>
      </c>
      <c r="B2457" s="51">
        <v>899</v>
      </c>
      <c r="C2457" s="51">
        <v>112</v>
      </c>
      <c r="D2457" s="52">
        <v>18.100000000000001</v>
      </c>
    </row>
    <row r="2458" spans="1:4" s="9" customFormat="1" x14ac:dyDescent="0.3">
      <c r="A2458" s="8">
        <f t="shared" si="38"/>
        <v>41086.572916660713</v>
      </c>
      <c r="B2458" s="51">
        <v>900</v>
      </c>
      <c r="C2458" s="51">
        <v>113</v>
      </c>
      <c r="D2458" s="52">
        <v>17.8</v>
      </c>
    </row>
    <row r="2459" spans="1:4" s="9" customFormat="1" x14ac:dyDescent="0.3">
      <c r="A2459" s="8">
        <f t="shared" si="38"/>
        <v>41086.583333327377</v>
      </c>
      <c r="B2459" s="51">
        <v>894</v>
      </c>
      <c r="C2459" s="51">
        <v>114</v>
      </c>
      <c r="D2459" s="52">
        <v>17.899999999999999</v>
      </c>
    </row>
    <row r="2460" spans="1:4" s="9" customFormat="1" x14ac:dyDescent="0.3">
      <c r="A2460" s="8">
        <f t="shared" si="38"/>
        <v>41086.593749994041</v>
      </c>
      <c r="B2460" s="51">
        <v>915</v>
      </c>
      <c r="C2460" s="51">
        <v>113</v>
      </c>
      <c r="D2460" s="52">
        <v>17.899999999999999</v>
      </c>
    </row>
    <row r="2461" spans="1:4" s="9" customFormat="1" x14ac:dyDescent="0.3">
      <c r="A2461" s="8">
        <f t="shared" si="38"/>
        <v>41086.604166660705</v>
      </c>
      <c r="B2461" s="51">
        <v>903</v>
      </c>
      <c r="C2461" s="51">
        <v>114</v>
      </c>
      <c r="D2461" s="52">
        <v>17.7</v>
      </c>
    </row>
    <row r="2462" spans="1:4" s="9" customFormat="1" x14ac:dyDescent="0.3">
      <c r="A2462" s="8">
        <f t="shared" si="38"/>
        <v>41086.614583327369</v>
      </c>
      <c r="B2462" s="51">
        <v>892</v>
      </c>
      <c r="C2462" s="51">
        <v>114</v>
      </c>
      <c r="D2462" s="52">
        <v>17.899999999999999</v>
      </c>
    </row>
    <row r="2463" spans="1:4" s="9" customFormat="1" x14ac:dyDescent="0.3">
      <c r="A2463" s="8">
        <f t="shared" si="38"/>
        <v>41086.624999994034</v>
      </c>
      <c r="B2463" s="51">
        <v>895</v>
      </c>
      <c r="C2463" s="51">
        <v>112</v>
      </c>
      <c r="D2463" s="52">
        <v>17.8</v>
      </c>
    </row>
    <row r="2464" spans="1:4" s="9" customFormat="1" x14ac:dyDescent="0.3">
      <c r="A2464" s="8">
        <f t="shared" si="38"/>
        <v>41086.635416660698</v>
      </c>
      <c r="B2464" s="51">
        <v>898</v>
      </c>
      <c r="C2464" s="51">
        <v>111</v>
      </c>
      <c r="D2464" s="52">
        <v>17.600000000000001</v>
      </c>
    </row>
    <row r="2465" spans="1:4" s="9" customFormat="1" x14ac:dyDescent="0.3">
      <c r="A2465" s="8">
        <f t="shared" si="38"/>
        <v>41086.645833327362</v>
      </c>
      <c r="B2465" s="51">
        <v>891</v>
      </c>
      <c r="C2465" s="51">
        <v>113</v>
      </c>
      <c r="D2465" s="52">
        <v>17.399999999999999</v>
      </c>
    </row>
    <row r="2466" spans="1:4" s="9" customFormat="1" x14ac:dyDescent="0.3">
      <c r="A2466" s="8">
        <f t="shared" si="38"/>
        <v>41086.656249994026</v>
      </c>
      <c r="B2466" s="51">
        <v>909</v>
      </c>
      <c r="C2466" s="51">
        <v>112</v>
      </c>
      <c r="D2466" s="52">
        <v>17.399999999999999</v>
      </c>
    </row>
    <row r="2467" spans="1:4" s="9" customFormat="1" x14ac:dyDescent="0.3">
      <c r="A2467" s="8">
        <f t="shared" si="38"/>
        <v>41086.666666660691</v>
      </c>
      <c r="B2467" s="51">
        <v>873</v>
      </c>
      <c r="C2467" s="51">
        <v>113</v>
      </c>
      <c r="D2467" s="52">
        <v>17.399999999999999</v>
      </c>
    </row>
    <row r="2468" spans="1:4" s="9" customFormat="1" x14ac:dyDescent="0.3">
      <c r="A2468" s="8">
        <f t="shared" si="38"/>
        <v>41086.677083327355</v>
      </c>
      <c r="B2468" s="51">
        <v>885</v>
      </c>
      <c r="C2468" s="51">
        <v>112</v>
      </c>
      <c r="D2468" s="52">
        <v>17.399999999999999</v>
      </c>
    </row>
    <row r="2469" spans="1:4" s="9" customFormat="1" x14ac:dyDescent="0.3">
      <c r="A2469" s="8">
        <f t="shared" si="38"/>
        <v>41086.687499994019</v>
      </c>
      <c r="B2469" s="51">
        <v>870</v>
      </c>
      <c r="C2469" s="51">
        <v>111</v>
      </c>
      <c r="D2469" s="52">
        <v>17.399999999999999</v>
      </c>
    </row>
    <row r="2470" spans="1:4" s="9" customFormat="1" x14ac:dyDescent="0.3">
      <c r="A2470" s="8">
        <f t="shared" si="38"/>
        <v>41086.697916660683</v>
      </c>
      <c r="B2470" s="51">
        <v>862</v>
      </c>
      <c r="C2470" s="51">
        <v>112</v>
      </c>
      <c r="D2470" s="52">
        <v>17.399999999999999</v>
      </c>
    </row>
    <row r="2471" spans="1:4" s="9" customFormat="1" x14ac:dyDescent="0.3">
      <c r="A2471" s="8">
        <f t="shared" si="38"/>
        <v>41086.708333327348</v>
      </c>
      <c r="B2471" s="51">
        <v>871</v>
      </c>
      <c r="C2471" s="51">
        <v>110</v>
      </c>
      <c r="D2471" s="52">
        <v>17.2</v>
      </c>
    </row>
    <row r="2472" spans="1:4" s="9" customFormat="1" x14ac:dyDescent="0.3">
      <c r="A2472" s="8">
        <f t="shared" si="38"/>
        <v>41086.718749994012</v>
      </c>
      <c r="B2472" s="51">
        <v>879</v>
      </c>
      <c r="C2472" s="51">
        <v>110</v>
      </c>
      <c r="D2472" s="52">
        <v>17.399999999999999</v>
      </c>
    </row>
    <row r="2473" spans="1:4" s="9" customFormat="1" x14ac:dyDescent="0.3">
      <c r="A2473" s="8">
        <f t="shared" si="38"/>
        <v>41086.729166660676</v>
      </c>
      <c r="B2473" s="51">
        <v>857</v>
      </c>
      <c r="C2473" s="51">
        <v>111</v>
      </c>
      <c r="D2473" s="52">
        <v>17.2</v>
      </c>
    </row>
    <row r="2474" spans="1:4" s="9" customFormat="1" x14ac:dyDescent="0.3">
      <c r="A2474" s="8">
        <f t="shared" si="38"/>
        <v>41086.73958332734</v>
      </c>
      <c r="B2474" s="51">
        <v>893</v>
      </c>
      <c r="C2474" s="51">
        <v>112</v>
      </c>
      <c r="D2474" s="52">
        <v>17.3</v>
      </c>
    </row>
    <row r="2475" spans="1:4" s="9" customFormat="1" x14ac:dyDescent="0.3">
      <c r="A2475" s="8">
        <f t="shared" si="38"/>
        <v>41086.749999994005</v>
      </c>
      <c r="B2475" s="51">
        <v>881</v>
      </c>
      <c r="C2475" s="51">
        <v>110</v>
      </c>
      <c r="D2475" s="52">
        <v>17.2</v>
      </c>
    </row>
    <row r="2476" spans="1:4" s="9" customFormat="1" x14ac:dyDescent="0.3">
      <c r="A2476" s="8">
        <f t="shared" si="38"/>
        <v>41086.760416660669</v>
      </c>
      <c r="B2476" s="51">
        <v>921</v>
      </c>
      <c r="C2476" s="51">
        <v>111</v>
      </c>
      <c r="D2476" s="52">
        <v>17.5</v>
      </c>
    </row>
    <row r="2477" spans="1:4" s="9" customFormat="1" x14ac:dyDescent="0.3">
      <c r="A2477" s="8">
        <f t="shared" si="38"/>
        <v>41086.770833327333</v>
      </c>
      <c r="B2477" s="51">
        <v>894</v>
      </c>
      <c r="C2477" s="51">
        <v>112</v>
      </c>
      <c r="D2477" s="52">
        <v>17</v>
      </c>
    </row>
    <row r="2478" spans="1:4" s="9" customFormat="1" x14ac:dyDescent="0.3">
      <c r="A2478" s="8">
        <f t="shared" si="38"/>
        <v>41086.781249993997</v>
      </c>
      <c r="B2478" s="51">
        <v>898</v>
      </c>
      <c r="C2478" s="51">
        <v>111</v>
      </c>
      <c r="D2478" s="52">
        <v>17.100000000000001</v>
      </c>
    </row>
    <row r="2479" spans="1:4" s="9" customFormat="1" x14ac:dyDescent="0.3">
      <c r="A2479" s="8">
        <f t="shared" si="38"/>
        <v>41086.791666660662</v>
      </c>
      <c r="B2479" s="51">
        <v>836</v>
      </c>
      <c r="C2479" s="51">
        <v>110</v>
      </c>
      <c r="D2479" s="52">
        <v>17.3</v>
      </c>
    </row>
    <row r="2480" spans="1:4" s="9" customFormat="1" x14ac:dyDescent="0.3">
      <c r="A2480" s="8">
        <f t="shared" si="38"/>
        <v>41086.802083327326</v>
      </c>
      <c r="B2480" s="51">
        <v>853</v>
      </c>
      <c r="C2480" s="51">
        <v>111</v>
      </c>
      <c r="D2480" s="52">
        <v>17.100000000000001</v>
      </c>
    </row>
    <row r="2481" spans="1:4" s="9" customFormat="1" x14ac:dyDescent="0.3">
      <c r="A2481" s="8">
        <f t="shared" si="38"/>
        <v>41086.81249999399</v>
      </c>
      <c r="B2481" s="51">
        <v>891</v>
      </c>
      <c r="C2481" s="51">
        <v>110</v>
      </c>
      <c r="D2481" s="52">
        <v>17.100000000000001</v>
      </c>
    </row>
    <row r="2482" spans="1:4" s="9" customFormat="1" x14ac:dyDescent="0.3">
      <c r="A2482" s="8">
        <f t="shared" si="38"/>
        <v>41086.822916660654</v>
      </c>
      <c r="B2482" s="51">
        <v>906</v>
      </c>
      <c r="C2482" s="51">
        <v>110</v>
      </c>
      <c r="D2482" s="52">
        <v>16.899999999999999</v>
      </c>
    </row>
    <row r="2483" spans="1:4" s="9" customFormat="1" x14ac:dyDescent="0.3">
      <c r="A2483" s="8">
        <f t="shared" si="38"/>
        <v>41086.833333327319</v>
      </c>
      <c r="B2483" s="51">
        <v>929</v>
      </c>
      <c r="C2483" s="51">
        <v>112</v>
      </c>
      <c r="D2483" s="52">
        <v>16.899999999999999</v>
      </c>
    </row>
    <row r="2484" spans="1:4" s="9" customFormat="1" x14ac:dyDescent="0.3">
      <c r="A2484" s="8">
        <f t="shared" si="38"/>
        <v>41086.843749993983</v>
      </c>
      <c r="B2484" s="51">
        <v>878</v>
      </c>
      <c r="C2484" s="51">
        <v>111</v>
      </c>
      <c r="D2484" s="52">
        <v>16.899999999999999</v>
      </c>
    </row>
    <row r="2485" spans="1:4" s="9" customFormat="1" x14ac:dyDescent="0.3">
      <c r="A2485" s="8">
        <f t="shared" si="38"/>
        <v>41086.854166660647</v>
      </c>
      <c r="B2485" s="51">
        <v>898</v>
      </c>
      <c r="C2485" s="51">
        <v>110</v>
      </c>
      <c r="D2485" s="52">
        <v>16.8</v>
      </c>
    </row>
    <row r="2486" spans="1:4" s="9" customFormat="1" x14ac:dyDescent="0.3">
      <c r="A2486" s="8">
        <f t="shared" si="38"/>
        <v>41086.864583327311</v>
      </c>
      <c r="B2486" s="51">
        <v>874</v>
      </c>
      <c r="C2486" s="51">
        <v>112</v>
      </c>
      <c r="D2486" s="52">
        <v>16.8</v>
      </c>
    </row>
    <row r="2487" spans="1:4" s="9" customFormat="1" x14ac:dyDescent="0.3">
      <c r="A2487" s="8">
        <f t="shared" si="38"/>
        <v>41086.874999993976</v>
      </c>
      <c r="B2487" s="51">
        <v>909</v>
      </c>
      <c r="C2487" s="51">
        <v>112</v>
      </c>
      <c r="D2487" s="52">
        <v>16.8</v>
      </c>
    </row>
    <row r="2488" spans="1:4" s="9" customFormat="1" x14ac:dyDescent="0.3">
      <c r="A2488" s="8">
        <f t="shared" si="38"/>
        <v>41086.88541666064</v>
      </c>
      <c r="B2488" s="51">
        <v>924</v>
      </c>
      <c r="C2488" s="51">
        <v>111</v>
      </c>
      <c r="D2488" s="52">
        <v>16.899999999999999</v>
      </c>
    </row>
    <row r="2489" spans="1:4" s="9" customFormat="1" x14ac:dyDescent="0.3">
      <c r="A2489" s="8">
        <f t="shared" si="38"/>
        <v>41086.895833327304</v>
      </c>
      <c r="B2489" s="51">
        <v>907</v>
      </c>
      <c r="C2489" s="51">
        <v>111</v>
      </c>
      <c r="D2489" s="52">
        <v>17</v>
      </c>
    </row>
    <row r="2490" spans="1:4" s="9" customFormat="1" x14ac:dyDescent="0.3">
      <c r="A2490" s="8">
        <f t="shared" si="38"/>
        <v>41086.906249993968</v>
      </c>
      <c r="B2490" s="51">
        <v>912</v>
      </c>
      <c r="C2490" s="51">
        <v>112</v>
      </c>
      <c r="D2490" s="52">
        <v>16.7</v>
      </c>
    </row>
    <row r="2491" spans="1:4" s="9" customFormat="1" x14ac:dyDescent="0.3">
      <c r="A2491" s="8">
        <f t="shared" si="38"/>
        <v>41086.916666660632</v>
      </c>
      <c r="B2491" s="51">
        <v>839</v>
      </c>
      <c r="C2491" s="51">
        <v>112</v>
      </c>
      <c r="D2491" s="52">
        <v>16.899999999999999</v>
      </c>
    </row>
    <row r="2492" spans="1:4" s="9" customFormat="1" x14ac:dyDescent="0.3">
      <c r="A2492" s="8">
        <f t="shared" si="38"/>
        <v>41086.927083327297</v>
      </c>
      <c r="B2492" s="51">
        <v>0</v>
      </c>
      <c r="C2492" s="51">
        <v>0</v>
      </c>
      <c r="D2492" s="52">
        <v>0</v>
      </c>
    </row>
    <row r="2493" spans="1:4" s="9" customFormat="1" x14ac:dyDescent="0.3">
      <c r="A2493" s="8">
        <f t="shared" si="38"/>
        <v>41086.937499993961</v>
      </c>
      <c r="B2493" s="51">
        <v>885</v>
      </c>
      <c r="C2493" s="51">
        <v>113</v>
      </c>
      <c r="D2493" s="52">
        <v>16.8</v>
      </c>
    </row>
    <row r="2494" spans="1:4" s="9" customFormat="1" x14ac:dyDescent="0.3">
      <c r="A2494" s="8">
        <f t="shared" si="38"/>
        <v>41086.947916660625</v>
      </c>
      <c r="B2494" s="51">
        <v>893</v>
      </c>
      <c r="C2494" s="51">
        <v>112</v>
      </c>
      <c r="D2494" s="52">
        <v>16.600000000000001</v>
      </c>
    </row>
    <row r="2495" spans="1:4" s="9" customFormat="1" x14ac:dyDescent="0.3">
      <c r="A2495" s="8">
        <f t="shared" si="38"/>
        <v>41086.958333327289</v>
      </c>
      <c r="B2495" s="51">
        <v>849</v>
      </c>
      <c r="C2495" s="51">
        <v>112</v>
      </c>
      <c r="D2495" s="52">
        <v>16.600000000000001</v>
      </c>
    </row>
    <row r="2496" spans="1:4" s="9" customFormat="1" x14ac:dyDescent="0.3">
      <c r="A2496" s="8">
        <f t="shared" si="38"/>
        <v>41086.968749993954</v>
      </c>
      <c r="B2496" s="51">
        <v>857</v>
      </c>
      <c r="C2496" s="51">
        <v>112</v>
      </c>
      <c r="D2496" s="52">
        <v>16.7</v>
      </c>
    </row>
    <row r="2497" spans="1:4" s="9" customFormat="1" x14ac:dyDescent="0.3">
      <c r="A2497" s="8">
        <f t="shared" si="38"/>
        <v>41086.979166660618</v>
      </c>
      <c r="B2497" s="51">
        <v>852</v>
      </c>
      <c r="C2497" s="51">
        <v>111</v>
      </c>
      <c r="D2497" s="52">
        <v>16.5</v>
      </c>
    </row>
    <row r="2498" spans="1:4" s="9" customFormat="1" x14ac:dyDescent="0.3">
      <c r="A2498" s="8">
        <f t="shared" si="38"/>
        <v>41086.989583327282</v>
      </c>
      <c r="B2498" s="51">
        <v>887</v>
      </c>
      <c r="C2498" s="51">
        <v>110</v>
      </c>
      <c r="D2498" s="52">
        <v>16.5</v>
      </c>
    </row>
    <row r="2499" spans="1:4" s="9" customFormat="1" x14ac:dyDescent="0.3">
      <c r="A2499" s="8">
        <f t="shared" si="38"/>
        <v>41086.999999993946</v>
      </c>
      <c r="B2499" s="51">
        <v>824</v>
      </c>
      <c r="C2499" s="51">
        <v>112</v>
      </c>
      <c r="D2499" s="52">
        <v>16.600000000000001</v>
      </c>
    </row>
    <row r="2500" spans="1:4" s="9" customFormat="1" x14ac:dyDescent="0.3">
      <c r="A2500" s="8">
        <f t="shared" si="38"/>
        <v>41087.010416660611</v>
      </c>
      <c r="B2500" s="51">
        <v>814</v>
      </c>
      <c r="C2500" s="51">
        <v>111</v>
      </c>
      <c r="D2500" s="52">
        <v>16.5</v>
      </c>
    </row>
    <row r="2501" spans="1:4" s="9" customFormat="1" x14ac:dyDescent="0.3">
      <c r="A2501" s="8">
        <f t="shared" ref="A2501:A2564" si="39">A2500+1/24/4</f>
        <v>41087.020833327275</v>
      </c>
      <c r="B2501" s="51">
        <v>811</v>
      </c>
      <c r="C2501" s="51">
        <v>112</v>
      </c>
      <c r="D2501" s="52">
        <v>16.7</v>
      </c>
    </row>
    <row r="2502" spans="1:4" s="9" customFormat="1" x14ac:dyDescent="0.3">
      <c r="A2502" s="8">
        <f t="shared" si="39"/>
        <v>41087.031249993939</v>
      </c>
      <c r="B2502" s="51">
        <v>824</v>
      </c>
      <c r="C2502" s="51">
        <v>112</v>
      </c>
      <c r="D2502" s="52">
        <v>16.5</v>
      </c>
    </row>
    <row r="2503" spans="1:4" s="9" customFormat="1" x14ac:dyDescent="0.3">
      <c r="A2503" s="8">
        <f t="shared" si="39"/>
        <v>41087.041666660603</v>
      </c>
      <c r="B2503" s="51">
        <v>813</v>
      </c>
      <c r="C2503" s="51">
        <v>112</v>
      </c>
      <c r="D2503" s="52">
        <v>16.399999999999999</v>
      </c>
    </row>
    <row r="2504" spans="1:4" s="9" customFormat="1" x14ac:dyDescent="0.3">
      <c r="A2504" s="8">
        <f t="shared" si="39"/>
        <v>41087.052083327268</v>
      </c>
      <c r="B2504" s="51">
        <v>826</v>
      </c>
      <c r="C2504" s="51">
        <v>112</v>
      </c>
      <c r="D2504" s="52">
        <v>16.5</v>
      </c>
    </row>
    <row r="2505" spans="1:4" s="9" customFormat="1" x14ac:dyDescent="0.3">
      <c r="A2505" s="8">
        <f t="shared" si="39"/>
        <v>41087.062499993932</v>
      </c>
      <c r="B2505" s="51">
        <v>802</v>
      </c>
      <c r="C2505" s="51">
        <v>112</v>
      </c>
      <c r="D2505" s="52">
        <v>16.399999999999999</v>
      </c>
    </row>
    <row r="2506" spans="1:4" s="9" customFormat="1" x14ac:dyDescent="0.3">
      <c r="A2506" s="8">
        <f t="shared" si="39"/>
        <v>41087.072916660596</v>
      </c>
      <c r="B2506" s="51">
        <v>816</v>
      </c>
      <c r="C2506" s="51">
        <v>111</v>
      </c>
      <c r="D2506" s="52">
        <v>16.3</v>
      </c>
    </row>
    <row r="2507" spans="1:4" s="9" customFormat="1" x14ac:dyDescent="0.3">
      <c r="A2507" s="8">
        <f t="shared" si="39"/>
        <v>41087.08333332726</v>
      </c>
      <c r="B2507" s="51">
        <v>814</v>
      </c>
      <c r="C2507" s="51">
        <v>110</v>
      </c>
      <c r="D2507" s="52">
        <v>16.2</v>
      </c>
    </row>
    <row r="2508" spans="1:4" s="9" customFormat="1" x14ac:dyDescent="0.3">
      <c r="A2508" s="8">
        <f t="shared" si="39"/>
        <v>41087.093749993925</v>
      </c>
      <c r="B2508" s="51">
        <v>806</v>
      </c>
      <c r="C2508" s="51">
        <v>112</v>
      </c>
      <c r="D2508" s="52">
        <v>16.3</v>
      </c>
    </row>
    <row r="2509" spans="1:4" s="9" customFormat="1" x14ac:dyDescent="0.3">
      <c r="A2509" s="8">
        <f t="shared" si="39"/>
        <v>41087.104166660589</v>
      </c>
      <c r="B2509" s="51">
        <v>823</v>
      </c>
      <c r="C2509" s="51">
        <v>112</v>
      </c>
      <c r="D2509" s="52">
        <v>16.2</v>
      </c>
    </row>
    <row r="2510" spans="1:4" s="9" customFormat="1" x14ac:dyDescent="0.3">
      <c r="A2510" s="8">
        <f t="shared" si="39"/>
        <v>41087.114583327253</v>
      </c>
      <c r="B2510" s="51">
        <v>789</v>
      </c>
      <c r="C2510" s="51">
        <v>112</v>
      </c>
      <c r="D2510" s="52">
        <v>16.3</v>
      </c>
    </row>
    <row r="2511" spans="1:4" s="9" customFormat="1" x14ac:dyDescent="0.3">
      <c r="A2511" s="8">
        <f t="shared" si="39"/>
        <v>41087.124999993917</v>
      </c>
      <c r="B2511" s="51">
        <v>794</v>
      </c>
      <c r="C2511" s="51">
        <v>112</v>
      </c>
      <c r="D2511" s="52">
        <v>16.3</v>
      </c>
    </row>
    <row r="2512" spans="1:4" s="9" customFormat="1" x14ac:dyDescent="0.3">
      <c r="A2512" s="8">
        <f t="shared" si="39"/>
        <v>41087.135416660582</v>
      </c>
      <c r="B2512" s="51">
        <v>806</v>
      </c>
      <c r="C2512" s="51">
        <v>111</v>
      </c>
      <c r="D2512" s="52">
        <v>16.3</v>
      </c>
    </row>
    <row r="2513" spans="1:4" s="9" customFormat="1" x14ac:dyDescent="0.3">
      <c r="A2513" s="8">
        <f t="shared" si="39"/>
        <v>41087.145833327246</v>
      </c>
      <c r="B2513" s="51">
        <v>798</v>
      </c>
      <c r="C2513" s="51">
        <v>112</v>
      </c>
      <c r="D2513" s="52">
        <v>16.3</v>
      </c>
    </row>
    <row r="2514" spans="1:4" s="9" customFormat="1" x14ac:dyDescent="0.3">
      <c r="A2514" s="8">
        <f t="shared" si="39"/>
        <v>41087.15624999391</v>
      </c>
      <c r="B2514" s="51">
        <v>845</v>
      </c>
      <c r="C2514" s="51">
        <v>111</v>
      </c>
      <c r="D2514" s="52">
        <v>16</v>
      </c>
    </row>
    <row r="2515" spans="1:4" s="9" customFormat="1" x14ac:dyDescent="0.3">
      <c r="A2515" s="8">
        <f t="shared" si="39"/>
        <v>41087.166666660574</v>
      </c>
      <c r="B2515" s="51">
        <v>855</v>
      </c>
      <c r="C2515" s="51">
        <v>110</v>
      </c>
      <c r="D2515" s="52">
        <v>16</v>
      </c>
    </row>
    <row r="2516" spans="1:4" s="9" customFormat="1" x14ac:dyDescent="0.3">
      <c r="A2516" s="8">
        <f t="shared" si="39"/>
        <v>41087.177083327239</v>
      </c>
      <c r="B2516" s="51">
        <v>820</v>
      </c>
      <c r="C2516" s="51">
        <v>110</v>
      </c>
      <c r="D2516" s="52">
        <v>16</v>
      </c>
    </row>
    <row r="2517" spans="1:4" s="9" customFormat="1" x14ac:dyDescent="0.3">
      <c r="A2517" s="8">
        <f t="shared" si="39"/>
        <v>41087.187499993903</v>
      </c>
      <c r="B2517" s="51">
        <v>250</v>
      </c>
      <c r="C2517" s="51">
        <v>0</v>
      </c>
      <c r="D2517" s="52">
        <v>17.2</v>
      </c>
    </row>
    <row r="2518" spans="1:4" s="9" customFormat="1" x14ac:dyDescent="0.3">
      <c r="A2518" s="8">
        <f t="shared" si="39"/>
        <v>41087.197916660567</v>
      </c>
      <c r="B2518" s="51">
        <v>147</v>
      </c>
      <c r="C2518" s="51">
        <v>0</v>
      </c>
      <c r="D2518" s="52">
        <v>17.3</v>
      </c>
    </row>
    <row r="2519" spans="1:4" s="9" customFormat="1" x14ac:dyDescent="0.3">
      <c r="A2519" s="8">
        <f t="shared" si="39"/>
        <v>41087.208333327231</v>
      </c>
      <c r="B2519" s="51">
        <v>101</v>
      </c>
      <c r="C2519" s="51">
        <v>0</v>
      </c>
      <c r="D2519" s="52">
        <v>17.3</v>
      </c>
    </row>
    <row r="2520" spans="1:4" s="9" customFormat="1" x14ac:dyDescent="0.3">
      <c r="A2520" s="8">
        <f t="shared" si="39"/>
        <v>41087.218749993895</v>
      </c>
      <c r="B2520" s="51">
        <v>76</v>
      </c>
      <c r="C2520" s="51">
        <v>0</v>
      </c>
      <c r="D2520" s="52">
        <v>17.100000000000001</v>
      </c>
    </row>
    <row r="2521" spans="1:4" s="9" customFormat="1" x14ac:dyDescent="0.3">
      <c r="A2521" s="8">
        <f t="shared" si="39"/>
        <v>41087.22916666056</v>
      </c>
      <c r="B2521" s="51">
        <v>59</v>
      </c>
      <c r="C2521" s="51">
        <v>0</v>
      </c>
      <c r="D2521" s="52">
        <v>17.3</v>
      </c>
    </row>
    <row r="2522" spans="1:4" s="9" customFormat="1" x14ac:dyDescent="0.3">
      <c r="A2522" s="8">
        <f t="shared" si="39"/>
        <v>41087.239583327224</v>
      </c>
      <c r="B2522" s="51">
        <v>45</v>
      </c>
      <c r="C2522" s="51">
        <v>0</v>
      </c>
      <c r="D2522" s="52">
        <v>17.100000000000001</v>
      </c>
    </row>
    <row r="2523" spans="1:4" s="9" customFormat="1" x14ac:dyDescent="0.3">
      <c r="A2523" s="8">
        <f t="shared" si="39"/>
        <v>41087.249999993888</v>
      </c>
      <c r="B2523" s="51">
        <v>37</v>
      </c>
      <c r="C2523" s="51">
        <v>0</v>
      </c>
      <c r="D2523" s="52">
        <v>17</v>
      </c>
    </row>
    <row r="2524" spans="1:4" s="9" customFormat="1" x14ac:dyDescent="0.3">
      <c r="A2524" s="8">
        <f t="shared" si="39"/>
        <v>41087.260416660552</v>
      </c>
      <c r="B2524" s="51">
        <v>32</v>
      </c>
      <c r="C2524" s="51">
        <v>0</v>
      </c>
      <c r="D2524" s="52">
        <v>17</v>
      </c>
    </row>
    <row r="2525" spans="1:4" s="9" customFormat="1" x14ac:dyDescent="0.3">
      <c r="A2525" s="8">
        <f t="shared" si="39"/>
        <v>41087.270833327217</v>
      </c>
      <c r="B2525" s="51">
        <v>26</v>
      </c>
      <c r="C2525" s="51">
        <v>0</v>
      </c>
      <c r="D2525" s="52">
        <v>17</v>
      </c>
    </row>
    <row r="2526" spans="1:4" s="9" customFormat="1" x14ac:dyDescent="0.3">
      <c r="A2526" s="8">
        <f t="shared" si="39"/>
        <v>41087.281249993881</v>
      </c>
      <c r="B2526" s="51">
        <v>23</v>
      </c>
      <c r="C2526" s="51">
        <v>0</v>
      </c>
      <c r="D2526" s="52">
        <v>17</v>
      </c>
    </row>
    <row r="2527" spans="1:4" s="9" customFormat="1" x14ac:dyDescent="0.3">
      <c r="A2527" s="8">
        <f t="shared" si="39"/>
        <v>41087.291666660545</v>
      </c>
      <c r="B2527" s="51">
        <v>19</v>
      </c>
      <c r="C2527" s="51">
        <v>0</v>
      </c>
      <c r="D2527" s="52">
        <v>16.8</v>
      </c>
    </row>
    <row r="2528" spans="1:4" s="9" customFormat="1" x14ac:dyDescent="0.3">
      <c r="A2528" s="8">
        <f t="shared" si="39"/>
        <v>41087.302083327209</v>
      </c>
      <c r="B2528" s="51">
        <v>16</v>
      </c>
      <c r="C2528" s="51">
        <v>0</v>
      </c>
      <c r="D2528" s="52">
        <v>16.7</v>
      </c>
    </row>
    <row r="2529" spans="1:4" s="9" customFormat="1" x14ac:dyDescent="0.3">
      <c r="A2529" s="8">
        <f t="shared" si="39"/>
        <v>41087.312499993874</v>
      </c>
      <c r="B2529" s="51">
        <v>15</v>
      </c>
      <c r="C2529" s="51">
        <v>0</v>
      </c>
      <c r="D2529" s="52">
        <v>16.600000000000001</v>
      </c>
    </row>
    <row r="2530" spans="1:4" s="9" customFormat="1" x14ac:dyDescent="0.3">
      <c r="A2530" s="8">
        <f t="shared" si="39"/>
        <v>41087.322916660538</v>
      </c>
      <c r="B2530" s="51">
        <v>13</v>
      </c>
      <c r="C2530" s="51">
        <v>0</v>
      </c>
      <c r="D2530" s="52">
        <v>16.600000000000001</v>
      </c>
    </row>
    <row r="2531" spans="1:4" s="9" customFormat="1" x14ac:dyDescent="0.3">
      <c r="A2531" s="8">
        <f t="shared" si="39"/>
        <v>41087.333333327202</v>
      </c>
      <c r="B2531" s="51">
        <v>13</v>
      </c>
      <c r="C2531" s="51">
        <v>0</v>
      </c>
      <c r="D2531" s="52">
        <v>16.7</v>
      </c>
    </row>
    <row r="2532" spans="1:4" s="9" customFormat="1" x14ac:dyDescent="0.3">
      <c r="A2532" s="8">
        <f t="shared" si="39"/>
        <v>41087.343749993866</v>
      </c>
      <c r="B2532" s="51">
        <v>12</v>
      </c>
      <c r="C2532" s="51">
        <v>0</v>
      </c>
      <c r="D2532" s="52">
        <v>16.600000000000001</v>
      </c>
    </row>
    <row r="2533" spans="1:4" s="9" customFormat="1" x14ac:dyDescent="0.3">
      <c r="A2533" s="8">
        <f t="shared" si="39"/>
        <v>41087.354166660531</v>
      </c>
      <c r="B2533" s="51">
        <v>12</v>
      </c>
      <c r="C2533" s="51">
        <v>0</v>
      </c>
      <c r="D2533" s="52">
        <v>16.7</v>
      </c>
    </row>
    <row r="2534" spans="1:4" s="9" customFormat="1" x14ac:dyDescent="0.3">
      <c r="A2534" s="8">
        <f t="shared" si="39"/>
        <v>41087.364583327195</v>
      </c>
      <c r="B2534" s="51">
        <v>10</v>
      </c>
      <c r="C2534" s="51">
        <v>0</v>
      </c>
      <c r="D2534" s="52">
        <v>16.600000000000001</v>
      </c>
    </row>
    <row r="2535" spans="1:4" s="9" customFormat="1" x14ac:dyDescent="0.3">
      <c r="A2535" s="8">
        <f t="shared" si="39"/>
        <v>41087.374999993859</v>
      </c>
      <c r="B2535" s="51">
        <v>11</v>
      </c>
      <c r="C2535" s="51">
        <v>0</v>
      </c>
      <c r="D2535" s="52">
        <v>16.600000000000001</v>
      </c>
    </row>
    <row r="2536" spans="1:4" s="9" customFormat="1" x14ac:dyDescent="0.3">
      <c r="A2536" s="8">
        <f t="shared" si="39"/>
        <v>41087.385416660523</v>
      </c>
      <c r="B2536" s="51">
        <v>13</v>
      </c>
      <c r="C2536" s="51">
        <v>0</v>
      </c>
      <c r="D2536" s="52">
        <v>16.600000000000001</v>
      </c>
    </row>
    <row r="2537" spans="1:4" s="9" customFormat="1" x14ac:dyDescent="0.3">
      <c r="A2537" s="8">
        <f t="shared" si="39"/>
        <v>41087.395833327188</v>
      </c>
      <c r="B2537" s="51">
        <v>14</v>
      </c>
      <c r="C2537" s="51">
        <v>0</v>
      </c>
      <c r="D2537" s="52">
        <v>16.7</v>
      </c>
    </row>
    <row r="2538" spans="1:4" s="9" customFormat="1" x14ac:dyDescent="0.3">
      <c r="A2538" s="8">
        <f t="shared" si="39"/>
        <v>41087.406249993852</v>
      </c>
      <c r="B2538" s="51">
        <v>15</v>
      </c>
      <c r="C2538" s="51">
        <v>0</v>
      </c>
      <c r="D2538" s="52">
        <v>16.8</v>
      </c>
    </row>
    <row r="2539" spans="1:4" s="9" customFormat="1" x14ac:dyDescent="0.3">
      <c r="A2539" s="8">
        <f t="shared" si="39"/>
        <v>41087.416666660516</v>
      </c>
      <c r="B2539" s="51">
        <v>16</v>
      </c>
      <c r="C2539" s="51">
        <v>0</v>
      </c>
      <c r="D2539" s="52">
        <v>16.600000000000001</v>
      </c>
    </row>
    <row r="2540" spans="1:4" s="9" customFormat="1" x14ac:dyDescent="0.3">
      <c r="A2540" s="8">
        <f t="shared" si="39"/>
        <v>41087.42708332718</v>
      </c>
      <c r="B2540" s="51">
        <v>110</v>
      </c>
      <c r="C2540" s="51">
        <v>0</v>
      </c>
      <c r="D2540" s="52">
        <v>28.6</v>
      </c>
    </row>
    <row r="2541" spans="1:4" s="9" customFormat="1" x14ac:dyDescent="0.3">
      <c r="A2541" s="8">
        <f t="shared" si="39"/>
        <v>41087.437499993845</v>
      </c>
      <c r="B2541" s="51">
        <v>52</v>
      </c>
      <c r="C2541" s="51">
        <v>0</v>
      </c>
      <c r="D2541" s="52">
        <v>28.6</v>
      </c>
    </row>
    <row r="2542" spans="1:4" s="9" customFormat="1" x14ac:dyDescent="0.3">
      <c r="A2542" s="8">
        <f t="shared" si="39"/>
        <v>41087.447916660509</v>
      </c>
      <c r="B2542" s="51">
        <v>29</v>
      </c>
      <c r="C2542" s="51">
        <v>0</v>
      </c>
      <c r="D2542" s="52">
        <v>25.6</v>
      </c>
    </row>
    <row r="2543" spans="1:4" s="9" customFormat="1" x14ac:dyDescent="0.3">
      <c r="A2543" s="8">
        <f t="shared" si="39"/>
        <v>41087.458333327173</v>
      </c>
      <c r="B2543" s="51">
        <v>23</v>
      </c>
      <c r="C2543" s="51">
        <v>0</v>
      </c>
      <c r="D2543" s="52">
        <v>26.2</v>
      </c>
    </row>
    <row r="2544" spans="1:4" s="9" customFormat="1" x14ac:dyDescent="0.3">
      <c r="A2544" s="8">
        <f t="shared" si="39"/>
        <v>41087.468749993837</v>
      </c>
      <c r="B2544" s="51">
        <v>21</v>
      </c>
      <c r="C2544" s="51">
        <v>0</v>
      </c>
      <c r="D2544" s="52">
        <v>26.1</v>
      </c>
    </row>
    <row r="2545" spans="1:4" s="9" customFormat="1" x14ac:dyDescent="0.3">
      <c r="A2545" s="8">
        <f t="shared" si="39"/>
        <v>41087.479166660502</v>
      </c>
      <c r="B2545" s="51">
        <v>23</v>
      </c>
      <c r="C2545" s="51">
        <v>0</v>
      </c>
      <c r="D2545" s="52">
        <v>26.4</v>
      </c>
    </row>
    <row r="2546" spans="1:4" s="9" customFormat="1" x14ac:dyDescent="0.3">
      <c r="A2546" s="8">
        <f t="shared" si="39"/>
        <v>41087.489583327166</v>
      </c>
      <c r="B2546" s="51">
        <v>139</v>
      </c>
      <c r="C2546" s="51">
        <v>68</v>
      </c>
      <c r="D2546" s="52">
        <v>31.7</v>
      </c>
    </row>
    <row r="2547" spans="1:4" s="9" customFormat="1" x14ac:dyDescent="0.3">
      <c r="A2547" s="8">
        <f t="shared" si="39"/>
        <v>41087.49999999383</v>
      </c>
      <c r="B2547" s="51">
        <v>97</v>
      </c>
      <c r="C2547" s="51">
        <v>0</v>
      </c>
      <c r="D2547" s="52">
        <v>33.5</v>
      </c>
    </row>
    <row r="2548" spans="1:4" s="9" customFormat="1" x14ac:dyDescent="0.3">
      <c r="A2548" s="8">
        <f t="shared" si="39"/>
        <v>41087.510416660494</v>
      </c>
      <c r="B2548" s="51">
        <v>43</v>
      </c>
      <c r="C2548" s="51">
        <v>0</v>
      </c>
      <c r="D2548" s="52">
        <v>33.1</v>
      </c>
    </row>
    <row r="2549" spans="1:4" s="9" customFormat="1" x14ac:dyDescent="0.3">
      <c r="A2549" s="8">
        <f t="shared" si="39"/>
        <v>41087.520833327158</v>
      </c>
      <c r="B2549" s="51">
        <v>351</v>
      </c>
      <c r="C2549" s="51">
        <v>139</v>
      </c>
      <c r="D2549" s="52">
        <v>29.7</v>
      </c>
    </row>
    <row r="2550" spans="1:4" s="9" customFormat="1" x14ac:dyDescent="0.3">
      <c r="A2550" s="8">
        <f t="shared" si="39"/>
        <v>41087.531249993823</v>
      </c>
      <c r="B2550" s="51">
        <v>996</v>
      </c>
      <c r="C2550" s="51">
        <v>130</v>
      </c>
      <c r="D2550" s="52">
        <v>22.8</v>
      </c>
    </row>
    <row r="2551" spans="1:4" s="9" customFormat="1" x14ac:dyDescent="0.3">
      <c r="A2551" s="8">
        <f t="shared" si="39"/>
        <v>41087.541666660487</v>
      </c>
      <c r="B2551" s="51">
        <v>954</v>
      </c>
      <c r="C2551" s="51">
        <v>126</v>
      </c>
      <c r="D2551" s="52">
        <v>21.2</v>
      </c>
    </row>
    <row r="2552" spans="1:4" s="9" customFormat="1" x14ac:dyDescent="0.3">
      <c r="A2552" s="8">
        <f t="shared" si="39"/>
        <v>41087.552083327151</v>
      </c>
      <c r="B2552" s="51">
        <v>942</v>
      </c>
      <c r="C2552" s="51">
        <v>126</v>
      </c>
      <c r="D2552" s="52">
        <v>20.3</v>
      </c>
    </row>
    <row r="2553" spans="1:4" s="9" customFormat="1" x14ac:dyDescent="0.3">
      <c r="A2553" s="8">
        <f t="shared" si="39"/>
        <v>41087.562499993815</v>
      </c>
      <c r="B2553" s="51">
        <v>926</v>
      </c>
      <c r="C2553" s="51">
        <v>125</v>
      </c>
      <c r="D2553" s="52">
        <v>19.899999999999999</v>
      </c>
    </row>
    <row r="2554" spans="1:4" s="9" customFormat="1" x14ac:dyDescent="0.3">
      <c r="A2554" s="8">
        <f t="shared" si="39"/>
        <v>41087.57291666048</v>
      </c>
      <c r="B2554" s="51">
        <v>912</v>
      </c>
      <c r="C2554" s="51">
        <v>124</v>
      </c>
      <c r="D2554" s="52">
        <v>19.3</v>
      </c>
    </row>
    <row r="2555" spans="1:4" s="9" customFormat="1" x14ac:dyDescent="0.3">
      <c r="A2555" s="8">
        <f t="shared" si="39"/>
        <v>41087.583333327144</v>
      </c>
      <c r="B2555" s="51">
        <v>911</v>
      </c>
      <c r="C2555" s="51">
        <v>123</v>
      </c>
      <c r="D2555" s="52">
        <v>19.2</v>
      </c>
    </row>
    <row r="2556" spans="1:4" s="9" customFormat="1" x14ac:dyDescent="0.3">
      <c r="A2556" s="8">
        <f t="shared" si="39"/>
        <v>41087.593749993808</v>
      </c>
      <c r="B2556" s="51">
        <v>904</v>
      </c>
      <c r="C2556" s="51">
        <v>121</v>
      </c>
      <c r="D2556" s="52">
        <v>19.2</v>
      </c>
    </row>
    <row r="2557" spans="1:4" s="9" customFormat="1" x14ac:dyDescent="0.3">
      <c r="A2557" s="8">
        <f t="shared" si="39"/>
        <v>41087.604166660472</v>
      </c>
      <c r="B2557" s="51">
        <v>903</v>
      </c>
      <c r="C2557" s="51">
        <v>121</v>
      </c>
      <c r="D2557" s="52">
        <v>19.100000000000001</v>
      </c>
    </row>
    <row r="2558" spans="1:4" s="9" customFormat="1" x14ac:dyDescent="0.3">
      <c r="A2558" s="8">
        <f t="shared" si="39"/>
        <v>41087.614583327137</v>
      </c>
      <c r="B2558" s="51">
        <v>889</v>
      </c>
      <c r="C2558" s="51">
        <v>123</v>
      </c>
      <c r="D2558" s="52">
        <v>18.8</v>
      </c>
    </row>
    <row r="2559" spans="1:4" s="9" customFormat="1" x14ac:dyDescent="0.3">
      <c r="A2559" s="8">
        <f t="shared" si="39"/>
        <v>41087.624999993801</v>
      </c>
      <c r="B2559" s="51">
        <v>892</v>
      </c>
      <c r="C2559" s="51">
        <v>121</v>
      </c>
      <c r="D2559" s="52">
        <v>19</v>
      </c>
    </row>
    <row r="2560" spans="1:4" s="9" customFormat="1" x14ac:dyDescent="0.3">
      <c r="A2560" s="8">
        <f t="shared" si="39"/>
        <v>41087.635416660465</v>
      </c>
      <c r="B2560" s="51">
        <v>893</v>
      </c>
      <c r="C2560" s="51">
        <v>122</v>
      </c>
      <c r="D2560" s="52">
        <v>18.600000000000001</v>
      </c>
    </row>
    <row r="2561" spans="1:4" s="9" customFormat="1" x14ac:dyDescent="0.3">
      <c r="A2561" s="8">
        <f t="shared" si="39"/>
        <v>41087.645833327129</v>
      </c>
      <c r="B2561" s="51">
        <v>889</v>
      </c>
      <c r="C2561" s="51">
        <v>123</v>
      </c>
      <c r="D2561" s="52">
        <v>18.5</v>
      </c>
    </row>
    <row r="2562" spans="1:4" s="9" customFormat="1" x14ac:dyDescent="0.3">
      <c r="A2562" s="8">
        <f t="shared" si="39"/>
        <v>41087.656249993794</v>
      </c>
      <c r="B2562" s="51">
        <v>893</v>
      </c>
      <c r="C2562" s="51">
        <v>121</v>
      </c>
      <c r="D2562" s="52">
        <v>18.2</v>
      </c>
    </row>
    <row r="2563" spans="1:4" s="9" customFormat="1" x14ac:dyDescent="0.3">
      <c r="A2563" s="8">
        <f t="shared" si="39"/>
        <v>41087.666666660458</v>
      </c>
      <c r="B2563" s="51">
        <v>887</v>
      </c>
      <c r="C2563" s="51">
        <v>121</v>
      </c>
      <c r="D2563" s="52">
        <v>18.100000000000001</v>
      </c>
    </row>
    <row r="2564" spans="1:4" s="9" customFormat="1" x14ac:dyDescent="0.3">
      <c r="A2564" s="8">
        <f t="shared" si="39"/>
        <v>41087.677083327122</v>
      </c>
      <c r="B2564" s="51">
        <v>912</v>
      </c>
      <c r="C2564" s="51">
        <v>121</v>
      </c>
      <c r="D2564" s="52">
        <v>18</v>
      </c>
    </row>
    <row r="2565" spans="1:4" s="9" customFormat="1" x14ac:dyDescent="0.3">
      <c r="A2565" s="8">
        <f t="shared" ref="A2565:A2628" si="40">A2564+1/24/4</f>
        <v>41087.687499993786</v>
      </c>
      <c r="B2565" s="51">
        <v>881</v>
      </c>
      <c r="C2565" s="51">
        <v>121</v>
      </c>
      <c r="D2565" s="52">
        <v>18.100000000000001</v>
      </c>
    </row>
    <row r="2566" spans="1:4" s="9" customFormat="1" x14ac:dyDescent="0.3">
      <c r="A2566" s="8">
        <f t="shared" si="40"/>
        <v>41087.697916660451</v>
      </c>
      <c r="B2566" s="51">
        <v>848</v>
      </c>
      <c r="C2566" s="51">
        <v>107</v>
      </c>
      <c r="D2566" s="52">
        <v>17.5</v>
      </c>
    </row>
    <row r="2567" spans="1:4" s="9" customFormat="1" x14ac:dyDescent="0.3">
      <c r="A2567" s="8">
        <f t="shared" si="40"/>
        <v>41087.708333327115</v>
      </c>
      <c r="B2567" s="51">
        <v>861</v>
      </c>
      <c r="C2567" s="51">
        <v>107</v>
      </c>
      <c r="D2567" s="52">
        <v>17.600000000000001</v>
      </c>
    </row>
    <row r="2568" spans="1:4" s="9" customFormat="1" x14ac:dyDescent="0.3">
      <c r="A2568" s="8">
        <f t="shared" si="40"/>
        <v>41087.718749993779</v>
      </c>
      <c r="B2568" s="51">
        <v>856</v>
      </c>
      <c r="C2568" s="51">
        <v>108</v>
      </c>
      <c r="D2568" s="52">
        <v>17.600000000000001</v>
      </c>
    </row>
    <row r="2569" spans="1:4" s="9" customFormat="1" x14ac:dyDescent="0.3">
      <c r="A2569" s="8">
        <f t="shared" si="40"/>
        <v>41087.729166660443</v>
      </c>
      <c r="B2569" s="51">
        <v>883</v>
      </c>
      <c r="C2569" s="51">
        <v>108</v>
      </c>
      <c r="D2569" s="52">
        <v>17.7</v>
      </c>
    </row>
    <row r="2570" spans="1:4" s="9" customFormat="1" x14ac:dyDescent="0.3">
      <c r="A2570" s="8">
        <f t="shared" si="40"/>
        <v>41087.739583327108</v>
      </c>
      <c r="B2570" s="51">
        <v>874</v>
      </c>
      <c r="C2570" s="51">
        <v>108</v>
      </c>
      <c r="D2570" s="52">
        <v>17.600000000000001</v>
      </c>
    </row>
    <row r="2571" spans="1:4" s="9" customFormat="1" x14ac:dyDescent="0.3">
      <c r="A2571" s="8">
        <f t="shared" si="40"/>
        <v>41087.749999993772</v>
      </c>
      <c r="B2571" s="51">
        <v>885</v>
      </c>
      <c r="C2571" s="51">
        <v>108</v>
      </c>
      <c r="D2571" s="52">
        <v>17.3</v>
      </c>
    </row>
    <row r="2572" spans="1:4" s="9" customFormat="1" x14ac:dyDescent="0.3">
      <c r="A2572" s="8">
        <f t="shared" si="40"/>
        <v>41087.760416660436</v>
      </c>
      <c r="B2572" s="51">
        <v>887</v>
      </c>
      <c r="C2572" s="51">
        <v>107</v>
      </c>
      <c r="D2572" s="52">
        <v>17.600000000000001</v>
      </c>
    </row>
    <row r="2573" spans="1:4" s="9" customFormat="1" x14ac:dyDescent="0.3">
      <c r="A2573" s="8">
        <f t="shared" si="40"/>
        <v>41087.7708333271</v>
      </c>
      <c r="B2573" s="51">
        <v>916</v>
      </c>
      <c r="C2573" s="51">
        <v>108</v>
      </c>
      <c r="D2573" s="52">
        <v>17.2</v>
      </c>
    </row>
    <row r="2574" spans="1:4" s="9" customFormat="1" x14ac:dyDescent="0.3">
      <c r="A2574" s="8">
        <f t="shared" si="40"/>
        <v>41087.781249993765</v>
      </c>
      <c r="B2574" s="51">
        <v>893</v>
      </c>
      <c r="C2574" s="51">
        <v>108</v>
      </c>
      <c r="D2574" s="52">
        <v>17.100000000000001</v>
      </c>
    </row>
    <row r="2575" spans="1:4" s="9" customFormat="1" x14ac:dyDescent="0.3">
      <c r="A2575" s="8">
        <f t="shared" si="40"/>
        <v>41087.791666660429</v>
      </c>
      <c r="B2575" s="51">
        <v>916</v>
      </c>
      <c r="C2575" s="51">
        <v>108</v>
      </c>
      <c r="D2575" s="52">
        <v>17.2</v>
      </c>
    </row>
    <row r="2576" spans="1:4" s="9" customFormat="1" x14ac:dyDescent="0.3">
      <c r="A2576" s="8">
        <f t="shared" si="40"/>
        <v>41087.802083327093</v>
      </c>
      <c r="B2576" s="51">
        <v>899</v>
      </c>
      <c r="C2576" s="51">
        <v>106</v>
      </c>
      <c r="D2576" s="52">
        <v>17</v>
      </c>
    </row>
    <row r="2577" spans="1:4" s="9" customFormat="1" x14ac:dyDescent="0.3">
      <c r="A2577" s="8">
        <f t="shared" si="40"/>
        <v>41087.812499993757</v>
      </c>
      <c r="B2577" s="51">
        <v>878</v>
      </c>
      <c r="C2577" s="51">
        <v>108</v>
      </c>
      <c r="D2577" s="52">
        <v>17</v>
      </c>
    </row>
    <row r="2578" spans="1:4" s="9" customFormat="1" x14ac:dyDescent="0.3">
      <c r="A2578" s="8">
        <f t="shared" si="40"/>
        <v>41087.822916660421</v>
      </c>
      <c r="B2578" s="51">
        <v>889</v>
      </c>
      <c r="C2578" s="51">
        <v>108</v>
      </c>
      <c r="D2578" s="52">
        <v>17.100000000000001</v>
      </c>
    </row>
    <row r="2579" spans="1:4" s="9" customFormat="1" x14ac:dyDescent="0.3">
      <c r="A2579" s="8">
        <f t="shared" si="40"/>
        <v>41087.833333327086</v>
      </c>
      <c r="B2579" s="51">
        <v>812</v>
      </c>
      <c r="C2579" s="51">
        <v>109</v>
      </c>
      <c r="D2579" s="52">
        <v>17.100000000000001</v>
      </c>
    </row>
    <row r="2580" spans="1:4" s="9" customFormat="1" x14ac:dyDescent="0.3">
      <c r="A2580" s="8">
        <f t="shared" si="40"/>
        <v>41087.84374999375</v>
      </c>
      <c r="B2580" s="51">
        <v>887</v>
      </c>
      <c r="C2580" s="51">
        <v>108</v>
      </c>
      <c r="D2580" s="52">
        <v>16.899999999999999</v>
      </c>
    </row>
    <row r="2581" spans="1:4" s="9" customFormat="1" x14ac:dyDescent="0.3">
      <c r="A2581" s="8">
        <f t="shared" si="40"/>
        <v>41087.854166660414</v>
      </c>
      <c r="B2581" s="51">
        <v>897</v>
      </c>
      <c r="C2581" s="51">
        <v>108</v>
      </c>
      <c r="D2581" s="52">
        <v>17</v>
      </c>
    </row>
    <row r="2582" spans="1:4" s="9" customFormat="1" x14ac:dyDescent="0.3">
      <c r="A2582" s="8">
        <f t="shared" si="40"/>
        <v>41087.864583327078</v>
      </c>
      <c r="B2582" s="51">
        <v>859</v>
      </c>
      <c r="C2582" s="51">
        <v>108</v>
      </c>
      <c r="D2582" s="52">
        <v>16.7</v>
      </c>
    </row>
    <row r="2583" spans="1:4" s="9" customFormat="1" x14ac:dyDescent="0.3">
      <c r="A2583" s="8">
        <f t="shared" si="40"/>
        <v>41087.874999993743</v>
      </c>
      <c r="B2583" s="51">
        <v>827</v>
      </c>
      <c r="C2583" s="51">
        <v>108</v>
      </c>
      <c r="D2583" s="52">
        <v>16.899999999999999</v>
      </c>
    </row>
    <row r="2584" spans="1:4" s="9" customFormat="1" x14ac:dyDescent="0.3">
      <c r="A2584" s="8">
        <f t="shared" si="40"/>
        <v>41087.885416660407</v>
      </c>
      <c r="B2584" s="51">
        <v>827</v>
      </c>
      <c r="C2584" s="51">
        <v>108</v>
      </c>
      <c r="D2584" s="52">
        <v>17.3</v>
      </c>
    </row>
    <row r="2585" spans="1:4" s="9" customFormat="1" x14ac:dyDescent="0.3">
      <c r="A2585" s="8">
        <f t="shared" si="40"/>
        <v>41087.895833327071</v>
      </c>
      <c r="B2585" s="51">
        <v>821</v>
      </c>
      <c r="C2585" s="51">
        <v>108</v>
      </c>
      <c r="D2585" s="52">
        <v>16.600000000000001</v>
      </c>
    </row>
    <row r="2586" spans="1:4" s="9" customFormat="1" x14ac:dyDescent="0.3">
      <c r="A2586" s="8">
        <f t="shared" si="40"/>
        <v>41087.906249993735</v>
      </c>
      <c r="B2586" s="51">
        <v>818</v>
      </c>
      <c r="C2586" s="51">
        <v>107</v>
      </c>
      <c r="D2586" s="52">
        <v>17</v>
      </c>
    </row>
    <row r="2587" spans="1:4" s="9" customFormat="1" x14ac:dyDescent="0.3">
      <c r="A2587" s="8">
        <f t="shared" si="40"/>
        <v>41087.9166666604</v>
      </c>
      <c r="B2587" s="51">
        <v>830</v>
      </c>
      <c r="C2587" s="51">
        <v>108</v>
      </c>
      <c r="D2587" s="52">
        <v>16.899999999999999</v>
      </c>
    </row>
    <row r="2588" spans="1:4" s="9" customFormat="1" x14ac:dyDescent="0.3">
      <c r="A2588" s="8">
        <f t="shared" si="40"/>
        <v>41087.927083327064</v>
      </c>
      <c r="B2588" s="51">
        <v>811</v>
      </c>
      <c r="C2588" s="51">
        <v>108</v>
      </c>
      <c r="D2588" s="52">
        <v>16.899999999999999</v>
      </c>
    </row>
    <row r="2589" spans="1:4" s="9" customFormat="1" x14ac:dyDescent="0.3">
      <c r="A2589" s="8">
        <f t="shared" si="40"/>
        <v>41087.937499993728</v>
      </c>
      <c r="B2589" s="51">
        <v>830</v>
      </c>
      <c r="C2589" s="51">
        <v>108</v>
      </c>
      <c r="D2589" s="52">
        <v>16.8</v>
      </c>
    </row>
    <row r="2590" spans="1:4" s="9" customFormat="1" x14ac:dyDescent="0.3">
      <c r="A2590" s="8">
        <f t="shared" si="40"/>
        <v>41087.947916660392</v>
      </c>
      <c r="B2590" s="51">
        <v>793</v>
      </c>
      <c r="C2590" s="51">
        <v>110</v>
      </c>
      <c r="D2590" s="52">
        <v>16.600000000000001</v>
      </c>
    </row>
    <row r="2591" spans="1:4" s="9" customFormat="1" x14ac:dyDescent="0.3">
      <c r="A2591" s="8">
        <f t="shared" si="40"/>
        <v>41087.958333327057</v>
      </c>
      <c r="B2591" s="51">
        <v>797</v>
      </c>
      <c r="C2591" s="51">
        <v>109</v>
      </c>
      <c r="D2591" s="52">
        <v>16.7</v>
      </c>
    </row>
    <row r="2592" spans="1:4" s="9" customFormat="1" x14ac:dyDescent="0.3">
      <c r="A2592" s="8">
        <f t="shared" si="40"/>
        <v>41087.968749993721</v>
      </c>
      <c r="B2592" s="51">
        <v>829</v>
      </c>
      <c r="C2592" s="51">
        <v>107</v>
      </c>
      <c r="D2592" s="52">
        <v>16.7</v>
      </c>
    </row>
    <row r="2593" spans="1:4" s="9" customFormat="1" x14ac:dyDescent="0.3">
      <c r="A2593" s="8">
        <f t="shared" si="40"/>
        <v>41087.979166660385</v>
      </c>
      <c r="B2593" s="51">
        <v>871</v>
      </c>
      <c r="C2593" s="51">
        <v>108</v>
      </c>
      <c r="D2593" s="52">
        <v>16.7</v>
      </c>
    </row>
    <row r="2594" spans="1:4" s="9" customFormat="1" x14ac:dyDescent="0.3">
      <c r="A2594" s="8">
        <f t="shared" si="40"/>
        <v>41087.989583327049</v>
      </c>
      <c r="B2594" s="51">
        <v>812</v>
      </c>
      <c r="C2594" s="51">
        <v>108</v>
      </c>
      <c r="D2594" s="52">
        <v>16.5</v>
      </c>
    </row>
    <row r="2595" spans="1:4" s="9" customFormat="1" x14ac:dyDescent="0.3">
      <c r="A2595" s="8">
        <f t="shared" si="40"/>
        <v>41087.999999993714</v>
      </c>
      <c r="B2595" s="51">
        <v>801</v>
      </c>
      <c r="C2595" s="51">
        <v>108</v>
      </c>
      <c r="D2595" s="52">
        <v>16.600000000000001</v>
      </c>
    </row>
    <row r="2596" spans="1:4" s="9" customFormat="1" x14ac:dyDescent="0.3">
      <c r="A2596" s="8">
        <f t="shared" si="40"/>
        <v>41088.010416660378</v>
      </c>
      <c r="B2596" s="51">
        <v>816</v>
      </c>
      <c r="C2596" s="51">
        <v>108</v>
      </c>
      <c r="D2596" s="52">
        <v>16.7</v>
      </c>
    </row>
    <row r="2597" spans="1:4" s="9" customFormat="1" x14ac:dyDescent="0.3">
      <c r="A2597" s="8">
        <f t="shared" si="40"/>
        <v>41088.020833327042</v>
      </c>
      <c r="B2597" s="51">
        <v>837</v>
      </c>
      <c r="C2597" s="51">
        <v>109</v>
      </c>
      <c r="D2597" s="52">
        <v>16.7</v>
      </c>
    </row>
    <row r="2598" spans="1:4" s="9" customFormat="1" x14ac:dyDescent="0.3">
      <c r="A2598" s="8">
        <f t="shared" si="40"/>
        <v>41088.031249993706</v>
      </c>
      <c r="B2598" s="51">
        <v>823</v>
      </c>
      <c r="C2598" s="51">
        <v>108</v>
      </c>
      <c r="D2598" s="52">
        <v>16.8</v>
      </c>
    </row>
    <row r="2599" spans="1:4" s="9" customFormat="1" x14ac:dyDescent="0.3">
      <c r="A2599" s="8">
        <f t="shared" si="40"/>
        <v>41088.041666660371</v>
      </c>
      <c r="B2599" s="51">
        <v>827</v>
      </c>
      <c r="C2599" s="51">
        <v>108</v>
      </c>
      <c r="D2599" s="52">
        <v>16.7</v>
      </c>
    </row>
    <row r="2600" spans="1:4" s="9" customFormat="1" x14ac:dyDescent="0.3">
      <c r="A2600" s="8">
        <f t="shared" si="40"/>
        <v>41088.052083327035</v>
      </c>
      <c r="B2600" s="51">
        <v>797</v>
      </c>
      <c r="C2600" s="51">
        <v>110</v>
      </c>
      <c r="D2600" s="52">
        <v>16.7</v>
      </c>
    </row>
    <row r="2601" spans="1:4" s="9" customFormat="1" x14ac:dyDescent="0.3">
      <c r="A2601" s="8">
        <f t="shared" si="40"/>
        <v>41088.062499993699</v>
      </c>
      <c r="B2601" s="51">
        <v>857</v>
      </c>
      <c r="C2601" s="51">
        <v>108</v>
      </c>
      <c r="D2601" s="52">
        <v>16.5</v>
      </c>
    </row>
    <row r="2602" spans="1:4" s="9" customFormat="1" x14ac:dyDescent="0.3">
      <c r="A2602" s="8">
        <f t="shared" si="40"/>
        <v>41088.072916660363</v>
      </c>
      <c r="B2602" s="51">
        <v>809</v>
      </c>
      <c r="C2602" s="51">
        <v>110</v>
      </c>
      <c r="D2602" s="52">
        <v>16.7</v>
      </c>
    </row>
    <row r="2603" spans="1:4" s="9" customFormat="1" x14ac:dyDescent="0.3">
      <c r="A2603" s="8">
        <f t="shared" si="40"/>
        <v>41088.083333327028</v>
      </c>
      <c r="B2603" s="51">
        <v>800</v>
      </c>
      <c r="C2603" s="51">
        <v>109</v>
      </c>
      <c r="D2603" s="52">
        <v>16.3</v>
      </c>
    </row>
    <row r="2604" spans="1:4" s="9" customFormat="1" x14ac:dyDescent="0.3">
      <c r="A2604" s="8">
        <f t="shared" si="40"/>
        <v>41088.093749993692</v>
      </c>
      <c r="B2604" s="51">
        <v>781</v>
      </c>
      <c r="C2604" s="51">
        <v>108</v>
      </c>
      <c r="D2604" s="52">
        <v>16.5</v>
      </c>
    </row>
    <row r="2605" spans="1:4" s="9" customFormat="1" x14ac:dyDescent="0.3">
      <c r="A2605" s="8">
        <f t="shared" si="40"/>
        <v>41088.104166660356</v>
      </c>
      <c r="B2605" s="51">
        <v>799</v>
      </c>
      <c r="C2605" s="51">
        <v>109</v>
      </c>
      <c r="D2605" s="52">
        <v>16.5</v>
      </c>
    </row>
    <row r="2606" spans="1:4" s="9" customFormat="1" x14ac:dyDescent="0.3">
      <c r="A2606" s="8">
        <f t="shared" si="40"/>
        <v>41088.11458332702</v>
      </c>
      <c r="B2606" s="51">
        <v>830</v>
      </c>
      <c r="C2606" s="51">
        <v>108</v>
      </c>
      <c r="D2606" s="52">
        <v>16.5</v>
      </c>
    </row>
    <row r="2607" spans="1:4" s="9" customFormat="1" x14ac:dyDescent="0.3">
      <c r="A2607" s="8">
        <f t="shared" si="40"/>
        <v>41088.124999993684</v>
      </c>
      <c r="B2607" s="51">
        <v>821</v>
      </c>
      <c r="C2607" s="51">
        <v>109</v>
      </c>
      <c r="D2607" s="52">
        <v>16.399999999999999</v>
      </c>
    </row>
    <row r="2608" spans="1:4" s="9" customFormat="1" x14ac:dyDescent="0.3">
      <c r="A2608" s="8">
        <f t="shared" si="40"/>
        <v>41088.135416660349</v>
      </c>
      <c r="B2608" s="51">
        <v>812</v>
      </c>
      <c r="C2608" s="51">
        <v>108</v>
      </c>
      <c r="D2608" s="52">
        <v>16.5</v>
      </c>
    </row>
    <row r="2609" spans="1:4" s="9" customFormat="1" x14ac:dyDescent="0.3">
      <c r="A2609" s="8">
        <f t="shared" si="40"/>
        <v>41088.145833327013</v>
      </c>
      <c r="B2609" s="51">
        <v>789</v>
      </c>
      <c r="C2609" s="51">
        <v>109</v>
      </c>
      <c r="D2609" s="52">
        <v>16.5</v>
      </c>
    </row>
    <row r="2610" spans="1:4" s="9" customFormat="1" x14ac:dyDescent="0.3">
      <c r="A2610" s="8">
        <f t="shared" si="40"/>
        <v>41088.156249993677</v>
      </c>
      <c r="B2610" s="51">
        <v>804</v>
      </c>
      <c r="C2610" s="51">
        <v>108</v>
      </c>
      <c r="D2610" s="52">
        <v>16.5</v>
      </c>
    </row>
    <row r="2611" spans="1:4" s="9" customFormat="1" x14ac:dyDescent="0.3">
      <c r="A2611" s="8">
        <f t="shared" si="40"/>
        <v>41088.166666660341</v>
      </c>
      <c r="B2611" s="51">
        <v>829</v>
      </c>
      <c r="C2611" s="51">
        <v>108</v>
      </c>
      <c r="D2611" s="52">
        <v>16.3</v>
      </c>
    </row>
    <row r="2612" spans="1:4" s="9" customFormat="1" x14ac:dyDescent="0.3">
      <c r="A2612" s="8">
        <f t="shared" si="40"/>
        <v>41088.177083327006</v>
      </c>
      <c r="B2612" s="51">
        <v>835</v>
      </c>
      <c r="C2612" s="51">
        <v>108</v>
      </c>
      <c r="D2612" s="52">
        <v>16.399999999999999</v>
      </c>
    </row>
    <row r="2613" spans="1:4" s="9" customFormat="1" x14ac:dyDescent="0.3">
      <c r="A2613" s="8">
        <f t="shared" si="40"/>
        <v>41088.18749999367</v>
      </c>
      <c r="B2613" s="51">
        <v>821</v>
      </c>
      <c r="C2613" s="51">
        <v>108</v>
      </c>
      <c r="D2613" s="52">
        <v>16.600000000000001</v>
      </c>
    </row>
    <row r="2614" spans="1:4" s="9" customFormat="1" x14ac:dyDescent="0.3">
      <c r="A2614" s="8">
        <f t="shared" si="40"/>
        <v>41088.197916660334</v>
      </c>
      <c r="B2614" s="51">
        <v>783</v>
      </c>
      <c r="C2614" s="51">
        <v>108</v>
      </c>
      <c r="D2614" s="52">
        <v>16.2</v>
      </c>
    </row>
    <row r="2615" spans="1:4" s="9" customFormat="1" x14ac:dyDescent="0.3">
      <c r="A2615" s="8">
        <f t="shared" si="40"/>
        <v>41088.208333326998</v>
      </c>
      <c r="B2615" s="51">
        <v>802</v>
      </c>
      <c r="C2615" s="51">
        <v>107</v>
      </c>
      <c r="D2615" s="52">
        <v>16.3</v>
      </c>
    </row>
    <row r="2616" spans="1:4" s="9" customFormat="1" x14ac:dyDescent="0.3">
      <c r="A2616" s="8">
        <f t="shared" si="40"/>
        <v>41088.218749993663</v>
      </c>
      <c r="B2616" s="51">
        <v>817</v>
      </c>
      <c r="C2616" s="51">
        <v>107</v>
      </c>
      <c r="D2616" s="52">
        <v>16</v>
      </c>
    </row>
    <row r="2617" spans="1:4" s="9" customFormat="1" x14ac:dyDescent="0.3">
      <c r="A2617" s="8">
        <f t="shared" si="40"/>
        <v>41088.229166660327</v>
      </c>
      <c r="B2617" s="51">
        <v>829</v>
      </c>
      <c r="C2617" s="51">
        <v>107</v>
      </c>
      <c r="D2617" s="52">
        <v>16.2</v>
      </c>
    </row>
    <row r="2618" spans="1:4" s="9" customFormat="1" x14ac:dyDescent="0.3">
      <c r="A2618" s="8">
        <f t="shared" si="40"/>
        <v>41088.239583326991</v>
      </c>
      <c r="B2618" s="51">
        <v>777</v>
      </c>
      <c r="C2618" s="51">
        <v>107</v>
      </c>
      <c r="D2618" s="52">
        <v>16.3</v>
      </c>
    </row>
    <row r="2619" spans="1:4" s="9" customFormat="1" x14ac:dyDescent="0.3">
      <c r="A2619" s="8">
        <f t="shared" si="40"/>
        <v>41088.249999993655</v>
      </c>
      <c r="B2619" s="51">
        <v>816</v>
      </c>
      <c r="C2619" s="51">
        <v>107</v>
      </c>
      <c r="D2619" s="52">
        <v>16.100000000000001</v>
      </c>
    </row>
    <row r="2620" spans="1:4" s="9" customFormat="1" x14ac:dyDescent="0.3">
      <c r="A2620" s="8">
        <f t="shared" si="40"/>
        <v>41088.26041666032</v>
      </c>
      <c r="B2620" s="51">
        <v>815</v>
      </c>
      <c r="C2620" s="51">
        <v>109</v>
      </c>
      <c r="D2620" s="52">
        <v>16</v>
      </c>
    </row>
    <row r="2621" spans="1:4" s="9" customFormat="1" x14ac:dyDescent="0.3">
      <c r="A2621" s="8">
        <f t="shared" si="40"/>
        <v>41088.270833326984</v>
      </c>
      <c r="B2621" s="51">
        <v>799</v>
      </c>
      <c r="C2621" s="51">
        <v>106</v>
      </c>
      <c r="D2621" s="52">
        <v>16.2</v>
      </c>
    </row>
    <row r="2622" spans="1:4" s="9" customFormat="1" x14ac:dyDescent="0.3">
      <c r="A2622" s="8">
        <f t="shared" si="40"/>
        <v>41088.281249993648</v>
      </c>
      <c r="B2622" s="51">
        <v>798</v>
      </c>
      <c r="C2622" s="51">
        <v>107</v>
      </c>
      <c r="D2622" s="52">
        <v>16.7</v>
      </c>
    </row>
    <row r="2623" spans="1:4" s="9" customFormat="1" x14ac:dyDescent="0.3">
      <c r="A2623" s="8">
        <f t="shared" si="40"/>
        <v>41088.291666660312</v>
      </c>
      <c r="B2623" s="51">
        <v>789</v>
      </c>
      <c r="C2623" s="51">
        <v>109</v>
      </c>
      <c r="D2623" s="52">
        <v>16.100000000000001</v>
      </c>
    </row>
    <row r="2624" spans="1:4" s="9" customFormat="1" x14ac:dyDescent="0.3">
      <c r="A2624" s="8">
        <f t="shared" si="40"/>
        <v>41088.302083326977</v>
      </c>
      <c r="B2624" s="51">
        <v>809</v>
      </c>
      <c r="C2624" s="51">
        <v>108</v>
      </c>
      <c r="D2624" s="52">
        <v>16.2</v>
      </c>
    </row>
    <row r="2625" spans="1:4" s="9" customFormat="1" x14ac:dyDescent="0.3">
      <c r="A2625" s="8">
        <f t="shared" si="40"/>
        <v>41088.312499993641</v>
      </c>
      <c r="B2625" s="51">
        <v>828</v>
      </c>
      <c r="C2625" s="51">
        <v>107</v>
      </c>
      <c r="D2625" s="52">
        <v>16.3</v>
      </c>
    </row>
    <row r="2626" spans="1:4" s="9" customFormat="1" x14ac:dyDescent="0.3">
      <c r="A2626" s="8">
        <f t="shared" si="40"/>
        <v>41088.322916660305</v>
      </c>
      <c r="B2626" s="51">
        <v>807</v>
      </c>
      <c r="C2626" s="51">
        <v>108</v>
      </c>
      <c r="D2626" s="52">
        <v>16</v>
      </c>
    </row>
    <row r="2627" spans="1:4" s="9" customFormat="1" x14ac:dyDescent="0.3">
      <c r="A2627" s="8">
        <f t="shared" si="40"/>
        <v>41088.333333326969</v>
      </c>
      <c r="B2627" s="51">
        <v>826</v>
      </c>
      <c r="C2627" s="51">
        <v>107</v>
      </c>
      <c r="D2627" s="52">
        <v>16</v>
      </c>
    </row>
    <row r="2628" spans="1:4" s="9" customFormat="1" x14ac:dyDescent="0.3">
      <c r="A2628" s="8">
        <f t="shared" si="40"/>
        <v>41088.343749993634</v>
      </c>
      <c r="B2628" s="51">
        <v>839</v>
      </c>
      <c r="C2628" s="51">
        <v>107</v>
      </c>
      <c r="D2628" s="52">
        <v>16.100000000000001</v>
      </c>
    </row>
    <row r="2629" spans="1:4" s="9" customFormat="1" x14ac:dyDescent="0.3">
      <c r="A2629" s="8">
        <f t="shared" ref="A2629:A2692" si="41">A2628+1/24/4</f>
        <v>41088.354166660298</v>
      </c>
      <c r="B2629" s="51">
        <v>812</v>
      </c>
      <c r="C2629" s="51">
        <v>107</v>
      </c>
      <c r="D2629" s="52">
        <v>16.100000000000001</v>
      </c>
    </row>
    <row r="2630" spans="1:4" s="9" customFormat="1" x14ac:dyDescent="0.3">
      <c r="A2630" s="8">
        <f t="shared" si="41"/>
        <v>41088.364583326962</v>
      </c>
      <c r="B2630" s="51">
        <v>811</v>
      </c>
      <c r="C2630" s="51">
        <v>108</v>
      </c>
      <c r="D2630" s="52">
        <v>15.9</v>
      </c>
    </row>
    <row r="2631" spans="1:4" s="9" customFormat="1" x14ac:dyDescent="0.3">
      <c r="A2631" s="8">
        <f t="shared" si="41"/>
        <v>41088.374999993626</v>
      </c>
      <c r="B2631" s="51">
        <v>816</v>
      </c>
      <c r="C2631" s="51">
        <v>108</v>
      </c>
      <c r="D2631" s="52">
        <v>16</v>
      </c>
    </row>
    <row r="2632" spans="1:4" s="9" customFormat="1" x14ac:dyDescent="0.3">
      <c r="A2632" s="8">
        <f t="shared" si="41"/>
        <v>41088.385416660291</v>
      </c>
      <c r="B2632" s="51">
        <v>833</v>
      </c>
      <c r="C2632" s="51">
        <v>108</v>
      </c>
      <c r="D2632" s="52">
        <v>16</v>
      </c>
    </row>
    <row r="2633" spans="1:4" s="9" customFormat="1" x14ac:dyDescent="0.3">
      <c r="A2633" s="8">
        <f t="shared" si="41"/>
        <v>41088.395833326955</v>
      </c>
      <c r="B2633" s="51">
        <v>876</v>
      </c>
      <c r="C2633" s="51">
        <v>108</v>
      </c>
      <c r="D2633" s="52">
        <v>15.8</v>
      </c>
    </row>
    <row r="2634" spans="1:4" s="9" customFormat="1" x14ac:dyDescent="0.3">
      <c r="A2634" s="8">
        <f t="shared" si="41"/>
        <v>41088.406249993619</v>
      </c>
      <c r="B2634" s="51">
        <v>876</v>
      </c>
      <c r="C2634" s="51">
        <v>107</v>
      </c>
      <c r="D2634" s="52">
        <v>15.8</v>
      </c>
    </row>
    <row r="2635" spans="1:4" s="9" customFormat="1" x14ac:dyDescent="0.3">
      <c r="A2635" s="8">
        <f t="shared" si="41"/>
        <v>41088.416666660283</v>
      </c>
      <c r="B2635" s="51">
        <v>882</v>
      </c>
      <c r="C2635" s="51">
        <v>108</v>
      </c>
      <c r="D2635" s="52">
        <v>15.9</v>
      </c>
    </row>
    <row r="2636" spans="1:4" s="9" customFormat="1" x14ac:dyDescent="0.3">
      <c r="A2636" s="8">
        <f t="shared" si="41"/>
        <v>41088.427083326947</v>
      </c>
      <c r="B2636" s="51">
        <v>891</v>
      </c>
      <c r="C2636" s="51">
        <v>106</v>
      </c>
      <c r="D2636" s="52">
        <v>15.9</v>
      </c>
    </row>
    <row r="2637" spans="1:4" s="9" customFormat="1" x14ac:dyDescent="0.3">
      <c r="A2637" s="8">
        <f t="shared" si="41"/>
        <v>41088.437499993612</v>
      </c>
      <c r="B2637" s="51">
        <v>889</v>
      </c>
      <c r="C2637" s="51">
        <v>107</v>
      </c>
      <c r="D2637" s="52">
        <v>15.8</v>
      </c>
    </row>
    <row r="2638" spans="1:4" s="9" customFormat="1" x14ac:dyDescent="0.3">
      <c r="A2638" s="8">
        <f t="shared" si="41"/>
        <v>41088.447916660276</v>
      </c>
      <c r="B2638" s="51">
        <v>893</v>
      </c>
      <c r="C2638" s="51">
        <v>107</v>
      </c>
      <c r="D2638" s="52">
        <v>15.7</v>
      </c>
    </row>
    <row r="2639" spans="1:4" s="9" customFormat="1" x14ac:dyDescent="0.3">
      <c r="A2639" s="8">
        <f t="shared" si="41"/>
        <v>41088.45833332694</v>
      </c>
      <c r="B2639" s="51">
        <v>882</v>
      </c>
      <c r="C2639" s="51">
        <v>108</v>
      </c>
      <c r="D2639" s="52">
        <v>15.9</v>
      </c>
    </row>
    <row r="2640" spans="1:4" s="9" customFormat="1" x14ac:dyDescent="0.3">
      <c r="A2640" s="8">
        <f t="shared" si="41"/>
        <v>41088.468749993604</v>
      </c>
      <c r="B2640" s="51">
        <v>877</v>
      </c>
      <c r="C2640" s="51">
        <v>107</v>
      </c>
      <c r="D2640" s="52">
        <v>15.8</v>
      </c>
    </row>
    <row r="2641" spans="1:4" s="9" customFormat="1" x14ac:dyDescent="0.3">
      <c r="A2641" s="8">
        <f t="shared" si="41"/>
        <v>41088.479166660269</v>
      </c>
      <c r="B2641" s="51">
        <v>867</v>
      </c>
      <c r="C2641" s="51">
        <v>107</v>
      </c>
      <c r="D2641" s="52">
        <v>15.8</v>
      </c>
    </row>
    <row r="2642" spans="1:4" s="9" customFormat="1" x14ac:dyDescent="0.3">
      <c r="A2642" s="8">
        <f t="shared" si="41"/>
        <v>41088.489583326933</v>
      </c>
      <c r="B2642" s="51">
        <v>868</v>
      </c>
      <c r="C2642" s="51">
        <v>107</v>
      </c>
      <c r="D2642" s="52">
        <v>15.9</v>
      </c>
    </row>
    <row r="2643" spans="1:4" s="9" customFormat="1" x14ac:dyDescent="0.3">
      <c r="A2643" s="8">
        <f t="shared" si="41"/>
        <v>41088.499999993597</v>
      </c>
      <c r="B2643" s="51">
        <v>863</v>
      </c>
      <c r="C2643" s="51">
        <v>108</v>
      </c>
      <c r="D2643" s="52">
        <v>15.7</v>
      </c>
    </row>
    <row r="2644" spans="1:4" s="9" customFormat="1" x14ac:dyDescent="0.3">
      <c r="A2644" s="8">
        <f t="shared" si="41"/>
        <v>41088.510416660261</v>
      </c>
      <c r="B2644" s="51">
        <v>862</v>
      </c>
      <c r="C2644" s="51">
        <v>107</v>
      </c>
      <c r="D2644" s="52">
        <v>15.6</v>
      </c>
    </row>
    <row r="2645" spans="1:4" s="9" customFormat="1" x14ac:dyDescent="0.3">
      <c r="A2645" s="8">
        <f t="shared" si="41"/>
        <v>41088.520833326926</v>
      </c>
      <c r="B2645" s="51">
        <v>864</v>
      </c>
      <c r="C2645" s="51">
        <v>107</v>
      </c>
      <c r="D2645" s="52">
        <v>15.5</v>
      </c>
    </row>
    <row r="2646" spans="1:4" s="9" customFormat="1" x14ac:dyDescent="0.3">
      <c r="A2646" s="8">
        <f t="shared" si="41"/>
        <v>41088.53124999359</v>
      </c>
      <c r="B2646" s="51">
        <v>854</v>
      </c>
      <c r="C2646" s="51">
        <v>107</v>
      </c>
      <c r="D2646" s="52">
        <v>15.7</v>
      </c>
    </row>
    <row r="2647" spans="1:4" s="9" customFormat="1" x14ac:dyDescent="0.3">
      <c r="A2647" s="8">
        <f t="shared" si="41"/>
        <v>41088.541666660254</v>
      </c>
      <c r="B2647" s="51">
        <v>843</v>
      </c>
      <c r="C2647" s="51">
        <v>107</v>
      </c>
      <c r="D2647" s="52">
        <v>16.100000000000001</v>
      </c>
    </row>
    <row r="2648" spans="1:4" s="9" customFormat="1" x14ac:dyDescent="0.3">
      <c r="A2648" s="8">
        <f t="shared" si="41"/>
        <v>41088.552083326918</v>
      </c>
      <c r="B2648" s="51">
        <v>862</v>
      </c>
      <c r="C2648" s="51">
        <v>106</v>
      </c>
      <c r="D2648" s="52">
        <v>15.6</v>
      </c>
    </row>
    <row r="2649" spans="1:4" s="9" customFormat="1" x14ac:dyDescent="0.3">
      <c r="A2649" s="8">
        <f t="shared" si="41"/>
        <v>41088.562499993583</v>
      </c>
      <c r="B2649" s="51">
        <v>851</v>
      </c>
      <c r="C2649" s="51">
        <v>107</v>
      </c>
      <c r="D2649" s="52">
        <v>15.8</v>
      </c>
    </row>
    <row r="2650" spans="1:4" s="9" customFormat="1" x14ac:dyDescent="0.3">
      <c r="A2650" s="8">
        <f t="shared" si="41"/>
        <v>41088.572916660247</v>
      </c>
      <c r="B2650" s="51">
        <v>832</v>
      </c>
      <c r="C2650" s="51">
        <v>108</v>
      </c>
      <c r="D2650" s="52">
        <v>15.5</v>
      </c>
    </row>
    <row r="2651" spans="1:4" s="9" customFormat="1" x14ac:dyDescent="0.3">
      <c r="A2651" s="8">
        <f t="shared" si="41"/>
        <v>41088.583333326911</v>
      </c>
      <c r="B2651" s="51">
        <v>818</v>
      </c>
      <c r="C2651" s="51">
        <v>107</v>
      </c>
      <c r="D2651" s="52">
        <v>15.7</v>
      </c>
    </row>
    <row r="2652" spans="1:4" s="9" customFormat="1" x14ac:dyDescent="0.3">
      <c r="A2652" s="8">
        <f t="shared" si="41"/>
        <v>41088.593749993575</v>
      </c>
      <c r="B2652" s="51">
        <v>840</v>
      </c>
      <c r="C2652" s="51">
        <v>107</v>
      </c>
      <c r="D2652" s="52">
        <v>15.8</v>
      </c>
    </row>
    <row r="2653" spans="1:4" s="9" customFormat="1" x14ac:dyDescent="0.3">
      <c r="A2653" s="8">
        <f t="shared" si="41"/>
        <v>41088.60416666024</v>
      </c>
      <c r="B2653" s="51">
        <v>843</v>
      </c>
      <c r="C2653" s="51">
        <v>108</v>
      </c>
      <c r="D2653" s="52">
        <v>15.4</v>
      </c>
    </row>
    <row r="2654" spans="1:4" s="9" customFormat="1" x14ac:dyDescent="0.3">
      <c r="A2654" s="8">
        <f t="shared" si="41"/>
        <v>41088.614583326904</v>
      </c>
      <c r="B2654" s="51">
        <v>849</v>
      </c>
      <c r="C2654" s="51">
        <v>107</v>
      </c>
      <c r="D2654" s="52">
        <v>15.4</v>
      </c>
    </row>
    <row r="2655" spans="1:4" s="9" customFormat="1" x14ac:dyDescent="0.3">
      <c r="A2655" s="8">
        <f t="shared" si="41"/>
        <v>41088.624999993568</v>
      </c>
      <c r="B2655" s="51">
        <v>828</v>
      </c>
      <c r="C2655" s="51">
        <v>107</v>
      </c>
      <c r="D2655" s="52">
        <v>15.6</v>
      </c>
    </row>
    <row r="2656" spans="1:4" s="9" customFormat="1" x14ac:dyDescent="0.3">
      <c r="A2656" s="8">
        <f t="shared" si="41"/>
        <v>41088.635416660232</v>
      </c>
      <c r="B2656" s="51">
        <v>852</v>
      </c>
      <c r="C2656" s="51">
        <v>107</v>
      </c>
      <c r="D2656" s="52">
        <v>15.4</v>
      </c>
    </row>
    <row r="2657" spans="1:4" s="9" customFormat="1" x14ac:dyDescent="0.3">
      <c r="A2657" s="8">
        <f t="shared" si="41"/>
        <v>41088.645833326897</v>
      </c>
      <c r="B2657" s="51">
        <v>821</v>
      </c>
      <c r="C2657" s="51">
        <v>106</v>
      </c>
      <c r="D2657" s="52">
        <v>15.4</v>
      </c>
    </row>
    <row r="2658" spans="1:4" s="9" customFormat="1" x14ac:dyDescent="0.3">
      <c r="A2658" s="8">
        <f t="shared" si="41"/>
        <v>41088.656249993561</v>
      </c>
      <c r="B2658" s="51">
        <v>838</v>
      </c>
      <c r="C2658" s="51">
        <v>107</v>
      </c>
      <c r="D2658" s="52">
        <v>15.7</v>
      </c>
    </row>
    <row r="2659" spans="1:4" s="9" customFormat="1" x14ac:dyDescent="0.3">
      <c r="A2659" s="8">
        <f t="shared" si="41"/>
        <v>41088.666666660225</v>
      </c>
      <c r="B2659" s="51">
        <v>846</v>
      </c>
      <c r="C2659" s="51">
        <v>106</v>
      </c>
      <c r="D2659" s="52">
        <v>15.4</v>
      </c>
    </row>
    <row r="2660" spans="1:4" s="9" customFormat="1" x14ac:dyDescent="0.3">
      <c r="A2660" s="8">
        <f t="shared" si="41"/>
        <v>41088.677083326889</v>
      </c>
      <c r="B2660" s="51">
        <v>851</v>
      </c>
      <c r="C2660" s="51">
        <v>107</v>
      </c>
      <c r="D2660" s="52">
        <v>15.5</v>
      </c>
    </row>
    <row r="2661" spans="1:4" s="9" customFormat="1" x14ac:dyDescent="0.3">
      <c r="A2661" s="8">
        <f t="shared" si="41"/>
        <v>41088.687499993554</v>
      </c>
      <c r="B2661" s="51">
        <v>854</v>
      </c>
      <c r="C2661" s="51">
        <v>107</v>
      </c>
      <c r="D2661" s="52">
        <v>15.5</v>
      </c>
    </row>
    <row r="2662" spans="1:4" s="9" customFormat="1" x14ac:dyDescent="0.3">
      <c r="A2662" s="8">
        <f t="shared" si="41"/>
        <v>41088.697916660218</v>
      </c>
      <c r="B2662" s="51">
        <v>848</v>
      </c>
      <c r="C2662" s="51">
        <v>108</v>
      </c>
      <c r="D2662" s="52">
        <v>15.5</v>
      </c>
    </row>
    <row r="2663" spans="1:4" s="9" customFormat="1" x14ac:dyDescent="0.3">
      <c r="A2663" s="8">
        <f t="shared" si="41"/>
        <v>41088.708333326882</v>
      </c>
      <c r="B2663" s="51">
        <v>855</v>
      </c>
      <c r="C2663" s="51">
        <v>106</v>
      </c>
      <c r="D2663" s="52">
        <v>15.5</v>
      </c>
    </row>
    <row r="2664" spans="1:4" s="9" customFormat="1" x14ac:dyDescent="0.3">
      <c r="A2664" s="8">
        <f t="shared" si="41"/>
        <v>41088.718749993546</v>
      </c>
      <c r="B2664" s="51">
        <v>867</v>
      </c>
      <c r="C2664" s="51">
        <v>106</v>
      </c>
      <c r="D2664" s="52">
        <v>15.6</v>
      </c>
    </row>
    <row r="2665" spans="1:4" s="9" customFormat="1" x14ac:dyDescent="0.3">
      <c r="A2665" s="8">
        <f t="shared" si="41"/>
        <v>41088.72916666021</v>
      </c>
      <c r="B2665" s="51">
        <v>872</v>
      </c>
      <c r="C2665" s="51">
        <v>107</v>
      </c>
      <c r="D2665" s="52">
        <v>15.5</v>
      </c>
    </row>
    <row r="2666" spans="1:4" s="9" customFormat="1" x14ac:dyDescent="0.3">
      <c r="A2666" s="8">
        <f t="shared" si="41"/>
        <v>41088.739583326875</v>
      </c>
      <c r="B2666" s="51">
        <v>876</v>
      </c>
      <c r="C2666" s="51">
        <v>105</v>
      </c>
      <c r="D2666" s="52">
        <v>15.7</v>
      </c>
    </row>
    <row r="2667" spans="1:4" s="9" customFormat="1" x14ac:dyDescent="0.3">
      <c r="A2667" s="8">
        <f t="shared" si="41"/>
        <v>41088.749999993539</v>
      </c>
      <c r="B2667" s="51">
        <v>866</v>
      </c>
      <c r="C2667" s="51">
        <v>105</v>
      </c>
      <c r="D2667" s="52">
        <v>15.7</v>
      </c>
    </row>
    <row r="2668" spans="1:4" s="9" customFormat="1" x14ac:dyDescent="0.3">
      <c r="A2668" s="8">
        <f t="shared" si="41"/>
        <v>41088.760416660203</v>
      </c>
      <c r="B2668" s="51">
        <v>854</v>
      </c>
      <c r="C2668" s="51">
        <v>106</v>
      </c>
      <c r="D2668" s="52">
        <v>15.4</v>
      </c>
    </row>
    <row r="2669" spans="1:4" s="9" customFormat="1" x14ac:dyDescent="0.3">
      <c r="A2669" s="8">
        <f t="shared" si="41"/>
        <v>41088.770833326867</v>
      </c>
      <c r="B2669" s="51">
        <v>881</v>
      </c>
      <c r="C2669" s="51">
        <v>106</v>
      </c>
      <c r="D2669" s="52">
        <v>15.7</v>
      </c>
    </row>
    <row r="2670" spans="1:4" s="9" customFormat="1" x14ac:dyDescent="0.3">
      <c r="A2670" s="8">
        <f t="shared" si="41"/>
        <v>41088.781249993532</v>
      </c>
      <c r="B2670" s="51">
        <v>883</v>
      </c>
      <c r="C2670" s="51">
        <v>106</v>
      </c>
      <c r="D2670" s="52">
        <v>15.5</v>
      </c>
    </row>
    <row r="2671" spans="1:4" s="9" customFormat="1" x14ac:dyDescent="0.3">
      <c r="A2671" s="8">
        <f t="shared" si="41"/>
        <v>41088.791666660196</v>
      </c>
      <c r="B2671" s="51">
        <v>888</v>
      </c>
      <c r="C2671" s="51">
        <v>105</v>
      </c>
      <c r="D2671" s="52">
        <v>15.8</v>
      </c>
    </row>
    <row r="2672" spans="1:4" s="9" customFormat="1" x14ac:dyDescent="0.3">
      <c r="A2672" s="8">
        <f t="shared" si="41"/>
        <v>41088.80208332686</v>
      </c>
      <c r="B2672" s="51">
        <v>871</v>
      </c>
      <c r="C2672" s="51">
        <v>107</v>
      </c>
      <c r="D2672" s="52">
        <v>15.7</v>
      </c>
    </row>
    <row r="2673" spans="1:4" s="9" customFormat="1" x14ac:dyDescent="0.3">
      <c r="A2673" s="8">
        <f t="shared" si="41"/>
        <v>41088.812499993524</v>
      </c>
      <c r="B2673" s="51">
        <v>862</v>
      </c>
      <c r="C2673" s="51">
        <v>107</v>
      </c>
      <c r="D2673" s="52">
        <v>15.8</v>
      </c>
    </row>
    <row r="2674" spans="1:4" s="9" customFormat="1" x14ac:dyDescent="0.3">
      <c r="A2674" s="8">
        <f t="shared" si="41"/>
        <v>41088.822916660189</v>
      </c>
      <c r="B2674" s="51">
        <v>850</v>
      </c>
      <c r="C2674" s="51">
        <v>106</v>
      </c>
      <c r="D2674" s="52">
        <v>15.6</v>
      </c>
    </row>
    <row r="2675" spans="1:4" s="9" customFormat="1" x14ac:dyDescent="0.3">
      <c r="A2675" s="8">
        <f t="shared" si="41"/>
        <v>41088.833333326853</v>
      </c>
      <c r="B2675" s="51">
        <v>878</v>
      </c>
      <c r="C2675" s="51">
        <v>106</v>
      </c>
      <c r="D2675" s="52">
        <v>15.7</v>
      </c>
    </row>
    <row r="2676" spans="1:4" s="9" customFormat="1" x14ac:dyDescent="0.3">
      <c r="A2676" s="8">
        <f t="shared" si="41"/>
        <v>41088.843749993517</v>
      </c>
      <c r="B2676" s="51">
        <v>855</v>
      </c>
      <c r="C2676" s="51">
        <v>106</v>
      </c>
      <c r="D2676" s="52">
        <v>15.6</v>
      </c>
    </row>
    <row r="2677" spans="1:4" s="9" customFormat="1" x14ac:dyDescent="0.3">
      <c r="A2677" s="8">
        <f t="shared" si="41"/>
        <v>41088.854166660181</v>
      </c>
      <c r="B2677" s="51">
        <v>862</v>
      </c>
      <c r="C2677" s="51">
        <v>107</v>
      </c>
      <c r="D2677" s="52">
        <v>15.4</v>
      </c>
    </row>
    <row r="2678" spans="1:4" s="9" customFormat="1" x14ac:dyDescent="0.3">
      <c r="A2678" s="8">
        <f t="shared" si="41"/>
        <v>41088.864583326846</v>
      </c>
      <c r="B2678" s="51">
        <v>855</v>
      </c>
      <c r="C2678" s="51">
        <v>107</v>
      </c>
      <c r="D2678" s="52">
        <v>15.4</v>
      </c>
    </row>
    <row r="2679" spans="1:4" s="9" customFormat="1" x14ac:dyDescent="0.3">
      <c r="A2679" s="8">
        <f t="shared" si="41"/>
        <v>41088.87499999351</v>
      </c>
      <c r="B2679" s="51">
        <v>860</v>
      </c>
      <c r="C2679" s="51">
        <v>106</v>
      </c>
      <c r="D2679" s="52">
        <v>15.4</v>
      </c>
    </row>
    <row r="2680" spans="1:4" s="9" customFormat="1" x14ac:dyDescent="0.3">
      <c r="A2680" s="8">
        <f t="shared" si="41"/>
        <v>41088.885416660174</v>
      </c>
      <c r="B2680" s="51">
        <v>858</v>
      </c>
      <c r="C2680" s="51">
        <v>105</v>
      </c>
      <c r="D2680" s="52">
        <v>15.4</v>
      </c>
    </row>
    <row r="2681" spans="1:4" s="9" customFormat="1" x14ac:dyDescent="0.3">
      <c r="A2681" s="8">
        <f t="shared" si="41"/>
        <v>41088.895833326838</v>
      </c>
      <c r="B2681" s="51">
        <v>843</v>
      </c>
      <c r="C2681" s="51">
        <v>108</v>
      </c>
      <c r="D2681" s="52">
        <v>15.5</v>
      </c>
    </row>
    <row r="2682" spans="1:4" s="9" customFormat="1" x14ac:dyDescent="0.3">
      <c r="A2682" s="8">
        <f t="shared" si="41"/>
        <v>41088.906249993503</v>
      </c>
      <c r="B2682" s="51">
        <v>821</v>
      </c>
      <c r="C2682" s="51">
        <v>106</v>
      </c>
      <c r="D2682" s="52">
        <v>15.2</v>
      </c>
    </row>
    <row r="2683" spans="1:4" s="9" customFormat="1" x14ac:dyDescent="0.3">
      <c r="A2683" s="8">
        <f t="shared" si="41"/>
        <v>41088.916666660167</v>
      </c>
      <c r="B2683" s="51">
        <v>865</v>
      </c>
      <c r="C2683" s="51">
        <v>107</v>
      </c>
      <c r="D2683" s="52">
        <v>15.3</v>
      </c>
    </row>
    <row r="2684" spans="1:4" s="9" customFormat="1" x14ac:dyDescent="0.3">
      <c r="A2684" s="8">
        <f t="shared" si="41"/>
        <v>41088.927083326831</v>
      </c>
      <c r="B2684" s="51">
        <v>0</v>
      </c>
      <c r="C2684" s="51">
        <v>0</v>
      </c>
      <c r="D2684" s="52">
        <v>0</v>
      </c>
    </row>
    <row r="2685" spans="1:4" s="9" customFormat="1" x14ac:dyDescent="0.3">
      <c r="A2685" s="8">
        <f t="shared" si="41"/>
        <v>41088.937499993495</v>
      </c>
      <c r="B2685" s="51">
        <v>866</v>
      </c>
      <c r="C2685" s="51">
        <v>108</v>
      </c>
      <c r="D2685" s="52">
        <v>15.4</v>
      </c>
    </row>
    <row r="2686" spans="1:4" s="9" customFormat="1" x14ac:dyDescent="0.3">
      <c r="A2686" s="8">
        <f t="shared" si="41"/>
        <v>41088.94791666016</v>
      </c>
      <c r="B2686" s="51">
        <v>779</v>
      </c>
      <c r="C2686" s="51">
        <v>107</v>
      </c>
      <c r="D2686" s="52">
        <v>15.2</v>
      </c>
    </row>
    <row r="2687" spans="1:4" s="9" customFormat="1" x14ac:dyDescent="0.3">
      <c r="A2687" s="8">
        <f t="shared" si="41"/>
        <v>41088.958333326824</v>
      </c>
      <c r="B2687" s="51">
        <v>808</v>
      </c>
      <c r="C2687" s="51">
        <v>108</v>
      </c>
      <c r="D2687" s="52">
        <v>15.3</v>
      </c>
    </row>
    <row r="2688" spans="1:4" s="9" customFormat="1" x14ac:dyDescent="0.3">
      <c r="A2688" s="8">
        <f t="shared" si="41"/>
        <v>41088.968749993488</v>
      </c>
      <c r="B2688" s="51">
        <v>862</v>
      </c>
      <c r="C2688" s="51">
        <v>108</v>
      </c>
      <c r="D2688" s="52">
        <v>15.2</v>
      </c>
    </row>
    <row r="2689" spans="1:4" s="9" customFormat="1" x14ac:dyDescent="0.3">
      <c r="A2689" s="8">
        <f t="shared" si="41"/>
        <v>41088.979166660152</v>
      </c>
      <c r="B2689" s="51">
        <v>847</v>
      </c>
      <c r="C2689" s="51">
        <v>108</v>
      </c>
      <c r="D2689" s="52">
        <v>15.6</v>
      </c>
    </row>
    <row r="2690" spans="1:4" s="9" customFormat="1" x14ac:dyDescent="0.3">
      <c r="A2690" s="8">
        <f t="shared" si="41"/>
        <v>41088.989583326817</v>
      </c>
      <c r="B2690" s="51">
        <v>848</v>
      </c>
      <c r="C2690" s="51">
        <v>108</v>
      </c>
      <c r="D2690" s="52">
        <v>15.3</v>
      </c>
    </row>
    <row r="2691" spans="1:4" s="9" customFormat="1" x14ac:dyDescent="0.3">
      <c r="A2691" s="8">
        <f t="shared" si="41"/>
        <v>41088.999999993481</v>
      </c>
      <c r="B2691" s="51">
        <v>791</v>
      </c>
      <c r="C2691" s="51">
        <v>107</v>
      </c>
      <c r="D2691" s="52">
        <v>15.4</v>
      </c>
    </row>
    <row r="2692" spans="1:4" s="9" customFormat="1" x14ac:dyDescent="0.3">
      <c r="A2692" s="8">
        <f t="shared" si="41"/>
        <v>41089.010416660145</v>
      </c>
      <c r="B2692" s="51">
        <v>816</v>
      </c>
      <c r="C2692" s="51">
        <v>107</v>
      </c>
      <c r="D2692" s="52">
        <v>15.5</v>
      </c>
    </row>
    <row r="2693" spans="1:4" s="9" customFormat="1" x14ac:dyDescent="0.3">
      <c r="A2693" s="8">
        <f t="shared" ref="A2693:A2756" si="42">A2692+1/24/4</f>
        <v>41089.020833326809</v>
      </c>
      <c r="B2693" s="51">
        <v>806</v>
      </c>
      <c r="C2693" s="51">
        <v>108</v>
      </c>
      <c r="D2693" s="52">
        <v>15.5</v>
      </c>
    </row>
    <row r="2694" spans="1:4" s="9" customFormat="1" x14ac:dyDescent="0.3">
      <c r="A2694" s="8">
        <f t="shared" si="42"/>
        <v>41089.031249993473</v>
      </c>
      <c r="B2694" s="51">
        <v>772</v>
      </c>
      <c r="C2694" s="51">
        <v>108</v>
      </c>
      <c r="D2694" s="52">
        <v>15.4</v>
      </c>
    </row>
    <row r="2695" spans="1:4" s="9" customFormat="1" x14ac:dyDescent="0.3">
      <c r="A2695" s="8">
        <f t="shared" si="42"/>
        <v>41089.041666660138</v>
      </c>
      <c r="B2695" s="51">
        <v>779</v>
      </c>
      <c r="C2695" s="51">
        <v>108</v>
      </c>
      <c r="D2695" s="52">
        <v>15.6</v>
      </c>
    </row>
    <row r="2696" spans="1:4" s="9" customFormat="1" x14ac:dyDescent="0.3">
      <c r="A2696" s="8">
        <f t="shared" si="42"/>
        <v>41089.052083326802</v>
      </c>
      <c r="B2696" s="51">
        <v>772</v>
      </c>
      <c r="C2696" s="51">
        <v>108</v>
      </c>
      <c r="D2696" s="52">
        <v>15.6</v>
      </c>
    </row>
    <row r="2697" spans="1:4" s="9" customFormat="1" x14ac:dyDescent="0.3">
      <c r="A2697" s="8">
        <f t="shared" si="42"/>
        <v>41089.062499993466</v>
      </c>
      <c r="B2697" s="51">
        <v>240</v>
      </c>
      <c r="C2697" s="51">
        <v>0</v>
      </c>
      <c r="D2697" s="52">
        <v>16.8</v>
      </c>
    </row>
    <row r="2698" spans="1:4" s="9" customFormat="1" x14ac:dyDescent="0.3">
      <c r="A2698" s="8">
        <f t="shared" si="42"/>
        <v>41089.07291666013</v>
      </c>
      <c r="B2698" s="51">
        <v>140</v>
      </c>
      <c r="C2698" s="51">
        <v>0</v>
      </c>
      <c r="D2698" s="52">
        <v>16.899999999999999</v>
      </c>
    </row>
    <row r="2699" spans="1:4" s="9" customFormat="1" x14ac:dyDescent="0.3">
      <c r="A2699" s="8">
        <f t="shared" si="42"/>
        <v>41089.083333326795</v>
      </c>
      <c r="B2699" s="51">
        <v>96</v>
      </c>
      <c r="C2699" s="51">
        <v>0</v>
      </c>
      <c r="D2699" s="52">
        <v>16.8</v>
      </c>
    </row>
    <row r="2700" spans="1:4" s="9" customFormat="1" x14ac:dyDescent="0.3">
      <c r="A2700" s="8">
        <f t="shared" si="42"/>
        <v>41089.093749993459</v>
      </c>
      <c r="B2700" s="51">
        <v>78</v>
      </c>
      <c r="C2700" s="51">
        <v>0</v>
      </c>
      <c r="D2700" s="52">
        <v>16.7</v>
      </c>
    </row>
    <row r="2701" spans="1:4" s="9" customFormat="1" x14ac:dyDescent="0.3">
      <c r="A2701" s="8">
        <f t="shared" si="42"/>
        <v>41089.104166660123</v>
      </c>
      <c r="B2701" s="51">
        <v>58</v>
      </c>
      <c r="C2701" s="51">
        <v>0</v>
      </c>
      <c r="D2701" s="52">
        <v>16.7</v>
      </c>
    </row>
    <row r="2702" spans="1:4" s="9" customFormat="1" x14ac:dyDescent="0.3">
      <c r="A2702" s="8">
        <f t="shared" si="42"/>
        <v>41089.114583326787</v>
      </c>
      <c r="B2702" s="51">
        <v>50</v>
      </c>
      <c r="C2702" s="51">
        <v>0</v>
      </c>
      <c r="D2702" s="52">
        <v>16.8</v>
      </c>
    </row>
    <row r="2703" spans="1:4" s="9" customFormat="1" x14ac:dyDescent="0.3">
      <c r="A2703" s="8">
        <f t="shared" si="42"/>
        <v>41089.124999993452</v>
      </c>
      <c r="B2703" s="51">
        <v>39</v>
      </c>
      <c r="C2703" s="51">
        <v>0</v>
      </c>
      <c r="D2703" s="52">
        <v>16.5</v>
      </c>
    </row>
    <row r="2704" spans="1:4" s="9" customFormat="1" x14ac:dyDescent="0.3">
      <c r="A2704" s="8">
        <f t="shared" si="42"/>
        <v>41089.135416660116</v>
      </c>
      <c r="B2704" s="51">
        <v>32</v>
      </c>
      <c r="C2704" s="51">
        <v>0</v>
      </c>
      <c r="D2704" s="52">
        <v>16.7</v>
      </c>
    </row>
    <row r="2705" spans="1:4" s="9" customFormat="1" x14ac:dyDescent="0.3">
      <c r="A2705" s="8">
        <f t="shared" si="42"/>
        <v>41089.14583332678</v>
      </c>
      <c r="B2705" s="51">
        <v>29</v>
      </c>
      <c r="C2705" s="51">
        <v>0</v>
      </c>
      <c r="D2705" s="52">
        <v>16.5</v>
      </c>
    </row>
    <row r="2706" spans="1:4" s="9" customFormat="1" x14ac:dyDescent="0.3">
      <c r="A2706" s="8">
        <f t="shared" si="42"/>
        <v>41089.156249993444</v>
      </c>
      <c r="B2706" s="51">
        <v>23</v>
      </c>
      <c r="C2706" s="51">
        <v>0</v>
      </c>
      <c r="D2706" s="52">
        <v>16.5</v>
      </c>
    </row>
    <row r="2707" spans="1:4" s="9" customFormat="1" x14ac:dyDescent="0.3">
      <c r="A2707" s="8">
        <f t="shared" si="42"/>
        <v>41089.166666660109</v>
      </c>
      <c r="B2707" s="51">
        <v>21</v>
      </c>
      <c r="C2707" s="51">
        <v>0</v>
      </c>
      <c r="D2707" s="52">
        <v>16.8</v>
      </c>
    </row>
    <row r="2708" spans="1:4" s="9" customFormat="1" x14ac:dyDescent="0.3">
      <c r="A2708" s="8">
        <f t="shared" si="42"/>
        <v>41089.177083326773</v>
      </c>
      <c r="B2708" s="51">
        <v>18</v>
      </c>
      <c r="C2708" s="51">
        <v>0</v>
      </c>
      <c r="D2708" s="52">
        <v>16.600000000000001</v>
      </c>
    </row>
    <row r="2709" spans="1:4" s="9" customFormat="1" x14ac:dyDescent="0.3">
      <c r="A2709" s="8">
        <f t="shared" si="42"/>
        <v>41089.187499993437</v>
      </c>
      <c r="B2709" s="51">
        <v>16</v>
      </c>
      <c r="C2709" s="51">
        <v>0</v>
      </c>
      <c r="D2709" s="52">
        <v>16.5</v>
      </c>
    </row>
    <row r="2710" spans="1:4" s="9" customFormat="1" x14ac:dyDescent="0.3">
      <c r="A2710" s="8">
        <f t="shared" si="42"/>
        <v>41089.197916660101</v>
      </c>
      <c r="B2710" s="51">
        <v>14</v>
      </c>
      <c r="C2710" s="51">
        <v>0</v>
      </c>
      <c r="D2710" s="52">
        <v>16.3</v>
      </c>
    </row>
    <row r="2711" spans="1:4" s="9" customFormat="1" x14ac:dyDescent="0.3">
      <c r="A2711" s="8">
        <f t="shared" si="42"/>
        <v>41089.208333326766</v>
      </c>
      <c r="B2711" s="51">
        <v>12</v>
      </c>
      <c r="C2711" s="51">
        <v>0</v>
      </c>
      <c r="D2711" s="52">
        <v>16.399999999999999</v>
      </c>
    </row>
    <row r="2712" spans="1:4" s="9" customFormat="1" x14ac:dyDescent="0.3">
      <c r="A2712" s="8">
        <f t="shared" si="42"/>
        <v>41089.21874999343</v>
      </c>
      <c r="B2712" s="51">
        <v>11</v>
      </c>
      <c r="C2712" s="51">
        <v>0</v>
      </c>
      <c r="D2712" s="52">
        <v>16.399999999999999</v>
      </c>
    </row>
    <row r="2713" spans="1:4" s="9" customFormat="1" x14ac:dyDescent="0.3">
      <c r="A2713" s="8">
        <f t="shared" si="42"/>
        <v>41089.229166660094</v>
      </c>
      <c r="B2713" s="51">
        <v>10</v>
      </c>
      <c r="C2713" s="51">
        <v>0</v>
      </c>
      <c r="D2713" s="52">
        <v>16.399999999999999</v>
      </c>
    </row>
    <row r="2714" spans="1:4" s="9" customFormat="1" x14ac:dyDescent="0.3">
      <c r="A2714" s="8">
        <f t="shared" si="42"/>
        <v>41089.239583326758</v>
      </c>
      <c r="B2714" s="51">
        <v>8</v>
      </c>
      <c r="C2714" s="51">
        <v>0</v>
      </c>
      <c r="D2714" s="52">
        <v>16.3</v>
      </c>
    </row>
    <row r="2715" spans="1:4" s="9" customFormat="1" x14ac:dyDescent="0.3">
      <c r="A2715" s="8">
        <f t="shared" si="42"/>
        <v>41089.249999993423</v>
      </c>
      <c r="B2715" s="51">
        <v>7</v>
      </c>
      <c r="C2715" s="51">
        <v>0</v>
      </c>
      <c r="D2715" s="52">
        <v>16.399999999999999</v>
      </c>
    </row>
    <row r="2716" spans="1:4" s="9" customFormat="1" x14ac:dyDescent="0.3">
      <c r="A2716" s="8">
        <f t="shared" si="42"/>
        <v>41089.260416660087</v>
      </c>
      <c r="B2716" s="51">
        <v>5</v>
      </c>
      <c r="C2716" s="51">
        <v>0</v>
      </c>
      <c r="D2716" s="52">
        <v>16.2</v>
      </c>
    </row>
    <row r="2717" spans="1:4" s="9" customFormat="1" x14ac:dyDescent="0.3">
      <c r="A2717" s="8">
        <f t="shared" si="42"/>
        <v>41089.270833326751</v>
      </c>
      <c r="B2717" s="51">
        <v>5</v>
      </c>
      <c r="C2717" s="51">
        <v>0</v>
      </c>
      <c r="D2717" s="52">
        <v>15.9</v>
      </c>
    </row>
    <row r="2718" spans="1:4" s="9" customFormat="1" x14ac:dyDescent="0.3">
      <c r="A2718" s="8">
        <f t="shared" si="42"/>
        <v>41089.281249993415</v>
      </c>
      <c r="B2718" s="51">
        <v>6</v>
      </c>
      <c r="C2718" s="51">
        <v>0</v>
      </c>
      <c r="D2718" s="52">
        <v>16.100000000000001</v>
      </c>
    </row>
    <row r="2719" spans="1:4" s="9" customFormat="1" x14ac:dyDescent="0.3">
      <c r="A2719" s="8">
        <f t="shared" si="42"/>
        <v>41089.291666660079</v>
      </c>
      <c r="B2719" s="51">
        <v>6</v>
      </c>
      <c r="C2719" s="51">
        <v>0</v>
      </c>
      <c r="D2719" s="52">
        <v>15.9</v>
      </c>
    </row>
    <row r="2720" spans="1:4" s="9" customFormat="1" x14ac:dyDescent="0.3">
      <c r="A2720" s="8">
        <f t="shared" si="42"/>
        <v>41089.302083326744</v>
      </c>
      <c r="B2720" s="51">
        <v>6</v>
      </c>
      <c r="C2720" s="51">
        <v>0</v>
      </c>
      <c r="D2720" s="52">
        <v>15.8</v>
      </c>
    </row>
    <row r="2721" spans="1:4" s="9" customFormat="1" x14ac:dyDescent="0.3">
      <c r="A2721" s="8">
        <f t="shared" si="42"/>
        <v>41089.312499993408</v>
      </c>
      <c r="B2721" s="51">
        <v>6</v>
      </c>
      <c r="C2721" s="51">
        <v>0</v>
      </c>
      <c r="D2721" s="52">
        <v>15.4</v>
      </c>
    </row>
    <row r="2722" spans="1:4" s="9" customFormat="1" x14ac:dyDescent="0.3">
      <c r="A2722" s="8">
        <f t="shared" si="42"/>
        <v>41089.322916660072</v>
      </c>
      <c r="B2722" s="51">
        <v>7</v>
      </c>
      <c r="C2722" s="51">
        <v>0</v>
      </c>
      <c r="D2722" s="52">
        <v>15.4</v>
      </c>
    </row>
    <row r="2723" spans="1:4" s="9" customFormat="1" x14ac:dyDescent="0.3">
      <c r="A2723" s="8">
        <f t="shared" si="42"/>
        <v>41089.333333326736</v>
      </c>
      <c r="B2723" s="51">
        <v>7</v>
      </c>
      <c r="C2723" s="51">
        <v>0</v>
      </c>
      <c r="D2723" s="52">
        <v>15.5</v>
      </c>
    </row>
    <row r="2724" spans="1:4" s="9" customFormat="1" x14ac:dyDescent="0.3">
      <c r="A2724" s="8">
        <f t="shared" si="42"/>
        <v>41089.343749993401</v>
      </c>
      <c r="B2724" s="51">
        <v>7</v>
      </c>
      <c r="C2724" s="51">
        <v>0</v>
      </c>
      <c r="D2724" s="52">
        <v>15.4</v>
      </c>
    </row>
    <row r="2725" spans="1:4" s="9" customFormat="1" x14ac:dyDescent="0.3">
      <c r="A2725" s="8">
        <f t="shared" si="42"/>
        <v>41089.354166660065</v>
      </c>
      <c r="B2725" s="51">
        <v>737</v>
      </c>
      <c r="C2725" s="51">
        <v>132</v>
      </c>
      <c r="D2725" s="52">
        <v>32.6</v>
      </c>
    </row>
    <row r="2726" spans="1:4" s="9" customFormat="1" x14ac:dyDescent="0.3">
      <c r="A2726" s="8">
        <f t="shared" si="42"/>
        <v>41089.364583326729</v>
      </c>
      <c r="B2726" s="51">
        <v>875</v>
      </c>
      <c r="C2726" s="51">
        <v>101</v>
      </c>
      <c r="D2726" s="52">
        <v>22.9</v>
      </c>
    </row>
    <row r="2727" spans="1:4" s="9" customFormat="1" x14ac:dyDescent="0.3">
      <c r="A2727" s="8">
        <f t="shared" si="42"/>
        <v>41089.374999993393</v>
      </c>
      <c r="B2727" s="51">
        <v>866</v>
      </c>
      <c r="C2727" s="51">
        <v>101</v>
      </c>
      <c r="D2727" s="52">
        <v>20.9</v>
      </c>
    </row>
    <row r="2728" spans="1:4" s="9" customFormat="1" x14ac:dyDescent="0.3">
      <c r="A2728" s="8">
        <f t="shared" si="42"/>
        <v>41089.385416660058</v>
      </c>
      <c r="B2728" s="51">
        <v>894</v>
      </c>
      <c r="C2728" s="51">
        <v>111</v>
      </c>
      <c r="D2728" s="52">
        <v>20.6</v>
      </c>
    </row>
    <row r="2729" spans="1:4" s="9" customFormat="1" x14ac:dyDescent="0.3">
      <c r="A2729" s="8">
        <f t="shared" si="42"/>
        <v>41089.395833326722</v>
      </c>
      <c r="B2729" s="51">
        <v>932</v>
      </c>
      <c r="C2729" s="51">
        <v>110</v>
      </c>
      <c r="D2729" s="52">
        <v>19.600000000000001</v>
      </c>
    </row>
    <row r="2730" spans="1:4" s="9" customFormat="1" x14ac:dyDescent="0.3">
      <c r="A2730" s="8">
        <f t="shared" si="42"/>
        <v>41089.406249993386</v>
      </c>
      <c r="B2730" s="51">
        <v>906</v>
      </c>
      <c r="C2730" s="51">
        <v>112</v>
      </c>
      <c r="D2730" s="52">
        <v>20</v>
      </c>
    </row>
    <row r="2731" spans="1:4" s="9" customFormat="1" x14ac:dyDescent="0.3">
      <c r="A2731" s="8">
        <f t="shared" si="42"/>
        <v>41089.41666666005</v>
      </c>
      <c r="B2731" s="51">
        <v>887</v>
      </c>
      <c r="C2731" s="51">
        <v>111</v>
      </c>
      <c r="D2731" s="52">
        <v>19.600000000000001</v>
      </c>
    </row>
    <row r="2732" spans="1:4" s="9" customFormat="1" x14ac:dyDescent="0.3">
      <c r="A2732" s="8">
        <f t="shared" si="42"/>
        <v>41089.427083326715</v>
      </c>
      <c r="B2732" s="51">
        <v>905</v>
      </c>
      <c r="C2732" s="51">
        <v>112</v>
      </c>
      <c r="D2732" s="52">
        <v>19.5</v>
      </c>
    </row>
    <row r="2733" spans="1:4" s="9" customFormat="1" x14ac:dyDescent="0.3">
      <c r="A2733" s="8">
        <f t="shared" si="42"/>
        <v>41089.437499993379</v>
      </c>
      <c r="B2733" s="51">
        <v>897</v>
      </c>
      <c r="C2733" s="51">
        <v>110</v>
      </c>
      <c r="D2733" s="52">
        <v>19.600000000000001</v>
      </c>
    </row>
    <row r="2734" spans="1:4" s="9" customFormat="1" x14ac:dyDescent="0.3">
      <c r="A2734" s="8">
        <f t="shared" si="42"/>
        <v>41089.447916660043</v>
      </c>
      <c r="B2734" s="51">
        <v>899</v>
      </c>
      <c r="C2734" s="51">
        <v>111</v>
      </c>
      <c r="D2734" s="52">
        <v>19.5</v>
      </c>
    </row>
    <row r="2735" spans="1:4" s="9" customFormat="1" x14ac:dyDescent="0.3">
      <c r="A2735" s="8">
        <f t="shared" si="42"/>
        <v>41089.458333326707</v>
      </c>
      <c r="B2735" s="51">
        <v>894</v>
      </c>
      <c r="C2735" s="51">
        <v>111</v>
      </c>
      <c r="D2735" s="52">
        <v>19.5</v>
      </c>
    </row>
    <row r="2736" spans="1:4" s="9" customFormat="1" x14ac:dyDescent="0.3">
      <c r="A2736" s="8">
        <f t="shared" si="42"/>
        <v>41089.468749993372</v>
      </c>
      <c r="B2736" s="51">
        <v>896</v>
      </c>
      <c r="C2736" s="51">
        <v>112</v>
      </c>
      <c r="D2736" s="52">
        <v>19.100000000000001</v>
      </c>
    </row>
    <row r="2737" spans="1:4" s="9" customFormat="1" x14ac:dyDescent="0.3">
      <c r="A2737" s="8">
        <f t="shared" si="42"/>
        <v>41089.479166660036</v>
      </c>
      <c r="B2737" s="51">
        <v>886</v>
      </c>
      <c r="C2737" s="51">
        <v>111</v>
      </c>
      <c r="D2737" s="52">
        <v>18.8</v>
      </c>
    </row>
    <row r="2738" spans="1:4" s="9" customFormat="1" x14ac:dyDescent="0.3">
      <c r="A2738" s="8">
        <f t="shared" si="42"/>
        <v>41089.4895833267</v>
      </c>
      <c r="B2738" s="51">
        <v>906</v>
      </c>
      <c r="C2738" s="51">
        <v>110</v>
      </c>
      <c r="D2738" s="52">
        <v>18.7</v>
      </c>
    </row>
    <row r="2739" spans="1:4" s="9" customFormat="1" x14ac:dyDescent="0.3">
      <c r="A2739" s="8">
        <f t="shared" si="42"/>
        <v>41089.499999993364</v>
      </c>
      <c r="B2739" s="51">
        <v>883</v>
      </c>
      <c r="C2739" s="51">
        <v>110</v>
      </c>
      <c r="D2739" s="52">
        <v>18.5</v>
      </c>
    </row>
    <row r="2740" spans="1:4" s="9" customFormat="1" x14ac:dyDescent="0.3">
      <c r="A2740" s="8">
        <f t="shared" si="42"/>
        <v>41089.510416660029</v>
      </c>
      <c r="B2740" s="51">
        <v>889</v>
      </c>
      <c r="C2740" s="51">
        <v>109</v>
      </c>
      <c r="D2740" s="52">
        <v>18.5</v>
      </c>
    </row>
    <row r="2741" spans="1:4" s="9" customFormat="1" x14ac:dyDescent="0.3">
      <c r="A2741" s="8">
        <f t="shared" si="42"/>
        <v>41089.520833326693</v>
      </c>
      <c r="B2741" s="51">
        <v>891</v>
      </c>
      <c r="C2741" s="51">
        <v>108</v>
      </c>
      <c r="D2741" s="52">
        <v>17.7</v>
      </c>
    </row>
    <row r="2742" spans="1:4" s="9" customFormat="1" x14ac:dyDescent="0.3">
      <c r="A2742" s="8">
        <f t="shared" si="42"/>
        <v>41089.531249993357</v>
      </c>
      <c r="B2742" s="51">
        <v>892</v>
      </c>
      <c r="C2742" s="51">
        <v>110</v>
      </c>
      <c r="D2742" s="52">
        <v>18</v>
      </c>
    </row>
    <row r="2743" spans="1:4" s="9" customFormat="1" x14ac:dyDescent="0.3">
      <c r="A2743" s="8">
        <f t="shared" si="42"/>
        <v>41089.541666660021</v>
      </c>
      <c r="B2743" s="51">
        <v>895</v>
      </c>
      <c r="C2743" s="51">
        <v>109</v>
      </c>
      <c r="D2743" s="52">
        <v>18.2</v>
      </c>
    </row>
    <row r="2744" spans="1:4" s="9" customFormat="1" x14ac:dyDescent="0.3">
      <c r="A2744" s="8">
        <f t="shared" si="42"/>
        <v>41089.552083326686</v>
      </c>
      <c r="B2744" s="51">
        <v>887</v>
      </c>
      <c r="C2744" s="51">
        <v>108</v>
      </c>
      <c r="D2744" s="52">
        <v>18</v>
      </c>
    </row>
    <row r="2745" spans="1:4" s="9" customFormat="1" x14ac:dyDescent="0.3">
      <c r="A2745" s="8">
        <f t="shared" si="42"/>
        <v>41089.56249999335</v>
      </c>
      <c r="B2745" s="51">
        <v>891</v>
      </c>
      <c r="C2745" s="51">
        <v>108</v>
      </c>
      <c r="D2745" s="52">
        <v>17.899999999999999</v>
      </c>
    </row>
    <row r="2746" spans="1:4" s="9" customFormat="1" x14ac:dyDescent="0.3">
      <c r="A2746" s="8">
        <f t="shared" si="42"/>
        <v>41089.572916660014</v>
      </c>
      <c r="B2746" s="51">
        <v>894</v>
      </c>
      <c r="C2746" s="51">
        <v>109</v>
      </c>
      <c r="D2746" s="52">
        <v>17.7</v>
      </c>
    </row>
    <row r="2747" spans="1:4" s="9" customFormat="1" x14ac:dyDescent="0.3">
      <c r="A2747" s="8">
        <f t="shared" si="42"/>
        <v>41089.583333326678</v>
      </c>
      <c r="B2747" s="51">
        <v>908</v>
      </c>
      <c r="C2747" s="51">
        <v>110</v>
      </c>
      <c r="D2747" s="52">
        <v>17.399999999999999</v>
      </c>
    </row>
    <row r="2748" spans="1:4" s="9" customFormat="1" x14ac:dyDescent="0.3">
      <c r="A2748" s="8">
        <f t="shared" si="42"/>
        <v>41089.593749993342</v>
      </c>
      <c r="B2748" s="51">
        <v>906</v>
      </c>
      <c r="C2748" s="51">
        <v>107</v>
      </c>
      <c r="D2748" s="52">
        <v>17.3</v>
      </c>
    </row>
    <row r="2749" spans="1:4" s="9" customFormat="1" x14ac:dyDescent="0.3">
      <c r="A2749" s="8">
        <f t="shared" si="42"/>
        <v>41089.604166660007</v>
      </c>
      <c r="B2749" s="51">
        <v>900</v>
      </c>
      <c r="C2749" s="51">
        <v>108</v>
      </c>
      <c r="D2749" s="52">
        <v>17.600000000000001</v>
      </c>
    </row>
    <row r="2750" spans="1:4" s="9" customFormat="1" x14ac:dyDescent="0.3">
      <c r="A2750" s="8">
        <f t="shared" si="42"/>
        <v>41089.614583326671</v>
      </c>
      <c r="B2750" s="51">
        <v>889</v>
      </c>
      <c r="C2750" s="51">
        <v>108</v>
      </c>
      <c r="D2750" s="52">
        <v>17.100000000000001</v>
      </c>
    </row>
    <row r="2751" spans="1:4" s="9" customFormat="1" x14ac:dyDescent="0.3">
      <c r="A2751" s="8">
        <f t="shared" si="42"/>
        <v>41089.624999993335</v>
      </c>
      <c r="B2751" s="51">
        <v>905</v>
      </c>
      <c r="C2751" s="51">
        <v>107</v>
      </c>
      <c r="D2751" s="52">
        <v>17.100000000000001</v>
      </c>
    </row>
    <row r="2752" spans="1:4" s="9" customFormat="1" x14ac:dyDescent="0.3">
      <c r="A2752" s="8">
        <f t="shared" si="42"/>
        <v>41089.635416659999</v>
      </c>
      <c r="B2752" s="51">
        <v>898</v>
      </c>
      <c r="C2752" s="51">
        <v>108</v>
      </c>
      <c r="D2752" s="52">
        <v>17.3</v>
      </c>
    </row>
    <row r="2753" spans="1:4" s="9" customFormat="1" x14ac:dyDescent="0.3">
      <c r="A2753" s="8">
        <f t="shared" si="42"/>
        <v>41089.645833326664</v>
      </c>
      <c r="B2753" s="51">
        <v>884</v>
      </c>
      <c r="C2753" s="51">
        <v>110</v>
      </c>
      <c r="D2753" s="52">
        <v>17.3</v>
      </c>
    </row>
    <row r="2754" spans="1:4" s="9" customFormat="1" x14ac:dyDescent="0.3">
      <c r="A2754" s="8">
        <f t="shared" si="42"/>
        <v>41089.656249993328</v>
      </c>
      <c r="B2754" s="51">
        <v>880</v>
      </c>
      <c r="C2754" s="51">
        <v>108</v>
      </c>
      <c r="D2754" s="52">
        <v>17</v>
      </c>
    </row>
    <row r="2755" spans="1:4" s="9" customFormat="1" x14ac:dyDescent="0.3">
      <c r="A2755" s="8">
        <f t="shared" si="42"/>
        <v>41089.666666659992</v>
      </c>
      <c r="B2755" s="51">
        <v>910</v>
      </c>
      <c r="C2755" s="51">
        <v>107</v>
      </c>
      <c r="D2755" s="52">
        <v>16.899999999999999</v>
      </c>
    </row>
    <row r="2756" spans="1:4" s="9" customFormat="1" x14ac:dyDescent="0.3">
      <c r="A2756" s="8">
        <f t="shared" si="42"/>
        <v>41089.677083326656</v>
      </c>
      <c r="B2756" s="51">
        <v>900</v>
      </c>
      <c r="C2756" s="51">
        <v>107</v>
      </c>
      <c r="D2756" s="52">
        <v>16.899999999999999</v>
      </c>
    </row>
    <row r="2757" spans="1:4" s="9" customFormat="1" x14ac:dyDescent="0.3">
      <c r="A2757" s="8">
        <f t="shared" ref="A2757:A2820" si="43">A2756+1/24/4</f>
        <v>41089.687499993321</v>
      </c>
      <c r="B2757" s="51">
        <v>898</v>
      </c>
      <c r="C2757" s="51">
        <v>107</v>
      </c>
      <c r="D2757" s="52">
        <v>17</v>
      </c>
    </row>
    <row r="2758" spans="1:4" s="9" customFormat="1" x14ac:dyDescent="0.3">
      <c r="A2758" s="8">
        <f t="shared" si="43"/>
        <v>41089.697916659985</v>
      </c>
      <c r="B2758" s="51">
        <v>908</v>
      </c>
      <c r="C2758" s="51">
        <v>108</v>
      </c>
      <c r="D2758" s="52">
        <v>17.100000000000001</v>
      </c>
    </row>
    <row r="2759" spans="1:4" s="9" customFormat="1" x14ac:dyDescent="0.3">
      <c r="A2759" s="8">
        <f t="shared" si="43"/>
        <v>41089.708333326649</v>
      </c>
      <c r="B2759" s="51">
        <v>908</v>
      </c>
      <c r="C2759" s="51">
        <v>106</v>
      </c>
      <c r="D2759" s="52">
        <v>16.899999999999999</v>
      </c>
    </row>
    <row r="2760" spans="1:4" s="9" customFormat="1" x14ac:dyDescent="0.3">
      <c r="A2760" s="8">
        <f t="shared" si="43"/>
        <v>41089.718749993313</v>
      </c>
      <c r="B2760" s="51">
        <v>889</v>
      </c>
      <c r="C2760" s="51">
        <v>107</v>
      </c>
      <c r="D2760" s="52">
        <v>17.100000000000001</v>
      </c>
    </row>
    <row r="2761" spans="1:4" s="9" customFormat="1" x14ac:dyDescent="0.3">
      <c r="A2761" s="8">
        <f t="shared" si="43"/>
        <v>41089.729166659978</v>
      </c>
      <c r="B2761" s="51">
        <v>890</v>
      </c>
      <c r="C2761" s="51">
        <v>108</v>
      </c>
      <c r="D2761" s="52">
        <v>16.8</v>
      </c>
    </row>
    <row r="2762" spans="1:4" s="9" customFormat="1" x14ac:dyDescent="0.3">
      <c r="A2762" s="8">
        <f t="shared" si="43"/>
        <v>41089.739583326642</v>
      </c>
      <c r="B2762" s="51">
        <v>892</v>
      </c>
      <c r="C2762" s="51">
        <v>107</v>
      </c>
      <c r="D2762" s="52">
        <v>16.899999999999999</v>
      </c>
    </row>
    <row r="2763" spans="1:4" s="9" customFormat="1" x14ac:dyDescent="0.3">
      <c r="A2763" s="8">
        <f t="shared" si="43"/>
        <v>41089.749999993306</v>
      </c>
      <c r="B2763" s="51">
        <v>908</v>
      </c>
      <c r="C2763" s="51">
        <v>107</v>
      </c>
      <c r="D2763" s="52">
        <v>16.7</v>
      </c>
    </row>
    <row r="2764" spans="1:4" s="9" customFormat="1" x14ac:dyDescent="0.3">
      <c r="A2764" s="8">
        <f t="shared" si="43"/>
        <v>41089.76041665997</v>
      </c>
      <c r="B2764" s="51">
        <v>903</v>
      </c>
      <c r="C2764" s="51">
        <v>107</v>
      </c>
      <c r="D2764" s="52">
        <v>16.899999999999999</v>
      </c>
    </row>
    <row r="2765" spans="1:4" s="9" customFormat="1" x14ac:dyDescent="0.3">
      <c r="A2765" s="8">
        <f t="shared" si="43"/>
        <v>41089.770833326635</v>
      </c>
      <c r="B2765" s="51">
        <v>892</v>
      </c>
      <c r="C2765" s="51">
        <v>108</v>
      </c>
      <c r="D2765" s="52">
        <v>16.7</v>
      </c>
    </row>
    <row r="2766" spans="1:4" s="9" customFormat="1" x14ac:dyDescent="0.3">
      <c r="A2766" s="8">
        <f t="shared" si="43"/>
        <v>41089.781249993299</v>
      </c>
      <c r="B2766" s="51">
        <v>905</v>
      </c>
      <c r="C2766" s="51">
        <v>107</v>
      </c>
      <c r="D2766" s="52">
        <v>16.899999999999999</v>
      </c>
    </row>
    <row r="2767" spans="1:4" s="9" customFormat="1" x14ac:dyDescent="0.3">
      <c r="A2767" s="8">
        <f t="shared" si="43"/>
        <v>41089.791666659963</v>
      </c>
      <c r="B2767" s="51">
        <v>905</v>
      </c>
      <c r="C2767" s="51">
        <v>108</v>
      </c>
      <c r="D2767" s="52">
        <v>16.7</v>
      </c>
    </row>
    <row r="2768" spans="1:4" s="9" customFormat="1" x14ac:dyDescent="0.3">
      <c r="A2768" s="8">
        <f t="shared" si="43"/>
        <v>41089.802083326627</v>
      </c>
      <c r="B2768" s="51">
        <v>897</v>
      </c>
      <c r="C2768" s="51">
        <v>108</v>
      </c>
      <c r="D2768" s="52">
        <v>16.600000000000001</v>
      </c>
    </row>
    <row r="2769" spans="1:4" s="9" customFormat="1" x14ac:dyDescent="0.3">
      <c r="A2769" s="8">
        <f t="shared" si="43"/>
        <v>41089.812499993292</v>
      </c>
      <c r="B2769" s="51">
        <v>887</v>
      </c>
      <c r="C2769" s="51">
        <v>107</v>
      </c>
      <c r="D2769" s="52">
        <v>16.5</v>
      </c>
    </row>
    <row r="2770" spans="1:4" s="9" customFormat="1" x14ac:dyDescent="0.3">
      <c r="A2770" s="8">
        <f t="shared" si="43"/>
        <v>41089.822916659956</v>
      </c>
      <c r="B2770" s="51">
        <v>902</v>
      </c>
      <c r="C2770" s="51">
        <v>108</v>
      </c>
      <c r="D2770" s="52">
        <v>16.5</v>
      </c>
    </row>
    <row r="2771" spans="1:4" s="9" customFormat="1" x14ac:dyDescent="0.3">
      <c r="A2771" s="8">
        <f t="shared" si="43"/>
        <v>41089.83333332662</v>
      </c>
      <c r="B2771" s="51">
        <v>892</v>
      </c>
      <c r="C2771" s="51">
        <v>108</v>
      </c>
      <c r="D2771" s="52">
        <v>16.3</v>
      </c>
    </row>
    <row r="2772" spans="1:4" s="9" customFormat="1" x14ac:dyDescent="0.3">
      <c r="A2772" s="8">
        <f t="shared" si="43"/>
        <v>41089.843749993284</v>
      </c>
      <c r="B2772" s="51">
        <v>893</v>
      </c>
      <c r="C2772" s="51">
        <v>106</v>
      </c>
      <c r="D2772" s="52">
        <v>16.399999999999999</v>
      </c>
    </row>
    <row r="2773" spans="1:4" s="9" customFormat="1" x14ac:dyDescent="0.3">
      <c r="A2773" s="8">
        <f t="shared" si="43"/>
        <v>41089.854166659949</v>
      </c>
      <c r="B2773" s="51">
        <v>862</v>
      </c>
      <c r="C2773" s="51">
        <v>107</v>
      </c>
      <c r="D2773" s="52">
        <v>16.3</v>
      </c>
    </row>
    <row r="2774" spans="1:4" s="9" customFormat="1" x14ac:dyDescent="0.3">
      <c r="A2774" s="8">
        <f t="shared" si="43"/>
        <v>41089.864583326613</v>
      </c>
      <c r="B2774" s="51">
        <v>834</v>
      </c>
      <c r="C2774" s="51">
        <v>107</v>
      </c>
      <c r="D2774" s="52">
        <v>16.100000000000001</v>
      </c>
    </row>
    <row r="2775" spans="1:4" s="9" customFormat="1" x14ac:dyDescent="0.3">
      <c r="A2775" s="8">
        <f t="shared" si="43"/>
        <v>41089.874999993277</v>
      </c>
      <c r="B2775" s="51">
        <v>811</v>
      </c>
      <c r="C2775" s="51">
        <v>106</v>
      </c>
      <c r="D2775" s="52">
        <v>16</v>
      </c>
    </row>
    <row r="2776" spans="1:4" s="9" customFormat="1" x14ac:dyDescent="0.3">
      <c r="A2776" s="8">
        <f t="shared" si="43"/>
        <v>41089.885416659941</v>
      </c>
      <c r="B2776" s="51">
        <v>302</v>
      </c>
      <c r="C2776" s="51">
        <v>0</v>
      </c>
      <c r="D2776" s="52">
        <v>17.399999999999999</v>
      </c>
    </row>
    <row r="2777" spans="1:4" s="9" customFormat="1" x14ac:dyDescent="0.3">
      <c r="A2777" s="8">
        <f t="shared" si="43"/>
        <v>41089.895833326605</v>
      </c>
      <c r="B2777" s="51">
        <v>166</v>
      </c>
      <c r="C2777" s="51">
        <v>0</v>
      </c>
      <c r="D2777" s="52">
        <v>17.399999999999999</v>
      </c>
    </row>
    <row r="2778" spans="1:4" s="9" customFormat="1" x14ac:dyDescent="0.3">
      <c r="A2778" s="8">
        <f t="shared" si="43"/>
        <v>41089.90624999327</v>
      </c>
      <c r="B2778" s="51">
        <v>120</v>
      </c>
      <c r="C2778" s="51">
        <v>0</v>
      </c>
      <c r="D2778" s="52">
        <v>17.399999999999999</v>
      </c>
    </row>
    <row r="2779" spans="1:4" s="9" customFormat="1" x14ac:dyDescent="0.3">
      <c r="A2779" s="8">
        <f t="shared" si="43"/>
        <v>41089.916666659934</v>
      </c>
      <c r="B2779" s="51">
        <v>98</v>
      </c>
      <c r="C2779" s="51">
        <v>0</v>
      </c>
      <c r="D2779" s="52">
        <v>17.3</v>
      </c>
    </row>
    <row r="2780" spans="1:4" s="9" customFormat="1" x14ac:dyDescent="0.3">
      <c r="A2780" s="8">
        <f t="shared" si="43"/>
        <v>41089.927083326598</v>
      </c>
      <c r="B2780" s="51">
        <v>0</v>
      </c>
      <c r="C2780" s="51">
        <v>0</v>
      </c>
      <c r="D2780" s="52">
        <v>0</v>
      </c>
    </row>
    <row r="2781" spans="1:4" s="9" customFormat="1" x14ac:dyDescent="0.3">
      <c r="A2781" s="8">
        <f t="shared" si="43"/>
        <v>41089.937499993262</v>
      </c>
      <c r="B2781" s="51">
        <v>74</v>
      </c>
      <c r="C2781" s="51">
        <v>0</v>
      </c>
      <c r="D2781" s="52">
        <v>17.399999999999999</v>
      </c>
    </row>
    <row r="2782" spans="1:4" s="9" customFormat="1" x14ac:dyDescent="0.3">
      <c r="A2782" s="8">
        <f t="shared" si="43"/>
        <v>41089.947916659927</v>
      </c>
      <c r="B2782" s="51">
        <v>56</v>
      </c>
      <c r="C2782" s="51">
        <v>0</v>
      </c>
      <c r="D2782" s="52">
        <v>17.3</v>
      </c>
    </row>
    <row r="2783" spans="1:4" s="9" customFormat="1" x14ac:dyDescent="0.3">
      <c r="A2783" s="8">
        <f t="shared" si="43"/>
        <v>41089.958333326591</v>
      </c>
      <c r="B2783" s="51">
        <v>49</v>
      </c>
      <c r="C2783" s="51">
        <v>0</v>
      </c>
      <c r="D2783" s="52">
        <v>17.3</v>
      </c>
    </row>
    <row r="2784" spans="1:4" s="9" customFormat="1" x14ac:dyDescent="0.3">
      <c r="A2784" s="8">
        <f t="shared" si="43"/>
        <v>41089.968749993255</v>
      </c>
      <c r="B2784" s="51">
        <v>42</v>
      </c>
      <c r="C2784" s="51">
        <v>0</v>
      </c>
      <c r="D2784" s="52">
        <v>17.399999999999999</v>
      </c>
    </row>
    <row r="2785" spans="1:4" s="9" customFormat="1" x14ac:dyDescent="0.3">
      <c r="A2785" s="8">
        <f t="shared" si="43"/>
        <v>41089.979166659919</v>
      </c>
      <c r="B2785" s="51">
        <v>35</v>
      </c>
      <c r="C2785" s="51">
        <v>0</v>
      </c>
      <c r="D2785" s="52">
        <v>17.3</v>
      </c>
    </row>
    <row r="2786" spans="1:4" s="9" customFormat="1" x14ac:dyDescent="0.3">
      <c r="A2786" s="8">
        <f t="shared" si="43"/>
        <v>41089.989583326584</v>
      </c>
      <c r="B2786" s="51">
        <v>32</v>
      </c>
      <c r="C2786" s="51">
        <v>0</v>
      </c>
      <c r="D2786" s="52">
        <v>17.2</v>
      </c>
    </row>
    <row r="2787" spans="1:4" s="9" customFormat="1" x14ac:dyDescent="0.3">
      <c r="A2787" s="8">
        <f t="shared" si="43"/>
        <v>41089.999999993248</v>
      </c>
      <c r="B2787" s="51">
        <v>27</v>
      </c>
      <c r="C2787" s="51">
        <v>0</v>
      </c>
      <c r="D2787" s="52">
        <v>17.3</v>
      </c>
    </row>
    <row r="2788" spans="1:4" s="9" customFormat="1" x14ac:dyDescent="0.3">
      <c r="A2788" s="8">
        <f t="shared" si="43"/>
        <v>41090.010416659912</v>
      </c>
      <c r="B2788" s="51">
        <v>23</v>
      </c>
      <c r="C2788" s="51">
        <v>0</v>
      </c>
      <c r="D2788" s="52">
        <v>17.3</v>
      </c>
    </row>
    <row r="2789" spans="1:4" s="9" customFormat="1" x14ac:dyDescent="0.3">
      <c r="A2789" s="8">
        <f t="shared" si="43"/>
        <v>41090.020833326576</v>
      </c>
      <c r="B2789" s="51">
        <v>19</v>
      </c>
      <c r="C2789" s="51">
        <v>0</v>
      </c>
      <c r="D2789" s="52">
        <v>17.3</v>
      </c>
    </row>
    <row r="2790" spans="1:4" s="9" customFormat="1" x14ac:dyDescent="0.3">
      <c r="A2790" s="8">
        <f t="shared" si="43"/>
        <v>41090.031249993241</v>
      </c>
      <c r="B2790" s="51">
        <v>19</v>
      </c>
      <c r="C2790" s="51">
        <v>0</v>
      </c>
      <c r="D2790" s="52">
        <v>17.2</v>
      </c>
    </row>
    <row r="2791" spans="1:4" s="9" customFormat="1" x14ac:dyDescent="0.3">
      <c r="A2791" s="8">
        <f t="shared" si="43"/>
        <v>41090.041666659905</v>
      </c>
      <c r="B2791" s="51">
        <v>17</v>
      </c>
      <c r="C2791" s="51">
        <v>0</v>
      </c>
      <c r="D2791" s="52">
        <v>17.3</v>
      </c>
    </row>
    <row r="2792" spans="1:4" s="9" customFormat="1" x14ac:dyDescent="0.3">
      <c r="A2792" s="8">
        <f t="shared" si="43"/>
        <v>41090.052083326569</v>
      </c>
      <c r="B2792" s="51">
        <v>12</v>
      </c>
      <c r="C2792" s="51">
        <v>0</v>
      </c>
      <c r="D2792" s="52">
        <v>17.3</v>
      </c>
    </row>
    <row r="2793" spans="1:4" s="9" customFormat="1" x14ac:dyDescent="0.3">
      <c r="A2793" s="8">
        <f t="shared" si="43"/>
        <v>41090.062499993233</v>
      </c>
      <c r="B2793" s="51">
        <v>12</v>
      </c>
      <c r="C2793" s="51">
        <v>0</v>
      </c>
      <c r="D2793" s="52">
        <v>17.3</v>
      </c>
    </row>
    <row r="2794" spans="1:4" s="9" customFormat="1" x14ac:dyDescent="0.3">
      <c r="A2794" s="8">
        <f t="shared" si="43"/>
        <v>41090.072916659898</v>
      </c>
      <c r="B2794" s="51">
        <v>12</v>
      </c>
      <c r="C2794" s="51">
        <v>0</v>
      </c>
      <c r="D2794" s="52">
        <v>17.100000000000001</v>
      </c>
    </row>
    <row r="2795" spans="1:4" s="9" customFormat="1" x14ac:dyDescent="0.3">
      <c r="A2795" s="8">
        <f t="shared" si="43"/>
        <v>41090.083333326562</v>
      </c>
      <c r="B2795" s="51">
        <v>11</v>
      </c>
      <c r="C2795" s="51">
        <v>0</v>
      </c>
      <c r="D2795" s="52">
        <v>17.3</v>
      </c>
    </row>
    <row r="2796" spans="1:4" s="9" customFormat="1" x14ac:dyDescent="0.3">
      <c r="A2796" s="8">
        <f t="shared" si="43"/>
        <v>41090.093749993226</v>
      </c>
      <c r="B2796" s="51">
        <v>10</v>
      </c>
      <c r="C2796" s="51">
        <v>0</v>
      </c>
      <c r="D2796" s="52">
        <v>17.399999999999999</v>
      </c>
    </row>
    <row r="2797" spans="1:4" s="9" customFormat="1" x14ac:dyDescent="0.3">
      <c r="A2797" s="8">
        <f t="shared" si="43"/>
        <v>41090.10416665989</v>
      </c>
      <c r="B2797" s="51">
        <v>9</v>
      </c>
      <c r="C2797" s="51">
        <v>0</v>
      </c>
      <c r="D2797" s="52">
        <v>17.100000000000001</v>
      </c>
    </row>
    <row r="2798" spans="1:4" s="9" customFormat="1" x14ac:dyDescent="0.3">
      <c r="A2798" s="8">
        <f t="shared" si="43"/>
        <v>41090.114583326555</v>
      </c>
      <c r="B2798" s="51">
        <v>9</v>
      </c>
      <c r="C2798" s="51">
        <v>0</v>
      </c>
      <c r="D2798" s="52">
        <v>17.2</v>
      </c>
    </row>
    <row r="2799" spans="1:4" s="9" customFormat="1" x14ac:dyDescent="0.3">
      <c r="A2799" s="8">
        <f t="shared" si="43"/>
        <v>41090.124999993219</v>
      </c>
      <c r="B2799" s="51">
        <v>7</v>
      </c>
      <c r="C2799" s="51">
        <v>0</v>
      </c>
      <c r="D2799" s="52">
        <v>17.100000000000001</v>
      </c>
    </row>
    <row r="2800" spans="1:4" s="9" customFormat="1" x14ac:dyDescent="0.3">
      <c r="A2800" s="8">
        <f t="shared" si="43"/>
        <v>41090.135416659883</v>
      </c>
      <c r="B2800" s="51">
        <v>7</v>
      </c>
      <c r="C2800" s="51">
        <v>0</v>
      </c>
      <c r="D2800" s="52">
        <v>17</v>
      </c>
    </row>
    <row r="2801" spans="1:4" s="9" customFormat="1" x14ac:dyDescent="0.3">
      <c r="A2801" s="8">
        <f t="shared" si="43"/>
        <v>41090.145833326547</v>
      </c>
      <c r="B2801" s="51">
        <v>7</v>
      </c>
      <c r="C2801" s="51">
        <v>0</v>
      </c>
      <c r="D2801" s="52">
        <v>17.2</v>
      </c>
    </row>
    <row r="2802" spans="1:4" s="9" customFormat="1" x14ac:dyDescent="0.3">
      <c r="A2802" s="8">
        <f t="shared" si="43"/>
        <v>41090.156249993212</v>
      </c>
      <c r="B2802" s="51">
        <v>6</v>
      </c>
      <c r="C2802" s="51">
        <v>0</v>
      </c>
      <c r="D2802" s="52">
        <v>17</v>
      </c>
    </row>
    <row r="2803" spans="1:4" s="9" customFormat="1" x14ac:dyDescent="0.3">
      <c r="A2803" s="8">
        <f t="shared" si="43"/>
        <v>41090.166666659876</v>
      </c>
      <c r="B2803" s="51">
        <v>5</v>
      </c>
      <c r="C2803" s="51">
        <v>0</v>
      </c>
      <c r="D2803" s="52">
        <v>16.899999999999999</v>
      </c>
    </row>
    <row r="2804" spans="1:4" s="9" customFormat="1" x14ac:dyDescent="0.3">
      <c r="A2804" s="8">
        <f t="shared" si="43"/>
        <v>41090.17708332654</v>
      </c>
      <c r="B2804" s="51">
        <v>5</v>
      </c>
      <c r="C2804" s="51">
        <v>0</v>
      </c>
      <c r="D2804" s="52">
        <v>17</v>
      </c>
    </row>
    <row r="2805" spans="1:4" s="9" customFormat="1" x14ac:dyDescent="0.3">
      <c r="A2805" s="8">
        <f t="shared" si="43"/>
        <v>41090.187499993204</v>
      </c>
      <c r="B2805" s="51">
        <v>6</v>
      </c>
      <c r="C2805" s="51">
        <v>0</v>
      </c>
      <c r="D2805" s="52">
        <v>16.600000000000001</v>
      </c>
    </row>
    <row r="2806" spans="1:4" s="9" customFormat="1" x14ac:dyDescent="0.3">
      <c r="A2806" s="8">
        <f t="shared" si="43"/>
        <v>41090.197916659868</v>
      </c>
      <c r="B2806" s="51">
        <v>5</v>
      </c>
      <c r="C2806" s="51">
        <v>0</v>
      </c>
      <c r="D2806" s="52">
        <v>17.100000000000001</v>
      </c>
    </row>
    <row r="2807" spans="1:4" s="9" customFormat="1" x14ac:dyDescent="0.3">
      <c r="A2807" s="8">
        <f t="shared" si="43"/>
        <v>41090.208333326533</v>
      </c>
      <c r="B2807" s="51">
        <v>5</v>
      </c>
      <c r="C2807" s="51">
        <v>0</v>
      </c>
      <c r="D2807" s="52">
        <v>16.8</v>
      </c>
    </row>
    <row r="2808" spans="1:4" s="9" customFormat="1" x14ac:dyDescent="0.3">
      <c r="A2808" s="8">
        <f t="shared" si="43"/>
        <v>41090.218749993197</v>
      </c>
      <c r="B2808" s="51">
        <v>5</v>
      </c>
      <c r="C2808" s="51">
        <v>0</v>
      </c>
      <c r="D2808" s="52">
        <v>16.8</v>
      </c>
    </row>
    <row r="2809" spans="1:4" s="9" customFormat="1" x14ac:dyDescent="0.3">
      <c r="A2809" s="8">
        <f t="shared" si="43"/>
        <v>41090.229166659861</v>
      </c>
      <c r="B2809" s="51">
        <v>5</v>
      </c>
      <c r="C2809" s="51">
        <v>0</v>
      </c>
      <c r="D2809" s="52">
        <v>16.7</v>
      </c>
    </row>
    <row r="2810" spans="1:4" s="9" customFormat="1" x14ac:dyDescent="0.3">
      <c r="A2810" s="8">
        <f t="shared" si="43"/>
        <v>41090.239583326525</v>
      </c>
      <c r="B2810" s="51">
        <v>5</v>
      </c>
      <c r="C2810" s="51">
        <v>0</v>
      </c>
      <c r="D2810" s="52">
        <v>16.7</v>
      </c>
    </row>
    <row r="2811" spans="1:4" s="9" customFormat="1" x14ac:dyDescent="0.3">
      <c r="A2811" s="8">
        <f t="shared" si="43"/>
        <v>41090.24999999319</v>
      </c>
      <c r="B2811" s="51">
        <v>4</v>
      </c>
      <c r="C2811" s="51">
        <v>0</v>
      </c>
      <c r="D2811" s="52">
        <v>16.3</v>
      </c>
    </row>
    <row r="2812" spans="1:4" s="9" customFormat="1" x14ac:dyDescent="0.3">
      <c r="A2812" s="8">
        <f t="shared" si="43"/>
        <v>41090.260416659854</v>
      </c>
      <c r="B2812" s="51">
        <v>4</v>
      </c>
      <c r="C2812" s="51">
        <v>0</v>
      </c>
      <c r="D2812" s="52">
        <v>16.3</v>
      </c>
    </row>
    <row r="2813" spans="1:4" s="9" customFormat="1" x14ac:dyDescent="0.3">
      <c r="A2813" s="8">
        <f t="shared" si="43"/>
        <v>41090.270833326518</v>
      </c>
      <c r="B2813" s="51">
        <v>4</v>
      </c>
      <c r="C2813" s="51">
        <v>0</v>
      </c>
      <c r="D2813" s="52">
        <v>16.399999999999999</v>
      </c>
    </row>
    <row r="2814" spans="1:4" s="9" customFormat="1" x14ac:dyDescent="0.3">
      <c r="A2814" s="8">
        <f t="shared" si="43"/>
        <v>41090.281249993182</v>
      </c>
      <c r="B2814" s="51">
        <v>5</v>
      </c>
      <c r="C2814" s="51">
        <v>0</v>
      </c>
      <c r="D2814" s="52">
        <v>16.3</v>
      </c>
    </row>
    <row r="2815" spans="1:4" s="9" customFormat="1" x14ac:dyDescent="0.3">
      <c r="A2815" s="8">
        <f t="shared" si="43"/>
        <v>41090.291666659847</v>
      </c>
      <c r="B2815" s="51">
        <v>5</v>
      </c>
      <c r="C2815" s="51">
        <v>0</v>
      </c>
      <c r="D2815" s="52">
        <v>16.5</v>
      </c>
    </row>
    <row r="2816" spans="1:4" s="9" customFormat="1" x14ac:dyDescent="0.3">
      <c r="A2816" s="8">
        <f t="shared" si="43"/>
        <v>41090.302083326511</v>
      </c>
      <c r="B2816" s="51">
        <v>5</v>
      </c>
      <c r="C2816" s="51">
        <v>0</v>
      </c>
      <c r="D2816" s="52">
        <v>16.399999999999999</v>
      </c>
    </row>
    <row r="2817" spans="1:4" s="9" customFormat="1" x14ac:dyDescent="0.3">
      <c r="A2817" s="8">
        <f t="shared" si="43"/>
        <v>41090.312499993175</v>
      </c>
      <c r="B2817" s="51">
        <v>5</v>
      </c>
      <c r="C2817" s="51">
        <v>0</v>
      </c>
      <c r="D2817" s="52">
        <v>16.100000000000001</v>
      </c>
    </row>
    <row r="2818" spans="1:4" s="9" customFormat="1" x14ac:dyDescent="0.3">
      <c r="A2818" s="8">
        <f t="shared" si="43"/>
        <v>41090.322916659839</v>
      </c>
      <c r="B2818" s="51">
        <v>5</v>
      </c>
      <c r="C2818" s="51">
        <v>0</v>
      </c>
      <c r="D2818" s="52">
        <v>16</v>
      </c>
    </row>
    <row r="2819" spans="1:4" s="9" customFormat="1" x14ac:dyDescent="0.3">
      <c r="A2819" s="8">
        <f t="shared" si="43"/>
        <v>41090.333333326504</v>
      </c>
      <c r="B2819" s="51">
        <v>6</v>
      </c>
      <c r="C2819" s="51">
        <v>0</v>
      </c>
      <c r="D2819" s="52">
        <v>16.100000000000001</v>
      </c>
    </row>
    <row r="2820" spans="1:4" s="9" customFormat="1" x14ac:dyDescent="0.3">
      <c r="A2820" s="8">
        <f t="shared" si="43"/>
        <v>41090.343749993168</v>
      </c>
      <c r="B2820" s="51">
        <v>7</v>
      </c>
      <c r="C2820" s="51">
        <v>0</v>
      </c>
      <c r="D2820" s="52">
        <v>16</v>
      </c>
    </row>
    <row r="2821" spans="1:4" s="9" customFormat="1" x14ac:dyDescent="0.3">
      <c r="A2821" s="8">
        <f t="shared" ref="A2821:A2882" si="44">A2820+1/24/4</f>
        <v>41090.354166659832</v>
      </c>
      <c r="B2821" s="51">
        <v>7</v>
      </c>
      <c r="C2821" s="51">
        <v>0</v>
      </c>
      <c r="D2821" s="52">
        <v>15.9</v>
      </c>
    </row>
    <row r="2822" spans="1:4" s="9" customFormat="1" x14ac:dyDescent="0.3">
      <c r="A2822" s="8">
        <f t="shared" si="44"/>
        <v>41090.364583326496</v>
      </c>
      <c r="B2822" s="51">
        <v>8</v>
      </c>
      <c r="C2822" s="51">
        <v>0</v>
      </c>
      <c r="D2822" s="52">
        <v>15.9</v>
      </c>
    </row>
    <row r="2823" spans="1:4" s="9" customFormat="1" x14ac:dyDescent="0.3">
      <c r="A2823" s="8">
        <f t="shared" si="44"/>
        <v>41090.374999993161</v>
      </c>
      <c r="B2823" s="51">
        <v>11</v>
      </c>
      <c r="C2823" s="51">
        <v>0</v>
      </c>
      <c r="D2823" s="52">
        <v>16</v>
      </c>
    </row>
    <row r="2824" spans="1:4" s="9" customFormat="1" x14ac:dyDescent="0.3">
      <c r="A2824" s="8">
        <f t="shared" si="44"/>
        <v>41090.385416659825</v>
      </c>
      <c r="B2824" s="51">
        <v>12</v>
      </c>
      <c r="C2824" s="51">
        <v>0</v>
      </c>
      <c r="D2824" s="52">
        <v>16.3</v>
      </c>
    </row>
    <row r="2825" spans="1:4" s="9" customFormat="1" x14ac:dyDescent="0.3">
      <c r="A2825" s="8">
        <f t="shared" si="44"/>
        <v>41090.395833326489</v>
      </c>
      <c r="B2825" s="51">
        <v>14</v>
      </c>
      <c r="C2825" s="51">
        <v>0</v>
      </c>
      <c r="D2825" s="52">
        <v>15.9</v>
      </c>
    </row>
    <row r="2826" spans="1:4" s="9" customFormat="1" x14ac:dyDescent="0.3">
      <c r="A2826" s="8">
        <f t="shared" si="44"/>
        <v>41090.406249993153</v>
      </c>
      <c r="B2826" s="51">
        <v>15</v>
      </c>
      <c r="C2826" s="51">
        <v>0</v>
      </c>
      <c r="D2826" s="52">
        <v>16</v>
      </c>
    </row>
    <row r="2827" spans="1:4" s="9" customFormat="1" x14ac:dyDescent="0.3">
      <c r="A2827" s="8">
        <f t="shared" si="44"/>
        <v>41090.416666659818</v>
      </c>
      <c r="B2827" s="51">
        <v>17</v>
      </c>
      <c r="C2827" s="51">
        <v>0</v>
      </c>
      <c r="D2827" s="52">
        <v>16</v>
      </c>
    </row>
    <row r="2828" spans="1:4" s="9" customFormat="1" x14ac:dyDescent="0.3">
      <c r="A2828" s="8">
        <f t="shared" si="44"/>
        <v>41090.427083326482</v>
      </c>
      <c r="B2828" s="51">
        <v>17</v>
      </c>
      <c r="C2828" s="51">
        <v>0</v>
      </c>
      <c r="D2828" s="52">
        <v>16</v>
      </c>
    </row>
    <row r="2829" spans="1:4" s="9" customFormat="1" x14ac:dyDescent="0.3">
      <c r="A2829" s="8">
        <f t="shared" si="44"/>
        <v>41090.437499993146</v>
      </c>
      <c r="B2829" s="51">
        <v>17</v>
      </c>
      <c r="C2829" s="51">
        <v>0</v>
      </c>
      <c r="D2829" s="52">
        <v>16</v>
      </c>
    </row>
    <row r="2830" spans="1:4" s="9" customFormat="1" x14ac:dyDescent="0.3">
      <c r="A2830" s="8">
        <f t="shared" si="44"/>
        <v>41090.44791665981</v>
      </c>
      <c r="B2830" s="51">
        <v>19</v>
      </c>
      <c r="C2830" s="51">
        <v>0</v>
      </c>
      <c r="D2830" s="52">
        <v>16.2</v>
      </c>
    </row>
    <row r="2831" spans="1:4" s="9" customFormat="1" x14ac:dyDescent="0.3">
      <c r="A2831" s="8">
        <f t="shared" si="44"/>
        <v>41090.458333326475</v>
      </c>
      <c r="B2831" s="51">
        <v>19</v>
      </c>
      <c r="C2831" s="51">
        <v>0</v>
      </c>
      <c r="D2831" s="52">
        <v>15.7</v>
      </c>
    </row>
    <row r="2832" spans="1:4" s="9" customFormat="1" x14ac:dyDescent="0.3">
      <c r="A2832" s="8">
        <f t="shared" si="44"/>
        <v>41090.468749993139</v>
      </c>
      <c r="B2832" s="51">
        <v>20</v>
      </c>
      <c r="C2832" s="51">
        <v>0</v>
      </c>
      <c r="D2832" s="52">
        <v>15.8</v>
      </c>
    </row>
    <row r="2833" spans="1:4" s="9" customFormat="1" x14ac:dyDescent="0.3">
      <c r="A2833" s="8">
        <f t="shared" si="44"/>
        <v>41090.479166659803</v>
      </c>
      <c r="B2833" s="51">
        <v>21</v>
      </c>
      <c r="C2833" s="51">
        <v>0</v>
      </c>
      <c r="D2833" s="52">
        <v>16.100000000000001</v>
      </c>
    </row>
    <row r="2834" spans="1:4" s="9" customFormat="1" x14ac:dyDescent="0.3">
      <c r="A2834" s="8">
        <f t="shared" si="44"/>
        <v>41090.489583326467</v>
      </c>
      <c r="B2834" s="51">
        <v>21</v>
      </c>
      <c r="C2834" s="51">
        <v>0</v>
      </c>
      <c r="D2834" s="52">
        <v>15.9</v>
      </c>
    </row>
    <row r="2835" spans="1:4" s="9" customFormat="1" x14ac:dyDescent="0.3">
      <c r="A2835" s="8">
        <f t="shared" si="44"/>
        <v>41090.499999993131</v>
      </c>
      <c r="B2835" s="51">
        <v>21</v>
      </c>
      <c r="C2835" s="51">
        <v>0</v>
      </c>
      <c r="D2835" s="52">
        <v>16</v>
      </c>
    </row>
    <row r="2836" spans="1:4" s="9" customFormat="1" x14ac:dyDescent="0.3">
      <c r="A2836" s="8">
        <f t="shared" si="44"/>
        <v>41090.510416659796</v>
      </c>
      <c r="B2836" s="51">
        <v>21</v>
      </c>
      <c r="C2836" s="51">
        <v>0</v>
      </c>
      <c r="D2836" s="52">
        <v>15.8</v>
      </c>
    </row>
    <row r="2837" spans="1:4" s="9" customFormat="1" x14ac:dyDescent="0.3">
      <c r="A2837" s="8">
        <f t="shared" si="44"/>
        <v>41090.52083332646</v>
      </c>
      <c r="B2837" s="51">
        <v>21</v>
      </c>
      <c r="C2837" s="51">
        <v>0</v>
      </c>
      <c r="D2837" s="52">
        <v>15.7</v>
      </c>
    </row>
    <row r="2838" spans="1:4" s="9" customFormat="1" x14ac:dyDescent="0.3">
      <c r="A2838" s="8">
        <f t="shared" si="44"/>
        <v>41090.531249993124</v>
      </c>
      <c r="B2838" s="51">
        <v>21</v>
      </c>
      <c r="C2838" s="51">
        <v>0</v>
      </c>
      <c r="D2838" s="52">
        <v>15.5</v>
      </c>
    </row>
    <row r="2839" spans="1:4" s="9" customFormat="1" x14ac:dyDescent="0.3">
      <c r="A2839" s="8">
        <f t="shared" si="44"/>
        <v>41090.541666659788</v>
      </c>
      <c r="B2839" s="51">
        <v>21</v>
      </c>
      <c r="C2839" s="51">
        <v>0</v>
      </c>
      <c r="D2839" s="52">
        <v>15.5</v>
      </c>
    </row>
    <row r="2840" spans="1:4" s="9" customFormat="1" x14ac:dyDescent="0.3">
      <c r="A2840" s="8">
        <f t="shared" si="44"/>
        <v>41090.552083326453</v>
      </c>
      <c r="B2840" s="51">
        <v>22</v>
      </c>
      <c r="C2840" s="51">
        <v>0</v>
      </c>
      <c r="D2840" s="52">
        <v>15.5</v>
      </c>
    </row>
    <row r="2841" spans="1:4" s="9" customFormat="1" x14ac:dyDescent="0.3">
      <c r="A2841" s="8">
        <f t="shared" si="44"/>
        <v>41090.562499993117</v>
      </c>
      <c r="B2841" s="51">
        <v>22</v>
      </c>
      <c r="C2841" s="51">
        <v>0</v>
      </c>
      <c r="D2841" s="52">
        <v>15.6</v>
      </c>
    </row>
    <row r="2842" spans="1:4" s="9" customFormat="1" x14ac:dyDescent="0.3">
      <c r="A2842" s="8">
        <f t="shared" si="44"/>
        <v>41090.572916659781</v>
      </c>
      <c r="B2842" s="51">
        <v>23</v>
      </c>
      <c r="C2842" s="51">
        <v>0</v>
      </c>
      <c r="D2842" s="52">
        <v>15.6</v>
      </c>
    </row>
    <row r="2843" spans="1:4" s="9" customFormat="1" x14ac:dyDescent="0.3">
      <c r="A2843" s="8">
        <f t="shared" si="44"/>
        <v>41090.583333326445</v>
      </c>
      <c r="B2843" s="51">
        <v>22</v>
      </c>
      <c r="C2843" s="51">
        <v>0</v>
      </c>
      <c r="D2843" s="52">
        <v>15.4</v>
      </c>
    </row>
    <row r="2844" spans="1:4" s="9" customFormat="1" x14ac:dyDescent="0.3">
      <c r="A2844" s="8">
        <f t="shared" si="44"/>
        <v>41090.59374999311</v>
      </c>
      <c r="B2844" s="51">
        <v>22</v>
      </c>
      <c r="C2844" s="51">
        <v>0</v>
      </c>
      <c r="D2844" s="52">
        <v>15.4</v>
      </c>
    </row>
    <row r="2845" spans="1:4" s="9" customFormat="1" x14ac:dyDescent="0.3">
      <c r="A2845" s="8">
        <f t="shared" si="44"/>
        <v>41090.604166659774</v>
      </c>
      <c r="B2845" s="51">
        <v>21</v>
      </c>
      <c r="C2845" s="51">
        <v>0</v>
      </c>
      <c r="D2845" s="52">
        <v>15.4</v>
      </c>
    </row>
    <row r="2846" spans="1:4" s="9" customFormat="1" x14ac:dyDescent="0.3">
      <c r="A2846" s="8">
        <f t="shared" si="44"/>
        <v>41090.614583326438</v>
      </c>
      <c r="B2846" s="51">
        <v>21</v>
      </c>
      <c r="C2846" s="51">
        <v>0</v>
      </c>
      <c r="D2846" s="52">
        <v>15.3</v>
      </c>
    </row>
    <row r="2847" spans="1:4" s="9" customFormat="1" x14ac:dyDescent="0.3">
      <c r="A2847" s="8">
        <f t="shared" si="44"/>
        <v>41090.624999993102</v>
      </c>
      <c r="B2847" s="51">
        <v>20</v>
      </c>
      <c r="C2847" s="51">
        <v>0</v>
      </c>
      <c r="D2847" s="52">
        <v>15.4</v>
      </c>
    </row>
    <row r="2848" spans="1:4" s="9" customFormat="1" x14ac:dyDescent="0.3">
      <c r="A2848" s="8">
        <f t="shared" si="44"/>
        <v>41090.635416659767</v>
      </c>
      <c r="B2848" s="51">
        <v>20</v>
      </c>
      <c r="C2848" s="51">
        <v>0</v>
      </c>
      <c r="D2848" s="52">
        <v>15.5</v>
      </c>
    </row>
    <row r="2849" spans="1:4" s="9" customFormat="1" x14ac:dyDescent="0.3">
      <c r="A2849" s="8">
        <f t="shared" si="44"/>
        <v>41090.645833326431</v>
      </c>
      <c r="B2849" s="51">
        <v>20</v>
      </c>
      <c r="C2849" s="51">
        <v>0</v>
      </c>
      <c r="D2849" s="52">
        <v>15.5</v>
      </c>
    </row>
    <row r="2850" spans="1:4" s="9" customFormat="1" x14ac:dyDescent="0.3">
      <c r="A2850" s="8">
        <f t="shared" si="44"/>
        <v>41090.656249993095</v>
      </c>
      <c r="B2850" s="51">
        <v>20</v>
      </c>
      <c r="C2850" s="51">
        <v>0</v>
      </c>
      <c r="D2850" s="52">
        <v>15.2</v>
      </c>
    </row>
    <row r="2851" spans="1:4" s="9" customFormat="1" x14ac:dyDescent="0.3">
      <c r="A2851" s="8">
        <f t="shared" si="44"/>
        <v>41090.666666659759</v>
      </c>
      <c r="B2851" s="51">
        <v>20</v>
      </c>
      <c r="C2851" s="51">
        <v>0</v>
      </c>
      <c r="D2851" s="52">
        <v>15.4</v>
      </c>
    </row>
    <row r="2852" spans="1:4" s="9" customFormat="1" x14ac:dyDescent="0.3">
      <c r="A2852" s="8">
        <f t="shared" si="44"/>
        <v>41090.677083326424</v>
      </c>
      <c r="B2852" s="51">
        <v>20</v>
      </c>
      <c r="C2852" s="51">
        <v>0</v>
      </c>
      <c r="D2852" s="52">
        <v>15.4</v>
      </c>
    </row>
    <row r="2853" spans="1:4" s="9" customFormat="1" x14ac:dyDescent="0.3">
      <c r="A2853" s="8">
        <f t="shared" si="44"/>
        <v>41090.687499993088</v>
      </c>
      <c r="B2853" s="51">
        <v>20</v>
      </c>
      <c r="C2853" s="51">
        <v>0</v>
      </c>
      <c r="D2853" s="52">
        <v>15.2</v>
      </c>
    </row>
    <row r="2854" spans="1:4" s="9" customFormat="1" x14ac:dyDescent="0.3">
      <c r="A2854" s="8">
        <f t="shared" si="44"/>
        <v>41090.697916659752</v>
      </c>
      <c r="B2854" s="51">
        <v>19</v>
      </c>
      <c r="C2854" s="51">
        <v>0</v>
      </c>
      <c r="D2854" s="52">
        <v>15.2</v>
      </c>
    </row>
    <row r="2855" spans="1:4" s="9" customFormat="1" x14ac:dyDescent="0.3">
      <c r="A2855" s="8">
        <f t="shared" si="44"/>
        <v>41090.708333326416</v>
      </c>
      <c r="B2855" s="51">
        <v>19</v>
      </c>
      <c r="C2855" s="51">
        <v>0</v>
      </c>
      <c r="D2855" s="52">
        <v>15.4</v>
      </c>
    </row>
    <row r="2856" spans="1:4" s="9" customFormat="1" x14ac:dyDescent="0.3">
      <c r="A2856" s="8">
        <f t="shared" si="44"/>
        <v>41090.718749993081</v>
      </c>
      <c r="B2856" s="51">
        <v>19</v>
      </c>
      <c r="C2856" s="51">
        <v>0</v>
      </c>
      <c r="D2856" s="52">
        <v>15.3</v>
      </c>
    </row>
    <row r="2857" spans="1:4" s="9" customFormat="1" x14ac:dyDescent="0.3">
      <c r="A2857" s="8">
        <f t="shared" si="44"/>
        <v>41090.729166659745</v>
      </c>
      <c r="B2857" s="51">
        <v>18</v>
      </c>
      <c r="C2857" s="51">
        <v>0</v>
      </c>
      <c r="D2857" s="52">
        <v>15.4</v>
      </c>
    </row>
    <row r="2858" spans="1:4" s="9" customFormat="1" x14ac:dyDescent="0.3">
      <c r="A2858" s="8">
        <f t="shared" si="44"/>
        <v>41090.739583326409</v>
      </c>
      <c r="B2858" s="51">
        <v>18</v>
      </c>
      <c r="C2858" s="51">
        <v>0</v>
      </c>
      <c r="D2858" s="52">
        <v>15.6</v>
      </c>
    </row>
    <row r="2859" spans="1:4" s="9" customFormat="1" x14ac:dyDescent="0.3">
      <c r="A2859" s="8">
        <f t="shared" si="44"/>
        <v>41090.749999993073</v>
      </c>
      <c r="B2859" s="51">
        <v>18</v>
      </c>
      <c r="C2859" s="51">
        <v>0</v>
      </c>
      <c r="D2859" s="52">
        <v>15.1</v>
      </c>
    </row>
    <row r="2860" spans="1:4" s="9" customFormat="1" x14ac:dyDescent="0.3">
      <c r="A2860" s="8">
        <f t="shared" si="44"/>
        <v>41090.760416659738</v>
      </c>
      <c r="B2860" s="51">
        <v>17</v>
      </c>
      <c r="C2860" s="51">
        <v>0</v>
      </c>
      <c r="D2860" s="52">
        <v>15.2</v>
      </c>
    </row>
    <row r="2861" spans="1:4" s="9" customFormat="1" x14ac:dyDescent="0.3">
      <c r="A2861" s="8">
        <f t="shared" si="44"/>
        <v>41090.770833326402</v>
      </c>
      <c r="B2861" s="51">
        <v>17</v>
      </c>
      <c r="C2861" s="51">
        <v>0</v>
      </c>
      <c r="D2861" s="52">
        <v>15.4</v>
      </c>
    </row>
    <row r="2862" spans="1:4" s="9" customFormat="1" x14ac:dyDescent="0.3">
      <c r="A2862" s="8">
        <f t="shared" si="44"/>
        <v>41090.781249993066</v>
      </c>
      <c r="B2862" s="51">
        <v>17</v>
      </c>
      <c r="C2862" s="51">
        <v>0</v>
      </c>
      <c r="D2862" s="52">
        <v>15.3</v>
      </c>
    </row>
    <row r="2863" spans="1:4" s="9" customFormat="1" x14ac:dyDescent="0.3">
      <c r="A2863" s="8">
        <f t="shared" si="44"/>
        <v>41090.79166665973</v>
      </c>
      <c r="B2863" s="51">
        <v>17</v>
      </c>
      <c r="C2863" s="51">
        <v>0</v>
      </c>
      <c r="D2863" s="52">
        <v>15.2</v>
      </c>
    </row>
    <row r="2864" spans="1:4" s="9" customFormat="1" x14ac:dyDescent="0.3">
      <c r="A2864" s="8">
        <f t="shared" si="44"/>
        <v>41090.802083326394</v>
      </c>
      <c r="B2864" s="51">
        <v>15</v>
      </c>
      <c r="C2864" s="51">
        <v>0</v>
      </c>
      <c r="D2864" s="52">
        <v>15.3</v>
      </c>
    </row>
    <row r="2865" spans="1:4" s="9" customFormat="1" x14ac:dyDescent="0.3">
      <c r="A2865" s="8">
        <f t="shared" si="44"/>
        <v>41090.812499993059</v>
      </c>
      <c r="B2865" s="51">
        <v>17</v>
      </c>
      <c r="C2865" s="51">
        <v>0</v>
      </c>
      <c r="D2865" s="52">
        <v>15.2</v>
      </c>
    </row>
    <row r="2866" spans="1:4" s="9" customFormat="1" x14ac:dyDescent="0.3">
      <c r="A2866" s="8">
        <f t="shared" si="44"/>
        <v>41090.822916659723</v>
      </c>
      <c r="B2866" s="51">
        <v>15</v>
      </c>
      <c r="C2866" s="51">
        <v>0</v>
      </c>
      <c r="D2866" s="52">
        <v>15</v>
      </c>
    </row>
    <row r="2867" spans="1:4" s="9" customFormat="1" x14ac:dyDescent="0.3">
      <c r="A2867" s="8">
        <f t="shared" si="44"/>
        <v>41090.833333326387</v>
      </c>
      <c r="B2867" s="51">
        <v>15</v>
      </c>
      <c r="C2867" s="51">
        <v>0</v>
      </c>
      <c r="D2867" s="52">
        <v>15.2</v>
      </c>
    </row>
    <row r="2868" spans="1:4" s="9" customFormat="1" x14ac:dyDescent="0.3">
      <c r="A2868" s="8">
        <f t="shared" si="44"/>
        <v>41090.843749993051</v>
      </c>
      <c r="B2868" s="51">
        <v>15</v>
      </c>
      <c r="C2868" s="51">
        <v>0</v>
      </c>
      <c r="D2868" s="52">
        <v>15.3</v>
      </c>
    </row>
    <row r="2869" spans="1:4" s="9" customFormat="1" x14ac:dyDescent="0.3">
      <c r="A2869" s="8">
        <f t="shared" si="44"/>
        <v>41090.854166659716</v>
      </c>
      <c r="B2869" s="51">
        <v>13</v>
      </c>
      <c r="C2869" s="51">
        <v>0</v>
      </c>
      <c r="D2869" s="52">
        <v>15.2</v>
      </c>
    </row>
    <row r="2870" spans="1:4" s="9" customFormat="1" x14ac:dyDescent="0.3">
      <c r="A2870" s="8">
        <f t="shared" si="44"/>
        <v>41090.86458332638</v>
      </c>
      <c r="B2870" s="51">
        <v>13</v>
      </c>
      <c r="C2870" s="51">
        <v>0</v>
      </c>
      <c r="D2870" s="52">
        <v>15.3</v>
      </c>
    </row>
    <row r="2871" spans="1:4" s="9" customFormat="1" x14ac:dyDescent="0.3">
      <c r="A2871" s="8">
        <f t="shared" si="44"/>
        <v>41090.874999993044</v>
      </c>
      <c r="B2871" s="51">
        <v>12</v>
      </c>
      <c r="C2871" s="51">
        <v>0</v>
      </c>
      <c r="D2871" s="52">
        <v>15.2</v>
      </c>
    </row>
    <row r="2872" spans="1:4" s="9" customFormat="1" x14ac:dyDescent="0.3">
      <c r="A2872" s="8">
        <f t="shared" si="44"/>
        <v>41090.885416659708</v>
      </c>
      <c r="B2872" s="51">
        <v>12</v>
      </c>
      <c r="C2872" s="51">
        <v>0</v>
      </c>
      <c r="D2872" s="52">
        <v>15.2</v>
      </c>
    </row>
    <row r="2873" spans="1:4" s="9" customFormat="1" x14ac:dyDescent="0.3">
      <c r="A2873" s="8">
        <f t="shared" si="44"/>
        <v>41090.895833326373</v>
      </c>
      <c r="B2873" s="51">
        <v>12</v>
      </c>
      <c r="C2873" s="51">
        <v>0</v>
      </c>
      <c r="D2873" s="52">
        <v>15.1</v>
      </c>
    </row>
    <row r="2874" spans="1:4" s="9" customFormat="1" x14ac:dyDescent="0.3">
      <c r="A2874" s="8">
        <f t="shared" si="44"/>
        <v>41090.906249993037</v>
      </c>
      <c r="B2874" s="51">
        <v>12</v>
      </c>
      <c r="C2874" s="51">
        <v>0</v>
      </c>
      <c r="D2874" s="52">
        <v>15.3</v>
      </c>
    </row>
    <row r="2875" spans="1:4" s="9" customFormat="1" x14ac:dyDescent="0.3">
      <c r="A2875" s="8">
        <f t="shared" si="44"/>
        <v>41090.916666659701</v>
      </c>
      <c r="B2875" s="51">
        <v>11</v>
      </c>
      <c r="C2875" s="51">
        <v>0</v>
      </c>
      <c r="D2875" s="52">
        <v>15.1</v>
      </c>
    </row>
    <row r="2876" spans="1:4" s="9" customFormat="1" x14ac:dyDescent="0.3">
      <c r="A2876" s="8">
        <f t="shared" si="44"/>
        <v>41090.927083326365</v>
      </c>
      <c r="B2876" s="51">
        <v>10</v>
      </c>
      <c r="C2876" s="51">
        <v>0</v>
      </c>
      <c r="D2876" s="52">
        <v>15.2</v>
      </c>
    </row>
    <row r="2877" spans="1:4" s="9" customFormat="1" x14ac:dyDescent="0.3">
      <c r="A2877" s="8">
        <f t="shared" si="44"/>
        <v>41090.93749999303</v>
      </c>
      <c r="B2877" s="51">
        <v>10</v>
      </c>
      <c r="C2877" s="51">
        <v>0</v>
      </c>
      <c r="D2877" s="52">
        <v>15.2</v>
      </c>
    </row>
    <row r="2878" spans="1:4" s="9" customFormat="1" x14ac:dyDescent="0.3">
      <c r="A2878" s="8">
        <f t="shared" si="44"/>
        <v>41090.947916659694</v>
      </c>
      <c r="B2878" s="51">
        <v>10</v>
      </c>
      <c r="C2878" s="51">
        <v>0</v>
      </c>
      <c r="D2878" s="52">
        <v>15</v>
      </c>
    </row>
    <row r="2879" spans="1:4" s="9" customFormat="1" x14ac:dyDescent="0.3">
      <c r="A2879" s="8">
        <f t="shared" si="44"/>
        <v>41090.958333326358</v>
      </c>
      <c r="B2879" s="51">
        <v>11</v>
      </c>
      <c r="C2879" s="51">
        <v>0</v>
      </c>
      <c r="D2879" s="52">
        <v>15.1</v>
      </c>
    </row>
    <row r="2880" spans="1:4" s="9" customFormat="1" x14ac:dyDescent="0.3">
      <c r="A2880" s="8">
        <f t="shared" si="44"/>
        <v>41090.968749993022</v>
      </c>
      <c r="B2880" s="51">
        <v>10</v>
      </c>
      <c r="C2880" s="51">
        <v>0</v>
      </c>
      <c r="D2880" s="52">
        <v>15.1</v>
      </c>
    </row>
    <row r="2881" spans="1:4" s="9" customFormat="1" x14ac:dyDescent="0.3">
      <c r="A2881" s="8">
        <f t="shared" si="44"/>
        <v>41090.979166659687</v>
      </c>
      <c r="B2881" s="51">
        <v>9</v>
      </c>
      <c r="C2881" s="51">
        <v>0</v>
      </c>
      <c r="D2881" s="52">
        <v>15.2</v>
      </c>
    </row>
    <row r="2882" spans="1:4" s="9" customFormat="1" ht="15" thickBot="1" x14ac:dyDescent="0.35">
      <c r="A2882" s="4">
        <f t="shared" si="44"/>
        <v>41090.989583326351</v>
      </c>
      <c r="B2882" s="53">
        <v>10</v>
      </c>
      <c r="C2882" s="53">
        <v>0</v>
      </c>
      <c r="D2882" s="54">
        <v>15.2</v>
      </c>
    </row>
    <row r="2883" spans="1:4" ht="15" thickTop="1" x14ac:dyDescent="0.3"/>
    <row r="2884" spans="1:4" x14ac:dyDescent="0.3">
      <c r="A2884" s="11" t="s">
        <v>9</v>
      </c>
      <c r="B2884" s="10">
        <f>SUM(B3:B2882)/COUNTIF(B3:B2882,"&gt;25")</f>
        <v>814.20414746543781</v>
      </c>
      <c r="C2884" s="10">
        <f>SUM(C3:C2882)/COUNTIF(C3:C2882,"&gt;0")</f>
        <v>108.51027568922306</v>
      </c>
      <c r="D2884" s="2">
        <f>SUM(D3:D2882)/COUNTIF(D3:D2882,"&gt;0")</f>
        <v>19.055988857938708</v>
      </c>
    </row>
    <row r="2886" spans="1:4" x14ac:dyDescent="0.3">
      <c r="A2886" s="66" t="s">
        <v>10</v>
      </c>
    </row>
    <row r="2887" spans="1:4" x14ac:dyDescent="0.3">
      <c r="A2887" s="67" t="s">
        <v>23</v>
      </c>
    </row>
    <row r="2888" spans="1:4" x14ac:dyDescent="0.3">
      <c r="A2888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F98"/>
  <sheetViews>
    <sheetView workbookViewId="0">
      <pane xSplit="1" ySplit="2" topLeftCell="B66" activePane="bottomRight" state="frozen"/>
      <selection sqref="A1:A2"/>
      <selection pane="topRight" sqref="A1:A2"/>
      <selection pane="bottomLeft" sqref="A1:A2"/>
      <selection pane="bottomRight" activeCell="B94" sqref="B94"/>
    </sheetView>
  </sheetViews>
  <sheetFormatPr baseColWidth="10" defaultColWidth="11.44140625" defaultRowHeight="14.4" x14ac:dyDescent="0.3"/>
  <cols>
    <col min="1" max="1" width="13.88671875" style="1" customWidth="1"/>
    <col min="2" max="5" width="19.5546875" style="14" customWidth="1"/>
    <col min="6" max="16384" width="11.44140625" style="14"/>
  </cols>
  <sheetData>
    <row r="1" spans="1:6" s="15" customFormat="1" ht="26.4" x14ac:dyDescent="0.25">
      <c r="A1" s="124" t="s">
        <v>0</v>
      </c>
      <c r="B1" s="62" t="s">
        <v>1</v>
      </c>
      <c r="C1" s="62" t="s">
        <v>2</v>
      </c>
      <c r="D1" s="62" t="s">
        <v>3</v>
      </c>
      <c r="E1" s="62" t="s">
        <v>5</v>
      </c>
      <c r="F1" s="65"/>
    </row>
    <row r="2" spans="1:6" s="15" customFormat="1" ht="15" thickBot="1" x14ac:dyDescent="0.3">
      <c r="A2" s="124"/>
      <c r="B2" s="64" t="s">
        <v>6</v>
      </c>
      <c r="C2" s="64" t="s">
        <v>7</v>
      </c>
      <c r="D2" s="64" t="s">
        <v>8</v>
      </c>
      <c r="E2" s="63" t="s">
        <v>4</v>
      </c>
      <c r="F2" s="65"/>
    </row>
    <row r="3" spans="1:6" ht="15" thickTop="1" x14ac:dyDescent="0.3">
      <c r="A3" s="7">
        <v>41061.260416666664</v>
      </c>
      <c r="B3" s="48">
        <v>18.5</v>
      </c>
      <c r="C3" s="55">
        <v>2.5</v>
      </c>
      <c r="D3" s="55">
        <v>18.3</v>
      </c>
      <c r="E3" s="58">
        <f>IF(B3,IF(OR(AND(C3&lt;D3,B3&lt;D3),AND(C3&gt;D3,B3&gt;D3)),1,(C3-D3)/(C3-B3)),1)</f>
        <v>0.98750000000000004</v>
      </c>
      <c r="F3" s="61"/>
    </row>
    <row r="4" spans="1:6" x14ac:dyDescent="0.3">
      <c r="A4" s="8">
        <f>A3+8/24</f>
        <v>41061.59375</v>
      </c>
      <c r="B4" s="50">
        <v>17.100000000000001</v>
      </c>
      <c r="C4" s="56">
        <v>1.4</v>
      </c>
      <c r="D4" s="56">
        <v>17</v>
      </c>
      <c r="E4" s="59">
        <f t="shared" ref="E4:E67" si="0">IF(B4,IF(OR(AND(C4&lt;D4,B4&lt;D4),AND(C4&gt;D4,B4&gt;D4)),1,(C4-D4)/(C4-B4)),1)</f>
        <v>0.99363057324840753</v>
      </c>
      <c r="F4" s="61"/>
    </row>
    <row r="5" spans="1:6" x14ac:dyDescent="0.3">
      <c r="A5" s="8">
        <f t="shared" ref="A5:A68" si="1">A4+8/24</f>
        <v>41061.927083333336</v>
      </c>
      <c r="B5" s="50">
        <v>16.8</v>
      </c>
      <c r="C5" s="56">
        <v>1</v>
      </c>
      <c r="D5" s="56">
        <v>16.3</v>
      </c>
      <c r="E5" s="59">
        <f t="shared" si="0"/>
        <v>0.96835443037974689</v>
      </c>
      <c r="F5" s="61"/>
    </row>
    <row r="6" spans="1:6" x14ac:dyDescent="0.3">
      <c r="A6" s="8">
        <f t="shared" si="1"/>
        <v>41062.260416666672</v>
      </c>
      <c r="B6" s="50">
        <v>16.2</v>
      </c>
      <c r="C6" s="56">
        <v>0.9</v>
      </c>
      <c r="D6" s="56">
        <v>16.3</v>
      </c>
      <c r="E6" s="59">
        <f t="shared" si="0"/>
        <v>1</v>
      </c>
      <c r="F6" s="61"/>
    </row>
    <row r="7" spans="1:6" x14ac:dyDescent="0.3">
      <c r="A7" s="8">
        <f t="shared" si="1"/>
        <v>41062.593750000007</v>
      </c>
      <c r="B7" s="50">
        <v>15.7</v>
      </c>
      <c r="C7" s="56">
        <v>0.4</v>
      </c>
      <c r="D7" s="56">
        <v>15.6</v>
      </c>
      <c r="E7" s="59">
        <f t="shared" si="0"/>
        <v>0.99346405228758172</v>
      </c>
      <c r="F7" s="61"/>
    </row>
    <row r="8" spans="1:6" x14ac:dyDescent="0.3">
      <c r="A8" s="8">
        <f t="shared" si="1"/>
        <v>41062.927083333343</v>
      </c>
      <c r="B8" s="50">
        <v>28.7</v>
      </c>
      <c r="C8" s="56">
        <v>3</v>
      </c>
      <c r="D8" s="56">
        <v>15.6</v>
      </c>
      <c r="E8" s="59">
        <f t="shared" si="0"/>
        <v>0.49027237354085601</v>
      </c>
      <c r="F8" s="61"/>
    </row>
    <row r="9" spans="1:6" x14ac:dyDescent="0.3">
      <c r="A9" s="8">
        <f t="shared" si="1"/>
        <v>41063.260416666679</v>
      </c>
      <c r="B9" s="50">
        <v>45.5</v>
      </c>
      <c r="C9" s="56">
        <v>9.1999999999999993</v>
      </c>
      <c r="D9" s="56">
        <v>29.9</v>
      </c>
      <c r="E9" s="59">
        <f t="shared" si="0"/>
        <v>0.57024793388429751</v>
      </c>
      <c r="F9" s="61"/>
    </row>
    <row r="10" spans="1:6" x14ac:dyDescent="0.3">
      <c r="A10" s="8">
        <f t="shared" si="1"/>
        <v>41063.593750000015</v>
      </c>
      <c r="B10" s="50">
        <v>19.899999999999999</v>
      </c>
      <c r="C10" s="56">
        <v>0.8</v>
      </c>
      <c r="D10" s="56">
        <v>20.100000000000001</v>
      </c>
      <c r="E10" s="59">
        <f t="shared" si="0"/>
        <v>1</v>
      </c>
      <c r="F10" s="61"/>
    </row>
    <row r="11" spans="1:6" x14ac:dyDescent="0.3">
      <c r="A11" s="8">
        <f t="shared" si="1"/>
        <v>41063.92708333335</v>
      </c>
      <c r="B11" s="50">
        <v>18.7</v>
      </c>
      <c r="C11" s="56">
        <v>0.6</v>
      </c>
      <c r="D11" s="56">
        <v>18.5</v>
      </c>
      <c r="E11" s="59">
        <f t="shared" si="0"/>
        <v>0.98895027624309395</v>
      </c>
      <c r="F11" s="61"/>
    </row>
    <row r="12" spans="1:6" x14ac:dyDescent="0.3">
      <c r="A12" s="8">
        <f t="shared" si="1"/>
        <v>41064.260416666686</v>
      </c>
      <c r="B12" s="50">
        <v>28.1</v>
      </c>
      <c r="C12" s="56">
        <v>14.6</v>
      </c>
      <c r="D12" s="56">
        <v>26.1</v>
      </c>
      <c r="E12" s="59">
        <f t="shared" si="0"/>
        <v>0.85185185185185186</v>
      </c>
      <c r="F12" s="61"/>
    </row>
    <row r="13" spans="1:6" x14ac:dyDescent="0.3">
      <c r="A13" s="8">
        <f t="shared" si="1"/>
        <v>41064.593750000022</v>
      </c>
      <c r="B13" s="50">
        <v>23.4</v>
      </c>
      <c r="C13" s="56">
        <v>28.4</v>
      </c>
      <c r="D13" s="56">
        <v>23.5</v>
      </c>
      <c r="E13" s="59">
        <f t="shared" si="0"/>
        <v>0.97999999999999976</v>
      </c>
      <c r="F13" s="61"/>
    </row>
    <row r="14" spans="1:6" x14ac:dyDescent="0.3">
      <c r="A14" s="8">
        <f t="shared" si="1"/>
        <v>41064.927083333358</v>
      </c>
      <c r="B14" s="50">
        <v>19.600000000000001</v>
      </c>
      <c r="C14" s="56">
        <v>30.3</v>
      </c>
      <c r="D14" s="56">
        <v>19.3</v>
      </c>
      <c r="E14" s="59">
        <f t="shared" si="0"/>
        <v>1</v>
      </c>
      <c r="F14" s="61"/>
    </row>
    <row r="15" spans="1:6" x14ac:dyDescent="0.3">
      <c r="A15" s="8">
        <f t="shared" si="1"/>
        <v>41065.260416666693</v>
      </c>
      <c r="B15" s="50">
        <v>15.2</v>
      </c>
      <c r="C15" s="56">
        <v>19.399999999999999</v>
      </c>
      <c r="D15" s="56">
        <v>17.600000000000001</v>
      </c>
      <c r="E15" s="59">
        <f t="shared" si="0"/>
        <v>0.42857142857142799</v>
      </c>
      <c r="F15" s="61"/>
    </row>
    <row r="16" spans="1:6" x14ac:dyDescent="0.3">
      <c r="A16" s="8">
        <f t="shared" si="1"/>
        <v>41065.593750000029</v>
      </c>
      <c r="B16" s="50">
        <v>20</v>
      </c>
      <c r="C16" s="56">
        <v>20.7</v>
      </c>
      <c r="D16" s="56">
        <v>19.899999999999999</v>
      </c>
      <c r="E16" s="59">
        <f t="shared" si="0"/>
        <v>1</v>
      </c>
      <c r="F16" s="61"/>
    </row>
    <row r="17" spans="1:6" x14ac:dyDescent="0.3">
      <c r="A17" s="8">
        <f t="shared" si="1"/>
        <v>41065.927083333365</v>
      </c>
      <c r="B17" s="50">
        <v>18.2</v>
      </c>
      <c r="C17" s="56">
        <v>22.7</v>
      </c>
      <c r="D17" s="56">
        <v>18.3</v>
      </c>
      <c r="E17" s="59">
        <f t="shared" si="0"/>
        <v>0.97777777777777741</v>
      </c>
      <c r="F17" s="61"/>
    </row>
    <row r="18" spans="1:6" x14ac:dyDescent="0.3">
      <c r="A18" s="8">
        <f t="shared" si="1"/>
        <v>41066.260416666701</v>
      </c>
      <c r="B18" s="50">
        <v>17.7</v>
      </c>
      <c r="C18" s="56">
        <v>19.100000000000001</v>
      </c>
      <c r="D18" s="56">
        <v>17.7</v>
      </c>
      <c r="E18" s="59">
        <f t="shared" si="0"/>
        <v>1</v>
      </c>
      <c r="F18" s="61"/>
    </row>
    <row r="19" spans="1:6" x14ac:dyDescent="0.3">
      <c r="A19" s="8">
        <f t="shared" si="1"/>
        <v>41066.593750000036</v>
      </c>
      <c r="B19" s="50">
        <v>17.2</v>
      </c>
      <c r="C19" s="56">
        <v>17.7</v>
      </c>
      <c r="D19" s="56">
        <v>17.2</v>
      </c>
      <c r="E19" s="59">
        <f t="shared" si="0"/>
        <v>1</v>
      </c>
      <c r="F19" s="61"/>
    </row>
    <row r="20" spans="1:6" x14ac:dyDescent="0.3">
      <c r="A20" s="8">
        <f t="shared" si="1"/>
        <v>41066.927083333372</v>
      </c>
      <c r="B20" s="50">
        <v>16.8</v>
      </c>
      <c r="C20" s="56">
        <v>16.7</v>
      </c>
      <c r="D20" s="56">
        <v>16.5</v>
      </c>
      <c r="E20" s="59">
        <f t="shared" si="0"/>
        <v>1</v>
      </c>
      <c r="F20" s="61"/>
    </row>
    <row r="21" spans="1:6" x14ac:dyDescent="0.3">
      <c r="A21" s="8">
        <f t="shared" si="1"/>
        <v>41067.260416666708</v>
      </c>
      <c r="B21" s="50">
        <v>26.3</v>
      </c>
      <c r="C21" s="56">
        <v>16.899999999999999</v>
      </c>
      <c r="D21" s="56">
        <v>23.8</v>
      </c>
      <c r="E21" s="59">
        <f t="shared" si="0"/>
        <v>0.73404255319148948</v>
      </c>
      <c r="F21" s="61"/>
    </row>
    <row r="22" spans="1:6" x14ac:dyDescent="0.3">
      <c r="A22" s="8">
        <f t="shared" si="1"/>
        <v>41067.593750000044</v>
      </c>
      <c r="B22" s="50">
        <v>17.399999999999999</v>
      </c>
      <c r="C22" s="56">
        <v>23.3</v>
      </c>
      <c r="D22" s="56">
        <v>16.8</v>
      </c>
      <c r="E22" s="59">
        <f t="shared" si="0"/>
        <v>1</v>
      </c>
      <c r="F22" s="61"/>
    </row>
    <row r="23" spans="1:6" x14ac:dyDescent="0.3">
      <c r="A23" s="8">
        <f t="shared" si="1"/>
        <v>41067.927083333379</v>
      </c>
      <c r="B23" s="50">
        <v>18.8</v>
      </c>
      <c r="C23" s="56">
        <v>18.3</v>
      </c>
      <c r="D23" s="56">
        <v>17</v>
      </c>
      <c r="E23" s="59">
        <f t="shared" si="0"/>
        <v>1</v>
      </c>
      <c r="F23" s="61"/>
    </row>
    <row r="24" spans="1:6" x14ac:dyDescent="0.3">
      <c r="A24" s="8">
        <f t="shared" si="1"/>
        <v>41068.260416666715</v>
      </c>
      <c r="B24" s="50">
        <v>24.1</v>
      </c>
      <c r="C24" s="56">
        <v>27.9</v>
      </c>
      <c r="D24" s="56">
        <v>23.8</v>
      </c>
      <c r="E24" s="59">
        <f t="shared" si="0"/>
        <v>1</v>
      </c>
      <c r="F24" s="61"/>
    </row>
    <row r="25" spans="1:6" x14ac:dyDescent="0.3">
      <c r="A25" s="8">
        <f t="shared" si="1"/>
        <v>41068.593750000051</v>
      </c>
      <c r="B25" s="50">
        <v>20.100000000000001</v>
      </c>
      <c r="C25" s="56">
        <v>18.100000000000001</v>
      </c>
      <c r="D25" s="56">
        <v>20.100000000000001</v>
      </c>
      <c r="E25" s="59">
        <f t="shared" si="0"/>
        <v>1</v>
      </c>
      <c r="F25" s="61"/>
    </row>
    <row r="26" spans="1:6" x14ac:dyDescent="0.3">
      <c r="A26" s="8">
        <f t="shared" si="1"/>
        <v>41068.927083333387</v>
      </c>
      <c r="B26" s="50">
        <v>18.600000000000001</v>
      </c>
      <c r="C26" s="56">
        <v>15</v>
      </c>
      <c r="D26" s="56">
        <v>18.600000000000001</v>
      </c>
      <c r="E26" s="59">
        <f t="shared" si="0"/>
        <v>1</v>
      </c>
      <c r="F26" s="61"/>
    </row>
    <row r="27" spans="1:6" x14ac:dyDescent="0.3">
      <c r="A27" s="8">
        <f t="shared" si="1"/>
        <v>41069.260416666722</v>
      </c>
      <c r="B27" s="50">
        <v>17.5</v>
      </c>
      <c r="C27" s="56">
        <v>13.7</v>
      </c>
      <c r="D27" s="56">
        <v>17.3</v>
      </c>
      <c r="E27" s="59">
        <f t="shared" si="0"/>
        <v>0.94736842105263175</v>
      </c>
      <c r="F27" s="61"/>
    </row>
    <row r="28" spans="1:6" x14ac:dyDescent="0.3">
      <c r="A28" s="8">
        <f t="shared" si="1"/>
        <v>41069.593750000058</v>
      </c>
      <c r="B28" s="50">
        <v>18.7</v>
      </c>
      <c r="C28" s="56">
        <v>20.100000000000001</v>
      </c>
      <c r="D28" s="56">
        <v>18.7</v>
      </c>
      <c r="E28" s="59">
        <f t="shared" si="0"/>
        <v>1</v>
      </c>
      <c r="F28" s="61"/>
    </row>
    <row r="29" spans="1:6" x14ac:dyDescent="0.3">
      <c r="A29" s="8">
        <f t="shared" si="1"/>
        <v>41069.927083333394</v>
      </c>
      <c r="B29" s="50">
        <v>17.100000000000001</v>
      </c>
      <c r="C29" s="56">
        <v>13.7</v>
      </c>
      <c r="D29" s="56">
        <v>17.100000000000001</v>
      </c>
      <c r="E29" s="59">
        <f t="shared" si="0"/>
        <v>1</v>
      </c>
      <c r="F29" s="61"/>
    </row>
    <row r="30" spans="1:6" x14ac:dyDescent="0.3">
      <c r="A30" s="8">
        <f t="shared" si="1"/>
        <v>41070.26041666673</v>
      </c>
      <c r="B30" s="50">
        <v>18.399999999999999</v>
      </c>
      <c r="C30" s="56">
        <v>15.6</v>
      </c>
      <c r="D30" s="56">
        <v>16.8</v>
      </c>
      <c r="E30" s="59">
        <f t="shared" si="0"/>
        <v>0.4285714285714291</v>
      </c>
      <c r="F30" s="61"/>
    </row>
    <row r="31" spans="1:6" x14ac:dyDescent="0.3">
      <c r="A31" s="8">
        <f t="shared" si="1"/>
        <v>41070.593750000065</v>
      </c>
      <c r="B31" s="50">
        <v>46.6</v>
      </c>
      <c r="C31" s="56">
        <v>17.8</v>
      </c>
      <c r="D31" s="56">
        <v>44.9</v>
      </c>
      <c r="E31" s="59">
        <f t="shared" si="0"/>
        <v>0.9409722222222221</v>
      </c>
      <c r="F31" s="61"/>
    </row>
    <row r="32" spans="1:6" x14ac:dyDescent="0.3">
      <c r="A32" s="8">
        <f t="shared" si="1"/>
        <v>41070.927083333401</v>
      </c>
      <c r="B32" s="50">
        <v>39.299999999999997</v>
      </c>
      <c r="C32" s="56">
        <v>22.3</v>
      </c>
      <c r="D32" s="56">
        <v>44.9</v>
      </c>
      <c r="E32" s="59">
        <f t="shared" si="0"/>
        <v>1</v>
      </c>
      <c r="F32" s="61"/>
    </row>
    <row r="33" spans="1:6" x14ac:dyDescent="0.3">
      <c r="A33" s="8">
        <f t="shared" si="1"/>
        <v>41071.260416666737</v>
      </c>
      <c r="B33" s="50">
        <v>31.4</v>
      </c>
      <c r="C33" s="56">
        <v>40.1</v>
      </c>
      <c r="D33" s="56">
        <v>31.2</v>
      </c>
      <c r="E33" s="59">
        <f t="shared" si="0"/>
        <v>1</v>
      </c>
      <c r="F33" s="61"/>
    </row>
    <row r="34" spans="1:6" x14ac:dyDescent="0.3">
      <c r="A34" s="8">
        <f t="shared" si="1"/>
        <v>41071.593750000073</v>
      </c>
      <c r="B34" s="50">
        <v>25.1</v>
      </c>
      <c r="C34" s="56">
        <v>23.5</v>
      </c>
      <c r="D34" s="56">
        <v>25</v>
      </c>
      <c r="E34" s="59">
        <f t="shared" si="0"/>
        <v>0.93749999999999922</v>
      </c>
      <c r="F34" s="61"/>
    </row>
    <row r="35" spans="1:6" x14ac:dyDescent="0.3">
      <c r="A35" s="8">
        <f t="shared" si="1"/>
        <v>41071.927083333409</v>
      </c>
      <c r="B35" s="50">
        <v>25.1</v>
      </c>
      <c r="C35" s="56">
        <v>23.5</v>
      </c>
      <c r="D35" s="56">
        <v>25</v>
      </c>
      <c r="E35" s="59">
        <f t="shared" si="0"/>
        <v>0.93749999999999922</v>
      </c>
      <c r="F35" s="61"/>
    </row>
    <row r="36" spans="1:6" x14ac:dyDescent="0.3">
      <c r="A36" s="8">
        <f t="shared" si="1"/>
        <v>41072.260416666744</v>
      </c>
      <c r="B36" s="50">
        <v>21.7</v>
      </c>
      <c r="C36" s="56">
        <v>16</v>
      </c>
      <c r="D36" s="56">
        <v>21.8</v>
      </c>
      <c r="E36" s="59">
        <f t="shared" si="0"/>
        <v>1</v>
      </c>
      <c r="F36" s="61"/>
    </row>
    <row r="37" spans="1:6" x14ac:dyDescent="0.3">
      <c r="A37" s="8">
        <f t="shared" si="1"/>
        <v>41072.59375000008</v>
      </c>
      <c r="B37" s="50">
        <v>19.899999999999999</v>
      </c>
      <c r="C37" s="56">
        <v>15.1</v>
      </c>
      <c r="D37" s="56">
        <v>19.899999999999999</v>
      </c>
      <c r="E37" s="59">
        <f t="shared" si="0"/>
        <v>1</v>
      </c>
      <c r="F37" s="61"/>
    </row>
    <row r="38" spans="1:6" x14ac:dyDescent="0.3">
      <c r="A38" s="8">
        <f t="shared" si="1"/>
        <v>41072.927083333416</v>
      </c>
      <c r="B38" s="50">
        <v>18.7</v>
      </c>
      <c r="C38" s="56">
        <v>14.1</v>
      </c>
      <c r="D38" s="56">
        <v>18.7</v>
      </c>
      <c r="E38" s="59">
        <f t="shared" si="0"/>
        <v>1</v>
      </c>
      <c r="F38" s="61"/>
    </row>
    <row r="39" spans="1:6" x14ac:dyDescent="0.3">
      <c r="A39" s="8">
        <f t="shared" si="1"/>
        <v>41073.260416666752</v>
      </c>
      <c r="B39" s="50">
        <v>17.899999999999999</v>
      </c>
      <c r="C39" s="56">
        <v>14.4</v>
      </c>
      <c r="D39" s="56">
        <v>17.7</v>
      </c>
      <c r="E39" s="59">
        <f t="shared" si="0"/>
        <v>0.94285714285714306</v>
      </c>
      <c r="F39" s="61"/>
    </row>
    <row r="40" spans="1:6" x14ac:dyDescent="0.3">
      <c r="A40" s="8">
        <f t="shared" si="1"/>
        <v>41073.593750000087</v>
      </c>
      <c r="B40" s="50">
        <v>16.899999999999999</v>
      </c>
      <c r="C40" s="56">
        <v>14.3</v>
      </c>
      <c r="D40" s="56">
        <v>16.7</v>
      </c>
      <c r="E40" s="59">
        <f t="shared" si="0"/>
        <v>0.92307692307692324</v>
      </c>
      <c r="F40" s="61"/>
    </row>
    <row r="41" spans="1:6" x14ac:dyDescent="0.3">
      <c r="A41" s="8">
        <f t="shared" si="1"/>
        <v>41073.927083333423</v>
      </c>
      <c r="B41" s="50">
        <v>16.7</v>
      </c>
      <c r="C41" s="56">
        <v>14</v>
      </c>
      <c r="D41" s="56">
        <v>16.3</v>
      </c>
      <c r="E41" s="59">
        <f t="shared" si="0"/>
        <v>0.8518518518518523</v>
      </c>
      <c r="F41" s="61"/>
    </row>
    <row r="42" spans="1:6" x14ac:dyDescent="0.3">
      <c r="A42" s="8">
        <f t="shared" si="1"/>
        <v>41074.260416666759</v>
      </c>
      <c r="B42" s="50">
        <v>16.8</v>
      </c>
      <c r="C42" s="56">
        <v>14.3</v>
      </c>
      <c r="D42" s="56">
        <v>16.399999999999999</v>
      </c>
      <c r="E42" s="59">
        <f t="shared" si="0"/>
        <v>0.83999999999999919</v>
      </c>
      <c r="F42" s="61"/>
    </row>
    <row r="43" spans="1:6" x14ac:dyDescent="0.3">
      <c r="A43" s="8">
        <f t="shared" si="1"/>
        <v>41074.593750000095</v>
      </c>
      <c r="B43" s="50">
        <v>15.8</v>
      </c>
      <c r="C43" s="56">
        <v>14.5</v>
      </c>
      <c r="D43" s="56">
        <v>15.6</v>
      </c>
      <c r="E43" s="59">
        <f t="shared" si="0"/>
        <v>0.84615384615384537</v>
      </c>
      <c r="F43" s="61"/>
    </row>
    <row r="44" spans="1:6" x14ac:dyDescent="0.3">
      <c r="A44" s="8">
        <f t="shared" si="1"/>
        <v>41074.92708333343</v>
      </c>
      <c r="B44" s="50">
        <v>13.4</v>
      </c>
      <c r="C44" s="56">
        <v>14.6</v>
      </c>
      <c r="D44" s="56">
        <v>15.4</v>
      </c>
      <c r="E44" s="59">
        <f t="shared" si="0"/>
        <v>1</v>
      </c>
      <c r="F44" s="61"/>
    </row>
    <row r="45" spans="1:6" x14ac:dyDescent="0.3">
      <c r="A45" s="8">
        <f t="shared" si="1"/>
        <v>41075.260416666766</v>
      </c>
      <c r="B45" s="50">
        <v>19.5</v>
      </c>
      <c r="C45" s="56">
        <v>13.4</v>
      </c>
      <c r="D45" s="56">
        <v>19.3</v>
      </c>
      <c r="E45" s="59">
        <f t="shared" si="0"/>
        <v>0.96721311475409844</v>
      </c>
      <c r="F45" s="61"/>
    </row>
    <row r="46" spans="1:6" x14ac:dyDescent="0.3">
      <c r="A46" s="8">
        <f t="shared" si="1"/>
        <v>41075.593750000102</v>
      </c>
      <c r="B46" s="50">
        <v>16.8</v>
      </c>
      <c r="C46" s="56">
        <v>13.4</v>
      </c>
      <c r="D46" s="56">
        <v>16.600000000000001</v>
      </c>
      <c r="E46" s="59">
        <f t="shared" si="0"/>
        <v>0.9411764705882355</v>
      </c>
      <c r="F46" s="61"/>
    </row>
    <row r="47" spans="1:6" x14ac:dyDescent="0.3">
      <c r="A47" s="8">
        <f t="shared" si="1"/>
        <v>41075.927083333438</v>
      </c>
      <c r="B47" s="50">
        <v>24.3</v>
      </c>
      <c r="C47" s="56">
        <v>16.399999999999999</v>
      </c>
      <c r="D47" s="56">
        <v>15.5</v>
      </c>
      <c r="E47" s="59">
        <f t="shared" si="0"/>
        <v>1</v>
      </c>
      <c r="F47" s="61"/>
    </row>
    <row r="48" spans="1:6" x14ac:dyDescent="0.3">
      <c r="A48" s="8">
        <f t="shared" si="1"/>
        <v>41076.260416666773</v>
      </c>
      <c r="B48" s="50">
        <v>19</v>
      </c>
      <c r="C48" s="56">
        <v>18.8</v>
      </c>
      <c r="D48" s="56">
        <v>16.8</v>
      </c>
      <c r="E48" s="59">
        <f t="shared" si="0"/>
        <v>1</v>
      </c>
      <c r="F48" s="61"/>
    </row>
    <row r="49" spans="1:6" x14ac:dyDescent="0.3">
      <c r="A49" s="8">
        <f t="shared" si="1"/>
        <v>41076.593750000109</v>
      </c>
      <c r="B49" s="50">
        <v>19.3</v>
      </c>
      <c r="C49" s="56">
        <v>15.3</v>
      </c>
      <c r="D49" s="56">
        <v>18.899999999999999</v>
      </c>
      <c r="E49" s="59">
        <f t="shared" si="0"/>
        <v>0.89999999999999947</v>
      </c>
      <c r="F49" s="61"/>
    </row>
    <row r="50" spans="1:6" x14ac:dyDescent="0.3">
      <c r="A50" s="8">
        <f t="shared" si="1"/>
        <v>41076.927083333445</v>
      </c>
      <c r="B50" s="50">
        <v>19.3</v>
      </c>
      <c r="C50" s="56">
        <v>15.3</v>
      </c>
      <c r="D50" s="56">
        <v>17.7</v>
      </c>
      <c r="E50" s="59">
        <f t="shared" si="0"/>
        <v>0.59999999999999964</v>
      </c>
      <c r="F50" s="61"/>
    </row>
    <row r="51" spans="1:6" x14ac:dyDescent="0.3">
      <c r="A51" s="8">
        <f t="shared" si="1"/>
        <v>41077.260416666781</v>
      </c>
      <c r="B51" s="50">
        <v>19.3</v>
      </c>
      <c r="C51" s="56">
        <v>15.3</v>
      </c>
      <c r="D51" s="56">
        <v>17.7</v>
      </c>
      <c r="E51" s="59">
        <f t="shared" si="0"/>
        <v>0.59999999999999964</v>
      </c>
      <c r="F51" s="61"/>
    </row>
    <row r="52" spans="1:6" x14ac:dyDescent="0.3">
      <c r="A52" s="8">
        <f t="shared" si="1"/>
        <v>41077.593750000116</v>
      </c>
      <c r="B52" s="50">
        <v>19.3</v>
      </c>
      <c r="C52" s="56">
        <v>15.3</v>
      </c>
      <c r="D52" s="56">
        <v>17.7</v>
      </c>
      <c r="E52" s="59">
        <f t="shared" si="0"/>
        <v>0.59999999999999964</v>
      </c>
      <c r="F52" s="61"/>
    </row>
    <row r="53" spans="1:6" x14ac:dyDescent="0.3">
      <c r="A53" s="8">
        <f t="shared" si="1"/>
        <v>41077.927083333452</v>
      </c>
      <c r="B53" s="50">
        <v>19.3</v>
      </c>
      <c r="C53" s="56">
        <v>15.3</v>
      </c>
      <c r="D53" s="56">
        <v>17.7</v>
      </c>
      <c r="E53" s="59">
        <f t="shared" si="0"/>
        <v>0.59999999999999964</v>
      </c>
      <c r="F53" s="61"/>
    </row>
    <row r="54" spans="1:6" x14ac:dyDescent="0.3">
      <c r="A54" s="8">
        <f t="shared" si="1"/>
        <v>41078.260416666788</v>
      </c>
      <c r="B54" s="50">
        <v>19.3</v>
      </c>
      <c r="C54" s="56">
        <v>15.3</v>
      </c>
      <c r="D54" s="56">
        <v>17.7</v>
      </c>
      <c r="E54" s="59">
        <f t="shared" si="0"/>
        <v>0.59999999999999964</v>
      </c>
      <c r="F54" s="61"/>
    </row>
    <row r="55" spans="1:6" x14ac:dyDescent="0.3">
      <c r="A55" s="8">
        <f t="shared" si="1"/>
        <v>41078.593750000124</v>
      </c>
      <c r="B55" s="50">
        <v>19.3</v>
      </c>
      <c r="C55" s="56">
        <v>15.3</v>
      </c>
      <c r="D55" s="56">
        <v>17.7</v>
      </c>
      <c r="E55" s="59">
        <f t="shared" si="0"/>
        <v>0.59999999999999964</v>
      </c>
      <c r="F55" s="61"/>
    </row>
    <row r="56" spans="1:6" x14ac:dyDescent="0.3">
      <c r="A56" s="8">
        <f t="shared" si="1"/>
        <v>41078.927083333459</v>
      </c>
      <c r="B56" s="50">
        <v>19.3</v>
      </c>
      <c r="C56" s="56">
        <v>15.3</v>
      </c>
      <c r="D56" s="56">
        <v>17.7</v>
      </c>
      <c r="E56" s="59">
        <f t="shared" si="0"/>
        <v>0.59999999999999964</v>
      </c>
      <c r="F56" s="61"/>
    </row>
    <row r="57" spans="1:6" x14ac:dyDescent="0.3">
      <c r="A57" s="8">
        <f t="shared" si="1"/>
        <v>41079.260416666795</v>
      </c>
      <c r="B57" s="50">
        <v>16.399999999999999</v>
      </c>
      <c r="C57" s="56">
        <v>15.3</v>
      </c>
      <c r="D57" s="56">
        <v>17</v>
      </c>
      <c r="E57" s="59">
        <f t="shared" si="0"/>
        <v>1</v>
      </c>
      <c r="F57" s="61"/>
    </row>
    <row r="58" spans="1:6" x14ac:dyDescent="0.3">
      <c r="A58" s="8">
        <f t="shared" si="1"/>
        <v>41079.593750000131</v>
      </c>
      <c r="B58" s="50">
        <v>18.7</v>
      </c>
      <c r="C58" s="56">
        <v>15.3</v>
      </c>
      <c r="D58" s="56">
        <v>18.7</v>
      </c>
      <c r="E58" s="59">
        <f t="shared" si="0"/>
        <v>1</v>
      </c>
      <c r="F58" s="61"/>
    </row>
    <row r="59" spans="1:6" x14ac:dyDescent="0.3">
      <c r="A59" s="8">
        <f t="shared" si="1"/>
        <v>41079.927083333467</v>
      </c>
      <c r="B59" s="50">
        <v>17.5</v>
      </c>
      <c r="C59" s="56">
        <v>13.3</v>
      </c>
      <c r="D59" s="56">
        <v>17</v>
      </c>
      <c r="E59" s="59">
        <f t="shared" si="0"/>
        <v>0.88095238095238093</v>
      </c>
      <c r="F59" s="61"/>
    </row>
    <row r="60" spans="1:6" x14ac:dyDescent="0.3">
      <c r="A60" s="8">
        <f t="shared" si="1"/>
        <v>41080.260416666802</v>
      </c>
      <c r="B60" s="50">
        <v>16.8</v>
      </c>
      <c r="C60" s="56">
        <v>13.4</v>
      </c>
      <c r="D60" s="56">
        <v>16.600000000000001</v>
      </c>
      <c r="E60" s="59">
        <f t="shared" si="0"/>
        <v>0.9411764705882355</v>
      </c>
      <c r="F60" s="61"/>
    </row>
    <row r="61" spans="1:6" x14ac:dyDescent="0.3">
      <c r="A61" s="8">
        <f t="shared" si="1"/>
        <v>41080.593750000138</v>
      </c>
      <c r="B61" s="50">
        <v>19.899999999999999</v>
      </c>
      <c r="C61" s="56">
        <v>13.8</v>
      </c>
      <c r="D61" s="56">
        <v>16.600000000000001</v>
      </c>
      <c r="E61" s="59">
        <f t="shared" si="0"/>
        <v>0.45901639344262324</v>
      </c>
      <c r="F61" s="61"/>
    </row>
    <row r="62" spans="1:6" x14ac:dyDescent="0.3">
      <c r="A62" s="8">
        <f t="shared" si="1"/>
        <v>41080.927083333474</v>
      </c>
      <c r="B62" s="50">
        <v>18.2</v>
      </c>
      <c r="C62" s="56">
        <v>13.7</v>
      </c>
      <c r="D62" s="56">
        <v>18.2</v>
      </c>
      <c r="E62" s="59">
        <f t="shared" si="0"/>
        <v>1</v>
      </c>
      <c r="F62" s="61"/>
    </row>
    <row r="63" spans="1:6" x14ac:dyDescent="0.3">
      <c r="A63" s="8">
        <f t="shared" si="1"/>
        <v>41081.26041666681</v>
      </c>
      <c r="B63" s="50">
        <v>17.3</v>
      </c>
      <c r="C63" s="56">
        <v>12.9</v>
      </c>
      <c r="D63" s="56">
        <v>16.899999999999999</v>
      </c>
      <c r="E63" s="59">
        <f t="shared" si="0"/>
        <v>0.90909090909090862</v>
      </c>
      <c r="F63" s="61"/>
    </row>
    <row r="64" spans="1:6" x14ac:dyDescent="0.3">
      <c r="A64" s="8">
        <f t="shared" si="1"/>
        <v>41081.593750000146</v>
      </c>
      <c r="B64" s="50">
        <v>16.2</v>
      </c>
      <c r="C64" s="56">
        <v>12.6</v>
      </c>
      <c r="D64" s="56">
        <v>15.7</v>
      </c>
      <c r="E64" s="59">
        <f t="shared" si="0"/>
        <v>0.86111111111111105</v>
      </c>
      <c r="F64" s="61"/>
    </row>
    <row r="65" spans="1:6" x14ac:dyDescent="0.3">
      <c r="A65" s="8">
        <f t="shared" si="1"/>
        <v>41081.927083333481</v>
      </c>
      <c r="B65" s="50">
        <v>15</v>
      </c>
      <c r="C65" s="56">
        <v>11.1</v>
      </c>
      <c r="D65" s="56">
        <v>15.2</v>
      </c>
      <c r="E65" s="59">
        <f t="shared" si="0"/>
        <v>1</v>
      </c>
      <c r="F65" s="61"/>
    </row>
    <row r="66" spans="1:6" x14ac:dyDescent="0.3">
      <c r="A66" s="8">
        <f t="shared" si="1"/>
        <v>41082.260416666817</v>
      </c>
      <c r="B66" s="50">
        <v>29.6</v>
      </c>
      <c r="C66" s="56">
        <v>12.6</v>
      </c>
      <c r="D66" s="56">
        <v>31.2</v>
      </c>
      <c r="E66" s="59">
        <f t="shared" si="0"/>
        <v>1</v>
      </c>
      <c r="F66" s="61"/>
    </row>
    <row r="67" spans="1:6" x14ac:dyDescent="0.3">
      <c r="A67" s="8">
        <f t="shared" si="1"/>
        <v>41082.593750000153</v>
      </c>
      <c r="B67" s="50">
        <v>18.8</v>
      </c>
      <c r="C67" s="56">
        <v>15</v>
      </c>
      <c r="D67" s="56">
        <v>18.399999999999999</v>
      </c>
      <c r="E67" s="59">
        <f t="shared" si="0"/>
        <v>0.89473684210526261</v>
      </c>
      <c r="F67" s="61"/>
    </row>
    <row r="68" spans="1:6" x14ac:dyDescent="0.3">
      <c r="A68" s="8">
        <f t="shared" si="1"/>
        <v>41082.927083333489</v>
      </c>
      <c r="B68" s="50">
        <v>17</v>
      </c>
      <c r="C68" s="56">
        <v>13.2</v>
      </c>
      <c r="D68" s="56">
        <v>16.8</v>
      </c>
      <c r="E68" s="59">
        <f t="shared" ref="E68:E92" si="2">IF(B68,IF(OR(AND(C68&lt;D68,B68&lt;D68),AND(C68&gt;D68,B68&gt;D68)),1,(C68-D68)/(C68-B68)),1)</f>
        <v>0.94736842105263175</v>
      </c>
      <c r="F68" s="61"/>
    </row>
    <row r="69" spans="1:6" x14ac:dyDescent="0.3">
      <c r="A69" s="8">
        <f t="shared" ref="A69:A92" si="3">A68+8/24</f>
        <v>41083.260416666824</v>
      </c>
      <c r="B69" s="50">
        <v>16.399999999999999</v>
      </c>
      <c r="C69" s="56">
        <v>12.5</v>
      </c>
      <c r="D69" s="56">
        <v>16.5</v>
      </c>
      <c r="E69" s="59">
        <f t="shared" si="2"/>
        <v>1</v>
      </c>
      <c r="F69" s="61"/>
    </row>
    <row r="70" spans="1:6" x14ac:dyDescent="0.3">
      <c r="A70" s="8">
        <f t="shared" si="3"/>
        <v>41083.59375000016</v>
      </c>
      <c r="B70" s="50">
        <v>18.2</v>
      </c>
      <c r="C70" s="56">
        <v>15.3</v>
      </c>
      <c r="D70" s="56">
        <v>15.7</v>
      </c>
      <c r="E70" s="59">
        <f t="shared" si="2"/>
        <v>0.1379310344827582</v>
      </c>
      <c r="F70" s="61"/>
    </row>
    <row r="71" spans="1:6" x14ac:dyDescent="0.3">
      <c r="A71" s="8">
        <f t="shared" si="3"/>
        <v>41083.927083333496</v>
      </c>
      <c r="B71" s="50"/>
      <c r="C71" s="56"/>
      <c r="D71" s="56"/>
      <c r="E71" s="59">
        <f t="shared" si="2"/>
        <v>1</v>
      </c>
      <c r="F71" s="61"/>
    </row>
    <row r="72" spans="1:6" x14ac:dyDescent="0.3">
      <c r="A72" s="8">
        <f t="shared" si="3"/>
        <v>41084.260416666832</v>
      </c>
      <c r="B72" s="50">
        <v>36.1</v>
      </c>
      <c r="C72" s="56">
        <v>11.1</v>
      </c>
      <c r="D72" s="56">
        <v>33.9</v>
      </c>
      <c r="E72" s="59">
        <f t="shared" si="2"/>
        <v>0.91199999999999992</v>
      </c>
      <c r="F72" s="61"/>
    </row>
    <row r="73" spans="1:6" x14ac:dyDescent="0.3">
      <c r="A73" s="8">
        <f t="shared" si="3"/>
        <v>41084.593750000167</v>
      </c>
      <c r="B73" s="50">
        <v>22.1</v>
      </c>
      <c r="C73" s="56">
        <v>17.100000000000001</v>
      </c>
      <c r="D73" s="56">
        <v>22.2</v>
      </c>
      <c r="E73" s="59">
        <f t="shared" si="2"/>
        <v>1</v>
      </c>
      <c r="F73" s="61"/>
    </row>
    <row r="74" spans="1:6" x14ac:dyDescent="0.3">
      <c r="A74" s="8">
        <f t="shared" si="3"/>
        <v>41084.927083333503</v>
      </c>
      <c r="B74" s="50">
        <v>20.399999999999999</v>
      </c>
      <c r="C74" s="56">
        <v>14</v>
      </c>
      <c r="D74" s="56">
        <v>19.899999999999999</v>
      </c>
      <c r="E74" s="59">
        <f t="shared" si="2"/>
        <v>0.921875</v>
      </c>
      <c r="F74" s="61"/>
    </row>
    <row r="75" spans="1:6" x14ac:dyDescent="0.3">
      <c r="A75" s="8">
        <f t="shared" si="3"/>
        <v>41085.260416666839</v>
      </c>
      <c r="B75" s="50">
        <v>17.7</v>
      </c>
      <c r="C75" s="56">
        <v>13.3</v>
      </c>
      <c r="D75" s="56">
        <v>17.5</v>
      </c>
      <c r="E75" s="59">
        <f t="shared" si="2"/>
        <v>0.9545454545454547</v>
      </c>
      <c r="F75" s="61"/>
    </row>
    <row r="76" spans="1:6" x14ac:dyDescent="0.3">
      <c r="A76" s="8">
        <f t="shared" si="3"/>
        <v>41085.593750000175</v>
      </c>
      <c r="B76" s="50">
        <v>16.7</v>
      </c>
      <c r="C76" s="56">
        <v>13.7</v>
      </c>
      <c r="D76" s="56">
        <v>16.5</v>
      </c>
      <c r="E76" s="59">
        <f t="shared" si="2"/>
        <v>0.93333333333333357</v>
      </c>
      <c r="F76" s="61"/>
    </row>
    <row r="77" spans="1:6" x14ac:dyDescent="0.3">
      <c r="A77" s="8">
        <f t="shared" si="3"/>
        <v>41085.92708333351</v>
      </c>
      <c r="B77" s="50">
        <v>23.8</v>
      </c>
      <c r="C77" s="56">
        <v>14</v>
      </c>
      <c r="D77" s="56">
        <v>15.6</v>
      </c>
      <c r="E77" s="59">
        <f t="shared" si="2"/>
        <v>0.16326530612244894</v>
      </c>
      <c r="F77" s="61"/>
    </row>
    <row r="78" spans="1:6" x14ac:dyDescent="0.3">
      <c r="A78" s="8">
        <f t="shared" si="3"/>
        <v>41086.260416666846</v>
      </c>
      <c r="B78" s="50">
        <v>20.399999999999999</v>
      </c>
      <c r="C78" s="56">
        <v>28.4</v>
      </c>
      <c r="D78" s="56">
        <v>20.100000000000001</v>
      </c>
      <c r="E78" s="59">
        <f t="shared" si="2"/>
        <v>1</v>
      </c>
      <c r="F78" s="61"/>
    </row>
    <row r="79" spans="1:6" x14ac:dyDescent="0.3">
      <c r="A79" s="8">
        <f t="shared" si="3"/>
        <v>41086.593750000182</v>
      </c>
      <c r="B79" s="50">
        <v>17.7</v>
      </c>
      <c r="C79" s="56">
        <v>12.4</v>
      </c>
      <c r="D79" s="56">
        <v>17.5</v>
      </c>
      <c r="E79" s="59">
        <f t="shared" si="2"/>
        <v>0.96226415094339635</v>
      </c>
      <c r="F79" s="61"/>
    </row>
    <row r="80" spans="1:6" x14ac:dyDescent="0.3">
      <c r="A80" s="8">
        <f t="shared" si="3"/>
        <v>41086.927083333518</v>
      </c>
      <c r="B80" s="50">
        <v>16.899999999999999</v>
      </c>
      <c r="C80" s="56">
        <v>12</v>
      </c>
      <c r="D80" s="56">
        <v>17.100000000000001</v>
      </c>
      <c r="E80" s="59">
        <f t="shared" si="2"/>
        <v>1</v>
      </c>
      <c r="F80" s="61"/>
    </row>
    <row r="81" spans="1:6" x14ac:dyDescent="0.3">
      <c r="A81" s="8">
        <f t="shared" si="3"/>
        <v>41087.260416666853</v>
      </c>
      <c r="B81" s="50">
        <v>28.2</v>
      </c>
      <c r="C81" s="56">
        <v>15</v>
      </c>
      <c r="D81" s="56">
        <v>29.2</v>
      </c>
      <c r="E81" s="59">
        <f t="shared" si="2"/>
        <v>1</v>
      </c>
      <c r="F81" s="61"/>
    </row>
    <row r="82" spans="1:6" x14ac:dyDescent="0.3">
      <c r="A82" s="8">
        <f t="shared" si="3"/>
        <v>41087.593750000189</v>
      </c>
      <c r="B82" s="50">
        <v>18.2</v>
      </c>
      <c r="C82" s="56">
        <v>17.5</v>
      </c>
      <c r="D82" s="56">
        <v>17.899999999999999</v>
      </c>
      <c r="E82" s="59">
        <f t="shared" si="2"/>
        <v>0.57142857142856995</v>
      </c>
      <c r="F82" s="61"/>
    </row>
    <row r="83" spans="1:6" x14ac:dyDescent="0.3">
      <c r="A83" s="8">
        <f t="shared" si="3"/>
        <v>41087.927083333525</v>
      </c>
      <c r="B83" s="50">
        <v>17</v>
      </c>
      <c r="C83" s="56">
        <v>13.4</v>
      </c>
      <c r="D83" s="56">
        <v>17.100000000000001</v>
      </c>
      <c r="E83" s="59">
        <f t="shared" si="2"/>
        <v>1</v>
      </c>
      <c r="F83" s="61"/>
    </row>
    <row r="84" spans="1:6" x14ac:dyDescent="0.3">
      <c r="A84" s="8">
        <f t="shared" si="3"/>
        <v>41088.260416666861</v>
      </c>
      <c r="B84" s="50">
        <v>16.5</v>
      </c>
      <c r="C84" s="56">
        <v>12.6</v>
      </c>
      <c r="D84" s="56">
        <v>16.399999999999999</v>
      </c>
      <c r="E84" s="59">
        <f t="shared" si="2"/>
        <v>0.97435897435897401</v>
      </c>
      <c r="F84" s="61"/>
    </row>
    <row r="85" spans="1:6" x14ac:dyDescent="0.3">
      <c r="A85" s="8">
        <f t="shared" si="3"/>
        <v>41088.593750000196</v>
      </c>
      <c r="B85" s="50">
        <v>16.5</v>
      </c>
      <c r="C85" s="56">
        <v>12.6</v>
      </c>
      <c r="D85" s="56">
        <v>16</v>
      </c>
      <c r="E85" s="59">
        <f t="shared" si="2"/>
        <v>0.87179487179487181</v>
      </c>
      <c r="F85" s="61"/>
    </row>
    <row r="86" spans="1:6" x14ac:dyDescent="0.3">
      <c r="A86" s="8">
        <f t="shared" si="3"/>
        <v>41088.927083333532</v>
      </c>
      <c r="B86" s="50">
        <v>16</v>
      </c>
      <c r="C86" s="56">
        <v>12.8</v>
      </c>
      <c r="D86" s="56">
        <v>15.9</v>
      </c>
      <c r="E86" s="59">
        <f t="shared" si="2"/>
        <v>0.96875000000000011</v>
      </c>
      <c r="F86" s="61"/>
    </row>
    <row r="87" spans="1:6" x14ac:dyDescent="0.3">
      <c r="A87" s="8">
        <f t="shared" si="3"/>
        <v>41089.260416666868</v>
      </c>
      <c r="B87" s="50">
        <v>16</v>
      </c>
      <c r="C87" s="56">
        <v>12.8</v>
      </c>
      <c r="D87" s="56">
        <v>15.9</v>
      </c>
      <c r="E87" s="59">
        <f t="shared" si="2"/>
        <v>0.96875000000000011</v>
      </c>
      <c r="F87" s="61"/>
    </row>
    <row r="88" spans="1:6" x14ac:dyDescent="0.3">
      <c r="A88" s="8">
        <f t="shared" si="3"/>
        <v>41089.593750000204</v>
      </c>
      <c r="B88" s="50">
        <v>16</v>
      </c>
      <c r="C88" s="56">
        <v>12.8</v>
      </c>
      <c r="D88" s="56">
        <v>15.9</v>
      </c>
      <c r="E88" s="59">
        <f t="shared" si="2"/>
        <v>0.96875000000000011</v>
      </c>
      <c r="F88" s="61"/>
    </row>
    <row r="89" spans="1:6" x14ac:dyDescent="0.3">
      <c r="A89" s="8">
        <f t="shared" si="3"/>
        <v>41089.927083333539</v>
      </c>
      <c r="B89" s="50">
        <v>16</v>
      </c>
      <c r="C89" s="56">
        <v>12.8</v>
      </c>
      <c r="D89" s="56">
        <v>15.9</v>
      </c>
      <c r="E89" s="59">
        <f t="shared" si="2"/>
        <v>0.96875000000000011</v>
      </c>
      <c r="F89" s="61"/>
    </row>
    <row r="90" spans="1:6" x14ac:dyDescent="0.3">
      <c r="A90" s="8">
        <f t="shared" si="3"/>
        <v>41090.260416666875</v>
      </c>
      <c r="B90" s="50">
        <v>16</v>
      </c>
      <c r="C90" s="56">
        <v>12.8</v>
      </c>
      <c r="D90" s="56">
        <v>15.9</v>
      </c>
      <c r="E90" s="59">
        <f t="shared" si="2"/>
        <v>0.96875000000000011</v>
      </c>
      <c r="F90" s="61"/>
    </row>
    <row r="91" spans="1:6" x14ac:dyDescent="0.3">
      <c r="A91" s="8">
        <f t="shared" si="3"/>
        <v>41090.593750000211</v>
      </c>
      <c r="B91" s="50">
        <v>16</v>
      </c>
      <c r="C91" s="56">
        <v>12.8</v>
      </c>
      <c r="D91" s="56">
        <v>15.9</v>
      </c>
      <c r="E91" s="59">
        <f t="shared" si="2"/>
        <v>0.96875000000000011</v>
      </c>
      <c r="F91" s="61"/>
    </row>
    <row r="92" spans="1:6" ht="15" thickBot="1" x14ac:dyDescent="0.35">
      <c r="A92" s="4">
        <f t="shared" si="3"/>
        <v>41090.927083333547</v>
      </c>
      <c r="B92" s="54">
        <v>16</v>
      </c>
      <c r="C92" s="57">
        <v>12.8</v>
      </c>
      <c r="D92" s="57">
        <v>15.9</v>
      </c>
      <c r="E92" s="73">
        <f t="shared" si="2"/>
        <v>0.96875000000000011</v>
      </c>
      <c r="F92" s="61"/>
    </row>
    <row r="93" spans="1:6" ht="15" thickTop="1" x14ac:dyDescent="0.3"/>
    <row r="94" spans="1:6" x14ac:dyDescent="0.3">
      <c r="A94" s="11" t="s">
        <v>9</v>
      </c>
      <c r="B94" s="2">
        <f>AVERAGE(B3:B92)</f>
        <v>20.065168539325846</v>
      </c>
      <c r="C94" s="2">
        <f>AVERAGE(C3:C92)</f>
        <v>14.84943820224718</v>
      </c>
      <c r="D94" s="2">
        <f>AVERAGE(D3:D92)</f>
        <v>19.246067415730348</v>
      </c>
      <c r="E94" s="3">
        <f>AVERAGE(E3:E92)</f>
        <v>0.88496004330508782</v>
      </c>
    </row>
    <row r="96" spans="1:6" x14ac:dyDescent="0.3">
      <c r="A96" s="66" t="s">
        <v>10</v>
      </c>
    </row>
    <row r="97" spans="1:1" x14ac:dyDescent="0.3">
      <c r="A97" s="67" t="s">
        <v>23</v>
      </c>
    </row>
    <row r="98" spans="1:1" x14ac:dyDescent="0.3">
      <c r="A98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D2888"/>
  <sheetViews>
    <sheetView workbookViewId="0">
      <pane xSplit="1" ySplit="2" topLeftCell="B2867" activePane="bottomRight" state="frozen"/>
      <selection sqref="A1:A2"/>
      <selection pane="topRight" sqref="A1:A2"/>
      <selection pane="bottomLeft" sqref="A1:A2"/>
      <selection pane="bottomRight" activeCell="D2904" sqref="D2904"/>
    </sheetView>
  </sheetViews>
  <sheetFormatPr baseColWidth="10" defaultColWidth="11.44140625" defaultRowHeight="14.4" x14ac:dyDescent="0.3"/>
  <cols>
    <col min="1" max="1" width="13.88671875" style="1" customWidth="1"/>
    <col min="2" max="4" width="19.5546875" style="14" customWidth="1"/>
    <col min="5" max="16384" width="11.44140625" style="14"/>
  </cols>
  <sheetData>
    <row r="1" spans="1:4" s="15" customFormat="1" ht="12" x14ac:dyDescent="0.25">
      <c r="A1" s="124" t="s">
        <v>0</v>
      </c>
      <c r="B1" s="5" t="s">
        <v>12</v>
      </c>
      <c r="C1" s="5" t="s">
        <v>13</v>
      </c>
      <c r="D1" s="5" t="s">
        <v>13</v>
      </c>
    </row>
    <row r="2" spans="1:4" s="15" customFormat="1" ht="12.6" thickBot="1" x14ac:dyDescent="0.3">
      <c r="A2" s="124"/>
      <c r="B2" s="6" t="s">
        <v>14</v>
      </c>
      <c r="C2" s="6" t="s">
        <v>15</v>
      </c>
      <c r="D2" s="6" t="s">
        <v>16</v>
      </c>
    </row>
    <row r="3" spans="1:4" ht="15" thickTop="1" x14ac:dyDescent="0.3">
      <c r="A3" s="7">
        <v>40848</v>
      </c>
      <c r="B3" s="47">
        <v>0</v>
      </c>
      <c r="C3" s="47">
        <v>0</v>
      </c>
      <c r="D3" s="48">
        <v>0</v>
      </c>
    </row>
    <row r="4" spans="1:4" x14ac:dyDescent="0.3">
      <c r="A4" s="8">
        <f>A3+1/24/4</f>
        <v>40848.010416666664</v>
      </c>
      <c r="B4" s="49">
        <v>0</v>
      </c>
      <c r="C4" s="49">
        <v>0</v>
      </c>
      <c r="D4" s="50">
        <v>0</v>
      </c>
    </row>
    <row r="5" spans="1:4" x14ac:dyDescent="0.3">
      <c r="A5" s="8">
        <f t="shared" ref="A5:A68" si="0">A4+1/24/4</f>
        <v>40848.020833333328</v>
      </c>
      <c r="B5" s="49">
        <v>0</v>
      </c>
      <c r="C5" s="49">
        <v>0</v>
      </c>
      <c r="D5" s="50">
        <v>0</v>
      </c>
    </row>
    <row r="6" spans="1:4" x14ac:dyDescent="0.3">
      <c r="A6" s="8">
        <f t="shared" si="0"/>
        <v>40848.031249999993</v>
      </c>
      <c r="B6" s="49">
        <v>0</v>
      </c>
      <c r="C6" s="49">
        <v>0</v>
      </c>
      <c r="D6" s="50">
        <v>0</v>
      </c>
    </row>
    <row r="7" spans="1:4" x14ac:dyDescent="0.3">
      <c r="A7" s="8">
        <f t="shared" si="0"/>
        <v>40848.041666666657</v>
      </c>
      <c r="B7" s="49">
        <v>0</v>
      </c>
      <c r="C7" s="49">
        <v>0</v>
      </c>
      <c r="D7" s="50">
        <v>0</v>
      </c>
    </row>
    <row r="8" spans="1:4" x14ac:dyDescent="0.3">
      <c r="A8" s="8">
        <f t="shared" si="0"/>
        <v>40848.052083333321</v>
      </c>
      <c r="B8" s="49">
        <v>0</v>
      </c>
      <c r="C8" s="49">
        <v>0</v>
      </c>
      <c r="D8" s="50">
        <v>0</v>
      </c>
    </row>
    <row r="9" spans="1:4" x14ac:dyDescent="0.3">
      <c r="A9" s="8">
        <f t="shared" si="0"/>
        <v>40848.062499999985</v>
      </c>
      <c r="B9" s="49">
        <v>0</v>
      </c>
      <c r="C9" s="49">
        <v>0</v>
      </c>
      <c r="D9" s="50">
        <v>0</v>
      </c>
    </row>
    <row r="10" spans="1:4" x14ac:dyDescent="0.3">
      <c r="A10" s="8">
        <f t="shared" si="0"/>
        <v>40848.07291666665</v>
      </c>
      <c r="B10" s="49">
        <v>0</v>
      </c>
      <c r="C10" s="49">
        <v>0</v>
      </c>
      <c r="D10" s="50">
        <v>0</v>
      </c>
    </row>
    <row r="11" spans="1:4" x14ac:dyDescent="0.3">
      <c r="A11" s="8">
        <f t="shared" si="0"/>
        <v>40848.083333333314</v>
      </c>
      <c r="B11" s="49">
        <v>0</v>
      </c>
      <c r="C11" s="49">
        <v>0</v>
      </c>
      <c r="D11" s="50">
        <v>0</v>
      </c>
    </row>
    <row r="12" spans="1:4" x14ac:dyDescent="0.3">
      <c r="A12" s="8">
        <f t="shared" si="0"/>
        <v>40848.093749999978</v>
      </c>
      <c r="B12" s="49">
        <v>0</v>
      </c>
      <c r="C12" s="49">
        <v>0</v>
      </c>
      <c r="D12" s="50">
        <v>0</v>
      </c>
    </row>
    <row r="13" spans="1:4" x14ac:dyDescent="0.3">
      <c r="A13" s="8">
        <f t="shared" si="0"/>
        <v>40848.104166666642</v>
      </c>
      <c r="B13" s="49">
        <v>0</v>
      </c>
      <c r="C13" s="49">
        <v>0</v>
      </c>
      <c r="D13" s="50">
        <v>0</v>
      </c>
    </row>
    <row r="14" spans="1:4" x14ac:dyDescent="0.3">
      <c r="A14" s="8">
        <f t="shared" si="0"/>
        <v>40848.114583333307</v>
      </c>
      <c r="B14" s="49">
        <v>0</v>
      </c>
      <c r="C14" s="49">
        <v>0</v>
      </c>
      <c r="D14" s="50">
        <v>0</v>
      </c>
    </row>
    <row r="15" spans="1:4" s="9" customFormat="1" x14ac:dyDescent="0.3">
      <c r="A15" s="8">
        <f t="shared" si="0"/>
        <v>40848.124999999971</v>
      </c>
      <c r="B15" s="51">
        <v>0</v>
      </c>
      <c r="C15" s="51">
        <v>0</v>
      </c>
      <c r="D15" s="52">
        <v>0</v>
      </c>
    </row>
    <row r="16" spans="1:4" s="9" customFormat="1" x14ac:dyDescent="0.3">
      <c r="A16" s="8">
        <f t="shared" si="0"/>
        <v>40848.135416666635</v>
      </c>
      <c r="B16" s="51">
        <v>0</v>
      </c>
      <c r="C16" s="51">
        <v>0</v>
      </c>
      <c r="D16" s="52">
        <v>0</v>
      </c>
    </row>
    <row r="17" spans="1:4" s="9" customFormat="1" x14ac:dyDescent="0.3">
      <c r="A17" s="8">
        <f t="shared" si="0"/>
        <v>40848.145833333299</v>
      </c>
      <c r="B17" s="51">
        <v>0</v>
      </c>
      <c r="C17" s="51">
        <v>0</v>
      </c>
      <c r="D17" s="52">
        <v>0</v>
      </c>
    </row>
    <row r="18" spans="1:4" s="9" customFormat="1" x14ac:dyDescent="0.3">
      <c r="A18" s="8">
        <f t="shared" si="0"/>
        <v>40848.156249999964</v>
      </c>
      <c r="B18" s="51">
        <v>0</v>
      </c>
      <c r="C18" s="51">
        <v>0</v>
      </c>
      <c r="D18" s="52">
        <v>0</v>
      </c>
    </row>
    <row r="19" spans="1:4" s="9" customFormat="1" x14ac:dyDescent="0.3">
      <c r="A19" s="8">
        <f t="shared" si="0"/>
        <v>40848.166666666628</v>
      </c>
      <c r="B19" s="51">
        <v>0</v>
      </c>
      <c r="C19" s="51">
        <v>0</v>
      </c>
      <c r="D19" s="52">
        <v>0</v>
      </c>
    </row>
    <row r="20" spans="1:4" s="9" customFormat="1" x14ac:dyDescent="0.3">
      <c r="A20" s="8">
        <f t="shared" si="0"/>
        <v>40848.177083333292</v>
      </c>
      <c r="B20" s="51">
        <v>0</v>
      </c>
      <c r="C20" s="51">
        <v>0</v>
      </c>
      <c r="D20" s="52">
        <v>0</v>
      </c>
    </row>
    <row r="21" spans="1:4" s="9" customFormat="1" x14ac:dyDescent="0.3">
      <c r="A21" s="8">
        <f t="shared" si="0"/>
        <v>40848.187499999956</v>
      </c>
      <c r="B21" s="51">
        <v>0</v>
      </c>
      <c r="C21" s="51">
        <v>0</v>
      </c>
      <c r="D21" s="52">
        <v>0</v>
      </c>
    </row>
    <row r="22" spans="1:4" s="9" customFormat="1" x14ac:dyDescent="0.3">
      <c r="A22" s="8">
        <f t="shared" si="0"/>
        <v>40848.197916666621</v>
      </c>
      <c r="B22" s="51">
        <v>0</v>
      </c>
      <c r="C22" s="51">
        <v>0</v>
      </c>
      <c r="D22" s="52">
        <v>0</v>
      </c>
    </row>
    <row r="23" spans="1:4" s="9" customFormat="1" x14ac:dyDescent="0.3">
      <c r="A23" s="8">
        <f t="shared" si="0"/>
        <v>40848.208333333285</v>
      </c>
      <c r="B23" s="51">
        <v>0</v>
      </c>
      <c r="C23" s="51">
        <v>0</v>
      </c>
      <c r="D23" s="52">
        <v>0</v>
      </c>
    </row>
    <row r="24" spans="1:4" s="9" customFormat="1" x14ac:dyDescent="0.3">
      <c r="A24" s="8">
        <f t="shared" si="0"/>
        <v>40848.218749999949</v>
      </c>
      <c r="B24" s="51">
        <v>0</v>
      </c>
      <c r="C24" s="51">
        <v>0</v>
      </c>
      <c r="D24" s="52">
        <v>0</v>
      </c>
    </row>
    <row r="25" spans="1:4" s="9" customFormat="1" x14ac:dyDescent="0.3">
      <c r="A25" s="8">
        <f t="shared" si="0"/>
        <v>40848.229166666613</v>
      </c>
      <c r="B25" s="51">
        <v>0</v>
      </c>
      <c r="C25" s="51">
        <v>0</v>
      </c>
      <c r="D25" s="52">
        <v>0</v>
      </c>
    </row>
    <row r="26" spans="1:4" s="9" customFormat="1" x14ac:dyDescent="0.3">
      <c r="A26" s="8">
        <f t="shared" si="0"/>
        <v>40848.239583333278</v>
      </c>
      <c r="B26" s="51">
        <v>0</v>
      </c>
      <c r="C26" s="51">
        <v>0</v>
      </c>
      <c r="D26" s="52">
        <v>0</v>
      </c>
    </row>
    <row r="27" spans="1:4" s="9" customFormat="1" x14ac:dyDescent="0.3">
      <c r="A27" s="8">
        <f t="shared" si="0"/>
        <v>40848.249999999942</v>
      </c>
      <c r="B27" s="51">
        <v>0</v>
      </c>
      <c r="C27" s="51">
        <v>0</v>
      </c>
      <c r="D27" s="52">
        <v>0</v>
      </c>
    </row>
    <row r="28" spans="1:4" s="9" customFormat="1" x14ac:dyDescent="0.3">
      <c r="A28" s="8">
        <f t="shared" si="0"/>
        <v>40848.260416666606</v>
      </c>
      <c r="B28" s="51">
        <v>0</v>
      </c>
      <c r="C28" s="51">
        <v>0</v>
      </c>
      <c r="D28" s="52">
        <v>0</v>
      </c>
    </row>
    <row r="29" spans="1:4" s="9" customFormat="1" x14ac:dyDescent="0.3">
      <c r="A29" s="8">
        <f t="shared" si="0"/>
        <v>40848.27083333327</v>
      </c>
      <c r="B29" s="51">
        <v>0</v>
      </c>
      <c r="C29" s="51">
        <v>0</v>
      </c>
      <c r="D29" s="52">
        <v>0</v>
      </c>
    </row>
    <row r="30" spans="1:4" s="9" customFormat="1" x14ac:dyDescent="0.3">
      <c r="A30" s="8">
        <f t="shared" si="0"/>
        <v>40848.281249999935</v>
      </c>
      <c r="B30" s="51">
        <v>0</v>
      </c>
      <c r="C30" s="51">
        <v>0</v>
      </c>
      <c r="D30" s="52">
        <v>0</v>
      </c>
    </row>
    <row r="31" spans="1:4" s="9" customFormat="1" x14ac:dyDescent="0.3">
      <c r="A31" s="8">
        <f t="shared" si="0"/>
        <v>40848.291666666599</v>
      </c>
      <c r="B31" s="51">
        <v>0</v>
      </c>
      <c r="C31" s="51">
        <v>0</v>
      </c>
      <c r="D31" s="52">
        <v>0</v>
      </c>
    </row>
    <row r="32" spans="1:4" s="9" customFormat="1" x14ac:dyDescent="0.3">
      <c r="A32" s="8">
        <f t="shared" si="0"/>
        <v>40848.302083333263</v>
      </c>
      <c r="B32" s="51">
        <v>0</v>
      </c>
      <c r="C32" s="51">
        <v>0</v>
      </c>
      <c r="D32" s="52">
        <v>0</v>
      </c>
    </row>
    <row r="33" spans="1:4" s="9" customFormat="1" x14ac:dyDescent="0.3">
      <c r="A33" s="8">
        <f t="shared" si="0"/>
        <v>40848.312499999927</v>
      </c>
      <c r="B33" s="51">
        <v>0</v>
      </c>
      <c r="C33" s="51">
        <v>0</v>
      </c>
      <c r="D33" s="52">
        <v>0</v>
      </c>
    </row>
    <row r="34" spans="1:4" s="9" customFormat="1" x14ac:dyDescent="0.3">
      <c r="A34" s="8">
        <f t="shared" si="0"/>
        <v>40848.322916666591</v>
      </c>
      <c r="B34" s="51">
        <v>0</v>
      </c>
      <c r="C34" s="51">
        <v>0</v>
      </c>
      <c r="D34" s="52">
        <v>0</v>
      </c>
    </row>
    <row r="35" spans="1:4" s="9" customFormat="1" x14ac:dyDescent="0.3">
      <c r="A35" s="8">
        <f t="shared" si="0"/>
        <v>40848.333333333256</v>
      </c>
      <c r="B35" s="51">
        <v>0</v>
      </c>
      <c r="C35" s="51">
        <v>0</v>
      </c>
      <c r="D35" s="52">
        <v>0</v>
      </c>
    </row>
    <row r="36" spans="1:4" s="9" customFormat="1" x14ac:dyDescent="0.3">
      <c r="A36" s="8">
        <f t="shared" si="0"/>
        <v>40848.34374999992</v>
      </c>
      <c r="B36" s="51">
        <v>0</v>
      </c>
      <c r="C36" s="51">
        <v>0</v>
      </c>
      <c r="D36" s="52">
        <v>0</v>
      </c>
    </row>
    <row r="37" spans="1:4" s="9" customFormat="1" x14ac:dyDescent="0.3">
      <c r="A37" s="8">
        <f t="shared" si="0"/>
        <v>40848.354166666584</v>
      </c>
      <c r="B37" s="51">
        <v>0</v>
      </c>
      <c r="C37" s="51">
        <v>0</v>
      </c>
      <c r="D37" s="52">
        <v>0</v>
      </c>
    </row>
    <row r="38" spans="1:4" s="9" customFormat="1" x14ac:dyDescent="0.3">
      <c r="A38" s="8">
        <f t="shared" si="0"/>
        <v>40848.364583333248</v>
      </c>
      <c r="B38" s="51">
        <v>0</v>
      </c>
      <c r="C38" s="51">
        <v>0</v>
      </c>
      <c r="D38" s="52">
        <v>0</v>
      </c>
    </row>
    <row r="39" spans="1:4" s="9" customFormat="1" x14ac:dyDescent="0.3">
      <c r="A39" s="8">
        <f t="shared" si="0"/>
        <v>40848.374999999913</v>
      </c>
      <c r="B39" s="51">
        <v>0</v>
      </c>
      <c r="C39" s="51">
        <v>0</v>
      </c>
      <c r="D39" s="52">
        <v>0</v>
      </c>
    </row>
    <row r="40" spans="1:4" s="9" customFormat="1" x14ac:dyDescent="0.3">
      <c r="A40" s="8">
        <f t="shared" si="0"/>
        <v>40848.385416666577</v>
      </c>
      <c r="B40" s="51">
        <v>0</v>
      </c>
      <c r="C40" s="51">
        <v>0</v>
      </c>
      <c r="D40" s="52">
        <v>0</v>
      </c>
    </row>
    <row r="41" spans="1:4" s="9" customFormat="1" x14ac:dyDescent="0.3">
      <c r="A41" s="8">
        <f t="shared" si="0"/>
        <v>40848.395833333241</v>
      </c>
      <c r="B41" s="51">
        <v>0</v>
      </c>
      <c r="C41" s="51">
        <v>0</v>
      </c>
      <c r="D41" s="52">
        <v>0</v>
      </c>
    </row>
    <row r="42" spans="1:4" s="9" customFormat="1" x14ac:dyDescent="0.3">
      <c r="A42" s="8">
        <f t="shared" si="0"/>
        <v>40848.406249999905</v>
      </c>
      <c r="B42" s="51">
        <v>0</v>
      </c>
      <c r="C42" s="51">
        <v>0</v>
      </c>
      <c r="D42" s="52">
        <v>0</v>
      </c>
    </row>
    <row r="43" spans="1:4" s="9" customFormat="1" x14ac:dyDescent="0.3">
      <c r="A43" s="8">
        <f t="shared" si="0"/>
        <v>40848.41666666657</v>
      </c>
      <c r="B43" s="51">
        <v>0</v>
      </c>
      <c r="C43" s="51">
        <v>0</v>
      </c>
      <c r="D43" s="52">
        <v>0</v>
      </c>
    </row>
    <row r="44" spans="1:4" s="9" customFormat="1" x14ac:dyDescent="0.3">
      <c r="A44" s="8">
        <f t="shared" si="0"/>
        <v>40848.427083333234</v>
      </c>
      <c r="B44" s="51">
        <v>0</v>
      </c>
      <c r="C44" s="51">
        <v>0</v>
      </c>
      <c r="D44" s="52">
        <v>0</v>
      </c>
    </row>
    <row r="45" spans="1:4" s="9" customFormat="1" x14ac:dyDescent="0.3">
      <c r="A45" s="8">
        <f t="shared" si="0"/>
        <v>40848.437499999898</v>
      </c>
      <c r="B45" s="51">
        <v>0</v>
      </c>
      <c r="C45" s="51">
        <v>0</v>
      </c>
      <c r="D45" s="52">
        <v>0</v>
      </c>
    </row>
    <row r="46" spans="1:4" s="9" customFormat="1" x14ac:dyDescent="0.3">
      <c r="A46" s="8">
        <f t="shared" si="0"/>
        <v>40848.447916666562</v>
      </c>
      <c r="B46" s="51">
        <v>0</v>
      </c>
      <c r="C46" s="51">
        <v>0</v>
      </c>
      <c r="D46" s="52">
        <v>0</v>
      </c>
    </row>
    <row r="47" spans="1:4" s="9" customFormat="1" x14ac:dyDescent="0.3">
      <c r="A47" s="8">
        <f t="shared" si="0"/>
        <v>40848.458333333227</v>
      </c>
      <c r="B47" s="51">
        <v>0</v>
      </c>
      <c r="C47" s="51">
        <v>0</v>
      </c>
      <c r="D47" s="52">
        <v>0</v>
      </c>
    </row>
    <row r="48" spans="1:4" s="9" customFormat="1" x14ac:dyDescent="0.3">
      <c r="A48" s="8">
        <f t="shared" si="0"/>
        <v>40848.468749999891</v>
      </c>
      <c r="B48" s="51">
        <v>0</v>
      </c>
      <c r="C48" s="51">
        <v>0</v>
      </c>
      <c r="D48" s="52">
        <v>0</v>
      </c>
    </row>
    <row r="49" spans="1:4" s="9" customFormat="1" x14ac:dyDescent="0.3">
      <c r="A49" s="8">
        <f t="shared" si="0"/>
        <v>40848.479166666555</v>
      </c>
      <c r="B49" s="51">
        <v>0</v>
      </c>
      <c r="C49" s="51">
        <v>0</v>
      </c>
      <c r="D49" s="52">
        <v>0</v>
      </c>
    </row>
    <row r="50" spans="1:4" s="9" customFormat="1" x14ac:dyDescent="0.3">
      <c r="A50" s="8">
        <f t="shared" si="0"/>
        <v>40848.489583333219</v>
      </c>
      <c r="B50" s="51">
        <v>0</v>
      </c>
      <c r="C50" s="51">
        <v>0</v>
      </c>
      <c r="D50" s="52">
        <v>0</v>
      </c>
    </row>
    <row r="51" spans="1:4" s="9" customFormat="1" x14ac:dyDescent="0.3">
      <c r="A51" s="8">
        <f t="shared" si="0"/>
        <v>40848.499999999884</v>
      </c>
      <c r="B51" s="51">
        <v>0</v>
      </c>
      <c r="C51" s="51">
        <v>0</v>
      </c>
      <c r="D51" s="52">
        <v>0</v>
      </c>
    </row>
    <row r="52" spans="1:4" s="9" customFormat="1" x14ac:dyDescent="0.3">
      <c r="A52" s="8">
        <f t="shared" si="0"/>
        <v>40848.510416666548</v>
      </c>
      <c r="B52" s="51">
        <v>0</v>
      </c>
      <c r="C52" s="51">
        <v>0</v>
      </c>
      <c r="D52" s="52">
        <v>0</v>
      </c>
    </row>
    <row r="53" spans="1:4" s="9" customFormat="1" x14ac:dyDescent="0.3">
      <c r="A53" s="8">
        <f t="shared" si="0"/>
        <v>40848.520833333212</v>
      </c>
      <c r="B53" s="51">
        <v>0</v>
      </c>
      <c r="C53" s="51">
        <v>0</v>
      </c>
      <c r="D53" s="52">
        <v>0</v>
      </c>
    </row>
    <row r="54" spans="1:4" s="9" customFormat="1" x14ac:dyDescent="0.3">
      <c r="A54" s="8">
        <f t="shared" si="0"/>
        <v>40848.531249999876</v>
      </c>
      <c r="B54" s="51">
        <v>0</v>
      </c>
      <c r="C54" s="51">
        <v>0</v>
      </c>
      <c r="D54" s="52">
        <v>0</v>
      </c>
    </row>
    <row r="55" spans="1:4" s="9" customFormat="1" x14ac:dyDescent="0.3">
      <c r="A55" s="8">
        <f t="shared" si="0"/>
        <v>40848.541666666541</v>
      </c>
      <c r="B55" s="51">
        <v>0</v>
      </c>
      <c r="C55" s="51">
        <v>0</v>
      </c>
      <c r="D55" s="52">
        <v>0</v>
      </c>
    </row>
    <row r="56" spans="1:4" s="9" customFormat="1" x14ac:dyDescent="0.3">
      <c r="A56" s="8">
        <f t="shared" si="0"/>
        <v>40848.552083333205</v>
      </c>
      <c r="B56" s="51">
        <v>0</v>
      </c>
      <c r="C56" s="51">
        <v>0</v>
      </c>
      <c r="D56" s="52">
        <v>0</v>
      </c>
    </row>
    <row r="57" spans="1:4" s="9" customFormat="1" x14ac:dyDescent="0.3">
      <c r="A57" s="8">
        <f t="shared" si="0"/>
        <v>40848.562499999869</v>
      </c>
      <c r="B57" s="51">
        <v>0</v>
      </c>
      <c r="C57" s="51">
        <v>0</v>
      </c>
      <c r="D57" s="52">
        <v>0</v>
      </c>
    </row>
    <row r="58" spans="1:4" s="9" customFormat="1" x14ac:dyDescent="0.3">
      <c r="A58" s="8">
        <f t="shared" si="0"/>
        <v>40848.572916666533</v>
      </c>
      <c r="B58" s="51">
        <v>0</v>
      </c>
      <c r="C58" s="51">
        <v>0</v>
      </c>
      <c r="D58" s="52">
        <v>0</v>
      </c>
    </row>
    <row r="59" spans="1:4" s="9" customFormat="1" x14ac:dyDescent="0.3">
      <c r="A59" s="8">
        <f t="shared" si="0"/>
        <v>40848.583333333198</v>
      </c>
      <c r="B59" s="51">
        <v>0</v>
      </c>
      <c r="C59" s="51">
        <v>0</v>
      </c>
      <c r="D59" s="52">
        <v>0</v>
      </c>
    </row>
    <row r="60" spans="1:4" s="9" customFormat="1" x14ac:dyDescent="0.3">
      <c r="A60" s="8">
        <f t="shared" si="0"/>
        <v>40848.593749999862</v>
      </c>
      <c r="B60" s="51">
        <v>0</v>
      </c>
      <c r="C60" s="51">
        <v>0</v>
      </c>
      <c r="D60" s="52">
        <v>0</v>
      </c>
    </row>
    <row r="61" spans="1:4" s="9" customFormat="1" x14ac:dyDescent="0.3">
      <c r="A61" s="8">
        <f t="shared" si="0"/>
        <v>40848.604166666526</v>
      </c>
      <c r="B61" s="51">
        <v>0</v>
      </c>
      <c r="C61" s="51">
        <v>0</v>
      </c>
      <c r="D61" s="52">
        <v>0</v>
      </c>
    </row>
    <row r="62" spans="1:4" s="9" customFormat="1" x14ac:dyDescent="0.3">
      <c r="A62" s="8">
        <f t="shared" si="0"/>
        <v>40848.61458333319</v>
      </c>
      <c r="B62" s="51">
        <v>0</v>
      </c>
      <c r="C62" s="51">
        <v>0</v>
      </c>
      <c r="D62" s="52">
        <v>0</v>
      </c>
    </row>
    <row r="63" spans="1:4" s="9" customFormat="1" x14ac:dyDescent="0.3">
      <c r="A63" s="8">
        <f t="shared" si="0"/>
        <v>40848.624999999854</v>
      </c>
      <c r="B63" s="51">
        <v>0</v>
      </c>
      <c r="C63" s="51">
        <v>0</v>
      </c>
      <c r="D63" s="52">
        <v>0</v>
      </c>
    </row>
    <row r="64" spans="1:4" s="9" customFormat="1" x14ac:dyDescent="0.3">
      <c r="A64" s="8">
        <f t="shared" si="0"/>
        <v>40848.635416666519</v>
      </c>
      <c r="B64" s="51">
        <v>0</v>
      </c>
      <c r="C64" s="51">
        <v>0</v>
      </c>
      <c r="D64" s="52">
        <v>0</v>
      </c>
    </row>
    <row r="65" spans="1:4" s="9" customFormat="1" x14ac:dyDescent="0.3">
      <c r="A65" s="8">
        <f t="shared" si="0"/>
        <v>40848.645833333183</v>
      </c>
      <c r="B65" s="51">
        <v>0</v>
      </c>
      <c r="C65" s="51">
        <v>0</v>
      </c>
      <c r="D65" s="52">
        <v>0</v>
      </c>
    </row>
    <row r="66" spans="1:4" s="9" customFormat="1" x14ac:dyDescent="0.3">
      <c r="A66" s="8">
        <f t="shared" si="0"/>
        <v>40848.656249999847</v>
      </c>
      <c r="B66" s="51">
        <v>0</v>
      </c>
      <c r="C66" s="51">
        <v>0</v>
      </c>
      <c r="D66" s="52">
        <v>0</v>
      </c>
    </row>
    <row r="67" spans="1:4" s="9" customFormat="1" x14ac:dyDescent="0.3">
      <c r="A67" s="8">
        <f t="shared" si="0"/>
        <v>40848.666666666511</v>
      </c>
      <c r="B67" s="51">
        <v>0</v>
      </c>
      <c r="C67" s="51">
        <v>0</v>
      </c>
      <c r="D67" s="52">
        <v>0</v>
      </c>
    </row>
    <row r="68" spans="1:4" s="9" customFormat="1" x14ac:dyDescent="0.3">
      <c r="A68" s="8">
        <f t="shared" si="0"/>
        <v>40848.677083333176</v>
      </c>
      <c r="B68" s="51">
        <v>0</v>
      </c>
      <c r="C68" s="51">
        <v>0</v>
      </c>
      <c r="D68" s="52">
        <v>0</v>
      </c>
    </row>
    <row r="69" spans="1:4" s="9" customFormat="1" x14ac:dyDescent="0.3">
      <c r="A69" s="8">
        <f t="shared" ref="A69:A132" si="1">A68+1/24/4</f>
        <v>40848.68749999984</v>
      </c>
      <c r="B69" s="51">
        <v>0</v>
      </c>
      <c r="C69" s="51">
        <v>0</v>
      </c>
      <c r="D69" s="52">
        <v>0</v>
      </c>
    </row>
    <row r="70" spans="1:4" s="9" customFormat="1" x14ac:dyDescent="0.3">
      <c r="A70" s="8">
        <f t="shared" si="1"/>
        <v>40848.697916666504</v>
      </c>
      <c r="B70" s="51">
        <v>0</v>
      </c>
      <c r="C70" s="51">
        <v>0</v>
      </c>
      <c r="D70" s="52">
        <v>0</v>
      </c>
    </row>
    <row r="71" spans="1:4" s="9" customFormat="1" x14ac:dyDescent="0.3">
      <c r="A71" s="8">
        <f t="shared" si="1"/>
        <v>40848.708333333168</v>
      </c>
      <c r="B71" s="51">
        <v>0</v>
      </c>
      <c r="C71" s="51">
        <v>0</v>
      </c>
      <c r="D71" s="52">
        <v>0</v>
      </c>
    </row>
    <row r="72" spans="1:4" s="9" customFormat="1" x14ac:dyDescent="0.3">
      <c r="A72" s="8">
        <f t="shared" si="1"/>
        <v>40848.718749999833</v>
      </c>
      <c r="B72" s="51">
        <v>0</v>
      </c>
      <c r="C72" s="51">
        <v>0</v>
      </c>
      <c r="D72" s="52">
        <v>0</v>
      </c>
    </row>
    <row r="73" spans="1:4" s="9" customFormat="1" x14ac:dyDescent="0.3">
      <c r="A73" s="8">
        <f t="shared" si="1"/>
        <v>40848.729166666497</v>
      </c>
      <c r="B73" s="51">
        <v>0</v>
      </c>
      <c r="C73" s="51">
        <v>0</v>
      </c>
      <c r="D73" s="52">
        <v>0</v>
      </c>
    </row>
    <row r="74" spans="1:4" s="9" customFormat="1" x14ac:dyDescent="0.3">
      <c r="A74" s="8">
        <f t="shared" si="1"/>
        <v>40848.739583333161</v>
      </c>
      <c r="B74" s="51">
        <v>0</v>
      </c>
      <c r="C74" s="51">
        <v>0</v>
      </c>
      <c r="D74" s="52">
        <v>0</v>
      </c>
    </row>
    <row r="75" spans="1:4" s="9" customFormat="1" x14ac:dyDescent="0.3">
      <c r="A75" s="8">
        <f t="shared" si="1"/>
        <v>40848.749999999825</v>
      </c>
      <c r="B75" s="51">
        <v>0</v>
      </c>
      <c r="C75" s="51">
        <v>0</v>
      </c>
      <c r="D75" s="52">
        <v>0</v>
      </c>
    </row>
    <row r="76" spans="1:4" s="9" customFormat="1" x14ac:dyDescent="0.3">
      <c r="A76" s="8">
        <f t="shared" si="1"/>
        <v>40848.76041666649</v>
      </c>
      <c r="B76" s="51">
        <v>0</v>
      </c>
      <c r="C76" s="51">
        <v>0</v>
      </c>
      <c r="D76" s="52">
        <v>0</v>
      </c>
    </row>
    <row r="77" spans="1:4" s="9" customFormat="1" x14ac:dyDescent="0.3">
      <c r="A77" s="8">
        <f t="shared" si="1"/>
        <v>40848.770833333154</v>
      </c>
      <c r="B77" s="51">
        <v>0</v>
      </c>
      <c r="C77" s="51">
        <v>0</v>
      </c>
      <c r="D77" s="52">
        <v>0</v>
      </c>
    </row>
    <row r="78" spans="1:4" s="9" customFormat="1" x14ac:dyDescent="0.3">
      <c r="A78" s="8">
        <f t="shared" si="1"/>
        <v>40848.781249999818</v>
      </c>
      <c r="B78" s="51">
        <v>0</v>
      </c>
      <c r="C78" s="51">
        <v>0</v>
      </c>
      <c r="D78" s="52">
        <v>0</v>
      </c>
    </row>
    <row r="79" spans="1:4" s="9" customFormat="1" x14ac:dyDescent="0.3">
      <c r="A79" s="8">
        <f t="shared" si="1"/>
        <v>40848.791666666482</v>
      </c>
      <c r="B79" s="51">
        <v>0</v>
      </c>
      <c r="C79" s="51">
        <v>0</v>
      </c>
      <c r="D79" s="52">
        <v>0</v>
      </c>
    </row>
    <row r="80" spans="1:4" s="9" customFormat="1" x14ac:dyDescent="0.3">
      <c r="A80" s="8">
        <f t="shared" si="1"/>
        <v>40848.802083333147</v>
      </c>
      <c r="B80" s="51">
        <v>0</v>
      </c>
      <c r="C80" s="51">
        <v>0</v>
      </c>
      <c r="D80" s="52">
        <v>0</v>
      </c>
    </row>
    <row r="81" spans="1:4" s="9" customFormat="1" x14ac:dyDescent="0.3">
      <c r="A81" s="8">
        <f t="shared" si="1"/>
        <v>40848.812499999811</v>
      </c>
      <c r="B81" s="51">
        <v>0</v>
      </c>
      <c r="C81" s="51">
        <v>0</v>
      </c>
      <c r="D81" s="52">
        <v>0</v>
      </c>
    </row>
    <row r="82" spans="1:4" s="9" customFormat="1" x14ac:dyDescent="0.3">
      <c r="A82" s="8">
        <f t="shared" si="1"/>
        <v>40848.822916666475</v>
      </c>
      <c r="B82" s="51">
        <v>0</v>
      </c>
      <c r="C82" s="51">
        <v>0</v>
      </c>
      <c r="D82" s="52">
        <v>0</v>
      </c>
    </row>
    <row r="83" spans="1:4" s="9" customFormat="1" x14ac:dyDescent="0.3">
      <c r="A83" s="8">
        <f t="shared" si="1"/>
        <v>40848.833333333139</v>
      </c>
      <c r="B83" s="51">
        <v>0</v>
      </c>
      <c r="C83" s="51">
        <v>0</v>
      </c>
      <c r="D83" s="52">
        <v>0</v>
      </c>
    </row>
    <row r="84" spans="1:4" s="9" customFormat="1" x14ac:dyDescent="0.3">
      <c r="A84" s="8">
        <f t="shared" si="1"/>
        <v>40848.843749999804</v>
      </c>
      <c r="B84" s="51">
        <v>0</v>
      </c>
      <c r="C84" s="51">
        <v>0</v>
      </c>
      <c r="D84" s="52">
        <v>0</v>
      </c>
    </row>
    <row r="85" spans="1:4" s="9" customFormat="1" x14ac:dyDescent="0.3">
      <c r="A85" s="8">
        <f t="shared" si="1"/>
        <v>40848.854166666468</v>
      </c>
      <c r="B85" s="51">
        <v>0</v>
      </c>
      <c r="C85" s="51">
        <v>0</v>
      </c>
      <c r="D85" s="52">
        <v>0</v>
      </c>
    </row>
    <row r="86" spans="1:4" s="9" customFormat="1" x14ac:dyDescent="0.3">
      <c r="A86" s="8">
        <f t="shared" si="1"/>
        <v>40848.864583333132</v>
      </c>
      <c r="B86" s="51">
        <v>0</v>
      </c>
      <c r="C86" s="51">
        <v>0</v>
      </c>
      <c r="D86" s="52">
        <v>0</v>
      </c>
    </row>
    <row r="87" spans="1:4" s="9" customFormat="1" x14ac:dyDescent="0.3">
      <c r="A87" s="8">
        <f t="shared" si="1"/>
        <v>40848.874999999796</v>
      </c>
      <c r="B87" s="51">
        <v>0</v>
      </c>
      <c r="C87" s="51">
        <v>0</v>
      </c>
      <c r="D87" s="52">
        <v>0</v>
      </c>
    </row>
    <row r="88" spans="1:4" s="9" customFormat="1" x14ac:dyDescent="0.3">
      <c r="A88" s="8">
        <f t="shared" si="1"/>
        <v>40848.885416666461</v>
      </c>
      <c r="B88" s="51">
        <v>0</v>
      </c>
      <c r="C88" s="51">
        <v>0</v>
      </c>
      <c r="D88" s="52">
        <v>0</v>
      </c>
    </row>
    <row r="89" spans="1:4" s="9" customFormat="1" x14ac:dyDescent="0.3">
      <c r="A89" s="8">
        <f t="shared" si="1"/>
        <v>40848.895833333125</v>
      </c>
      <c r="B89" s="51">
        <v>0</v>
      </c>
      <c r="C89" s="51">
        <v>0</v>
      </c>
      <c r="D89" s="52">
        <v>0</v>
      </c>
    </row>
    <row r="90" spans="1:4" s="9" customFormat="1" x14ac:dyDescent="0.3">
      <c r="A90" s="8">
        <f t="shared" si="1"/>
        <v>40848.906249999789</v>
      </c>
      <c r="B90" s="51">
        <v>0</v>
      </c>
      <c r="C90" s="51">
        <v>0</v>
      </c>
      <c r="D90" s="52">
        <v>0</v>
      </c>
    </row>
    <row r="91" spans="1:4" s="9" customFormat="1" x14ac:dyDescent="0.3">
      <c r="A91" s="8">
        <f t="shared" si="1"/>
        <v>40848.916666666453</v>
      </c>
      <c r="B91" s="51">
        <v>0</v>
      </c>
      <c r="C91" s="51">
        <v>0</v>
      </c>
      <c r="D91" s="52">
        <v>0</v>
      </c>
    </row>
    <row r="92" spans="1:4" s="9" customFormat="1" x14ac:dyDescent="0.3">
      <c r="A92" s="8">
        <f t="shared" si="1"/>
        <v>40848.927083333117</v>
      </c>
      <c r="B92" s="51">
        <v>0</v>
      </c>
      <c r="C92" s="51">
        <v>0</v>
      </c>
      <c r="D92" s="52">
        <v>0</v>
      </c>
    </row>
    <row r="93" spans="1:4" s="9" customFormat="1" x14ac:dyDescent="0.3">
      <c r="A93" s="8">
        <f t="shared" si="1"/>
        <v>40848.937499999782</v>
      </c>
      <c r="B93" s="51">
        <v>0</v>
      </c>
      <c r="C93" s="51">
        <v>0</v>
      </c>
      <c r="D93" s="52">
        <v>0</v>
      </c>
    </row>
    <row r="94" spans="1:4" s="9" customFormat="1" x14ac:dyDescent="0.3">
      <c r="A94" s="8">
        <f t="shared" si="1"/>
        <v>40848.947916666446</v>
      </c>
      <c r="B94" s="51">
        <v>0</v>
      </c>
      <c r="C94" s="51">
        <v>0</v>
      </c>
      <c r="D94" s="52">
        <v>0</v>
      </c>
    </row>
    <row r="95" spans="1:4" s="9" customFormat="1" x14ac:dyDescent="0.3">
      <c r="A95" s="8">
        <f t="shared" si="1"/>
        <v>40848.95833333311</v>
      </c>
      <c r="B95" s="51">
        <v>0</v>
      </c>
      <c r="C95" s="51">
        <v>0</v>
      </c>
      <c r="D95" s="52">
        <v>0</v>
      </c>
    </row>
    <row r="96" spans="1:4" s="9" customFormat="1" x14ac:dyDescent="0.3">
      <c r="A96" s="8">
        <f t="shared" si="1"/>
        <v>40848.968749999774</v>
      </c>
      <c r="B96" s="51">
        <v>0</v>
      </c>
      <c r="C96" s="51">
        <v>0</v>
      </c>
      <c r="D96" s="52">
        <v>0</v>
      </c>
    </row>
    <row r="97" spans="1:4" s="9" customFormat="1" x14ac:dyDescent="0.3">
      <c r="A97" s="8">
        <f t="shared" si="1"/>
        <v>40848.979166666439</v>
      </c>
      <c r="B97" s="51">
        <v>0</v>
      </c>
      <c r="C97" s="51">
        <v>0</v>
      </c>
      <c r="D97" s="52">
        <v>0</v>
      </c>
    </row>
    <row r="98" spans="1:4" s="9" customFormat="1" x14ac:dyDescent="0.3">
      <c r="A98" s="8">
        <f t="shared" si="1"/>
        <v>40848.989583333103</v>
      </c>
      <c r="B98" s="51">
        <v>0</v>
      </c>
      <c r="C98" s="51">
        <v>0</v>
      </c>
      <c r="D98" s="52">
        <v>0</v>
      </c>
    </row>
    <row r="99" spans="1:4" s="9" customFormat="1" x14ac:dyDescent="0.3">
      <c r="A99" s="8">
        <f t="shared" si="1"/>
        <v>40848.999999999767</v>
      </c>
      <c r="B99" s="51">
        <v>0</v>
      </c>
      <c r="C99" s="51">
        <v>0</v>
      </c>
      <c r="D99" s="52">
        <v>0</v>
      </c>
    </row>
    <row r="100" spans="1:4" s="9" customFormat="1" x14ac:dyDescent="0.3">
      <c r="A100" s="8">
        <f t="shared" si="1"/>
        <v>40849.010416666431</v>
      </c>
      <c r="B100" s="51">
        <v>0</v>
      </c>
      <c r="C100" s="51">
        <v>0</v>
      </c>
      <c r="D100" s="52">
        <v>0</v>
      </c>
    </row>
    <row r="101" spans="1:4" s="9" customFormat="1" x14ac:dyDescent="0.3">
      <c r="A101" s="8">
        <f t="shared" si="1"/>
        <v>40849.020833333096</v>
      </c>
      <c r="B101" s="51">
        <v>0</v>
      </c>
      <c r="C101" s="51">
        <v>0</v>
      </c>
      <c r="D101" s="52">
        <v>0</v>
      </c>
    </row>
    <row r="102" spans="1:4" s="9" customFormat="1" x14ac:dyDescent="0.3">
      <c r="A102" s="8">
        <f t="shared" si="1"/>
        <v>40849.03124999976</v>
      </c>
      <c r="B102" s="51">
        <v>0</v>
      </c>
      <c r="C102" s="51">
        <v>0</v>
      </c>
      <c r="D102" s="52">
        <v>0</v>
      </c>
    </row>
    <row r="103" spans="1:4" s="9" customFormat="1" x14ac:dyDescent="0.3">
      <c r="A103" s="8">
        <f t="shared" si="1"/>
        <v>40849.041666666424</v>
      </c>
      <c r="B103" s="51">
        <v>0</v>
      </c>
      <c r="C103" s="51">
        <v>0</v>
      </c>
      <c r="D103" s="52">
        <v>0</v>
      </c>
    </row>
    <row r="104" spans="1:4" s="9" customFormat="1" x14ac:dyDescent="0.3">
      <c r="A104" s="8">
        <f t="shared" si="1"/>
        <v>40849.052083333088</v>
      </c>
      <c r="B104" s="51">
        <v>0</v>
      </c>
      <c r="C104" s="51">
        <v>0</v>
      </c>
      <c r="D104" s="52">
        <v>0</v>
      </c>
    </row>
    <row r="105" spans="1:4" s="9" customFormat="1" x14ac:dyDescent="0.3">
      <c r="A105" s="8">
        <f t="shared" si="1"/>
        <v>40849.062499999753</v>
      </c>
      <c r="B105" s="51">
        <v>0</v>
      </c>
      <c r="C105" s="51">
        <v>0</v>
      </c>
      <c r="D105" s="52">
        <v>0</v>
      </c>
    </row>
    <row r="106" spans="1:4" s="9" customFormat="1" x14ac:dyDescent="0.3">
      <c r="A106" s="8">
        <f t="shared" si="1"/>
        <v>40849.072916666417</v>
      </c>
      <c r="B106" s="51">
        <v>0</v>
      </c>
      <c r="C106" s="51">
        <v>0</v>
      </c>
      <c r="D106" s="52">
        <v>0</v>
      </c>
    </row>
    <row r="107" spans="1:4" s="9" customFormat="1" x14ac:dyDescent="0.3">
      <c r="A107" s="8">
        <f t="shared" si="1"/>
        <v>40849.083333333081</v>
      </c>
      <c r="B107" s="51">
        <v>0</v>
      </c>
      <c r="C107" s="51">
        <v>0</v>
      </c>
      <c r="D107" s="52">
        <v>0</v>
      </c>
    </row>
    <row r="108" spans="1:4" s="9" customFormat="1" x14ac:dyDescent="0.3">
      <c r="A108" s="8">
        <f t="shared" si="1"/>
        <v>40849.093749999745</v>
      </c>
      <c r="B108" s="51">
        <v>0</v>
      </c>
      <c r="C108" s="51">
        <v>0</v>
      </c>
      <c r="D108" s="52">
        <v>0</v>
      </c>
    </row>
    <row r="109" spans="1:4" s="9" customFormat="1" x14ac:dyDescent="0.3">
      <c r="A109" s="8">
        <f t="shared" si="1"/>
        <v>40849.10416666641</v>
      </c>
      <c r="B109" s="51">
        <v>0</v>
      </c>
      <c r="C109" s="51">
        <v>0</v>
      </c>
      <c r="D109" s="52">
        <v>0</v>
      </c>
    </row>
    <row r="110" spans="1:4" s="9" customFormat="1" x14ac:dyDescent="0.3">
      <c r="A110" s="8">
        <f t="shared" si="1"/>
        <v>40849.114583333074</v>
      </c>
      <c r="B110" s="51">
        <v>0</v>
      </c>
      <c r="C110" s="51">
        <v>0</v>
      </c>
      <c r="D110" s="52">
        <v>0</v>
      </c>
    </row>
    <row r="111" spans="1:4" s="9" customFormat="1" x14ac:dyDescent="0.3">
      <c r="A111" s="8">
        <f t="shared" si="1"/>
        <v>40849.124999999738</v>
      </c>
      <c r="B111" s="51">
        <v>0</v>
      </c>
      <c r="C111" s="51">
        <v>0</v>
      </c>
      <c r="D111" s="52">
        <v>0</v>
      </c>
    </row>
    <row r="112" spans="1:4" s="9" customFormat="1" x14ac:dyDescent="0.3">
      <c r="A112" s="8">
        <f t="shared" si="1"/>
        <v>40849.135416666402</v>
      </c>
      <c r="B112" s="51">
        <v>0</v>
      </c>
      <c r="C112" s="51">
        <v>0</v>
      </c>
      <c r="D112" s="52">
        <v>0</v>
      </c>
    </row>
    <row r="113" spans="1:4" s="9" customFormat="1" x14ac:dyDescent="0.3">
      <c r="A113" s="8">
        <f t="shared" si="1"/>
        <v>40849.145833333067</v>
      </c>
      <c r="B113" s="51">
        <v>0</v>
      </c>
      <c r="C113" s="51">
        <v>0</v>
      </c>
      <c r="D113" s="52">
        <v>0</v>
      </c>
    </row>
    <row r="114" spans="1:4" s="9" customFormat="1" x14ac:dyDescent="0.3">
      <c r="A114" s="8">
        <f t="shared" si="1"/>
        <v>40849.156249999731</v>
      </c>
      <c r="B114" s="51">
        <v>0</v>
      </c>
      <c r="C114" s="51">
        <v>0</v>
      </c>
      <c r="D114" s="52">
        <v>0</v>
      </c>
    </row>
    <row r="115" spans="1:4" s="9" customFormat="1" x14ac:dyDescent="0.3">
      <c r="A115" s="8">
        <f t="shared" si="1"/>
        <v>40849.166666666395</v>
      </c>
      <c r="B115" s="51">
        <v>0</v>
      </c>
      <c r="C115" s="51">
        <v>0</v>
      </c>
      <c r="D115" s="52">
        <v>0</v>
      </c>
    </row>
    <row r="116" spans="1:4" s="9" customFormat="1" x14ac:dyDescent="0.3">
      <c r="A116" s="8">
        <f t="shared" si="1"/>
        <v>40849.177083333059</v>
      </c>
      <c r="B116" s="51">
        <v>0</v>
      </c>
      <c r="C116" s="51">
        <v>0</v>
      </c>
      <c r="D116" s="52">
        <v>0</v>
      </c>
    </row>
    <row r="117" spans="1:4" s="9" customFormat="1" x14ac:dyDescent="0.3">
      <c r="A117" s="8">
        <f t="shared" si="1"/>
        <v>40849.187499999724</v>
      </c>
      <c r="B117" s="51">
        <v>0</v>
      </c>
      <c r="C117" s="51">
        <v>0</v>
      </c>
      <c r="D117" s="52">
        <v>0</v>
      </c>
    </row>
    <row r="118" spans="1:4" s="9" customFormat="1" x14ac:dyDescent="0.3">
      <c r="A118" s="8">
        <f t="shared" si="1"/>
        <v>40849.197916666388</v>
      </c>
      <c r="B118" s="51">
        <v>0</v>
      </c>
      <c r="C118" s="51">
        <v>0</v>
      </c>
      <c r="D118" s="52">
        <v>0</v>
      </c>
    </row>
    <row r="119" spans="1:4" s="9" customFormat="1" x14ac:dyDescent="0.3">
      <c r="A119" s="8">
        <f t="shared" si="1"/>
        <v>40849.208333333052</v>
      </c>
      <c r="B119" s="51">
        <v>0</v>
      </c>
      <c r="C119" s="51">
        <v>0</v>
      </c>
      <c r="D119" s="52">
        <v>0</v>
      </c>
    </row>
    <row r="120" spans="1:4" s="9" customFormat="1" x14ac:dyDescent="0.3">
      <c r="A120" s="8">
        <f t="shared" si="1"/>
        <v>40849.218749999716</v>
      </c>
      <c r="B120" s="51">
        <v>0</v>
      </c>
      <c r="C120" s="51">
        <v>0</v>
      </c>
      <c r="D120" s="52">
        <v>0</v>
      </c>
    </row>
    <row r="121" spans="1:4" s="9" customFormat="1" x14ac:dyDescent="0.3">
      <c r="A121" s="8">
        <f t="shared" si="1"/>
        <v>40849.22916666638</v>
      </c>
      <c r="B121" s="51">
        <v>0</v>
      </c>
      <c r="C121" s="51">
        <v>0</v>
      </c>
      <c r="D121" s="52">
        <v>0</v>
      </c>
    </row>
    <row r="122" spans="1:4" s="9" customFormat="1" x14ac:dyDescent="0.3">
      <c r="A122" s="8">
        <f t="shared" si="1"/>
        <v>40849.239583333045</v>
      </c>
      <c r="B122" s="51">
        <v>0</v>
      </c>
      <c r="C122" s="51">
        <v>0</v>
      </c>
      <c r="D122" s="52">
        <v>0</v>
      </c>
    </row>
    <row r="123" spans="1:4" s="9" customFormat="1" x14ac:dyDescent="0.3">
      <c r="A123" s="8">
        <f t="shared" si="1"/>
        <v>40849.249999999709</v>
      </c>
      <c r="B123" s="51">
        <v>0</v>
      </c>
      <c r="C123" s="51">
        <v>0</v>
      </c>
      <c r="D123" s="52">
        <v>0</v>
      </c>
    </row>
    <row r="124" spans="1:4" s="9" customFormat="1" x14ac:dyDescent="0.3">
      <c r="A124" s="8">
        <f t="shared" si="1"/>
        <v>40849.260416666373</v>
      </c>
      <c r="B124" s="51">
        <v>0</v>
      </c>
      <c r="C124" s="51">
        <v>0</v>
      </c>
      <c r="D124" s="52">
        <v>0</v>
      </c>
    </row>
    <row r="125" spans="1:4" s="9" customFormat="1" x14ac:dyDescent="0.3">
      <c r="A125" s="8">
        <f t="shared" si="1"/>
        <v>40849.270833333037</v>
      </c>
      <c r="B125" s="51">
        <v>0</v>
      </c>
      <c r="C125" s="51">
        <v>0</v>
      </c>
      <c r="D125" s="52">
        <v>0</v>
      </c>
    </row>
    <row r="126" spans="1:4" s="9" customFormat="1" x14ac:dyDescent="0.3">
      <c r="A126" s="8">
        <f t="shared" si="1"/>
        <v>40849.281249999702</v>
      </c>
      <c r="B126" s="51">
        <v>0</v>
      </c>
      <c r="C126" s="51">
        <v>0</v>
      </c>
      <c r="D126" s="52">
        <v>0</v>
      </c>
    </row>
    <row r="127" spans="1:4" s="9" customFormat="1" x14ac:dyDescent="0.3">
      <c r="A127" s="8">
        <f t="shared" si="1"/>
        <v>40849.291666666366</v>
      </c>
      <c r="B127" s="51">
        <v>0</v>
      </c>
      <c r="C127" s="51">
        <v>0</v>
      </c>
      <c r="D127" s="52">
        <v>0</v>
      </c>
    </row>
    <row r="128" spans="1:4" s="9" customFormat="1" x14ac:dyDescent="0.3">
      <c r="A128" s="8">
        <f t="shared" si="1"/>
        <v>40849.30208333303</v>
      </c>
      <c r="B128" s="51">
        <v>0</v>
      </c>
      <c r="C128" s="51">
        <v>0</v>
      </c>
      <c r="D128" s="52">
        <v>0</v>
      </c>
    </row>
    <row r="129" spans="1:4" s="9" customFormat="1" x14ac:dyDescent="0.3">
      <c r="A129" s="8">
        <f t="shared" si="1"/>
        <v>40849.312499999694</v>
      </c>
      <c r="B129" s="51">
        <v>0</v>
      </c>
      <c r="C129" s="51">
        <v>0</v>
      </c>
      <c r="D129" s="52">
        <v>0</v>
      </c>
    </row>
    <row r="130" spans="1:4" s="9" customFormat="1" x14ac:dyDescent="0.3">
      <c r="A130" s="8">
        <f t="shared" si="1"/>
        <v>40849.322916666359</v>
      </c>
      <c r="B130" s="51">
        <v>0</v>
      </c>
      <c r="C130" s="51">
        <v>0</v>
      </c>
      <c r="D130" s="52">
        <v>0</v>
      </c>
    </row>
    <row r="131" spans="1:4" s="9" customFormat="1" x14ac:dyDescent="0.3">
      <c r="A131" s="8">
        <f t="shared" si="1"/>
        <v>40849.333333333023</v>
      </c>
      <c r="B131" s="51">
        <v>0</v>
      </c>
      <c r="C131" s="51">
        <v>0</v>
      </c>
      <c r="D131" s="52">
        <v>0</v>
      </c>
    </row>
    <row r="132" spans="1:4" s="9" customFormat="1" x14ac:dyDescent="0.3">
      <c r="A132" s="8">
        <f t="shared" si="1"/>
        <v>40849.343749999687</v>
      </c>
      <c r="B132" s="51">
        <v>0</v>
      </c>
      <c r="C132" s="51">
        <v>0</v>
      </c>
      <c r="D132" s="52">
        <v>0</v>
      </c>
    </row>
    <row r="133" spans="1:4" s="9" customFormat="1" x14ac:dyDescent="0.3">
      <c r="A133" s="8">
        <f t="shared" ref="A133:A196" si="2">A132+1/24/4</f>
        <v>40849.354166666351</v>
      </c>
      <c r="B133" s="51">
        <v>0</v>
      </c>
      <c r="C133" s="51">
        <v>0</v>
      </c>
      <c r="D133" s="52">
        <v>0</v>
      </c>
    </row>
    <row r="134" spans="1:4" s="9" customFormat="1" x14ac:dyDescent="0.3">
      <c r="A134" s="8">
        <f t="shared" si="2"/>
        <v>40849.364583333016</v>
      </c>
      <c r="B134" s="51">
        <v>0</v>
      </c>
      <c r="C134" s="51">
        <v>0</v>
      </c>
      <c r="D134" s="52">
        <v>0</v>
      </c>
    </row>
    <row r="135" spans="1:4" s="9" customFormat="1" x14ac:dyDescent="0.3">
      <c r="A135" s="8">
        <f t="shared" si="2"/>
        <v>40849.37499999968</v>
      </c>
      <c r="B135" s="51">
        <v>0</v>
      </c>
      <c r="C135" s="51">
        <v>0</v>
      </c>
      <c r="D135" s="52">
        <v>0</v>
      </c>
    </row>
    <row r="136" spans="1:4" s="9" customFormat="1" x14ac:dyDescent="0.3">
      <c r="A136" s="8">
        <f t="shared" si="2"/>
        <v>40849.385416666344</v>
      </c>
      <c r="B136" s="51">
        <v>0</v>
      </c>
      <c r="C136" s="51">
        <v>0</v>
      </c>
      <c r="D136" s="52">
        <v>0</v>
      </c>
    </row>
    <row r="137" spans="1:4" s="9" customFormat="1" x14ac:dyDescent="0.3">
      <c r="A137" s="8">
        <f t="shared" si="2"/>
        <v>40849.395833333008</v>
      </c>
      <c r="B137" s="51">
        <v>0</v>
      </c>
      <c r="C137" s="51">
        <v>0</v>
      </c>
      <c r="D137" s="52">
        <v>0</v>
      </c>
    </row>
    <row r="138" spans="1:4" s="9" customFormat="1" x14ac:dyDescent="0.3">
      <c r="A138" s="8">
        <f t="shared" si="2"/>
        <v>40849.406249999673</v>
      </c>
      <c r="B138" s="51">
        <v>0</v>
      </c>
      <c r="C138" s="51">
        <v>0</v>
      </c>
      <c r="D138" s="52">
        <v>0</v>
      </c>
    </row>
    <row r="139" spans="1:4" s="9" customFormat="1" x14ac:dyDescent="0.3">
      <c r="A139" s="8">
        <f t="shared" si="2"/>
        <v>40849.416666666337</v>
      </c>
      <c r="B139" s="51">
        <v>0</v>
      </c>
      <c r="C139" s="51">
        <v>0</v>
      </c>
      <c r="D139" s="52">
        <v>0</v>
      </c>
    </row>
    <row r="140" spans="1:4" s="9" customFormat="1" x14ac:dyDescent="0.3">
      <c r="A140" s="8">
        <f t="shared" si="2"/>
        <v>40849.427083333001</v>
      </c>
      <c r="B140" s="51">
        <v>0</v>
      </c>
      <c r="C140" s="51">
        <v>0</v>
      </c>
      <c r="D140" s="52">
        <v>0</v>
      </c>
    </row>
    <row r="141" spans="1:4" s="9" customFormat="1" x14ac:dyDescent="0.3">
      <c r="A141" s="8">
        <f t="shared" si="2"/>
        <v>40849.437499999665</v>
      </c>
      <c r="B141" s="51">
        <v>0</v>
      </c>
      <c r="C141" s="51">
        <v>0</v>
      </c>
      <c r="D141" s="52">
        <v>0</v>
      </c>
    </row>
    <row r="142" spans="1:4" s="9" customFormat="1" x14ac:dyDescent="0.3">
      <c r="A142" s="8">
        <f t="shared" si="2"/>
        <v>40849.44791666633</v>
      </c>
      <c r="B142" s="51">
        <v>0</v>
      </c>
      <c r="C142" s="51">
        <v>0</v>
      </c>
      <c r="D142" s="52">
        <v>0</v>
      </c>
    </row>
    <row r="143" spans="1:4" s="9" customFormat="1" x14ac:dyDescent="0.3">
      <c r="A143" s="8">
        <f t="shared" si="2"/>
        <v>40849.458333332994</v>
      </c>
      <c r="B143" s="51">
        <v>0</v>
      </c>
      <c r="C143" s="51">
        <v>0</v>
      </c>
      <c r="D143" s="52">
        <v>0</v>
      </c>
    </row>
    <row r="144" spans="1:4" s="9" customFormat="1" x14ac:dyDescent="0.3">
      <c r="A144" s="8">
        <f t="shared" si="2"/>
        <v>40849.468749999658</v>
      </c>
      <c r="B144" s="51">
        <v>0</v>
      </c>
      <c r="C144" s="51">
        <v>0</v>
      </c>
      <c r="D144" s="52">
        <v>0</v>
      </c>
    </row>
    <row r="145" spans="1:4" s="9" customFormat="1" x14ac:dyDescent="0.3">
      <c r="A145" s="8">
        <f t="shared" si="2"/>
        <v>40849.479166666322</v>
      </c>
      <c r="B145" s="51">
        <v>0</v>
      </c>
      <c r="C145" s="51">
        <v>0</v>
      </c>
      <c r="D145" s="52">
        <v>0</v>
      </c>
    </row>
    <row r="146" spans="1:4" s="9" customFormat="1" x14ac:dyDescent="0.3">
      <c r="A146" s="8">
        <f t="shared" si="2"/>
        <v>40849.489583332987</v>
      </c>
      <c r="B146" s="51">
        <v>0</v>
      </c>
      <c r="C146" s="51">
        <v>0</v>
      </c>
      <c r="D146" s="52">
        <v>0</v>
      </c>
    </row>
    <row r="147" spans="1:4" s="9" customFormat="1" x14ac:dyDescent="0.3">
      <c r="A147" s="8">
        <f t="shared" si="2"/>
        <v>40849.499999999651</v>
      </c>
      <c r="B147" s="51">
        <v>0</v>
      </c>
      <c r="C147" s="51">
        <v>0</v>
      </c>
      <c r="D147" s="52">
        <v>0</v>
      </c>
    </row>
    <row r="148" spans="1:4" s="9" customFormat="1" x14ac:dyDescent="0.3">
      <c r="A148" s="8">
        <f t="shared" si="2"/>
        <v>40849.510416666315</v>
      </c>
      <c r="B148" s="51">
        <v>0</v>
      </c>
      <c r="C148" s="51">
        <v>0</v>
      </c>
      <c r="D148" s="52">
        <v>0</v>
      </c>
    </row>
    <row r="149" spans="1:4" s="9" customFormat="1" x14ac:dyDescent="0.3">
      <c r="A149" s="8">
        <f t="shared" si="2"/>
        <v>40849.520833332979</v>
      </c>
      <c r="B149" s="51">
        <v>0</v>
      </c>
      <c r="C149" s="51">
        <v>0</v>
      </c>
      <c r="D149" s="52">
        <v>0</v>
      </c>
    </row>
    <row r="150" spans="1:4" s="9" customFormat="1" x14ac:dyDescent="0.3">
      <c r="A150" s="8">
        <f t="shared" si="2"/>
        <v>40849.531249999643</v>
      </c>
      <c r="B150" s="51">
        <v>0</v>
      </c>
      <c r="C150" s="51">
        <v>0</v>
      </c>
      <c r="D150" s="52">
        <v>0</v>
      </c>
    </row>
    <row r="151" spans="1:4" s="9" customFormat="1" x14ac:dyDescent="0.3">
      <c r="A151" s="8">
        <f t="shared" si="2"/>
        <v>40849.541666666308</v>
      </c>
      <c r="B151" s="51">
        <v>0</v>
      </c>
      <c r="C151" s="51">
        <v>0</v>
      </c>
      <c r="D151" s="52">
        <v>0</v>
      </c>
    </row>
    <row r="152" spans="1:4" s="9" customFormat="1" x14ac:dyDescent="0.3">
      <c r="A152" s="8">
        <f t="shared" si="2"/>
        <v>40849.552083332972</v>
      </c>
      <c r="B152" s="51">
        <v>0</v>
      </c>
      <c r="C152" s="51">
        <v>0</v>
      </c>
      <c r="D152" s="52">
        <v>0</v>
      </c>
    </row>
    <row r="153" spans="1:4" s="9" customFormat="1" x14ac:dyDescent="0.3">
      <c r="A153" s="8">
        <f t="shared" si="2"/>
        <v>40849.562499999636</v>
      </c>
      <c r="B153" s="51">
        <v>0</v>
      </c>
      <c r="C153" s="51">
        <v>0</v>
      </c>
      <c r="D153" s="52">
        <v>0</v>
      </c>
    </row>
    <row r="154" spans="1:4" s="9" customFormat="1" x14ac:dyDescent="0.3">
      <c r="A154" s="8">
        <f t="shared" si="2"/>
        <v>40849.5729166663</v>
      </c>
      <c r="B154" s="51">
        <v>0</v>
      </c>
      <c r="C154" s="51">
        <v>0</v>
      </c>
      <c r="D154" s="52">
        <v>0</v>
      </c>
    </row>
    <row r="155" spans="1:4" s="9" customFormat="1" x14ac:dyDescent="0.3">
      <c r="A155" s="8">
        <f t="shared" si="2"/>
        <v>40849.583333332965</v>
      </c>
      <c r="B155" s="51">
        <v>0</v>
      </c>
      <c r="C155" s="51">
        <v>0</v>
      </c>
      <c r="D155" s="52">
        <v>0</v>
      </c>
    </row>
    <row r="156" spans="1:4" s="9" customFormat="1" x14ac:dyDescent="0.3">
      <c r="A156" s="8">
        <f t="shared" si="2"/>
        <v>40849.593749999629</v>
      </c>
      <c r="B156" s="51">
        <v>0</v>
      </c>
      <c r="C156" s="51">
        <v>0</v>
      </c>
      <c r="D156" s="52">
        <v>0</v>
      </c>
    </row>
    <row r="157" spans="1:4" s="9" customFormat="1" x14ac:dyDescent="0.3">
      <c r="A157" s="8">
        <f t="shared" si="2"/>
        <v>40849.604166666293</v>
      </c>
      <c r="B157" s="51">
        <v>0</v>
      </c>
      <c r="C157" s="51">
        <v>0</v>
      </c>
      <c r="D157" s="52">
        <v>0</v>
      </c>
    </row>
    <row r="158" spans="1:4" s="9" customFormat="1" x14ac:dyDescent="0.3">
      <c r="A158" s="8">
        <f t="shared" si="2"/>
        <v>40849.614583332957</v>
      </c>
      <c r="B158" s="51">
        <v>0</v>
      </c>
      <c r="C158" s="51">
        <v>0</v>
      </c>
      <c r="D158" s="52">
        <v>0</v>
      </c>
    </row>
    <row r="159" spans="1:4" s="9" customFormat="1" x14ac:dyDescent="0.3">
      <c r="A159" s="8">
        <f t="shared" si="2"/>
        <v>40849.624999999622</v>
      </c>
      <c r="B159" s="51">
        <v>0</v>
      </c>
      <c r="C159" s="51">
        <v>0</v>
      </c>
      <c r="D159" s="52">
        <v>0</v>
      </c>
    </row>
    <row r="160" spans="1:4" s="9" customFormat="1" x14ac:dyDescent="0.3">
      <c r="A160" s="8">
        <f t="shared" si="2"/>
        <v>40849.635416666286</v>
      </c>
      <c r="B160" s="51">
        <v>0</v>
      </c>
      <c r="C160" s="51">
        <v>0</v>
      </c>
      <c r="D160" s="52">
        <v>0</v>
      </c>
    </row>
    <row r="161" spans="1:4" s="9" customFormat="1" x14ac:dyDescent="0.3">
      <c r="A161" s="8">
        <f t="shared" si="2"/>
        <v>40849.64583333295</v>
      </c>
      <c r="B161" s="51">
        <v>0</v>
      </c>
      <c r="C161" s="51">
        <v>0</v>
      </c>
      <c r="D161" s="52">
        <v>0</v>
      </c>
    </row>
    <row r="162" spans="1:4" s="9" customFormat="1" x14ac:dyDescent="0.3">
      <c r="A162" s="8">
        <f t="shared" si="2"/>
        <v>40849.656249999614</v>
      </c>
      <c r="B162" s="51">
        <v>0</v>
      </c>
      <c r="C162" s="51">
        <v>0</v>
      </c>
      <c r="D162" s="52">
        <v>0</v>
      </c>
    </row>
    <row r="163" spans="1:4" s="9" customFormat="1" x14ac:dyDescent="0.3">
      <c r="A163" s="8">
        <f t="shared" si="2"/>
        <v>40849.666666666279</v>
      </c>
      <c r="B163" s="51">
        <v>0</v>
      </c>
      <c r="C163" s="51">
        <v>0</v>
      </c>
      <c r="D163" s="52">
        <v>0</v>
      </c>
    </row>
    <row r="164" spans="1:4" s="9" customFormat="1" x14ac:dyDescent="0.3">
      <c r="A164" s="8">
        <f t="shared" si="2"/>
        <v>40849.677083332943</v>
      </c>
      <c r="B164" s="51">
        <v>0</v>
      </c>
      <c r="C164" s="51">
        <v>0</v>
      </c>
      <c r="D164" s="52">
        <v>0</v>
      </c>
    </row>
    <row r="165" spans="1:4" s="9" customFormat="1" x14ac:dyDescent="0.3">
      <c r="A165" s="8">
        <f t="shared" si="2"/>
        <v>40849.687499999607</v>
      </c>
      <c r="B165" s="51">
        <v>0</v>
      </c>
      <c r="C165" s="51">
        <v>0</v>
      </c>
      <c r="D165" s="52">
        <v>0</v>
      </c>
    </row>
    <row r="166" spans="1:4" s="9" customFormat="1" x14ac:dyDescent="0.3">
      <c r="A166" s="8">
        <f t="shared" si="2"/>
        <v>40849.697916666271</v>
      </c>
      <c r="B166" s="51">
        <v>0</v>
      </c>
      <c r="C166" s="51">
        <v>0</v>
      </c>
      <c r="D166" s="52">
        <v>0</v>
      </c>
    </row>
    <row r="167" spans="1:4" s="9" customFormat="1" x14ac:dyDescent="0.3">
      <c r="A167" s="8">
        <f t="shared" si="2"/>
        <v>40849.708333332936</v>
      </c>
      <c r="B167" s="51">
        <v>0</v>
      </c>
      <c r="C167" s="51">
        <v>0</v>
      </c>
      <c r="D167" s="52">
        <v>0</v>
      </c>
    </row>
    <row r="168" spans="1:4" s="9" customFormat="1" x14ac:dyDescent="0.3">
      <c r="A168" s="8">
        <f t="shared" si="2"/>
        <v>40849.7187499996</v>
      </c>
      <c r="B168" s="51">
        <v>0</v>
      </c>
      <c r="C168" s="51">
        <v>0</v>
      </c>
      <c r="D168" s="52">
        <v>0</v>
      </c>
    </row>
    <row r="169" spans="1:4" s="9" customFormat="1" x14ac:dyDescent="0.3">
      <c r="A169" s="8">
        <f t="shared" si="2"/>
        <v>40849.729166666264</v>
      </c>
      <c r="B169" s="51">
        <v>0</v>
      </c>
      <c r="C169" s="51">
        <v>0</v>
      </c>
      <c r="D169" s="52">
        <v>0</v>
      </c>
    </row>
    <row r="170" spans="1:4" s="9" customFormat="1" x14ac:dyDescent="0.3">
      <c r="A170" s="8">
        <f t="shared" si="2"/>
        <v>40849.739583332928</v>
      </c>
      <c r="B170" s="51">
        <v>0</v>
      </c>
      <c r="C170" s="51">
        <v>0</v>
      </c>
      <c r="D170" s="52">
        <v>0</v>
      </c>
    </row>
    <row r="171" spans="1:4" s="9" customFormat="1" x14ac:dyDescent="0.3">
      <c r="A171" s="8">
        <f t="shared" si="2"/>
        <v>40849.749999999593</v>
      </c>
      <c r="B171" s="51">
        <v>0</v>
      </c>
      <c r="C171" s="51">
        <v>0</v>
      </c>
      <c r="D171" s="52">
        <v>0</v>
      </c>
    </row>
    <row r="172" spans="1:4" s="9" customFormat="1" x14ac:dyDescent="0.3">
      <c r="A172" s="8">
        <f t="shared" si="2"/>
        <v>40849.760416666257</v>
      </c>
      <c r="B172" s="51">
        <v>0</v>
      </c>
      <c r="C172" s="51">
        <v>0</v>
      </c>
      <c r="D172" s="52">
        <v>0</v>
      </c>
    </row>
    <row r="173" spans="1:4" s="9" customFormat="1" x14ac:dyDescent="0.3">
      <c r="A173" s="8">
        <f t="shared" si="2"/>
        <v>40849.770833332921</v>
      </c>
      <c r="B173" s="51">
        <v>0</v>
      </c>
      <c r="C173" s="51">
        <v>0</v>
      </c>
      <c r="D173" s="52">
        <v>0</v>
      </c>
    </row>
    <row r="174" spans="1:4" s="9" customFormat="1" x14ac:dyDescent="0.3">
      <c r="A174" s="8">
        <f t="shared" si="2"/>
        <v>40849.781249999585</v>
      </c>
      <c r="B174" s="51">
        <v>0</v>
      </c>
      <c r="C174" s="51">
        <v>0</v>
      </c>
      <c r="D174" s="52">
        <v>0</v>
      </c>
    </row>
    <row r="175" spans="1:4" s="9" customFormat="1" x14ac:dyDescent="0.3">
      <c r="A175" s="8">
        <f t="shared" si="2"/>
        <v>40849.79166666625</v>
      </c>
      <c r="B175" s="51">
        <v>0</v>
      </c>
      <c r="C175" s="51">
        <v>0</v>
      </c>
      <c r="D175" s="52">
        <v>0</v>
      </c>
    </row>
    <row r="176" spans="1:4" s="9" customFormat="1" x14ac:dyDescent="0.3">
      <c r="A176" s="8">
        <f t="shared" si="2"/>
        <v>40849.802083332914</v>
      </c>
      <c r="B176" s="51">
        <v>0</v>
      </c>
      <c r="C176" s="51">
        <v>0</v>
      </c>
      <c r="D176" s="52">
        <v>0</v>
      </c>
    </row>
    <row r="177" spans="1:4" s="9" customFormat="1" x14ac:dyDescent="0.3">
      <c r="A177" s="8">
        <f t="shared" si="2"/>
        <v>40849.812499999578</v>
      </c>
      <c r="B177" s="51">
        <v>0</v>
      </c>
      <c r="C177" s="51">
        <v>0</v>
      </c>
      <c r="D177" s="52">
        <v>0</v>
      </c>
    </row>
    <row r="178" spans="1:4" s="9" customFormat="1" x14ac:dyDescent="0.3">
      <c r="A178" s="8">
        <f t="shared" si="2"/>
        <v>40849.822916666242</v>
      </c>
      <c r="B178" s="51">
        <v>0</v>
      </c>
      <c r="C178" s="51">
        <v>0</v>
      </c>
      <c r="D178" s="52">
        <v>0</v>
      </c>
    </row>
    <row r="179" spans="1:4" s="9" customFormat="1" x14ac:dyDescent="0.3">
      <c r="A179" s="8">
        <f t="shared" si="2"/>
        <v>40849.833333332906</v>
      </c>
      <c r="B179" s="51">
        <v>0</v>
      </c>
      <c r="C179" s="51">
        <v>0</v>
      </c>
      <c r="D179" s="52">
        <v>0</v>
      </c>
    </row>
    <row r="180" spans="1:4" s="9" customFormat="1" x14ac:dyDescent="0.3">
      <c r="A180" s="8">
        <f t="shared" si="2"/>
        <v>40849.843749999571</v>
      </c>
      <c r="B180" s="51">
        <v>0</v>
      </c>
      <c r="C180" s="51">
        <v>0</v>
      </c>
      <c r="D180" s="52">
        <v>0</v>
      </c>
    </row>
    <row r="181" spans="1:4" s="9" customFormat="1" x14ac:dyDescent="0.3">
      <c r="A181" s="8">
        <f t="shared" si="2"/>
        <v>40849.854166666235</v>
      </c>
      <c r="B181" s="51">
        <v>0</v>
      </c>
      <c r="C181" s="51">
        <v>0</v>
      </c>
      <c r="D181" s="52">
        <v>0</v>
      </c>
    </row>
    <row r="182" spans="1:4" s="9" customFormat="1" x14ac:dyDescent="0.3">
      <c r="A182" s="8">
        <f t="shared" si="2"/>
        <v>40849.864583332899</v>
      </c>
      <c r="B182" s="51">
        <v>0</v>
      </c>
      <c r="C182" s="51">
        <v>0</v>
      </c>
      <c r="D182" s="52">
        <v>0</v>
      </c>
    </row>
    <row r="183" spans="1:4" s="9" customFormat="1" x14ac:dyDescent="0.3">
      <c r="A183" s="8">
        <f t="shared" si="2"/>
        <v>40849.874999999563</v>
      </c>
      <c r="B183" s="51">
        <v>0</v>
      </c>
      <c r="C183" s="51">
        <v>0</v>
      </c>
      <c r="D183" s="52">
        <v>0</v>
      </c>
    </row>
    <row r="184" spans="1:4" s="9" customFormat="1" x14ac:dyDescent="0.3">
      <c r="A184" s="8">
        <f t="shared" si="2"/>
        <v>40849.885416666228</v>
      </c>
      <c r="B184" s="51">
        <v>0</v>
      </c>
      <c r="C184" s="51">
        <v>0</v>
      </c>
      <c r="D184" s="52">
        <v>0</v>
      </c>
    </row>
    <row r="185" spans="1:4" s="9" customFormat="1" x14ac:dyDescent="0.3">
      <c r="A185" s="8">
        <f t="shared" si="2"/>
        <v>40849.895833332892</v>
      </c>
      <c r="B185" s="51">
        <v>0</v>
      </c>
      <c r="C185" s="51">
        <v>0</v>
      </c>
      <c r="D185" s="52">
        <v>0</v>
      </c>
    </row>
    <row r="186" spans="1:4" s="9" customFormat="1" x14ac:dyDescent="0.3">
      <c r="A186" s="8">
        <f t="shared" si="2"/>
        <v>40849.906249999556</v>
      </c>
      <c r="B186" s="51">
        <v>0</v>
      </c>
      <c r="C186" s="51">
        <v>0</v>
      </c>
      <c r="D186" s="52">
        <v>0</v>
      </c>
    </row>
    <row r="187" spans="1:4" s="9" customFormat="1" x14ac:dyDescent="0.3">
      <c r="A187" s="8">
        <f t="shared" si="2"/>
        <v>40849.91666666622</v>
      </c>
      <c r="B187" s="51">
        <v>0</v>
      </c>
      <c r="C187" s="51">
        <v>0</v>
      </c>
      <c r="D187" s="52">
        <v>0</v>
      </c>
    </row>
    <row r="188" spans="1:4" s="9" customFormat="1" x14ac:dyDescent="0.3">
      <c r="A188" s="8">
        <f t="shared" si="2"/>
        <v>40849.927083332885</v>
      </c>
      <c r="B188" s="51">
        <v>0</v>
      </c>
      <c r="C188" s="51">
        <v>0</v>
      </c>
      <c r="D188" s="52">
        <v>0</v>
      </c>
    </row>
    <row r="189" spans="1:4" s="9" customFormat="1" x14ac:dyDescent="0.3">
      <c r="A189" s="8">
        <f t="shared" si="2"/>
        <v>40849.937499999549</v>
      </c>
      <c r="B189" s="51">
        <v>0</v>
      </c>
      <c r="C189" s="51">
        <v>0</v>
      </c>
      <c r="D189" s="52">
        <v>0</v>
      </c>
    </row>
    <row r="190" spans="1:4" s="9" customFormat="1" x14ac:dyDescent="0.3">
      <c r="A190" s="8">
        <f t="shared" si="2"/>
        <v>40849.947916666213</v>
      </c>
      <c r="B190" s="51">
        <v>0</v>
      </c>
      <c r="C190" s="51">
        <v>0</v>
      </c>
      <c r="D190" s="52">
        <v>0</v>
      </c>
    </row>
    <row r="191" spans="1:4" s="9" customFormat="1" x14ac:dyDescent="0.3">
      <c r="A191" s="8">
        <f t="shared" si="2"/>
        <v>40849.958333332877</v>
      </c>
      <c r="B191" s="51">
        <v>0</v>
      </c>
      <c r="C191" s="51">
        <v>0</v>
      </c>
      <c r="D191" s="52">
        <v>0</v>
      </c>
    </row>
    <row r="192" spans="1:4" s="9" customFormat="1" x14ac:dyDescent="0.3">
      <c r="A192" s="8">
        <f t="shared" si="2"/>
        <v>40849.968749999542</v>
      </c>
      <c r="B192" s="51">
        <v>0</v>
      </c>
      <c r="C192" s="51">
        <v>0</v>
      </c>
      <c r="D192" s="52">
        <v>0</v>
      </c>
    </row>
    <row r="193" spans="1:4" s="9" customFormat="1" x14ac:dyDescent="0.3">
      <c r="A193" s="8">
        <f t="shared" si="2"/>
        <v>40849.979166666206</v>
      </c>
      <c r="B193" s="51">
        <v>0</v>
      </c>
      <c r="C193" s="51">
        <v>0</v>
      </c>
      <c r="D193" s="52">
        <v>0</v>
      </c>
    </row>
    <row r="194" spans="1:4" s="9" customFormat="1" x14ac:dyDescent="0.3">
      <c r="A194" s="8">
        <f t="shared" si="2"/>
        <v>40849.98958333287</v>
      </c>
      <c r="B194" s="51">
        <v>0</v>
      </c>
      <c r="C194" s="51">
        <v>0</v>
      </c>
      <c r="D194" s="52">
        <v>0</v>
      </c>
    </row>
    <row r="195" spans="1:4" s="9" customFormat="1" x14ac:dyDescent="0.3">
      <c r="A195" s="8">
        <f t="shared" si="2"/>
        <v>40849.999999999534</v>
      </c>
      <c r="B195" s="51">
        <v>0</v>
      </c>
      <c r="C195" s="51">
        <v>0</v>
      </c>
      <c r="D195" s="52">
        <v>0</v>
      </c>
    </row>
    <row r="196" spans="1:4" s="9" customFormat="1" x14ac:dyDescent="0.3">
      <c r="A196" s="8">
        <f t="shared" si="2"/>
        <v>40850.010416666199</v>
      </c>
      <c r="B196" s="51">
        <v>0</v>
      </c>
      <c r="C196" s="51">
        <v>0</v>
      </c>
      <c r="D196" s="52">
        <v>0</v>
      </c>
    </row>
    <row r="197" spans="1:4" s="9" customFormat="1" x14ac:dyDescent="0.3">
      <c r="A197" s="8">
        <f t="shared" ref="A197:A260" si="3">A196+1/24/4</f>
        <v>40850.020833332863</v>
      </c>
      <c r="B197" s="51">
        <v>0</v>
      </c>
      <c r="C197" s="51">
        <v>0</v>
      </c>
      <c r="D197" s="52">
        <v>0</v>
      </c>
    </row>
    <row r="198" spans="1:4" s="9" customFormat="1" x14ac:dyDescent="0.3">
      <c r="A198" s="8">
        <f t="shared" si="3"/>
        <v>40850.031249999527</v>
      </c>
      <c r="B198" s="51">
        <v>0</v>
      </c>
      <c r="C198" s="51">
        <v>0</v>
      </c>
      <c r="D198" s="52">
        <v>0</v>
      </c>
    </row>
    <row r="199" spans="1:4" s="9" customFormat="1" x14ac:dyDescent="0.3">
      <c r="A199" s="8">
        <f t="shared" si="3"/>
        <v>40850.041666666191</v>
      </c>
      <c r="B199" s="51">
        <v>0</v>
      </c>
      <c r="C199" s="51">
        <v>0</v>
      </c>
      <c r="D199" s="52">
        <v>0</v>
      </c>
    </row>
    <row r="200" spans="1:4" s="9" customFormat="1" x14ac:dyDescent="0.3">
      <c r="A200" s="8">
        <f t="shared" si="3"/>
        <v>40850.052083332856</v>
      </c>
      <c r="B200" s="51">
        <v>0</v>
      </c>
      <c r="C200" s="51">
        <v>0</v>
      </c>
      <c r="D200" s="52">
        <v>0</v>
      </c>
    </row>
    <row r="201" spans="1:4" s="9" customFormat="1" x14ac:dyDescent="0.3">
      <c r="A201" s="8">
        <f t="shared" si="3"/>
        <v>40850.06249999952</v>
      </c>
      <c r="B201" s="51">
        <v>0</v>
      </c>
      <c r="C201" s="51">
        <v>0</v>
      </c>
      <c r="D201" s="52">
        <v>0</v>
      </c>
    </row>
    <row r="202" spans="1:4" s="9" customFormat="1" x14ac:dyDescent="0.3">
      <c r="A202" s="8">
        <f t="shared" si="3"/>
        <v>40850.072916666184</v>
      </c>
      <c r="B202" s="51">
        <v>0</v>
      </c>
      <c r="C202" s="51">
        <v>0</v>
      </c>
      <c r="D202" s="52">
        <v>0</v>
      </c>
    </row>
    <row r="203" spans="1:4" s="9" customFormat="1" x14ac:dyDescent="0.3">
      <c r="A203" s="8">
        <f t="shared" si="3"/>
        <v>40850.083333332848</v>
      </c>
      <c r="B203" s="51">
        <v>0</v>
      </c>
      <c r="C203" s="51">
        <v>0</v>
      </c>
      <c r="D203" s="52">
        <v>0</v>
      </c>
    </row>
    <row r="204" spans="1:4" s="9" customFormat="1" x14ac:dyDescent="0.3">
      <c r="A204" s="8">
        <f t="shared" si="3"/>
        <v>40850.093749999513</v>
      </c>
      <c r="B204" s="51">
        <v>0</v>
      </c>
      <c r="C204" s="51">
        <v>0</v>
      </c>
      <c r="D204" s="52">
        <v>0</v>
      </c>
    </row>
    <row r="205" spans="1:4" s="9" customFormat="1" x14ac:dyDescent="0.3">
      <c r="A205" s="8">
        <f t="shared" si="3"/>
        <v>40850.104166666177</v>
      </c>
      <c r="B205" s="51">
        <v>0</v>
      </c>
      <c r="C205" s="51">
        <v>0</v>
      </c>
      <c r="D205" s="52">
        <v>0</v>
      </c>
    </row>
    <row r="206" spans="1:4" s="9" customFormat="1" x14ac:dyDescent="0.3">
      <c r="A206" s="8">
        <f t="shared" si="3"/>
        <v>40850.114583332841</v>
      </c>
      <c r="B206" s="51">
        <v>0</v>
      </c>
      <c r="C206" s="51">
        <v>0</v>
      </c>
      <c r="D206" s="52">
        <v>0</v>
      </c>
    </row>
    <row r="207" spans="1:4" s="9" customFormat="1" x14ac:dyDescent="0.3">
      <c r="A207" s="8">
        <f t="shared" si="3"/>
        <v>40850.124999999505</v>
      </c>
      <c r="B207" s="51">
        <v>0</v>
      </c>
      <c r="C207" s="51">
        <v>0</v>
      </c>
      <c r="D207" s="52">
        <v>0</v>
      </c>
    </row>
    <row r="208" spans="1:4" s="9" customFormat="1" x14ac:dyDescent="0.3">
      <c r="A208" s="8">
        <f t="shared" si="3"/>
        <v>40850.135416666169</v>
      </c>
      <c r="B208" s="51">
        <v>0</v>
      </c>
      <c r="C208" s="51">
        <v>0</v>
      </c>
      <c r="D208" s="52">
        <v>0</v>
      </c>
    </row>
    <row r="209" spans="1:4" s="9" customFormat="1" x14ac:dyDescent="0.3">
      <c r="A209" s="8">
        <f t="shared" si="3"/>
        <v>40850.145833332834</v>
      </c>
      <c r="B209" s="51">
        <v>0</v>
      </c>
      <c r="C209" s="51">
        <v>0</v>
      </c>
      <c r="D209" s="52">
        <v>0</v>
      </c>
    </row>
    <row r="210" spans="1:4" s="9" customFormat="1" x14ac:dyDescent="0.3">
      <c r="A210" s="8">
        <f t="shared" si="3"/>
        <v>40850.156249999498</v>
      </c>
      <c r="B210" s="51">
        <v>0</v>
      </c>
      <c r="C210" s="51">
        <v>0</v>
      </c>
      <c r="D210" s="52">
        <v>0</v>
      </c>
    </row>
    <row r="211" spans="1:4" s="9" customFormat="1" x14ac:dyDescent="0.3">
      <c r="A211" s="8">
        <f t="shared" si="3"/>
        <v>40850.166666666162</v>
      </c>
      <c r="B211" s="51">
        <v>0</v>
      </c>
      <c r="C211" s="51">
        <v>0</v>
      </c>
      <c r="D211" s="52">
        <v>0</v>
      </c>
    </row>
    <row r="212" spans="1:4" s="9" customFormat="1" x14ac:dyDescent="0.3">
      <c r="A212" s="8">
        <f t="shared" si="3"/>
        <v>40850.177083332826</v>
      </c>
      <c r="B212" s="51">
        <v>0</v>
      </c>
      <c r="C212" s="51">
        <v>0</v>
      </c>
      <c r="D212" s="52">
        <v>0</v>
      </c>
    </row>
    <row r="213" spans="1:4" s="9" customFormat="1" x14ac:dyDescent="0.3">
      <c r="A213" s="8">
        <f t="shared" si="3"/>
        <v>40850.187499999491</v>
      </c>
      <c r="B213" s="51">
        <v>0</v>
      </c>
      <c r="C213" s="51">
        <v>0</v>
      </c>
      <c r="D213" s="52">
        <v>0</v>
      </c>
    </row>
    <row r="214" spans="1:4" s="9" customFormat="1" x14ac:dyDescent="0.3">
      <c r="A214" s="8">
        <f t="shared" si="3"/>
        <v>40850.197916666155</v>
      </c>
      <c r="B214" s="51">
        <v>0</v>
      </c>
      <c r="C214" s="51">
        <v>0</v>
      </c>
      <c r="D214" s="52">
        <v>0</v>
      </c>
    </row>
    <row r="215" spans="1:4" s="9" customFormat="1" x14ac:dyDescent="0.3">
      <c r="A215" s="8">
        <f t="shared" si="3"/>
        <v>40850.208333332819</v>
      </c>
      <c r="B215" s="51">
        <v>0</v>
      </c>
      <c r="C215" s="51">
        <v>0</v>
      </c>
      <c r="D215" s="52">
        <v>0</v>
      </c>
    </row>
    <row r="216" spans="1:4" s="9" customFormat="1" x14ac:dyDescent="0.3">
      <c r="A216" s="8">
        <f t="shared" si="3"/>
        <v>40850.218749999483</v>
      </c>
      <c r="B216" s="51">
        <v>0</v>
      </c>
      <c r="C216" s="51">
        <v>0</v>
      </c>
      <c r="D216" s="52">
        <v>0</v>
      </c>
    </row>
    <row r="217" spans="1:4" s="9" customFormat="1" x14ac:dyDescent="0.3">
      <c r="A217" s="8">
        <f t="shared" si="3"/>
        <v>40850.229166666148</v>
      </c>
      <c r="B217" s="51">
        <v>0</v>
      </c>
      <c r="C217" s="51">
        <v>0</v>
      </c>
      <c r="D217" s="52">
        <v>0</v>
      </c>
    </row>
    <row r="218" spans="1:4" s="9" customFormat="1" x14ac:dyDescent="0.3">
      <c r="A218" s="8">
        <f t="shared" si="3"/>
        <v>40850.239583332812</v>
      </c>
      <c r="B218" s="51">
        <v>0</v>
      </c>
      <c r="C218" s="51">
        <v>0</v>
      </c>
      <c r="D218" s="52">
        <v>0</v>
      </c>
    </row>
    <row r="219" spans="1:4" s="9" customFormat="1" x14ac:dyDescent="0.3">
      <c r="A219" s="8">
        <f t="shared" si="3"/>
        <v>40850.249999999476</v>
      </c>
      <c r="B219" s="51">
        <v>0</v>
      </c>
      <c r="C219" s="51">
        <v>0</v>
      </c>
      <c r="D219" s="52">
        <v>0</v>
      </c>
    </row>
    <row r="220" spans="1:4" s="9" customFormat="1" x14ac:dyDescent="0.3">
      <c r="A220" s="8">
        <f t="shared" si="3"/>
        <v>40850.26041666614</v>
      </c>
      <c r="B220" s="51">
        <v>0</v>
      </c>
      <c r="C220" s="51">
        <v>0</v>
      </c>
      <c r="D220" s="52">
        <v>0</v>
      </c>
    </row>
    <row r="221" spans="1:4" s="9" customFormat="1" x14ac:dyDescent="0.3">
      <c r="A221" s="8">
        <f t="shared" si="3"/>
        <v>40850.270833332805</v>
      </c>
      <c r="B221" s="51">
        <v>0</v>
      </c>
      <c r="C221" s="51">
        <v>0</v>
      </c>
      <c r="D221" s="52">
        <v>0</v>
      </c>
    </row>
    <row r="222" spans="1:4" s="9" customFormat="1" x14ac:dyDescent="0.3">
      <c r="A222" s="8">
        <f t="shared" si="3"/>
        <v>40850.281249999469</v>
      </c>
      <c r="B222" s="51">
        <v>0</v>
      </c>
      <c r="C222" s="51">
        <v>0</v>
      </c>
      <c r="D222" s="52">
        <v>0</v>
      </c>
    </row>
    <row r="223" spans="1:4" s="9" customFormat="1" x14ac:dyDescent="0.3">
      <c r="A223" s="8">
        <f t="shared" si="3"/>
        <v>40850.291666666133</v>
      </c>
      <c r="B223" s="51">
        <v>0</v>
      </c>
      <c r="C223" s="51">
        <v>0</v>
      </c>
      <c r="D223" s="52">
        <v>0</v>
      </c>
    </row>
    <row r="224" spans="1:4" s="9" customFormat="1" x14ac:dyDescent="0.3">
      <c r="A224" s="8">
        <f t="shared" si="3"/>
        <v>40850.302083332797</v>
      </c>
      <c r="B224" s="51">
        <v>0</v>
      </c>
      <c r="C224" s="51">
        <v>0</v>
      </c>
      <c r="D224" s="52">
        <v>0</v>
      </c>
    </row>
    <row r="225" spans="1:4" s="9" customFormat="1" x14ac:dyDescent="0.3">
      <c r="A225" s="8">
        <f t="shared" si="3"/>
        <v>40850.312499999462</v>
      </c>
      <c r="B225" s="51">
        <v>0</v>
      </c>
      <c r="C225" s="51">
        <v>0</v>
      </c>
      <c r="D225" s="52">
        <v>0</v>
      </c>
    </row>
    <row r="226" spans="1:4" s="9" customFormat="1" x14ac:dyDescent="0.3">
      <c r="A226" s="8">
        <f t="shared" si="3"/>
        <v>40850.322916666126</v>
      </c>
      <c r="B226" s="51">
        <v>0</v>
      </c>
      <c r="C226" s="51">
        <v>0</v>
      </c>
      <c r="D226" s="52">
        <v>0</v>
      </c>
    </row>
    <row r="227" spans="1:4" s="9" customFormat="1" x14ac:dyDescent="0.3">
      <c r="A227" s="8">
        <f t="shared" si="3"/>
        <v>40850.33333333279</v>
      </c>
      <c r="B227" s="51">
        <v>0</v>
      </c>
      <c r="C227" s="51">
        <v>0</v>
      </c>
      <c r="D227" s="52">
        <v>0</v>
      </c>
    </row>
    <row r="228" spans="1:4" s="9" customFormat="1" x14ac:dyDescent="0.3">
      <c r="A228" s="8">
        <f t="shared" si="3"/>
        <v>40850.343749999454</v>
      </c>
      <c r="B228" s="51">
        <v>0</v>
      </c>
      <c r="C228" s="51">
        <v>0</v>
      </c>
      <c r="D228" s="52">
        <v>0</v>
      </c>
    </row>
    <row r="229" spans="1:4" s="9" customFormat="1" x14ac:dyDescent="0.3">
      <c r="A229" s="8">
        <f t="shared" si="3"/>
        <v>40850.354166666119</v>
      </c>
      <c r="B229" s="51">
        <v>0</v>
      </c>
      <c r="C229" s="51">
        <v>0</v>
      </c>
      <c r="D229" s="52">
        <v>0</v>
      </c>
    </row>
    <row r="230" spans="1:4" s="9" customFormat="1" x14ac:dyDescent="0.3">
      <c r="A230" s="8">
        <f t="shared" si="3"/>
        <v>40850.364583332783</v>
      </c>
      <c r="B230" s="51">
        <v>0</v>
      </c>
      <c r="C230" s="51">
        <v>0</v>
      </c>
      <c r="D230" s="52">
        <v>0</v>
      </c>
    </row>
    <row r="231" spans="1:4" s="9" customFormat="1" x14ac:dyDescent="0.3">
      <c r="A231" s="8">
        <f t="shared" si="3"/>
        <v>40850.374999999447</v>
      </c>
      <c r="B231" s="51">
        <v>0</v>
      </c>
      <c r="C231" s="51">
        <v>0</v>
      </c>
      <c r="D231" s="52">
        <v>0</v>
      </c>
    </row>
    <row r="232" spans="1:4" s="9" customFormat="1" x14ac:dyDescent="0.3">
      <c r="A232" s="8">
        <f t="shared" si="3"/>
        <v>40850.385416666111</v>
      </c>
      <c r="B232" s="51">
        <v>0</v>
      </c>
      <c r="C232" s="51">
        <v>0</v>
      </c>
      <c r="D232" s="52">
        <v>0</v>
      </c>
    </row>
    <row r="233" spans="1:4" s="9" customFormat="1" x14ac:dyDescent="0.3">
      <c r="A233" s="8">
        <f t="shared" si="3"/>
        <v>40850.395833332776</v>
      </c>
      <c r="B233" s="51">
        <v>0</v>
      </c>
      <c r="C233" s="51">
        <v>0</v>
      </c>
      <c r="D233" s="52">
        <v>0</v>
      </c>
    </row>
    <row r="234" spans="1:4" s="9" customFormat="1" x14ac:dyDescent="0.3">
      <c r="A234" s="8">
        <f t="shared" si="3"/>
        <v>40850.40624999944</v>
      </c>
      <c r="B234" s="51">
        <v>0</v>
      </c>
      <c r="C234" s="51">
        <v>0</v>
      </c>
      <c r="D234" s="52">
        <v>0</v>
      </c>
    </row>
    <row r="235" spans="1:4" s="9" customFormat="1" x14ac:dyDescent="0.3">
      <c r="A235" s="8">
        <f t="shared" si="3"/>
        <v>40850.416666666104</v>
      </c>
      <c r="B235" s="51">
        <v>0</v>
      </c>
      <c r="C235" s="51">
        <v>0</v>
      </c>
      <c r="D235" s="52">
        <v>0</v>
      </c>
    </row>
    <row r="236" spans="1:4" s="9" customFormat="1" x14ac:dyDescent="0.3">
      <c r="A236" s="8">
        <f t="shared" si="3"/>
        <v>40850.427083332768</v>
      </c>
      <c r="B236" s="51">
        <v>0</v>
      </c>
      <c r="C236" s="51">
        <v>0</v>
      </c>
      <c r="D236" s="52">
        <v>0</v>
      </c>
    </row>
    <row r="237" spans="1:4" s="9" customFormat="1" x14ac:dyDescent="0.3">
      <c r="A237" s="8">
        <f t="shared" si="3"/>
        <v>40850.437499999432</v>
      </c>
      <c r="B237" s="51">
        <v>0</v>
      </c>
      <c r="C237" s="51">
        <v>0</v>
      </c>
      <c r="D237" s="52">
        <v>0</v>
      </c>
    </row>
    <row r="238" spans="1:4" s="9" customFormat="1" x14ac:dyDescent="0.3">
      <c r="A238" s="8">
        <f t="shared" si="3"/>
        <v>40850.447916666097</v>
      </c>
      <c r="B238" s="51">
        <v>0</v>
      </c>
      <c r="C238" s="51">
        <v>0</v>
      </c>
      <c r="D238" s="52">
        <v>0</v>
      </c>
    </row>
    <row r="239" spans="1:4" s="9" customFormat="1" x14ac:dyDescent="0.3">
      <c r="A239" s="8">
        <f t="shared" si="3"/>
        <v>40850.458333332761</v>
      </c>
      <c r="B239" s="51">
        <v>0</v>
      </c>
      <c r="C239" s="51">
        <v>0</v>
      </c>
      <c r="D239" s="52">
        <v>0</v>
      </c>
    </row>
    <row r="240" spans="1:4" s="9" customFormat="1" x14ac:dyDescent="0.3">
      <c r="A240" s="8">
        <f t="shared" si="3"/>
        <v>40850.468749999425</v>
      </c>
      <c r="B240" s="51">
        <v>0</v>
      </c>
      <c r="C240" s="51">
        <v>0</v>
      </c>
      <c r="D240" s="52">
        <v>0</v>
      </c>
    </row>
    <row r="241" spans="1:4" s="9" customFormat="1" x14ac:dyDescent="0.3">
      <c r="A241" s="8">
        <f t="shared" si="3"/>
        <v>40850.479166666089</v>
      </c>
      <c r="B241" s="51">
        <v>0</v>
      </c>
      <c r="C241" s="51">
        <v>0</v>
      </c>
      <c r="D241" s="52">
        <v>0</v>
      </c>
    </row>
    <row r="242" spans="1:4" s="9" customFormat="1" x14ac:dyDescent="0.3">
      <c r="A242" s="8">
        <f t="shared" si="3"/>
        <v>40850.489583332754</v>
      </c>
      <c r="B242" s="51">
        <v>0</v>
      </c>
      <c r="C242" s="51">
        <v>0</v>
      </c>
      <c r="D242" s="52">
        <v>0</v>
      </c>
    </row>
    <row r="243" spans="1:4" s="9" customFormat="1" x14ac:dyDescent="0.3">
      <c r="A243" s="8">
        <f t="shared" si="3"/>
        <v>40850.499999999418</v>
      </c>
      <c r="B243" s="51">
        <v>0</v>
      </c>
      <c r="C243" s="51">
        <v>0</v>
      </c>
      <c r="D243" s="52">
        <v>0</v>
      </c>
    </row>
    <row r="244" spans="1:4" s="9" customFormat="1" x14ac:dyDescent="0.3">
      <c r="A244" s="8">
        <f t="shared" si="3"/>
        <v>40850.510416666082</v>
      </c>
      <c r="B244" s="51">
        <v>0</v>
      </c>
      <c r="C244" s="51">
        <v>0</v>
      </c>
      <c r="D244" s="52">
        <v>0</v>
      </c>
    </row>
    <row r="245" spans="1:4" s="9" customFormat="1" x14ac:dyDescent="0.3">
      <c r="A245" s="8">
        <f t="shared" si="3"/>
        <v>40850.520833332746</v>
      </c>
      <c r="B245" s="51">
        <v>0</v>
      </c>
      <c r="C245" s="51">
        <v>0</v>
      </c>
      <c r="D245" s="52">
        <v>0</v>
      </c>
    </row>
    <row r="246" spans="1:4" s="9" customFormat="1" x14ac:dyDescent="0.3">
      <c r="A246" s="8">
        <f t="shared" si="3"/>
        <v>40850.531249999411</v>
      </c>
      <c r="B246" s="51">
        <v>0</v>
      </c>
      <c r="C246" s="51">
        <v>0</v>
      </c>
      <c r="D246" s="52">
        <v>0</v>
      </c>
    </row>
    <row r="247" spans="1:4" s="9" customFormat="1" x14ac:dyDescent="0.3">
      <c r="A247" s="8">
        <f t="shared" si="3"/>
        <v>40850.541666666075</v>
      </c>
      <c r="B247" s="51">
        <v>0</v>
      </c>
      <c r="C247" s="51">
        <v>0</v>
      </c>
      <c r="D247" s="52">
        <v>0</v>
      </c>
    </row>
    <row r="248" spans="1:4" s="9" customFormat="1" x14ac:dyDescent="0.3">
      <c r="A248" s="8">
        <f t="shared" si="3"/>
        <v>40850.552083332739</v>
      </c>
      <c r="B248" s="51">
        <v>0</v>
      </c>
      <c r="C248" s="51">
        <v>0</v>
      </c>
      <c r="D248" s="52">
        <v>0</v>
      </c>
    </row>
    <row r="249" spans="1:4" s="9" customFormat="1" x14ac:dyDescent="0.3">
      <c r="A249" s="8">
        <f t="shared" si="3"/>
        <v>40850.562499999403</v>
      </c>
      <c r="B249" s="51">
        <v>0</v>
      </c>
      <c r="C249" s="51">
        <v>0</v>
      </c>
      <c r="D249" s="52">
        <v>0</v>
      </c>
    </row>
    <row r="250" spans="1:4" s="9" customFormat="1" x14ac:dyDescent="0.3">
      <c r="A250" s="8">
        <f t="shared" si="3"/>
        <v>40850.572916666068</v>
      </c>
      <c r="B250" s="51">
        <v>0</v>
      </c>
      <c r="C250" s="51">
        <v>0</v>
      </c>
      <c r="D250" s="52">
        <v>0</v>
      </c>
    </row>
    <row r="251" spans="1:4" s="9" customFormat="1" x14ac:dyDescent="0.3">
      <c r="A251" s="8">
        <f t="shared" si="3"/>
        <v>40850.583333332732</v>
      </c>
      <c r="B251" s="51">
        <v>0</v>
      </c>
      <c r="C251" s="51">
        <v>0</v>
      </c>
      <c r="D251" s="52">
        <v>0</v>
      </c>
    </row>
    <row r="252" spans="1:4" s="9" customFormat="1" x14ac:dyDescent="0.3">
      <c r="A252" s="8">
        <f t="shared" si="3"/>
        <v>40850.593749999396</v>
      </c>
      <c r="B252" s="51">
        <v>0</v>
      </c>
      <c r="C252" s="51">
        <v>0</v>
      </c>
      <c r="D252" s="52">
        <v>0</v>
      </c>
    </row>
    <row r="253" spans="1:4" s="9" customFormat="1" x14ac:dyDescent="0.3">
      <c r="A253" s="8">
        <f t="shared" si="3"/>
        <v>40850.60416666606</v>
      </c>
      <c r="B253" s="51">
        <v>0</v>
      </c>
      <c r="C253" s="51">
        <v>0</v>
      </c>
      <c r="D253" s="52">
        <v>0</v>
      </c>
    </row>
    <row r="254" spans="1:4" s="9" customFormat="1" x14ac:dyDescent="0.3">
      <c r="A254" s="8">
        <f t="shared" si="3"/>
        <v>40850.614583332725</v>
      </c>
      <c r="B254" s="51">
        <v>0</v>
      </c>
      <c r="C254" s="51">
        <v>0</v>
      </c>
      <c r="D254" s="52">
        <v>0</v>
      </c>
    </row>
    <row r="255" spans="1:4" s="9" customFormat="1" x14ac:dyDescent="0.3">
      <c r="A255" s="8">
        <f t="shared" si="3"/>
        <v>40850.624999999389</v>
      </c>
      <c r="B255" s="51">
        <v>0</v>
      </c>
      <c r="C255" s="51">
        <v>0</v>
      </c>
      <c r="D255" s="52">
        <v>0</v>
      </c>
    </row>
    <row r="256" spans="1:4" s="9" customFormat="1" x14ac:dyDescent="0.3">
      <c r="A256" s="8">
        <f t="shared" si="3"/>
        <v>40850.635416666053</v>
      </c>
      <c r="B256" s="51">
        <v>0</v>
      </c>
      <c r="C256" s="51">
        <v>0</v>
      </c>
      <c r="D256" s="52">
        <v>0</v>
      </c>
    </row>
    <row r="257" spans="1:4" s="9" customFormat="1" x14ac:dyDescent="0.3">
      <c r="A257" s="8">
        <f t="shared" si="3"/>
        <v>40850.645833332717</v>
      </c>
      <c r="B257" s="51">
        <v>0</v>
      </c>
      <c r="C257" s="51">
        <v>0</v>
      </c>
      <c r="D257" s="52">
        <v>0</v>
      </c>
    </row>
    <row r="258" spans="1:4" s="9" customFormat="1" x14ac:dyDescent="0.3">
      <c r="A258" s="8">
        <f t="shared" si="3"/>
        <v>40850.656249999382</v>
      </c>
      <c r="B258" s="51">
        <v>0</v>
      </c>
      <c r="C258" s="51">
        <v>0</v>
      </c>
      <c r="D258" s="52">
        <v>0</v>
      </c>
    </row>
    <row r="259" spans="1:4" s="9" customFormat="1" x14ac:dyDescent="0.3">
      <c r="A259" s="8">
        <f t="shared" si="3"/>
        <v>40850.666666666046</v>
      </c>
      <c r="B259" s="51">
        <v>0</v>
      </c>
      <c r="C259" s="51">
        <v>0</v>
      </c>
      <c r="D259" s="52">
        <v>0</v>
      </c>
    </row>
    <row r="260" spans="1:4" s="9" customFormat="1" x14ac:dyDescent="0.3">
      <c r="A260" s="8">
        <f t="shared" si="3"/>
        <v>40850.67708333271</v>
      </c>
      <c r="B260" s="51">
        <v>0</v>
      </c>
      <c r="C260" s="51">
        <v>0</v>
      </c>
      <c r="D260" s="52">
        <v>0</v>
      </c>
    </row>
    <row r="261" spans="1:4" s="9" customFormat="1" x14ac:dyDescent="0.3">
      <c r="A261" s="8">
        <f t="shared" ref="A261:A324" si="4">A260+1/24/4</f>
        <v>40850.687499999374</v>
      </c>
      <c r="B261" s="51">
        <v>0</v>
      </c>
      <c r="C261" s="51">
        <v>0</v>
      </c>
      <c r="D261" s="52">
        <v>0</v>
      </c>
    </row>
    <row r="262" spans="1:4" s="9" customFormat="1" x14ac:dyDescent="0.3">
      <c r="A262" s="8">
        <f t="shared" si="4"/>
        <v>40850.697916666039</v>
      </c>
      <c r="B262" s="51">
        <v>0</v>
      </c>
      <c r="C262" s="51">
        <v>0</v>
      </c>
      <c r="D262" s="52">
        <v>0</v>
      </c>
    </row>
    <row r="263" spans="1:4" s="9" customFormat="1" x14ac:dyDescent="0.3">
      <c r="A263" s="8">
        <f t="shared" si="4"/>
        <v>40850.708333332703</v>
      </c>
      <c r="B263" s="51">
        <v>0</v>
      </c>
      <c r="C263" s="51">
        <v>0</v>
      </c>
      <c r="D263" s="52">
        <v>0</v>
      </c>
    </row>
    <row r="264" spans="1:4" s="9" customFormat="1" x14ac:dyDescent="0.3">
      <c r="A264" s="8">
        <f t="shared" si="4"/>
        <v>40850.718749999367</v>
      </c>
      <c r="B264" s="51">
        <v>0</v>
      </c>
      <c r="C264" s="51">
        <v>0</v>
      </c>
      <c r="D264" s="52">
        <v>0</v>
      </c>
    </row>
    <row r="265" spans="1:4" s="9" customFormat="1" x14ac:dyDescent="0.3">
      <c r="A265" s="8">
        <f t="shared" si="4"/>
        <v>40850.729166666031</v>
      </c>
      <c r="B265" s="51">
        <v>0</v>
      </c>
      <c r="C265" s="51">
        <v>0</v>
      </c>
      <c r="D265" s="52">
        <v>0</v>
      </c>
    </row>
    <row r="266" spans="1:4" s="9" customFormat="1" x14ac:dyDescent="0.3">
      <c r="A266" s="8">
        <f t="shared" si="4"/>
        <v>40850.739583332695</v>
      </c>
      <c r="B266" s="51">
        <v>0</v>
      </c>
      <c r="C266" s="51">
        <v>0</v>
      </c>
      <c r="D266" s="52">
        <v>0</v>
      </c>
    </row>
    <row r="267" spans="1:4" s="9" customFormat="1" x14ac:dyDescent="0.3">
      <c r="A267" s="8">
        <f t="shared" si="4"/>
        <v>40850.74999999936</v>
      </c>
      <c r="B267" s="51">
        <v>0</v>
      </c>
      <c r="C267" s="51">
        <v>0</v>
      </c>
      <c r="D267" s="52">
        <v>0</v>
      </c>
    </row>
    <row r="268" spans="1:4" s="9" customFormat="1" x14ac:dyDescent="0.3">
      <c r="A268" s="8">
        <f t="shared" si="4"/>
        <v>40850.760416666024</v>
      </c>
      <c r="B268" s="51">
        <v>0</v>
      </c>
      <c r="C268" s="51">
        <v>0</v>
      </c>
      <c r="D268" s="52">
        <v>0</v>
      </c>
    </row>
    <row r="269" spans="1:4" s="9" customFormat="1" x14ac:dyDescent="0.3">
      <c r="A269" s="8">
        <f t="shared" si="4"/>
        <v>40850.770833332688</v>
      </c>
      <c r="B269" s="51">
        <v>0</v>
      </c>
      <c r="C269" s="51">
        <v>0</v>
      </c>
      <c r="D269" s="52">
        <v>0</v>
      </c>
    </row>
    <row r="270" spans="1:4" s="9" customFormat="1" x14ac:dyDescent="0.3">
      <c r="A270" s="8">
        <f t="shared" si="4"/>
        <v>40850.781249999352</v>
      </c>
      <c r="B270" s="51">
        <v>0</v>
      </c>
      <c r="C270" s="51">
        <v>0</v>
      </c>
      <c r="D270" s="52">
        <v>0</v>
      </c>
    </row>
    <row r="271" spans="1:4" s="9" customFormat="1" x14ac:dyDescent="0.3">
      <c r="A271" s="8">
        <f t="shared" si="4"/>
        <v>40850.791666666017</v>
      </c>
      <c r="B271" s="51">
        <v>0</v>
      </c>
      <c r="C271" s="51">
        <v>0</v>
      </c>
      <c r="D271" s="52">
        <v>0</v>
      </c>
    </row>
    <row r="272" spans="1:4" s="9" customFormat="1" x14ac:dyDescent="0.3">
      <c r="A272" s="8">
        <f t="shared" si="4"/>
        <v>40850.802083332681</v>
      </c>
      <c r="B272" s="51">
        <v>0</v>
      </c>
      <c r="C272" s="51">
        <v>0</v>
      </c>
      <c r="D272" s="52">
        <v>0</v>
      </c>
    </row>
    <row r="273" spans="1:4" s="9" customFormat="1" x14ac:dyDescent="0.3">
      <c r="A273" s="8">
        <f t="shared" si="4"/>
        <v>40850.812499999345</v>
      </c>
      <c r="B273" s="51">
        <v>0</v>
      </c>
      <c r="C273" s="51">
        <v>0</v>
      </c>
      <c r="D273" s="52">
        <v>0</v>
      </c>
    </row>
    <row r="274" spans="1:4" s="9" customFormat="1" x14ac:dyDescent="0.3">
      <c r="A274" s="8">
        <f t="shared" si="4"/>
        <v>40850.822916666009</v>
      </c>
      <c r="B274" s="51">
        <v>0</v>
      </c>
      <c r="C274" s="51">
        <v>0</v>
      </c>
      <c r="D274" s="52">
        <v>0</v>
      </c>
    </row>
    <row r="275" spans="1:4" s="9" customFormat="1" x14ac:dyDescent="0.3">
      <c r="A275" s="8">
        <f t="shared" si="4"/>
        <v>40850.833333332674</v>
      </c>
      <c r="B275" s="51">
        <v>0</v>
      </c>
      <c r="C275" s="51">
        <v>0</v>
      </c>
      <c r="D275" s="52">
        <v>0</v>
      </c>
    </row>
    <row r="276" spans="1:4" s="9" customFormat="1" x14ac:dyDescent="0.3">
      <c r="A276" s="8">
        <f t="shared" si="4"/>
        <v>40850.843749999338</v>
      </c>
      <c r="B276" s="51">
        <v>0</v>
      </c>
      <c r="C276" s="51">
        <v>0</v>
      </c>
      <c r="D276" s="52">
        <v>0</v>
      </c>
    </row>
    <row r="277" spans="1:4" s="9" customFormat="1" x14ac:dyDescent="0.3">
      <c r="A277" s="8">
        <f t="shared" si="4"/>
        <v>40850.854166666002</v>
      </c>
      <c r="B277" s="51">
        <v>0</v>
      </c>
      <c r="C277" s="51">
        <v>0</v>
      </c>
      <c r="D277" s="52">
        <v>0</v>
      </c>
    </row>
    <row r="278" spans="1:4" s="9" customFormat="1" x14ac:dyDescent="0.3">
      <c r="A278" s="8">
        <f t="shared" si="4"/>
        <v>40850.864583332666</v>
      </c>
      <c r="B278" s="51">
        <v>0</v>
      </c>
      <c r="C278" s="51">
        <v>0</v>
      </c>
      <c r="D278" s="52">
        <v>0</v>
      </c>
    </row>
    <row r="279" spans="1:4" s="9" customFormat="1" x14ac:dyDescent="0.3">
      <c r="A279" s="8">
        <f t="shared" si="4"/>
        <v>40850.874999999331</v>
      </c>
      <c r="B279" s="51">
        <v>0</v>
      </c>
      <c r="C279" s="51">
        <v>0</v>
      </c>
      <c r="D279" s="52">
        <v>0</v>
      </c>
    </row>
    <row r="280" spans="1:4" s="9" customFormat="1" x14ac:dyDescent="0.3">
      <c r="A280" s="8">
        <f t="shared" si="4"/>
        <v>40850.885416665995</v>
      </c>
      <c r="B280" s="51">
        <v>0</v>
      </c>
      <c r="C280" s="51">
        <v>0</v>
      </c>
      <c r="D280" s="52">
        <v>0</v>
      </c>
    </row>
    <row r="281" spans="1:4" s="9" customFormat="1" x14ac:dyDescent="0.3">
      <c r="A281" s="8">
        <f t="shared" si="4"/>
        <v>40850.895833332659</v>
      </c>
      <c r="B281" s="51">
        <v>0</v>
      </c>
      <c r="C281" s="51">
        <v>0</v>
      </c>
      <c r="D281" s="52">
        <v>0</v>
      </c>
    </row>
    <row r="282" spans="1:4" s="9" customFormat="1" x14ac:dyDescent="0.3">
      <c r="A282" s="8">
        <f t="shared" si="4"/>
        <v>40850.906249999323</v>
      </c>
      <c r="B282" s="51">
        <v>0</v>
      </c>
      <c r="C282" s="51">
        <v>0</v>
      </c>
      <c r="D282" s="52">
        <v>0</v>
      </c>
    </row>
    <row r="283" spans="1:4" s="9" customFormat="1" x14ac:dyDescent="0.3">
      <c r="A283" s="8">
        <f t="shared" si="4"/>
        <v>40850.916666665988</v>
      </c>
      <c r="B283" s="51">
        <v>0</v>
      </c>
      <c r="C283" s="51">
        <v>0</v>
      </c>
      <c r="D283" s="52">
        <v>0</v>
      </c>
    </row>
    <row r="284" spans="1:4" s="9" customFormat="1" x14ac:dyDescent="0.3">
      <c r="A284" s="8">
        <f t="shared" si="4"/>
        <v>40850.927083332652</v>
      </c>
      <c r="B284" s="51">
        <v>0</v>
      </c>
      <c r="C284" s="51">
        <v>0</v>
      </c>
      <c r="D284" s="52">
        <v>0</v>
      </c>
    </row>
    <row r="285" spans="1:4" s="9" customFormat="1" x14ac:dyDescent="0.3">
      <c r="A285" s="8">
        <f t="shared" si="4"/>
        <v>40850.937499999316</v>
      </c>
      <c r="B285" s="51">
        <v>0</v>
      </c>
      <c r="C285" s="51">
        <v>0</v>
      </c>
      <c r="D285" s="52">
        <v>0</v>
      </c>
    </row>
    <row r="286" spans="1:4" s="9" customFormat="1" x14ac:dyDescent="0.3">
      <c r="A286" s="8">
        <f t="shared" si="4"/>
        <v>40850.94791666598</v>
      </c>
      <c r="B286" s="51">
        <v>0</v>
      </c>
      <c r="C286" s="51">
        <v>0</v>
      </c>
      <c r="D286" s="52">
        <v>0</v>
      </c>
    </row>
    <row r="287" spans="1:4" s="9" customFormat="1" x14ac:dyDescent="0.3">
      <c r="A287" s="8">
        <f t="shared" si="4"/>
        <v>40850.958333332645</v>
      </c>
      <c r="B287" s="51">
        <v>0</v>
      </c>
      <c r="C287" s="51">
        <v>0</v>
      </c>
      <c r="D287" s="52">
        <v>0</v>
      </c>
    </row>
    <row r="288" spans="1:4" s="9" customFormat="1" x14ac:dyDescent="0.3">
      <c r="A288" s="8">
        <f t="shared" si="4"/>
        <v>40850.968749999309</v>
      </c>
      <c r="B288" s="51">
        <v>0</v>
      </c>
      <c r="C288" s="51">
        <v>0</v>
      </c>
      <c r="D288" s="52">
        <v>0</v>
      </c>
    </row>
    <row r="289" spans="1:4" s="9" customFormat="1" x14ac:dyDescent="0.3">
      <c r="A289" s="8">
        <f t="shared" si="4"/>
        <v>40850.979166665973</v>
      </c>
      <c r="B289" s="51">
        <v>0</v>
      </c>
      <c r="C289" s="51">
        <v>0</v>
      </c>
      <c r="D289" s="52">
        <v>0</v>
      </c>
    </row>
    <row r="290" spans="1:4" s="9" customFormat="1" x14ac:dyDescent="0.3">
      <c r="A290" s="8">
        <f t="shared" si="4"/>
        <v>40850.989583332637</v>
      </c>
      <c r="B290" s="51">
        <v>0</v>
      </c>
      <c r="C290" s="51">
        <v>0</v>
      </c>
      <c r="D290" s="52">
        <v>0</v>
      </c>
    </row>
    <row r="291" spans="1:4" s="9" customFormat="1" x14ac:dyDescent="0.3">
      <c r="A291" s="8">
        <f t="shared" si="4"/>
        <v>40850.999999999302</v>
      </c>
      <c r="B291" s="51">
        <v>0</v>
      </c>
      <c r="C291" s="51">
        <v>0</v>
      </c>
      <c r="D291" s="52">
        <v>0</v>
      </c>
    </row>
    <row r="292" spans="1:4" s="9" customFormat="1" x14ac:dyDescent="0.3">
      <c r="A292" s="8">
        <f t="shared" si="4"/>
        <v>40851.010416665966</v>
      </c>
      <c r="B292" s="51">
        <v>0</v>
      </c>
      <c r="C292" s="51">
        <v>0</v>
      </c>
      <c r="D292" s="52">
        <v>0</v>
      </c>
    </row>
    <row r="293" spans="1:4" s="9" customFormat="1" x14ac:dyDescent="0.3">
      <c r="A293" s="8">
        <f t="shared" si="4"/>
        <v>40851.02083333263</v>
      </c>
      <c r="B293" s="51">
        <v>0</v>
      </c>
      <c r="C293" s="51">
        <v>0</v>
      </c>
      <c r="D293" s="52">
        <v>0</v>
      </c>
    </row>
    <row r="294" spans="1:4" s="9" customFormat="1" x14ac:dyDescent="0.3">
      <c r="A294" s="8">
        <f t="shared" si="4"/>
        <v>40851.031249999294</v>
      </c>
      <c r="B294" s="51">
        <v>0</v>
      </c>
      <c r="C294" s="51">
        <v>0</v>
      </c>
      <c r="D294" s="52">
        <v>0</v>
      </c>
    </row>
    <row r="295" spans="1:4" s="9" customFormat="1" x14ac:dyDescent="0.3">
      <c r="A295" s="8">
        <f t="shared" si="4"/>
        <v>40851.041666665958</v>
      </c>
      <c r="B295" s="51">
        <v>0</v>
      </c>
      <c r="C295" s="51">
        <v>0</v>
      </c>
      <c r="D295" s="52">
        <v>0</v>
      </c>
    </row>
    <row r="296" spans="1:4" s="9" customFormat="1" x14ac:dyDescent="0.3">
      <c r="A296" s="8">
        <f t="shared" si="4"/>
        <v>40851.052083332623</v>
      </c>
      <c r="B296" s="51">
        <v>0</v>
      </c>
      <c r="C296" s="51">
        <v>0</v>
      </c>
      <c r="D296" s="52">
        <v>0</v>
      </c>
    </row>
    <row r="297" spans="1:4" s="9" customFormat="1" x14ac:dyDescent="0.3">
      <c r="A297" s="8">
        <f t="shared" si="4"/>
        <v>40851.062499999287</v>
      </c>
      <c r="B297" s="51">
        <v>0</v>
      </c>
      <c r="C297" s="51">
        <v>0</v>
      </c>
      <c r="D297" s="52">
        <v>0</v>
      </c>
    </row>
    <row r="298" spans="1:4" s="9" customFormat="1" x14ac:dyDescent="0.3">
      <c r="A298" s="8">
        <f t="shared" si="4"/>
        <v>40851.072916665951</v>
      </c>
      <c r="B298" s="51">
        <v>0</v>
      </c>
      <c r="C298" s="51">
        <v>0</v>
      </c>
      <c r="D298" s="52">
        <v>0</v>
      </c>
    </row>
    <row r="299" spans="1:4" s="9" customFormat="1" x14ac:dyDescent="0.3">
      <c r="A299" s="8">
        <f t="shared" si="4"/>
        <v>40851.083333332615</v>
      </c>
      <c r="B299" s="51">
        <v>0</v>
      </c>
      <c r="C299" s="51">
        <v>0</v>
      </c>
      <c r="D299" s="52">
        <v>0</v>
      </c>
    </row>
    <row r="300" spans="1:4" s="9" customFormat="1" x14ac:dyDescent="0.3">
      <c r="A300" s="8">
        <f t="shared" si="4"/>
        <v>40851.09374999928</v>
      </c>
      <c r="B300" s="51">
        <v>0</v>
      </c>
      <c r="C300" s="51">
        <v>0</v>
      </c>
      <c r="D300" s="52">
        <v>0</v>
      </c>
    </row>
    <row r="301" spans="1:4" s="9" customFormat="1" x14ac:dyDescent="0.3">
      <c r="A301" s="8">
        <f t="shared" si="4"/>
        <v>40851.104166665944</v>
      </c>
      <c r="B301" s="51">
        <v>0</v>
      </c>
      <c r="C301" s="51">
        <v>0</v>
      </c>
      <c r="D301" s="52">
        <v>0</v>
      </c>
    </row>
    <row r="302" spans="1:4" s="9" customFormat="1" x14ac:dyDescent="0.3">
      <c r="A302" s="8">
        <f t="shared" si="4"/>
        <v>40851.114583332608</v>
      </c>
      <c r="B302" s="51">
        <v>0</v>
      </c>
      <c r="C302" s="51">
        <v>0</v>
      </c>
      <c r="D302" s="52">
        <v>0</v>
      </c>
    </row>
    <row r="303" spans="1:4" s="9" customFormat="1" x14ac:dyDescent="0.3">
      <c r="A303" s="8">
        <f t="shared" si="4"/>
        <v>40851.124999999272</v>
      </c>
      <c r="B303" s="51">
        <v>0</v>
      </c>
      <c r="C303" s="51">
        <v>0</v>
      </c>
      <c r="D303" s="52">
        <v>0</v>
      </c>
    </row>
    <row r="304" spans="1:4" s="9" customFormat="1" x14ac:dyDescent="0.3">
      <c r="A304" s="8">
        <f t="shared" si="4"/>
        <v>40851.135416665937</v>
      </c>
      <c r="B304" s="51">
        <v>0</v>
      </c>
      <c r="C304" s="51">
        <v>0</v>
      </c>
      <c r="D304" s="52">
        <v>0</v>
      </c>
    </row>
    <row r="305" spans="1:4" s="9" customFormat="1" x14ac:dyDescent="0.3">
      <c r="A305" s="8">
        <f t="shared" si="4"/>
        <v>40851.145833332601</v>
      </c>
      <c r="B305" s="51">
        <v>0</v>
      </c>
      <c r="C305" s="51">
        <v>0</v>
      </c>
      <c r="D305" s="52">
        <v>0</v>
      </c>
    </row>
    <row r="306" spans="1:4" s="9" customFormat="1" x14ac:dyDescent="0.3">
      <c r="A306" s="8">
        <f t="shared" si="4"/>
        <v>40851.156249999265</v>
      </c>
      <c r="B306" s="51">
        <v>0</v>
      </c>
      <c r="C306" s="51">
        <v>0</v>
      </c>
      <c r="D306" s="52">
        <v>0</v>
      </c>
    </row>
    <row r="307" spans="1:4" s="9" customFormat="1" x14ac:dyDescent="0.3">
      <c r="A307" s="8">
        <f t="shared" si="4"/>
        <v>40851.166666665929</v>
      </c>
      <c r="B307" s="51">
        <v>0</v>
      </c>
      <c r="C307" s="51">
        <v>0</v>
      </c>
      <c r="D307" s="52">
        <v>0</v>
      </c>
    </row>
    <row r="308" spans="1:4" s="9" customFormat="1" x14ac:dyDescent="0.3">
      <c r="A308" s="8">
        <f t="shared" si="4"/>
        <v>40851.177083332594</v>
      </c>
      <c r="B308" s="51">
        <v>0</v>
      </c>
      <c r="C308" s="51">
        <v>0</v>
      </c>
      <c r="D308" s="52">
        <v>0</v>
      </c>
    </row>
    <row r="309" spans="1:4" s="9" customFormat="1" x14ac:dyDescent="0.3">
      <c r="A309" s="8">
        <f t="shared" si="4"/>
        <v>40851.187499999258</v>
      </c>
      <c r="B309" s="51">
        <v>0</v>
      </c>
      <c r="C309" s="51">
        <v>0</v>
      </c>
      <c r="D309" s="52">
        <v>0</v>
      </c>
    </row>
    <row r="310" spans="1:4" s="9" customFormat="1" x14ac:dyDescent="0.3">
      <c r="A310" s="8">
        <f t="shared" si="4"/>
        <v>40851.197916665922</v>
      </c>
      <c r="B310" s="51">
        <v>0</v>
      </c>
      <c r="C310" s="51">
        <v>0</v>
      </c>
      <c r="D310" s="52">
        <v>0</v>
      </c>
    </row>
    <row r="311" spans="1:4" s="9" customFormat="1" x14ac:dyDescent="0.3">
      <c r="A311" s="8">
        <f t="shared" si="4"/>
        <v>40851.208333332586</v>
      </c>
      <c r="B311" s="51">
        <v>0</v>
      </c>
      <c r="C311" s="51">
        <v>0</v>
      </c>
      <c r="D311" s="52">
        <v>0</v>
      </c>
    </row>
    <row r="312" spans="1:4" s="9" customFormat="1" x14ac:dyDescent="0.3">
      <c r="A312" s="8">
        <f t="shared" si="4"/>
        <v>40851.218749999251</v>
      </c>
      <c r="B312" s="51">
        <v>0</v>
      </c>
      <c r="C312" s="51">
        <v>0</v>
      </c>
      <c r="D312" s="52">
        <v>0</v>
      </c>
    </row>
    <row r="313" spans="1:4" s="9" customFormat="1" x14ac:dyDescent="0.3">
      <c r="A313" s="8">
        <f t="shared" si="4"/>
        <v>40851.229166665915</v>
      </c>
      <c r="B313" s="51">
        <v>0</v>
      </c>
      <c r="C313" s="51">
        <v>0</v>
      </c>
      <c r="D313" s="52">
        <v>0</v>
      </c>
    </row>
    <row r="314" spans="1:4" s="9" customFormat="1" x14ac:dyDescent="0.3">
      <c r="A314" s="8">
        <f t="shared" si="4"/>
        <v>40851.239583332579</v>
      </c>
      <c r="B314" s="51">
        <v>0</v>
      </c>
      <c r="C314" s="51">
        <v>0</v>
      </c>
      <c r="D314" s="52">
        <v>0</v>
      </c>
    </row>
    <row r="315" spans="1:4" s="9" customFormat="1" x14ac:dyDescent="0.3">
      <c r="A315" s="8">
        <f t="shared" si="4"/>
        <v>40851.249999999243</v>
      </c>
      <c r="B315" s="51">
        <v>0</v>
      </c>
      <c r="C315" s="51">
        <v>0</v>
      </c>
      <c r="D315" s="52">
        <v>0</v>
      </c>
    </row>
    <row r="316" spans="1:4" s="9" customFormat="1" x14ac:dyDescent="0.3">
      <c r="A316" s="8">
        <f t="shared" si="4"/>
        <v>40851.260416665908</v>
      </c>
      <c r="B316" s="51">
        <v>0</v>
      </c>
      <c r="C316" s="51">
        <v>0</v>
      </c>
      <c r="D316" s="52">
        <v>0</v>
      </c>
    </row>
    <row r="317" spans="1:4" s="9" customFormat="1" x14ac:dyDescent="0.3">
      <c r="A317" s="8">
        <f t="shared" si="4"/>
        <v>40851.270833332572</v>
      </c>
      <c r="B317" s="51">
        <v>0</v>
      </c>
      <c r="C317" s="51">
        <v>0</v>
      </c>
      <c r="D317" s="52">
        <v>0</v>
      </c>
    </row>
    <row r="318" spans="1:4" s="9" customFormat="1" x14ac:dyDescent="0.3">
      <c r="A318" s="8">
        <f t="shared" si="4"/>
        <v>40851.281249999236</v>
      </c>
      <c r="B318" s="51">
        <v>0</v>
      </c>
      <c r="C318" s="51">
        <v>0</v>
      </c>
      <c r="D318" s="52">
        <v>0</v>
      </c>
    </row>
    <row r="319" spans="1:4" s="9" customFormat="1" x14ac:dyDescent="0.3">
      <c r="A319" s="8">
        <f t="shared" si="4"/>
        <v>40851.2916666659</v>
      </c>
      <c r="B319" s="51">
        <v>0</v>
      </c>
      <c r="C319" s="51">
        <v>0</v>
      </c>
      <c r="D319" s="52">
        <v>0</v>
      </c>
    </row>
    <row r="320" spans="1:4" s="9" customFormat="1" x14ac:dyDescent="0.3">
      <c r="A320" s="8">
        <f t="shared" si="4"/>
        <v>40851.302083332565</v>
      </c>
      <c r="B320" s="51">
        <v>0</v>
      </c>
      <c r="C320" s="51">
        <v>0</v>
      </c>
      <c r="D320" s="52">
        <v>0</v>
      </c>
    </row>
    <row r="321" spans="1:4" s="9" customFormat="1" x14ac:dyDescent="0.3">
      <c r="A321" s="8">
        <f t="shared" si="4"/>
        <v>40851.312499999229</v>
      </c>
      <c r="B321" s="51">
        <v>0</v>
      </c>
      <c r="C321" s="51">
        <v>0</v>
      </c>
      <c r="D321" s="52">
        <v>0</v>
      </c>
    </row>
    <row r="322" spans="1:4" s="9" customFormat="1" x14ac:dyDescent="0.3">
      <c r="A322" s="8">
        <f t="shared" si="4"/>
        <v>40851.322916665893</v>
      </c>
      <c r="B322" s="51">
        <v>0</v>
      </c>
      <c r="C322" s="51">
        <v>0</v>
      </c>
      <c r="D322" s="52">
        <v>0</v>
      </c>
    </row>
    <row r="323" spans="1:4" s="9" customFormat="1" x14ac:dyDescent="0.3">
      <c r="A323" s="8">
        <f t="shared" si="4"/>
        <v>40851.333333332557</v>
      </c>
      <c r="B323" s="51">
        <v>0</v>
      </c>
      <c r="C323" s="51">
        <v>0</v>
      </c>
      <c r="D323" s="52">
        <v>0</v>
      </c>
    </row>
    <row r="324" spans="1:4" s="9" customFormat="1" x14ac:dyDescent="0.3">
      <c r="A324" s="8">
        <f t="shared" si="4"/>
        <v>40851.343749999221</v>
      </c>
      <c r="B324" s="51">
        <v>0</v>
      </c>
      <c r="C324" s="51">
        <v>0</v>
      </c>
      <c r="D324" s="52">
        <v>0</v>
      </c>
    </row>
    <row r="325" spans="1:4" s="9" customFormat="1" x14ac:dyDescent="0.3">
      <c r="A325" s="8">
        <f t="shared" ref="A325:A388" si="5">A324+1/24/4</f>
        <v>40851.354166665886</v>
      </c>
      <c r="B325" s="51">
        <v>0</v>
      </c>
      <c r="C325" s="51">
        <v>0</v>
      </c>
      <c r="D325" s="52">
        <v>0</v>
      </c>
    </row>
    <row r="326" spans="1:4" s="9" customFormat="1" x14ac:dyDescent="0.3">
      <c r="A326" s="8">
        <f t="shared" si="5"/>
        <v>40851.36458333255</v>
      </c>
      <c r="B326" s="51">
        <v>0</v>
      </c>
      <c r="C326" s="51">
        <v>0</v>
      </c>
      <c r="D326" s="52">
        <v>0</v>
      </c>
    </row>
    <row r="327" spans="1:4" s="9" customFormat="1" x14ac:dyDescent="0.3">
      <c r="A327" s="8">
        <f t="shared" si="5"/>
        <v>40851.374999999214</v>
      </c>
      <c r="B327" s="51">
        <v>0</v>
      </c>
      <c r="C327" s="51">
        <v>0</v>
      </c>
      <c r="D327" s="52">
        <v>0</v>
      </c>
    </row>
    <row r="328" spans="1:4" s="9" customFormat="1" x14ac:dyDescent="0.3">
      <c r="A328" s="8">
        <f t="shared" si="5"/>
        <v>40851.385416665878</v>
      </c>
      <c r="B328" s="51">
        <v>0</v>
      </c>
      <c r="C328" s="51">
        <v>0</v>
      </c>
      <c r="D328" s="52">
        <v>0</v>
      </c>
    </row>
    <row r="329" spans="1:4" s="9" customFormat="1" x14ac:dyDescent="0.3">
      <c r="A329" s="8">
        <f t="shared" si="5"/>
        <v>40851.395833332543</v>
      </c>
      <c r="B329" s="51">
        <v>0</v>
      </c>
      <c r="C329" s="51">
        <v>0</v>
      </c>
      <c r="D329" s="52">
        <v>0</v>
      </c>
    </row>
    <row r="330" spans="1:4" s="9" customFormat="1" x14ac:dyDescent="0.3">
      <c r="A330" s="8">
        <f t="shared" si="5"/>
        <v>40851.406249999207</v>
      </c>
      <c r="B330" s="51">
        <v>0</v>
      </c>
      <c r="C330" s="51">
        <v>0</v>
      </c>
      <c r="D330" s="52">
        <v>0</v>
      </c>
    </row>
    <row r="331" spans="1:4" s="9" customFormat="1" x14ac:dyDescent="0.3">
      <c r="A331" s="8">
        <f t="shared" si="5"/>
        <v>40851.416666665871</v>
      </c>
      <c r="B331" s="51">
        <v>0</v>
      </c>
      <c r="C331" s="51">
        <v>0</v>
      </c>
      <c r="D331" s="52">
        <v>0</v>
      </c>
    </row>
    <row r="332" spans="1:4" s="9" customFormat="1" x14ac:dyDescent="0.3">
      <c r="A332" s="8">
        <f t="shared" si="5"/>
        <v>40851.427083332535</v>
      </c>
      <c r="B332" s="51">
        <v>0</v>
      </c>
      <c r="C332" s="51">
        <v>0</v>
      </c>
      <c r="D332" s="52">
        <v>0</v>
      </c>
    </row>
    <row r="333" spans="1:4" s="9" customFormat="1" x14ac:dyDescent="0.3">
      <c r="A333" s="8">
        <f t="shared" si="5"/>
        <v>40851.4374999992</v>
      </c>
      <c r="B333" s="51">
        <v>0</v>
      </c>
      <c r="C333" s="51">
        <v>0</v>
      </c>
      <c r="D333" s="52">
        <v>0</v>
      </c>
    </row>
    <row r="334" spans="1:4" s="9" customFormat="1" x14ac:dyDescent="0.3">
      <c r="A334" s="8">
        <f t="shared" si="5"/>
        <v>40851.447916665864</v>
      </c>
      <c r="B334" s="51">
        <v>0</v>
      </c>
      <c r="C334" s="51">
        <v>0</v>
      </c>
      <c r="D334" s="52">
        <v>0</v>
      </c>
    </row>
    <row r="335" spans="1:4" s="9" customFormat="1" x14ac:dyDescent="0.3">
      <c r="A335" s="8">
        <f t="shared" si="5"/>
        <v>40851.458333332528</v>
      </c>
      <c r="B335" s="51">
        <v>0</v>
      </c>
      <c r="C335" s="51">
        <v>0</v>
      </c>
      <c r="D335" s="52">
        <v>0</v>
      </c>
    </row>
    <row r="336" spans="1:4" s="9" customFormat="1" x14ac:dyDescent="0.3">
      <c r="A336" s="8">
        <f t="shared" si="5"/>
        <v>40851.468749999192</v>
      </c>
      <c r="B336" s="51">
        <v>0</v>
      </c>
      <c r="C336" s="51">
        <v>0</v>
      </c>
      <c r="D336" s="52">
        <v>0</v>
      </c>
    </row>
    <row r="337" spans="1:4" s="9" customFormat="1" x14ac:dyDescent="0.3">
      <c r="A337" s="8">
        <f t="shared" si="5"/>
        <v>40851.479166665857</v>
      </c>
      <c r="B337" s="51">
        <v>0</v>
      </c>
      <c r="C337" s="51">
        <v>0</v>
      </c>
      <c r="D337" s="52">
        <v>0</v>
      </c>
    </row>
    <row r="338" spans="1:4" s="9" customFormat="1" x14ac:dyDescent="0.3">
      <c r="A338" s="8">
        <f t="shared" si="5"/>
        <v>40851.489583332521</v>
      </c>
      <c r="B338" s="51">
        <v>0</v>
      </c>
      <c r="C338" s="51">
        <v>0</v>
      </c>
      <c r="D338" s="52">
        <v>0</v>
      </c>
    </row>
    <row r="339" spans="1:4" s="9" customFormat="1" x14ac:dyDescent="0.3">
      <c r="A339" s="8">
        <f t="shared" si="5"/>
        <v>40851.499999999185</v>
      </c>
      <c r="B339" s="51">
        <v>0</v>
      </c>
      <c r="C339" s="51">
        <v>0</v>
      </c>
      <c r="D339" s="52">
        <v>0</v>
      </c>
    </row>
    <row r="340" spans="1:4" s="9" customFormat="1" x14ac:dyDescent="0.3">
      <c r="A340" s="8">
        <f t="shared" si="5"/>
        <v>40851.510416665849</v>
      </c>
      <c r="B340" s="51">
        <v>0</v>
      </c>
      <c r="C340" s="51">
        <v>0</v>
      </c>
      <c r="D340" s="52">
        <v>0</v>
      </c>
    </row>
    <row r="341" spans="1:4" s="9" customFormat="1" x14ac:dyDescent="0.3">
      <c r="A341" s="8">
        <f t="shared" si="5"/>
        <v>40851.520833332514</v>
      </c>
      <c r="B341" s="51">
        <v>0</v>
      </c>
      <c r="C341" s="51">
        <v>0</v>
      </c>
      <c r="D341" s="52">
        <v>0</v>
      </c>
    </row>
    <row r="342" spans="1:4" s="9" customFormat="1" x14ac:dyDescent="0.3">
      <c r="A342" s="8">
        <f t="shared" si="5"/>
        <v>40851.531249999178</v>
      </c>
      <c r="B342" s="51">
        <v>0</v>
      </c>
      <c r="C342" s="51">
        <v>0</v>
      </c>
      <c r="D342" s="52">
        <v>0</v>
      </c>
    </row>
    <row r="343" spans="1:4" s="9" customFormat="1" x14ac:dyDescent="0.3">
      <c r="A343" s="8">
        <f t="shared" si="5"/>
        <v>40851.541666665842</v>
      </c>
      <c r="B343" s="51">
        <v>0</v>
      </c>
      <c r="C343" s="51">
        <v>0</v>
      </c>
      <c r="D343" s="52">
        <v>0</v>
      </c>
    </row>
    <row r="344" spans="1:4" s="9" customFormat="1" x14ac:dyDescent="0.3">
      <c r="A344" s="8">
        <f t="shared" si="5"/>
        <v>40851.552083332506</v>
      </c>
      <c r="B344" s="51">
        <v>0</v>
      </c>
      <c r="C344" s="51">
        <v>0</v>
      </c>
      <c r="D344" s="52">
        <v>0</v>
      </c>
    </row>
    <row r="345" spans="1:4" s="9" customFormat="1" x14ac:dyDescent="0.3">
      <c r="A345" s="8">
        <f t="shared" si="5"/>
        <v>40851.562499999171</v>
      </c>
      <c r="B345" s="51">
        <v>0</v>
      </c>
      <c r="C345" s="51">
        <v>0</v>
      </c>
      <c r="D345" s="52">
        <v>0</v>
      </c>
    </row>
    <row r="346" spans="1:4" s="9" customFormat="1" x14ac:dyDescent="0.3">
      <c r="A346" s="8">
        <f t="shared" si="5"/>
        <v>40851.572916665835</v>
      </c>
      <c r="B346" s="51">
        <v>0</v>
      </c>
      <c r="C346" s="51">
        <v>0</v>
      </c>
      <c r="D346" s="52">
        <v>0</v>
      </c>
    </row>
    <row r="347" spans="1:4" s="9" customFormat="1" x14ac:dyDescent="0.3">
      <c r="A347" s="8">
        <f t="shared" si="5"/>
        <v>40851.583333332499</v>
      </c>
      <c r="B347" s="51">
        <v>0</v>
      </c>
      <c r="C347" s="51">
        <v>0</v>
      </c>
      <c r="D347" s="52">
        <v>0</v>
      </c>
    </row>
    <row r="348" spans="1:4" s="9" customFormat="1" x14ac:dyDescent="0.3">
      <c r="A348" s="8">
        <f t="shared" si="5"/>
        <v>40851.593749999163</v>
      </c>
      <c r="B348" s="51">
        <v>0</v>
      </c>
      <c r="C348" s="51">
        <v>0</v>
      </c>
      <c r="D348" s="52">
        <v>0</v>
      </c>
    </row>
    <row r="349" spans="1:4" s="9" customFormat="1" x14ac:dyDescent="0.3">
      <c r="A349" s="8">
        <f t="shared" si="5"/>
        <v>40851.604166665828</v>
      </c>
      <c r="B349" s="51">
        <v>0</v>
      </c>
      <c r="C349" s="51">
        <v>0</v>
      </c>
      <c r="D349" s="52">
        <v>0</v>
      </c>
    </row>
    <row r="350" spans="1:4" s="9" customFormat="1" x14ac:dyDescent="0.3">
      <c r="A350" s="8">
        <f t="shared" si="5"/>
        <v>40851.614583332492</v>
      </c>
      <c r="B350" s="51">
        <v>0</v>
      </c>
      <c r="C350" s="51">
        <v>0</v>
      </c>
      <c r="D350" s="52">
        <v>0</v>
      </c>
    </row>
    <row r="351" spans="1:4" s="9" customFormat="1" x14ac:dyDescent="0.3">
      <c r="A351" s="8">
        <f t="shared" si="5"/>
        <v>40851.624999999156</v>
      </c>
      <c r="B351" s="51">
        <v>0</v>
      </c>
      <c r="C351" s="51">
        <v>0</v>
      </c>
      <c r="D351" s="52">
        <v>0</v>
      </c>
    </row>
    <row r="352" spans="1:4" s="9" customFormat="1" x14ac:dyDescent="0.3">
      <c r="A352" s="8">
        <f t="shared" si="5"/>
        <v>40851.63541666582</v>
      </c>
      <c r="B352" s="51">
        <v>0</v>
      </c>
      <c r="C352" s="51">
        <v>0</v>
      </c>
      <c r="D352" s="52">
        <v>0</v>
      </c>
    </row>
    <row r="353" spans="1:4" s="9" customFormat="1" x14ac:dyDescent="0.3">
      <c r="A353" s="8">
        <f t="shared" si="5"/>
        <v>40851.645833332484</v>
      </c>
      <c r="B353" s="51">
        <v>0</v>
      </c>
      <c r="C353" s="51">
        <v>0</v>
      </c>
      <c r="D353" s="52">
        <v>0</v>
      </c>
    </row>
    <row r="354" spans="1:4" s="9" customFormat="1" x14ac:dyDescent="0.3">
      <c r="A354" s="8">
        <f t="shared" si="5"/>
        <v>40851.656249999149</v>
      </c>
      <c r="B354" s="51">
        <v>0</v>
      </c>
      <c r="C354" s="51">
        <v>0</v>
      </c>
      <c r="D354" s="52">
        <v>0</v>
      </c>
    </row>
    <row r="355" spans="1:4" s="9" customFormat="1" x14ac:dyDescent="0.3">
      <c r="A355" s="8">
        <f t="shared" si="5"/>
        <v>40851.666666665813</v>
      </c>
      <c r="B355" s="51">
        <v>0</v>
      </c>
      <c r="C355" s="51">
        <v>0</v>
      </c>
      <c r="D355" s="52">
        <v>0</v>
      </c>
    </row>
    <row r="356" spans="1:4" s="9" customFormat="1" x14ac:dyDescent="0.3">
      <c r="A356" s="8">
        <f t="shared" si="5"/>
        <v>40851.677083332477</v>
      </c>
      <c r="B356" s="51">
        <v>0</v>
      </c>
      <c r="C356" s="51">
        <v>0</v>
      </c>
      <c r="D356" s="52">
        <v>0</v>
      </c>
    </row>
    <row r="357" spans="1:4" s="9" customFormat="1" x14ac:dyDescent="0.3">
      <c r="A357" s="8">
        <f t="shared" si="5"/>
        <v>40851.687499999141</v>
      </c>
      <c r="B357" s="51">
        <v>0</v>
      </c>
      <c r="C357" s="51">
        <v>0</v>
      </c>
      <c r="D357" s="52">
        <v>0</v>
      </c>
    </row>
    <row r="358" spans="1:4" s="9" customFormat="1" x14ac:dyDescent="0.3">
      <c r="A358" s="8">
        <f t="shared" si="5"/>
        <v>40851.697916665806</v>
      </c>
      <c r="B358" s="51">
        <v>0</v>
      </c>
      <c r="C358" s="51">
        <v>0</v>
      </c>
      <c r="D358" s="52">
        <v>0</v>
      </c>
    </row>
    <row r="359" spans="1:4" s="9" customFormat="1" x14ac:dyDescent="0.3">
      <c r="A359" s="8">
        <f t="shared" si="5"/>
        <v>40851.70833333247</v>
      </c>
      <c r="B359" s="51">
        <v>0</v>
      </c>
      <c r="C359" s="51">
        <v>0</v>
      </c>
      <c r="D359" s="52">
        <v>0</v>
      </c>
    </row>
    <row r="360" spans="1:4" s="9" customFormat="1" x14ac:dyDescent="0.3">
      <c r="A360" s="8">
        <f t="shared" si="5"/>
        <v>40851.718749999134</v>
      </c>
      <c r="B360" s="51">
        <v>0</v>
      </c>
      <c r="C360" s="51">
        <v>0</v>
      </c>
      <c r="D360" s="52">
        <v>0</v>
      </c>
    </row>
    <row r="361" spans="1:4" s="9" customFormat="1" x14ac:dyDescent="0.3">
      <c r="A361" s="8">
        <f t="shared" si="5"/>
        <v>40851.729166665798</v>
      </c>
      <c r="B361" s="51">
        <v>0</v>
      </c>
      <c r="C361" s="51">
        <v>0</v>
      </c>
      <c r="D361" s="52">
        <v>0</v>
      </c>
    </row>
    <row r="362" spans="1:4" s="9" customFormat="1" x14ac:dyDescent="0.3">
      <c r="A362" s="8">
        <f t="shared" si="5"/>
        <v>40851.739583332463</v>
      </c>
      <c r="B362" s="51">
        <v>0</v>
      </c>
      <c r="C362" s="51">
        <v>0</v>
      </c>
      <c r="D362" s="52">
        <v>0</v>
      </c>
    </row>
    <row r="363" spans="1:4" s="9" customFormat="1" x14ac:dyDescent="0.3">
      <c r="A363" s="8">
        <f t="shared" si="5"/>
        <v>40851.749999999127</v>
      </c>
      <c r="B363" s="51">
        <v>0</v>
      </c>
      <c r="C363" s="51">
        <v>0</v>
      </c>
      <c r="D363" s="52">
        <v>0</v>
      </c>
    </row>
    <row r="364" spans="1:4" s="9" customFormat="1" x14ac:dyDescent="0.3">
      <c r="A364" s="8">
        <f t="shared" si="5"/>
        <v>40851.760416665791</v>
      </c>
      <c r="B364" s="51">
        <v>0</v>
      </c>
      <c r="C364" s="51">
        <v>0</v>
      </c>
      <c r="D364" s="52">
        <v>0</v>
      </c>
    </row>
    <row r="365" spans="1:4" s="9" customFormat="1" x14ac:dyDescent="0.3">
      <c r="A365" s="8">
        <f t="shared" si="5"/>
        <v>40851.770833332455</v>
      </c>
      <c r="B365" s="51">
        <v>0</v>
      </c>
      <c r="C365" s="51">
        <v>0</v>
      </c>
      <c r="D365" s="52">
        <v>0</v>
      </c>
    </row>
    <row r="366" spans="1:4" s="9" customFormat="1" x14ac:dyDescent="0.3">
      <c r="A366" s="8">
        <f t="shared" si="5"/>
        <v>40851.78124999912</v>
      </c>
      <c r="B366" s="51">
        <v>0</v>
      </c>
      <c r="C366" s="51">
        <v>0</v>
      </c>
      <c r="D366" s="52">
        <v>0</v>
      </c>
    </row>
    <row r="367" spans="1:4" s="9" customFormat="1" x14ac:dyDescent="0.3">
      <c r="A367" s="8">
        <f t="shared" si="5"/>
        <v>40851.791666665784</v>
      </c>
      <c r="B367" s="51">
        <v>0</v>
      </c>
      <c r="C367" s="51">
        <v>0</v>
      </c>
      <c r="D367" s="52">
        <v>0</v>
      </c>
    </row>
    <row r="368" spans="1:4" s="9" customFormat="1" x14ac:dyDescent="0.3">
      <c r="A368" s="8">
        <f t="shared" si="5"/>
        <v>40851.802083332448</v>
      </c>
      <c r="B368" s="51">
        <v>0</v>
      </c>
      <c r="C368" s="51">
        <v>0</v>
      </c>
      <c r="D368" s="52">
        <v>0</v>
      </c>
    </row>
    <row r="369" spans="1:4" s="9" customFormat="1" x14ac:dyDescent="0.3">
      <c r="A369" s="8">
        <f t="shared" si="5"/>
        <v>40851.812499999112</v>
      </c>
      <c r="B369" s="51">
        <v>0</v>
      </c>
      <c r="C369" s="51">
        <v>0</v>
      </c>
      <c r="D369" s="52">
        <v>0</v>
      </c>
    </row>
    <row r="370" spans="1:4" s="9" customFormat="1" x14ac:dyDescent="0.3">
      <c r="A370" s="8">
        <f t="shared" si="5"/>
        <v>40851.822916665777</v>
      </c>
      <c r="B370" s="51">
        <v>0</v>
      </c>
      <c r="C370" s="51">
        <v>0</v>
      </c>
      <c r="D370" s="52">
        <v>0</v>
      </c>
    </row>
    <row r="371" spans="1:4" s="9" customFormat="1" x14ac:dyDescent="0.3">
      <c r="A371" s="8">
        <f t="shared" si="5"/>
        <v>40851.833333332441</v>
      </c>
      <c r="B371" s="51">
        <v>0</v>
      </c>
      <c r="C371" s="51">
        <v>0</v>
      </c>
      <c r="D371" s="52">
        <v>0</v>
      </c>
    </row>
    <row r="372" spans="1:4" s="9" customFormat="1" x14ac:dyDescent="0.3">
      <c r="A372" s="8">
        <f t="shared" si="5"/>
        <v>40851.843749999105</v>
      </c>
      <c r="B372" s="51">
        <v>0</v>
      </c>
      <c r="C372" s="51">
        <v>0</v>
      </c>
      <c r="D372" s="52">
        <v>0</v>
      </c>
    </row>
    <row r="373" spans="1:4" s="9" customFormat="1" x14ac:dyDescent="0.3">
      <c r="A373" s="8">
        <f t="shared" si="5"/>
        <v>40851.854166665769</v>
      </c>
      <c r="B373" s="51">
        <v>0</v>
      </c>
      <c r="C373" s="51">
        <v>0</v>
      </c>
      <c r="D373" s="52">
        <v>0</v>
      </c>
    </row>
    <row r="374" spans="1:4" s="9" customFormat="1" x14ac:dyDescent="0.3">
      <c r="A374" s="8">
        <f t="shared" si="5"/>
        <v>40851.864583332434</v>
      </c>
      <c r="B374" s="51">
        <v>0</v>
      </c>
      <c r="C374" s="51">
        <v>0</v>
      </c>
      <c r="D374" s="52">
        <v>0</v>
      </c>
    </row>
    <row r="375" spans="1:4" s="9" customFormat="1" x14ac:dyDescent="0.3">
      <c r="A375" s="8">
        <f t="shared" si="5"/>
        <v>40851.874999999098</v>
      </c>
      <c r="B375" s="51">
        <v>0</v>
      </c>
      <c r="C375" s="51">
        <v>0</v>
      </c>
      <c r="D375" s="52">
        <v>0</v>
      </c>
    </row>
    <row r="376" spans="1:4" s="9" customFormat="1" x14ac:dyDescent="0.3">
      <c r="A376" s="8">
        <f t="shared" si="5"/>
        <v>40851.885416665762</v>
      </c>
      <c r="B376" s="51">
        <v>0</v>
      </c>
      <c r="C376" s="51">
        <v>0</v>
      </c>
      <c r="D376" s="52">
        <v>0</v>
      </c>
    </row>
    <row r="377" spans="1:4" s="9" customFormat="1" x14ac:dyDescent="0.3">
      <c r="A377" s="8">
        <f t="shared" si="5"/>
        <v>40851.895833332426</v>
      </c>
      <c r="B377" s="51">
        <v>0</v>
      </c>
      <c r="C377" s="51">
        <v>0</v>
      </c>
      <c r="D377" s="52">
        <v>0</v>
      </c>
    </row>
    <row r="378" spans="1:4" s="9" customFormat="1" x14ac:dyDescent="0.3">
      <c r="A378" s="8">
        <f t="shared" si="5"/>
        <v>40851.906249999091</v>
      </c>
      <c r="B378" s="51">
        <v>0</v>
      </c>
      <c r="C378" s="51">
        <v>0</v>
      </c>
      <c r="D378" s="52">
        <v>0</v>
      </c>
    </row>
    <row r="379" spans="1:4" s="9" customFormat="1" x14ac:dyDescent="0.3">
      <c r="A379" s="8">
        <f t="shared" si="5"/>
        <v>40851.916666665755</v>
      </c>
      <c r="B379" s="51">
        <v>0</v>
      </c>
      <c r="C379" s="51">
        <v>0</v>
      </c>
      <c r="D379" s="52">
        <v>0</v>
      </c>
    </row>
    <row r="380" spans="1:4" s="9" customFormat="1" x14ac:dyDescent="0.3">
      <c r="A380" s="8">
        <f t="shared" si="5"/>
        <v>40851.927083332419</v>
      </c>
      <c r="B380" s="51">
        <v>0</v>
      </c>
      <c r="C380" s="51">
        <v>0</v>
      </c>
      <c r="D380" s="52">
        <v>0</v>
      </c>
    </row>
    <row r="381" spans="1:4" s="9" customFormat="1" x14ac:dyDescent="0.3">
      <c r="A381" s="8">
        <f t="shared" si="5"/>
        <v>40851.937499999083</v>
      </c>
      <c r="B381" s="51">
        <v>0</v>
      </c>
      <c r="C381" s="51">
        <v>0</v>
      </c>
      <c r="D381" s="52">
        <v>0</v>
      </c>
    </row>
    <row r="382" spans="1:4" s="9" customFormat="1" x14ac:dyDescent="0.3">
      <c r="A382" s="8">
        <f t="shared" si="5"/>
        <v>40851.947916665747</v>
      </c>
      <c r="B382" s="51">
        <v>0</v>
      </c>
      <c r="C382" s="51">
        <v>0</v>
      </c>
      <c r="D382" s="52">
        <v>0</v>
      </c>
    </row>
    <row r="383" spans="1:4" s="9" customFormat="1" x14ac:dyDescent="0.3">
      <c r="A383" s="8">
        <f t="shared" si="5"/>
        <v>40851.958333332412</v>
      </c>
      <c r="B383" s="51">
        <v>0</v>
      </c>
      <c r="C383" s="51">
        <v>0</v>
      </c>
      <c r="D383" s="52">
        <v>0</v>
      </c>
    </row>
    <row r="384" spans="1:4" s="9" customFormat="1" x14ac:dyDescent="0.3">
      <c r="A384" s="8">
        <f t="shared" si="5"/>
        <v>40851.968749999076</v>
      </c>
      <c r="B384" s="51">
        <v>0</v>
      </c>
      <c r="C384" s="51">
        <v>0</v>
      </c>
      <c r="D384" s="52">
        <v>0</v>
      </c>
    </row>
    <row r="385" spans="1:4" s="9" customFormat="1" x14ac:dyDescent="0.3">
      <c r="A385" s="8">
        <f t="shared" si="5"/>
        <v>40851.97916666574</v>
      </c>
      <c r="B385" s="51">
        <v>0</v>
      </c>
      <c r="C385" s="51">
        <v>0</v>
      </c>
      <c r="D385" s="52">
        <v>0</v>
      </c>
    </row>
    <row r="386" spans="1:4" s="9" customFormat="1" x14ac:dyDescent="0.3">
      <c r="A386" s="8">
        <f t="shared" si="5"/>
        <v>40851.989583332404</v>
      </c>
      <c r="B386" s="51">
        <v>0</v>
      </c>
      <c r="C386" s="51">
        <v>0</v>
      </c>
      <c r="D386" s="52">
        <v>0</v>
      </c>
    </row>
    <row r="387" spans="1:4" s="9" customFormat="1" x14ac:dyDescent="0.3">
      <c r="A387" s="8">
        <f t="shared" si="5"/>
        <v>40851.999999999069</v>
      </c>
      <c r="B387" s="51">
        <v>0</v>
      </c>
      <c r="C387" s="51">
        <v>0</v>
      </c>
      <c r="D387" s="52">
        <v>0</v>
      </c>
    </row>
    <row r="388" spans="1:4" s="9" customFormat="1" x14ac:dyDescent="0.3">
      <c r="A388" s="8">
        <f t="shared" si="5"/>
        <v>40852.010416665733</v>
      </c>
      <c r="B388" s="51">
        <v>0</v>
      </c>
      <c r="C388" s="51">
        <v>0</v>
      </c>
      <c r="D388" s="52">
        <v>0</v>
      </c>
    </row>
    <row r="389" spans="1:4" s="9" customFormat="1" x14ac:dyDescent="0.3">
      <c r="A389" s="8">
        <f t="shared" ref="A389:A452" si="6">A388+1/24/4</f>
        <v>40852.020833332397</v>
      </c>
      <c r="B389" s="51">
        <v>0</v>
      </c>
      <c r="C389" s="51">
        <v>0</v>
      </c>
      <c r="D389" s="52">
        <v>0</v>
      </c>
    </row>
    <row r="390" spans="1:4" s="9" customFormat="1" x14ac:dyDescent="0.3">
      <c r="A390" s="8">
        <f t="shared" si="6"/>
        <v>40852.031249999061</v>
      </c>
      <c r="B390" s="51">
        <v>0</v>
      </c>
      <c r="C390" s="51">
        <v>0</v>
      </c>
      <c r="D390" s="52">
        <v>0</v>
      </c>
    </row>
    <row r="391" spans="1:4" s="9" customFormat="1" x14ac:dyDescent="0.3">
      <c r="A391" s="8">
        <f t="shared" si="6"/>
        <v>40852.041666665726</v>
      </c>
      <c r="B391" s="51">
        <v>0</v>
      </c>
      <c r="C391" s="51">
        <v>0</v>
      </c>
      <c r="D391" s="52">
        <v>0</v>
      </c>
    </row>
    <row r="392" spans="1:4" s="9" customFormat="1" x14ac:dyDescent="0.3">
      <c r="A392" s="8">
        <f t="shared" si="6"/>
        <v>40852.05208333239</v>
      </c>
      <c r="B392" s="51">
        <v>0</v>
      </c>
      <c r="C392" s="51">
        <v>0</v>
      </c>
      <c r="D392" s="52">
        <v>0</v>
      </c>
    </row>
    <row r="393" spans="1:4" s="9" customFormat="1" x14ac:dyDescent="0.3">
      <c r="A393" s="8">
        <f t="shared" si="6"/>
        <v>40852.062499999054</v>
      </c>
      <c r="B393" s="51">
        <v>0</v>
      </c>
      <c r="C393" s="51">
        <v>0</v>
      </c>
      <c r="D393" s="52">
        <v>0</v>
      </c>
    </row>
    <row r="394" spans="1:4" s="9" customFormat="1" x14ac:dyDescent="0.3">
      <c r="A394" s="8">
        <f t="shared" si="6"/>
        <v>40852.072916665718</v>
      </c>
      <c r="B394" s="51">
        <v>0</v>
      </c>
      <c r="C394" s="51">
        <v>0</v>
      </c>
      <c r="D394" s="52">
        <v>0</v>
      </c>
    </row>
    <row r="395" spans="1:4" s="9" customFormat="1" x14ac:dyDescent="0.3">
      <c r="A395" s="8">
        <f t="shared" si="6"/>
        <v>40852.083333332383</v>
      </c>
      <c r="B395" s="51">
        <v>0</v>
      </c>
      <c r="C395" s="51">
        <v>0</v>
      </c>
      <c r="D395" s="52">
        <v>0</v>
      </c>
    </row>
    <row r="396" spans="1:4" s="9" customFormat="1" x14ac:dyDescent="0.3">
      <c r="A396" s="8">
        <f t="shared" si="6"/>
        <v>40852.093749999047</v>
      </c>
      <c r="B396" s="51">
        <v>0</v>
      </c>
      <c r="C396" s="51">
        <v>0</v>
      </c>
      <c r="D396" s="52">
        <v>0</v>
      </c>
    </row>
    <row r="397" spans="1:4" s="9" customFormat="1" x14ac:dyDescent="0.3">
      <c r="A397" s="8">
        <f t="shared" si="6"/>
        <v>40852.104166665711</v>
      </c>
      <c r="B397" s="51">
        <v>0</v>
      </c>
      <c r="C397" s="51">
        <v>0</v>
      </c>
      <c r="D397" s="52">
        <v>0</v>
      </c>
    </row>
    <row r="398" spans="1:4" s="9" customFormat="1" x14ac:dyDescent="0.3">
      <c r="A398" s="8">
        <f t="shared" si="6"/>
        <v>40852.114583332375</v>
      </c>
      <c r="B398" s="51">
        <v>0</v>
      </c>
      <c r="C398" s="51">
        <v>0</v>
      </c>
      <c r="D398" s="52">
        <v>0</v>
      </c>
    </row>
    <row r="399" spans="1:4" s="9" customFormat="1" x14ac:dyDescent="0.3">
      <c r="A399" s="8">
        <f t="shared" si="6"/>
        <v>40852.12499999904</v>
      </c>
      <c r="B399" s="51">
        <v>0</v>
      </c>
      <c r="C399" s="51">
        <v>0</v>
      </c>
      <c r="D399" s="52">
        <v>0</v>
      </c>
    </row>
    <row r="400" spans="1:4" s="9" customFormat="1" x14ac:dyDescent="0.3">
      <c r="A400" s="8">
        <f t="shared" si="6"/>
        <v>40852.135416665704</v>
      </c>
      <c r="B400" s="51">
        <v>0</v>
      </c>
      <c r="C400" s="51">
        <v>0</v>
      </c>
      <c r="D400" s="52">
        <v>0</v>
      </c>
    </row>
    <row r="401" spans="1:4" s="9" customFormat="1" x14ac:dyDescent="0.3">
      <c r="A401" s="8">
        <f t="shared" si="6"/>
        <v>40852.145833332368</v>
      </c>
      <c r="B401" s="51">
        <v>0</v>
      </c>
      <c r="C401" s="51">
        <v>0</v>
      </c>
      <c r="D401" s="52">
        <v>0</v>
      </c>
    </row>
    <row r="402" spans="1:4" s="9" customFormat="1" x14ac:dyDescent="0.3">
      <c r="A402" s="8">
        <f t="shared" si="6"/>
        <v>40852.156249999032</v>
      </c>
      <c r="B402" s="51">
        <v>0</v>
      </c>
      <c r="C402" s="51">
        <v>0</v>
      </c>
      <c r="D402" s="52">
        <v>0</v>
      </c>
    </row>
    <row r="403" spans="1:4" s="9" customFormat="1" x14ac:dyDescent="0.3">
      <c r="A403" s="8">
        <f t="shared" si="6"/>
        <v>40852.166666665697</v>
      </c>
      <c r="B403" s="51">
        <v>0</v>
      </c>
      <c r="C403" s="51">
        <v>0</v>
      </c>
      <c r="D403" s="52">
        <v>0</v>
      </c>
    </row>
    <row r="404" spans="1:4" s="9" customFormat="1" x14ac:dyDescent="0.3">
      <c r="A404" s="8">
        <f t="shared" si="6"/>
        <v>40852.177083332361</v>
      </c>
      <c r="B404" s="51">
        <v>0</v>
      </c>
      <c r="C404" s="51">
        <v>0</v>
      </c>
      <c r="D404" s="52">
        <v>0</v>
      </c>
    </row>
    <row r="405" spans="1:4" s="9" customFormat="1" x14ac:dyDescent="0.3">
      <c r="A405" s="8">
        <f t="shared" si="6"/>
        <v>40852.187499999025</v>
      </c>
      <c r="B405" s="51">
        <v>0</v>
      </c>
      <c r="C405" s="51">
        <v>0</v>
      </c>
      <c r="D405" s="52">
        <v>0</v>
      </c>
    </row>
    <row r="406" spans="1:4" s="9" customFormat="1" x14ac:dyDescent="0.3">
      <c r="A406" s="8">
        <f t="shared" si="6"/>
        <v>40852.197916665689</v>
      </c>
      <c r="B406" s="51">
        <v>0</v>
      </c>
      <c r="C406" s="51">
        <v>0</v>
      </c>
      <c r="D406" s="52">
        <v>0</v>
      </c>
    </row>
    <row r="407" spans="1:4" s="9" customFormat="1" x14ac:dyDescent="0.3">
      <c r="A407" s="8">
        <f t="shared" si="6"/>
        <v>40852.208333332354</v>
      </c>
      <c r="B407" s="51">
        <v>0</v>
      </c>
      <c r="C407" s="51">
        <v>0</v>
      </c>
      <c r="D407" s="52">
        <v>0</v>
      </c>
    </row>
    <row r="408" spans="1:4" s="9" customFormat="1" x14ac:dyDescent="0.3">
      <c r="A408" s="8">
        <f t="shared" si="6"/>
        <v>40852.218749999018</v>
      </c>
      <c r="B408" s="51">
        <v>0</v>
      </c>
      <c r="C408" s="51">
        <v>0</v>
      </c>
      <c r="D408" s="52">
        <v>0</v>
      </c>
    </row>
    <row r="409" spans="1:4" s="9" customFormat="1" x14ac:dyDescent="0.3">
      <c r="A409" s="8">
        <f t="shared" si="6"/>
        <v>40852.229166665682</v>
      </c>
      <c r="B409" s="51">
        <v>0</v>
      </c>
      <c r="C409" s="51">
        <v>0</v>
      </c>
      <c r="D409" s="52">
        <v>0</v>
      </c>
    </row>
    <row r="410" spans="1:4" s="9" customFormat="1" x14ac:dyDescent="0.3">
      <c r="A410" s="8">
        <f t="shared" si="6"/>
        <v>40852.239583332346</v>
      </c>
      <c r="B410" s="51">
        <v>0</v>
      </c>
      <c r="C410" s="51">
        <v>0</v>
      </c>
      <c r="D410" s="52">
        <v>0</v>
      </c>
    </row>
    <row r="411" spans="1:4" s="9" customFormat="1" x14ac:dyDescent="0.3">
      <c r="A411" s="8">
        <f t="shared" si="6"/>
        <v>40852.24999999901</v>
      </c>
      <c r="B411" s="51">
        <v>0</v>
      </c>
      <c r="C411" s="51">
        <v>0</v>
      </c>
      <c r="D411" s="52">
        <v>0</v>
      </c>
    </row>
    <row r="412" spans="1:4" s="9" customFormat="1" x14ac:dyDescent="0.3">
      <c r="A412" s="8">
        <f t="shared" si="6"/>
        <v>40852.260416665675</v>
      </c>
      <c r="B412" s="51">
        <v>0</v>
      </c>
      <c r="C412" s="51">
        <v>0</v>
      </c>
      <c r="D412" s="52">
        <v>0</v>
      </c>
    </row>
    <row r="413" spans="1:4" s="9" customFormat="1" x14ac:dyDescent="0.3">
      <c r="A413" s="8">
        <f t="shared" si="6"/>
        <v>40852.270833332339</v>
      </c>
      <c r="B413" s="51">
        <v>0</v>
      </c>
      <c r="C413" s="51">
        <v>0</v>
      </c>
      <c r="D413" s="52">
        <v>0</v>
      </c>
    </row>
    <row r="414" spans="1:4" s="9" customFormat="1" x14ac:dyDescent="0.3">
      <c r="A414" s="8">
        <f t="shared" si="6"/>
        <v>40852.281249999003</v>
      </c>
      <c r="B414" s="51">
        <v>0</v>
      </c>
      <c r="C414" s="51">
        <v>0</v>
      </c>
      <c r="D414" s="52">
        <v>0</v>
      </c>
    </row>
    <row r="415" spans="1:4" s="9" customFormat="1" x14ac:dyDescent="0.3">
      <c r="A415" s="8">
        <f t="shared" si="6"/>
        <v>40852.291666665667</v>
      </c>
      <c r="B415" s="51">
        <v>0</v>
      </c>
      <c r="C415" s="51">
        <v>0</v>
      </c>
      <c r="D415" s="52">
        <v>0</v>
      </c>
    </row>
    <row r="416" spans="1:4" s="9" customFormat="1" x14ac:dyDescent="0.3">
      <c r="A416" s="8">
        <f t="shared" si="6"/>
        <v>40852.302083332332</v>
      </c>
      <c r="B416" s="51">
        <v>0</v>
      </c>
      <c r="C416" s="51">
        <v>0</v>
      </c>
      <c r="D416" s="52">
        <v>0</v>
      </c>
    </row>
    <row r="417" spans="1:4" s="9" customFormat="1" x14ac:dyDescent="0.3">
      <c r="A417" s="8">
        <f t="shared" si="6"/>
        <v>40852.312499998996</v>
      </c>
      <c r="B417" s="51">
        <v>0</v>
      </c>
      <c r="C417" s="51">
        <v>0</v>
      </c>
      <c r="D417" s="52">
        <v>0</v>
      </c>
    </row>
    <row r="418" spans="1:4" s="9" customFormat="1" x14ac:dyDescent="0.3">
      <c r="A418" s="8">
        <f t="shared" si="6"/>
        <v>40852.32291666566</v>
      </c>
      <c r="B418" s="51">
        <v>0</v>
      </c>
      <c r="C418" s="51">
        <v>0</v>
      </c>
      <c r="D418" s="52">
        <v>0</v>
      </c>
    </row>
    <row r="419" spans="1:4" s="9" customFormat="1" x14ac:dyDescent="0.3">
      <c r="A419" s="8">
        <f t="shared" si="6"/>
        <v>40852.333333332324</v>
      </c>
      <c r="B419" s="51">
        <v>0</v>
      </c>
      <c r="C419" s="51">
        <v>0</v>
      </c>
      <c r="D419" s="52">
        <v>0</v>
      </c>
    </row>
    <row r="420" spans="1:4" s="9" customFormat="1" x14ac:dyDescent="0.3">
      <c r="A420" s="8">
        <f t="shared" si="6"/>
        <v>40852.343749998989</v>
      </c>
      <c r="B420" s="51">
        <v>0</v>
      </c>
      <c r="C420" s="51">
        <v>0</v>
      </c>
      <c r="D420" s="52">
        <v>0</v>
      </c>
    </row>
    <row r="421" spans="1:4" s="9" customFormat="1" x14ac:dyDescent="0.3">
      <c r="A421" s="8">
        <f t="shared" si="6"/>
        <v>40852.354166665653</v>
      </c>
      <c r="B421" s="51">
        <v>0</v>
      </c>
      <c r="C421" s="51">
        <v>0</v>
      </c>
      <c r="D421" s="52">
        <v>0</v>
      </c>
    </row>
    <row r="422" spans="1:4" s="9" customFormat="1" x14ac:dyDescent="0.3">
      <c r="A422" s="8">
        <f t="shared" si="6"/>
        <v>40852.364583332317</v>
      </c>
      <c r="B422" s="51">
        <v>0</v>
      </c>
      <c r="C422" s="51">
        <v>0</v>
      </c>
      <c r="D422" s="52">
        <v>0</v>
      </c>
    </row>
    <row r="423" spans="1:4" s="9" customFormat="1" x14ac:dyDescent="0.3">
      <c r="A423" s="8">
        <f t="shared" si="6"/>
        <v>40852.374999998981</v>
      </c>
      <c r="B423" s="51">
        <v>0</v>
      </c>
      <c r="C423" s="51">
        <v>0</v>
      </c>
      <c r="D423" s="52">
        <v>0</v>
      </c>
    </row>
    <row r="424" spans="1:4" s="9" customFormat="1" x14ac:dyDescent="0.3">
      <c r="A424" s="8">
        <f t="shared" si="6"/>
        <v>40852.385416665646</v>
      </c>
      <c r="B424" s="51">
        <v>0</v>
      </c>
      <c r="C424" s="51">
        <v>0</v>
      </c>
      <c r="D424" s="52">
        <v>0</v>
      </c>
    </row>
    <row r="425" spans="1:4" s="9" customFormat="1" x14ac:dyDescent="0.3">
      <c r="A425" s="8">
        <f t="shared" si="6"/>
        <v>40852.39583333231</v>
      </c>
      <c r="B425" s="51">
        <v>0</v>
      </c>
      <c r="C425" s="51">
        <v>0</v>
      </c>
      <c r="D425" s="52">
        <v>0</v>
      </c>
    </row>
    <row r="426" spans="1:4" s="9" customFormat="1" x14ac:dyDescent="0.3">
      <c r="A426" s="8">
        <f t="shared" si="6"/>
        <v>40852.406249998974</v>
      </c>
      <c r="B426" s="51">
        <v>0</v>
      </c>
      <c r="C426" s="51">
        <v>0</v>
      </c>
      <c r="D426" s="52">
        <v>0</v>
      </c>
    </row>
    <row r="427" spans="1:4" s="9" customFormat="1" x14ac:dyDescent="0.3">
      <c r="A427" s="8">
        <f t="shared" si="6"/>
        <v>40852.416666665638</v>
      </c>
      <c r="B427" s="51">
        <v>0</v>
      </c>
      <c r="C427" s="51">
        <v>0</v>
      </c>
      <c r="D427" s="52">
        <v>0</v>
      </c>
    </row>
    <row r="428" spans="1:4" s="9" customFormat="1" x14ac:dyDescent="0.3">
      <c r="A428" s="8">
        <f t="shared" si="6"/>
        <v>40852.427083332303</v>
      </c>
      <c r="B428" s="51">
        <v>0</v>
      </c>
      <c r="C428" s="51">
        <v>0</v>
      </c>
      <c r="D428" s="52">
        <v>0</v>
      </c>
    </row>
    <row r="429" spans="1:4" s="9" customFormat="1" x14ac:dyDescent="0.3">
      <c r="A429" s="8">
        <f t="shared" si="6"/>
        <v>40852.437499998967</v>
      </c>
      <c r="B429" s="51">
        <v>0</v>
      </c>
      <c r="C429" s="51">
        <v>0</v>
      </c>
      <c r="D429" s="52">
        <v>0</v>
      </c>
    </row>
    <row r="430" spans="1:4" s="9" customFormat="1" x14ac:dyDescent="0.3">
      <c r="A430" s="8">
        <f t="shared" si="6"/>
        <v>40852.447916665631</v>
      </c>
      <c r="B430" s="51">
        <v>0</v>
      </c>
      <c r="C430" s="51">
        <v>0</v>
      </c>
      <c r="D430" s="52">
        <v>0</v>
      </c>
    </row>
    <row r="431" spans="1:4" s="9" customFormat="1" x14ac:dyDescent="0.3">
      <c r="A431" s="8">
        <f t="shared" si="6"/>
        <v>40852.458333332295</v>
      </c>
      <c r="B431" s="51">
        <v>0</v>
      </c>
      <c r="C431" s="51">
        <v>0</v>
      </c>
      <c r="D431" s="52">
        <v>0</v>
      </c>
    </row>
    <row r="432" spans="1:4" s="9" customFormat="1" x14ac:dyDescent="0.3">
      <c r="A432" s="8">
        <f t="shared" si="6"/>
        <v>40852.46874999896</v>
      </c>
      <c r="B432" s="51">
        <v>0</v>
      </c>
      <c r="C432" s="51">
        <v>0</v>
      </c>
      <c r="D432" s="52">
        <v>0</v>
      </c>
    </row>
    <row r="433" spans="1:4" s="9" customFormat="1" x14ac:dyDescent="0.3">
      <c r="A433" s="8">
        <f t="shared" si="6"/>
        <v>40852.479166665624</v>
      </c>
      <c r="B433" s="51">
        <v>0</v>
      </c>
      <c r="C433" s="51">
        <v>0</v>
      </c>
      <c r="D433" s="52">
        <v>0</v>
      </c>
    </row>
    <row r="434" spans="1:4" s="9" customFormat="1" x14ac:dyDescent="0.3">
      <c r="A434" s="8">
        <f t="shared" si="6"/>
        <v>40852.489583332288</v>
      </c>
      <c r="B434" s="51">
        <v>0</v>
      </c>
      <c r="C434" s="51">
        <v>0</v>
      </c>
      <c r="D434" s="52">
        <v>0</v>
      </c>
    </row>
    <row r="435" spans="1:4" s="9" customFormat="1" x14ac:dyDescent="0.3">
      <c r="A435" s="8">
        <f t="shared" si="6"/>
        <v>40852.499999998952</v>
      </c>
      <c r="B435" s="51">
        <v>0</v>
      </c>
      <c r="C435" s="51">
        <v>0</v>
      </c>
      <c r="D435" s="52">
        <v>0</v>
      </c>
    </row>
    <row r="436" spans="1:4" s="9" customFormat="1" x14ac:dyDescent="0.3">
      <c r="A436" s="8">
        <f t="shared" si="6"/>
        <v>40852.510416665617</v>
      </c>
      <c r="B436" s="51">
        <v>0</v>
      </c>
      <c r="C436" s="51">
        <v>0</v>
      </c>
      <c r="D436" s="52">
        <v>0</v>
      </c>
    </row>
    <row r="437" spans="1:4" s="9" customFormat="1" x14ac:dyDescent="0.3">
      <c r="A437" s="8">
        <f t="shared" si="6"/>
        <v>40852.520833332281</v>
      </c>
      <c r="B437" s="51">
        <v>0</v>
      </c>
      <c r="C437" s="51">
        <v>0</v>
      </c>
      <c r="D437" s="52">
        <v>0</v>
      </c>
    </row>
    <row r="438" spans="1:4" s="9" customFormat="1" x14ac:dyDescent="0.3">
      <c r="A438" s="8">
        <f t="shared" si="6"/>
        <v>40852.531249998945</v>
      </c>
      <c r="B438" s="51">
        <v>0</v>
      </c>
      <c r="C438" s="51">
        <v>0</v>
      </c>
      <c r="D438" s="52">
        <v>0</v>
      </c>
    </row>
    <row r="439" spans="1:4" s="9" customFormat="1" x14ac:dyDescent="0.3">
      <c r="A439" s="8">
        <f t="shared" si="6"/>
        <v>40852.541666665609</v>
      </c>
      <c r="B439" s="51">
        <v>0</v>
      </c>
      <c r="C439" s="51">
        <v>0</v>
      </c>
      <c r="D439" s="52">
        <v>0</v>
      </c>
    </row>
    <row r="440" spans="1:4" s="9" customFormat="1" x14ac:dyDescent="0.3">
      <c r="A440" s="8">
        <f t="shared" si="6"/>
        <v>40852.552083332273</v>
      </c>
      <c r="B440" s="51">
        <v>0</v>
      </c>
      <c r="C440" s="51">
        <v>0</v>
      </c>
      <c r="D440" s="52">
        <v>0</v>
      </c>
    </row>
    <row r="441" spans="1:4" s="9" customFormat="1" x14ac:dyDescent="0.3">
      <c r="A441" s="8">
        <f t="shared" si="6"/>
        <v>40852.562499998938</v>
      </c>
      <c r="B441" s="51">
        <v>0</v>
      </c>
      <c r="C441" s="51">
        <v>0</v>
      </c>
      <c r="D441" s="52">
        <v>0</v>
      </c>
    </row>
    <row r="442" spans="1:4" s="9" customFormat="1" x14ac:dyDescent="0.3">
      <c r="A442" s="8">
        <f t="shared" si="6"/>
        <v>40852.572916665602</v>
      </c>
      <c r="B442" s="51">
        <v>0</v>
      </c>
      <c r="C442" s="51">
        <v>0</v>
      </c>
      <c r="D442" s="52">
        <v>0</v>
      </c>
    </row>
    <row r="443" spans="1:4" s="9" customFormat="1" x14ac:dyDescent="0.3">
      <c r="A443" s="8">
        <f t="shared" si="6"/>
        <v>40852.583333332266</v>
      </c>
      <c r="B443" s="51">
        <v>0</v>
      </c>
      <c r="C443" s="51">
        <v>0</v>
      </c>
      <c r="D443" s="52">
        <v>0</v>
      </c>
    </row>
    <row r="444" spans="1:4" s="9" customFormat="1" x14ac:dyDescent="0.3">
      <c r="A444" s="8">
        <f t="shared" si="6"/>
        <v>40852.59374999893</v>
      </c>
      <c r="B444" s="51">
        <v>0</v>
      </c>
      <c r="C444" s="51">
        <v>0</v>
      </c>
      <c r="D444" s="52">
        <v>0</v>
      </c>
    </row>
    <row r="445" spans="1:4" s="9" customFormat="1" x14ac:dyDescent="0.3">
      <c r="A445" s="8">
        <f t="shared" si="6"/>
        <v>40852.604166665595</v>
      </c>
      <c r="B445" s="51">
        <v>0</v>
      </c>
      <c r="C445" s="51">
        <v>0</v>
      </c>
      <c r="D445" s="52">
        <v>0</v>
      </c>
    </row>
    <row r="446" spans="1:4" s="9" customFormat="1" x14ac:dyDescent="0.3">
      <c r="A446" s="8">
        <f t="shared" si="6"/>
        <v>40852.614583332259</v>
      </c>
      <c r="B446" s="51">
        <v>0</v>
      </c>
      <c r="C446" s="51">
        <v>0</v>
      </c>
      <c r="D446" s="52">
        <v>0</v>
      </c>
    </row>
    <row r="447" spans="1:4" s="9" customFormat="1" x14ac:dyDescent="0.3">
      <c r="A447" s="8">
        <f t="shared" si="6"/>
        <v>40852.624999998923</v>
      </c>
      <c r="B447" s="51">
        <v>0</v>
      </c>
      <c r="C447" s="51">
        <v>0</v>
      </c>
      <c r="D447" s="52">
        <v>0</v>
      </c>
    </row>
    <row r="448" spans="1:4" s="9" customFormat="1" x14ac:dyDescent="0.3">
      <c r="A448" s="8">
        <f t="shared" si="6"/>
        <v>40852.635416665587</v>
      </c>
      <c r="B448" s="51">
        <v>0</v>
      </c>
      <c r="C448" s="51">
        <v>0</v>
      </c>
      <c r="D448" s="52">
        <v>0</v>
      </c>
    </row>
    <row r="449" spans="1:4" s="9" customFormat="1" x14ac:dyDescent="0.3">
      <c r="A449" s="8">
        <f t="shared" si="6"/>
        <v>40852.645833332252</v>
      </c>
      <c r="B449" s="51">
        <v>0</v>
      </c>
      <c r="C449" s="51">
        <v>0</v>
      </c>
      <c r="D449" s="52">
        <v>0</v>
      </c>
    </row>
    <row r="450" spans="1:4" s="9" customFormat="1" x14ac:dyDescent="0.3">
      <c r="A450" s="8">
        <f t="shared" si="6"/>
        <v>40852.656249998916</v>
      </c>
      <c r="B450" s="51">
        <v>0</v>
      </c>
      <c r="C450" s="51">
        <v>0</v>
      </c>
      <c r="D450" s="52">
        <v>0</v>
      </c>
    </row>
    <row r="451" spans="1:4" s="9" customFormat="1" x14ac:dyDescent="0.3">
      <c r="A451" s="8">
        <f t="shared" si="6"/>
        <v>40852.66666666558</v>
      </c>
      <c r="B451" s="51">
        <v>0</v>
      </c>
      <c r="C451" s="51">
        <v>0</v>
      </c>
      <c r="D451" s="52">
        <v>0</v>
      </c>
    </row>
    <row r="452" spans="1:4" s="9" customFormat="1" x14ac:dyDescent="0.3">
      <c r="A452" s="8">
        <f t="shared" si="6"/>
        <v>40852.677083332244</v>
      </c>
      <c r="B452" s="51">
        <v>0</v>
      </c>
      <c r="C452" s="51">
        <v>0</v>
      </c>
      <c r="D452" s="52">
        <v>0</v>
      </c>
    </row>
    <row r="453" spans="1:4" s="9" customFormat="1" x14ac:dyDescent="0.3">
      <c r="A453" s="8">
        <f t="shared" ref="A453:A516" si="7">A452+1/24/4</f>
        <v>40852.687499998909</v>
      </c>
      <c r="B453" s="51">
        <v>0</v>
      </c>
      <c r="C453" s="51">
        <v>0</v>
      </c>
      <c r="D453" s="52">
        <v>0</v>
      </c>
    </row>
    <row r="454" spans="1:4" s="9" customFormat="1" x14ac:dyDescent="0.3">
      <c r="A454" s="8">
        <f t="shared" si="7"/>
        <v>40852.697916665573</v>
      </c>
      <c r="B454" s="51">
        <v>0</v>
      </c>
      <c r="C454" s="51">
        <v>0</v>
      </c>
      <c r="D454" s="52">
        <v>0</v>
      </c>
    </row>
    <row r="455" spans="1:4" s="9" customFormat="1" x14ac:dyDescent="0.3">
      <c r="A455" s="8">
        <f t="shared" si="7"/>
        <v>40852.708333332237</v>
      </c>
      <c r="B455" s="51">
        <v>0</v>
      </c>
      <c r="C455" s="51">
        <v>0</v>
      </c>
      <c r="D455" s="52">
        <v>0</v>
      </c>
    </row>
    <row r="456" spans="1:4" s="9" customFormat="1" x14ac:dyDescent="0.3">
      <c r="A456" s="8">
        <f t="shared" si="7"/>
        <v>40852.718749998901</v>
      </c>
      <c r="B456" s="51">
        <v>0</v>
      </c>
      <c r="C456" s="51">
        <v>0</v>
      </c>
      <c r="D456" s="52">
        <v>0</v>
      </c>
    </row>
    <row r="457" spans="1:4" s="9" customFormat="1" x14ac:dyDescent="0.3">
      <c r="A457" s="8">
        <f t="shared" si="7"/>
        <v>40852.729166665566</v>
      </c>
      <c r="B457" s="51">
        <v>0</v>
      </c>
      <c r="C457" s="51">
        <v>0</v>
      </c>
      <c r="D457" s="52">
        <v>0</v>
      </c>
    </row>
    <row r="458" spans="1:4" s="9" customFormat="1" x14ac:dyDescent="0.3">
      <c r="A458" s="8">
        <f t="shared" si="7"/>
        <v>40852.73958333223</v>
      </c>
      <c r="B458" s="51">
        <v>0</v>
      </c>
      <c r="C458" s="51">
        <v>0</v>
      </c>
      <c r="D458" s="52">
        <v>0</v>
      </c>
    </row>
    <row r="459" spans="1:4" s="9" customFormat="1" x14ac:dyDescent="0.3">
      <c r="A459" s="8">
        <f t="shared" si="7"/>
        <v>40852.749999998894</v>
      </c>
      <c r="B459" s="51">
        <v>0</v>
      </c>
      <c r="C459" s="51">
        <v>0</v>
      </c>
      <c r="D459" s="52">
        <v>0</v>
      </c>
    </row>
    <row r="460" spans="1:4" s="9" customFormat="1" x14ac:dyDescent="0.3">
      <c r="A460" s="8">
        <f t="shared" si="7"/>
        <v>40852.760416665558</v>
      </c>
      <c r="B460" s="51">
        <v>0</v>
      </c>
      <c r="C460" s="51">
        <v>0</v>
      </c>
      <c r="D460" s="52">
        <v>0</v>
      </c>
    </row>
    <row r="461" spans="1:4" s="9" customFormat="1" x14ac:dyDescent="0.3">
      <c r="A461" s="8">
        <f t="shared" si="7"/>
        <v>40852.770833332223</v>
      </c>
      <c r="B461" s="51">
        <v>0</v>
      </c>
      <c r="C461" s="51">
        <v>0</v>
      </c>
      <c r="D461" s="52">
        <v>0</v>
      </c>
    </row>
    <row r="462" spans="1:4" s="9" customFormat="1" x14ac:dyDescent="0.3">
      <c r="A462" s="8">
        <f t="shared" si="7"/>
        <v>40852.781249998887</v>
      </c>
      <c r="B462" s="51">
        <v>0</v>
      </c>
      <c r="C462" s="51">
        <v>0</v>
      </c>
      <c r="D462" s="52">
        <v>0</v>
      </c>
    </row>
    <row r="463" spans="1:4" s="9" customFormat="1" x14ac:dyDescent="0.3">
      <c r="A463" s="8">
        <f t="shared" si="7"/>
        <v>40852.791666665551</v>
      </c>
      <c r="B463" s="51">
        <v>0</v>
      </c>
      <c r="C463" s="51">
        <v>0</v>
      </c>
      <c r="D463" s="52">
        <v>0</v>
      </c>
    </row>
    <row r="464" spans="1:4" s="9" customFormat="1" x14ac:dyDescent="0.3">
      <c r="A464" s="8">
        <f t="shared" si="7"/>
        <v>40852.802083332215</v>
      </c>
      <c r="B464" s="51">
        <v>0</v>
      </c>
      <c r="C464" s="51">
        <v>0</v>
      </c>
      <c r="D464" s="52">
        <v>0</v>
      </c>
    </row>
    <row r="465" spans="1:4" s="9" customFormat="1" x14ac:dyDescent="0.3">
      <c r="A465" s="8">
        <f t="shared" si="7"/>
        <v>40852.81249999888</v>
      </c>
      <c r="B465" s="51">
        <v>0</v>
      </c>
      <c r="C465" s="51">
        <v>0</v>
      </c>
      <c r="D465" s="52">
        <v>0</v>
      </c>
    </row>
    <row r="466" spans="1:4" s="9" customFormat="1" x14ac:dyDescent="0.3">
      <c r="A466" s="8">
        <f t="shared" si="7"/>
        <v>40852.822916665544</v>
      </c>
      <c r="B466" s="51">
        <v>0</v>
      </c>
      <c r="C466" s="51">
        <v>0</v>
      </c>
      <c r="D466" s="52">
        <v>0</v>
      </c>
    </row>
    <row r="467" spans="1:4" s="9" customFormat="1" x14ac:dyDescent="0.3">
      <c r="A467" s="8">
        <f t="shared" si="7"/>
        <v>40852.833333332208</v>
      </c>
      <c r="B467" s="51">
        <v>0</v>
      </c>
      <c r="C467" s="51">
        <v>0</v>
      </c>
      <c r="D467" s="52">
        <v>0</v>
      </c>
    </row>
    <row r="468" spans="1:4" s="9" customFormat="1" x14ac:dyDescent="0.3">
      <c r="A468" s="8">
        <f t="shared" si="7"/>
        <v>40852.843749998872</v>
      </c>
      <c r="B468" s="51">
        <v>0</v>
      </c>
      <c r="C468" s="51">
        <v>0</v>
      </c>
      <c r="D468" s="52">
        <v>0</v>
      </c>
    </row>
    <row r="469" spans="1:4" s="9" customFormat="1" x14ac:dyDescent="0.3">
      <c r="A469" s="8">
        <f t="shared" si="7"/>
        <v>40852.854166665536</v>
      </c>
      <c r="B469" s="51">
        <v>0</v>
      </c>
      <c r="C469" s="51">
        <v>0</v>
      </c>
      <c r="D469" s="52">
        <v>0</v>
      </c>
    </row>
    <row r="470" spans="1:4" s="9" customFormat="1" x14ac:dyDescent="0.3">
      <c r="A470" s="8">
        <f t="shared" si="7"/>
        <v>40852.864583332201</v>
      </c>
      <c r="B470" s="51">
        <v>0</v>
      </c>
      <c r="C470" s="51">
        <v>0</v>
      </c>
      <c r="D470" s="52">
        <v>0</v>
      </c>
    </row>
    <row r="471" spans="1:4" s="9" customFormat="1" x14ac:dyDescent="0.3">
      <c r="A471" s="8">
        <f t="shared" si="7"/>
        <v>40852.874999998865</v>
      </c>
      <c r="B471" s="51">
        <v>0</v>
      </c>
      <c r="C471" s="51">
        <v>0</v>
      </c>
      <c r="D471" s="52">
        <v>0</v>
      </c>
    </row>
    <row r="472" spans="1:4" s="9" customFormat="1" x14ac:dyDescent="0.3">
      <c r="A472" s="8">
        <f t="shared" si="7"/>
        <v>40852.885416665529</v>
      </c>
      <c r="B472" s="51">
        <v>0</v>
      </c>
      <c r="C472" s="51">
        <v>0</v>
      </c>
      <c r="D472" s="52">
        <v>0</v>
      </c>
    </row>
    <row r="473" spans="1:4" s="9" customFormat="1" x14ac:dyDescent="0.3">
      <c r="A473" s="8">
        <f t="shared" si="7"/>
        <v>40852.895833332193</v>
      </c>
      <c r="B473" s="51">
        <v>0</v>
      </c>
      <c r="C473" s="51">
        <v>0</v>
      </c>
      <c r="D473" s="52">
        <v>0</v>
      </c>
    </row>
    <row r="474" spans="1:4" s="9" customFormat="1" x14ac:dyDescent="0.3">
      <c r="A474" s="8">
        <f t="shared" si="7"/>
        <v>40852.906249998858</v>
      </c>
      <c r="B474" s="51">
        <v>0</v>
      </c>
      <c r="C474" s="51">
        <v>0</v>
      </c>
      <c r="D474" s="52">
        <v>0</v>
      </c>
    </row>
    <row r="475" spans="1:4" s="9" customFormat="1" x14ac:dyDescent="0.3">
      <c r="A475" s="8">
        <f t="shared" si="7"/>
        <v>40852.916666665522</v>
      </c>
      <c r="B475" s="51">
        <v>0</v>
      </c>
      <c r="C475" s="51">
        <v>0</v>
      </c>
      <c r="D475" s="52">
        <v>0</v>
      </c>
    </row>
    <row r="476" spans="1:4" s="9" customFormat="1" x14ac:dyDescent="0.3">
      <c r="A476" s="8">
        <f t="shared" si="7"/>
        <v>40852.927083332186</v>
      </c>
      <c r="B476" s="51">
        <v>0</v>
      </c>
      <c r="C476" s="51">
        <v>0</v>
      </c>
      <c r="D476" s="52">
        <v>0</v>
      </c>
    </row>
    <row r="477" spans="1:4" s="9" customFormat="1" x14ac:dyDescent="0.3">
      <c r="A477" s="8">
        <f t="shared" si="7"/>
        <v>40852.93749999885</v>
      </c>
      <c r="B477" s="51">
        <v>0</v>
      </c>
      <c r="C477" s="51">
        <v>0</v>
      </c>
      <c r="D477" s="52">
        <v>0</v>
      </c>
    </row>
    <row r="478" spans="1:4" s="9" customFormat="1" x14ac:dyDescent="0.3">
      <c r="A478" s="8">
        <f t="shared" si="7"/>
        <v>40852.947916665515</v>
      </c>
      <c r="B478" s="51">
        <v>0</v>
      </c>
      <c r="C478" s="51">
        <v>0</v>
      </c>
      <c r="D478" s="52">
        <v>0</v>
      </c>
    </row>
    <row r="479" spans="1:4" s="9" customFormat="1" x14ac:dyDescent="0.3">
      <c r="A479" s="8">
        <f t="shared" si="7"/>
        <v>40852.958333332179</v>
      </c>
      <c r="B479" s="51">
        <v>0</v>
      </c>
      <c r="C479" s="51">
        <v>0</v>
      </c>
      <c r="D479" s="52">
        <v>0</v>
      </c>
    </row>
    <row r="480" spans="1:4" s="9" customFormat="1" x14ac:dyDescent="0.3">
      <c r="A480" s="8">
        <f t="shared" si="7"/>
        <v>40852.968749998843</v>
      </c>
      <c r="B480" s="51">
        <v>0</v>
      </c>
      <c r="C480" s="51">
        <v>0</v>
      </c>
      <c r="D480" s="52">
        <v>0</v>
      </c>
    </row>
    <row r="481" spans="1:4" s="9" customFormat="1" x14ac:dyDescent="0.3">
      <c r="A481" s="8">
        <f t="shared" si="7"/>
        <v>40852.979166665507</v>
      </c>
      <c r="B481" s="51">
        <v>0</v>
      </c>
      <c r="C481" s="51">
        <v>0</v>
      </c>
      <c r="D481" s="52">
        <v>0</v>
      </c>
    </row>
    <row r="482" spans="1:4" s="9" customFormat="1" x14ac:dyDescent="0.3">
      <c r="A482" s="8">
        <f t="shared" si="7"/>
        <v>40852.989583332172</v>
      </c>
      <c r="B482" s="51">
        <v>0</v>
      </c>
      <c r="C482" s="51">
        <v>0</v>
      </c>
      <c r="D482" s="52">
        <v>0</v>
      </c>
    </row>
    <row r="483" spans="1:4" s="9" customFormat="1" x14ac:dyDescent="0.3">
      <c r="A483" s="8">
        <f t="shared" si="7"/>
        <v>40852.999999998836</v>
      </c>
      <c r="B483" s="51">
        <v>0</v>
      </c>
      <c r="C483" s="51">
        <v>0</v>
      </c>
      <c r="D483" s="52">
        <v>0</v>
      </c>
    </row>
    <row r="484" spans="1:4" s="9" customFormat="1" x14ac:dyDescent="0.3">
      <c r="A484" s="8">
        <f t="shared" si="7"/>
        <v>40853.0104166655</v>
      </c>
      <c r="B484" s="51">
        <v>0</v>
      </c>
      <c r="C484" s="51">
        <v>0</v>
      </c>
      <c r="D484" s="52">
        <v>0</v>
      </c>
    </row>
    <row r="485" spans="1:4" s="9" customFormat="1" x14ac:dyDescent="0.3">
      <c r="A485" s="8">
        <f t="shared" si="7"/>
        <v>40853.020833332164</v>
      </c>
      <c r="B485" s="51">
        <v>0</v>
      </c>
      <c r="C485" s="51">
        <v>0</v>
      </c>
      <c r="D485" s="52">
        <v>0</v>
      </c>
    </row>
    <row r="486" spans="1:4" s="9" customFormat="1" x14ac:dyDescent="0.3">
      <c r="A486" s="8">
        <f t="shared" si="7"/>
        <v>40853.031249998829</v>
      </c>
      <c r="B486" s="51">
        <v>0</v>
      </c>
      <c r="C486" s="51">
        <v>0</v>
      </c>
      <c r="D486" s="52">
        <v>0</v>
      </c>
    </row>
    <row r="487" spans="1:4" s="9" customFormat="1" x14ac:dyDescent="0.3">
      <c r="A487" s="8">
        <f t="shared" si="7"/>
        <v>40853.041666665493</v>
      </c>
      <c r="B487" s="51">
        <v>0</v>
      </c>
      <c r="C487" s="51">
        <v>0</v>
      </c>
      <c r="D487" s="52">
        <v>0</v>
      </c>
    </row>
    <row r="488" spans="1:4" s="9" customFormat="1" x14ac:dyDescent="0.3">
      <c r="A488" s="8">
        <f t="shared" si="7"/>
        <v>40853.052083332157</v>
      </c>
      <c r="B488" s="51">
        <v>0</v>
      </c>
      <c r="C488" s="51">
        <v>0</v>
      </c>
      <c r="D488" s="52">
        <v>0</v>
      </c>
    </row>
    <row r="489" spans="1:4" s="9" customFormat="1" x14ac:dyDescent="0.3">
      <c r="A489" s="8">
        <f t="shared" si="7"/>
        <v>40853.062499998821</v>
      </c>
      <c r="B489" s="51">
        <v>0</v>
      </c>
      <c r="C489" s="51">
        <v>0</v>
      </c>
      <c r="D489" s="52">
        <v>0</v>
      </c>
    </row>
    <row r="490" spans="1:4" s="9" customFormat="1" x14ac:dyDescent="0.3">
      <c r="A490" s="8">
        <f t="shared" si="7"/>
        <v>40853.072916665486</v>
      </c>
      <c r="B490" s="51">
        <v>0</v>
      </c>
      <c r="C490" s="51">
        <v>0</v>
      </c>
      <c r="D490" s="52">
        <v>0</v>
      </c>
    </row>
    <row r="491" spans="1:4" s="9" customFormat="1" x14ac:dyDescent="0.3">
      <c r="A491" s="8">
        <f t="shared" si="7"/>
        <v>40853.08333333215</v>
      </c>
      <c r="B491" s="51">
        <v>0</v>
      </c>
      <c r="C491" s="51">
        <v>0</v>
      </c>
      <c r="D491" s="52">
        <v>0</v>
      </c>
    </row>
    <row r="492" spans="1:4" s="9" customFormat="1" x14ac:dyDescent="0.3">
      <c r="A492" s="8">
        <f t="shared" si="7"/>
        <v>40853.093749998814</v>
      </c>
      <c r="B492" s="51">
        <v>0</v>
      </c>
      <c r="C492" s="51">
        <v>0</v>
      </c>
      <c r="D492" s="52">
        <v>0</v>
      </c>
    </row>
    <row r="493" spans="1:4" s="9" customFormat="1" x14ac:dyDescent="0.3">
      <c r="A493" s="8">
        <f t="shared" si="7"/>
        <v>40853.104166665478</v>
      </c>
      <c r="B493" s="51">
        <v>0</v>
      </c>
      <c r="C493" s="51">
        <v>0</v>
      </c>
      <c r="D493" s="52">
        <v>0</v>
      </c>
    </row>
    <row r="494" spans="1:4" s="9" customFormat="1" x14ac:dyDescent="0.3">
      <c r="A494" s="8">
        <f t="shared" si="7"/>
        <v>40853.114583332143</v>
      </c>
      <c r="B494" s="51">
        <v>0</v>
      </c>
      <c r="C494" s="51">
        <v>0</v>
      </c>
      <c r="D494" s="52">
        <v>0</v>
      </c>
    </row>
    <row r="495" spans="1:4" s="9" customFormat="1" x14ac:dyDescent="0.3">
      <c r="A495" s="8">
        <f t="shared" si="7"/>
        <v>40853.124999998807</v>
      </c>
      <c r="B495" s="51">
        <v>0</v>
      </c>
      <c r="C495" s="51">
        <v>0</v>
      </c>
      <c r="D495" s="52">
        <v>0</v>
      </c>
    </row>
    <row r="496" spans="1:4" s="9" customFormat="1" x14ac:dyDescent="0.3">
      <c r="A496" s="8">
        <f t="shared" si="7"/>
        <v>40853.135416665471</v>
      </c>
      <c r="B496" s="51">
        <v>0</v>
      </c>
      <c r="C496" s="51">
        <v>0</v>
      </c>
      <c r="D496" s="52">
        <v>0</v>
      </c>
    </row>
    <row r="497" spans="1:4" s="9" customFormat="1" x14ac:dyDescent="0.3">
      <c r="A497" s="8">
        <f t="shared" si="7"/>
        <v>40853.145833332135</v>
      </c>
      <c r="B497" s="51">
        <v>0</v>
      </c>
      <c r="C497" s="51">
        <v>0</v>
      </c>
      <c r="D497" s="52">
        <v>0</v>
      </c>
    </row>
    <row r="498" spans="1:4" s="9" customFormat="1" x14ac:dyDescent="0.3">
      <c r="A498" s="8">
        <f t="shared" si="7"/>
        <v>40853.156249998799</v>
      </c>
      <c r="B498" s="51">
        <v>0</v>
      </c>
      <c r="C498" s="51">
        <v>0</v>
      </c>
      <c r="D498" s="52">
        <v>0</v>
      </c>
    </row>
    <row r="499" spans="1:4" s="9" customFormat="1" x14ac:dyDescent="0.3">
      <c r="A499" s="8">
        <f t="shared" si="7"/>
        <v>40853.166666665464</v>
      </c>
      <c r="B499" s="51">
        <v>0</v>
      </c>
      <c r="C499" s="51">
        <v>0</v>
      </c>
      <c r="D499" s="52">
        <v>0</v>
      </c>
    </row>
    <row r="500" spans="1:4" s="9" customFormat="1" x14ac:dyDescent="0.3">
      <c r="A500" s="8">
        <f t="shared" si="7"/>
        <v>40853.177083332128</v>
      </c>
      <c r="B500" s="51">
        <v>0</v>
      </c>
      <c r="C500" s="51">
        <v>0</v>
      </c>
      <c r="D500" s="52">
        <v>0</v>
      </c>
    </row>
    <row r="501" spans="1:4" s="9" customFormat="1" x14ac:dyDescent="0.3">
      <c r="A501" s="8">
        <f t="shared" si="7"/>
        <v>40853.187499998792</v>
      </c>
      <c r="B501" s="51">
        <v>0</v>
      </c>
      <c r="C501" s="51">
        <v>0</v>
      </c>
      <c r="D501" s="52">
        <v>0</v>
      </c>
    </row>
    <row r="502" spans="1:4" s="9" customFormat="1" x14ac:dyDescent="0.3">
      <c r="A502" s="8">
        <f t="shared" si="7"/>
        <v>40853.197916665456</v>
      </c>
      <c r="B502" s="51">
        <v>0</v>
      </c>
      <c r="C502" s="51">
        <v>0</v>
      </c>
      <c r="D502" s="52">
        <v>0</v>
      </c>
    </row>
    <row r="503" spans="1:4" s="9" customFormat="1" x14ac:dyDescent="0.3">
      <c r="A503" s="8">
        <f t="shared" si="7"/>
        <v>40853.208333332121</v>
      </c>
      <c r="B503" s="51">
        <v>0</v>
      </c>
      <c r="C503" s="51">
        <v>0</v>
      </c>
      <c r="D503" s="52">
        <v>0</v>
      </c>
    </row>
    <row r="504" spans="1:4" s="9" customFormat="1" x14ac:dyDescent="0.3">
      <c r="A504" s="8">
        <f t="shared" si="7"/>
        <v>40853.218749998785</v>
      </c>
      <c r="B504" s="51">
        <v>0</v>
      </c>
      <c r="C504" s="51">
        <v>0</v>
      </c>
      <c r="D504" s="52">
        <v>0</v>
      </c>
    </row>
    <row r="505" spans="1:4" s="9" customFormat="1" x14ac:dyDescent="0.3">
      <c r="A505" s="8">
        <f t="shared" si="7"/>
        <v>40853.229166665449</v>
      </c>
      <c r="B505" s="51">
        <v>0</v>
      </c>
      <c r="C505" s="51">
        <v>0</v>
      </c>
      <c r="D505" s="52">
        <v>0</v>
      </c>
    </row>
    <row r="506" spans="1:4" s="9" customFormat="1" x14ac:dyDescent="0.3">
      <c r="A506" s="8">
        <f t="shared" si="7"/>
        <v>40853.239583332113</v>
      </c>
      <c r="B506" s="51">
        <v>0</v>
      </c>
      <c r="C506" s="51">
        <v>0</v>
      </c>
      <c r="D506" s="52">
        <v>0</v>
      </c>
    </row>
    <row r="507" spans="1:4" s="9" customFormat="1" x14ac:dyDescent="0.3">
      <c r="A507" s="8">
        <f t="shared" si="7"/>
        <v>40853.249999998778</v>
      </c>
      <c r="B507" s="51">
        <v>0</v>
      </c>
      <c r="C507" s="51">
        <v>0</v>
      </c>
      <c r="D507" s="52">
        <v>0</v>
      </c>
    </row>
    <row r="508" spans="1:4" s="9" customFormat="1" x14ac:dyDescent="0.3">
      <c r="A508" s="8">
        <f t="shared" si="7"/>
        <v>40853.260416665442</v>
      </c>
      <c r="B508" s="51">
        <v>0</v>
      </c>
      <c r="C508" s="51">
        <v>0</v>
      </c>
      <c r="D508" s="52">
        <v>0</v>
      </c>
    </row>
    <row r="509" spans="1:4" s="9" customFormat="1" x14ac:dyDescent="0.3">
      <c r="A509" s="8">
        <f t="shared" si="7"/>
        <v>40853.270833332106</v>
      </c>
      <c r="B509" s="51">
        <v>0</v>
      </c>
      <c r="C509" s="51">
        <v>0</v>
      </c>
      <c r="D509" s="52">
        <v>0</v>
      </c>
    </row>
    <row r="510" spans="1:4" s="9" customFormat="1" x14ac:dyDescent="0.3">
      <c r="A510" s="8">
        <f t="shared" si="7"/>
        <v>40853.28124999877</v>
      </c>
      <c r="B510" s="51">
        <v>0</v>
      </c>
      <c r="C510" s="51">
        <v>0</v>
      </c>
      <c r="D510" s="52">
        <v>0</v>
      </c>
    </row>
    <row r="511" spans="1:4" s="9" customFormat="1" x14ac:dyDescent="0.3">
      <c r="A511" s="8">
        <f t="shared" si="7"/>
        <v>40853.291666665435</v>
      </c>
      <c r="B511" s="51">
        <v>0</v>
      </c>
      <c r="C511" s="51">
        <v>0</v>
      </c>
      <c r="D511" s="52">
        <v>0</v>
      </c>
    </row>
    <row r="512" spans="1:4" s="9" customFormat="1" x14ac:dyDescent="0.3">
      <c r="A512" s="8">
        <f t="shared" si="7"/>
        <v>40853.302083332099</v>
      </c>
      <c r="B512" s="51">
        <v>0</v>
      </c>
      <c r="C512" s="51">
        <v>0</v>
      </c>
      <c r="D512" s="52">
        <v>0</v>
      </c>
    </row>
    <row r="513" spans="1:4" s="9" customFormat="1" x14ac:dyDescent="0.3">
      <c r="A513" s="8">
        <f t="shared" si="7"/>
        <v>40853.312499998763</v>
      </c>
      <c r="B513" s="51">
        <v>0</v>
      </c>
      <c r="C513" s="51">
        <v>0</v>
      </c>
      <c r="D513" s="52">
        <v>0</v>
      </c>
    </row>
    <row r="514" spans="1:4" s="9" customFormat="1" x14ac:dyDescent="0.3">
      <c r="A514" s="8">
        <f t="shared" si="7"/>
        <v>40853.322916665427</v>
      </c>
      <c r="B514" s="51">
        <v>0</v>
      </c>
      <c r="C514" s="51">
        <v>0</v>
      </c>
      <c r="D514" s="52">
        <v>0</v>
      </c>
    </row>
    <row r="515" spans="1:4" s="9" customFormat="1" x14ac:dyDescent="0.3">
      <c r="A515" s="8">
        <f t="shared" si="7"/>
        <v>40853.333333332092</v>
      </c>
      <c r="B515" s="51">
        <v>0</v>
      </c>
      <c r="C515" s="51">
        <v>0</v>
      </c>
      <c r="D515" s="52">
        <v>0</v>
      </c>
    </row>
    <row r="516" spans="1:4" s="9" customFormat="1" x14ac:dyDescent="0.3">
      <c r="A516" s="8">
        <f t="shared" si="7"/>
        <v>40853.343749998756</v>
      </c>
      <c r="B516" s="51">
        <v>0</v>
      </c>
      <c r="C516" s="51">
        <v>0</v>
      </c>
      <c r="D516" s="52">
        <v>0</v>
      </c>
    </row>
    <row r="517" spans="1:4" s="9" customFormat="1" x14ac:dyDescent="0.3">
      <c r="A517" s="8">
        <f t="shared" ref="A517:A580" si="8">A516+1/24/4</f>
        <v>40853.35416666542</v>
      </c>
      <c r="B517" s="51">
        <v>0</v>
      </c>
      <c r="C517" s="51">
        <v>0</v>
      </c>
      <c r="D517" s="52">
        <v>0</v>
      </c>
    </row>
    <row r="518" spans="1:4" s="9" customFormat="1" x14ac:dyDescent="0.3">
      <c r="A518" s="8">
        <f t="shared" si="8"/>
        <v>40853.364583332084</v>
      </c>
      <c r="B518" s="51">
        <v>0</v>
      </c>
      <c r="C518" s="51">
        <v>0</v>
      </c>
      <c r="D518" s="52">
        <v>0</v>
      </c>
    </row>
    <row r="519" spans="1:4" s="9" customFormat="1" x14ac:dyDescent="0.3">
      <c r="A519" s="8">
        <f t="shared" si="8"/>
        <v>40853.374999998749</v>
      </c>
      <c r="B519" s="51">
        <v>0</v>
      </c>
      <c r="C519" s="51">
        <v>0</v>
      </c>
      <c r="D519" s="52">
        <v>0</v>
      </c>
    </row>
    <row r="520" spans="1:4" s="9" customFormat="1" x14ac:dyDescent="0.3">
      <c r="A520" s="8">
        <f t="shared" si="8"/>
        <v>40853.385416665413</v>
      </c>
      <c r="B520" s="51">
        <v>0</v>
      </c>
      <c r="C520" s="51">
        <v>0</v>
      </c>
      <c r="D520" s="52">
        <v>0</v>
      </c>
    </row>
    <row r="521" spans="1:4" s="9" customFormat="1" x14ac:dyDescent="0.3">
      <c r="A521" s="8">
        <f t="shared" si="8"/>
        <v>40853.395833332077</v>
      </c>
      <c r="B521" s="51">
        <v>0</v>
      </c>
      <c r="C521" s="51">
        <v>0</v>
      </c>
      <c r="D521" s="52">
        <v>0</v>
      </c>
    </row>
    <row r="522" spans="1:4" s="9" customFormat="1" x14ac:dyDescent="0.3">
      <c r="A522" s="8">
        <f t="shared" si="8"/>
        <v>40853.406249998741</v>
      </c>
      <c r="B522" s="51">
        <v>0</v>
      </c>
      <c r="C522" s="51">
        <v>0</v>
      </c>
      <c r="D522" s="52">
        <v>0</v>
      </c>
    </row>
    <row r="523" spans="1:4" s="9" customFormat="1" x14ac:dyDescent="0.3">
      <c r="A523" s="8">
        <f t="shared" si="8"/>
        <v>40853.416666665406</v>
      </c>
      <c r="B523" s="51">
        <v>0</v>
      </c>
      <c r="C523" s="51">
        <v>0</v>
      </c>
      <c r="D523" s="52">
        <v>0</v>
      </c>
    </row>
    <row r="524" spans="1:4" s="9" customFormat="1" x14ac:dyDescent="0.3">
      <c r="A524" s="8">
        <f t="shared" si="8"/>
        <v>40853.42708333207</v>
      </c>
      <c r="B524" s="51">
        <v>0</v>
      </c>
      <c r="C524" s="51">
        <v>0</v>
      </c>
      <c r="D524" s="52">
        <v>0</v>
      </c>
    </row>
    <row r="525" spans="1:4" s="9" customFormat="1" x14ac:dyDescent="0.3">
      <c r="A525" s="8">
        <f t="shared" si="8"/>
        <v>40853.437499998734</v>
      </c>
      <c r="B525" s="51">
        <v>0</v>
      </c>
      <c r="C525" s="51">
        <v>0</v>
      </c>
      <c r="D525" s="52">
        <v>0</v>
      </c>
    </row>
    <row r="526" spans="1:4" s="9" customFormat="1" x14ac:dyDescent="0.3">
      <c r="A526" s="8">
        <f t="shared" si="8"/>
        <v>40853.447916665398</v>
      </c>
      <c r="B526" s="51">
        <v>0</v>
      </c>
      <c r="C526" s="51">
        <v>0</v>
      </c>
      <c r="D526" s="52">
        <v>0</v>
      </c>
    </row>
    <row r="527" spans="1:4" s="9" customFormat="1" x14ac:dyDescent="0.3">
      <c r="A527" s="8">
        <f t="shared" si="8"/>
        <v>40853.458333332062</v>
      </c>
      <c r="B527" s="51">
        <v>0</v>
      </c>
      <c r="C527" s="51">
        <v>0</v>
      </c>
      <c r="D527" s="52">
        <v>0</v>
      </c>
    </row>
    <row r="528" spans="1:4" s="9" customFormat="1" x14ac:dyDescent="0.3">
      <c r="A528" s="8">
        <f t="shared" si="8"/>
        <v>40853.468749998727</v>
      </c>
      <c r="B528" s="51">
        <v>0</v>
      </c>
      <c r="C528" s="51">
        <v>0</v>
      </c>
      <c r="D528" s="52">
        <v>0</v>
      </c>
    </row>
    <row r="529" spans="1:4" s="9" customFormat="1" x14ac:dyDescent="0.3">
      <c r="A529" s="8">
        <f t="shared" si="8"/>
        <v>40853.479166665391</v>
      </c>
      <c r="B529" s="51">
        <v>0</v>
      </c>
      <c r="C529" s="51">
        <v>0</v>
      </c>
      <c r="D529" s="52">
        <v>0</v>
      </c>
    </row>
    <row r="530" spans="1:4" s="9" customFormat="1" x14ac:dyDescent="0.3">
      <c r="A530" s="8">
        <f t="shared" si="8"/>
        <v>40853.489583332055</v>
      </c>
      <c r="B530" s="51">
        <v>0</v>
      </c>
      <c r="C530" s="51">
        <v>0</v>
      </c>
      <c r="D530" s="52">
        <v>0</v>
      </c>
    </row>
    <row r="531" spans="1:4" s="9" customFormat="1" x14ac:dyDescent="0.3">
      <c r="A531" s="8">
        <f t="shared" si="8"/>
        <v>40853.499999998719</v>
      </c>
      <c r="B531" s="51">
        <v>0</v>
      </c>
      <c r="C531" s="51">
        <v>0</v>
      </c>
      <c r="D531" s="52">
        <v>0</v>
      </c>
    </row>
    <row r="532" spans="1:4" s="9" customFormat="1" x14ac:dyDescent="0.3">
      <c r="A532" s="8">
        <f t="shared" si="8"/>
        <v>40853.510416665384</v>
      </c>
      <c r="B532" s="51">
        <v>0</v>
      </c>
      <c r="C532" s="51">
        <v>0</v>
      </c>
      <c r="D532" s="52">
        <v>0</v>
      </c>
    </row>
    <row r="533" spans="1:4" s="9" customFormat="1" x14ac:dyDescent="0.3">
      <c r="A533" s="8">
        <f t="shared" si="8"/>
        <v>40853.520833332048</v>
      </c>
      <c r="B533" s="51">
        <v>0</v>
      </c>
      <c r="C533" s="51">
        <v>0</v>
      </c>
      <c r="D533" s="52">
        <v>0</v>
      </c>
    </row>
    <row r="534" spans="1:4" s="9" customFormat="1" x14ac:dyDescent="0.3">
      <c r="A534" s="8">
        <f t="shared" si="8"/>
        <v>40853.531249998712</v>
      </c>
      <c r="B534" s="51">
        <v>0</v>
      </c>
      <c r="C534" s="51">
        <v>0</v>
      </c>
      <c r="D534" s="52">
        <v>0</v>
      </c>
    </row>
    <row r="535" spans="1:4" s="9" customFormat="1" x14ac:dyDescent="0.3">
      <c r="A535" s="8">
        <f t="shared" si="8"/>
        <v>40853.541666665376</v>
      </c>
      <c r="B535" s="51">
        <v>0</v>
      </c>
      <c r="C535" s="51">
        <v>0</v>
      </c>
      <c r="D535" s="52">
        <v>0</v>
      </c>
    </row>
    <row r="536" spans="1:4" s="9" customFormat="1" x14ac:dyDescent="0.3">
      <c r="A536" s="8">
        <f t="shared" si="8"/>
        <v>40853.552083332041</v>
      </c>
      <c r="B536" s="51">
        <v>0</v>
      </c>
      <c r="C536" s="51">
        <v>0</v>
      </c>
      <c r="D536" s="52">
        <v>0</v>
      </c>
    </row>
    <row r="537" spans="1:4" s="9" customFormat="1" x14ac:dyDescent="0.3">
      <c r="A537" s="8">
        <f t="shared" si="8"/>
        <v>40853.562499998705</v>
      </c>
      <c r="B537" s="51">
        <v>0</v>
      </c>
      <c r="C537" s="51">
        <v>0</v>
      </c>
      <c r="D537" s="52">
        <v>0</v>
      </c>
    </row>
    <row r="538" spans="1:4" s="9" customFormat="1" x14ac:dyDescent="0.3">
      <c r="A538" s="8">
        <f t="shared" si="8"/>
        <v>40853.572916665369</v>
      </c>
      <c r="B538" s="51">
        <v>0</v>
      </c>
      <c r="C538" s="51">
        <v>0</v>
      </c>
      <c r="D538" s="52">
        <v>0</v>
      </c>
    </row>
    <row r="539" spans="1:4" s="9" customFormat="1" x14ac:dyDescent="0.3">
      <c r="A539" s="8">
        <f t="shared" si="8"/>
        <v>40853.583333332033</v>
      </c>
      <c r="B539" s="51">
        <v>0</v>
      </c>
      <c r="C539" s="51">
        <v>0</v>
      </c>
      <c r="D539" s="52">
        <v>0</v>
      </c>
    </row>
    <row r="540" spans="1:4" s="9" customFormat="1" x14ac:dyDescent="0.3">
      <c r="A540" s="8">
        <f t="shared" si="8"/>
        <v>40853.593749998698</v>
      </c>
      <c r="B540" s="51">
        <v>0</v>
      </c>
      <c r="C540" s="51">
        <v>0</v>
      </c>
      <c r="D540" s="52">
        <v>0</v>
      </c>
    </row>
    <row r="541" spans="1:4" s="9" customFormat="1" x14ac:dyDescent="0.3">
      <c r="A541" s="8">
        <f t="shared" si="8"/>
        <v>40853.604166665362</v>
      </c>
      <c r="B541" s="51">
        <v>0</v>
      </c>
      <c r="C541" s="51">
        <v>0</v>
      </c>
      <c r="D541" s="52">
        <v>0</v>
      </c>
    </row>
    <row r="542" spans="1:4" s="9" customFormat="1" x14ac:dyDescent="0.3">
      <c r="A542" s="8">
        <f t="shared" si="8"/>
        <v>40853.614583332026</v>
      </c>
      <c r="B542" s="51">
        <v>0</v>
      </c>
      <c r="C542" s="51">
        <v>0</v>
      </c>
      <c r="D542" s="52">
        <v>0</v>
      </c>
    </row>
    <row r="543" spans="1:4" s="9" customFormat="1" x14ac:dyDescent="0.3">
      <c r="A543" s="8">
        <f t="shared" si="8"/>
        <v>40853.62499999869</v>
      </c>
      <c r="B543" s="51">
        <v>0</v>
      </c>
      <c r="C543" s="51">
        <v>0</v>
      </c>
      <c r="D543" s="52">
        <v>0</v>
      </c>
    </row>
    <row r="544" spans="1:4" s="9" customFormat="1" x14ac:dyDescent="0.3">
      <c r="A544" s="8">
        <f t="shared" si="8"/>
        <v>40853.635416665355</v>
      </c>
      <c r="B544" s="51">
        <v>0</v>
      </c>
      <c r="C544" s="51">
        <v>0</v>
      </c>
      <c r="D544" s="52">
        <v>0</v>
      </c>
    </row>
    <row r="545" spans="1:4" s="9" customFormat="1" x14ac:dyDescent="0.3">
      <c r="A545" s="8">
        <f t="shared" si="8"/>
        <v>40853.645833332019</v>
      </c>
      <c r="B545" s="51">
        <v>0</v>
      </c>
      <c r="C545" s="51">
        <v>0</v>
      </c>
      <c r="D545" s="52">
        <v>0</v>
      </c>
    </row>
    <row r="546" spans="1:4" s="9" customFormat="1" x14ac:dyDescent="0.3">
      <c r="A546" s="8">
        <f t="shared" si="8"/>
        <v>40853.656249998683</v>
      </c>
      <c r="B546" s="51">
        <v>0</v>
      </c>
      <c r="C546" s="51">
        <v>0</v>
      </c>
      <c r="D546" s="52">
        <v>0</v>
      </c>
    </row>
    <row r="547" spans="1:4" s="9" customFormat="1" x14ac:dyDescent="0.3">
      <c r="A547" s="8">
        <f t="shared" si="8"/>
        <v>40853.666666665347</v>
      </c>
      <c r="B547" s="51">
        <v>0</v>
      </c>
      <c r="C547" s="51">
        <v>0</v>
      </c>
      <c r="D547" s="52">
        <v>0</v>
      </c>
    </row>
    <row r="548" spans="1:4" s="9" customFormat="1" x14ac:dyDescent="0.3">
      <c r="A548" s="8">
        <f t="shared" si="8"/>
        <v>40853.677083332012</v>
      </c>
      <c r="B548" s="51">
        <v>0</v>
      </c>
      <c r="C548" s="51">
        <v>0</v>
      </c>
      <c r="D548" s="52">
        <v>0</v>
      </c>
    </row>
    <row r="549" spans="1:4" s="9" customFormat="1" x14ac:dyDescent="0.3">
      <c r="A549" s="8">
        <f t="shared" si="8"/>
        <v>40853.687499998676</v>
      </c>
      <c r="B549" s="51">
        <v>0</v>
      </c>
      <c r="C549" s="51">
        <v>0</v>
      </c>
      <c r="D549" s="52">
        <v>0</v>
      </c>
    </row>
    <row r="550" spans="1:4" s="9" customFormat="1" x14ac:dyDescent="0.3">
      <c r="A550" s="8">
        <f t="shared" si="8"/>
        <v>40853.69791666534</v>
      </c>
      <c r="B550" s="51">
        <v>0</v>
      </c>
      <c r="C550" s="51">
        <v>0</v>
      </c>
      <c r="D550" s="52">
        <v>0</v>
      </c>
    </row>
    <row r="551" spans="1:4" s="9" customFormat="1" x14ac:dyDescent="0.3">
      <c r="A551" s="8">
        <f t="shared" si="8"/>
        <v>40853.708333332004</v>
      </c>
      <c r="B551" s="51">
        <v>0</v>
      </c>
      <c r="C551" s="51">
        <v>0</v>
      </c>
      <c r="D551" s="52">
        <v>0</v>
      </c>
    </row>
    <row r="552" spans="1:4" s="9" customFormat="1" x14ac:dyDescent="0.3">
      <c r="A552" s="8">
        <f t="shared" si="8"/>
        <v>40853.718749998668</v>
      </c>
      <c r="B552" s="51">
        <v>0</v>
      </c>
      <c r="C552" s="51">
        <v>0</v>
      </c>
      <c r="D552" s="52">
        <v>0</v>
      </c>
    </row>
    <row r="553" spans="1:4" s="9" customFormat="1" x14ac:dyDescent="0.3">
      <c r="A553" s="8">
        <f t="shared" si="8"/>
        <v>40853.729166665333</v>
      </c>
      <c r="B553" s="51">
        <v>0</v>
      </c>
      <c r="C553" s="51">
        <v>0</v>
      </c>
      <c r="D553" s="52">
        <v>0</v>
      </c>
    </row>
    <row r="554" spans="1:4" s="9" customFormat="1" x14ac:dyDescent="0.3">
      <c r="A554" s="8">
        <f t="shared" si="8"/>
        <v>40853.739583331997</v>
      </c>
      <c r="B554" s="51">
        <v>0</v>
      </c>
      <c r="C554" s="51">
        <v>0</v>
      </c>
      <c r="D554" s="52">
        <v>0</v>
      </c>
    </row>
    <row r="555" spans="1:4" s="9" customFormat="1" x14ac:dyDescent="0.3">
      <c r="A555" s="8">
        <f t="shared" si="8"/>
        <v>40853.749999998661</v>
      </c>
      <c r="B555" s="51">
        <v>0</v>
      </c>
      <c r="C555" s="51">
        <v>0</v>
      </c>
      <c r="D555" s="52">
        <v>0</v>
      </c>
    </row>
    <row r="556" spans="1:4" s="9" customFormat="1" x14ac:dyDescent="0.3">
      <c r="A556" s="8">
        <f t="shared" si="8"/>
        <v>40853.760416665325</v>
      </c>
      <c r="B556" s="51">
        <v>0</v>
      </c>
      <c r="C556" s="51">
        <v>0</v>
      </c>
      <c r="D556" s="52">
        <v>0</v>
      </c>
    </row>
    <row r="557" spans="1:4" s="9" customFormat="1" x14ac:dyDescent="0.3">
      <c r="A557" s="8">
        <f t="shared" si="8"/>
        <v>40853.77083333199</v>
      </c>
      <c r="B557" s="51">
        <v>0</v>
      </c>
      <c r="C557" s="51">
        <v>0</v>
      </c>
      <c r="D557" s="52">
        <v>0</v>
      </c>
    </row>
    <row r="558" spans="1:4" s="9" customFormat="1" x14ac:dyDescent="0.3">
      <c r="A558" s="8">
        <f t="shared" si="8"/>
        <v>40853.781249998654</v>
      </c>
      <c r="B558" s="51">
        <v>0</v>
      </c>
      <c r="C558" s="51">
        <v>0</v>
      </c>
      <c r="D558" s="52">
        <v>0</v>
      </c>
    </row>
    <row r="559" spans="1:4" s="9" customFormat="1" x14ac:dyDescent="0.3">
      <c r="A559" s="8">
        <f t="shared" si="8"/>
        <v>40853.791666665318</v>
      </c>
      <c r="B559" s="51">
        <v>0</v>
      </c>
      <c r="C559" s="51">
        <v>0</v>
      </c>
      <c r="D559" s="52">
        <v>0</v>
      </c>
    </row>
    <row r="560" spans="1:4" s="9" customFormat="1" x14ac:dyDescent="0.3">
      <c r="A560" s="8">
        <f t="shared" si="8"/>
        <v>40853.802083331982</v>
      </c>
      <c r="B560" s="51">
        <v>0</v>
      </c>
      <c r="C560" s="51">
        <v>0</v>
      </c>
      <c r="D560" s="52">
        <v>0</v>
      </c>
    </row>
    <row r="561" spans="1:4" s="9" customFormat="1" x14ac:dyDescent="0.3">
      <c r="A561" s="8">
        <f t="shared" si="8"/>
        <v>40853.812499998647</v>
      </c>
      <c r="B561" s="51">
        <v>0</v>
      </c>
      <c r="C561" s="51">
        <v>0</v>
      </c>
      <c r="D561" s="52">
        <v>0</v>
      </c>
    </row>
    <row r="562" spans="1:4" s="9" customFormat="1" x14ac:dyDescent="0.3">
      <c r="A562" s="8">
        <f t="shared" si="8"/>
        <v>40853.822916665311</v>
      </c>
      <c r="B562" s="51">
        <v>0</v>
      </c>
      <c r="C562" s="51">
        <v>0</v>
      </c>
      <c r="D562" s="52">
        <v>0</v>
      </c>
    </row>
    <row r="563" spans="1:4" s="9" customFormat="1" x14ac:dyDescent="0.3">
      <c r="A563" s="8">
        <f t="shared" si="8"/>
        <v>40853.833333331975</v>
      </c>
      <c r="B563" s="51">
        <v>0</v>
      </c>
      <c r="C563" s="51">
        <v>0</v>
      </c>
      <c r="D563" s="52">
        <v>0</v>
      </c>
    </row>
    <row r="564" spans="1:4" s="9" customFormat="1" x14ac:dyDescent="0.3">
      <c r="A564" s="8">
        <f t="shared" si="8"/>
        <v>40853.843749998639</v>
      </c>
      <c r="B564" s="51">
        <v>0</v>
      </c>
      <c r="C564" s="51">
        <v>0</v>
      </c>
      <c r="D564" s="52">
        <v>0</v>
      </c>
    </row>
    <row r="565" spans="1:4" s="9" customFormat="1" x14ac:dyDescent="0.3">
      <c r="A565" s="8">
        <f t="shared" si="8"/>
        <v>40853.854166665304</v>
      </c>
      <c r="B565" s="51">
        <v>0</v>
      </c>
      <c r="C565" s="51">
        <v>0</v>
      </c>
      <c r="D565" s="52">
        <v>0</v>
      </c>
    </row>
    <row r="566" spans="1:4" s="9" customFormat="1" x14ac:dyDescent="0.3">
      <c r="A566" s="8">
        <f t="shared" si="8"/>
        <v>40853.864583331968</v>
      </c>
      <c r="B566" s="51">
        <v>0</v>
      </c>
      <c r="C566" s="51">
        <v>0</v>
      </c>
      <c r="D566" s="52">
        <v>0</v>
      </c>
    </row>
    <row r="567" spans="1:4" s="9" customFormat="1" x14ac:dyDescent="0.3">
      <c r="A567" s="8">
        <f t="shared" si="8"/>
        <v>40853.874999998632</v>
      </c>
      <c r="B567" s="51">
        <v>0</v>
      </c>
      <c r="C567" s="51">
        <v>0</v>
      </c>
      <c r="D567" s="52">
        <v>0</v>
      </c>
    </row>
    <row r="568" spans="1:4" s="9" customFormat="1" x14ac:dyDescent="0.3">
      <c r="A568" s="8">
        <f t="shared" si="8"/>
        <v>40853.885416665296</v>
      </c>
      <c r="B568" s="51">
        <v>0</v>
      </c>
      <c r="C568" s="51">
        <v>0</v>
      </c>
      <c r="D568" s="52">
        <v>0</v>
      </c>
    </row>
    <row r="569" spans="1:4" s="9" customFormat="1" x14ac:dyDescent="0.3">
      <c r="A569" s="8">
        <f t="shared" si="8"/>
        <v>40853.895833331961</v>
      </c>
      <c r="B569" s="51">
        <v>0</v>
      </c>
      <c r="C569" s="51">
        <v>0</v>
      </c>
      <c r="D569" s="52">
        <v>0</v>
      </c>
    </row>
    <row r="570" spans="1:4" s="9" customFormat="1" x14ac:dyDescent="0.3">
      <c r="A570" s="8">
        <f t="shared" si="8"/>
        <v>40853.906249998625</v>
      </c>
      <c r="B570" s="51">
        <v>0</v>
      </c>
      <c r="C570" s="51">
        <v>0</v>
      </c>
      <c r="D570" s="52">
        <v>0</v>
      </c>
    </row>
    <row r="571" spans="1:4" s="9" customFormat="1" x14ac:dyDescent="0.3">
      <c r="A571" s="8">
        <f t="shared" si="8"/>
        <v>40853.916666665289</v>
      </c>
      <c r="B571" s="51">
        <v>0</v>
      </c>
      <c r="C571" s="51">
        <v>0</v>
      </c>
      <c r="D571" s="52">
        <v>0</v>
      </c>
    </row>
    <row r="572" spans="1:4" s="9" customFormat="1" x14ac:dyDescent="0.3">
      <c r="A572" s="8">
        <f t="shared" si="8"/>
        <v>40853.927083331953</v>
      </c>
      <c r="B572" s="51">
        <v>0</v>
      </c>
      <c r="C572" s="51">
        <v>0</v>
      </c>
      <c r="D572" s="52">
        <v>0</v>
      </c>
    </row>
    <row r="573" spans="1:4" s="9" customFormat="1" x14ac:dyDescent="0.3">
      <c r="A573" s="8">
        <f t="shared" si="8"/>
        <v>40853.937499998618</v>
      </c>
      <c r="B573" s="51">
        <v>0</v>
      </c>
      <c r="C573" s="51">
        <v>0</v>
      </c>
      <c r="D573" s="52">
        <v>0</v>
      </c>
    </row>
    <row r="574" spans="1:4" s="9" customFormat="1" x14ac:dyDescent="0.3">
      <c r="A574" s="8">
        <f t="shared" si="8"/>
        <v>40853.947916665282</v>
      </c>
      <c r="B574" s="51">
        <v>0</v>
      </c>
      <c r="C574" s="51">
        <v>0</v>
      </c>
      <c r="D574" s="52">
        <v>0</v>
      </c>
    </row>
    <row r="575" spans="1:4" s="9" customFormat="1" x14ac:dyDescent="0.3">
      <c r="A575" s="8">
        <f t="shared" si="8"/>
        <v>40853.958333331946</v>
      </c>
      <c r="B575" s="51">
        <v>0</v>
      </c>
      <c r="C575" s="51">
        <v>0</v>
      </c>
      <c r="D575" s="52">
        <v>0</v>
      </c>
    </row>
    <row r="576" spans="1:4" s="9" customFormat="1" x14ac:dyDescent="0.3">
      <c r="A576" s="8">
        <f t="shared" si="8"/>
        <v>40853.96874999861</v>
      </c>
      <c r="B576" s="51">
        <v>0</v>
      </c>
      <c r="C576" s="51">
        <v>0</v>
      </c>
      <c r="D576" s="52">
        <v>0</v>
      </c>
    </row>
    <row r="577" spans="1:4" s="9" customFormat="1" x14ac:dyDescent="0.3">
      <c r="A577" s="8">
        <f t="shared" si="8"/>
        <v>40853.979166665275</v>
      </c>
      <c r="B577" s="51">
        <v>0</v>
      </c>
      <c r="C577" s="51">
        <v>0</v>
      </c>
      <c r="D577" s="52">
        <v>0</v>
      </c>
    </row>
    <row r="578" spans="1:4" s="9" customFormat="1" x14ac:dyDescent="0.3">
      <c r="A578" s="8">
        <f t="shared" si="8"/>
        <v>40853.989583331939</v>
      </c>
      <c r="B578" s="51">
        <v>0</v>
      </c>
      <c r="C578" s="51">
        <v>0</v>
      </c>
      <c r="D578" s="52">
        <v>0</v>
      </c>
    </row>
    <row r="579" spans="1:4" s="9" customFormat="1" x14ac:dyDescent="0.3">
      <c r="A579" s="8">
        <f t="shared" si="8"/>
        <v>40853.999999998603</v>
      </c>
      <c r="B579" s="51">
        <v>0</v>
      </c>
      <c r="C579" s="51">
        <v>0</v>
      </c>
      <c r="D579" s="52">
        <v>0</v>
      </c>
    </row>
    <row r="580" spans="1:4" s="9" customFormat="1" x14ac:dyDescent="0.3">
      <c r="A580" s="8">
        <f t="shared" si="8"/>
        <v>40854.010416665267</v>
      </c>
      <c r="B580" s="51">
        <v>0</v>
      </c>
      <c r="C580" s="51">
        <v>0</v>
      </c>
      <c r="D580" s="52">
        <v>0</v>
      </c>
    </row>
    <row r="581" spans="1:4" s="9" customFormat="1" x14ac:dyDescent="0.3">
      <c r="A581" s="8">
        <f t="shared" ref="A581:A644" si="9">A580+1/24/4</f>
        <v>40854.020833331931</v>
      </c>
      <c r="B581" s="51">
        <v>0</v>
      </c>
      <c r="C581" s="51">
        <v>0</v>
      </c>
      <c r="D581" s="52">
        <v>0</v>
      </c>
    </row>
    <row r="582" spans="1:4" s="9" customFormat="1" x14ac:dyDescent="0.3">
      <c r="A582" s="8">
        <f t="shared" si="9"/>
        <v>40854.031249998596</v>
      </c>
      <c r="B582" s="51">
        <v>0</v>
      </c>
      <c r="C582" s="51">
        <v>0</v>
      </c>
      <c r="D582" s="52">
        <v>0</v>
      </c>
    </row>
    <row r="583" spans="1:4" s="9" customFormat="1" x14ac:dyDescent="0.3">
      <c r="A583" s="8">
        <f t="shared" si="9"/>
        <v>40854.04166666526</v>
      </c>
      <c r="B583" s="51">
        <v>0</v>
      </c>
      <c r="C583" s="51">
        <v>0</v>
      </c>
      <c r="D583" s="52">
        <v>0</v>
      </c>
    </row>
    <row r="584" spans="1:4" s="9" customFormat="1" x14ac:dyDescent="0.3">
      <c r="A584" s="8">
        <f t="shared" si="9"/>
        <v>40854.052083331924</v>
      </c>
      <c r="B584" s="51">
        <v>0</v>
      </c>
      <c r="C584" s="51">
        <v>0</v>
      </c>
      <c r="D584" s="52">
        <v>0</v>
      </c>
    </row>
    <row r="585" spans="1:4" s="9" customFormat="1" x14ac:dyDescent="0.3">
      <c r="A585" s="8">
        <f t="shared" si="9"/>
        <v>40854.062499998588</v>
      </c>
      <c r="B585" s="51">
        <v>0</v>
      </c>
      <c r="C585" s="51">
        <v>0</v>
      </c>
      <c r="D585" s="52">
        <v>0</v>
      </c>
    </row>
    <row r="586" spans="1:4" s="9" customFormat="1" x14ac:dyDescent="0.3">
      <c r="A586" s="8">
        <f t="shared" si="9"/>
        <v>40854.072916665253</v>
      </c>
      <c r="B586" s="51">
        <v>0</v>
      </c>
      <c r="C586" s="51">
        <v>0</v>
      </c>
      <c r="D586" s="52">
        <v>0</v>
      </c>
    </row>
    <row r="587" spans="1:4" s="9" customFormat="1" x14ac:dyDescent="0.3">
      <c r="A587" s="8">
        <f t="shared" si="9"/>
        <v>40854.083333331917</v>
      </c>
      <c r="B587" s="51">
        <v>0</v>
      </c>
      <c r="C587" s="51">
        <v>0</v>
      </c>
      <c r="D587" s="52">
        <v>0</v>
      </c>
    </row>
    <row r="588" spans="1:4" s="9" customFormat="1" x14ac:dyDescent="0.3">
      <c r="A588" s="8">
        <f t="shared" si="9"/>
        <v>40854.093749998581</v>
      </c>
      <c r="B588" s="51">
        <v>0</v>
      </c>
      <c r="C588" s="51">
        <v>0</v>
      </c>
      <c r="D588" s="52">
        <v>0</v>
      </c>
    </row>
    <row r="589" spans="1:4" s="9" customFormat="1" x14ac:dyDescent="0.3">
      <c r="A589" s="8">
        <f t="shared" si="9"/>
        <v>40854.104166665245</v>
      </c>
      <c r="B589" s="51">
        <v>0</v>
      </c>
      <c r="C589" s="51">
        <v>0</v>
      </c>
      <c r="D589" s="52">
        <v>0</v>
      </c>
    </row>
    <row r="590" spans="1:4" s="9" customFormat="1" x14ac:dyDescent="0.3">
      <c r="A590" s="8">
        <f t="shared" si="9"/>
        <v>40854.11458333191</v>
      </c>
      <c r="B590" s="51">
        <v>0</v>
      </c>
      <c r="C590" s="51">
        <v>0</v>
      </c>
      <c r="D590" s="52">
        <v>0</v>
      </c>
    </row>
    <row r="591" spans="1:4" s="9" customFormat="1" x14ac:dyDescent="0.3">
      <c r="A591" s="8">
        <f t="shared" si="9"/>
        <v>40854.124999998574</v>
      </c>
      <c r="B591" s="51">
        <v>0</v>
      </c>
      <c r="C591" s="51">
        <v>0</v>
      </c>
      <c r="D591" s="52">
        <v>0</v>
      </c>
    </row>
    <row r="592" spans="1:4" s="9" customFormat="1" x14ac:dyDescent="0.3">
      <c r="A592" s="8">
        <f t="shared" si="9"/>
        <v>40854.135416665238</v>
      </c>
      <c r="B592" s="51">
        <v>0</v>
      </c>
      <c r="C592" s="51">
        <v>0</v>
      </c>
      <c r="D592" s="52">
        <v>0</v>
      </c>
    </row>
    <row r="593" spans="1:4" s="9" customFormat="1" x14ac:dyDescent="0.3">
      <c r="A593" s="8">
        <f t="shared" si="9"/>
        <v>40854.145833331902</v>
      </c>
      <c r="B593" s="51">
        <v>0</v>
      </c>
      <c r="C593" s="51">
        <v>0</v>
      </c>
      <c r="D593" s="52">
        <v>0</v>
      </c>
    </row>
    <row r="594" spans="1:4" s="9" customFormat="1" x14ac:dyDescent="0.3">
      <c r="A594" s="8">
        <f t="shared" si="9"/>
        <v>40854.156249998567</v>
      </c>
      <c r="B594" s="51">
        <v>0</v>
      </c>
      <c r="C594" s="51">
        <v>0</v>
      </c>
      <c r="D594" s="52">
        <v>0</v>
      </c>
    </row>
    <row r="595" spans="1:4" s="9" customFormat="1" x14ac:dyDescent="0.3">
      <c r="A595" s="8">
        <f t="shared" si="9"/>
        <v>40854.166666665231</v>
      </c>
      <c r="B595" s="51">
        <v>0</v>
      </c>
      <c r="C595" s="51">
        <v>0</v>
      </c>
      <c r="D595" s="52">
        <v>0</v>
      </c>
    </row>
    <row r="596" spans="1:4" s="9" customFormat="1" x14ac:dyDescent="0.3">
      <c r="A596" s="8">
        <f t="shared" si="9"/>
        <v>40854.177083331895</v>
      </c>
      <c r="B596" s="51">
        <v>0</v>
      </c>
      <c r="C596" s="51">
        <v>0</v>
      </c>
      <c r="D596" s="52">
        <v>0</v>
      </c>
    </row>
    <row r="597" spans="1:4" s="9" customFormat="1" x14ac:dyDescent="0.3">
      <c r="A597" s="8">
        <f t="shared" si="9"/>
        <v>40854.187499998559</v>
      </c>
      <c r="B597" s="51">
        <v>0</v>
      </c>
      <c r="C597" s="51">
        <v>0</v>
      </c>
      <c r="D597" s="52">
        <v>0</v>
      </c>
    </row>
    <row r="598" spans="1:4" s="9" customFormat="1" x14ac:dyDescent="0.3">
      <c r="A598" s="8">
        <f t="shared" si="9"/>
        <v>40854.197916665224</v>
      </c>
      <c r="B598" s="51">
        <v>0</v>
      </c>
      <c r="C598" s="51">
        <v>0</v>
      </c>
      <c r="D598" s="52">
        <v>0</v>
      </c>
    </row>
    <row r="599" spans="1:4" s="9" customFormat="1" x14ac:dyDescent="0.3">
      <c r="A599" s="8">
        <f t="shared" si="9"/>
        <v>40854.208333331888</v>
      </c>
      <c r="B599" s="51">
        <v>0</v>
      </c>
      <c r="C599" s="51">
        <v>0</v>
      </c>
      <c r="D599" s="52">
        <v>0</v>
      </c>
    </row>
    <row r="600" spans="1:4" s="9" customFormat="1" x14ac:dyDescent="0.3">
      <c r="A600" s="8">
        <f t="shared" si="9"/>
        <v>40854.218749998552</v>
      </c>
      <c r="B600" s="51">
        <v>0</v>
      </c>
      <c r="C600" s="51">
        <v>0</v>
      </c>
      <c r="D600" s="52">
        <v>0</v>
      </c>
    </row>
    <row r="601" spans="1:4" s="9" customFormat="1" x14ac:dyDescent="0.3">
      <c r="A601" s="8">
        <f t="shared" si="9"/>
        <v>40854.229166665216</v>
      </c>
      <c r="B601" s="51">
        <v>0</v>
      </c>
      <c r="C601" s="51">
        <v>0</v>
      </c>
      <c r="D601" s="52">
        <v>0</v>
      </c>
    </row>
    <row r="602" spans="1:4" s="9" customFormat="1" x14ac:dyDescent="0.3">
      <c r="A602" s="8">
        <f t="shared" si="9"/>
        <v>40854.239583331881</v>
      </c>
      <c r="B602" s="51">
        <v>0</v>
      </c>
      <c r="C602" s="51">
        <v>0</v>
      </c>
      <c r="D602" s="52">
        <v>0</v>
      </c>
    </row>
    <row r="603" spans="1:4" s="9" customFormat="1" x14ac:dyDescent="0.3">
      <c r="A603" s="8">
        <f t="shared" si="9"/>
        <v>40854.249999998545</v>
      </c>
      <c r="B603" s="51">
        <v>0</v>
      </c>
      <c r="C603" s="51">
        <v>0</v>
      </c>
      <c r="D603" s="52">
        <v>0</v>
      </c>
    </row>
    <row r="604" spans="1:4" s="9" customFormat="1" x14ac:dyDescent="0.3">
      <c r="A604" s="8">
        <f t="shared" si="9"/>
        <v>40854.260416665209</v>
      </c>
      <c r="B604" s="51">
        <v>0</v>
      </c>
      <c r="C604" s="51">
        <v>0</v>
      </c>
      <c r="D604" s="52">
        <v>0</v>
      </c>
    </row>
    <row r="605" spans="1:4" s="9" customFormat="1" x14ac:dyDescent="0.3">
      <c r="A605" s="8">
        <f t="shared" si="9"/>
        <v>40854.270833331873</v>
      </c>
      <c r="B605" s="51">
        <v>0</v>
      </c>
      <c r="C605" s="51">
        <v>0</v>
      </c>
      <c r="D605" s="52">
        <v>0</v>
      </c>
    </row>
    <row r="606" spans="1:4" s="9" customFormat="1" x14ac:dyDescent="0.3">
      <c r="A606" s="8">
        <f t="shared" si="9"/>
        <v>40854.281249998538</v>
      </c>
      <c r="B606" s="51">
        <v>0</v>
      </c>
      <c r="C606" s="51">
        <v>0</v>
      </c>
      <c r="D606" s="52">
        <v>0</v>
      </c>
    </row>
    <row r="607" spans="1:4" s="9" customFormat="1" x14ac:dyDescent="0.3">
      <c r="A607" s="8">
        <f t="shared" si="9"/>
        <v>40854.291666665202</v>
      </c>
      <c r="B607" s="51">
        <v>0</v>
      </c>
      <c r="C607" s="51">
        <v>0</v>
      </c>
      <c r="D607" s="52">
        <v>0</v>
      </c>
    </row>
    <row r="608" spans="1:4" s="9" customFormat="1" x14ac:dyDescent="0.3">
      <c r="A608" s="8">
        <f t="shared" si="9"/>
        <v>40854.302083331866</v>
      </c>
      <c r="B608" s="51">
        <v>0</v>
      </c>
      <c r="C608" s="51">
        <v>0</v>
      </c>
      <c r="D608" s="52">
        <v>0</v>
      </c>
    </row>
    <row r="609" spans="1:4" s="9" customFormat="1" x14ac:dyDescent="0.3">
      <c r="A609" s="8">
        <f t="shared" si="9"/>
        <v>40854.31249999853</v>
      </c>
      <c r="B609" s="51">
        <v>0</v>
      </c>
      <c r="C609" s="51">
        <v>0</v>
      </c>
      <c r="D609" s="52">
        <v>0</v>
      </c>
    </row>
    <row r="610" spans="1:4" s="9" customFormat="1" x14ac:dyDescent="0.3">
      <c r="A610" s="8">
        <f t="shared" si="9"/>
        <v>40854.322916665194</v>
      </c>
      <c r="B610" s="51">
        <v>0</v>
      </c>
      <c r="C610" s="51">
        <v>0</v>
      </c>
      <c r="D610" s="52">
        <v>0</v>
      </c>
    </row>
    <row r="611" spans="1:4" s="9" customFormat="1" x14ac:dyDescent="0.3">
      <c r="A611" s="8">
        <f t="shared" si="9"/>
        <v>40854.333333331859</v>
      </c>
      <c r="B611" s="51">
        <v>0</v>
      </c>
      <c r="C611" s="51">
        <v>0</v>
      </c>
      <c r="D611" s="52">
        <v>0</v>
      </c>
    </row>
    <row r="612" spans="1:4" s="9" customFormat="1" x14ac:dyDescent="0.3">
      <c r="A612" s="8">
        <f t="shared" si="9"/>
        <v>40854.343749998523</v>
      </c>
      <c r="B612" s="51">
        <v>0</v>
      </c>
      <c r="C612" s="51">
        <v>0</v>
      </c>
      <c r="D612" s="52">
        <v>0</v>
      </c>
    </row>
    <row r="613" spans="1:4" s="9" customFormat="1" x14ac:dyDescent="0.3">
      <c r="A613" s="8">
        <f t="shared" si="9"/>
        <v>40854.354166665187</v>
      </c>
      <c r="B613" s="51">
        <v>0</v>
      </c>
      <c r="C613" s="51">
        <v>0</v>
      </c>
      <c r="D613" s="52">
        <v>0</v>
      </c>
    </row>
    <row r="614" spans="1:4" s="9" customFormat="1" x14ac:dyDescent="0.3">
      <c r="A614" s="8">
        <f t="shared" si="9"/>
        <v>40854.364583331851</v>
      </c>
      <c r="B614" s="51">
        <v>0</v>
      </c>
      <c r="C614" s="51">
        <v>0</v>
      </c>
      <c r="D614" s="52">
        <v>0</v>
      </c>
    </row>
    <row r="615" spans="1:4" s="9" customFormat="1" x14ac:dyDescent="0.3">
      <c r="A615" s="8">
        <f t="shared" si="9"/>
        <v>40854.374999998516</v>
      </c>
      <c r="B615" s="51">
        <v>0</v>
      </c>
      <c r="C615" s="51">
        <v>0</v>
      </c>
      <c r="D615" s="52">
        <v>0</v>
      </c>
    </row>
    <row r="616" spans="1:4" s="9" customFormat="1" x14ac:dyDescent="0.3">
      <c r="A616" s="8">
        <f t="shared" si="9"/>
        <v>40854.38541666518</v>
      </c>
      <c r="B616" s="51">
        <v>0</v>
      </c>
      <c r="C616" s="51">
        <v>0</v>
      </c>
      <c r="D616" s="52">
        <v>0</v>
      </c>
    </row>
    <row r="617" spans="1:4" s="9" customFormat="1" x14ac:dyDescent="0.3">
      <c r="A617" s="8">
        <f t="shared" si="9"/>
        <v>40854.395833331844</v>
      </c>
      <c r="B617" s="51">
        <v>0</v>
      </c>
      <c r="C617" s="51">
        <v>0</v>
      </c>
      <c r="D617" s="52">
        <v>0</v>
      </c>
    </row>
    <row r="618" spans="1:4" s="9" customFormat="1" x14ac:dyDescent="0.3">
      <c r="A618" s="8">
        <f t="shared" si="9"/>
        <v>40854.406249998508</v>
      </c>
      <c r="B618" s="51">
        <v>0</v>
      </c>
      <c r="C618" s="51">
        <v>0</v>
      </c>
      <c r="D618" s="52">
        <v>0</v>
      </c>
    </row>
    <row r="619" spans="1:4" s="9" customFormat="1" x14ac:dyDescent="0.3">
      <c r="A619" s="8">
        <f t="shared" si="9"/>
        <v>40854.416666665173</v>
      </c>
      <c r="B619" s="51">
        <v>0</v>
      </c>
      <c r="C619" s="51">
        <v>0</v>
      </c>
      <c r="D619" s="52">
        <v>0</v>
      </c>
    </row>
    <row r="620" spans="1:4" s="9" customFormat="1" x14ac:dyDescent="0.3">
      <c r="A620" s="8">
        <f t="shared" si="9"/>
        <v>40854.427083331837</v>
      </c>
      <c r="B620" s="51">
        <v>0</v>
      </c>
      <c r="C620" s="51">
        <v>0</v>
      </c>
      <c r="D620" s="52">
        <v>0</v>
      </c>
    </row>
    <row r="621" spans="1:4" s="9" customFormat="1" x14ac:dyDescent="0.3">
      <c r="A621" s="8">
        <f t="shared" si="9"/>
        <v>40854.437499998501</v>
      </c>
      <c r="B621" s="51">
        <v>0</v>
      </c>
      <c r="C621" s="51">
        <v>0</v>
      </c>
      <c r="D621" s="52">
        <v>0</v>
      </c>
    </row>
    <row r="622" spans="1:4" s="9" customFormat="1" x14ac:dyDescent="0.3">
      <c r="A622" s="8">
        <f t="shared" si="9"/>
        <v>40854.447916665165</v>
      </c>
      <c r="B622" s="51">
        <v>0</v>
      </c>
      <c r="C622" s="51">
        <v>0</v>
      </c>
      <c r="D622" s="52">
        <v>0</v>
      </c>
    </row>
    <row r="623" spans="1:4" s="9" customFormat="1" x14ac:dyDescent="0.3">
      <c r="A623" s="8">
        <f t="shared" si="9"/>
        <v>40854.45833333183</v>
      </c>
      <c r="B623" s="51">
        <v>0</v>
      </c>
      <c r="C623" s="51">
        <v>0</v>
      </c>
      <c r="D623" s="52">
        <v>0</v>
      </c>
    </row>
    <row r="624" spans="1:4" s="9" customFormat="1" x14ac:dyDescent="0.3">
      <c r="A624" s="8">
        <f t="shared" si="9"/>
        <v>40854.468749998494</v>
      </c>
      <c r="B624" s="51">
        <v>0</v>
      </c>
      <c r="C624" s="51">
        <v>0</v>
      </c>
      <c r="D624" s="52">
        <v>0</v>
      </c>
    </row>
    <row r="625" spans="1:4" s="9" customFormat="1" x14ac:dyDescent="0.3">
      <c r="A625" s="8">
        <f t="shared" si="9"/>
        <v>40854.479166665158</v>
      </c>
      <c r="B625" s="51">
        <v>0</v>
      </c>
      <c r="C625" s="51">
        <v>0</v>
      </c>
      <c r="D625" s="52">
        <v>0</v>
      </c>
    </row>
    <row r="626" spans="1:4" s="9" customFormat="1" x14ac:dyDescent="0.3">
      <c r="A626" s="8">
        <f t="shared" si="9"/>
        <v>40854.489583331822</v>
      </c>
      <c r="B626" s="51">
        <v>0</v>
      </c>
      <c r="C626" s="51">
        <v>0</v>
      </c>
      <c r="D626" s="52">
        <v>0</v>
      </c>
    </row>
    <row r="627" spans="1:4" s="9" customFormat="1" x14ac:dyDescent="0.3">
      <c r="A627" s="8">
        <f t="shared" si="9"/>
        <v>40854.499999998487</v>
      </c>
      <c r="B627" s="51">
        <v>0</v>
      </c>
      <c r="C627" s="51">
        <v>0</v>
      </c>
      <c r="D627" s="52">
        <v>0</v>
      </c>
    </row>
    <row r="628" spans="1:4" s="9" customFormat="1" x14ac:dyDescent="0.3">
      <c r="A628" s="8">
        <f t="shared" si="9"/>
        <v>40854.510416665151</v>
      </c>
      <c r="B628" s="51">
        <v>0</v>
      </c>
      <c r="C628" s="51">
        <v>0</v>
      </c>
      <c r="D628" s="52">
        <v>0</v>
      </c>
    </row>
    <row r="629" spans="1:4" s="9" customFormat="1" x14ac:dyDescent="0.3">
      <c r="A629" s="8">
        <f t="shared" si="9"/>
        <v>40854.520833331815</v>
      </c>
      <c r="B629" s="51">
        <v>0</v>
      </c>
      <c r="C629" s="51">
        <v>0</v>
      </c>
      <c r="D629" s="52">
        <v>0</v>
      </c>
    </row>
    <row r="630" spans="1:4" s="9" customFormat="1" x14ac:dyDescent="0.3">
      <c r="A630" s="8">
        <f t="shared" si="9"/>
        <v>40854.531249998479</v>
      </c>
      <c r="B630" s="51">
        <v>0</v>
      </c>
      <c r="C630" s="51">
        <v>0</v>
      </c>
      <c r="D630" s="52">
        <v>0</v>
      </c>
    </row>
    <row r="631" spans="1:4" s="9" customFormat="1" x14ac:dyDescent="0.3">
      <c r="A631" s="8">
        <f t="shared" si="9"/>
        <v>40854.541666665144</v>
      </c>
      <c r="B631" s="51">
        <v>0</v>
      </c>
      <c r="C631" s="51">
        <v>0</v>
      </c>
      <c r="D631" s="52">
        <v>0</v>
      </c>
    </row>
    <row r="632" spans="1:4" s="9" customFormat="1" x14ac:dyDescent="0.3">
      <c r="A632" s="8">
        <f t="shared" si="9"/>
        <v>40854.552083331808</v>
      </c>
      <c r="B632" s="51">
        <v>0</v>
      </c>
      <c r="C632" s="51">
        <v>0</v>
      </c>
      <c r="D632" s="52">
        <v>0</v>
      </c>
    </row>
    <row r="633" spans="1:4" s="9" customFormat="1" x14ac:dyDescent="0.3">
      <c r="A633" s="8">
        <f t="shared" si="9"/>
        <v>40854.562499998472</v>
      </c>
      <c r="B633" s="51">
        <v>0</v>
      </c>
      <c r="C633" s="51">
        <v>0</v>
      </c>
      <c r="D633" s="52">
        <v>0</v>
      </c>
    </row>
    <row r="634" spans="1:4" s="9" customFormat="1" x14ac:dyDescent="0.3">
      <c r="A634" s="8">
        <f t="shared" si="9"/>
        <v>40854.572916665136</v>
      </c>
      <c r="B634" s="51">
        <v>0</v>
      </c>
      <c r="C634" s="51">
        <v>0</v>
      </c>
      <c r="D634" s="52">
        <v>0</v>
      </c>
    </row>
    <row r="635" spans="1:4" s="9" customFormat="1" x14ac:dyDescent="0.3">
      <c r="A635" s="8">
        <f t="shared" si="9"/>
        <v>40854.583333331801</v>
      </c>
      <c r="B635" s="51">
        <v>0</v>
      </c>
      <c r="C635" s="51">
        <v>0</v>
      </c>
      <c r="D635" s="52">
        <v>0</v>
      </c>
    </row>
    <row r="636" spans="1:4" s="9" customFormat="1" x14ac:dyDescent="0.3">
      <c r="A636" s="8">
        <f t="shared" si="9"/>
        <v>40854.593749998465</v>
      </c>
      <c r="B636" s="51">
        <v>0</v>
      </c>
      <c r="C636" s="51">
        <v>0</v>
      </c>
      <c r="D636" s="52">
        <v>0</v>
      </c>
    </row>
    <row r="637" spans="1:4" s="9" customFormat="1" x14ac:dyDescent="0.3">
      <c r="A637" s="8">
        <f t="shared" si="9"/>
        <v>40854.604166665129</v>
      </c>
      <c r="B637" s="51">
        <v>0</v>
      </c>
      <c r="C637" s="51">
        <v>0</v>
      </c>
      <c r="D637" s="52">
        <v>0</v>
      </c>
    </row>
    <row r="638" spans="1:4" s="9" customFormat="1" x14ac:dyDescent="0.3">
      <c r="A638" s="8">
        <f t="shared" si="9"/>
        <v>40854.614583331793</v>
      </c>
      <c r="B638" s="51">
        <v>0</v>
      </c>
      <c r="C638" s="51">
        <v>0</v>
      </c>
      <c r="D638" s="52">
        <v>0</v>
      </c>
    </row>
    <row r="639" spans="1:4" s="9" customFormat="1" x14ac:dyDescent="0.3">
      <c r="A639" s="8">
        <f t="shared" si="9"/>
        <v>40854.624999998457</v>
      </c>
      <c r="B639" s="51">
        <v>0</v>
      </c>
      <c r="C639" s="51">
        <v>0</v>
      </c>
      <c r="D639" s="52">
        <v>0</v>
      </c>
    </row>
    <row r="640" spans="1:4" s="9" customFormat="1" x14ac:dyDescent="0.3">
      <c r="A640" s="8">
        <f t="shared" si="9"/>
        <v>40854.635416665122</v>
      </c>
      <c r="B640" s="51">
        <v>0</v>
      </c>
      <c r="C640" s="51">
        <v>0</v>
      </c>
      <c r="D640" s="52">
        <v>0</v>
      </c>
    </row>
    <row r="641" spans="1:4" s="9" customFormat="1" x14ac:dyDescent="0.3">
      <c r="A641" s="8">
        <f t="shared" si="9"/>
        <v>40854.645833331786</v>
      </c>
      <c r="B641" s="51">
        <v>0</v>
      </c>
      <c r="C641" s="51">
        <v>0</v>
      </c>
      <c r="D641" s="52">
        <v>0</v>
      </c>
    </row>
    <row r="642" spans="1:4" s="9" customFormat="1" x14ac:dyDescent="0.3">
      <c r="A642" s="8">
        <f t="shared" si="9"/>
        <v>40854.65624999845</v>
      </c>
      <c r="B642" s="51">
        <v>0</v>
      </c>
      <c r="C642" s="51">
        <v>0</v>
      </c>
      <c r="D642" s="52">
        <v>0</v>
      </c>
    </row>
    <row r="643" spans="1:4" s="9" customFormat="1" x14ac:dyDescent="0.3">
      <c r="A643" s="8">
        <f t="shared" si="9"/>
        <v>40854.666666665114</v>
      </c>
      <c r="B643" s="51">
        <v>0</v>
      </c>
      <c r="C643" s="51">
        <v>0</v>
      </c>
      <c r="D643" s="52">
        <v>0</v>
      </c>
    </row>
    <row r="644" spans="1:4" s="9" customFormat="1" x14ac:dyDescent="0.3">
      <c r="A644" s="8">
        <f t="shared" si="9"/>
        <v>40854.677083331779</v>
      </c>
      <c r="B644" s="51">
        <v>0</v>
      </c>
      <c r="C644" s="51">
        <v>0</v>
      </c>
      <c r="D644" s="52">
        <v>0</v>
      </c>
    </row>
    <row r="645" spans="1:4" s="9" customFormat="1" x14ac:dyDescent="0.3">
      <c r="A645" s="8">
        <f t="shared" ref="A645:A708" si="10">A644+1/24/4</f>
        <v>40854.687499998443</v>
      </c>
      <c r="B645" s="51">
        <v>0</v>
      </c>
      <c r="C645" s="51">
        <v>0</v>
      </c>
      <c r="D645" s="52">
        <v>0</v>
      </c>
    </row>
    <row r="646" spans="1:4" s="9" customFormat="1" x14ac:dyDescent="0.3">
      <c r="A646" s="8">
        <f t="shared" si="10"/>
        <v>40854.697916665107</v>
      </c>
      <c r="B646" s="51">
        <v>0</v>
      </c>
      <c r="C646" s="51">
        <v>0</v>
      </c>
      <c r="D646" s="52">
        <v>0</v>
      </c>
    </row>
    <row r="647" spans="1:4" s="9" customFormat="1" x14ac:dyDescent="0.3">
      <c r="A647" s="8">
        <f t="shared" si="10"/>
        <v>40854.708333331771</v>
      </c>
      <c r="B647" s="51">
        <v>0</v>
      </c>
      <c r="C647" s="51">
        <v>0</v>
      </c>
      <c r="D647" s="52">
        <v>0</v>
      </c>
    </row>
    <row r="648" spans="1:4" s="9" customFormat="1" x14ac:dyDescent="0.3">
      <c r="A648" s="8">
        <f t="shared" si="10"/>
        <v>40854.718749998436</v>
      </c>
      <c r="B648" s="51">
        <v>0</v>
      </c>
      <c r="C648" s="51">
        <v>0</v>
      </c>
      <c r="D648" s="52">
        <v>0</v>
      </c>
    </row>
    <row r="649" spans="1:4" s="9" customFormat="1" x14ac:dyDescent="0.3">
      <c r="A649" s="8">
        <f t="shared" si="10"/>
        <v>40854.7291666651</v>
      </c>
      <c r="B649" s="51">
        <v>0</v>
      </c>
      <c r="C649" s="51">
        <v>0</v>
      </c>
      <c r="D649" s="52">
        <v>0</v>
      </c>
    </row>
    <row r="650" spans="1:4" s="9" customFormat="1" x14ac:dyDescent="0.3">
      <c r="A650" s="8">
        <f t="shared" si="10"/>
        <v>40854.739583331764</v>
      </c>
      <c r="B650" s="51">
        <v>0</v>
      </c>
      <c r="C650" s="51">
        <v>0</v>
      </c>
      <c r="D650" s="52">
        <v>0</v>
      </c>
    </row>
    <row r="651" spans="1:4" s="9" customFormat="1" x14ac:dyDescent="0.3">
      <c r="A651" s="8">
        <f t="shared" si="10"/>
        <v>40854.749999998428</v>
      </c>
      <c r="B651" s="51">
        <v>0</v>
      </c>
      <c r="C651" s="51">
        <v>0</v>
      </c>
      <c r="D651" s="52">
        <v>0</v>
      </c>
    </row>
    <row r="652" spans="1:4" s="9" customFormat="1" x14ac:dyDescent="0.3">
      <c r="A652" s="8">
        <f t="shared" si="10"/>
        <v>40854.760416665093</v>
      </c>
      <c r="B652" s="51">
        <v>0</v>
      </c>
      <c r="C652" s="51">
        <v>0</v>
      </c>
      <c r="D652" s="52">
        <v>0</v>
      </c>
    </row>
    <row r="653" spans="1:4" s="9" customFormat="1" x14ac:dyDescent="0.3">
      <c r="A653" s="8">
        <f t="shared" si="10"/>
        <v>40854.770833331757</v>
      </c>
      <c r="B653" s="51">
        <v>0</v>
      </c>
      <c r="C653" s="51">
        <v>0</v>
      </c>
      <c r="D653" s="52">
        <v>0</v>
      </c>
    </row>
    <row r="654" spans="1:4" s="9" customFormat="1" x14ac:dyDescent="0.3">
      <c r="A654" s="8">
        <f t="shared" si="10"/>
        <v>40854.781249998421</v>
      </c>
      <c r="B654" s="51">
        <v>0</v>
      </c>
      <c r="C654" s="51">
        <v>0</v>
      </c>
      <c r="D654" s="52">
        <v>0</v>
      </c>
    </row>
    <row r="655" spans="1:4" s="9" customFormat="1" x14ac:dyDescent="0.3">
      <c r="A655" s="8">
        <f t="shared" si="10"/>
        <v>40854.791666665085</v>
      </c>
      <c r="B655" s="51">
        <v>0</v>
      </c>
      <c r="C655" s="51">
        <v>0</v>
      </c>
      <c r="D655" s="52">
        <v>0</v>
      </c>
    </row>
    <row r="656" spans="1:4" s="9" customFormat="1" x14ac:dyDescent="0.3">
      <c r="A656" s="8">
        <f t="shared" si="10"/>
        <v>40854.80208333175</v>
      </c>
      <c r="B656" s="51">
        <v>0</v>
      </c>
      <c r="C656" s="51">
        <v>0</v>
      </c>
      <c r="D656" s="52">
        <v>0</v>
      </c>
    </row>
    <row r="657" spans="1:4" s="9" customFormat="1" x14ac:dyDescent="0.3">
      <c r="A657" s="8">
        <f t="shared" si="10"/>
        <v>40854.812499998414</v>
      </c>
      <c r="B657" s="51">
        <v>0</v>
      </c>
      <c r="C657" s="51">
        <v>0</v>
      </c>
      <c r="D657" s="52">
        <v>0</v>
      </c>
    </row>
    <row r="658" spans="1:4" s="9" customFormat="1" x14ac:dyDescent="0.3">
      <c r="A658" s="8">
        <f t="shared" si="10"/>
        <v>40854.822916665078</v>
      </c>
      <c r="B658" s="51">
        <v>0</v>
      </c>
      <c r="C658" s="51">
        <v>0</v>
      </c>
      <c r="D658" s="52">
        <v>0</v>
      </c>
    </row>
    <row r="659" spans="1:4" s="9" customFormat="1" x14ac:dyDescent="0.3">
      <c r="A659" s="8">
        <f t="shared" si="10"/>
        <v>40854.833333331742</v>
      </c>
      <c r="B659" s="51">
        <v>0</v>
      </c>
      <c r="C659" s="51">
        <v>0</v>
      </c>
      <c r="D659" s="52">
        <v>0</v>
      </c>
    </row>
    <row r="660" spans="1:4" s="9" customFormat="1" x14ac:dyDescent="0.3">
      <c r="A660" s="8">
        <f t="shared" si="10"/>
        <v>40854.843749998407</v>
      </c>
      <c r="B660" s="51">
        <v>0</v>
      </c>
      <c r="C660" s="51">
        <v>0</v>
      </c>
      <c r="D660" s="52">
        <v>0</v>
      </c>
    </row>
    <row r="661" spans="1:4" s="9" customFormat="1" x14ac:dyDescent="0.3">
      <c r="A661" s="8">
        <f t="shared" si="10"/>
        <v>40854.854166665071</v>
      </c>
      <c r="B661" s="51">
        <v>0</v>
      </c>
      <c r="C661" s="51">
        <v>0</v>
      </c>
      <c r="D661" s="52">
        <v>0</v>
      </c>
    </row>
    <row r="662" spans="1:4" s="9" customFormat="1" x14ac:dyDescent="0.3">
      <c r="A662" s="8">
        <f t="shared" si="10"/>
        <v>40854.864583331735</v>
      </c>
      <c r="B662" s="51">
        <v>0</v>
      </c>
      <c r="C662" s="51">
        <v>0</v>
      </c>
      <c r="D662" s="52">
        <v>0</v>
      </c>
    </row>
    <row r="663" spans="1:4" s="9" customFormat="1" x14ac:dyDescent="0.3">
      <c r="A663" s="8">
        <f t="shared" si="10"/>
        <v>40854.874999998399</v>
      </c>
      <c r="B663" s="51">
        <v>0</v>
      </c>
      <c r="C663" s="51">
        <v>0</v>
      </c>
      <c r="D663" s="52">
        <v>0</v>
      </c>
    </row>
    <row r="664" spans="1:4" s="9" customFormat="1" x14ac:dyDescent="0.3">
      <c r="A664" s="8">
        <f t="shared" si="10"/>
        <v>40854.885416665064</v>
      </c>
      <c r="B664" s="51">
        <v>0</v>
      </c>
      <c r="C664" s="51">
        <v>0</v>
      </c>
      <c r="D664" s="52">
        <v>0</v>
      </c>
    </row>
    <row r="665" spans="1:4" s="9" customFormat="1" x14ac:dyDescent="0.3">
      <c r="A665" s="8">
        <f t="shared" si="10"/>
        <v>40854.895833331728</v>
      </c>
      <c r="B665" s="51">
        <v>0</v>
      </c>
      <c r="C665" s="51">
        <v>0</v>
      </c>
      <c r="D665" s="52">
        <v>0</v>
      </c>
    </row>
    <row r="666" spans="1:4" s="9" customFormat="1" x14ac:dyDescent="0.3">
      <c r="A666" s="8">
        <f t="shared" si="10"/>
        <v>40854.906249998392</v>
      </c>
      <c r="B666" s="51">
        <v>0</v>
      </c>
      <c r="C666" s="51">
        <v>0</v>
      </c>
      <c r="D666" s="52">
        <v>0</v>
      </c>
    </row>
    <row r="667" spans="1:4" s="9" customFormat="1" x14ac:dyDescent="0.3">
      <c r="A667" s="8">
        <f t="shared" si="10"/>
        <v>40854.916666665056</v>
      </c>
      <c r="B667" s="51">
        <v>0</v>
      </c>
      <c r="C667" s="51">
        <v>0</v>
      </c>
      <c r="D667" s="52">
        <v>0</v>
      </c>
    </row>
    <row r="668" spans="1:4" s="9" customFormat="1" x14ac:dyDescent="0.3">
      <c r="A668" s="8">
        <f t="shared" si="10"/>
        <v>40854.92708333172</v>
      </c>
      <c r="B668" s="51">
        <v>0</v>
      </c>
      <c r="C668" s="51">
        <v>0</v>
      </c>
      <c r="D668" s="52">
        <v>0</v>
      </c>
    </row>
    <row r="669" spans="1:4" s="9" customFormat="1" x14ac:dyDescent="0.3">
      <c r="A669" s="8">
        <f t="shared" si="10"/>
        <v>40854.937499998385</v>
      </c>
      <c r="B669" s="51">
        <v>0</v>
      </c>
      <c r="C669" s="51">
        <v>0</v>
      </c>
      <c r="D669" s="52">
        <v>0</v>
      </c>
    </row>
    <row r="670" spans="1:4" s="9" customFormat="1" x14ac:dyDescent="0.3">
      <c r="A670" s="8">
        <f t="shared" si="10"/>
        <v>40854.947916665049</v>
      </c>
      <c r="B670" s="51">
        <v>0</v>
      </c>
      <c r="C670" s="51">
        <v>0</v>
      </c>
      <c r="D670" s="52">
        <v>0</v>
      </c>
    </row>
    <row r="671" spans="1:4" s="9" customFormat="1" x14ac:dyDescent="0.3">
      <c r="A671" s="8">
        <f t="shared" si="10"/>
        <v>40854.958333331713</v>
      </c>
      <c r="B671" s="51">
        <v>0</v>
      </c>
      <c r="C671" s="51">
        <v>0</v>
      </c>
      <c r="D671" s="52">
        <v>0</v>
      </c>
    </row>
    <row r="672" spans="1:4" s="9" customFormat="1" x14ac:dyDescent="0.3">
      <c r="A672" s="8">
        <f t="shared" si="10"/>
        <v>40854.968749998377</v>
      </c>
      <c r="B672" s="51">
        <v>0</v>
      </c>
      <c r="C672" s="51">
        <v>0</v>
      </c>
      <c r="D672" s="52">
        <v>0</v>
      </c>
    </row>
    <row r="673" spans="1:4" s="9" customFormat="1" x14ac:dyDescent="0.3">
      <c r="A673" s="8">
        <f t="shared" si="10"/>
        <v>40854.979166665042</v>
      </c>
      <c r="B673" s="51">
        <v>0</v>
      </c>
      <c r="C673" s="51">
        <v>0</v>
      </c>
      <c r="D673" s="52">
        <v>0</v>
      </c>
    </row>
    <row r="674" spans="1:4" s="9" customFormat="1" x14ac:dyDescent="0.3">
      <c r="A674" s="8">
        <f t="shared" si="10"/>
        <v>40854.989583331706</v>
      </c>
      <c r="B674" s="51">
        <v>0</v>
      </c>
      <c r="C674" s="51">
        <v>0</v>
      </c>
      <c r="D674" s="52">
        <v>0</v>
      </c>
    </row>
    <row r="675" spans="1:4" s="9" customFormat="1" x14ac:dyDescent="0.3">
      <c r="A675" s="8">
        <f t="shared" si="10"/>
        <v>40854.99999999837</v>
      </c>
      <c r="B675" s="51">
        <v>0</v>
      </c>
      <c r="C675" s="51">
        <v>0</v>
      </c>
      <c r="D675" s="52">
        <v>0</v>
      </c>
    </row>
    <row r="676" spans="1:4" s="9" customFormat="1" x14ac:dyDescent="0.3">
      <c r="A676" s="8">
        <f t="shared" si="10"/>
        <v>40855.010416665034</v>
      </c>
      <c r="B676" s="51">
        <v>0</v>
      </c>
      <c r="C676" s="51">
        <v>0</v>
      </c>
      <c r="D676" s="52">
        <v>0</v>
      </c>
    </row>
    <row r="677" spans="1:4" s="9" customFormat="1" x14ac:dyDescent="0.3">
      <c r="A677" s="8">
        <f t="shared" si="10"/>
        <v>40855.020833331699</v>
      </c>
      <c r="B677" s="51">
        <v>0</v>
      </c>
      <c r="C677" s="51">
        <v>0</v>
      </c>
      <c r="D677" s="52">
        <v>0</v>
      </c>
    </row>
    <row r="678" spans="1:4" s="9" customFormat="1" x14ac:dyDescent="0.3">
      <c r="A678" s="8">
        <f t="shared" si="10"/>
        <v>40855.031249998363</v>
      </c>
      <c r="B678" s="51">
        <v>0</v>
      </c>
      <c r="C678" s="51">
        <v>0</v>
      </c>
      <c r="D678" s="52">
        <v>0</v>
      </c>
    </row>
    <row r="679" spans="1:4" s="9" customFormat="1" x14ac:dyDescent="0.3">
      <c r="A679" s="8">
        <f t="shared" si="10"/>
        <v>40855.041666665027</v>
      </c>
      <c r="B679" s="51">
        <v>0</v>
      </c>
      <c r="C679" s="51">
        <v>0</v>
      </c>
      <c r="D679" s="52">
        <v>0</v>
      </c>
    </row>
    <row r="680" spans="1:4" s="9" customFormat="1" x14ac:dyDescent="0.3">
      <c r="A680" s="8">
        <f t="shared" si="10"/>
        <v>40855.052083331691</v>
      </c>
      <c r="B680" s="51">
        <v>0</v>
      </c>
      <c r="C680" s="51">
        <v>0</v>
      </c>
      <c r="D680" s="52">
        <v>0</v>
      </c>
    </row>
    <row r="681" spans="1:4" s="9" customFormat="1" x14ac:dyDescent="0.3">
      <c r="A681" s="8">
        <f t="shared" si="10"/>
        <v>40855.062499998356</v>
      </c>
      <c r="B681" s="51">
        <v>0</v>
      </c>
      <c r="C681" s="51">
        <v>0</v>
      </c>
      <c r="D681" s="52">
        <v>0</v>
      </c>
    </row>
    <row r="682" spans="1:4" s="9" customFormat="1" x14ac:dyDescent="0.3">
      <c r="A682" s="8">
        <f t="shared" si="10"/>
        <v>40855.07291666502</v>
      </c>
      <c r="B682" s="51">
        <v>0</v>
      </c>
      <c r="C682" s="51">
        <v>0</v>
      </c>
      <c r="D682" s="52">
        <v>0</v>
      </c>
    </row>
    <row r="683" spans="1:4" s="9" customFormat="1" x14ac:dyDescent="0.3">
      <c r="A683" s="8">
        <f t="shared" si="10"/>
        <v>40855.083333331684</v>
      </c>
      <c r="B683" s="51">
        <v>0</v>
      </c>
      <c r="C683" s="51">
        <v>0</v>
      </c>
      <c r="D683" s="52">
        <v>0</v>
      </c>
    </row>
    <row r="684" spans="1:4" s="9" customFormat="1" x14ac:dyDescent="0.3">
      <c r="A684" s="8">
        <f t="shared" si="10"/>
        <v>40855.093749998348</v>
      </c>
      <c r="B684" s="51">
        <v>0</v>
      </c>
      <c r="C684" s="51">
        <v>0</v>
      </c>
      <c r="D684" s="52">
        <v>0</v>
      </c>
    </row>
    <row r="685" spans="1:4" s="9" customFormat="1" x14ac:dyDescent="0.3">
      <c r="A685" s="8">
        <f t="shared" si="10"/>
        <v>40855.104166665013</v>
      </c>
      <c r="B685" s="51">
        <v>0</v>
      </c>
      <c r="C685" s="51">
        <v>0</v>
      </c>
      <c r="D685" s="52">
        <v>0</v>
      </c>
    </row>
    <row r="686" spans="1:4" s="9" customFormat="1" x14ac:dyDescent="0.3">
      <c r="A686" s="8">
        <f t="shared" si="10"/>
        <v>40855.114583331677</v>
      </c>
      <c r="B686" s="51">
        <v>0</v>
      </c>
      <c r="C686" s="51">
        <v>0</v>
      </c>
      <c r="D686" s="52">
        <v>0</v>
      </c>
    </row>
    <row r="687" spans="1:4" s="9" customFormat="1" x14ac:dyDescent="0.3">
      <c r="A687" s="8">
        <f t="shared" si="10"/>
        <v>40855.124999998341</v>
      </c>
      <c r="B687" s="51">
        <v>0</v>
      </c>
      <c r="C687" s="51">
        <v>0</v>
      </c>
      <c r="D687" s="52">
        <v>0</v>
      </c>
    </row>
    <row r="688" spans="1:4" s="9" customFormat="1" x14ac:dyDescent="0.3">
      <c r="A688" s="8">
        <f t="shared" si="10"/>
        <v>40855.135416665005</v>
      </c>
      <c r="B688" s="51">
        <v>0</v>
      </c>
      <c r="C688" s="51">
        <v>0</v>
      </c>
      <c r="D688" s="52">
        <v>0</v>
      </c>
    </row>
    <row r="689" spans="1:4" s="9" customFormat="1" x14ac:dyDescent="0.3">
      <c r="A689" s="8">
        <f t="shared" si="10"/>
        <v>40855.14583333167</v>
      </c>
      <c r="B689" s="51">
        <v>0</v>
      </c>
      <c r="C689" s="51">
        <v>0</v>
      </c>
      <c r="D689" s="52">
        <v>0</v>
      </c>
    </row>
    <row r="690" spans="1:4" s="9" customFormat="1" x14ac:dyDescent="0.3">
      <c r="A690" s="8">
        <f t="shared" si="10"/>
        <v>40855.156249998334</v>
      </c>
      <c r="B690" s="51">
        <v>0</v>
      </c>
      <c r="C690" s="51">
        <v>0</v>
      </c>
      <c r="D690" s="52">
        <v>0</v>
      </c>
    </row>
    <row r="691" spans="1:4" s="9" customFormat="1" x14ac:dyDescent="0.3">
      <c r="A691" s="8">
        <f t="shared" si="10"/>
        <v>40855.166666664998</v>
      </c>
      <c r="B691" s="51">
        <v>0</v>
      </c>
      <c r="C691" s="51">
        <v>0</v>
      </c>
      <c r="D691" s="52">
        <v>0</v>
      </c>
    </row>
    <row r="692" spans="1:4" s="9" customFormat="1" x14ac:dyDescent="0.3">
      <c r="A692" s="8">
        <f t="shared" si="10"/>
        <v>40855.177083331662</v>
      </c>
      <c r="B692" s="51">
        <v>0</v>
      </c>
      <c r="C692" s="51">
        <v>0</v>
      </c>
      <c r="D692" s="52">
        <v>0</v>
      </c>
    </row>
    <row r="693" spans="1:4" s="9" customFormat="1" x14ac:dyDescent="0.3">
      <c r="A693" s="8">
        <f t="shared" si="10"/>
        <v>40855.187499998327</v>
      </c>
      <c r="B693" s="51">
        <v>0</v>
      </c>
      <c r="C693" s="51">
        <v>0</v>
      </c>
      <c r="D693" s="52">
        <v>0</v>
      </c>
    </row>
    <row r="694" spans="1:4" s="9" customFormat="1" x14ac:dyDescent="0.3">
      <c r="A694" s="8">
        <f t="shared" si="10"/>
        <v>40855.197916664991</v>
      </c>
      <c r="B694" s="51">
        <v>0</v>
      </c>
      <c r="C694" s="51">
        <v>0</v>
      </c>
      <c r="D694" s="52">
        <v>0</v>
      </c>
    </row>
    <row r="695" spans="1:4" s="9" customFormat="1" x14ac:dyDescent="0.3">
      <c r="A695" s="8">
        <f t="shared" si="10"/>
        <v>40855.208333331655</v>
      </c>
      <c r="B695" s="51">
        <v>0</v>
      </c>
      <c r="C695" s="51">
        <v>0</v>
      </c>
      <c r="D695" s="52">
        <v>0</v>
      </c>
    </row>
    <row r="696" spans="1:4" s="9" customFormat="1" x14ac:dyDescent="0.3">
      <c r="A696" s="8">
        <f t="shared" si="10"/>
        <v>40855.218749998319</v>
      </c>
      <c r="B696" s="51">
        <v>0</v>
      </c>
      <c r="C696" s="51">
        <v>0</v>
      </c>
      <c r="D696" s="52">
        <v>0</v>
      </c>
    </row>
    <row r="697" spans="1:4" s="9" customFormat="1" x14ac:dyDescent="0.3">
      <c r="A697" s="8">
        <f t="shared" si="10"/>
        <v>40855.229166664983</v>
      </c>
      <c r="B697" s="51">
        <v>0</v>
      </c>
      <c r="C697" s="51">
        <v>0</v>
      </c>
      <c r="D697" s="52">
        <v>0</v>
      </c>
    </row>
    <row r="698" spans="1:4" s="9" customFormat="1" x14ac:dyDescent="0.3">
      <c r="A698" s="8">
        <f t="shared" si="10"/>
        <v>40855.239583331648</v>
      </c>
      <c r="B698" s="51">
        <v>0</v>
      </c>
      <c r="C698" s="51">
        <v>0</v>
      </c>
      <c r="D698" s="52">
        <v>0</v>
      </c>
    </row>
    <row r="699" spans="1:4" s="9" customFormat="1" x14ac:dyDescent="0.3">
      <c r="A699" s="8">
        <f t="shared" si="10"/>
        <v>40855.249999998312</v>
      </c>
      <c r="B699" s="51">
        <v>0</v>
      </c>
      <c r="C699" s="51">
        <v>0</v>
      </c>
      <c r="D699" s="52">
        <v>0</v>
      </c>
    </row>
    <row r="700" spans="1:4" s="9" customFormat="1" x14ac:dyDescent="0.3">
      <c r="A700" s="8">
        <f t="shared" si="10"/>
        <v>40855.260416664976</v>
      </c>
      <c r="B700" s="51">
        <v>0</v>
      </c>
      <c r="C700" s="51">
        <v>0</v>
      </c>
      <c r="D700" s="52">
        <v>0</v>
      </c>
    </row>
    <row r="701" spans="1:4" s="9" customFormat="1" x14ac:dyDescent="0.3">
      <c r="A701" s="8">
        <f t="shared" si="10"/>
        <v>40855.27083333164</v>
      </c>
      <c r="B701" s="51">
        <v>0</v>
      </c>
      <c r="C701" s="51">
        <v>0</v>
      </c>
      <c r="D701" s="52">
        <v>0</v>
      </c>
    </row>
    <row r="702" spans="1:4" s="9" customFormat="1" x14ac:dyDescent="0.3">
      <c r="A702" s="8">
        <f t="shared" si="10"/>
        <v>40855.281249998305</v>
      </c>
      <c r="B702" s="51">
        <v>0</v>
      </c>
      <c r="C702" s="51">
        <v>0</v>
      </c>
      <c r="D702" s="52">
        <v>0</v>
      </c>
    </row>
    <row r="703" spans="1:4" s="9" customFormat="1" x14ac:dyDescent="0.3">
      <c r="A703" s="8">
        <f t="shared" si="10"/>
        <v>40855.291666664969</v>
      </c>
      <c r="B703" s="51">
        <v>0</v>
      </c>
      <c r="C703" s="51">
        <v>0</v>
      </c>
      <c r="D703" s="52">
        <v>0</v>
      </c>
    </row>
    <row r="704" spans="1:4" s="9" customFormat="1" x14ac:dyDescent="0.3">
      <c r="A704" s="8">
        <f t="shared" si="10"/>
        <v>40855.302083331633</v>
      </c>
      <c r="B704" s="51">
        <v>0</v>
      </c>
      <c r="C704" s="51">
        <v>0</v>
      </c>
      <c r="D704" s="52">
        <v>0</v>
      </c>
    </row>
    <row r="705" spans="1:4" s="9" customFormat="1" x14ac:dyDescent="0.3">
      <c r="A705" s="8">
        <f t="shared" si="10"/>
        <v>40855.312499998297</v>
      </c>
      <c r="B705" s="51">
        <v>0</v>
      </c>
      <c r="C705" s="51">
        <v>0</v>
      </c>
      <c r="D705" s="52">
        <v>0</v>
      </c>
    </row>
    <row r="706" spans="1:4" s="9" customFormat="1" x14ac:dyDescent="0.3">
      <c r="A706" s="8">
        <f t="shared" si="10"/>
        <v>40855.322916664962</v>
      </c>
      <c r="B706" s="51">
        <v>0</v>
      </c>
      <c r="C706" s="51">
        <v>0</v>
      </c>
      <c r="D706" s="52">
        <v>0</v>
      </c>
    </row>
    <row r="707" spans="1:4" s="9" customFormat="1" x14ac:dyDescent="0.3">
      <c r="A707" s="8">
        <f t="shared" si="10"/>
        <v>40855.333333331626</v>
      </c>
      <c r="B707" s="51">
        <v>0</v>
      </c>
      <c r="C707" s="51">
        <v>0</v>
      </c>
      <c r="D707" s="52">
        <v>0</v>
      </c>
    </row>
    <row r="708" spans="1:4" s="9" customFormat="1" x14ac:dyDescent="0.3">
      <c r="A708" s="8">
        <f t="shared" si="10"/>
        <v>40855.34374999829</v>
      </c>
      <c r="B708" s="51">
        <v>0</v>
      </c>
      <c r="C708" s="51">
        <v>0</v>
      </c>
      <c r="D708" s="52">
        <v>0</v>
      </c>
    </row>
    <row r="709" spans="1:4" s="9" customFormat="1" x14ac:dyDescent="0.3">
      <c r="A709" s="8">
        <f t="shared" ref="A709:A772" si="11">A708+1/24/4</f>
        <v>40855.354166664954</v>
      </c>
      <c r="B709" s="51">
        <v>0</v>
      </c>
      <c r="C709" s="51">
        <v>0</v>
      </c>
      <c r="D709" s="52">
        <v>0</v>
      </c>
    </row>
    <row r="710" spans="1:4" s="9" customFormat="1" x14ac:dyDescent="0.3">
      <c r="A710" s="8">
        <f t="shared" si="11"/>
        <v>40855.364583331619</v>
      </c>
      <c r="B710" s="51">
        <v>0</v>
      </c>
      <c r="C710" s="51">
        <v>0</v>
      </c>
      <c r="D710" s="52">
        <v>0</v>
      </c>
    </row>
    <row r="711" spans="1:4" s="9" customFormat="1" x14ac:dyDescent="0.3">
      <c r="A711" s="8">
        <f t="shared" si="11"/>
        <v>40855.374999998283</v>
      </c>
      <c r="B711" s="51">
        <v>0</v>
      </c>
      <c r="C711" s="51">
        <v>0</v>
      </c>
      <c r="D711" s="52">
        <v>0</v>
      </c>
    </row>
    <row r="712" spans="1:4" s="9" customFormat="1" x14ac:dyDescent="0.3">
      <c r="A712" s="8">
        <f t="shared" si="11"/>
        <v>40855.385416664947</v>
      </c>
      <c r="B712" s="51">
        <v>0</v>
      </c>
      <c r="C712" s="51">
        <v>0</v>
      </c>
      <c r="D712" s="52">
        <v>0</v>
      </c>
    </row>
    <row r="713" spans="1:4" s="9" customFormat="1" x14ac:dyDescent="0.3">
      <c r="A713" s="8">
        <f t="shared" si="11"/>
        <v>40855.395833331611</v>
      </c>
      <c r="B713" s="51">
        <v>0</v>
      </c>
      <c r="C713" s="51">
        <v>0</v>
      </c>
      <c r="D713" s="52">
        <v>0</v>
      </c>
    </row>
    <row r="714" spans="1:4" s="9" customFormat="1" x14ac:dyDescent="0.3">
      <c r="A714" s="8">
        <f t="shared" si="11"/>
        <v>40855.406249998276</v>
      </c>
      <c r="B714" s="51">
        <v>0</v>
      </c>
      <c r="C714" s="51">
        <v>0</v>
      </c>
      <c r="D714" s="52">
        <v>0</v>
      </c>
    </row>
    <row r="715" spans="1:4" s="9" customFormat="1" x14ac:dyDescent="0.3">
      <c r="A715" s="8">
        <f t="shared" si="11"/>
        <v>40855.41666666494</v>
      </c>
      <c r="B715" s="51">
        <v>0</v>
      </c>
      <c r="C715" s="51">
        <v>0</v>
      </c>
      <c r="D715" s="52">
        <v>0</v>
      </c>
    </row>
    <row r="716" spans="1:4" s="9" customFormat="1" x14ac:dyDescent="0.3">
      <c r="A716" s="8">
        <f t="shared" si="11"/>
        <v>40855.427083331604</v>
      </c>
      <c r="B716" s="51">
        <v>0</v>
      </c>
      <c r="C716" s="51">
        <v>0</v>
      </c>
      <c r="D716" s="52">
        <v>0</v>
      </c>
    </row>
    <row r="717" spans="1:4" s="9" customFormat="1" x14ac:dyDescent="0.3">
      <c r="A717" s="8">
        <f t="shared" si="11"/>
        <v>40855.437499998268</v>
      </c>
      <c r="B717" s="51">
        <v>0</v>
      </c>
      <c r="C717" s="51">
        <v>0</v>
      </c>
      <c r="D717" s="52">
        <v>0</v>
      </c>
    </row>
    <row r="718" spans="1:4" s="9" customFormat="1" x14ac:dyDescent="0.3">
      <c r="A718" s="8">
        <f t="shared" si="11"/>
        <v>40855.447916664933</v>
      </c>
      <c r="B718" s="51">
        <v>0</v>
      </c>
      <c r="C718" s="51">
        <v>0</v>
      </c>
      <c r="D718" s="52">
        <v>0</v>
      </c>
    </row>
    <row r="719" spans="1:4" s="9" customFormat="1" x14ac:dyDescent="0.3">
      <c r="A719" s="8">
        <f t="shared" si="11"/>
        <v>40855.458333331597</v>
      </c>
      <c r="B719" s="51">
        <v>0</v>
      </c>
      <c r="C719" s="51">
        <v>0</v>
      </c>
      <c r="D719" s="52">
        <v>0</v>
      </c>
    </row>
    <row r="720" spans="1:4" s="9" customFormat="1" x14ac:dyDescent="0.3">
      <c r="A720" s="8">
        <f t="shared" si="11"/>
        <v>40855.468749998261</v>
      </c>
      <c r="B720" s="51">
        <v>0</v>
      </c>
      <c r="C720" s="51">
        <v>0</v>
      </c>
      <c r="D720" s="52">
        <v>0</v>
      </c>
    </row>
    <row r="721" spans="1:4" s="9" customFormat="1" x14ac:dyDescent="0.3">
      <c r="A721" s="8">
        <f t="shared" si="11"/>
        <v>40855.479166664925</v>
      </c>
      <c r="B721" s="51">
        <v>0</v>
      </c>
      <c r="C721" s="51">
        <v>0</v>
      </c>
      <c r="D721" s="52">
        <v>0</v>
      </c>
    </row>
    <row r="722" spans="1:4" s="9" customFormat="1" x14ac:dyDescent="0.3">
      <c r="A722" s="8">
        <f t="shared" si="11"/>
        <v>40855.48958333159</v>
      </c>
      <c r="B722" s="51">
        <v>0</v>
      </c>
      <c r="C722" s="51">
        <v>0</v>
      </c>
      <c r="D722" s="52">
        <v>0</v>
      </c>
    </row>
    <row r="723" spans="1:4" s="9" customFormat="1" x14ac:dyDescent="0.3">
      <c r="A723" s="8">
        <f t="shared" si="11"/>
        <v>40855.499999998254</v>
      </c>
      <c r="B723" s="51">
        <v>0</v>
      </c>
      <c r="C723" s="51">
        <v>0</v>
      </c>
      <c r="D723" s="52">
        <v>0</v>
      </c>
    </row>
    <row r="724" spans="1:4" s="9" customFormat="1" x14ac:dyDescent="0.3">
      <c r="A724" s="8">
        <f t="shared" si="11"/>
        <v>40855.510416664918</v>
      </c>
      <c r="B724" s="51">
        <v>0</v>
      </c>
      <c r="C724" s="51">
        <v>0</v>
      </c>
      <c r="D724" s="52">
        <v>0</v>
      </c>
    </row>
    <row r="725" spans="1:4" s="9" customFormat="1" x14ac:dyDescent="0.3">
      <c r="A725" s="8">
        <f t="shared" si="11"/>
        <v>40855.520833331582</v>
      </c>
      <c r="B725" s="51">
        <v>0</v>
      </c>
      <c r="C725" s="51">
        <v>0</v>
      </c>
      <c r="D725" s="52">
        <v>0</v>
      </c>
    </row>
    <row r="726" spans="1:4" s="9" customFormat="1" x14ac:dyDescent="0.3">
      <c r="A726" s="8">
        <f t="shared" si="11"/>
        <v>40855.531249998246</v>
      </c>
      <c r="B726" s="51">
        <v>0</v>
      </c>
      <c r="C726" s="51">
        <v>0</v>
      </c>
      <c r="D726" s="52">
        <v>0</v>
      </c>
    </row>
    <row r="727" spans="1:4" s="9" customFormat="1" x14ac:dyDescent="0.3">
      <c r="A727" s="8">
        <f t="shared" si="11"/>
        <v>40855.541666664911</v>
      </c>
      <c r="B727" s="51">
        <v>0</v>
      </c>
      <c r="C727" s="51">
        <v>0</v>
      </c>
      <c r="D727" s="52">
        <v>0</v>
      </c>
    </row>
    <row r="728" spans="1:4" s="9" customFormat="1" x14ac:dyDescent="0.3">
      <c r="A728" s="8">
        <f t="shared" si="11"/>
        <v>40855.552083331575</v>
      </c>
      <c r="B728" s="51">
        <v>0</v>
      </c>
      <c r="C728" s="51">
        <v>0</v>
      </c>
      <c r="D728" s="52">
        <v>0</v>
      </c>
    </row>
    <row r="729" spans="1:4" s="9" customFormat="1" x14ac:dyDescent="0.3">
      <c r="A729" s="8">
        <f t="shared" si="11"/>
        <v>40855.562499998239</v>
      </c>
      <c r="B729" s="51">
        <v>0</v>
      </c>
      <c r="C729" s="51">
        <v>0</v>
      </c>
      <c r="D729" s="52">
        <v>0</v>
      </c>
    </row>
    <row r="730" spans="1:4" s="9" customFormat="1" x14ac:dyDescent="0.3">
      <c r="A730" s="8">
        <f t="shared" si="11"/>
        <v>40855.572916664903</v>
      </c>
      <c r="B730" s="51">
        <v>0</v>
      </c>
      <c r="C730" s="51">
        <v>0</v>
      </c>
      <c r="D730" s="52">
        <v>0</v>
      </c>
    </row>
    <row r="731" spans="1:4" s="9" customFormat="1" x14ac:dyDescent="0.3">
      <c r="A731" s="8">
        <f t="shared" si="11"/>
        <v>40855.583333331568</v>
      </c>
      <c r="B731" s="51">
        <v>0</v>
      </c>
      <c r="C731" s="51">
        <v>0</v>
      </c>
      <c r="D731" s="52">
        <v>0</v>
      </c>
    </row>
    <row r="732" spans="1:4" s="9" customFormat="1" x14ac:dyDescent="0.3">
      <c r="A732" s="8">
        <f t="shared" si="11"/>
        <v>40855.593749998232</v>
      </c>
      <c r="B732" s="51">
        <v>0</v>
      </c>
      <c r="C732" s="51">
        <v>0</v>
      </c>
      <c r="D732" s="52">
        <v>0</v>
      </c>
    </row>
    <row r="733" spans="1:4" s="9" customFormat="1" x14ac:dyDescent="0.3">
      <c r="A733" s="8">
        <f t="shared" si="11"/>
        <v>40855.604166664896</v>
      </c>
      <c r="B733" s="51">
        <v>0</v>
      </c>
      <c r="C733" s="51">
        <v>0</v>
      </c>
      <c r="D733" s="52">
        <v>0</v>
      </c>
    </row>
    <row r="734" spans="1:4" s="9" customFormat="1" x14ac:dyDescent="0.3">
      <c r="A734" s="8">
        <f t="shared" si="11"/>
        <v>40855.61458333156</v>
      </c>
      <c r="B734" s="51">
        <v>0</v>
      </c>
      <c r="C734" s="51">
        <v>0</v>
      </c>
      <c r="D734" s="52">
        <v>0</v>
      </c>
    </row>
    <row r="735" spans="1:4" s="9" customFormat="1" x14ac:dyDescent="0.3">
      <c r="A735" s="8">
        <f t="shared" si="11"/>
        <v>40855.624999998225</v>
      </c>
      <c r="B735" s="51">
        <v>0</v>
      </c>
      <c r="C735" s="51">
        <v>0</v>
      </c>
      <c r="D735" s="52">
        <v>0</v>
      </c>
    </row>
    <row r="736" spans="1:4" s="9" customFormat="1" x14ac:dyDescent="0.3">
      <c r="A736" s="8">
        <f t="shared" si="11"/>
        <v>40855.635416664889</v>
      </c>
      <c r="B736" s="51">
        <v>0</v>
      </c>
      <c r="C736" s="51">
        <v>0</v>
      </c>
      <c r="D736" s="52">
        <v>0</v>
      </c>
    </row>
    <row r="737" spans="1:4" s="9" customFormat="1" x14ac:dyDescent="0.3">
      <c r="A737" s="8">
        <f t="shared" si="11"/>
        <v>40855.645833331553</v>
      </c>
      <c r="B737" s="51">
        <v>0</v>
      </c>
      <c r="C737" s="51">
        <v>0</v>
      </c>
      <c r="D737" s="52">
        <v>0</v>
      </c>
    </row>
    <row r="738" spans="1:4" s="9" customFormat="1" x14ac:dyDescent="0.3">
      <c r="A738" s="8">
        <f t="shared" si="11"/>
        <v>40855.656249998217</v>
      </c>
      <c r="B738" s="51">
        <v>0</v>
      </c>
      <c r="C738" s="51">
        <v>0</v>
      </c>
      <c r="D738" s="52">
        <v>0</v>
      </c>
    </row>
    <row r="739" spans="1:4" s="9" customFormat="1" x14ac:dyDescent="0.3">
      <c r="A739" s="8">
        <f t="shared" si="11"/>
        <v>40855.666666664882</v>
      </c>
      <c r="B739" s="51">
        <v>0</v>
      </c>
      <c r="C739" s="51">
        <v>0</v>
      </c>
      <c r="D739" s="52">
        <v>0</v>
      </c>
    </row>
    <row r="740" spans="1:4" s="9" customFormat="1" x14ac:dyDescent="0.3">
      <c r="A740" s="8">
        <f t="shared" si="11"/>
        <v>40855.677083331546</v>
      </c>
      <c r="B740" s="51">
        <v>0</v>
      </c>
      <c r="C740" s="51">
        <v>0</v>
      </c>
      <c r="D740" s="52">
        <v>0</v>
      </c>
    </row>
    <row r="741" spans="1:4" s="9" customFormat="1" x14ac:dyDescent="0.3">
      <c r="A741" s="8">
        <f t="shared" si="11"/>
        <v>40855.68749999821</v>
      </c>
      <c r="B741" s="51">
        <v>0</v>
      </c>
      <c r="C741" s="51">
        <v>0</v>
      </c>
      <c r="D741" s="52">
        <v>0</v>
      </c>
    </row>
    <row r="742" spans="1:4" s="9" customFormat="1" x14ac:dyDescent="0.3">
      <c r="A742" s="8">
        <f t="shared" si="11"/>
        <v>40855.697916664874</v>
      </c>
      <c r="B742" s="51">
        <v>0</v>
      </c>
      <c r="C742" s="51">
        <v>0</v>
      </c>
      <c r="D742" s="52">
        <v>0</v>
      </c>
    </row>
    <row r="743" spans="1:4" s="9" customFormat="1" x14ac:dyDescent="0.3">
      <c r="A743" s="8">
        <f t="shared" si="11"/>
        <v>40855.708333331539</v>
      </c>
      <c r="B743" s="51">
        <v>0</v>
      </c>
      <c r="C743" s="51">
        <v>0</v>
      </c>
      <c r="D743" s="52">
        <v>0</v>
      </c>
    </row>
    <row r="744" spans="1:4" s="9" customFormat="1" x14ac:dyDescent="0.3">
      <c r="A744" s="8">
        <f t="shared" si="11"/>
        <v>40855.718749998203</v>
      </c>
      <c r="B744" s="51">
        <v>0</v>
      </c>
      <c r="C744" s="51">
        <v>0</v>
      </c>
      <c r="D744" s="52">
        <v>0</v>
      </c>
    </row>
    <row r="745" spans="1:4" s="9" customFormat="1" x14ac:dyDescent="0.3">
      <c r="A745" s="8">
        <f t="shared" si="11"/>
        <v>40855.729166664867</v>
      </c>
      <c r="B745" s="51">
        <v>0</v>
      </c>
      <c r="C745" s="51">
        <v>0</v>
      </c>
      <c r="D745" s="52">
        <v>0</v>
      </c>
    </row>
    <row r="746" spans="1:4" s="9" customFormat="1" x14ac:dyDescent="0.3">
      <c r="A746" s="8">
        <f t="shared" si="11"/>
        <v>40855.739583331531</v>
      </c>
      <c r="B746" s="51">
        <v>0</v>
      </c>
      <c r="C746" s="51">
        <v>0</v>
      </c>
      <c r="D746" s="52">
        <v>0</v>
      </c>
    </row>
    <row r="747" spans="1:4" s="9" customFormat="1" x14ac:dyDescent="0.3">
      <c r="A747" s="8">
        <f t="shared" si="11"/>
        <v>40855.749999998196</v>
      </c>
      <c r="B747" s="51">
        <v>0</v>
      </c>
      <c r="C747" s="51">
        <v>0</v>
      </c>
      <c r="D747" s="52">
        <v>0</v>
      </c>
    </row>
    <row r="748" spans="1:4" s="9" customFormat="1" x14ac:dyDescent="0.3">
      <c r="A748" s="8">
        <f t="shared" si="11"/>
        <v>40855.76041666486</v>
      </c>
      <c r="B748" s="51">
        <v>0</v>
      </c>
      <c r="C748" s="51">
        <v>0</v>
      </c>
      <c r="D748" s="52">
        <v>0</v>
      </c>
    </row>
    <row r="749" spans="1:4" s="9" customFormat="1" x14ac:dyDescent="0.3">
      <c r="A749" s="8">
        <f t="shared" si="11"/>
        <v>40855.770833331524</v>
      </c>
      <c r="B749" s="51">
        <v>0</v>
      </c>
      <c r="C749" s="51">
        <v>0</v>
      </c>
      <c r="D749" s="52">
        <v>0</v>
      </c>
    </row>
    <row r="750" spans="1:4" s="9" customFormat="1" x14ac:dyDescent="0.3">
      <c r="A750" s="8">
        <f t="shared" si="11"/>
        <v>40855.781249998188</v>
      </c>
      <c r="B750" s="51">
        <v>0</v>
      </c>
      <c r="C750" s="51">
        <v>0</v>
      </c>
      <c r="D750" s="52">
        <v>0</v>
      </c>
    </row>
    <row r="751" spans="1:4" s="9" customFormat="1" x14ac:dyDescent="0.3">
      <c r="A751" s="8">
        <f t="shared" si="11"/>
        <v>40855.791666664853</v>
      </c>
      <c r="B751" s="51">
        <v>0</v>
      </c>
      <c r="C751" s="51">
        <v>0</v>
      </c>
      <c r="D751" s="52">
        <v>0</v>
      </c>
    </row>
    <row r="752" spans="1:4" s="9" customFormat="1" x14ac:dyDescent="0.3">
      <c r="A752" s="8">
        <f t="shared" si="11"/>
        <v>40855.802083331517</v>
      </c>
      <c r="B752" s="51">
        <v>0</v>
      </c>
      <c r="C752" s="51">
        <v>0</v>
      </c>
      <c r="D752" s="52">
        <v>0</v>
      </c>
    </row>
    <row r="753" spans="1:4" s="9" customFormat="1" x14ac:dyDescent="0.3">
      <c r="A753" s="8">
        <f t="shared" si="11"/>
        <v>40855.812499998181</v>
      </c>
      <c r="B753" s="51">
        <v>0</v>
      </c>
      <c r="C753" s="51">
        <v>0</v>
      </c>
      <c r="D753" s="52">
        <v>0</v>
      </c>
    </row>
    <row r="754" spans="1:4" s="9" customFormat="1" x14ac:dyDescent="0.3">
      <c r="A754" s="8">
        <f t="shared" si="11"/>
        <v>40855.822916664845</v>
      </c>
      <c r="B754" s="51">
        <v>0</v>
      </c>
      <c r="C754" s="51">
        <v>0</v>
      </c>
      <c r="D754" s="52">
        <v>0</v>
      </c>
    </row>
    <row r="755" spans="1:4" s="9" customFormat="1" x14ac:dyDescent="0.3">
      <c r="A755" s="8">
        <f t="shared" si="11"/>
        <v>40855.833333331509</v>
      </c>
      <c r="B755" s="51">
        <v>0</v>
      </c>
      <c r="C755" s="51">
        <v>0</v>
      </c>
      <c r="D755" s="52">
        <v>0</v>
      </c>
    </row>
    <row r="756" spans="1:4" s="9" customFormat="1" x14ac:dyDescent="0.3">
      <c r="A756" s="8">
        <f t="shared" si="11"/>
        <v>40855.843749998174</v>
      </c>
      <c r="B756" s="51">
        <v>0</v>
      </c>
      <c r="C756" s="51">
        <v>0</v>
      </c>
      <c r="D756" s="52">
        <v>0</v>
      </c>
    </row>
    <row r="757" spans="1:4" s="9" customFormat="1" x14ac:dyDescent="0.3">
      <c r="A757" s="8">
        <f t="shared" si="11"/>
        <v>40855.854166664838</v>
      </c>
      <c r="B757" s="51">
        <v>0</v>
      </c>
      <c r="C757" s="51">
        <v>0</v>
      </c>
      <c r="D757" s="52">
        <v>0</v>
      </c>
    </row>
    <row r="758" spans="1:4" s="9" customFormat="1" x14ac:dyDescent="0.3">
      <c r="A758" s="8">
        <f t="shared" si="11"/>
        <v>40855.864583331502</v>
      </c>
      <c r="B758" s="51">
        <v>0</v>
      </c>
      <c r="C758" s="51">
        <v>0</v>
      </c>
      <c r="D758" s="52">
        <v>0</v>
      </c>
    </row>
    <row r="759" spans="1:4" s="9" customFormat="1" x14ac:dyDescent="0.3">
      <c r="A759" s="8">
        <f t="shared" si="11"/>
        <v>40855.874999998166</v>
      </c>
      <c r="B759" s="51">
        <v>0</v>
      </c>
      <c r="C759" s="51">
        <v>0</v>
      </c>
      <c r="D759" s="52">
        <v>0</v>
      </c>
    </row>
    <row r="760" spans="1:4" s="9" customFormat="1" x14ac:dyDescent="0.3">
      <c r="A760" s="8">
        <f t="shared" si="11"/>
        <v>40855.885416664831</v>
      </c>
      <c r="B760" s="51">
        <v>0</v>
      </c>
      <c r="C760" s="51">
        <v>0</v>
      </c>
      <c r="D760" s="52">
        <v>0</v>
      </c>
    </row>
    <row r="761" spans="1:4" s="9" customFormat="1" x14ac:dyDescent="0.3">
      <c r="A761" s="8">
        <f t="shared" si="11"/>
        <v>40855.895833331495</v>
      </c>
      <c r="B761" s="51">
        <v>0</v>
      </c>
      <c r="C761" s="51">
        <v>0</v>
      </c>
      <c r="D761" s="52">
        <v>0</v>
      </c>
    </row>
    <row r="762" spans="1:4" s="9" customFormat="1" x14ac:dyDescent="0.3">
      <c r="A762" s="8">
        <f t="shared" si="11"/>
        <v>40855.906249998159</v>
      </c>
      <c r="B762" s="51">
        <v>0</v>
      </c>
      <c r="C762" s="51">
        <v>0</v>
      </c>
      <c r="D762" s="52">
        <v>0</v>
      </c>
    </row>
    <row r="763" spans="1:4" s="9" customFormat="1" x14ac:dyDescent="0.3">
      <c r="A763" s="8">
        <f t="shared" si="11"/>
        <v>40855.916666664823</v>
      </c>
      <c r="B763" s="51">
        <v>0</v>
      </c>
      <c r="C763" s="51">
        <v>0</v>
      </c>
      <c r="D763" s="52">
        <v>0</v>
      </c>
    </row>
    <row r="764" spans="1:4" s="9" customFormat="1" x14ac:dyDescent="0.3">
      <c r="A764" s="8">
        <f t="shared" si="11"/>
        <v>40855.927083331488</v>
      </c>
      <c r="B764" s="51">
        <v>0</v>
      </c>
      <c r="C764" s="51">
        <v>0</v>
      </c>
      <c r="D764" s="52">
        <v>0</v>
      </c>
    </row>
    <row r="765" spans="1:4" s="9" customFormat="1" x14ac:dyDescent="0.3">
      <c r="A765" s="8">
        <f t="shared" si="11"/>
        <v>40855.937499998152</v>
      </c>
      <c r="B765" s="51">
        <v>0</v>
      </c>
      <c r="C765" s="51">
        <v>0</v>
      </c>
      <c r="D765" s="52">
        <v>0</v>
      </c>
    </row>
    <row r="766" spans="1:4" s="9" customFormat="1" x14ac:dyDescent="0.3">
      <c r="A766" s="8">
        <f t="shared" si="11"/>
        <v>40855.947916664816</v>
      </c>
      <c r="B766" s="51">
        <v>0</v>
      </c>
      <c r="C766" s="51">
        <v>0</v>
      </c>
      <c r="D766" s="52">
        <v>0</v>
      </c>
    </row>
    <row r="767" spans="1:4" s="9" customFormat="1" x14ac:dyDescent="0.3">
      <c r="A767" s="8">
        <f t="shared" si="11"/>
        <v>40855.95833333148</v>
      </c>
      <c r="B767" s="51">
        <v>0</v>
      </c>
      <c r="C767" s="51">
        <v>0</v>
      </c>
      <c r="D767" s="52">
        <v>0</v>
      </c>
    </row>
    <row r="768" spans="1:4" s="9" customFormat="1" x14ac:dyDescent="0.3">
      <c r="A768" s="8">
        <f t="shared" si="11"/>
        <v>40855.968749998145</v>
      </c>
      <c r="B768" s="51">
        <v>0</v>
      </c>
      <c r="C768" s="51">
        <v>0</v>
      </c>
      <c r="D768" s="52">
        <v>0</v>
      </c>
    </row>
    <row r="769" spans="1:4" s="9" customFormat="1" x14ac:dyDescent="0.3">
      <c r="A769" s="8">
        <f t="shared" si="11"/>
        <v>40855.979166664809</v>
      </c>
      <c r="B769" s="51">
        <v>0</v>
      </c>
      <c r="C769" s="51">
        <v>0</v>
      </c>
      <c r="D769" s="52">
        <v>0</v>
      </c>
    </row>
    <row r="770" spans="1:4" s="9" customFormat="1" x14ac:dyDescent="0.3">
      <c r="A770" s="8">
        <f t="shared" si="11"/>
        <v>40855.989583331473</v>
      </c>
      <c r="B770" s="51">
        <v>0</v>
      </c>
      <c r="C770" s="51">
        <v>0</v>
      </c>
      <c r="D770" s="52">
        <v>0</v>
      </c>
    </row>
    <row r="771" spans="1:4" s="9" customFormat="1" x14ac:dyDescent="0.3">
      <c r="A771" s="8">
        <f t="shared" si="11"/>
        <v>40855.999999998137</v>
      </c>
      <c r="B771" s="51">
        <v>0</v>
      </c>
      <c r="C771" s="51">
        <v>0</v>
      </c>
      <c r="D771" s="52">
        <v>0</v>
      </c>
    </row>
    <row r="772" spans="1:4" s="9" customFormat="1" x14ac:dyDescent="0.3">
      <c r="A772" s="8">
        <f t="shared" si="11"/>
        <v>40856.010416664802</v>
      </c>
      <c r="B772" s="51">
        <v>0</v>
      </c>
      <c r="C772" s="51">
        <v>0</v>
      </c>
      <c r="D772" s="52">
        <v>0</v>
      </c>
    </row>
    <row r="773" spans="1:4" s="9" customFormat="1" x14ac:dyDescent="0.3">
      <c r="A773" s="8">
        <f t="shared" ref="A773:A836" si="12">A772+1/24/4</f>
        <v>40856.020833331466</v>
      </c>
      <c r="B773" s="51">
        <v>0</v>
      </c>
      <c r="C773" s="51">
        <v>0</v>
      </c>
      <c r="D773" s="52">
        <v>0</v>
      </c>
    </row>
    <row r="774" spans="1:4" s="9" customFormat="1" x14ac:dyDescent="0.3">
      <c r="A774" s="8">
        <f t="shared" si="12"/>
        <v>40856.03124999813</v>
      </c>
      <c r="B774" s="51">
        <v>0</v>
      </c>
      <c r="C774" s="51">
        <v>0</v>
      </c>
      <c r="D774" s="52">
        <v>0</v>
      </c>
    </row>
    <row r="775" spans="1:4" s="9" customFormat="1" x14ac:dyDescent="0.3">
      <c r="A775" s="8">
        <f t="shared" si="12"/>
        <v>40856.041666664794</v>
      </c>
      <c r="B775" s="51">
        <v>0</v>
      </c>
      <c r="C775" s="51">
        <v>0</v>
      </c>
      <c r="D775" s="52">
        <v>0</v>
      </c>
    </row>
    <row r="776" spans="1:4" s="9" customFormat="1" x14ac:dyDescent="0.3">
      <c r="A776" s="8">
        <f t="shared" si="12"/>
        <v>40856.052083331459</v>
      </c>
      <c r="B776" s="51">
        <v>0</v>
      </c>
      <c r="C776" s="51">
        <v>0</v>
      </c>
      <c r="D776" s="52">
        <v>2.1</v>
      </c>
    </row>
    <row r="777" spans="1:4" s="9" customFormat="1" x14ac:dyDescent="0.3">
      <c r="A777" s="8">
        <f t="shared" si="12"/>
        <v>40856.062499998123</v>
      </c>
      <c r="B777" s="51">
        <v>0</v>
      </c>
      <c r="C777" s="51">
        <v>0</v>
      </c>
      <c r="D777" s="52">
        <v>2.1</v>
      </c>
    </row>
    <row r="778" spans="1:4" s="9" customFormat="1" x14ac:dyDescent="0.3">
      <c r="A778" s="8">
        <f t="shared" si="12"/>
        <v>40856.072916664787</v>
      </c>
      <c r="B778" s="51">
        <v>0</v>
      </c>
      <c r="C778" s="51">
        <v>0</v>
      </c>
      <c r="D778" s="52">
        <v>2.2999999999999998</v>
      </c>
    </row>
    <row r="779" spans="1:4" s="9" customFormat="1" x14ac:dyDescent="0.3">
      <c r="A779" s="8">
        <f t="shared" si="12"/>
        <v>40856.083333331451</v>
      </c>
      <c r="B779" s="51">
        <v>0</v>
      </c>
      <c r="C779" s="51">
        <v>0</v>
      </c>
      <c r="D779" s="52">
        <v>2.2000000000000002</v>
      </c>
    </row>
    <row r="780" spans="1:4" s="9" customFormat="1" x14ac:dyDescent="0.3">
      <c r="A780" s="8">
        <f t="shared" si="12"/>
        <v>40856.093749998116</v>
      </c>
      <c r="B780" s="51">
        <v>0</v>
      </c>
      <c r="C780" s="51">
        <v>0</v>
      </c>
      <c r="D780" s="52">
        <v>2.2000000000000002</v>
      </c>
    </row>
    <row r="781" spans="1:4" s="9" customFormat="1" x14ac:dyDescent="0.3">
      <c r="A781" s="8">
        <f t="shared" si="12"/>
        <v>40856.10416666478</v>
      </c>
      <c r="B781" s="51">
        <v>0</v>
      </c>
      <c r="C781" s="51">
        <v>0</v>
      </c>
      <c r="D781" s="52">
        <v>2.1</v>
      </c>
    </row>
    <row r="782" spans="1:4" s="9" customFormat="1" x14ac:dyDescent="0.3">
      <c r="A782" s="8">
        <f t="shared" si="12"/>
        <v>40856.114583331444</v>
      </c>
      <c r="B782" s="51">
        <v>0</v>
      </c>
      <c r="C782" s="51">
        <v>0</v>
      </c>
      <c r="D782" s="52">
        <v>2.1</v>
      </c>
    </row>
    <row r="783" spans="1:4" s="9" customFormat="1" x14ac:dyDescent="0.3">
      <c r="A783" s="8">
        <f t="shared" si="12"/>
        <v>40856.124999998108</v>
      </c>
      <c r="B783" s="51">
        <v>0</v>
      </c>
      <c r="C783" s="51">
        <v>0</v>
      </c>
      <c r="D783" s="52">
        <v>2</v>
      </c>
    </row>
    <row r="784" spans="1:4" s="9" customFormat="1" x14ac:dyDescent="0.3">
      <c r="A784" s="8">
        <f t="shared" si="12"/>
        <v>40856.135416664772</v>
      </c>
      <c r="B784" s="51">
        <v>0</v>
      </c>
      <c r="C784" s="51">
        <v>0</v>
      </c>
      <c r="D784" s="52">
        <v>2</v>
      </c>
    </row>
    <row r="785" spans="1:4" s="9" customFormat="1" x14ac:dyDescent="0.3">
      <c r="A785" s="8">
        <f t="shared" si="12"/>
        <v>40856.145833331437</v>
      </c>
      <c r="B785" s="51">
        <v>0</v>
      </c>
      <c r="C785" s="51">
        <v>0</v>
      </c>
      <c r="D785" s="52">
        <v>2</v>
      </c>
    </row>
    <row r="786" spans="1:4" s="9" customFormat="1" x14ac:dyDescent="0.3">
      <c r="A786" s="8">
        <f t="shared" si="12"/>
        <v>40856.156249998101</v>
      </c>
      <c r="B786" s="51">
        <v>0</v>
      </c>
      <c r="C786" s="51">
        <v>0</v>
      </c>
      <c r="D786" s="52">
        <v>2.1</v>
      </c>
    </row>
    <row r="787" spans="1:4" s="9" customFormat="1" x14ac:dyDescent="0.3">
      <c r="A787" s="8">
        <f t="shared" si="12"/>
        <v>40856.166666664765</v>
      </c>
      <c r="B787" s="51">
        <v>0</v>
      </c>
      <c r="C787" s="51">
        <v>0</v>
      </c>
      <c r="D787" s="52">
        <v>2</v>
      </c>
    </row>
    <row r="788" spans="1:4" s="9" customFormat="1" x14ac:dyDescent="0.3">
      <c r="A788" s="8">
        <f t="shared" si="12"/>
        <v>40856.177083331429</v>
      </c>
      <c r="B788" s="51">
        <v>0</v>
      </c>
      <c r="C788" s="51">
        <v>0</v>
      </c>
      <c r="D788" s="52">
        <v>2.2000000000000002</v>
      </c>
    </row>
    <row r="789" spans="1:4" s="9" customFormat="1" x14ac:dyDescent="0.3">
      <c r="A789" s="8">
        <f t="shared" si="12"/>
        <v>40856.187499998094</v>
      </c>
      <c r="B789" s="51">
        <v>0</v>
      </c>
      <c r="C789" s="51">
        <v>0</v>
      </c>
      <c r="D789" s="52">
        <v>2.2000000000000002</v>
      </c>
    </row>
    <row r="790" spans="1:4" s="9" customFormat="1" x14ac:dyDescent="0.3">
      <c r="A790" s="8">
        <f t="shared" si="12"/>
        <v>40856.197916664758</v>
      </c>
      <c r="B790" s="51">
        <v>0</v>
      </c>
      <c r="C790" s="51">
        <v>0</v>
      </c>
      <c r="D790" s="52">
        <v>2.1</v>
      </c>
    </row>
    <row r="791" spans="1:4" s="9" customFormat="1" x14ac:dyDescent="0.3">
      <c r="A791" s="8">
        <f t="shared" si="12"/>
        <v>40856.208333331422</v>
      </c>
      <c r="B791" s="51">
        <v>0</v>
      </c>
      <c r="C791" s="51">
        <v>0</v>
      </c>
      <c r="D791" s="52">
        <v>2.2000000000000002</v>
      </c>
    </row>
    <row r="792" spans="1:4" s="9" customFormat="1" x14ac:dyDescent="0.3">
      <c r="A792" s="8">
        <f t="shared" si="12"/>
        <v>40856.218749998086</v>
      </c>
      <c r="B792" s="51">
        <v>0</v>
      </c>
      <c r="C792" s="51">
        <v>0</v>
      </c>
      <c r="D792" s="52">
        <v>2.2000000000000002</v>
      </c>
    </row>
    <row r="793" spans="1:4" s="9" customFormat="1" x14ac:dyDescent="0.3">
      <c r="A793" s="8">
        <f t="shared" si="12"/>
        <v>40856.229166664751</v>
      </c>
      <c r="B793" s="51">
        <v>0</v>
      </c>
      <c r="C793" s="51">
        <v>0</v>
      </c>
      <c r="D793" s="52">
        <v>2.1</v>
      </c>
    </row>
    <row r="794" spans="1:4" s="9" customFormat="1" x14ac:dyDescent="0.3">
      <c r="A794" s="8">
        <f t="shared" si="12"/>
        <v>40856.239583331415</v>
      </c>
      <c r="B794" s="51">
        <v>0</v>
      </c>
      <c r="C794" s="51">
        <v>0</v>
      </c>
      <c r="D794" s="52">
        <v>2.1</v>
      </c>
    </row>
    <row r="795" spans="1:4" s="9" customFormat="1" x14ac:dyDescent="0.3">
      <c r="A795" s="8">
        <f t="shared" si="12"/>
        <v>40856.249999998079</v>
      </c>
      <c r="B795" s="51">
        <v>0</v>
      </c>
      <c r="C795" s="51">
        <v>0</v>
      </c>
      <c r="D795" s="52">
        <v>2.4</v>
      </c>
    </row>
    <row r="796" spans="1:4" s="9" customFormat="1" x14ac:dyDescent="0.3">
      <c r="A796" s="8">
        <f t="shared" si="12"/>
        <v>40856.260416664743</v>
      </c>
      <c r="B796" s="51">
        <v>0</v>
      </c>
      <c r="C796" s="51">
        <v>0</v>
      </c>
      <c r="D796" s="52">
        <v>2.5</v>
      </c>
    </row>
    <row r="797" spans="1:4" s="9" customFormat="1" x14ac:dyDescent="0.3">
      <c r="A797" s="8">
        <f t="shared" si="12"/>
        <v>40856.270833331408</v>
      </c>
      <c r="B797" s="51">
        <v>0</v>
      </c>
      <c r="C797" s="51">
        <v>0</v>
      </c>
      <c r="D797" s="52">
        <v>1.9</v>
      </c>
    </row>
    <row r="798" spans="1:4" s="9" customFormat="1" x14ac:dyDescent="0.3">
      <c r="A798" s="8">
        <f t="shared" si="12"/>
        <v>40856.281249998072</v>
      </c>
      <c r="B798" s="51">
        <v>0</v>
      </c>
      <c r="C798" s="51">
        <v>0</v>
      </c>
      <c r="D798" s="52">
        <v>2.5</v>
      </c>
    </row>
    <row r="799" spans="1:4" s="9" customFormat="1" x14ac:dyDescent="0.3">
      <c r="A799" s="8">
        <f t="shared" si="12"/>
        <v>40856.291666664736</v>
      </c>
      <c r="B799" s="51">
        <v>0</v>
      </c>
      <c r="C799" s="51">
        <v>0</v>
      </c>
      <c r="D799" s="52">
        <v>2.2999999999999998</v>
      </c>
    </row>
    <row r="800" spans="1:4" s="9" customFormat="1" x14ac:dyDescent="0.3">
      <c r="A800" s="8">
        <f t="shared" si="12"/>
        <v>40856.3020833314</v>
      </c>
      <c r="B800" s="51">
        <v>0</v>
      </c>
      <c r="C800" s="51">
        <v>0</v>
      </c>
      <c r="D800" s="52">
        <v>2.5</v>
      </c>
    </row>
    <row r="801" spans="1:4" s="9" customFormat="1" x14ac:dyDescent="0.3">
      <c r="A801" s="8">
        <f t="shared" si="12"/>
        <v>40856.312499998065</v>
      </c>
      <c r="B801" s="51">
        <v>0</v>
      </c>
      <c r="C801" s="51">
        <v>0</v>
      </c>
      <c r="D801" s="52">
        <v>2.5</v>
      </c>
    </row>
    <row r="802" spans="1:4" s="9" customFormat="1" x14ac:dyDescent="0.3">
      <c r="A802" s="8">
        <f t="shared" si="12"/>
        <v>40856.322916664729</v>
      </c>
      <c r="B802" s="51">
        <v>0</v>
      </c>
      <c r="C802" s="51">
        <v>0</v>
      </c>
      <c r="D802" s="52">
        <v>2.5</v>
      </c>
    </row>
    <row r="803" spans="1:4" s="9" customFormat="1" x14ac:dyDescent="0.3">
      <c r="A803" s="8">
        <f t="shared" si="12"/>
        <v>40856.333333331393</v>
      </c>
      <c r="B803" s="51">
        <v>0</v>
      </c>
      <c r="C803" s="51">
        <v>0</v>
      </c>
      <c r="D803" s="52">
        <v>2.2999999999999998</v>
      </c>
    </row>
    <row r="804" spans="1:4" s="9" customFormat="1" x14ac:dyDescent="0.3">
      <c r="A804" s="8">
        <f t="shared" si="12"/>
        <v>40856.343749998057</v>
      </c>
      <c r="B804" s="51">
        <v>0</v>
      </c>
      <c r="C804" s="51">
        <v>0</v>
      </c>
      <c r="D804" s="52">
        <v>2.5</v>
      </c>
    </row>
    <row r="805" spans="1:4" s="9" customFormat="1" x14ac:dyDescent="0.3">
      <c r="A805" s="8">
        <f t="shared" si="12"/>
        <v>40856.354166664722</v>
      </c>
      <c r="B805" s="51">
        <v>0</v>
      </c>
      <c r="C805" s="51">
        <v>0</v>
      </c>
      <c r="D805" s="52">
        <v>2.4</v>
      </c>
    </row>
    <row r="806" spans="1:4" s="9" customFormat="1" x14ac:dyDescent="0.3">
      <c r="A806" s="8">
        <f t="shared" si="12"/>
        <v>40856.364583331386</v>
      </c>
      <c r="B806" s="51">
        <v>0</v>
      </c>
      <c r="C806" s="51">
        <v>0</v>
      </c>
      <c r="D806" s="52">
        <v>2.4</v>
      </c>
    </row>
    <row r="807" spans="1:4" s="9" customFormat="1" x14ac:dyDescent="0.3">
      <c r="A807" s="8">
        <f t="shared" si="12"/>
        <v>40856.37499999805</v>
      </c>
      <c r="B807" s="51">
        <v>0</v>
      </c>
      <c r="C807" s="51">
        <v>0</v>
      </c>
      <c r="D807" s="52">
        <v>2.4</v>
      </c>
    </row>
    <row r="808" spans="1:4" s="9" customFormat="1" x14ac:dyDescent="0.3">
      <c r="A808" s="8">
        <f t="shared" si="12"/>
        <v>40856.385416664714</v>
      </c>
      <c r="B808" s="51">
        <v>0</v>
      </c>
      <c r="C808" s="51">
        <v>0</v>
      </c>
      <c r="D808" s="52">
        <v>2.7</v>
      </c>
    </row>
    <row r="809" spans="1:4" s="9" customFormat="1" x14ac:dyDescent="0.3">
      <c r="A809" s="8">
        <f t="shared" si="12"/>
        <v>40856.395833331379</v>
      </c>
      <c r="B809" s="51">
        <v>0</v>
      </c>
      <c r="C809" s="51">
        <v>0</v>
      </c>
      <c r="D809" s="52">
        <v>2.5</v>
      </c>
    </row>
    <row r="810" spans="1:4" s="9" customFormat="1" x14ac:dyDescent="0.3">
      <c r="A810" s="8">
        <f t="shared" si="12"/>
        <v>40856.406249998043</v>
      </c>
      <c r="B810" s="51">
        <v>0</v>
      </c>
      <c r="C810" s="51">
        <v>0</v>
      </c>
      <c r="D810" s="52">
        <v>2.4</v>
      </c>
    </row>
    <row r="811" spans="1:4" s="9" customFormat="1" x14ac:dyDescent="0.3">
      <c r="A811" s="8">
        <f t="shared" si="12"/>
        <v>40856.416666664707</v>
      </c>
      <c r="B811" s="51">
        <v>0</v>
      </c>
      <c r="C811" s="51">
        <v>0</v>
      </c>
      <c r="D811" s="52">
        <v>2.6</v>
      </c>
    </row>
    <row r="812" spans="1:4" s="9" customFormat="1" x14ac:dyDescent="0.3">
      <c r="A812" s="8">
        <f t="shared" si="12"/>
        <v>40856.427083331371</v>
      </c>
      <c r="B812" s="51">
        <v>1338</v>
      </c>
      <c r="C812" s="51">
        <v>0</v>
      </c>
      <c r="D812" s="52">
        <v>2.7</v>
      </c>
    </row>
    <row r="813" spans="1:4" s="9" customFormat="1" x14ac:dyDescent="0.3">
      <c r="A813" s="8">
        <f t="shared" si="12"/>
        <v>40856.437499998035</v>
      </c>
      <c r="B813" s="51">
        <v>1339</v>
      </c>
      <c r="C813" s="51">
        <v>0</v>
      </c>
      <c r="D813" s="52">
        <v>2.8</v>
      </c>
    </row>
    <row r="814" spans="1:4" s="9" customFormat="1" x14ac:dyDescent="0.3">
      <c r="A814" s="8">
        <f t="shared" si="12"/>
        <v>40856.4479166647</v>
      </c>
      <c r="B814" s="51">
        <v>1339</v>
      </c>
      <c r="C814" s="51">
        <v>0</v>
      </c>
      <c r="D814" s="52">
        <v>2.7</v>
      </c>
    </row>
    <row r="815" spans="1:4" s="9" customFormat="1" x14ac:dyDescent="0.3">
      <c r="A815" s="8">
        <f t="shared" si="12"/>
        <v>40856.458333331364</v>
      </c>
      <c r="B815" s="51">
        <v>1339</v>
      </c>
      <c r="C815" s="51">
        <v>0</v>
      </c>
      <c r="D815" s="52">
        <v>2.9</v>
      </c>
    </row>
    <row r="816" spans="1:4" s="9" customFormat="1" x14ac:dyDescent="0.3">
      <c r="A816" s="8">
        <f t="shared" si="12"/>
        <v>40856.468749998028</v>
      </c>
      <c r="B816" s="51">
        <v>1339</v>
      </c>
      <c r="C816" s="51">
        <v>0</v>
      </c>
      <c r="D816" s="52">
        <v>2.8</v>
      </c>
    </row>
    <row r="817" spans="1:4" s="9" customFormat="1" x14ac:dyDescent="0.3">
      <c r="A817" s="8">
        <f t="shared" si="12"/>
        <v>40856.479166664692</v>
      </c>
      <c r="B817" s="51">
        <v>1339</v>
      </c>
      <c r="C817" s="51">
        <v>0</v>
      </c>
      <c r="D817" s="52">
        <v>3.1</v>
      </c>
    </row>
    <row r="818" spans="1:4" s="9" customFormat="1" x14ac:dyDescent="0.3">
      <c r="A818" s="8">
        <f t="shared" si="12"/>
        <v>40856.489583331357</v>
      </c>
      <c r="B818" s="51">
        <v>1339</v>
      </c>
      <c r="C818" s="51">
        <v>0</v>
      </c>
      <c r="D818" s="52">
        <v>3.1</v>
      </c>
    </row>
    <row r="819" spans="1:4" s="9" customFormat="1" x14ac:dyDescent="0.3">
      <c r="A819" s="8">
        <f t="shared" si="12"/>
        <v>40856.499999998021</v>
      </c>
      <c r="B819" s="51">
        <v>1339</v>
      </c>
      <c r="C819" s="51">
        <v>0</v>
      </c>
      <c r="D819" s="52">
        <v>3.2</v>
      </c>
    </row>
    <row r="820" spans="1:4" s="9" customFormat="1" x14ac:dyDescent="0.3">
      <c r="A820" s="8">
        <f t="shared" si="12"/>
        <v>40856.510416664685</v>
      </c>
      <c r="B820" s="51">
        <v>0</v>
      </c>
      <c r="C820" s="51">
        <v>0</v>
      </c>
      <c r="D820" s="52">
        <v>3.3</v>
      </c>
    </row>
    <row r="821" spans="1:4" s="9" customFormat="1" x14ac:dyDescent="0.3">
      <c r="A821" s="8">
        <f t="shared" si="12"/>
        <v>40856.520833331349</v>
      </c>
      <c r="B821" s="51">
        <v>0</v>
      </c>
      <c r="C821" s="51">
        <v>0</v>
      </c>
      <c r="D821" s="52">
        <v>3.6</v>
      </c>
    </row>
    <row r="822" spans="1:4" s="9" customFormat="1" x14ac:dyDescent="0.3">
      <c r="A822" s="8">
        <f t="shared" si="12"/>
        <v>40856.531249998014</v>
      </c>
      <c r="B822" s="51">
        <v>0</v>
      </c>
      <c r="C822" s="51">
        <v>0</v>
      </c>
      <c r="D822" s="52">
        <v>3.3</v>
      </c>
    </row>
    <row r="823" spans="1:4" s="9" customFormat="1" x14ac:dyDescent="0.3">
      <c r="A823" s="8">
        <f t="shared" si="12"/>
        <v>40856.541666664678</v>
      </c>
      <c r="B823" s="51">
        <v>0</v>
      </c>
      <c r="C823" s="51">
        <v>0</v>
      </c>
      <c r="D823" s="52">
        <v>3.2</v>
      </c>
    </row>
    <row r="824" spans="1:4" s="9" customFormat="1" x14ac:dyDescent="0.3">
      <c r="A824" s="8">
        <f t="shared" si="12"/>
        <v>40856.552083331342</v>
      </c>
      <c r="B824" s="51">
        <v>0</v>
      </c>
      <c r="C824" s="51">
        <v>0</v>
      </c>
      <c r="D824" s="52">
        <v>3.6</v>
      </c>
    </row>
    <row r="825" spans="1:4" s="9" customFormat="1" x14ac:dyDescent="0.3">
      <c r="A825" s="8">
        <f t="shared" si="12"/>
        <v>40856.562499998006</v>
      </c>
      <c r="B825" s="51">
        <v>1</v>
      </c>
      <c r="C825" s="51">
        <v>0</v>
      </c>
      <c r="D825" s="52">
        <v>3.3</v>
      </c>
    </row>
    <row r="826" spans="1:4" s="9" customFormat="1" x14ac:dyDescent="0.3">
      <c r="A826" s="8">
        <f t="shared" si="12"/>
        <v>40856.572916664671</v>
      </c>
      <c r="B826" s="51">
        <v>2</v>
      </c>
      <c r="C826" s="51">
        <v>0</v>
      </c>
      <c r="D826" s="52">
        <v>3.5</v>
      </c>
    </row>
    <row r="827" spans="1:4" s="9" customFormat="1" x14ac:dyDescent="0.3">
      <c r="A827" s="8">
        <f t="shared" si="12"/>
        <v>40856.583333331335</v>
      </c>
      <c r="B827" s="51">
        <v>2</v>
      </c>
      <c r="C827" s="51">
        <v>0</v>
      </c>
      <c r="D827" s="52">
        <v>34.1</v>
      </c>
    </row>
    <row r="828" spans="1:4" s="9" customFormat="1" x14ac:dyDescent="0.3">
      <c r="A828" s="8">
        <f t="shared" si="12"/>
        <v>40856.593749997999</v>
      </c>
      <c r="B828" s="51">
        <v>4</v>
      </c>
      <c r="C828" s="51">
        <v>0</v>
      </c>
      <c r="D828" s="52">
        <v>35</v>
      </c>
    </row>
    <row r="829" spans="1:4" s="9" customFormat="1" x14ac:dyDescent="0.3">
      <c r="A829" s="8">
        <f t="shared" si="12"/>
        <v>40856.604166664663</v>
      </c>
      <c r="B829" s="51">
        <v>344</v>
      </c>
      <c r="C829" s="51">
        <v>0</v>
      </c>
      <c r="D829" s="52">
        <v>54.1</v>
      </c>
    </row>
    <row r="830" spans="1:4" s="9" customFormat="1" x14ac:dyDescent="0.3">
      <c r="A830" s="8">
        <f t="shared" si="12"/>
        <v>40856.614583331328</v>
      </c>
      <c r="B830" s="51">
        <v>391</v>
      </c>
      <c r="C830" s="51">
        <v>126</v>
      </c>
      <c r="D830" s="52">
        <v>44.3</v>
      </c>
    </row>
    <row r="831" spans="1:4" s="9" customFormat="1" x14ac:dyDescent="0.3">
      <c r="A831" s="8">
        <f t="shared" si="12"/>
        <v>40856.624999997992</v>
      </c>
      <c r="B831" s="51">
        <v>1051</v>
      </c>
      <c r="C831" s="51">
        <v>211</v>
      </c>
      <c r="D831" s="52">
        <v>42.3</v>
      </c>
    </row>
    <row r="832" spans="1:4" s="9" customFormat="1" x14ac:dyDescent="0.3">
      <c r="A832" s="8">
        <f t="shared" si="12"/>
        <v>40856.635416664656</v>
      </c>
      <c r="B832" s="51">
        <v>843</v>
      </c>
      <c r="C832" s="51">
        <v>203</v>
      </c>
      <c r="D832" s="52">
        <v>40.299999999999997</v>
      </c>
    </row>
    <row r="833" spans="1:4" s="9" customFormat="1" x14ac:dyDescent="0.3">
      <c r="A833" s="8">
        <f t="shared" si="12"/>
        <v>40856.64583333132</v>
      </c>
      <c r="B833" s="51">
        <v>905</v>
      </c>
      <c r="C833" s="51">
        <v>197</v>
      </c>
      <c r="D833" s="52">
        <v>38.1</v>
      </c>
    </row>
    <row r="834" spans="1:4" s="9" customFormat="1" x14ac:dyDescent="0.3">
      <c r="A834" s="8">
        <f t="shared" si="12"/>
        <v>40856.656249997985</v>
      </c>
      <c r="B834" s="51">
        <v>467</v>
      </c>
      <c r="C834" s="51">
        <v>0</v>
      </c>
      <c r="D834" s="52">
        <v>39.9</v>
      </c>
    </row>
    <row r="835" spans="1:4" s="9" customFormat="1" x14ac:dyDescent="0.3">
      <c r="A835" s="8">
        <f t="shared" si="12"/>
        <v>40856.666666664649</v>
      </c>
      <c r="B835" s="51">
        <v>129</v>
      </c>
      <c r="C835" s="51">
        <v>0</v>
      </c>
      <c r="D835" s="52">
        <v>35.4</v>
      </c>
    </row>
    <row r="836" spans="1:4" s="9" customFormat="1" x14ac:dyDescent="0.3">
      <c r="A836" s="8">
        <f t="shared" si="12"/>
        <v>40856.677083331313</v>
      </c>
      <c r="B836" s="51">
        <v>77</v>
      </c>
      <c r="C836" s="51">
        <v>79</v>
      </c>
      <c r="D836" s="52">
        <v>34</v>
      </c>
    </row>
    <row r="837" spans="1:4" s="9" customFormat="1" x14ac:dyDescent="0.3">
      <c r="A837" s="8">
        <f t="shared" ref="A837:A900" si="13">A836+1/24/4</f>
        <v>40856.687499997977</v>
      </c>
      <c r="B837" s="51">
        <v>0</v>
      </c>
      <c r="C837" s="51">
        <v>0</v>
      </c>
      <c r="D837" s="52">
        <v>38.200000000000003</v>
      </c>
    </row>
    <row r="838" spans="1:4" s="9" customFormat="1" x14ac:dyDescent="0.3">
      <c r="A838" s="8">
        <f t="shared" si="13"/>
        <v>40856.697916664642</v>
      </c>
      <c r="B838" s="51">
        <v>39</v>
      </c>
      <c r="C838" s="51">
        <v>0</v>
      </c>
      <c r="D838" s="52">
        <v>39</v>
      </c>
    </row>
    <row r="839" spans="1:4" s="9" customFormat="1" x14ac:dyDescent="0.3">
      <c r="A839" s="8">
        <f t="shared" si="13"/>
        <v>40856.708333331306</v>
      </c>
      <c r="B839" s="51">
        <v>1053</v>
      </c>
      <c r="C839" s="51">
        <v>179</v>
      </c>
      <c r="D839" s="52">
        <v>36.9</v>
      </c>
    </row>
    <row r="840" spans="1:4" s="9" customFormat="1" x14ac:dyDescent="0.3">
      <c r="A840" s="8">
        <f t="shared" si="13"/>
        <v>40856.71874999797</v>
      </c>
      <c r="B840" s="51">
        <v>196</v>
      </c>
      <c r="C840" s="51">
        <v>0</v>
      </c>
      <c r="D840" s="52">
        <v>34.5</v>
      </c>
    </row>
    <row r="841" spans="1:4" s="9" customFormat="1" x14ac:dyDescent="0.3">
      <c r="A841" s="8">
        <f t="shared" si="13"/>
        <v>40856.729166664634</v>
      </c>
      <c r="B841" s="51">
        <v>167</v>
      </c>
      <c r="C841" s="51">
        <v>95</v>
      </c>
      <c r="D841" s="52">
        <v>39.6</v>
      </c>
    </row>
    <row r="842" spans="1:4" s="9" customFormat="1" x14ac:dyDescent="0.3">
      <c r="A842" s="8">
        <f t="shared" si="13"/>
        <v>40856.739583331298</v>
      </c>
      <c r="B842" s="51">
        <v>921</v>
      </c>
      <c r="C842" s="51">
        <v>153</v>
      </c>
      <c r="D842" s="52">
        <v>36.299999999999997</v>
      </c>
    </row>
    <row r="843" spans="1:4" s="9" customFormat="1" x14ac:dyDescent="0.3">
      <c r="A843" s="8">
        <f t="shared" si="13"/>
        <v>40856.749999997963</v>
      </c>
      <c r="B843" s="51">
        <v>817</v>
      </c>
      <c r="C843" s="51">
        <v>151</v>
      </c>
      <c r="D843" s="52">
        <v>35.299999999999997</v>
      </c>
    </row>
    <row r="844" spans="1:4" s="9" customFormat="1" x14ac:dyDescent="0.3">
      <c r="A844" s="8">
        <f t="shared" si="13"/>
        <v>40856.760416664627</v>
      </c>
      <c r="B844" s="51">
        <v>889</v>
      </c>
      <c r="C844" s="51">
        <v>152</v>
      </c>
      <c r="D844" s="52">
        <v>33.299999999999997</v>
      </c>
    </row>
    <row r="845" spans="1:4" s="9" customFormat="1" x14ac:dyDescent="0.3">
      <c r="A845" s="8">
        <f t="shared" si="13"/>
        <v>40856.770833331291</v>
      </c>
      <c r="B845" s="51">
        <v>992</v>
      </c>
      <c r="C845" s="51">
        <v>151</v>
      </c>
      <c r="D845" s="52">
        <v>34.6</v>
      </c>
    </row>
    <row r="846" spans="1:4" s="9" customFormat="1" x14ac:dyDescent="0.3">
      <c r="A846" s="8">
        <f t="shared" si="13"/>
        <v>40856.781249997955</v>
      </c>
      <c r="B846" s="51">
        <v>1007</v>
      </c>
      <c r="C846" s="51">
        <v>148</v>
      </c>
      <c r="D846" s="52">
        <v>33.9</v>
      </c>
    </row>
    <row r="847" spans="1:4" s="9" customFormat="1" x14ac:dyDescent="0.3">
      <c r="A847" s="8">
        <f t="shared" si="13"/>
        <v>40856.79166666462</v>
      </c>
      <c r="B847" s="51">
        <v>1004</v>
      </c>
      <c r="C847" s="51">
        <v>146</v>
      </c>
      <c r="D847" s="52">
        <v>33.200000000000003</v>
      </c>
    </row>
    <row r="848" spans="1:4" s="9" customFormat="1" x14ac:dyDescent="0.3">
      <c r="A848" s="8">
        <f t="shared" si="13"/>
        <v>40856.802083331284</v>
      </c>
      <c r="B848" s="51">
        <v>1000</v>
      </c>
      <c r="C848" s="51">
        <v>141</v>
      </c>
      <c r="D848" s="52">
        <v>32.5</v>
      </c>
    </row>
    <row r="849" spans="1:4" s="9" customFormat="1" x14ac:dyDescent="0.3">
      <c r="A849" s="8">
        <f t="shared" si="13"/>
        <v>40856.812499997948</v>
      </c>
      <c r="B849" s="51">
        <v>1014</v>
      </c>
      <c r="C849" s="51">
        <v>140</v>
      </c>
      <c r="D849" s="52">
        <v>32</v>
      </c>
    </row>
    <row r="850" spans="1:4" s="9" customFormat="1" x14ac:dyDescent="0.3">
      <c r="A850" s="8">
        <f t="shared" si="13"/>
        <v>40856.822916664612</v>
      </c>
      <c r="B850" s="51">
        <v>1005</v>
      </c>
      <c r="C850" s="51">
        <v>140</v>
      </c>
      <c r="D850" s="52">
        <v>30.8</v>
      </c>
    </row>
    <row r="851" spans="1:4" s="9" customFormat="1" x14ac:dyDescent="0.3">
      <c r="A851" s="8">
        <f t="shared" si="13"/>
        <v>40856.833333331277</v>
      </c>
      <c r="B851" s="51">
        <v>964</v>
      </c>
      <c r="C851" s="51">
        <v>141</v>
      </c>
      <c r="D851" s="52">
        <v>30.5</v>
      </c>
    </row>
    <row r="852" spans="1:4" s="9" customFormat="1" x14ac:dyDescent="0.3">
      <c r="A852" s="8">
        <f t="shared" si="13"/>
        <v>40856.843749997941</v>
      </c>
      <c r="B852" s="51">
        <v>506</v>
      </c>
      <c r="C852" s="51">
        <v>0</v>
      </c>
      <c r="D852" s="52">
        <v>31.3</v>
      </c>
    </row>
    <row r="853" spans="1:4" s="9" customFormat="1" x14ac:dyDescent="0.3">
      <c r="A853" s="8">
        <f t="shared" si="13"/>
        <v>40856.854166664605</v>
      </c>
      <c r="B853" s="51">
        <v>651</v>
      </c>
      <c r="C853" s="51">
        <v>0</v>
      </c>
      <c r="D853" s="52">
        <v>30.9</v>
      </c>
    </row>
    <row r="854" spans="1:4" s="9" customFormat="1" x14ac:dyDescent="0.3">
      <c r="A854" s="8">
        <f t="shared" si="13"/>
        <v>40856.864583331269</v>
      </c>
      <c r="B854" s="51">
        <v>182</v>
      </c>
      <c r="C854" s="51">
        <v>0</v>
      </c>
      <c r="D854" s="52">
        <v>30.9</v>
      </c>
    </row>
    <row r="855" spans="1:4" s="9" customFormat="1" x14ac:dyDescent="0.3">
      <c r="A855" s="8">
        <f t="shared" si="13"/>
        <v>40856.874999997934</v>
      </c>
      <c r="B855" s="51">
        <v>854</v>
      </c>
      <c r="C855" s="51">
        <v>149</v>
      </c>
      <c r="D855" s="52">
        <v>30.6</v>
      </c>
    </row>
    <row r="856" spans="1:4" s="9" customFormat="1" x14ac:dyDescent="0.3">
      <c r="A856" s="8">
        <f t="shared" si="13"/>
        <v>40856.885416664598</v>
      </c>
      <c r="B856" s="51">
        <v>800</v>
      </c>
      <c r="C856" s="51">
        <v>71</v>
      </c>
      <c r="D856" s="52">
        <v>30.8</v>
      </c>
    </row>
    <row r="857" spans="1:4" s="9" customFormat="1" x14ac:dyDescent="0.3">
      <c r="A857" s="8">
        <f t="shared" si="13"/>
        <v>40856.895833331262</v>
      </c>
      <c r="B857" s="51">
        <v>866</v>
      </c>
      <c r="C857" s="51">
        <v>144</v>
      </c>
      <c r="D857" s="52">
        <v>29.2</v>
      </c>
    </row>
    <row r="858" spans="1:4" s="9" customFormat="1" x14ac:dyDescent="0.3">
      <c r="A858" s="8">
        <f t="shared" si="13"/>
        <v>40856.906249997926</v>
      </c>
      <c r="B858" s="51">
        <v>182</v>
      </c>
      <c r="C858" s="51">
        <v>0</v>
      </c>
      <c r="D858" s="52">
        <v>29.9</v>
      </c>
    </row>
    <row r="859" spans="1:4" s="9" customFormat="1" x14ac:dyDescent="0.3">
      <c r="A859" s="8">
        <f t="shared" si="13"/>
        <v>40856.916666664591</v>
      </c>
      <c r="B859" s="51">
        <v>111</v>
      </c>
      <c r="C859" s="51">
        <v>0</v>
      </c>
      <c r="D859" s="52">
        <v>34.4</v>
      </c>
    </row>
    <row r="860" spans="1:4" s="9" customFormat="1" x14ac:dyDescent="0.3">
      <c r="A860" s="8">
        <f t="shared" si="13"/>
        <v>40856.927083331255</v>
      </c>
      <c r="B860" s="51">
        <v>72</v>
      </c>
      <c r="C860" s="51">
        <v>0</v>
      </c>
      <c r="D860" s="52">
        <v>34.5</v>
      </c>
    </row>
    <row r="861" spans="1:4" s="9" customFormat="1" x14ac:dyDescent="0.3">
      <c r="A861" s="8">
        <f t="shared" si="13"/>
        <v>40856.937499997919</v>
      </c>
      <c r="B861" s="51">
        <v>55</v>
      </c>
      <c r="C861" s="51">
        <v>0</v>
      </c>
      <c r="D861" s="52">
        <v>34.200000000000003</v>
      </c>
    </row>
    <row r="862" spans="1:4" s="9" customFormat="1" x14ac:dyDescent="0.3">
      <c r="A862" s="8">
        <f t="shared" si="13"/>
        <v>40856.947916664583</v>
      </c>
      <c r="B862" s="51">
        <v>39</v>
      </c>
      <c r="C862" s="51">
        <v>0</v>
      </c>
      <c r="D862" s="52">
        <v>34</v>
      </c>
    </row>
    <row r="863" spans="1:4" s="9" customFormat="1" x14ac:dyDescent="0.3">
      <c r="A863" s="8">
        <f t="shared" si="13"/>
        <v>40856.958333331248</v>
      </c>
      <c r="B863" s="51">
        <v>29</v>
      </c>
      <c r="C863" s="51">
        <v>0</v>
      </c>
      <c r="D863" s="52">
        <v>33.5</v>
      </c>
    </row>
    <row r="864" spans="1:4" s="9" customFormat="1" x14ac:dyDescent="0.3">
      <c r="A864" s="8">
        <f t="shared" si="13"/>
        <v>40856.968749997912</v>
      </c>
      <c r="B864" s="51">
        <v>23</v>
      </c>
      <c r="C864" s="51">
        <v>0</v>
      </c>
      <c r="D864" s="52">
        <v>33.6</v>
      </c>
    </row>
    <row r="865" spans="1:4" s="9" customFormat="1" x14ac:dyDescent="0.3">
      <c r="A865" s="8">
        <f t="shared" si="13"/>
        <v>40856.979166664576</v>
      </c>
      <c r="B865" s="51">
        <v>17</v>
      </c>
      <c r="C865" s="51">
        <v>0</v>
      </c>
      <c r="D865" s="52">
        <v>33.6</v>
      </c>
    </row>
    <row r="866" spans="1:4" s="9" customFormat="1" x14ac:dyDescent="0.3">
      <c r="A866" s="8">
        <f t="shared" si="13"/>
        <v>40856.98958333124</v>
      </c>
      <c r="B866" s="51">
        <v>14</v>
      </c>
      <c r="C866" s="51">
        <v>0</v>
      </c>
      <c r="D866" s="52">
        <v>33.4</v>
      </c>
    </row>
    <row r="867" spans="1:4" s="9" customFormat="1" x14ac:dyDescent="0.3">
      <c r="A867" s="8">
        <f t="shared" si="13"/>
        <v>40856.999999997905</v>
      </c>
      <c r="B867" s="51">
        <v>10</v>
      </c>
      <c r="C867" s="51">
        <v>0</v>
      </c>
      <c r="D867" s="52">
        <v>33.4</v>
      </c>
    </row>
    <row r="868" spans="1:4" s="9" customFormat="1" x14ac:dyDescent="0.3">
      <c r="A868" s="8">
        <f t="shared" si="13"/>
        <v>40857.010416664569</v>
      </c>
      <c r="B868" s="51">
        <v>7</v>
      </c>
      <c r="C868" s="51">
        <v>0</v>
      </c>
      <c r="D868" s="52">
        <v>33.299999999999997</v>
      </c>
    </row>
    <row r="869" spans="1:4" s="9" customFormat="1" x14ac:dyDescent="0.3">
      <c r="A869" s="8">
        <f t="shared" si="13"/>
        <v>40857.020833331233</v>
      </c>
      <c r="B869" s="51">
        <v>4</v>
      </c>
      <c r="C869" s="51">
        <v>0</v>
      </c>
      <c r="D869" s="52">
        <v>33.4</v>
      </c>
    </row>
    <row r="870" spans="1:4" s="9" customFormat="1" x14ac:dyDescent="0.3">
      <c r="A870" s="8">
        <f t="shared" si="13"/>
        <v>40857.031249997897</v>
      </c>
      <c r="B870" s="51">
        <v>3</v>
      </c>
      <c r="C870" s="51">
        <v>0</v>
      </c>
      <c r="D870" s="52">
        <v>33.299999999999997</v>
      </c>
    </row>
    <row r="871" spans="1:4" s="9" customFormat="1" x14ac:dyDescent="0.3">
      <c r="A871" s="8">
        <f t="shared" si="13"/>
        <v>40857.041666664561</v>
      </c>
      <c r="B871" s="51">
        <v>0</v>
      </c>
      <c r="C871" s="51">
        <v>0</v>
      </c>
      <c r="D871" s="52">
        <v>33.299999999999997</v>
      </c>
    </row>
    <row r="872" spans="1:4" s="9" customFormat="1" x14ac:dyDescent="0.3">
      <c r="A872" s="8">
        <f t="shared" si="13"/>
        <v>40857.052083331226</v>
      </c>
      <c r="B872" s="51">
        <v>0</v>
      </c>
      <c r="C872" s="51">
        <v>0</v>
      </c>
      <c r="D872" s="52">
        <v>32.299999999999997</v>
      </c>
    </row>
    <row r="873" spans="1:4" s="9" customFormat="1" x14ac:dyDescent="0.3">
      <c r="A873" s="8">
        <f t="shared" si="13"/>
        <v>40857.06249999789</v>
      </c>
      <c r="B873" s="51">
        <v>0</v>
      </c>
      <c r="C873" s="51">
        <v>0</v>
      </c>
      <c r="D873" s="52">
        <v>32.299999999999997</v>
      </c>
    </row>
    <row r="874" spans="1:4" s="9" customFormat="1" x14ac:dyDescent="0.3">
      <c r="A874" s="8">
        <f t="shared" si="13"/>
        <v>40857.072916664554</v>
      </c>
      <c r="B874" s="51">
        <v>0</v>
      </c>
      <c r="C874" s="51">
        <v>0</v>
      </c>
      <c r="D874" s="52">
        <v>32.5</v>
      </c>
    </row>
    <row r="875" spans="1:4" s="9" customFormat="1" x14ac:dyDescent="0.3">
      <c r="A875" s="8">
        <f t="shared" si="13"/>
        <v>40857.083333331218</v>
      </c>
      <c r="B875" s="51">
        <v>0</v>
      </c>
      <c r="C875" s="51">
        <v>0</v>
      </c>
      <c r="D875" s="52">
        <v>32.5</v>
      </c>
    </row>
    <row r="876" spans="1:4" s="9" customFormat="1" x14ac:dyDescent="0.3">
      <c r="A876" s="8">
        <f t="shared" si="13"/>
        <v>40857.093749997883</v>
      </c>
      <c r="B876" s="51">
        <v>0</v>
      </c>
      <c r="C876" s="51">
        <v>0</v>
      </c>
      <c r="D876" s="52">
        <v>32.200000000000003</v>
      </c>
    </row>
    <row r="877" spans="1:4" s="9" customFormat="1" x14ac:dyDescent="0.3">
      <c r="A877" s="8">
        <f t="shared" si="13"/>
        <v>40857.104166664547</v>
      </c>
      <c r="B877" s="51">
        <v>0</v>
      </c>
      <c r="C877" s="51">
        <v>0</v>
      </c>
      <c r="D877" s="52">
        <v>31.9</v>
      </c>
    </row>
    <row r="878" spans="1:4" s="9" customFormat="1" x14ac:dyDescent="0.3">
      <c r="A878" s="8">
        <f t="shared" si="13"/>
        <v>40857.114583331211</v>
      </c>
      <c r="B878" s="51">
        <v>0</v>
      </c>
      <c r="C878" s="51">
        <v>0</v>
      </c>
      <c r="D878" s="52">
        <v>32.200000000000003</v>
      </c>
    </row>
    <row r="879" spans="1:4" s="9" customFormat="1" x14ac:dyDescent="0.3">
      <c r="A879" s="8">
        <f t="shared" si="13"/>
        <v>40857.124999997875</v>
      </c>
      <c r="B879" s="51">
        <v>0</v>
      </c>
      <c r="C879" s="51">
        <v>0</v>
      </c>
      <c r="D879" s="52">
        <v>32.200000000000003</v>
      </c>
    </row>
    <row r="880" spans="1:4" s="9" customFormat="1" x14ac:dyDescent="0.3">
      <c r="A880" s="8">
        <f t="shared" si="13"/>
        <v>40857.13541666454</v>
      </c>
      <c r="B880" s="51">
        <v>0</v>
      </c>
      <c r="C880" s="51">
        <v>0</v>
      </c>
      <c r="D880" s="52">
        <v>32.1</v>
      </c>
    </row>
    <row r="881" spans="1:4" s="9" customFormat="1" x14ac:dyDescent="0.3">
      <c r="A881" s="8">
        <f t="shared" si="13"/>
        <v>40857.145833331204</v>
      </c>
      <c r="B881" s="51">
        <v>0</v>
      </c>
      <c r="C881" s="51">
        <v>0</v>
      </c>
      <c r="D881" s="52">
        <v>32</v>
      </c>
    </row>
    <row r="882" spans="1:4" s="9" customFormat="1" x14ac:dyDescent="0.3">
      <c r="A882" s="8">
        <f t="shared" si="13"/>
        <v>40857.156249997868</v>
      </c>
      <c r="B882" s="51">
        <v>0</v>
      </c>
      <c r="C882" s="51">
        <v>0</v>
      </c>
      <c r="D882" s="52">
        <v>32.1</v>
      </c>
    </row>
    <row r="883" spans="1:4" s="9" customFormat="1" x14ac:dyDescent="0.3">
      <c r="A883" s="8">
        <f t="shared" si="13"/>
        <v>40857.166666664532</v>
      </c>
      <c r="B883" s="51">
        <v>0</v>
      </c>
      <c r="C883" s="51">
        <v>0</v>
      </c>
      <c r="D883" s="52">
        <v>32.200000000000003</v>
      </c>
    </row>
    <row r="884" spans="1:4" s="9" customFormat="1" x14ac:dyDescent="0.3">
      <c r="A884" s="8">
        <f t="shared" si="13"/>
        <v>40857.177083331197</v>
      </c>
      <c r="B884" s="51">
        <v>0</v>
      </c>
      <c r="C884" s="51">
        <v>0</v>
      </c>
      <c r="D884" s="52">
        <v>31.9</v>
      </c>
    </row>
    <row r="885" spans="1:4" s="9" customFormat="1" x14ac:dyDescent="0.3">
      <c r="A885" s="8">
        <f t="shared" si="13"/>
        <v>40857.187499997861</v>
      </c>
      <c r="B885" s="51">
        <v>0</v>
      </c>
      <c r="C885" s="51">
        <v>0</v>
      </c>
      <c r="D885" s="52">
        <v>31.7</v>
      </c>
    </row>
    <row r="886" spans="1:4" s="9" customFormat="1" x14ac:dyDescent="0.3">
      <c r="A886" s="8">
        <f t="shared" si="13"/>
        <v>40857.197916664525</v>
      </c>
      <c r="B886" s="51">
        <v>0</v>
      </c>
      <c r="C886" s="51">
        <v>0</v>
      </c>
      <c r="D886" s="52">
        <v>32</v>
      </c>
    </row>
    <row r="887" spans="1:4" s="9" customFormat="1" x14ac:dyDescent="0.3">
      <c r="A887" s="8">
        <f t="shared" si="13"/>
        <v>40857.208333331189</v>
      </c>
      <c r="B887" s="51">
        <v>0</v>
      </c>
      <c r="C887" s="51">
        <v>0</v>
      </c>
      <c r="D887" s="52">
        <v>31.8</v>
      </c>
    </row>
    <row r="888" spans="1:4" s="9" customFormat="1" x14ac:dyDescent="0.3">
      <c r="A888" s="8">
        <f t="shared" si="13"/>
        <v>40857.218749997854</v>
      </c>
      <c r="B888" s="51">
        <v>0</v>
      </c>
      <c r="C888" s="51">
        <v>0</v>
      </c>
      <c r="D888" s="52">
        <v>31.9</v>
      </c>
    </row>
    <row r="889" spans="1:4" s="9" customFormat="1" x14ac:dyDescent="0.3">
      <c r="A889" s="8">
        <f t="shared" si="13"/>
        <v>40857.229166664518</v>
      </c>
      <c r="B889" s="51">
        <v>0</v>
      </c>
      <c r="C889" s="51">
        <v>0</v>
      </c>
      <c r="D889" s="52">
        <v>31.9</v>
      </c>
    </row>
    <row r="890" spans="1:4" s="9" customFormat="1" x14ac:dyDescent="0.3">
      <c r="A890" s="8">
        <f t="shared" si="13"/>
        <v>40857.239583331182</v>
      </c>
      <c r="B890" s="51">
        <v>0</v>
      </c>
      <c r="C890" s="51">
        <v>0</v>
      </c>
      <c r="D890" s="52">
        <v>31.9</v>
      </c>
    </row>
    <row r="891" spans="1:4" s="9" customFormat="1" x14ac:dyDescent="0.3">
      <c r="A891" s="8">
        <f t="shared" si="13"/>
        <v>40857.249999997846</v>
      </c>
      <c r="B891" s="51">
        <v>0</v>
      </c>
      <c r="C891" s="51">
        <v>0</v>
      </c>
      <c r="D891" s="52">
        <v>31.9</v>
      </c>
    </row>
    <row r="892" spans="1:4" s="9" customFormat="1" x14ac:dyDescent="0.3">
      <c r="A892" s="8">
        <f t="shared" si="13"/>
        <v>40857.260416664511</v>
      </c>
      <c r="B892" s="51">
        <v>0</v>
      </c>
      <c r="C892" s="51">
        <v>0</v>
      </c>
      <c r="D892" s="52">
        <v>31.9</v>
      </c>
    </row>
    <row r="893" spans="1:4" s="9" customFormat="1" x14ac:dyDescent="0.3">
      <c r="A893" s="8">
        <f t="shared" si="13"/>
        <v>40857.270833331175</v>
      </c>
      <c r="B893" s="51">
        <v>0</v>
      </c>
      <c r="C893" s="51">
        <v>0</v>
      </c>
      <c r="D893" s="52">
        <v>31.8</v>
      </c>
    </row>
    <row r="894" spans="1:4" s="9" customFormat="1" x14ac:dyDescent="0.3">
      <c r="A894" s="8">
        <f t="shared" si="13"/>
        <v>40857.281249997839</v>
      </c>
      <c r="B894" s="51">
        <v>0</v>
      </c>
      <c r="C894" s="51">
        <v>0</v>
      </c>
      <c r="D894" s="52">
        <v>31.7</v>
      </c>
    </row>
    <row r="895" spans="1:4" s="9" customFormat="1" x14ac:dyDescent="0.3">
      <c r="A895" s="8">
        <f t="shared" si="13"/>
        <v>40857.291666664503</v>
      </c>
      <c r="B895" s="51">
        <v>0</v>
      </c>
      <c r="C895" s="51">
        <v>0</v>
      </c>
      <c r="D895" s="52">
        <v>32.299999999999997</v>
      </c>
    </row>
    <row r="896" spans="1:4" s="9" customFormat="1" x14ac:dyDescent="0.3">
      <c r="A896" s="8">
        <f t="shared" si="13"/>
        <v>40857.302083331168</v>
      </c>
      <c r="B896" s="51">
        <v>0</v>
      </c>
      <c r="C896" s="51">
        <v>0</v>
      </c>
      <c r="D896" s="52">
        <v>31.8</v>
      </c>
    </row>
    <row r="897" spans="1:4" s="9" customFormat="1" x14ac:dyDescent="0.3">
      <c r="A897" s="8">
        <f t="shared" si="13"/>
        <v>40857.312499997832</v>
      </c>
      <c r="B897" s="51">
        <v>0</v>
      </c>
      <c r="C897" s="51">
        <v>0</v>
      </c>
      <c r="D897" s="52">
        <v>30.3</v>
      </c>
    </row>
    <row r="898" spans="1:4" s="9" customFormat="1" x14ac:dyDescent="0.3">
      <c r="A898" s="8">
        <f t="shared" si="13"/>
        <v>40857.322916664496</v>
      </c>
      <c r="B898" s="51">
        <v>0</v>
      </c>
      <c r="C898" s="51">
        <v>0</v>
      </c>
      <c r="D898" s="52">
        <v>30.2</v>
      </c>
    </row>
    <row r="899" spans="1:4" s="9" customFormat="1" x14ac:dyDescent="0.3">
      <c r="A899" s="8">
        <f t="shared" si="13"/>
        <v>40857.33333333116</v>
      </c>
      <c r="B899" s="51">
        <v>0</v>
      </c>
      <c r="C899" s="51">
        <v>0</v>
      </c>
      <c r="D899" s="52">
        <v>30.4</v>
      </c>
    </row>
    <row r="900" spans="1:4" s="9" customFormat="1" x14ac:dyDescent="0.3">
      <c r="A900" s="8">
        <f t="shared" si="13"/>
        <v>40857.343749997824</v>
      </c>
      <c r="B900" s="51">
        <v>0</v>
      </c>
      <c r="C900" s="51">
        <v>0</v>
      </c>
      <c r="D900" s="52">
        <v>30.2</v>
      </c>
    </row>
    <row r="901" spans="1:4" s="9" customFormat="1" x14ac:dyDescent="0.3">
      <c r="A901" s="8">
        <f t="shared" ref="A901:A964" si="14">A900+1/24/4</f>
        <v>40857.354166664489</v>
      </c>
      <c r="B901" s="51">
        <v>0</v>
      </c>
      <c r="C901" s="51">
        <v>0</v>
      </c>
      <c r="D901" s="52">
        <v>30.3</v>
      </c>
    </row>
    <row r="902" spans="1:4" s="9" customFormat="1" x14ac:dyDescent="0.3">
      <c r="A902" s="8">
        <f t="shared" si="14"/>
        <v>40857.364583331153</v>
      </c>
      <c r="B902" s="51">
        <v>0</v>
      </c>
      <c r="C902" s="51">
        <v>0</v>
      </c>
      <c r="D902" s="52">
        <v>30.2</v>
      </c>
    </row>
    <row r="903" spans="1:4" s="9" customFormat="1" x14ac:dyDescent="0.3">
      <c r="A903" s="8">
        <f t="shared" si="14"/>
        <v>40857.374999997817</v>
      </c>
      <c r="B903" s="51">
        <v>0</v>
      </c>
      <c r="C903" s="51">
        <v>0</v>
      </c>
      <c r="D903" s="52">
        <v>30.4</v>
      </c>
    </row>
    <row r="904" spans="1:4" s="9" customFormat="1" x14ac:dyDescent="0.3">
      <c r="A904" s="8">
        <f t="shared" si="14"/>
        <v>40857.385416664481</v>
      </c>
      <c r="B904" s="51">
        <v>0</v>
      </c>
      <c r="C904" s="51">
        <v>0</v>
      </c>
      <c r="D904" s="52">
        <v>29.3</v>
      </c>
    </row>
    <row r="905" spans="1:4" s="9" customFormat="1" x14ac:dyDescent="0.3">
      <c r="A905" s="8">
        <f t="shared" si="14"/>
        <v>40857.395833331146</v>
      </c>
      <c r="B905" s="51">
        <v>0</v>
      </c>
      <c r="C905" s="51">
        <v>0</v>
      </c>
      <c r="D905" s="52">
        <v>29.2</v>
      </c>
    </row>
    <row r="906" spans="1:4" s="9" customFormat="1" x14ac:dyDescent="0.3">
      <c r="A906" s="8">
        <f t="shared" si="14"/>
        <v>40857.40624999781</v>
      </c>
      <c r="B906" s="51">
        <v>0</v>
      </c>
      <c r="C906" s="51">
        <v>0</v>
      </c>
      <c r="D906" s="52">
        <v>31.8</v>
      </c>
    </row>
    <row r="907" spans="1:4" s="9" customFormat="1" x14ac:dyDescent="0.3">
      <c r="A907" s="8">
        <f t="shared" si="14"/>
        <v>40857.416666664474</v>
      </c>
      <c r="B907" s="51">
        <v>276</v>
      </c>
      <c r="C907" s="51">
        <v>163</v>
      </c>
      <c r="D907" s="52">
        <v>45.9</v>
      </c>
    </row>
    <row r="908" spans="1:4" s="9" customFormat="1" x14ac:dyDescent="0.3">
      <c r="A908" s="8">
        <f t="shared" si="14"/>
        <v>40857.427083331138</v>
      </c>
      <c r="B908" s="51">
        <v>1024</v>
      </c>
      <c r="C908" s="51">
        <v>156</v>
      </c>
      <c r="D908" s="52">
        <v>42.3</v>
      </c>
    </row>
    <row r="909" spans="1:4" s="9" customFormat="1" x14ac:dyDescent="0.3">
      <c r="A909" s="8">
        <f t="shared" si="14"/>
        <v>40857.437499997803</v>
      </c>
      <c r="B909" s="51">
        <v>937</v>
      </c>
      <c r="C909" s="51">
        <v>149</v>
      </c>
      <c r="D909" s="52">
        <v>38.700000000000003</v>
      </c>
    </row>
    <row r="910" spans="1:4" s="9" customFormat="1" x14ac:dyDescent="0.3">
      <c r="A910" s="8">
        <f t="shared" si="14"/>
        <v>40857.447916664467</v>
      </c>
      <c r="B910" s="51">
        <v>944</v>
      </c>
      <c r="C910" s="51">
        <v>147</v>
      </c>
      <c r="D910" s="52">
        <v>36.5</v>
      </c>
    </row>
    <row r="911" spans="1:4" s="9" customFormat="1" x14ac:dyDescent="0.3">
      <c r="A911" s="8">
        <f t="shared" si="14"/>
        <v>40857.458333331131</v>
      </c>
      <c r="B911" s="51">
        <v>924</v>
      </c>
      <c r="C911" s="51">
        <v>145</v>
      </c>
      <c r="D911" s="52">
        <v>35.1</v>
      </c>
    </row>
    <row r="912" spans="1:4" s="9" customFormat="1" x14ac:dyDescent="0.3">
      <c r="A912" s="8">
        <f t="shared" si="14"/>
        <v>40857.468749997795</v>
      </c>
      <c r="B912" s="51">
        <v>938</v>
      </c>
      <c r="C912" s="51">
        <v>139</v>
      </c>
      <c r="D912" s="52">
        <v>34.4</v>
      </c>
    </row>
    <row r="913" spans="1:4" s="9" customFormat="1" x14ac:dyDescent="0.3">
      <c r="A913" s="8">
        <f t="shared" si="14"/>
        <v>40857.47916666446</v>
      </c>
      <c r="B913" s="51">
        <v>1008</v>
      </c>
      <c r="C913" s="51">
        <v>135</v>
      </c>
      <c r="D913" s="52">
        <v>33</v>
      </c>
    </row>
    <row r="914" spans="1:4" s="9" customFormat="1" x14ac:dyDescent="0.3">
      <c r="A914" s="8">
        <f t="shared" si="14"/>
        <v>40857.489583331124</v>
      </c>
      <c r="B914" s="51">
        <v>949</v>
      </c>
      <c r="C914" s="51">
        <v>137</v>
      </c>
      <c r="D914" s="52">
        <v>32.6</v>
      </c>
    </row>
    <row r="915" spans="1:4" s="9" customFormat="1" x14ac:dyDescent="0.3">
      <c r="A915" s="8">
        <f t="shared" si="14"/>
        <v>40857.499999997788</v>
      </c>
      <c r="B915" s="51">
        <v>953</v>
      </c>
      <c r="C915" s="51">
        <v>135</v>
      </c>
      <c r="D915" s="52">
        <v>32</v>
      </c>
    </row>
    <row r="916" spans="1:4" s="9" customFormat="1" x14ac:dyDescent="0.3">
      <c r="A916" s="8">
        <f t="shared" si="14"/>
        <v>40857.510416664452</v>
      </c>
      <c r="B916" s="51">
        <v>941</v>
      </c>
      <c r="C916" s="51">
        <v>135</v>
      </c>
      <c r="D916" s="52">
        <v>31.5</v>
      </c>
    </row>
    <row r="917" spans="1:4" s="9" customFormat="1" x14ac:dyDescent="0.3">
      <c r="A917" s="8">
        <f t="shared" si="14"/>
        <v>40857.520833331117</v>
      </c>
      <c r="B917" s="51">
        <v>961</v>
      </c>
      <c r="C917" s="51">
        <v>134</v>
      </c>
      <c r="D917" s="52">
        <v>31.1</v>
      </c>
    </row>
    <row r="918" spans="1:4" s="9" customFormat="1" x14ac:dyDescent="0.3">
      <c r="A918" s="8">
        <f t="shared" si="14"/>
        <v>40857.531249997781</v>
      </c>
      <c r="B918" s="51">
        <v>929</v>
      </c>
      <c r="C918" s="51">
        <v>133</v>
      </c>
      <c r="D918" s="52">
        <v>30.9</v>
      </c>
    </row>
    <row r="919" spans="1:4" s="9" customFormat="1" x14ac:dyDescent="0.3">
      <c r="A919" s="8">
        <f t="shared" si="14"/>
        <v>40857.541666664445</v>
      </c>
      <c r="B919" s="51">
        <v>944</v>
      </c>
      <c r="C919" s="51">
        <v>132</v>
      </c>
      <c r="D919" s="52">
        <v>30.6</v>
      </c>
    </row>
    <row r="920" spans="1:4" s="9" customFormat="1" x14ac:dyDescent="0.3">
      <c r="A920" s="8">
        <f t="shared" si="14"/>
        <v>40857.552083331109</v>
      </c>
      <c r="B920" s="51">
        <v>0</v>
      </c>
      <c r="C920" s="51">
        <v>0</v>
      </c>
      <c r="D920" s="52">
        <v>31.2</v>
      </c>
    </row>
    <row r="921" spans="1:4" s="9" customFormat="1" x14ac:dyDescent="0.3">
      <c r="A921" s="8">
        <f t="shared" si="14"/>
        <v>40857.562499997774</v>
      </c>
      <c r="B921" s="51">
        <v>952</v>
      </c>
      <c r="C921" s="51">
        <v>146</v>
      </c>
      <c r="D921" s="52">
        <v>30.3</v>
      </c>
    </row>
    <row r="922" spans="1:4" s="9" customFormat="1" x14ac:dyDescent="0.3">
      <c r="A922" s="8">
        <f t="shared" si="14"/>
        <v>40857.572916664438</v>
      </c>
      <c r="B922" s="51">
        <v>949</v>
      </c>
      <c r="C922" s="51">
        <v>144</v>
      </c>
      <c r="D922" s="52">
        <v>30.2</v>
      </c>
    </row>
    <row r="923" spans="1:4" s="9" customFormat="1" x14ac:dyDescent="0.3">
      <c r="A923" s="8">
        <f t="shared" si="14"/>
        <v>40857.583333331102</v>
      </c>
      <c r="B923" s="51">
        <v>944</v>
      </c>
      <c r="C923" s="51">
        <v>146</v>
      </c>
      <c r="D923" s="52">
        <v>29.8</v>
      </c>
    </row>
    <row r="924" spans="1:4" s="9" customFormat="1" x14ac:dyDescent="0.3">
      <c r="A924" s="8">
        <f t="shared" si="14"/>
        <v>40857.593749997766</v>
      </c>
      <c r="B924" s="51">
        <v>960</v>
      </c>
      <c r="C924" s="51">
        <v>146</v>
      </c>
      <c r="D924" s="52">
        <v>29.5</v>
      </c>
    </row>
    <row r="925" spans="1:4" s="9" customFormat="1" x14ac:dyDescent="0.3">
      <c r="A925" s="8">
        <f t="shared" si="14"/>
        <v>40857.604166664431</v>
      </c>
      <c r="B925" s="51">
        <v>941</v>
      </c>
      <c r="C925" s="51">
        <v>146</v>
      </c>
      <c r="D925" s="52">
        <v>29</v>
      </c>
    </row>
    <row r="926" spans="1:4" s="9" customFormat="1" x14ac:dyDescent="0.3">
      <c r="A926" s="8">
        <f t="shared" si="14"/>
        <v>40857.614583331095</v>
      </c>
      <c r="B926" s="51">
        <v>949</v>
      </c>
      <c r="C926" s="51">
        <v>145</v>
      </c>
      <c r="D926" s="52">
        <v>28.5</v>
      </c>
    </row>
    <row r="927" spans="1:4" s="9" customFormat="1" x14ac:dyDescent="0.3">
      <c r="A927" s="8">
        <f t="shared" si="14"/>
        <v>40857.624999997759</v>
      </c>
      <c r="B927" s="51">
        <v>964</v>
      </c>
      <c r="C927" s="51">
        <v>145</v>
      </c>
      <c r="D927" s="52">
        <v>28.6</v>
      </c>
    </row>
    <row r="928" spans="1:4" s="9" customFormat="1" x14ac:dyDescent="0.3">
      <c r="A928" s="8">
        <f t="shared" si="14"/>
        <v>40857.635416664423</v>
      </c>
      <c r="B928" s="51">
        <v>965</v>
      </c>
      <c r="C928" s="51">
        <v>143</v>
      </c>
      <c r="D928" s="52">
        <v>27.9</v>
      </c>
    </row>
    <row r="929" spans="1:4" s="9" customFormat="1" x14ac:dyDescent="0.3">
      <c r="A929" s="8">
        <f t="shared" si="14"/>
        <v>40857.645833331087</v>
      </c>
      <c r="B929" s="51">
        <v>951</v>
      </c>
      <c r="C929" s="51">
        <v>141</v>
      </c>
      <c r="D929" s="52">
        <v>27.6</v>
      </c>
    </row>
    <row r="930" spans="1:4" s="9" customFormat="1" x14ac:dyDescent="0.3">
      <c r="A930" s="8">
        <f t="shared" si="14"/>
        <v>40857.656249997752</v>
      </c>
      <c r="B930" s="51">
        <v>964</v>
      </c>
      <c r="C930" s="51">
        <v>143</v>
      </c>
      <c r="D930" s="52">
        <v>27.4</v>
      </c>
    </row>
    <row r="931" spans="1:4" s="9" customFormat="1" x14ac:dyDescent="0.3">
      <c r="A931" s="8">
        <f t="shared" si="14"/>
        <v>40857.666666664416</v>
      </c>
      <c r="B931" s="51">
        <v>938</v>
      </c>
      <c r="C931" s="51">
        <v>141</v>
      </c>
      <c r="D931" s="52">
        <v>27.1</v>
      </c>
    </row>
    <row r="932" spans="1:4" s="9" customFormat="1" x14ac:dyDescent="0.3">
      <c r="A932" s="8">
        <f t="shared" si="14"/>
        <v>40857.67708333108</v>
      </c>
      <c r="B932" s="51">
        <v>955</v>
      </c>
      <c r="C932" s="51">
        <v>141</v>
      </c>
      <c r="D932" s="52">
        <v>26.6</v>
      </c>
    </row>
    <row r="933" spans="1:4" s="9" customFormat="1" x14ac:dyDescent="0.3">
      <c r="A933" s="8">
        <f t="shared" si="14"/>
        <v>40857.687499997744</v>
      </c>
      <c r="B933" s="51">
        <v>942</v>
      </c>
      <c r="C933" s="51">
        <v>140</v>
      </c>
      <c r="D933" s="52">
        <v>26.4</v>
      </c>
    </row>
    <row r="934" spans="1:4" s="9" customFormat="1" x14ac:dyDescent="0.3">
      <c r="A934" s="8">
        <f t="shared" si="14"/>
        <v>40857.697916664409</v>
      </c>
      <c r="B934" s="51">
        <v>947</v>
      </c>
      <c r="C934" s="51">
        <v>137</v>
      </c>
      <c r="D934" s="52">
        <v>26.5</v>
      </c>
    </row>
    <row r="935" spans="1:4" s="9" customFormat="1" x14ac:dyDescent="0.3">
      <c r="A935" s="8">
        <f t="shared" si="14"/>
        <v>40857.708333331073</v>
      </c>
      <c r="B935" s="51">
        <v>929</v>
      </c>
      <c r="C935" s="51">
        <v>141</v>
      </c>
      <c r="D935" s="52">
        <v>26.4</v>
      </c>
    </row>
    <row r="936" spans="1:4" s="9" customFormat="1" x14ac:dyDescent="0.3">
      <c r="A936" s="8">
        <f t="shared" si="14"/>
        <v>40857.718749997737</v>
      </c>
      <c r="B936" s="51">
        <v>948</v>
      </c>
      <c r="C936" s="51">
        <v>138</v>
      </c>
      <c r="D936" s="52">
        <v>26.3</v>
      </c>
    </row>
    <row r="937" spans="1:4" s="9" customFormat="1" x14ac:dyDescent="0.3">
      <c r="A937" s="8">
        <f t="shared" si="14"/>
        <v>40857.729166664401</v>
      </c>
      <c r="B937" s="51">
        <v>921</v>
      </c>
      <c r="C937" s="51">
        <v>136</v>
      </c>
      <c r="D937" s="52">
        <v>26</v>
      </c>
    </row>
    <row r="938" spans="1:4" s="9" customFormat="1" x14ac:dyDescent="0.3">
      <c r="A938" s="8">
        <f t="shared" si="14"/>
        <v>40857.739583331066</v>
      </c>
      <c r="B938" s="51">
        <v>751</v>
      </c>
      <c r="C938" s="51">
        <v>46</v>
      </c>
      <c r="D938" s="52">
        <v>22.4</v>
      </c>
    </row>
    <row r="939" spans="1:4" s="9" customFormat="1" x14ac:dyDescent="0.3">
      <c r="A939" s="8">
        <f t="shared" si="14"/>
        <v>40857.74999999773</v>
      </c>
      <c r="B939" s="51">
        <v>279</v>
      </c>
      <c r="C939" s="51">
        <v>85</v>
      </c>
      <c r="D939" s="52">
        <v>23</v>
      </c>
    </row>
    <row r="940" spans="1:4" s="9" customFormat="1" x14ac:dyDescent="0.3">
      <c r="A940" s="8">
        <f t="shared" si="14"/>
        <v>40857.760416664394</v>
      </c>
      <c r="B940" s="51">
        <v>130</v>
      </c>
      <c r="C940" s="51">
        <v>0</v>
      </c>
      <c r="D940" s="52">
        <v>24.4</v>
      </c>
    </row>
    <row r="941" spans="1:4" s="9" customFormat="1" x14ac:dyDescent="0.3">
      <c r="A941" s="8">
        <f t="shared" si="14"/>
        <v>40857.770833331058</v>
      </c>
      <c r="B941" s="51">
        <v>87</v>
      </c>
      <c r="C941" s="51">
        <v>0</v>
      </c>
      <c r="D941" s="52">
        <v>24.5</v>
      </c>
    </row>
    <row r="942" spans="1:4" s="9" customFormat="1" x14ac:dyDescent="0.3">
      <c r="A942" s="8">
        <f t="shared" si="14"/>
        <v>40857.781249997723</v>
      </c>
      <c r="B942" s="51">
        <v>63</v>
      </c>
      <c r="C942" s="51">
        <v>0</v>
      </c>
      <c r="D942" s="52">
        <v>24.2</v>
      </c>
    </row>
    <row r="943" spans="1:4" s="9" customFormat="1" x14ac:dyDescent="0.3">
      <c r="A943" s="8">
        <f t="shared" si="14"/>
        <v>40857.791666664387</v>
      </c>
      <c r="B943" s="51">
        <v>49</v>
      </c>
      <c r="C943" s="51">
        <v>0</v>
      </c>
      <c r="D943" s="52">
        <v>24.4</v>
      </c>
    </row>
    <row r="944" spans="1:4" s="9" customFormat="1" x14ac:dyDescent="0.3">
      <c r="A944" s="8">
        <f t="shared" si="14"/>
        <v>40857.802083331051</v>
      </c>
      <c r="B944" s="51">
        <v>39</v>
      </c>
      <c r="C944" s="51">
        <v>0</v>
      </c>
      <c r="D944" s="52">
        <v>24.3</v>
      </c>
    </row>
    <row r="945" spans="1:4" s="9" customFormat="1" x14ac:dyDescent="0.3">
      <c r="A945" s="8">
        <f t="shared" si="14"/>
        <v>40857.812499997715</v>
      </c>
      <c r="B945" s="51">
        <v>29</v>
      </c>
      <c r="C945" s="51">
        <v>0</v>
      </c>
      <c r="D945" s="52">
        <v>24.5</v>
      </c>
    </row>
    <row r="946" spans="1:4" s="9" customFormat="1" x14ac:dyDescent="0.3">
      <c r="A946" s="8">
        <f t="shared" si="14"/>
        <v>40857.82291666438</v>
      </c>
      <c r="B946" s="51">
        <v>22</v>
      </c>
      <c r="C946" s="51">
        <v>0</v>
      </c>
      <c r="D946" s="52">
        <v>24.4</v>
      </c>
    </row>
    <row r="947" spans="1:4" s="9" customFormat="1" x14ac:dyDescent="0.3">
      <c r="A947" s="8">
        <f t="shared" si="14"/>
        <v>40857.833333331044</v>
      </c>
      <c r="B947" s="51">
        <v>19</v>
      </c>
      <c r="C947" s="51">
        <v>0</v>
      </c>
      <c r="D947" s="52">
        <v>24.7</v>
      </c>
    </row>
    <row r="948" spans="1:4" s="9" customFormat="1" x14ac:dyDescent="0.3">
      <c r="A948" s="8">
        <f t="shared" si="14"/>
        <v>40857.843749997708</v>
      </c>
      <c r="B948" s="51">
        <v>14</v>
      </c>
      <c r="C948" s="51">
        <v>0</v>
      </c>
      <c r="D948" s="52">
        <v>26</v>
      </c>
    </row>
    <row r="949" spans="1:4" s="9" customFormat="1" x14ac:dyDescent="0.3">
      <c r="A949" s="8">
        <f t="shared" si="14"/>
        <v>40857.854166664372</v>
      </c>
      <c r="B949" s="51">
        <v>10</v>
      </c>
      <c r="C949" s="51">
        <v>0</v>
      </c>
      <c r="D949" s="52">
        <v>26.2</v>
      </c>
    </row>
    <row r="950" spans="1:4" s="9" customFormat="1" x14ac:dyDescent="0.3">
      <c r="A950" s="8">
        <f t="shared" si="14"/>
        <v>40857.864583331037</v>
      </c>
      <c r="B950" s="51">
        <v>8</v>
      </c>
      <c r="C950" s="51">
        <v>0</v>
      </c>
      <c r="D950" s="52">
        <v>26.7</v>
      </c>
    </row>
    <row r="951" spans="1:4" s="9" customFormat="1" x14ac:dyDescent="0.3">
      <c r="A951" s="8">
        <f t="shared" si="14"/>
        <v>40857.874999997701</v>
      </c>
      <c r="B951" s="51">
        <v>6</v>
      </c>
      <c r="C951" s="51">
        <v>0</v>
      </c>
      <c r="D951" s="52">
        <v>27.1</v>
      </c>
    </row>
    <row r="952" spans="1:4" s="9" customFormat="1" x14ac:dyDescent="0.3">
      <c r="A952" s="8">
        <f t="shared" si="14"/>
        <v>40857.885416664365</v>
      </c>
      <c r="B952" s="51">
        <v>3</v>
      </c>
      <c r="C952" s="51">
        <v>0</v>
      </c>
      <c r="D952" s="52">
        <v>27.1</v>
      </c>
    </row>
    <row r="953" spans="1:4" s="9" customFormat="1" x14ac:dyDescent="0.3">
      <c r="A953" s="8">
        <f t="shared" si="14"/>
        <v>40857.895833331029</v>
      </c>
      <c r="B953" s="51">
        <v>1</v>
      </c>
      <c r="C953" s="51">
        <v>0</v>
      </c>
      <c r="D953" s="52">
        <v>27.2</v>
      </c>
    </row>
    <row r="954" spans="1:4" s="9" customFormat="1" x14ac:dyDescent="0.3">
      <c r="A954" s="8">
        <f t="shared" si="14"/>
        <v>40857.906249997694</v>
      </c>
      <c r="B954" s="51">
        <v>0</v>
      </c>
      <c r="C954" s="51">
        <v>0</v>
      </c>
      <c r="D954" s="52">
        <v>27.2</v>
      </c>
    </row>
    <row r="955" spans="1:4" s="9" customFormat="1" x14ac:dyDescent="0.3">
      <c r="A955" s="8">
        <f t="shared" si="14"/>
        <v>40857.916666664358</v>
      </c>
      <c r="B955" s="51">
        <v>0</v>
      </c>
      <c r="C955" s="51">
        <v>0</v>
      </c>
      <c r="D955" s="52">
        <v>27.2</v>
      </c>
    </row>
    <row r="956" spans="1:4" s="9" customFormat="1" x14ac:dyDescent="0.3">
      <c r="A956" s="8">
        <f t="shared" si="14"/>
        <v>40857.927083331022</v>
      </c>
      <c r="B956" s="51">
        <v>0</v>
      </c>
      <c r="C956" s="51">
        <v>0</v>
      </c>
      <c r="D956" s="52">
        <v>30.2</v>
      </c>
    </row>
    <row r="957" spans="1:4" s="9" customFormat="1" x14ac:dyDescent="0.3">
      <c r="A957" s="8">
        <f t="shared" si="14"/>
        <v>40857.937499997686</v>
      </c>
      <c r="B957" s="51">
        <v>0</v>
      </c>
      <c r="C957" s="51">
        <v>0</v>
      </c>
      <c r="D957" s="52">
        <v>30</v>
      </c>
    </row>
    <row r="958" spans="1:4" s="9" customFormat="1" x14ac:dyDescent="0.3">
      <c r="A958" s="8">
        <f t="shared" si="14"/>
        <v>40857.94791666435</v>
      </c>
      <c r="B958" s="51">
        <v>0</v>
      </c>
      <c r="C958" s="51">
        <v>0</v>
      </c>
      <c r="D958" s="52">
        <v>30.4</v>
      </c>
    </row>
    <row r="959" spans="1:4" s="9" customFormat="1" x14ac:dyDescent="0.3">
      <c r="A959" s="8">
        <f t="shared" si="14"/>
        <v>40857.958333331015</v>
      </c>
      <c r="B959" s="51">
        <v>0</v>
      </c>
      <c r="C959" s="51">
        <v>0</v>
      </c>
      <c r="D959" s="52">
        <v>30.5</v>
      </c>
    </row>
    <row r="960" spans="1:4" s="9" customFormat="1" x14ac:dyDescent="0.3">
      <c r="A960" s="8">
        <f t="shared" si="14"/>
        <v>40857.968749997679</v>
      </c>
      <c r="B960" s="51">
        <v>0</v>
      </c>
      <c r="C960" s="51">
        <v>0</v>
      </c>
      <c r="D960" s="52">
        <v>30.5</v>
      </c>
    </row>
    <row r="961" spans="1:4" s="9" customFormat="1" x14ac:dyDescent="0.3">
      <c r="A961" s="8">
        <f t="shared" si="14"/>
        <v>40857.979166664343</v>
      </c>
      <c r="B961" s="51">
        <v>0</v>
      </c>
      <c r="C961" s="51">
        <v>0</v>
      </c>
      <c r="D961" s="52">
        <v>30.8</v>
      </c>
    </row>
    <row r="962" spans="1:4" s="9" customFormat="1" x14ac:dyDescent="0.3">
      <c r="A962" s="8">
        <f t="shared" si="14"/>
        <v>40857.989583331007</v>
      </c>
      <c r="B962" s="51">
        <v>0</v>
      </c>
      <c r="C962" s="51">
        <v>0</v>
      </c>
      <c r="D962" s="52">
        <v>30.6</v>
      </c>
    </row>
    <row r="963" spans="1:4" s="9" customFormat="1" x14ac:dyDescent="0.3">
      <c r="A963" s="8">
        <f t="shared" si="14"/>
        <v>40857.999999997672</v>
      </c>
      <c r="B963" s="51">
        <v>0</v>
      </c>
      <c r="C963" s="51">
        <v>0</v>
      </c>
      <c r="D963" s="52">
        <v>30.6</v>
      </c>
    </row>
    <row r="964" spans="1:4" s="9" customFormat="1" x14ac:dyDescent="0.3">
      <c r="A964" s="8">
        <f t="shared" si="14"/>
        <v>40858.010416664336</v>
      </c>
      <c r="B964" s="51">
        <v>0</v>
      </c>
      <c r="C964" s="51">
        <v>0</v>
      </c>
      <c r="D964" s="52">
        <v>30.8</v>
      </c>
    </row>
    <row r="965" spans="1:4" s="9" customFormat="1" x14ac:dyDescent="0.3">
      <c r="A965" s="8">
        <f t="shared" ref="A965:A1028" si="15">A964+1/24/4</f>
        <v>40858.020833331</v>
      </c>
      <c r="B965" s="51">
        <v>0</v>
      </c>
      <c r="C965" s="51">
        <v>0</v>
      </c>
      <c r="D965" s="52">
        <v>30.8</v>
      </c>
    </row>
    <row r="966" spans="1:4" s="9" customFormat="1" x14ac:dyDescent="0.3">
      <c r="A966" s="8">
        <f t="shared" si="15"/>
        <v>40858.031249997664</v>
      </c>
      <c r="B966" s="51">
        <v>0</v>
      </c>
      <c r="C966" s="51">
        <v>0</v>
      </c>
      <c r="D966" s="52">
        <v>30.8</v>
      </c>
    </row>
    <row r="967" spans="1:4" s="9" customFormat="1" x14ac:dyDescent="0.3">
      <c r="A967" s="8">
        <f t="shared" si="15"/>
        <v>40858.041666664329</v>
      </c>
      <c r="B967" s="51">
        <v>0</v>
      </c>
      <c r="C967" s="51">
        <v>0</v>
      </c>
      <c r="D967" s="52">
        <v>31.1</v>
      </c>
    </row>
    <row r="968" spans="1:4" s="9" customFormat="1" x14ac:dyDescent="0.3">
      <c r="A968" s="8">
        <f t="shared" si="15"/>
        <v>40858.052083330993</v>
      </c>
      <c r="B968" s="51">
        <v>0</v>
      </c>
      <c r="C968" s="51">
        <v>0</v>
      </c>
      <c r="D968" s="52">
        <v>29.6</v>
      </c>
    </row>
    <row r="969" spans="1:4" s="9" customFormat="1" x14ac:dyDescent="0.3">
      <c r="A969" s="8">
        <f t="shared" si="15"/>
        <v>40858.062499997657</v>
      </c>
      <c r="B969" s="51">
        <v>0</v>
      </c>
      <c r="C969" s="51">
        <v>0</v>
      </c>
      <c r="D969" s="52">
        <v>29.7</v>
      </c>
    </row>
    <row r="970" spans="1:4" s="9" customFormat="1" x14ac:dyDescent="0.3">
      <c r="A970" s="8">
        <f t="shared" si="15"/>
        <v>40858.072916664321</v>
      </c>
      <c r="B970" s="51">
        <v>0</v>
      </c>
      <c r="C970" s="51">
        <v>0</v>
      </c>
      <c r="D970" s="52">
        <v>29.7</v>
      </c>
    </row>
    <row r="971" spans="1:4" s="9" customFormat="1" x14ac:dyDescent="0.3">
      <c r="A971" s="8">
        <f t="shared" si="15"/>
        <v>40858.083333330986</v>
      </c>
      <c r="B971" s="51">
        <v>0</v>
      </c>
      <c r="C971" s="51">
        <v>0</v>
      </c>
      <c r="D971" s="52">
        <v>29.9</v>
      </c>
    </row>
    <row r="972" spans="1:4" s="9" customFormat="1" x14ac:dyDescent="0.3">
      <c r="A972" s="8">
        <f t="shared" si="15"/>
        <v>40858.09374999765</v>
      </c>
      <c r="B972" s="51">
        <v>0</v>
      </c>
      <c r="C972" s="51">
        <v>0</v>
      </c>
      <c r="D972" s="52">
        <v>29.7</v>
      </c>
    </row>
    <row r="973" spans="1:4" s="9" customFormat="1" x14ac:dyDescent="0.3">
      <c r="A973" s="8">
        <f t="shared" si="15"/>
        <v>40858.104166664314</v>
      </c>
      <c r="B973" s="51">
        <v>0</v>
      </c>
      <c r="C973" s="51">
        <v>0</v>
      </c>
      <c r="D973" s="52">
        <v>30.2</v>
      </c>
    </row>
    <row r="974" spans="1:4" s="9" customFormat="1" x14ac:dyDescent="0.3">
      <c r="A974" s="8">
        <f t="shared" si="15"/>
        <v>40858.114583330978</v>
      </c>
      <c r="B974" s="51">
        <v>0</v>
      </c>
      <c r="C974" s="51">
        <v>0</v>
      </c>
      <c r="D974" s="52">
        <v>29.9</v>
      </c>
    </row>
    <row r="975" spans="1:4" s="9" customFormat="1" x14ac:dyDescent="0.3">
      <c r="A975" s="8">
        <f t="shared" si="15"/>
        <v>40858.124999997643</v>
      </c>
      <c r="B975" s="51">
        <v>0</v>
      </c>
      <c r="C975" s="51">
        <v>0</v>
      </c>
      <c r="D975" s="52">
        <v>30.2</v>
      </c>
    </row>
    <row r="976" spans="1:4" s="9" customFormat="1" x14ac:dyDescent="0.3">
      <c r="A976" s="8">
        <f t="shared" si="15"/>
        <v>40858.135416664307</v>
      </c>
      <c r="B976" s="51">
        <v>0</v>
      </c>
      <c r="C976" s="51">
        <v>0</v>
      </c>
      <c r="D976" s="52">
        <v>30.1</v>
      </c>
    </row>
    <row r="977" spans="1:4" s="9" customFormat="1" x14ac:dyDescent="0.3">
      <c r="A977" s="8">
        <f t="shared" si="15"/>
        <v>40858.145833330971</v>
      </c>
      <c r="B977" s="51">
        <v>0</v>
      </c>
      <c r="C977" s="51">
        <v>0</v>
      </c>
      <c r="D977" s="52">
        <v>30.2</v>
      </c>
    </row>
    <row r="978" spans="1:4" s="9" customFormat="1" x14ac:dyDescent="0.3">
      <c r="A978" s="8">
        <f t="shared" si="15"/>
        <v>40858.156249997635</v>
      </c>
      <c r="B978" s="51">
        <v>0</v>
      </c>
      <c r="C978" s="51">
        <v>0</v>
      </c>
      <c r="D978" s="52">
        <v>30.3</v>
      </c>
    </row>
    <row r="979" spans="1:4" s="9" customFormat="1" x14ac:dyDescent="0.3">
      <c r="A979" s="8">
        <f t="shared" si="15"/>
        <v>40858.1666666643</v>
      </c>
      <c r="B979" s="51">
        <v>0</v>
      </c>
      <c r="C979" s="51">
        <v>0</v>
      </c>
      <c r="D979" s="52">
        <v>30.5</v>
      </c>
    </row>
    <row r="980" spans="1:4" s="9" customFormat="1" x14ac:dyDescent="0.3">
      <c r="A980" s="8">
        <f t="shared" si="15"/>
        <v>40858.177083330964</v>
      </c>
      <c r="B980" s="51">
        <v>0</v>
      </c>
      <c r="C980" s="51">
        <v>0</v>
      </c>
      <c r="D980" s="52">
        <v>30.6</v>
      </c>
    </row>
    <row r="981" spans="1:4" s="9" customFormat="1" x14ac:dyDescent="0.3">
      <c r="A981" s="8">
        <f t="shared" si="15"/>
        <v>40858.187499997628</v>
      </c>
      <c r="B981" s="51">
        <v>0</v>
      </c>
      <c r="C981" s="51">
        <v>0</v>
      </c>
      <c r="D981" s="52">
        <v>30.2</v>
      </c>
    </row>
    <row r="982" spans="1:4" s="9" customFormat="1" x14ac:dyDescent="0.3">
      <c r="A982" s="8">
        <f t="shared" si="15"/>
        <v>40858.197916664292</v>
      </c>
      <c r="B982" s="51">
        <v>0</v>
      </c>
      <c r="C982" s="51">
        <v>0</v>
      </c>
      <c r="D982" s="52">
        <v>30.3</v>
      </c>
    </row>
    <row r="983" spans="1:4" s="9" customFormat="1" x14ac:dyDescent="0.3">
      <c r="A983" s="8">
        <f t="shared" si="15"/>
        <v>40858.208333330957</v>
      </c>
      <c r="B983" s="51">
        <v>0</v>
      </c>
      <c r="C983" s="51">
        <v>0</v>
      </c>
      <c r="D983" s="52">
        <v>30.5</v>
      </c>
    </row>
    <row r="984" spans="1:4" s="9" customFormat="1" x14ac:dyDescent="0.3">
      <c r="A984" s="8">
        <f t="shared" si="15"/>
        <v>40858.218749997621</v>
      </c>
      <c r="B984" s="51">
        <v>0</v>
      </c>
      <c r="C984" s="51">
        <v>0</v>
      </c>
      <c r="D984" s="52">
        <v>30.2</v>
      </c>
    </row>
    <row r="985" spans="1:4" s="9" customFormat="1" x14ac:dyDescent="0.3">
      <c r="A985" s="8">
        <f t="shared" si="15"/>
        <v>40858.229166664285</v>
      </c>
      <c r="B985" s="51">
        <v>0</v>
      </c>
      <c r="C985" s="51">
        <v>0</v>
      </c>
      <c r="D985" s="52">
        <v>30.3</v>
      </c>
    </row>
    <row r="986" spans="1:4" s="9" customFormat="1" x14ac:dyDescent="0.3">
      <c r="A986" s="8">
        <f t="shared" si="15"/>
        <v>40858.239583330949</v>
      </c>
      <c r="B986" s="51">
        <v>0</v>
      </c>
      <c r="C986" s="51">
        <v>0</v>
      </c>
      <c r="D986" s="52">
        <v>30.4</v>
      </c>
    </row>
    <row r="987" spans="1:4" s="9" customFormat="1" x14ac:dyDescent="0.3">
      <c r="A987" s="8">
        <f t="shared" si="15"/>
        <v>40858.249999997613</v>
      </c>
      <c r="B987" s="51">
        <v>0</v>
      </c>
      <c r="C987" s="51">
        <v>0</v>
      </c>
      <c r="D987" s="52">
        <v>30.6</v>
      </c>
    </row>
    <row r="988" spans="1:4" s="9" customFormat="1" x14ac:dyDescent="0.3">
      <c r="A988" s="8">
        <f t="shared" si="15"/>
        <v>40858.260416664278</v>
      </c>
      <c r="B988" s="51">
        <v>0</v>
      </c>
      <c r="C988" s="51">
        <v>0</v>
      </c>
      <c r="D988" s="52">
        <v>30.5</v>
      </c>
    </row>
    <row r="989" spans="1:4" s="9" customFormat="1" x14ac:dyDescent="0.3">
      <c r="A989" s="8">
        <f t="shared" si="15"/>
        <v>40858.270833330942</v>
      </c>
      <c r="B989" s="51">
        <v>0</v>
      </c>
      <c r="C989" s="51">
        <v>0</v>
      </c>
      <c r="D989" s="52">
        <v>30.5</v>
      </c>
    </row>
    <row r="990" spans="1:4" s="9" customFormat="1" x14ac:dyDescent="0.3">
      <c r="A990" s="8">
        <f t="shared" si="15"/>
        <v>40858.281249997606</v>
      </c>
      <c r="B990" s="51">
        <v>0</v>
      </c>
      <c r="C990" s="51">
        <v>0</v>
      </c>
      <c r="D990" s="52">
        <v>30.5</v>
      </c>
    </row>
    <row r="991" spans="1:4" s="9" customFormat="1" x14ac:dyDescent="0.3">
      <c r="A991" s="8">
        <f t="shared" si="15"/>
        <v>40858.29166666427</v>
      </c>
      <c r="B991" s="51">
        <v>0</v>
      </c>
      <c r="C991" s="51">
        <v>0</v>
      </c>
      <c r="D991" s="52">
        <v>38</v>
      </c>
    </row>
    <row r="992" spans="1:4" s="9" customFormat="1" x14ac:dyDescent="0.3">
      <c r="A992" s="8">
        <f t="shared" si="15"/>
        <v>40858.302083330935</v>
      </c>
      <c r="B992" s="51">
        <v>0</v>
      </c>
      <c r="C992" s="51">
        <v>0</v>
      </c>
      <c r="D992" s="52">
        <v>38.1</v>
      </c>
    </row>
    <row r="993" spans="1:4" s="9" customFormat="1" x14ac:dyDescent="0.3">
      <c r="A993" s="8">
        <f t="shared" si="15"/>
        <v>40858.312499997599</v>
      </c>
      <c r="B993" s="51">
        <v>0</v>
      </c>
      <c r="C993" s="51">
        <v>0</v>
      </c>
      <c r="D993" s="52">
        <v>37.5</v>
      </c>
    </row>
    <row r="994" spans="1:4" s="9" customFormat="1" x14ac:dyDescent="0.3">
      <c r="A994" s="8">
        <f t="shared" si="15"/>
        <v>40858.322916664263</v>
      </c>
      <c r="B994" s="51">
        <v>0</v>
      </c>
      <c r="C994" s="51">
        <v>0</v>
      </c>
      <c r="D994" s="52">
        <v>37.5</v>
      </c>
    </row>
    <row r="995" spans="1:4" s="9" customFormat="1" x14ac:dyDescent="0.3">
      <c r="A995" s="8">
        <f t="shared" si="15"/>
        <v>40858.333333330927</v>
      </c>
      <c r="B995" s="51">
        <v>0</v>
      </c>
      <c r="C995" s="51">
        <v>0</v>
      </c>
      <c r="D995" s="52">
        <v>37.5</v>
      </c>
    </row>
    <row r="996" spans="1:4" s="9" customFormat="1" x14ac:dyDescent="0.3">
      <c r="A996" s="8">
        <f t="shared" si="15"/>
        <v>40858.343749997592</v>
      </c>
      <c r="B996" s="51">
        <v>0</v>
      </c>
      <c r="C996" s="51">
        <v>0</v>
      </c>
      <c r="D996" s="52">
        <v>37.6</v>
      </c>
    </row>
    <row r="997" spans="1:4" s="9" customFormat="1" x14ac:dyDescent="0.3">
      <c r="A997" s="8">
        <f t="shared" si="15"/>
        <v>40858.354166664256</v>
      </c>
      <c r="B997" s="51">
        <v>0</v>
      </c>
      <c r="C997" s="51">
        <v>0</v>
      </c>
      <c r="D997" s="52">
        <v>37.299999999999997</v>
      </c>
    </row>
    <row r="998" spans="1:4" s="9" customFormat="1" x14ac:dyDescent="0.3">
      <c r="A998" s="8">
        <f t="shared" si="15"/>
        <v>40858.36458333092</v>
      </c>
      <c r="B998" s="51">
        <v>0</v>
      </c>
      <c r="C998" s="51">
        <v>0</v>
      </c>
      <c r="D998" s="52">
        <v>37.5</v>
      </c>
    </row>
    <row r="999" spans="1:4" s="9" customFormat="1" x14ac:dyDescent="0.3">
      <c r="A999" s="8">
        <f t="shared" si="15"/>
        <v>40858.374999997584</v>
      </c>
      <c r="B999" s="51">
        <v>0</v>
      </c>
      <c r="C999" s="51">
        <v>0</v>
      </c>
      <c r="D999" s="52">
        <v>37.299999999999997</v>
      </c>
    </row>
    <row r="1000" spans="1:4" s="9" customFormat="1" x14ac:dyDescent="0.3">
      <c r="A1000" s="8">
        <f t="shared" si="15"/>
        <v>40858.385416664249</v>
      </c>
      <c r="B1000" s="51">
        <v>0</v>
      </c>
      <c r="C1000" s="51">
        <v>0</v>
      </c>
      <c r="D1000" s="52">
        <v>35.9</v>
      </c>
    </row>
    <row r="1001" spans="1:4" s="9" customFormat="1" x14ac:dyDescent="0.3">
      <c r="A1001" s="8">
        <f t="shared" si="15"/>
        <v>40858.395833330913</v>
      </c>
      <c r="B1001" s="51">
        <v>0</v>
      </c>
      <c r="C1001" s="51">
        <v>0</v>
      </c>
      <c r="D1001" s="52">
        <v>38.4</v>
      </c>
    </row>
    <row r="1002" spans="1:4" s="9" customFormat="1" x14ac:dyDescent="0.3">
      <c r="A1002" s="8">
        <f t="shared" si="15"/>
        <v>40858.406249997577</v>
      </c>
      <c r="B1002" s="51">
        <v>0</v>
      </c>
      <c r="C1002" s="51">
        <v>0</v>
      </c>
      <c r="D1002" s="52">
        <v>37.200000000000003</v>
      </c>
    </row>
    <row r="1003" spans="1:4" s="9" customFormat="1" x14ac:dyDescent="0.3">
      <c r="A1003" s="8">
        <f t="shared" si="15"/>
        <v>40858.416666664241</v>
      </c>
      <c r="B1003" s="51">
        <v>0</v>
      </c>
      <c r="C1003" s="51">
        <v>0</v>
      </c>
      <c r="D1003" s="52">
        <v>37.200000000000003</v>
      </c>
    </row>
    <row r="1004" spans="1:4" s="9" customFormat="1" x14ac:dyDescent="0.3">
      <c r="A1004" s="8">
        <f t="shared" si="15"/>
        <v>40858.427083330906</v>
      </c>
      <c r="B1004" s="51">
        <v>0</v>
      </c>
      <c r="C1004" s="51">
        <v>0</v>
      </c>
      <c r="D1004" s="52">
        <v>37.200000000000003</v>
      </c>
    </row>
    <row r="1005" spans="1:4" s="9" customFormat="1" x14ac:dyDescent="0.3">
      <c r="A1005" s="8">
        <f t="shared" si="15"/>
        <v>40858.43749999757</v>
      </c>
      <c r="B1005" s="51">
        <v>0</v>
      </c>
      <c r="C1005" s="51">
        <v>0</v>
      </c>
      <c r="D1005" s="52">
        <v>37.299999999999997</v>
      </c>
    </row>
    <row r="1006" spans="1:4" s="9" customFormat="1" x14ac:dyDescent="0.3">
      <c r="A1006" s="8">
        <f t="shared" si="15"/>
        <v>40858.447916664234</v>
      </c>
      <c r="B1006" s="51">
        <v>0</v>
      </c>
      <c r="C1006" s="51">
        <v>0</v>
      </c>
      <c r="D1006" s="52">
        <v>37.200000000000003</v>
      </c>
    </row>
    <row r="1007" spans="1:4" s="9" customFormat="1" x14ac:dyDescent="0.3">
      <c r="A1007" s="8">
        <f t="shared" si="15"/>
        <v>40858.458333330898</v>
      </c>
      <c r="B1007" s="51">
        <v>0</v>
      </c>
      <c r="C1007" s="51">
        <v>0</v>
      </c>
      <c r="D1007" s="52">
        <v>37.4</v>
      </c>
    </row>
    <row r="1008" spans="1:4" s="9" customFormat="1" x14ac:dyDescent="0.3">
      <c r="A1008" s="8">
        <f t="shared" si="15"/>
        <v>40858.468749997563</v>
      </c>
      <c r="B1008" s="51">
        <v>0</v>
      </c>
      <c r="C1008" s="51">
        <v>0</v>
      </c>
      <c r="D1008" s="52">
        <v>37.299999999999997</v>
      </c>
    </row>
    <row r="1009" spans="1:4" s="9" customFormat="1" x14ac:dyDescent="0.3">
      <c r="A1009" s="8">
        <f t="shared" si="15"/>
        <v>40858.479166664227</v>
      </c>
      <c r="B1009" s="51">
        <v>0</v>
      </c>
      <c r="C1009" s="51">
        <v>0</v>
      </c>
      <c r="D1009" s="52">
        <v>37.5</v>
      </c>
    </row>
    <row r="1010" spans="1:4" s="9" customFormat="1" x14ac:dyDescent="0.3">
      <c r="A1010" s="8">
        <f t="shared" si="15"/>
        <v>40858.489583330891</v>
      </c>
      <c r="B1010" s="51">
        <v>0</v>
      </c>
      <c r="C1010" s="51">
        <v>0</v>
      </c>
      <c r="D1010" s="52">
        <v>37.9</v>
      </c>
    </row>
    <row r="1011" spans="1:4" s="9" customFormat="1" x14ac:dyDescent="0.3">
      <c r="A1011" s="8">
        <f t="shared" si="15"/>
        <v>40858.499999997555</v>
      </c>
      <c r="B1011" s="51">
        <v>0</v>
      </c>
      <c r="C1011" s="51">
        <v>0</v>
      </c>
      <c r="D1011" s="52">
        <v>37.6</v>
      </c>
    </row>
    <row r="1012" spans="1:4" s="9" customFormat="1" x14ac:dyDescent="0.3">
      <c r="A1012" s="8">
        <f t="shared" si="15"/>
        <v>40858.51041666422</v>
      </c>
      <c r="B1012" s="51">
        <v>0</v>
      </c>
      <c r="C1012" s="51">
        <v>0</v>
      </c>
      <c r="D1012" s="52">
        <v>37.700000000000003</v>
      </c>
    </row>
    <row r="1013" spans="1:4" s="9" customFormat="1" x14ac:dyDescent="0.3">
      <c r="A1013" s="8">
        <f t="shared" si="15"/>
        <v>40858.520833330884</v>
      </c>
      <c r="B1013" s="51">
        <v>1</v>
      </c>
      <c r="C1013" s="51">
        <v>0</v>
      </c>
      <c r="D1013" s="52">
        <v>37.6</v>
      </c>
    </row>
    <row r="1014" spans="1:4" s="9" customFormat="1" x14ac:dyDescent="0.3">
      <c r="A1014" s="8">
        <f t="shared" si="15"/>
        <v>40858.531249997548</v>
      </c>
      <c r="B1014" s="51">
        <v>1</v>
      </c>
      <c r="C1014" s="51">
        <v>0</v>
      </c>
      <c r="D1014" s="52">
        <v>37.799999999999997</v>
      </c>
    </row>
    <row r="1015" spans="1:4" s="9" customFormat="1" x14ac:dyDescent="0.3">
      <c r="A1015" s="8">
        <f t="shared" si="15"/>
        <v>40858.541666664212</v>
      </c>
      <c r="B1015" s="51">
        <v>1</v>
      </c>
      <c r="C1015" s="51">
        <v>0</v>
      </c>
      <c r="D1015" s="52">
        <v>38</v>
      </c>
    </row>
    <row r="1016" spans="1:4" s="9" customFormat="1" x14ac:dyDescent="0.3">
      <c r="A1016" s="8">
        <f t="shared" si="15"/>
        <v>40858.552083330876</v>
      </c>
      <c r="B1016" s="51">
        <v>2</v>
      </c>
      <c r="C1016" s="51">
        <v>0</v>
      </c>
      <c r="D1016" s="52">
        <v>37.6</v>
      </c>
    </row>
    <row r="1017" spans="1:4" s="9" customFormat="1" x14ac:dyDescent="0.3">
      <c r="A1017" s="8">
        <f t="shared" si="15"/>
        <v>40858.562499997541</v>
      </c>
      <c r="B1017" s="51">
        <v>2</v>
      </c>
      <c r="C1017" s="51">
        <v>0</v>
      </c>
      <c r="D1017" s="52">
        <v>37.6</v>
      </c>
    </row>
    <row r="1018" spans="1:4" s="9" customFormat="1" x14ac:dyDescent="0.3">
      <c r="A1018" s="8">
        <f t="shared" si="15"/>
        <v>40858.572916664205</v>
      </c>
      <c r="B1018" s="51">
        <v>2</v>
      </c>
      <c r="C1018" s="51">
        <v>0</v>
      </c>
      <c r="D1018" s="52">
        <v>38</v>
      </c>
    </row>
    <row r="1019" spans="1:4" s="9" customFormat="1" x14ac:dyDescent="0.3">
      <c r="A1019" s="8">
        <f t="shared" si="15"/>
        <v>40858.583333330869</v>
      </c>
      <c r="B1019" s="51">
        <v>2</v>
      </c>
      <c r="C1019" s="51">
        <v>0</v>
      </c>
      <c r="D1019" s="52">
        <v>37.799999999999997</v>
      </c>
    </row>
    <row r="1020" spans="1:4" s="9" customFormat="1" x14ac:dyDescent="0.3">
      <c r="A1020" s="8">
        <f t="shared" si="15"/>
        <v>40858.593749997533</v>
      </c>
      <c r="B1020" s="51">
        <v>2</v>
      </c>
      <c r="C1020" s="51">
        <v>0</v>
      </c>
      <c r="D1020" s="52">
        <v>37.799999999999997</v>
      </c>
    </row>
    <row r="1021" spans="1:4" s="9" customFormat="1" x14ac:dyDescent="0.3">
      <c r="A1021" s="8">
        <f t="shared" si="15"/>
        <v>40858.604166664198</v>
      </c>
      <c r="B1021" s="51">
        <v>2</v>
      </c>
      <c r="C1021" s="51">
        <v>0</v>
      </c>
      <c r="D1021" s="52">
        <v>37.700000000000003</v>
      </c>
    </row>
    <row r="1022" spans="1:4" s="9" customFormat="1" x14ac:dyDescent="0.3">
      <c r="A1022" s="8">
        <f t="shared" si="15"/>
        <v>40858.614583330862</v>
      </c>
      <c r="B1022" s="51">
        <v>1</v>
      </c>
      <c r="C1022" s="51">
        <v>0</v>
      </c>
      <c r="D1022" s="52">
        <v>37.6</v>
      </c>
    </row>
    <row r="1023" spans="1:4" s="9" customFormat="1" x14ac:dyDescent="0.3">
      <c r="A1023" s="8">
        <f t="shared" si="15"/>
        <v>40858.624999997526</v>
      </c>
      <c r="B1023" s="51">
        <v>1</v>
      </c>
      <c r="C1023" s="51">
        <v>0</v>
      </c>
      <c r="D1023" s="52">
        <v>37.799999999999997</v>
      </c>
    </row>
    <row r="1024" spans="1:4" s="9" customFormat="1" x14ac:dyDescent="0.3">
      <c r="A1024" s="8">
        <f t="shared" si="15"/>
        <v>40858.63541666419</v>
      </c>
      <c r="B1024" s="51">
        <v>1</v>
      </c>
      <c r="C1024" s="51">
        <v>0</v>
      </c>
      <c r="D1024" s="52">
        <v>37.700000000000003</v>
      </c>
    </row>
    <row r="1025" spans="1:4" s="9" customFormat="1" x14ac:dyDescent="0.3">
      <c r="A1025" s="8">
        <f t="shared" si="15"/>
        <v>40858.645833330855</v>
      </c>
      <c r="B1025" s="51">
        <v>0</v>
      </c>
      <c r="C1025" s="51">
        <v>0</v>
      </c>
      <c r="D1025" s="52">
        <v>37.6</v>
      </c>
    </row>
    <row r="1026" spans="1:4" s="9" customFormat="1" x14ac:dyDescent="0.3">
      <c r="A1026" s="8">
        <f t="shared" si="15"/>
        <v>40858.656249997519</v>
      </c>
      <c r="B1026" s="51">
        <v>0</v>
      </c>
      <c r="C1026" s="51">
        <v>0</v>
      </c>
      <c r="D1026" s="52">
        <v>37.6</v>
      </c>
    </row>
    <row r="1027" spans="1:4" s="9" customFormat="1" x14ac:dyDescent="0.3">
      <c r="A1027" s="8">
        <f t="shared" si="15"/>
        <v>40858.666666664183</v>
      </c>
      <c r="B1027" s="51">
        <v>0</v>
      </c>
      <c r="C1027" s="51">
        <v>0</v>
      </c>
      <c r="D1027" s="52">
        <v>37.700000000000003</v>
      </c>
    </row>
    <row r="1028" spans="1:4" s="9" customFormat="1" x14ac:dyDescent="0.3">
      <c r="A1028" s="8">
        <f t="shared" si="15"/>
        <v>40858.677083330847</v>
      </c>
      <c r="B1028" s="51">
        <v>0</v>
      </c>
      <c r="C1028" s="51">
        <v>0</v>
      </c>
      <c r="D1028" s="52">
        <v>37.700000000000003</v>
      </c>
    </row>
    <row r="1029" spans="1:4" s="9" customFormat="1" x14ac:dyDescent="0.3">
      <c r="A1029" s="8">
        <f t="shared" ref="A1029:A1092" si="16">A1028+1/24/4</f>
        <v>40858.687499997512</v>
      </c>
      <c r="B1029" s="51">
        <v>0</v>
      </c>
      <c r="C1029" s="51">
        <v>0</v>
      </c>
      <c r="D1029" s="52">
        <v>37.700000000000003</v>
      </c>
    </row>
    <row r="1030" spans="1:4" s="9" customFormat="1" x14ac:dyDescent="0.3">
      <c r="A1030" s="8">
        <f t="shared" si="16"/>
        <v>40858.697916664176</v>
      </c>
      <c r="B1030" s="51">
        <v>0</v>
      </c>
      <c r="C1030" s="51">
        <v>0</v>
      </c>
      <c r="D1030" s="52">
        <v>39.799999999999997</v>
      </c>
    </row>
    <row r="1031" spans="1:4" s="9" customFormat="1" x14ac:dyDescent="0.3">
      <c r="A1031" s="8">
        <f t="shared" si="16"/>
        <v>40858.70833333084</v>
      </c>
      <c r="B1031" s="51">
        <v>0</v>
      </c>
      <c r="C1031" s="51">
        <v>0</v>
      </c>
      <c r="D1031" s="52">
        <v>41.5</v>
      </c>
    </row>
    <row r="1032" spans="1:4" s="9" customFormat="1" x14ac:dyDescent="0.3">
      <c r="A1032" s="8">
        <f t="shared" si="16"/>
        <v>40858.718749997504</v>
      </c>
      <c r="B1032" s="51">
        <v>0</v>
      </c>
      <c r="C1032" s="51">
        <v>0</v>
      </c>
      <c r="D1032" s="52">
        <v>42.5</v>
      </c>
    </row>
    <row r="1033" spans="1:4" s="9" customFormat="1" x14ac:dyDescent="0.3">
      <c r="A1033" s="8">
        <f t="shared" si="16"/>
        <v>40858.729166664169</v>
      </c>
      <c r="B1033" s="51">
        <v>0</v>
      </c>
      <c r="C1033" s="51">
        <v>0</v>
      </c>
      <c r="D1033" s="52">
        <v>42.5</v>
      </c>
    </row>
    <row r="1034" spans="1:4" s="9" customFormat="1" x14ac:dyDescent="0.3">
      <c r="A1034" s="8">
        <f t="shared" si="16"/>
        <v>40858.739583330833</v>
      </c>
      <c r="B1034" s="51">
        <v>0</v>
      </c>
      <c r="C1034" s="51">
        <v>0</v>
      </c>
      <c r="D1034" s="52">
        <v>42.6</v>
      </c>
    </row>
    <row r="1035" spans="1:4" s="9" customFormat="1" x14ac:dyDescent="0.3">
      <c r="A1035" s="8">
        <f t="shared" si="16"/>
        <v>40858.749999997497</v>
      </c>
      <c r="B1035" s="51">
        <v>0</v>
      </c>
      <c r="C1035" s="51">
        <v>0</v>
      </c>
      <c r="D1035" s="52">
        <v>42.6</v>
      </c>
    </row>
    <row r="1036" spans="1:4" s="9" customFormat="1" x14ac:dyDescent="0.3">
      <c r="A1036" s="8">
        <f t="shared" si="16"/>
        <v>40858.760416664161</v>
      </c>
      <c r="B1036" s="51">
        <v>0</v>
      </c>
      <c r="C1036" s="51">
        <v>0</v>
      </c>
      <c r="D1036" s="52">
        <v>42.9</v>
      </c>
    </row>
    <row r="1037" spans="1:4" s="9" customFormat="1" x14ac:dyDescent="0.3">
      <c r="A1037" s="8">
        <f t="shared" si="16"/>
        <v>40858.770833330826</v>
      </c>
      <c r="B1037" s="51">
        <v>0</v>
      </c>
      <c r="C1037" s="51">
        <v>0</v>
      </c>
      <c r="D1037" s="52">
        <v>42.8</v>
      </c>
    </row>
    <row r="1038" spans="1:4" s="9" customFormat="1" x14ac:dyDescent="0.3">
      <c r="A1038" s="8">
        <f t="shared" si="16"/>
        <v>40858.78124999749</v>
      </c>
      <c r="B1038" s="51">
        <v>0</v>
      </c>
      <c r="C1038" s="51">
        <v>0</v>
      </c>
      <c r="D1038" s="52">
        <v>42.6</v>
      </c>
    </row>
    <row r="1039" spans="1:4" s="9" customFormat="1" x14ac:dyDescent="0.3">
      <c r="A1039" s="8">
        <f t="shared" si="16"/>
        <v>40858.791666664154</v>
      </c>
      <c r="B1039" s="51">
        <v>0</v>
      </c>
      <c r="C1039" s="51">
        <v>0</v>
      </c>
      <c r="D1039" s="52">
        <v>42.8</v>
      </c>
    </row>
    <row r="1040" spans="1:4" s="9" customFormat="1" x14ac:dyDescent="0.3">
      <c r="A1040" s="8">
        <f t="shared" si="16"/>
        <v>40858.802083330818</v>
      </c>
      <c r="B1040" s="51">
        <v>0</v>
      </c>
      <c r="C1040" s="51">
        <v>0</v>
      </c>
      <c r="D1040" s="52">
        <v>42.9</v>
      </c>
    </row>
    <row r="1041" spans="1:4" s="9" customFormat="1" x14ac:dyDescent="0.3">
      <c r="A1041" s="8">
        <f t="shared" si="16"/>
        <v>40858.812499997483</v>
      </c>
      <c r="B1041" s="51">
        <v>0</v>
      </c>
      <c r="C1041" s="51">
        <v>0</v>
      </c>
      <c r="D1041" s="52">
        <v>42.7</v>
      </c>
    </row>
    <row r="1042" spans="1:4" s="9" customFormat="1" x14ac:dyDescent="0.3">
      <c r="A1042" s="8">
        <f t="shared" si="16"/>
        <v>40858.822916664147</v>
      </c>
      <c r="B1042" s="51">
        <v>0</v>
      </c>
      <c r="C1042" s="51">
        <v>0</v>
      </c>
      <c r="D1042" s="52">
        <v>43</v>
      </c>
    </row>
    <row r="1043" spans="1:4" s="9" customFormat="1" x14ac:dyDescent="0.3">
      <c r="A1043" s="8">
        <f t="shared" si="16"/>
        <v>40858.833333330811</v>
      </c>
      <c r="B1043" s="51">
        <v>0</v>
      </c>
      <c r="C1043" s="51">
        <v>0</v>
      </c>
      <c r="D1043" s="52">
        <v>42.9</v>
      </c>
    </row>
    <row r="1044" spans="1:4" s="9" customFormat="1" x14ac:dyDescent="0.3">
      <c r="A1044" s="8">
        <f t="shared" si="16"/>
        <v>40858.843749997475</v>
      </c>
      <c r="B1044" s="51">
        <v>0</v>
      </c>
      <c r="C1044" s="51">
        <v>0</v>
      </c>
      <c r="D1044" s="52">
        <v>43</v>
      </c>
    </row>
    <row r="1045" spans="1:4" s="9" customFormat="1" x14ac:dyDescent="0.3">
      <c r="A1045" s="8">
        <f t="shared" si="16"/>
        <v>40858.854166664139</v>
      </c>
      <c r="B1045" s="51">
        <v>0</v>
      </c>
      <c r="C1045" s="51">
        <v>0</v>
      </c>
      <c r="D1045" s="52">
        <v>42.8</v>
      </c>
    </row>
    <row r="1046" spans="1:4" s="9" customFormat="1" x14ac:dyDescent="0.3">
      <c r="A1046" s="8">
        <f t="shared" si="16"/>
        <v>40858.864583330804</v>
      </c>
      <c r="B1046" s="51">
        <v>0</v>
      </c>
      <c r="C1046" s="51">
        <v>0</v>
      </c>
      <c r="D1046" s="52">
        <v>43</v>
      </c>
    </row>
    <row r="1047" spans="1:4" s="9" customFormat="1" x14ac:dyDescent="0.3">
      <c r="A1047" s="8">
        <f t="shared" si="16"/>
        <v>40858.874999997468</v>
      </c>
      <c r="B1047" s="51">
        <v>0</v>
      </c>
      <c r="C1047" s="51">
        <v>0</v>
      </c>
      <c r="D1047" s="52">
        <v>42.9</v>
      </c>
    </row>
    <row r="1048" spans="1:4" s="9" customFormat="1" x14ac:dyDescent="0.3">
      <c r="A1048" s="8">
        <f t="shared" si="16"/>
        <v>40858.885416664132</v>
      </c>
      <c r="B1048" s="51">
        <v>0</v>
      </c>
      <c r="C1048" s="51">
        <v>0</v>
      </c>
      <c r="D1048" s="52">
        <v>43</v>
      </c>
    </row>
    <row r="1049" spans="1:4" s="9" customFormat="1" x14ac:dyDescent="0.3">
      <c r="A1049" s="8">
        <f t="shared" si="16"/>
        <v>40858.895833330796</v>
      </c>
      <c r="B1049" s="51">
        <v>0</v>
      </c>
      <c r="C1049" s="51">
        <v>0</v>
      </c>
      <c r="D1049" s="52">
        <v>42.9</v>
      </c>
    </row>
    <row r="1050" spans="1:4" s="9" customFormat="1" x14ac:dyDescent="0.3">
      <c r="A1050" s="8">
        <f t="shared" si="16"/>
        <v>40858.906249997461</v>
      </c>
      <c r="B1050" s="51">
        <v>0</v>
      </c>
      <c r="C1050" s="51">
        <v>0</v>
      </c>
      <c r="D1050" s="52">
        <v>43</v>
      </c>
    </row>
    <row r="1051" spans="1:4" s="9" customFormat="1" x14ac:dyDescent="0.3">
      <c r="A1051" s="8">
        <f t="shared" si="16"/>
        <v>40858.916666664125</v>
      </c>
      <c r="B1051" s="51">
        <v>0</v>
      </c>
      <c r="C1051" s="51">
        <v>0</v>
      </c>
      <c r="D1051" s="52">
        <v>43</v>
      </c>
    </row>
    <row r="1052" spans="1:4" s="9" customFormat="1" x14ac:dyDescent="0.3">
      <c r="A1052" s="8">
        <f t="shared" si="16"/>
        <v>40858.927083330789</v>
      </c>
      <c r="B1052" s="51">
        <v>0</v>
      </c>
      <c r="C1052" s="51">
        <v>0</v>
      </c>
      <c r="D1052" s="52">
        <v>43.3</v>
      </c>
    </row>
    <row r="1053" spans="1:4" s="9" customFormat="1" x14ac:dyDescent="0.3">
      <c r="A1053" s="8">
        <f t="shared" si="16"/>
        <v>40858.937499997453</v>
      </c>
      <c r="B1053" s="51">
        <v>0</v>
      </c>
      <c r="C1053" s="51">
        <v>0</v>
      </c>
      <c r="D1053" s="52">
        <v>43.4</v>
      </c>
    </row>
    <row r="1054" spans="1:4" s="9" customFormat="1" x14ac:dyDescent="0.3">
      <c r="A1054" s="8">
        <f t="shared" si="16"/>
        <v>40858.947916664118</v>
      </c>
      <c r="B1054" s="51">
        <v>0</v>
      </c>
      <c r="C1054" s="51">
        <v>0</v>
      </c>
      <c r="D1054" s="52">
        <v>43.2</v>
      </c>
    </row>
    <row r="1055" spans="1:4" s="9" customFormat="1" x14ac:dyDescent="0.3">
      <c r="A1055" s="8">
        <f t="shared" si="16"/>
        <v>40858.958333330782</v>
      </c>
      <c r="B1055" s="51">
        <v>0</v>
      </c>
      <c r="C1055" s="51">
        <v>0</v>
      </c>
      <c r="D1055" s="52">
        <v>43.4</v>
      </c>
    </row>
    <row r="1056" spans="1:4" s="9" customFormat="1" x14ac:dyDescent="0.3">
      <c r="A1056" s="8">
        <f t="shared" si="16"/>
        <v>40858.968749997446</v>
      </c>
      <c r="B1056" s="51">
        <v>0</v>
      </c>
      <c r="C1056" s="51">
        <v>0</v>
      </c>
      <c r="D1056" s="52">
        <v>43.1</v>
      </c>
    </row>
    <row r="1057" spans="1:4" s="9" customFormat="1" x14ac:dyDescent="0.3">
      <c r="A1057" s="8">
        <f t="shared" si="16"/>
        <v>40858.97916666411</v>
      </c>
      <c r="B1057" s="51">
        <v>0</v>
      </c>
      <c r="C1057" s="51">
        <v>0</v>
      </c>
      <c r="D1057" s="52">
        <v>43.1</v>
      </c>
    </row>
    <row r="1058" spans="1:4" s="9" customFormat="1" x14ac:dyDescent="0.3">
      <c r="A1058" s="8">
        <f t="shared" si="16"/>
        <v>40858.989583330775</v>
      </c>
      <c r="B1058" s="51">
        <v>0</v>
      </c>
      <c r="C1058" s="51">
        <v>0</v>
      </c>
      <c r="D1058" s="52">
        <v>43.6</v>
      </c>
    </row>
    <row r="1059" spans="1:4" s="9" customFormat="1" x14ac:dyDescent="0.3">
      <c r="A1059" s="8">
        <f t="shared" si="16"/>
        <v>40858.999999997439</v>
      </c>
      <c r="B1059" s="51">
        <v>0</v>
      </c>
      <c r="C1059" s="51">
        <v>0</v>
      </c>
      <c r="D1059" s="52">
        <v>43.4</v>
      </c>
    </row>
    <row r="1060" spans="1:4" s="9" customFormat="1" x14ac:dyDescent="0.3">
      <c r="A1060" s="8">
        <f t="shared" si="16"/>
        <v>40859.010416664103</v>
      </c>
      <c r="B1060" s="51">
        <v>0</v>
      </c>
      <c r="C1060" s="51">
        <v>0</v>
      </c>
      <c r="D1060" s="52">
        <v>44</v>
      </c>
    </row>
    <row r="1061" spans="1:4" s="9" customFormat="1" x14ac:dyDescent="0.3">
      <c r="A1061" s="8">
        <f t="shared" si="16"/>
        <v>40859.020833330767</v>
      </c>
      <c r="B1061" s="51">
        <v>0</v>
      </c>
      <c r="C1061" s="51">
        <v>0</v>
      </c>
      <c r="D1061" s="52">
        <v>43.6</v>
      </c>
    </row>
    <row r="1062" spans="1:4" s="9" customFormat="1" x14ac:dyDescent="0.3">
      <c r="A1062" s="8">
        <f t="shared" si="16"/>
        <v>40859.031249997432</v>
      </c>
      <c r="B1062" s="51">
        <v>0</v>
      </c>
      <c r="C1062" s="51">
        <v>0</v>
      </c>
      <c r="D1062" s="52">
        <v>43</v>
      </c>
    </row>
    <row r="1063" spans="1:4" s="9" customFormat="1" x14ac:dyDescent="0.3">
      <c r="A1063" s="8">
        <f t="shared" si="16"/>
        <v>40859.041666664096</v>
      </c>
      <c r="B1063" s="51">
        <v>0</v>
      </c>
      <c r="C1063" s="51">
        <v>0</v>
      </c>
      <c r="D1063" s="52">
        <v>43.7</v>
      </c>
    </row>
    <row r="1064" spans="1:4" s="9" customFormat="1" x14ac:dyDescent="0.3">
      <c r="A1064" s="8">
        <f t="shared" si="16"/>
        <v>40859.05208333076</v>
      </c>
      <c r="B1064" s="51">
        <v>0</v>
      </c>
      <c r="C1064" s="51">
        <v>0</v>
      </c>
      <c r="D1064" s="52">
        <v>41.7</v>
      </c>
    </row>
    <row r="1065" spans="1:4" s="9" customFormat="1" x14ac:dyDescent="0.3">
      <c r="A1065" s="8">
        <f t="shared" si="16"/>
        <v>40859.062499997424</v>
      </c>
      <c r="B1065" s="51">
        <v>0</v>
      </c>
      <c r="C1065" s="51">
        <v>0</v>
      </c>
      <c r="D1065" s="52">
        <v>41.5</v>
      </c>
    </row>
    <row r="1066" spans="1:4" s="9" customFormat="1" x14ac:dyDescent="0.3">
      <c r="A1066" s="8">
        <f t="shared" si="16"/>
        <v>40859.072916664089</v>
      </c>
      <c r="B1066" s="51">
        <v>0</v>
      </c>
      <c r="C1066" s="51">
        <v>0</v>
      </c>
      <c r="D1066" s="52">
        <v>41.4</v>
      </c>
    </row>
    <row r="1067" spans="1:4" s="9" customFormat="1" x14ac:dyDescent="0.3">
      <c r="A1067" s="8">
        <f t="shared" si="16"/>
        <v>40859.083333330753</v>
      </c>
      <c r="B1067" s="51">
        <v>0</v>
      </c>
      <c r="C1067" s="51">
        <v>0</v>
      </c>
      <c r="D1067" s="52">
        <v>41.4</v>
      </c>
    </row>
    <row r="1068" spans="1:4" s="9" customFormat="1" x14ac:dyDescent="0.3">
      <c r="A1068" s="8">
        <f t="shared" si="16"/>
        <v>40859.093749997417</v>
      </c>
      <c r="B1068" s="51">
        <v>0</v>
      </c>
      <c r="C1068" s="51">
        <v>0</v>
      </c>
      <c r="D1068" s="52">
        <v>41.8</v>
      </c>
    </row>
    <row r="1069" spans="1:4" s="9" customFormat="1" x14ac:dyDescent="0.3">
      <c r="A1069" s="8">
        <f t="shared" si="16"/>
        <v>40859.104166664081</v>
      </c>
      <c r="B1069" s="51">
        <v>0</v>
      </c>
      <c r="C1069" s="51">
        <v>0</v>
      </c>
      <c r="D1069" s="52">
        <v>41.7</v>
      </c>
    </row>
    <row r="1070" spans="1:4" s="9" customFormat="1" x14ac:dyDescent="0.3">
      <c r="A1070" s="8">
        <f t="shared" si="16"/>
        <v>40859.114583330746</v>
      </c>
      <c r="B1070" s="51">
        <v>0</v>
      </c>
      <c r="C1070" s="51">
        <v>0</v>
      </c>
      <c r="D1070" s="52">
        <v>41.8</v>
      </c>
    </row>
    <row r="1071" spans="1:4" s="9" customFormat="1" x14ac:dyDescent="0.3">
      <c r="A1071" s="8">
        <f t="shared" si="16"/>
        <v>40859.12499999741</v>
      </c>
      <c r="B1071" s="51">
        <v>0</v>
      </c>
      <c r="C1071" s="51">
        <v>0</v>
      </c>
      <c r="D1071" s="52">
        <v>41.4</v>
      </c>
    </row>
    <row r="1072" spans="1:4" s="9" customFormat="1" x14ac:dyDescent="0.3">
      <c r="A1072" s="8">
        <f t="shared" si="16"/>
        <v>40859.135416664074</v>
      </c>
      <c r="B1072" s="51">
        <v>0</v>
      </c>
      <c r="C1072" s="51">
        <v>0</v>
      </c>
      <c r="D1072" s="52">
        <v>41.9</v>
      </c>
    </row>
    <row r="1073" spans="1:4" s="9" customFormat="1" x14ac:dyDescent="0.3">
      <c r="A1073" s="8">
        <f t="shared" si="16"/>
        <v>40859.145833330738</v>
      </c>
      <c r="B1073" s="51">
        <v>0</v>
      </c>
      <c r="C1073" s="51">
        <v>0</v>
      </c>
      <c r="D1073" s="52">
        <v>41.7</v>
      </c>
    </row>
    <row r="1074" spans="1:4" s="9" customFormat="1" x14ac:dyDescent="0.3">
      <c r="A1074" s="8">
        <f t="shared" si="16"/>
        <v>40859.156249997402</v>
      </c>
      <c r="B1074" s="51">
        <v>0</v>
      </c>
      <c r="C1074" s="51">
        <v>0</v>
      </c>
      <c r="D1074" s="52">
        <v>41.7</v>
      </c>
    </row>
    <row r="1075" spans="1:4" s="9" customFormat="1" x14ac:dyDescent="0.3">
      <c r="A1075" s="8">
        <f t="shared" si="16"/>
        <v>40859.166666664067</v>
      </c>
      <c r="B1075" s="51">
        <v>0</v>
      </c>
      <c r="C1075" s="51">
        <v>0</v>
      </c>
      <c r="D1075" s="52">
        <v>41.7</v>
      </c>
    </row>
    <row r="1076" spans="1:4" s="9" customFormat="1" x14ac:dyDescent="0.3">
      <c r="A1076" s="8">
        <f t="shared" si="16"/>
        <v>40859.177083330731</v>
      </c>
      <c r="B1076" s="51">
        <v>0</v>
      </c>
      <c r="C1076" s="51">
        <v>0</v>
      </c>
      <c r="D1076" s="52">
        <v>42</v>
      </c>
    </row>
    <row r="1077" spans="1:4" s="9" customFormat="1" x14ac:dyDescent="0.3">
      <c r="A1077" s="8">
        <f t="shared" si="16"/>
        <v>40859.187499997395</v>
      </c>
      <c r="B1077" s="51">
        <v>0</v>
      </c>
      <c r="C1077" s="51">
        <v>0</v>
      </c>
      <c r="D1077" s="52">
        <v>41.8</v>
      </c>
    </row>
    <row r="1078" spans="1:4" s="9" customFormat="1" x14ac:dyDescent="0.3">
      <c r="A1078" s="8">
        <f t="shared" si="16"/>
        <v>40859.197916664059</v>
      </c>
      <c r="B1078" s="51">
        <v>0</v>
      </c>
      <c r="C1078" s="51">
        <v>0</v>
      </c>
      <c r="D1078" s="52">
        <v>41.9</v>
      </c>
    </row>
    <row r="1079" spans="1:4" s="9" customFormat="1" x14ac:dyDescent="0.3">
      <c r="A1079" s="8">
        <f t="shared" si="16"/>
        <v>40859.208333330724</v>
      </c>
      <c r="B1079" s="51">
        <v>0</v>
      </c>
      <c r="C1079" s="51">
        <v>0</v>
      </c>
      <c r="D1079" s="52">
        <v>41.9</v>
      </c>
    </row>
    <row r="1080" spans="1:4" s="9" customFormat="1" x14ac:dyDescent="0.3">
      <c r="A1080" s="8">
        <f t="shared" si="16"/>
        <v>40859.218749997388</v>
      </c>
      <c r="B1080" s="51">
        <v>0</v>
      </c>
      <c r="C1080" s="51">
        <v>0</v>
      </c>
      <c r="D1080" s="52">
        <v>42</v>
      </c>
    </row>
    <row r="1081" spans="1:4" s="9" customFormat="1" x14ac:dyDescent="0.3">
      <c r="A1081" s="8">
        <f t="shared" si="16"/>
        <v>40859.229166664052</v>
      </c>
      <c r="B1081" s="51">
        <v>0</v>
      </c>
      <c r="C1081" s="51">
        <v>0</v>
      </c>
      <c r="D1081" s="52">
        <v>41.9</v>
      </c>
    </row>
    <row r="1082" spans="1:4" s="9" customFormat="1" x14ac:dyDescent="0.3">
      <c r="A1082" s="8">
        <f t="shared" si="16"/>
        <v>40859.239583330716</v>
      </c>
      <c r="B1082" s="51">
        <v>0</v>
      </c>
      <c r="C1082" s="51">
        <v>0</v>
      </c>
      <c r="D1082" s="52">
        <v>42.2</v>
      </c>
    </row>
    <row r="1083" spans="1:4" s="9" customFormat="1" x14ac:dyDescent="0.3">
      <c r="A1083" s="8">
        <f t="shared" si="16"/>
        <v>40859.249999997381</v>
      </c>
      <c r="B1083" s="51">
        <v>0</v>
      </c>
      <c r="C1083" s="51">
        <v>0</v>
      </c>
      <c r="D1083" s="52">
        <v>42.3</v>
      </c>
    </row>
    <row r="1084" spans="1:4" s="9" customFormat="1" x14ac:dyDescent="0.3">
      <c r="A1084" s="8">
        <f t="shared" si="16"/>
        <v>40859.260416664045</v>
      </c>
      <c r="B1084" s="51">
        <v>0</v>
      </c>
      <c r="C1084" s="51">
        <v>0</v>
      </c>
      <c r="D1084" s="52">
        <v>42.1</v>
      </c>
    </row>
    <row r="1085" spans="1:4" s="9" customFormat="1" x14ac:dyDescent="0.3">
      <c r="A1085" s="8">
        <f t="shared" si="16"/>
        <v>40859.270833330709</v>
      </c>
      <c r="B1085" s="51">
        <v>0</v>
      </c>
      <c r="C1085" s="51">
        <v>0</v>
      </c>
      <c r="D1085" s="52">
        <v>42.2</v>
      </c>
    </row>
    <row r="1086" spans="1:4" s="9" customFormat="1" x14ac:dyDescent="0.3">
      <c r="A1086" s="8">
        <f t="shared" si="16"/>
        <v>40859.281249997373</v>
      </c>
      <c r="B1086" s="51">
        <v>0</v>
      </c>
      <c r="C1086" s="51">
        <v>0</v>
      </c>
      <c r="D1086" s="52">
        <v>42.1</v>
      </c>
    </row>
    <row r="1087" spans="1:4" s="9" customFormat="1" x14ac:dyDescent="0.3">
      <c r="A1087" s="8">
        <f t="shared" si="16"/>
        <v>40859.291666664038</v>
      </c>
      <c r="B1087" s="51">
        <v>0</v>
      </c>
      <c r="C1087" s="51">
        <v>0</v>
      </c>
      <c r="D1087" s="52">
        <v>42</v>
      </c>
    </row>
    <row r="1088" spans="1:4" s="9" customFormat="1" x14ac:dyDescent="0.3">
      <c r="A1088" s="8">
        <f t="shared" si="16"/>
        <v>40859.302083330702</v>
      </c>
      <c r="B1088" s="51">
        <v>0</v>
      </c>
      <c r="C1088" s="51">
        <v>0</v>
      </c>
      <c r="D1088" s="52">
        <v>42.5</v>
      </c>
    </row>
    <row r="1089" spans="1:4" s="9" customFormat="1" x14ac:dyDescent="0.3">
      <c r="A1089" s="8">
        <f t="shared" si="16"/>
        <v>40859.312499997366</v>
      </c>
      <c r="B1089" s="51">
        <v>0</v>
      </c>
      <c r="C1089" s="51">
        <v>0</v>
      </c>
      <c r="D1089" s="52">
        <v>42.3</v>
      </c>
    </row>
    <row r="1090" spans="1:4" s="9" customFormat="1" x14ac:dyDescent="0.3">
      <c r="A1090" s="8">
        <f t="shared" si="16"/>
        <v>40859.32291666403</v>
      </c>
      <c r="B1090" s="51">
        <v>0</v>
      </c>
      <c r="C1090" s="51">
        <v>0</v>
      </c>
      <c r="D1090" s="52">
        <v>42.3</v>
      </c>
    </row>
    <row r="1091" spans="1:4" s="9" customFormat="1" x14ac:dyDescent="0.3">
      <c r="A1091" s="8">
        <f t="shared" si="16"/>
        <v>40859.333333330695</v>
      </c>
      <c r="B1091" s="51">
        <v>0</v>
      </c>
      <c r="C1091" s="51">
        <v>0</v>
      </c>
      <c r="D1091" s="52">
        <v>42.3</v>
      </c>
    </row>
    <row r="1092" spans="1:4" s="9" customFormat="1" x14ac:dyDescent="0.3">
      <c r="A1092" s="8">
        <f t="shared" si="16"/>
        <v>40859.343749997359</v>
      </c>
      <c r="B1092" s="51">
        <v>0</v>
      </c>
      <c r="C1092" s="51">
        <v>0</v>
      </c>
      <c r="D1092" s="52">
        <v>42.1</v>
      </c>
    </row>
    <row r="1093" spans="1:4" s="9" customFormat="1" x14ac:dyDescent="0.3">
      <c r="A1093" s="8">
        <f t="shared" ref="A1093:A1156" si="17">A1092+1/24/4</f>
        <v>40859.354166664023</v>
      </c>
      <c r="B1093" s="51">
        <v>0</v>
      </c>
      <c r="C1093" s="51">
        <v>0</v>
      </c>
      <c r="D1093" s="52">
        <v>42.5</v>
      </c>
    </row>
    <row r="1094" spans="1:4" s="9" customFormat="1" x14ac:dyDescent="0.3">
      <c r="A1094" s="8">
        <f t="shared" si="17"/>
        <v>40859.364583330687</v>
      </c>
      <c r="B1094" s="51">
        <v>0</v>
      </c>
      <c r="C1094" s="51">
        <v>0</v>
      </c>
      <c r="D1094" s="52">
        <v>42.2</v>
      </c>
    </row>
    <row r="1095" spans="1:4" s="9" customFormat="1" x14ac:dyDescent="0.3">
      <c r="A1095" s="8">
        <f t="shared" si="17"/>
        <v>40859.374999997352</v>
      </c>
      <c r="B1095" s="51">
        <v>0</v>
      </c>
      <c r="C1095" s="51">
        <v>0</v>
      </c>
      <c r="D1095" s="52">
        <v>42.4</v>
      </c>
    </row>
    <row r="1096" spans="1:4" s="9" customFormat="1" x14ac:dyDescent="0.3">
      <c r="A1096" s="8">
        <f t="shared" si="17"/>
        <v>40859.385416664016</v>
      </c>
      <c r="B1096" s="51">
        <v>0</v>
      </c>
      <c r="C1096" s="51">
        <v>0</v>
      </c>
      <c r="D1096" s="52">
        <v>41.3</v>
      </c>
    </row>
    <row r="1097" spans="1:4" s="9" customFormat="1" x14ac:dyDescent="0.3">
      <c r="A1097" s="8">
        <f t="shared" si="17"/>
        <v>40859.39583333068</v>
      </c>
      <c r="B1097" s="51">
        <v>0</v>
      </c>
      <c r="C1097" s="51">
        <v>0</v>
      </c>
      <c r="D1097" s="52">
        <v>41.4</v>
      </c>
    </row>
    <row r="1098" spans="1:4" s="9" customFormat="1" x14ac:dyDescent="0.3">
      <c r="A1098" s="8">
        <f t="shared" si="17"/>
        <v>40859.406249997344</v>
      </c>
      <c r="B1098" s="51">
        <v>0</v>
      </c>
      <c r="C1098" s="51">
        <v>0</v>
      </c>
      <c r="D1098" s="52">
        <v>41.5</v>
      </c>
    </row>
    <row r="1099" spans="1:4" s="9" customFormat="1" x14ac:dyDescent="0.3">
      <c r="A1099" s="8">
        <f t="shared" si="17"/>
        <v>40859.416666664009</v>
      </c>
      <c r="B1099" s="51">
        <v>0</v>
      </c>
      <c r="C1099" s="51">
        <v>0</v>
      </c>
      <c r="D1099" s="52">
        <v>41.7</v>
      </c>
    </row>
    <row r="1100" spans="1:4" s="9" customFormat="1" x14ac:dyDescent="0.3">
      <c r="A1100" s="8">
        <f t="shared" si="17"/>
        <v>40859.427083330673</v>
      </c>
      <c r="B1100" s="51">
        <v>0</v>
      </c>
      <c r="C1100" s="51">
        <v>0</v>
      </c>
      <c r="D1100" s="52">
        <v>41.7</v>
      </c>
    </row>
    <row r="1101" spans="1:4" s="9" customFormat="1" x14ac:dyDescent="0.3">
      <c r="A1101" s="8">
        <f t="shared" si="17"/>
        <v>40859.437499997337</v>
      </c>
      <c r="B1101" s="51">
        <v>0</v>
      </c>
      <c r="C1101" s="51">
        <v>0</v>
      </c>
      <c r="D1101" s="52">
        <v>41.8</v>
      </c>
    </row>
    <row r="1102" spans="1:4" s="9" customFormat="1" x14ac:dyDescent="0.3">
      <c r="A1102" s="8">
        <f t="shared" si="17"/>
        <v>40859.447916664001</v>
      </c>
      <c r="B1102" s="51">
        <v>0</v>
      </c>
      <c r="C1102" s="51">
        <v>0</v>
      </c>
      <c r="D1102" s="52">
        <v>41.5</v>
      </c>
    </row>
    <row r="1103" spans="1:4" s="9" customFormat="1" x14ac:dyDescent="0.3">
      <c r="A1103" s="8">
        <f t="shared" si="17"/>
        <v>40859.458333330665</v>
      </c>
      <c r="B1103" s="51">
        <v>0</v>
      </c>
      <c r="C1103" s="51">
        <v>0</v>
      </c>
      <c r="D1103" s="52">
        <v>41.6</v>
      </c>
    </row>
    <row r="1104" spans="1:4" s="9" customFormat="1" x14ac:dyDescent="0.3">
      <c r="A1104" s="8">
        <f t="shared" si="17"/>
        <v>40859.46874999733</v>
      </c>
      <c r="B1104" s="51">
        <v>0</v>
      </c>
      <c r="C1104" s="51">
        <v>0</v>
      </c>
      <c r="D1104" s="52">
        <v>41.7</v>
      </c>
    </row>
    <row r="1105" spans="1:4" s="9" customFormat="1" x14ac:dyDescent="0.3">
      <c r="A1105" s="8">
        <f t="shared" si="17"/>
        <v>40859.479166663994</v>
      </c>
      <c r="B1105" s="51">
        <v>0</v>
      </c>
      <c r="C1105" s="51">
        <v>0</v>
      </c>
      <c r="D1105" s="52">
        <v>42</v>
      </c>
    </row>
    <row r="1106" spans="1:4" s="9" customFormat="1" x14ac:dyDescent="0.3">
      <c r="A1106" s="8">
        <f t="shared" si="17"/>
        <v>40859.489583330658</v>
      </c>
      <c r="B1106" s="51">
        <v>0</v>
      </c>
      <c r="C1106" s="51">
        <v>0</v>
      </c>
      <c r="D1106" s="52">
        <v>41.8</v>
      </c>
    </row>
    <row r="1107" spans="1:4" s="9" customFormat="1" x14ac:dyDescent="0.3">
      <c r="A1107" s="8">
        <f t="shared" si="17"/>
        <v>40859.499999997322</v>
      </c>
      <c r="B1107" s="51">
        <v>0</v>
      </c>
      <c r="C1107" s="51">
        <v>0</v>
      </c>
      <c r="D1107" s="52">
        <v>41.9</v>
      </c>
    </row>
    <row r="1108" spans="1:4" s="9" customFormat="1" x14ac:dyDescent="0.3">
      <c r="A1108" s="8">
        <f t="shared" si="17"/>
        <v>40859.510416663987</v>
      </c>
      <c r="B1108" s="51">
        <v>0</v>
      </c>
      <c r="C1108" s="51">
        <v>0</v>
      </c>
      <c r="D1108" s="52">
        <v>41.9</v>
      </c>
    </row>
    <row r="1109" spans="1:4" s="9" customFormat="1" x14ac:dyDescent="0.3">
      <c r="A1109" s="8">
        <f t="shared" si="17"/>
        <v>40859.520833330651</v>
      </c>
      <c r="B1109" s="51">
        <v>0</v>
      </c>
      <c r="C1109" s="51">
        <v>0</v>
      </c>
      <c r="D1109" s="52">
        <v>42</v>
      </c>
    </row>
    <row r="1110" spans="1:4" s="9" customFormat="1" x14ac:dyDescent="0.3">
      <c r="A1110" s="8">
        <f t="shared" si="17"/>
        <v>40859.531249997315</v>
      </c>
      <c r="B1110" s="51">
        <v>0</v>
      </c>
      <c r="C1110" s="51">
        <v>0</v>
      </c>
      <c r="D1110" s="52">
        <v>42</v>
      </c>
    </row>
    <row r="1111" spans="1:4" s="9" customFormat="1" x14ac:dyDescent="0.3">
      <c r="A1111" s="8">
        <f t="shared" si="17"/>
        <v>40859.541666663979</v>
      </c>
      <c r="B1111" s="51">
        <v>2</v>
      </c>
      <c r="C1111" s="51">
        <v>0</v>
      </c>
      <c r="D1111" s="52">
        <v>42</v>
      </c>
    </row>
    <row r="1112" spans="1:4" s="9" customFormat="1" x14ac:dyDescent="0.3">
      <c r="A1112" s="8">
        <f t="shared" si="17"/>
        <v>40859.552083330644</v>
      </c>
      <c r="B1112" s="51">
        <v>2</v>
      </c>
      <c r="C1112" s="51">
        <v>0</v>
      </c>
      <c r="D1112" s="52">
        <v>42.2</v>
      </c>
    </row>
    <row r="1113" spans="1:4" s="9" customFormat="1" x14ac:dyDescent="0.3">
      <c r="A1113" s="8">
        <f t="shared" si="17"/>
        <v>40859.562499997308</v>
      </c>
      <c r="B1113" s="51">
        <v>3</v>
      </c>
      <c r="C1113" s="51">
        <v>0</v>
      </c>
      <c r="D1113" s="52">
        <v>42.1</v>
      </c>
    </row>
    <row r="1114" spans="1:4" s="9" customFormat="1" x14ac:dyDescent="0.3">
      <c r="A1114" s="8">
        <f t="shared" si="17"/>
        <v>40859.572916663972</v>
      </c>
      <c r="B1114" s="51">
        <v>3</v>
      </c>
      <c r="C1114" s="51">
        <v>0</v>
      </c>
      <c r="D1114" s="52">
        <v>42.3</v>
      </c>
    </row>
    <row r="1115" spans="1:4" s="9" customFormat="1" x14ac:dyDescent="0.3">
      <c r="A1115" s="8">
        <f t="shared" si="17"/>
        <v>40859.583333330636</v>
      </c>
      <c r="B1115" s="51">
        <v>3</v>
      </c>
      <c r="C1115" s="51">
        <v>0</v>
      </c>
      <c r="D1115" s="52">
        <v>42</v>
      </c>
    </row>
    <row r="1116" spans="1:4" s="9" customFormat="1" x14ac:dyDescent="0.3">
      <c r="A1116" s="8">
        <f t="shared" si="17"/>
        <v>40859.593749997301</v>
      </c>
      <c r="B1116" s="51">
        <v>4</v>
      </c>
      <c r="C1116" s="51">
        <v>0</v>
      </c>
      <c r="D1116" s="52">
        <v>42.2</v>
      </c>
    </row>
    <row r="1117" spans="1:4" s="9" customFormat="1" x14ac:dyDescent="0.3">
      <c r="A1117" s="8">
        <f t="shared" si="17"/>
        <v>40859.604166663965</v>
      </c>
      <c r="B1117" s="51">
        <v>4</v>
      </c>
      <c r="C1117" s="51">
        <v>0</v>
      </c>
      <c r="D1117" s="52">
        <v>41.9</v>
      </c>
    </row>
    <row r="1118" spans="1:4" s="9" customFormat="1" x14ac:dyDescent="0.3">
      <c r="A1118" s="8">
        <f t="shared" si="17"/>
        <v>40859.614583330629</v>
      </c>
      <c r="B1118" s="51">
        <v>4</v>
      </c>
      <c r="C1118" s="51">
        <v>0</v>
      </c>
      <c r="D1118" s="52">
        <v>42</v>
      </c>
    </row>
    <row r="1119" spans="1:4" s="9" customFormat="1" x14ac:dyDescent="0.3">
      <c r="A1119" s="8">
        <f t="shared" si="17"/>
        <v>40859.624999997293</v>
      </c>
      <c r="B1119" s="51">
        <v>4</v>
      </c>
      <c r="C1119" s="51">
        <v>0</v>
      </c>
      <c r="D1119" s="52">
        <v>42.2</v>
      </c>
    </row>
    <row r="1120" spans="1:4" s="9" customFormat="1" x14ac:dyDescent="0.3">
      <c r="A1120" s="8">
        <f t="shared" si="17"/>
        <v>40859.635416663958</v>
      </c>
      <c r="B1120" s="51">
        <v>4</v>
      </c>
      <c r="C1120" s="51">
        <v>0</v>
      </c>
      <c r="D1120" s="52">
        <v>42.1</v>
      </c>
    </row>
    <row r="1121" spans="1:4" s="9" customFormat="1" x14ac:dyDescent="0.3">
      <c r="A1121" s="8">
        <f t="shared" si="17"/>
        <v>40859.645833330622</v>
      </c>
      <c r="B1121" s="51">
        <v>4</v>
      </c>
      <c r="C1121" s="51">
        <v>0</v>
      </c>
      <c r="D1121" s="52">
        <v>42.2</v>
      </c>
    </row>
    <row r="1122" spans="1:4" s="9" customFormat="1" x14ac:dyDescent="0.3">
      <c r="A1122" s="8">
        <f t="shared" si="17"/>
        <v>40859.656249997286</v>
      </c>
      <c r="B1122" s="51">
        <v>3</v>
      </c>
      <c r="C1122" s="51">
        <v>0</v>
      </c>
      <c r="D1122" s="52">
        <v>42.1</v>
      </c>
    </row>
    <row r="1123" spans="1:4" s="9" customFormat="1" x14ac:dyDescent="0.3">
      <c r="A1123" s="8">
        <f t="shared" si="17"/>
        <v>40859.66666666395</v>
      </c>
      <c r="B1123" s="51">
        <v>2</v>
      </c>
      <c r="C1123" s="51">
        <v>0</v>
      </c>
      <c r="D1123" s="52">
        <v>42.3</v>
      </c>
    </row>
    <row r="1124" spans="1:4" s="9" customFormat="1" x14ac:dyDescent="0.3">
      <c r="A1124" s="8">
        <f t="shared" si="17"/>
        <v>40859.677083330615</v>
      </c>
      <c r="B1124" s="51">
        <v>2</v>
      </c>
      <c r="C1124" s="51">
        <v>0</v>
      </c>
      <c r="D1124" s="52">
        <v>42.3</v>
      </c>
    </row>
    <row r="1125" spans="1:4" s="9" customFormat="1" x14ac:dyDescent="0.3">
      <c r="A1125" s="8">
        <f t="shared" si="17"/>
        <v>40859.687499997279</v>
      </c>
      <c r="B1125" s="51">
        <v>2</v>
      </c>
      <c r="C1125" s="51">
        <v>0</v>
      </c>
      <c r="D1125" s="52">
        <v>42.3</v>
      </c>
    </row>
    <row r="1126" spans="1:4" s="9" customFormat="1" x14ac:dyDescent="0.3">
      <c r="A1126" s="8">
        <f t="shared" si="17"/>
        <v>40859.697916663943</v>
      </c>
      <c r="B1126" s="51">
        <v>1</v>
      </c>
      <c r="C1126" s="51">
        <v>0</v>
      </c>
      <c r="D1126" s="52">
        <v>42.4</v>
      </c>
    </row>
    <row r="1127" spans="1:4" s="9" customFormat="1" x14ac:dyDescent="0.3">
      <c r="A1127" s="8">
        <f t="shared" si="17"/>
        <v>40859.708333330607</v>
      </c>
      <c r="B1127" s="51">
        <v>1</v>
      </c>
      <c r="C1127" s="51">
        <v>0</v>
      </c>
      <c r="D1127" s="52">
        <v>42.3</v>
      </c>
    </row>
    <row r="1128" spans="1:4" s="9" customFormat="1" x14ac:dyDescent="0.3">
      <c r="A1128" s="8">
        <f t="shared" si="17"/>
        <v>40859.718749997272</v>
      </c>
      <c r="B1128" s="51">
        <v>0</v>
      </c>
      <c r="C1128" s="51">
        <v>0</v>
      </c>
      <c r="D1128" s="52">
        <v>40.4</v>
      </c>
    </row>
    <row r="1129" spans="1:4" s="9" customFormat="1" x14ac:dyDescent="0.3">
      <c r="A1129" s="8">
        <f t="shared" si="17"/>
        <v>40859.729166663936</v>
      </c>
      <c r="B1129" s="51">
        <v>0</v>
      </c>
      <c r="C1129" s="51">
        <v>0</v>
      </c>
      <c r="D1129" s="52">
        <v>40.6</v>
      </c>
    </row>
    <row r="1130" spans="1:4" s="9" customFormat="1" x14ac:dyDescent="0.3">
      <c r="A1130" s="8">
        <f t="shared" si="17"/>
        <v>40859.7395833306</v>
      </c>
      <c r="B1130" s="51">
        <v>0</v>
      </c>
      <c r="C1130" s="51">
        <v>0</v>
      </c>
      <c r="D1130" s="52">
        <v>40.6</v>
      </c>
    </row>
    <row r="1131" spans="1:4" s="9" customFormat="1" x14ac:dyDescent="0.3">
      <c r="A1131" s="8">
        <f t="shared" si="17"/>
        <v>40859.749999997264</v>
      </c>
      <c r="B1131" s="51">
        <v>0</v>
      </c>
      <c r="C1131" s="51">
        <v>0</v>
      </c>
      <c r="D1131" s="52">
        <v>40.6</v>
      </c>
    </row>
    <row r="1132" spans="1:4" s="9" customFormat="1" x14ac:dyDescent="0.3">
      <c r="A1132" s="8">
        <f t="shared" si="17"/>
        <v>40859.760416663928</v>
      </c>
      <c r="B1132" s="51">
        <v>0</v>
      </c>
      <c r="C1132" s="51">
        <v>0</v>
      </c>
      <c r="D1132" s="52">
        <v>40.9</v>
      </c>
    </row>
    <row r="1133" spans="1:4" s="9" customFormat="1" x14ac:dyDescent="0.3">
      <c r="A1133" s="8">
        <f t="shared" si="17"/>
        <v>40859.770833330593</v>
      </c>
      <c r="B1133" s="51">
        <v>0</v>
      </c>
      <c r="C1133" s="51">
        <v>0</v>
      </c>
      <c r="D1133" s="52">
        <v>40.799999999999997</v>
      </c>
    </row>
    <row r="1134" spans="1:4" s="9" customFormat="1" x14ac:dyDescent="0.3">
      <c r="A1134" s="8">
        <f t="shared" si="17"/>
        <v>40859.781249997257</v>
      </c>
      <c r="B1134" s="51">
        <v>0</v>
      </c>
      <c r="C1134" s="51">
        <v>0</v>
      </c>
      <c r="D1134" s="52">
        <v>41.3</v>
      </c>
    </row>
    <row r="1135" spans="1:4" s="9" customFormat="1" x14ac:dyDescent="0.3">
      <c r="A1135" s="8">
        <f t="shared" si="17"/>
        <v>40859.791666663921</v>
      </c>
      <c r="B1135" s="51">
        <v>0</v>
      </c>
      <c r="C1135" s="51">
        <v>0</v>
      </c>
      <c r="D1135" s="52">
        <v>41</v>
      </c>
    </row>
    <row r="1136" spans="1:4" s="9" customFormat="1" x14ac:dyDescent="0.3">
      <c r="A1136" s="8">
        <f t="shared" si="17"/>
        <v>40859.802083330585</v>
      </c>
      <c r="B1136" s="51">
        <v>0</v>
      </c>
      <c r="C1136" s="51">
        <v>0</v>
      </c>
      <c r="D1136" s="52">
        <v>40.799999999999997</v>
      </c>
    </row>
    <row r="1137" spans="1:4" s="9" customFormat="1" x14ac:dyDescent="0.3">
      <c r="A1137" s="8">
        <f t="shared" si="17"/>
        <v>40859.81249999725</v>
      </c>
      <c r="B1137" s="51">
        <v>0</v>
      </c>
      <c r="C1137" s="51">
        <v>0</v>
      </c>
      <c r="D1137" s="52">
        <v>41.1</v>
      </c>
    </row>
    <row r="1138" spans="1:4" s="9" customFormat="1" x14ac:dyDescent="0.3">
      <c r="A1138" s="8">
        <f t="shared" si="17"/>
        <v>40859.822916663914</v>
      </c>
      <c r="B1138" s="51">
        <v>0</v>
      </c>
      <c r="C1138" s="51">
        <v>0</v>
      </c>
      <c r="D1138" s="52">
        <v>41.1</v>
      </c>
    </row>
    <row r="1139" spans="1:4" s="9" customFormat="1" x14ac:dyDescent="0.3">
      <c r="A1139" s="8">
        <f t="shared" si="17"/>
        <v>40859.833333330578</v>
      </c>
      <c r="B1139" s="51">
        <v>0</v>
      </c>
      <c r="C1139" s="51">
        <v>0</v>
      </c>
      <c r="D1139" s="52">
        <v>41.2</v>
      </c>
    </row>
    <row r="1140" spans="1:4" s="9" customFormat="1" x14ac:dyDescent="0.3">
      <c r="A1140" s="8">
        <f t="shared" si="17"/>
        <v>40859.843749997242</v>
      </c>
      <c r="B1140" s="51">
        <v>0</v>
      </c>
      <c r="C1140" s="51">
        <v>0</v>
      </c>
      <c r="D1140" s="52">
        <v>41.2</v>
      </c>
    </row>
    <row r="1141" spans="1:4" s="9" customFormat="1" x14ac:dyDescent="0.3">
      <c r="A1141" s="8">
        <f t="shared" si="17"/>
        <v>40859.854166663907</v>
      </c>
      <c r="B1141" s="51">
        <v>0</v>
      </c>
      <c r="C1141" s="51">
        <v>0</v>
      </c>
      <c r="D1141" s="52">
        <v>41.4</v>
      </c>
    </row>
    <row r="1142" spans="1:4" s="9" customFormat="1" x14ac:dyDescent="0.3">
      <c r="A1142" s="8">
        <f t="shared" si="17"/>
        <v>40859.864583330571</v>
      </c>
      <c r="B1142" s="51">
        <v>0</v>
      </c>
      <c r="C1142" s="51">
        <v>0</v>
      </c>
      <c r="D1142" s="52">
        <v>41.4</v>
      </c>
    </row>
    <row r="1143" spans="1:4" s="9" customFormat="1" x14ac:dyDescent="0.3">
      <c r="A1143" s="8">
        <f t="shared" si="17"/>
        <v>40859.874999997235</v>
      </c>
      <c r="B1143" s="51">
        <v>0</v>
      </c>
      <c r="C1143" s="51">
        <v>0</v>
      </c>
      <c r="D1143" s="52">
        <v>41.4</v>
      </c>
    </row>
    <row r="1144" spans="1:4" s="9" customFormat="1" x14ac:dyDescent="0.3">
      <c r="A1144" s="8">
        <f t="shared" si="17"/>
        <v>40859.885416663899</v>
      </c>
      <c r="B1144" s="51">
        <v>0</v>
      </c>
      <c r="C1144" s="51">
        <v>0</v>
      </c>
      <c r="D1144" s="52">
        <v>41.2</v>
      </c>
    </row>
    <row r="1145" spans="1:4" s="9" customFormat="1" x14ac:dyDescent="0.3">
      <c r="A1145" s="8">
        <f t="shared" si="17"/>
        <v>40859.895833330564</v>
      </c>
      <c r="B1145" s="51">
        <v>0</v>
      </c>
      <c r="C1145" s="51">
        <v>0</v>
      </c>
      <c r="D1145" s="52">
        <v>41.5</v>
      </c>
    </row>
    <row r="1146" spans="1:4" s="9" customFormat="1" x14ac:dyDescent="0.3">
      <c r="A1146" s="8">
        <f t="shared" si="17"/>
        <v>40859.906249997228</v>
      </c>
      <c r="B1146" s="51">
        <v>0</v>
      </c>
      <c r="C1146" s="51">
        <v>0</v>
      </c>
      <c r="D1146" s="52">
        <v>41.5</v>
      </c>
    </row>
    <row r="1147" spans="1:4" s="9" customFormat="1" x14ac:dyDescent="0.3">
      <c r="A1147" s="8">
        <f t="shared" si="17"/>
        <v>40859.916666663892</v>
      </c>
      <c r="B1147" s="51">
        <v>0</v>
      </c>
      <c r="C1147" s="51">
        <v>0</v>
      </c>
      <c r="D1147" s="52">
        <v>41.6</v>
      </c>
    </row>
    <row r="1148" spans="1:4" s="9" customFormat="1" x14ac:dyDescent="0.3">
      <c r="A1148" s="8">
        <f t="shared" si="17"/>
        <v>40859.927083330556</v>
      </c>
      <c r="B1148" s="51">
        <v>0</v>
      </c>
      <c r="C1148" s="51">
        <v>0</v>
      </c>
      <c r="D1148" s="52">
        <v>41.4</v>
      </c>
    </row>
    <row r="1149" spans="1:4" s="9" customFormat="1" x14ac:dyDescent="0.3">
      <c r="A1149" s="8">
        <f t="shared" si="17"/>
        <v>40859.937499997221</v>
      </c>
      <c r="B1149" s="51">
        <v>0</v>
      </c>
      <c r="C1149" s="51">
        <v>0</v>
      </c>
      <c r="D1149" s="52">
        <v>41.4</v>
      </c>
    </row>
    <row r="1150" spans="1:4" s="9" customFormat="1" x14ac:dyDescent="0.3">
      <c r="A1150" s="8">
        <f t="shared" si="17"/>
        <v>40859.947916663885</v>
      </c>
      <c r="B1150" s="51">
        <v>0</v>
      </c>
      <c r="C1150" s="51">
        <v>0</v>
      </c>
      <c r="D1150" s="52">
        <v>41.7</v>
      </c>
    </row>
    <row r="1151" spans="1:4" s="9" customFormat="1" x14ac:dyDescent="0.3">
      <c r="A1151" s="8">
        <f t="shared" si="17"/>
        <v>40859.958333330549</v>
      </c>
      <c r="B1151" s="51">
        <v>0</v>
      </c>
      <c r="C1151" s="51">
        <v>0</v>
      </c>
      <c r="D1151" s="52">
        <v>41.7</v>
      </c>
    </row>
    <row r="1152" spans="1:4" s="9" customFormat="1" x14ac:dyDescent="0.3">
      <c r="A1152" s="8">
        <f t="shared" si="17"/>
        <v>40859.968749997213</v>
      </c>
      <c r="B1152" s="51">
        <v>0</v>
      </c>
      <c r="C1152" s="51">
        <v>0</v>
      </c>
      <c r="D1152" s="52">
        <v>41.5</v>
      </c>
    </row>
    <row r="1153" spans="1:4" s="9" customFormat="1" x14ac:dyDescent="0.3">
      <c r="A1153" s="8">
        <f t="shared" si="17"/>
        <v>40859.979166663878</v>
      </c>
      <c r="B1153" s="51">
        <v>0</v>
      </c>
      <c r="C1153" s="51">
        <v>0</v>
      </c>
      <c r="D1153" s="52">
        <v>41.9</v>
      </c>
    </row>
    <row r="1154" spans="1:4" s="9" customFormat="1" x14ac:dyDescent="0.3">
      <c r="A1154" s="8">
        <f t="shared" si="17"/>
        <v>40859.989583330542</v>
      </c>
      <c r="B1154" s="51">
        <v>0</v>
      </c>
      <c r="C1154" s="51">
        <v>0</v>
      </c>
      <c r="D1154" s="52">
        <v>41.8</v>
      </c>
    </row>
    <row r="1155" spans="1:4" s="9" customFormat="1" x14ac:dyDescent="0.3">
      <c r="A1155" s="8">
        <f t="shared" si="17"/>
        <v>40859.999999997206</v>
      </c>
      <c r="B1155" s="51">
        <v>0</v>
      </c>
      <c r="C1155" s="51">
        <v>0</v>
      </c>
      <c r="D1155" s="52">
        <v>41.8</v>
      </c>
    </row>
    <row r="1156" spans="1:4" s="9" customFormat="1" x14ac:dyDescent="0.3">
      <c r="A1156" s="8">
        <f t="shared" si="17"/>
        <v>40860.01041666387</v>
      </c>
      <c r="B1156" s="51">
        <v>0</v>
      </c>
      <c r="C1156" s="51">
        <v>0</v>
      </c>
      <c r="D1156" s="52">
        <v>41.8</v>
      </c>
    </row>
    <row r="1157" spans="1:4" s="9" customFormat="1" x14ac:dyDescent="0.3">
      <c r="A1157" s="8">
        <f t="shared" ref="A1157:A1220" si="18">A1156+1/24/4</f>
        <v>40860.020833330535</v>
      </c>
      <c r="B1157" s="51">
        <v>0</v>
      </c>
      <c r="C1157" s="51">
        <v>0</v>
      </c>
      <c r="D1157" s="52">
        <v>41.8</v>
      </c>
    </row>
    <row r="1158" spans="1:4" s="9" customFormat="1" x14ac:dyDescent="0.3">
      <c r="A1158" s="8">
        <f t="shared" si="18"/>
        <v>40860.031249997199</v>
      </c>
      <c r="B1158" s="51">
        <v>0</v>
      </c>
      <c r="C1158" s="51">
        <v>0</v>
      </c>
      <c r="D1158" s="52">
        <v>41.9</v>
      </c>
    </row>
    <row r="1159" spans="1:4" s="9" customFormat="1" x14ac:dyDescent="0.3">
      <c r="A1159" s="8">
        <f t="shared" si="18"/>
        <v>40860.041666663863</v>
      </c>
      <c r="B1159" s="51">
        <v>0</v>
      </c>
      <c r="C1159" s="51">
        <v>0</v>
      </c>
      <c r="D1159" s="52">
        <v>41.6</v>
      </c>
    </row>
    <row r="1160" spans="1:4" s="9" customFormat="1" x14ac:dyDescent="0.3">
      <c r="A1160" s="8">
        <f t="shared" si="18"/>
        <v>40860.052083330527</v>
      </c>
      <c r="B1160" s="51">
        <v>0</v>
      </c>
      <c r="C1160" s="51">
        <v>0</v>
      </c>
      <c r="D1160" s="52">
        <v>39.700000000000003</v>
      </c>
    </row>
    <row r="1161" spans="1:4" s="9" customFormat="1" x14ac:dyDescent="0.3">
      <c r="A1161" s="8">
        <f t="shared" si="18"/>
        <v>40860.062499997191</v>
      </c>
      <c r="B1161" s="51">
        <v>0</v>
      </c>
      <c r="C1161" s="51">
        <v>0</v>
      </c>
      <c r="D1161" s="52">
        <v>39.799999999999997</v>
      </c>
    </row>
    <row r="1162" spans="1:4" s="9" customFormat="1" x14ac:dyDescent="0.3">
      <c r="A1162" s="8">
        <f t="shared" si="18"/>
        <v>40860.072916663856</v>
      </c>
      <c r="B1162" s="51">
        <v>0</v>
      </c>
      <c r="C1162" s="51">
        <v>0</v>
      </c>
      <c r="D1162" s="52">
        <v>39.799999999999997</v>
      </c>
    </row>
    <row r="1163" spans="1:4" s="9" customFormat="1" x14ac:dyDescent="0.3">
      <c r="A1163" s="8">
        <f t="shared" si="18"/>
        <v>40860.08333333052</v>
      </c>
      <c r="B1163" s="51">
        <v>0</v>
      </c>
      <c r="C1163" s="51">
        <v>0</v>
      </c>
      <c r="D1163" s="52">
        <v>39.799999999999997</v>
      </c>
    </row>
    <row r="1164" spans="1:4" s="9" customFormat="1" x14ac:dyDescent="0.3">
      <c r="A1164" s="8">
        <f t="shared" si="18"/>
        <v>40860.093749997184</v>
      </c>
      <c r="B1164" s="51">
        <v>0</v>
      </c>
      <c r="C1164" s="51">
        <v>0</v>
      </c>
      <c r="D1164" s="52">
        <v>40.1</v>
      </c>
    </row>
    <row r="1165" spans="1:4" s="9" customFormat="1" x14ac:dyDescent="0.3">
      <c r="A1165" s="8">
        <f t="shared" si="18"/>
        <v>40860.104166663848</v>
      </c>
      <c r="B1165" s="51">
        <v>0</v>
      </c>
      <c r="C1165" s="51">
        <v>0</v>
      </c>
      <c r="D1165" s="52">
        <v>40</v>
      </c>
    </row>
    <row r="1166" spans="1:4" s="9" customFormat="1" x14ac:dyDescent="0.3">
      <c r="A1166" s="8">
        <f t="shared" si="18"/>
        <v>40860.114583330513</v>
      </c>
      <c r="B1166" s="51">
        <v>0</v>
      </c>
      <c r="C1166" s="51">
        <v>0</v>
      </c>
      <c r="D1166" s="52">
        <v>40</v>
      </c>
    </row>
    <row r="1167" spans="1:4" s="9" customFormat="1" x14ac:dyDescent="0.3">
      <c r="A1167" s="8">
        <f t="shared" si="18"/>
        <v>40860.124999997177</v>
      </c>
      <c r="B1167" s="51">
        <v>0</v>
      </c>
      <c r="C1167" s="51">
        <v>0</v>
      </c>
      <c r="D1167" s="52">
        <v>40.1</v>
      </c>
    </row>
    <row r="1168" spans="1:4" s="9" customFormat="1" x14ac:dyDescent="0.3">
      <c r="A1168" s="8">
        <f t="shared" si="18"/>
        <v>40860.135416663841</v>
      </c>
      <c r="B1168" s="51">
        <v>0</v>
      </c>
      <c r="C1168" s="51">
        <v>0</v>
      </c>
      <c r="D1168" s="52">
        <v>39.700000000000003</v>
      </c>
    </row>
    <row r="1169" spans="1:4" s="9" customFormat="1" x14ac:dyDescent="0.3">
      <c r="A1169" s="8">
        <f t="shared" si="18"/>
        <v>40860.145833330505</v>
      </c>
      <c r="B1169" s="51">
        <v>0</v>
      </c>
      <c r="C1169" s="51">
        <v>0</v>
      </c>
      <c r="D1169" s="52">
        <v>39.9</v>
      </c>
    </row>
    <row r="1170" spans="1:4" s="9" customFormat="1" x14ac:dyDescent="0.3">
      <c r="A1170" s="8">
        <f t="shared" si="18"/>
        <v>40860.15624999717</v>
      </c>
      <c r="B1170" s="51">
        <v>0</v>
      </c>
      <c r="C1170" s="51">
        <v>0</v>
      </c>
      <c r="D1170" s="52">
        <v>40.1</v>
      </c>
    </row>
    <row r="1171" spans="1:4" s="9" customFormat="1" x14ac:dyDescent="0.3">
      <c r="A1171" s="8">
        <f t="shared" si="18"/>
        <v>40860.166666663834</v>
      </c>
      <c r="B1171" s="51">
        <v>0</v>
      </c>
      <c r="C1171" s="51">
        <v>0</v>
      </c>
      <c r="D1171" s="52">
        <v>40.299999999999997</v>
      </c>
    </row>
    <row r="1172" spans="1:4" s="9" customFormat="1" x14ac:dyDescent="0.3">
      <c r="A1172" s="8">
        <f t="shared" si="18"/>
        <v>40860.177083330498</v>
      </c>
      <c r="B1172" s="51">
        <v>0</v>
      </c>
      <c r="C1172" s="51">
        <v>0</v>
      </c>
      <c r="D1172" s="52">
        <v>40.299999999999997</v>
      </c>
    </row>
    <row r="1173" spans="1:4" s="9" customFormat="1" x14ac:dyDescent="0.3">
      <c r="A1173" s="8">
        <f t="shared" si="18"/>
        <v>40860.187499997162</v>
      </c>
      <c r="B1173" s="51">
        <v>0</v>
      </c>
      <c r="C1173" s="51">
        <v>0</v>
      </c>
      <c r="D1173" s="52">
        <v>40.4</v>
      </c>
    </row>
    <row r="1174" spans="1:4" s="9" customFormat="1" x14ac:dyDescent="0.3">
      <c r="A1174" s="8">
        <f t="shared" si="18"/>
        <v>40860.197916663827</v>
      </c>
      <c r="B1174" s="51">
        <v>0</v>
      </c>
      <c r="C1174" s="51">
        <v>0</v>
      </c>
      <c r="D1174" s="52">
        <v>40.6</v>
      </c>
    </row>
    <row r="1175" spans="1:4" s="9" customFormat="1" x14ac:dyDescent="0.3">
      <c r="A1175" s="8">
        <f t="shared" si="18"/>
        <v>40860.208333330491</v>
      </c>
      <c r="B1175" s="51">
        <v>0</v>
      </c>
      <c r="C1175" s="51">
        <v>0</v>
      </c>
      <c r="D1175" s="52">
        <v>40.299999999999997</v>
      </c>
    </row>
    <row r="1176" spans="1:4" s="9" customFormat="1" x14ac:dyDescent="0.3">
      <c r="A1176" s="8">
        <f t="shared" si="18"/>
        <v>40860.218749997155</v>
      </c>
      <c r="B1176" s="51">
        <v>0</v>
      </c>
      <c r="C1176" s="51">
        <v>0</v>
      </c>
      <c r="D1176" s="52">
        <v>40.799999999999997</v>
      </c>
    </row>
    <row r="1177" spans="1:4" s="9" customFormat="1" x14ac:dyDescent="0.3">
      <c r="A1177" s="8">
        <f t="shared" si="18"/>
        <v>40860.229166663819</v>
      </c>
      <c r="B1177" s="51">
        <v>0</v>
      </c>
      <c r="C1177" s="51">
        <v>0</v>
      </c>
      <c r="D1177" s="52">
        <v>40.6</v>
      </c>
    </row>
    <row r="1178" spans="1:4" s="9" customFormat="1" x14ac:dyDescent="0.3">
      <c r="A1178" s="8">
        <f t="shared" si="18"/>
        <v>40860.239583330484</v>
      </c>
      <c r="B1178" s="51">
        <v>0</v>
      </c>
      <c r="C1178" s="51">
        <v>0</v>
      </c>
      <c r="D1178" s="52">
        <v>40.9</v>
      </c>
    </row>
    <row r="1179" spans="1:4" s="9" customFormat="1" x14ac:dyDescent="0.3">
      <c r="A1179" s="8">
        <f t="shared" si="18"/>
        <v>40860.249999997148</v>
      </c>
      <c r="B1179" s="51">
        <v>0</v>
      </c>
      <c r="C1179" s="51">
        <v>0</v>
      </c>
      <c r="D1179" s="52">
        <v>41.1</v>
      </c>
    </row>
    <row r="1180" spans="1:4" s="9" customFormat="1" x14ac:dyDescent="0.3">
      <c r="A1180" s="8">
        <f t="shared" si="18"/>
        <v>40860.260416663812</v>
      </c>
      <c r="B1180" s="51">
        <v>0</v>
      </c>
      <c r="C1180" s="51">
        <v>0</v>
      </c>
      <c r="D1180" s="52">
        <v>41</v>
      </c>
    </row>
    <row r="1181" spans="1:4" s="9" customFormat="1" x14ac:dyDescent="0.3">
      <c r="A1181" s="8">
        <f t="shared" si="18"/>
        <v>40860.270833330476</v>
      </c>
      <c r="B1181" s="51">
        <v>0</v>
      </c>
      <c r="C1181" s="51">
        <v>0</v>
      </c>
      <c r="D1181" s="52">
        <v>41.5</v>
      </c>
    </row>
    <row r="1182" spans="1:4" s="9" customFormat="1" x14ac:dyDescent="0.3">
      <c r="A1182" s="8">
        <f t="shared" si="18"/>
        <v>40860.281249997141</v>
      </c>
      <c r="B1182" s="51">
        <v>0</v>
      </c>
      <c r="C1182" s="51">
        <v>0</v>
      </c>
      <c r="D1182" s="52">
        <v>41.4</v>
      </c>
    </row>
    <row r="1183" spans="1:4" s="9" customFormat="1" x14ac:dyDescent="0.3">
      <c r="A1183" s="8">
        <f t="shared" si="18"/>
        <v>40860.291666663805</v>
      </c>
      <c r="B1183" s="51">
        <v>0</v>
      </c>
      <c r="C1183" s="51">
        <v>0</v>
      </c>
      <c r="D1183" s="52">
        <v>41.4</v>
      </c>
    </row>
    <row r="1184" spans="1:4" s="9" customFormat="1" x14ac:dyDescent="0.3">
      <c r="A1184" s="8">
        <f t="shared" si="18"/>
        <v>40860.302083330469</v>
      </c>
      <c r="B1184" s="51">
        <v>0</v>
      </c>
      <c r="C1184" s="51">
        <v>0</v>
      </c>
      <c r="D1184" s="52">
        <v>41.4</v>
      </c>
    </row>
    <row r="1185" spans="1:4" s="9" customFormat="1" x14ac:dyDescent="0.3">
      <c r="A1185" s="8">
        <f t="shared" si="18"/>
        <v>40860.312499997133</v>
      </c>
      <c r="B1185" s="51">
        <v>0</v>
      </c>
      <c r="C1185" s="51">
        <v>0</v>
      </c>
      <c r="D1185" s="52">
        <v>41.4</v>
      </c>
    </row>
    <row r="1186" spans="1:4" s="9" customFormat="1" x14ac:dyDescent="0.3">
      <c r="A1186" s="8">
        <f t="shared" si="18"/>
        <v>40860.322916663798</v>
      </c>
      <c r="B1186" s="51">
        <v>0</v>
      </c>
      <c r="C1186" s="51">
        <v>0</v>
      </c>
      <c r="D1186" s="52">
        <v>41.6</v>
      </c>
    </row>
    <row r="1187" spans="1:4" s="9" customFormat="1" x14ac:dyDescent="0.3">
      <c r="A1187" s="8">
        <f t="shared" si="18"/>
        <v>40860.333333330462</v>
      </c>
      <c r="B1187" s="51">
        <v>0</v>
      </c>
      <c r="C1187" s="51">
        <v>0</v>
      </c>
      <c r="D1187" s="52">
        <v>41.3</v>
      </c>
    </row>
    <row r="1188" spans="1:4" s="9" customFormat="1" x14ac:dyDescent="0.3">
      <c r="A1188" s="8">
        <f t="shared" si="18"/>
        <v>40860.343749997126</v>
      </c>
      <c r="B1188" s="51">
        <v>0</v>
      </c>
      <c r="C1188" s="51">
        <v>0</v>
      </c>
      <c r="D1188" s="52">
        <v>41.7</v>
      </c>
    </row>
    <row r="1189" spans="1:4" s="9" customFormat="1" x14ac:dyDescent="0.3">
      <c r="A1189" s="8">
        <f t="shared" si="18"/>
        <v>40860.35416666379</v>
      </c>
      <c r="B1189" s="51">
        <v>0</v>
      </c>
      <c r="C1189" s="51">
        <v>0</v>
      </c>
      <c r="D1189" s="52">
        <v>41.6</v>
      </c>
    </row>
    <row r="1190" spans="1:4" s="9" customFormat="1" x14ac:dyDescent="0.3">
      <c r="A1190" s="8">
        <f t="shared" si="18"/>
        <v>40860.364583330454</v>
      </c>
      <c r="B1190" s="51">
        <v>0</v>
      </c>
      <c r="C1190" s="51">
        <v>0</v>
      </c>
      <c r="D1190" s="52">
        <v>41.6</v>
      </c>
    </row>
    <row r="1191" spans="1:4" s="9" customFormat="1" x14ac:dyDescent="0.3">
      <c r="A1191" s="8">
        <f t="shared" si="18"/>
        <v>40860.374999997119</v>
      </c>
      <c r="B1191" s="51">
        <v>0</v>
      </c>
      <c r="C1191" s="51">
        <v>0</v>
      </c>
      <c r="D1191" s="52">
        <v>41.7</v>
      </c>
    </row>
    <row r="1192" spans="1:4" s="9" customFormat="1" x14ac:dyDescent="0.3">
      <c r="A1192" s="8">
        <f t="shared" si="18"/>
        <v>40860.385416663783</v>
      </c>
      <c r="B1192" s="51">
        <v>0</v>
      </c>
      <c r="C1192" s="51">
        <v>0</v>
      </c>
      <c r="D1192" s="52">
        <v>40.4</v>
      </c>
    </row>
    <row r="1193" spans="1:4" s="9" customFormat="1" x14ac:dyDescent="0.3">
      <c r="A1193" s="8">
        <f t="shared" si="18"/>
        <v>40860.395833330447</v>
      </c>
      <c r="B1193" s="51">
        <v>0</v>
      </c>
      <c r="C1193" s="51">
        <v>0</v>
      </c>
      <c r="D1193" s="52">
        <v>40.299999999999997</v>
      </c>
    </row>
    <row r="1194" spans="1:4" s="9" customFormat="1" x14ac:dyDescent="0.3">
      <c r="A1194" s="8">
        <f t="shared" si="18"/>
        <v>40860.406249997111</v>
      </c>
      <c r="B1194" s="51">
        <v>0</v>
      </c>
      <c r="C1194" s="51">
        <v>0</v>
      </c>
      <c r="D1194" s="52">
        <v>40.299999999999997</v>
      </c>
    </row>
    <row r="1195" spans="1:4" s="9" customFormat="1" x14ac:dyDescent="0.3">
      <c r="A1195" s="8">
        <f t="shared" si="18"/>
        <v>40860.416666663776</v>
      </c>
      <c r="B1195" s="51">
        <v>0</v>
      </c>
      <c r="C1195" s="51">
        <v>0</v>
      </c>
      <c r="D1195" s="52">
        <v>40.700000000000003</v>
      </c>
    </row>
    <row r="1196" spans="1:4" s="9" customFormat="1" x14ac:dyDescent="0.3">
      <c r="A1196" s="8">
        <f t="shared" si="18"/>
        <v>40860.42708333044</v>
      </c>
      <c r="B1196" s="51">
        <v>0</v>
      </c>
      <c r="C1196" s="51">
        <v>0</v>
      </c>
      <c r="D1196" s="52">
        <v>40.5</v>
      </c>
    </row>
    <row r="1197" spans="1:4" s="9" customFormat="1" x14ac:dyDescent="0.3">
      <c r="A1197" s="8">
        <f t="shared" si="18"/>
        <v>40860.437499997104</v>
      </c>
      <c r="B1197" s="51">
        <v>0</v>
      </c>
      <c r="C1197" s="51">
        <v>0</v>
      </c>
      <c r="D1197" s="52">
        <v>40.700000000000003</v>
      </c>
    </row>
    <row r="1198" spans="1:4" s="9" customFormat="1" x14ac:dyDescent="0.3">
      <c r="A1198" s="8">
        <f t="shared" si="18"/>
        <v>40860.447916663768</v>
      </c>
      <c r="B1198" s="51">
        <v>0</v>
      </c>
      <c r="C1198" s="51">
        <v>0</v>
      </c>
      <c r="D1198" s="52">
        <v>40.9</v>
      </c>
    </row>
    <row r="1199" spans="1:4" s="9" customFormat="1" x14ac:dyDescent="0.3">
      <c r="A1199" s="8">
        <f t="shared" si="18"/>
        <v>40860.458333330433</v>
      </c>
      <c r="B1199" s="51">
        <v>0</v>
      </c>
      <c r="C1199" s="51">
        <v>0</v>
      </c>
      <c r="D1199" s="52">
        <v>41</v>
      </c>
    </row>
    <row r="1200" spans="1:4" s="9" customFormat="1" x14ac:dyDescent="0.3">
      <c r="A1200" s="8">
        <f t="shared" si="18"/>
        <v>40860.468749997097</v>
      </c>
      <c r="B1200" s="51">
        <v>0</v>
      </c>
      <c r="C1200" s="51">
        <v>0</v>
      </c>
      <c r="D1200" s="52">
        <v>40.9</v>
      </c>
    </row>
    <row r="1201" spans="1:4" s="9" customFormat="1" x14ac:dyDescent="0.3">
      <c r="A1201" s="8">
        <f t="shared" si="18"/>
        <v>40860.479166663761</v>
      </c>
      <c r="B1201" s="51">
        <v>0</v>
      </c>
      <c r="C1201" s="51">
        <v>0</v>
      </c>
      <c r="D1201" s="52">
        <v>41.2</v>
      </c>
    </row>
    <row r="1202" spans="1:4" s="9" customFormat="1" x14ac:dyDescent="0.3">
      <c r="A1202" s="8">
        <f t="shared" si="18"/>
        <v>40860.489583330425</v>
      </c>
      <c r="B1202" s="51">
        <v>0</v>
      </c>
      <c r="C1202" s="51">
        <v>0</v>
      </c>
      <c r="D1202" s="52">
        <v>41.2</v>
      </c>
    </row>
    <row r="1203" spans="1:4" s="9" customFormat="1" x14ac:dyDescent="0.3">
      <c r="A1203" s="8">
        <f t="shared" si="18"/>
        <v>40860.49999999709</v>
      </c>
      <c r="B1203" s="51">
        <v>0</v>
      </c>
      <c r="C1203" s="51">
        <v>0</v>
      </c>
      <c r="D1203" s="52">
        <v>41.5</v>
      </c>
    </row>
    <row r="1204" spans="1:4" s="9" customFormat="1" x14ac:dyDescent="0.3">
      <c r="A1204" s="8">
        <f t="shared" si="18"/>
        <v>40860.510416663754</v>
      </c>
      <c r="B1204" s="51">
        <v>0</v>
      </c>
      <c r="C1204" s="51">
        <v>0</v>
      </c>
      <c r="D1204" s="52">
        <v>41.4</v>
      </c>
    </row>
    <row r="1205" spans="1:4" s="9" customFormat="1" x14ac:dyDescent="0.3">
      <c r="A1205" s="8">
        <f t="shared" si="18"/>
        <v>40860.520833330418</v>
      </c>
      <c r="B1205" s="51">
        <v>1</v>
      </c>
      <c r="C1205" s="51">
        <v>0</v>
      </c>
      <c r="D1205" s="52">
        <v>41.7</v>
      </c>
    </row>
    <row r="1206" spans="1:4" s="9" customFormat="1" x14ac:dyDescent="0.3">
      <c r="A1206" s="8">
        <f t="shared" si="18"/>
        <v>40860.531249997082</v>
      </c>
      <c r="B1206" s="51">
        <v>2</v>
      </c>
      <c r="C1206" s="51">
        <v>0</v>
      </c>
      <c r="D1206" s="52">
        <v>41.6</v>
      </c>
    </row>
    <row r="1207" spans="1:4" s="9" customFormat="1" x14ac:dyDescent="0.3">
      <c r="A1207" s="8">
        <f t="shared" si="18"/>
        <v>40860.541666663747</v>
      </c>
      <c r="B1207" s="51">
        <v>4</v>
      </c>
      <c r="C1207" s="51">
        <v>0</v>
      </c>
      <c r="D1207" s="52">
        <v>41.7</v>
      </c>
    </row>
    <row r="1208" spans="1:4" s="9" customFormat="1" x14ac:dyDescent="0.3">
      <c r="A1208" s="8">
        <f t="shared" si="18"/>
        <v>40860.552083330411</v>
      </c>
      <c r="B1208" s="51">
        <v>3</v>
      </c>
      <c r="C1208" s="51">
        <v>0</v>
      </c>
      <c r="D1208" s="52">
        <v>41.7</v>
      </c>
    </row>
    <row r="1209" spans="1:4" s="9" customFormat="1" x14ac:dyDescent="0.3">
      <c r="A1209" s="8">
        <f t="shared" si="18"/>
        <v>40860.562499997075</v>
      </c>
      <c r="B1209" s="51">
        <v>4</v>
      </c>
      <c r="C1209" s="51">
        <v>0</v>
      </c>
      <c r="D1209" s="52">
        <v>41.8</v>
      </c>
    </row>
    <row r="1210" spans="1:4" s="9" customFormat="1" x14ac:dyDescent="0.3">
      <c r="A1210" s="8">
        <f t="shared" si="18"/>
        <v>40860.572916663739</v>
      </c>
      <c r="B1210" s="51">
        <v>4</v>
      </c>
      <c r="C1210" s="51">
        <v>0</v>
      </c>
      <c r="D1210" s="52">
        <v>41.7</v>
      </c>
    </row>
    <row r="1211" spans="1:4" s="9" customFormat="1" x14ac:dyDescent="0.3">
      <c r="A1211" s="8">
        <f t="shared" si="18"/>
        <v>40860.583333330404</v>
      </c>
      <c r="B1211" s="51">
        <v>5</v>
      </c>
      <c r="C1211" s="51">
        <v>0</v>
      </c>
      <c r="D1211" s="52">
        <v>41.5</v>
      </c>
    </row>
    <row r="1212" spans="1:4" s="9" customFormat="1" x14ac:dyDescent="0.3">
      <c r="A1212" s="8">
        <f t="shared" si="18"/>
        <v>40860.593749997068</v>
      </c>
      <c r="B1212" s="51">
        <v>5</v>
      </c>
      <c r="C1212" s="51">
        <v>0</v>
      </c>
      <c r="D1212" s="52">
        <v>41.7</v>
      </c>
    </row>
    <row r="1213" spans="1:4" s="9" customFormat="1" x14ac:dyDescent="0.3">
      <c r="A1213" s="8">
        <f t="shared" si="18"/>
        <v>40860.604166663732</v>
      </c>
      <c r="B1213" s="51">
        <v>5</v>
      </c>
      <c r="C1213" s="51">
        <v>0</v>
      </c>
      <c r="D1213" s="52">
        <v>41.5</v>
      </c>
    </row>
    <row r="1214" spans="1:4" s="9" customFormat="1" x14ac:dyDescent="0.3">
      <c r="A1214" s="8">
        <f t="shared" si="18"/>
        <v>40860.614583330396</v>
      </c>
      <c r="B1214" s="51">
        <v>5</v>
      </c>
      <c r="C1214" s="51">
        <v>0</v>
      </c>
      <c r="D1214" s="52">
        <v>41.4</v>
      </c>
    </row>
    <row r="1215" spans="1:4" s="9" customFormat="1" x14ac:dyDescent="0.3">
      <c r="A1215" s="8">
        <f t="shared" si="18"/>
        <v>40860.624999997061</v>
      </c>
      <c r="B1215" s="51">
        <v>5</v>
      </c>
      <c r="C1215" s="51">
        <v>0</v>
      </c>
      <c r="D1215" s="52">
        <v>41.5</v>
      </c>
    </row>
    <row r="1216" spans="1:4" s="9" customFormat="1" x14ac:dyDescent="0.3">
      <c r="A1216" s="8">
        <f t="shared" si="18"/>
        <v>40860.635416663725</v>
      </c>
      <c r="B1216" s="51">
        <v>5</v>
      </c>
      <c r="C1216" s="51">
        <v>0</v>
      </c>
      <c r="D1216" s="52">
        <v>41.4</v>
      </c>
    </row>
    <row r="1217" spans="1:4" s="9" customFormat="1" x14ac:dyDescent="0.3">
      <c r="A1217" s="8">
        <f t="shared" si="18"/>
        <v>40860.645833330389</v>
      </c>
      <c r="B1217" s="51">
        <v>4</v>
      </c>
      <c r="C1217" s="51">
        <v>0</v>
      </c>
      <c r="D1217" s="52">
        <v>41.3</v>
      </c>
    </row>
    <row r="1218" spans="1:4" s="9" customFormat="1" x14ac:dyDescent="0.3">
      <c r="A1218" s="8">
        <f t="shared" si="18"/>
        <v>40860.656249997053</v>
      </c>
      <c r="B1218" s="51">
        <v>3</v>
      </c>
      <c r="C1218" s="51">
        <v>0</v>
      </c>
      <c r="D1218" s="52">
        <v>41.2</v>
      </c>
    </row>
    <row r="1219" spans="1:4" s="9" customFormat="1" x14ac:dyDescent="0.3">
      <c r="A1219" s="8">
        <f t="shared" si="18"/>
        <v>40860.666666663717</v>
      </c>
      <c r="B1219" s="51">
        <v>3</v>
      </c>
      <c r="C1219" s="51">
        <v>0</v>
      </c>
      <c r="D1219" s="52">
        <v>41.5</v>
      </c>
    </row>
    <row r="1220" spans="1:4" s="9" customFormat="1" x14ac:dyDescent="0.3">
      <c r="A1220" s="8">
        <f t="shared" si="18"/>
        <v>40860.677083330382</v>
      </c>
      <c r="B1220" s="51">
        <v>2</v>
      </c>
      <c r="C1220" s="51">
        <v>0</v>
      </c>
      <c r="D1220" s="52">
        <v>41.4</v>
      </c>
    </row>
    <row r="1221" spans="1:4" s="9" customFormat="1" x14ac:dyDescent="0.3">
      <c r="A1221" s="8">
        <f t="shared" ref="A1221:A1284" si="19">A1220+1/24/4</f>
        <v>40860.687499997046</v>
      </c>
      <c r="B1221" s="51">
        <v>1</v>
      </c>
      <c r="C1221" s="51">
        <v>0</v>
      </c>
      <c r="D1221" s="52">
        <v>41.1</v>
      </c>
    </row>
    <row r="1222" spans="1:4" s="9" customFormat="1" x14ac:dyDescent="0.3">
      <c r="A1222" s="8">
        <f t="shared" si="19"/>
        <v>40860.69791666371</v>
      </c>
      <c r="B1222" s="51">
        <v>1</v>
      </c>
      <c r="C1222" s="51">
        <v>0</v>
      </c>
      <c r="D1222" s="52">
        <v>41.1</v>
      </c>
    </row>
    <row r="1223" spans="1:4" s="9" customFormat="1" x14ac:dyDescent="0.3">
      <c r="A1223" s="8">
        <f t="shared" si="19"/>
        <v>40860.708333330374</v>
      </c>
      <c r="B1223" s="51">
        <v>0</v>
      </c>
      <c r="C1223" s="51">
        <v>0</v>
      </c>
      <c r="D1223" s="52">
        <v>41.3</v>
      </c>
    </row>
    <row r="1224" spans="1:4" s="9" customFormat="1" x14ac:dyDescent="0.3">
      <c r="A1224" s="8">
        <f t="shared" si="19"/>
        <v>40860.718749997039</v>
      </c>
      <c r="B1224" s="51">
        <v>0</v>
      </c>
      <c r="C1224" s="51">
        <v>0</v>
      </c>
      <c r="D1224" s="52">
        <v>38.299999999999997</v>
      </c>
    </row>
    <row r="1225" spans="1:4" s="9" customFormat="1" x14ac:dyDescent="0.3">
      <c r="A1225" s="8">
        <f t="shared" si="19"/>
        <v>40860.729166663703</v>
      </c>
      <c r="B1225" s="51">
        <v>0</v>
      </c>
      <c r="C1225" s="51">
        <v>0</v>
      </c>
      <c r="D1225" s="52">
        <v>38.5</v>
      </c>
    </row>
    <row r="1226" spans="1:4" s="9" customFormat="1" x14ac:dyDescent="0.3">
      <c r="A1226" s="8">
        <f t="shared" si="19"/>
        <v>40860.739583330367</v>
      </c>
      <c r="B1226" s="51">
        <v>0</v>
      </c>
      <c r="C1226" s="51">
        <v>0</v>
      </c>
      <c r="D1226" s="52">
        <v>38.700000000000003</v>
      </c>
    </row>
    <row r="1227" spans="1:4" s="9" customFormat="1" x14ac:dyDescent="0.3">
      <c r="A1227" s="8">
        <f t="shared" si="19"/>
        <v>40860.749999997031</v>
      </c>
      <c r="B1227" s="51">
        <v>0</v>
      </c>
      <c r="C1227" s="51">
        <v>0</v>
      </c>
      <c r="D1227" s="52">
        <v>38.799999999999997</v>
      </c>
    </row>
    <row r="1228" spans="1:4" s="9" customFormat="1" x14ac:dyDescent="0.3">
      <c r="A1228" s="8">
        <f t="shared" si="19"/>
        <v>40860.760416663696</v>
      </c>
      <c r="B1228" s="51">
        <v>0</v>
      </c>
      <c r="C1228" s="51">
        <v>0</v>
      </c>
      <c r="D1228" s="52">
        <v>38.700000000000003</v>
      </c>
    </row>
    <row r="1229" spans="1:4" s="9" customFormat="1" x14ac:dyDescent="0.3">
      <c r="A1229" s="8">
        <f t="shared" si="19"/>
        <v>40860.77083333036</v>
      </c>
      <c r="B1229" s="51">
        <v>0</v>
      </c>
      <c r="C1229" s="51">
        <v>0</v>
      </c>
      <c r="D1229" s="52">
        <v>38.6</v>
      </c>
    </row>
    <row r="1230" spans="1:4" s="9" customFormat="1" x14ac:dyDescent="0.3">
      <c r="A1230" s="8">
        <f t="shared" si="19"/>
        <v>40860.781249997024</v>
      </c>
      <c r="B1230" s="51">
        <v>0</v>
      </c>
      <c r="C1230" s="51">
        <v>0</v>
      </c>
      <c r="D1230" s="52">
        <v>39</v>
      </c>
    </row>
    <row r="1231" spans="1:4" s="9" customFormat="1" x14ac:dyDescent="0.3">
      <c r="A1231" s="8">
        <f t="shared" si="19"/>
        <v>40860.791666663688</v>
      </c>
      <c r="B1231" s="51">
        <v>0</v>
      </c>
      <c r="C1231" s="51">
        <v>0</v>
      </c>
      <c r="D1231" s="52">
        <v>38.799999999999997</v>
      </c>
    </row>
    <row r="1232" spans="1:4" s="9" customFormat="1" x14ac:dyDescent="0.3">
      <c r="A1232" s="8">
        <f t="shared" si="19"/>
        <v>40860.802083330353</v>
      </c>
      <c r="B1232" s="51">
        <v>0</v>
      </c>
      <c r="C1232" s="51">
        <v>0</v>
      </c>
      <c r="D1232" s="52">
        <v>38.799999999999997</v>
      </c>
    </row>
    <row r="1233" spans="1:4" s="9" customFormat="1" x14ac:dyDescent="0.3">
      <c r="A1233" s="8">
        <f t="shared" si="19"/>
        <v>40860.812499997017</v>
      </c>
      <c r="B1233" s="51">
        <v>0</v>
      </c>
      <c r="C1233" s="51">
        <v>0</v>
      </c>
      <c r="D1233" s="52">
        <v>38.799999999999997</v>
      </c>
    </row>
    <row r="1234" spans="1:4" s="9" customFormat="1" x14ac:dyDescent="0.3">
      <c r="A1234" s="8">
        <f t="shared" si="19"/>
        <v>40860.822916663681</v>
      </c>
      <c r="B1234" s="51">
        <v>0</v>
      </c>
      <c r="C1234" s="51">
        <v>0</v>
      </c>
      <c r="D1234" s="52">
        <v>38.9</v>
      </c>
    </row>
    <row r="1235" spans="1:4" s="9" customFormat="1" x14ac:dyDescent="0.3">
      <c r="A1235" s="8">
        <f t="shared" si="19"/>
        <v>40860.833333330345</v>
      </c>
      <c r="B1235" s="51">
        <v>0</v>
      </c>
      <c r="C1235" s="51">
        <v>0</v>
      </c>
      <c r="D1235" s="52">
        <v>39.1</v>
      </c>
    </row>
    <row r="1236" spans="1:4" s="9" customFormat="1" x14ac:dyDescent="0.3">
      <c r="A1236" s="8">
        <f t="shared" si="19"/>
        <v>40860.84374999701</v>
      </c>
      <c r="B1236" s="51">
        <v>0</v>
      </c>
      <c r="C1236" s="51">
        <v>0</v>
      </c>
      <c r="D1236" s="52">
        <v>39.200000000000003</v>
      </c>
    </row>
    <row r="1237" spans="1:4" s="9" customFormat="1" x14ac:dyDescent="0.3">
      <c r="A1237" s="8">
        <f t="shared" si="19"/>
        <v>40860.854166663674</v>
      </c>
      <c r="B1237" s="51">
        <v>0</v>
      </c>
      <c r="C1237" s="51">
        <v>0</v>
      </c>
      <c r="D1237" s="52">
        <v>38.799999999999997</v>
      </c>
    </row>
    <row r="1238" spans="1:4" s="9" customFormat="1" x14ac:dyDescent="0.3">
      <c r="A1238" s="8">
        <f t="shared" si="19"/>
        <v>40860.864583330338</v>
      </c>
      <c r="B1238" s="51">
        <v>0</v>
      </c>
      <c r="C1238" s="51">
        <v>0</v>
      </c>
      <c r="D1238" s="52">
        <v>39.200000000000003</v>
      </c>
    </row>
    <row r="1239" spans="1:4" s="9" customFormat="1" x14ac:dyDescent="0.3">
      <c r="A1239" s="8">
        <f t="shared" si="19"/>
        <v>40860.874999997002</v>
      </c>
      <c r="B1239" s="51">
        <v>0</v>
      </c>
      <c r="C1239" s="51">
        <v>0</v>
      </c>
      <c r="D1239" s="52">
        <v>39.200000000000003</v>
      </c>
    </row>
    <row r="1240" spans="1:4" s="9" customFormat="1" x14ac:dyDescent="0.3">
      <c r="A1240" s="8">
        <f t="shared" si="19"/>
        <v>40860.885416663667</v>
      </c>
      <c r="B1240" s="51">
        <v>0</v>
      </c>
      <c r="C1240" s="51">
        <v>0</v>
      </c>
      <c r="D1240" s="52">
        <v>39.200000000000003</v>
      </c>
    </row>
    <row r="1241" spans="1:4" s="9" customFormat="1" x14ac:dyDescent="0.3">
      <c r="A1241" s="8">
        <f t="shared" si="19"/>
        <v>40860.895833330331</v>
      </c>
      <c r="B1241" s="51">
        <v>0</v>
      </c>
      <c r="C1241" s="51">
        <v>0</v>
      </c>
      <c r="D1241" s="52">
        <v>39.299999999999997</v>
      </c>
    </row>
    <row r="1242" spans="1:4" s="9" customFormat="1" x14ac:dyDescent="0.3">
      <c r="A1242" s="8">
        <f t="shared" si="19"/>
        <v>40860.906249996995</v>
      </c>
      <c r="B1242" s="51">
        <v>0</v>
      </c>
      <c r="C1242" s="51">
        <v>0</v>
      </c>
      <c r="D1242" s="52">
        <v>39.200000000000003</v>
      </c>
    </row>
    <row r="1243" spans="1:4" s="9" customFormat="1" x14ac:dyDescent="0.3">
      <c r="A1243" s="8">
        <f t="shared" si="19"/>
        <v>40860.916666663659</v>
      </c>
      <c r="B1243" s="51">
        <v>0</v>
      </c>
      <c r="C1243" s="51">
        <v>0</v>
      </c>
      <c r="D1243" s="52">
        <v>39.4</v>
      </c>
    </row>
    <row r="1244" spans="1:4" s="9" customFormat="1" x14ac:dyDescent="0.3">
      <c r="A1244" s="8">
        <f t="shared" si="19"/>
        <v>40860.927083330324</v>
      </c>
      <c r="B1244" s="51">
        <v>0</v>
      </c>
      <c r="C1244" s="51">
        <v>0</v>
      </c>
      <c r="D1244" s="52">
        <v>39.4</v>
      </c>
    </row>
    <row r="1245" spans="1:4" s="9" customFormat="1" x14ac:dyDescent="0.3">
      <c r="A1245" s="8">
        <f t="shared" si="19"/>
        <v>40860.937499996988</v>
      </c>
      <c r="B1245" s="51">
        <v>0</v>
      </c>
      <c r="C1245" s="51">
        <v>0</v>
      </c>
      <c r="D1245" s="52">
        <v>39.4</v>
      </c>
    </row>
    <row r="1246" spans="1:4" s="9" customFormat="1" x14ac:dyDescent="0.3">
      <c r="A1246" s="8">
        <f t="shared" si="19"/>
        <v>40860.947916663652</v>
      </c>
      <c r="B1246" s="51">
        <v>0</v>
      </c>
      <c r="C1246" s="51">
        <v>0</v>
      </c>
      <c r="D1246" s="52">
        <v>39.4</v>
      </c>
    </row>
    <row r="1247" spans="1:4" s="9" customFormat="1" x14ac:dyDescent="0.3">
      <c r="A1247" s="8">
        <f t="shared" si="19"/>
        <v>40860.958333330316</v>
      </c>
      <c r="B1247" s="51">
        <v>0</v>
      </c>
      <c r="C1247" s="51">
        <v>0</v>
      </c>
      <c r="D1247" s="52">
        <v>39.6</v>
      </c>
    </row>
    <row r="1248" spans="1:4" s="9" customFormat="1" x14ac:dyDescent="0.3">
      <c r="A1248" s="8">
        <f t="shared" si="19"/>
        <v>40860.96874999698</v>
      </c>
      <c r="B1248" s="51">
        <v>0</v>
      </c>
      <c r="C1248" s="51">
        <v>0</v>
      </c>
      <c r="D1248" s="52">
        <v>39.4</v>
      </c>
    </row>
    <row r="1249" spans="1:4" s="9" customFormat="1" x14ac:dyDescent="0.3">
      <c r="A1249" s="8">
        <f t="shared" si="19"/>
        <v>40860.979166663645</v>
      </c>
      <c r="B1249" s="51">
        <v>0</v>
      </c>
      <c r="C1249" s="51">
        <v>0</v>
      </c>
      <c r="D1249" s="52">
        <v>39.5</v>
      </c>
    </row>
    <row r="1250" spans="1:4" s="9" customFormat="1" x14ac:dyDescent="0.3">
      <c r="A1250" s="8">
        <f t="shared" si="19"/>
        <v>40860.989583330309</v>
      </c>
      <c r="B1250" s="51">
        <v>0</v>
      </c>
      <c r="C1250" s="51">
        <v>0</v>
      </c>
      <c r="D1250" s="52">
        <v>39.9</v>
      </c>
    </row>
    <row r="1251" spans="1:4" s="9" customFormat="1" x14ac:dyDescent="0.3">
      <c r="A1251" s="8">
        <f t="shared" si="19"/>
        <v>40860.999999996973</v>
      </c>
      <c r="B1251" s="51">
        <v>0</v>
      </c>
      <c r="C1251" s="51">
        <v>0</v>
      </c>
      <c r="D1251" s="52">
        <v>39.5</v>
      </c>
    </row>
    <row r="1252" spans="1:4" s="9" customFormat="1" x14ac:dyDescent="0.3">
      <c r="A1252" s="8">
        <f t="shared" si="19"/>
        <v>40861.010416663637</v>
      </c>
      <c r="B1252" s="51">
        <v>0</v>
      </c>
      <c r="C1252" s="51">
        <v>0</v>
      </c>
      <c r="D1252" s="52">
        <v>39.799999999999997</v>
      </c>
    </row>
    <row r="1253" spans="1:4" s="9" customFormat="1" x14ac:dyDescent="0.3">
      <c r="A1253" s="8">
        <f t="shared" si="19"/>
        <v>40861.020833330302</v>
      </c>
      <c r="B1253" s="51">
        <v>0</v>
      </c>
      <c r="C1253" s="51">
        <v>0</v>
      </c>
      <c r="D1253" s="52">
        <v>40</v>
      </c>
    </row>
    <row r="1254" spans="1:4" s="9" customFormat="1" x14ac:dyDescent="0.3">
      <c r="A1254" s="8">
        <f t="shared" si="19"/>
        <v>40861.031249996966</v>
      </c>
      <c r="B1254" s="51">
        <v>0</v>
      </c>
      <c r="C1254" s="51">
        <v>0</v>
      </c>
      <c r="D1254" s="52">
        <v>40.1</v>
      </c>
    </row>
    <row r="1255" spans="1:4" s="9" customFormat="1" x14ac:dyDescent="0.3">
      <c r="A1255" s="8">
        <f t="shared" si="19"/>
        <v>40861.04166666363</v>
      </c>
      <c r="B1255" s="51">
        <v>0</v>
      </c>
      <c r="C1255" s="51">
        <v>0</v>
      </c>
      <c r="D1255" s="52">
        <v>39.799999999999997</v>
      </c>
    </row>
    <row r="1256" spans="1:4" s="9" customFormat="1" x14ac:dyDescent="0.3">
      <c r="A1256" s="8">
        <f t="shared" si="19"/>
        <v>40861.052083330294</v>
      </c>
      <c r="B1256" s="51">
        <v>0</v>
      </c>
      <c r="C1256" s="51">
        <v>0</v>
      </c>
      <c r="D1256" s="52">
        <v>37.4</v>
      </c>
    </row>
    <row r="1257" spans="1:4" s="9" customFormat="1" x14ac:dyDescent="0.3">
      <c r="A1257" s="8">
        <f t="shared" si="19"/>
        <v>40861.062499996959</v>
      </c>
      <c r="B1257" s="51">
        <v>0</v>
      </c>
      <c r="C1257" s="51">
        <v>0</v>
      </c>
      <c r="D1257" s="52">
        <v>37.6</v>
      </c>
    </row>
    <row r="1258" spans="1:4" s="9" customFormat="1" x14ac:dyDescent="0.3">
      <c r="A1258" s="8">
        <f t="shared" si="19"/>
        <v>40861.072916663623</v>
      </c>
      <c r="B1258" s="51">
        <v>0</v>
      </c>
      <c r="C1258" s="51">
        <v>0</v>
      </c>
      <c r="D1258" s="52">
        <v>37.5</v>
      </c>
    </row>
    <row r="1259" spans="1:4" s="9" customFormat="1" x14ac:dyDescent="0.3">
      <c r="A1259" s="8">
        <f t="shared" si="19"/>
        <v>40861.083333330287</v>
      </c>
      <c r="B1259" s="51">
        <v>0</v>
      </c>
      <c r="C1259" s="51">
        <v>0</v>
      </c>
      <c r="D1259" s="52">
        <v>37.6</v>
      </c>
    </row>
    <row r="1260" spans="1:4" s="9" customFormat="1" x14ac:dyDescent="0.3">
      <c r="A1260" s="8">
        <f t="shared" si="19"/>
        <v>40861.093749996951</v>
      </c>
      <c r="B1260" s="51">
        <v>0</v>
      </c>
      <c r="C1260" s="51">
        <v>0</v>
      </c>
      <c r="D1260" s="52">
        <v>37.4</v>
      </c>
    </row>
    <row r="1261" spans="1:4" s="9" customFormat="1" x14ac:dyDescent="0.3">
      <c r="A1261" s="8">
        <f t="shared" si="19"/>
        <v>40861.104166663616</v>
      </c>
      <c r="B1261" s="51">
        <v>0</v>
      </c>
      <c r="C1261" s="51">
        <v>0</v>
      </c>
      <c r="D1261" s="52">
        <v>37.799999999999997</v>
      </c>
    </row>
    <row r="1262" spans="1:4" s="9" customFormat="1" x14ac:dyDescent="0.3">
      <c r="A1262" s="8">
        <f t="shared" si="19"/>
        <v>40861.11458333028</v>
      </c>
      <c r="B1262" s="51">
        <v>0</v>
      </c>
      <c r="C1262" s="51">
        <v>0</v>
      </c>
      <c r="D1262" s="52">
        <v>37.6</v>
      </c>
    </row>
    <row r="1263" spans="1:4" s="9" customFormat="1" x14ac:dyDescent="0.3">
      <c r="A1263" s="8">
        <f t="shared" si="19"/>
        <v>40861.124999996944</v>
      </c>
      <c r="B1263" s="51">
        <v>0</v>
      </c>
      <c r="C1263" s="51">
        <v>0</v>
      </c>
      <c r="D1263" s="52">
        <v>37.4</v>
      </c>
    </row>
    <row r="1264" spans="1:4" s="9" customFormat="1" x14ac:dyDescent="0.3">
      <c r="A1264" s="8">
        <f t="shared" si="19"/>
        <v>40861.135416663608</v>
      </c>
      <c r="B1264" s="51">
        <v>0</v>
      </c>
      <c r="C1264" s="51">
        <v>0</v>
      </c>
      <c r="D1264" s="52">
        <v>37.700000000000003</v>
      </c>
    </row>
    <row r="1265" spans="1:4" s="9" customFormat="1" x14ac:dyDescent="0.3">
      <c r="A1265" s="8">
        <f t="shared" si="19"/>
        <v>40861.145833330273</v>
      </c>
      <c r="B1265" s="51">
        <v>0</v>
      </c>
      <c r="C1265" s="51">
        <v>0</v>
      </c>
      <c r="D1265" s="52">
        <v>37.6</v>
      </c>
    </row>
    <row r="1266" spans="1:4" s="9" customFormat="1" x14ac:dyDescent="0.3">
      <c r="A1266" s="8">
        <f t="shared" si="19"/>
        <v>40861.156249996937</v>
      </c>
      <c r="B1266" s="51">
        <v>0</v>
      </c>
      <c r="C1266" s="51">
        <v>0</v>
      </c>
      <c r="D1266" s="52">
        <v>37.799999999999997</v>
      </c>
    </row>
    <row r="1267" spans="1:4" s="9" customFormat="1" x14ac:dyDescent="0.3">
      <c r="A1267" s="8">
        <f t="shared" si="19"/>
        <v>40861.166666663601</v>
      </c>
      <c r="B1267" s="51">
        <v>0</v>
      </c>
      <c r="C1267" s="51">
        <v>0</v>
      </c>
      <c r="D1267" s="52">
        <v>37.700000000000003</v>
      </c>
    </row>
    <row r="1268" spans="1:4" s="9" customFormat="1" x14ac:dyDescent="0.3">
      <c r="A1268" s="8">
        <f t="shared" si="19"/>
        <v>40861.177083330265</v>
      </c>
      <c r="B1268" s="51">
        <v>0</v>
      </c>
      <c r="C1268" s="51">
        <v>0</v>
      </c>
      <c r="D1268" s="52">
        <v>37.6</v>
      </c>
    </row>
    <row r="1269" spans="1:4" s="9" customFormat="1" x14ac:dyDescent="0.3">
      <c r="A1269" s="8">
        <f t="shared" si="19"/>
        <v>40861.18749999693</v>
      </c>
      <c r="B1269" s="51">
        <v>0</v>
      </c>
      <c r="C1269" s="51">
        <v>0</v>
      </c>
      <c r="D1269" s="52">
        <v>37.799999999999997</v>
      </c>
    </row>
    <row r="1270" spans="1:4" s="9" customFormat="1" x14ac:dyDescent="0.3">
      <c r="A1270" s="8">
        <f t="shared" si="19"/>
        <v>40861.197916663594</v>
      </c>
      <c r="B1270" s="51">
        <v>0</v>
      </c>
      <c r="C1270" s="51">
        <v>0</v>
      </c>
      <c r="D1270" s="52">
        <v>38.299999999999997</v>
      </c>
    </row>
    <row r="1271" spans="1:4" s="9" customFormat="1" x14ac:dyDescent="0.3">
      <c r="A1271" s="8">
        <f t="shared" si="19"/>
        <v>40861.208333330258</v>
      </c>
      <c r="B1271" s="51">
        <v>0</v>
      </c>
      <c r="C1271" s="51">
        <v>0</v>
      </c>
      <c r="D1271" s="52">
        <v>38</v>
      </c>
    </row>
    <row r="1272" spans="1:4" s="9" customFormat="1" x14ac:dyDescent="0.3">
      <c r="A1272" s="8">
        <f t="shared" si="19"/>
        <v>40861.218749996922</v>
      </c>
      <c r="B1272" s="51">
        <v>0</v>
      </c>
      <c r="C1272" s="51">
        <v>0</v>
      </c>
      <c r="D1272" s="52">
        <v>37.6</v>
      </c>
    </row>
    <row r="1273" spans="1:4" s="9" customFormat="1" x14ac:dyDescent="0.3">
      <c r="A1273" s="8">
        <f t="shared" si="19"/>
        <v>40861.229166663587</v>
      </c>
      <c r="B1273" s="51">
        <v>0</v>
      </c>
      <c r="C1273" s="51">
        <v>0</v>
      </c>
      <c r="D1273" s="52">
        <v>37.799999999999997</v>
      </c>
    </row>
    <row r="1274" spans="1:4" s="9" customFormat="1" x14ac:dyDescent="0.3">
      <c r="A1274" s="8">
        <f t="shared" si="19"/>
        <v>40861.239583330251</v>
      </c>
      <c r="B1274" s="51">
        <v>0</v>
      </c>
      <c r="C1274" s="51">
        <v>0</v>
      </c>
      <c r="D1274" s="52">
        <v>37.799999999999997</v>
      </c>
    </row>
    <row r="1275" spans="1:4" s="9" customFormat="1" x14ac:dyDescent="0.3">
      <c r="A1275" s="8">
        <f t="shared" si="19"/>
        <v>40861.249999996915</v>
      </c>
      <c r="B1275" s="51">
        <v>0</v>
      </c>
      <c r="C1275" s="51">
        <v>0</v>
      </c>
      <c r="D1275" s="52">
        <v>38</v>
      </c>
    </row>
    <row r="1276" spans="1:4" s="9" customFormat="1" x14ac:dyDescent="0.3">
      <c r="A1276" s="8">
        <f t="shared" si="19"/>
        <v>40861.260416663579</v>
      </c>
      <c r="B1276" s="51">
        <v>0</v>
      </c>
      <c r="C1276" s="51">
        <v>0</v>
      </c>
      <c r="D1276" s="52">
        <v>38.1</v>
      </c>
    </row>
    <row r="1277" spans="1:4" s="9" customFormat="1" x14ac:dyDescent="0.3">
      <c r="A1277" s="8">
        <f t="shared" si="19"/>
        <v>40861.270833330243</v>
      </c>
      <c r="B1277" s="51">
        <v>0</v>
      </c>
      <c r="C1277" s="51">
        <v>0</v>
      </c>
      <c r="D1277" s="52">
        <v>38.1</v>
      </c>
    </row>
    <row r="1278" spans="1:4" s="9" customFormat="1" x14ac:dyDescent="0.3">
      <c r="A1278" s="8">
        <f t="shared" si="19"/>
        <v>40861.281249996908</v>
      </c>
      <c r="B1278" s="51">
        <v>0</v>
      </c>
      <c r="C1278" s="51">
        <v>0</v>
      </c>
      <c r="D1278" s="52">
        <v>38</v>
      </c>
    </row>
    <row r="1279" spans="1:4" s="9" customFormat="1" x14ac:dyDescent="0.3">
      <c r="A1279" s="8">
        <f t="shared" si="19"/>
        <v>40861.291666663572</v>
      </c>
      <c r="B1279" s="51">
        <v>0</v>
      </c>
      <c r="C1279" s="51">
        <v>0</v>
      </c>
      <c r="D1279" s="52">
        <v>38.200000000000003</v>
      </c>
    </row>
    <row r="1280" spans="1:4" s="9" customFormat="1" x14ac:dyDescent="0.3">
      <c r="A1280" s="8">
        <f t="shared" si="19"/>
        <v>40861.302083330236</v>
      </c>
      <c r="B1280" s="51">
        <v>0</v>
      </c>
      <c r="C1280" s="51">
        <v>0</v>
      </c>
      <c r="D1280" s="52">
        <v>38.299999999999997</v>
      </c>
    </row>
    <row r="1281" spans="1:4" s="9" customFormat="1" x14ac:dyDescent="0.3">
      <c r="A1281" s="8">
        <f t="shared" si="19"/>
        <v>40861.3124999969</v>
      </c>
      <c r="B1281" s="51">
        <v>0</v>
      </c>
      <c r="C1281" s="51">
        <v>0</v>
      </c>
      <c r="D1281" s="52">
        <v>38.200000000000003</v>
      </c>
    </row>
    <row r="1282" spans="1:4" s="9" customFormat="1" x14ac:dyDescent="0.3">
      <c r="A1282" s="8">
        <f t="shared" si="19"/>
        <v>40861.322916663565</v>
      </c>
      <c r="B1282" s="51">
        <v>0</v>
      </c>
      <c r="C1282" s="51">
        <v>0</v>
      </c>
      <c r="D1282" s="52">
        <v>38.299999999999997</v>
      </c>
    </row>
    <row r="1283" spans="1:4" s="9" customFormat="1" x14ac:dyDescent="0.3">
      <c r="A1283" s="8">
        <f t="shared" si="19"/>
        <v>40861.333333330229</v>
      </c>
      <c r="B1283" s="51">
        <v>0</v>
      </c>
      <c r="C1283" s="51">
        <v>0</v>
      </c>
      <c r="D1283" s="52">
        <v>38.299999999999997</v>
      </c>
    </row>
    <row r="1284" spans="1:4" s="9" customFormat="1" x14ac:dyDescent="0.3">
      <c r="A1284" s="8">
        <f t="shared" si="19"/>
        <v>40861.343749996893</v>
      </c>
      <c r="B1284" s="51">
        <v>0</v>
      </c>
      <c r="C1284" s="51">
        <v>0</v>
      </c>
      <c r="D1284" s="52">
        <v>38.1</v>
      </c>
    </row>
    <row r="1285" spans="1:4" s="9" customFormat="1" x14ac:dyDescent="0.3">
      <c r="A1285" s="8">
        <f t="shared" ref="A1285:A1348" si="20">A1284+1/24/4</f>
        <v>40861.354166663557</v>
      </c>
      <c r="B1285" s="51">
        <v>0</v>
      </c>
      <c r="C1285" s="51">
        <v>0</v>
      </c>
      <c r="D1285" s="52">
        <v>38.200000000000003</v>
      </c>
    </row>
    <row r="1286" spans="1:4" s="9" customFormat="1" x14ac:dyDescent="0.3">
      <c r="A1286" s="8">
        <f t="shared" si="20"/>
        <v>40861.364583330222</v>
      </c>
      <c r="B1286" s="51">
        <v>0</v>
      </c>
      <c r="C1286" s="51">
        <v>0</v>
      </c>
      <c r="D1286" s="52">
        <v>38.299999999999997</v>
      </c>
    </row>
    <row r="1287" spans="1:4" s="9" customFormat="1" x14ac:dyDescent="0.3">
      <c r="A1287" s="8">
        <f t="shared" si="20"/>
        <v>40861.374999996886</v>
      </c>
      <c r="B1287" s="51">
        <v>0</v>
      </c>
      <c r="C1287" s="51">
        <v>0</v>
      </c>
      <c r="D1287" s="52">
        <v>38.299999999999997</v>
      </c>
    </row>
    <row r="1288" spans="1:4" s="9" customFormat="1" x14ac:dyDescent="0.3">
      <c r="A1288" s="8">
        <f t="shared" si="20"/>
        <v>40861.38541666355</v>
      </c>
      <c r="B1288" s="51">
        <v>0</v>
      </c>
      <c r="C1288" s="51">
        <v>0</v>
      </c>
      <c r="D1288" s="52">
        <v>38</v>
      </c>
    </row>
    <row r="1289" spans="1:4" s="9" customFormat="1" x14ac:dyDescent="0.3">
      <c r="A1289" s="8">
        <f t="shared" si="20"/>
        <v>40861.395833330214</v>
      </c>
      <c r="B1289" s="51">
        <v>0</v>
      </c>
      <c r="C1289" s="51">
        <v>0</v>
      </c>
      <c r="D1289" s="52">
        <v>38.1</v>
      </c>
    </row>
    <row r="1290" spans="1:4" s="9" customFormat="1" x14ac:dyDescent="0.3">
      <c r="A1290" s="8">
        <f t="shared" si="20"/>
        <v>40861.406249996879</v>
      </c>
      <c r="B1290" s="51">
        <v>0</v>
      </c>
      <c r="C1290" s="51">
        <v>0</v>
      </c>
      <c r="D1290" s="52">
        <v>38.200000000000003</v>
      </c>
    </row>
    <row r="1291" spans="1:4" s="9" customFormat="1" x14ac:dyDescent="0.3">
      <c r="A1291" s="8">
        <f t="shared" si="20"/>
        <v>40861.416666663543</v>
      </c>
      <c r="B1291" s="51">
        <v>0</v>
      </c>
      <c r="C1291" s="51">
        <v>0</v>
      </c>
      <c r="D1291" s="52">
        <v>38.299999999999997</v>
      </c>
    </row>
    <row r="1292" spans="1:4" s="9" customFormat="1" x14ac:dyDescent="0.3">
      <c r="A1292" s="8">
        <f t="shared" si="20"/>
        <v>40861.427083330207</v>
      </c>
      <c r="B1292" s="51">
        <v>0</v>
      </c>
      <c r="C1292" s="51">
        <v>0</v>
      </c>
      <c r="D1292" s="52">
        <v>38.1</v>
      </c>
    </row>
    <row r="1293" spans="1:4" s="9" customFormat="1" x14ac:dyDescent="0.3">
      <c r="A1293" s="8">
        <f t="shared" si="20"/>
        <v>40861.437499996871</v>
      </c>
      <c r="B1293" s="51">
        <v>0</v>
      </c>
      <c r="C1293" s="51">
        <v>0</v>
      </c>
      <c r="D1293" s="52">
        <v>38.1</v>
      </c>
    </row>
    <row r="1294" spans="1:4" s="9" customFormat="1" x14ac:dyDescent="0.3">
      <c r="A1294" s="8">
        <f t="shared" si="20"/>
        <v>40861.447916663536</v>
      </c>
      <c r="B1294" s="51">
        <v>0</v>
      </c>
      <c r="C1294" s="51">
        <v>0</v>
      </c>
      <c r="D1294" s="52">
        <v>38.4</v>
      </c>
    </row>
    <row r="1295" spans="1:4" s="9" customFormat="1" x14ac:dyDescent="0.3">
      <c r="A1295" s="8">
        <f t="shared" si="20"/>
        <v>40861.4583333302</v>
      </c>
      <c r="B1295" s="51">
        <v>0</v>
      </c>
      <c r="C1295" s="51">
        <v>0</v>
      </c>
      <c r="D1295" s="52">
        <v>38.6</v>
      </c>
    </row>
    <row r="1296" spans="1:4" s="9" customFormat="1" x14ac:dyDescent="0.3">
      <c r="A1296" s="8">
        <f t="shared" si="20"/>
        <v>40861.468749996864</v>
      </c>
      <c r="B1296" s="51">
        <v>0</v>
      </c>
      <c r="C1296" s="51">
        <v>0</v>
      </c>
      <c r="D1296" s="52">
        <v>38.200000000000003</v>
      </c>
    </row>
    <row r="1297" spans="1:4" s="9" customFormat="1" x14ac:dyDescent="0.3">
      <c r="A1297" s="8">
        <f t="shared" si="20"/>
        <v>40861.479166663528</v>
      </c>
      <c r="B1297" s="51">
        <v>0</v>
      </c>
      <c r="C1297" s="51">
        <v>0</v>
      </c>
      <c r="D1297" s="52">
        <v>38.5</v>
      </c>
    </row>
    <row r="1298" spans="1:4" s="9" customFormat="1" x14ac:dyDescent="0.3">
      <c r="A1298" s="8">
        <f t="shared" si="20"/>
        <v>40861.489583330193</v>
      </c>
      <c r="B1298" s="51">
        <v>0</v>
      </c>
      <c r="C1298" s="51">
        <v>0</v>
      </c>
      <c r="D1298" s="52">
        <v>38.5</v>
      </c>
    </row>
    <row r="1299" spans="1:4" s="9" customFormat="1" x14ac:dyDescent="0.3">
      <c r="A1299" s="8">
        <f t="shared" si="20"/>
        <v>40861.499999996857</v>
      </c>
      <c r="B1299" s="51">
        <v>0</v>
      </c>
      <c r="C1299" s="51">
        <v>0</v>
      </c>
      <c r="D1299" s="52">
        <v>38.5</v>
      </c>
    </row>
    <row r="1300" spans="1:4" s="9" customFormat="1" x14ac:dyDescent="0.3">
      <c r="A1300" s="8">
        <f t="shared" si="20"/>
        <v>40861.510416663521</v>
      </c>
      <c r="B1300" s="51">
        <v>0</v>
      </c>
      <c r="C1300" s="51">
        <v>0</v>
      </c>
      <c r="D1300" s="52">
        <v>38.700000000000003</v>
      </c>
    </row>
    <row r="1301" spans="1:4" s="9" customFormat="1" x14ac:dyDescent="0.3">
      <c r="A1301" s="8">
        <f t="shared" si="20"/>
        <v>40861.520833330185</v>
      </c>
      <c r="B1301" s="51">
        <v>0</v>
      </c>
      <c r="C1301" s="51">
        <v>0</v>
      </c>
      <c r="D1301" s="52">
        <v>38.700000000000003</v>
      </c>
    </row>
    <row r="1302" spans="1:4" s="9" customFormat="1" x14ac:dyDescent="0.3">
      <c r="A1302" s="8">
        <f t="shared" si="20"/>
        <v>40861.53124999685</v>
      </c>
      <c r="B1302" s="51">
        <v>2</v>
      </c>
      <c r="C1302" s="51">
        <v>0</v>
      </c>
      <c r="D1302" s="52">
        <v>38.6</v>
      </c>
    </row>
    <row r="1303" spans="1:4" s="9" customFormat="1" x14ac:dyDescent="0.3">
      <c r="A1303" s="8">
        <f t="shared" si="20"/>
        <v>40861.541666663514</v>
      </c>
      <c r="B1303" s="51">
        <v>2</v>
      </c>
      <c r="C1303" s="51">
        <v>0</v>
      </c>
      <c r="D1303" s="52">
        <v>38.6</v>
      </c>
    </row>
    <row r="1304" spans="1:4" s="9" customFormat="1" x14ac:dyDescent="0.3">
      <c r="A1304" s="8">
        <f t="shared" si="20"/>
        <v>40861.552083330178</v>
      </c>
      <c r="B1304" s="51">
        <v>3</v>
      </c>
      <c r="C1304" s="51">
        <v>0</v>
      </c>
      <c r="D1304" s="52">
        <v>38.6</v>
      </c>
    </row>
    <row r="1305" spans="1:4" s="9" customFormat="1" x14ac:dyDescent="0.3">
      <c r="A1305" s="8">
        <f t="shared" si="20"/>
        <v>40861.562499996842</v>
      </c>
      <c r="B1305" s="51">
        <v>4</v>
      </c>
      <c r="C1305" s="51">
        <v>0</v>
      </c>
      <c r="D1305" s="52">
        <v>38.6</v>
      </c>
    </row>
    <row r="1306" spans="1:4" s="9" customFormat="1" x14ac:dyDescent="0.3">
      <c r="A1306" s="8">
        <f t="shared" si="20"/>
        <v>40861.572916663506</v>
      </c>
      <c r="B1306" s="51">
        <v>5</v>
      </c>
      <c r="C1306" s="51">
        <v>0</v>
      </c>
      <c r="D1306" s="52">
        <v>38.6</v>
      </c>
    </row>
    <row r="1307" spans="1:4" s="9" customFormat="1" x14ac:dyDescent="0.3">
      <c r="A1307" s="8">
        <f t="shared" si="20"/>
        <v>40861.583333330171</v>
      </c>
      <c r="B1307" s="51">
        <v>5</v>
      </c>
      <c r="C1307" s="51">
        <v>0</v>
      </c>
      <c r="D1307" s="52">
        <v>38.1</v>
      </c>
    </row>
    <row r="1308" spans="1:4" s="9" customFormat="1" x14ac:dyDescent="0.3">
      <c r="A1308" s="8">
        <f t="shared" si="20"/>
        <v>40861.593749996835</v>
      </c>
      <c r="B1308" s="51">
        <v>5</v>
      </c>
      <c r="C1308" s="51">
        <v>0</v>
      </c>
      <c r="D1308" s="52">
        <v>38.6</v>
      </c>
    </row>
    <row r="1309" spans="1:4" s="9" customFormat="1" x14ac:dyDescent="0.3">
      <c r="A1309" s="8">
        <f t="shared" si="20"/>
        <v>40861.604166663499</v>
      </c>
      <c r="B1309" s="51">
        <v>5</v>
      </c>
      <c r="C1309" s="51">
        <v>0</v>
      </c>
      <c r="D1309" s="52">
        <v>38.799999999999997</v>
      </c>
    </row>
    <row r="1310" spans="1:4" s="9" customFormat="1" x14ac:dyDescent="0.3">
      <c r="A1310" s="8">
        <f t="shared" si="20"/>
        <v>40861.614583330163</v>
      </c>
      <c r="B1310" s="51">
        <v>5</v>
      </c>
      <c r="C1310" s="51">
        <v>0</v>
      </c>
      <c r="D1310" s="52">
        <v>38.299999999999997</v>
      </c>
    </row>
    <row r="1311" spans="1:4" s="9" customFormat="1" x14ac:dyDescent="0.3">
      <c r="A1311" s="8">
        <f t="shared" si="20"/>
        <v>40861.624999996828</v>
      </c>
      <c r="B1311" s="51">
        <v>5</v>
      </c>
      <c r="C1311" s="51">
        <v>0</v>
      </c>
      <c r="D1311" s="52">
        <v>38.200000000000003</v>
      </c>
    </row>
    <row r="1312" spans="1:4" s="9" customFormat="1" x14ac:dyDescent="0.3">
      <c r="A1312" s="8">
        <f t="shared" si="20"/>
        <v>40861.635416663492</v>
      </c>
      <c r="B1312" s="51">
        <v>5</v>
      </c>
      <c r="C1312" s="51">
        <v>0</v>
      </c>
      <c r="D1312" s="52">
        <v>38.299999999999997</v>
      </c>
    </row>
    <row r="1313" spans="1:4" s="9" customFormat="1" x14ac:dyDescent="0.3">
      <c r="A1313" s="8">
        <f t="shared" si="20"/>
        <v>40861.645833330156</v>
      </c>
      <c r="B1313" s="51">
        <v>4</v>
      </c>
      <c r="C1313" s="51">
        <v>0</v>
      </c>
      <c r="D1313" s="52">
        <v>38.299999999999997</v>
      </c>
    </row>
    <row r="1314" spans="1:4" s="9" customFormat="1" x14ac:dyDescent="0.3">
      <c r="A1314" s="8">
        <f t="shared" si="20"/>
        <v>40861.65624999682</v>
      </c>
      <c r="B1314" s="51">
        <v>4</v>
      </c>
      <c r="C1314" s="51">
        <v>0</v>
      </c>
      <c r="D1314" s="52">
        <v>38.299999999999997</v>
      </c>
    </row>
    <row r="1315" spans="1:4" s="9" customFormat="1" x14ac:dyDescent="0.3">
      <c r="A1315" s="8">
        <f t="shared" si="20"/>
        <v>40861.666666663485</v>
      </c>
      <c r="B1315" s="51">
        <v>4</v>
      </c>
      <c r="C1315" s="51">
        <v>0</v>
      </c>
      <c r="D1315" s="52">
        <v>38.200000000000003</v>
      </c>
    </row>
    <row r="1316" spans="1:4" s="9" customFormat="1" x14ac:dyDescent="0.3">
      <c r="A1316" s="8">
        <f t="shared" si="20"/>
        <v>40861.677083330149</v>
      </c>
      <c r="B1316" s="51">
        <v>3</v>
      </c>
      <c r="C1316" s="51">
        <v>0</v>
      </c>
      <c r="D1316" s="52">
        <v>38.200000000000003</v>
      </c>
    </row>
    <row r="1317" spans="1:4" s="9" customFormat="1" x14ac:dyDescent="0.3">
      <c r="A1317" s="8">
        <f t="shared" si="20"/>
        <v>40861.687499996813</v>
      </c>
      <c r="B1317" s="51">
        <v>2</v>
      </c>
      <c r="C1317" s="51">
        <v>0</v>
      </c>
      <c r="D1317" s="52">
        <v>38</v>
      </c>
    </row>
    <row r="1318" spans="1:4" s="9" customFormat="1" x14ac:dyDescent="0.3">
      <c r="A1318" s="8">
        <f t="shared" si="20"/>
        <v>40861.697916663477</v>
      </c>
      <c r="B1318" s="51">
        <v>2</v>
      </c>
      <c r="C1318" s="51">
        <v>0</v>
      </c>
      <c r="D1318" s="52">
        <v>38.200000000000003</v>
      </c>
    </row>
    <row r="1319" spans="1:4" s="9" customFormat="1" x14ac:dyDescent="0.3">
      <c r="A1319" s="8">
        <f t="shared" si="20"/>
        <v>40861.708333330142</v>
      </c>
      <c r="B1319" s="51">
        <v>2</v>
      </c>
      <c r="C1319" s="51">
        <v>0</v>
      </c>
      <c r="D1319" s="52">
        <v>38.5</v>
      </c>
    </row>
    <row r="1320" spans="1:4" s="9" customFormat="1" x14ac:dyDescent="0.3">
      <c r="A1320" s="8">
        <f t="shared" si="20"/>
        <v>40861.718749996806</v>
      </c>
      <c r="B1320" s="51">
        <v>1</v>
      </c>
      <c r="C1320" s="51">
        <v>0</v>
      </c>
      <c r="D1320" s="52">
        <v>36.1</v>
      </c>
    </row>
    <row r="1321" spans="1:4" s="9" customFormat="1" x14ac:dyDescent="0.3">
      <c r="A1321" s="8">
        <f t="shared" si="20"/>
        <v>40861.72916666347</v>
      </c>
      <c r="B1321" s="51">
        <v>0</v>
      </c>
      <c r="C1321" s="51">
        <v>0</v>
      </c>
      <c r="D1321" s="52">
        <v>45</v>
      </c>
    </row>
    <row r="1322" spans="1:4" s="9" customFormat="1" x14ac:dyDescent="0.3">
      <c r="A1322" s="8">
        <f t="shared" si="20"/>
        <v>40861.739583330134</v>
      </c>
      <c r="B1322" s="51">
        <v>0</v>
      </c>
      <c r="C1322" s="51">
        <v>0</v>
      </c>
      <c r="D1322" s="52">
        <v>44.9</v>
      </c>
    </row>
    <row r="1323" spans="1:4" s="9" customFormat="1" x14ac:dyDescent="0.3">
      <c r="A1323" s="8">
        <f t="shared" si="20"/>
        <v>40861.749999996799</v>
      </c>
      <c r="B1323" s="51">
        <v>0</v>
      </c>
      <c r="C1323" s="51">
        <v>0</v>
      </c>
      <c r="D1323" s="52">
        <v>44.8</v>
      </c>
    </row>
    <row r="1324" spans="1:4" s="9" customFormat="1" x14ac:dyDescent="0.3">
      <c r="A1324" s="8">
        <f t="shared" si="20"/>
        <v>40861.760416663463</v>
      </c>
      <c r="B1324" s="51">
        <v>0</v>
      </c>
      <c r="C1324" s="51">
        <v>0</v>
      </c>
      <c r="D1324" s="52">
        <v>44.9</v>
      </c>
    </row>
    <row r="1325" spans="1:4" s="9" customFormat="1" x14ac:dyDescent="0.3">
      <c r="A1325" s="8">
        <f t="shared" si="20"/>
        <v>40861.770833330127</v>
      </c>
      <c r="B1325" s="51">
        <v>0</v>
      </c>
      <c r="C1325" s="51">
        <v>0</v>
      </c>
      <c r="D1325" s="52">
        <v>44.9</v>
      </c>
    </row>
    <row r="1326" spans="1:4" s="9" customFormat="1" x14ac:dyDescent="0.3">
      <c r="A1326" s="8">
        <f t="shared" si="20"/>
        <v>40861.781249996791</v>
      </c>
      <c r="B1326" s="51">
        <v>0</v>
      </c>
      <c r="C1326" s="51">
        <v>0</v>
      </c>
      <c r="D1326" s="52">
        <v>44.7</v>
      </c>
    </row>
    <row r="1327" spans="1:4" s="9" customFormat="1" x14ac:dyDescent="0.3">
      <c r="A1327" s="8">
        <f t="shared" si="20"/>
        <v>40861.791666663456</v>
      </c>
      <c r="B1327" s="51">
        <v>0</v>
      </c>
      <c r="C1327" s="51">
        <v>0</v>
      </c>
      <c r="D1327" s="52">
        <v>44.8</v>
      </c>
    </row>
    <row r="1328" spans="1:4" s="9" customFormat="1" x14ac:dyDescent="0.3">
      <c r="A1328" s="8">
        <f t="shared" si="20"/>
        <v>40861.80208333012</v>
      </c>
      <c r="B1328" s="51">
        <v>0</v>
      </c>
      <c r="C1328" s="51">
        <v>0</v>
      </c>
      <c r="D1328" s="52">
        <v>45</v>
      </c>
    </row>
    <row r="1329" spans="1:4" s="9" customFormat="1" x14ac:dyDescent="0.3">
      <c r="A1329" s="8">
        <f t="shared" si="20"/>
        <v>40861.812499996784</v>
      </c>
      <c r="B1329" s="51">
        <v>0</v>
      </c>
      <c r="C1329" s="51">
        <v>0</v>
      </c>
      <c r="D1329" s="52">
        <v>45.3</v>
      </c>
    </row>
    <row r="1330" spans="1:4" s="9" customFormat="1" x14ac:dyDescent="0.3">
      <c r="A1330" s="8">
        <f t="shared" si="20"/>
        <v>40861.822916663448</v>
      </c>
      <c r="B1330" s="51">
        <v>0</v>
      </c>
      <c r="C1330" s="51">
        <v>0</v>
      </c>
      <c r="D1330" s="52">
        <v>44.9</v>
      </c>
    </row>
    <row r="1331" spans="1:4" s="9" customFormat="1" x14ac:dyDescent="0.3">
      <c r="A1331" s="8">
        <f t="shared" si="20"/>
        <v>40861.833333330113</v>
      </c>
      <c r="B1331" s="51">
        <v>0</v>
      </c>
      <c r="C1331" s="51">
        <v>0</v>
      </c>
      <c r="D1331" s="52">
        <v>44.8</v>
      </c>
    </row>
    <row r="1332" spans="1:4" s="9" customFormat="1" x14ac:dyDescent="0.3">
      <c r="A1332" s="8">
        <f t="shared" si="20"/>
        <v>40861.843749996777</v>
      </c>
      <c r="B1332" s="51">
        <v>0</v>
      </c>
      <c r="C1332" s="51">
        <v>0</v>
      </c>
      <c r="D1332" s="52">
        <v>45.2</v>
      </c>
    </row>
    <row r="1333" spans="1:4" s="9" customFormat="1" x14ac:dyDescent="0.3">
      <c r="A1333" s="8">
        <f t="shared" si="20"/>
        <v>40861.854166663441</v>
      </c>
      <c r="B1333" s="51">
        <v>0</v>
      </c>
      <c r="C1333" s="51">
        <v>0</v>
      </c>
      <c r="D1333" s="52">
        <v>45.3</v>
      </c>
    </row>
    <row r="1334" spans="1:4" s="9" customFormat="1" x14ac:dyDescent="0.3">
      <c r="A1334" s="8">
        <f t="shared" si="20"/>
        <v>40861.864583330105</v>
      </c>
      <c r="B1334" s="51">
        <v>0</v>
      </c>
      <c r="C1334" s="51">
        <v>0</v>
      </c>
      <c r="D1334" s="52">
        <v>45</v>
      </c>
    </row>
    <row r="1335" spans="1:4" s="9" customFormat="1" x14ac:dyDescent="0.3">
      <c r="A1335" s="8">
        <f t="shared" si="20"/>
        <v>40861.874999996769</v>
      </c>
      <c r="B1335" s="51">
        <v>0</v>
      </c>
      <c r="C1335" s="51">
        <v>0</v>
      </c>
      <c r="D1335" s="52">
        <v>45.4</v>
      </c>
    </row>
    <row r="1336" spans="1:4" s="9" customFormat="1" x14ac:dyDescent="0.3">
      <c r="A1336" s="8">
        <f t="shared" si="20"/>
        <v>40861.885416663434</v>
      </c>
      <c r="B1336" s="51">
        <v>0</v>
      </c>
      <c r="C1336" s="51">
        <v>0</v>
      </c>
      <c r="D1336" s="52">
        <v>45.3</v>
      </c>
    </row>
    <row r="1337" spans="1:4" s="9" customFormat="1" x14ac:dyDescent="0.3">
      <c r="A1337" s="8">
        <f t="shared" si="20"/>
        <v>40861.895833330098</v>
      </c>
      <c r="B1337" s="51">
        <v>0</v>
      </c>
      <c r="C1337" s="51">
        <v>0</v>
      </c>
      <c r="D1337" s="52">
        <v>45.3</v>
      </c>
    </row>
    <row r="1338" spans="1:4" s="9" customFormat="1" x14ac:dyDescent="0.3">
      <c r="A1338" s="8">
        <f t="shared" si="20"/>
        <v>40861.906249996762</v>
      </c>
      <c r="B1338" s="51">
        <v>0</v>
      </c>
      <c r="C1338" s="51">
        <v>0</v>
      </c>
      <c r="D1338" s="52">
        <v>45.5</v>
      </c>
    </row>
    <row r="1339" spans="1:4" s="9" customFormat="1" x14ac:dyDescent="0.3">
      <c r="A1339" s="8">
        <f t="shared" si="20"/>
        <v>40861.916666663426</v>
      </c>
      <c r="B1339" s="51">
        <v>0</v>
      </c>
      <c r="C1339" s="51">
        <v>0</v>
      </c>
      <c r="D1339" s="52">
        <v>45.4</v>
      </c>
    </row>
    <row r="1340" spans="1:4" s="9" customFormat="1" x14ac:dyDescent="0.3">
      <c r="A1340" s="8">
        <f t="shared" si="20"/>
        <v>40861.927083330091</v>
      </c>
      <c r="B1340" s="51">
        <v>0</v>
      </c>
      <c r="C1340" s="51">
        <v>0</v>
      </c>
      <c r="D1340" s="52">
        <v>45.4</v>
      </c>
    </row>
    <row r="1341" spans="1:4" s="9" customFormat="1" x14ac:dyDescent="0.3">
      <c r="A1341" s="8">
        <f t="shared" si="20"/>
        <v>40861.937499996755</v>
      </c>
      <c r="B1341" s="51">
        <v>0</v>
      </c>
      <c r="C1341" s="51">
        <v>0</v>
      </c>
      <c r="D1341" s="52">
        <v>45.5</v>
      </c>
    </row>
    <row r="1342" spans="1:4" s="9" customFormat="1" x14ac:dyDescent="0.3">
      <c r="A1342" s="8">
        <f t="shared" si="20"/>
        <v>40861.947916663419</v>
      </c>
      <c r="B1342" s="51">
        <v>0</v>
      </c>
      <c r="C1342" s="51">
        <v>0</v>
      </c>
      <c r="D1342" s="52">
        <v>45.5</v>
      </c>
    </row>
    <row r="1343" spans="1:4" s="9" customFormat="1" x14ac:dyDescent="0.3">
      <c r="A1343" s="8">
        <f t="shared" si="20"/>
        <v>40861.958333330083</v>
      </c>
      <c r="B1343" s="51">
        <v>0</v>
      </c>
      <c r="C1343" s="51">
        <v>0</v>
      </c>
      <c r="D1343" s="52">
        <v>45.4</v>
      </c>
    </row>
    <row r="1344" spans="1:4" s="9" customFormat="1" x14ac:dyDescent="0.3">
      <c r="A1344" s="8">
        <f t="shared" si="20"/>
        <v>40861.968749996748</v>
      </c>
      <c r="B1344" s="51">
        <v>0</v>
      </c>
      <c r="C1344" s="51">
        <v>0</v>
      </c>
      <c r="D1344" s="52">
        <v>45.7</v>
      </c>
    </row>
    <row r="1345" spans="1:4" s="9" customFormat="1" x14ac:dyDescent="0.3">
      <c r="A1345" s="8">
        <f t="shared" si="20"/>
        <v>40861.979166663412</v>
      </c>
      <c r="B1345" s="51">
        <v>0</v>
      </c>
      <c r="C1345" s="51">
        <v>0</v>
      </c>
      <c r="D1345" s="52">
        <v>45.7</v>
      </c>
    </row>
    <row r="1346" spans="1:4" s="9" customFormat="1" x14ac:dyDescent="0.3">
      <c r="A1346" s="8">
        <f t="shared" si="20"/>
        <v>40861.989583330076</v>
      </c>
      <c r="B1346" s="51">
        <v>0</v>
      </c>
      <c r="C1346" s="51">
        <v>0</v>
      </c>
      <c r="D1346" s="52">
        <v>45.4</v>
      </c>
    </row>
    <row r="1347" spans="1:4" s="9" customFormat="1" x14ac:dyDescent="0.3">
      <c r="A1347" s="8">
        <f t="shared" si="20"/>
        <v>40861.99999999674</v>
      </c>
      <c r="B1347" s="51">
        <v>0</v>
      </c>
      <c r="C1347" s="51">
        <v>0</v>
      </c>
      <c r="D1347" s="52">
        <v>45.4</v>
      </c>
    </row>
    <row r="1348" spans="1:4" s="9" customFormat="1" x14ac:dyDescent="0.3">
      <c r="A1348" s="8">
        <f t="shared" si="20"/>
        <v>40862.010416663405</v>
      </c>
      <c r="B1348" s="51">
        <v>0</v>
      </c>
      <c r="C1348" s="51">
        <v>0</v>
      </c>
      <c r="D1348" s="52">
        <v>45.7</v>
      </c>
    </row>
    <row r="1349" spans="1:4" s="9" customFormat="1" x14ac:dyDescent="0.3">
      <c r="A1349" s="8">
        <f t="shared" ref="A1349:A1412" si="21">A1348+1/24/4</f>
        <v>40862.020833330069</v>
      </c>
      <c r="B1349" s="51">
        <v>0</v>
      </c>
      <c r="C1349" s="51">
        <v>0</v>
      </c>
      <c r="D1349" s="52">
        <v>45.5</v>
      </c>
    </row>
    <row r="1350" spans="1:4" s="9" customFormat="1" x14ac:dyDescent="0.3">
      <c r="A1350" s="8">
        <f t="shared" si="21"/>
        <v>40862.031249996733</v>
      </c>
      <c r="B1350" s="51">
        <v>0</v>
      </c>
      <c r="C1350" s="51">
        <v>0</v>
      </c>
      <c r="D1350" s="52">
        <v>45.7</v>
      </c>
    </row>
    <row r="1351" spans="1:4" s="9" customFormat="1" x14ac:dyDescent="0.3">
      <c r="A1351" s="8">
        <f t="shared" si="21"/>
        <v>40862.041666663397</v>
      </c>
      <c r="B1351" s="51">
        <v>0</v>
      </c>
      <c r="C1351" s="51">
        <v>0</v>
      </c>
      <c r="D1351" s="52">
        <v>45.9</v>
      </c>
    </row>
    <row r="1352" spans="1:4" s="9" customFormat="1" x14ac:dyDescent="0.3">
      <c r="A1352" s="8">
        <f t="shared" si="21"/>
        <v>40862.052083330062</v>
      </c>
      <c r="B1352" s="51">
        <v>0</v>
      </c>
      <c r="C1352" s="51">
        <v>0</v>
      </c>
      <c r="D1352" s="52">
        <v>42.8</v>
      </c>
    </row>
    <row r="1353" spans="1:4" s="9" customFormat="1" x14ac:dyDescent="0.3">
      <c r="A1353" s="8">
        <f t="shared" si="21"/>
        <v>40862.062499996726</v>
      </c>
      <c r="B1353" s="51">
        <v>0</v>
      </c>
      <c r="C1353" s="51">
        <v>0</v>
      </c>
      <c r="D1353" s="52">
        <v>42.9</v>
      </c>
    </row>
    <row r="1354" spans="1:4" s="9" customFormat="1" x14ac:dyDescent="0.3">
      <c r="A1354" s="8">
        <f t="shared" si="21"/>
        <v>40862.07291666339</v>
      </c>
      <c r="B1354" s="51">
        <v>0</v>
      </c>
      <c r="C1354" s="51">
        <v>0</v>
      </c>
      <c r="D1354" s="52">
        <v>42.6</v>
      </c>
    </row>
    <row r="1355" spans="1:4" s="9" customFormat="1" x14ac:dyDescent="0.3">
      <c r="A1355" s="8">
        <f t="shared" si="21"/>
        <v>40862.083333330054</v>
      </c>
      <c r="B1355" s="51">
        <v>0</v>
      </c>
      <c r="C1355" s="51">
        <v>0</v>
      </c>
      <c r="D1355" s="52">
        <v>42.7</v>
      </c>
    </row>
    <row r="1356" spans="1:4" s="9" customFormat="1" x14ac:dyDescent="0.3">
      <c r="A1356" s="8">
        <f t="shared" si="21"/>
        <v>40862.093749996719</v>
      </c>
      <c r="B1356" s="51">
        <v>0</v>
      </c>
      <c r="C1356" s="51">
        <v>0</v>
      </c>
      <c r="D1356" s="52">
        <v>42.8</v>
      </c>
    </row>
    <row r="1357" spans="1:4" s="9" customFormat="1" x14ac:dyDescent="0.3">
      <c r="A1357" s="8">
        <f t="shared" si="21"/>
        <v>40862.104166663383</v>
      </c>
      <c r="B1357" s="51">
        <v>0</v>
      </c>
      <c r="C1357" s="51">
        <v>0</v>
      </c>
      <c r="D1357" s="52">
        <v>42.8</v>
      </c>
    </row>
    <row r="1358" spans="1:4" s="9" customFormat="1" x14ac:dyDescent="0.3">
      <c r="A1358" s="8">
        <f t="shared" si="21"/>
        <v>40862.114583330047</v>
      </c>
      <c r="B1358" s="51">
        <v>0</v>
      </c>
      <c r="C1358" s="51">
        <v>0</v>
      </c>
      <c r="D1358" s="52">
        <v>42.8</v>
      </c>
    </row>
    <row r="1359" spans="1:4" s="9" customFormat="1" x14ac:dyDescent="0.3">
      <c r="A1359" s="8">
        <f t="shared" si="21"/>
        <v>40862.124999996711</v>
      </c>
      <c r="B1359" s="51">
        <v>0</v>
      </c>
      <c r="C1359" s="51">
        <v>0</v>
      </c>
      <c r="D1359" s="52">
        <v>42.9</v>
      </c>
    </row>
    <row r="1360" spans="1:4" s="9" customFormat="1" x14ac:dyDescent="0.3">
      <c r="A1360" s="8">
        <f t="shared" si="21"/>
        <v>40862.135416663376</v>
      </c>
      <c r="B1360" s="51">
        <v>0</v>
      </c>
      <c r="C1360" s="51">
        <v>0</v>
      </c>
      <c r="D1360" s="52">
        <v>42.8</v>
      </c>
    </row>
    <row r="1361" spans="1:4" s="9" customFormat="1" x14ac:dyDescent="0.3">
      <c r="A1361" s="8">
        <f t="shared" si="21"/>
        <v>40862.14583333004</v>
      </c>
      <c r="B1361" s="51">
        <v>0</v>
      </c>
      <c r="C1361" s="51">
        <v>0</v>
      </c>
      <c r="D1361" s="52">
        <v>43.1</v>
      </c>
    </row>
    <row r="1362" spans="1:4" s="9" customFormat="1" x14ac:dyDescent="0.3">
      <c r="A1362" s="8">
        <f t="shared" si="21"/>
        <v>40862.156249996704</v>
      </c>
      <c r="B1362" s="51">
        <v>0</v>
      </c>
      <c r="C1362" s="51">
        <v>0</v>
      </c>
      <c r="D1362" s="52">
        <v>42.9</v>
      </c>
    </row>
    <row r="1363" spans="1:4" s="9" customFormat="1" x14ac:dyDescent="0.3">
      <c r="A1363" s="8">
        <f t="shared" si="21"/>
        <v>40862.166666663368</v>
      </c>
      <c r="B1363" s="51">
        <v>0</v>
      </c>
      <c r="C1363" s="51">
        <v>0</v>
      </c>
      <c r="D1363" s="52">
        <v>42.9</v>
      </c>
    </row>
    <row r="1364" spans="1:4" s="9" customFormat="1" x14ac:dyDescent="0.3">
      <c r="A1364" s="8">
        <f t="shared" si="21"/>
        <v>40862.177083330032</v>
      </c>
      <c r="B1364" s="51">
        <v>0</v>
      </c>
      <c r="C1364" s="51">
        <v>0</v>
      </c>
      <c r="D1364" s="52">
        <v>43.1</v>
      </c>
    </row>
    <row r="1365" spans="1:4" s="9" customFormat="1" x14ac:dyDescent="0.3">
      <c r="A1365" s="8">
        <f t="shared" si="21"/>
        <v>40862.187499996697</v>
      </c>
      <c r="B1365" s="51">
        <v>0</v>
      </c>
      <c r="C1365" s="51">
        <v>0</v>
      </c>
      <c r="D1365" s="52">
        <v>43.1</v>
      </c>
    </row>
    <row r="1366" spans="1:4" s="9" customFormat="1" x14ac:dyDescent="0.3">
      <c r="A1366" s="8">
        <f t="shared" si="21"/>
        <v>40862.197916663361</v>
      </c>
      <c r="B1366" s="51">
        <v>0</v>
      </c>
      <c r="C1366" s="51">
        <v>0</v>
      </c>
      <c r="D1366" s="52">
        <v>43.3</v>
      </c>
    </row>
    <row r="1367" spans="1:4" s="9" customFormat="1" x14ac:dyDescent="0.3">
      <c r="A1367" s="8">
        <f t="shared" si="21"/>
        <v>40862.208333330025</v>
      </c>
      <c r="B1367" s="51">
        <v>0</v>
      </c>
      <c r="C1367" s="51">
        <v>0</v>
      </c>
      <c r="D1367" s="52">
        <v>43.1</v>
      </c>
    </row>
    <row r="1368" spans="1:4" s="9" customFormat="1" x14ac:dyDescent="0.3">
      <c r="A1368" s="8">
        <f t="shared" si="21"/>
        <v>40862.218749996689</v>
      </c>
      <c r="B1368" s="51">
        <v>0</v>
      </c>
      <c r="C1368" s="51">
        <v>0</v>
      </c>
      <c r="D1368" s="52">
        <v>43.1</v>
      </c>
    </row>
    <row r="1369" spans="1:4" s="9" customFormat="1" x14ac:dyDescent="0.3">
      <c r="A1369" s="8">
        <f t="shared" si="21"/>
        <v>40862.229166663354</v>
      </c>
      <c r="B1369" s="51">
        <v>0</v>
      </c>
      <c r="C1369" s="51">
        <v>0</v>
      </c>
      <c r="D1369" s="52">
        <v>43.6</v>
      </c>
    </row>
    <row r="1370" spans="1:4" s="9" customFormat="1" x14ac:dyDescent="0.3">
      <c r="A1370" s="8">
        <f t="shared" si="21"/>
        <v>40862.239583330018</v>
      </c>
      <c r="B1370" s="51">
        <v>0</v>
      </c>
      <c r="C1370" s="51">
        <v>0</v>
      </c>
      <c r="D1370" s="52">
        <v>43.9</v>
      </c>
    </row>
    <row r="1371" spans="1:4" s="9" customFormat="1" x14ac:dyDescent="0.3">
      <c r="A1371" s="8">
        <f t="shared" si="21"/>
        <v>40862.249999996682</v>
      </c>
      <c r="B1371" s="51">
        <v>0</v>
      </c>
      <c r="C1371" s="51">
        <v>0</v>
      </c>
      <c r="D1371" s="52">
        <v>43.6</v>
      </c>
    </row>
    <row r="1372" spans="1:4" s="9" customFormat="1" x14ac:dyDescent="0.3">
      <c r="A1372" s="8">
        <f t="shared" si="21"/>
        <v>40862.260416663346</v>
      </c>
      <c r="B1372" s="51">
        <v>0</v>
      </c>
      <c r="C1372" s="51">
        <v>0</v>
      </c>
      <c r="D1372" s="52">
        <v>43.8</v>
      </c>
    </row>
    <row r="1373" spans="1:4" s="9" customFormat="1" x14ac:dyDescent="0.3">
      <c r="A1373" s="8">
        <f t="shared" si="21"/>
        <v>40862.270833330011</v>
      </c>
      <c r="B1373" s="51">
        <v>0</v>
      </c>
      <c r="C1373" s="51">
        <v>0</v>
      </c>
      <c r="D1373" s="52">
        <v>43.7</v>
      </c>
    </row>
    <row r="1374" spans="1:4" s="9" customFormat="1" x14ac:dyDescent="0.3">
      <c r="A1374" s="8">
        <f t="shared" si="21"/>
        <v>40862.281249996675</v>
      </c>
      <c r="B1374" s="51">
        <v>0</v>
      </c>
      <c r="C1374" s="51">
        <v>0</v>
      </c>
      <c r="D1374" s="52">
        <v>43.8</v>
      </c>
    </row>
    <row r="1375" spans="1:4" s="9" customFormat="1" x14ac:dyDescent="0.3">
      <c r="A1375" s="8">
        <f t="shared" si="21"/>
        <v>40862.291666663339</v>
      </c>
      <c r="B1375" s="51">
        <v>0</v>
      </c>
      <c r="C1375" s="51">
        <v>0</v>
      </c>
      <c r="D1375" s="52">
        <v>44</v>
      </c>
    </row>
    <row r="1376" spans="1:4" s="9" customFormat="1" x14ac:dyDescent="0.3">
      <c r="A1376" s="8">
        <f t="shared" si="21"/>
        <v>40862.302083330003</v>
      </c>
      <c r="B1376" s="51">
        <v>0</v>
      </c>
      <c r="C1376" s="51">
        <v>0</v>
      </c>
      <c r="D1376" s="52">
        <v>43.6</v>
      </c>
    </row>
    <row r="1377" spans="1:4" s="9" customFormat="1" x14ac:dyDescent="0.3">
      <c r="A1377" s="8">
        <f t="shared" si="21"/>
        <v>40862.312499996668</v>
      </c>
      <c r="B1377" s="51">
        <v>0</v>
      </c>
      <c r="C1377" s="51">
        <v>0</v>
      </c>
      <c r="D1377" s="52">
        <v>44.1</v>
      </c>
    </row>
    <row r="1378" spans="1:4" s="9" customFormat="1" x14ac:dyDescent="0.3">
      <c r="A1378" s="8">
        <f t="shared" si="21"/>
        <v>40862.322916663332</v>
      </c>
      <c r="B1378" s="51">
        <v>0</v>
      </c>
      <c r="C1378" s="51">
        <v>0</v>
      </c>
      <c r="D1378" s="52">
        <v>43.9</v>
      </c>
    </row>
    <row r="1379" spans="1:4" s="9" customFormat="1" x14ac:dyDescent="0.3">
      <c r="A1379" s="8">
        <f t="shared" si="21"/>
        <v>40862.333333329996</v>
      </c>
      <c r="B1379" s="51">
        <v>0</v>
      </c>
      <c r="C1379" s="51">
        <v>0</v>
      </c>
      <c r="D1379" s="52">
        <v>43.9</v>
      </c>
    </row>
    <row r="1380" spans="1:4" s="9" customFormat="1" x14ac:dyDescent="0.3">
      <c r="A1380" s="8">
        <f t="shared" si="21"/>
        <v>40862.34374999666</v>
      </c>
      <c r="B1380" s="51">
        <v>0</v>
      </c>
      <c r="C1380" s="51">
        <v>0</v>
      </c>
      <c r="D1380" s="52">
        <v>43.8</v>
      </c>
    </row>
    <row r="1381" spans="1:4" s="9" customFormat="1" x14ac:dyDescent="0.3">
      <c r="A1381" s="8">
        <f t="shared" si="21"/>
        <v>40862.354166663325</v>
      </c>
      <c r="B1381" s="51">
        <v>0</v>
      </c>
      <c r="C1381" s="51">
        <v>0</v>
      </c>
      <c r="D1381" s="52">
        <v>44</v>
      </c>
    </row>
    <row r="1382" spans="1:4" s="9" customFormat="1" x14ac:dyDescent="0.3">
      <c r="A1382" s="8">
        <f t="shared" si="21"/>
        <v>40862.364583329989</v>
      </c>
      <c r="B1382" s="51">
        <v>0</v>
      </c>
      <c r="C1382" s="51">
        <v>0</v>
      </c>
      <c r="D1382" s="52">
        <v>44.3</v>
      </c>
    </row>
    <row r="1383" spans="1:4" s="9" customFormat="1" x14ac:dyDescent="0.3">
      <c r="A1383" s="8">
        <f t="shared" si="21"/>
        <v>40862.374999996653</v>
      </c>
      <c r="B1383" s="51">
        <v>0</v>
      </c>
      <c r="C1383" s="51">
        <v>0</v>
      </c>
      <c r="D1383" s="52">
        <v>44.2</v>
      </c>
    </row>
    <row r="1384" spans="1:4" s="9" customFormat="1" x14ac:dyDescent="0.3">
      <c r="A1384" s="8">
        <f t="shared" si="21"/>
        <v>40862.385416663317</v>
      </c>
      <c r="B1384" s="51">
        <v>0</v>
      </c>
      <c r="C1384" s="51">
        <v>0</v>
      </c>
      <c r="D1384" s="52">
        <v>43.1</v>
      </c>
    </row>
    <row r="1385" spans="1:4" s="9" customFormat="1" x14ac:dyDescent="0.3">
      <c r="A1385" s="8">
        <f t="shared" si="21"/>
        <v>40862.395833329982</v>
      </c>
      <c r="B1385" s="51">
        <v>0</v>
      </c>
      <c r="C1385" s="51">
        <v>0</v>
      </c>
      <c r="D1385" s="52">
        <v>43.2</v>
      </c>
    </row>
    <row r="1386" spans="1:4" s="9" customFormat="1" x14ac:dyDescent="0.3">
      <c r="A1386" s="8">
        <f t="shared" si="21"/>
        <v>40862.406249996646</v>
      </c>
      <c r="B1386" s="51">
        <v>0</v>
      </c>
      <c r="C1386" s="51">
        <v>0</v>
      </c>
      <c r="D1386" s="52">
        <v>43.2</v>
      </c>
    </row>
    <row r="1387" spans="1:4" s="9" customFormat="1" x14ac:dyDescent="0.3">
      <c r="A1387" s="8">
        <f t="shared" si="21"/>
        <v>40862.41666666331</v>
      </c>
      <c r="B1387" s="51">
        <v>0</v>
      </c>
      <c r="C1387" s="51">
        <v>0</v>
      </c>
      <c r="D1387" s="52">
        <v>43.2</v>
      </c>
    </row>
    <row r="1388" spans="1:4" s="9" customFormat="1" x14ac:dyDescent="0.3">
      <c r="A1388" s="8">
        <f t="shared" si="21"/>
        <v>40862.427083329974</v>
      </c>
      <c r="B1388" s="51">
        <v>0</v>
      </c>
      <c r="C1388" s="51">
        <v>0</v>
      </c>
      <c r="D1388" s="52">
        <v>43.4</v>
      </c>
    </row>
    <row r="1389" spans="1:4" s="9" customFormat="1" x14ac:dyDescent="0.3">
      <c r="A1389" s="8">
        <f t="shared" si="21"/>
        <v>40862.437499996639</v>
      </c>
      <c r="B1389" s="51">
        <v>0</v>
      </c>
      <c r="C1389" s="51">
        <v>0</v>
      </c>
      <c r="D1389" s="52">
        <v>43.3</v>
      </c>
    </row>
    <row r="1390" spans="1:4" s="9" customFormat="1" x14ac:dyDescent="0.3">
      <c r="A1390" s="8">
        <f t="shared" si="21"/>
        <v>40862.447916663303</v>
      </c>
      <c r="B1390" s="51">
        <v>0</v>
      </c>
      <c r="C1390" s="51">
        <v>0</v>
      </c>
      <c r="D1390" s="52">
        <v>43.5</v>
      </c>
    </row>
    <row r="1391" spans="1:4" s="9" customFormat="1" x14ac:dyDescent="0.3">
      <c r="A1391" s="8">
        <f t="shared" si="21"/>
        <v>40862.458333329967</v>
      </c>
      <c r="B1391" s="51">
        <v>0</v>
      </c>
      <c r="C1391" s="51">
        <v>0</v>
      </c>
      <c r="D1391" s="52">
        <v>43.8</v>
      </c>
    </row>
    <row r="1392" spans="1:4" s="9" customFormat="1" x14ac:dyDescent="0.3">
      <c r="A1392" s="8">
        <f t="shared" si="21"/>
        <v>40862.468749996631</v>
      </c>
      <c r="B1392" s="51">
        <v>0</v>
      </c>
      <c r="C1392" s="51">
        <v>0</v>
      </c>
      <c r="D1392" s="52">
        <v>43.6</v>
      </c>
    </row>
    <row r="1393" spans="1:4" s="9" customFormat="1" x14ac:dyDescent="0.3">
      <c r="A1393" s="8">
        <f t="shared" si="21"/>
        <v>40862.479166663295</v>
      </c>
      <c r="B1393" s="51">
        <v>0</v>
      </c>
      <c r="C1393" s="51">
        <v>0</v>
      </c>
      <c r="D1393" s="52">
        <v>43.8</v>
      </c>
    </row>
    <row r="1394" spans="1:4" s="9" customFormat="1" x14ac:dyDescent="0.3">
      <c r="A1394" s="8">
        <f t="shared" si="21"/>
        <v>40862.48958332996</v>
      </c>
      <c r="B1394" s="51">
        <v>0</v>
      </c>
      <c r="C1394" s="51">
        <v>0</v>
      </c>
      <c r="D1394" s="52">
        <v>44.2</v>
      </c>
    </row>
    <row r="1395" spans="1:4" s="9" customFormat="1" x14ac:dyDescent="0.3">
      <c r="A1395" s="8">
        <f t="shared" si="21"/>
        <v>40862.499999996624</v>
      </c>
      <c r="B1395" s="51">
        <v>0</v>
      </c>
      <c r="C1395" s="51">
        <v>0</v>
      </c>
      <c r="D1395" s="52">
        <v>44.3</v>
      </c>
    </row>
    <row r="1396" spans="1:4" s="9" customFormat="1" x14ac:dyDescent="0.3">
      <c r="A1396" s="8">
        <f t="shared" si="21"/>
        <v>40862.510416663288</v>
      </c>
      <c r="B1396" s="51">
        <v>0</v>
      </c>
      <c r="C1396" s="51">
        <v>0</v>
      </c>
      <c r="D1396" s="52">
        <v>44.5</v>
      </c>
    </row>
    <row r="1397" spans="1:4" s="9" customFormat="1" x14ac:dyDescent="0.3">
      <c r="A1397" s="8">
        <f t="shared" si="21"/>
        <v>40862.520833329952</v>
      </c>
      <c r="B1397" s="51">
        <v>0</v>
      </c>
      <c r="C1397" s="51">
        <v>0</v>
      </c>
      <c r="D1397" s="52">
        <v>44.6</v>
      </c>
    </row>
    <row r="1398" spans="1:4" s="9" customFormat="1" x14ac:dyDescent="0.3">
      <c r="A1398" s="8">
        <f t="shared" si="21"/>
        <v>40862.531249996617</v>
      </c>
      <c r="B1398" s="51">
        <v>1</v>
      </c>
      <c r="C1398" s="51">
        <v>0</v>
      </c>
      <c r="D1398" s="52">
        <v>45.1</v>
      </c>
    </row>
    <row r="1399" spans="1:4" s="9" customFormat="1" x14ac:dyDescent="0.3">
      <c r="A1399" s="8">
        <f t="shared" si="21"/>
        <v>40862.541666663281</v>
      </c>
      <c r="B1399" s="51">
        <v>3</v>
      </c>
      <c r="C1399" s="51">
        <v>0</v>
      </c>
      <c r="D1399" s="52">
        <v>45</v>
      </c>
    </row>
    <row r="1400" spans="1:4" s="9" customFormat="1" x14ac:dyDescent="0.3">
      <c r="A1400" s="8">
        <f t="shared" si="21"/>
        <v>40862.552083329945</v>
      </c>
      <c r="B1400" s="51">
        <v>3</v>
      </c>
      <c r="C1400" s="51">
        <v>0</v>
      </c>
      <c r="D1400" s="52">
        <v>45</v>
      </c>
    </row>
    <row r="1401" spans="1:4" s="9" customFormat="1" x14ac:dyDescent="0.3">
      <c r="A1401" s="8">
        <f t="shared" si="21"/>
        <v>40862.562499996609</v>
      </c>
      <c r="B1401" s="51">
        <v>5</v>
      </c>
      <c r="C1401" s="51">
        <v>0</v>
      </c>
      <c r="D1401" s="52">
        <v>45.2</v>
      </c>
    </row>
    <row r="1402" spans="1:4" s="9" customFormat="1" x14ac:dyDescent="0.3">
      <c r="A1402" s="8">
        <f t="shared" si="21"/>
        <v>40862.572916663274</v>
      </c>
      <c r="B1402" s="51">
        <v>5</v>
      </c>
      <c r="C1402" s="51">
        <v>0</v>
      </c>
      <c r="D1402" s="52">
        <v>45.2</v>
      </c>
    </row>
    <row r="1403" spans="1:4" s="9" customFormat="1" x14ac:dyDescent="0.3">
      <c r="A1403" s="8">
        <f t="shared" si="21"/>
        <v>40862.583333329938</v>
      </c>
      <c r="B1403" s="51">
        <v>6</v>
      </c>
      <c r="C1403" s="51">
        <v>0</v>
      </c>
      <c r="D1403" s="52">
        <v>44.9</v>
      </c>
    </row>
    <row r="1404" spans="1:4" s="9" customFormat="1" x14ac:dyDescent="0.3">
      <c r="A1404" s="8">
        <f t="shared" si="21"/>
        <v>40862.593749996602</v>
      </c>
      <c r="B1404" s="51">
        <v>6</v>
      </c>
      <c r="C1404" s="51">
        <v>0</v>
      </c>
      <c r="D1404" s="52">
        <v>45.1</v>
      </c>
    </row>
    <row r="1405" spans="1:4" s="9" customFormat="1" x14ac:dyDescent="0.3">
      <c r="A1405" s="8">
        <f t="shared" si="21"/>
        <v>40862.604166663266</v>
      </c>
      <c r="B1405" s="51">
        <v>6</v>
      </c>
      <c r="C1405" s="51">
        <v>0</v>
      </c>
      <c r="D1405" s="52">
        <v>45.1</v>
      </c>
    </row>
    <row r="1406" spans="1:4" s="9" customFormat="1" x14ac:dyDescent="0.3">
      <c r="A1406" s="8">
        <f t="shared" si="21"/>
        <v>40862.614583329931</v>
      </c>
      <c r="B1406" s="51">
        <v>6</v>
      </c>
      <c r="C1406" s="51">
        <v>0</v>
      </c>
      <c r="D1406" s="52">
        <v>45.1</v>
      </c>
    </row>
    <row r="1407" spans="1:4" s="9" customFormat="1" x14ac:dyDescent="0.3">
      <c r="A1407" s="8">
        <f t="shared" si="21"/>
        <v>40862.624999996595</v>
      </c>
      <c r="B1407" s="51">
        <v>6</v>
      </c>
      <c r="C1407" s="51">
        <v>0</v>
      </c>
      <c r="D1407" s="52">
        <v>44.9</v>
      </c>
    </row>
    <row r="1408" spans="1:4" s="9" customFormat="1" x14ac:dyDescent="0.3">
      <c r="A1408" s="8">
        <f t="shared" si="21"/>
        <v>40862.635416663259</v>
      </c>
      <c r="B1408" s="51">
        <v>6</v>
      </c>
      <c r="C1408" s="51">
        <v>0</v>
      </c>
      <c r="D1408" s="52">
        <v>45.1</v>
      </c>
    </row>
    <row r="1409" spans="1:4" s="9" customFormat="1" x14ac:dyDescent="0.3">
      <c r="A1409" s="8">
        <f t="shared" si="21"/>
        <v>40862.645833329923</v>
      </c>
      <c r="B1409" s="51">
        <v>5</v>
      </c>
      <c r="C1409" s="51">
        <v>0</v>
      </c>
      <c r="D1409" s="52">
        <v>45.3</v>
      </c>
    </row>
    <row r="1410" spans="1:4" s="9" customFormat="1" x14ac:dyDescent="0.3">
      <c r="A1410" s="8">
        <f t="shared" si="21"/>
        <v>40862.656249996588</v>
      </c>
      <c r="B1410" s="51">
        <v>5</v>
      </c>
      <c r="C1410" s="51">
        <v>0</v>
      </c>
      <c r="D1410" s="52">
        <v>45</v>
      </c>
    </row>
    <row r="1411" spans="1:4" s="9" customFormat="1" x14ac:dyDescent="0.3">
      <c r="A1411" s="8">
        <f t="shared" si="21"/>
        <v>40862.666666663252</v>
      </c>
      <c r="B1411" s="51">
        <v>3</v>
      </c>
      <c r="C1411" s="51">
        <v>0</v>
      </c>
      <c r="D1411" s="52">
        <v>45</v>
      </c>
    </row>
    <row r="1412" spans="1:4" s="9" customFormat="1" x14ac:dyDescent="0.3">
      <c r="A1412" s="8">
        <f t="shared" si="21"/>
        <v>40862.677083329916</v>
      </c>
      <c r="B1412" s="51">
        <v>3</v>
      </c>
      <c r="C1412" s="51">
        <v>0</v>
      </c>
      <c r="D1412" s="52">
        <v>44.8</v>
      </c>
    </row>
    <row r="1413" spans="1:4" s="9" customFormat="1" x14ac:dyDescent="0.3">
      <c r="A1413" s="8">
        <f t="shared" ref="A1413:A1476" si="22">A1412+1/24/4</f>
        <v>40862.68749999658</v>
      </c>
      <c r="B1413" s="51">
        <v>2</v>
      </c>
      <c r="C1413" s="51">
        <v>0</v>
      </c>
      <c r="D1413" s="52">
        <v>44.9</v>
      </c>
    </row>
    <row r="1414" spans="1:4" s="9" customFormat="1" x14ac:dyDescent="0.3">
      <c r="A1414" s="8">
        <f t="shared" si="22"/>
        <v>40862.697916663245</v>
      </c>
      <c r="B1414" s="51">
        <v>2</v>
      </c>
      <c r="C1414" s="51">
        <v>0</v>
      </c>
      <c r="D1414" s="52">
        <v>44.9</v>
      </c>
    </row>
    <row r="1415" spans="1:4" s="9" customFormat="1" x14ac:dyDescent="0.3">
      <c r="A1415" s="8">
        <f t="shared" si="22"/>
        <v>40862.708333329909</v>
      </c>
      <c r="B1415" s="51">
        <v>1</v>
      </c>
      <c r="C1415" s="51">
        <v>0</v>
      </c>
      <c r="D1415" s="52">
        <v>44.5</v>
      </c>
    </row>
    <row r="1416" spans="1:4" s="9" customFormat="1" x14ac:dyDescent="0.3">
      <c r="A1416" s="8">
        <f t="shared" si="22"/>
        <v>40862.718749996573</v>
      </c>
      <c r="B1416" s="51">
        <v>1</v>
      </c>
      <c r="C1416" s="51">
        <v>0</v>
      </c>
      <c r="D1416" s="52">
        <v>41.8</v>
      </c>
    </row>
    <row r="1417" spans="1:4" s="9" customFormat="1" x14ac:dyDescent="0.3">
      <c r="A1417" s="8">
        <f t="shared" si="22"/>
        <v>40862.729166663237</v>
      </c>
      <c r="B1417" s="51">
        <v>0</v>
      </c>
      <c r="C1417" s="51">
        <v>0</v>
      </c>
      <c r="D1417" s="52">
        <v>41.5</v>
      </c>
    </row>
    <row r="1418" spans="1:4" s="9" customFormat="1" x14ac:dyDescent="0.3">
      <c r="A1418" s="8">
        <f t="shared" si="22"/>
        <v>40862.739583329902</v>
      </c>
      <c r="B1418" s="51">
        <v>0</v>
      </c>
      <c r="C1418" s="51">
        <v>0</v>
      </c>
      <c r="D1418" s="52">
        <v>41.8</v>
      </c>
    </row>
    <row r="1419" spans="1:4" s="9" customFormat="1" x14ac:dyDescent="0.3">
      <c r="A1419" s="8">
        <f t="shared" si="22"/>
        <v>40862.749999996566</v>
      </c>
      <c r="B1419" s="51">
        <v>0</v>
      </c>
      <c r="C1419" s="51">
        <v>0</v>
      </c>
      <c r="D1419" s="52">
        <v>41.9</v>
      </c>
    </row>
    <row r="1420" spans="1:4" s="9" customFormat="1" x14ac:dyDescent="0.3">
      <c r="A1420" s="8">
        <f t="shared" si="22"/>
        <v>40862.76041666323</v>
      </c>
      <c r="B1420" s="51">
        <v>0</v>
      </c>
      <c r="C1420" s="51">
        <v>0</v>
      </c>
      <c r="D1420" s="52">
        <v>41.9</v>
      </c>
    </row>
    <row r="1421" spans="1:4" s="9" customFormat="1" x14ac:dyDescent="0.3">
      <c r="A1421" s="8">
        <f t="shared" si="22"/>
        <v>40862.770833329894</v>
      </c>
      <c r="B1421" s="51">
        <v>0</v>
      </c>
      <c r="C1421" s="51">
        <v>0</v>
      </c>
      <c r="D1421" s="52">
        <v>41.8</v>
      </c>
    </row>
    <row r="1422" spans="1:4" s="9" customFormat="1" x14ac:dyDescent="0.3">
      <c r="A1422" s="8">
        <f t="shared" si="22"/>
        <v>40862.781249996558</v>
      </c>
      <c r="B1422" s="51">
        <v>0</v>
      </c>
      <c r="C1422" s="51">
        <v>0</v>
      </c>
      <c r="D1422" s="52">
        <v>41.8</v>
      </c>
    </row>
    <row r="1423" spans="1:4" s="9" customFormat="1" x14ac:dyDescent="0.3">
      <c r="A1423" s="8">
        <f t="shared" si="22"/>
        <v>40862.791666663223</v>
      </c>
      <c r="B1423" s="51">
        <v>0</v>
      </c>
      <c r="C1423" s="51">
        <v>0</v>
      </c>
      <c r="D1423" s="52">
        <v>41.9</v>
      </c>
    </row>
    <row r="1424" spans="1:4" s="9" customFormat="1" x14ac:dyDescent="0.3">
      <c r="A1424" s="8">
        <f t="shared" si="22"/>
        <v>40862.802083329887</v>
      </c>
      <c r="B1424" s="51">
        <v>0</v>
      </c>
      <c r="C1424" s="51">
        <v>0</v>
      </c>
      <c r="D1424" s="52">
        <v>42</v>
      </c>
    </row>
    <row r="1425" spans="1:4" s="9" customFormat="1" x14ac:dyDescent="0.3">
      <c r="A1425" s="8">
        <f t="shared" si="22"/>
        <v>40862.812499996551</v>
      </c>
      <c r="B1425" s="51">
        <v>0</v>
      </c>
      <c r="C1425" s="51">
        <v>0</v>
      </c>
      <c r="D1425" s="52">
        <v>42</v>
      </c>
    </row>
    <row r="1426" spans="1:4" s="9" customFormat="1" x14ac:dyDescent="0.3">
      <c r="A1426" s="8">
        <f t="shared" si="22"/>
        <v>40862.822916663215</v>
      </c>
      <c r="B1426" s="51">
        <v>0</v>
      </c>
      <c r="C1426" s="51">
        <v>0</v>
      </c>
      <c r="D1426" s="52">
        <v>41.9</v>
      </c>
    </row>
    <row r="1427" spans="1:4" s="9" customFormat="1" x14ac:dyDescent="0.3">
      <c r="A1427" s="8">
        <f t="shared" si="22"/>
        <v>40862.83333332988</v>
      </c>
      <c r="B1427" s="51">
        <v>0</v>
      </c>
      <c r="C1427" s="51">
        <v>0</v>
      </c>
      <c r="D1427" s="52">
        <v>42</v>
      </c>
    </row>
    <row r="1428" spans="1:4" s="9" customFormat="1" x14ac:dyDescent="0.3">
      <c r="A1428" s="8">
        <f t="shared" si="22"/>
        <v>40862.843749996544</v>
      </c>
      <c r="B1428" s="51">
        <v>0</v>
      </c>
      <c r="C1428" s="51">
        <v>0</v>
      </c>
      <c r="D1428" s="52">
        <v>42</v>
      </c>
    </row>
    <row r="1429" spans="1:4" s="9" customFormat="1" x14ac:dyDescent="0.3">
      <c r="A1429" s="8">
        <f t="shared" si="22"/>
        <v>40862.854166663208</v>
      </c>
      <c r="B1429" s="51">
        <v>0</v>
      </c>
      <c r="C1429" s="51">
        <v>0</v>
      </c>
      <c r="D1429" s="52">
        <v>41.8</v>
      </c>
    </row>
    <row r="1430" spans="1:4" s="9" customFormat="1" x14ac:dyDescent="0.3">
      <c r="A1430" s="8">
        <f t="shared" si="22"/>
        <v>40862.864583329872</v>
      </c>
      <c r="B1430" s="51">
        <v>0</v>
      </c>
      <c r="C1430" s="51">
        <v>0</v>
      </c>
      <c r="D1430" s="52">
        <v>42.6</v>
      </c>
    </row>
    <row r="1431" spans="1:4" s="9" customFormat="1" x14ac:dyDescent="0.3">
      <c r="A1431" s="8">
        <f t="shared" si="22"/>
        <v>40862.874999996537</v>
      </c>
      <c r="B1431" s="51">
        <v>0</v>
      </c>
      <c r="C1431" s="51">
        <v>0</v>
      </c>
      <c r="D1431" s="52">
        <v>42.2</v>
      </c>
    </row>
    <row r="1432" spans="1:4" s="9" customFormat="1" x14ac:dyDescent="0.3">
      <c r="A1432" s="8">
        <f t="shared" si="22"/>
        <v>40862.885416663201</v>
      </c>
      <c r="B1432" s="51">
        <v>0</v>
      </c>
      <c r="C1432" s="51">
        <v>0</v>
      </c>
      <c r="D1432" s="52">
        <v>42.3</v>
      </c>
    </row>
    <row r="1433" spans="1:4" s="9" customFormat="1" x14ac:dyDescent="0.3">
      <c r="A1433" s="8">
        <f t="shared" si="22"/>
        <v>40862.895833329865</v>
      </c>
      <c r="B1433" s="51">
        <v>0</v>
      </c>
      <c r="C1433" s="51">
        <v>0</v>
      </c>
      <c r="D1433" s="52">
        <v>42</v>
      </c>
    </row>
    <row r="1434" spans="1:4" s="9" customFormat="1" x14ac:dyDescent="0.3">
      <c r="A1434" s="8">
        <f t="shared" si="22"/>
        <v>40862.906249996529</v>
      </c>
      <c r="B1434" s="51">
        <v>0</v>
      </c>
      <c r="C1434" s="51">
        <v>0</v>
      </c>
      <c r="D1434" s="52">
        <v>42</v>
      </c>
    </row>
    <row r="1435" spans="1:4" s="9" customFormat="1" x14ac:dyDescent="0.3">
      <c r="A1435" s="8">
        <f t="shared" si="22"/>
        <v>40862.916666663194</v>
      </c>
      <c r="B1435" s="51">
        <v>0</v>
      </c>
      <c r="C1435" s="51">
        <v>0</v>
      </c>
      <c r="D1435" s="52">
        <v>42.1</v>
      </c>
    </row>
    <row r="1436" spans="1:4" s="9" customFormat="1" x14ac:dyDescent="0.3">
      <c r="A1436" s="8">
        <f t="shared" si="22"/>
        <v>40862.927083329858</v>
      </c>
      <c r="B1436" s="51">
        <v>0</v>
      </c>
      <c r="C1436" s="51">
        <v>0</v>
      </c>
      <c r="D1436" s="52">
        <v>42</v>
      </c>
    </row>
    <row r="1437" spans="1:4" s="9" customFormat="1" x14ac:dyDescent="0.3">
      <c r="A1437" s="8">
        <f t="shared" si="22"/>
        <v>40862.937499996522</v>
      </c>
      <c r="B1437" s="51">
        <v>0</v>
      </c>
      <c r="C1437" s="51">
        <v>0</v>
      </c>
      <c r="D1437" s="52">
        <v>42.2</v>
      </c>
    </row>
    <row r="1438" spans="1:4" s="9" customFormat="1" x14ac:dyDescent="0.3">
      <c r="A1438" s="8">
        <f t="shared" si="22"/>
        <v>40862.947916663186</v>
      </c>
      <c r="B1438" s="51">
        <v>0</v>
      </c>
      <c r="C1438" s="51">
        <v>0</v>
      </c>
      <c r="D1438" s="52">
        <v>42.4</v>
      </c>
    </row>
    <row r="1439" spans="1:4" s="9" customFormat="1" x14ac:dyDescent="0.3">
      <c r="A1439" s="8">
        <f t="shared" si="22"/>
        <v>40862.958333329851</v>
      </c>
      <c r="B1439" s="51">
        <v>0</v>
      </c>
      <c r="C1439" s="51">
        <v>0</v>
      </c>
      <c r="D1439" s="52">
        <v>42.6</v>
      </c>
    </row>
    <row r="1440" spans="1:4" s="9" customFormat="1" x14ac:dyDescent="0.3">
      <c r="A1440" s="8">
        <f t="shared" si="22"/>
        <v>40862.968749996515</v>
      </c>
      <c r="B1440" s="51">
        <v>0</v>
      </c>
      <c r="C1440" s="51">
        <v>0</v>
      </c>
      <c r="D1440" s="52">
        <v>42.5</v>
      </c>
    </row>
    <row r="1441" spans="1:4" s="9" customFormat="1" x14ac:dyDescent="0.3">
      <c r="A1441" s="8">
        <f t="shared" si="22"/>
        <v>40862.979166663179</v>
      </c>
      <c r="B1441" s="51">
        <v>0</v>
      </c>
      <c r="C1441" s="51">
        <v>0</v>
      </c>
      <c r="D1441" s="52">
        <v>42.3</v>
      </c>
    </row>
    <row r="1442" spans="1:4" s="9" customFormat="1" x14ac:dyDescent="0.3">
      <c r="A1442" s="8">
        <f t="shared" si="22"/>
        <v>40862.989583329843</v>
      </c>
      <c r="B1442" s="51">
        <v>0</v>
      </c>
      <c r="C1442" s="51">
        <v>0</v>
      </c>
      <c r="D1442" s="52">
        <v>42.6</v>
      </c>
    </row>
    <row r="1443" spans="1:4" s="9" customFormat="1" x14ac:dyDescent="0.3">
      <c r="A1443" s="8">
        <f t="shared" si="22"/>
        <v>40862.999999996508</v>
      </c>
      <c r="B1443" s="51">
        <v>0</v>
      </c>
      <c r="C1443" s="51">
        <v>0</v>
      </c>
      <c r="D1443" s="52">
        <v>42.5</v>
      </c>
    </row>
    <row r="1444" spans="1:4" s="9" customFormat="1" x14ac:dyDescent="0.3">
      <c r="A1444" s="8">
        <f t="shared" si="22"/>
        <v>40863.010416663172</v>
      </c>
      <c r="B1444" s="51">
        <v>0</v>
      </c>
      <c r="C1444" s="51">
        <v>0</v>
      </c>
      <c r="D1444" s="52">
        <v>42.4</v>
      </c>
    </row>
    <row r="1445" spans="1:4" s="9" customFormat="1" x14ac:dyDescent="0.3">
      <c r="A1445" s="8">
        <f t="shared" si="22"/>
        <v>40863.020833329836</v>
      </c>
      <c r="B1445" s="51">
        <v>0</v>
      </c>
      <c r="C1445" s="51">
        <v>0</v>
      </c>
      <c r="D1445" s="52">
        <v>42.7</v>
      </c>
    </row>
    <row r="1446" spans="1:4" s="9" customFormat="1" x14ac:dyDescent="0.3">
      <c r="A1446" s="8">
        <f t="shared" si="22"/>
        <v>40863.0312499965</v>
      </c>
      <c r="B1446" s="51">
        <v>0</v>
      </c>
      <c r="C1446" s="51">
        <v>0</v>
      </c>
      <c r="D1446" s="52">
        <v>42.8</v>
      </c>
    </row>
    <row r="1447" spans="1:4" s="9" customFormat="1" x14ac:dyDescent="0.3">
      <c r="A1447" s="8">
        <f t="shared" si="22"/>
        <v>40863.041666663165</v>
      </c>
      <c r="B1447" s="51">
        <v>0</v>
      </c>
      <c r="C1447" s="51">
        <v>0</v>
      </c>
      <c r="D1447" s="52">
        <v>42.6</v>
      </c>
    </row>
    <row r="1448" spans="1:4" s="9" customFormat="1" x14ac:dyDescent="0.3">
      <c r="A1448" s="8">
        <f t="shared" si="22"/>
        <v>40863.052083329829</v>
      </c>
      <c r="B1448" s="51">
        <v>0</v>
      </c>
      <c r="C1448" s="51">
        <v>0</v>
      </c>
      <c r="D1448" s="52">
        <v>41.3</v>
      </c>
    </row>
    <row r="1449" spans="1:4" s="9" customFormat="1" x14ac:dyDescent="0.3">
      <c r="A1449" s="8">
        <f t="shared" si="22"/>
        <v>40863.062499996493</v>
      </c>
      <c r="B1449" s="51">
        <v>0</v>
      </c>
      <c r="C1449" s="51">
        <v>0</v>
      </c>
      <c r="D1449" s="52">
        <v>41.6</v>
      </c>
    </row>
    <row r="1450" spans="1:4" s="9" customFormat="1" x14ac:dyDescent="0.3">
      <c r="A1450" s="8">
        <f t="shared" si="22"/>
        <v>40863.072916663157</v>
      </c>
      <c r="B1450" s="51">
        <v>0</v>
      </c>
      <c r="C1450" s="51">
        <v>0</v>
      </c>
      <c r="D1450" s="52">
        <v>41.4</v>
      </c>
    </row>
    <row r="1451" spans="1:4" s="9" customFormat="1" x14ac:dyDescent="0.3">
      <c r="A1451" s="8">
        <f t="shared" si="22"/>
        <v>40863.083333329821</v>
      </c>
      <c r="B1451" s="51">
        <v>0</v>
      </c>
      <c r="C1451" s="51">
        <v>0</v>
      </c>
      <c r="D1451" s="52">
        <v>41.4</v>
      </c>
    </row>
    <row r="1452" spans="1:4" s="9" customFormat="1" x14ac:dyDescent="0.3">
      <c r="A1452" s="8">
        <f t="shared" si="22"/>
        <v>40863.093749996486</v>
      </c>
      <c r="B1452" s="51">
        <v>0</v>
      </c>
      <c r="C1452" s="51">
        <v>0</v>
      </c>
      <c r="D1452" s="52">
        <v>41.5</v>
      </c>
    </row>
    <row r="1453" spans="1:4" s="9" customFormat="1" x14ac:dyDescent="0.3">
      <c r="A1453" s="8">
        <f t="shared" si="22"/>
        <v>40863.10416666315</v>
      </c>
      <c r="B1453" s="51">
        <v>0</v>
      </c>
      <c r="C1453" s="51">
        <v>0</v>
      </c>
      <c r="D1453" s="52">
        <v>41.5</v>
      </c>
    </row>
    <row r="1454" spans="1:4" s="9" customFormat="1" x14ac:dyDescent="0.3">
      <c r="A1454" s="8">
        <f t="shared" si="22"/>
        <v>40863.114583329814</v>
      </c>
      <c r="B1454" s="51">
        <v>0</v>
      </c>
      <c r="C1454" s="51">
        <v>0</v>
      </c>
      <c r="D1454" s="52">
        <v>41.6</v>
      </c>
    </row>
    <row r="1455" spans="1:4" s="9" customFormat="1" x14ac:dyDescent="0.3">
      <c r="A1455" s="8">
        <f t="shared" si="22"/>
        <v>40863.124999996478</v>
      </c>
      <c r="B1455" s="51">
        <v>0</v>
      </c>
      <c r="C1455" s="51">
        <v>0</v>
      </c>
      <c r="D1455" s="52">
        <v>41.7</v>
      </c>
    </row>
    <row r="1456" spans="1:4" s="9" customFormat="1" x14ac:dyDescent="0.3">
      <c r="A1456" s="8">
        <f t="shared" si="22"/>
        <v>40863.135416663143</v>
      </c>
      <c r="B1456" s="51">
        <v>0</v>
      </c>
      <c r="C1456" s="51">
        <v>0</v>
      </c>
      <c r="D1456" s="52">
        <v>41.4</v>
      </c>
    </row>
    <row r="1457" spans="1:4" s="9" customFormat="1" x14ac:dyDescent="0.3">
      <c r="A1457" s="8">
        <f t="shared" si="22"/>
        <v>40863.145833329807</v>
      </c>
      <c r="B1457" s="51">
        <v>0</v>
      </c>
      <c r="C1457" s="51">
        <v>0</v>
      </c>
      <c r="D1457" s="52">
        <v>41.7</v>
      </c>
    </row>
    <row r="1458" spans="1:4" s="9" customFormat="1" x14ac:dyDescent="0.3">
      <c r="A1458" s="8">
        <f t="shared" si="22"/>
        <v>40863.156249996471</v>
      </c>
      <c r="B1458" s="51">
        <v>0</v>
      </c>
      <c r="C1458" s="51">
        <v>0</v>
      </c>
      <c r="D1458" s="52">
        <v>41.8</v>
      </c>
    </row>
    <row r="1459" spans="1:4" s="9" customFormat="1" x14ac:dyDescent="0.3">
      <c r="A1459" s="8">
        <f t="shared" si="22"/>
        <v>40863.166666663135</v>
      </c>
      <c r="B1459" s="51">
        <v>0</v>
      </c>
      <c r="C1459" s="51">
        <v>0</v>
      </c>
      <c r="D1459" s="52">
        <v>41.5</v>
      </c>
    </row>
    <row r="1460" spans="1:4" s="9" customFormat="1" x14ac:dyDescent="0.3">
      <c r="A1460" s="8">
        <f t="shared" si="22"/>
        <v>40863.1770833298</v>
      </c>
      <c r="B1460" s="51">
        <v>0</v>
      </c>
      <c r="C1460" s="51">
        <v>0</v>
      </c>
      <c r="D1460" s="52">
        <v>42.1</v>
      </c>
    </row>
    <row r="1461" spans="1:4" s="9" customFormat="1" x14ac:dyDescent="0.3">
      <c r="A1461" s="8">
        <f t="shared" si="22"/>
        <v>40863.187499996464</v>
      </c>
      <c r="B1461" s="51">
        <v>0</v>
      </c>
      <c r="C1461" s="51">
        <v>0</v>
      </c>
      <c r="D1461" s="52">
        <v>41.8</v>
      </c>
    </row>
    <row r="1462" spans="1:4" s="9" customFormat="1" x14ac:dyDescent="0.3">
      <c r="A1462" s="8">
        <f t="shared" si="22"/>
        <v>40863.197916663128</v>
      </c>
      <c r="B1462" s="51">
        <v>0</v>
      </c>
      <c r="C1462" s="51">
        <v>0</v>
      </c>
      <c r="D1462" s="52">
        <v>41.7</v>
      </c>
    </row>
    <row r="1463" spans="1:4" s="9" customFormat="1" x14ac:dyDescent="0.3">
      <c r="A1463" s="8">
        <f t="shared" si="22"/>
        <v>40863.208333329792</v>
      </c>
      <c r="B1463" s="51">
        <v>0</v>
      </c>
      <c r="C1463" s="51">
        <v>0</v>
      </c>
      <c r="D1463" s="52">
        <v>41.8</v>
      </c>
    </row>
    <row r="1464" spans="1:4" s="9" customFormat="1" x14ac:dyDescent="0.3">
      <c r="A1464" s="8">
        <f t="shared" si="22"/>
        <v>40863.218749996457</v>
      </c>
      <c r="B1464" s="51">
        <v>0</v>
      </c>
      <c r="C1464" s="51">
        <v>0</v>
      </c>
      <c r="D1464" s="52">
        <v>41.7</v>
      </c>
    </row>
    <row r="1465" spans="1:4" s="9" customFormat="1" x14ac:dyDescent="0.3">
      <c r="A1465" s="8">
        <f t="shared" si="22"/>
        <v>40863.229166663121</v>
      </c>
      <c r="B1465" s="51">
        <v>0</v>
      </c>
      <c r="C1465" s="51">
        <v>0</v>
      </c>
      <c r="D1465" s="52">
        <v>42</v>
      </c>
    </row>
    <row r="1466" spans="1:4" s="9" customFormat="1" x14ac:dyDescent="0.3">
      <c r="A1466" s="8">
        <f t="shared" si="22"/>
        <v>40863.239583329785</v>
      </c>
      <c r="B1466" s="51">
        <v>0</v>
      </c>
      <c r="C1466" s="51">
        <v>0</v>
      </c>
      <c r="D1466" s="52">
        <v>41.8</v>
      </c>
    </row>
    <row r="1467" spans="1:4" s="9" customFormat="1" x14ac:dyDescent="0.3">
      <c r="A1467" s="8">
        <f t="shared" si="22"/>
        <v>40863.249999996449</v>
      </c>
      <c r="B1467" s="51">
        <v>0</v>
      </c>
      <c r="C1467" s="51">
        <v>0</v>
      </c>
      <c r="D1467" s="52">
        <v>42.1</v>
      </c>
    </row>
    <row r="1468" spans="1:4" s="9" customFormat="1" x14ac:dyDescent="0.3">
      <c r="A1468" s="8">
        <f t="shared" si="22"/>
        <v>40863.260416663114</v>
      </c>
      <c r="B1468" s="51">
        <v>0</v>
      </c>
      <c r="C1468" s="51">
        <v>0</v>
      </c>
      <c r="D1468" s="52">
        <v>42</v>
      </c>
    </row>
    <row r="1469" spans="1:4" s="9" customFormat="1" x14ac:dyDescent="0.3">
      <c r="A1469" s="8">
        <f t="shared" si="22"/>
        <v>40863.270833329778</v>
      </c>
      <c r="B1469" s="51">
        <v>0</v>
      </c>
      <c r="C1469" s="51">
        <v>0</v>
      </c>
      <c r="D1469" s="52">
        <v>42.5</v>
      </c>
    </row>
    <row r="1470" spans="1:4" s="9" customFormat="1" x14ac:dyDescent="0.3">
      <c r="A1470" s="8">
        <f t="shared" si="22"/>
        <v>40863.281249996442</v>
      </c>
      <c r="B1470" s="51">
        <v>0</v>
      </c>
      <c r="C1470" s="51">
        <v>0</v>
      </c>
      <c r="D1470" s="52">
        <v>41.6</v>
      </c>
    </row>
    <row r="1471" spans="1:4" s="9" customFormat="1" x14ac:dyDescent="0.3">
      <c r="A1471" s="8">
        <f t="shared" si="22"/>
        <v>40863.291666663106</v>
      </c>
      <c r="B1471" s="51">
        <v>0</v>
      </c>
      <c r="C1471" s="51">
        <v>0</v>
      </c>
      <c r="D1471" s="52">
        <v>42</v>
      </c>
    </row>
    <row r="1472" spans="1:4" s="9" customFormat="1" x14ac:dyDescent="0.3">
      <c r="A1472" s="8">
        <f t="shared" si="22"/>
        <v>40863.302083329771</v>
      </c>
      <c r="B1472" s="51">
        <v>0</v>
      </c>
      <c r="C1472" s="51">
        <v>0</v>
      </c>
      <c r="D1472" s="52">
        <v>42.1</v>
      </c>
    </row>
    <row r="1473" spans="1:4" s="9" customFormat="1" x14ac:dyDescent="0.3">
      <c r="A1473" s="8">
        <f t="shared" si="22"/>
        <v>40863.312499996435</v>
      </c>
      <c r="B1473" s="51">
        <v>0</v>
      </c>
      <c r="C1473" s="51">
        <v>0</v>
      </c>
      <c r="D1473" s="52">
        <v>42.1</v>
      </c>
    </row>
    <row r="1474" spans="1:4" s="9" customFormat="1" x14ac:dyDescent="0.3">
      <c r="A1474" s="8">
        <f t="shared" si="22"/>
        <v>40863.322916663099</v>
      </c>
      <c r="B1474" s="51">
        <v>0</v>
      </c>
      <c r="C1474" s="51">
        <v>0</v>
      </c>
      <c r="D1474" s="52">
        <v>41.9</v>
      </c>
    </row>
    <row r="1475" spans="1:4" s="9" customFormat="1" x14ac:dyDescent="0.3">
      <c r="A1475" s="8">
        <f t="shared" si="22"/>
        <v>40863.333333329763</v>
      </c>
      <c r="B1475" s="51">
        <v>0</v>
      </c>
      <c r="C1475" s="51">
        <v>0</v>
      </c>
      <c r="D1475" s="52">
        <v>41.9</v>
      </c>
    </row>
    <row r="1476" spans="1:4" s="9" customFormat="1" x14ac:dyDescent="0.3">
      <c r="A1476" s="8">
        <f t="shared" si="22"/>
        <v>40863.343749996428</v>
      </c>
      <c r="B1476" s="51">
        <v>0</v>
      </c>
      <c r="C1476" s="51">
        <v>0</v>
      </c>
      <c r="D1476" s="52">
        <v>42</v>
      </c>
    </row>
    <row r="1477" spans="1:4" s="9" customFormat="1" x14ac:dyDescent="0.3">
      <c r="A1477" s="8">
        <f t="shared" ref="A1477:A1540" si="23">A1476+1/24/4</f>
        <v>40863.354166663092</v>
      </c>
      <c r="B1477" s="51">
        <v>0</v>
      </c>
      <c r="C1477" s="51">
        <v>0</v>
      </c>
      <c r="D1477" s="52">
        <v>42.4</v>
      </c>
    </row>
    <row r="1478" spans="1:4" s="9" customFormat="1" x14ac:dyDescent="0.3">
      <c r="A1478" s="8">
        <f t="shared" si="23"/>
        <v>40863.364583329756</v>
      </c>
      <c r="B1478" s="51">
        <v>0</v>
      </c>
      <c r="C1478" s="51">
        <v>0</v>
      </c>
      <c r="D1478" s="52">
        <v>42.2</v>
      </c>
    </row>
    <row r="1479" spans="1:4" s="9" customFormat="1" x14ac:dyDescent="0.3">
      <c r="A1479" s="8">
        <f t="shared" si="23"/>
        <v>40863.37499999642</v>
      </c>
      <c r="B1479" s="51">
        <v>0</v>
      </c>
      <c r="C1479" s="51">
        <v>0</v>
      </c>
      <c r="D1479" s="52">
        <v>42.1</v>
      </c>
    </row>
    <row r="1480" spans="1:4" s="9" customFormat="1" x14ac:dyDescent="0.3">
      <c r="A1480" s="8">
        <f t="shared" si="23"/>
        <v>40863.385416663084</v>
      </c>
      <c r="B1480" s="51">
        <v>0</v>
      </c>
      <c r="C1480" s="51">
        <v>0</v>
      </c>
      <c r="D1480" s="52">
        <v>41.8</v>
      </c>
    </row>
    <row r="1481" spans="1:4" s="9" customFormat="1" x14ac:dyDescent="0.3">
      <c r="A1481" s="8">
        <f t="shared" si="23"/>
        <v>40863.395833329749</v>
      </c>
      <c r="B1481" s="51">
        <v>0</v>
      </c>
      <c r="C1481" s="51">
        <v>0</v>
      </c>
      <c r="D1481" s="52">
        <v>41.9</v>
      </c>
    </row>
    <row r="1482" spans="1:4" s="9" customFormat="1" x14ac:dyDescent="0.3">
      <c r="A1482" s="8">
        <f t="shared" si="23"/>
        <v>40863.406249996413</v>
      </c>
      <c r="B1482" s="51">
        <v>0</v>
      </c>
      <c r="C1482" s="51">
        <v>0</v>
      </c>
      <c r="D1482" s="52">
        <v>42</v>
      </c>
    </row>
    <row r="1483" spans="1:4" s="9" customFormat="1" x14ac:dyDescent="0.3">
      <c r="A1483" s="8">
        <f t="shared" si="23"/>
        <v>40863.416666663077</v>
      </c>
      <c r="B1483" s="51">
        <v>0</v>
      </c>
      <c r="C1483" s="51">
        <v>0</v>
      </c>
      <c r="D1483" s="52">
        <v>42.3</v>
      </c>
    </row>
    <row r="1484" spans="1:4" s="9" customFormat="1" x14ac:dyDescent="0.3">
      <c r="A1484" s="8">
        <f t="shared" si="23"/>
        <v>40863.427083329741</v>
      </c>
      <c r="B1484" s="51">
        <v>0</v>
      </c>
      <c r="C1484" s="51">
        <v>0</v>
      </c>
      <c r="D1484" s="52">
        <v>42</v>
      </c>
    </row>
    <row r="1485" spans="1:4" s="9" customFormat="1" x14ac:dyDescent="0.3">
      <c r="A1485" s="8">
        <f t="shared" si="23"/>
        <v>40863.437499996406</v>
      </c>
      <c r="B1485" s="51">
        <v>0</v>
      </c>
      <c r="C1485" s="51">
        <v>0</v>
      </c>
      <c r="D1485" s="52">
        <v>42</v>
      </c>
    </row>
    <row r="1486" spans="1:4" s="9" customFormat="1" x14ac:dyDescent="0.3">
      <c r="A1486" s="8">
        <f t="shared" si="23"/>
        <v>40863.44791666307</v>
      </c>
      <c r="B1486" s="51">
        <v>0</v>
      </c>
      <c r="C1486" s="51">
        <v>0</v>
      </c>
      <c r="D1486" s="52">
        <v>42.2</v>
      </c>
    </row>
    <row r="1487" spans="1:4" s="9" customFormat="1" x14ac:dyDescent="0.3">
      <c r="A1487" s="8">
        <f t="shared" si="23"/>
        <v>40863.458333329734</v>
      </c>
      <c r="B1487" s="51">
        <v>0</v>
      </c>
      <c r="C1487" s="51">
        <v>0</v>
      </c>
      <c r="D1487" s="52">
        <v>41.9</v>
      </c>
    </row>
    <row r="1488" spans="1:4" s="9" customFormat="1" x14ac:dyDescent="0.3">
      <c r="A1488" s="8">
        <f t="shared" si="23"/>
        <v>40863.468749996398</v>
      </c>
      <c r="B1488" s="51">
        <v>0</v>
      </c>
      <c r="C1488" s="51">
        <v>0</v>
      </c>
      <c r="D1488" s="52">
        <v>42</v>
      </c>
    </row>
    <row r="1489" spans="1:4" s="9" customFormat="1" x14ac:dyDescent="0.3">
      <c r="A1489" s="8">
        <f t="shared" si="23"/>
        <v>40863.479166663063</v>
      </c>
      <c r="B1489" s="51">
        <v>0</v>
      </c>
      <c r="C1489" s="51">
        <v>0</v>
      </c>
      <c r="D1489" s="52">
        <v>42.1</v>
      </c>
    </row>
    <row r="1490" spans="1:4" s="9" customFormat="1" x14ac:dyDescent="0.3">
      <c r="A1490" s="8">
        <f t="shared" si="23"/>
        <v>40863.489583329727</v>
      </c>
      <c r="B1490" s="51">
        <v>0</v>
      </c>
      <c r="C1490" s="51">
        <v>0</v>
      </c>
      <c r="D1490" s="52">
        <v>42.2</v>
      </c>
    </row>
    <row r="1491" spans="1:4" s="9" customFormat="1" x14ac:dyDescent="0.3">
      <c r="A1491" s="8">
        <f t="shared" si="23"/>
        <v>40863.499999996391</v>
      </c>
      <c r="B1491" s="51">
        <v>0</v>
      </c>
      <c r="C1491" s="51">
        <v>0</v>
      </c>
      <c r="D1491" s="52">
        <v>42.1</v>
      </c>
    </row>
    <row r="1492" spans="1:4" s="9" customFormat="1" x14ac:dyDescent="0.3">
      <c r="A1492" s="8">
        <f t="shared" si="23"/>
        <v>40863.510416663055</v>
      </c>
      <c r="B1492" s="51">
        <v>0</v>
      </c>
      <c r="C1492" s="51">
        <v>0</v>
      </c>
      <c r="D1492" s="52">
        <v>42.2</v>
      </c>
    </row>
    <row r="1493" spans="1:4" s="9" customFormat="1" x14ac:dyDescent="0.3">
      <c r="A1493" s="8">
        <f t="shared" si="23"/>
        <v>40863.52083332972</v>
      </c>
      <c r="B1493" s="51">
        <v>0</v>
      </c>
      <c r="C1493" s="51">
        <v>0</v>
      </c>
      <c r="D1493" s="52">
        <v>42.4</v>
      </c>
    </row>
    <row r="1494" spans="1:4" s="9" customFormat="1" x14ac:dyDescent="0.3">
      <c r="A1494" s="8">
        <f t="shared" si="23"/>
        <v>40863.531249996384</v>
      </c>
      <c r="B1494" s="51">
        <v>1</v>
      </c>
      <c r="C1494" s="51">
        <v>0</v>
      </c>
      <c r="D1494" s="52">
        <v>42.5</v>
      </c>
    </row>
    <row r="1495" spans="1:4" s="9" customFormat="1" x14ac:dyDescent="0.3">
      <c r="A1495" s="8">
        <f t="shared" si="23"/>
        <v>40863.541666663048</v>
      </c>
      <c r="B1495" s="51">
        <v>1</v>
      </c>
      <c r="C1495" s="51">
        <v>0</v>
      </c>
      <c r="D1495" s="52">
        <v>42.5</v>
      </c>
    </row>
    <row r="1496" spans="1:4" s="9" customFormat="1" x14ac:dyDescent="0.3">
      <c r="A1496" s="8">
        <f t="shared" si="23"/>
        <v>40863.552083329712</v>
      </c>
      <c r="B1496" s="51">
        <v>2</v>
      </c>
      <c r="C1496" s="51">
        <v>0</v>
      </c>
      <c r="D1496" s="52">
        <v>42.6</v>
      </c>
    </row>
    <row r="1497" spans="1:4" s="9" customFormat="1" x14ac:dyDescent="0.3">
      <c r="A1497" s="8">
        <f t="shared" si="23"/>
        <v>40863.562499996377</v>
      </c>
      <c r="B1497" s="51">
        <v>2</v>
      </c>
      <c r="C1497" s="51">
        <v>0</v>
      </c>
      <c r="D1497" s="52">
        <v>42.6</v>
      </c>
    </row>
    <row r="1498" spans="1:4" s="9" customFormat="1" x14ac:dyDescent="0.3">
      <c r="A1498" s="8">
        <f t="shared" si="23"/>
        <v>40863.572916663041</v>
      </c>
      <c r="B1498" s="51">
        <v>2</v>
      </c>
      <c r="C1498" s="51">
        <v>0</v>
      </c>
      <c r="D1498" s="52">
        <v>42.5</v>
      </c>
    </row>
    <row r="1499" spans="1:4" s="9" customFormat="1" x14ac:dyDescent="0.3">
      <c r="A1499" s="8">
        <f t="shared" si="23"/>
        <v>40863.583333329705</v>
      </c>
      <c r="B1499" s="51">
        <v>2</v>
      </c>
      <c r="C1499" s="51">
        <v>0</v>
      </c>
      <c r="D1499" s="52">
        <v>42.6</v>
      </c>
    </row>
    <row r="1500" spans="1:4" s="9" customFormat="1" x14ac:dyDescent="0.3">
      <c r="A1500" s="8">
        <f t="shared" si="23"/>
        <v>40863.593749996369</v>
      </c>
      <c r="B1500" s="51">
        <v>2</v>
      </c>
      <c r="C1500" s="51">
        <v>0</v>
      </c>
      <c r="D1500" s="52">
        <v>42.6</v>
      </c>
    </row>
    <row r="1501" spans="1:4" s="9" customFormat="1" x14ac:dyDescent="0.3">
      <c r="A1501" s="8">
        <f t="shared" si="23"/>
        <v>40863.604166663034</v>
      </c>
      <c r="B1501" s="51">
        <v>3</v>
      </c>
      <c r="C1501" s="51">
        <v>0</v>
      </c>
      <c r="D1501" s="52">
        <v>42.5</v>
      </c>
    </row>
    <row r="1502" spans="1:4" s="9" customFormat="1" x14ac:dyDescent="0.3">
      <c r="A1502" s="8">
        <f t="shared" si="23"/>
        <v>40863.614583329698</v>
      </c>
      <c r="B1502" s="51">
        <v>2</v>
      </c>
      <c r="C1502" s="51">
        <v>0</v>
      </c>
      <c r="D1502" s="52">
        <v>42.3</v>
      </c>
    </row>
    <row r="1503" spans="1:4" s="9" customFormat="1" x14ac:dyDescent="0.3">
      <c r="A1503" s="8">
        <f t="shared" si="23"/>
        <v>40863.624999996362</v>
      </c>
      <c r="B1503" s="51">
        <v>2</v>
      </c>
      <c r="C1503" s="51">
        <v>0</v>
      </c>
      <c r="D1503" s="52">
        <v>42.5</v>
      </c>
    </row>
    <row r="1504" spans="1:4" s="9" customFormat="1" x14ac:dyDescent="0.3">
      <c r="A1504" s="8">
        <f t="shared" si="23"/>
        <v>40863.635416663026</v>
      </c>
      <c r="B1504" s="51">
        <v>2</v>
      </c>
      <c r="C1504" s="51">
        <v>0</v>
      </c>
      <c r="D1504" s="52">
        <v>42.5</v>
      </c>
    </row>
    <row r="1505" spans="1:4" s="9" customFormat="1" x14ac:dyDescent="0.3">
      <c r="A1505" s="8">
        <f t="shared" si="23"/>
        <v>40863.645833329691</v>
      </c>
      <c r="B1505" s="51">
        <v>2</v>
      </c>
      <c r="C1505" s="51">
        <v>0</v>
      </c>
      <c r="D1505" s="52">
        <v>42.4</v>
      </c>
    </row>
    <row r="1506" spans="1:4" s="9" customFormat="1" x14ac:dyDescent="0.3">
      <c r="A1506" s="8">
        <f t="shared" si="23"/>
        <v>40863.656249996355</v>
      </c>
      <c r="B1506" s="51">
        <v>2</v>
      </c>
      <c r="C1506" s="51">
        <v>0</v>
      </c>
      <c r="D1506" s="52">
        <v>42.4</v>
      </c>
    </row>
    <row r="1507" spans="1:4" s="9" customFormat="1" x14ac:dyDescent="0.3">
      <c r="A1507" s="8">
        <f t="shared" si="23"/>
        <v>40863.666666663019</v>
      </c>
      <c r="B1507" s="51">
        <v>2</v>
      </c>
      <c r="C1507" s="51">
        <v>0</v>
      </c>
      <c r="D1507" s="52">
        <v>42.4</v>
      </c>
    </row>
    <row r="1508" spans="1:4" s="9" customFormat="1" x14ac:dyDescent="0.3">
      <c r="A1508" s="8">
        <f t="shared" si="23"/>
        <v>40863.677083329683</v>
      </c>
      <c r="B1508" s="51">
        <v>0</v>
      </c>
      <c r="C1508" s="51">
        <v>0</v>
      </c>
      <c r="D1508" s="52">
        <v>42.5</v>
      </c>
    </row>
    <row r="1509" spans="1:4" s="9" customFormat="1" x14ac:dyDescent="0.3">
      <c r="A1509" s="8">
        <f t="shared" si="23"/>
        <v>40863.687499996347</v>
      </c>
      <c r="B1509" s="51">
        <v>0</v>
      </c>
      <c r="C1509" s="51">
        <v>0</v>
      </c>
      <c r="D1509" s="52">
        <v>42.6</v>
      </c>
    </row>
    <row r="1510" spans="1:4" s="9" customFormat="1" x14ac:dyDescent="0.3">
      <c r="A1510" s="8">
        <f t="shared" si="23"/>
        <v>40863.697916663012</v>
      </c>
      <c r="B1510" s="51">
        <v>0</v>
      </c>
      <c r="C1510" s="51">
        <v>0</v>
      </c>
      <c r="D1510" s="52">
        <v>42.3</v>
      </c>
    </row>
    <row r="1511" spans="1:4" s="9" customFormat="1" x14ac:dyDescent="0.3">
      <c r="A1511" s="8">
        <f t="shared" si="23"/>
        <v>40863.708333329676</v>
      </c>
      <c r="B1511" s="51">
        <v>0</v>
      </c>
      <c r="C1511" s="51">
        <v>0</v>
      </c>
      <c r="D1511" s="52">
        <v>42.5</v>
      </c>
    </row>
    <row r="1512" spans="1:4" s="9" customFormat="1" x14ac:dyDescent="0.3">
      <c r="A1512" s="8">
        <f t="shared" si="23"/>
        <v>40863.71874999634</v>
      </c>
      <c r="B1512" s="51">
        <v>0</v>
      </c>
      <c r="C1512" s="51">
        <v>0</v>
      </c>
      <c r="D1512" s="52">
        <v>41</v>
      </c>
    </row>
    <row r="1513" spans="1:4" s="9" customFormat="1" x14ac:dyDescent="0.3">
      <c r="A1513" s="8">
        <f t="shared" si="23"/>
        <v>40863.729166663004</v>
      </c>
      <c r="B1513" s="51">
        <v>0</v>
      </c>
      <c r="C1513" s="51">
        <v>0</v>
      </c>
      <c r="D1513" s="52">
        <v>41</v>
      </c>
    </row>
    <row r="1514" spans="1:4" s="9" customFormat="1" x14ac:dyDescent="0.3">
      <c r="A1514" s="8">
        <f t="shared" si="23"/>
        <v>40863.739583329669</v>
      </c>
      <c r="B1514" s="51">
        <v>0</v>
      </c>
      <c r="C1514" s="51">
        <v>0</v>
      </c>
      <c r="D1514" s="52">
        <v>41.1</v>
      </c>
    </row>
    <row r="1515" spans="1:4" s="9" customFormat="1" x14ac:dyDescent="0.3">
      <c r="A1515" s="8">
        <f t="shared" si="23"/>
        <v>40863.749999996333</v>
      </c>
      <c r="B1515" s="51">
        <v>0</v>
      </c>
      <c r="C1515" s="51">
        <v>0</v>
      </c>
      <c r="D1515" s="52">
        <v>41.2</v>
      </c>
    </row>
    <row r="1516" spans="1:4" s="9" customFormat="1" x14ac:dyDescent="0.3">
      <c r="A1516" s="8">
        <f t="shared" si="23"/>
        <v>40863.760416662997</v>
      </c>
      <c r="B1516" s="51">
        <v>0</v>
      </c>
      <c r="C1516" s="51">
        <v>0</v>
      </c>
      <c r="D1516" s="52">
        <v>41.3</v>
      </c>
    </row>
    <row r="1517" spans="1:4" s="9" customFormat="1" x14ac:dyDescent="0.3">
      <c r="A1517" s="8">
        <f t="shared" si="23"/>
        <v>40863.770833329661</v>
      </c>
      <c r="B1517" s="51">
        <v>0</v>
      </c>
      <c r="C1517" s="51">
        <v>0</v>
      </c>
      <c r="D1517" s="52">
        <v>41.1</v>
      </c>
    </row>
    <row r="1518" spans="1:4" s="9" customFormat="1" x14ac:dyDescent="0.3">
      <c r="A1518" s="8">
        <f t="shared" si="23"/>
        <v>40863.781249996326</v>
      </c>
      <c r="B1518" s="51">
        <v>0</v>
      </c>
      <c r="C1518" s="51">
        <v>0</v>
      </c>
      <c r="D1518" s="52">
        <v>41.2</v>
      </c>
    </row>
    <row r="1519" spans="1:4" s="9" customFormat="1" x14ac:dyDescent="0.3">
      <c r="A1519" s="8">
        <f t="shared" si="23"/>
        <v>40863.79166666299</v>
      </c>
      <c r="B1519" s="51">
        <v>0</v>
      </c>
      <c r="C1519" s="51">
        <v>0</v>
      </c>
      <c r="D1519" s="52">
        <v>41</v>
      </c>
    </row>
    <row r="1520" spans="1:4" s="9" customFormat="1" x14ac:dyDescent="0.3">
      <c r="A1520" s="8">
        <f t="shared" si="23"/>
        <v>40863.802083329654</v>
      </c>
      <c r="B1520" s="51">
        <v>0</v>
      </c>
      <c r="C1520" s="51">
        <v>0</v>
      </c>
      <c r="D1520" s="52">
        <v>41.1</v>
      </c>
    </row>
    <row r="1521" spans="1:4" s="9" customFormat="1" x14ac:dyDescent="0.3">
      <c r="A1521" s="8">
        <f t="shared" si="23"/>
        <v>40863.812499996318</v>
      </c>
      <c r="B1521" s="51">
        <v>0</v>
      </c>
      <c r="C1521" s="51">
        <v>0</v>
      </c>
      <c r="D1521" s="52">
        <v>41.2</v>
      </c>
    </row>
    <row r="1522" spans="1:4" s="9" customFormat="1" x14ac:dyDescent="0.3">
      <c r="A1522" s="8">
        <f t="shared" si="23"/>
        <v>40863.822916662983</v>
      </c>
      <c r="B1522" s="51">
        <v>0</v>
      </c>
      <c r="C1522" s="51">
        <v>0</v>
      </c>
      <c r="D1522" s="52">
        <v>41.2</v>
      </c>
    </row>
    <row r="1523" spans="1:4" s="9" customFormat="1" x14ac:dyDescent="0.3">
      <c r="A1523" s="8">
        <f t="shared" si="23"/>
        <v>40863.833333329647</v>
      </c>
      <c r="B1523" s="51">
        <v>0</v>
      </c>
      <c r="C1523" s="51">
        <v>0</v>
      </c>
      <c r="D1523" s="52">
        <v>41.4</v>
      </c>
    </row>
    <row r="1524" spans="1:4" s="9" customFormat="1" x14ac:dyDescent="0.3">
      <c r="A1524" s="8">
        <f t="shared" si="23"/>
        <v>40863.843749996311</v>
      </c>
      <c r="B1524" s="51">
        <v>0</v>
      </c>
      <c r="C1524" s="51">
        <v>0</v>
      </c>
      <c r="D1524" s="52">
        <v>41.5</v>
      </c>
    </row>
    <row r="1525" spans="1:4" s="9" customFormat="1" x14ac:dyDescent="0.3">
      <c r="A1525" s="8">
        <f t="shared" si="23"/>
        <v>40863.854166662975</v>
      </c>
      <c r="B1525" s="51">
        <v>0</v>
      </c>
      <c r="C1525" s="51">
        <v>0</v>
      </c>
      <c r="D1525" s="52">
        <v>41.3</v>
      </c>
    </row>
    <row r="1526" spans="1:4" s="9" customFormat="1" x14ac:dyDescent="0.3">
      <c r="A1526" s="8">
        <f t="shared" si="23"/>
        <v>40863.86458332964</v>
      </c>
      <c r="B1526" s="51">
        <v>0</v>
      </c>
      <c r="C1526" s="51">
        <v>0</v>
      </c>
      <c r="D1526" s="52">
        <v>41.7</v>
      </c>
    </row>
    <row r="1527" spans="1:4" s="9" customFormat="1" x14ac:dyDescent="0.3">
      <c r="A1527" s="8">
        <f t="shared" si="23"/>
        <v>40863.874999996304</v>
      </c>
      <c r="B1527" s="51">
        <v>0</v>
      </c>
      <c r="C1527" s="51">
        <v>0</v>
      </c>
      <c r="D1527" s="52">
        <v>41.6</v>
      </c>
    </row>
    <row r="1528" spans="1:4" s="9" customFormat="1" x14ac:dyDescent="0.3">
      <c r="A1528" s="8">
        <f t="shared" si="23"/>
        <v>40863.885416662968</v>
      </c>
      <c r="B1528" s="51">
        <v>0</v>
      </c>
      <c r="C1528" s="51">
        <v>0</v>
      </c>
      <c r="D1528" s="52">
        <v>41.4</v>
      </c>
    </row>
    <row r="1529" spans="1:4" s="9" customFormat="1" x14ac:dyDescent="0.3">
      <c r="A1529" s="8">
        <f t="shared" si="23"/>
        <v>40863.895833329632</v>
      </c>
      <c r="B1529" s="51">
        <v>0</v>
      </c>
      <c r="C1529" s="51">
        <v>0</v>
      </c>
      <c r="D1529" s="52">
        <v>41.8</v>
      </c>
    </row>
    <row r="1530" spans="1:4" s="9" customFormat="1" x14ac:dyDescent="0.3">
      <c r="A1530" s="8">
        <f t="shared" si="23"/>
        <v>40863.906249996297</v>
      </c>
      <c r="B1530" s="51">
        <v>0</v>
      </c>
      <c r="C1530" s="51">
        <v>0</v>
      </c>
      <c r="D1530" s="52">
        <v>41.7</v>
      </c>
    </row>
    <row r="1531" spans="1:4" s="9" customFormat="1" x14ac:dyDescent="0.3">
      <c r="A1531" s="8">
        <f t="shared" si="23"/>
        <v>40863.916666662961</v>
      </c>
      <c r="B1531" s="51">
        <v>0</v>
      </c>
      <c r="C1531" s="51">
        <v>0</v>
      </c>
      <c r="D1531" s="52">
        <v>41.8</v>
      </c>
    </row>
    <row r="1532" spans="1:4" s="9" customFormat="1" x14ac:dyDescent="0.3">
      <c r="A1532" s="8">
        <f t="shared" si="23"/>
        <v>40863.927083329625</v>
      </c>
      <c r="B1532" s="51">
        <v>0</v>
      </c>
      <c r="C1532" s="51">
        <v>0</v>
      </c>
      <c r="D1532" s="52">
        <v>41.5</v>
      </c>
    </row>
    <row r="1533" spans="1:4" s="9" customFormat="1" x14ac:dyDescent="0.3">
      <c r="A1533" s="8">
        <f t="shared" si="23"/>
        <v>40863.937499996289</v>
      </c>
      <c r="B1533" s="51">
        <v>0</v>
      </c>
      <c r="C1533" s="51">
        <v>0</v>
      </c>
      <c r="D1533" s="52">
        <v>41.5</v>
      </c>
    </row>
    <row r="1534" spans="1:4" s="9" customFormat="1" x14ac:dyDescent="0.3">
      <c r="A1534" s="8">
        <f t="shared" si="23"/>
        <v>40863.947916662954</v>
      </c>
      <c r="B1534" s="51">
        <v>0</v>
      </c>
      <c r="C1534" s="51">
        <v>0</v>
      </c>
      <c r="D1534" s="52">
        <v>41.7</v>
      </c>
    </row>
    <row r="1535" spans="1:4" s="9" customFormat="1" x14ac:dyDescent="0.3">
      <c r="A1535" s="8">
        <f t="shared" si="23"/>
        <v>40863.958333329618</v>
      </c>
      <c r="B1535" s="51">
        <v>0</v>
      </c>
      <c r="C1535" s="51">
        <v>0</v>
      </c>
      <c r="D1535" s="52">
        <v>42</v>
      </c>
    </row>
    <row r="1536" spans="1:4" s="9" customFormat="1" x14ac:dyDescent="0.3">
      <c r="A1536" s="8">
        <f t="shared" si="23"/>
        <v>40863.968749996282</v>
      </c>
      <c r="B1536" s="51">
        <v>0</v>
      </c>
      <c r="C1536" s="51">
        <v>0</v>
      </c>
      <c r="D1536" s="52">
        <v>41.8</v>
      </c>
    </row>
    <row r="1537" spans="1:4" s="9" customFormat="1" x14ac:dyDescent="0.3">
      <c r="A1537" s="8">
        <f t="shared" si="23"/>
        <v>40863.979166662946</v>
      </c>
      <c r="B1537" s="51">
        <v>0</v>
      </c>
      <c r="C1537" s="51">
        <v>0</v>
      </c>
      <c r="D1537" s="52">
        <v>41.7</v>
      </c>
    </row>
    <row r="1538" spans="1:4" s="9" customFormat="1" x14ac:dyDescent="0.3">
      <c r="A1538" s="8">
        <f t="shared" si="23"/>
        <v>40863.98958332961</v>
      </c>
      <c r="B1538" s="51">
        <v>0</v>
      </c>
      <c r="C1538" s="51">
        <v>0</v>
      </c>
      <c r="D1538" s="52">
        <v>41.6</v>
      </c>
    </row>
    <row r="1539" spans="1:4" s="9" customFormat="1" x14ac:dyDescent="0.3">
      <c r="A1539" s="8">
        <f t="shared" si="23"/>
        <v>40863.999999996275</v>
      </c>
      <c r="B1539" s="51">
        <v>0</v>
      </c>
      <c r="C1539" s="51">
        <v>0</v>
      </c>
      <c r="D1539" s="52">
        <v>41.8</v>
      </c>
    </row>
    <row r="1540" spans="1:4" s="9" customFormat="1" x14ac:dyDescent="0.3">
      <c r="A1540" s="8">
        <f t="shared" si="23"/>
        <v>40864.010416662939</v>
      </c>
      <c r="B1540" s="51">
        <v>0</v>
      </c>
      <c r="C1540" s="51">
        <v>0</v>
      </c>
      <c r="D1540" s="52">
        <v>42</v>
      </c>
    </row>
    <row r="1541" spans="1:4" s="9" customFormat="1" x14ac:dyDescent="0.3">
      <c r="A1541" s="8">
        <f t="shared" ref="A1541:A1604" si="24">A1540+1/24/4</f>
        <v>40864.020833329603</v>
      </c>
      <c r="B1541" s="51">
        <v>0</v>
      </c>
      <c r="C1541" s="51">
        <v>0</v>
      </c>
      <c r="D1541" s="52">
        <v>41.8</v>
      </c>
    </row>
    <row r="1542" spans="1:4" s="9" customFormat="1" x14ac:dyDescent="0.3">
      <c r="A1542" s="8">
        <f t="shared" si="24"/>
        <v>40864.031249996267</v>
      </c>
      <c r="B1542" s="51">
        <v>0</v>
      </c>
      <c r="C1542" s="51">
        <v>0</v>
      </c>
      <c r="D1542" s="52">
        <v>41.8</v>
      </c>
    </row>
    <row r="1543" spans="1:4" s="9" customFormat="1" x14ac:dyDescent="0.3">
      <c r="A1543" s="8">
        <f t="shared" si="24"/>
        <v>40864.041666662932</v>
      </c>
      <c r="B1543" s="51">
        <v>0</v>
      </c>
      <c r="C1543" s="51">
        <v>0</v>
      </c>
      <c r="D1543" s="52">
        <v>42.1</v>
      </c>
    </row>
    <row r="1544" spans="1:4" s="9" customFormat="1" x14ac:dyDescent="0.3">
      <c r="A1544" s="8">
        <f t="shared" si="24"/>
        <v>40864.052083329596</v>
      </c>
      <c r="B1544" s="51">
        <v>0</v>
      </c>
      <c r="C1544" s="51">
        <v>0</v>
      </c>
      <c r="D1544" s="52">
        <v>40.1</v>
      </c>
    </row>
    <row r="1545" spans="1:4" s="9" customFormat="1" x14ac:dyDescent="0.3">
      <c r="A1545" s="8">
        <f t="shared" si="24"/>
        <v>40864.06249999626</v>
      </c>
      <c r="B1545" s="51">
        <v>0</v>
      </c>
      <c r="C1545" s="51">
        <v>0</v>
      </c>
      <c r="D1545" s="52">
        <v>40.200000000000003</v>
      </c>
    </row>
    <row r="1546" spans="1:4" s="9" customFormat="1" x14ac:dyDescent="0.3">
      <c r="A1546" s="8">
        <f t="shared" si="24"/>
        <v>40864.072916662924</v>
      </c>
      <c r="B1546" s="51">
        <v>0</v>
      </c>
      <c r="C1546" s="51">
        <v>0</v>
      </c>
      <c r="D1546" s="52">
        <v>40.1</v>
      </c>
    </row>
    <row r="1547" spans="1:4" s="9" customFormat="1" x14ac:dyDescent="0.3">
      <c r="A1547" s="8">
        <f t="shared" si="24"/>
        <v>40864.083333329589</v>
      </c>
      <c r="B1547" s="51">
        <v>0</v>
      </c>
      <c r="C1547" s="51">
        <v>0</v>
      </c>
      <c r="D1547" s="52">
        <v>39.9</v>
      </c>
    </row>
    <row r="1548" spans="1:4" s="9" customFormat="1" x14ac:dyDescent="0.3">
      <c r="A1548" s="8">
        <f t="shared" si="24"/>
        <v>40864.093749996253</v>
      </c>
      <c r="B1548" s="51">
        <v>0</v>
      </c>
      <c r="C1548" s="51">
        <v>0</v>
      </c>
      <c r="D1548" s="52">
        <v>40</v>
      </c>
    </row>
    <row r="1549" spans="1:4" s="9" customFormat="1" x14ac:dyDescent="0.3">
      <c r="A1549" s="8">
        <f t="shared" si="24"/>
        <v>40864.104166662917</v>
      </c>
      <c r="B1549" s="51">
        <v>0</v>
      </c>
      <c r="C1549" s="51">
        <v>0</v>
      </c>
      <c r="D1549" s="52">
        <v>40.299999999999997</v>
      </c>
    </row>
    <row r="1550" spans="1:4" s="9" customFormat="1" x14ac:dyDescent="0.3">
      <c r="A1550" s="8">
        <f t="shared" si="24"/>
        <v>40864.114583329581</v>
      </c>
      <c r="B1550" s="51">
        <v>0</v>
      </c>
      <c r="C1550" s="51">
        <v>0</v>
      </c>
      <c r="D1550" s="52">
        <v>40</v>
      </c>
    </row>
    <row r="1551" spans="1:4" s="9" customFormat="1" x14ac:dyDescent="0.3">
      <c r="A1551" s="8">
        <f t="shared" si="24"/>
        <v>40864.124999996246</v>
      </c>
      <c r="B1551" s="51">
        <v>0</v>
      </c>
      <c r="C1551" s="51">
        <v>0</v>
      </c>
      <c r="D1551" s="52">
        <v>40.6</v>
      </c>
    </row>
    <row r="1552" spans="1:4" s="9" customFormat="1" x14ac:dyDescent="0.3">
      <c r="A1552" s="8">
        <f t="shared" si="24"/>
        <v>40864.13541666291</v>
      </c>
      <c r="B1552" s="51">
        <v>0</v>
      </c>
      <c r="C1552" s="51">
        <v>0</v>
      </c>
      <c r="D1552" s="52">
        <v>40.1</v>
      </c>
    </row>
    <row r="1553" spans="1:4" s="9" customFormat="1" x14ac:dyDescent="0.3">
      <c r="A1553" s="8">
        <f t="shared" si="24"/>
        <v>40864.145833329574</v>
      </c>
      <c r="B1553" s="51">
        <v>0</v>
      </c>
      <c r="C1553" s="51">
        <v>0</v>
      </c>
      <c r="D1553" s="52">
        <v>40.5</v>
      </c>
    </row>
    <row r="1554" spans="1:4" s="9" customFormat="1" x14ac:dyDescent="0.3">
      <c r="A1554" s="8">
        <f t="shared" si="24"/>
        <v>40864.156249996238</v>
      </c>
      <c r="B1554" s="51">
        <v>0</v>
      </c>
      <c r="C1554" s="51">
        <v>0</v>
      </c>
      <c r="D1554" s="52">
        <v>40.1</v>
      </c>
    </row>
    <row r="1555" spans="1:4" s="9" customFormat="1" x14ac:dyDescent="0.3">
      <c r="A1555" s="8">
        <f t="shared" si="24"/>
        <v>40864.166666662903</v>
      </c>
      <c r="B1555" s="51">
        <v>0</v>
      </c>
      <c r="C1555" s="51">
        <v>0</v>
      </c>
      <c r="D1555" s="52">
        <v>40.299999999999997</v>
      </c>
    </row>
    <row r="1556" spans="1:4" s="9" customFormat="1" x14ac:dyDescent="0.3">
      <c r="A1556" s="8">
        <f t="shared" si="24"/>
        <v>40864.177083329567</v>
      </c>
      <c r="B1556" s="51">
        <v>0</v>
      </c>
      <c r="C1556" s="51">
        <v>0</v>
      </c>
      <c r="D1556" s="52">
        <v>40.299999999999997</v>
      </c>
    </row>
    <row r="1557" spans="1:4" s="9" customFormat="1" x14ac:dyDescent="0.3">
      <c r="A1557" s="8">
        <f t="shared" si="24"/>
        <v>40864.187499996231</v>
      </c>
      <c r="B1557" s="51">
        <v>0</v>
      </c>
      <c r="C1557" s="51">
        <v>0</v>
      </c>
      <c r="D1557" s="52">
        <v>40.1</v>
      </c>
    </row>
    <row r="1558" spans="1:4" s="9" customFormat="1" x14ac:dyDescent="0.3">
      <c r="A1558" s="8">
        <f t="shared" si="24"/>
        <v>40864.197916662895</v>
      </c>
      <c r="B1558" s="51">
        <v>0</v>
      </c>
      <c r="C1558" s="51">
        <v>0</v>
      </c>
      <c r="D1558" s="52">
        <v>40.5</v>
      </c>
    </row>
    <row r="1559" spans="1:4" s="9" customFormat="1" x14ac:dyDescent="0.3">
      <c r="A1559" s="8">
        <f t="shared" si="24"/>
        <v>40864.20833332956</v>
      </c>
      <c r="B1559" s="51">
        <v>0</v>
      </c>
      <c r="C1559" s="51">
        <v>0</v>
      </c>
      <c r="D1559" s="52">
        <v>40.4</v>
      </c>
    </row>
    <row r="1560" spans="1:4" s="9" customFormat="1" x14ac:dyDescent="0.3">
      <c r="A1560" s="8">
        <f t="shared" si="24"/>
        <v>40864.218749996224</v>
      </c>
      <c r="B1560" s="51">
        <v>0</v>
      </c>
      <c r="C1560" s="51">
        <v>0</v>
      </c>
      <c r="D1560" s="52">
        <v>40.700000000000003</v>
      </c>
    </row>
    <row r="1561" spans="1:4" s="9" customFormat="1" x14ac:dyDescent="0.3">
      <c r="A1561" s="8">
        <f t="shared" si="24"/>
        <v>40864.229166662888</v>
      </c>
      <c r="B1561" s="51">
        <v>0</v>
      </c>
      <c r="C1561" s="51">
        <v>0</v>
      </c>
      <c r="D1561" s="52">
        <v>40.6</v>
      </c>
    </row>
    <row r="1562" spans="1:4" s="9" customFormat="1" x14ac:dyDescent="0.3">
      <c r="A1562" s="8">
        <f t="shared" si="24"/>
        <v>40864.239583329552</v>
      </c>
      <c r="B1562" s="51">
        <v>0</v>
      </c>
      <c r="C1562" s="51">
        <v>0</v>
      </c>
      <c r="D1562" s="52">
        <v>40.6</v>
      </c>
    </row>
    <row r="1563" spans="1:4" s="9" customFormat="1" x14ac:dyDescent="0.3">
      <c r="A1563" s="8">
        <f t="shared" si="24"/>
        <v>40864.249999996217</v>
      </c>
      <c r="B1563" s="51">
        <v>0</v>
      </c>
      <c r="C1563" s="51">
        <v>0</v>
      </c>
      <c r="D1563" s="52">
        <v>40.6</v>
      </c>
    </row>
    <row r="1564" spans="1:4" s="9" customFormat="1" x14ac:dyDescent="0.3">
      <c r="A1564" s="8">
        <f t="shared" si="24"/>
        <v>40864.260416662881</v>
      </c>
      <c r="B1564" s="51">
        <v>0</v>
      </c>
      <c r="C1564" s="51">
        <v>0</v>
      </c>
      <c r="D1564" s="52">
        <v>40.6</v>
      </c>
    </row>
    <row r="1565" spans="1:4" s="9" customFormat="1" x14ac:dyDescent="0.3">
      <c r="A1565" s="8">
        <f t="shared" si="24"/>
        <v>40864.270833329545</v>
      </c>
      <c r="B1565" s="51">
        <v>0</v>
      </c>
      <c r="C1565" s="51">
        <v>0</v>
      </c>
      <c r="D1565" s="52">
        <v>40.700000000000003</v>
      </c>
    </row>
    <row r="1566" spans="1:4" s="9" customFormat="1" x14ac:dyDescent="0.3">
      <c r="A1566" s="8">
        <f t="shared" si="24"/>
        <v>40864.281249996209</v>
      </c>
      <c r="B1566" s="51">
        <v>0</v>
      </c>
      <c r="C1566" s="51">
        <v>0</v>
      </c>
      <c r="D1566" s="52">
        <v>40.700000000000003</v>
      </c>
    </row>
    <row r="1567" spans="1:4" s="9" customFormat="1" x14ac:dyDescent="0.3">
      <c r="A1567" s="8">
        <f t="shared" si="24"/>
        <v>40864.291666662873</v>
      </c>
      <c r="B1567" s="51">
        <v>0</v>
      </c>
      <c r="C1567" s="51">
        <v>0</v>
      </c>
      <c r="D1567" s="52">
        <v>40.799999999999997</v>
      </c>
    </row>
    <row r="1568" spans="1:4" s="9" customFormat="1" x14ac:dyDescent="0.3">
      <c r="A1568" s="8">
        <f t="shared" si="24"/>
        <v>40864.302083329538</v>
      </c>
      <c r="B1568" s="51">
        <v>0</v>
      </c>
      <c r="C1568" s="51">
        <v>0</v>
      </c>
      <c r="D1568" s="52">
        <v>40.700000000000003</v>
      </c>
    </row>
    <row r="1569" spans="1:4" s="9" customFormat="1" x14ac:dyDescent="0.3">
      <c r="A1569" s="8">
        <f t="shared" si="24"/>
        <v>40864.312499996202</v>
      </c>
      <c r="B1569" s="51">
        <v>0</v>
      </c>
      <c r="C1569" s="51">
        <v>0</v>
      </c>
      <c r="D1569" s="52">
        <v>40.700000000000003</v>
      </c>
    </row>
    <row r="1570" spans="1:4" s="9" customFormat="1" x14ac:dyDescent="0.3">
      <c r="A1570" s="8">
        <f t="shared" si="24"/>
        <v>40864.322916662866</v>
      </c>
      <c r="B1570" s="51">
        <v>0</v>
      </c>
      <c r="C1570" s="51">
        <v>0</v>
      </c>
      <c r="D1570" s="52">
        <v>41.1</v>
      </c>
    </row>
    <row r="1571" spans="1:4" s="9" customFormat="1" x14ac:dyDescent="0.3">
      <c r="A1571" s="8">
        <f t="shared" si="24"/>
        <v>40864.33333332953</v>
      </c>
      <c r="B1571" s="51">
        <v>0</v>
      </c>
      <c r="C1571" s="51">
        <v>0</v>
      </c>
      <c r="D1571" s="52">
        <v>40.9</v>
      </c>
    </row>
    <row r="1572" spans="1:4" s="9" customFormat="1" x14ac:dyDescent="0.3">
      <c r="A1572" s="8">
        <f t="shared" si="24"/>
        <v>40864.343749996195</v>
      </c>
      <c r="B1572" s="51">
        <v>0</v>
      </c>
      <c r="C1572" s="51">
        <v>0</v>
      </c>
      <c r="D1572" s="52">
        <v>41.3</v>
      </c>
    </row>
    <row r="1573" spans="1:4" s="9" customFormat="1" x14ac:dyDescent="0.3">
      <c r="A1573" s="8">
        <f t="shared" si="24"/>
        <v>40864.354166662859</v>
      </c>
      <c r="B1573" s="51">
        <v>0</v>
      </c>
      <c r="C1573" s="51">
        <v>0</v>
      </c>
      <c r="D1573" s="52">
        <v>40.9</v>
      </c>
    </row>
    <row r="1574" spans="1:4" s="9" customFormat="1" x14ac:dyDescent="0.3">
      <c r="A1574" s="8">
        <f t="shared" si="24"/>
        <v>40864.364583329523</v>
      </c>
      <c r="B1574" s="51">
        <v>0</v>
      </c>
      <c r="C1574" s="51">
        <v>0</v>
      </c>
      <c r="D1574" s="52">
        <v>41.1</v>
      </c>
    </row>
    <row r="1575" spans="1:4" s="9" customFormat="1" x14ac:dyDescent="0.3">
      <c r="A1575" s="8">
        <f t="shared" si="24"/>
        <v>40864.374999996187</v>
      </c>
      <c r="B1575" s="51">
        <v>0</v>
      </c>
      <c r="C1575" s="51">
        <v>0</v>
      </c>
      <c r="D1575" s="52">
        <v>41</v>
      </c>
    </row>
    <row r="1576" spans="1:4" s="9" customFormat="1" x14ac:dyDescent="0.3">
      <c r="A1576" s="8">
        <f t="shared" si="24"/>
        <v>40864.385416662852</v>
      </c>
      <c r="B1576" s="51">
        <v>0</v>
      </c>
      <c r="C1576" s="51">
        <v>0</v>
      </c>
      <c r="D1576" s="52">
        <v>40.4</v>
      </c>
    </row>
    <row r="1577" spans="1:4" s="9" customFormat="1" x14ac:dyDescent="0.3">
      <c r="A1577" s="8">
        <f t="shared" si="24"/>
        <v>40864.395833329516</v>
      </c>
      <c r="B1577" s="51">
        <v>0</v>
      </c>
      <c r="C1577" s="51">
        <v>0</v>
      </c>
      <c r="D1577" s="52">
        <v>40.299999999999997</v>
      </c>
    </row>
    <row r="1578" spans="1:4" s="9" customFormat="1" x14ac:dyDescent="0.3">
      <c r="A1578" s="8">
        <f t="shared" si="24"/>
        <v>40864.40624999618</v>
      </c>
      <c r="B1578" s="51">
        <v>0</v>
      </c>
      <c r="C1578" s="51">
        <v>0</v>
      </c>
      <c r="D1578" s="52">
        <v>40.299999999999997</v>
      </c>
    </row>
    <row r="1579" spans="1:4" s="9" customFormat="1" x14ac:dyDescent="0.3">
      <c r="A1579" s="8">
        <f t="shared" si="24"/>
        <v>40864.416666662844</v>
      </c>
      <c r="B1579" s="51">
        <v>0</v>
      </c>
      <c r="C1579" s="51">
        <v>0</v>
      </c>
      <c r="D1579" s="52">
        <v>40.5</v>
      </c>
    </row>
    <row r="1580" spans="1:4" s="9" customFormat="1" x14ac:dyDescent="0.3">
      <c r="A1580" s="8">
        <f t="shared" si="24"/>
        <v>40864.427083329509</v>
      </c>
      <c r="B1580" s="51">
        <v>0</v>
      </c>
      <c r="C1580" s="51">
        <v>0</v>
      </c>
      <c r="D1580" s="52">
        <v>40.6</v>
      </c>
    </row>
    <row r="1581" spans="1:4" s="9" customFormat="1" x14ac:dyDescent="0.3">
      <c r="A1581" s="8">
        <f t="shared" si="24"/>
        <v>40864.437499996173</v>
      </c>
      <c r="B1581" s="51">
        <v>0</v>
      </c>
      <c r="C1581" s="51">
        <v>0</v>
      </c>
      <c r="D1581" s="52">
        <v>40.700000000000003</v>
      </c>
    </row>
    <row r="1582" spans="1:4" s="9" customFormat="1" x14ac:dyDescent="0.3">
      <c r="A1582" s="8">
        <f t="shared" si="24"/>
        <v>40864.447916662837</v>
      </c>
      <c r="B1582" s="51">
        <v>0</v>
      </c>
      <c r="C1582" s="51">
        <v>0</v>
      </c>
      <c r="D1582" s="52">
        <v>41.2</v>
      </c>
    </row>
    <row r="1583" spans="1:4" s="9" customFormat="1" x14ac:dyDescent="0.3">
      <c r="A1583" s="8">
        <f t="shared" si="24"/>
        <v>40864.458333329501</v>
      </c>
      <c r="B1583" s="51">
        <v>0</v>
      </c>
      <c r="C1583" s="51">
        <v>0</v>
      </c>
      <c r="D1583" s="52">
        <v>40.700000000000003</v>
      </c>
    </row>
    <row r="1584" spans="1:4" s="9" customFormat="1" x14ac:dyDescent="0.3">
      <c r="A1584" s="8">
        <f t="shared" si="24"/>
        <v>40864.468749996166</v>
      </c>
      <c r="B1584" s="51">
        <v>0</v>
      </c>
      <c r="C1584" s="51">
        <v>0</v>
      </c>
      <c r="D1584" s="52">
        <v>40.5</v>
      </c>
    </row>
    <row r="1585" spans="1:4" s="9" customFormat="1" x14ac:dyDescent="0.3">
      <c r="A1585" s="8">
        <f t="shared" si="24"/>
        <v>40864.47916666283</v>
      </c>
      <c r="B1585" s="51">
        <v>0</v>
      </c>
      <c r="C1585" s="51">
        <v>0</v>
      </c>
      <c r="D1585" s="52">
        <v>40.700000000000003</v>
      </c>
    </row>
    <row r="1586" spans="1:4" s="9" customFormat="1" x14ac:dyDescent="0.3">
      <c r="A1586" s="8">
        <f t="shared" si="24"/>
        <v>40864.489583329494</v>
      </c>
      <c r="B1586" s="51">
        <v>0</v>
      </c>
      <c r="C1586" s="51">
        <v>0</v>
      </c>
      <c r="D1586" s="52">
        <v>40.700000000000003</v>
      </c>
    </row>
    <row r="1587" spans="1:4" s="9" customFormat="1" x14ac:dyDescent="0.3">
      <c r="A1587" s="8">
        <f t="shared" si="24"/>
        <v>40864.499999996158</v>
      </c>
      <c r="B1587" s="51">
        <v>0</v>
      </c>
      <c r="C1587" s="51">
        <v>0</v>
      </c>
      <c r="D1587" s="52">
        <v>41</v>
      </c>
    </row>
    <row r="1588" spans="1:4" s="9" customFormat="1" x14ac:dyDescent="0.3">
      <c r="A1588" s="8">
        <f t="shared" si="24"/>
        <v>40864.510416662823</v>
      </c>
      <c r="B1588" s="51">
        <v>0</v>
      </c>
      <c r="C1588" s="51">
        <v>0</v>
      </c>
      <c r="D1588" s="52">
        <v>41.4</v>
      </c>
    </row>
    <row r="1589" spans="1:4" s="9" customFormat="1" x14ac:dyDescent="0.3">
      <c r="A1589" s="8">
        <f t="shared" si="24"/>
        <v>40864.520833329487</v>
      </c>
      <c r="B1589" s="51">
        <v>0</v>
      </c>
      <c r="C1589" s="51">
        <v>0</v>
      </c>
      <c r="D1589" s="52">
        <v>41.5</v>
      </c>
    </row>
    <row r="1590" spans="1:4" s="9" customFormat="1" x14ac:dyDescent="0.3">
      <c r="A1590" s="8">
        <f t="shared" si="24"/>
        <v>40864.531249996151</v>
      </c>
      <c r="B1590" s="51">
        <v>0</v>
      </c>
      <c r="C1590" s="51">
        <v>0</v>
      </c>
      <c r="D1590" s="52">
        <v>41.5</v>
      </c>
    </row>
    <row r="1591" spans="1:4" s="9" customFormat="1" x14ac:dyDescent="0.3">
      <c r="A1591" s="8">
        <f t="shared" si="24"/>
        <v>40864.541666662815</v>
      </c>
      <c r="B1591" s="51">
        <v>0</v>
      </c>
      <c r="C1591" s="51">
        <v>0</v>
      </c>
      <c r="D1591" s="52">
        <v>41.3</v>
      </c>
    </row>
    <row r="1592" spans="1:4" s="9" customFormat="1" x14ac:dyDescent="0.3">
      <c r="A1592" s="8">
        <f t="shared" si="24"/>
        <v>40864.55208332948</v>
      </c>
      <c r="B1592" s="51">
        <v>0</v>
      </c>
      <c r="C1592" s="51">
        <v>0</v>
      </c>
      <c r="D1592" s="52">
        <v>41.4</v>
      </c>
    </row>
    <row r="1593" spans="1:4" s="9" customFormat="1" x14ac:dyDescent="0.3">
      <c r="A1593" s="8">
        <f t="shared" si="24"/>
        <v>40864.562499996144</v>
      </c>
      <c r="B1593" s="51">
        <v>1</v>
      </c>
      <c r="C1593" s="51">
        <v>0</v>
      </c>
      <c r="D1593" s="52">
        <v>41.5</v>
      </c>
    </row>
    <row r="1594" spans="1:4" s="9" customFormat="1" x14ac:dyDescent="0.3">
      <c r="A1594" s="8">
        <f t="shared" si="24"/>
        <v>40864.572916662808</v>
      </c>
      <c r="B1594" s="51">
        <v>2</v>
      </c>
      <c r="C1594" s="51">
        <v>0</v>
      </c>
      <c r="D1594" s="52">
        <v>41.7</v>
      </c>
    </row>
    <row r="1595" spans="1:4" s="9" customFormat="1" x14ac:dyDescent="0.3">
      <c r="A1595" s="8">
        <f t="shared" si="24"/>
        <v>40864.583333329472</v>
      </c>
      <c r="B1595" s="51">
        <v>3</v>
      </c>
      <c r="C1595" s="51">
        <v>0</v>
      </c>
      <c r="D1595" s="52">
        <v>41.5</v>
      </c>
    </row>
    <row r="1596" spans="1:4" s="9" customFormat="1" x14ac:dyDescent="0.3">
      <c r="A1596" s="8">
        <f t="shared" si="24"/>
        <v>40864.593749996136</v>
      </c>
      <c r="B1596" s="51">
        <v>3</v>
      </c>
      <c r="C1596" s="51">
        <v>0</v>
      </c>
      <c r="D1596" s="52">
        <v>41.7</v>
      </c>
    </row>
    <row r="1597" spans="1:4" s="9" customFormat="1" x14ac:dyDescent="0.3">
      <c r="A1597" s="8">
        <f t="shared" si="24"/>
        <v>40864.604166662801</v>
      </c>
      <c r="B1597" s="51">
        <v>5</v>
      </c>
      <c r="C1597" s="51">
        <v>0</v>
      </c>
      <c r="D1597" s="52">
        <v>41.6</v>
      </c>
    </row>
    <row r="1598" spans="1:4" s="9" customFormat="1" x14ac:dyDescent="0.3">
      <c r="A1598" s="8">
        <f t="shared" si="24"/>
        <v>40864.614583329465</v>
      </c>
      <c r="B1598" s="51">
        <v>5</v>
      </c>
      <c r="C1598" s="51">
        <v>0</v>
      </c>
      <c r="D1598" s="52">
        <v>41.8</v>
      </c>
    </row>
    <row r="1599" spans="1:4" s="9" customFormat="1" x14ac:dyDescent="0.3">
      <c r="A1599" s="8">
        <f t="shared" si="24"/>
        <v>40864.624999996129</v>
      </c>
      <c r="B1599" s="51">
        <v>4</v>
      </c>
      <c r="C1599" s="51">
        <v>0</v>
      </c>
      <c r="D1599" s="52">
        <v>41.8</v>
      </c>
    </row>
    <row r="1600" spans="1:4" s="9" customFormat="1" x14ac:dyDescent="0.3">
      <c r="A1600" s="8">
        <f t="shared" si="24"/>
        <v>40864.635416662793</v>
      </c>
      <c r="B1600" s="51">
        <v>4</v>
      </c>
      <c r="C1600" s="51">
        <v>0</v>
      </c>
      <c r="D1600" s="52">
        <v>41.3</v>
      </c>
    </row>
    <row r="1601" spans="1:4" s="9" customFormat="1" x14ac:dyDescent="0.3">
      <c r="A1601" s="8">
        <f t="shared" si="24"/>
        <v>40864.645833329458</v>
      </c>
      <c r="B1601" s="51">
        <v>5</v>
      </c>
      <c r="C1601" s="51">
        <v>0</v>
      </c>
      <c r="D1601" s="52">
        <v>41.2</v>
      </c>
    </row>
    <row r="1602" spans="1:4" s="9" customFormat="1" x14ac:dyDescent="0.3">
      <c r="A1602" s="8">
        <f t="shared" si="24"/>
        <v>40864.656249996122</v>
      </c>
      <c r="B1602" s="51">
        <v>5</v>
      </c>
      <c r="C1602" s="51">
        <v>0</v>
      </c>
      <c r="D1602" s="52">
        <v>41.3</v>
      </c>
    </row>
    <row r="1603" spans="1:4" s="9" customFormat="1" x14ac:dyDescent="0.3">
      <c r="A1603" s="8">
        <f t="shared" si="24"/>
        <v>40864.666666662786</v>
      </c>
      <c r="B1603" s="51">
        <v>4</v>
      </c>
      <c r="C1603" s="51">
        <v>0</v>
      </c>
      <c r="D1603" s="52">
        <v>41.4</v>
      </c>
    </row>
    <row r="1604" spans="1:4" s="9" customFormat="1" x14ac:dyDescent="0.3">
      <c r="A1604" s="8">
        <f t="shared" si="24"/>
        <v>40864.67708332945</v>
      </c>
      <c r="B1604" s="51">
        <v>3</v>
      </c>
      <c r="C1604" s="51">
        <v>0</v>
      </c>
      <c r="D1604" s="52">
        <v>41.2</v>
      </c>
    </row>
    <row r="1605" spans="1:4" s="9" customFormat="1" x14ac:dyDescent="0.3">
      <c r="A1605" s="8">
        <f t="shared" ref="A1605:A1668" si="25">A1604+1/24/4</f>
        <v>40864.687499996115</v>
      </c>
      <c r="B1605" s="51">
        <v>2</v>
      </c>
      <c r="C1605" s="51">
        <v>0</v>
      </c>
      <c r="D1605" s="52">
        <v>41.4</v>
      </c>
    </row>
    <row r="1606" spans="1:4" s="9" customFormat="1" x14ac:dyDescent="0.3">
      <c r="A1606" s="8">
        <f t="shared" si="25"/>
        <v>40864.697916662779</v>
      </c>
      <c r="B1606" s="51">
        <v>1</v>
      </c>
      <c r="C1606" s="51">
        <v>0</v>
      </c>
      <c r="D1606" s="52">
        <v>41.2</v>
      </c>
    </row>
    <row r="1607" spans="1:4" s="9" customFormat="1" x14ac:dyDescent="0.3">
      <c r="A1607" s="8">
        <f t="shared" si="25"/>
        <v>40864.708333329443</v>
      </c>
      <c r="B1607" s="51">
        <v>0</v>
      </c>
      <c r="C1607" s="51">
        <v>0</v>
      </c>
      <c r="D1607" s="52">
        <v>41.5</v>
      </c>
    </row>
    <row r="1608" spans="1:4" s="9" customFormat="1" x14ac:dyDescent="0.3">
      <c r="A1608" s="8">
        <f t="shared" si="25"/>
        <v>40864.718749996107</v>
      </c>
      <c r="B1608" s="51">
        <v>0</v>
      </c>
      <c r="C1608" s="51">
        <v>0</v>
      </c>
      <c r="D1608" s="52">
        <v>38.299999999999997</v>
      </c>
    </row>
    <row r="1609" spans="1:4" s="9" customFormat="1" x14ac:dyDescent="0.3">
      <c r="A1609" s="8">
        <f t="shared" si="25"/>
        <v>40864.729166662772</v>
      </c>
      <c r="B1609" s="51">
        <v>0</v>
      </c>
      <c r="C1609" s="51">
        <v>0</v>
      </c>
      <c r="D1609" s="52">
        <v>38.6</v>
      </c>
    </row>
    <row r="1610" spans="1:4" s="9" customFormat="1" x14ac:dyDescent="0.3">
      <c r="A1610" s="8">
        <f t="shared" si="25"/>
        <v>40864.739583329436</v>
      </c>
      <c r="B1610" s="51">
        <v>0</v>
      </c>
      <c r="C1610" s="51">
        <v>0</v>
      </c>
      <c r="D1610" s="52">
        <v>38.9</v>
      </c>
    </row>
    <row r="1611" spans="1:4" s="9" customFormat="1" x14ac:dyDescent="0.3">
      <c r="A1611" s="8">
        <f t="shared" si="25"/>
        <v>40864.7499999961</v>
      </c>
      <c r="B1611" s="51">
        <v>0</v>
      </c>
      <c r="C1611" s="51">
        <v>0</v>
      </c>
      <c r="D1611" s="52">
        <v>38.4</v>
      </c>
    </row>
    <row r="1612" spans="1:4" s="9" customFormat="1" x14ac:dyDescent="0.3">
      <c r="A1612" s="8">
        <f t="shared" si="25"/>
        <v>40864.760416662764</v>
      </c>
      <c r="B1612" s="51">
        <v>0</v>
      </c>
      <c r="C1612" s="51">
        <v>0</v>
      </c>
      <c r="D1612" s="52">
        <v>38.299999999999997</v>
      </c>
    </row>
    <row r="1613" spans="1:4" s="9" customFormat="1" x14ac:dyDescent="0.3">
      <c r="A1613" s="8">
        <f t="shared" si="25"/>
        <v>40864.770833329429</v>
      </c>
      <c r="B1613" s="51">
        <v>0</v>
      </c>
      <c r="C1613" s="51">
        <v>0</v>
      </c>
      <c r="D1613" s="52">
        <v>38.5</v>
      </c>
    </row>
    <row r="1614" spans="1:4" s="9" customFormat="1" x14ac:dyDescent="0.3">
      <c r="A1614" s="8">
        <f t="shared" si="25"/>
        <v>40864.781249996093</v>
      </c>
      <c r="B1614" s="51">
        <v>0</v>
      </c>
      <c r="C1614" s="51">
        <v>0</v>
      </c>
      <c r="D1614" s="52">
        <v>38.5</v>
      </c>
    </row>
    <row r="1615" spans="1:4" s="9" customFormat="1" x14ac:dyDescent="0.3">
      <c r="A1615" s="8">
        <f t="shared" si="25"/>
        <v>40864.791666662757</v>
      </c>
      <c r="B1615" s="51">
        <v>0</v>
      </c>
      <c r="C1615" s="51">
        <v>0</v>
      </c>
      <c r="D1615" s="52">
        <v>38.299999999999997</v>
      </c>
    </row>
    <row r="1616" spans="1:4" s="9" customFormat="1" x14ac:dyDescent="0.3">
      <c r="A1616" s="8">
        <f t="shared" si="25"/>
        <v>40864.802083329421</v>
      </c>
      <c r="B1616" s="51">
        <v>0</v>
      </c>
      <c r="C1616" s="51">
        <v>0</v>
      </c>
      <c r="D1616" s="52">
        <v>38.200000000000003</v>
      </c>
    </row>
    <row r="1617" spans="1:4" s="9" customFormat="1" x14ac:dyDescent="0.3">
      <c r="A1617" s="8">
        <f t="shared" si="25"/>
        <v>40864.812499996086</v>
      </c>
      <c r="B1617" s="51">
        <v>0</v>
      </c>
      <c r="C1617" s="51">
        <v>0</v>
      </c>
      <c r="D1617" s="52">
        <v>38.200000000000003</v>
      </c>
    </row>
    <row r="1618" spans="1:4" s="9" customFormat="1" x14ac:dyDescent="0.3">
      <c r="A1618" s="8">
        <f t="shared" si="25"/>
        <v>40864.82291666275</v>
      </c>
      <c r="B1618" s="51">
        <v>0</v>
      </c>
      <c r="C1618" s="51">
        <v>0</v>
      </c>
      <c r="D1618" s="52">
        <v>38.4</v>
      </c>
    </row>
    <row r="1619" spans="1:4" s="9" customFormat="1" x14ac:dyDescent="0.3">
      <c r="A1619" s="8">
        <f t="shared" si="25"/>
        <v>40864.833333329414</v>
      </c>
      <c r="B1619" s="51">
        <v>0</v>
      </c>
      <c r="C1619" s="51">
        <v>0</v>
      </c>
      <c r="D1619" s="52">
        <v>38.299999999999997</v>
      </c>
    </row>
    <row r="1620" spans="1:4" s="9" customFormat="1" x14ac:dyDescent="0.3">
      <c r="A1620" s="8">
        <f t="shared" si="25"/>
        <v>40864.843749996078</v>
      </c>
      <c r="B1620" s="51">
        <v>0</v>
      </c>
      <c r="C1620" s="51">
        <v>0</v>
      </c>
      <c r="D1620" s="52">
        <v>38.4</v>
      </c>
    </row>
    <row r="1621" spans="1:4" s="9" customFormat="1" x14ac:dyDescent="0.3">
      <c r="A1621" s="8">
        <f t="shared" si="25"/>
        <v>40864.854166662743</v>
      </c>
      <c r="B1621" s="51">
        <v>0</v>
      </c>
      <c r="C1621" s="51">
        <v>0</v>
      </c>
      <c r="D1621" s="52">
        <v>38.5</v>
      </c>
    </row>
    <row r="1622" spans="1:4" s="9" customFormat="1" x14ac:dyDescent="0.3">
      <c r="A1622" s="8">
        <f t="shared" si="25"/>
        <v>40864.864583329407</v>
      </c>
      <c r="B1622" s="51">
        <v>0</v>
      </c>
      <c r="C1622" s="51">
        <v>0</v>
      </c>
      <c r="D1622" s="52">
        <v>38.4</v>
      </c>
    </row>
    <row r="1623" spans="1:4" s="9" customFormat="1" x14ac:dyDescent="0.3">
      <c r="A1623" s="8">
        <f t="shared" si="25"/>
        <v>40864.874999996071</v>
      </c>
      <c r="B1623" s="51">
        <v>0</v>
      </c>
      <c r="C1623" s="51">
        <v>0</v>
      </c>
      <c r="D1623" s="52">
        <v>38.5</v>
      </c>
    </row>
    <row r="1624" spans="1:4" s="9" customFormat="1" x14ac:dyDescent="0.3">
      <c r="A1624" s="8">
        <f t="shared" si="25"/>
        <v>40864.885416662735</v>
      </c>
      <c r="B1624" s="51">
        <v>0</v>
      </c>
      <c r="C1624" s="51">
        <v>0</v>
      </c>
      <c r="D1624" s="52">
        <v>38.4</v>
      </c>
    </row>
    <row r="1625" spans="1:4" s="9" customFormat="1" x14ac:dyDescent="0.3">
      <c r="A1625" s="8">
        <f t="shared" si="25"/>
        <v>40864.895833329399</v>
      </c>
      <c r="B1625" s="51">
        <v>0</v>
      </c>
      <c r="C1625" s="51">
        <v>0</v>
      </c>
      <c r="D1625" s="52">
        <v>38.6</v>
      </c>
    </row>
    <row r="1626" spans="1:4" s="9" customFormat="1" x14ac:dyDescent="0.3">
      <c r="A1626" s="8">
        <f t="shared" si="25"/>
        <v>40864.906249996064</v>
      </c>
      <c r="B1626" s="51">
        <v>0</v>
      </c>
      <c r="C1626" s="51">
        <v>0</v>
      </c>
      <c r="D1626" s="52">
        <v>38.6</v>
      </c>
    </row>
    <row r="1627" spans="1:4" s="9" customFormat="1" x14ac:dyDescent="0.3">
      <c r="A1627" s="8">
        <f t="shared" si="25"/>
        <v>40864.916666662728</v>
      </c>
      <c r="B1627" s="51">
        <v>0</v>
      </c>
      <c r="C1627" s="51">
        <v>0</v>
      </c>
      <c r="D1627" s="52">
        <v>38.700000000000003</v>
      </c>
    </row>
    <row r="1628" spans="1:4" s="9" customFormat="1" x14ac:dyDescent="0.3">
      <c r="A1628" s="8">
        <f t="shared" si="25"/>
        <v>40864.927083329392</v>
      </c>
      <c r="B1628" s="51">
        <v>0</v>
      </c>
      <c r="C1628" s="51">
        <v>0</v>
      </c>
      <c r="D1628" s="52">
        <v>38.700000000000003</v>
      </c>
    </row>
    <row r="1629" spans="1:4" s="9" customFormat="1" x14ac:dyDescent="0.3">
      <c r="A1629" s="8">
        <f t="shared" si="25"/>
        <v>40864.937499996056</v>
      </c>
      <c r="B1629" s="51">
        <v>0</v>
      </c>
      <c r="C1629" s="51">
        <v>0</v>
      </c>
      <c r="D1629" s="52">
        <v>38.6</v>
      </c>
    </row>
    <row r="1630" spans="1:4" s="9" customFormat="1" x14ac:dyDescent="0.3">
      <c r="A1630" s="8">
        <f t="shared" si="25"/>
        <v>40864.947916662721</v>
      </c>
      <c r="B1630" s="51">
        <v>0</v>
      </c>
      <c r="C1630" s="51">
        <v>0</v>
      </c>
      <c r="D1630" s="52">
        <v>38.6</v>
      </c>
    </row>
    <row r="1631" spans="1:4" s="9" customFormat="1" x14ac:dyDescent="0.3">
      <c r="A1631" s="8">
        <f t="shared" si="25"/>
        <v>40864.958333329385</v>
      </c>
      <c r="B1631" s="51">
        <v>0</v>
      </c>
      <c r="C1631" s="51">
        <v>0</v>
      </c>
      <c r="D1631" s="52">
        <v>38.9</v>
      </c>
    </row>
    <row r="1632" spans="1:4" s="9" customFormat="1" x14ac:dyDescent="0.3">
      <c r="A1632" s="8">
        <f t="shared" si="25"/>
        <v>40864.968749996049</v>
      </c>
      <c r="B1632" s="51">
        <v>0</v>
      </c>
      <c r="C1632" s="51">
        <v>0</v>
      </c>
      <c r="D1632" s="52">
        <v>38.799999999999997</v>
      </c>
    </row>
    <row r="1633" spans="1:4" s="9" customFormat="1" x14ac:dyDescent="0.3">
      <c r="A1633" s="8">
        <f t="shared" si="25"/>
        <v>40864.979166662713</v>
      </c>
      <c r="B1633" s="51">
        <v>0</v>
      </c>
      <c r="C1633" s="51">
        <v>0</v>
      </c>
      <c r="D1633" s="52">
        <v>38.799999999999997</v>
      </c>
    </row>
    <row r="1634" spans="1:4" s="9" customFormat="1" x14ac:dyDescent="0.3">
      <c r="A1634" s="8">
        <f t="shared" si="25"/>
        <v>40864.989583329378</v>
      </c>
      <c r="B1634" s="51">
        <v>0</v>
      </c>
      <c r="C1634" s="51">
        <v>0</v>
      </c>
      <c r="D1634" s="52">
        <v>39</v>
      </c>
    </row>
    <row r="1635" spans="1:4" s="9" customFormat="1" x14ac:dyDescent="0.3">
      <c r="A1635" s="8">
        <f t="shared" si="25"/>
        <v>40864.999999996042</v>
      </c>
      <c r="B1635" s="51">
        <v>0</v>
      </c>
      <c r="C1635" s="51">
        <v>0</v>
      </c>
      <c r="D1635" s="52">
        <v>38.9</v>
      </c>
    </row>
    <row r="1636" spans="1:4" s="9" customFormat="1" x14ac:dyDescent="0.3">
      <c r="A1636" s="8">
        <f t="shared" si="25"/>
        <v>40865.010416662706</v>
      </c>
      <c r="B1636" s="51">
        <v>0</v>
      </c>
      <c r="C1636" s="51">
        <v>0</v>
      </c>
      <c r="D1636" s="52">
        <v>39</v>
      </c>
    </row>
    <row r="1637" spans="1:4" s="9" customFormat="1" x14ac:dyDescent="0.3">
      <c r="A1637" s="8">
        <f t="shared" si="25"/>
        <v>40865.02083332937</v>
      </c>
      <c r="B1637" s="51">
        <v>0</v>
      </c>
      <c r="C1637" s="51">
        <v>0</v>
      </c>
      <c r="D1637" s="52">
        <v>38.9</v>
      </c>
    </row>
    <row r="1638" spans="1:4" s="9" customFormat="1" x14ac:dyDescent="0.3">
      <c r="A1638" s="8">
        <f t="shared" si="25"/>
        <v>40865.031249996035</v>
      </c>
      <c r="B1638" s="51">
        <v>0</v>
      </c>
      <c r="C1638" s="51">
        <v>0</v>
      </c>
      <c r="D1638" s="52">
        <v>39</v>
      </c>
    </row>
    <row r="1639" spans="1:4" s="9" customFormat="1" x14ac:dyDescent="0.3">
      <c r="A1639" s="8">
        <f t="shared" si="25"/>
        <v>40865.041666662699</v>
      </c>
      <c r="B1639" s="51">
        <v>0</v>
      </c>
      <c r="C1639" s="51">
        <v>0</v>
      </c>
      <c r="D1639" s="52">
        <v>39.200000000000003</v>
      </c>
    </row>
    <row r="1640" spans="1:4" s="9" customFormat="1" x14ac:dyDescent="0.3">
      <c r="A1640" s="8">
        <f t="shared" si="25"/>
        <v>40865.052083329363</v>
      </c>
      <c r="B1640" s="51">
        <v>0</v>
      </c>
      <c r="C1640" s="51">
        <v>0</v>
      </c>
      <c r="D1640" s="52">
        <v>37.200000000000003</v>
      </c>
    </row>
    <row r="1641" spans="1:4" s="9" customFormat="1" x14ac:dyDescent="0.3">
      <c r="A1641" s="8">
        <f t="shared" si="25"/>
        <v>40865.062499996027</v>
      </c>
      <c r="B1641" s="51">
        <v>0</v>
      </c>
      <c r="C1641" s="51">
        <v>0</v>
      </c>
      <c r="D1641" s="52">
        <v>37.200000000000003</v>
      </c>
    </row>
    <row r="1642" spans="1:4" s="9" customFormat="1" x14ac:dyDescent="0.3">
      <c r="A1642" s="8">
        <f t="shared" si="25"/>
        <v>40865.072916662692</v>
      </c>
      <c r="B1642" s="51">
        <v>0</v>
      </c>
      <c r="C1642" s="51">
        <v>0</v>
      </c>
      <c r="D1642" s="52">
        <v>37.1</v>
      </c>
    </row>
    <row r="1643" spans="1:4" s="9" customFormat="1" x14ac:dyDescent="0.3">
      <c r="A1643" s="8">
        <f t="shared" si="25"/>
        <v>40865.083333329356</v>
      </c>
      <c r="B1643" s="51">
        <v>0</v>
      </c>
      <c r="C1643" s="51">
        <v>0</v>
      </c>
      <c r="D1643" s="52">
        <v>37.1</v>
      </c>
    </row>
    <row r="1644" spans="1:4" s="9" customFormat="1" x14ac:dyDescent="0.3">
      <c r="A1644" s="8">
        <f t="shared" si="25"/>
        <v>40865.09374999602</v>
      </c>
      <c r="B1644" s="51">
        <v>0</v>
      </c>
      <c r="C1644" s="51">
        <v>0</v>
      </c>
      <c r="D1644" s="52">
        <v>37.1</v>
      </c>
    </row>
    <row r="1645" spans="1:4" s="9" customFormat="1" x14ac:dyDescent="0.3">
      <c r="A1645" s="8">
        <f t="shared" si="25"/>
        <v>40865.104166662684</v>
      </c>
      <c r="B1645" s="51">
        <v>0</v>
      </c>
      <c r="C1645" s="51">
        <v>0</v>
      </c>
      <c r="D1645" s="52">
        <v>37.200000000000003</v>
      </c>
    </row>
    <row r="1646" spans="1:4" s="9" customFormat="1" x14ac:dyDescent="0.3">
      <c r="A1646" s="8">
        <f t="shared" si="25"/>
        <v>40865.114583329349</v>
      </c>
      <c r="B1646" s="51">
        <v>0</v>
      </c>
      <c r="C1646" s="51">
        <v>0</v>
      </c>
      <c r="D1646" s="52">
        <v>36.9</v>
      </c>
    </row>
    <row r="1647" spans="1:4" s="9" customFormat="1" x14ac:dyDescent="0.3">
      <c r="A1647" s="8">
        <f t="shared" si="25"/>
        <v>40865.124999996013</v>
      </c>
      <c r="B1647" s="51">
        <v>0</v>
      </c>
      <c r="C1647" s="51">
        <v>0</v>
      </c>
      <c r="D1647" s="52">
        <v>37.200000000000003</v>
      </c>
    </row>
    <row r="1648" spans="1:4" s="9" customFormat="1" x14ac:dyDescent="0.3">
      <c r="A1648" s="8">
        <f t="shared" si="25"/>
        <v>40865.135416662677</v>
      </c>
      <c r="B1648" s="51">
        <v>0</v>
      </c>
      <c r="C1648" s="51">
        <v>0</v>
      </c>
      <c r="D1648" s="52">
        <v>37.200000000000003</v>
      </c>
    </row>
    <row r="1649" spans="1:4" s="9" customFormat="1" x14ac:dyDescent="0.3">
      <c r="A1649" s="8">
        <f t="shared" si="25"/>
        <v>40865.145833329341</v>
      </c>
      <c r="B1649" s="51">
        <v>0</v>
      </c>
      <c r="C1649" s="51">
        <v>0</v>
      </c>
      <c r="D1649" s="52">
        <v>37</v>
      </c>
    </row>
    <row r="1650" spans="1:4" s="9" customFormat="1" x14ac:dyDescent="0.3">
      <c r="A1650" s="8">
        <f t="shared" si="25"/>
        <v>40865.156249996005</v>
      </c>
      <c r="B1650" s="51">
        <v>0</v>
      </c>
      <c r="C1650" s="51">
        <v>0</v>
      </c>
      <c r="D1650" s="52">
        <v>37.299999999999997</v>
      </c>
    </row>
    <row r="1651" spans="1:4" s="9" customFormat="1" x14ac:dyDescent="0.3">
      <c r="A1651" s="8">
        <f t="shared" si="25"/>
        <v>40865.16666666267</v>
      </c>
      <c r="B1651" s="51">
        <v>0</v>
      </c>
      <c r="C1651" s="51">
        <v>0</v>
      </c>
      <c r="D1651" s="52">
        <v>37.1</v>
      </c>
    </row>
    <row r="1652" spans="1:4" s="9" customFormat="1" x14ac:dyDescent="0.3">
      <c r="A1652" s="8">
        <f t="shared" si="25"/>
        <v>40865.177083329334</v>
      </c>
      <c r="B1652" s="51">
        <v>0</v>
      </c>
      <c r="C1652" s="51">
        <v>0</v>
      </c>
      <c r="D1652" s="52">
        <v>36.9</v>
      </c>
    </row>
    <row r="1653" spans="1:4" s="9" customFormat="1" x14ac:dyDescent="0.3">
      <c r="A1653" s="8">
        <f t="shared" si="25"/>
        <v>40865.187499995998</v>
      </c>
      <c r="B1653" s="51">
        <v>0</v>
      </c>
      <c r="C1653" s="51">
        <v>0</v>
      </c>
      <c r="D1653" s="52">
        <v>37</v>
      </c>
    </row>
    <row r="1654" spans="1:4" s="9" customFormat="1" x14ac:dyDescent="0.3">
      <c r="A1654" s="8">
        <f t="shared" si="25"/>
        <v>40865.197916662662</v>
      </c>
      <c r="B1654" s="51">
        <v>0</v>
      </c>
      <c r="C1654" s="51">
        <v>0</v>
      </c>
      <c r="D1654" s="52">
        <v>37</v>
      </c>
    </row>
    <row r="1655" spans="1:4" s="9" customFormat="1" x14ac:dyDescent="0.3">
      <c r="A1655" s="8">
        <f t="shared" si="25"/>
        <v>40865.208333329327</v>
      </c>
      <c r="B1655" s="51">
        <v>0</v>
      </c>
      <c r="C1655" s="51">
        <v>0</v>
      </c>
      <c r="D1655" s="52">
        <v>37</v>
      </c>
    </row>
    <row r="1656" spans="1:4" s="9" customFormat="1" x14ac:dyDescent="0.3">
      <c r="A1656" s="8">
        <f t="shared" si="25"/>
        <v>40865.218749995991</v>
      </c>
      <c r="B1656" s="51">
        <v>0</v>
      </c>
      <c r="C1656" s="51">
        <v>0</v>
      </c>
      <c r="D1656" s="52">
        <v>37.299999999999997</v>
      </c>
    </row>
    <row r="1657" spans="1:4" s="9" customFormat="1" x14ac:dyDescent="0.3">
      <c r="A1657" s="8">
        <f t="shared" si="25"/>
        <v>40865.229166662655</v>
      </c>
      <c r="B1657" s="51">
        <v>0</v>
      </c>
      <c r="C1657" s="51">
        <v>0</v>
      </c>
      <c r="D1657" s="52">
        <v>36.700000000000003</v>
      </c>
    </row>
    <row r="1658" spans="1:4" s="9" customFormat="1" x14ac:dyDescent="0.3">
      <c r="A1658" s="8">
        <f t="shared" si="25"/>
        <v>40865.239583329319</v>
      </c>
      <c r="B1658" s="51">
        <v>0</v>
      </c>
      <c r="C1658" s="51">
        <v>0</v>
      </c>
      <c r="D1658" s="52">
        <v>37.1</v>
      </c>
    </row>
    <row r="1659" spans="1:4" s="9" customFormat="1" x14ac:dyDescent="0.3">
      <c r="A1659" s="8">
        <f t="shared" si="25"/>
        <v>40865.249999995984</v>
      </c>
      <c r="B1659" s="51">
        <v>0</v>
      </c>
      <c r="C1659" s="51">
        <v>0</v>
      </c>
      <c r="D1659" s="52">
        <v>37.1</v>
      </c>
    </row>
    <row r="1660" spans="1:4" s="9" customFormat="1" x14ac:dyDescent="0.3">
      <c r="A1660" s="8">
        <f t="shared" si="25"/>
        <v>40865.260416662648</v>
      </c>
      <c r="B1660" s="51">
        <v>0</v>
      </c>
      <c r="C1660" s="51">
        <v>0</v>
      </c>
      <c r="D1660" s="52">
        <v>37.1</v>
      </c>
    </row>
    <row r="1661" spans="1:4" s="9" customFormat="1" x14ac:dyDescent="0.3">
      <c r="A1661" s="8">
        <f t="shared" si="25"/>
        <v>40865.270833329312</v>
      </c>
      <c r="B1661" s="51">
        <v>0</v>
      </c>
      <c r="C1661" s="51">
        <v>0</v>
      </c>
      <c r="D1661" s="52">
        <v>37.4</v>
      </c>
    </row>
    <row r="1662" spans="1:4" s="9" customFormat="1" x14ac:dyDescent="0.3">
      <c r="A1662" s="8">
        <f t="shared" si="25"/>
        <v>40865.281249995976</v>
      </c>
      <c r="B1662" s="51">
        <v>0</v>
      </c>
      <c r="C1662" s="51">
        <v>0</v>
      </c>
      <c r="D1662" s="52">
        <v>37.700000000000003</v>
      </c>
    </row>
    <row r="1663" spans="1:4" s="9" customFormat="1" x14ac:dyDescent="0.3">
      <c r="A1663" s="8">
        <f t="shared" si="25"/>
        <v>40865.291666662641</v>
      </c>
      <c r="B1663" s="51">
        <v>0</v>
      </c>
      <c r="C1663" s="51">
        <v>0</v>
      </c>
      <c r="D1663" s="52">
        <v>37.4</v>
      </c>
    </row>
    <row r="1664" spans="1:4" s="9" customFormat="1" x14ac:dyDescent="0.3">
      <c r="A1664" s="8">
        <f t="shared" si="25"/>
        <v>40865.302083329305</v>
      </c>
      <c r="B1664" s="51">
        <v>0</v>
      </c>
      <c r="C1664" s="51">
        <v>0</v>
      </c>
      <c r="D1664" s="52">
        <v>37.200000000000003</v>
      </c>
    </row>
    <row r="1665" spans="1:4" s="9" customFormat="1" x14ac:dyDescent="0.3">
      <c r="A1665" s="8">
        <f t="shared" si="25"/>
        <v>40865.312499995969</v>
      </c>
      <c r="B1665" s="51">
        <v>0</v>
      </c>
      <c r="C1665" s="51">
        <v>0</v>
      </c>
      <c r="D1665" s="52">
        <v>37.5</v>
      </c>
    </row>
    <row r="1666" spans="1:4" s="9" customFormat="1" x14ac:dyDescent="0.3">
      <c r="A1666" s="8">
        <f t="shared" si="25"/>
        <v>40865.322916662633</v>
      </c>
      <c r="B1666" s="51">
        <v>0</v>
      </c>
      <c r="C1666" s="51">
        <v>0</v>
      </c>
      <c r="D1666" s="52">
        <v>37.5</v>
      </c>
    </row>
    <row r="1667" spans="1:4" s="9" customFormat="1" x14ac:dyDescent="0.3">
      <c r="A1667" s="8">
        <f t="shared" si="25"/>
        <v>40865.333333329298</v>
      </c>
      <c r="B1667" s="51">
        <v>0</v>
      </c>
      <c r="C1667" s="51">
        <v>0</v>
      </c>
      <c r="D1667" s="52">
        <v>37.4</v>
      </c>
    </row>
    <row r="1668" spans="1:4" s="9" customFormat="1" x14ac:dyDescent="0.3">
      <c r="A1668" s="8">
        <f t="shared" si="25"/>
        <v>40865.343749995962</v>
      </c>
      <c r="B1668" s="51">
        <v>0</v>
      </c>
      <c r="C1668" s="51">
        <v>0</v>
      </c>
      <c r="D1668" s="52">
        <v>37.5</v>
      </c>
    </row>
    <row r="1669" spans="1:4" s="9" customFormat="1" x14ac:dyDescent="0.3">
      <c r="A1669" s="8">
        <f t="shared" ref="A1669:A1732" si="26">A1668+1/24/4</f>
        <v>40865.354166662626</v>
      </c>
      <c r="B1669" s="51">
        <v>0</v>
      </c>
      <c r="C1669" s="51">
        <v>0</v>
      </c>
      <c r="D1669" s="52">
        <v>37.700000000000003</v>
      </c>
    </row>
    <row r="1670" spans="1:4" s="9" customFormat="1" x14ac:dyDescent="0.3">
      <c r="A1670" s="8">
        <f t="shared" si="26"/>
        <v>40865.36458332929</v>
      </c>
      <c r="B1670" s="51">
        <v>0</v>
      </c>
      <c r="C1670" s="51">
        <v>0</v>
      </c>
      <c r="D1670" s="52">
        <v>37.4</v>
      </c>
    </row>
    <row r="1671" spans="1:4" s="9" customFormat="1" x14ac:dyDescent="0.3">
      <c r="A1671" s="8">
        <f t="shared" si="26"/>
        <v>40865.374999995955</v>
      </c>
      <c r="B1671" s="51">
        <v>0</v>
      </c>
      <c r="C1671" s="51">
        <v>0</v>
      </c>
      <c r="D1671" s="52">
        <v>37.5</v>
      </c>
    </row>
    <row r="1672" spans="1:4" s="9" customFormat="1" x14ac:dyDescent="0.3">
      <c r="A1672" s="8">
        <f t="shared" si="26"/>
        <v>40865.385416662619</v>
      </c>
      <c r="B1672" s="51">
        <v>0</v>
      </c>
      <c r="C1672" s="51">
        <v>0</v>
      </c>
      <c r="D1672" s="52">
        <v>36.4</v>
      </c>
    </row>
    <row r="1673" spans="1:4" s="9" customFormat="1" x14ac:dyDescent="0.3">
      <c r="A1673" s="8">
        <f t="shared" si="26"/>
        <v>40865.395833329283</v>
      </c>
      <c r="B1673" s="51">
        <v>0</v>
      </c>
      <c r="C1673" s="51">
        <v>0</v>
      </c>
      <c r="D1673" s="52">
        <v>36.700000000000003</v>
      </c>
    </row>
    <row r="1674" spans="1:4" s="9" customFormat="1" x14ac:dyDescent="0.3">
      <c r="A1674" s="8">
        <f t="shared" si="26"/>
        <v>40865.406249995947</v>
      </c>
      <c r="B1674" s="51">
        <v>0</v>
      </c>
      <c r="C1674" s="51">
        <v>0</v>
      </c>
      <c r="D1674" s="52">
        <v>36.5</v>
      </c>
    </row>
    <row r="1675" spans="1:4" s="9" customFormat="1" x14ac:dyDescent="0.3">
      <c r="A1675" s="8">
        <f t="shared" si="26"/>
        <v>40865.416666662612</v>
      </c>
      <c r="B1675" s="51">
        <v>0</v>
      </c>
      <c r="C1675" s="51">
        <v>0</v>
      </c>
      <c r="D1675" s="52">
        <v>36.4</v>
      </c>
    </row>
    <row r="1676" spans="1:4" s="9" customFormat="1" x14ac:dyDescent="0.3">
      <c r="A1676" s="8">
        <f t="shared" si="26"/>
        <v>40865.427083329276</v>
      </c>
      <c r="B1676" s="51">
        <v>0</v>
      </c>
      <c r="C1676" s="51">
        <v>0</v>
      </c>
      <c r="D1676" s="52">
        <v>36.9</v>
      </c>
    </row>
    <row r="1677" spans="1:4" s="9" customFormat="1" x14ac:dyDescent="0.3">
      <c r="A1677" s="8">
        <f t="shared" si="26"/>
        <v>40865.43749999594</v>
      </c>
      <c r="B1677" s="51">
        <v>0</v>
      </c>
      <c r="C1677" s="51">
        <v>0</v>
      </c>
      <c r="D1677" s="52">
        <v>36.5</v>
      </c>
    </row>
    <row r="1678" spans="1:4" s="9" customFormat="1" x14ac:dyDescent="0.3">
      <c r="A1678" s="8">
        <f t="shared" si="26"/>
        <v>40865.447916662604</v>
      </c>
      <c r="B1678" s="51">
        <v>0</v>
      </c>
      <c r="C1678" s="51">
        <v>0</v>
      </c>
      <c r="D1678" s="52">
        <v>36.6</v>
      </c>
    </row>
    <row r="1679" spans="1:4" s="9" customFormat="1" x14ac:dyDescent="0.3">
      <c r="A1679" s="8">
        <f t="shared" si="26"/>
        <v>40865.458333329268</v>
      </c>
      <c r="B1679" s="51">
        <v>0</v>
      </c>
      <c r="C1679" s="51">
        <v>0</v>
      </c>
      <c r="D1679" s="52">
        <v>36.700000000000003</v>
      </c>
    </row>
    <row r="1680" spans="1:4" s="9" customFormat="1" x14ac:dyDescent="0.3">
      <c r="A1680" s="8">
        <f t="shared" si="26"/>
        <v>40865.468749995933</v>
      </c>
      <c r="B1680" s="51">
        <v>0</v>
      </c>
      <c r="C1680" s="51">
        <v>0</v>
      </c>
      <c r="D1680" s="52">
        <v>36.6</v>
      </c>
    </row>
    <row r="1681" spans="1:4" s="9" customFormat="1" x14ac:dyDescent="0.3">
      <c r="A1681" s="8">
        <f t="shared" si="26"/>
        <v>40865.479166662597</v>
      </c>
      <c r="B1681" s="51">
        <v>0</v>
      </c>
      <c r="C1681" s="51">
        <v>0</v>
      </c>
      <c r="D1681" s="52">
        <v>36.799999999999997</v>
      </c>
    </row>
    <row r="1682" spans="1:4" s="9" customFormat="1" x14ac:dyDescent="0.3">
      <c r="A1682" s="8">
        <f t="shared" si="26"/>
        <v>40865.489583329261</v>
      </c>
      <c r="B1682" s="51">
        <v>0</v>
      </c>
      <c r="C1682" s="51">
        <v>0</v>
      </c>
      <c r="D1682" s="52">
        <v>36.700000000000003</v>
      </c>
    </row>
    <row r="1683" spans="1:4" s="9" customFormat="1" x14ac:dyDescent="0.3">
      <c r="A1683" s="8">
        <f t="shared" si="26"/>
        <v>40865.499999995925</v>
      </c>
      <c r="B1683" s="51">
        <v>0</v>
      </c>
      <c r="C1683" s="51">
        <v>0</v>
      </c>
      <c r="D1683" s="52">
        <v>36.799999999999997</v>
      </c>
    </row>
    <row r="1684" spans="1:4" s="9" customFormat="1" x14ac:dyDescent="0.3">
      <c r="A1684" s="8">
        <f t="shared" si="26"/>
        <v>40865.51041666259</v>
      </c>
      <c r="B1684" s="51">
        <v>0</v>
      </c>
      <c r="C1684" s="51">
        <v>0</v>
      </c>
      <c r="D1684" s="52">
        <v>37.4</v>
      </c>
    </row>
    <row r="1685" spans="1:4" s="9" customFormat="1" x14ac:dyDescent="0.3">
      <c r="A1685" s="8">
        <f t="shared" si="26"/>
        <v>40865.520833329254</v>
      </c>
      <c r="B1685" s="51">
        <v>0</v>
      </c>
      <c r="C1685" s="51">
        <v>0</v>
      </c>
      <c r="D1685" s="52">
        <v>37.1</v>
      </c>
    </row>
    <row r="1686" spans="1:4" s="9" customFormat="1" x14ac:dyDescent="0.3">
      <c r="A1686" s="8">
        <f t="shared" si="26"/>
        <v>40865.531249995918</v>
      </c>
      <c r="B1686" s="51">
        <v>0</v>
      </c>
      <c r="C1686" s="51">
        <v>0</v>
      </c>
      <c r="D1686" s="52">
        <v>36.9</v>
      </c>
    </row>
    <row r="1687" spans="1:4" s="9" customFormat="1" x14ac:dyDescent="0.3">
      <c r="A1687" s="8">
        <f t="shared" si="26"/>
        <v>40865.541666662582</v>
      </c>
      <c r="B1687" s="51">
        <v>0</v>
      </c>
      <c r="C1687" s="51">
        <v>0</v>
      </c>
      <c r="D1687" s="52">
        <v>37.200000000000003</v>
      </c>
    </row>
    <row r="1688" spans="1:4" s="9" customFormat="1" x14ac:dyDescent="0.3">
      <c r="A1688" s="8">
        <f t="shared" si="26"/>
        <v>40865.552083329247</v>
      </c>
      <c r="B1688" s="51">
        <v>1</v>
      </c>
      <c r="C1688" s="51">
        <v>0</v>
      </c>
      <c r="D1688" s="52">
        <v>37.200000000000003</v>
      </c>
    </row>
    <row r="1689" spans="1:4" s="9" customFormat="1" x14ac:dyDescent="0.3">
      <c r="A1689" s="8">
        <f t="shared" si="26"/>
        <v>40865.562499995911</v>
      </c>
      <c r="B1689" s="51">
        <v>2</v>
      </c>
      <c r="C1689" s="51">
        <v>0</v>
      </c>
      <c r="D1689" s="52">
        <v>37.1</v>
      </c>
    </row>
    <row r="1690" spans="1:4" s="9" customFormat="1" x14ac:dyDescent="0.3">
      <c r="A1690" s="8">
        <f t="shared" si="26"/>
        <v>40865.572916662575</v>
      </c>
      <c r="B1690" s="51">
        <v>2</v>
      </c>
      <c r="C1690" s="51">
        <v>0</v>
      </c>
      <c r="D1690" s="52">
        <v>37</v>
      </c>
    </row>
    <row r="1691" spans="1:4" s="9" customFormat="1" x14ac:dyDescent="0.3">
      <c r="A1691" s="8">
        <f t="shared" si="26"/>
        <v>40865.583333329239</v>
      </c>
      <c r="B1691" s="51">
        <v>3</v>
      </c>
      <c r="C1691" s="51">
        <v>0</v>
      </c>
      <c r="D1691" s="52">
        <v>37.200000000000003</v>
      </c>
    </row>
    <row r="1692" spans="1:4" s="9" customFormat="1" x14ac:dyDescent="0.3">
      <c r="A1692" s="8">
        <f t="shared" si="26"/>
        <v>40865.593749995904</v>
      </c>
      <c r="B1692" s="51">
        <v>3</v>
      </c>
      <c r="C1692" s="51">
        <v>0</v>
      </c>
      <c r="D1692" s="52">
        <v>37.1</v>
      </c>
    </row>
    <row r="1693" spans="1:4" s="9" customFormat="1" x14ac:dyDescent="0.3">
      <c r="A1693" s="8">
        <f t="shared" si="26"/>
        <v>40865.604166662568</v>
      </c>
      <c r="B1693" s="51">
        <v>3</v>
      </c>
      <c r="C1693" s="51">
        <v>0</v>
      </c>
      <c r="D1693" s="52">
        <v>37.200000000000003</v>
      </c>
    </row>
    <row r="1694" spans="1:4" s="9" customFormat="1" x14ac:dyDescent="0.3">
      <c r="A1694" s="8">
        <f t="shared" si="26"/>
        <v>40865.614583329232</v>
      </c>
      <c r="B1694" s="51">
        <v>3</v>
      </c>
      <c r="C1694" s="51">
        <v>0</v>
      </c>
      <c r="D1694" s="52">
        <v>37.299999999999997</v>
      </c>
    </row>
    <row r="1695" spans="1:4" s="9" customFormat="1" x14ac:dyDescent="0.3">
      <c r="A1695" s="8">
        <f t="shared" si="26"/>
        <v>40865.624999995896</v>
      </c>
      <c r="B1695" s="51">
        <v>3</v>
      </c>
      <c r="C1695" s="51">
        <v>0</v>
      </c>
      <c r="D1695" s="52">
        <v>37.200000000000003</v>
      </c>
    </row>
    <row r="1696" spans="1:4" s="9" customFormat="1" x14ac:dyDescent="0.3">
      <c r="A1696" s="8">
        <f t="shared" si="26"/>
        <v>40865.635416662561</v>
      </c>
      <c r="B1696" s="51">
        <v>2</v>
      </c>
      <c r="C1696" s="51">
        <v>0</v>
      </c>
      <c r="D1696" s="52">
        <v>37.200000000000003</v>
      </c>
    </row>
    <row r="1697" spans="1:4" s="9" customFormat="1" x14ac:dyDescent="0.3">
      <c r="A1697" s="8">
        <f t="shared" si="26"/>
        <v>40865.645833329225</v>
      </c>
      <c r="B1697" s="51">
        <v>2</v>
      </c>
      <c r="C1697" s="51">
        <v>0</v>
      </c>
      <c r="D1697" s="52">
        <v>37.200000000000003</v>
      </c>
    </row>
    <row r="1698" spans="1:4" s="9" customFormat="1" x14ac:dyDescent="0.3">
      <c r="A1698" s="8">
        <f t="shared" si="26"/>
        <v>40865.656249995889</v>
      </c>
      <c r="B1698" s="51">
        <v>2</v>
      </c>
      <c r="C1698" s="51">
        <v>0</v>
      </c>
      <c r="D1698" s="52">
        <v>37.200000000000003</v>
      </c>
    </row>
    <row r="1699" spans="1:4" s="9" customFormat="1" x14ac:dyDescent="0.3">
      <c r="A1699" s="8">
        <f t="shared" si="26"/>
        <v>40865.666666662553</v>
      </c>
      <c r="B1699" s="51">
        <v>2</v>
      </c>
      <c r="C1699" s="51">
        <v>0</v>
      </c>
      <c r="D1699" s="52">
        <v>37.299999999999997</v>
      </c>
    </row>
    <row r="1700" spans="1:4" s="9" customFormat="1" x14ac:dyDescent="0.3">
      <c r="A1700" s="8">
        <f t="shared" si="26"/>
        <v>40865.677083329218</v>
      </c>
      <c r="B1700" s="51">
        <v>2</v>
      </c>
      <c r="C1700" s="51">
        <v>0</v>
      </c>
      <c r="D1700" s="52">
        <v>37.1</v>
      </c>
    </row>
    <row r="1701" spans="1:4" s="9" customFormat="1" x14ac:dyDescent="0.3">
      <c r="A1701" s="8">
        <f t="shared" si="26"/>
        <v>40865.687499995882</v>
      </c>
      <c r="B1701" s="51">
        <v>1</v>
      </c>
      <c r="C1701" s="51">
        <v>0</v>
      </c>
      <c r="D1701" s="52">
        <v>37.1</v>
      </c>
    </row>
    <row r="1702" spans="1:4" s="9" customFormat="1" x14ac:dyDescent="0.3">
      <c r="A1702" s="8">
        <f t="shared" si="26"/>
        <v>40865.697916662546</v>
      </c>
      <c r="B1702" s="51">
        <v>1</v>
      </c>
      <c r="C1702" s="51">
        <v>0</v>
      </c>
      <c r="D1702" s="52">
        <v>37.1</v>
      </c>
    </row>
    <row r="1703" spans="1:4" s="9" customFormat="1" x14ac:dyDescent="0.3">
      <c r="A1703" s="8">
        <f t="shared" si="26"/>
        <v>40865.70833332921</v>
      </c>
      <c r="B1703" s="51">
        <v>0</v>
      </c>
      <c r="C1703" s="51">
        <v>0</v>
      </c>
      <c r="D1703" s="52">
        <v>37.1</v>
      </c>
    </row>
    <row r="1704" spans="1:4" s="9" customFormat="1" x14ac:dyDescent="0.3">
      <c r="A1704" s="8">
        <f t="shared" si="26"/>
        <v>40865.718749995875</v>
      </c>
      <c r="B1704" s="51">
        <v>0</v>
      </c>
      <c r="C1704" s="51">
        <v>0</v>
      </c>
      <c r="D1704" s="52">
        <v>35.200000000000003</v>
      </c>
    </row>
    <row r="1705" spans="1:4" s="9" customFormat="1" x14ac:dyDescent="0.3">
      <c r="A1705" s="8">
        <f t="shared" si="26"/>
        <v>40865.729166662539</v>
      </c>
      <c r="B1705" s="51">
        <v>0</v>
      </c>
      <c r="C1705" s="51">
        <v>0</v>
      </c>
      <c r="D1705" s="52">
        <v>35</v>
      </c>
    </row>
    <row r="1706" spans="1:4" s="9" customFormat="1" x14ac:dyDescent="0.3">
      <c r="A1706" s="8">
        <f t="shared" si="26"/>
        <v>40865.739583329203</v>
      </c>
      <c r="B1706" s="51">
        <v>0</v>
      </c>
      <c r="C1706" s="51">
        <v>0</v>
      </c>
      <c r="D1706" s="52">
        <v>35.299999999999997</v>
      </c>
    </row>
    <row r="1707" spans="1:4" s="9" customFormat="1" x14ac:dyDescent="0.3">
      <c r="A1707" s="8">
        <f t="shared" si="26"/>
        <v>40865.749999995867</v>
      </c>
      <c r="B1707" s="51">
        <v>0</v>
      </c>
      <c r="C1707" s="51">
        <v>0</v>
      </c>
      <c r="D1707" s="52">
        <v>35.200000000000003</v>
      </c>
    </row>
    <row r="1708" spans="1:4" s="9" customFormat="1" x14ac:dyDescent="0.3">
      <c r="A1708" s="8">
        <f t="shared" si="26"/>
        <v>40865.760416662531</v>
      </c>
      <c r="B1708" s="51">
        <v>0</v>
      </c>
      <c r="C1708" s="51">
        <v>0</v>
      </c>
      <c r="D1708" s="52">
        <v>35.299999999999997</v>
      </c>
    </row>
    <row r="1709" spans="1:4" s="9" customFormat="1" x14ac:dyDescent="0.3">
      <c r="A1709" s="8">
        <f t="shared" si="26"/>
        <v>40865.770833329196</v>
      </c>
      <c r="B1709" s="51">
        <v>0</v>
      </c>
      <c r="C1709" s="51">
        <v>0</v>
      </c>
      <c r="D1709" s="52">
        <v>35.299999999999997</v>
      </c>
    </row>
    <row r="1710" spans="1:4" s="9" customFormat="1" x14ac:dyDescent="0.3">
      <c r="A1710" s="8">
        <f t="shared" si="26"/>
        <v>40865.78124999586</v>
      </c>
      <c r="B1710" s="51">
        <v>0</v>
      </c>
      <c r="C1710" s="51">
        <v>0</v>
      </c>
      <c r="D1710" s="52">
        <v>34.9</v>
      </c>
    </row>
    <row r="1711" spans="1:4" s="9" customFormat="1" x14ac:dyDescent="0.3">
      <c r="A1711" s="8">
        <f t="shared" si="26"/>
        <v>40865.791666662524</v>
      </c>
      <c r="B1711" s="51">
        <v>0</v>
      </c>
      <c r="C1711" s="51">
        <v>0</v>
      </c>
      <c r="D1711" s="52">
        <v>35</v>
      </c>
    </row>
    <row r="1712" spans="1:4" s="9" customFormat="1" x14ac:dyDescent="0.3">
      <c r="A1712" s="8">
        <f t="shared" si="26"/>
        <v>40865.802083329188</v>
      </c>
      <c r="B1712" s="51">
        <v>0</v>
      </c>
      <c r="C1712" s="51">
        <v>0</v>
      </c>
      <c r="D1712" s="52">
        <v>35</v>
      </c>
    </row>
    <row r="1713" spans="1:4" s="9" customFormat="1" x14ac:dyDescent="0.3">
      <c r="A1713" s="8">
        <f t="shared" si="26"/>
        <v>40865.812499995853</v>
      </c>
      <c r="B1713" s="51">
        <v>0</v>
      </c>
      <c r="C1713" s="51">
        <v>0</v>
      </c>
      <c r="D1713" s="52">
        <v>35.4</v>
      </c>
    </row>
    <row r="1714" spans="1:4" s="9" customFormat="1" x14ac:dyDescent="0.3">
      <c r="A1714" s="8">
        <f t="shared" si="26"/>
        <v>40865.822916662517</v>
      </c>
      <c r="B1714" s="51">
        <v>0</v>
      </c>
      <c r="C1714" s="51">
        <v>0</v>
      </c>
      <c r="D1714" s="52">
        <v>35.1</v>
      </c>
    </row>
    <row r="1715" spans="1:4" s="9" customFormat="1" x14ac:dyDescent="0.3">
      <c r="A1715" s="8">
        <f t="shared" si="26"/>
        <v>40865.833333329181</v>
      </c>
      <c r="B1715" s="51">
        <v>0</v>
      </c>
      <c r="C1715" s="51">
        <v>0</v>
      </c>
      <c r="D1715" s="52">
        <v>35.200000000000003</v>
      </c>
    </row>
    <row r="1716" spans="1:4" s="9" customFormat="1" x14ac:dyDescent="0.3">
      <c r="A1716" s="8">
        <f t="shared" si="26"/>
        <v>40865.843749995845</v>
      </c>
      <c r="B1716" s="51">
        <v>0</v>
      </c>
      <c r="C1716" s="51">
        <v>0</v>
      </c>
      <c r="D1716" s="52">
        <v>35.1</v>
      </c>
    </row>
    <row r="1717" spans="1:4" s="9" customFormat="1" x14ac:dyDescent="0.3">
      <c r="A1717" s="8">
        <f t="shared" si="26"/>
        <v>40865.85416666251</v>
      </c>
      <c r="B1717" s="51">
        <v>0</v>
      </c>
      <c r="C1717" s="51">
        <v>0</v>
      </c>
      <c r="D1717" s="52">
        <v>35.1</v>
      </c>
    </row>
    <row r="1718" spans="1:4" s="9" customFormat="1" x14ac:dyDescent="0.3">
      <c r="A1718" s="8">
        <f t="shared" si="26"/>
        <v>40865.864583329174</v>
      </c>
      <c r="B1718" s="51">
        <v>0</v>
      </c>
      <c r="C1718" s="51">
        <v>0</v>
      </c>
      <c r="D1718" s="52">
        <v>35.200000000000003</v>
      </c>
    </row>
    <row r="1719" spans="1:4" s="9" customFormat="1" x14ac:dyDescent="0.3">
      <c r="A1719" s="8">
        <f t="shared" si="26"/>
        <v>40865.874999995838</v>
      </c>
      <c r="B1719" s="51">
        <v>0</v>
      </c>
      <c r="C1719" s="51">
        <v>0</v>
      </c>
      <c r="D1719" s="52">
        <v>35.4</v>
      </c>
    </row>
    <row r="1720" spans="1:4" s="9" customFormat="1" x14ac:dyDescent="0.3">
      <c r="A1720" s="8">
        <f t="shared" si="26"/>
        <v>40865.885416662502</v>
      </c>
      <c r="B1720" s="51">
        <v>0</v>
      </c>
      <c r="C1720" s="51">
        <v>0</v>
      </c>
      <c r="D1720" s="52">
        <v>35.4</v>
      </c>
    </row>
    <row r="1721" spans="1:4" s="9" customFormat="1" x14ac:dyDescent="0.3">
      <c r="A1721" s="8">
        <f t="shared" si="26"/>
        <v>40865.895833329167</v>
      </c>
      <c r="B1721" s="51">
        <v>0</v>
      </c>
      <c r="C1721" s="51">
        <v>0</v>
      </c>
      <c r="D1721" s="52">
        <v>35.5</v>
      </c>
    </row>
    <row r="1722" spans="1:4" s="9" customFormat="1" x14ac:dyDescent="0.3">
      <c r="A1722" s="8">
        <f t="shared" si="26"/>
        <v>40865.906249995831</v>
      </c>
      <c r="B1722" s="51">
        <v>0</v>
      </c>
      <c r="C1722" s="51">
        <v>0</v>
      </c>
      <c r="D1722" s="52">
        <v>35</v>
      </c>
    </row>
    <row r="1723" spans="1:4" s="9" customFormat="1" x14ac:dyDescent="0.3">
      <c r="A1723" s="8">
        <f t="shared" si="26"/>
        <v>40865.916666662495</v>
      </c>
      <c r="B1723" s="51">
        <v>0</v>
      </c>
      <c r="C1723" s="51">
        <v>0</v>
      </c>
      <c r="D1723" s="52">
        <v>35.299999999999997</v>
      </c>
    </row>
    <row r="1724" spans="1:4" s="9" customFormat="1" x14ac:dyDescent="0.3">
      <c r="A1724" s="8">
        <f t="shared" si="26"/>
        <v>40865.927083329159</v>
      </c>
      <c r="B1724" s="51">
        <v>0</v>
      </c>
      <c r="C1724" s="51">
        <v>0</v>
      </c>
      <c r="D1724" s="52">
        <v>35.299999999999997</v>
      </c>
    </row>
    <row r="1725" spans="1:4" s="9" customFormat="1" x14ac:dyDescent="0.3">
      <c r="A1725" s="8">
        <f t="shared" si="26"/>
        <v>40865.937499995824</v>
      </c>
      <c r="B1725" s="51">
        <v>0</v>
      </c>
      <c r="C1725" s="51">
        <v>0</v>
      </c>
      <c r="D1725" s="52">
        <v>35.5</v>
      </c>
    </row>
    <row r="1726" spans="1:4" s="9" customFormat="1" x14ac:dyDescent="0.3">
      <c r="A1726" s="8">
        <f t="shared" si="26"/>
        <v>40865.947916662488</v>
      </c>
      <c r="B1726" s="51">
        <v>0</v>
      </c>
      <c r="C1726" s="51">
        <v>0</v>
      </c>
      <c r="D1726" s="52">
        <v>35.5</v>
      </c>
    </row>
    <row r="1727" spans="1:4" s="9" customFormat="1" x14ac:dyDescent="0.3">
      <c r="A1727" s="8">
        <f t="shared" si="26"/>
        <v>40865.958333329152</v>
      </c>
      <c r="B1727" s="51">
        <v>0</v>
      </c>
      <c r="C1727" s="51">
        <v>0</v>
      </c>
      <c r="D1727" s="52">
        <v>35.700000000000003</v>
      </c>
    </row>
    <row r="1728" spans="1:4" s="9" customFormat="1" x14ac:dyDescent="0.3">
      <c r="A1728" s="8">
        <f t="shared" si="26"/>
        <v>40865.968749995816</v>
      </c>
      <c r="B1728" s="51">
        <v>0</v>
      </c>
      <c r="C1728" s="51">
        <v>0</v>
      </c>
      <c r="D1728" s="52">
        <v>35.5</v>
      </c>
    </row>
    <row r="1729" spans="1:4" s="9" customFormat="1" x14ac:dyDescent="0.3">
      <c r="A1729" s="8">
        <f t="shared" si="26"/>
        <v>40865.979166662481</v>
      </c>
      <c r="B1729" s="51">
        <v>0</v>
      </c>
      <c r="C1729" s="51">
        <v>0</v>
      </c>
      <c r="D1729" s="52">
        <v>35.299999999999997</v>
      </c>
    </row>
    <row r="1730" spans="1:4" s="9" customFormat="1" x14ac:dyDescent="0.3">
      <c r="A1730" s="8">
        <f t="shared" si="26"/>
        <v>40865.989583329145</v>
      </c>
      <c r="B1730" s="51">
        <v>0</v>
      </c>
      <c r="C1730" s="51">
        <v>0</v>
      </c>
      <c r="D1730" s="52">
        <v>35.5</v>
      </c>
    </row>
    <row r="1731" spans="1:4" s="9" customFormat="1" x14ac:dyDescent="0.3">
      <c r="A1731" s="8">
        <f t="shared" si="26"/>
        <v>40865.999999995809</v>
      </c>
      <c r="B1731" s="51">
        <v>0</v>
      </c>
      <c r="C1731" s="51">
        <v>0</v>
      </c>
      <c r="D1731" s="52">
        <v>35.799999999999997</v>
      </c>
    </row>
    <row r="1732" spans="1:4" s="9" customFormat="1" x14ac:dyDescent="0.3">
      <c r="A1732" s="8">
        <f t="shared" si="26"/>
        <v>40866.010416662473</v>
      </c>
      <c r="B1732" s="51">
        <v>0</v>
      </c>
      <c r="C1732" s="51">
        <v>0</v>
      </c>
      <c r="D1732" s="52">
        <v>35.5</v>
      </c>
    </row>
    <row r="1733" spans="1:4" s="9" customFormat="1" x14ac:dyDescent="0.3">
      <c r="A1733" s="8">
        <f t="shared" ref="A1733:A1796" si="27">A1732+1/24/4</f>
        <v>40866.020833329138</v>
      </c>
      <c r="B1733" s="51">
        <v>0</v>
      </c>
      <c r="C1733" s="51">
        <v>0</v>
      </c>
      <c r="D1733" s="52">
        <v>35.6</v>
      </c>
    </row>
    <row r="1734" spans="1:4" s="9" customFormat="1" x14ac:dyDescent="0.3">
      <c r="A1734" s="8">
        <f t="shared" si="27"/>
        <v>40866.031249995802</v>
      </c>
      <c r="B1734" s="51">
        <v>0</v>
      </c>
      <c r="C1734" s="51">
        <v>0</v>
      </c>
      <c r="D1734" s="52">
        <v>35.5</v>
      </c>
    </row>
    <row r="1735" spans="1:4" s="9" customFormat="1" x14ac:dyDescent="0.3">
      <c r="A1735" s="8">
        <f t="shared" si="27"/>
        <v>40866.041666662466</v>
      </c>
      <c r="B1735" s="51">
        <v>0</v>
      </c>
      <c r="C1735" s="51">
        <v>0</v>
      </c>
      <c r="D1735" s="52">
        <v>35.6</v>
      </c>
    </row>
    <row r="1736" spans="1:4" s="9" customFormat="1" x14ac:dyDescent="0.3">
      <c r="A1736" s="8">
        <f t="shared" si="27"/>
        <v>40866.05208332913</v>
      </c>
      <c r="B1736" s="51">
        <v>0</v>
      </c>
      <c r="C1736" s="51">
        <v>0</v>
      </c>
      <c r="D1736" s="52">
        <v>33.6</v>
      </c>
    </row>
    <row r="1737" spans="1:4" s="9" customFormat="1" x14ac:dyDescent="0.3">
      <c r="A1737" s="8">
        <f t="shared" si="27"/>
        <v>40866.062499995794</v>
      </c>
      <c r="B1737" s="51">
        <v>0</v>
      </c>
      <c r="C1737" s="51">
        <v>0</v>
      </c>
      <c r="D1737" s="52">
        <v>33.6</v>
      </c>
    </row>
    <row r="1738" spans="1:4" s="9" customFormat="1" x14ac:dyDescent="0.3">
      <c r="A1738" s="8">
        <f t="shared" si="27"/>
        <v>40866.072916662459</v>
      </c>
      <c r="B1738" s="51">
        <v>0</v>
      </c>
      <c r="C1738" s="51">
        <v>0</v>
      </c>
      <c r="D1738" s="52">
        <v>33.4</v>
      </c>
    </row>
    <row r="1739" spans="1:4" s="9" customFormat="1" x14ac:dyDescent="0.3">
      <c r="A1739" s="8">
        <f t="shared" si="27"/>
        <v>40866.083333329123</v>
      </c>
      <c r="B1739" s="51">
        <v>0</v>
      </c>
      <c r="C1739" s="51">
        <v>0</v>
      </c>
      <c r="D1739" s="52">
        <v>33.4</v>
      </c>
    </row>
    <row r="1740" spans="1:4" s="9" customFormat="1" x14ac:dyDescent="0.3">
      <c r="A1740" s="8">
        <f t="shared" si="27"/>
        <v>40866.093749995787</v>
      </c>
      <c r="B1740" s="51">
        <v>0</v>
      </c>
      <c r="C1740" s="51">
        <v>0</v>
      </c>
      <c r="D1740" s="52">
        <v>33.4</v>
      </c>
    </row>
    <row r="1741" spans="1:4" s="9" customFormat="1" x14ac:dyDescent="0.3">
      <c r="A1741" s="8">
        <f t="shared" si="27"/>
        <v>40866.104166662451</v>
      </c>
      <c r="B1741" s="51">
        <v>0</v>
      </c>
      <c r="C1741" s="51">
        <v>0</v>
      </c>
      <c r="D1741" s="52">
        <v>33.5</v>
      </c>
    </row>
    <row r="1742" spans="1:4" s="9" customFormat="1" x14ac:dyDescent="0.3">
      <c r="A1742" s="8">
        <f t="shared" si="27"/>
        <v>40866.114583329116</v>
      </c>
      <c r="B1742" s="51">
        <v>0</v>
      </c>
      <c r="C1742" s="51">
        <v>0</v>
      </c>
      <c r="D1742" s="52">
        <v>33.5</v>
      </c>
    </row>
    <row r="1743" spans="1:4" s="9" customFormat="1" x14ac:dyDescent="0.3">
      <c r="A1743" s="8">
        <f t="shared" si="27"/>
        <v>40866.12499999578</v>
      </c>
      <c r="B1743" s="51">
        <v>0</v>
      </c>
      <c r="C1743" s="51">
        <v>0</v>
      </c>
      <c r="D1743" s="52">
        <v>33.6</v>
      </c>
    </row>
    <row r="1744" spans="1:4" s="9" customFormat="1" x14ac:dyDescent="0.3">
      <c r="A1744" s="8">
        <f t="shared" si="27"/>
        <v>40866.135416662444</v>
      </c>
      <c r="B1744" s="51">
        <v>0</v>
      </c>
      <c r="C1744" s="51">
        <v>0</v>
      </c>
      <c r="D1744" s="52">
        <v>33.4</v>
      </c>
    </row>
    <row r="1745" spans="1:4" s="9" customFormat="1" x14ac:dyDescent="0.3">
      <c r="A1745" s="8">
        <f t="shared" si="27"/>
        <v>40866.145833329108</v>
      </c>
      <c r="B1745" s="51">
        <v>0</v>
      </c>
      <c r="C1745" s="51">
        <v>0</v>
      </c>
      <c r="D1745" s="52">
        <v>33.4</v>
      </c>
    </row>
    <row r="1746" spans="1:4" s="9" customFormat="1" x14ac:dyDescent="0.3">
      <c r="A1746" s="8">
        <f t="shared" si="27"/>
        <v>40866.156249995773</v>
      </c>
      <c r="B1746" s="51">
        <v>0</v>
      </c>
      <c r="C1746" s="51">
        <v>0</v>
      </c>
      <c r="D1746" s="52">
        <v>33.5</v>
      </c>
    </row>
    <row r="1747" spans="1:4" s="9" customFormat="1" x14ac:dyDescent="0.3">
      <c r="A1747" s="8">
        <f t="shared" si="27"/>
        <v>40866.166666662437</v>
      </c>
      <c r="B1747" s="51">
        <v>0</v>
      </c>
      <c r="C1747" s="51">
        <v>0</v>
      </c>
      <c r="D1747" s="52">
        <v>33.299999999999997</v>
      </c>
    </row>
    <row r="1748" spans="1:4" s="9" customFormat="1" x14ac:dyDescent="0.3">
      <c r="A1748" s="8">
        <f t="shared" si="27"/>
        <v>40866.177083329101</v>
      </c>
      <c r="B1748" s="51">
        <v>0</v>
      </c>
      <c r="C1748" s="51">
        <v>0</v>
      </c>
      <c r="D1748" s="52">
        <v>33.4</v>
      </c>
    </row>
    <row r="1749" spans="1:4" s="9" customFormat="1" x14ac:dyDescent="0.3">
      <c r="A1749" s="8">
        <f t="shared" si="27"/>
        <v>40866.187499995765</v>
      </c>
      <c r="B1749" s="51">
        <v>0</v>
      </c>
      <c r="C1749" s="51">
        <v>0</v>
      </c>
      <c r="D1749" s="52">
        <v>33.5</v>
      </c>
    </row>
    <row r="1750" spans="1:4" s="9" customFormat="1" x14ac:dyDescent="0.3">
      <c r="A1750" s="8">
        <f t="shared" si="27"/>
        <v>40866.19791666243</v>
      </c>
      <c r="B1750" s="51">
        <v>0</v>
      </c>
      <c r="C1750" s="51">
        <v>0</v>
      </c>
      <c r="D1750" s="52">
        <v>33.6</v>
      </c>
    </row>
    <row r="1751" spans="1:4" s="9" customFormat="1" x14ac:dyDescent="0.3">
      <c r="A1751" s="8">
        <f t="shared" si="27"/>
        <v>40866.208333329094</v>
      </c>
      <c r="B1751" s="51">
        <v>0</v>
      </c>
      <c r="C1751" s="51">
        <v>0</v>
      </c>
      <c r="D1751" s="52">
        <v>33.6</v>
      </c>
    </row>
    <row r="1752" spans="1:4" s="9" customFormat="1" x14ac:dyDescent="0.3">
      <c r="A1752" s="8">
        <f t="shared" si="27"/>
        <v>40866.218749995758</v>
      </c>
      <c r="B1752" s="51">
        <v>0</v>
      </c>
      <c r="C1752" s="51">
        <v>0</v>
      </c>
      <c r="D1752" s="52">
        <v>33.5</v>
      </c>
    </row>
    <row r="1753" spans="1:4" s="9" customFormat="1" x14ac:dyDescent="0.3">
      <c r="A1753" s="8">
        <f t="shared" si="27"/>
        <v>40866.229166662422</v>
      </c>
      <c r="B1753" s="51">
        <v>0</v>
      </c>
      <c r="C1753" s="51">
        <v>0</v>
      </c>
      <c r="D1753" s="52">
        <v>33.4</v>
      </c>
    </row>
    <row r="1754" spans="1:4" s="9" customFormat="1" x14ac:dyDescent="0.3">
      <c r="A1754" s="8">
        <f t="shared" si="27"/>
        <v>40866.239583329087</v>
      </c>
      <c r="B1754" s="51">
        <v>0</v>
      </c>
      <c r="C1754" s="51">
        <v>0</v>
      </c>
      <c r="D1754" s="52">
        <v>33.700000000000003</v>
      </c>
    </row>
    <row r="1755" spans="1:4" s="9" customFormat="1" x14ac:dyDescent="0.3">
      <c r="A1755" s="8">
        <f t="shared" si="27"/>
        <v>40866.249999995751</v>
      </c>
      <c r="B1755" s="51">
        <v>0</v>
      </c>
      <c r="C1755" s="51">
        <v>0</v>
      </c>
      <c r="D1755" s="52">
        <v>33.6</v>
      </c>
    </row>
    <row r="1756" spans="1:4" s="9" customFormat="1" x14ac:dyDescent="0.3">
      <c r="A1756" s="8">
        <f t="shared" si="27"/>
        <v>40866.260416662415</v>
      </c>
      <c r="B1756" s="51">
        <v>0</v>
      </c>
      <c r="C1756" s="51">
        <v>0</v>
      </c>
      <c r="D1756" s="52">
        <v>33.700000000000003</v>
      </c>
    </row>
    <row r="1757" spans="1:4" s="9" customFormat="1" x14ac:dyDescent="0.3">
      <c r="A1757" s="8">
        <f t="shared" si="27"/>
        <v>40866.270833329079</v>
      </c>
      <c r="B1757" s="51">
        <v>0</v>
      </c>
      <c r="C1757" s="51">
        <v>0</v>
      </c>
      <c r="D1757" s="52">
        <v>33.6</v>
      </c>
    </row>
    <row r="1758" spans="1:4" s="9" customFormat="1" x14ac:dyDescent="0.3">
      <c r="A1758" s="8">
        <f t="shared" si="27"/>
        <v>40866.281249995744</v>
      </c>
      <c r="B1758" s="51">
        <v>0</v>
      </c>
      <c r="C1758" s="51">
        <v>0</v>
      </c>
      <c r="D1758" s="52">
        <v>33.4</v>
      </c>
    </row>
    <row r="1759" spans="1:4" s="9" customFormat="1" x14ac:dyDescent="0.3">
      <c r="A1759" s="8">
        <f t="shared" si="27"/>
        <v>40866.291666662408</v>
      </c>
      <c r="B1759" s="51">
        <v>0</v>
      </c>
      <c r="C1759" s="51">
        <v>0</v>
      </c>
      <c r="D1759" s="52">
        <v>33.299999999999997</v>
      </c>
    </row>
    <row r="1760" spans="1:4" s="9" customFormat="1" x14ac:dyDescent="0.3">
      <c r="A1760" s="8">
        <f t="shared" si="27"/>
        <v>40866.302083329072</v>
      </c>
      <c r="B1760" s="51">
        <v>0</v>
      </c>
      <c r="C1760" s="51">
        <v>0</v>
      </c>
      <c r="D1760" s="52">
        <v>33.6</v>
      </c>
    </row>
    <row r="1761" spans="1:4" s="9" customFormat="1" x14ac:dyDescent="0.3">
      <c r="A1761" s="8">
        <f t="shared" si="27"/>
        <v>40866.312499995736</v>
      </c>
      <c r="B1761" s="51">
        <v>0</v>
      </c>
      <c r="C1761" s="51">
        <v>0</v>
      </c>
      <c r="D1761" s="52">
        <v>33.799999999999997</v>
      </c>
    </row>
    <row r="1762" spans="1:4" s="9" customFormat="1" x14ac:dyDescent="0.3">
      <c r="A1762" s="8">
        <f t="shared" si="27"/>
        <v>40866.322916662401</v>
      </c>
      <c r="B1762" s="51">
        <v>0</v>
      </c>
      <c r="C1762" s="51">
        <v>0</v>
      </c>
      <c r="D1762" s="52">
        <v>33.6</v>
      </c>
    </row>
    <row r="1763" spans="1:4" s="9" customFormat="1" x14ac:dyDescent="0.3">
      <c r="A1763" s="8">
        <f t="shared" si="27"/>
        <v>40866.333333329065</v>
      </c>
      <c r="B1763" s="51">
        <v>0</v>
      </c>
      <c r="C1763" s="51">
        <v>0</v>
      </c>
      <c r="D1763" s="52">
        <v>33.700000000000003</v>
      </c>
    </row>
    <row r="1764" spans="1:4" s="9" customFormat="1" x14ac:dyDescent="0.3">
      <c r="A1764" s="8">
        <f t="shared" si="27"/>
        <v>40866.343749995729</v>
      </c>
      <c r="B1764" s="51">
        <v>0</v>
      </c>
      <c r="C1764" s="51">
        <v>0</v>
      </c>
      <c r="D1764" s="52">
        <v>33.6</v>
      </c>
    </row>
    <row r="1765" spans="1:4" s="9" customFormat="1" x14ac:dyDescent="0.3">
      <c r="A1765" s="8">
        <f t="shared" si="27"/>
        <v>40866.354166662393</v>
      </c>
      <c r="B1765" s="51">
        <v>0</v>
      </c>
      <c r="C1765" s="51">
        <v>0</v>
      </c>
      <c r="D1765" s="52">
        <v>33.6</v>
      </c>
    </row>
    <row r="1766" spans="1:4" s="9" customFormat="1" x14ac:dyDescent="0.3">
      <c r="A1766" s="8">
        <f t="shared" si="27"/>
        <v>40866.364583329057</v>
      </c>
      <c r="B1766" s="51">
        <v>0</v>
      </c>
      <c r="C1766" s="51">
        <v>0</v>
      </c>
      <c r="D1766" s="52">
        <v>33.9</v>
      </c>
    </row>
    <row r="1767" spans="1:4" s="9" customFormat="1" x14ac:dyDescent="0.3">
      <c r="A1767" s="8">
        <f t="shared" si="27"/>
        <v>40866.374999995722</v>
      </c>
      <c r="B1767" s="51">
        <v>0</v>
      </c>
      <c r="C1767" s="51">
        <v>0</v>
      </c>
      <c r="D1767" s="52">
        <v>33.9</v>
      </c>
    </row>
    <row r="1768" spans="1:4" s="9" customFormat="1" x14ac:dyDescent="0.3">
      <c r="A1768" s="8">
        <f t="shared" si="27"/>
        <v>40866.385416662386</v>
      </c>
      <c r="B1768" s="51">
        <v>0</v>
      </c>
      <c r="C1768" s="51">
        <v>0</v>
      </c>
      <c r="D1768" s="52">
        <v>32.6</v>
      </c>
    </row>
    <row r="1769" spans="1:4" s="9" customFormat="1" x14ac:dyDescent="0.3">
      <c r="A1769" s="8">
        <f t="shared" si="27"/>
        <v>40866.39583332905</v>
      </c>
      <c r="B1769" s="51">
        <v>0</v>
      </c>
      <c r="C1769" s="51">
        <v>0</v>
      </c>
      <c r="D1769" s="52">
        <v>32.200000000000003</v>
      </c>
    </row>
    <row r="1770" spans="1:4" s="9" customFormat="1" x14ac:dyDescent="0.3">
      <c r="A1770" s="8">
        <f t="shared" si="27"/>
        <v>40866.406249995714</v>
      </c>
      <c r="B1770" s="51">
        <v>0</v>
      </c>
      <c r="C1770" s="51">
        <v>0</v>
      </c>
      <c r="D1770" s="52">
        <v>32.299999999999997</v>
      </c>
    </row>
    <row r="1771" spans="1:4" s="9" customFormat="1" x14ac:dyDescent="0.3">
      <c r="A1771" s="8">
        <f t="shared" si="27"/>
        <v>40866.416666662379</v>
      </c>
      <c r="B1771" s="51">
        <v>0</v>
      </c>
      <c r="C1771" s="51">
        <v>0</v>
      </c>
      <c r="D1771" s="52">
        <v>32.200000000000003</v>
      </c>
    </row>
    <row r="1772" spans="1:4" s="9" customFormat="1" x14ac:dyDescent="0.3">
      <c r="A1772" s="8">
        <f t="shared" si="27"/>
        <v>40866.427083329043</v>
      </c>
      <c r="B1772" s="51">
        <v>0</v>
      </c>
      <c r="C1772" s="51">
        <v>0</v>
      </c>
      <c r="D1772" s="52">
        <v>32.1</v>
      </c>
    </row>
    <row r="1773" spans="1:4" s="9" customFormat="1" x14ac:dyDescent="0.3">
      <c r="A1773" s="8">
        <f t="shared" si="27"/>
        <v>40866.437499995707</v>
      </c>
      <c r="B1773" s="51">
        <v>0</v>
      </c>
      <c r="C1773" s="51">
        <v>0</v>
      </c>
      <c r="D1773" s="52">
        <v>32.200000000000003</v>
      </c>
    </row>
    <row r="1774" spans="1:4" s="9" customFormat="1" x14ac:dyDescent="0.3">
      <c r="A1774" s="8">
        <f t="shared" si="27"/>
        <v>40866.447916662371</v>
      </c>
      <c r="B1774" s="51">
        <v>0</v>
      </c>
      <c r="C1774" s="51">
        <v>0</v>
      </c>
      <c r="D1774" s="52">
        <v>32.299999999999997</v>
      </c>
    </row>
    <row r="1775" spans="1:4" s="9" customFormat="1" x14ac:dyDescent="0.3">
      <c r="A1775" s="8">
        <f t="shared" si="27"/>
        <v>40866.458333329036</v>
      </c>
      <c r="B1775" s="51">
        <v>0</v>
      </c>
      <c r="C1775" s="51">
        <v>0</v>
      </c>
      <c r="D1775" s="52">
        <v>32.200000000000003</v>
      </c>
    </row>
    <row r="1776" spans="1:4" s="9" customFormat="1" x14ac:dyDescent="0.3">
      <c r="A1776" s="8">
        <f t="shared" si="27"/>
        <v>40866.4687499957</v>
      </c>
      <c r="B1776" s="51">
        <v>0</v>
      </c>
      <c r="C1776" s="51">
        <v>0</v>
      </c>
      <c r="D1776" s="52">
        <v>32.200000000000003</v>
      </c>
    </row>
    <row r="1777" spans="1:4" s="9" customFormat="1" x14ac:dyDescent="0.3">
      <c r="A1777" s="8">
        <f t="shared" si="27"/>
        <v>40866.479166662364</v>
      </c>
      <c r="B1777" s="51">
        <v>0</v>
      </c>
      <c r="C1777" s="51">
        <v>0</v>
      </c>
      <c r="D1777" s="52">
        <v>32.4</v>
      </c>
    </row>
    <row r="1778" spans="1:4" s="9" customFormat="1" x14ac:dyDescent="0.3">
      <c r="A1778" s="8">
        <f t="shared" si="27"/>
        <v>40866.489583329028</v>
      </c>
      <c r="B1778" s="51">
        <v>0</v>
      </c>
      <c r="C1778" s="51">
        <v>0</v>
      </c>
      <c r="D1778" s="52">
        <v>32.299999999999997</v>
      </c>
    </row>
    <row r="1779" spans="1:4" s="9" customFormat="1" x14ac:dyDescent="0.3">
      <c r="A1779" s="8">
        <f t="shared" si="27"/>
        <v>40866.499999995693</v>
      </c>
      <c r="B1779" s="51">
        <v>0</v>
      </c>
      <c r="C1779" s="51">
        <v>0</v>
      </c>
      <c r="D1779" s="52">
        <v>32.299999999999997</v>
      </c>
    </row>
    <row r="1780" spans="1:4" s="9" customFormat="1" x14ac:dyDescent="0.3">
      <c r="A1780" s="8">
        <f t="shared" si="27"/>
        <v>40866.510416662357</v>
      </c>
      <c r="B1780" s="51">
        <v>0</v>
      </c>
      <c r="C1780" s="51">
        <v>0</v>
      </c>
      <c r="D1780" s="52">
        <v>32.200000000000003</v>
      </c>
    </row>
    <row r="1781" spans="1:4" s="9" customFormat="1" x14ac:dyDescent="0.3">
      <c r="A1781" s="8">
        <f t="shared" si="27"/>
        <v>40866.520833329021</v>
      </c>
      <c r="B1781" s="51">
        <v>0</v>
      </c>
      <c r="C1781" s="51">
        <v>0</v>
      </c>
      <c r="D1781" s="52">
        <v>32.1</v>
      </c>
    </row>
    <row r="1782" spans="1:4" s="9" customFormat="1" x14ac:dyDescent="0.3">
      <c r="A1782" s="8">
        <f t="shared" si="27"/>
        <v>40866.531249995685</v>
      </c>
      <c r="B1782" s="51">
        <v>0</v>
      </c>
      <c r="C1782" s="51">
        <v>0</v>
      </c>
      <c r="D1782" s="52">
        <v>32.299999999999997</v>
      </c>
    </row>
    <row r="1783" spans="1:4" s="9" customFormat="1" x14ac:dyDescent="0.3">
      <c r="A1783" s="8">
        <f t="shared" si="27"/>
        <v>40866.54166666235</v>
      </c>
      <c r="B1783" s="51">
        <v>0</v>
      </c>
      <c r="C1783" s="51">
        <v>0</v>
      </c>
      <c r="D1783" s="52">
        <v>32.200000000000003</v>
      </c>
    </row>
    <row r="1784" spans="1:4" s="9" customFormat="1" x14ac:dyDescent="0.3">
      <c r="A1784" s="8">
        <f t="shared" si="27"/>
        <v>40866.552083329014</v>
      </c>
      <c r="B1784" s="51">
        <v>1</v>
      </c>
      <c r="C1784" s="51">
        <v>0</v>
      </c>
      <c r="D1784" s="52">
        <v>32.299999999999997</v>
      </c>
    </row>
    <row r="1785" spans="1:4" s="9" customFormat="1" x14ac:dyDescent="0.3">
      <c r="A1785" s="8">
        <f t="shared" si="27"/>
        <v>40866.562499995678</v>
      </c>
      <c r="B1785" s="51">
        <v>2</v>
      </c>
      <c r="C1785" s="51">
        <v>0</v>
      </c>
      <c r="D1785" s="52">
        <v>32.299999999999997</v>
      </c>
    </row>
    <row r="1786" spans="1:4" s="9" customFormat="1" x14ac:dyDescent="0.3">
      <c r="A1786" s="8">
        <f t="shared" si="27"/>
        <v>40866.572916662342</v>
      </c>
      <c r="B1786" s="51">
        <v>2</v>
      </c>
      <c r="C1786" s="51">
        <v>0</v>
      </c>
      <c r="D1786" s="52">
        <v>32.200000000000003</v>
      </c>
    </row>
    <row r="1787" spans="1:4" s="9" customFormat="1" x14ac:dyDescent="0.3">
      <c r="A1787" s="8">
        <f t="shared" si="27"/>
        <v>40866.583333329007</v>
      </c>
      <c r="B1787" s="51">
        <v>2</v>
      </c>
      <c r="C1787" s="51">
        <v>0</v>
      </c>
      <c r="D1787" s="52">
        <v>32.1</v>
      </c>
    </row>
    <row r="1788" spans="1:4" s="9" customFormat="1" x14ac:dyDescent="0.3">
      <c r="A1788" s="8">
        <f t="shared" si="27"/>
        <v>40866.593749995671</v>
      </c>
      <c r="B1788" s="51">
        <v>0</v>
      </c>
      <c r="C1788" s="51">
        <v>0</v>
      </c>
      <c r="D1788" s="52">
        <v>0</v>
      </c>
    </row>
    <row r="1789" spans="1:4" s="9" customFormat="1" x14ac:dyDescent="0.3">
      <c r="A1789" s="8">
        <f t="shared" si="27"/>
        <v>40866.604166662335</v>
      </c>
      <c r="B1789" s="51">
        <v>0</v>
      </c>
      <c r="C1789" s="51">
        <v>0</v>
      </c>
      <c r="D1789" s="52">
        <v>0</v>
      </c>
    </row>
    <row r="1790" spans="1:4" s="9" customFormat="1" x14ac:dyDescent="0.3">
      <c r="A1790" s="8">
        <f t="shared" si="27"/>
        <v>40866.614583328999</v>
      </c>
      <c r="B1790" s="51">
        <v>0</v>
      </c>
      <c r="C1790" s="51">
        <v>0</v>
      </c>
      <c r="D1790" s="52">
        <v>0</v>
      </c>
    </row>
    <row r="1791" spans="1:4" s="9" customFormat="1" x14ac:dyDescent="0.3">
      <c r="A1791" s="8">
        <f t="shared" si="27"/>
        <v>40866.624999995664</v>
      </c>
      <c r="B1791" s="51">
        <v>0</v>
      </c>
      <c r="C1791" s="51">
        <v>0</v>
      </c>
      <c r="D1791" s="52">
        <v>0</v>
      </c>
    </row>
    <row r="1792" spans="1:4" s="9" customFormat="1" x14ac:dyDescent="0.3">
      <c r="A1792" s="8">
        <f t="shared" si="27"/>
        <v>40866.635416662328</v>
      </c>
      <c r="B1792" s="51">
        <v>0</v>
      </c>
      <c r="C1792" s="51">
        <v>0</v>
      </c>
      <c r="D1792" s="52">
        <v>0</v>
      </c>
    </row>
    <row r="1793" spans="1:4" s="9" customFormat="1" x14ac:dyDescent="0.3">
      <c r="A1793" s="8">
        <f t="shared" si="27"/>
        <v>40866.645833328992</v>
      </c>
      <c r="B1793" s="51">
        <v>0</v>
      </c>
      <c r="C1793" s="51">
        <v>0</v>
      </c>
      <c r="D1793" s="52">
        <v>0</v>
      </c>
    </row>
    <row r="1794" spans="1:4" s="9" customFormat="1" x14ac:dyDescent="0.3">
      <c r="A1794" s="8">
        <f t="shared" si="27"/>
        <v>40866.656249995656</v>
      </c>
      <c r="B1794" s="51">
        <v>0</v>
      </c>
      <c r="C1794" s="51">
        <v>0</v>
      </c>
      <c r="D1794" s="52">
        <v>0</v>
      </c>
    </row>
    <row r="1795" spans="1:4" s="9" customFormat="1" x14ac:dyDescent="0.3">
      <c r="A1795" s="8">
        <f t="shared" si="27"/>
        <v>40866.66666666232</v>
      </c>
      <c r="B1795" s="51">
        <v>0</v>
      </c>
      <c r="C1795" s="51">
        <v>0</v>
      </c>
      <c r="D1795" s="52">
        <v>0</v>
      </c>
    </row>
    <row r="1796" spans="1:4" s="9" customFormat="1" x14ac:dyDescent="0.3">
      <c r="A1796" s="8">
        <f t="shared" si="27"/>
        <v>40866.677083328985</v>
      </c>
      <c r="B1796" s="51">
        <v>0</v>
      </c>
      <c r="C1796" s="51">
        <v>0</v>
      </c>
      <c r="D1796" s="52">
        <v>0</v>
      </c>
    </row>
    <row r="1797" spans="1:4" s="9" customFormat="1" x14ac:dyDescent="0.3">
      <c r="A1797" s="8">
        <f t="shared" ref="A1797:A1860" si="28">A1796+1/24/4</f>
        <v>40866.687499995649</v>
      </c>
      <c r="B1797" s="51">
        <v>0</v>
      </c>
      <c r="C1797" s="51">
        <v>0</v>
      </c>
      <c r="D1797" s="52">
        <v>0</v>
      </c>
    </row>
    <row r="1798" spans="1:4" s="9" customFormat="1" x14ac:dyDescent="0.3">
      <c r="A1798" s="8">
        <f t="shared" si="28"/>
        <v>40866.697916662313</v>
      </c>
      <c r="B1798" s="51">
        <v>0</v>
      </c>
      <c r="C1798" s="51">
        <v>0</v>
      </c>
      <c r="D1798" s="52">
        <v>0</v>
      </c>
    </row>
    <row r="1799" spans="1:4" s="9" customFormat="1" x14ac:dyDescent="0.3">
      <c r="A1799" s="8">
        <f t="shared" si="28"/>
        <v>40866.708333328977</v>
      </c>
      <c r="B1799" s="51">
        <v>0</v>
      </c>
      <c r="C1799" s="51">
        <v>0</v>
      </c>
      <c r="D1799" s="52">
        <v>0</v>
      </c>
    </row>
    <row r="1800" spans="1:4" s="9" customFormat="1" x14ac:dyDescent="0.3">
      <c r="A1800" s="8">
        <f t="shared" si="28"/>
        <v>40866.718749995642</v>
      </c>
      <c r="B1800" s="51">
        <v>0</v>
      </c>
      <c r="C1800" s="51">
        <v>0</v>
      </c>
      <c r="D1800" s="52">
        <v>0</v>
      </c>
    </row>
    <row r="1801" spans="1:4" s="9" customFormat="1" x14ac:dyDescent="0.3">
      <c r="A1801" s="8">
        <f t="shared" si="28"/>
        <v>40866.729166662306</v>
      </c>
      <c r="B1801" s="51">
        <v>0</v>
      </c>
      <c r="C1801" s="51">
        <v>0</v>
      </c>
      <c r="D1801" s="52">
        <v>0</v>
      </c>
    </row>
    <row r="1802" spans="1:4" s="9" customFormat="1" x14ac:dyDescent="0.3">
      <c r="A1802" s="8">
        <f t="shared" si="28"/>
        <v>40866.73958332897</v>
      </c>
      <c r="B1802" s="51">
        <v>0</v>
      </c>
      <c r="C1802" s="51">
        <v>0</v>
      </c>
      <c r="D1802" s="52">
        <v>0</v>
      </c>
    </row>
    <row r="1803" spans="1:4" s="9" customFormat="1" x14ac:dyDescent="0.3">
      <c r="A1803" s="8">
        <f t="shared" si="28"/>
        <v>40866.749999995634</v>
      </c>
      <c r="B1803" s="51">
        <v>0</v>
      </c>
      <c r="C1803" s="51">
        <v>0</v>
      </c>
      <c r="D1803" s="52">
        <v>0</v>
      </c>
    </row>
    <row r="1804" spans="1:4" s="9" customFormat="1" x14ac:dyDescent="0.3">
      <c r="A1804" s="8">
        <f t="shared" si="28"/>
        <v>40866.760416662299</v>
      </c>
      <c r="B1804" s="51">
        <v>0</v>
      </c>
      <c r="C1804" s="51">
        <v>0</v>
      </c>
      <c r="D1804" s="52">
        <v>0</v>
      </c>
    </row>
    <row r="1805" spans="1:4" s="9" customFormat="1" x14ac:dyDescent="0.3">
      <c r="A1805" s="8">
        <f t="shared" si="28"/>
        <v>40866.770833328963</v>
      </c>
      <c r="B1805" s="51">
        <v>0</v>
      </c>
      <c r="C1805" s="51">
        <v>0</v>
      </c>
      <c r="D1805" s="52">
        <v>0</v>
      </c>
    </row>
    <row r="1806" spans="1:4" s="9" customFormat="1" x14ac:dyDescent="0.3">
      <c r="A1806" s="8">
        <f t="shared" si="28"/>
        <v>40866.781249995627</v>
      </c>
      <c r="B1806" s="51">
        <v>0</v>
      </c>
      <c r="C1806" s="51">
        <v>0</v>
      </c>
      <c r="D1806" s="52">
        <v>0</v>
      </c>
    </row>
    <row r="1807" spans="1:4" s="9" customFormat="1" x14ac:dyDescent="0.3">
      <c r="A1807" s="8">
        <f t="shared" si="28"/>
        <v>40866.791666662291</v>
      </c>
      <c r="B1807" s="51">
        <v>0</v>
      </c>
      <c r="C1807" s="51">
        <v>0</v>
      </c>
      <c r="D1807" s="52">
        <v>0</v>
      </c>
    </row>
    <row r="1808" spans="1:4" s="9" customFormat="1" x14ac:dyDescent="0.3">
      <c r="A1808" s="8">
        <f t="shared" si="28"/>
        <v>40866.802083328956</v>
      </c>
      <c r="B1808" s="51">
        <v>0</v>
      </c>
      <c r="C1808" s="51">
        <v>0</v>
      </c>
      <c r="D1808" s="52">
        <v>0</v>
      </c>
    </row>
    <row r="1809" spans="1:4" s="9" customFormat="1" x14ac:dyDescent="0.3">
      <c r="A1809" s="8">
        <f t="shared" si="28"/>
        <v>40866.81249999562</v>
      </c>
      <c r="B1809" s="51">
        <v>0</v>
      </c>
      <c r="C1809" s="51">
        <v>0</v>
      </c>
      <c r="D1809" s="52">
        <v>0</v>
      </c>
    </row>
    <row r="1810" spans="1:4" s="9" customFormat="1" x14ac:dyDescent="0.3">
      <c r="A1810" s="8">
        <f t="shared" si="28"/>
        <v>40866.822916662284</v>
      </c>
      <c r="B1810" s="51">
        <v>0</v>
      </c>
      <c r="C1810" s="51">
        <v>0</v>
      </c>
      <c r="D1810" s="52">
        <v>0</v>
      </c>
    </row>
    <row r="1811" spans="1:4" s="9" customFormat="1" x14ac:dyDescent="0.3">
      <c r="A1811" s="8">
        <f t="shared" si="28"/>
        <v>40866.833333328948</v>
      </c>
      <c r="B1811" s="51">
        <v>0</v>
      </c>
      <c r="C1811" s="51">
        <v>0</v>
      </c>
      <c r="D1811" s="52">
        <v>0</v>
      </c>
    </row>
    <row r="1812" spans="1:4" s="9" customFormat="1" x14ac:dyDescent="0.3">
      <c r="A1812" s="8">
        <f t="shared" si="28"/>
        <v>40866.843749995613</v>
      </c>
      <c r="B1812" s="51">
        <v>0</v>
      </c>
      <c r="C1812" s="51">
        <v>0</v>
      </c>
      <c r="D1812" s="52">
        <v>0</v>
      </c>
    </row>
    <row r="1813" spans="1:4" s="9" customFormat="1" x14ac:dyDescent="0.3">
      <c r="A1813" s="8">
        <f t="shared" si="28"/>
        <v>40866.854166662277</v>
      </c>
      <c r="B1813" s="51">
        <v>0</v>
      </c>
      <c r="C1813" s="51">
        <v>0</v>
      </c>
      <c r="D1813" s="52">
        <v>0</v>
      </c>
    </row>
    <row r="1814" spans="1:4" s="9" customFormat="1" x14ac:dyDescent="0.3">
      <c r="A1814" s="8">
        <f t="shared" si="28"/>
        <v>40866.864583328941</v>
      </c>
      <c r="B1814" s="51">
        <v>0</v>
      </c>
      <c r="C1814" s="51">
        <v>0</v>
      </c>
      <c r="D1814" s="52">
        <v>0</v>
      </c>
    </row>
    <row r="1815" spans="1:4" s="9" customFormat="1" x14ac:dyDescent="0.3">
      <c r="A1815" s="8">
        <f t="shared" si="28"/>
        <v>40866.874999995605</v>
      </c>
      <c r="B1815" s="51">
        <v>0</v>
      </c>
      <c r="C1815" s="51">
        <v>0</v>
      </c>
      <c r="D1815" s="52">
        <v>0</v>
      </c>
    </row>
    <row r="1816" spans="1:4" s="9" customFormat="1" x14ac:dyDescent="0.3">
      <c r="A1816" s="8">
        <f t="shared" si="28"/>
        <v>40866.88541666227</v>
      </c>
      <c r="B1816" s="51">
        <v>0</v>
      </c>
      <c r="C1816" s="51">
        <v>0</v>
      </c>
      <c r="D1816" s="52">
        <v>0</v>
      </c>
    </row>
    <row r="1817" spans="1:4" s="9" customFormat="1" x14ac:dyDescent="0.3">
      <c r="A1817" s="8">
        <f t="shared" si="28"/>
        <v>40866.895833328934</v>
      </c>
      <c r="B1817" s="51">
        <v>0</v>
      </c>
      <c r="C1817" s="51">
        <v>0</v>
      </c>
      <c r="D1817" s="52">
        <v>0</v>
      </c>
    </row>
    <row r="1818" spans="1:4" s="9" customFormat="1" x14ac:dyDescent="0.3">
      <c r="A1818" s="8">
        <f t="shared" si="28"/>
        <v>40866.906249995598</v>
      </c>
      <c r="B1818" s="51">
        <v>0</v>
      </c>
      <c r="C1818" s="51">
        <v>0</v>
      </c>
      <c r="D1818" s="52">
        <v>0</v>
      </c>
    </row>
    <row r="1819" spans="1:4" s="9" customFormat="1" x14ac:dyDescent="0.3">
      <c r="A1819" s="8">
        <f t="shared" si="28"/>
        <v>40866.916666662262</v>
      </c>
      <c r="B1819" s="51">
        <v>0</v>
      </c>
      <c r="C1819" s="51">
        <v>0</v>
      </c>
      <c r="D1819" s="52">
        <v>0</v>
      </c>
    </row>
    <row r="1820" spans="1:4" s="9" customFormat="1" x14ac:dyDescent="0.3">
      <c r="A1820" s="8">
        <f t="shared" si="28"/>
        <v>40866.927083328927</v>
      </c>
      <c r="B1820" s="51">
        <v>0</v>
      </c>
      <c r="C1820" s="51">
        <v>0</v>
      </c>
      <c r="D1820" s="52">
        <v>30.4</v>
      </c>
    </row>
    <row r="1821" spans="1:4" s="9" customFormat="1" x14ac:dyDescent="0.3">
      <c r="A1821" s="8">
        <f t="shared" si="28"/>
        <v>40866.937499995591</v>
      </c>
      <c r="B1821" s="51">
        <v>0</v>
      </c>
      <c r="C1821" s="51">
        <v>0</v>
      </c>
      <c r="D1821" s="52">
        <v>30.3</v>
      </c>
    </row>
    <row r="1822" spans="1:4" s="9" customFormat="1" x14ac:dyDescent="0.3">
      <c r="A1822" s="8">
        <f t="shared" si="28"/>
        <v>40866.947916662255</v>
      </c>
      <c r="B1822" s="51">
        <v>0</v>
      </c>
      <c r="C1822" s="51">
        <v>0</v>
      </c>
      <c r="D1822" s="52">
        <v>30.3</v>
      </c>
    </row>
    <row r="1823" spans="1:4" s="9" customFormat="1" x14ac:dyDescent="0.3">
      <c r="A1823" s="8">
        <f t="shared" si="28"/>
        <v>40866.958333328919</v>
      </c>
      <c r="B1823" s="51">
        <v>0</v>
      </c>
      <c r="C1823" s="51">
        <v>0</v>
      </c>
      <c r="D1823" s="52">
        <v>30.2</v>
      </c>
    </row>
    <row r="1824" spans="1:4" s="9" customFormat="1" x14ac:dyDescent="0.3">
      <c r="A1824" s="8">
        <f t="shared" si="28"/>
        <v>40866.968749995583</v>
      </c>
      <c r="B1824" s="51">
        <v>0</v>
      </c>
      <c r="C1824" s="51">
        <v>0</v>
      </c>
      <c r="D1824" s="52">
        <v>30.3</v>
      </c>
    </row>
    <row r="1825" spans="1:4" s="9" customFormat="1" x14ac:dyDescent="0.3">
      <c r="A1825" s="8">
        <f t="shared" si="28"/>
        <v>40866.979166662248</v>
      </c>
      <c r="B1825" s="51">
        <v>0</v>
      </c>
      <c r="C1825" s="51">
        <v>0</v>
      </c>
      <c r="D1825" s="52">
        <v>30.4</v>
      </c>
    </row>
    <row r="1826" spans="1:4" s="9" customFormat="1" x14ac:dyDescent="0.3">
      <c r="A1826" s="8">
        <f t="shared" si="28"/>
        <v>40866.989583328912</v>
      </c>
      <c r="B1826" s="51">
        <v>0</v>
      </c>
      <c r="C1826" s="51">
        <v>0</v>
      </c>
      <c r="D1826" s="52">
        <v>30.3</v>
      </c>
    </row>
    <row r="1827" spans="1:4" s="9" customFormat="1" x14ac:dyDescent="0.3">
      <c r="A1827" s="8">
        <f t="shared" si="28"/>
        <v>40866.999999995576</v>
      </c>
      <c r="B1827" s="51">
        <v>0</v>
      </c>
      <c r="C1827" s="51">
        <v>0</v>
      </c>
      <c r="D1827" s="52">
        <v>30.3</v>
      </c>
    </row>
    <row r="1828" spans="1:4" s="9" customFormat="1" x14ac:dyDescent="0.3">
      <c r="A1828" s="8">
        <f t="shared" si="28"/>
        <v>40867.01041666224</v>
      </c>
      <c r="B1828" s="51">
        <v>0</v>
      </c>
      <c r="C1828" s="51">
        <v>0</v>
      </c>
      <c r="D1828" s="52">
        <v>30.2</v>
      </c>
    </row>
    <row r="1829" spans="1:4" s="9" customFormat="1" x14ac:dyDescent="0.3">
      <c r="A1829" s="8">
        <f t="shared" si="28"/>
        <v>40867.020833328905</v>
      </c>
      <c r="B1829" s="51">
        <v>0</v>
      </c>
      <c r="C1829" s="51">
        <v>0</v>
      </c>
      <c r="D1829" s="52">
        <v>30.3</v>
      </c>
    </row>
    <row r="1830" spans="1:4" s="9" customFormat="1" x14ac:dyDescent="0.3">
      <c r="A1830" s="8">
        <f t="shared" si="28"/>
        <v>40867.031249995569</v>
      </c>
      <c r="B1830" s="51">
        <v>0</v>
      </c>
      <c r="C1830" s="51">
        <v>0</v>
      </c>
      <c r="D1830" s="52">
        <v>30.5</v>
      </c>
    </row>
    <row r="1831" spans="1:4" s="9" customFormat="1" x14ac:dyDescent="0.3">
      <c r="A1831" s="8">
        <f t="shared" si="28"/>
        <v>40867.041666662233</v>
      </c>
      <c r="B1831" s="51">
        <v>0</v>
      </c>
      <c r="C1831" s="51">
        <v>0</v>
      </c>
      <c r="D1831" s="52">
        <v>30.3</v>
      </c>
    </row>
    <row r="1832" spans="1:4" s="9" customFormat="1" x14ac:dyDescent="0.3">
      <c r="A1832" s="8">
        <f t="shared" si="28"/>
        <v>40867.052083328897</v>
      </c>
      <c r="B1832" s="51">
        <v>0</v>
      </c>
      <c r="C1832" s="51">
        <v>0</v>
      </c>
      <c r="D1832" s="52">
        <v>29.7</v>
      </c>
    </row>
    <row r="1833" spans="1:4" s="9" customFormat="1" x14ac:dyDescent="0.3">
      <c r="A1833" s="8">
        <f t="shared" si="28"/>
        <v>40867.062499995562</v>
      </c>
      <c r="B1833" s="51">
        <v>0</v>
      </c>
      <c r="C1833" s="51">
        <v>0</v>
      </c>
      <c r="D1833" s="52">
        <v>29.4</v>
      </c>
    </row>
    <row r="1834" spans="1:4" s="9" customFormat="1" x14ac:dyDescent="0.3">
      <c r="A1834" s="8">
        <f t="shared" si="28"/>
        <v>40867.072916662226</v>
      </c>
      <c r="B1834" s="51">
        <v>0</v>
      </c>
      <c r="C1834" s="51">
        <v>0</v>
      </c>
      <c r="D1834" s="52">
        <v>29.3</v>
      </c>
    </row>
    <row r="1835" spans="1:4" s="9" customFormat="1" x14ac:dyDescent="0.3">
      <c r="A1835" s="8">
        <f t="shared" si="28"/>
        <v>40867.08333332889</v>
      </c>
      <c r="B1835" s="51">
        <v>0</v>
      </c>
      <c r="C1835" s="51">
        <v>0</v>
      </c>
      <c r="D1835" s="52">
        <v>29.1</v>
      </c>
    </row>
    <row r="1836" spans="1:4" s="9" customFormat="1" x14ac:dyDescent="0.3">
      <c r="A1836" s="8">
        <f t="shared" si="28"/>
        <v>40867.093749995554</v>
      </c>
      <c r="B1836" s="51">
        <v>0</v>
      </c>
      <c r="C1836" s="51">
        <v>0</v>
      </c>
      <c r="D1836" s="52">
        <v>29.4</v>
      </c>
    </row>
    <row r="1837" spans="1:4" s="9" customFormat="1" x14ac:dyDescent="0.3">
      <c r="A1837" s="8">
        <f t="shared" si="28"/>
        <v>40867.104166662219</v>
      </c>
      <c r="B1837" s="51">
        <v>0</v>
      </c>
      <c r="C1837" s="51">
        <v>0</v>
      </c>
      <c r="D1837" s="52">
        <v>29.2</v>
      </c>
    </row>
    <row r="1838" spans="1:4" s="9" customFormat="1" x14ac:dyDescent="0.3">
      <c r="A1838" s="8">
        <f t="shared" si="28"/>
        <v>40867.114583328883</v>
      </c>
      <c r="B1838" s="51">
        <v>0</v>
      </c>
      <c r="C1838" s="51">
        <v>0</v>
      </c>
      <c r="D1838" s="52">
        <v>29.1</v>
      </c>
    </row>
    <row r="1839" spans="1:4" s="9" customFormat="1" x14ac:dyDescent="0.3">
      <c r="A1839" s="8">
        <f t="shared" si="28"/>
        <v>40867.124999995547</v>
      </c>
      <c r="B1839" s="51">
        <v>0</v>
      </c>
      <c r="C1839" s="51">
        <v>0</v>
      </c>
      <c r="D1839" s="52">
        <v>28.9</v>
      </c>
    </row>
    <row r="1840" spans="1:4" s="9" customFormat="1" x14ac:dyDescent="0.3">
      <c r="A1840" s="8">
        <f t="shared" si="28"/>
        <v>40867.135416662211</v>
      </c>
      <c r="B1840" s="51">
        <v>0</v>
      </c>
      <c r="C1840" s="51">
        <v>0</v>
      </c>
      <c r="D1840" s="52">
        <v>29</v>
      </c>
    </row>
    <row r="1841" spans="1:4" s="9" customFormat="1" x14ac:dyDescent="0.3">
      <c r="A1841" s="8">
        <f t="shared" si="28"/>
        <v>40867.145833328876</v>
      </c>
      <c r="B1841" s="51">
        <v>0</v>
      </c>
      <c r="C1841" s="51">
        <v>0</v>
      </c>
      <c r="D1841" s="52">
        <v>29.1</v>
      </c>
    </row>
    <row r="1842" spans="1:4" s="9" customFormat="1" x14ac:dyDescent="0.3">
      <c r="A1842" s="8">
        <f t="shared" si="28"/>
        <v>40867.15624999554</v>
      </c>
      <c r="B1842" s="51">
        <v>0</v>
      </c>
      <c r="C1842" s="51">
        <v>0</v>
      </c>
      <c r="D1842" s="52">
        <v>28.8</v>
      </c>
    </row>
    <row r="1843" spans="1:4" s="9" customFormat="1" x14ac:dyDescent="0.3">
      <c r="A1843" s="8">
        <f t="shared" si="28"/>
        <v>40867.166666662204</v>
      </c>
      <c r="B1843" s="51">
        <v>0</v>
      </c>
      <c r="C1843" s="51">
        <v>0</v>
      </c>
      <c r="D1843" s="52">
        <v>28.8</v>
      </c>
    </row>
    <row r="1844" spans="1:4" s="9" customFormat="1" x14ac:dyDescent="0.3">
      <c r="A1844" s="8">
        <f t="shared" si="28"/>
        <v>40867.177083328868</v>
      </c>
      <c r="B1844" s="51">
        <v>0</v>
      </c>
      <c r="C1844" s="51">
        <v>0</v>
      </c>
      <c r="D1844" s="52">
        <v>28.9</v>
      </c>
    </row>
    <row r="1845" spans="1:4" s="9" customFormat="1" x14ac:dyDescent="0.3">
      <c r="A1845" s="8">
        <f t="shared" si="28"/>
        <v>40867.187499995533</v>
      </c>
      <c r="B1845" s="51">
        <v>0</v>
      </c>
      <c r="C1845" s="51">
        <v>0</v>
      </c>
      <c r="D1845" s="52">
        <v>28.9</v>
      </c>
    </row>
    <row r="1846" spans="1:4" s="9" customFormat="1" x14ac:dyDescent="0.3">
      <c r="A1846" s="8">
        <f t="shared" si="28"/>
        <v>40867.197916662197</v>
      </c>
      <c r="B1846" s="51">
        <v>0</v>
      </c>
      <c r="C1846" s="51">
        <v>0</v>
      </c>
      <c r="D1846" s="52">
        <v>28.8</v>
      </c>
    </row>
    <row r="1847" spans="1:4" s="9" customFormat="1" x14ac:dyDescent="0.3">
      <c r="A1847" s="8">
        <f t="shared" si="28"/>
        <v>40867.208333328861</v>
      </c>
      <c r="B1847" s="51">
        <v>0</v>
      </c>
      <c r="C1847" s="51">
        <v>0</v>
      </c>
      <c r="D1847" s="52">
        <v>28.9</v>
      </c>
    </row>
    <row r="1848" spans="1:4" s="9" customFormat="1" x14ac:dyDescent="0.3">
      <c r="A1848" s="8">
        <f t="shared" si="28"/>
        <v>40867.218749995525</v>
      </c>
      <c r="B1848" s="51">
        <v>0</v>
      </c>
      <c r="C1848" s="51">
        <v>0</v>
      </c>
      <c r="D1848" s="52">
        <v>29</v>
      </c>
    </row>
    <row r="1849" spans="1:4" s="9" customFormat="1" x14ac:dyDescent="0.3">
      <c r="A1849" s="8">
        <f t="shared" si="28"/>
        <v>40867.22916666219</v>
      </c>
      <c r="B1849" s="51">
        <v>0</v>
      </c>
      <c r="C1849" s="51">
        <v>0</v>
      </c>
      <c r="D1849" s="52">
        <v>29</v>
      </c>
    </row>
    <row r="1850" spans="1:4" s="9" customFormat="1" x14ac:dyDescent="0.3">
      <c r="A1850" s="8">
        <f t="shared" si="28"/>
        <v>40867.239583328854</v>
      </c>
      <c r="B1850" s="51">
        <v>0</v>
      </c>
      <c r="C1850" s="51">
        <v>0</v>
      </c>
      <c r="D1850" s="52">
        <v>28.8</v>
      </c>
    </row>
    <row r="1851" spans="1:4" s="9" customFormat="1" x14ac:dyDescent="0.3">
      <c r="A1851" s="8">
        <f t="shared" si="28"/>
        <v>40867.249999995518</v>
      </c>
      <c r="B1851" s="51">
        <v>0</v>
      </c>
      <c r="C1851" s="51">
        <v>0</v>
      </c>
      <c r="D1851" s="52">
        <v>28.9</v>
      </c>
    </row>
    <row r="1852" spans="1:4" s="9" customFormat="1" x14ac:dyDescent="0.3">
      <c r="A1852" s="8">
        <f t="shared" si="28"/>
        <v>40867.260416662182</v>
      </c>
      <c r="B1852" s="51">
        <v>0</v>
      </c>
      <c r="C1852" s="51">
        <v>0</v>
      </c>
      <c r="D1852" s="52">
        <v>28.8</v>
      </c>
    </row>
    <row r="1853" spans="1:4" s="9" customFormat="1" x14ac:dyDescent="0.3">
      <c r="A1853" s="8">
        <f t="shared" si="28"/>
        <v>40867.270833328846</v>
      </c>
      <c r="B1853" s="51">
        <v>0</v>
      </c>
      <c r="C1853" s="51">
        <v>0</v>
      </c>
      <c r="D1853" s="52">
        <v>28.9</v>
      </c>
    </row>
    <row r="1854" spans="1:4" s="9" customFormat="1" x14ac:dyDescent="0.3">
      <c r="A1854" s="8">
        <f t="shared" si="28"/>
        <v>40867.281249995511</v>
      </c>
      <c r="B1854" s="51">
        <v>0</v>
      </c>
      <c r="C1854" s="51">
        <v>0</v>
      </c>
      <c r="D1854" s="52">
        <v>28.8</v>
      </c>
    </row>
    <row r="1855" spans="1:4" s="9" customFormat="1" x14ac:dyDescent="0.3">
      <c r="A1855" s="8">
        <f t="shared" si="28"/>
        <v>40867.291666662175</v>
      </c>
      <c r="B1855" s="51">
        <v>0</v>
      </c>
      <c r="C1855" s="51">
        <v>0</v>
      </c>
      <c r="D1855" s="52">
        <v>28.9</v>
      </c>
    </row>
    <row r="1856" spans="1:4" s="9" customFormat="1" x14ac:dyDescent="0.3">
      <c r="A1856" s="8">
        <f t="shared" si="28"/>
        <v>40867.302083328839</v>
      </c>
      <c r="B1856" s="51">
        <v>0</v>
      </c>
      <c r="C1856" s="51">
        <v>0</v>
      </c>
      <c r="D1856" s="52">
        <v>28.7</v>
      </c>
    </row>
    <row r="1857" spans="1:4" s="9" customFormat="1" x14ac:dyDescent="0.3">
      <c r="A1857" s="8">
        <f t="shared" si="28"/>
        <v>40867.312499995503</v>
      </c>
      <c r="B1857" s="51">
        <v>0</v>
      </c>
      <c r="C1857" s="51">
        <v>0</v>
      </c>
      <c r="D1857" s="52">
        <v>28.8</v>
      </c>
    </row>
    <row r="1858" spans="1:4" s="9" customFormat="1" x14ac:dyDescent="0.3">
      <c r="A1858" s="8">
        <f t="shared" si="28"/>
        <v>40867.322916662168</v>
      </c>
      <c r="B1858" s="51">
        <v>0</v>
      </c>
      <c r="C1858" s="51">
        <v>0</v>
      </c>
      <c r="D1858" s="52">
        <v>29</v>
      </c>
    </row>
    <row r="1859" spans="1:4" s="9" customFormat="1" x14ac:dyDescent="0.3">
      <c r="A1859" s="8">
        <f t="shared" si="28"/>
        <v>40867.333333328832</v>
      </c>
      <c r="B1859" s="51">
        <v>0</v>
      </c>
      <c r="C1859" s="51">
        <v>0</v>
      </c>
      <c r="D1859" s="52">
        <v>28.8</v>
      </c>
    </row>
    <row r="1860" spans="1:4" s="9" customFormat="1" x14ac:dyDescent="0.3">
      <c r="A1860" s="8">
        <f t="shared" si="28"/>
        <v>40867.343749995496</v>
      </c>
      <c r="B1860" s="51">
        <v>0</v>
      </c>
      <c r="C1860" s="51">
        <v>0</v>
      </c>
      <c r="D1860" s="52">
        <v>28.9</v>
      </c>
    </row>
    <row r="1861" spans="1:4" s="9" customFormat="1" x14ac:dyDescent="0.3">
      <c r="A1861" s="8">
        <f t="shared" ref="A1861:A1924" si="29">A1860+1/24/4</f>
        <v>40867.35416666216</v>
      </c>
      <c r="B1861" s="51">
        <v>0</v>
      </c>
      <c r="C1861" s="51">
        <v>0</v>
      </c>
      <c r="D1861" s="52">
        <v>29</v>
      </c>
    </row>
    <row r="1862" spans="1:4" s="9" customFormat="1" x14ac:dyDescent="0.3">
      <c r="A1862" s="8">
        <f t="shared" si="29"/>
        <v>40867.364583328825</v>
      </c>
      <c r="B1862" s="51">
        <v>0</v>
      </c>
      <c r="C1862" s="51">
        <v>0</v>
      </c>
      <c r="D1862" s="52">
        <v>28.9</v>
      </c>
    </row>
    <row r="1863" spans="1:4" s="9" customFormat="1" x14ac:dyDescent="0.3">
      <c r="A1863" s="8">
        <f t="shared" si="29"/>
        <v>40867.374999995489</v>
      </c>
      <c r="B1863" s="51">
        <v>0</v>
      </c>
      <c r="C1863" s="51">
        <v>0</v>
      </c>
      <c r="D1863" s="52">
        <v>29</v>
      </c>
    </row>
    <row r="1864" spans="1:4" s="9" customFormat="1" x14ac:dyDescent="0.3">
      <c r="A1864" s="8">
        <f t="shared" si="29"/>
        <v>40867.385416662153</v>
      </c>
      <c r="B1864" s="51">
        <v>0</v>
      </c>
      <c r="C1864" s="51">
        <v>0</v>
      </c>
      <c r="D1864" s="52">
        <v>28.4</v>
      </c>
    </row>
    <row r="1865" spans="1:4" s="9" customFormat="1" x14ac:dyDescent="0.3">
      <c r="A1865" s="8">
        <f t="shared" si="29"/>
        <v>40867.395833328817</v>
      </c>
      <c r="B1865" s="51">
        <v>0</v>
      </c>
      <c r="C1865" s="51">
        <v>0</v>
      </c>
      <c r="D1865" s="52">
        <v>28.4</v>
      </c>
    </row>
    <row r="1866" spans="1:4" s="9" customFormat="1" x14ac:dyDescent="0.3">
      <c r="A1866" s="8">
        <f t="shared" si="29"/>
        <v>40867.406249995482</v>
      </c>
      <c r="B1866" s="51">
        <v>0</v>
      </c>
      <c r="C1866" s="51">
        <v>0</v>
      </c>
      <c r="D1866" s="52">
        <v>28.3</v>
      </c>
    </row>
    <row r="1867" spans="1:4" s="9" customFormat="1" x14ac:dyDescent="0.3">
      <c r="A1867" s="8">
        <f t="shared" si="29"/>
        <v>40867.416666662146</v>
      </c>
      <c r="B1867" s="51">
        <v>0</v>
      </c>
      <c r="C1867" s="51">
        <v>0</v>
      </c>
      <c r="D1867" s="52">
        <v>28.3</v>
      </c>
    </row>
    <row r="1868" spans="1:4" s="9" customFormat="1" x14ac:dyDescent="0.3">
      <c r="A1868" s="8">
        <f t="shared" si="29"/>
        <v>40867.42708332881</v>
      </c>
      <c r="B1868" s="51">
        <v>0</v>
      </c>
      <c r="C1868" s="51">
        <v>0</v>
      </c>
      <c r="D1868" s="52">
        <v>28.3</v>
      </c>
    </row>
    <row r="1869" spans="1:4" s="9" customFormat="1" x14ac:dyDescent="0.3">
      <c r="A1869" s="8">
        <f t="shared" si="29"/>
        <v>40867.437499995474</v>
      </c>
      <c r="B1869" s="51">
        <v>0</v>
      </c>
      <c r="C1869" s="51">
        <v>0</v>
      </c>
      <c r="D1869" s="52">
        <v>28.2</v>
      </c>
    </row>
    <row r="1870" spans="1:4" s="9" customFormat="1" x14ac:dyDescent="0.3">
      <c r="A1870" s="8">
        <f t="shared" si="29"/>
        <v>40867.447916662139</v>
      </c>
      <c r="B1870" s="51">
        <v>0</v>
      </c>
      <c r="C1870" s="51">
        <v>0</v>
      </c>
      <c r="D1870" s="52">
        <v>28.4</v>
      </c>
    </row>
    <row r="1871" spans="1:4" s="9" customFormat="1" x14ac:dyDescent="0.3">
      <c r="A1871" s="8">
        <f t="shared" si="29"/>
        <v>40867.458333328803</v>
      </c>
      <c r="B1871" s="51">
        <v>0</v>
      </c>
      <c r="C1871" s="51">
        <v>0</v>
      </c>
      <c r="D1871" s="52">
        <v>28.3</v>
      </c>
    </row>
    <row r="1872" spans="1:4" s="9" customFormat="1" x14ac:dyDescent="0.3">
      <c r="A1872" s="8">
        <f t="shared" si="29"/>
        <v>40867.468749995467</v>
      </c>
      <c r="B1872" s="51">
        <v>0</v>
      </c>
      <c r="C1872" s="51">
        <v>0</v>
      </c>
      <c r="D1872" s="52">
        <v>28.2</v>
      </c>
    </row>
    <row r="1873" spans="1:4" s="9" customFormat="1" x14ac:dyDescent="0.3">
      <c r="A1873" s="8">
        <f t="shared" si="29"/>
        <v>40867.479166662131</v>
      </c>
      <c r="B1873" s="51">
        <v>0</v>
      </c>
      <c r="C1873" s="51">
        <v>0</v>
      </c>
      <c r="D1873" s="52">
        <v>28.5</v>
      </c>
    </row>
    <row r="1874" spans="1:4" s="9" customFormat="1" x14ac:dyDescent="0.3">
      <c r="A1874" s="8">
        <f t="shared" si="29"/>
        <v>40867.489583328796</v>
      </c>
      <c r="B1874" s="51">
        <v>0</v>
      </c>
      <c r="C1874" s="51">
        <v>0</v>
      </c>
      <c r="D1874" s="52">
        <v>28.5</v>
      </c>
    </row>
    <row r="1875" spans="1:4" s="9" customFormat="1" x14ac:dyDescent="0.3">
      <c r="A1875" s="8">
        <f t="shared" si="29"/>
        <v>40867.49999999546</v>
      </c>
      <c r="B1875" s="51">
        <v>0</v>
      </c>
      <c r="C1875" s="51">
        <v>0</v>
      </c>
      <c r="D1875" s="52">
        <v>28.2</v>
      </c>
    </row>
    <row r="1876" spans="1:4" s="9" customFormat="1" x14ac:dyDescent="0.3">
      <c r="A1876" s="8">
        <f t="shared" si="29"/>
        <v>40867.510416662124</v>
      </c>
      <c r="B1876" s="51">
        <v>0</v>
      </c>
      <c r="C1876" s="51">
        <v>0</v>
      </c>
      <c r="D1876" s="52">
        <v>28.4</v>
      </c>
    </row>
    <row r="1877" spans="1:4" s="9" customFormat="1" x14ac:dyDescent="0.3">
      <c r="A1877" s="8">
        <f t="shared" si="29"/>
        <v>40867.520833328788</v>
      </c>
      <c r="B1877" s="51">
        <v>0</v>
      </c>
      <c r="C1877" s="51">
        <v>0</v>
      </c>
      <c r="D1877" s="52">
        <v>28.3</v>
      </c>
    </row>
    <row r="1878" spans="1:4" s="9" customFormat="1" x14ac:dyDescent="0.3">
      <c r="A1878" s="8">
        <f t="shared" si="29"/>
        <v>40867.531249995453</v>
      </c>
      <c r="B1878" s="51">
        <v>0</v>
      </c>
      <c r="C1878" s="51">
        <v>0</v>
      </c>
      <c r="D1878" s="52">
        <v>28.3</v>
      </c>
    </row>
    <row r="1879" spans="1:4" s="9" customFormat="1" x14ac:dyDescent="0.3">
      <c r="A1879" s="8">
        <f t="shared" si="29"/>
        <v>40867.541666662117</v>
      </c>
      <c r="B1879" s="51">
        <v>0</v>
      </c>
      <c r="C1879" s="51">
        <v>0</v>
      </c>
      <c r="D1879" s="52">
        <v>28.4</v>
      </c>
    </row>
    <row r="1880" spans="1:4" s="9" customFormat="1" x14ac:dyDescent="0.3">
      <c r="A1880" s="8">
        <f t="shared" si="29"/>
        <v>40867.552083328781</v>
      </c>
      <c r="B1880" s="51">
        <v>0</v>
      </c>
      <c r="C1880" s="51">
        <v>0</v>
      </c>
      <c r="D1880" s="52">
        <v>28.4</v>
      </c>
    </row>
    <row r="1881" spans="1:4" s="9" customFormat="1" x14ac:dyDescent="0.3">
      <c r="A1881" s="8">
        <f t="shared" si="29"/>
        <v>40867.562499995445</v>
      </c>
      <c r="B1881" s="51">
        <v>0</v>
      </c>
      <c r="C1881" s="51">
        <v>0</v>
      </c>
      <c r="D1881" s="52">
        <v>28.5</v>
      </c>
    </row>
    <row r="1882" spans="1:4" s="9" customFormat="1" x14ac:dyDescent="0.3">
      <c r="A1882" s="8">
        <f t="shared" si="29"/>
        <v>40867.572916662109</v>
      </c>
      <c r="B1882" s="51">
        <v>2</v>
      </c>
      <c r="C1882" s="51">
        <v>0</v>
      </c>
      <c r="D1882" s="52">
        <v>28.3</v>
      </c>
    </row>
    <row r="1883" spans="1:4" s="9" customFormat="1" x14ac:dyDescent="0.3">
      <c r="A1883" s="8">
        <f t="shared" si="29"/>
        <v>40867.583333328774</v>
      </c>
      <c r="B1883" s="51">
        <v>2</v>
      </c>
      <c r="C1883" s="51">
        <v>0</v>
      </c>
      <c r="D1883" s="52">
        <v>28.5</v>
      </c>
    </row>
    <row r="1884" spans="1:4" s="9" customFormat="1" x14ac:dyDescent="0.3">
      <c r="A1884" s="8">
        <f t="shared" si="29"/>
        <v>40867.593749995438</v>
      </c>
      <c r="B1884" s="51">
        <v>2</v>
      </c>
      <c r="C1884" s="51">
        <v>0</v>
      </c>
      <c r="D1884" s="52">
        <v>28.2</v>
      </c>
    </row>
    <row r="1885" spans="1:4" s="9" customFormat="1" x14ac:dyDescent="0.3">
      <c r="A1885" s="8">
        <f t="shared" si="29"/>
        <v>40867.604166662102</v>
      </c>
      <c r="B1885" s="51">
        <v>3</v>
      </c>
      <c r="C1885" s="51">
        <v>0</v>
      </c>
      <c r="D1885" s="52">
        <v>28.2</v>
      </c>
    </row>
    <row r="1886" spans="1:4" s="9" customFormat="1" x14ac:dyDescent="0.3">
      <c r="A1886" s="8">
        <f t="shared" si="29"/>
        <v>40867.614583328766</v>
      </c>
      <c r="B1886" s="51">
        <v>3</v>
      </c>
      <c r="C1886" s="51">
        <v>0</v>
      </c>
      <c r="D1886" s="52">
        <v>28.7</v>
      </c>
    </row>
    <row r="1887" spans="1:4" s="9" customFormat="1" x14ac:dyDescent="0.3">
      <c r="A1887" s="8">
        <f t="shared" si="29"/>
        <v>40867.624999995431</v>
      </c>
      <c r="B1887" s="51">
        <v>2</v>
      </c>
      <c r="C1887" s="51">
        <v>0</v>
      </c>
      <c r="D1887" s="52">
        <v>28.4</v>
      </c>
    </row>
    <row r="1888" spans="1:4" s="9" customFormat="1" x14ac:dyDescent="0.3">
      <c r="A1888" s="8">
        <f t="shared" si="29"/>
        <v>40867.635416662095</v>
      </c>
      <c r="B1888" s="51">
        <v>3</v>
      </c>
      <c r="C1888" s="51">
        <v>0</v>
      </c>
      <c r="D1888" s="52">
        <v>28.6</v>
      </c>
    </row>
    <row r="1889" spans="1:4" s="9" customFormat="1" x14ac:dyDescent="0.3">
      <c r="A1889" s="8">
        <f t="shared" si="29"/>
        <v>40867.645833328759</v>
      </c>
      <c r="B1889" s="51">
        <v>4</v>
      </c>
      <c r="C1889" s="51">
        <v>0</v>
      </c>
      <c r="D1889" s="52">
        <v>28.3</v>
      </c>
    </row>
    <row r="1890" spans="1:4" s="9" customFormat="1" x14ac:dyDescent="0.3">
      <c r="A1890" s="8">
        <f t="shared" si="29"/>
        <v>40867.656249995423</v>
      </c>
      <c r="B1890" s="51">
        <v>2</v>
      </c>
      <c r="C1890" s="51">
        <v>0</v>
      </c>
      <c r="D1890" s="52">
        <v>28.4</v>
      </c>
    </row>
    <row r="1891" spans="1:4" s="9" customFormat="1" x14ac:dyDescent="0.3">
      <c r="A1891" s="8">
        <f t="shared" si="29"/>
        <v>40867.666666662088</v>
      </c>
      <c r="B1891" s="51">
        <v>2</v>
      </c>
      <c r="C1891" s="51">
        <v>0</v>
      </c>
      <c r="D1891" s="52">
        <v>28.3</v>
      </c>
    </row>
    <row r="1892" spans="1:4" s="9" customFormat="1" x14ac:dyDescent="0.3">
      <c r="A1892" s="8">
        <f t="shared" si="29"/>
        <v>40867.677083328752</v>
      </c>
      <c r="B1892" s="51">
        <v>1</v>
      </c>
      <c r="C1892" s="51">
        <v>0</v>
      </c>
      <c r="D1892" s="52">
        <v>28.3</v>
      </c>
    </row>
    <row r="1893" spans="1:4" s="9" customFormat="1" x14ac:dyDescent="0.3">
      <c r="A1893" s="8">
        <f t="shared" si="29"/>
        <v>40867.687499995416</v>
      </c>
      <c r="B1893" s="51">
        <v>1</v>
      </c>
      <c r="C1893" s="51">
        <v>0</v>
      </c>
      <c r="D1893" s="52">
        <v>28.3</v>
      </c>
    </row>
    <row r="1894" spans="1:4" s="9" customFormat="1" x14ac:dyDescent="0.3">
      <c r="A1894" s="8">
        <f t="shared" si="29"/>
        <v>40867.69791666208</v>
      </c>
      <c r="B1894" s="51">
        <v>1</v>
      </c>
      <c r="C1894" s="51">
        <v>0</v>
      </c>
      <c r="D1894" s="52">
        <v>28.2</v>
      </c>
    </row>
    <row r="1895" spans="1:4" s="9" customFormat="1" x14ac:dyDescent="0.3">
      <c r="A1895" s="8">
        <f t="shared" si="29"/>
        <v>40867.708333328745</v>
      </c>
      <c r="B1895" s="51">
        <v>0</v>
      </c>
      <c r="C1895" s="51">
        <v>0</v>
      </c>
      <c r="D1895" s="52">
        <v>28.2</v>
      </c>
    </row>
    <row r="1896" spans="1:4" s="9" customFormat="1" x14ac:dyDescent="0.3">
      <c r="A1896" s="8">
        <f t="shared" si="29"/>
        <v>40867.718749995409</v>
      </c>
      <c r="B1896" s="51">
        <v>0</v>
      </c>
      <c r="C1896" s="51">
        <v>0</v>
      </c>
      <c r="D1896" s="52">
        <v>27.2</v>
      </c>
    </row>
    <row r="1897" spans="1:4" s="9" customFormat="1" x14ac:dyDescent="0.3">
      <c r="A1897" s="8">
        <f t="shared" si="29"/>
        <v>40867.729166662073</v>
      </c>
      <c r="B1897" s="51">
        <v>0</v>
      </c>
      <c r="C1897" s="51">
        <v>0</v>
      </c>
      <c r="D1897" s="52">
        <v>26.7</v>
      </c>
    </row>
    <row r="1898" spans="1:4" s="9" customFormat="1" x14ac:dyDescent="0.3">
      <c r="A1898" s="8">
        <f t="shared" si="29"/>
        <v>40867.739583328737</v>
      </c>
      <c r="B1898" s="51">
        <v>0</v>
      </c>
      <c r="C1898" s="51">
        <v>0</v>
      </c>
      <c r="D1898" s="52">
        <v>26.9</v>
      </c>
    </row>
    <row r="1899" spans="1:4" s="9" customFormat="1" x14ac:dyDescent="0.3">
      <c r="A1899" s="8">
        <f t="shared" si="29"/>
        <v>40867.749999995402</v>
      </c>
      <c r="B1899" s="51">
        <v>0</v>
      </c>
      <c r="C1899" s="51">
        <v>0</v>
      </c>
      <c r="D1899" s="52">
        <v>26.7</v>
      </c>
    </row>
    <row r="1900" spans="1:4" s="9" customFormat="1" x14ac:dyDescent="0.3">
      <c r="A1900" s="8">
        <f t="shared" si="29"/>
        <v>40867.760416662066</v>
      </c>
      <c r="B1900" s="51">
        <v>0</v>
      </c>
      <c r="C1900" s="51">
        <v>0</v>
      </c>
      <c r="D1900" s="52">
        <v>26.7</v>
      </c>
    </row>
    <row r="1901" spans="1:4" s="9" customFormat="1" x14ac:dyDescent="0.3">
      <c r="A1901" s="8">
        <f t="shared" si="29"/>
        <v>40867.77083332873</v>
      </c>
      <c r="B1901" s="51">
        <v>0</v>
      </c>
      <c r="C1901" s="51">
        <v>0</v>
      </c>
      <c r="D1901" s="52">
        <v>26.6</v>
      </c>
    </row>
    <row r="1902" spans="1:4" s="9" customFormat="1" x14ac:dyDescent="0.3">
      <c r="A1902" s="8">
        <f t="shared" si="29"/>
        <v>40867.781249995394</v>
      </c>
      <c r="B1902" s="51">
        <v>0</v>
      </c>
      <c r="C1902" s="51">
        <v>0</v>
      </c>
      <c r="D1902" s="52">
        <v>26.7</v>
      </c>
    </row>
    <row r="1903" spans="1:4" s="9" customFormat="1" x14ac:dyDescent="0.3">
      <c r="A1903" s="8">
        <f t="shared" si="29"/>
        <v>40867.791666662059</v>
      </c>
      <c r="B1903" s="51">
        <v>0</v>
      </c>
      <c r="C1903" s="51">
        <v>0</v>
      </c>
      <c r="D1903" s="52">
        <v>26.4</v>
      </c>
    </row>
    <row r="1904" spans="1:4" s="9" customFormat="1" x14ac:dyDescent="0.3">
      <c r="A1904" s="8">
        <f t="shared" si="29"/>
        <v>40867.802083328723</v>
      </c>
      <c r="B1904" s="51">
        <v>0</v>
      </c>
      <c r="C1904" s="51">
        <v>0</v>
      </c>
      <c r="D1904" s="52">
        <v>26.6</v>
      </c>
    </row>
    <row r="1905" spans="1:4" s="9" customFormat="1" x14ac:dyDescent="0.3">
      <c r="A1905" s="8">
        <f t="shared" si="29"/>
        <v>40867.812499995387</v>
      </c>
      <c r="B1905" s="51">
        <v>0</v>
      </c>
      <c r="C1905" s="51">
        <v>0</v>
      </c>
      <c r="D1905" s="52">
        <v>26.4</v>
      </c>
    </row>
    <row r="1906" spans="1:4" s="9" customFormat="1" x14ac:dyDescent="0.3">
      <c r="A1906" s="8">
        <f t="shared" si="29"/>
        <v>40867.822916662051</v>
      </c>
      <c r="B1906" s="51">
        <v>0</v>
      </c>
      <c r="C1906" s="51">
        <v>0</v>
      </c>
      <c r="D1906" s="52">
        <v>26.3</v>
      </c>
    </row>
    <row r="1907" spans="1:4" s="9" customFormat="1" x14ac:dyDescent="0.3">
      <c r="A1907" s="8">
        <f t="shared" si="29"/>
        <v>40867.833333328716</v>
      </c>
      <c r="B1907" s="51">
        <v>0</v>
      </c>
      <c r="C1907" s="51">
        <v>0</v>
      </c>
      <c r="D1907" s="52">
        <v>26.5</v>
      </c>
    </row>
    <row r="1908" spans="1:4" s="9" customFormat="1" x14ac:dyDescent="0.3">
      <c r="A1908" s="8">
        <f t="shared" si="29"/>
        <v>40867.84374999538</v>
      </c>
      <c r="B1908" s="51">
        <v>0</v>
      </c>
      <c r="C1908" s="51">
        <v>0</v>
      </c>
      <c r="D1908" s="52">
        <v>26.6</v>
      </c>
    </row>
    <row r="1909" spans="1:4" s="9" customFormat="1" x14ac:dyDescent="0.3">
      <c r="A1909" s="8">
        <f t="shared" si="29"/>
        <v>40867.854166662044</v>
      </c>
      <c r="B1909" s="51">
        <v>0</v>
      </c>
      <c r="C1909" s="51">
        <v>0</v>
      </c>
      <c r="D1909" s="52">
        <v>26.4</v>
      </c>
    </row>
    <row r="1910" spans="1:4" s="9" customFormat="1" x14ac:dyDescent="0.3">
      <c r="A1910" s="8">
        <f t="shared" si="29"/>
        <v>40867.864583328708</v>
      </c>
      <c r="B1910" s="51">
        <v>0</v>
      </c>
      <c r="C1910" s="51">
        <v>0</v>
      </c>
      <c r="D1910" s="52">
        <v>26.4</v>
      </c>
    </row>
    <row r="1911" spans="1:4" s="9" customFormat="1" x14ac:dyDescent="0.3">
      <c r="A1911" s="8">
        <f t="shared" si="29"/>
        <v>40867.874999995372</v>
      </c>
      <c r="B1911" s="51">
        <v>0</v>
      </c>
      <c r="C1911" s="51">
        <v>0</v>
      </c>
      <c r="D1911" s="52">
        <v>26.6</v>
      </c>
    </row>
    <row r="1912" spans="1:4" s="9" customFormat="1" x14ac:dyDescent="0.3">
      <c r="A1912" s="8">
        <f t="shared" si="29"/>
        <v>40867.885416662037</v>
      </c>
      <c r="B1912" s="51">
        <v>0</v>
      </c>
      <c r="C1912" s="51">
        <v>0</v>
      </c>
      <c r="D1912" s="52">
        <v>26.4</v>
      </c>
    </row>
    <row r="1913" spans="1:4" s="9" customFormat="1" x14ac:dyDescent="0.3">
      <c r="A1913" s="8">
        <f t="shared" si="29"/>
        <v>40867.895833328701</v>
      </c>
      <c r="B1913" s="51">
        <v>0</v>
      </c>
      <c r="C1913" s="51">
        <v>0</v>
      </c>
      <c r="D1913" s="52">
        <v>26.6</v>
      </c>
    </row>
    <row r="1914" spans="1:4" s="9" customFormat="1" x14ac:dyDescent="0.3">
      <c r="A1914" s="8">
        <f t="shared" si="29"/>
        <v>40867.906249995365</v>
      </c>
      <c r="B1914" s="51">
        <v>0</v>
      </c>
      <c r="C1914" s="51">
        <v>0</v>
      </c>
      <c r="D1914" s="52">
        <v>26.6</v>
      </c>
    </row>
    <row r="1915" spans="1:4" s="9" customFormat="1" x14ac:dyDescent="0.3">
      <c r="A1915" s="8">
        <f t="shared" si="29"/>
        <v>40867.916666662029</v>
      </c>
      <c r="B1915" s="51">
        <v>0</v>
      </c>
      <c r="C1915" s="51">
        <v>0</v>
      </c>
      <c r="D1915" s="52">
        <v>26.4</v>
      </c>
    </row>
    <row r="1916" spans="1:4" s="9" customFormat="1" x14ac:dyDescent="0.3">
      <c r="A1916" s="8">
        <f t="shared" si="29"/>
        <v>40867.927083328694</v>
      </c>
      <c r="B1916" s="51">
        <v>0</v>
      </c>
      <c r="C1916" s="51">
        <v>0</v>
      </c>
      <c r="D1916" s="52">
        <v>26.7</v>
      </c>
    </row>
    <row r="1917" spans="1:4" s="9" customFormat="1" x14ac:dyDescent="0.3">
      <c r="A1917" s="8">
        <f t="shared" si="29"/>
        <v>40867.937499995358</v>
      </c>
      <c r="B1917" s="51">
        <v>0</v>
      </c>
      <c r="C1917" s="51">
        <v>0</v>
      </c>
      <c r="D1917" s="52">
        <v>26.6</v>
      </c>
    </row>
    <row r="1918" spans="1:4" s="9" customFormat="1" x14ac:dyDescent="0.3">
      <c r="A1918" s="8">
        <f t="shared" si="29"/>
        <v>40867.947916662022</v>
      </c>
      <c r="B1918" s="51">
        <v>0</v>
      </c>
      <c r="C1918" s="51">
        <v>0</v>
      </c>
      <c r="D1918" s="52">
        <v>26.8</v>
      </c>
    </row>
    <row r="1919" spans="1:4" s="9" customFormat="1" x14ac:dyDescent="0.3">
      <c r="A1919" s="8">
        <f t="shared" si="29"/>
        <v>40867.958333328686</v>
      </c>
      <c r="B1919" s="51">
        <v>0</v>
      </c>
      <c r="C1919" s="51">
        <v>0</v>
      </c>
      <c r="D1919" s="52">
        <v>26.7</v>
      </c>
    </row>
    <row r="1920" spans="1:4" s="9" customFormat="1" x14ac:dyDescent="0.3">
      <c r="A1920" s="8">
        <f t="shared" si="29"/>
        <v>40867.968749995351</v>
      </c>
      <c r="B1920" s="51">
        <v>0</v>
      </c>
      <c r="C1920" s="51">
        <v>0</v>
      </c>
      <c r="D1920" s="52">
        <v>26.8</v>
      </c>
    </row>
    <row r="1921" spans="1:4" s="9" customFormat="1" x14ac:dyDescent="0.3">
      <c r="A1921" s="8">
        <f t="shared" si="29"/>
        <v>40867.979166662015</v>
      </c>
      <c r="B1921" s="51">
        <v>0</v>
      </c>
      <c r="C1921" s="51">
        <v>0</v>
      </c>
      <c r="D1921" s="52">
        <v>26.8</v>
      </c>
    </row>
    <row r="1922" spans="1:4" s="9" customFormat="1" x14ac:dyDescent="0.3">
      <c r="A1922" s="8">
        <f t="shared" si="29"/>
        <v>40867.989583328679</v>
      </c>
      <c r="B1922" s="51">
        <v>0</v>
      </c>
      <c r="C1922" s="51">
        <v>0</v>
      </c>
      <c r="D1922" s="52">
        <v>26.8</v>
      </c>
    </row>
    <row r="1923" spans="1:4" s="9" customFormat="1" x14ac:dyDescent="0.3">
      <c r="A1923" s="8">
        <f t="shared" si="29"/>
        <v>40867.999999995343</v>
      </c>
      <c r="B1923" s="51">
        <v>0</v>
      </c>
      <c r="C1923" s="51">
        <v>0</v>
      </c>
      <c r="D1923" s="52">
        <v>26.7</v>
      </c>
    </row>
    <row r="1924" spans="1:4" s="9" customFormat="1" x14ac:dyDescent="0.3">
      <c r="A1924" s="8">
        <f t="shared" si="29"/>
        <v>40868.010416662008</v>
      </c>
      <c r="B1924" s="51">
        <v>0</v>
      </c>
      <c r="C1924" s="51">
        <v>0</v>
      </c>
      <c r="D1924" s="52">
        <v>26.6</v>
      </c>
    </row>
    <row r="1925" spans="1:4" s="9" customFormat="1" x14ac:dyDescent="0.3">
      <c r="A1925" s="8">
        <f t="shared" ref="A1925:A1988" si="30">A1924+1/24/4</f>
        <v>40868.020833328672</v>
      </c>
      <c r="B1925" s="51">
        <v>0</v>
      </c>
      <c r="C1925" s="51">
        <v>0</v>
      </c>
      <c r="D1925" s="52">
        <v>26.9</v>
      </c>
    </row>
    <row r="1926" spans="1:4" s="9" customFormat="1" x14ac:dyDescent="0.3">
      <c r="A1926" s="8">
        <f t="shared" si="30"/>
        <v>40868.031249995336</v>
      </c>
      <c r="B1926" s="51">
        <v>0</v>
      </c>
      <c r="C1926" s="51">
        <v>0</v>
      </c>
      <c r="D1926" s="52">
        <v>26.9</v>
      </c>
    </row>
    <row r="1927" spans="1:4" s="9" customFormat="1" x14ac:dyDescent="0.3">
      <c r="A1927" s="8">
        <f t="shared" si="30"/>
        <v>40868.041666662</v>
      </c>
      <c r="B1927" s="51">
        <v>0</v>
      </c>
      <c r="C1927" s="51">
        <v>0</v>
      </c>
      <c r="D1927" s="52">
        <v>26.9</v>
      </c>
    </row>
    <row r="1928" spans="1:4" s="9" customFormat="1" x14ac:dyDescent="0.3">
      <c r="A1928" s="8">
        <f t="shared" si="30"/>
        <v>40868.052083328665</v>
      </c>
      <c r="B1928" s="51">
        <v>0</v>
      </c>
      <c r="C1928" s="51">
        <v>0</v>
      </c>
      <c r="D1928" s="52">
        <v>25.4</v>
      </c>
    </row>
    <row r="1929" spans="1:4" s="9" customFormat="1" x14ac:dyDescent="0.3">
      <c r="A1929" s="8">
        <f t="shared" si="30"/>
        <v>40868.062499995329</v>
      </c>
      <c r="B1929" s="51">
        <v>0</v>
      </c>
      <c r="C1929" s="51">
        <v>0</v>
      </c>
      <c r="D1929" s="52">
        <v>25.3</v>
      </c>
    </row>
    <row r="1930" spans="1:4" s="9" customFormat="1" x14ac:dyDescent="0.3">
      <c r="A1930" s="8">
        <f t="shared" si="30"/>
        <v>40868.072916661993</v>
      </c>
      <c r="B1930" s="51">
        <v>0</v>
      </c>
      <c r="C1930" s="51">
        <v>0</v>
      </c>
      <c r="D1930" s="52">
        <v>25.1</v>
      </c>
    </row>
    <row r="1931" spans="1:4" s="9" customFormat="1" x14ac:dyDescent="0.3">
      <c r="A1931" s="8">
        <f t="shared" si="30"/>
        <v>40868.083333328657</v>
      </c>
      <c r="B1931" s="51">
        <v>0</v>
      </c>
      <c r="C1931" s="51">
        <v>0</v>
      </c>
      <c r="D1931" s="52">
        <v>25.4</v>
      </c>
    </row>
    <row r="1932" spans="1:4" s="9" customFormat="1" x14ac:dyDescent="0.3">
      <c r="A1932" s="8">
        <f t="shared" si="30"/>
        <v>40868.093749995322</v>
      </c>
      <c r="B1932" s="51">
        <v>0</v>
      </c>
      <c r="C1932" s="51">
        <v>0</v>
      </c>
      <c r="D1932" s="52">
        <v>25.3</v>
      </c>
    </row>
    <row r="1933" spans="1:4" s="9" customFormat="1" x14ac:dyDescent="0.3">
      <c r="A1933" s="8">
        <f t="shared" si="30"/>
        <v>40868.104166661986</v>
      </c>
      <c r="B1933" s="51">
        <v>0</v>
      </c>
      <c r="C1933" s="51">
        <v>0</v>
      </c>
      <c r="D1933" s="52">
        <v>24.9</v>
      </c>
    </row>
    <row r="1934" spans="1:4" s="9" customFormat="1" x14ac:dyDescent="0.3">
      <c r="A1934" s="8">
        <f t="shared" si="30"/>
        <v>40868.11458332865</v>
      </c>
      <c r="B1934" s="51">
        <v>0</v>
      </c>
      <c r="C1934" s="51">
        <v>0</v>
      </c>
      <c r="D1934" s="52">
        <v>24.9</v>
      </c>
    </row>
    <row r="1935" spans="1:4" s="9" customFormat="1" x14ac:dyDescent="0.3">
      <c r="A1935" s="8">
        <f t="shared" si="30"/>
        <v>40868.124999995314</v>
      </c>
      <c r="B1935" s="51">
        <v>0</v>
      </c>
      <c r="C1935" s="51">
        <v>0</v>
      </c>
      <c r="D1935" s="52">
        <v>24.8</v>
      </c>
    </row>
    <row r="1936" spans="1:4" s="9" customFormat="1" x14ac:dyDescent="0.3">
      <c r="A1936" s="8">
        <f t="shared" si="30"/>
        <v>40868.135416661979</v>
      </c>
      <c r="B1936" s="51">
        <v>0</v>
      </c>
      <c r="C1936" s="51">
        <v>0</v>
      </c>
      <c r="D1936" s="52">
        <v>25</v>
      </c>
    </row>
    <row r="1937" spans="1:4" s="9" customFormat="1" x14ac:dyDescent="0.3">
      <c r="A1937" s="8">
        <f t="shared" si="30"/>
        <v>40868.145833328643</v>
      </c>
      <c r="B1937" s="51">
        <v>0</v>
      </c>
      <c r="C1937" s="51">
        <v>0</v>
      </c>
      <c r="D1937" s="52">
        <v>24.9</v>
      </c>
    </row>
    <row r="1938" spans="1:4" s="9" customFormat="1" x14ac:dyDescent="0.3">
      <c r="A1938" s="8">
        <f t="shared" si="30"/>
        <v>40868.156249995307</v>
      </c>
      <c r="B1938" s="51">
        <v>0</v>
      </c>
      <c r="C1938" s="51">
        <v>0</v>
      </c>
      <c r="D1938" s="52">
        <v>24.9</v>
      </c>
    </row>
    <row r="1939" spans="1:4" s="9" customFormat="1" x14ac:dyDescent="0.3">
      <c r="A1939" s="8">
        <f t="shared" si="30"/>
        <v>40868.166666661971</v>
      </c>
      <c r="B1939" s="51">
        <v>0</v>
      </c>
      <c r="C1939" s="51">
        <v>0</v>
      </c>
      <c r="D1939" s="52">
        <v>25.3</v>
      </c>
    </row>
    <row r="1940" spans="1:4" s="9" customFormat="1" x14ac:dyDescent="0.3">
      <c r="A1940" s="8">
        <f t="shared" si="30"/>
        <v>40868.177083328635</v>
      </c>
      <c r="B1940" s="51">
        <v>0</v>
      </c>
      <c r="C1940" s="51">
        <v>0</v>
      </c>
      <c r="D1940" s="52">
        <v>25</v>
      </c>
    </row>
    <row r="1941" spans="1:4" s="9" customFormat="1" x14ac:dyDescent="0.3">
      <c r="A1941" s="8">
        <f t="shared" si="30"/>
        <v>40868.1874999953</v>
      </c>
      <c r="B1941" s="51">
        <v>0</v>
      </c>
      <c r="C1941" s="51">
        <v>0</v>
      </c>
      <c r="D1941" s="52">
        <v>24.8</v>
      </c>
    </row>
    <row r="1942" spans="1:4" s="9" customFormat="1" x14ac:dyDescent="0.3">
      <c r="A1942" s="8">
        <f t="shared" si="30"/>
        <v>40868.197916661964</v>
      </c>
      <c r="B1942" s="51">
        <v>0</v>
      </c>
      <c r="C1942" s="51">
        <v>0</v>
      </c>
      <c r="D1942" s="52">
        <v>24.8</v>
      </c>
    </row>
    <row r="1943" spans="1:4" s="9" customFormat="1" x14ac:dyDescent="0.3">
      <c r="A1943" s="8">
        <f t="shared" si="30"/>
        <v>40868.208333328628</v>
      </c>
      <c r="B1943" s="51">
        <v>0</v>
      </c>
      <c r="C1943" s="51">
        <v>0</v>
      </c>
      <c r="D1943" s="52">
        <v>24.9</v>
      </c>
    </row>
    <row r="1944" spans="1:4" s="9" customFormat="1" x14ac:dyDescent="0.3">
      <c r="A1944" s="8">
        <f t="shared" si="30"/>
        <v>40868.218749995292</v>
      </c>
      <c r="B1944" s="51">
        <v>0</v>
      </c>
      <c r="C1944" s="51">
        <v>0</v>
      </c>
      <c r="D1944" s="52">
        <v>24.7</v>
      </c>
    </row>
    <row r="1945" spans="1:4" s="9" customFormat="1" x14ac:dyDescent="0.3">
      <c r="A1945" s="8">
        <f t="shared" si="30"/>
        <v>40868.229166661957</v>
      </c>
      <c r="B1945" s="51">
        <v>0</v>
      </c>
      <c r="C1945" s="51">
        <v>0</v>
      </c>
      <c r="D1945" s="52">
        <v>24.3</v>
      </c>
    </row>
    <row r="1946" spans="1:4" s="9" customFormat="1" x14ac:dyDescent="0.3">
      <c r="A1946" s="8">
        <f t="shared" si="30"/>
        <v>40868.239583328621</v>
      </c>
      <c r="B1946" s="51">
        <v>0</v>
      </c>
      <c r="C1946" s="51">
        <v>0</v>
      </c>
      <c r="D1946" s="52">
        <v>24.9</v>
      </c>
    </row>
    <row r="1947" spans="1:4" s="9" customFormat="1" x14ac:dyDescent="0.3">
      <c r="A1947" s="8">
        <f t="shared" si="30"/>
        <v>40868.249999995285</v>
      </c>
      <c r="B1947" s="51">
        <v>0</v>
      </c>
      <c r="C1947" s="51">
        <v>0</v>
      </c>
      <c r="D1947" s="52">
        <v>24.9</v>
      </c>
    </row>
    <row r="1948" spans="1:4" s="9" customFormat="1" x14ac:dyDescent="0.3">
      <c r="A1948" s="8">
        <f t="shared" si="30"/>
        <v>40868.260416661949</v>
      </c>
      <c r="B1948" s="51">
        <v>0</v>
      </c>
      <c r="C1948" s="51">
        <v>0</v>
      </c>
      <c r="D1948" s="52">
        <v>24.9</v>
      </c>
    </row>
    <row r="1949" spans="1:4" s="9" customFormat="1" x14ac:dyDescent="0.3">
      <c r="A1949" s="8">
        <f t="shared" si="30"/>
        <v>40868.270833328614</v>
      </c>
      <c r="B1949" s="51">
        <v>0</v>
      </c>
      <c r="C1949" s="51">
        <v>0</v>
      </c>
      <c r="D1949" s="52">
        <v>24.8</v>
      </c>
    </row>
    <row r="1950" spans="1:4" s="9" customFormat="1" x14ac:dyDescent="0.3">
      <c r="A1950" s="8">
        <f t="shared" si="30"/>
        <v>40868.281249995278</v>
      </c>
      <c r="B1950" s="51">
        <v>0</v>
      </c>
      <c r="C1950" s="51">
        <v>0</v>
      </c>
      <c r="D1950" s="52">
        <v>24.9</v>
      </c>
    </row>
    <row r="1951" spans="1:4" s="9" customFormat="1" x14ac:dyDescent="0.3">
      <c r="A1951" s="8">
        <f t="shared" si="30"/>
        <v>40868.291666661942</v>
      </c>
      <c r="B1951" s="51">
        <v>0</v>
      </c>
      <c r="C1951" s="51">
        <v>0</v>
      </c>
      <c r="D1951" s="52">
        <v>24.7</v>
      </c>
    </row>
    <row r="1952" spans="1:4" s="9" customFormat="1" x14ac:dyDescent="0.3">
      <c r="A1952" s="8">
        <f t="shared" si="30"/>
        <v>40868.302083328606</v>
      </c>
      <c r="B1952" s="51">
        <v>0</v>
      </c>
      <c r="C1952" s="51">
        <v>0</v>
      </c>
      <c r="D1952" s="52">
        <v>24.9</v>
      </c>
    </row>
    <row r="1953" spans="1:4" s="9" customFormat="1" x14ac:dyDescent="0.3">
      <c r="A1953" s="8">
        <f t="shared" si="30"/>
        <v>40868.312499995271</v>
      </c>
      <c r="B1953" s="51">
        <v>0</v>
      </c>
      <c r="C1953" s="51">
        <v>0</v>
      </c>
      <c r="D1953" s="52">
        <v>24.9</v>
      </c>
    </row>
    <row r="1954" spans="1:4" s="9" customFormat="1" x14ac:dyDescent="0.3">
      <c r="A1954" s="8">
        <f t="shared" si="30"/>
        <v>40868.322916661935</v>
      </c>
      <c r="B1954" s="51">
        <v>0</v>
      </c>
      <c r="C1954" s="51">
        <v>0</v>
      </c>
      <c r="D1954" s="52">
        <v>24.9</v>
      </c>
    </row>
    <row r="1955" spans="1:4" s="9" customFormat="1" x14ac:dyDescent="0.3">
      <c r="A1955" s="8">
        <f t="shared" si="30"/>
        <v>40868.333333328599</v>
      </c>
      <c r="B1955" s="51">
        <v>0</v>
      </c>
      <c r="C1955" s="51">
        <v>0</v>
      </c>
      <c r="D1955" s="52">
        <v>24.8</v>
      </c>
    </row>
    <row r="1956" spans="1:4" s="9" customFormat="1" x14ac:dyDescent="0.3">
      <c r="A1956" s="8">
        <f t="shared" si="30"/>
        <v>40868.343749995263</v>
      </c>
      <c r="B1956" s="51">
        <v>0</v>
      </c>
      <c r="C1956" s="51">
        <v>0</v>
      </c>
      <c r="D1956" s="52">
        <v>24.9</v>
      </c>
    </row>
    <row r="1957" spans="1:4" s="9" customFormat="1" x14ac:dyDescent="0.3">
      <c r="A1957" s="8">
        <f t="shared" si="30"/>
        <v>40868.354166661928</v>
      </c>
      <c r="B1957" s="51">
        <v>0</v>
      </c>
      <c r="C1957" s="51">
        <v>0</v>
      </c>
      <c r="D1957" s="52">
        <v>24.8</v>
      </c>
    </row>
    <row r="1958" spans="1:4" s="9" customFormat="1" x14ac:dyDescent="0.3">
      <c r="A1958" s="8">
        <f t="shared" si="30"/>
        <v>40868.364583328592</v>
      </c>
      <c r="B1958" s="51">
        <v>0</v>
      </c>
      <c r="C1958" s="51">
        <v>0</v>
      </c>
      <c r="D1958" s="52">
        <v>25.1</v>
      </c>
    </row>
    <row r="1959" spans="1:4" s="9" customFormat="1" x14ac:dyDescent="0.3">
      <c r="A1959" s="8">
        <f t="shared" si="30"/>
        <v>40868.374999995256</v>
      </c>
      <c r="B1959" s="51">
        <v>0</v>
      </c>
      <c r="C1959" s="51">
        <v>0</v>
      </c>
      <c r="D1959" s="52">
        <v>24.9</v>
      </c>
    </row>
    <row r="1960" spans="1:4" s="9" customFormat="1" x14ac:dyDescent="0.3">
      <c r="A1960" s="8">
        <f t="shared" si="30"/>
        <v>40868.38541666192</v>
      </c>
      <c r="B1960" s="51">
        <v>0</v>
      </c>
      <c r="C1960" s="51">
        <v>0</v>
      </c>
      <c r="D1960" s="52">
        <v>24.6</v>
      </c>
    </row>
    <row r="1961" spans="1:4" s="9" customFormat="1" x14ac:dyDescent="0.3">
      <c r="A1961" s="8">
        <f t="shared" si="30"/>
        <v>40868.395833328585</v>
      </c>
      <c r="B1961" s="51">
        <v>0</v>
      </c>
      <c r="C1961" s="51">
        <v>0</v>
      </c>
      <c r="D1961" s="52">
        <v>24.2</v>
      </c>
    </row>
    <row r="1962" spans="1:4" s="9" customFormat="1" x14ac:dyDescent="0.3">
      <c r="A1962" s="8">
        <f t="shared" si="30"/>
        <v>40868.406249995249</v>
      </c>
      <c r="B1962" s="51">
        <v>0</v>
      </c>
      <c r="C1962" s="51">
        <v>0</v>
      </c>
      <c r="D1962" s="52">
        <v>24.3</v>
      </c>
    </row>
    <row r="1963" spans="1:4" s="9" customFormat="1" x14ac:dyDescent="0.3">
      <c r="A1963" s="8">
        <f t="shared" si="30"/>
        <v>40868.416666661913</v>
      </c>
      <c r="B1963" s="51">
        <v>0</v>
      </c>
      <c r="C1963" s="51">
        <v>0</v>
      </c>
      <c r="D1963" s="52">
        <v>24.2</v>
      </c>
    </row>
    <row r="1964" spans="1:4" s="9" customFormat="1" x14ac:dyDescent="0.3">
      <c r="A1964" s="8">
        <f t="shared" si="30"/>
        <v>40868.427083328577</v>
      </c>
      <c r="B1964" s="51">
        <v>0</v>
      </c>
      <c r="C1964" s="51">
        <v>0</v>
      </c>
      <c r="D1964" s="52">
        <v>24.1</v>
      </c>
    </row>
    <row r="1965" spans="1:4" s="9" customFormat="1" x14ac:dyDescent="0.3">
      <c r="A1965" s="8">
        <f t="shared" si="30"/>
        <v>40868.437499995242</v>
      </c>
      <c r="B1965" s="51">
        <v>0</v>
      </c>
      <c r="C1965" s="51">
        <v>0</v>
      </c>
      <c r="D1965" s="52">
        <v>24.1</v>
      </c>
    </row>
    <row r="1966" spans="1:4" s="9" customFormat="1" x14ac:dyDescent="0.3">
      <c r="A1966" s="8">
        <f t="shared" si="30"/>
        <v>40868.447916661906</v>
      </c>
      <c r="B1966" s="51">
        <v>0</v>
      </c>
      <c r="C1966" s="51">
        <v>0</v>
      </c>
      <c r="D1966" s="52">
        <v>24</v>
      </c>
    </row>
    <row r="1967" spans="1:4" s="9" customFormat="1" x14ac:dyDescent="0.3">
      <c r="A1967" s="8">
        <f t="shared" si="30"/>
        <v>40868.45833332857</v>
      </c>
      <c r="B1967" s="51">
        <v>0</v>
      </c>
      <c r="C1967" s="51">
        <v>0</v>
      </c>
      <c r="D1967" s="52">
        <v>24</v>
      </c>
    </row>
    <row r="1968" spans="1:4" s="9" customFormat="1" x14ac:dyDescent="0.3">
      <c r="A1968" s="8">
        <f t="shared" si="30"/>
        <v>40868.468749995234</v>
      </c>
      <c r="B1968" s="51">
        <v>0</v>
      </c>
      <c r="C1968" s="51">
        <v>0</v>
      </c>
      <c r="D1968" s="52">
        <v>24.1</v>
      </c>
    </row>
    <row r="1969" spans="1:4" s="9" customFormat="1" x14ac:dyDescent="0.3">
      <c r="A1969" s="8">
        <f t="shared" si="30"/>
        <v>40868.479166661898</v>
      </c>
      <c r="B1969" s="51">
        <v>0</v>
      </c>
      <c r="C1969" s="51">
        <v>0</v>
      </c>
      <c r="D1969" s="52">
        <v>24.3</v>
      </c>
    </row>
    <row r="1970" spans="1:4" s="9" customFormat="1" x14ac:dyDescent="0.3">
      <c r="A1970" s="8">
        <f t="shared" si="30"/>
        <v>40868.489583328563</v>
      </c>
      <c r="B1970" s="51">
        <v>0</v>
      </c>
      <c r="C1970" s="51">
        <v>0</v>
      </c>
      <c r="D1970" s="52">
        <v>24.1</v>
      </c>
    </row>
    <row r="1971" spans="1:4" s="9" customFormat="1" x14ac:dyDescent="0.3">
      <c r="A1971" s="8">
        <f t="shared" si="30"/>
        <v>40868.499999995227</v>
      </c>
      <c r="B1971" s="51">
        <v>0</v>
      </c>
      <c r="C1971" s="51">
        <v>0</v>
      </c>
      <c r="D1971" s="52">
        <v>24.4</v>
      </c>
    </row>
    <row r="1972" spans="1:4" s="9" customFormat="1" x14ac:dyDescent="0.3">
      <c r="A1972" s="8">
        <f t="shared" si="30"/>
        <v>40868.510416661891</v>
      </c>
      <c r="B1972" s="51">
        <v>0</v>
      </c>
      <c r="C1972" s="51">
        <v>0</v>
      </c>
      <c r="D1972" s="52">
        <v>24.1</v>
      </c>
    </row>
    <row r="1973" spans="1:4" s="9" customFormat="1" x14ac:dyDescent="0.3">
      <c r="A1973" s="8">
        <f t="shared" si="30"/>
        <v>40868.520833328555</v>
      </c>
      <c r="B1973" s="51">
        <v>0</v>
      </c>
      <c r="C1973" s="51">
        <v>0</v>
      </c>
      <c r="D1973" s="52">
        <v>24.4</v>
      </c>
    </row>
    <row r="1974" spans="1:4" s="9" customFormat="1" x14ac:dyDescent="0.3">
      <c r="A1974" s="8">
        <f t="shared" si="30"/>
        <v>40868.53124999522</v>
      </c>
      <c r="B1974" s="51">
        <v>0</v>
      </c>
      <c r="C1974" s="51">
        <v>0</v>
      </c>
      <c r="D1974" s="52">
        <v>24.2</v>
      </c>
    </row>
    <row r="1975" spans="1:4" s="9" customFormat="1" x14ac:dyDescent="0.3">
      <c r="A1975" s="8">
        <f t="shared" si="30"/>
        <v>40868.541666661884</v>
      </c>
      <c r="B1975" s="51">
        <v>1</v>
      </c>
      <c r="C1975" s="51">
        <v>0</v>
      </c>
      <c r="D1975" s="52">
        <v>24.1</v>
      </c>
    </row>
    <row r="1976" spans="1:4" s="9" customFormat="1" x14ac:dyDescent="0.3">
      <c r="A1976" s="8">
        <f t="shared" si="30"/>
        <v>40868.552083328548</v>
      </c>
      <c r="B1976" s="51">
        <v>2</v>
      </c>
      <c r="C1976" s="51">
        <v>0</v>
      </c>
      <c r="D1976" s="52">
        <v>24.2</v>
      </c>
    </row>
    <row r="1977" spans="1:4" s="9" customFormat="1" x14ac:dyDescent="0.3">
      <c r="A1977" s="8">
        <f t="shared" si="30"/>
        <v>40868.562499995212</v>
      </c>
      <c r="B1977" s="51">
        <v>2</v>
      </c>
      <c r="C1977" s="51">
        <v>0</v>
      </c>
      <c r="D1977" s="52">
        <v>24.2</v>
      </c>
    </row>
    <row r="1978" spans="1:4" s="9" customFormat="1" x14ac:dyDescent="0.3">
      <c r="A1978" s="8">
        <f t="shared" si="30"/>
        <v>40868.572916661877</v>
      </c>
      <c r="B1978" s="51">
        <v>2</v>
      </c>
      <c r="C1978" s="51">
        <v>0</v>
      </c>
      <c r="D1978" s="52">
        <v>24.2</v>
      </c>
    </row>
    <row r="1979" spans="1:4" s="9" customFormat="1" x14ac:dyDescent="0.3">
      <c r="A1979" s="8">
        <f t="shared" si="30"/>
        <v>40868.583333328541</v>
      </c>
      <c r="B1979" s="51">
        <v>3</v>
      </c>
      <c r="C1979" s="51">
        <v>0</v>
      </c>
      <c r="D1979" s="52">
        <v>24</v>
      </c>
    </row>
    <row r="1980" spans="1:4" s="9" customFormat="1" x14ac:dyDescent="0.3">
      <c r="A1980" s="8">
        <f t="shared" si="30"/>
        <v>40868.593749995205</v>
      </c>
      <c r="B1980" s="51">
        <v>2</v>
      </c>
      <c r="C1980" s="51">
        <v>0</v>
      </c>
      <c r="D1980" s="52">
        <v>24.1</v>
      </c>
    </row>
    <row r="1981" spans="1:4" s="9" customFormat="1" x14ac:dyDescent="0.3">
      <c r="A1981" s="8">
        <f t="shared" si="30"/>
        <v>40868.604166661869</v>
      </c>
      <c r="B1981" s="51">
        <v>3</v>
      </c>
      <c r="C1981" s="51">
        <v>0</v>
      </c>
      <c r="D1981" s="52">
        <v>24.4</v>
      </c>
    </row>
    <row r="1982" spans="1:4" s="9" customFormat="1" x14ac:dyDescent="0.3">
      <c r="A1982" s="8">
        <f t="shared" si="30"/>
        <v>40868.614583328534</v>
      </c>
      <c r="B1982" s="51">
        <v>2</v>
      </c>
      <c r="C1982" s="51">
        <v>0</v>
      </c>
      <c r="D1982" s="52">
        <v>24.1</v>
      </c>
    </row>
    <row r="1983" spans="1:4" s="9" customFormat="1" x14ac:dyDescent="0.3">
      <c r="A1983" s="8">
        <f t="shared" si="30"/>
        <v>40868.624999995198</v>
      </c>
      <c r="B1983" s="51">
        <v>1</v>
      </c>
      <c r="C1983" s="51">
        <v>0</v>
      </c>
      <c r="D1983" s="52">
        <v>24.4</v>
      </c>
    </row>
    <row r="1984" spans="1:4" s="9" customFormat="1" x14ac:dyDescent="0.3">
      <c r="A1984" s="8">
        <f t="shared" si="30"/>
        <v>40868.635416661862</v>
      </c>
      <c r="B1984" s="51">
        <v>2</v>
      </c>
      <c r="C1984" s="51">
        <v>0</v>
      </c>
      <c r="D1984" s="52">
        <v>24</v>
      </c>
    </row>
    <row r="1985" spans="1:4" s="9" customFormat="1" x14ac:dyDescent="0.3">
      <c r="A1985" s="8">
        <f t="shared" si="30"/>
        <v>40868.645833328526</v>
      </c>
      <c r="B1985" s="51">
        <v>2</v>
      </c>
      <c r="C1985" s="51">
        <v>0</v>
      </c>
      <c r="D1985" s="52">
        <v>24.2</v>
      </c>
    </row>
    <row r="1986" spans="1:4" s="9" customFormat="1" x14ac:dyDescent="0.3">
      <c r="A1986" s="8">
        <f t="shared" si="30"/>
        <v>40868.656249995191</v>
      </c>
      <c r="B1986" s="51">
        <v>1</v>
      </c>
      <c r="C1986" s="51">
        <v>0</v>
      </c>
      <c r="D1986" s="52">
        <v>24</v>
      </c>
    </row>
    <row r="1987" spans="1:4" s="9" customFormat="1" x14ac:dyDescent="0.3">
      <c r="A1987" s="8">
        <f t="shared" si="30"/>
        <v>40868.666666661855</v>
      </c>
      <c r="B1987" s="51">
        <v>1</v>
      </c>
      <c r="C1987" s="51">
        <v>0</v>
      </c>
      <c r="D1987" s="52">
        <v>24.3</v>
      </c>
    </row>
    <row r="1988" spans="1:4" s="9" customFormat="1" x14ac:dyDescent="0.3">
      <c r="A1988" s="8">
        <f t="shared" si="30"/>
        <v>40868.677083328519</v>
      </c>
      <c r="B1988" s="51">
        <v>0</v>
      </c>
      <c r="C1988" s="51">
        <v>0</v>
      </c>
      <c r="D1988" s="52">
        <v>24.1</v>
      </c>
    </row>
    <row r="1989" spans="1:4" s="9" customFormat="1" x14ac:dyDescent="0.3">
      <c r="A1989" s="8">
        <f t="shared" ref="A1989:A2052" si="31">A1988+1/24/4</f>
        <v>40868.687499995183</v>
      </c>
      <c r="B1989" s="51">
        <v>0</v>
      </c>
      <c r="C1989" s="51">
        <v>0</v>
      </c>
      <c r="D1989" s="52">
        <v>24.4</v>
      </c>
    </row>
    <row r="1990" spans="1:4" s="9" customFormat="1" x14ac:dyDescent="0.3">
      <c r="A1990" s="8">
        <f t="shared" si="31"/>
        <v>40868.697916661848</v>
      </c>
      <c r="B1990" s="51">
        <v>0</v>
      </c>
      <c r="C1990" s="51">
        <v>0</v>
      </c>
      <c r="D1990" s="52">
        <v>24.2</v>
      </c>
    </row>
    <row r="1991" spans="1:4" s="9" customFormat="1" x14ac:dyDescent="0.3">
      <c r="A1991" s="8">
        <f t="shared" si="31"/>
        <v>40868.708333328512</v>
      </c>
      <c r="B1991" s="51">
        <v>0</v>
      </c>
      <c r="C1991" s="51">
        <v>0</v>
      </c>
      <c r="D1991" s="52">
        <v>24.3</v>
      </c>
    </row>
    <row r="1992" spans="1:4" s="9" customFormat="1" x14ac:dyDescent="0.3">
      <c r="A1992" s="8">
        <f t="shared" si="31"/>
        <v>40868.718749995176</v>
      </c>
      <c r="B1992" s="51">
        <v>0</v>
      </c>
      <c r="C1992" s="51">
        <v>0</v>
      </c>
      <c r="D1992" s="52">
        <v>23.4</v>
      </c>
    </row>
    <row r="1993" spans="1:4" s="9" customFormat="1" x14ac:dyDescent="0.3">
      <c r="A1993" s="8">
        <f t="shared" si="31"/>
        <v>40868.72916666184</v>
      </c>
      <c r="B1993" s="51">
        <v>0</v>
      </c>
      <c r="C1993" s="51">
        <v>0</v>
      </c>
      <c r="D1993" s="52">
        <v>23.2</v>
      </c>
    </row>
    <row r="1994" spans="1:4" s="9" customFormat="1" x14ac:dyDescent="0.3">
      <c r="A1994" s="8">
        <f t="shared" si="31"/>
        <v>40868.739583328505</v>
      </c>
      <c r="B1994" s="51">
        <v>0</v>
      </c>
      <c r="C1994" s="51">
        <v>0</v>
      </c>
      <c r="D1994" s="52">
        <v>23</v>
      </c>
    </row>
    <row r="1995" spans="1:4" s="9" customFormat="1" x14ac:dyDescent="0.3">
      <c r="A1995" s="8">
        <f t="shared" si="31"/>
        <v>40868.749999995169</v>
      </c>
      <c r="B1995" s="51">
        <v>0</v>
      </c>
      <c r="C1995" s="51">
        <v>0</v>
      </c>
      <c r="D1995" s="52">
        <v>23.2</v>
      </c>
    </row>
    <row r="1996" spans="1:4" s="9" customFormat="1" x14ac:dyDescent="0.3">
      <c r="A1996" s="8">
        <f t="shared" si="31"/>
        <v>40868.760416661833</v>
      </c>
      <c r="B1996" s="51">
        <v>0</v>
      </c>
      <c r="C1996" s="51">
        <v>0</v>
      </c>
      <c r="D1996" s="52">
        <v>23</v>
      </c>
    </row>
    <row r="1997" spans="1:4" s="9" customFormat="1" x14ac:dyDescent="0.3">
      <c r="A1997" s="8">
        <f t="shared" si="31"/>
        <v>40868.770833328497</v>
      </c>
      <c r="B1997" s="51">
        <v>0</v>
      </c>
      <c r="C1997" s="51">
        <v>0</v>
      </c>
      <c r="D1997" s="52">
        <v>23</v>
      </c>
    </row>
    <row r="1998" spans="1:4" s="9" customFormat="1" x14ac:dyDescent="0.3">
      <c r="A1998" s="8">
        <f t="shared" si="31"/>
        <v>40868.781249995161</v>
      </c>
      <c r="B1998" s="51">
        <v>0</v>
      </c>
      <c r="C1998" s="51">
        <v>0</v>
      </c>
      <c r="D1998" s="52">
        <v>22.9</v>
      </c>
    </row>
    <row r="1999" spans="1:4" s="9" customFormat="1" x14ac:dyDescent="0.3">
      <c r="A1999" s="8">
        <f t="shared" si="31"/>
        <v>40868.791666661826</v>
      </c>
      <c r="B1999" s="51">
        <v>0</v>
      </c>
      <c r="C1999" s="51">
        <v>0</v>
      </c>
      <c r="D1999" s="52">
        <v>22.8</v>
      </c>
    </row>
    <row r="2000" spans="1:4" s="9" customFormat="1" x14ac:dyDescent="0.3">
      <c r="A2000" s="8">
        <f t="shared" si="31"/>
        <v>40868.80208332849</v>
      </c>
      <c r="B2000" s="51">
        <v>0</v>
      </c>
      <c r="C2000" s="51">
        <v>0</v>
      </c>
      <c r="D2000" s="52">
        <v>23</v>
      </c>
    </row>
    <row r="2001" spans="1:4" s="9" customFormat="1" x14ac:dyDescent="0.3">
      <c r="A2001" s="8">
        <f t="shared" si="31"/>
        <v>40868.812499995154</v>
      </c>
      <c r="B2001" s="51">
        <v>0</v>
      </c>
      <c r="C2001" s="51">
        <v>0</v>
      </c>
      <c r="D2001" s="52">
        <v>22.8</v>
      </c>
    </row>
    <row r="2002" spans="1:4" s="9" customFormat="1" x14ac:dyDescent="0.3">
      <c r="A2002" s="8">
        <f t="shared" si="31"/>
        <v>40868.822916661818</v>
      </c>
      <c r="B2002" s="51">
        <v>0</v>
      </c>
      <c r="C2002" s="51">
        <v>0</v>
      </c>
      <c r="D2002" s="52">
        <v>23</v>
      </c>
    </row>
    <row r="2003" spans="1:4" s="9" customFormat="1" x14ac:dyDescent="0.3">
      <c r="A2003" s="8">
        <f t="shared" si="31"/>
        <v>40868.833333328483</v>
      </c>
      <c r="B2003" s="51">
        <v>0</v>
      </c>
      <c r="C2003" s="51">
        <v>0</v>
      </c>
      <c r="D2003" s="52">
        <v>23</v>
      </c>
    </row>
    <row r="2004" spans="1:4" s="9" customFormat="1" x14ac:dyDescent="0.3">
      <c r="A2004" s="8">
        <f t="shared" si="31"/>
        <v>40868.843749995147</v>
      </c>
      <c r="B2004" s="51">
        <v>0</v>
      </c>
      <c r="C2004" s="51">
        <v>0</v>
      </c>
      <c r="D2004" s="52">
        <v>22.8</v>
      </c>
    </row>
    <row r="2005" spans="1:4" s="9" customFormat="1" x14ac:dyDescent="0.3">
      <c r="A2005" s="8">
        <f t="shared" si="31"/>
        <v>40868.854166661811</v>
      </c>
      <c r="B2005" s="51">
        <v>0</v>
      </c>
      <c r="C2005" s="51">
        <v>0</v>
      </c>
      <c r="D2005" s="52">
        <v>23</v>
      </c>
    </row>
    <row r="2006" spans="1:4" s="9" customFormat="1" x14ac:dyDescent="0.3">
      <c r="A2006" s="8">
        <f t="shared" si="31"/>
        <v>40868.864583328475</v>
      </c>
      <c r="B2006" s="51">
        <v>0</v>
      </c>
      <c r="C2006" s="51">
        <v>0</v>
      </c>
      <c r="D2006" s="52">
        <v>23</v>
      </c>
    </row>
    <row r="2007" spans="1:4" s="9" customFormat="1" x14ac:dyDescent="0.3">
      <c r="A2007" s="8">
        <f t="shared" si="31"/>
        <v>40868.87499999514</v>
      </c>
      <c r="B2007" s="51">
        <v>0</v>
      </c>
      <c r="C2007" s="51">
        <v>0</v>
      </c>
      <c r="D2007" s="52">
        <v>23</v>
      </c>
    </row>
    <row r="2008" spans="1:4" s="9" customFormat="1" x14ac:dyDescent="0.3">
      <c r="A2008" s="8">
        <f t="shared" si="31"/>
        <v>40868.885416661804</v>
      </c>
      <c r="B2008" s="51">
        <v>0</v>
      </c>
      <c r="C2008" s="51">
        <v>0</v>
      </c>
      <c r="D2008" s="52">
        <v>23</v>
      </c>
    </row>
    <row r="2009" spans="1:4" s="9" customFormat="1" x14ac:dyDescent="0.3">
      <c r="A2009" s="8">
        <f t="shared" si="31"/>
        <v>40868.895833328468</v>
      </c>
      <c r="B2009" s="51">
        <v>0</v>
      </c>
      <c r="C2009" s="51">
        <v>0</v>
      </c>
      <c r="D2009" s="52">
        <v>23.2</v>
      </c>
    </row>
    <row r="2010" spans="1:4" s="9" customFormat="1" x14ac:dyDescent="0.3">
      <c r="A2010" s="8">
        <f t="shared" si="31"/>
        <v>40868.906249995132</v>
      </c>
      <c r="B2010" s="51">
        <v>0</v>
      </c>
      <c r="C2010" s="51">
        <v>0</v>
      </c>
      <c r="D2010" s="52">
        <v>23.2</v>
      </c>
    </row>
    <row r="2011" spans="1:4" s="9" customFormat="1" x14ac:dyDescent="0.3">
      <c r="A2011" s="8">
        <f t="shared" si="31"/>
        <v>40868.916666661797</v>
      </c>
      <c r="B2011" s="51">
        <v>0</v>
      </c>
      <c r="C2011" s="51">
        <v>0</v>
      </c>
      <c r="D2011" s="52">
        <v>23</v>
      </c>
    </row>
    <row r="2012" spans="1:4" s="9" customFormat="1" x14ac:dyDescent="0.3">
      <c r="A2012" s="8">
        <f t="shared" si="31"/>
        <v>40868.927083328461</v>
      </c>
      <c r="B2012" s="51">
        <v>0</v>
      </c>
      <c r="C2012" s="51">
        <v>0</v>
      </c>
      <c r="D2012" s="52">
        <v>23.1</v>
      </c>
    </row>
    <row r="2013" spans="1:4" s="9" customFormat="1" x14ac:dyDescent="0.3">
      <c r="A2013" s="8">
        <f t="shared" si="31"/>
        <v>40868.937499995125</v>
      </c>
      <c r="B2013" s="51">
        <v>0</v>
      </c>
      <c r="C2013" s="51">
        <v>0</v>
      </c>
      <c r="D2013" s="52">
        <v>23.4</v>
      </c>
    </row>
    <row r="2014" spans="1:4" s="9" customFormat="1" x14ac:dyDescent="0.3">
      <c r="A2014" s="8">
        <f t="shared" si="31"/>
        <v>40868.947916661789</v>
      </c>
      <c r="B2014" s="51">
        <v>0</v>
      </c>
      <c r="C2014" s="51">
        <v>0</v>
      </c>
      <c r="D2014" s="52">
        <v>23.3</v>
      </c>
    </row>
    <row r="2015" spans="1:4" s="9" customFormat="1" x14ac:dyDescent="0.3">
      <c r="A2015" s="8">
        <f t="shared" si="31"/>
        <v>40868.958333328454</v>
      </c>
      <c r="B2015" s="51">
        <v>0</v>
      </c>
      <c r="C2015" s="51">
        <v>0</v>
      </c>
      <c r="D2015" s="52">
        <v>23.3</v>
      </c>
    </row>
    <row r="2016" spans="1:4" s="9" customFormat="1" x14ac:dyDescent="0.3">
      <c r="A2016" s="8">
        <f t="shared" si="31"/>
        <v>40868.968749995118</v>
      </c>
      <c r="B2016" s="51">
        <v>0</v>
      </c>
      <c r="C2016" s="51">
        <v>0</v>
      </c>
      <c r="D2016" s="52">
        <v>23.4</v>
      </c>
    </row>
    <row r="2017" spans="1:4" s="9" customFormat="1" x14ac:dyDescent="0.3">
      <c r="A2017" s="8">
        <f t="shared" si="31"/>
        <v>40868.979166661782</v>
      </c>
      <c r="B2017" s="51">
        <v>0</v>
      </c>
      <c r="C2017" s="51">
        <v>0</v>
      </c>
      <c r="D2017" s="52">
        <v>23.4</v>
      </c>
    </row>
    <row r="2018" spans="1:4" s="9" customFormat="1" x14ac:dyDescent="0.3">
      <c r="A2018" s="8">
        <f t="shared" si="31"/>
        <v>40868.989583328446</v>
      </c>
      <c r="B2018" s="51">
        <v>0</v>
      </c>
      <c r="C2018" s="51">
        <v>0</v>
      </c>
      <c r="D2018" s="52">
        <v>23.5</v>
      </c>
    </row>
    <row r="2019" spans="1:4" s="9" customFormat="1" x14ac:dyDescent="0.3">
      <c r="A2019" s="8">
        <f t="shared" si="31"/>
        <v>40868.999999995111</v>
      </c>
      <c r="B2019" s="51">
        <v>0</v>
      </c>
      <c r="C2019" s="51">
        <v>0</v>
      </c>
      <c r="D2019" s="52">
        <v>23.7</v>
      </c>
    </row>
    <row r="2020" spans="1:4" s="9" customFormat="1" x14ac:dyDescent="0.3">
      <c r="A2020" s="8">
        <f t="shared" si="31"/>
        <v>40869.010416661775</v>
      </c>
      <c r="B2020" s="51">
        <v>0</v>
      </c>
      <c r="C2020" s="51">
        <v>0</v>
      </c>
      <c r="D2020" s="52">
        <v>23.6</v>
      </c>
    </row>
    <row r="2021" spans="1:4" s="9" customFormat="1" x14ac:dyDescent="0.3">
      <c r="A2021" s="8">
        <f t="shared" si="31"/>
        <v>40869.020833328439</v>
      </c>
      <c r="B2021" s="51">
        <v>0</v>
      </c>
      <c r="C2021" s="51">
        <v>0</v>
      </c>
      <c r="D2021" s="52">
        <v>23.6</v>
      </c>
    </row>
    <row r="2022" spans="1:4" s="9" customFormat="1" x14ac:dyDescent="0.3">
      <c r="A2022" s="8">
        <f t="shared" si="31"/>
        <v>40869.031249995103</v>
      </c>
      <c r="B2022" s="51">
        <v>0</v>
      </c>
      <c r="C2022" s="51">
        <v>0</v>
      </c>
      <c r="D2022" s="52">
        <v>23.7</v>
      </c>
    </row>
    <row r="2023" spans="1:4" s="9" customFormat="1" x14ac:dyDescent="0.3">
      <c r="A2023" s="8">
        <f t="shared" si="31"/>
        <v>40869.041666661768</v>
      </c>
      <c r="B2023" s="51">
        <v>0</v>
      </c>
      <c r="C2023" s="51">
        <v>0</v>
      </c>
      <c r="D2023" s="52">
        <v>23.6</v>
      </c>
    </row>
    <row r="2024" spans="1:4" s="9" customFormat="1" x14ac:dyDescent="0.3">
      <c r="A2024" s="8">
        <f t="shared" si="31"/>
        <v>40869.052083328432</v>
      </c>
      <c r="B2024" s="51">
        <v>0</v>
      </c>
      <c r="C2024" s="51">
        <v>0</v>
      </c>
      <c r="D2024" s="52">
        <v>21.9</v>
      </c>
    </row>
    <row r="2025" spans="1:4" s="9" customFormat="1" x14ac:dyDescent="0.3">
      <c r="A2025" s="8">
        <f t="shared" si="31"/>
        <v>40869.062499995096</v>
      </c>
      <c r="B2025" s="51">
        <v>0</v>
      </c>
      <c r="C2025" s="51">
        <v>0</v>
      </c>
      <c r="D2025" s="52">
        <v>21.9</v>
      </c>
    </row>
    <row r="2026" spans="1:4" s="9" customFormat="1" x14ac:dyDescent="0.3">
      <c r="A2026" s="8">
        <f t="shared" si="31"/>
        <v>40869.07291666176</v>
      </c>
      <c r="B2026" s="51">
        <v>0</v>
      </c>
      <c r="C2026" s="51">
        <v>0</v>
      </c>
      <c r="D2026" s="52">
        <v>22</v>
      </c>
    </row>
    <row r="2027" spans="1:4" s="9" customFormat="1" x14ac:dyDescent="0.3">
      <c r="A2027" s="8">
        <f t="shared" si="31"/>
        <v>40869.083333328424</v>
      </c>
      <c r="B2027" s="51">
        <v>0</v>
      </c>
      <c r="C2027" s="51">
        <v>0</v>
      </c>
      <c r="D2027" s="52">
        <v>22</v>
      </c>
    </row>
    <row r="2028" spans="1:4" s="9" customFormat="1" x14ac:dyDescent="0.3">
      <c r="A2028" s="8">
        <f t="shared" si="31"/>
        <v>40869.093749995089</v>
      </c>
      <c r="B2028" s="51">
        <v>0</v>
      </c>
      <c r="C2028" s="51">
        <v>0</v>
      </c>
      <c r="D2028" s="52">
        <v>21.7</v>
      </c>
    </row>
    <row r="2029" spans="1:4" s="9" customFormat="1" x14ac:dyDescent="0.3">
      <c r="A2029" s="8">
        <f t="shared" si="31"/>
        <v>40869.104166661753</v>
      </c>
      <c r="B2029" s="51">
        <v>0</v>
      </c>
      <c r="C2029" s="51">
        <v>0</v>
      </c>
      <c r="D2029" s="52">
        <v>21.8</v>
      </c>
    </row>
    <row r="2030" spans="1:4" s="9" customFormat="1" x14ac:dyDescent="0.3">
      <c r="A2030" s="8">
        <f t="shared" si="31"/>
        <v>40869.114583328417</v>
      </c>
      <c r="B2030" s="51">
        <v>0</v>
      </c>
      <c r="C2030" s="51">
        <v>0</v>
      </c>
      <c r="D2030" s="52">
        <v>21.8</v>
      </c>
    </row>
    <row r="2031" spans="1:4" s="9" customFormat="1" x14ac:dyDescent="0.3">
      <c r="A2031" s="8">
        <f t="shared" si="31"/>
        <v>40869.124999995081</v>
      </c>
      <c r="B2031" s="51">
        <v>0</v>
      </c>
      <c r="C2031" s="51">
        <v>0</v>
      </c>
      <c r="D2031" s="52">
        <v>21.6</v>
      </c>
    </row>
    <row r="2032" spans="1:4" s="9" customFormat="1" x14ac:dyDescent="0.3">
      <c r="A2032" s="8">
        <f t="shared" si="31"/>
        <v>40869.135416661746</v>
      </c>
      <c r="B2032" s="51">
        <v>0</v>
      </c>
      <c r="C2032" s="51">
        <v>0</v>
      </c>
      <c r="D2032" s="52">
        <v>21.6</v>
      </c>
    </row>
    <row r="2033" spans="1:4" s="9" customFormat="1" x14ac:dyDescent="0.3">
      <c r="A2033" s="8">
        <f t="shared" si="31"/>
        <v>40869.14583332841</v>
      </c>
      <c r="B2033" s="51">
        <v>0</v>
      </c>
      <c r="C2033" s="51">
        <v>0</v>
      </c>
      <c r="D2033" s="52">
        <v>21.5</v>
      </c>
    </row>
    <row r="2034" spans="1:4" s="9" customFormat="1" x14ac:dyDescent="0.3">
      <c r="A2034" s="8">
        <f t="shared" si="31"/>
        <v>40869.156249995074</v>
      </c>
      <c r="B2034" s="51">
        <v>0</v>
      </c>
      <c r="C2034" s="51">
        <v>0</v>
      </c>
      <c r="D2034" s="52">
        <v>21.6</v>
      </c>
    </row>
    <row r="2035" spans="1:4" s="9" customFormat="1" x14ac:dyDescent="0.3">
      <c r="A2035" s="8">
        <f t="shared" si="31"/>
        <v>40869.166666661738</v>
      </c>
      <c r="B2035" s="51">
        <v>0</v>
      </c>
      <c r="C2035" s="51">
        <v>0</v>
      </c>
      <c r="D2035" s="52">
        <v>21.4</v>
      </c>
    </row>
    <row r="2036" spans="1:4" s="9" customFormat="1" x14ac:dyDescent="0.3">
      <c r="A2036" s="8">
        <f t="shared" si="31"/>
        <v>40869.177083328403</v>
      </c>
      <c r="B2036" s="51">
        <v>0</v>
      </c>
      <c r="C2036" s="51">
        <v>0</v>
      </c>
      <c r="D2036" s="52">
        <v>21.6</v>
      </c>
    </row>
    <row r="2037" spans="1:4" s="9" customFormat="1" x14ac:dyDescent="0.3">
      <c r="A2037" s="8">
        <f t="shared" si="31"/>
        <v>40869.187499995067</v>
      </c>
      <c r="B2037" s="51">
        <v>0</v>
      </c>
      <c r="C2037" s="51">
        <v>0</v>
      </c>
      <c r="D2037" s="52">
        <v>21.4</v>
      </c>
    </row>
    <row r="2038" spans="1:4" s="9" customFormat="1" x14ac:dyDescent="0.3">
      <c r="A2038" s="8">
        <f t="shared" si="31"/>
        <v>40869.197916661731</v>
      </c>
      <c r="B2038" s="51">
        <v>0</v>
      </c>
      <c r="C2038" s="51">
        <v>0</v>
      </c>
      <c r="D2038" s="52">
        <v>21.4</v>
      </c>
    </row>
    <row r="2039" spans="1:4" s="9" customFormat="1" x14ac:dyDescent="0.3">
      <c r="A2039" s="8">
        <f t="shared" si="31"/>
        <v>40869.208333328395</v>
      </c>
      <c r="B2039" s="51">
        <v>0</v>
      </c>
      <c r="C2039" s="51">
        <v>0</v>
      </c>
      <c r="D2039" s="52">
        <v>21.4</v>
      </c>
    </row>
    <row r="2040" spans="1:4" s="9" customFormat="1" x14ac:dyDescent="0.3">
      <c r="A2040" s="8">
        <f t="shared" si="31"/>
        <v>40869.21874999506</v>
      </c>
      <c r="B2040" s="51">
        <v>0</v>
      </c>
      <c r="C2040" s="51">
        <v>0</v>
      </c>
      <c r="D2040" s="52">
        <v>21.2</v>
      </c>
    </row>
    <row r="2041" spans="1:4" s="9" customFormat="1" x14ac:dyDescent="0.3">
      <c r="A2041" s="8">
        <f t="shared" si="31"/>
        <v>40869.229166661724</v>
      </c>
      <c r="B2041" s="51">
        <v>0</v>
      </c>
      <c r="C2041" s="51">
        <v>0</v>
      </c>
      <c r="D2041" s="52">
        <v>21.5</v>
      </c>
    </row>
    <row r="2042" spans="1:4" s="9" customFormat="1" x14ac:dyDescent="0.3">
      <c r="A2042" s="8">
        <f t="shared" si="31"/>
        <v>40869.239583328388</v>
      </c>
      <c r="B2042" s="51">
        <v>0</v>
      </c>
      <c r="C2042" s="51">
        <v>0</v>
      </c>
      <c r="D2042" s="52">
        <v>21.2</v>
      </c>
    </row>
    <row r="2043" spans="1:4" s="9" customFormat="1" x14ac:dyDescent="0.3">
      <c r="A2043" s="8">
        <f t="shared" si="31"/>
        <v>40869.249999995052</v>
      </c>
      <c r="B2043" s="51">
        <v>0</v>
      </c>
      <c r="C2043" s="51">
        <v>0</v>
      </c>
      <c r="D2043" s="52">
        <v>21.3</v>
      </c>
    </row>
    <row r="2044" spans="1:4" s="9" customFormat="1" x14ac:dyDescent="0.3">
      <c r="A2044" s="8">
        <f t="shared" si="31"/>
        <v>40869.260416661717</v>
      </c>
      <c r="B2044" s="51">
        <v>0</v>
      </c>
      <c r="C2044" s="51">
        <v>0</v>
      </c>
      <c r="D2044" s="52">
        <v>21.3</v>
      </c>
    </row>
    <row r="2045" spans="1:4" s="9" customFormat="1" x14ac:dyDescent="0.3">
      <c r="A2045" s="8">
        <f t="shared" si="31"/>
        <v>40869.270833328381</v>
      </c>
      <c r="B2045" s="51">
        <v>0</v>
      </c>
      <c r="C2045" s="51">
        <v>0</v>
      </c>
      <c r="D2045" s="52">
        <v>21.4</v>
      </c>
    </row>
    <row r="2046" spans="1:4" s="9" customFormat="1" x14ac:dyDescent="0.3">
      <c r="A2046" s="8">
        <f t="shared" si="31"/>
        <v>40869.281249995045</v>
      </c>
      <c r="B2046" s="51">
        <v>0</v>
      </c>
      <c r="C2046" s="51">
        <v>0</v>
      </c>
      <c r="D2046" s="52">
        <v>21.1</v>
      </c>
    </row>
    <row r="2047" spans="1:4" s="9" customFormat="1" x14ac:dyDescent="0.3">
      <c r="A2047" s="8">
        <f t="shared" si="31"/>
        <v>40869.291666661709</v>
      </c>
      <c r="B2047" s="51">
        <v>0</v>
      </c>
      <c r="C2047" s="51">
        <v>0</v>
      </c>
      <c r="D2047" s="52">
        <v>21.2</v>
      </c>
    </row>
    <row r="2048" spans="1:4" s="9" customFormat="1" x14ac:dyDescent="0.3">
      <c r="A2048" s="8">
        <f t="shared" si="31"/>
        <v>40869.302083328374</v>
      </c>
      <c r="B2048" s="51">
        <v>0</v>
      </c>
      <c r="C2048" s="51">
        <v>0</v>
      </c>
      <c r="D2048" s="52">
        <v>21.3</v>
      </c>
    </row>
    <row r="2049" spans="1:4" s="9" customFormat="1" x14ac:dyDescent="0.3">
      <c r="A2049" s="8">
        <f t="shared" si="31"/>
        <v>40869.312499995038</v>
      </c>
      <c r="B2049" s="51">
        <v>0</v>
      </c>
      <c r="C2049" s="51">
        <v>0</v>
      </c>
      <c r="D2049" s="52">
        <v>21</v>
      </c>
    </row>
    <row r="2050" spans="1:4" s="9" customFormat="1" x14ac:dyDescent="0.3">
      <c r="A2050" s="8">
        <f t="shared" si="31"/>
        <v>40869.322916661702</v>
      </c>
      <c r="B2050" s="51">
        <v>0</v>
      </c>
      <c r="C2050" s="51">
        <v>0</v>
      </c>
      <c r="D2050" s="52">
        <v>21.3</v>
      </c>
    </row>
    <row r="2051" spans="1:4" s="9" customFormat="1" x14ac:dyDescent="0.3">
      <c r="A2051" s="8">
        <f t="shared" si="31"/>
        <v>40869.333333328366</v>
      </c>
      <c r="B2051" s="51">
        <v>0</v>
      </c>
      <c r="C2051" s="51">
        <v>0</v>
      </c>
      <c r="D2051" s="52">
        <v>21.3</v>
      </c>
    </row>
    <row r="2052" spans="1:4" s="9" customFormat="1" x14ac:dyDescent="0.3">
      <c r="A2052" s="8">
        <f t="shared" si="31"/>
        <v>40869.343749995031</v>
      </c>
      <c r="B2052" s="51">
        <v>0</v>
      </c>
      <c r="C2052" s="51">
        <v>0</v>
      </c>
      <c r="D2052" s="52">
        <v>21.2</v>
      </c>
    </row>
    <row r="2053" spans="1:4" s="9" customFormat="1" x14ac:dyDescent="0.3">
      <c r="A2053" s="8">
        <f t="shared" ref="A2053:A2116" si="32">A2052+1/24/4</f>
        <v>40869.354166661695</v>
      </c>
      <c r="B2053" s="51">
        <v>0</v>
      </c>
      <c r="C2053" s="51">
        <v>0</v>
      </c>
      <c r="D2053" s="52">
        <v>21.4</v>
      </c>
    </row>
    <row r="2054" spans="1:4" s="9" customFormat="1" x14ac:dyDescent="0.3">
      <c r="A2054" s="8">
        <f t="shared" si="32"/>
        <v>40869.364583328359</v>
      </c>
      <c r="B2054" s="51">
        <v>0</v>
      </c>
      <c r="C2054" s="51">
        <v>0</v>
      </c>
      <c r="D2054" s="52">
        <v>21.3</v>
      </c>
    </row>
    <row r="2055" spans="1:4" s="9" customFormat="1" x14ac:dyDescent="0.3">
      <c r="A2055" s="8">
        <f t="shared" si="32"/>
        <v>40869.374999995023</v>
      </c>
      <c r="B2055" s="51">
        <v>0</v>
      </c>
      <c r="C2055" s="51">
        <v>0</v>
      </c>
      <c r="D2055" s="52">
        <v>21.1</v>
      </c>
    </row>
    <row r="2056" spans="1:4" s="9" customFormat="1" x14ac:dyDescent="0.3">
      <c r="A2056" s="8">
        <f t="shared" si="32"/>
        <v>40869.385416661687</v>
      </c>
      <c r="B2056" s="51">
        <v>0</v>
      </c>
      <c r="C2056" s="51">
        <v>0</v>
      </c>
      <c r="D2056" s="52">
        <v>20.8</v>
      </c>
    </row>
    <row r="2057" spans="1:4" s="9" customFormat="1" x14ac:dyDescent="0.3">
      <c r="A2057" s="8">
        <f t="shared" si="32"/>
        <v>40869.395833328352</v>
      </c>
      <c r="B2057" s="51">
        <v>0</v>
      </c>
      <c r="C2057" s="51">
        <v>0</v>
      </c>
      <c r="D2057" s="52">
        <v>20.7</v>
      </c>
    </row>
    <row r="2058" spans="1:4" s="9" customFormat="1" x14ac:dyDescent="0.3">
      <c r="A2058" s="8">
        <f t="shared" si="32"/>
        <v>40869.406249995016</v>
      </c>
      <c r="B2058" s="51">
        <v>0</v>
      </c>
      <c r="C2058" s="51">
        <v>0</v>
      </c>
      <c r="D2058" s="52">
        <v>20.7</v>
      </c>
    </row>
    <row r="2059" spans="1:4" s="9" customFormat="1" x14ac:dyDescent="0.3">
      <c r="A2059" s="8">
        <f t="shared" si="32"/>
        <v>40869.41666666168</v>
      </c>
      <c r="B2059" s="51">
        <v>0</v>
      </c>
      <c r="C2059" s="51">
        <v>0</v>
      </c>
      <c r="D2059" s="52">
        <v>20.6</v>
      </c>
    </row>
    <row r="2060" spans="1:4" s="9" customFormat="1" x14ac:dyDescent="0.3">
      <c r="A2060" s="8">
        <f t="shared" si="32"/>
        <v>40869.427083328344</v>
      </c>
      <c r="B2060" s="51">
        <v>0</v>
      </c>
      <c r="C2060" s="51">
        <v>0</v>
      </c>
      <c r="D2060" s="52">
        <v>20.8</v>
      </c>
    </row>
    <row r="2061" spans="1:4" s="9" customFormat="1" x14ac:dyDescent="0.3">
      <c r="A2061" s="8">
        <f t="shared" si="32"/>
        <v>40869.437499995009</v>
      </c>
      <c r="B2061" s="51">
        <v>0</v>
      </c>
      <c r="C2061" s="51">
        <v>0</v>
      </c>
      <c r="D2061" s="52">
        <v>20.8</v>
      </c>
    </row>
    <row r="2062" spans="1:4" s="9" customFormat="1" x14ac:dyDescent="0.3">
      <c r="A2062" s="8">
        <f t="shared" si="32"/>
        <v>40869.447916661673</v>
      </c>
      <c r="B2062" s="51">
        <v>0</v>
      </c>
      <c r="C2062" s="51">
        <v>0</v>
      </c>
      <c r="D2062" s="52">
        <v>20.7</v>
      </c>
    </row>
    <row r="2063" spans="1:4" s="9" customFormat="1" x14ac:dyDescent="0.3">
      <c r="A2063" s="8">
        <f t="shared" si="32"/>
        <v>40869.458333328337</v>
      </c>
      <c r="B2063" s="51">
        <v>0</v>
      </c>
      <c r="C2063" s="51">
        <v>0</v>
      </c>
      <c r="D2063" s="52">
        <v>20.6</v>
      </c>
    </row>
    <row r="2064" spans="1:4" s="9" customFormat="1" x14ac:dyDescent="0.3">
      <c r="A2064" s="8">
        <f t="shared" si="32"/>
        <v>40869.468749995001</v>
      </c>
      <c r="B2064" s="51">
        <v>0</v>
      </c>
      <c r="C2064" s="51">
        <v>0</v>
      </c>
      <c r="D2064" s="52">
        <v>20.7</v>
      </c>
    </row>
    <row r="2065" spans="1:4" s="9" customFormat="1" x14ac:dyDescent="0.3">
      <c r="A2065" s="8">
        <f t="shared" si="32"/>
        <v>40869.479166661666</v>
      </c>
      <c r="B2065" s="51">
        <v>0</v>
      </c>
      <c r="C2065" s="51">
        <v>0</v>
      </c>
      <c r="D2065" s="52">
        <v>20.6</v>
      </c>
    </row>
    <row r="2066" spans="1:4" s="9" customFormat="1" x14ac:dyDescent="0.3">
      <c r="A2066" s="8">
        <f t="shared" si="32"/>
        <v>40869.48958332833</v>
      </c>
      <c r="B2066" s="51">
        <v>0</v>
      </c>
      <c r="C2066" s="51">
        <v>0</v>
      </c>
      <c r="D2066" s="52">
        <v>20.7</v>
      </c>
    </row>
    <row r="2067" spans="1:4" s="9" customFormat="1" x14ac:dyDescent="0.3">
      <c r="A2067" s="8">
        <f t="shared" si="32"/>
        <v>40869.499999994994</v>
      </c>
      <c r="B2067" s="51">
        <v>0</v>
      </c>
      <c r="C2067" s="51">
        <v>0</v>
      </c>
      <c r="D2067" s="52">
        <v>20.9</v>
      </c>
    </row>
    <row r="2068" spans="1:4" s="9" customFormat="1" x14ac:dyDescent="0.3">
      <c r="A2068" s="8">
        <f t="shared" si="32"/>
        <v>40869.510416661658</v>
      </c>
      <c r="B2068" s="51">
        <v>0</v>
      </c>
      <c r="C2068" s="51">
        <v>0</v>
      </c>
      <c r="D2068" s="52">
        <v>20.9</v>
      </c>
    </row>
    <row r="2069" spans="1:4" s="9" customFormat="1" x14ac:dyDescent="0.3">
      <c r="A2069" s="8">
        <f t="shared" si="32"/>
        <v>40869.520833328323</v>
      </c>
      <c r="B2069" s="51">
        <v>0</v>
      </c>
      <c r="C2069" s="51">
        <v>0</v>
      </c>
      <c r="D2069" s="52">
        <v>21</v>
      </c>
    </row>
    <row r="2070" spans="1:4" s="9" customFormat="1" x14ac:dyDescent="0.3">
      <c r="A2070" s="8">
        <f t="shared" si="32"/>
        <v>40869.531249994987</v>
      </c>
      <c r="B2070" s="51">
        <v>0</v>
      </c>
      <c r="C2070" s="51">
        <v>0</v>
      </c>
      <c r="D2070" s="52">
        <v>20.7</v>
      </c>
    </row>
    <row r="2071" spans="1:4" s="9" customFormat="1" x14ac:dyDescent="0.3">
      <c r="A2071" s="8">
        <f t="shared" si="32"/>
        <v>40869.541666661651</v>
      </c>
      <c r="B2071" s="51">
        <v>0</v>
      </c>
      <c r="C2071" s="51">
        <v>0</v>
      </c>
      <c r="D2071" s="52">
        <v>21</v>
      </c>
    </row>
    <row r="2072" spans="1:4" s="9" customFormat="1" x14ac:dyDescent="0.3">
      <c r="A2072" s="8">
        <f t="shared" si="32"/>
        <v>40869.552083328315</v>
      </c>
      <c r="B2072" s="51">
        <v>1</v>
      </c>
      <c r="C2072" s="51">
        <v>0</v>
      </c>
      <c r="D2072" s="52">
        <v>20.9</v>
      </c>
    </row>
    <row r="2073" spans="1:4" s="9" customFormat="1" x14ac:dyDescent="0.3">
      <c r="A2073" s="8">
        <f t="shared" si="32"/>
        <v>40869.56249999498</v>
      </c>
      <c r="B2073" s="51">
        <v>2</v>
      </c>
      <c r="C2073" s="51">
        <v>0</v>
      </c>
      <c r="D2073" s="52">
        <v>20.8</v>
      </c>
    </row>
    <row r="2074" spans="1:4" s="9" customFormat="1" x14ac:dyDescent="0.3">
      <c r="A2074" s="8">
        <f t="shared" si="32"/>
        <v>40869.572916661644</v>
      </c>
      <c r="B2074" s="51">
        <v>2</v>
      </c>
      <c r="C2074" s="51">
        <v>0</v>
      </c>
      <c r="D2074" s="52">
        <v>20.9</v>
      </c>
    </row>
    <row r="2075" spans="1:4" s="9" customFormat="1" x14ac:dyDescent="0.3">
      <c r="A2075" s="8">
        <f t="shared" si="32"/>
        <v>40869.583333328308</v>
      </c>
      <c r="B2075" s="51">
        <v>2</v>
      </c>
      <c r="C2075" s="51">
        <v>0</v>
      </c>
      <c r="D2075" s="52">
        <v>20.7</v>
      </c>
    </row>
    <row r="2076" spans="1:4" s="9" customFormat="1" x14ac:dyDescent="0.3">
      <c r="A2076" s="8">
        <f t="shared" si="32"/>
        <v>40869.593749994972</v>
      </c>
      <c r="B2076" s="51">
        <v>2</v>
      </c>
      <c r="C2076" s="51">
        <v>0</v>
      </c>
      <c r="D2076" s="52">
        <v>21</v>
      </c>
    </row>
    <row r="2077" spans="1:4" s="9" customFormat="1" x14ac:dyDescent="0.3">
      <c r="A2077" s="8">
        <f t="shared" si="32"/>
        <v>40869.604166661637</v>
      </c>
      <c r="B2077" s="51">
        <v>2</v>
      </c>
      <c r="C2077" s="51">
        <v>0</v>
      </c>
      <c r="D2077" s="52">
        <v>20.6</v>
      </c>
    </row>
    <row r="2078" spans="1:4" s="9" customFormat="1" x14ac:dyDescent="0.3">
      <c r="A2078" s="8">
        <f t="shared" si="32"/>
        <v>40869.614583328301</v>
      </c>
      <c r="B2078" s="51">
        <v>3</v>
      </c>
      <c r="C2078" s="51">
        <v>0</v>
      </c>
      <c r="D2078" s="52">
        <v>20.7</v>
      </c>
    </row>
    <row r="2079" spans="1:4" s="9" customFormat="1" x14ac:dyDescent="0.3">
      <c r="A2079" s="8">
        <f t="shared" si="32"/>
        <v>40869.624999994965</v>
      </c>
      <c r="B2079" s="51">
        <v>2</v>
      </c>
      <c r="C2079" s="51">
        <v>0</v>
      </c>
      <c r="D2079" s="52">
        <v>20.6</v>
      </c>
    </row>
    <row r="2080" spans="1:4" s="9" customFormat="1" x14ac:dyDescent="0.3">
      <c r="A2080" s="8">
        <f t="shared" si="32"/>
        <v>40869.635416661629</v>
      </c>
      <c r="B2080" s="51">
        <v>2</v>
      </c>
      <c r="C2080" s="51">
        <v>0</v>
      </c>
      <c r="D2080" s="52">
        <v>20.9</v>
      </c>
    </row>
    <row r="2081" spans="1:4" s="9" customFormat="1" x14ac:dyDescent="0.3">
      <c r="A2081" s="8">
        <f t="shared" si="32"/>
        <v>40869.645833328294</v>
      </c>
      <c r="B2081" s="51">
        <v>2</v>
      </c>
      <c r="C2081" s="51">
        <v>0</v>
      </c>
      <c r="D2081" s="52">
        <v>20.7</v>
      </c>
    </row>
    <row r="2082" spans="1:4" s="9" customFormat="1" x14ac:dyDescent="0.3">
      <c r="A2082" s="8">
        <f t="shared" si="32"/>
        <v>40869.656249994958</v>
      </c>
      <c r="B2082" s="51">
        <v>2</v>
      </c>
      <c r="C2082" s="51">
        <v>0</v>
      </c>
      <c r="D2082" s="52">
        <v>20.7</v>
      </c>
    </row>
    <row r="2083" spans="1:4" s="9" customFormat="1" x14ac:dyDescent="0.3">
      <c r="A2083" s="8">
        <f t="shared" si="32"/>
        <v>40869.666666661622</v>
      </c>
      <c r="B2083" s="51">
        <v>1</v>
      </c>
      <c r="C2083" s="51">
        <v>0</v>
      </c>
      <c r="D2083" s="52">
        <v>20.6</v>
      </c>
    </row>
    <row r="2084" spans="1:4" s="9" customFormat="1" x14ac:dyDescent="0.3">
      <c r="A2084" s="8">
        <f t="shared" si="32"/>
        <v>40869.677083328286</v>
      </c>
      <c r="B2084" s="51">
        <v>1</v>
      </c>
      <c r="C2084" s="51">
        <v>0</v>
      </c>
      <c r="D2084" s="52">
        <v>20.9</v>
      </c>
    </row>
    <row r="2085" spans="1:4" s="9" customFormat="1" x14ac:dyDescent="0.3">
      <c r="A2085" s="8">
        <f t="shared" si="32"/>
        <v>40869.68749999495</v>
      </c>
      <c r="B2085" s="51">
        <v>0</v>
      </c>
      <c r="C2085" s="51">
        <v>0</v>
      </c>
      <c r="D2085" s="52">
        <v>20.7</v>
      </c>
    </row>
    <row r="2086" spans="1:4" s="9" customFormat="1" x14ac:dyDescent="0.3">
      <c r="A2086" s="8">
        <f t="shared" si="32"/>
        <v>40869.697916661615</v>
      </c>
      <c r="B2086" s="51">
        <v>0</v>
      </c>
      <c r="C2086" s="51">
        <v>0</v>
      </c>
      <c r="D2086" s="52">
        <v>21.2</v>
      </c>
    </row>
    <row r="2087" spans="1:4" s="9" customFormat="1" x14ac:dyDescent="0.3">
      <c r="A2087" s="8">
        <f t="shared" si="32"/>
        <v>40869.708333328279</v>
      </c>
      <c r="B2087" s="51">
        <v>0</v>
      </c>
      <c r="C2087" s="51">
        <v>0</v>
      </c>
      <c r="D2087" s="52">
        <v>21.1</v>
      </c>
    </row>
    <row r="2088" spans="1:4" s="9" customFormat="1" x14ac:dyDescent="0.3">
      <c r="A2088" s="8">
        <f t="shared" si="32"/>
        <v>40869.718749994943</v>
      </c>
      <c r="B2088" s="51">
        <v>0</v>
      </c>
      <c r="C2088" s="51">
        <v>0</v>
      </c>
      <c r="D2088" s="52">
        <v>19.399999999999999</v>
      </c>
    </row>
    <row r="2089" spans="1:4" s="9" customFormat="1" x14ac:dyDescent="0.3">
      <c r="A2089" s="8">
        <f t="shared" si="32"/>
        <v>40869.729166661607</v>
      </c>
      <c r="B2089" s="51">
        <v>0</v>
      </c>
      <c r="C2089" s="51">
        <v>0</v>
      </c>
      <c r="D2089" s="52">
        <v>19.399999999999999</v>
      </c>
    </row>
    <row r="2090" spans="1:4" s="9" customFormat="1" x14ac:dyDescent="0.3">
      <c r="A2090" s="8">
        <f t="shared" si="32"/>
        <v>40869.739583328272</v>
      </c>
      <c r="B2090" s="51">
        <v>0</v>
      </c>
      <c r="C2090" s="51">
        <v>0</v>
      </c>
      <c r="D2090" s="52">
        <v>19.3</v>
      </c>
    </row>
    <row r="2091" spans="1:4" s="9" customFormat="1" x14ac:dyDescent="0.3">
      <c r="A2091" s="8">
        <f t="shared" si="32"/>
        <v>40869.749999994936</v>
      </c>
      <c r="B2091" s="51">
        <v>0</v>
      </c>
      <c r="C2091" s="51">
        <v>0</v>
      </c>
      <c r="D2091" s="52">
        <v>19.399999999999999</v>
      </c>
    </row>
    <row r="2092" spans="1:4" s="9" customFormat="1" x14ac:dyDescent="0.3">
      <c r="A2092" s="8">
        <f t="shared" si="32"/>
        <v>40869.7604166616</v>
      </c>
      <c r="B2092" s="51">
        <v>0</v>
      </c>
      <c r="C2092" s="51">
        <v>0</v>
      </c>
      <c r="D2092" s="52">
        <v>19.399999999999999</v>
      </c>
    </row>
    <row r="2093" spans="1:4" s="9" customFormat="1" x14ac:dyDescent="0.3">
      <c r="A2093" s="8">
        <f t="shared" si="32"/>
        <v>40869.770833328264</v>
      </c>
      <c r="B2093" s="51">
        <v>0</v>
      </c>
      <c r="C2093" s="51">
        <v>0</v>
      </c>
      <c r="D2093" s="52">
        <v>19.3</v>
      </c>
    </row>
    <row r="2094" spans="1:4" s="9" customFormat="1" x14ac:dyDescent="0.3">
      <c r="A2094" s="8">
        <f t="shared" si="32"/>
        <v>40869.781249994929</v>
      </c>
      <c r="B2094" s="51">
        <v>0</v>
      </c>
      <c r="C2094" s="51">
        <v>0</v>
      </c>
      <c r="D2094" s="52">
        <v>19.3</v>
      </c>
    </row>
    <row r="2095" spans="1:4" s="9" customFormat="1" x14ac:dyDescent="0.3">
      <c r="A2095" s="8">
        <f t="shared" si="32"/>
        <v>40869.791666661593</v>
      </c>
      <c r="B2095" s="51">
        <v>0</v>
      </c>
      <c r="C2095" s="51">
        <v>0</v>
      </c>
      <c r="D2095" s="52">
        <v>19.399999999999999</v>
      </c>
    </row>
    <row r="2096" spans="1:4" s="9" customFormat="1" x14ac:dyDescent="0.3">
      <c r="A2096" s="8">
        <f t="shared" si="32"/>
        <v>40869.802083328257</v>
      </c>
      <c r="B2096" s="51">
        <v>0</v>
      </c>
      <c r="C2096" s="51">
        <v>0</v>
      </c>
      <c r="D2096" s="52">
        <v>19.100000000000001</v>
      </c>
    </row>
    <row r="2097" spans="1:4" s="9" customFormat="1" x14ac:dyDescent="0.3">
      <c r="A2097" s="8">
        <f t="shared" si="32"/>
        <v>40869.812499994921</v>
      </c>
      <c r="B2097" s="51">
        <v>0</v>
      </c>
      <c r="C2097" s="51">
        <v>0</v>
      </c>
      <c r="D2097" s="52">
        <v>19.2</v>
      </c>
    </row>
    <row r="2098" spans="1:4" s="9" customFormat="1" x14ac:dyDescent="0.3">
      <c r="A2098" s="8">
        <f t="shared" si="32"/>
        <v>40869.822916661586</v>
      </c>
      <c r="B2098" s="51">
        <v>0</v>
      </c>
      <c r="C2098" s="51">
        <v>0</v>
      </c>
      <c r="D2098" s="52">
        <v>19.100000000000001</v>
      </c>
    </row>
    <row r="2099" spans="1:4" s="9" customFormat="1" x14ac:dyDescent="0.3">
      <c r="A2099" s="8">
        <f t="shared" si="32"/>
        <v>40869.83333332825</v>
      </c>
      <c r="B2099" s="51">
        <v>0</v>
      </c>
      <c r="C2099" s="51">
        <v>0</v>
      </c>
      <c r="D2099" s="52">
        <v>19.600000000000001</v>
      </c>
    </row>
    <row r="2100" spans="1:4" s="9" customFormat="1" x14ac:dyDescent="0.3">
      <c r="A2100" s="8">
        <f t="shared" si="32"/>
        <v>40869.843749994914</v>
      </c>
      <c r="B2100" s="51">
        <v>0</v>
      </c>
      <c r="C2100" s="51">
        <v>0</v>
      </c>
      <c r="D2100" s="52">
        <v>19.5</v>
      </c>
    </row>
    <row r="2101" spans="1:4" s="9" customFormat="1" x14ac:dyDescent="0.3">
      <c r="A2101" s="8">
        <f t="shared" si="32"/>
        <v>40869.854166661578</v>
      </c>
      <c r="B2101" s="51">
        <v>0</v>
      </c>
      <c r="C2101" s="51">
        <v>0</v>
      </c>
      <c r="D2101" s="52">
        <v>19.2</v>
      </c>
    </row>
    <row r="2102" spans="1:4" s="9" customFormat="1" x14ac:dyDescent="0.3">
      <c r="A2102" s="8">
        <f t="shared" si="32"/>
        <v>40869.864583328243</v>
      </c>
      <c r="B2102" s="51">
        <v>0</v>
      </c>
      <c r="C2102" s="51">
        <v>0</v>
      </c>
      <c r="D2102" s="52">
        <v>19.399999999999999</v>
      </c>
    </row>
    <row r="2103" spans="1:4" s="9" customFormat="1" x14ac:dyDescent="0.3">
      <c r="A2103" s="8">
        <f t="shared" si="32"/>
        <v>40869.874999994907</v>
      </c>
      <c r="B2103" s="51">
        <v>0</v>
      </c>
      <c r="C2103" s="51">
        <v>0</v>
      </c>
      <c r="D2103" s="52">
        <v>19.399999999999999</v>
      </c>
    </row>
    <row r="2104" spans="1:4" s="9" customFormat="1" x14ac:dyDescent="0.3">
      <c r="A2104" s="8">
        <f t="shared" si="32"/>
        <v>40869.885416661571</v>
      </c>
      <c r="B2104" s="51">
        <v>0</v>
      </c>
      <c r="C2104" s="51">
        <v>0</v>
      </c>
      <c r="D2104" s="52">
        <v>19.5</v>
      </c>
    </row>
    <row r="2105" spans="1:4" s="9" customFormat="1" x14ac:dyDescent="0.3">
      <c r="A2105" s="8">
        <f t="shared" si="32"/>
        <v>40869.895833328235</v>
      </c>
      <c r="B2105" s="51">
        <v>0</v>
      </c>
      <c r="C2105" s="51">
        <v>0</v>
      </c>
      <c r="D2105" s="52">
        <v>19.5</v>
      </c>
    </row>
    <row r="2106" spans="1:4" s="9" customFormat="1" x14ac:dyDescent="0.3">
      <c r="A2106" s="8">
        <f t="shared" si="32"/>
        <v>40869.9062499949</v>
      </c>
      <c r="B2106" s="51">
        <v>0</v>
      </c>
      <c r="C2106" s="51">
        <v>0</v>
      </c>
      <c r="D2106" s="52">
        <v>19.399999999999999</v>
      </c>
    </row>
    <row r="2107" spans="1:4" s="9" customFormat="1" x14ac:dyDescent="0.3">
      <c r="A2107" s="8">
        <f t="shared" si="32"/>
        <v>40869.916666661564</v>
      </c>
      <c r="B2107" s="51">
        <v>0</v>
      </c>
      <c r="C2107" s="51">
        <v>0</v>
      </c>
      <c r="D2107" s="52">
        <v>19.7</v>
      </c>
    </row>
    <row r="2108" spans="1:4" s="9" customFormat="1" x14ac:dyDescent="0.3">
      <c r="A2108" s="8">
        <f t="shared" si="32"/>
        <v>40869.927083328228</v>
      </c>
      <c r="B2108" s="51">
        <v>0</v>
      </c>
      <c r="C2108" s="51">
        <v>0</v>
      </c>
      <c r="D2108" s="52">
        <v>19.7</v>
      </c>
    </row>
    <row r="2109" spans="1:4" s="9" customFormat="1" x14ac:dyDescent="0.3">
      <c r="A2109" s="8">
        <f t="shared" si="32"/>
        <v>40869.937499994892</v>
      </c>
      <c r="B2109" s="51">
        <v>0</v>
      </c>
      <c r="C2109" s="51">
        <v>0</v>
      </c>
      <c r="D2109" s="52">
        <v>19.7</v>
      </c>
    </row>
    <row r="2110" spans="1:4" s="9" customFormat="1" x14ac:dyDescent="0.3">
      <c r="A2110" s="8">
        <f t="shared" si="32"/>
        <v>40869.947916661557</v>
      </c>
      <c r="B2110" s="51">
        <v>0</v>
      </c>
      <c r="C2110" s="51">
        <v>0</v>
      </c>
      <c r="D2110" s="52">
        <v>19.7</v>
      </c>
    </row>
    <row r="2111" spans="1:4" s="9" customFormat="1" x14ac:dyDescent="0.3">
      <c r="A2111" s="8">
        <f t="shared" si="32"/>
        <v>40869.958333328221</v>
      </c>
      <c r="B2111" s="51">
        <v>0</v>
      </c>
      <c r="C2111" s="51">
        <v>0</v>
      </c>
      <c r="D2111" s="52">
        <v>19.600000000000001</v>
      </c>
    </row>
    <row r="2112" spans="1:4" s="9" customFormat="1" x14ac:dyDescent="0.3">
      <c r="A2112" s="8">
        <f t="shared" si="32"/>
        <v>40869.968749994885</v>
      </c>
      <c r="B2112" s="51">
        <v>0</v>
      </c>
      <c r="C2112" s="51">
        <v>0</v>
      </c>
      <c r="D2112" s="52">
        <v>19.8</v>
      </c>
    </row>
    <row r="2113" spans="1:4" s="9" customFormat="1" x14ac:dyDescent="0.3">
      <c r="A2113" s="8">
        <f t="shared" si="32"/>
        <v>40869.979166661549</v>
      </c>
      <c r="B2113" s="51">
        <v>0</v>
      </c>
      <c r="C2113" s="51">
        <v>0</v>
      </c>
      <c r="D2113" s="52">
        <v>19.600000000000001</v>
      </c>
    </row>
    <row r="2114" spans="1:4" s="9" customFormat="1" x14ac:dyDescent="0.3">
      <c r="A2114" s="8">
        <f t="shared" si="32"/>
        <v>40869.989583328213</v>
      </c>
      <c r="B2114" s="51">
        <v>0</v>
      </c>
      <c r="C2114" s="51">
        <v>0</v>
      </c>
      <c r="D2114" s="52">
        <v>19.8</v>
      </c>
    </row>
    <row r="2115" spans="1:4" s="9" customFormat="1" x14ac:dyDescent="0.3">
      <c r="A2115" s="8">
        <f t="shared" si="32"/>
        <v>40869.999999994878</v>
      </c>
      <c r="B2115" s="51">
        <v>0</v>
      </c>
      <c r="C2115" s="51">
        <v>0</v>
      </c>
      <c r="D2115" s="52">
        <v>19.899999999999999</v>
      </c>
    </row>
    <row r="2116" spans="1:4" s="9" customFormat="1" x14ac:dyDescent="0.3">
      <c r="A2116" s="8">
        <f t="shared" si="32"/>
        <v>40870.010416661542</v>
      </c>
      <c r="B2116" s="51">
        <v>0</v>
      </c>
      <c r="C2116" s="51">
        <v>0</v>
      </c>
      <c r="D2116" s="52">
        <v>19.8</v>
      </c>
    </row>
    <row r="2117" spans="1:4" s="9" customFormat="1" x14ac:dyDescent="0.3">
      <c r="A2117" s="8">
        <f t="shared" ref="A2117:A2180" si="33">A2116+1/24/4</f>
        <v>40870.020833328206</v>
      </c>
      <c r="B2117" s="51">
        <v>0</v>
      </c>
      <c r="C2117" s="51">
        <v>0</v>
      </c>
      <c r="D2117" s="52">
        <v>19.7</v>
      </c>
    </row>
    <row r="2118" spans="1:4" s="9" customFormat="1" x14ac:dyDescent="0.3">
      <c r="A2118" s="8">
        <f t="shared" si="33"/>
        <v>40870.03124999487</v>
      </c>
      <c r="B2118" s="51">
        <v>0</v>
      </c>
      <c r="C2118" s="51">
        <v>0</v>
      </c>
      <c r="D2118" s="52">
        <v>19.899999999999999</v>
      </c>
    </row>
    <row r="2119" spans="1:4" s="9" customFormat="1" x14ac:dyDescent="0.3">
      <c r="A2119" s="8">
        <f t="shared" si="33"/>
        <v>40870.041666661535</v>
      </c>
      <c r="B2119" s="51">
        <v>0</v>
      </c>
      <c r="C2119" s="51">
        <v>0</v>
      </c>
      <c r="D2119" s="52">
        <v>19.8</v>
      </c>
    </row>
    <row r="2120" spans="1:4" s="9" customFormat="1" x14ac:dyDescent="0.3">
      <c r="A2120" s="8">
        <f t="shared" si="33"/>
        <v>40870.052083328199</v>
      </c>
      <c r="B2120" s="51">
        <v>0</v>
      </c>
      <c r="C2120" s="51">
        <v>0</v>
      </c>
      <c r="D2120" s="52">
        <v>19</v>
      </c>
    </row>
    <row r="2121" spans="1:4" s="9" customFormat="1" x14ac:dyDescent="0.3">
      <c r="A2121" s="8">
        <f t="shared" si="33"/>
        <v>40870.062499994863</v>
      </c>
      <c r="B2121" s="51">
        <v>0</v>
      </c>
      <c r="C2121" s="51">
        <v>0</v>
      </c>
      <c r="D2121" s="52">
        <v>19.100000000000001</v>
      </c>
    </row>
    <row r="2122" spans="1:4" s="9" customFormat="1" x14ac:dyDescent="0.3">
      <c r="A2122" s="8">
        <f t="shared" si="33"/>
        <v>40870.072916661527</v>
      </c>
      <c r="B2122" s="51">
        <v>0</v>
      </c>
      <c r="C2122" s="51">
        <v>0</v>
      </c>
      <c r="D2122" s="52">
        <v>19.2</v>
      </c>
    </row>
    <row r="2123" spans="1:4" s="9" customFormat="1" x14ac:dyDescent="0.3">
      <c r="A2123" s="8">
        <f t="shared" si="33"/>
        <v>40870.083333328192</v>
      </c>
      <c r="B2123" s="51">
        <v>0</v>
      </c>
      <c r="C2123" s="51">
        <v>0</v>
      </c>
      <c r="D2123" s="52">
        <v>19</v>
      </c>
    </row>
    <row r="2124" spans="1:4" s="9" customFormat="1" x14ac:dyDescent="0.3">
      <c r="A2124" s="8">
        <f t="shared" si="33"/>
        <v>40870.093749994856</v>
      </c>
      <c r="B2124" s="51">
        <v>0</v>
      </c>
      <c r="C2124" s="51">
        <v>0</v>
      </c>
      <c r="D2124" s="52">
        <v>18.899999999999999</v>
      </c>
    </row>
    <row r="2125" spans="1:4" s="9" customFormat="1" x14ac:dyDescent="0.3">
      <c r="A2125" s="8">
        <f t="shared" si="33"/>
        <v>40870.10416666152</v>
      </c>
      <c r="B2125" s="51">
        <v>0</v>
      </c>
      <c r="C2125" s="51">
        <v>0</v>
      </c>
      <c r="D2125" s="52">
        <v>19.100000000000001</v>
      </c>
    </row>
    <row r="2126" spans="1:4" s="9" customFormat="1" x14ac:dyDescent="0.3">
      <c r="A2126" s="8">
        <f t="shared" si="33"/>
        <v>40870.114583328184</v>
      </c>
      <c r="B2126" s="51">
        <v>0</v>
      </c>
      <c r="C2126" s="51">
        <v>0</v>
      </c>
      <c r="D2126" s="52">
        <v>19.100000000000001</v>
      </c>
    </row>
    <row r="2127" spans="1:4" s="9" customFormat="1" x14ac:dyDescent="0.3">
      <c r="A2127" s="8">
        <f t="shared" si="33"/>
        <v>40870.124999994849</v>
      </c>
      <c r="B2127" s="51">
        <v>0</v>
      </c>
      <c r="C2127" s="51">
        <v>0</v>
      </c>
      <c r="D2127" s="52">
        <v>18.899999999999999</v>
      </c>
    </row>
    <row r="2128" spans="1:4" s="9" customFormat="1" x14ac:dyDescent="0.3">
      <c r="A2128" s="8">
        <f t="shared" si="33"/>
        <v>40870.135416661513</v>
      </c>
      <c r="B2128" s="51">
        <v>0</v>
      </c>
      <c r="C2128" s="51">
        <v>0</v>
      </c>
      <c r="D2128" s="52">
        <v>18.8</v>
      </c>
    </row>
    <row r="2129" spans="1:4" s="9" customFormat="1" x14ac:dyDescent="0.3">
      <c r="A2129" s="8">
        <f t="shared" si="33"/>
        <v>40870.145833328177</v>
      </c>
      <c r="B2129" s="51">
        <v>0</v>
      </c>
      <c r="C2129" s="51">
        <v>0</v>
      </c>
      <c r="D2129" s="52">
        <v>18.899999999999999</v>
      </c>
    </row>
    <row r="2130" spans="1:4" s="9" customFormat="1" x14ac:dyDescent="0.3">
      <c r="A2130" s="8">
        <f t="shared" si="33"/>
        <v>40870.156249994841</v>
      </c>
      <c r="B2130" s="51">
        <v>0</v>
      </c>
      <c r="C2130" s="51">
        <v>0</v>
      </c>
      <c r="D2130" s="52">
        <v>18.8</v>
      </c>
    </row>
    <row r="2131" spans="1:4" s="9" customFormat="1" x14ac:dyDescent="0.3">
      <c r="A2131" s="8">
        <f t="shared" si="33"/>
        <v>40870.166666661506</v>
      </c>
      <c r="B2131" s="51">
        <v>0</v>
      </c>
      <c r="C2131" s="51">
        <v>0</v>
      </c>
      <c r="D2131" s="52">
        <v>18.8</v>
      </c>
    </row>
    <row r="2132" spans="1:4" s="9" customFormat="1" x14ac:dyDescent="0.3">
      <c r="A2132" s="8">
        <f t="shared" si="33"/>
        <v>40870.17708332817</v>
      </c>
      <c r="B2132" s="51">
        <v>0</v>
      </c>
      <c r="C2132" s="51">
        <v>0</v>
      </c>
      <c r="D2132" s="52">
        <v>18.8</v>
      </c>
    </row>
    <row r="2133" spans="1:4" s="9" customFormat="1" x14ac:dyDescent="0.3">
      <c r="A2133" s="8">
        <f t="shared" si="33"/>
        <v>40870.187499994834</v>
      </c>
      <c r="B2133" s="51">
        <v>0</v>
      </c>
      <c r="C2133" s="51">
        <v>0</v>
      </c>
      <c r="D2133" s="52">
        <v>19</v>
      </c>
    </row>
    <row r="2134" spans="1:4" s="9" customFormat="1" x14ac:dyDescent="0.3">
      <c r="A2134" s="8">
        <f t="shared" si="33"/>
        <v>40870.197916661498</v>
      </c>
      <c r="B2134" s="51">
        <v>0</v>
      </c>
      <c r="C2134" s="51">
        <v>0</v>
      </c>
      <c r="D2134" s="52">
        <v>18.7</v>
      </c>
    </row>
    <row r="2135" spans="1:4" s="9" customFormat="1" x14ac:dyDescent="0.3">
      <c r="A2135" s="8">
        <f t="shared" si="33"/>
        <v>40870.208333328163</v>
      </c>
      <c r="B2135" s="51">
        <v>0</v>
      </c>
      <c r="C2135" s="51">
        <v>0</v>
      </c>
      <c r="D2135" s="52">
        <v>18.899999999999999</v>
      </c>
    </row>
    <row r="2136" spans="1:4" s="9" customFormat="1" x14ac:dyDescent="0.3">
      <c r="A2136" s="8">
        <f t="shared" si="33"/>
        <v>40870.218749994827</v>
      </c>
      <c r="B2136" s="51">
        <v>0</v>
      </c>
      <c r="C2136" s="51">
        <v>0</v>
      </c>
      <c r="D2136" s="52">
        <v>18.899999999999999</v>
      </c>
    </row>
    <row r="2137" spans="1:4" s="9" customFormat="1" x14ac:dyDescent="0.3">
      <c r="A2137" s="8">
        <f t="shared" si="33"/>
        <v>40870.229166661491</v>
      </c>
      <c r="B2137" s="51">
        <v>0</v>
      </c>
      <c r="C2137" s="51">
        <v>0</v>
      </c>
      <c r="D2137" s="52">
        <v>18.8</v>
      </c>
    </row>
    <row r="2138" spans="1:4" s="9" customFormat="1" x14ac:dyDescent="0.3">
      <c r="A2138" s="8">
        <f t="shared" si="33"/>
        <v>40870.239583328155</v>
      </c>
      <c r="B2138" s="51">
        <v>0</v>
      </c>
      <c r="C2138" s="51">
        <v>0</v>
      </c>
      <c r="D2138" s="52">
        <v>18.7</v>
      </c>
    </row>
    <row r="2139" spans="1:4" s="9" customFormat="1" x14ac:dyDescent="0.3">
      <c r="A2139" s="8">
        <f t="shared" si="33"/>
        <v>40870.24999999482</v>
      </c>
      <c r="B2139" s="51">
        <v>0</v>
      </c>
      <c r="C2139" s="51">
        <v>0</v>
      </c>
      <c r="D2139" s="52">
        <v>19.3</v>
      </c>
    </row>
    <row r="2140" spans="1:4" s="9" customFormat="1" x14ac:dyDescent="0.3">
      <c r="A2140" s="8">
        <f t="shared" si="33"/>
        <v>40870.260416661484</v>
      </c>
      <c r="B2140" s="51">
        <v>0</v>
      </c>
      <c r="C2140" s="51">
        <v>0</v>
      </c>
      <c r="D2140" s="52">
        <v>18.7</v>
      </c>
    </row>
    <row r="2141" spans="1:4" s="9" customFormat="1" x14ac:dyDescent="0.3">
      <c r="A2141" s="8">
        <f t="shared" si="33"/>
        <v>40870.270833328148</v>
      </c>
      <c r="B2141" s="51">
        <v>0</v>
      </c>
      <c r="C2141" s="51">
        <v>0</v>
      </c>
      <c r="D2141" s="52">
        <v>18.8</v>
      </c>
    </row>
    <row r="2142" spans="1:4" s="9" customFormat="1" x14ac:dyDescent="0.3">
      <c r="A2142" s="8">
        <f t="shared" si="33"/>
        <v>40870.281249994812</v>
      </c>
      <c r="B2142" s="51">
        <v>0</v>
      </c>
      <c r="C2142" s="51">
        <v>0</v>
      </c>
      <c r="D2142" s="52">
        <v>18.7</v>
      </c>
    </row>
    <row r="2143" spans="1:4" s="9" customFormat="1" x14ac:dyDescent="0.3">
      <c r="A2143" s="8">
        <f t="shared" si="33"/>
        <v>40870.291666661476</v>
      </c>
      <c r="B2143" s="51">
        <v>0</v>
      </c>
      <c r="C2143" s="51">
        <v>0</v>
      </c>
      <c r="D2143" s="52">
        <v>18.7</v>
      </c>
    </row>
    <row r="2144" spans="1:4" s="9" customFormat="1" x14ac:dyDescent="0.3">
      <c r="A2144" s="8">
        <f t="shared" si="33"/>
        <v>40870.302083328141</v>
      </c>
      <c r="B2144" s="51">
        <v>0</v>
      </c>
      <c r="C2144" s="51">
        <v>0</v>
      </c>
      <c r="D2144" s="52">
        <v>18.7</v>
      </c>
    </row>
    <row r="2145" spans="1:4" s="9" customFormat="1" x14ac:dyDescent="0.3">
      <c r="A2145" s="8">
        <f t="shared" si="33"/>
        <v>40870.312499994805</v>
      </c>
      <c r="B2145" s="51">
        <v>0</v>
      </c>
      <c r="C2145" s="51">
        <v>0</v>
      </c>
      <c r="D2145" s="52">
        <v>18.600000000000001</v>
      </c>
    </row>
    <row r="2146" spans="1:4" s="9" customFormat="1" x14ac:dyDescent="0.3">
      <c r="A2146" s="8">
        <f t="shared" si="33"/>
        <v>40870.322916661469</v>
      </c>
      <c r="B2146" s="51">
        <v>0</v>
      </c>
      <c r="C2146" s="51">
        <v>0</v>
      </c>
      <c r="D2146" s="52">
        <v>18.600000000000001</v>
      </c>
    </row>
    <row r="2147" spans="1:4" s="9" customFormat="1" x14ac:dyDescent="0.3">
      <c r="A2147" s="8">
        <f t="shared" si="33"/>
        <v>40870.333333328133</v>
      </c>
      <c r="B2147" s="51">
        <v>0</v>
      </c>
      <c r="C2147" s="51">
        <v>0</v>
      </c>
      <c r="D2147" s="52">
        <v>18.8</v>
      </c>
    </row>
    <row r="2148" spans="1:4" s="9" customFormat="1" x14ac:dyDescent="0.3">
      <c r="A2148" s="8">
        <f t="shared" si="33"/>
        <v>40870.343749994798</v>
      </c>
      <c r="B2148" s="51">
        <v>0</v>
      </c>
      <c r="C2148" s="51">
        <v>0</v>
      </c>
      <c r="D2148" s="52">
        <v>18.7</v>
      </c>
    </row>
    <row r="2149" spans="1:4" s="9" customFormat="1" x14ac:dyDescent="0.3">
      <c r="A2149" s="8">
        <f t="shared" si="33"/>
        <v>40870.354166661462</v>
      </c>
      <c r="B2149" s="51">
        <v>0</v>
      </c>
      <c r="C2149" s="51">
        <v>0</v>
      </c>
      <c r="D2149" s="52">
        <v>18.8</v>
      </c>
    </row>
    <row r="2150" spans="1:4" s="9" customFormat="1" x14ac:dyDescent="0.3">
      <c r="A2150" s="8">
        <f t="shared" si="33"/>
        <v>40870.364583328126</v>
      </c>
      <c r="B2150" s="51">
        <v>0</v>
      </c>
      <c r="C2150" s="51">
        <v>0</v>
      </c>
      <c r="D2150" s="52">
        <v>18.600000000000001</v>
      </c>
    </row>
    <row r="2151" spans="1:4" s="9" customFormat="1" x14ac:dyDescent="0.3">
      <c r="A2151" s="8">
        <f t="shared" si="33"/>
        <v>40870.37499999479</v>
      </c>
      <c r="B2151" s="51">
        <v>0</v>
      </c>
      <c r="C2151" s="51">
        <v>0</v>
      </c>
      <c r="D2151" s="52">
        <v>18.7</v>
      </c>
    </row>
    <row r="2152" spans="1:4" s="9" customFormat="1" x14ac:dyDescent="0.3">
      <c r="A2152" s="8">
        <f t="shared" si="33"/>
        <v>40870.385416661455</v>
      </c>
      <c r="B2152" s="51">
        <v>0</v>
      </c>
      <c r="C2152" s="51">
        <v>0</v>
      </c>
      <c r="D2152" s="52">
        <v>18.399999999999999</v>
      </c>
    </row>
    <row r="2153" spans="1:4" s="9" customFormat="1" x14ac:dyDescent="0.3">
      <c r="A2153" s="8">
        <f t="shared" si="33"/>
        <v>40870.395833328119</v>
      </c>
      <c r="B2153" s="51">
        <v>0</v>
      </c>
      <c r="C2153" s="51">
        <v>0</v>
      </c>
      <c r="D2153" s="52">
        <v>18</v>
      </c>
    </row>
    <row r="2154" spans="1:4" s="9" customFormat="1" x14ac:dyDescent="0.3">
      <c r="A2154" s="8">
        <f t="shared" si="33"/>
        <v>40870.406249994783</v>
      </c>
      <c r="B2154" s="51">
        <v>0</v>
      </c>
      <c r="C2154" s="51">
        <v>0</v>
      </c>
      <c r="D2154" s="52">
        <v>17.899999999999999</v>
      </c>
    </row>
    <row r="2155" spans="1:4" s="9" customFormat="1" x14ac:dyDescent="0.3">
      <c r="A2155" s="8">
        <f t="shared" si="33"/>
        <v>40870.416666661447</v>
      </c>
      <c r="B2155" s="51">
        <v>0</v>
      </c>
      <c r="C2155" s="51">
        <v>0</v>
      </c>
      <c r="D2155" s="52">
        <v>17.7</v>
      </c>
    </row>
    <row r="2156" spans="1:4" s="9" customFormat="1" x14ac:dyDescent="0.3">
      <c r="A2156" s="8">
        <f t="shared" si="33"/>
        <v>40870.427083328112</v>
      </c>
      <c r="B2156" s="51">
        <v>0</v>
      </c>
      <c r="C2156" s="51">
        <v>0</v>
      </c>
      <c r="D2156" s="52">
        <v>17.8</v>
      </c>
    </row>
    <row r="2157" spans="1:4" s="9" customFormat="1" x14ac:dyDescent="0.3">
      <c r="A2157" s="8">
        <f t="shared" si="33"/>
        <v>40870.437499994776</v>
      </c>
      <c r="B2157" s="51">
        <v>0</v>
      </c>
      <c r="C2157" s="51">
        <v>0</v>
      </c>
      <c r="D2157" s="52">
        <v>17.7</v>
      </c>
    </row>
    <row r="2158" spans="1:4" s="9" customFormat="1" x14ac:dyDescent="0.3">
      <c r="A2158" s="8">
        <f t="shared" si="33"/>
        <v>40870.44791666144</v>
      </c>
      <c r="B2158" s="51">
        <v>0</v>
      </c>
      <c r="C2158" s="51">
        <v>0</v>
      </c>
      <c r="D2158" s="52">
        <v>17.899999999999999</v>
      </c>
    </row>
    <row r="2159" spans="1:4" s="9" customFormat="1" x14ac:dyDescent="0.3">
      <c r="A2159" s="8">
        <f t="shared" si="33"/>
        <v>40870.458333328104</v>
      </c>
      <c r="B2159" s="51">
        <v>0</v>
      </c>
      <c r="C2159" s="51">
        <v>0</v>
      </c>
      <c r="D2159" s="52">
        <v>17.8</v>
      </c>
    </row>
    <row r="2160" spans="1:4" s="9" customFormat="1" x14ac:dyDescent="0.3">
      <c r="A2160" s="8">
        <f t="shared" si="33"/>
        <v>40870.468749994769</v>
      </c>
      <c r="B2160" s="51">
        <v>0</v>
      </c>
      <c r="C2160" s="51">
        <v>0</v>
      </c>
      <c r="D2160" s="52">
        <v>17.899999999999999</v>
      </c>
    </row>
    <row r="2161" spans="1:4" s="9" customFormat="1" x14ac:dyDescent="0.3">
      <c r="A2161" s="8">
        <f t="shared" si="33"/>
        <v>40870.479166661433</v>
      </c>
      <c r="B2161" s="51">
        <v>0</v>
      </c>
      <c r="C2161" s="51">
        <v>0</v>
      </c>
      <c r="D2161" s="52">
        <v>18.2</v>
      </c>
    </row>
    <row r="2162" spans="1:4" s="9" customFormat="1" x14ac:dyDescent="0.3">
      <c r="A2162" s="8">
        <f t="shared" si="33"/>
        <v>40870.489583328097</v>
      </c>
      <c r="B2162" s="51">
        <v>0</v>
      </c>
      <c r="C2162" s="51">
        <v>0</v>
      </c>
      <c r="D2162" s="52">
        <v>17.899999999999999</v>
      </c>
    </row>
    <row r="2163" spans="1:4" s="9" customFormat="1" x14ac:dyDescent="0.3">
      <c r="A2163" s="8">
        <f t="shared" si="33"/>
        <v>40870.499999994761</v>
      </c>
      <c r="B2163" s="51">
        <v>0</v>
      </c>
      <c r="C2163" s="51">
        <v>0</v>
      </c>
      <c r="D2163" s="52">
        <v>18</v>
      </c>
    </row>
    <row r="2164" spans="1:4" s="9" customFormat="1" x14ac:dyDescent="0.3">
      <c r="A2164" s="8">
        <f t="shared" si="33"/>
        <v>40870.510416661426</v>
      </c>
      <c r="B2164" s="51">
        <v>0</v>
      </c>
      <c r="C2164" s="51">
        <v>0</v>
      </c>
      <c r="D2164" s="52">
        <v>17.8</v>
      </c>
    </row>
    <row r="2165" spans="1:4" s="9" customFormat="1" x14ac:dyDescent="0.3">
      <c r="A2165" s="8">
        <f t="shared" si="33"/>
        <v>40870.52083332809</v>
      </c>
      <c r="B2165" s="51">
        <v>0</v>
      </c>
      <c r="C2165" s="51">
        <v>0</v>
      </c>
      <c r="D2165" s="52">
        <v>17.7</v>
      </c>
    </row>
    <row r="2166" spans="1:4" s="9" customFormat="1" x14ac:dyDescent="0.3">
      <c r="A2166" s="8">
        <f t="shared" si="33"/>
        <v>40870.531249994754</v>
      </c>
      <c r="B2166" s="51">
        <v>0</v>
      </c>
      <c r="C2166" s="51">
        <v>0</v>
      </c>
      <c r="D2166" s="52">
        <v>18.100000000000001</v>
      </c>
    </row>
    <row r="2167" spans="1:4" s="9" customFormat="1" x14ac:dyDescent="0.3">
      <c r="A2167" s="8">
        <f t="shared" si="33"/>
        <v>40870.541666661418</v>
      </c>
      <c r="B2167" s="51">
        <v>0</v>
      </c>
      <c r="C2167" s="51">
        <v>0</v>
      </c>
      <c r="D2167" s="52">
        <v>17.899999999999999</v>
      </c>
    </row>
    <row r="2168" spans="1:4" s="9" customFormat="1" x14ac:dyDescent="0.3">
      <c r="A2168" s="8">
        <f t="shared" si="33"/>
        <v>40870.552083328083</v>
      </c>
      <c r="B2168" s="51">
        <v>0</v>
      </c>
      <c r="C2168" s="51">
        <v>0</v>
      </c>
      <c r="D2168" s="52">
        <v>17.7</v>
      </c>
    </row>
    <row r="2169" spans="1:4" s="9" customFormat="1" x14ac:dyDescent="0.3">
      <c r="A2169" s="8">
        <f t="shared" si="33"/>
        <v>40870.562499994747</v>
      </c>
      <c r="B2169" s="51">
        <v>0</v>
      </c>
      <c r="C2169" s="51">
        <v>0</v>
      </c>
      <c r="D2169" s="52">
        <v>17.899999999999999</v>
      </c>
    </row>
    <row r="2170" spans="1:4" s="9" customFormat="1" x14ac:dyDescent="0.3">
      <c r="A2170" s="8">
        <f t="shared" si="33"/>
        <v>40870.572916661411</v>
      </c>
      <c r="B2170" s="51">
        <v>2</v>
      </c>
      <c r="C2170" s="51">
        <v>0</v>
      </c>
      <c r="D2170" s="52">
        <v>17.8</v>
      </c>
    </row>
    <row r="2171" spans="1:4" s="9" customFormat="1" x14ac:dyDescent="0.3">
      <c r="A2171" s="8">
        <f t="shared" si="33"/>
        <v>40870.583333328075</v>
      </c>
      <c r="B2171" s="51">
        <v>2</v>
      </c>
      <c r="C2171" s="51">
        <v>0</v>
      </c>
      <c r="D2171" s="52">
        <v>17.899999999999999</v>
      </c>
    </row>
    <row r="2172" spans="1:4" s="9" customFormat="1" x14ac:dyDescent="0.3">
      <c r="A2172" s="8">
        <f t="shared" si="33"/>
        <v>40870.593749994739</v>
      </c>
      <c r="B2172" s="51">
        <v>2</v>
      </c>
      <c r="C2172" s="51">
        <v>0</v>
      </c>
      <c r="D2172" s="52">
        <v>17.899999999999999</v>
      </c>
    </row>
    <row r="2173" spans="1:4" s="9" customFormat="1" x14ac:dyDescent="0.3">
      <c r="A2173" s="8">
        <f t="shared" si="33"/>
        <v>40870.604166661404</v>
      </c>
      <c r="B2173" s="51">
        <v>3</v>
      </c>
      <c r="C2173" s="51">
        <v>0</v>
      </c>
      <c r="D2173" s="52">
        <v>17.7</v>
      </c>
    </row>
    <row r="2174" spans="1:4" s="9" customFormat="1" x14ac:dyDescent="0.3">
      <c r="A2174" s="8">
        <f t="shared" si="33"/>
        <v>40870.614583328068</v>
      </c>
      <c r="B2174" s="51">
        <v>4</v>
      </c>
      <c r="C2174" s="51">
        <v>0</v>
      </c>
      <c r="D2174" s="52">
        <v>17.7</v>
      </c>
    </row>
    <row r="2175" spans="1:4" s="9" customFormat="1" x14ac:dyDescent="0.3">
      <c r="A2175" s="8">
        <f t="shared" si="33"/>
        <v>40870.624999994732</v>
      </c>
      <c r="B2175" s="51">
        <v>4</v>
      </c>
      <c r="C2175" s="51">
        <v>0</v>
      </c>
      <c r="D2175" s="52">
        <v>17.7</v>
      </c>
    </row>
    <row r="2176" spans="1:4" s="9" customFormat="1" x14ac:dyDescent="0.3">
      <c r="A2176" s="8">
        <f t="shared" si="33"/>
        <v>40870.635416661396</v>
      </c>
      <c r="B2176" s="51">
        <v>5</v>
      </c>
      <c r="C2176" s="51">
        <v>0</v>
      </c>
      <c r="D2176" s="52">
        <v>17.7</v>
      </c>
    </row>
    <row r="2177" spans="1:4" s="9" customFormat="1" x14ac:dyDescent="0.3">
      <c r="A2177" s="8">
        <f t="shared" si="33"/>
        <v>40870.645833328061</v>
      </c>
      <c r="B2177" s="51">
        <v>5</v>
      </c>
      <c r="C2177" s="51">
        <v>0</v>
      </c>
      <c r="D2177" s="52">
        <v>17.600000000000001</v>
      </c>
    </row>
    <row r="2178" spans="1:4" s="9" customFormat="1" x14ac:dyDescent="0.3">
      <c r="A2178" s="8">
        <f t="shared" si="33"/>
        <v>40870.656249994725</v>
      </c>
      <c r="B2178" s="51">
        <v>4</v>
      </c>
      <c r="C2178" s="51">
        <v>0</v>
      </c>
      <c r="D2178" s="52">
        <v>17.5</v>
      </c>
    </row>
    <row r="2179" spans="1:4" s="9" customFormat="1" x14ac:dyDescent="0.3">
      <c r="A2179" s="8">
        <f t="shared" si="33"/>
        <v>40870.666666661389</v>
      </c>
      <c r="B2179" s="51">
        <v>4</v>
      </c>
      <c r="C2179" s="51">
        <v>0</v>
      </c>
      <c r="D2179" s="52">
        <v>17.8</v>
      </c>
    </row>
    <row r="2180" spans="1:4" s="9" customFormat="1" x14ac:dyDescent="0.3">
      <c r="A2180" s="8">
        <f t="shared" si="33"/>
        <v>40870.677083328053</v>
      </c>
      <c r="B2180" s="51">
        <v>2</v>
      </c>
      <c r="C2180" s="51">
        <v>0</v>
      </c>
      <c r="D2180" s="52">
        <v>17.600000000000001</v>
      </c>
    </row>
    <row r="2181" spans="1:4" s="9" customFormat="1" x14ac:dyDescent="0.3">
      <c r="A2181" s="8">
        <f t="shared" ref="A2181:A2244" si="34">A2180+1/24/4</f>
        <v>40870.687499994718</v>
      </c>
      <c r="B2181" s="51">
        <v>2</v>
      </c>
      <c r="C2181" s="51">
        <v>0</v>
      </c>
      <c r="D2181" s="52">
        <v>17.5</v>
      </c>
    </row>
    <row r="2182" spans="1:4" s="9" customFormat="1" x14ac:dyDescent="0.3">
      <c r="A2182" s="8">
        <f t="shared" si="34"/>
        <v>40870.697916661382</v>
      </c>
      <c r="B2182" s="51">
        <v>2</v>
      </c>
      <c r="C2182" s="51">
        <v>0</v>
      </c>
      <c r="D2182" s="52">
        <v>17.399999999999999</v>
      </c>
    </row>
    <row r="2183" spans="1:4" s="9" customFormat="1" x14ac:dyDescent="0.3">
      <c r="A2183" s="8">
        <f t="shared" si="34"/>
        <v>40870.708333328046</v>
      </c>
      <c r="B2183" s="51">
        <v>1</v>
      </c>
      <c r="C2183" s="51">
        <v>0</v>
      </c>
      <c r="D2183" s="52">
        <v>17.7</v>
      </c>
    </row>
    <row r="2184" spans="1:4" s="9" customFormat="1" x14ac:dyDescent="0.3">
      <c r="A2184" s="8">
        <f t="shared" si="34"/>
        <v>40870.71874999471</v>
      </c>
      <c r="B2184" s="51">
        <v>1</v>
      </c>
      <c r="C2184" s="51">
        <v>0</v>
      </c>
      <c r="D2184" s="52">
        <v>16.8</v>
      </c>
    </row>
    <row r="2185" spans="1:4" s="9" customFormat="1" x14ac:dyDescent="0.3">
      <c r="A2185" s="8">
        <f t="shared" si="34"/>
        <v>40870.729166661375</v>
      </c>
      <c r="B2185" s="51">
        <v>0</v>
      </c>
      <c r="C2185" s="51">
        <v>0</v>
      </c>
      <c r="D2185" s="52">
        <v>16.899999999999999</v>
      </c>
    </row>
    <row r="2186" spans="1:4" s="9" customFormat="1" x14ac:dyDescent="0.3">
      <c r="A2186" s="8">
        <f t="shared" si="34"/>
        <v>40870.739583328039</v>
      </c>
      <c r="B2186" s="51">
        <v>0</v>
      </c>
      <c r="C2186" s="51">
        <v>0</v>
      </c>
      <c r="D2186" s="52">
        <v>16.8</v>
      </c>
    </row>
    <row r="2187" spans="1:4" s="9" customFormat="1" x14ac:dyDescent="0.3">
      <c r="A2187" s="8">
        <f t="shared" si="34"/>
        <v>40870.749999994703</v>
      </c>
      <c r="B2187" s="51">
        <v>0</v>
      </c>
      <c r="C2187" s="51">
        <v>0</v>
      </c>
      <c r="D2187" s="52">
        <v>16.899999999999999</v>
      </c>
    </row>
    <row r="2188" spans="1:4" s="9" customFormat="1" x14ac:dyDescent="0.3">
      <c r="A2188" s="8">
        <f t="shared" si="34"/>
        <v>40870.760416661367</v>
      </c>
      <c r="B2188" s="51">
        <v>0</v>
      </c>
      <c r="C2188" s="51">
        <v>0</v>
      </c>
      <c r="D2188" s="52">
        <v>16.899999999999999</v>
      </c>
    </row>
    <row r="2189" spans="1:4" s="9" customFormat="1" x14ac:dyDescent="0.3">
      <c r="A2189" s="8">
        <f t="shared" si="34"/>
        <v>40870.770833328032</v>
      </c>
      <c r="B2189" s="51">
        <v>0</v>
      </c>
      <c r="C2189" s="51">
        <v>0</v>
      </c>
      <c r="D2189" s="52">
        <v>16.8</v>
      </c>
    </row>
    <row r="2190" spans="1:4" s="9" customFormat="1" x14ac:dyDescent="0.3">
      <c r="A2190" s="8">
        <f t="shared" si="34"/>
        <v>40870.781249994696</v>
      </c>
      <c r="B2190" s="51">
        <v>0</v>
      </c>
      <c r="C2190" s="51">
        <v>0</v>
      </c>
      <c r="D2190" s="52">
        <v>16.899999999999999</v>
      </c>
    </row>
    <row r="2191" spans="1:4" s="9" customFormat="1" x14ac:dyDescent="0.3">
      <c r="A2191" s="8">
        <f t="shared" si="34"/>
        <v>40870.79166666136</v>
      </c>
      <c r="B2191" s="51">
        <v>0</v>
      </c>
      <c r="C2191" s="51">
        <v>0</v>
      </c>
      <c r="D2191" s="52">
        <v>16.899999999999999</v>
      </c>
    </row>
    <row r="2192" spans="1:4" s="9" customFormat="1" x14ac:dyDescent="0.3">
      <c r="A2192" s="8">
        <f t="shared" si="34"/>
        <v>40870.802083328024</v>
      </c>
      <c r="B2192" s="51">
        <v>0</v>
      </c>
      <c r="C2192" s="51">
        <v>0</v>
      </c>
      <c r="D2192" s="52">
        <v>16.899999999999999</v>
      </c>
    </row>
    <row r="2193" spans="1:4" s="9" customFormat="1" x14ac:dyDescent="0.3">
      <c r="A2193" s="8">
        <f t="shared" si="34"/>
        <v>40870.812499994689</v>
      </c>
      <c r="B2193" s="51">
        <v>0</v>
      </c>
      <c r="C2193" s="51">
        <v>0</v>
      </c>
      <c r="D2193" s="52">
        <v>17</v>
      </c>
    </row>
    <row r="2194" spans="1:4" s="9" customFormat="1" x14ac:dyDescent="0.3">
      <c r="A2194" s="8">
        <f t="shared" si="34"/>
        <v>40870.822916661353</v>
      </c>
      <c r="B2194" s="51">
        <v>0</v>
      </c>
      <c r="C2194" s="51">
        <v>0</v>
      </c>
      <c r="D2194" s="52">
        <v>16.899999999999999</v>
      </c>
    </row>
    <row r="2195" spans="1:4" s="9" customFormat="1" x14ac:dyDescent="0.3">
      <c r="A2195" s="8">
        <f t="shared" si="34"/>
        <v>40870.833333328017</v>
      </c>
      <c r="B2195" s="51">
        <v>0</v>
      </c>
      <c r="C2195" s="51">
        <v>0</v>
      </c>
      <c r="D2195" s="52">
        <v>17</v>
      </c>
    </row>
    <row r="2196" spans="1:4" s="9" customFormat="1" x14ac:dyDescent="0.3">
      <c r="A2196" s="8">
        <f t="shared" si="34"/>
        <v>40870.843749994681</v>
      </c>
      <c r="B2196" s="51">
        <v>0</v>
      </c>
      <c r="C2196" s="51">
        <v>0</v>
      </c>
      <c r="D2196" s="52">
        <v>16.8</v>
      </c>
    </row>
    <row r="2197" spans="1:4" s="9" customFormat="1" x14ac:dyDescent="0.3">
      <c r="A2197" s="8">
        <f t="shared" si="34"/>
        <v>40870.854166661346</v>
      </c>
      <c r="B2197" s="51">
        <v>0</v>
      </c>
      <c r="C2197" s="51">
        <v>0</v>
      </c>
      <c r="D2197" s="52">
        <v>17</v>
      </c>
    </row>
    <row r="2198" spans="1:4" s="9" customFormat="1" x14ac:dyDescent="0.3">
      <c r="A2198" s="8">
        <f t="shared" si="34"/>
        <v>40870.86458332801</v>
      </c>
      <c r="B2198" s="51">
        <v>0</v>
      </c>
      <c r="C2198" s="51">
        <v>0</v>
      </c>
      <c r="D2198" s="52">
        <v>17</v>
      </c>
    </row>
    <row r="2199" spans="1:4" s="9" customFormat="1" x14ac:dyDescent="0.3">
      <c r="A2199" s="8">
        <f t="shared" si="34"/>
        <v>40870.874999994674</v>
      </c>
      <c r="B2199" s="51">
        <v>0</v>
      </c>
      <c r="C2199" s="51">
        <v>0</v>
      </c>
      <c r="D2199" s="52">
        <v>16.899999999999999</v>
      </c>
    </row>
    <row r="2200" spans="1:4" s="9" customFormat="1" x14ac:dyDescent="0.3">
      <c r="A2200" s="8">
        <f t="shared" si="34"/>
        <v>40870.885416661338</v>
      </c>
      <c r="B2200" s="51">
        <v>0</v>
      </c>
      <c r="C2200" s="51">
        <v>0</v>
      </c>
      <c r="D2200" s="52">
        <v>16.899999999999999</v>
      </c>
    </row>
    <row r="2201" spans="1:4" s="9" customFormat="1" x14ac:dyDescent="0.3">
      <c r="A2201" s="8">
        <f t="shared" si="34"/>
        <v>40870.895833328002</v>
      </c>
      <c r="B2201" s="51">
        <v>0</v>
      </c>
      <c r="C2201" s="51">
        <v>0</v>
      </c>
      <c r="D2201" s="52">
        <v>17.2</v>
      </c>
    </row>
    <row r="2202" spans="1:4" s="9" customFormat="1" x14ac:dyDescent="0.3">
      <c r="A2202" s="8">
        <f t="shared" si="34"/>
        <v>40870.906249994667</v>
      </c>
      <c r="B2202" s="51">
        <v>0</v>
      </c>
      <c r="C2202" s="51">
        <v>0</v>
      </c>
      <c r="D2202" s="52">
        <v>16.899999999999999</v>
      </c>
    </row>
    <row r="2203" spans="1:4" s="9" customFormat="1" x14ac:dyDescent="0.3">
      <c r="A2203" s="8">
        <f t="shared" si="34"/>
        <v>40870.916666661331</v>
      </c>
      <c r="B2203" s="51">
        <v>0</v>
      </c>
      <c r="C2203" s="51">
        <v>0</v>
      </c>
      <c r="D2203" s="52">
        <v>17.100000000000001</v>
      </c>
    </row>
    <row r="2204" spans="1:4" s="9" customFormat="1" x14ac:dyDescent="0.3">
      <c r="A2204" s="8">
        <f t="shared" si="34"/>
        <v>40870.927083327995</v>
      </c>
      <c r="B2204" s="51">
        <v>0</v>
      </c>
      <c r="C2204" s="51">
        <v>0</v>
      </c>
      <c r="D2204" s="52">
        <v>17.2</v>
      </c>
    </row>
    <row r="2205" spans="1:4" s="9" customFormat="1" x14ac:dyDescent="0.3">
      <c r="A2205" s="8">
        <f t="shared" si="34"/>
        <v>40870.937499994659</v>
      </c>
      <c r="B2205" s="51">
        <v>0</v>
      </c>
      <c r="C2205" s="51">
        <v>0</v>
      </c>
      <c r="D2205" s="52">
        <v>17</v>
      </c>
    </row>
    <row r="2206" spans="1:4" s="9" customFormat="1" x14ac:dyDescent="0.3">
      <c r="A2206" s="8">
        <f t="shared" si="34"/>
        <v>40870.947916661324</v>
      </c>
      <c r="B2206" s="51">
        <v>0</v>
      </c>
      <c r="C2206" s="51">
        <v>0</v>
      </c>
      <c r="D2206" s="52">
        <v>17.3</v>
      </c>
    </row>
    <row r="2207" spans="1:4" s="9" customFormat="1" x14ac:dyDescent="0.3">
      <c r="A2207" s="8">
        <f t="shared" si="34"/>
        <v>40870.958333327988</v>
      </c>
      <c r="B2207" s="51">
        <v>0</v>
      </c>
      <c r="C2207" s="51">
        <v>0</v>
      </c>
      <c r="D2207" s="52">
        <v>17.100000000000001</v>
      </c>
    </row>
    <row r="2208" spans="1:4" s="9" customFormat="1" x14ac:dyDescent="0.3">
      <c r="A2208" s="8">
        <f t="shared" si="34"/>
        <v>40870.968749994652</v>
      </c>
      <c r="B2208" s="51">
        <v>0</v>
      </c>
      <c r="C2208" s="51">
        <v>0</v>
      </c>
      <c r="D2208" s="52">
        <v>17.3</v>
      </c>
    </row>
    <row r="2209" spans="1:4" s="9" customFormat="1" x14ac:dyDescent="0.3">
      <c r="A2209" s="8">
        <f t="shared" si="34"/>
        <v>40870.979166661316</v>
      </c>
      <c r="B2209" s="51">
        <v>0</v>
      </c>
      <c r="C2209" s="51">
        <v>0</v>
      </c>
      <c r="D2209" s="52">
        <v>17.100000000000001</v>
      </c>
    </row>
    <row r="2210" spans="1:4" s="9" customFormat="1" x14ac:dyDescent="0.3">
      <c r="A2210" s="8">
        <f t="shared" si="34"/>
        <v>40870.989583327981</v>
      </c>
      <c r="B2210" s="51">
        <v>0</v>
      </c>
      <c r="C2210" s="51">
        <v>0</v>
      </c>
      <c r="D2210" s="52">
        <v>17.100000000000001</v>
      </c>
    </row>
    <row r="2211" spans="1:4" s="9" customFormat="1" x14ac:dyDescent="0.3">
      <c r="A2211" s="8">
        <f t="shared" si="34"/>
        <v>40870.999999994645</v>
      </c>
      <c r="B2211" s="51">
        <v>0</v>
      </c>
      <c r="C2211" s="51">
        <v>0</v>
      </c>
      <c r="D2211" s="52">
        <v>17.399999999999999</v>
      </c>
    </row>
    <row r="2212" spans="1:4" s="9" customFormat="1" x14ac:dyDescent="0.3">
      <c r="A2212" s="8">
        <f t="shared" si="34"/>
        <v>40871.010416661309</v>
      </c>
      <c r="B2212" s="51">
        <v>0</v>
      </c>
      <c r="C2212" s="51">
        <v>0</v>
      </c>
      <c r="D2212" s="52">
        <v>17.3</v>
      </c>
    </row>
    <row r="2213" spans="1:4" s="9" customFormat="1" x14ac:dyDescent="0.3">
      <c r="A2213" s="8">
        <f t="shared" si="34"/>
        <v>40871.020833327973</v>
      </c>
      <c r="B2213" s="51">
        <v>0</v>
      </c>
      <c r="C2213" s="51">
        <v>0</v>
      </c>
      <c r="D2213" s="52">
        <v>17.399999999999999</v>
      </c>
    </row>
    <row r="2214" spans="1:4" s="9" customFormat="1" x14ac:dyDescent="0.3">
      <c r="A2214" s="8">
        <f t="shared" si="34"/>
        <v>40871.031249994638</v>
      </c>
      <c r="B2214" s="51">
        <v>0</v>
      </c>
      <c r="C2214" s="51">
        <v>0</v>
      </c>
      <c r="D2214" s="52">
        <v>17.3</v>
      </c>
    </row>
    <row r="2215" spans="1:4" s="9" customFormat="1" x14ac:dyDescent="0.3">
      <c r="A2215" s="8">
        <f t="shared" si="34"/>
        <v>40871.041666661302</v>
      </c>
      <c r="B2215" s="51">
        <v>0</v>
      </c>
      <c r="C2215" s="51">
        <v>0</v>
      </c>
      <c r="D2215" s="52">
        <v>17.2</v>
      </c>
    </row>
    <row r="2216" spans="1:4" s="9" customFormat="1" x14ac:dyDescent="0.3">
      <c r="A2216" s="8">
        <f t="shared" si="34"/>
        <v>40871.052083327966</v>
      </c>
      <c r="B2216" s="51">
        <v>0</v>
      </c>
      <c r="C2216" s="51">
        <v>0</v>
      </c>
      <c r="D2216" s="52">
        <v>16.8</v>
      </c>
    </row>
    <row r="2217" spans="1:4" s="9" customFormat="1" x14ac:dyDescent="0.3">
      <c r="A2217" s="8">
        <f t="shared" si="34"/>
        <v>40871.06249999463</v>
      </c>
      <c r="B2217" s="51">
        <v>0</v>
      </c>
      <c r="C2217" s="51">
        <v>0</v>
      </c>
      <c r="D2217" s="52">
        <v>17</v>
      </c>
    </row>
    <row r="2218" spans="1:4" s="9" customFormat="1" x14ac:dyDescent="0.3">
      <c r="A2218" s="8">
        <f t="shared" si="34"/>
        <v>40871.072916661295</v>
      </c>
      <c r="B2218" s="51">
        <v>0</v>
      </c>
      <c r="C2218" s="51">
        <v>0</v>
      </c>
      <c r="D2218" s="52">
        <v>16.8</v>
      </c>
    </row>
    <row r="2219" spans="1:4" s="9" customFormat="1" x14ac:dyDescent="0.3">
      <c r="A2219" s="8">
        <f t="shared" si="34"/>
        <v>40871.083333327959</v>
      </c>
      <c r="B2219" s="51">
        <v>0</v>
      </c>
      <c r="C2219" s="51">
        <v>0</v>
      </c>
      <c r="D2219" s="52">
        <v>16.8</v>
      </c>
    </row>
    <row r="2220" spans="1:4" s="9" customFormat="1" x14ac:dyDescent="0.3">
      <c r="A2220" s="8">
        <f t="shared" si="34"/>
        <v>40871.093749994623</v>
      </c>
      <c r="B2220" s="51">
        <v>0</v>
      </c>
      <c r="C2220" s="51">
        <v>0</v>
      </c>
      <c r="D2220" s="52">
        <v>16.8</v>
      </c>
    </row>
    <row r="2221" spans="1:4" s="9" customFormat="1" x14ac:dyDescent="0.3">
      <c r="A2221" s="8">
        <f t="shared" si="34"/>
        <v>40871.104166661287</v>
      </c>
      <c r="B2221" s="51">
        <v>0</v>
      </c>
      <c r="C2221" s="51">
        <v>0</v>
      </c>
      <c r="D2221" s="52">
        <v>16.8</v>
      </c>
    </row>
    <row r="2222" spans="1:4" s="9" customFormat="1" x14ac:dyDescent="0.3">
      <c r="A2222" s="8">
        <f t="shared" si="34"/>
        <v>40871.114583327952</v>
      </c>
      <c r="B2222" s="51">
        <v>0</v>
      </c>
      <c r="C2222" s="51">
        <v>0</v>
      </c>
      <c r="D2222" s="52">
        <v>16.8</v>
      </c>
    </row>
    <row r="2223" spans="1:4" s="9" customFormat="1" x14ac:dyDescent="0.3">
      <c r="A2223" s="8">
        <f t="shared" si="34"/>
        <v>40871.124999994616</v>
      </c>
      <c r="B2223" s="51">
        <v>0</v>
      </c>
      <c r="C2223" s="51">
        <v>0</v>
      </c>
      <c r="D2223" s="52">
        <v>17.2</v>
      </c>
    </row>
    <row r="2224" spans="1:4" s="9" customFormat="1" x14ac:dyDescent="0.3">
      <c r="A2224" s="8">
        <f t="shared" si="34"/>
        <v>40871.13541666128</v>
      </c>
      <c r="B2224" s="51">
        <v>0</v>
      </c>
      <c r="C2224" s="51">
        <v>0</v>
      </c>
      <c r="D2224" s="52">
        <v>17.100000000000001</v>
      </c>
    </row>
    <row r="2225" spans="1:4" s="9" customFormat="1" x14ac:dyDescent="0.3">
      <c r="A2225" s="8">
        <f t="shared" si="34"/>
        <v>40871.145833327944</v>
      </c>
      <c r="B2225" s="51">
        <v>0</v>
      </c>
      <c r="C2225" s="51">
        <v>0</v>
      </c>
      <c r="D2225" s="52">
        <v>16.8</v>
      </c>
    </row>
    <row r="2226" spans="1:4" s="9" customFormat="1" x14ac:dyDescent="0.3">
      <c r="A2226" s="8">
        <f t="shared" si="34"/>
        <v>40871.156249994609</v>
      </c>
      <c r="B2226" s="51">
        <v>0</v>
      </c>
      <c r="C2226" s="51">
        <v>0</v>
      </c>
      <c r="D2226" s="52">
        <v>16.7</v>
      </c>
    </row>
    <row r="2227" spans="1:4" s="9" customFormat="1" x14ac:dyDescent="0.3">
      <c r="A2227" s="8">
        <f t="shared" si="34"/>
        <v>40871.166666661273</v>
      </c>
      <c r="B2227" s="51">
        <v>0</v>
      </c>
      <c r="C2227" s="51">
        <v>0</v>
      </c>
      <c r="D2227" s="52">
        <v>16.7</v>
      </c>
    </row>
    <row r="2228" spans="1:4" s="9" customFormat="1" x14ac:dyDescent="0.3">
      <c r="A2228" s="8">
        <f t="shared" si="34"/>
        <v>40871.177083327937</v>
      </c>
      <c r="B2228" s="51">
        <v>0</v>
      </c>
      <c r="C2228" s="51">
        <v>0</v>
      </c>
      <c r="D2228" s="52">
        <v>16.7</v>
      </c>
    </row>
    <row r="2229" spans="1:4" s="9" customFormat="1" x14ac:dyDescent="0.3">
      <c r="A2229" s="8">
        <f t="shared" si="34"/>
        <v>40871.187499994601</v>
      </c>
      <c r="B2229" s="51">
        <v>0</v>
      </c>
      <c r="C2229" s="51">
        <v>0</v>
      </c>
      <c r="D2229" s="52">
        <v>16.5</v>
      </c>
    </row>
    <row r="2230" spans="1:4" s="9" customFormat="1" x14ac:dyDescent="0.3">
      <c r="A2230" s="8">
        <f t="shared" si="34"/>
        <v>40871.197916661265</v>
      </c>
      <c r="B2230" s="51">
        <v>0</v>
      </c>
      <c r="C2230" s="51">
        <v>0</v>
      </c>
      <c r="D2230" s="52">
        <v>16.5</v>
      </c>
    </row>
    <row r="2231" spans="1:4" s="9" customFormat="1" x14ac:dyDescent="0.3">
      <c r="A2231" s="8">
        <f t="shared" si="34"/>
        <v>40871.20833332793</v>
      </c>
      <c r="B2231" s="51">
        <v>0</v>
      </c>
      <c r="C2231" s="51">
        <v>0</v>
      </c>
      <c r="D2231" s="52">
        <v>16.3</v>
      </c>
    </row>
    <row r="2232" spans="1:4" s="9" customFormat="1" x14ac:dyDescent="0.3">
      <c r="A2232" s="8">
        <f t="shared" si="34"/>
        <v>40871.218749994594</v>
      </c>
      <c r="B2232" s="51">
        <v>0</v>
      </c>
      <c r="C2232" s="51">
        <v>0</v>
      </c>
      <c r="D2232" s="52">
        <v>16.600000000000001</v>
      </c>
    </row>
    <row r="2233" spans="1:4" s="9" customFormat="1" x14ac:dyDescent="0.3">
      <c r="A2233" s="8">
        <f t="shared" si="34"/>
        <v>40871.229166661258</v>
      </c>
      <c r="B2233" s="51">
        <v>0</v>
      </c>
      <c r="C2233" s="51">
        <v>0</v>
      </c>
      <c r="D2233" s="52">
        <v>16.3</v>
      </c>
    </row>
    <row r="2234" spans="1:4" s="9" customFormat="1" x14ac:dyDescent="0.3">
      <c r="A2234" s="8">
        <f t="shared" si="34"/>
        <v>40871.239583327922</v>
      </c>
      <c r="B2234" s="51">
        <v>0</v>
      </c>
      <c r="C2234" s="51">
        <v>0</v>
      </c>
      <c r="D2234" s="52">
        <v>16.5</v>
      </c>
    </row>
    <row r="2235" spans="1:4" s="9" customFormat="1" x14ac:dyDescent="0.3">
      <c r="A2235" s="8">
        <f t="shared" si="34"/>
        <v>40871.249999994587</v>
      </c>
      <c r="B2235" s="51">
        <v>0</v>
      </c>
      <c r="C2235" s="51">
        <v>0</v>
      </c>
      <c r="D2235" s="52">
        <v>16.600000000000001</v>
      </c>
    </row>
    <row r="2236" spans="1:4" s="9" customFormat="1" x14ac:dyDescent="0.3">
      <c r="A2236" s="8">
        <f t="shared" si="34"/>
        <v>40871.260416661251</v>
      </c>
      <c r="B2236" s="51">
        <v>0</v>
      </c>
      <c r="C2236" s="51">
        <v>0</v>
      </c>
      <c r="D2236" s="52">
        <v>16.5</v>
      </c>
    </row>
    <row r="2237" spans="1:4" s="9" customFormat="1" x14ac:dyDescent="0.3">
      <c r="A2237" s="8">
        <f t="shared" si="34"/>
        <v>40871.270833327915</v>
      </c>
      <c r="B2237" s="51">
        <v>0</v>
      </c>
      <c r="C2237" s="51">
        <v>0</v>
      </c>
      <c r="D2237" s="52">
        <v>16.600000000000001</v>
      </c>
    </row>
    <row r="2238" spans="1:4" s="9" customFormat="1" x14ac:dyDescent="0.3">
      <c r="A2238" s="8">
        <f t="shared" si="34"/>
        <v>40871.281249994579</v>
      </c>
      <c r="B2238" s="51">
        <v>0</v>
      </c>
      <c r="C2238" s="51">
        <v>0</v>
      </c>
      <c r="D2238" s="52">
        <v>16.399999999999999</v>
      </c>
    </row>
    <row r="2239" spans="1:4" s="9" customFormat="1" x14ac:dyDescent="0.3">
      <c r="A2239" s="8">
        <f t="shared" si="34"/>
        <v>40871.291666661244</v>
      </c>
      <c r="B2239" s="51">
        <v>0</v>
      </c>
      <c r="C2239" s="51">
        <v>0</v>
      </c>
      <c r="D2239" s="52">
        <v>16.600000000000001</v>
      </c>
    </row>
    <row r="2240" spans="1:4" s="9" customFormat="1" x14ac:dyDescent="0.3">
      <c r="A2240" s="8">
        <f t="shared" si="34"/>
        <v>40871.302083327908</v>
      </c>
      <c r="B2240" s="51">
        <v>0</v>
      </c>
      <c r="C2240" s="51">
        <v>0</v>
      </c>
      <c r="D2240" s="52">
        <v>16.5</v>
      </c>
    </row>
    <row r="2241" spans="1:4" s="9" customFormat="1" x14ac:dyDescent="0.3">
      <c r="A2241" s="8">
        <f t="shared" si="34"/>
        <v>40871.312499994572</v>
      </c>
      <c r="B2241" s="51">
        <v>0</v>
      </c>
      <c r="C2241" s="51">
        <v>0</v>
      </c>
      <c r="D2241" s="52">
        <v>16.3</v>
      </c>
    </row>
    <row r="2242" spans="1:4" s="9" customFormat="1" x14ac:dyDescent="0.3">
      <c r="A2242" s="8">
        <f t="shared" si="34"/>
        <v>40871.322916661236</v>
      </c>
      <c r="B2242" s="51">
        <v>0</v>
      </c>
      <c r="C2242" s="51">
        <v>0</v>
      </c>
      <c r="D2242" s="52">
        <v>16.5</v>
      </c>
    </row>
    <row r="2243" spans="1:4" s="9" customFormat="1" x14ac:dyDescent="0.3">
      <c r="A2243" s="8">
        <f t="shared" si="34"/>
        <v>40871.333333327901</v>
      </c>
      <c r="B2243" s="51">
        <v>0</v>
      </c>
      <c r="C2243" s="51">
        <v>0</v>
      </c>
      <c r="D2243" s="52">
        <v>16.3</v>
      </c>
    </row>
    <row r="2244" spans="1:4" s="9" customFormat="1" x14ac:dyDescent="0.3">
      <c r="A2244" s="8">
        <f t="shared" si="34"/>
        <v>40871.343749994565</v>
      </c>
      <c r="B2244" s="51">
        <v>0</v>
      </c>
      <c r="C2244" s="51">
        <v>0</v>
      </c>
      <c r="D2244" s="52">
        <v>16.3</v>
      </c>
    </row>
    <row r="2245" spans="1:4" s="9" customFormat="1" x14ac:dyDescent="0.3">
      <c r="A2245" s="8">
        <f t="shared" ref="A2245:A2308" si="35">A2244+1/24/4</f>
        <v>40871.354166661229</v>
      </c>
      <c r="B2245" s="51">
        <v>0</v>
      </c>
      <c r="C2245" s="51">
        <v>0</v>
      </c>
      <c r="D2245" s="52">
        <v>16.3</v>
      </c>
    </row>
    <row r="2246" spans="1:4" s="9" customFormat="1" x14ac:dyDescent="0.3">
      <c r="A2246" s="8">
        <f t="shared" si="35"/>
        <v>40871.364583327893</v>
      </c>
      <c r="B2246" s="51">
        <v>0</v>
      </c>
      <c r="C2246" s="51">
        <v>0</v>
      </c>
      <c r="D2246" s="52">
        <v>16.399999999999999</v>
      </c>
    </row>
    <row r="2247" spans="1:4" s="9" customFormat="1" x14ac:dyDescent="0.3">
      <c r="A2247" s="8">
        <f t="shared" si="35"/>
        <v>40871.374999994558</v>
      </c>
      <c r="B2247" s="51">
        <v>0</v>
      </c>
      <c r="C2247" s="51">
        <v>0</v>
      </c>
      <c r="D2247" s="52">
        <v>16.8</v>
      </c>
    </row>
    <row r="2248" spans="1:4" s="9" customFormat="1" x14ac:dyDescent="0.3">
      <c r="A2248" s="8">
        <f t="shared" si="35"/>
        <v>40871.385416661222</v>
      </c>
      <c r="B2248" s="51">
        <v>0</v>
      </c>
      <c r="C2248" s="51">
        <v>0</v>
      </c>
      <c r="D2248" s="52">
        <v>16</v>
      </c>
    </row>
    <row r="2249" spans="1:4" s="9" customFormat="1" x14ac:dyDescent="0.3">
      <c r="A2249" s="8">
        <f t="shared" si="35"/>
        <v>40871.395833327886</v>
      </c>
      <c r="B2249" s="51">
        <v>0</v>
      </c>
      <c r="C2249" s="51">
        <v>0</v>
      </c>
      <c r="D2249" s="52">
        <v>16.100000000000001</v>
      </c>
    </row>
    <row r="2250" spans="1:4" s="9" customFormat="1" x14ac:dyDescent="0.3">
      <c r="A2250" s="8">
        <f t="shared" si="35"/>
        <v>40871.40624999455</v>
      </c>
      <c r="B2250" s="51">
        <v>0</v>
      </c>
      <c r="C2250" s="51">
        <v>0</v>
      </c>
      <c r="D2250" s="52">
        <v>16</v>
      </c>
    </row>
    <row r="2251" spans="1:4" s="9" customFormat="1" x14ac:dyDescent="0.3">
      <c r="A2251" s="8">
        <f t="shared" si="35"/>
        <v>40871.416666661215</v>
      </c>
      <c r="B2251" s="51">
        <v>0</v>
      </c>
      <c r="C2251" s="51">
        <v>0</v>
      </c>
      <c r="D2251" s="52">
        <v>15.7</v>
      </c>
    </row>
    <row r="2252" spans="1:4" s="9" customFormat="1" x14ac:dyDescent="0.3">
      <c r="A2252" s="8">
        <f t="shared" si="35"/>
        <v>40871.427083327879</v>
      </c>
      <c r="B2252" s="51">
        <v>0</v>
      </c>
      <c r="C2252" s="51">
        <v>0</v>
      </c>
      <c r="D2252" s="52">
        <v>15.9</v>
      </c>
    </row>
    <row r="2253" spans="1:4" s="9" customFormat="1" x14ac:dyDescent="0.3">
      <c r="A2253" s="8">
        <f t="shared" si="35"/>
        <v>40871.437499994543</v>
      </c>
      <c r="B2253" s="51">
        <v>0</v>
      </c>
      <c r="C2253" s="51">
        <v>0</v>
      </c>
      <c r="D2253" s="52">
        <v>15.7</v>
      </c>
    </row>
    <row r="2254" spans="1:4" s="9" customFormat="1" x14ac:dyDescent="0.3">
      <c r="A2254" s="8">
        <f t="shared" si="35"/>
        <v>40871.447916661207</v>
      </c>
      <c r="B2254" s="51">
        <v>0</v>
      </c>
      <c r="C2254" s="51">
        <v>0</v>
      </c>
      <c r="D2254" s="52">
        <v>15.8</v>
      </c>
    </row>
    <row r="2255" spans="1:4" s="9" customFormat="1" x14ac:dyDescent="0.3">
      <c r="A2255" s="8">
        <f t="shared" si="35"/>
        <v>40871.458333327872</v>
      </c>
      <c r="B2255" s="51">
        <v>0</v>
      </c>
      <c r="C2255" s="51">
        <v>0</v>
      </c>
      <c r="D2255" s="52">
        <v>15.7</v>
      </c>
    </row>
    <row r="2256" spans="1:4" s="9" customFormat="1" x14ac:dyDescent="0.3">
      <c r="A2256" s="8">
        <f t="shared" si="35"/>
        <v>40871.468749994536</v>
      </c>
      <c r="B2256" s="51">
        <v>0</v>
      </c>
      <c r="C2256" s="51">
        <v>0</v>
      </c>
      <c r="D2256" s="52">
        <v>15.8</v>
      </c>
    </row>
    <row r="2257" spans="1:4" s="9" customFormat="1" x14ac:dyDescent="0.3">
      <c r="A2257" s="8">
        <f t="shared" si="35"/>
        <v>40871.4791666612</v>
      </c>
      <c r="B2257" s="51">
        <v>0</v>
      </c>
      <c r="C2257" s="51">
        <v>0</v>
      </c>
      <c r="D2257" s="52">
        <v>15.6</v>
      </c>
    </row>
    <row r="2258" spans="1:4" s="9" customFormat="1" x14ac:dyDescent="0.3">
      <c r="A2258" s="8">
        <f t="shared" si="35"/>
        <v>40871.489583327864</v>
      </c>
      <c r="B2258" s="51">
        <v>0</v>
      </c>
      <c r="C2258" s="51">
        <v>0</v>
      </c>
      <c r="D2258" s="52">
        <v>15.7</v>
      </c>
    </row>
    <row r="2259" spans="1:4" s="9" customFormat="1" x14ac:dyDescent="0.3">
      <c r="A2259" s="8">
        <f t="shared" si="35"/>
        <v>40871.499999994528</v>
      </c>
      <c r="B2259" s="51">
        <v>0</v>
      </c>
      <c r="C2259" s="51">
        <v>0</v>
      </c>
      <c r="D2259" s="52">
        <v>15.7</v>
      </c>
    </row>
    <row r="2260" spans="1:4" s="9" customFormat="1" x14ac:dyDescent="0.3">
      <c r="A2260" s="8">
        <f t="shared" si="35"/>
        <v>40871.510416661193</v>
      </c>
      <c r="B2260" s="51">
        <v>0</v>
      </c>
      <c r="C2260" s="51">
        <v>0</v>
      </c>
      <c r="D2260" s="52">
        <v>15.6</v>
      </c>
    </row>
    <row r="2261" spans="1:4" s="9" customFormat="1" x14ac:dyDescent="0.3">
      <c r="A2261" s="8">
        <f t="shared" si="35"/>
        <v>40871.520833327857</v>
      </c>
      <c r="B2261" s="51">
        <v>0</v>
      </c>
      <c r="C2261" s="51">
        <v>0</v>
      </c>
      <c r="D2261" s="52">
        <v>15.7</v>
      </c>
    </row>
    <row r="2262" spans="1:4" s="9" customFormat="1" x14ac:dyDescent="0.3">
      <c r="A2262" s="8">
        <f t="shared" si="35"/>
        <v>40871.531249994521</v>
      </c>
      <c r="B2262" s="51">
        <v>0</v>
      </c>
      <c r="C2262" s="51">
        <v>0</v>
      </c>
      <c r="D2262" s="52">
        <v>15.6</v>
      </c>
    </row>
    <row r="2263" spans="1:4" s="9" customFormat="1" x14ac:dyDescent="0.3">
      <c r="A2263" s="8">
        <f t="shared" si="35"/>
        <v>40871.541666661185</v>
      </c>
      <c r="B2263" s="51">
        <v>0</v>
      </c>
      <c r="C2263" s="51">
        <v>0</v>
      </c>
      <c r="D2263" s="52">
        <v>15.7</v>
      </c>
    </row>
    <row r="2264" spans="1:4" s="9" customFormat="1" x14ac:dyDescent="0.3">
      <c r="A2264" s="8">
        <f t="shared" si="35"/>
        <v>40871.55208332785</v>
      </c>
      <c r="B2264" s="51">
        <v>0</v>
      </c>
      <c r="C2264" s="51">
        <v>0</v>
      </c>
      <c r="D2264" s="52">
        <v>15.8</v>
      </c>
    </row>
    <row r="2265" spans="1:4" s="9" customFormat="1" x14ac:dyDescent="0.3">
      <c r="A2265" s="8">
        <f t="shared" si="35"/>
        <v>40871.562499994514</v>
      </c>
      <c r="B2265" s="51">
        <v>0</v>
      </c>
      <c r="C2265" s="51">
        <v>0</v>
      </c>
      <c r="D2265" s="52">
        <v>15.4</v>
      </c>
    </row>
    <row r="2266" spans="1:4" s="9" customFormat="1" x14ac:dyDescent="0.3">
      <c r="A2266" s="8">
        <f t="shared" si="35"/>
        <v>40871.572916661178</v>
      </c>
      <c r="B2266" s="51">
        <v>0</v>
      </c>
      <c r="C2266" s="51">
        <v>0</v>
      </c>
      <c r="D2266" s="52">
        <v>15.3</v>
      </c>
    </row>
    <row r="2267" spans="1:4" s="9" customFormat="1" x14ac:dyDescent="0.3">
      <c r="A2267" s="8">
        <f t="shared" si="35"/>
        <v>40871.583333327842</v>
      </c>
      <c r="B2267" s="51">
        <v>2</v>
      </c>
      <c r="C2267" s="51">
        <v>0</v>
      </c>
      <c r="D2267" s="52">
        <v>15.3</v>
      </c>
    </row>
    <row r="2268" spans="1:4" s="9" customFormat="1" x14ac:dyDescent="0.3">
      <c r="A2268" s="8">
        <f t="shared" si="35"/>
        <v>40871.593749994507</v>
      </c>
      <c r="B2268" s="51">
        <v>2</v>
      </c>
      <c r="C2268" s="51">
        <v>0</v>
      </c>
      <c r="D2268" s="52">
        <v>15.4</v>
      </c>
    </row>
    <row r="2269" spans="1:4" s="9" customFormat="1" x14ac:dyDescent="0.3">
      <c r="A2269" s="8">
        <f t="shared" si="35"/>
        <v>40871.604166661171</v>
      </c>
      <c r="B2269" s="51">
        <v>2</v>
      </c>
      <c r="C2269" s="51">
        <v>0</v>
      </c>
      <c r="D2269" s="52">
        <v>15.2</v>
      </c>
    </row>
    <row r="2270" spans="1:4" s="9" customFormat="1" x14ac:dyDescent="0.3">
      <c r="A2270" s="8">
        <f t="shared" si="35"/>
        <v>40871.614583327835</v>
      </c>
      <c r="B2270" s="51">
        <v>2</v>
      </c>
      <c r="C2270" s="51">
        <v>0</v>
      </c>
      <c r="D2270" s="52">
        <v>15.2</v>
      </c>
    </row>
    <row r="2271" spans="1:4" s="9" customFormat="1" x14ac:dyDescent="0.3">
      <c r="A2271" s="8">
        <f t="shared" si="35"/>
        <v>40871.624999994499</v>
      </c>
      <c r="B2271" s="51">
        <v>2</v>
      </c>
      <c r="C2271" s="51">
        <v>0</v>
      </c>
      <c r="D2271" s="52">
        <v>15.6</v>
      </c>
    </row>
    <row r="2272" spans="1:4" s="9" customFormat="1" x14ac:dyDescent="0.3">
      <c r="A2272" s="8">
        <f t="shared" si="35"/>
        <v>40871.635416661164</v>
      </c>
      <c r="B2272" s="51">
        <v>2</v>
      </c>
      <c r="C2272" s="51">
        <v>0</v>
      </c>
      <c r="D2272" s="52">
        <v>15.3</v>
      </c>
    </row>
    <row r="2273" spans="1:4" s="9" customFormat="1" x14ac:dyDescent="0.3">
      <c r="A2273" s="8">
        <f t="shared" si="35"/>
        <v>40871.645833327828</v>
      </c>
      <c r="B2273" s="51">
        <v>2</v>
      </c>
      <c r="C2273" s="51">
        <v>0</v>
      </c>
      <c r="D2273" s="52">
        <v>15.4</v>
      </c>
    </row>
    <row r="2274" spans="1:4" s="9" customFormat="1" x14ac:dyDescent="0.3">
      <c r="A2274" s="8">
        <f t="shared" si="35"/>
        <v>40871.656249994492</v>
      </c>
      <c r="B2274" s="51">
        <v>2</v>
      </c>
      <c r="C2274" s="51">
        <v>0</v>
      </c>
      <c r="D2274" s="52">
        <v>15.1</v>
      </c>
    </row>
    <row r="2275" spans="1:4" s="9" customFormat="1" x14ac:dyDescent="0.3">
      <c r="A2275" s="8">
        <f t="shared" si="35"/>
        <v>40871.666666661156</v>
      </c>
      <c r="B2275" s="51">
        <v>2</v>
      </c>
      <c r="C2275" s="51">
        <v>0</v>
      </c>
      <c r="D2275" s="52">
        <v>15.4</v>
      </c>
    </row>
    <row r="2276" spans="1:4" s="9" customFormat="1" x14ac:dyDescent="0.3">
      <c r="A2276" s="8">
        <f t="shared" si="35"/>
        <v>40871.677083327821</v>
      </c>
      <c r="B2276" s="51">
        <v>1</v>
      </c>
      <c r="C2276" s="51">
        <v>0</v>
      </c>
      <c r="D2276" s="52">
        <v>15.2</v>
      </c>
    </row>
    <row r="2277" spans="1:4" s="9" customFormat="1" x14ac:dyDescent="0.3">
      <c r="A2277" s="8">
        <f t="shared" si="35"/>
        <v>40871.687499994485</v>
      </c>
      <c r="B2277" s="51">
        <v>2</v>
      </c>
      <c r="C2277" s="51">
        <v>0</v>
      </c>
      <c r="D2277" s="52">
        <v>15.5</v>
      </c>
    </row>
    <row r="2278" spans="1:4" s="9" customFormat="1" x14ac:dyDescent="0.3">
      <c r="A2278" s="8">
        <f t="shared" si="35"/>
        <v>40871.697916661149</v>
      </c>
      <c r="B2278" s="51">
        <v>0</v>
      </c>
      <c r="C2278" s="51">
        <v>0</v>
      </c>
      <c r="D2278" s="52">
        <v>15.4</v>
      </c>
    </row>
    <row r="2279" spans="1:4" s="9" customFormat="1" x14ac:dyDescent="0.3">
      <c r="A2279" s="8">
        <f t="shared" si="35"/>
        <v>40871.708333327813</v>
      </c>
      <c r="B2279" s="51">
        <v>0</v>
      </c>
      <c r="C2279" s="51">
        <v>0</v>
      </c>
      <c r="D2279" s="52">
        <v>15.4</v>
      </c>
    </row>
    <row r="2280" spans="1:4" s="9" customFormat="1" x14ac:dyDescent="0.3">
      <c r="A2280" s="8">
        <f t="shared" si="35"/>
        <v>40871.718749994478</v>
      </c>
      <c r="B2280" s="51">
        <v>0</v>
      </c>
      <c r="C2280" s="51">
        <v>0</v>
      </c>
      <c r="D2280" s="52">
        <v>14.9</v>
      </c>
    </row>
    <row r="2281" spans="1:4" s="9" customFormat="1" x14ac:dyDescent="0.3">
      <c r="A2281" s="8">
        <f t="shared" si="35"/>
        <v>40871.729166661142</v>
      </c>
      <c r="B2281" s="51">
        <v>0</v>
      </c>
      <c r="C2281" s="51">
        <v>0</v>
      </c>
      <c r="D2281" s="52">
        <v>14.7</v>
      </c>
    </row>
    <row r="2282" spans="1:4" s="9" customFormat="1" x14ac:dyDescent="0.3">
      <c r="A2282" s="8">
        <f t="shared" si="35"/>
        <v>40871.739583327806</v>
      </c>
      <c r="B2282" s="51">
        <v>0</v>
      </c>
      <c r="C2282" s="51">
        <v>0</v>
      </c>
      <c r="D2282" s="52">
        <v>14.7</v>
      </c>
    </row>
    <row r="2283" spans="1:4" s="9" customFormat="1" x14ac:dyDescent="0.3">
      <c r="A2283" s="8">
        <f t="shared" si="35"/>
        <v>40871.74999999447</v>
      </c>
      <c r="B2283" s="51">
        <v>0</v>
      </c>
      <c r="C2283" s="51">
        <v>0</v>
      </c>
      <c r="D2283" s="52">
        <v>14.7</v>
      </c>
    </row>
    <row r="2284" spans="1:4" s="9" customFormat="1" x14ac:dyDescent="0.3">
      <c r="A2284" s="8">
        <f t="shared" si="35"/>
        <v>40871.760416661135</v>
      </c>
      <c r="B2284" s="51">
        <v>0</v>
      </c>
      <c r="C2284" s="51">
        <v>0</v>
      </c>
      <c r="D2284" s="52">
        <v>14.7</v>
      </c>
    </row>
    <row r="2285" spans="1:4" s="9" customFormat="1" x14ac:dyDescent="0.3">
      <c r="A2285" s="8">
        <f t="shared" si="35"/>
        <v>40871.770833327799</v>
      </c>
      <c r="B2285" s="51">
        <v>0</v>
      </c>
      <c r="C2285" s="51">
        <v>0</v>
      </c>
      <c r="D2285" s="52">
        <v>14.9</v>
      </c>
    </row>
    <row r="2286" spans="1:4" s="9" customFormat="1" x14ac:dyDescent="0.3">
      <c r="A2286" s="8">
        <f t="shared" si="35"/>
        <v>40871.781249994463</v>
      </c>
      <c r="B2286" s="51">
        <v>0</v>
      </c>
      <c r="C2286" s="51">
        <v>0</v>
      </c>
      <c r="D2286" s="52">
        <v>14.8</v>
      </c>
    </row>
    <row r="2287" spans="1:4" s="9" customFormat="1" x14ac:dyDescent="0.3">
      <c r="A2287" s="8">
        <f t="shared" si="35"/>
        <v>40871.791666661127</v>
      </c>
      <c r="B2287" s="51">
        <v>0</v>
      </c>
      <c r="C2287" s="51">
        <v>0</v>
      </c>
      <c r="D2287" s="52">
        <v>14.8</v>
      </c>
    </row>
    <row r="2288" spans="1:4" s="9" customFormat="1" x14ac:dyDescent="0.3">
      <c r="A2288" s="8">
        <f t="shared" si="35"/>
        <v>40871.802083327791</v>
      </c>
      <c r="B2288" s="51">
        <v>0</v>
      </c>
      <c r="C2288" s="51">
        <v>0</v>
      </c>
      <c r="D2288" s="52">
        <v>15.1</v>
      </c>
    </row>
    <row r="2289" spans="1:4" s="9" customFormat="1" x14ac:dyDescent="0.3">
      <c r="A2289" s="8">
        <f t="shared" si="35"/>
        <v>40871.812499994456</v>
      </c>
      <c r="B2289" s="51">
        <v>0</v>
      </c>
      <c r="C2289" s="51">
        <v>0</v>
      </c>
      <c r="D2289" s="52">
        <v>15</v>
      </c>
    </row>
    <row r="2290" spans="1:4" s="9" customFormat="1" x14ac:dyDescent="0.3">
      <c r="A2290" s="8">
        <f t="shared" si="35"/>
        <v>40871.82291666112</v>
      </c>
      <c r="B2290" s="51">
        <v>0</v>
      </c>
      <c r="C2290" s="51">
        <v>0</v>
      </c>
      <c r="D2290" s="52">
        <v>14.8</v>
      </c>
    </row>
    <row r="2291" spans="1:4" s="9" customFormat="1" x14ac:dyDescent="0.3">
      <c r="A2291" s="8">
        <f t="shared" si="35"/>
        <v>40871.833333327784</v>
      </c>
      <c r="B2291" s="51">
        <v>0</v>
      </c>
      <c r="C2291" s="51">
        <v>0</v>
      </c>
      <c r="D2291" s="52">
        <v>14.9</v>
      </c>
    </row>
    <row r="2292" spans="1:4" s="9" customFormat="1" x14ac:dyDescent="0.3">
      <c r="A2292" s="8">
        <f t="shared" si="35"/>
        <v>40871.843749994448</v>
      </c>
      <c r="B2292" s="51">
        <v>0</v>
      </c>
      <c r="C2292" s="51">
        <v>0</v>
      </c>
      <c r="D2292" s="52">
        <v>14.9</v>
      </c>
    </row>
    <row r="2293" spans="1:4" s="9" customFormat="1" x14ac:dyDescent="0.3">
      <c r="A2293" s="8">
        <f t="shared" si="35"/>
        <v>40871.854166661113</v>
      </c>
      <c r="B2293" s="51">
        <v>0</v>
      </c>
      <c r="C2293" s="51">
        <v>0</v>
      </c>
      <c r="D2293" s="52">
        <v>15.1</v>
      </c>
    </row>
    <row r="2294" spans="1:4" s="9" customFormat="1" x14ac:dyDescent="0.3">
      <c r="A2294" s="8">
        <f t="shared" si="35"/>
        <v>40871.864583327777</v>
      </c>
      <c r="B2294" s="51">
        <v>0</v>
      </c>
      <c r="C2294" s="51">
        <v>0</v>
      </c>
      <c r="D2294" s="52">
        <v>15.2</v>
      </c>
    </row>
    <row r="2295" spans="1:4" s="9" customFormat="1" x14ac:dyDescent="0.3">
      <c r="A2295" s="8">
        <f t="shared" si="35"/>
        <v>40871.874999994441</v>
      </c>
      <c r="B2295" s="51">
        <v>0</v>
      </c>
      <c r="C2295" s="51">
        <v>0</v>
      </c>
      <c r="D2295" s="52">
        <v>15</v>
      </c>
    </row>
    <row r="2296" spans="1:4" s="9" customFormat="1" x14ac:dyDescent="0.3">
      <c r="A2296" s="8">
        <f t="shared" si="35"/>
        <v>40871.885416661105</v>
      </c>
      <c r="B2296" s="51">
        <v>0</v>
      </c>
      <c r="C2296" s="51">
        <v>0</v>
      </c>
      <c r="D2296" s="52">
        <v>14.9</v>
      </c>
    </row>
    <row r="2297" spans="1:4" s="9" customFormat="1" x14ac:dyDescent="0.3">
      <c r="A2297" s="8">
        <f t="shared" si="35"/>
        <v>40871.89583332777</v>
      </c>
      <c r="B2297" s="51">
        <v>0</v>
      </c>
      <c r="C2297" s="51">
        <v>0</v>
      </c>
      <c r="D2297" s="52">
        <v>15.2</v>
      </c>
    </row>
    <row r="2298" spans="1:4" s="9" customFormat="1" x14ac:dyDescent="0.3">
      <c r="A2298" s="8">
        <f t="shared" si="35"/>
        <v>40871.906249994434</v>
      </c>
      <c r="B2298" s="51">
        <v>0</v>
      </c>
      <c r="C2298" s="51">
        <v>0</v>
      </c>
      <c r="D2298" s="52">
        <v>15.2</v>
      </c>
    </row>
    <row r="2299" spans="1:4" s="9" customFormat="1" x14ac:dyDescent="0.3">
      <c r="A2299" s="8">
        <f t="shared" si="35"/>
        <v>40871.916666661098</v>
      </c>
      <c r="B2299" s="51">
        <v>0</v>
      </c>
      <c r="C2299" s="51">
        <v>0</v>
      </c>
      <c r="D2299" s="52">
        <v>15.1</v>
      </c>
    </row>
    <row r="2300" spans="1:4" s="9" customFormat="1" x14ac:dyDescent="0.3">
      <c r="A2300" s="8">
        <f t="shared" si="35"/>
        <v>40871.927083327762</v>
      </c>
      <c r="B2300" s="51">
        <v>0</v>
      </c>
      <c r="C2300" s="51">
        <v>0</v>
      </c>
      <c r="D2300" s="52">
        <v>15</v>
      </c>
    </row>
    <row r="2301" spans="1:4" s="9" customFormat="1" x14ac:dyDescent="0.3">
      <c r="A2301" s="8">
        <f t="shared" si="35"/>
        <v>40871.937499994427</v>
      </c>
      <c r="B2301" s="51">
        <v>0</v>
      </c>
      <c r="C2301" s="51">
        <v>0</v>
      </c>
      <c r="D2301" s="52">
        <v>15.2</v>
      </c>
    </row>
    <row r="2302" spans="1:4" s="9" customFormat="1" x14ac:dyDescent="0.3">
      <c r="A2302" s="8">
        <f t="shared" si="35"/>
        <v>40871.947916661091</v>
      </c>
      <c r="B2302" s="51">
        <v>0</v>
      </c>
      <c r="C2302" s="51">
        <v>0</v>
      </c>
      <c r="D2302" s="52">
        <v>15.1</v>
      </c>
    </row>
    <row r="2303" spans="1:4" s="9" customFormat="1" x14ac:dyDescent="0.3">
      <c r="A2303" s="8">
        <f t="shared" si="35"/>
        <v>40871.958333327755</v>
      </c>
      <c r="B2303" s="51">
        <v>0</v>
      </c>
      <c r="C2303" s="51">
        <v>0</v>
      </c>
      <c r="D2303" s="52">
        <v>15.2</v>
      </c>
    </row>
    <row r="2304" spans="1:4" s="9" customFormat="1" x14ac:dyDescent="0.3">
      <c r="A2304" s="8">
        <f t="shared" si="35"/>
        <v>40871.968749994419</v>
      </c>
      <c r="B2304" s="51">
        <v>0</v>
      </c>
      <c r="C2304" s="51">
        <v>0</v>
      </c>
      <c r="D2304" s="52">
        <v>15.1</v>
      </c>
    </row>
    <row r="2305" spans="1:4" s="9" customFormat="1" x14ac:dyDescent="0.3">
      <c r="A2305" s="8">
        <f t="shared" si="35"/>
        <v>40871.979166661084</v>
      </c>
      <c r="B2305" s="51">
        <v>0</v>
      </c>
      <c r="C2305" s="51">
        <v>0</v>
      </c>
      <c r="D2305" s="52">
        <v>15</v>
      </c>
    </row>
    <row r="2306" spans="1:4" s="9" customFormat="1" x14ac:dyDescent="0.3">
      <c r="A2306" s="8">
        <f t="shared" si="35"/>
        <v>40871.989583327748</v>
      </c>
      <c r="B2306" s="51">
        <v>0</v>
      </c>
      <c r="C2306" s="51">
        <v>0</v>
      </c>
      <c r="D2306" s="52">
        <v>15.2</v>
      </c>
    </row>
    <row r="2307" spans="1:4" s="9" customFormat="1" x14ac:dyDescent="0.3">
      <c r="A2307" s="8">
        <f t="shared" si="35"/>
        <v>40871.999999994412</v>
      </c>
      <c r="B2307" s="51">
        <v>0</v>
      </c>
      <c r="C2307" s="51">
        <v>0</v>
      </c>
      <c r="D2307" s="52">
        <v>15.2</v>
      </c>
    </row>
    <row r="2308" spans="1:4" s="9" customFormat="1" x14ac:dyDescent="0.3">
      <c r="A2308" s="8">
        <f t="shared" si="35"/>
        <v>40872.010416661076</v>
      </c>
      <c r="B2308" s="51">
        <v>0</v>
      </c>
      <c r="C2308" s="51">
        <v>0</v>
      </c>
      <c r="D2308" s="52">
        <v>15.3</v>
      </c>
    </row>
    <row r="2309" spans="1:4" s="9" customFormat="1" x14ac:dyDescent="0.3">
      <c r="A2309" s="8">
        <f t="shared" ref="A2309:A2372" si="36">A2308+1/24/4</f>
        <v>40872.020833327741</v>
      </c>
      <c r="B2309" s="51">
        <v>0</v>
      </c>
      <c r="C2309" s="51">
        <v>0</v>
      </c>
      <c r="D2309" s="52">
        <v>15.1</v>
      </c>
    </row>
    <row r="2310" spans="1:4" s="9" customFormat="1" x14ac:dyDescent="0.3">
      <c r="A2310" s="8">
        <f t="shared" si="36"/>
        <v>40872.031249994405</v>
      </c>
      <c r="B2310" s="51">
        <v>0</v>
      </c>
      <c r="C2310" s="51">
        <v>0</v>
      </c>
      <c r="D2310" s="52">
        <v>15.3</v>
      </c>
    </row>
    <row r="2311" spans="1:4" s="9" customFormat="1" x14ac:dyDescent="0.3">
      <c r="A2311" s="8">
        <f t="shared" si="36"/>
        <v>40872.041666661069</v>
      </c>
      <c r="B2311" s="51">
        <v>0</v>
      </c>
      <c r="C2311" s="51">
        <v>0</v>
      </c>
      <c r="D2311" s="52">
        <v>15.2</v>
      </c>
    </row>
    <row r="2312" spans="1:4" s="9" customFormat="1" x14ac:dyDescent="0.3">
      <c r="A2312" s="8">
        <f t="shared" si="36"/>
        <v>40872.052083327733</v>
      </c>
      <c r="B2312" s="51">
        <v>0</v>
      </c>
      <c r="C2312" s="51">
        <v>0</v>
      </c>
      <c r="D2312" s="52">
        <v>14.5</v>
      </c>
    </row>
    <row r="2313" spans="1:4" s="9" customFormat="1" x14ac:dyDescent="0.3">
      <c r="A2313" s="8">
        <f t="shared" si="36"/>
        <v>40872.062499994398</v>
      </c>
      <c r="B2313" s="51">
        <v>0</v>
      </c>
      <c r="C2313" s="51">
        <v>0</v>
      </c>
      <c r="D2313" s="52">
        <v>14.5</v>
      </c>
    </row>
    <row r="2314" spans="1:4" s="9" customFormat="1" x14ac:dyDescent="0.3">
      <c r="A2314" s="8">
        <f t="shared" si="36"/>
        <v>40872.072916661062</v>
      </c>
      <c r="B2314" s="51">
        <v>0</v>
      </c>
      <c r="C2314" s="51">
        <v>0</v>
      </c>
      <c r="D2314" s="52">
        <v>14.9</v>
      </c>
    </row>
    <row r="2315" spans="1:4" s="9" customFormat="1" x14ac:dyDescent="0.3">
      <c r="A2315" s="8">
        <f t="shared" si="36"/>
        <v>40872.083333327726</v>
      </c>
      <c r="B2315" s="51">
        <v>0</v>
      </c>
      <c r="C2315" s="51">
        <v>0</v>
      </c>
      <c r="D2315" s="52">
        <v>14.6</v>
      </c>
    </row>
    <row r="2316" spans="1:4" s="9" customFormat="1" x14ac:dyDescent="0.3">
      <c r="A2316" s="8">
        <f t="shared" si="36"/>
        <v>40872.09374999439</v>
      </c>
      <c r="B2316" s="51">
        <v>0</v>
      </c>
      <c r="C2316" s="51">
        <v>0</v>
      </c>
      <c r="D2316" s="52">
        <v>14.7</v>
      </c>
    </row>
    <row r="2317" spans="1:4" s="9" customFormat="1" x14ac:dyDescent="0.3">
      <c r="A2317" s="8">
        <f t="shared" si="36"/>
        <v>40872.104166661054</v>
      </c>
      <c r="B2317" s="51">
        <v>0</v>
      </c>
      <c r="C2317" s="51">
        <v>0</v>
      </c>
      <c r="D2317" s="52">
        <v>14.5</v>
      </c>
    </row>
    <row r="2318" spans="1:4" s="9" customFormat="1" x14ac:dyDescent="0.3">
      <c r="A2318" s="8">
        <f t="shared" si="36"/>
        <v>40872.114583327719</v>
      </c>
      <c r="B2318" s="51">
        <v>0</v>
      </c>
      <c r="C2318" s="51">
        <v>0</v>
      </c>
      <c r="D2318" s="52">
        <v>14.7</v>
      </c>
    </row>
    <row r="2319" spans="1:4" s="9" customFormat="1" x14ac:dyDescent="0.3">
      <c r="A2319" s="8">
        <f t="shared" si="36"/>
        <v>40872.124999994383</v>
      </c>
      <c r="B2319" s="51">
        <v>0</v>
      </c>
      <c r="C2319" s="51">
        <v>0</v>
      </c>
      <c r="D2319" s="52">
        <v>14.7</v>
      </c>
    </row>
    <row r="2320" spans="1:4" s="9" customFormat="1" x14ac:dyDescent="0.3">
      <c r="A2320" s="8">
        <f t="shared" si="36"/>
        <v>40872.135416661047</v>
      </c>
      <c r="B2320" s="51">
        <v>0</v>
      </c>
      <c r="C2320" s="51">
        <v>0</v>
      </c>
      <c r="D2320" s="52">
        <v>14.6</v>
      </c>
    </row>
    <row r="2321" spans="1:4" s="9" customFormat="1" x14ac:dyDescent="0.3">
      <c r="A2321" s="8">
        <f t="shared" si="36"/>
        <v>40872.145833327711</v>
      </c>
      <c r="B2321" s="51">
        <v>0</v>
      </c>
      <c r="C2321" s="51">
        <v>0</v>
      </c>
      <c r="D2321" s="52">
        <v>14.5</v>
      </c>
    </row>
    <row r="2322" spans="1:4" s="9" customFormat="1" x14ac:dyDescent="0.3">
      <c r="A2322" s="8">
        <f t="shared" si="36"/>
        <v>40872.156249994376</v>
      </c>
      <c r="B2322" s="51">
        <v>0</v>
      </c>
      <c r="C2322" s="51">
        <v>0</v>
      </c>
      <c r="D2322" s="52">
        <v>14.6</v>
      </c>
    </row>
    <row r="2323" spans="1:4" s="9" customFormat="1" x14ac:dyDescent="0.3">
      <c r="A2323" s="8">
        <f t="shared" si="36"/>
        <v>40872.16666666104</v>
      </c>
      <c r="B2323" s="51">
        <v>0</v>
      </c>
      <c r="C2323" s="51">
        <v>0</v>
      </c>
      <c r="D2323" s="52">
        <v>14.6</v>
      </c>
    </row>
    <row r="2324" spans="1:4" s="9" customFormat="1" x14ac:dyDescent="0.3">
      <c r="A2324" s="8">
        <f t="shared" si="36"/>
        <v>40872.177083327704</v>
      </c>
      <c r="B2324" s="51">
        <v>0</v>
      </c>
      <c r="C2324" s="51">
        <v>0</v>
      </c>
      <c r="D2324" s="52">
        <v>14.5</v>
      </c>
    </row>
    <row r="2325" spans="1:4" s="9" customFormat="1" x14ac:dyDescent="0.3">
      <c r="A2325" s="8">
        <f t="shared" si="36"/>
        <v>40872.187499994368</v>
      </c>
      <c r="B2325" s="51">
        <v>0</v>
      </c>
      <c r="C2325" s="51">
        <v>0</v>
      </c>
      <c r="D2325" s="52">
        <v>14.6</v>
      </c>
    </row>
    <row r="2326" spans="1:4" s="9" customFormat="1" x14ac:dyDescent="0.3">
      <c r="A2326" s="8">
        <f t="shared" si="36"/>
        <v>40872.197916661033</v>
      </c>
      <c r="B2326" s="51">
        <v>0</v>
      </c>
      <c r="C2326" s="51">
        <v>0</v>
      </c>
      <c r="D2326" s="52">
        <v>14.4</v>
      </c>
    </row>
    <row r="2327" spans="1:4" s="9" customFormat="1" x14ac:dyDescent="0.3">
      <c r="A2327" s="8">
        <f t="shared" si="36"/>
        <v>40872.208333327697</v>
      </c>
      <c r="B2327" s="51">
        <v>0</v>
      </c>
      <c r="C2327" s="51">
        <v>0</v>
      </c>
      <c r="D2327" s="52">
        <v>14.4</v>
      </c>
    </row>
    <row r="2328" spans="1:4" s="9" customFormat="1" x14ac:dyDescent="0.3">
      <c r="A2328" s="8">
        <f t="shared" si="36"/>
        <v>40872.218749994361</v>
      </c>
      <c r="B2328" s="51">
        <v>0</v>
      </c>
      <c r="C2328" s="51">
        <v>0</v>
      </c>
      <c r="D2328" s="52">
        <v>14.5</v>
      </c>
    </row>
    <row r="2329" spans="1:4" s="9" customFormat="1" x14ac:dyDescent="0.3">
      <c r="A2329" s="8">
        <f t="shared" si="36"/>
        <v>40872.229166661025</v>
      </c>
      <c r="B2329" s="51">
        <v>0</v>
      </c>
      <c r="C2329" s="51">
        <v>0</v>
      </c>
      <c r="D2329" s="52">
        <v>15</v>
      </c>
    </row>
    <row r="2330" spans="1:4" s="9" customFormat="1" x14ac:dyDescent="0.3">
      <c r="A2330" s="8">
        <f t="shared" si="36"/>
        <v>40872.23958332769</v>
      </c>
      <c r="B2330" s="51">
        <v>0</v>
      </c>
      <c r="C2330" s="51">
        <v>0</v>
      </c>
      <c r="D2330" s="52">
        <v>14.4</v>
      </c>
    </row>
    <row r="2331" spans="1:4" s="9" customFormat="1" x14ac:dyDescent="0.3">
      <c r="A2331" s="8">
        <f t="shared" si="36"/>
        <v>40872.249999994354</v>
      </c>
      <c r="B2331" s="51">
        <v>0</v>
      </c>
      <c r="C2331" s="51">
        <v>0</v>
      </c>
      <c r="D2331" s="52">
        <v>14.2</v>
      </c>
    </row>
    <row r="2332" spans="1:4" s="9" customFormat="1" x14ac:dyDescent="0.3">
      <c r="A2332" s="8">
        <f t="shared" si="36"/>
        <v>40872.260416661018</v>
      </c>
      <c r="B2332" s="51">
        <v>0</v>
      </c>
      <c r="C2332" s="51">
        <v>0</v>
      </c>
      <c r="D2332" s="52">
        <v>14.2</v>
      </c>
    </row>
    <row r="2333" spans="1:4" s="9" customFormat="1" x14ac:dyDescent="0.3">
      <c r="A2333" s="8">
        <f t="shared" si="36"/>
        <v>40872.270833327682</v>
      </c>
      <c r="B2333" s="51">
        <v>0</v>
      </c>
      <c r="C2333" s="51">
        <v>0</v>
      </c>
      <c r="D2333" s="52">
        <v>14.4</v>
      </c>
    </row>
    <row r="2334" spans="1:4" s="9" customFormat="1" x14ac:dyDescent="0.3">
      <c r="A2334" s="8">
        <f t="shared" si="36"/>
        <v>40872.281249994347</v>
      </c>
      <c r="B2334" s="51">
        <v>0</v>
      </c>
      <c r="C2334" s="51">
        <v>0</v>
      </c>
      <c r="D2334" s="52">
        <v>14.3</v>
      </c>
    </row>
    <row r="2335" spans="1:4" s="9" customFormat="1" x14ac:dyDescent="0.3">
      <c r="A2335" s="8">
        <f t="shared" si="36"/>
        <v>40872.291666661011</v>
      </c>
      <c r="B2335" s="51">
        <v>0</v>
      </c>
      <c r="C2335" s="51">
        <v>0</v>
      </c>
      <c r="D2335" s="52">
        <v>14.2</v>
      </c>
    </row>
    <row r="2336" spans="1:4" s="9" customFormat="1" x14ac:dyDescent="0.3">
      <c r="A2336" s="8">
        <f t="shared" si="36"/>
        <v>40872.302083327675</v>
      </c>
      <c r="B2336" s="51">
        <v>0</v>
      </c>
      <c r="C2336" s="51">
        <v>0</v>
      </c>
      <c r="D2336" s="52">
        <v>14.5</v>
      </c>
    </row>
    <row r="2337" spans="1:4" s="9" customFormat="1" x14ac:dyDescent="0.3">
      <c r="A2337" s="8">
        <f t="shared" si="36"/>
        <v>40872.312499994339</v>
      </c>
      <c r="B2337" s="51">
        <v>0</v>
      </c>
      <c r="C2337" s="51">
        <v>0</v>
      </c>
      <c r="D2337" s="52">
        <v>14.3</v>
      </c>
    </row>
    <row r="2338" spans="1:4" s="9" customFormat="1" x14ac:dyDescent="0.3">
      <c r="A2338" s="8">
        <f t="shared" si="36"/>
        <v>40872.322916661004</v>
      </c>
      <c r="B2338" s="51">
        <v>0</v>
      </c>
      <c r="C2338" s="51">
        <v>0</v>
      </c>
      <c r="D2338" s="52">
        <v>14.3</v>
      </c>
    </row>
    <row r="2339" spans="1:4" s="9" customFormat="1" x14ac:dyDescent="0.3">
      <c r="A2339" s="8">
        <f t="shared" si="36"/>
        <v>40872.333333327668</v>
      </c>
      <c r="B2339" s="51">
        <v>0</v>
      </c>
      <c r="C2339" s="51">
        <v>0</v>
      </c>
      <c r="D2339" s="52">
        <v>14.4</v>
      </c>
    </row>
    <row r="2340" spans="1:4" s="9" customFormat="1" x14ac:dyDescent="0.3">
      <c r="A2340" s="8">
        <f t="shared" si="36"/>
        <v>40872.343749994332</v>
      </c>
      <c r="B2340" s="51">
        <v>0</v>
      </c>
      <c r="C2340" s="51">
        <v>0</v>
      </c>
      <c r="D2340" s="52">
        <v>14.3</v>
      </c>
    </row>
    <row r="2341" spans="1:4" s="9" customFormat="1" x14ac:dyDescent="0.3">
      <c r="A2341" s="8">
        <f t="shared" si="36"/>
        <v>40872.354166660996</v>
      </c>
      <c r="B2341" s="51">
        <v>0</v>
      </c>
      <c r="C2341" s="51">
        <v>0</v>
      </c>
      <c r="D2341" s="52">
        <v>14.3</v>
      </c>
    </row>
    <row r="2342" spans="1:4" s="9" customFormat="1" x14ac:dyDescent="0.3">
      <c r="A2342" s="8">
        <f t="shared" si="36"/>
        <v>40872.364583327661</v>
      </c>
      <c r="B2342" s="51">
        <v>0</v>
      </c>
      <c r="C2342" s="51">
        <v>0</v>
      </c>
      <c r="D2342" s="52">
        <v>14.7</v>
      </c>
    </row>
    <row r="2343" spans="1:4" s="9" customFormat="1" x14ac:dyDescent="0.3">
      <c r="A2343" s="8">
        <f t="shared" si="36"/>
        <v>40872.374999994325</v>
      </c>
      <c r="B2343" s="51">
        <v>0</v>
      </c>
      <c r="C2343" s="51">
        <v>0</v>
      </c>
      <c r="D2343" s="52">
        <v>14.3</v>
      </c>
    </row>
    <row r="2344" spans="1:4" s="9" customFormat="1" x14ac:dyDescent="0.3">
      <c r="A2344" s="8">
        <f t="shared" si="36"/>
        <v>40872.385416660989</v>
      </c>
      <c r="B2344" s="51">
        <v>0</v>
      </c>
      <c r="C2344" s="51">
        <v>0</v>
      </c>
      <c r="D2344" s="52">
        <v>14.2</v>
      </c>
    </row>
    <row r="2345" spans="1:4" s="9" customFormat="1" x14ac:dyDescent="0.3">
      <c r="A2345" s="8">
        <f t="shared" si="36"/>
        <v>40872.395833327653</v>
      </c>
      <c r="B2345" s="51">
        <v>0</v>
      </c>
      <c r="C2345" s="51">
        <v>0</v>
      </c>
      <c r="D2345" s="52">
        <v>14.1</v>
      </c>
    </row>
    <row r="2346" spans="1:4" s="9" customFormat="1" x14ac:dyDescent="0.3">
      <c r="A2346" s="8">
        <f t="shared" si="36"/>
        <v>40872.406249994317</v>
      </c>
      <c r="B2346" s="51">
        <v>0</v>
      </c>
      <c r="C2346" s="51">
        <v>0</v>
      </c>
      <c r="D2346" s="52">
        <v>14.3</v>
      </c>
    </row>
    <row r="2347" spans="1:4" s="9" customFormat="1" x14ac:dyDescent="0.3">
      <c r="A2347" s="8">
        <f t="shared" si="36"/>
        <v>40872.416666660982</v>
      </c>
      <c r="B2347" s="51">
        <v>0</v>
      </c>
      <c r="C2347" s="51">
        <v>0</v>
      </c>
      <c r="D2347" s="52">
        <v>14.3</v>
      </c>
    </row>
    <row r="2348" spans="1:4" s="9" customFormat="1" x14ac:dyDescent="0.3">
      <c r="A2348" s="8">
        <f t="shared" si="36"/>
        <v>40872.427083327646</v>
      </c>
      <c r="B2348" s="51">
        <v>0</v>
      </c>
      <c r="C2348" s="51">
        <v>0</v>
      </c>
      <c r="D2348" s="52">
        <v>14.1</v>
      </c>
    </row>
    <row r="2349" spans="1:4" s="9" customFormat="1" x14ac:dyDescent="0.3">
      <c r="A2349" s="8">
        <f t="shared" si="36"/>
        <v>40872.43749999431</v>
      </c>
      <c r="B2349" s="51">
        <v>0</v>
      </c>
      <c r="C2349" s="51">
        <v>0</v>
      </c>
      <c r="D2349" s="52">
        <v>14.3</v>
      </c>
    </row>
    <row r="2350" spans="1:4" s="9" customFormat="1" x14ac:dyDescent="0.3">
      <c r="A2350" s="8">
        <f t="shared" si="36"/>
        <v>40872.447916660974</v>
      </c>
      <c r="B2350" s="51">
        <v>0</v>
      </c>
      <c r="C2350" s="51">
        <v>0</v>
      </c>
      <c r="D2350" s="52">
        <v>14.1</v>
      </c>
    </row>
    <row r="2351" spans="1:4" s="9" customFormat="1" x14ac:dyDescent="0.3">
      <c r="A2351" s="8">
        <f t="shared" si="36"/>
        <v>40872.458333327639</v>
      </c>
      <c r="B2351" s="51">
        <v>0</v>
      </c>
      <c r="C2351" s="51">
        <v>0</v>
      </c>
      <c r="D2351" s="52">
        <v>14</v>
      </c>
    </row>
    <row r="2352" spans="1:4" s="9" customFormat="1" x14ac:dyDescent="0.3">
      <c r="A2352" s="8">
        <f t="shared" si="36"/>
        <v>40872.468749994303</v>
      </c>
      <c r="B2352" s="51">
        <v>0</v>
      </c>
      <c r="C2352" s="51">
        <v>0</v>
      </c>
      <c r="D2352" s="52">
        <v>14.2</v>
      </c>
    </row>
    <row r="2353" spans="1:4" s="9" customFormat="1" x14ac:dyDescent="0.3">
      <c r="A2353" s="8">
        <f t="shared" si="36"/>
        <v>40872.479166660967</v>
      </c>
      <c r="B2353" s="51">
        <v>0</v>
      </c>
      <c r="C2353" s="51">
        <v>0</v>
      </c>
      <c r="D2353" s="52">
        <v>14.4</v>
      </c>
    </row>
    <row r="2354" spans="1:4" s="9" customFormat="1" x14ac:dyDescent="0.3">
      <c r="A2354" s="8">
        <f t="shared" si="36"/>
        <v>40872.489583327631</v>
      </c>
      <c r="B2354" s="51">
        <v>0</v>
      </c>
      <c r="C2354" s="51">
        <v>0</v>
      </c>
      <c r="D2354" s="52">
        <v>14.4</v>
      </c>
    </row>
    <row r="2355" spans="1:4" s="9" customFormat="1" x14ac:dyDescent="0.3">
      <c r="A2355" s="8">
        <f t="shared" si="36"/>
        <v>40872.499999994296</v>
      </c>
      <c r="B2355" s="51">
        <v>0</v>
      </c>
      <c r="C2355" s="51">
        <v>0</v>
      </c>
      <c r="D2355" s="52">
        <v>14</v>
      </c>
    </row>
    <row r="2356" spans="1:4" s="9" customFormat="1" x14ac:dyDescent="0.3">
      <c r="A2356" s="8">
        <f t="shared" si="36"/>
        <v>40872.51041666096</v>
      </c>
      <c r="B2356" s="51">
        <v>0</v>
      </c>
      <c r="C2356" s="51">
        <v>0</v>
      </c>
      <c r="D2356" s="52">
        <v>14.3</v>
      </c>
    </row>
    <row r="2357" spans="1:4" s="9" customFormat="1" x14ac:dyDescent="0.3">
      <c r="A2357" s="8">
        <f t="shared" si="36"/>
        <v>40872.520833327624</v>
      </c>
      <c r="B2357" s="51">
        <v>0</v>
      </c>
      <c r="C2357" s="51">
        <v>0</v>
      </c>
      <c r="D2357" s="52">
        <v>14.1</v>
      </c>
    </row>
    <row r="2358" spans="1:4" s="9" customFormat="1" x14ac:dyDescent="0.3">
      <c r="A2358" s="8">
        <f t="shared" si="36"/>
        <v>40872.531249994288</v>
      </c>
      <c r="B2358" s="51">
        <v>0</v>
      </c>
      <c r="C2358" s="51">
        <v>0</v>
      </c>
      <c r="D2358" s="52">
        <v>14.3</v>
      </c>
    </row>
    <row r="2359" spans="1:4" s="9" customFormat="1" x14ac:dyDescent="0.3">
      <c r="A2359" s="8">
        <f t="shared" si="36"/>
        <v>40872.541666660953</v>
      </c>
      <c r="B2359" s="51">
        <v>0</v>
      </c>
      <c r="C2359" s="51">
        <v>0</v>
      </c>
      <c r="D2359" s="52">
        <v>14.3</v>
      </c>
    </row>
    <row r="2360" spans="1:4" s="9" customFormat="1" x14ac:dyDescent="0.3">
      <c r="A2360" s="8">
        <f t="shared" si="36"/>
        <v>40872.552083327617</v>
      </c>
      <c r="B2360" s="51">
        <v>0</v>
      </c>
      <c r="C2360" s="51">
        <v>0</v>
      </c>
      <c r="D2360" s="52">
        <v>14.3</v>
      </c>
    </row>
    <row r="2361" spans="1:4" s="9" customFormat="1" x14ac:dyDescent="0.3">
      <c r="A2361" s="8">
        <f t="shared" si="36"/>
        <v>40872.562499994281</v>
      </c>
      <c r="B2361" s="51">
        <v>2</v>
      </c>
      <c r="C2361" s="51">
        <v>0</v>
      </c>
      <c r="D2361" s="52">
        <v>14.4</v>
      </c>
    </row>
    <row r="2362" spans="1:4" s="9" customFormat="1" x14ac:dyDescent="0.3">
      <c r="A2362" s="8">
        <f t="shared" si="36"/>
        <v>40872.572916660945</v>
      </c>
      <c r="B2362" s="51">
        <v>2</v>
      </c>
      <c r="C2362" s="51">
        <v>0</v>
      </c>
      <c r="D2362" s="52">
        <v>14.3</v>
      </c>
    </row>
    <row r="2363" spans="1:4" s="9" customFormat="1" x14ac:dyDescent="0.3">
      <c r="A2363" s="8">
        <f t="shared" si="36"/>
        <v>40872.58333332761</v>
      </c>
      <c r="B2363" s="51">
        <v>4</v>
      </c>
      <c r="C2363" s="51">
        <v>0</v>
      </c>
      <c r="D2363" s="52">
        <v>14.3</v>
      </c>
    </row>
    <row r="2364" spans="1:4" s="9" customFormat="1" x14ac:dyDescent="0.3">
      <c r="A2364" s="8">
        <f t="shared" si="36"/>
        <v>40872.593749994274</v>
      </c>
      <c r="B2364" s="51">
        <v>3</v>
      </c>
      <c r="C2364" s="51">
        <v>0</v>
      </c>
      <c r="D2364" s="52">
        <v>14.1</v>
      </c>
    </row>
    <row r="2365" spans="1:4" s="9" customFormat="1" x14ac:dyDescent="0.3">
      <c r="A2365" s="8">
        <f t="shared" si="36"/>
        <v>40872.604166660938</v>
      </c>
      <c r="B2365" s="51">
        <v>5</v>
      </c>
      <c r="C2365" s="51">
        <v>0</v>
      </c>
      <c r="D2365" s="52">
        <v>14.2</v>
      </c>
    </row>
    <row r="2366" spans="1:4" s="9" customFormat="1" x14ac:dyDescent="0.3">
      <c r="A2366" s="8">
        <f t="shared" si="36"/>
        <v>40872.614583327602</v>
      </c>
      <c r="B2366" s="51">
        <v>5</v>
      </c>
      <c r="C2366" s="51">
        <v>0</v>
      </c>
      <c r="D2366" s="52">
        <v>14.1</v>
      </c>
    </row>
    <row r="2367" spans="1:4" s="9" customFormat="1" x14ac:dyDescent="0.3">
      <c r="A2367" s="8">
        <f t="shared" si="36"/>
        <v>40872.624999994267</v>
      </c>
      <c r="B2367" s="51">
        <v>6</v>
      </c>
      <c r="C2367" s="51">
        <v>0</v>
      </c>
      <c r="D2367" s="52">
        <v>14</v>
      </c>
    </row>
    <row r="2368" spans="1:4" s="9" customFormat="1" x14ac:dyDescent="0.3">
      <c r="A2368" s="8">
        <f t="shared" si="36"/>
        <v>40872.635416660931</v>
      </c>
      <c r="B2368" s="51">
        <v>6</v>
      </c>
      <c r="C2368" s="51">
        <v>0</v>
      </c>
      <c r="D2368" s="52">
        <v>14</v>
      </c>
    </row>
    <row r="2369" spans="1:4" s="9" customFormat="1" x14ac:dyDescent="0.3">
      <c r="A2369" s="8">
        <f t="shared" si="36"/>
        <v>40872.645833327595</v>
      </c>
      <c r="B2369" s="51">
        <v>6</v>
      </c>
      <c r="C2369" s="51">
        <v>0</v>
      </c>
      <c r="D2369" s="52">
        <v>13.9</v>
      </c>
    </row>
    <row r="2370" spans="1:4" s="9" customFormat="1" x14ac:dyDescent="0.3">
      <c r="A2370" s="8">
        <f t="shared" si="36"/>
        <v>40872.656249994259</v>
      </c>
      <c r="B2370" s="51">
        <v>5</v>
      </c>
      <c r="C2370" s="51">
        <v>0</v>
      </c>
      <c r="D2370" s="52">
        <v>14.1</v>
      </c>
    </row>
    <row r="2371" spans="1:4" s="9" customFormat="1" x14ac:dyDescent="0.3">
      <c r="A2371" s="8">
        <f t="shared" si="36"/>
        <v>40872.666666660924</v>
      </c>
      <c r="B2371" s="51">
        <v>5</v>
      </c>
      <c r="C2371" s="51">
        <v>0</v>
      </c>
      <c r="D2371" s="52">
        <v>13.8</v>
      </c>
    </row>
    <row r="2372" spans="1:4" s="9" customFormat="1" x14ac:dyDescent="0.3">
      <c r="A2372" s="8">
        <f t="shared" si="36"/>
        <v>40872.677083327588</v>
      </c>
      <c r="B2372" s="51">
        <v>5</v>
      </c>
      <c r="C2372" s="51">
        <v>0</v>
      </c>
      <c r="D2372" s="52">
        <v>13.8</v>
      </c>
    </row>
    <row r="2373" spans="1:4" s="9" customFormat="1" x14ac:dyDescent="0.3">
      <c r="A2373" s="8">
        <f t="shared" ref="A2373:A2436" si="37">A2372+1/24/4</f>
        <v>40872.687499994252</v>
      </c>
      <c r="B2373" s="51">
        <v>3</v>
      </c>
      <c r="C2373" s="51">
        <v>0</v>
      </c>
      <c r="D2373" s="52">
        <v>14</v>
      </c>
    </row>
    <row r="2374" spans="1:4" s="9" customFormat="1" x14ac:dyDescent="0.3">
      <c r="A2374" s="8">
        <f t="shared" si="37"/>
        <v>40872.697916660916</v>
      </c>
      <c r="B2374" s="51">
        <v>3</v>
      </c>
      <c r="C2374" s="51">
        <v>0</v>
      </c>
      <c r="D2374" s="52">
        <v>14.4</v>
      </c>
    </row>
    <row r="2375" spans="1:4" s="9" customFormat="1" x14ac:dyDescent="0.3">
      <c r="A2375" s="8">
        <f t="shared" si="37"/>
        <v>40872.70833332758</v>
      </c>
      <c r="B2375" s="51">
        <v>2</v>
      </c>
      <c r="C2375" s="51">
        <v>0</v>
      </c>
      <c r="D2375" s="52">
        <v>14</v>
      </c>
    </row>
    <row r="2376" spans="1:4" s="9" customFormat="1" x14ac:dyDescent="0.3">
      <c r="A2376" s="8">
        <f t="shared" si="37"/>
        <v>40872.718749994245</v>
      </c>
      <c r="B2376" s="51">
        <v>1</v>
      </c>
      <c r="C2376" s="51">
        <v>0</v>
      </c>
      <c r="D2376" s="52">
        <v>13.4</v>
      </c>
    </row>
    <row r="2377" spans="1:4" s="9" customFormat="1" x14ac:dyDescent="0.3">
      <c r="A2377" s="8">
        <f t="shared" si="37"/>
        <v>40872.729166660909</v>
      </c>
      <c r="B2377" s="51">
        <v>0</v>
      </c>
      <c r="C2377" s="51">
        <v>0</v>
      </c>
      <c r="D2377" s="52">
        <v>13.4</v>
      </c>
    </row>
    <row r="2378" spans="1:4" s="9" customFormat="1" x14ac:dyDescent="0.3">
      <c r="A2378" s="8">
        <f t="shared" si="37"/>
        <v>40872.739583327573</v>
      </c>
      <c r="B2378" s="51">
        <v>0</v>
      </c>
      <c r="C2378" s="51">
        <v>0</v>
      </c>
      <c r="D2378" s="52">
        <v>13.2</v>
      </c>
    </row>
    <row r="2379" spans="1:4" s="9" customFormat="1" x14ac:dyDescent="0.3">
      <c r="A2379" s="8">
        <f t="shared" si="37"/>
        <v>40872.749999994237</v>
      </c>
      <c r="B2379" s="51">
        <v>0</v>
      </c>
      <c r="C2379" s="51">
        <v>0</v>
      </c>
      <c r="D2379" s="52">
        <v>13.2</v>
      </c>
    </row>
    <row r="2380" spans="1:4" s="9" customFormat="1" x14ac:dyDescent="0.3">
      <c r="A2380" s="8">
        <f t="shared" si="37"/>
        <v>40872.760416660902</v>
      </c>
      <c r="B2380" s="51">
        <v>0</v>
      </c>
      <c r="C2380" s="51">
        <v>0</v>
      </c>
      <c r="D2380" s="52">
        <v>13.1</v>
      </c>
    </row>
    <row r="2381" spans="1:4" s="9" customFormat="1" x14ac:dyDescent="0.3">
      <c r="A2381" s="8">
        <f t="shared" si="37"/>
        <v>40872.770833327566</v>
      </c>
      <c r="B2381" s="51">
        <v>0</v>
      </c>
      <c r="C2381" s="51">
        <v>0</v>
      </c>
      <c r="D2381" s="52">
        <v>13.3</v>
      </c>
    </row>
    <row r="2382" spans="1:4" s="9" customFormat="1" x14ac:dyDescent="0.3">
      <c r="A2382" s="8">
        <f t="shared" si="37"/>
        <v>40872.78124999423</v>
      </c>
      <c r="B2382" s="51">
        <v>0</v>
      </c>
      <c r="C2382" s="51">
        <v>0</v>
      </c>
      <c r="D2382" s="52">
        <v>13.1</v>
      </c>
    </row>
    <row r="2383" spans="1:4" s="9" customFormat="1" x14ac:dyDescent="0.3">
      <c r="A2383" s="8">
        <f t="shared" si="37"/>
        <v>40872.791666660894</v>
      </c>
      <c r="B2383" s="51">
        <v>0</v>
      </c>
      <c r="C2383" s="51">
        <v>0</v>
      </c>
      <c r="D2383" s="52">
        <v>13.1</v>
      </c>
    </row>
    <row r="2384" spans="1:4" s="9" customFormat="1" x14ac:dyDescent="0.3">
      <c r="A2384" s="8">
        <f t="shared" si="37"/>
        <v>40872.802083327559</v>
      </c>
      <c r="B2384" s="51">
        <v>0</v>
      </c>
      <c r="C2384" s="51">
        <v>0</v>
      </c>
      <c r="D2384" s="52">
        <v>13.3</v>
      </c>
    </row>
    <row r="2385" spans="1:4" s="9" customFormat="1" x14ac:dyDescent="0.3">
      <c r="A2385" s="8">
        <f t="shared" si="37"/>
        <v>40872.812499994223</v>
      </c>
      <c r="B2385" s="51">
        <v>0</v>
      </c>
      <c r="C2385" s="51">
        <v>0</v>
      </c>
      <c r="D2385" s="52">
        <v>13.4</v>
      </c>
    </row>
    <row r="2386" spans="1:4" s="9" customFormat="1" x14ac:dyDescent="0.3">
      <c r="A2386" s="8">
        <f t="shared" si="37"/>
        <v>40872.822916660887</v>
      </c>
      <c r="B2386" s="51">
        <v>0</v>
      </c>
      <c r="C2386" s="51">
        <v>0</v>
      </c>
      <c r="D2386" s="52">
        <v>13.5</v>
      </c>
    </row>
    <row r="2387" spans="1:4" s="9" customFormat="1" x14ac:dyDescent="0.3">
      <c r="A2387" s="8">
        <f t="shared" si="37"/>
        <v>40872.833333327551</v>
      </c>
      <c r="B2387" s="51">
        <v>0</v>
      </c>
      <c r="C2387" s="51">
        <v>0</v>
      </c>
      <c r="D2387" s="52">
        <v>13.2</v>
      </c>
    </row>
    <row r="2388" spans="1:4" s="9" customFormat="1" x14ac:dyDescent="0.3">
      <c r="A2388" s="8">
        <f t="shared" si="37"/>
        <v>40872.843749994216</v>
      </c>
      <c r="B2388" s="51">
        <v>0</v>
      </c>
      <c r="C2388" s="51">
        <v>0</v>
      </c>
      <c r="D2388" s="52">
        <v>13.2</v>
      </c>
    </row>
    <row r="2389" spans="1:4" s="9" customFormat="1" x14ac:dyDescent="0.3">
      <c r="A2389" s="8">
        <f t="shared" si="37"/>
        <v>40872.85416666088</v>
      </c>
      <c r="B2389" s="51">
        <v>0</v>
      </c>
      <c r="C2389" s="51">
        <v>0</v>
      </c>
      <c r="D2389" s="52">
        <v>13.4</v>
      </c>
    </row>
    <row r="2390" spans="1:4" s="9" customFormat="1" x14ac:dyDescent="0.3">
      <c r="A2390" s="8">
        <f t="shared" si="37"/>
        <v>40872.864583327544</v>
      </c>
      <c r="B2390" s="51">
        <v>0</v>
      </c>
      <c r="C2390" s="51">
        <v>0</v>
      </c>
      <c r="D2390" s="52">
        <v>13.3</v>
      </c>
    </row>
    <row r="2391" spans="1:4" s="9" customFormat="1" x14ac:dyDescent="0.3">
      <c r="A2391" s="8">
        <f t="shared" si="37"/>
        <v>40872.874999994208</v>
      </c>
      <c r="B2391" s="51">
        <v>0</v>
      </c>
      <c r="C2391" s="51">
        <v>0</v>
      </c>
      <c r="D2391" s="52">
        <v>13.6</v>
      </c>
    </row>
    <row r="2392" spans="1:4" s="9" customFormat="1" x14ac:dyDescent="0.3">
      <c r="A2392" s="8">
        <f t="shared" si="37"/>
        <v>40872.885416660873</v>
      </c>
      <c r="B2392" s="51">
        <v>0</v>
      </c>
      <c r="C2392" s="51">
        <v>0</v>
      </c>
      <c r="D2392" s="52">
        <v>13.4</v>
      </c>
    </row>
    <row r="2393" spans="1:4" s="9" customFormat="1" x14ac:dyDescent="0.3">
      <c r="A2393" s="8">
        <f t="shared" si="37"/>
        <v>40872.895833327537</v>
      </c>
      <c r="B2393" s="51">
        <v>0</v>
      </c>
      <c r="C2393" s="51">
        <v>0</v>
      </c>
      <c r="D2393" s="52">
        <v>13.6</v>
      </c>
    </row>
    <row r="2394" spans="1:4" s="9" customFormat="1" x14ac:dyDescent="0.3">
      <c r="A2394" s="8">
        <f t="shared" si="37"/>
        <v>40872.906249994201</v>
      </c>
      <c r="B2394" s="51">
        <v>0</v>
      </c>
      <c r="C2394" s="51">
        <v>0</v>
      </c>
      <c r="D2394" s="52">
        <v>13.6</v>
      </c>
    </row>
    <row r="2395" spans="1:4" s="9" customFormat="1" x14ac:dyDescent="0.3">
      <c r="A2395" s="8">
        <f t="shared" si="37"/>
        <v>40872.916666660865</v>
      </c>
      <c r="B2395" s="51">
        <v>0</v>
      </c>
      <c r="C2395" s="51">
        <v>0</v>
      </c>
      <c r="D2395" s="52">
        <v>13.5</v>
      </c>
    </row>
    <row r="2396" spans="1:4" s="9" customFormat="1" x14ac:dyDescent="0.3">
      <c r="A2396" s="8">
        <f t="shared" si="37"/>
        <v>40872.92708332753</v>
      </c>
      <c r="B2396" s="51">
        <v>0</v>
      </c>
      <c r="C2396" s="51">
        <v>0</v>
      </c>
      <c r="D2396" s="52">
        <v>13.4</v>
      </c>
    </row>
    <row r="2397" spans="1:4" s="9" customFormat="1" x14ac:dyDescent="0.3">
      <c r="A2397" s="8">
        <f t="shared" si="37"/>
        <v>40872.937499994194</v>
      </c>
      <c r="B2397" s="51">
        <v>0</v>
      </c>
      <c r="C2397" s="51">
        <v>0</v>
      </c>
      <c r="D2397" s="52">
        <v>13.6</v>
      </c>
    </row>
    <row r="2398" spans="1:4" s="9" customFormat="1" x14ac:dyDescent="0.3">
      <c r="A2398" s="8">
        <f t="shared" si="37"/>
        <v>40872.947916660858</v>
      </c>
      <c r="B2398" s="51">
        <v>0</v>
      </c>
      <c r="C2398" s="51">
        <v>0</v>
      </c>
      <c r="D2398" s="52">
        <v>13.7</v>
      </c>
    </row>
    <row r="2399" spans="1:4" s="9" customFormat="1" x14ac:dyDescent="0.3">
      <c r="A2399" s="8">
        <f t="shared" si="37"/>
        <v>40872.958333327522</v>
      </c>
      <c r="B2399" s="51">
        <v>0</v>
      </c>
      <c r="C2399" s="51">
        <v>0</v>
      </c>
      <c r="D2399" s="52">
        <v>13.8</v>
      </c>
    </row>
    <row r="2400" spans="1:4" s="9" customFormat="1" x14ac:dyDescent="0.3">
      <c r="A2400" s="8">
        <f t="shared" si="37"/>
        <v>40872.968749994187</v>
      </c>
      <c r="B2400" s="51">
        <v>0</v>
      </c>
      <c r="C2400" s="51">
        <v>0</v>
      </c>
      <c r="D2400" s="52">
        <v>13.7</v>
      </c>
    </row>
    <row r="2401" spans="1:4" s="9" customFormat="1" x14ac:dyDescent="0.3">
      <c r="A2401" s="8">
        <f t="shared" si="37"/>
        <v>40872.979166660851</v>
      </c>
      <c r="B2401" s="51">
        <v>0</v>
      </c>
      <c r="C2401" s="51">
        <v>0</v>
      </c>
      <c r="D2401" s="52">
        <v>13.7</v>
      </c>
    </row>
    <row r="2402" spans="1:4" s="9" customFormat="1" x14ac:dyDescent="0.3">
      <c r="A2402" s="8">
        <f t="shared" si="37"/>
        <v>40872.989583327515</v>
      </c>
      <c r="B2402" s="51">
        <v>0</v>
      </c>
      <c r="C2402" s="51">
        <v>0</v>
      </c>
      <c r="D2402" s="52">
        <v>14.1</v>
      </c>
    </row>
    <row r="2403" spans="1:4" s="9" customFormat="1" x14ac:dyDescent="0.3">
      <c r="A2403" s="8">
        <f t="shared" si="37"/>
        <v>40872.999999994179</v>
      </c>
      <c r="B2403" s="51">
        <v>0</v>
      </c>
      <c r="C2403" s="51">
        <v>0</v>
      </c>
      <c r="D2403" s="52">
        <v>13.8</v>
      </c>
    </row>
    <row r="2404" spans="1:4" s="9" customFormat="1" x14ac:dyDescent="0.3">
      <c r="A2404" s="8">
        <f t="shared" si="37"/>
        <v>40873.010416660843</v>
      </c>
      <c r="B2404" s="51">
        <v>0</v>
      </c>
      <c r="C2404" s="51">
        <v>0</v>
      </c>
      <c r="D2404" s="52">
        <v>13.8</v>
      </c>
    </row>
    <row r="2405" spans="1:4" s="9" customFormat="1" x14ac:dyDescent="0.3">
      <c r="A2405" s="8">
        <f t="shared" si="37"/>
        <v>40873.020833327508</v>
      </c>
      <c r="B2405" s="51">
        <v>0</v>
      </c>
      <c r="C2405" s="51">
        <v>0</v>
      </c>
      <c r="D2405" s="52">
        <v>14</v>
      </c>
    </row>
    <row r="2406" spans="1:4" s="9" customFormat="1" x14ac:dyDescent="0.3">
      <c r="A2406" s="8">
        <f t="shared" si="37"/>
        <v>40873.031249994172</v>
      </c>
      <c r="B2406" s="51">
        <v>0</v>
      </c>
      <c r="C2406" s="51">
        <v>0</v>
      </c>
      <c r="D2406" s="52">
        <v>14</v>
      </c>
    </row>
    <row r="2407" spans="1:4" s="9" customFormat="1" x14ac:dyDescent="0.3">
      <c r="A2407" s="8">
        <f t="shared" si="37"/>
        <v>40873.041666660836</v>
      </c>
      <c r="B2407" s="51">
        <v>0</v>
      </c>
      <c r="C2407" s="51">
        <v>0</v>
      </c>
      <c r="D2407" s="52">
        <v>13.8</v>
      </c>
    </row>
    <row r="2408" spans="1:4" s="9" customFormat="1" x14ac:dyDescent="0.3">
      <c r="A2408" s="8">
        <f t="shared" si="37"/>
        <v>40873.0520833275</v>
      </c>
      <c r="B2408" s="51">
        <v>0</v>
      </c>
      <c r="C2408" s="51">
        <v>0</v>
      </c>
      <c r="D2408" s="52">
        <v>13.2</v>
      </c>
    </row>
    <row r="2409" spans="1:4" s="9" customFormat="1" x14ac:dyDescent="0.3">
      <c r="A2409" s="8">
        <f t="shared" si="37"/>
        <v>40873.062499994165</v>
      </c>
      <c r="B2409" s="51">
        <v>0</v>
      </c>
      <c r="C2409" s="51">
        <v>0</v>
      </c>
      <c r="D2409" s="52">
        <v>13.6</v>
      </c>
    </row>
    <row r="2410" spans="1:4" s="9" customFormat="1" x14ac:dyDescent="0.3">
      <c r="A2410" s="8">
        <f t="shared" si="37"/>
        <v>40873.072916660829</v>
      </c>
      <c r="B2410" s="51">
        <v>0</v>
      </c>
      <c r="C2410" s="51">
        <v>0</v>
      </c>
      <c r="D2410" s="52">
        <v>13.3</v>
      </c>
    </row>
    <row r="2411" spans="1:4" s="9" customFormat="1" x14ac:dyDescent="0.3">
      <c r="A2411" s="8">
        <f t="shared" si="37"/>
        <v>40873.083333327493</v>
      </c>
      <c r="B2411" s="51">
        <v>0</v>
      </c>
      <c r="C2411" s="51">
        <v>0</v>
      </c>
      <c r="D2411" s="52">
        <v>13.2</v>
      </c>
    </row>
    <row r="2412" spans="1:4" s="9" customFormat="1" x14ac:dyDescent="0.3">
      <c r="A2412" s="8">
        <f t="shared" si="37"/>
        <v>40873.093749994157</v>
      </c>
      <c r="B2412" s="51">
        <v>0</v>
      </c>
      <c r="C2412" s="51">
        <v>0</v>
      </c>
      <c r="D2412" s="52">
        <v>13.4</v>
      </c>
    </row>
    <row r="2413" spans="1:4" s="9" customFormat="1" x14ac:dyDescent="0.3">
      <c r="A2413" s="8">
        <f t="shared" si="37"/>
        <v>40873.104166660822</v>
      </c>
      <c r="B2413" s="51">
        <v>0</v>
      </c>
      <c r="C2413" s="51">
        <v>0</v>
      </c>
      <c r="D2413" s="52">
        <v>13.4</v>
      </c>
    </row>
    <row r="2414" spans="1:4" s="9" customFormat="1" x14ac:dyDescent="0.3">
      <c r="A2414" s="8">
        <f t="shared" si="37"/>
        <v>40873.114583327486</v>
      </c>
      <c r="B2414" s="51">
        <v>0</v>
      </c>
      <c r="C2414" s="51">
        <v>0</v>
      </c>
      <c r="D2414" s="52">
        <v>13.3</v>
      </c>
    </row>
    <row r="2415" spans="1:4" s="9" customFormat="1" x14ac:dyDescent="0.3">
      <c r="A2415" s="8">
        <f t="shared" si="37"/>
        <v>40873.12499999415</v>
      </c>
      <c r="B2415" s="51">
        <v>0</v>
      </c>
      <c r="C2415" s="51">
        <v>0</v>
      </c>
      <c r="D2415" s="52">
        <v>13.3</v>
      </c>
    </row>
    <row r="2416" spans="1:4" s="9" customFormat="1" x14ac:dyDescent="0.3">
      <c r="A2416" s="8">
        <f t="shared" si="37"/>
        <v>40873.135416660814</v>
      </c>
      <c r="B2416" s="51">
        <v>0</v>
      </c>
      <c r="C2416" s="51">
        <v>0</v>
      </c>
      <c r="D2416" s="52">
        <v>13.4</v>
      </c>
    </row>
    <row r="2417" spans="1:4" s="9" customFormat="1" x14ac:dyDescent="0.3">
      <c r="A2417" s="8">
        <f t="shared" si="37"/>
        <v>40873.145833327479</v>
      </c>
      <c r="B2417" s="51">
        <v>0</v>
      </c>
      <c r="C2417" s="51">
        <v>0</v>
      </c>
      <c r="D2417" s="52">
        <v>13.3</v>
      </c>
    </row>
    <row r="2418" spans="1:4" s="9" customFormat="1" x14ac:dyDescent="0.3">
      <c r="A2418" s="8">
        <f t="shared" si="37"/>
        <v>40873.156249994143</v>
      </c>
      <c r="B2418" s="51">
        <v>0</v>
      </c>
      <c r="C2418" s="51">
        <v>0</v>
      </c>
      <c r="D2418" s="52">
        <v>13.2</v>
      </c>
    </row>
    <row r="2419" spans="1:4" s="9" customFormat="1" x14ac:dyDescent="0.3">
      <c r="A2419" s="8">
        <f t="shared" si="37"/>
        <v>40873.166666660807</v>
      </c>
      <c r="B2419" s="51">
        <v>0</v>
      </c>
      <c r="C2419" s="51">
        <v>0</v>
      </c>
      <c r="D2419" s="52">
        <v>12.9</v>
      </c>
    </row>
    <row r="2420" spans="1:4" s="9" customFormat="1" x14ac:dyDescent="0.3">
      <c r="A2420" s="8">
        <f t="shared" si="37"/>
        <v>40873.177083327471</v>
      </c>
      <c r="B2420" s="51">
        <v>0</v>
      </c>
      <c r="C2420" s="51">
        <v>0</v>
      </c>
      <c r="D2420" s="52">
        <v>13.3</v>
      </c>
    </row>
    <row r="2421" spans="1:4" s="9" customFormat="1" x14ac:dyDescent="0.3">
      <c r="A2421" s="8">
        <f t="shared" si="37"/>
        <v>40873.187499994136</v>
      </c>
      <c r="B2421" s="51">
        <v>0</v>
      </c>
      <c r="C2421" s="51">
        <v>0</v>
      </c>
      <c r="D2421" s="52">
        <v>13.2</v>
      </c>
    </row>
    <row r="2422" spans="1:4" s="9" customFormat="1" x14ac:dyDescent="0.3">
      <c r="A2422" s="8">
        <f t="shared" si="37"/>
        <v>40873.1979166608</v>
      </c>
      <c r="B2422" s="51">
        <v>0</v>
      </c>
      <c r="C2422" s="51">
        <v>0</v>
      </c>
      <c r="D2422" s="52">
        <v>13.3</v>
      </c>
    </row>
    <row r="2423" spans="1:4" s="9" customFormat="1" x14ac:dyDescent="0.3">
      <c r="A2423" s="8">
        <f t="shared" si="37"/>
        <v>40873.208333327464</v>
      </c>
      <c r="B2423" s="51">
        <v>0</v>
      </c>
      <c r="C2423" s="51">
        <v>0</v>
      </c>
      <c r="D2423" s="52">
        <v>13</v>
      </c>
    </row>
    <row r="2424" spans="1:4" s="9" customFormat="1" x14ac:dyDescent="0.3">
      <c r="A2424" s="8">
        <f t="shared" si="37"/>
        <v>40873.218749994128</v>
      </c>
      <c r="B2424" s="51">
        <v>0</v>
      </c>
      <c r="C2424" s="51">
        <v>0</v>
      </c>
      <c r="D2424" s="52">
        <v>13.2</v>
      </c>
    </row>
    <row r="2425" spans="1:4" s="9" customFormat="1" x14ac:dyDescent="0.3">
      <c r="A2425" s="8">
        <f t="shared" si="37"/>
        <v>40873.229166660793</v>
      </c>
      <c r="B2425" s="51">
        <v>0</v>
      </c>
      <c r="C2425" s="51">
        <v>0</v>
      </c>
      <c r="D2425" s="52">
        <v>13.2</v>
      </c>
    </row>
    <row r="2426" spans="1:4" s="9" customFormat="1" x14ac:dyDescent="0.3">
      <c r="A2426" s="8">
        <f t="shared" si="37"/>
        <v>40873.239583327457</v>
      </c>
      <c r="B2426" s="51">
        <v>0</v>
      </c>
      <c r="C2426" s="51">
        <v>0</v>
      </c>
      <c r="D2426" s="52">
        <v>13</v>
      </c>
    </row>
    <row r="2427" spans="1:4" s="9" customFormat="1" x14ac:dyDescent="0.3">
      <c r="A2427" s="8">
        <f t="shared" si="37"/>
        <v>40873.249999994121</v>
      </c>
      <c r="B2427" s="51">
        <v>0</v>
      </c>
      <c r="C2427" s="51">
        <v>0</v>
      </c>
      <c r="D2427" s="52">
        <v>13.2</v>
      </c>
    </row>
    <row r="2428" spans="1:4" s="9" customFormat="1" x14ac:dyDescent="0.3">
      <c r="A2428" s="8">
        <f t="shared" si="37"/>
        <v>40873.260416660785</v>
      </c>
      <c r="B2428" s="51">
        <v>0</v>
      </c>
      <c r="C2428" s="51">
        <v>0</v>
      </c>
      <c r="D2428" s="52">
        <v>13.1</v>
      </c>
    </row>
    <row r="2429" spans="1:4" s="9" customFormat="1" x14ac:dyDescent="0.3">
      <c r="A2429" s="8">
        <f t="shared" si="37"/>
        <v>40873.27083332745</v>
      </c>
      <c r="B2429" s="51">
        <v>0</v>
      </c>
      <c r="C2429" s="51">
        <v>0</v>
      </c>
      <c r="D2429" s="52">
        <v>13.1</v>
      </c>
    </row>
    <row r="2430" spans="1:4" s="9" customFormat="1" x14ac:dyDescent="0.3">
      <c r="A2430" s="8">
        <f t="shared" si="37"/>
        <v>40873.281249994114</v>
      </c>
      <c r="B2430" s="51">
        <v>0</v>
      </c>
      <c r="C2430" s="51">
        <v>0</v>
      </c>
      <c r="D2430" s="52">
        <v>13.1</v>
      </c>
    </row>
    <row r="2431" spans="1:4" s="9" customFormat="1" x14ac:dyDescent="0.3">
      <c r="A2431" s="8">
        <f t="shared" si="37"/>
        <v>40873.291666660778</v>
      </c>
      <c r="B2431" s="51">
        <v>0</v>
      </c>
      <c r="C2431" s="51">
        <v>0</v>
      </c>
      <c r="D2431" s="52">
        <v>13.2</v>
      </c>
    </row>
    <row r="2432" spans="1:4" s="9" customFormat="1" x14ac:dyDescent="0.3">
      <c r="A2432" s="8">
        <f t="shared" si="37"/>
        <v>40873.302083327442</v>
      </c>
      <c r="B2432" s="51">
        <v>0</v>
      </c>
      <c r="C2432" s="51">
        <v>0</v>
      </c>
      <c r="D2432" s="52">
        <v>13.2</v>
      </c>
    </row>
    <row r="2433" spans="1:4" s="9" customFormat="1" x14ac:dyDescent="0.3">
      <c r="A2433" s="8">
        <f t="shared" si="37"/>
        <v>40873.312499994106</v>
      </c>
      <c r="B2433" s="51">
        <v>0</v>
      </c>
      <c r="C2433" s="51">
        <v>0</v>
      </c>
      <c r="D2433" s="52">
        <v>13.1</v>
      </c>
    </row>
    <row r="2434" spans="1:4" s="9" customFormat="1" x14ac:dyDescent="0.3">
      <c r="A2434" s="8">
        <f t="shared" si="37"/>
        <v>40873.322916660771</v>
      </c>
      <c r="B2434" s="51">
        <v>0</v>
      </c>
      <c r="C2434" s="51">
        <v>0</v>
      </c>
      <c r="D2434" s="52">
        <v>13.2</v>
      </c>
    </row>
    <row r="2435" spans="1:4" s="9" customFormat="1" x14ac:dyDescent="0.3">
      <c r="A2435" s="8">
        <f t="shared" si="37"/>
        <v>40873.333333327435</v>
      </c>
      <c r="B2435" s="51">
        <v>0</v>
      </c>
      <c r="C2435" s="51">
        <v>0</v>
      </c>
      <c r="D2435" s="52">
        <v>13.2</v>
      </c>
    </row>
    <row r="2436" spans="1:4" s="9" customFormat="1" x14ac:dyDescent="0.3">
      <c r="A2436" s="8">
        <f t="shared" si="37"/>
        <v>40873.343749994099</v>
      </c>
      <c r="B2436" s="51">
        <v>0</v>
      </c>
      <c r="C2436" s="51">
        <v>0</v>
      </c>
      <c r="D2436" s="52">
        <v>12.9</v>
      </c>
    </row>
    <row r="2437" spans="1:4" s="9" customFormat="1" x14ac:dyDescent="0.3">
      <c r="A2437" s="8">
        <f t="shared" ref="A2437:A2500" si="38">A2436+1/24/4</f>
        <v>40873.354166660763</v>
      </c>
      <c r="B2437" s="51">
        <v>0</v>
      </c>
      <c r="C2437" s="51">
        <v>0</v>
      </c>
      <c r="D2437" s="52">
        <v>13.1</v>
      </c>
    </row>
    <row r="2438" spans="1:4" s="9" customFormat="1" x14ac:dyDescent="0.3">
      <c r="A2438" s="8">
        <f t="shared" si="38"/>
        <v>40873.364583327428</v>
      </c>
      <c r="B2438" s="51">
        <v>0</v>
      </c>
      <c r="C2438" s="51">
        <v>0</v>
      </c>
      <c r="D2438" s="52">
        <v>13.1</v>
      </c>
    </row>
    <row r="2439" spans="1:4" s="9" customFormat="1" x14ac:dyDescent="0.3">
      <c r="A2439" s="8">
        <f t="shared" si="38"/>
        <v>40873.374999994092</v>
      </c>
      <c r="B2439" s="51">
        <v>0</v>
      </c>
      <c r="C2439" s="51">
        <v>0</v>
      </c>
      <c r="D2439" s="52">
        <v>13.1</v>
      </c>
    </row>
    <row r="2440" spans="1:4" s="9" customFormat="1" x14ac:dyDescent="0.3">
      <c r="A2440" s="8">
        <f t="shared" si="38"/>
        <v>40873.385416660756</v>
      </c>
      <c r="B2440" s="51">
        <v>0</v>
      </c>
      <c r="C2440" s="51">
        <v>0</v>
      </c>
      <c r="D2440" s="52">
        <v>12.9</v>
      </c>
    </row>
    <row r="2441" spans="1:4" s="9" customFormat="1" x14ac:dyDescent="0.3">
      <c r="A2441" s="8">
        <f t="shared" si="38"/>
        <v>40873.39583332742</v>
      </c>
      <c r="B2441" s="51">
        <v>0</v>
      </c>
      <c r="C2441" s="51">
        <v>0</v>
      </c>
      <c r="D2441" s="52">
        <v>12.8</v>
      </c>
    </row>
    <row r="2442" spans="1:4" s="9" customFormat="1" x14ac:dyDescent="0.3">
      <c r="A2442" s="8">
        <f t="shared" si="38"/>
        <v>40873.406249994085</v>
      </c>
      <c r="B2442" s="51">
        <v>0</v>
      </c>
      <c r="C2442" s="51">
        <v>0</v>
      </c>
      <c r="D2442" s="52">
        <v>12.8</v>
      </c>
    </row>
    <row r="2443" spans="1:4" s="9" customFormat="1" x14ac:dyDescent="0.3">
      <c r="A2443" s="8">
        <f t="shared" si="38"/>
        <v>40873.416666660749</v>
      </c>
      <c r="B2443" s="51">
        <v>0</v>
      </c>
      <c r="C2443" s="51">
        <v>0</v>
      </c>
      <c r="D2443" s="52">
        <v>12.7</v>
      </c>
    </row>
    <row r="2444" spans="1:4" s="9" customFormat="1" x14ac:dyDescent="0.3">
      <c r="A2444" s="8">
        <f t="shared" si="38"/>
        <v>40873.427083327413</v>
      </c>
      <c r="B2444" s="51">
        <v>0</v>
      </c>
      <c r="C2444" s="51">
        <v>0</v>
      </c>
      <c r="D2444" s="52">
        <v>12.5</v>
      </c>
    </row>
    <row r="2445" spans="1:4" s="9" customFormat="1" x14ac:dyDescent="0.3">
      <c r="A2445" s="8">
        <f t="shared" si="38"/>
        <v>40873.437499994077</v>
      </c>
      <c r="B2445" s="51">
        <v>0</v>
      </c>
      <c r="C2445" s="51">
        <v>0</v>
      </c>
      <c r="D2445" s="52">
        <v>12.7</v>
      </c>
    </row>
    <row r="2446" spans="1:4" s="9" customFormat="1" x14ac:dyDescent="0.3">
      <c r="A2446" s="8">
        <f t="shared" si="38"/>
        <v>40873.447916660742</v>
      </c>
      <c r="B2446" s="51">
        <v>0</v>
      </c>
      <c r="C2446" s="51">
        <v>0</v>
      </c>
      <c r="D2446" s="52">
        <v>12.7</v>
      </c>
    </row>
    <row r="2447" spans="1:4" s="9" customFormat="1" x14ac:dyDescent="0.3">
      <c r="A2447" s="8">
        <f t="shared" si="38"/>
        <v>40873.458333327406</v>
      </c>
      <c r="B2447" s="51">
        <v>0</v>
      </c>
      <c r="C2447" s="51">
        <v>0</v>
      </c>
      <c r="D2447" s="52">
        <v>12.6</v>
      </c>
    </row>
    <row r="2448" spans="1:4" s="9" customFormat="1" x14ac:dyDescent="0.3">
      <c r="A2448" s="8">
        <f t="shared" si="38"/>
        <v>40873.46874999407</v>
      </c>
      <c r="B2448" s="51">
        <v>0</v>
      </c>
      <c r="C2448" s="51">
        <v>0</v>
      </c>
      <c r="D2448" s="52">
        <v>12.7</v>
      </c>
    </row>
    <row r="2449" spans="1:4" s="9" customFormat="1" x14ac:dyDescent="0.3">
      <c r="A2449" s="8">
        <f t="shared" si="38"/>
        <v>40873.479166660734</v>
      </c>
      <c r="B2449" s="51">
        <v>0</v>
      </c>
      <c r="C2449" s="51">
        <v>0</v>
      </c>
      <c r="D2449" s="52">
        <v>12.5</v>
      </c>
    </row>
    <row r="2450" spans="1:4" s="9" customFormat="1" x14ac:dyDescent="0.3">
      <c r="A2450" s="8">
        <f t="shared" si="38"/>
        <v>40873.489583327399</v>
      </c>
      <c r="B2450" s="51">
        <v>0</v>
      </c>
      <c r="C2450" s="51">
        <v>0</v>
      </c>
      <c r="D2450" s="52">
        <v>12.7</v>
      </c>
    </row>
    <row r="2451" spans="1:4" s="9" customFormat="1" x14ac:dyDescent="0.3">
      <c r="A2451" s="8">
        <f t="shared" si="38"/>
        <v>40873.499999994063</v>
      </c>
      <c r="B2451" s="51">
        <v>0</v>
      </c>
      <c r="C2451" s="51">
        <v>0</v>
      </c>
      <c r="D2451" s="52">
        <v>12.7</v>
      </c>
    </row>
    <row r="2452" spans="1:4" s="9" customFormat="1" x14ac:dyDescent="0.3">
      <c r="A2452" s="8">
        <f t="shared" si="38"/>
        <v>40873.510416660727</v>
      </c>
      <c r="B2452" s="51">
        <v>0</v>
      </c>
      <c r="C2452" s="51">
        <v>0</v>
      </c>
      <c r="D2452" s="52">
        <v>12.5</v>
      </c>
    </row>
    <row r="2453" spans="1:4" s="9" customFormat="1" x14ac:dyDescent="0.3">
      <c r="A2453" s="8">
        <f t="shared" si="38"/>
        <v>40873.520833327391</v>
      </c>
      <c r="B2453" s="51">
        <v>0</v>
      </c>
      <c r="C2453" s="51">
        <v>0</v>
      </c>
      <c r="D2453" s="52">
        <v>12.6</v>
      </c>
    </row>
    <row r="2454" spans="1:4" s="9" customFormat="1" x14ac:dyDescent="0.3">
      <c r="A2454" s="8">
        <f t="shared" si="38"/>
        <v>40873.531249994056</v>
      </c>
      <c r="B2454" s="51">
        <v>0</v>
      </c>
      <c r="C2454" s="51">
        <v>0</v>
      </c>
      <c r="D2454" s="52">
        <v>12.6</v>
      </c>
    </row>
    <row r="2455" spans="1:4" s="9" customFormat="1" x14ac:dyDescent="0.3">
      <c r="A2455" s="8">
        <f t="shared" si="38"/>
        <v>40873.54166666072</v>
      </c>
      <c r="B2455" s="51">
        <v>0</v>
      </c>
      <c r="C2455" s="51">
        <v>0</v>
      </c>
      <c r="D2455" s="52">
        <v>12.7</v>
      </c>
    </row>
    <row r="2456" spans="1:4" s="9" customFormat="1" x14ac:dyDescent="0.3">
      <c r="A2456" s="8">
        <f t="shared" si="38"/>
        <v>40873.552083327384</v>
      </c>
      <c r="B2456" s="51">
        <v>0</v>
      </c>
      <c r="C2456" s="51">
        <v>0</v>
      </c>
      <c r="D2456" s="52">
        <v>12.7</v>
      </c>
    </row>
    <row r="2457" spans="1:4" s="9" customFormat="1" x14ac:dyDescent="0.3">
      <c r="A2457" s="8">
        <f t="shared" si="38"/>
        <v>40873.562499994048</v>
      </c>
      <c r="B2457" s="51">
        <v>0</v>
      </c>
      <c r="C2457" s="51">
        <v>0</v>
      </c>
      <c r="D2457" s="52">
        <v>12.7</v>
      </c>
    </row>
    <row r="2458" spans="1:4" s="9" customFormat="1" x14ac:dyDescent="0.3">
      <c r="A2458" s="8">
        <f t="shared" si="38"/>
        <v>40873.572916660713</v>
      </c>
      <c r="B2458" s="51">
        <v>2</v>
      </c>
      <c r="C2458" s="51">
        <v>0</v>
      </c>
      <c r="D2458" s="52">
        <v>12.6</v>
      </c>
    </row>
    <row r="2459" spans="1:4" s="9" customFormat="1" x14ac:dyDescent="0.3">
      <c r="A2459" s="8">
        <f t="shared" si="38"/>
        <v>40873.583333327377</v>
      </c>
      <c r="B2459" s="51">
        <v>2</v>
      </c>
      <c r="C2459" s="51">
        <v>0</v>
      </c>
      <c r="D2459" s="52">
        <v>12.6</v>
      </c>
    </row>
    <row r="2460" spans="1:4" s="9" customFormat="1" x14ac:dyDescent="0.3">
      <c r="A2460" s="8">
        <f t="shared" si="38"/>
        <v>40873.593749994041</v>
      </c>
      <c r="B2460" s="51">
        <v>3</v>
      </c>
      <c r="C2460" s="51">
        <v>0</v>
      </c>
      <c r="D2460" s="52">
        <v>12.5</v>
      </c>
    </row>
    <row r="2461" spans="1:4" s="9" customFormat="1" x14ac:dyDescent="0.3">
      <c r="A2461" s="8">
        <f t="shared" si="38"/>
        <v>40873.604166660705</v>
      </c>
      <c r="B2461" s="51">
        <v>5</v>
      </c>
      <c r="C2461" s="51">
        <v>0</v>
      </c>
      <c r="D2461" s="52">
        <v>12.6</v>
      </c>
    </row>
    <row r="2462" spans="1:4" s="9" customFormat="1" x14ac:dyDescent="0.3">
      <c r="A2462" s="8">
        <f t="shared" si="38"/>
        <v>40873.614583327369</v>
      </c>
      <c r="B2462" s="51">
        <v>4</v>
      </c>
      <c r="C2462" s="51">
        <v>0</v>
      </c>
      <c r="D2462" s="52">
        <v>12.5</v>
      </c>
    </row>
    <row r="2463" spans="1:4" s="9" customFormat="1" x14ac:dyDescent="0.3">
      <c r="A2463" s="8">
        <f t="shared" si="38"/>
        <v>40873.624999994034</v>
      </c>
      <c r="B2463" s="51">
        <v>4</v>
      </c>
      <c r="C2463" s="51">
        <v>0</v>
      </c>
      <c r="D2463" s="52">
        <v>12.6</v>
      </c>
    </row>
    <row r="2464" spans="1:4" s="9" customFormat="1" x14ac:dyDescent="0.3">
      <c r="A2464" s="8">
        <f t="shared" si="38"/>
        <v>40873.635416660698</v>
      </c>
      <c r="B2464" s="51">
        <v>3</v>
      </c>
      <c r="C2464" s="51">
        <v>0</v>
      </c>
      <c r="D2464" s="52">
        <v>12.1</v>
      </c>
    </row>
    <row r="2465" spans="1:4" s="9" customFormat="1" x14ac:dyDescent="0.3">
      <c r="A2465" s="8">
        <f t="shared" si="38"/>
        <v>40873.645833327362</v>
      </c>
      <c r="B2465" s="51">
        <v>3</v>
      </c>
      <c r="C2465" s="51">
        <v>0</v>
      </c>
      <c r="D2465" s="52">
        <v>12.4</v>
      </c>
    </row>
    <row r="2466" spans="1:4" s="9" customFormat="1" x14ac:dyDescent="0.3">
      <c r="A2466" s="8">
        <f t="shared" si="38"/>
        <v>40873.656249994026</v>
      </c>
      <c r="B2466" s="51">
        <v>3</v>
      </c>
      <c r="C2466" s="51">
        <v>0</v>
      </c>
      <c r="D2466" s="52">
        <v>12.6</v>
      </c>
    </row>
    <row r="2467" spans="1:4" s="9" customFormat="1" x14ac:dyDescent="0.3">
      <c r="A2467" s="8">
        <f t="shared" si="38"/>
        <v>40873.666666660691</v>
      </c>
      <c r="B2467" s="51">
        <v>3</v>
      </c>
      <c r="C2467" s="51">
        <v>0</v>
      </c>
      <c r="D2467" s="52">
        <v>12.6</v>
      </c>
    </row>
    <row r="2468" spans="1:4" s="9" customFormat="1" x14ac:dyDescent="0.3">
      <c r="A2468" s="8">
        <f t="shared" si="38"/>
        <v>40873.677083327355</v>
      </c>
      <c r="B2468" s="51">
        <v>2</v>
      </c>
      <c r="C2468" s="51">
        <v>0</v>
      </c>
      <c r="D2468" s="52">
        <v>12.4</v>
      </c>
    </row>
    <row r="2469" spans="1:4" s="9" customFormat="1" x14ac:dyDescent="0.3">
      <c r="A2469" s="8">
        <f t="shared" si="38"/>
        <v>40873.687499994019</v>
      </c>
      <c r="B2469" s="51">
        <v>2</v>
      </c>
      <c r="C2469" s="51">
        <v>0</v>
      </c>
      <c r="D2469" s="52">
        <v>12.5</v>
      </c>
    </row>
    <row r="2470" spans="1:4" s="9" customFormat="1" x14ac:dyDescent="0.3">
      <c r="A2470" s="8">
        <f t="shared" si="38"/>
        <v>40873.697916660683</v>
      </c>
      <c r="B2470" s="51">
        <v>0</v>
      </c>
      <c r="C2470" s="51">
        <v>0</v>
      </c>
      <c r="D2470" s="52">
        <v>12.4</v>
      </c>
    </row>
    <row r="2471" spans="1:4" s="9" customFormat="1" x14ac:dyDescent="0.3">
      <c r="A2471" s="8">
        <f t="shared" si="38"/>
        <v>40873.708333327348</v>
      </c>
      <c r="B2471" s="51">
        <v>0</v>
      </c>
      <c r="C2471" s="51">
        <v>0</v>
      </c>
      <c r="D2471" s="52">
        <v>12.5</v>
      </c>
    </row>
    <row r="2472" spans="1:4" s="9" customFormat="1" x14ac:dyDescent="0.3">
      <c r="A2472" s="8">
        <f t="shared" si="38"/>
        <v>40873.718749994012</v>
      </c>
      <c r="B2472" s="51">
        <v>0</v>
      </c>
      <c r="C2472" s="51">
        <v>0</v>
      </c>
      <c r="D2472" s="52">
        <v>11.8</v>
      </c>
    </row>
    <row r="2473" spans="1:4" s="9" customFormat="1" x14ac:dyDescent="0.3">
      <c r="A2473" s="8">
        <f t="shared" si="38"/>
        <v>40873.729166660676</v>
      </c>
      <c r="B2473" s="51">
        <v>0</v>
      </c>
      <c r="C2473" s="51">
        <v>0</v>
      </c>
      <c r="D2473" s="52">
        <v>11.9</v>
      </c>
    </row>
    <row r="2474" spans="1:4" s="9" customFormat="1" x14ac:dyDescent="0.3">
      <c r="A2474" s="8">
        <f t="shared" si="38"/>
        <v>40873.73958332734</v>
      </c>
      <c r="B2474" s="51">
        <v>0</v>
      </c>
      <c r="C2474" s="51">
        <v>0</v>
      </c>
      <c r="D2474" s="52">
        <v>11.8</v>
      </c>
    </row>
    <row r="2475" spans="1:4" s="9" customFormat="1" x14ac:dyDescent="0.3">
      <c r="A2475" s="8">
        <f t="shared" si="38"/>
        <v>40873.749999994005</v>
      </c>
      <c r="B2475" s="51">
        <v>0</v>
      </c>
      <c r="C2475" s="51">
        <v>0</v>
      </c>
      <c r="D2475" s="52">
        <v>11.6</v>
      </c>
    </row>
    <row r="2476" spans="1:4" s="9" customFormat="1" x14ac:dyDescent="0.3">
      <c r="A2476" s="8">
        <f t="shared" si="38"/>
        <v>40873.760416660669</v>
      </c>
      <c r="B2476" s="51">
        <v>0</v>
      </c>
      <c r="C2476" s="51">
        <v>0</v>
      </c>
      <c r="D2476" s="52">
        <v>11.8</v>
      </c>
    </row>
    <row r="2477" spans="1:4" s="9" customFormat="1" x14ac:dyDescent="0.3">
      <c r="A2477" s="8">
        <f t="shared" si="38"/>
        <v>40873.770833327333</v>
      </c>
      <c r="B2477" s="51">
        <v>0</v>
      </c>
      <c r="C2477" s="51">
        <v>0</v>
      </c>
      <c r="D2477" s="52">
        <v>11.6</v>
      </c>
    </row>
    <row r="2478" spans="1:4" s="9" customFormat="1" x14ac:dyDescent="0.3">
      <c r="A2478" s="8">
        <f t="shared" si="38"/>
        <v>40873.781249993997</v>
      </c>
      <c r="B2478" s="51">
        <v>0</v>
      </c>
      <c r="C2478" s="51">
        <v>0</v>
      </c>
      <c r="D2478" s="52">
        <v>11.6</v>
      </c>
    </row>
    <row r="2479" spans="1:4" s="9" customFormat="1" x14ac:dyDescent="0.3">
      <c r="A2479" s="8">
        <f t="shared" si="38"/>
        <v>40873.791666660662</v>
      </c>
      <c r="B2479" s="51">
        <v>0</v>
      </c>
      <c r="C2479" s="51">
        <v>0</v>
      </c>
      <c r="D2479" s="52">
        <v>11.6</v>
      </c>
    </row>
    <row r="2480" spans="1:4" s="9" customFormat="1" x14ac:dyDescent="0.3">
      <c r="A2480" s="8">
        <f t="shared" si="38"/>
        <v>40873.802083327326</v>
      </c>
      <c r="B2480" s="51">
        <v>0</v>
      </c>
      <c r="C2480" s="51">
        <v>0</v>
      </c>
      <c r="D2480" s="52">
        <v>11.6</v>
      </c>
    </row>
    <row r="2481" spans="1:4" s="9" customFormat="1" x14ac:dyDescent="0.3">
      <c r="A2481" s="8">
        <f t="shared" si="38"/>
        <v>40873.81249999399</v>
      </c>
      <c r="B2481" s="51">
        <v>0</v>
      </c>
      <c r="C2481" s="51">
        <v>0</v>
      </c>
      <c r="D2481" s="52">
        <v>11.8</v>
      </c>
    </row>
    <row r="2482" spans="1:4" s="9" customFormat="1" x14ac:dyDescent="0.3">
      <c r="A2482" s="8">
        <f t="shared" si="38"/>
        <v>40873.822916660654</v>
      </c>
      <c r="B2482" s="51">
        <v>0</v>
      </c>
      <c r="C2482" s="51">
        <v>0</v>
      </c>
      <c r="D2482" s="52">
        <v>11.7</v>
      </c>
    </row>
    <row r="2483" spans="1:4" s="9" customFormat="1" x14ac:dyDescent="0.3">
      <c r="A2483" s="8">
        <f t="shared" si="38"/>
        <v>40873.833333327319</v>
      </c>
      <c r="B2483" s="51">
        <v>0</v>
      </c>
      <c r="C2483" s="51">
        <v>0</v>
      </c>
      <c r="D2483" s="52">
        <v>11.6</v>
      </c>
    </row>
    <row r="2484" spans="1:4" s="9" customFormat="1" x14ac:dyDescent="0.3">
      <c r="A2484" s="8">
        <f t="shared" si="38"/>
        <v>40873.843749993983</v>
      </c>
      <c r="B2484" s="51">
        <v>0</v>
      </c>
      <c r="C2484" s="51">
        <v>0</v>
      </c>
      <c r="D2484" s="52">
        <v>11.6</v>
      </c>
    </row>
    <row r="2485" spans="1:4" s="9" customFormat="1" x14ac:dyDescent="0.3">
      <c r="A2485" s="8">
        <f t="shared" si="38"/>
        <v>40873.854166660647</v>
      </c>
      <c r="B2485" s="51">
        <v>0</v>
      </c>
      <c r="C2485" s="51">
        <v>0</v>
      </c>
      <c r="D2485" s="52">
        <v>11.8</v>
      </c>
    </row>
    <row r="2486" spans="1:4" s="9" customFormat="1" x14ac:dyDescent="0.3">
      <c r="A2486" s="8">
        <f t="shared" si="38"/>
        <v>40873.864583327311</v>
      </c>
      <c r="B2486" s="51">
        <v>0</v>
      </c>
      <c r="C2486" s="51">
        <v>0</v>
      </c>
      <c r="D2486" s="52">
        <v>11.7</v>
      </c>
    </row>
    <row r="2487" spans="1:4" s="9" customFormat="1" x14ac:dyDescent="0.3">
      <c r="A2487" s="8">
        <f t="shared" si="38"/>
        <v>40873.874999993976</v>
      </c>
      <c r="B2487" s="51">
        <v>0</v>
      </c>
      <c r="C2487" s="51">
        <v>0</v>
      </c>
      <c r="D2487" s="52">
        <v>11.7</v>
      </c>
    </row>
    <row r="2488" spans="1:4" s="9" customFormat="1" x14ac:dyDescent="0.3">
      <c r="A2488" s="8">
        <f t="shared" si="38"/>
        <v>40873.88541666064</v>
      </c>
      <c r="B2488" s="51">
        <v>0</v>
      </c>
      <c r="C2488" s="51">
        <v>0</v>
      </c>
      <c r="D2488" s="52">
        <v>12.1</v>
      </c>
    </row>
    <row r="2489" spans="1:4" s="9" customFormat="1" x14ac:dyDescent="0.3">
      <c r="A2489" s="8">
        <f t="shared" si="38"/>
        <v>40873.895833327304</v>
      </c>
      <c r="B2489" s="51">
        <v>0</v>
      </c>
      <c r="C2489" s="51">
        <v>0</v>
      </c>
      <c r="D2489" s="52">
        <v>12</v>
      </c>
    </row>
    <row r="2490" spans="1:4" s="9" customFormat="1" x14ac:dyDescent="0.3">
      <c r="A2490" s="8">
        <f t="shared" si="38"/>
        <v>40873.906249993968</v>
      </c>
      <c r="B2490" s="51">
        <v>0</v>
      </c>
      <c r="C2490" s="51">
        <v>0</v>
      </c>
      <c r="D2490" s="52">
        <v>12</v>
      </c>
    </row>
    <row r="2491" spans="1:4" s="9" customFormat="1" x14ac:dyDescent="0.3">
      <c r="A2491" s="8">
        <f t="shared" si="38"/>
        <v>40873.916666660632</v>
      </c>
      <c r="B2491" s="51">
        <v>0</v>
      </c>
      <c r="C2491" s="51">
        <v>0</v>
      </c>
      <c r="D2491" s="52">
        <v>11.8</v>
      </c>
    </row>
    <row r="2492" spans="1:4" s="9" customFormat="1" x14ac:dyDescent="0.3">
      <c r="A2492" s="8">
        <f t="shared" si="38"/>
        <v>40873.927083327297</v>
      </c>
      <c r="B2492" s="51">
        <v>0</v>
      </c>
      <c r="C2492" s="51">
        <v>0</v>
      </c>
      <c r="D2492" s="52">
        <v>11.8</v>
      </c>
    </row>
    <row r="2493" spans="1:4" s="9" customFormat="1" x14ac:dyDescent="0.3">
      <c r="A2493" s="8">
        <f t="shared" si="38"/>
        <v>40873.937499993961</v>
      </c>
      <c r="B2493" s="51">
        <v>0</v>
      </c>
      <c r="C2493" s="51">
        <v>0</v>
      </c>
      <c r="D2493" s="52">
        <v>11.9</v>
      </c>
    </row>
    <row r="2494" spans="1:4" s="9" customFormat="1" x14ac:dyDescent="0.3">
      <c r="A2494" s="8">
        <f t="shared" si="38"/>
        <v>40873.947916660625</v>
      </c>
      <c r="B2494" s="51">
        <v>0</v>
      </c>
      <c r="C2494" s="51">
        <v>0</v>
      </c>
      <c r="D2494" s="52">
        <v>12.1</v>
      </c>
    </row>
    <row r="2495" spans="1:4" s="9" customFormat="1" x14ac:dyDescent="0.3">
      <c r="A2495" s="8">
        <f t="shared" si="38"/>
        <v>40873.958333327289</v>
      </c>
      <c r="B2495" s="51">
        <v>0</v>
      </c>
      <c r="C2495" s="51">
        <v>0</v>
      </c>
      <c r="D2495" s="52">
        <v>12</v>
      </c>
    </row>
    <row r="2496" spans="1:4" s="9" customFormat="1" x14ac:dyDescent="0.3">
      <c r="A2496" s="8">
        <f t="shared" si="38"/>
        <v>40873.968749993954</v>
      </c>
      <c r="B2496" s="51">
        <v>0</v>
      </c>
      <c r="C2496" s="51">
        <v>0</v>
      </c>
      <c r="D2496" s="52">
        <v>11.9</v>
      </c>
    </row>
    <row r="2497" spans="1:4" s="9" customFormat="1" x14ac:dyDescent="0.3">
      <c r="A2497" s="8">
        <f t="shared" si="38"/>
        <v>40873.979166660618</v>
      </c>
      <c r="B2497" s="51">
        <v>0</v>
      </c>
      <c r="C2497" s="51">
        <v>0</v>
      </c>
      <c r="D2497" s="52">
        <v>12.1</v>
      </c>
    </row>
    <row r="2498" spans="1:4" s="9" customFormat="1" x14ac:dyDescent="0.3">
      <c r="A2498" s="8">
        <f t="shared" si="38"/>
        <v>40873.989583327282</v>
      </c>
      <c r="B2498" s="51">
        <v>0</v>
      </c>
      <c r="C2498" s="51">
        <v>0</v>
      </c>
      <c r="D2498" s="52">
        <v>12.2</v>
      </c>
    </row>
    <row r="2499" spans="1:4" s="9" customFormat="1" x14ac:dyDescent="0.3">
      <c r="A2499" s="8">
        <f t="shared" si="38"/>
        <v>40873.999999993946</v>
      </c>
      <c r="B2499" s="51">
        <v>0</v>
      </c>
      <c r="C2499" s="51">
        <v>0</v>
      </c>
      <c r="D2499" s="52">
        <v>12</v>
      </c>
    </row>
    <row r="2500" spans="1:4" s="9" customFormat="1" x14ac:dyDescent="0.3">
      <c r="A2500" s="8">
        <f t="shared" si="38"/>
        <v>40874.010416660611</v>
      </c>
      <c r="B2500" s="51">
        <v>0</v>
      </c>
      <c r="C2500" s="51">
        <v>0</v>
      </c>
      <c r="D2500" s="52">
        <v>12.1</v>
      </c>
    </row>
    <row r="2501" spans="1:4" s="9" customFormat="1" x14ac:dyDescent="0.3">
      <c r="A2501" s="8">
        <f t="shared" ref="A2501:A2564" si="39">A2500+1/24/4</f>
        <v>40874.020833327275</v>
      </c>
      <c r="B2501" s="51">
        <v>0</v>
      </c>
      <c r="C2501" s="51">
        <v>0</v>
      </c>
      <c r="D2501" s="52">
        <v>11.6</v>
      </c>
    </row>
    <row r="2502" spans="1:4" s="9" customFormat="1" x14ac:dyDescent="0.3">
      <c r="A2502" s="8">
        <f t="shared" si="39"/>
        <v>40874.031249993939</v>
      </c>
      <c r="B2502" s="51">
        <v>0</v>
      </c>
      <c r="C2502" s="51">
        <v>0</v>
      </c>
      <c r="D2502" s="52">
        <v>12.3</v>
      </c>
    </row>
    <row r="2503" spans="1:4" s="9" customFormat="1" x14ac:dyDescent="0.3">
      <c r="A2503" s="8">
        <f t="shared" si="39"/>
        <v>40874.041666660603</v>
      </c>
      <c r="B2503" s="51">
        <v>0</v>
      </c>
      <c r="C2503" s="51">
        <v>0</v>
      </c>
      <c r="D2503" s="52">
        <v>12.1</v>
      </c>
    </row>
    <row r="2504" spans="1:4" s="9" customFormat="1" x14ac:dyDescent="0.3">
      <c r="A2504" s="8">
        <f t="shared" si="39"/>
        <v>40874.052083327268</v>
      </c>
      <c r="B2504" s="51">
        <v>0</v>
      </c>
      <c r="C2504" s="51">
        <v>0</v>
      </c>
      <c r="D2504" s="52">
        <v>11.6</v>
      </c>
    </row>
    <row r="2505" spans="1:4" s="9" customFormat="1" x14ac:dyDescent="0.3">
      <c r="A2505" s="8">
        <f t="shared" si="39"/>
        <v>40874.062499993932</v>
      </c>
      <c r="B2505" s="51">
        <v>0</v>
      </c>
      <c r="C2505" s="51">
        <v>0</v>
      </c>
      <c r="D2505" s="52">
        <v>11.5</v>
      </c>
    </row>
    <row r="2506" spans="1:4" s="9" customFormat="1" x14ac:dyDescent="0.3">
      <c r="A2506" s="8">
        <f t="shared" si="39"/>
        <v>40874.072916660596</v>
      </c>
      <c r="B2506" s="51">
        <v>0</v>
      </c>
      <c r="C2506" s="51">
        <v>0</v>
      </c>
      <c r="D2506" s="52">
        <v>11.8</v>
      </c>
    </row>
    <row r="2507" spans="1:4" s="9" customFormat="1" x14ac:dyDescent="0.3">
      <c r="A2507" s="8">
        <f t="shared" si="39"/>
        <v>40874.08333332726</v>
      </c>
      <c r="B2507" s="51">
        <v>0</v>
      </c>
      <c r="C2507" s="51">
        <v>0</v>
      </c>
      <c r="D2507" s="52">
        <v>11.4</v>
      </c>
    </row>
    <row r="2508" spans="1:4" s="9" customFormat="1" x14ac:dyDescent="0.3">
      <c r="A2508" s="8">
        <f t="shared" si="39"/>
        <v>40874.093749993925</v>
      </c>
      <c r="B2508" s="51">
        <v>0</v>
      </c>
      <c r="C2508" s="51">
        <v>0</v>
      </c>
      <c r="D2508" s="52">
        <v>11.6</v>
      </c>
    </row>
    <row r="2509" spans="1:4" s="9" customFormat="1" x14ac:dyDescent="0.3">
      <c r="A2509" s="8">
        <f t="shared" si="39"/>
        <v>40874.104166660589</v>
      </c>
      <c r="B2509" s="51">
        <v>0</v>
      </c>
      <c r="C2509" s="51">
        <v>0</v>
      </c>
      <c r="D2509" s="52">
        <v>11.5</v>
      </c>
    </row>
    <row r="2510" spans="1:4" s="9" customFormat="1" x14ac:dyDescent="0.3">
      <c r="A2510" s="8">
        <f t="shared" si="39"/>
        <v>40874.114583327253</v>
      </c>
      <c r="B2510" s="51">
        <v>0</v>
      </c>
      <c r="C2510" s="51">
        <v>0</v>
      </c>
      <c r="D2510" s="52">
        <v>11.5</v>
      </c>
    </row>
    <row r="2511" spans="1:4" s="9" customFormat="1" x14ac:dyDescent="0.3">
      <c r="A2511" s="8">
        <f t="shared" si="39"/>
        <v>40874.124999993917</v>
      </c>
      <c r="B2511" s="51">
        <v>0</v>
      </c>
      <c r="C2511" s="51">
        <v>0</v>
      </c>
      <c r="D2511" s="52">
        <v>11.5</v>
      </c>
    </row>
    <row r="2512" spans="1:4" s="9" customFormat="1" x14ac:dyDescent="0.3">
      <c r="A2512" s="8">
        <f t="shared" si="39"/>
        <v>40874.135416660582</v>
      </c>
      <c r="B2512" s="51">
        <v>0</v>
      </c>
      <c r="C2512" s="51">
        <v>0</v>
      </c>
      <c r="D2512" s="52">
        <v>11.5</v>
      </c>
    </row>
    <row r="2513" spans="1:4" s="9" customFormat="1" x14ac:dyDescent="0.3">
      <c r="A2513" s="8">
        <f t="shared" si="39"/>
        <v>40874.145833327246</v>
      </c>
      <c r="B2513" s="51">
        <v>0</v>
      </c>
      <c r="C2513" s="51">
        <v>0</v>
      </c>
      <c r="D2513" s="52">
        <v>11.6</v>
      </c>
    </row>
    <row r="2514" spans="1:4" s="9" customFormat="1" x14ac:dyDescent="0.3">
      <c r="A2514" s="8">
        <f t="shared" si="39"/>
        <v>40874.15624999391</v>
      </c>
      <c r="B2514" s="51">
        <v>0</v>
      </c>
      <c r="C2514" s="51">
        <v>0</v>
      </c>
      <c r="D2514" s="52">
        <v>11.5</v>
      </c>
    </row>
    <row r="2515" spans="1:4" s="9" customFormat="1" x14ac:dyDescent="0.3">
      <c r="A2515" s="8">
        <f t="shared" si="39"/>
        <v>40874.166666660574</v>
      </c>
      <c r="B2515" s="51">
        <v>0</v>
      </c>
      <c r="C2515" s="51">
        <v>0</v>
      </c>
      <c r="D2515" s="52">
        <v>11.4</v>
      </c>
    </row>
    <row r="2516" spans="1:4" s="9" customFormat="1" x14ac:dyDescent="0.3">
      <c r="A2516" s="8">
        <f t="shared" si="39"/>
        <v>40874.177083327239</v>
      </c>
      <c r="B2516" s="51">
        <v>0</v>
      </c>
      <c r="C2516" s="51">
        <v>0</v>
      </c>
      <c r="D2516" s="52">
        <v>11.4</v>
      </c>
    </row>
    <row r="2517" spans="1:4" s="9" customFormat="1" x14ac:dyDescent="0.3">
      <c r="A2517" s="8">
        <f t="shared" si="39"/>
        <v>40874.187499993903</v>
      </c>
      <c r="B2517" s="51">
        <v>0</v>
      </c>
      <c r="C2517" s="51">
        <v>0</v>
      </c>
      <c r="D2517" s="52">
        <v>11.3</v>
      </c>
    </row>
    <row r="2518" spans="1:4" s="9" customFormat="1" x14ac:dyDescent="0.3">
      <c r="A2518" s="8">
        <f t="shared" si="39"/>
        <v>40874.197916660567</v>
      </c>
      <c r="B2518" s="51">
        <v>0</v>
      </c>
      <c r="C2518" s="51">
        <v>0</v>
      </c>
      <c r="D2518" s="52">
        <v>11.6</v>
      </c>
    </row>
    <row r="2519" spans="1:4" s="9" customFormat="1" x14ac:dyDescent="0.3">
      <c r="A2519" s="8">
        <f t="shared" si="39"/>
        <v>40874.208333327231</v>
      </c>
      <c r="B2519" s="51">
        <v>0</v>
      </c>
      <c r="C2519" s="51">
        <v>0</v>
      </c>
      <c r="D2519" s="52">
        <v>11.3</v>
      </c>
    </row>
    <row r="2520" spans="1:4" s="9" customFormat="1" x14ac:dyDescent="0.3">
      <c r="A2520" s="8">
        <f t="shared" si="39"/>
        <v>40874.218749993895</v>
      </c>
      <c r="B2520" s="51">
        <v>0</v>
      </c>
      <c r="C2520" s="51">
        <v>0</v>
      </c>
      <c r="D2520" s="52">
        <v>11.4</v>
      </c>
    </row>
    <row r="2521" spans="1:4" s="9" customFormat="1" x14ac:dyDescent="0.3">
      <c r="A2521" s="8">
        <f t="shared" si="39"/>
        <v>40874.22916666056</v>
      </c>
      <c r="B2521" s="51">
        <v>0</v>
      </c>
      <c r="C2521" s="51">
        <v>0</v>
      </c>
      <c r="D2521" s="52">
        <v>11.6</v>
      </c>
    </row>
    <row r="2522" spans="1:4" s="9" customFormat="1" x14ac:dyDescent="0.3">
      <c r="A2522" s="8">
        <f t="shared" si="39"/>
        <v>40874.239583327224</v>
      </c>
      <c r="B2522" s="51">
        <v>0</v>
      </c>
      <c r="C2522" s="51">
        <v>0</v>
      </c>
      <c r="D2522" s="52">
        <v>11.5</v>
      </c>
    </row>
    <row r="2523" spans="1:4" s="9" customFormat="1" x14ac:dyDescent="0.3">
      <c r="A2523" s="8">
        <f t="shared" si="39"/>
        <v>40874.249999993888</v>
      </c>
      <c r="B2523" s="51">
        <v>0</v>
      </c>
      <c r="C2523" s="51">
        <v>0</v>
      </c>
      <c r="D2523" s="52">
        <v>11.5</v>
      </c>
    </row>
    <row r="2524" spans="1:4" s="9" customFormat="1" x14ac:dyDescent="0.3">
      <c r="A2524" s="8">
        <f t="shared" si="39"/>
        <v>40874.260416660552</v>
      </c>
      <c r="B2524" s="51">
        <v>0</v>
      </c>
      <c r="C2524" s="51">
        <v>0</v>
      </c>
      <c r="D2524" s="52">
        <v>11.8</v>
      </c>
    </row>
    <row r="2525" spans="1:4" s="9" customFormat="1" x14ac:dyDescent="0.3">
      <c r="A2525" s="8">
        <f t="shared" si="39"/>
        <v>40874.270833327217</v>
      </c>
      <c r="B2525" s="51">
        <v>0</v>
      </c>
      <c r="C2525" s="51">
        <v>0</v>
      </c>
      <c r="D2525" s="52">
        <v>11.8</v>
      </c>
    </row>
    <row r="2526" spans="1:4" s="9" customFormat="1" x14ac:dyDescent="0.3">
      <c r="A2526" s="8">
        <f t="shared" si="39"/>
        <v>40874.281249993881</v>
      </c>
      <c r="B2526" s="51">
        <v>0</v>
      </c>
      <c r="C2526" s="51">
        <v>0</v>
      </c>
      <c r="D2526" s="52">
        <v>11.4</v>
      </c>
    </row>
    <row r="2527" spans="1:4" s="9" customFormat="1" x14ac:dyDescent="0.3">
      <c r="A2527" s="8">
        <f t="shared" si="39"/>
        <v>40874.291666660545</v>
      </c>
      <c r="B2527" s="51">
        <v>0</v>
      </c>
      <c r="C2527" s="51">
        <v>0</v>
      </c>
      <c r="D2527" s="52">
        <v>11.5</v>
      </c>
    </row>
    <row r="2528" spans="1:4" s="9" customFormat="1" x14ac:dyDescent="0.3">
      <c r="A2528" s="8">
        <f t="shared" si="39"/>
        <v>40874.302083327209</v>
      </c>
      <c r="B2528" s="51">
        <v>0</v>
      </c>
      <c r="C2528" s="51">
        <v>0</v>
      </c>
      <c r="D2528" s="52">
        <v>11.6</v>
      </c>
    </row>
    <row r="2529" spans="1:4" s="9" customFormat="1" x14ac:dyDescent="0.3">
      <c r="A2529" s="8">
        <f t="shared" si="39"/>
        <v>40874.312499993874</v>
      </c>
      <c r="B2529" s="51">
        <v>0</v>
      </c>
      <c r="C2529" s="51">
        <v>0</v>
      </c>
      <c r="D2529" s="52">
        <v>11.4</v>
      </c>
    </row>
    <row r="2530" spans="1:4" s="9" customFormat="1" x14ac:dyDescent="0.3">
      <c r="A2530" s="8">
        <f t="shared" si="39"/>
        <v>40874.322916660538</v>
      </c>
      <c r="B2530" s="51">
        <v>0</v>
      </c>
      <c r="C2530" s="51">
        <v>0</v>
      </c>
      <c r="D2530" s="52">
        <v>11.7</v>
      </c>
    </row>
    <row r="2531" spans="1:4" s="9" customFormat="1" x14ac:dyDescent="0.3">
      <c r="A2531" s="8">
        <f t="shared" si="39"/>
        <v>40874.333333327202</v>
      </c>
      <c r="B2531" s="51">
        <v>0</v>
      </c>
      <c r="C2531" s="51">
        <v>0</v>
      </c>
      <c r="D2531" s="52">
        <v>11.5</v>
      </c>
    </row>
    <row r="2532" spans="1:4" s="9" customFormat="1" x14ac:dyDescent="0.3">
      <c r="A2532" s="8">
        <f t="shared" si="39"/>
        <v>40874.343749993866</v>
      </c>
      <c r="B2532" s="51">
        <v>0</v>
      </c>
      <c r="C2532" s="51">
        <v>0</v>
      </c>
      <c r="D2532" s="52">
        <v>11.5</v>
      </c>
    </row>
    <row r="2533" spans="1:4" s="9" customFormat="1" x14ac:dyDescent="0.3">
      <c r="A2533" s="8">
        <f t="shared" si="39"/>
        <v>40874.354166660531</v>
      </c>
      <c r="B2533" s="51">
        <v>0</v>
      </c>
      <c r="C2533" s="51">
        <v>0</v>
      </c>
      <c r="D2533" s="52">
        <v>11.6</v>
      </c>
    </row>
    <row r="2534" spans="1:4" s="9" customFormat="1" x14ac:dyDescent="0.3">
      <c r="A2534" s="8">
        <f t="shared" si="39"/>
        <v>40874.364583327195</v>
      </c>
      <c r="B2534" s="51">
        <v>0</v>
      </c>
      <c r="C2534" s="51">
        <v>0</v>
      </c>
      <c r="D2534" s="52">
        <v>11.6</v>
      </c>
    </row>
    <row r="2535" spans="1:4" s="9" customFormat="1" x14ac:dyDescent="0.3">
      <c r="A2535" s="8">
        <f t="shared" si="39"/>
        <v>40874.374999993859</v>
      </c>
      <c r="B2535" s="51">
        <v>0</v>
      </c>
      <c r="C2535" s="51">
        <v>0</v>
      </c>
      <c r="D2535" s="52">
        <v>11.6</v>
      </c>
    </row>
    <row r="2536" spans="1:4" s="9" customFormat="1" x14ac:dyDescent="0.3">
      <c r="A2536" s="8">
        <f t="shared" si="39"/>
        <v>40874.385416660523</v>
      </c>
      <c r="B2536" s="51">
        <v>0</v>
      </c>
      <c r="C2536" s="51">
        <v>0</v>
      </c>
      <c r="D2536" s="52">
        <v>11.1</v>
      </c>
    </row>
    <row r="2537" spans="1:4" s="9" customFormat="1" x14ac:dyDescent="0.3">
      <c r="A2537" s="8">
        <f t="shared" si="39"/>
        <v>40874.395833327188</v>
      </c>
      <c r="B2537" s="51">
        <v>0</v>
      </c>
      <c r="C2537" s="51">
        <v>0</v>
      </c>
      <c r="D2537" s="52">
        <v>11.2</v>
      </c>
    </row>
    <row r="2538" spans="1:4" s="9" customFormat="1" x14ac:dyDescent="0.3">
      <c r="A2538" s="8">
        <f t="shared" si="39"/>
        <v>40874.406249993852</v>
      </c>
      <c r="B2538" s="51">
        <v>0</v>
      </c>
      <c r="C2538" s="51">
        <v>0</v>
      </c>
      <c r="D2538" s="52">
        <v>11.2</v>
      </c>
    </row>
    <row r="2539" spans="1:4" s="9" customFormat="1" x14ac:dyDescent="0.3">
      <c r="A2539" s="8">
        <f t="shared" si="39"/>
        <v>40874.416666660516</v>
      </c>
      <c r="B2539" s="51">
        <v>0</v>
      </c>
      <c r="C2539" s="51">
        <v>0</v>
      </c>
      <c r="D2539" s="52">
        <v>11</v>
      </c>
    </row>
    <row r="2540" spans="1:4" s="9" customFormat="1" x14ac:dyDescent="0.3">
      <c r="A2540" s="8">
        <f t="shared" si="39"/>
        <v>40874.42708332718</v>
      </c>
      <c r="B2540" s="51">
        <v>0</v>
      </c>
      <c r="C2540" s="51">
        <v>0</v>
      </c>
      <c r="D2540" s="52">
        <v>11.1</v>
      </c>
    </row>
    <row r="2541" spans="1:4" s="9" customFormat="1" x14ac:dyDescent="0.3">
      <c r="A2541" s="8">
        <f t="shared" si="39"/>
        <v>40874.437499993845</v>
      </c>
      <c r="B2541" s="51">
        <v>0</v>
      </c>
      <c r="C2541" s="51">
        <v>0</v>
      </c>
      <c r="D2541" s="52">
        <v>11</v>
      </c>
    </row>
    <row r="2542" spans="1:4" s="9" customFormat="1" x14ac:dyDescent="0.3">
      <c r="A2542" s="8">
        <f t="shared" si="39"/>
        <v>40874.447916660509</v>
      </c>
      <c r="B2542" s="51">
        <v>0</v>
      </c>
      <c r="C2542" s="51">
        <v>0</v>
      </c>
      <c r="D2542" s="52">
        <v>11</v>
      </c>
    </row>
    <row r="2543" spans="1:4" s="9" customFormat="1" x14ac:dyDescent="0.3">
      <c r="A2543" s="8">
        <f t="shared" si="39"/>
        <v>40874.458333327173</v>
      </c>
      <c r="B2543" s="51">
        <v>0</v>
      </c>
      <c r="C2543" s="51">
        <v>0</v>
      </c>
      <c r="D2543" s="52">
        <v>11</v>
      </c>
    </row>
    <row r="2544" spans="1:4" s="9" customFormat="1" x14ac:dyDescent="0.3">
      <c r="A2544" s="8">
        <f t="shared" si="39"/>
        <v>40874.468749993837</v>
      </c>
      <c r="B2544" s="51">
        <v>0</v>
      </c>
      <c r="C2544" s="51">
        <v>0</v>
      </c>
      <c r="D2544" s="52">
        <v>11</v>
      </c>
    </row>
    <row r="2545" spans="1:4" s="9" customFormat="1" x14ac:dyDescent="0.3">
      <c r="A2545" s="8">
        <f t="shared" si="39"/>
        <v>40874.479166660502</v>
      </c>
      <c r="B2545" s="51">
        <v>0</v>
      </c>
      <c r="C2545" s="51">
        <v>0</v>
      </c>
      <c r="D2545" s="52">
        <v>11</v>
      </c>
    </row>
    <row r="2546" spans="1:4" s="9" customFormat="1" x14ac:dyDescent="0.3">
      <c r="A2546" s="8">
        <f t="shared" si="39"/>
        <v>40874.489583327166</v>
      </c>
      <c r="B2546" s="51">
        <v>0</v>
      </c>
      <c r="C2546" s="51">
        <v>0</v>
      </c>
      <c r="D2546" s="52">
        <v>10.9</v>
      </c>
    </row>
    <row r="2547" spans="1:4" s="9" customFormat="1" x14ac:dyDescent="0.3">
      <c r="A2547" s="8">
        <f t="shared" si="39"/>
        <v>40874.49999999383</v>
      </c>
      <c r="B2547" s="51">
        <v>0</v>
      </c>
      <c r="C2547" s="51">
        <v>0</v>
      </c>
      <c r="D2547" s="52">
        <v>10.9</v>
      </c>
    </row>
    <row r="2548" spans="1:4" s="9" customFormat="1" x14ac:dyDescent="0.3">
      <c r="A2548" s="8">
        <f t="shared" si="39"/>
        <v>40874.510416660494</v>
      </c>
      <c r="B2548" s="51">
        <v>0</v>
      </c>
      <c r="C2548" s="51">
        <v>0</v>
      </c>
      <c r="D2548" s="52">
        <v>10.9</v>
      </c>
    </row>
    <row r="2549" spans="1:4" s="9" customFormat="1" x14ac:dyDescent="0.3">
      <c r="A2549" s="8">
        <f t="shared" si="39"/>
        <v>40874.520833327158</v>
      </c>
      <c r="B2549" s="51">
        <v>0</v>
      </c>
      <c r="C2549" s="51">
        <v>0</v>
      </c>
      <c r="D2549" s="52">
        <v>11</v>
      </c>
    </row>
    <row r="2550" spans="1:4" s="9" customFormat="1" x14ac:dyDescent="0.3">
      <c r="A2550" s="8">
        <f t="shared" si="39"/>
        <v>40874.531249993823</v>
      </c>
      <c r="B2550" s="51">
        <v>0</v>
      </c>
      <c r="C2550" s="51">
        <v>0</v>
      </c>
      <c r="D2550" s="52">
        <v>11.2</v>
      </c>
    </row>
    <row r="2551" spans="1:4" s="9" customFormat="1" x14ac:dyDescent="0.3">
      <c r="A2551" s="8">
        <f t="shared" si="39"/>
        <v>40874.541666660487</v>
      </c>
      <c r="B2551" s="51">
        <v>1</v>
      </c>
      <c r="C2551" s="51">
        <v>0</v>
      </c>
      <c r="D2551" s="52">
        <v>10.9</v>
      </c>
    </row>
    <row r="2552" spans="1:4" s="9" customFormat="1" x14ac:dyDescent="0.3">
      <c r="A2552" s="8">
        <f t="shared" si="39"/>
        <v>40874.552083327151</v>
      </c>
      <c r="B2552" s="51">
        <v>1</v>
      </c>
      <c r="C2552" s="51">
        <v>0</v>
      </c>
      <c r="D2552" s="52">
        <v>10.9</v>
      </c>
    </row>
    <row r="2553" spans="1:4" s="9" customFormat="1" x14ac:dyDescent="0.3">
      <c r="A2553" s="8">
        <f t="shared" si="39"/>
        <v>40874.562499993815</v>
      </c>
      <c r="B2553" s="51">
        <v>2</v>
      </c>
      <c r="C2553" s="51">
        <v>0</v>
      </c>
      <c r="D2553" s="52">
        <v>10.9</v>
      </c>
    </row>
    <row r="2554" spans="1:4" s="9" customFormat="1" x14ac:dyDescent="0.3">
      <c r="A2554" s="8">
        <f t="shared" si="39"/>
        <v>40874.57291666048</v>
      </c>
      <c r="B2554" s="51">
        <v>4</v>
      </c>
      <c r="C2554" s="51">
        <v>0</v>
      </c>
      <c r="D2554" s="52">
        <v>10.8</v>
      </c>
    </row>
    <row r="2555" spans="1:4" s="9" customFormat="1" x14ac:dyDescent="0.3">
      <c r="A2555" s="8">
        <f t="shared" si="39"/>
        <v>40874.583333327144</v>
      </c>
      <c r="B2555" s="51">
        <v>5</v>
      </c>
      <c r="C2555" s="51">
        <v>0</v>
      </c>
      <c r="D2555" s="52">
        <v>10.9</v>
      </c>
    </row>
    <row r="2556" spans="1:4" s="9" customFormat="1" x14ac:dyDescent="0.3">
      <c r="A2556" s="8">
        <f t="shared" si="39"/>
        <v>40874.593749993808</v>
      </c>
      <c r="B2556" s="51">
        <v>6</v>
      </c>
      <c r="C2556" s="51">
        <v>0</v>
      </c>
      <c r="D2556" s="52">
        <v>11.4</v>
      </c>
    </row>
    <row r="2557" spans="1:4" s="9" customFormat="1" x14ac:dyDescent="0.3">
      <c r="A2557" s="8">
        <f t="shared" si="39"/>
        <v>40874.604166660472</v>
      </c>
      <c r="B2557" s="51">
        <v>7</v>
      </c>
      <c r="C2557" s="51">
        <v>0</v>
      </c>
      <c r="D2557" s="52">
        <v>11</v>
      </c>
    </row>
    <row r="2558" spans="1:4" s="9" customFormat="1" x14ac:dyDescent="0.3">
      <c r="A2558" s="8">
        <f t="shared" si="39"/>
        <v>40874.614583327137</v>
      </c>
      <c r="B2558" s="51">
        <v>7</v>
      </c>
      <c r="C2558" s="51">
        <v>0</v>
      </c>
      <c r="D2558" s="52">
        <v>10.6</v>
      </c>
    </row>
    <row r="2559" spans="1:4" s="9" customFormat="1" x14ac:dyDescent="0.3">
      <c r="A2559" s="8">
        <f t="shared" si="39"/>
        <v>40874.624999993801</v>
      </c>
      <c r="B2559" s="51">
        <v>7</v>
      </c>
      <c r="C2559" s="51">
        <v>0</v>
      </c>
      <c r="D2559" s="52">
        <v>10.6</v>
      </c>
    </row>
    <row r="2560" spans="1:4" s="9" customFormat="1" x14ac:dyDescent="0.3">
      <c r="A2560" s="8">
        <f t="shared" si="39"/>
        <v>40874.635416660465</v>
      </c>
      <c r="B2560" s="51">
        <v>7</v>
      </c>
      <c r="C2560" s="51">
        <v>0</v>
      </c>
      <c r="D2560" s="52">
        <v>10.5</v>
      </c>
    </row>
    <row r="2561" spans="1:4" s="9" customFormat="1" x14ac:dyDescent="0.3">
      <c r="A2561" s="8">
        <f t="shared" si="39"/>
        <v>40874.645833327129</v>
      </c>
      <c r="B2561" s="51">
        <v>8</v>
      </c>
      <c r="C2561" s="51">
        <v>0</v>
      </c>
      <c r="D2561" s="52">
        <v>10.6</v>
      </c>
    </row>
    <row r="2562" spans="1:4" s="9" customFormat="1" x14ac:dyDescent="0.3">
      <c r="A2562" s="8">
        <f t="shared" si="39"/>
        <v>40874.656249993794</v>
      </c>
      <c r="B2562" s="51">
        <v>7</v>
      </c>
      <c r="C2562" s="51">
        <v>0</v>
      </c>
      <c r="D2562" s="52">
        <v>10.6</v>
      </c>
    </row>
    <row r="2563" spans="1:4" s="9" customFormat="1" x14ac:dyDescent="0.3">
      <c r="A2563" s="8">
        <f t="shared" si="39"/>
        <v>40874.666666660458</v>
      </c>
      <c r="B2563" s="51">
        <v>6</v>
      </c>
      <c r="C2563" s="51">
        <v>0</v>
      </c>
      <c r="D2563" s="52">
        <v>10.5</v>
      </c>
    </row>
    <row r="2564" spans="1:4" s="9" customFormat="1" x14ac:dyDescent="0.3">
      <c r="A2564" s="8">
        <f t="shared" si="39"/>
        <v>40874.677083327122</v>
      </c>
      <c r="B2564" s="51">
        <v>6</v>
      </c>
      <c r="C2564" s="51">
        <v>0</v>
      </c>
      <c r="D2564" s="52">
        <v>10.6</v>
      </c>
    </row>
    <row r="2565" spans="1:4" s="9" customFormat="1" x14ac:dyDescent="0.3">
      <c r="A2565" s="8">
        <f t="shared" ref="A2565:A2628" si="40">A2564+1/24/4</f>
        <v>40874.687499993786</v>
      </c>
      <c r="B2565" s="51">
        <v>5</v>
      </c>
      <c r="C2565" s="51">
        <v>0</v>
      </c>
      <c r="D2565" s="52">
        <v>10.6</v>
      </c>
    </row>
    <row r="2566" spans="1:4" s="9" customFormat="1" x14ac:dyDescent="0.3">
      <c r="A2566" s="8">
        <f t="shared" si="40"/>
        <v>40874.697916660451</v>
      </c>
      <c r="B2566" s="51">
        <v>5</v>
      </c>
      <c r="C2566" s="51">
        <v>0</v>
      </c>
      <c r="D2566" s="52">
        <v>10.5</v>
      </c>
    </row>
    <row r="2567" spans="1:4" s="9" customFormat="1" x14ac:dyDescent="0.3">
      <c r="A2567" s="8">
        <f t="shared" si="40"/>
        <v>40874.708333327115</v>
      </c>
      <c r="B2567" s="51">
        <v>3</v>
      </c>
      <c r="C2567" s="51">
        <v>0</v>
      </c>
      <c r="D2567" s="52">
        <v>10.6</v>
      </c>
    </row>
    <row r="2568" spans="1:4" s="9" customFormat="1" x14ac:dyDescent="0.3">
      <c r="A2568" s="8">
        <f t="shared" si="40"/>
        <v>40874.718749993779</v>
      </c>
      <c r="B2568" s="51">
        <v>2</v>
      </c>
      <c r="C2568" s="51">
        <v>0</v>
      </c>
      <c r="D2568" s="52">
        <v>10.1</v>
      </c>
    </row>
    <row r="2569" spans="1:4" s="9" customFormat="1" x14ac:dyDescent="0.3">
      <c r="A2569" s="8">
        <f t="shared" si="40"/>
        <v>40874.729166660443</v>
      </c>
      <c r="B2569" s="51">
        <v>2</v>
      </c>
      <c r="C2569" s="51">
        <v>0</v>
      </c>
      <c r="D2569" s="52">
        <v>10</v>
      </c>
    </row>
    <row r="2570" spans="1:4" s="9" customFormat="1" x14ac:dyDescent="0.3">
      <c r="A2570" s="8">
        <f t="shared" si="40"/>
        <v>40874.739583327108</v>
      </c>
      <c r="B2570" s="51">
        <v>0</v>
      </c>
      <c r="C2570" s="51">
        <v>0</v>
      </c>
      <c r="D2570" s="52">
        <v>9.9</v>
      </c>
    </row>
    <row r="2571" spans="1:4" s="9" customFormat="1" x14ac:dyDescent="0.3">
      <c r="A2571" s="8">
        <f t="shared" si="40"/>
        <v>40874.749999993772</v>
      </c>
      <c r="B2571" s="51">
        <v>0</v>
      </c>
      <c r="C2571" s="51">
        <v>0</v>
      </c>
      <c r="D2571" s="52">
        <v>10</v>
      </c>
    </row>
    <row r="2572" spans="1:4" s="9" customFormat="1" x14ac:dyDescent="0.3">
      <c r="A2572" s="8">
        <f t="shared" si="40"/>
        <v>40874.760416660436</v>
      </c>
      <c r="B2572" s="51">
        <v>0</v>
      </c>
      <c r="C2572" s="51">
        <v>0</v>
      </c>
      <c r="D2572" s="52">
        <v>10</v>
      </c>
    </row>
    <row r="2573" spans="1:4" s="9" customFormat="1" x14ac:dyDescent="0.3">
      <c r="A2573" s="8">
        <f t="shared" si="40"/>
        <v>40874.7708333271</v>
      </c>
      <c r="B2573" s="51">
        <v>0</v>
      </c>
      <c r="C2573" s="51">
        <v>0</v>
      </c>
      <c r="D2573" s="52">
        <v>9.9</v>
      </c>
    </row>
    <row r="2574" spans="1:4" s="9" customFormat="1" x14ac:dyDescent="0.3">
      <c r="A2574" s="8">
        <f t="shared" si="40"/>
        <v>40874.781249993765</v>
      </c>
      <c r="B2574" s="51">
        <v>0</v>
      </c>
      <c r="C2574" s="51">
        <v>0</v>
      </c>
      <c r="D2574" s="52">
        <v>9.9</v>
      </c>
    </row>
    <row r="2575" spans="1:4" s="9" customFormat="1" x14ac:dyDescent="0.3">
      <c r="A2575" s="8">
        <f t="shared" si="40"/>
        <v>40874.791666660429</v>
      </c>
      <c r="B2575" s="51">
        <v>0</v>
      </c>
      <c r="C2575" s="51">
        <v>0</v>
      </c>
      <c r="D2575" s="52">
        <v>10.1</v>
      </c>
    </row>
    <row r="2576" spans="1:4" s="9" customFormat="1" x14ac:dyDescent="0.3">
      <c r="A2576" s="8">
        <f t="shared" si="40"/>
        <v>40874.802083327093</v>
      </c>
      <c r="B2576" s="51">
        <v>0</v>
      </c>
      <c r="C2576" s="51">
        <v>0</v>
      </c>
      <c r="D2576" s="52">
        <v>9.9</v>
      </c>
    </row>
    <row r="2577" spans="1:4" s="9" customFormat="1" x14ac:dyDescent="0.3">
      <c r="A2577" s="8">
        <f t="shared" si="40"/>
        <v>40874.812499993757</v>
      </c>
      <c r="B2577" s="51">
        <v>0</v>
      </c>
      <c r="C2577" s="51">
        <v>0</v>
      </c>
      <c r="D2577" s="52">
        <v>10</v>
      </c>
    </row>
    <row r="2578" spans="1:4" s="9" customFormat="1" x14ac:dyDescent="0.3">
      <c r="A2578" s="8">
        <f t="shared" si="40"/>
        <v>40874.822916660421</v>
      </c>
      <c r="B2578" s="51">
        <v>0</v>
      </c>
      <c r="C2578" s="51">
        <v>0</v>
      </c>
      <c r="D2578" s="52">
        <v>9.9</v>
      </c>
    </row>
    <row r="2579" spans="1:4" s="9" customFormat="1" x14ac:dyDescent="0.3">
      <c r="A2579" s="8">
        <f t="shared" si="40"/>
        <v>40874.833333327086</v>
      </c>
      <c r="B2579" s="51">
        <v>0</v>
      </c>
      <c r="C2579" s="51">
        <v>0</v>
      </c>
      <c r="D2579" s="52">
        <v>10.1</v>
      </c>
    </row>
    <row r="2580" spans="1:4" s="9" customFormat="1" x14ac:dyDescent="0.3">
      <c r="A2580" s="8">
        <f t="shared" si="40"/>
        <v>40874.84374999375</v>
      </c>
      <c r="B2580" s="51">
        <v>0</v>
      </c>
      <c r="C2580" s="51">
        <v>0</v>
      </c>
      <c r="D2580" s="52">
        <v>10</v>
      </c>
    </row>
    <row r="2581" spans="1:4" s="9" customFormat="1" x14ac:dyDescent="0.3">
      <c r="A2581" s="8">
        <f t="shared" si="40"/>
        <v>40874.854166660414</v>
      </c>
      <c r="B2581" s="51">
        <v>0</v>
      </c>
      <c r="C2581" s="51">
        <v>0</v>
      </c>
      <c r="D2581" s="52">
        <v>10.1</v>
      </c>
    </row>
    <row r="2582" spans="1:4" s="9" customFormat="1" x14ac:dyDescent="0.3">
      <c r="A2582" s="8">
        <f t="shared" si="40"/>
        <v>40874.864583327078</v>
      </c>
      <c r="B2582" s="51">
        <v>0</v>
      </c>
      <c r="C2582" s="51">
        <v>0</v>
      </c>
      <c r="D2582" s="52">
        <v>10</v>
      </c>
    </row>
    <row r="2583" spans="1:4" s="9" customFormat="1" x14ac:dyDescent="0.3">
      <c r="A2583" s="8">
        <f t="shared" si="40"/>
        <v>40874.874999993743</v>
      </c>
      <c r="B2583" s="51">
        <v>0</v>
      </c>
      <c r="C2583" s="51">
        <v>0</v>
      </c>
      <c r="D2583" s="52">
        <v>9.6999999999999993</v>
      </c>
    </row>
    <row r="2584" spans="1:4" s="9" customFormat="1" x14ac:dyDescent="0.3">
      <c r="A2584" s="8">
        <f t="shared" si="40"/>
        <v>40874.885416660407</v>
      </c>
      <c r="B2584" s="51">
        <v>0</v>
      </c>
      <c r="C2584" s="51">
        <v>0</v>
      </c>
      <c r="D2584" s="52">
        <v>10.1</v>
      </c>
    </row>
    <row r="2585" spans="1:4" s="9" customFormat="1" x14ac:dyDescent="0.3">
      <c r="A2585" s="8">
        <f t="shared" si="40"/>
        <v>40874.895833327071</v>
      </c>
      <c r="B2585" s="51">
        <v>0</v>
      </c>
      <c r="C2585" s="51">
        <v>0</v>
      </c>
      <c r="D2585" s="52">
        <v>10.1</v>
      </c>
    </row>
    <row r="2586" spans="1:4" s="9" customFormat="1" x14ac:dyDescent="0.3">
      <c r="A2586" s="8">
        <f t="shared" si="40"/>
        <v>40874.906249993735</v>
      </c>
      <c r="B2586" s="51">
        <v>0</v>
      </c>
      <c r="C2586" s="51">
        <v>0</v>
      </c>
      <c r="D2586" s="52">
        <v>10.1</v>
      </c>
    </row>
    <row r="2587" spans="1:4" s="9" customFormat="1" x14ac:dyDescent="0.3">
      <c r="A2587" s="8">
        <f t="shared" si="40"/>
        <v>40874.9166666604</v>
      </c>
      <c r="B2587" s="51">
        <v>0</v>
      </c>
      <c r="C2587" s="51">
        <v>0</v>
      </c>
      <c r="D2587" s="52">
        <v>10</v>
      </c>
    </row>
    <row r="2588" spans="1:4" s="9" customFormat="1" x14ac:dyDescent="0.3">
      <c r="A2588" s="8">
        <f t="shared" si="40"/>
        <v>40874.927083327064</v>
      </c>
      <c r="B2588" s="51">
        <v>0</v>
      </c>
      <c r="C2588" s="51">
        <v>0</v>
      </c>
      <c r="D2588" s="52">
        <v>10.1</v>
      </c>
    </row>
    <row r="2589" spans="1:4" s="9" customFormat="1" x14ac:dyDescent="0.3">
      <c r="A2589" s="8">
        <f t="shared" si="40"/>
        <v>40874.937499993728</v>
      </c>
      <c r="B2589" s="51">
        <v>0</v>
      </c>
      <c r="C2589" s="51">
        <v>0</v>
      </c>
      <c r="D2589" s="52">
        <v>10.199999999999999</v>
      </c>
    </row>
    <row r="2590" spans="1:4" s="9" customFormat="1" x14ac:dyDescent="0.3">
      <c r="A2590" s="8">
        <f t="shared" si="40"/>
        <v>40874.947916660392</v>
      </c>
      <c r="B2590" s="51">
        <v>0</v>
      </c>
      <c r="C2590" s="51">
        <v>0</v>
      </c>
      <c r="D2590" s="52">
        <v>10.199999999999999</v>
      </c>
    </row>
    <row r="2591" spans="1:4" s="9" customFormat="1" x14ac:dyDescent="0.3">
      <c r="A2591" s="8">
        <f t="shared" si="40"/>
        <v>40874.958333327057</v>
      </c>
      <c r="B2591" s="51">
        <v>0</v>
      </c>
      <c r="C2591" s="51">
        <v>0</v>
      </c>
      <c r="D2591" s="52">
        <v>10</v>
      </c>
    </row>
    <row r="2592" spans="1:4" s="9" customFormat="1" x14ac:dyDescent="0.3">
      <c r="A2592" s="8">
        <f t="shared" si="40"/>
        <v>40874.968749993721</v>
      </c>
      <c r="B2592" s="51">
        <v>0</v>
      </c>
      <c r="C2592" s="51">
        <v>0</v>
      </c>
      <c r="D2592" s="52">
        <v>10.199999999999999</v>
      </c>
    </row>
    <row r="2593" spans="1:4" s="9" customFormat="1" x14ac:dyDescent="0.3">
      <c r="A2593" s="8">
        <f t="shared" si="40"/>
        <v>40874.979166660385</v>
      </c>
      <c r="B2593" s="51">
        <v>0</v>
      </c>
      <c r="C2593" s="51">
        <v>0</v>
      </c>
      <c r="D2593" s="52">
        <v>10.1</v>
      </c>
    </row>
    <row r="2594" spans="1:4" s="9" customFormat="1" x14ac:dyDescent="0.3">
      <c r="A2594" s="8">
        <f t="shared" si="40"/>
        <v>40874.989583327049</v>
      </c>
      <c r="B2594" s="51">
        <v>0</v>
      </c>
      <c r="C2594" s="51">
        <v>0</v>
      </c>
      <c r="D2594" s="52">
        <v>10.199999999999999</v>
      </c>
    </row>
    <row r="2595" spans="1:4" s="9" customFormat="1" x14ac:dyDescent="0.3">
      <c r="A2595" s="8">
        <f t="shared" si="40"/>
        <v>40874.999999993714</v>
      </c>
      <c r="B2595" s="51">
        <v>0</v>
      </c>
      <c r="C2595" s="51">
        <v>0</v>
      </c>
      <c r="D2595" s="52">
        <v>10.1</v>
      </c>
    </row>
    <row r="2596" spans="1:4" s="9" customFormat="1" x14ac:dyDescent="0.3">
      <c r="A2596" s="8">
        <f t="shared" si="40"/>
        <v>40875.010416660378</v>
      </c>
      <c r="B2596" s="51">
        <v>0</v>
      </c>
      <c r="C2596" s="51">
        <v>0</v>
      </c>
      <c r="D2596" s="52">
        <v>10</v>
      </c>
    </row>
    <row r="2597" spans="1:4" s="9" customFormat="1" x14ac:dyDescent="0.3">
      <c r="A2597" s="8">
        <f t="shared" si="40"/>
        <v>40875.020833327042</v>
      </c>
      <c r="B2597" s="51">
        <v>0</v>
      </c>
      <c r="C2597" s="51">
        <v>0</v>
      </c>
      <c r="D2597" s="52">
        <v>10.4</v>
      </c>
    </row>
    <row r="2598" spans="1:4" s="9" customFormat="1" x14ac:dyDescent="0.3">
      <c r="A2598" s="8">
        <f t="shared" si="40"/>
        <v>40875.031249993706</v>
      </c>
      <c r="B2598" s="51">
        <v>0</v>
      </c>
      <c r="C2598" s="51">
        <v>0</v>
      </c>
      <c r="D2598" s="52">
        <v>10</v>
      </c>
    </row>
    <row r="2599" spans="1:4" s="9" customFormat="1" x14ac:dyDescent="0.3">
      <c r="A2599" s="8">
        <f t="shared" si="40"/>
        <v>40875.041666660371</v>
      </c>
      <c r="B2599" s="51">
        <v>0</v>
      </c>
      <c r="C2599" s="51">
        <v>0</v>
      </c>
      <c r="D2599" s="52">
        <v>10.199999999999999</v>
      </c>
    </row>
    <row r="2600" spans="1:4" s="9" customFormat="1" x14ac:dyDescent="0.3">
      <c r="A2600" s="8">
        <f t="shared" si="40"/>
        <v>40875.052083327035</v>
      </c>
      <c r="B2600" s="51">
        <v>0</v>
      </c>
      <c r="C2600" s="51">
        <v>0</v>
      </c>
      <c r="D2600" s="52">
        <v>9.6999999999999993</v>
      </c>
    </row>
    <row r="2601" spans="1:4" s="9" customFormat="1" x14ac:dyDescent="0.3">
      <c r="A2601" s="8">
        <f t="shared" si="40"/>
        <v>40875.062499993699</v>
      </c>
      <c r="B2601" s="51">
        <v>0</v>
      </c>
      <c r="C2601" s="51">
        <v>0</v>
      </c>
      <c r="D2601" s="52">
        <v>9.5</v>
      </c>
    </row>
    <row r="2602" spans="1:4" s="9" customFormat="1" x14ac:dyDescent="0.3">
      <c r="A2602" s="8">
        <f t="shared" si="40"/>
        <v>40875.072916660363</v>
      </c>
      <c r="B2602" s="51">
        <v>0</v>
      </c>
      <c r="C2602" s="51">
        <v>0</v>
      </c>
      <c r="D2602" s="52">
        <v>9.6</v>
      </c>
    </row>
    <row r="2603" spans="1:4" s="9" customFormat="1" x14ac:dyDescent="0.3">
      <c r="A2603" s="8">
        <f t="shared" si="40"/>
        <v>40875.083333327028</v>
      </c>
      <c r="B2603" s="51">
        <v>0</v>
      </c>
      <c r="C2603" s="51">
        <v>0</v>
      </c>
      <c r="D2603" s="52">
        <v>9.6</v>
      </c>
    </row>
    <row r="2604" spans="1:4" s="9" customFormat="1" x14ac:dyDescent="0.3">
      <c r="A2604" s="8">
        <f t="shared" si="40"/>
        <v>40875.093749993692</v>
      </c>
      <c r="B2604" s="51">
        <v>0</v>
      </c>
      <c r="C2604" s="51">
        <v>0</v>
      </c>
      <c r="D2604" s="52">
        <v>9.6999999999999993</v>
      </c>
    </row>
    <row r="2605" spans="1:4" s="9" customFormat="1" x14ac:dyDescent="0.3">
      <c r="A2605" s="8">
        <f t="shared" si="40"/>
        <v>40875.104166660356</v>
      </c>
      <c r="B2605" s="51">
        <v>0</v>
      </c>
      <c r="C2605" s="51">
        <v>0</v>
      </c>
      <c r="D2605" s="52">
        <v>9.6</v>
      </c>
    </row>
    <row r="2606" spans="1:4" s="9" customFormat="1" x14ac:dyDescent="0.3">
      <c r="A2606" s="8">
        <f t="shared" si="40"/>
        <v>40875.11458332702</v>
      </c>
      <c r="B2606" s="51">
        <v>0</v>
      </c>
      <c r="C2606" s="51">
        <v>0</v>
      </c>
      <c r="D2606" s="52">
        <v>9.6</v>
      </c>
    </row>
    <row r="2607" spans="1:4" s="9" customFormat="1" x14ac:dyDescent="0.3">
      <c r="A2607" s="8">
        <f t="shared" si="40"/>
        <v>40875.124999993684</v>
      </c>
      <c r="B2607" s="51">
        <v>0</v>
      </c>
      <c r="C2607" s="51">
        <v>0</v>
      </c>
      <c r="D2607" s="52">
        <v>9.6</v>
      </c>
    </row>
    <row r="2608" spans="1:4" s="9" customFormat="1" x14ac:dyDescent="0.3">
      <c r="A2608" s="8">
        <f t="shared" si="40"/>
        <v>40875.135416660349</v>
      </c>
      <c r="B2608" s="51">
        <v>0</v>
      </c>
      <c r="C2608" s="51">
        <v>0</v>
      </c>
      <c r="D2608" s="52">
        <v>9.6</v>
      </c>
    </row>
    <row r="2609" spans="1:4" s="9" customFormat="1" x14ac:dyDescent="0.3">
      <c r="A2609" s="8">
        <f t="shared" si="40"/>
        <v>40875.145833327013</v>
      </c>
      <c r="B2609" s="51">
        <v>0</v>
      </c>
      <c r="C2609" s="51">
        <v>0</v>
      </c>
      <c r="D2609" s="52">
        <v>9.8000000000000007</v>
      </c>
    </row>
    <row r="2610" spans="1:4" s="9" customFormat="1" x14ac:dyDescent="0.3">
      <c r="A2610" s="8">
        <f t="shared" si="40"/>
        <v>40875.156249993677</v>
      </c>
      <c r="B2610" s="51">
        <v>0</v>
      </c>
      <c r="C2610" s="51">
        <v>0</v>
      </c>
      <c r="D2610" s="52">
        <v>9.9</v>
      </c>
    </row>
    <row r="2611" spans="1:4" s="9" customFormat="1" x14ac:dyDescent="0.3">
      <c r="A2611" s="8">
        <f t="shared" si="40"/>
        <v>40875.166666660341</v>
      </c>
      <c r="B2611" s="51">
        <v>0</v>
      </c>
      <c r="C2611" s="51">
        <v>0</v>
      </c>
      <c r="D2611" s="52">
        <v>9.9</v>
      </c>
    </row>
    <row r="2612" spans="1:4" s="9" customFormat="1" x14ac:dyDescent="0.3">
      <c r="A2612" s="8">
        <f t="shared" si="40"/>
        <v>40875.177083327006</v>
      </c>
      <c r="B2612" s="51">
        <v>0</v>
      </c>
      <c r="C2612" s="51">
        <v>0</v>
      </c>
      <c r="D2612" s="52">
        <v>9.9</v>
      </c>
    </row>
    <row r="2613" spans="1:4" s="9" customFormat="1" x14ac:dyDescent="0.3">
      <c r="A2613" s="8">
        <f t="shared" si="40"/>
        <v>40875.18749999367</v>
      </c>
      <c r="B2613" s="51">
        <v>0</v>
      </c>
      <c r="C2613" s="51">
        <v>0</v>
      </c>
      <c r="D2613" s="52">
        <v>9.6999999999999993</v>
      </c>
    </row>
    <row r="2614" spans="1:4" s="9" customFormat="1" x14ac:dyDescent="0.3">
      <c r="A2614" s="8">
        <f t="shared" si="40"/>
        <v>40875.197916660334</v>
      </c>
      <c r="B2614" s="51">
        <v>0</v>
      </c>
      <c r="C2614" s="51">
        <v>0</v>
      </c>
      <c r="D2614" s="52">
        <v>9.6</v>
      </c>
    </row>
    <row r="2615" spans="1:4" s="9" customFormat="1" x14ac:dyDescent="0.3">
      <c r="A2615" s="8">
        <f t="shared" si="40"/>
        <v>40875.208333326998</v>
      </c>
      <c r="B2615" s="51">
        <v>0</v>
      </c>
      <c r="C2615" s="51">
        <v>0</v>
      </c>
      <c r="D2615" s="52">
        <v>9.6</v>
      </c>
    </row>
    <row r="2616" spans="1:4" s="9" customFormat="1" x14ac:dyDescent="0.3">
      <c r="A2616" s="8">
        <f t="shared" si="40"/>
        <v>40875.218749993663</v>
      </c>
      <c r="B2616" s="51">
        <v>0</v>
      </c>
      <c r="C2616" s="51">
        <v>0</v>
      </c>
      <c r="D2616" s="52">
        <v>9.9</v>
      </c>
    </row>
    <row r="2617" spans="1:4" s="9" customFormat="1" x14ac:dyDescent="0.3">
      <c r="A2617" s="8">
        <f t="shared" si="40"/>
        <v>40875.229166660327</v>
      </c>
      <c r="B2617" s="51">
        <v>0</v>
      </c>
      <c r="C2617" s="51">
        <v>0</v>
      </c>
      <c r="D2617" s="52">
        <v>9.9</v>
      </c>
    </row>
    <row r="2618" spans="1:4" s="9" customFormat="1" x14ac:dyDescent="0.3">
      <c r="A2618" s="8">
        <f t="shared" si="40"/>
        <v>40875.239583326991</v>
      </c>
      <c r="B2618" s="51">
        <v>0</v>
      </c>
      <c r="C2618" s="51">
        <v>0</v>
      </c>
      <c r="D2618" s="52">
        <v>9.9</v>
      </c>
    </row>
    <row r="2619" spans="1:4" s="9" customFormat="1" x14ac:dyDescent="0.3">
      <c r="A2619" s="8">
        <f t="shared" si="40"/>
        <v>40875.249999993655</v>
      </c>
      <c r="B2619" s="51">
        <v>0</v>
      </c>
      <c r="C2619" s="51">
        <v>0</v>
      </c>
      <c r="D2619" s="52">
        <v>9.6999999999999993</v>
      </c>
    </row>
    <row r="2620" spans="1:4" s="9" customFormat="1" x14ac:dyDescent="0.3">
      <c r="A2620" s="8">
        <f t="shared" si="40"/>
        <v>40875.26041666032</v>
      </c>
      <c r="B2620" s="51">
        <v>0</v>
      </c>
      <c r="C2620" s="51">
        <v>0</v>
      </c>
      <c r="D2620" s="52">
        <v>9.9</v>
      </c>
    </row>
    <row r="2621" spans="1:4" s="9" customFormat="1" x14ac:dyDescent="0.3">
      <c r="A2621" s="8">
        <f t="shared" si="40"/>
        <v>40875.270833326984</v>
      </c>
      <c r="B2621" s="51">
        <v>0</v>
      </c>
      <c r="C2621" s="51">
        <v>0</v>
      </c>
      <c r="D2621" s="52">
        <v>9.8000000000000007</v>
      </c>
    </row>
    <row r="2622" spans="1:4" s="9" customFormat="1" x14ac:dyDescent="0.3">
      <c r="A2622" s="8">
        <f t="shared" si="40"/>
        <v>40875.281249993648</v>
      </c>
      <c r="B2622" s="51">
        <v>0</v>
      </c>
      <c r="C2622" s="51">
        <v>0</v>
      </c>
      <c r="D2622" s="52">
        <v>9.6999999999999993</v>
      </c>
    </row>
    <row r="2623" spans="1:4" s="9" customFormat="1" x14ac:dyDescent="0.3">
      <c r="A2623" s="8">
        <f t="shared" si="40"/>
        <v>40875.291666660312</v>
      </c>
      <c r="B2623" s="51">
        <v>0</v>
      </c>
      <c r="C2623" s="51">
        <v>0</v>
      </c>
      <c r="D2623" s="52">
        <v>10</v>
      </c>
    </row>
    <row r="2624" spans="1:4" s="9" customFormat="1" x14ac:dyDescent="0.3">
      <c r="A2624" s="8">
        <f t="shared" si="40"/>
        <v>40875.302083326977</v>
      </c>
      <c r="B2624" s="51">
        <v>0</v>
      </c>
      <c r="C2624" s="51">
        <v>0</v>
      </c>
      <c r="D2624" s="52">
        <v>9.6999999999999993</v>
      </c>
    </row>
    <row r="2625" spans="1:4" s="9" customFormat="1" x14ac:dyDescent="0.3">
      <c r="A2625" s="8">
        <f t="shared" si="40"/>
        <v>40875.312499993641</v>
      </c>
      <c r="B2625" s="51">
        <v>0</v>
      </c>
      <c r="C2625" s="51">
        <v>0</v>
      </c>
      <c r="D2625" s="52">
        <v>9.9</v>
      </c>
    </row>
    <row r="2626" spans="1:4" s="9" customFormat="1" x14ac:dyDescent="0.3">
      <c r="A2626" s="8">
        <f t="shared" si="40"/>
        <v>40875.322916660305</v>
      </c>
      <c r="B2626" s="51">
        <v>0</v>
      </c>
      <c r="C2626" s="51">
        <v>0</v>
      </c>
      <c r="D2626" s="52">
        <v>9.8000000000000007</v>
      </c>
    </row>
    <row r="2627" spans="1:4" s="9" customFormat="1" x14ac:dyDescent="0.3">
      <c r="A2627" s="8">
        <f t="shared" si="40"/>
        <v>40875.333333326969</v>
      </c>
      <c r="B2627" s="51">
        <v>0</v>
      </c>
      <c r="C2627" s="51">
        <v>0</v>
      </c>
      <c r="D2627" s="52">
        <v>9.8000000000000007</v>
      </c>
    </row>
    <row r="2628" spans="1:4" s="9" customFormat="1" x14ac:dyDescent="0.3">
      <c r="A2628" s="8">
        <f t="shared" si="40"/>
        <v>40875.343749993634</v>
      </c>
      <c r="B2628" s="51">
        <v>0</v>
      </c>
      <c r="C2628" s="51">
        <v>0</v>
      </c>
      <c r="D2628" s="52">
        <v>9.8000000000000007</v>
      </c>
    </row>
    <row r="2629" spans="1:4" s="9" customFormat="1" x14ac:dyDescent="0.3">
      <c r="A2629" s="8">
        <f t="shared" ref="A2629:A2692" si="41">A2628+1/24/4</f>
        <v>40875.354166660298</v>
      </c>
      <c r="B2629" s="51">
        <v>0</v>
      </c>
      <c r="C2629" s="51">
        <v>0</v>
      </c>
      <c r="D2629" s="52">
        <v>10</v>
      </c>
    </row>
    <row r="2630" spans="1:4" s="9" customFormat="1" x14ac:dyDescent="0.3">
      <c r="A2630" s="8">
        <f t="shared" si="41"/>
        <v>40875.364583326962</v>
      </c>
      <c r="B2630" s="51">
        <v>0</v>
      </c>
      <c r="C2630" s="51">
        <v>0</v>
      </c>
      <c r="D2630" s="52">
        <v>9.6999999999999993</v>
      </c>
    </row>
    <row r="2631" spans="1:4" s="9" customFormat="1" x14ac:dyDescent="0.3">
      <c r="A2631" s="8">
        <f t="shared" si="41"/>
        <v>40875.374999993626</v>
      </c>
      <c r="B2631" s="51">
        <v>0</v>
      </c>
      <c r="C2631" s="51">
        <v>0</v>
      </c>
      <c r="D2631" s="52">
        <v>9.9</v>
      </c>
    </row>
    <row r="2632" spans="1:4" s="9" customFormat="1" x14ac:dyDescent="0.3">
      <c r="A2632" s="8">
        <f t="shared" si="41"/>
        <v>40875.385416660291</v>
      </c>
      <c r="B2632" s="51">
        <v>0</v>
      </c>
      <c r="C2632" s="51">
        <v>0</v>
      </c>
      <c r="D2632" s="52">
        <v>9.3000000000000007</v>
      </c>
    </row>
    <row r="2633" spans="1:4" s="9" customFormat="1" x14ac:dyDescent="0.3">
      <c r="A2633" s="8">
        <f t="shared" si="41"/>
        <v>40875.395833326955</v>
      </c>
      <c r="B2633" s="51">
        <v>0</v>
      </c>
      <c r="C2633" s="51">
        <v>0</v>
      </c>
      <c r="D2633" s="52">
        <v>9.3000000000000007</v>
      </c>
    </row>
    <row r="2634" spans="1:4" s="9" customFormat="1" x14ac:dyDescent="0.3">
      <c r="A2634" s="8">
        <f t="shared" si="41"/>
        <v>40875.406249993619</v>
      </c>
      <c r="B2634" s="51">
        <v>0</v>
      </c>
      <c r="C2634" s="51">
        <v>0</v>
      </c>
      <c r="D2634" s="52">
        <v>9.3000000000000007</v>
      </c>
    </row>
    <row r="2635" spans="1:4" s="9" customFormat="1" x14ac:dyDescent="0.3">
      <c r="A2635" s="8">
        <f t="shared" si="41"/>
        <v>40875.416666660283</v>
      </c>
      <c r="B2635" s="51">
        <v>0</v>
      </c>
      <c r="C2635" s="51">
        <v>0</v>
      </c>
      <c r="D2635" s="52">
        <v>9.4</v>
      </c>
    </row>
    <row r="2636" spans="1:4" s="9" customFormat="1" x14ac:dyDescent="0.3">
      <c r="A2636" s="8">
        <f t="shared" si="41"/>
        <v>40875.427083326947</v>
      </c>
      <c r="B2636" s="51">
        <v>0</v>
      </c>
      <c r="C2636" s="51">
        <v>0</v>
      </c>
      <c r="D2636" s="52">
        <v>9.4</v>
      </c>
    </row>
    <row r="2637" spans="1:4" s="9" customFormat="1" x14ac:dyDescent="0.3">
      <c r="A2637" s="8">
        <f t="shared" si="41"/>
        <v>40875.437499993612</v>
      </c>
      <c r="B2637" s="51">
        <v>0</v>
      </c>
      <c r="C2637" s="51">
        <v>0</v>
      </c>
      <c r="D2637" s="52">
        <v>9.3000000000000007</v>
      </c>
    </row>
    <row r="2638" spans="1:4" s="9" customFormat="1" x14ac:dyDescent="0.3">
      <c r="A2638" s="8">
        <f t="shared" si="41"/>
        <v>40875.447916660276</v>
      </c>
      <c r="B2638" s="51">
        <v>0</v>
      </c>
      <c r="C2638" s="51">
        <v>0</v>
      </c>
      <c r="D2638" s="52">
        <v>9.4</v>
      </c>
    </row>
    <row r="2639" spans="1:4" s="9" customFormat="1" x14ac:dyDescent="0.3">
      <c r="A2639" s="8">
        <f t="shared" si="41"/>
        <v>40875.45833332694</v>
      </c>
      <c r="B2639" s="51">
        <v>0</v>
      </c>
      <c r="C2639" s="51">
        <v>0</v>
      </c>
      <c r="D2639" s="52">
        <v>9.5</v>
      </c>
    </row>
    <row r="2640" spans="1:4" s="9" customFormat="1" x14ac:dyDescent="0.3">
      <c r="A2640" s="8">
        <f t="shared" si="41"/>
        <v>40875.468749993604</v>
      </c>
      <c r="B2640" s="51">
        <v>0</v>
      </c>
      <c r="C2640" s="51">
        <v>0</v>
      </c>
      <c r="D2640" s="52">
        <v>9.3000000000000007</v>
      </c>
    </row>
    <row r="2641" spans="1:4" s="9" customFormat="1" x14ac:dyDescent="0.3">
      <c r="A2641" s="8">
        <f t="shared" si="41"/>
        <v>40875.479166660269</v>
      </c>
      <c r="B2641" s="51">
        <v>0</v>
      </c>
      <c r="C2641" s="51">
        <v>0</v>
      </c>
      <c r="D2641" s="52">
        <v>9.4</v>
      </c>
    </row>
    <row r="2642" spans="1:4" s="9" customFormat="1" x14ac:dyDescent="0.3">
      <c r="A2642" s="8">
        <f t="shared" si="41"/>
        <v>40875.489583326933</v>
      </c>
      <c r="B2642" s="51">
        <v>0</v>
      </c>
      <c r="C2642" s="51">
        <v>0</v>
      </c>
      <c r="D2642" s="52">
        <v>9.9</v>
      </c>
    </row>
    <row r="2643" spans="1:4" s="9" customFormat="1" x14ac:dyDescent="0.3">
      <c r="A2643" s="8">
        <f t="shared" si="41"/>
        <v>40875.499999993597</v>
      </c>
      <c r="B2643" s="51">
        <v>0</v>
      </c>
      <c r="C2643" s="51">
        <v>0</v>
      </c>
      <c r="D2643" s="52">
        <v>9.4</v>
      </c>
    </row>
    <row r="2644" spans="1:4" s="9" customFormat="1" x14ac:dyDescent="0.3">
      <c r="A2644" s="8">
        <f t="shared" si="41"/>
        <v>40875.510416660261</v>
      </c>
      <c r="B2644" s="51">
        <v>0</v>
      </c>
      <c r="C2644" s="51">
        <v>0</v>
      </c>
      <c r="D2644" s="52">
        <v>9.6</v>
      </c>
    </row>
    <row r="2645" spans="1:4" s="9" customFormat="1" x14ac:dyDescent="0.3">
      <c r="A2645" s="8">
        <f t="shared" si="41"/>
        <v>40875.520833326926</v>
      </c>
      <c r="B2645" s="51">
        <v>0</v>
      </c>
      <c r="C2645" s="51">
        <v>0</v>
      </c>
      <c r="D2645" s="52">
        <v>9.4</v>
      </c>
    </row>
    <row r="2646" spans="1:4" s="9" customFormat="1" x14ac:dyDescent="0.3">
      <c r="A2646" s="8">
        <f t="shared" si="41"/>
        <v>40875.53124999359</v>
      </c>
      <c r="B2646" s="51">
        <v>0</v>
      </c>
      <c r="C2646" s="51">
        <v>0</v>
      </c>
      <c r="D2646" s="52">
        <v>9.4</v>
      </c>
    </row>
    <row r="2647" spans="1:4" s="9" customFormat="1" x14ac:dyDescent="0.3">
      <c r="A2647" s="8">
        <f t="shared" si="41"/>
        <v>40875.541666660254</v>
      </c>
      <c r="B2647" s="51">
        <v>0</v>
      </c>
      <c r="C2647" s="51">
        <v>0</v>
      </c>
      <c r="D2647" s="52">
        <v>9.6</v>
      </c>
    </row>
    <row r="2648" spans="1:4" s="9" customFormat="1" x14ac:dyDescent="0.3">
      <c r="A2648" s="8">
        <f t="shared" si="41"/>
        <v>40875.552083326918</v>
      </c>
      <c r="B2648" s="51">
        <v>0</v>
      </c>
      <c r="C2648" s="51">
        <v>0</v>
      </c>
      <c r="D2648" s="52">
        <v>9.3000000000000007</v>
      </c>
    </row>
    <row r="2649" spans="1:4" s="9" customFormat="1" x14ac:dyDescent="0.3">
      <c r="A2649" s="8">
        <f t="shared" si="41"/>
        <v>40875.562499993583</v>
      </c>
      <c r="B2649" s="51">
        <v>0</v>
      </c>
      <c r="C2649" s="51">
        <v>0</v>
      </c>
      <c r="D2649" s="52">
        <v>9.6999999999999993</v>
      </c>
    </row>
    <row r="2650" spans="1:4" s="9" customFormat="1" x14ac:dyDescent="0.3">
      <c r="A2650" s="8">
        <f t="shared" si="41"/>
        <v>40875.572916660247</v>
      </c>
      <c r="B2650" s="51">
        <v>0</v>
      </c>
      <c r="C2650" s="51">
        <v>0</v>
      </c>
      <c r="D2650" s="52">
        <v>9.4</v>
      </c>
    </row>
    <row r="2651" spans="1:4" s="9" customFormat="1" x14ac:dyDescent="0.3">
      <c r="A2651" s="8">
        <f t="shared" si="41"/>
        <v>40875.583333326911</v>
      </c>
      <c r="B2651" s="51">
        <v>2</v>
      </c>
      <c r="C2651" s="51">
        <v>0</v>
      </c>
      <c r="D2651" s="52">
        <v>9.3000000000000007</v>
      </c>
    </row>
    <row r="2652" spans="1:4" s="9" customFormat="1" x14ac:dyDescent="0.3">
      <c r="A2652" s="8">
        <f t="shared" si="41"/>
        <v>40875.593749993575</v>
      </c>
      <c r="B2652" s="51">
        <v>2</v>
      </c>
      <c r="C2652" s="51">
        <v>0</v>
      </c>
      <c r="D2652" s="52">
        <v>9.4</v>
      </c>
    </row>
    <row r="2653" spans="1:4" s="9" customFormat="1" x14ac:dyDescent="0.3">
      <c r="A2653" s="8">
        <f t="shared" si="41"/>
        <v>40875.60416666024</v>
      </c>
      <c r="B2653" s="51">
        <v>3</v>
      </c>
      <c r="C2653" s="51">
        <v>0</v>
      </c>
      <c r="D2653" s="52">
        <v>9.6</v>
      </c>
    </row>
    <row r="2654" spans="1:4" s="9" customFormat="1" x14ac:dyDescent="0.3">
      <c r="A2654" s="8">
        <f t="shared" si="41"/>
        <v>40875.614583326904</v>
      </c>
      <c r="B2654" s="51">
        <v>2</v>
      </c>
      <c r="C2654" s="51">
        <v>0</v>
      </c>
      <c r="D2654" s="52">
        <v>9.4</v>
      </c>
    </row>
    <row r="2655" spans="1:4" s="9" customFormat="1" x14ac:dyDescent="0.3">
      <c r="A2655" s="8">
        <f t="shared" si="41"/>
        <v>40875.624999993568</v>
      </c>
      <c r="B2655" s="51">
        <v>2</v>
      </c>
      <c r="C2655" s="51">
        <v>0</v>
      </c>
      <c r="D2655" s="52">
        <v>9.6</v>
      </c>
    </row>
    <row r="2656" spans="1:4" s="9" customFormat="1" x14ac:dyDescent="0.3">
      <c r="A2656" s="8">
        <f t="shared" si="41"/>
        <v>40875.635416660232</v>
      </c>
      <c r="B2656" s="51">
        <v>2</v>
      </c>
      <c r="C2656" s="51">
        <v>0</v>
      </c>
      <c r="D2656" s="52">
        <v>9.4</v>
      </c>
    </row>
    <row r="2657" spans="1:4" s="9" customFormat="1" x14ac:dyDescent="0.3">
      <c r="A2657" s="8">
        <f t="shared" si="41"/>
        <v>40875.645833326897</v>
      </c>
      <c r="B2657" s="51">
        <v>1</v>
      </c>
      <c r="C2657" s="51">
        <v>0</v>
      </c>
      <c r="D2657" s="52">
        <v>9.5</v>
      </c>
    </row>
    <row r="2658" spans="1:4" s="9" customFormat="1" x14ac:dyDescent="0.3">
      <c r="A2658" s="8">
        <f t="shared" si="41"/>
        <v>40875.656249993561</v>
      </c>
      <c r="B2658" s="51">
        <v>1</v>
      </c>
      <c r="C2658" s="51">
        <v>0</v>
      </c>
      <c r="D2658" s="52">
        <v>9.3000000000000007</v>
      </c>
    </row>
    <row r="2659" spans="1:4" s="9" customFormat="1" x14ac:dyDescent="0.3">
      <c r="A2659" s="8">
        <f t="shared" si="41"/>
        <v>40875.666666660225</v>
      </c>
      <c r="B2659" s="51">
        <v>1</v>
      </c>
      <c r="C2659" s="51">
        <v>0</v>
      </c>
      <c r="D2659" s="52">
        <v>9.3000000000000007</v>
      </c>
    </row>
    <row r="2660" spans="1:4" s="9" customFormat="1" x14ac:dyDescent="0.3">
      <c r="A2660" s="8">
        <f t="shared" si="41"/>
        <v>40875.677083326889</v>
      </c>
      <c r="B2660" s="51">
        <v>0</v>
      </c>
      <c r="C2660" s="51">
        <v>0</v>
      </c>
      <c r="D2660" s="52">
        <v>9.6</v>
      </c>
    </row>
    <row r="2661" spans="1:4" s="9" customFormat="1" x14ac:dyDescent="0.3">
      <c r="A2661" s="8">
        <f t="shared" si="41"/>
        <v>40875.687499993554</v>
      </c>
      <c r="B2661" s="51">
        <v>0</v>
      </c>
      <c r="C2661" s="51">
        <v>0</v>
      </c>
      <c r="D2661" s="52">
        <v>9.4</v>
      </c>
    </row>
    <row r="2662" spans="1:4" s="9" customFormat="1" x14ac:dyDescent="0.3">
      <c r="A2662" s="8">
        <f t="shared" si="41"/>
        <v>40875.697916660218</v>
      </c>
      <c r="B2662" s="51">
        <v>0</v>
      </c>
      <c r="C2662" s="51">
        <v>0</v>
      </c>
      <c r="D2662" s="52">
        <v>9.3000000000000007</v>
      </c>
    </row>
    <row r="2663" spans="1:4" s="9" customFormat="1" x14ac:dyDescent="0.3">
      <c r="A2663" s="8">
        <f t="shared" si="41"/>
        <v>40875.708333326882</v>
      </c>
      <c r="B2663" s="51">
        <v>0</v>
      </c>
      <c r="C2663" s="51">
        <v>0</v>
      </c>
      <c r="D2663" s="52">
        <v>9.6</v>
      </c>
    </row>
    <row r="2664" spans="1:4" s="9" customFormat="1" x14ac:dyDescent="0.3">
      <c r="A2664" s="8">
        <f t="shared" si="41"/>
        <v>40875.718749993546</v>
      </c>
      <c r="B2664" s="51">
        <v>0</v>
      </c>
      <c r="C2664" s="51">
        <v>0</v>
      </c>
      <c r="D2664" s="52">
        <v>9.1999999999999993</v>
      </c>
    </row>
    <row r="2665" spans="1:4" s="9" customFormat="1" x14ac:dyDescent="0.3">
      <c r="A2665" s="8">
        <f t="shared" si="41"/>
        <v>40875.72916666021</v>
      </c>
      <c r="B2665" s="51">
        <v>0</v>
      </c>
      <c r="C2665" s="51">
        <v>0</v>
      </c>
      <c r="D2665" s="52">
        <v>9</v>
      </c>
    </row>
    <row r="2666" spans="1:4" s="9" customFormat="1" x14ac:dyDescent="0.3">
      <c r="A2666" s="8">
        <f t="shared" si="41"/>
        <v>40875.739583326875</v>
      </c>
      <c r="B2666" s="51">
        <v>0</v>
      </c>
      <c r="C2666" s="51">
        <v>0</v>
      </c>
      <c r="D2666" s="52">
        <v>9.1999999999999993</v>
      </c>
    </row>
    <row r="2667" spans="1:4" s="9" customFormat="1" x14ac:dyDescent="0.3">
      <c r="A2667" s="8">
        <f t="shared" si="41"/>
        <v>40875.749999993539</v>
      </c>
      <c r="B2667" s="51">
        <v>0</v>
      </c>
      <c r="C2667" s="51">
        <v>0</v>
      </c>
      <c r="D2667" s="52">
        <v>9.1999999999999993</v>
      </c>
    </row>
    <row r="2668" spans="1:4" s="9" customFormat="1" x14ac:dyDescent="0.3">
      <c r="A2668" s="8">
        <f t="shared" si="41"/>
        <v>40875.760416660203</v>
      </c>
      <c r="B2668" s="51">
        <v>0</v>
      </c>
      <c r="C2668" s="51">
        <v>0</v>
      </c>
      <c r="D2668" s="52">
        <v>9</v>
      </c>
    </row>
    <row r="2669" spans="1:4" s="9" customFormat="1" x14ac:dyDescent="0.3">
      <c r="A2669" s="8">
        <f t="shared" si="41"/>
        <v>40875.770833326867</v>
      </c>
      <c r="B2669" s="51">
        <v>0</v>
      </c>
      <c r="C2669" s="51">
        <v>0</v>
      </c>
      <c r="D2669" s="52">
        <v>9</v>
      </c>
    </row>
    <row r="2670" spans="1:4" s="9" customFormat="1" x14ac:dyDescent="0.3">
      <c r="A2670" s="8">
        <f t="shared" si="41"/>
        <v>40875.781249993532</v>
      </c>
      <c r="B2670" s="51">
        <v>0</v>
      </c>
      <c r="C2670" s="51">
        <v>0</v>
      </c>
      <c r="D2670" s="52">
        <v>9.3000000000000007</v>
      </c>
    </row>
    <row r="2671" spans="1:4" s="9" customFormat="1" x14ac:dyDescent="0.3">
      <c r="A2671" s="8">
        <f t="shared" si="41"/>
        <v>40875.791666660196</v>
      </c>
      <c r="B2671" s="51">
        <v>0</v>
      </c>
      <c r="C2671" s="51">
        <v>0</v>
      </c>
      <c r="D2671" s="52">
        <v>9</v>
      </c>
    </row>
    <row r="2672" spans="1:4" s="9" customFormat="1" x14ac:dyDescent="0.3">
      <c r="A2672" s="8">
        <f t="shared" si="41"/>
        <v>40875.80208332686</v>
      </c>
      <c r="B2672" s="51">
        <v>0</v>
      </c>
      <c r="C2672" s="51">
        <v>0</v>
      </c>
      <c r="D2672" s="52">
        <v>9.1</v>
      </c>
    </row>
    <row r="2673" spans="1:4" s="9" customFormat="1" x14ac:dyDescent="0.3">
      <c r="A2673" s="8">
        <f t="shared" si="41"/>
        <v>40875.812499993524</v>
      </c>
      <c r="B2673" s="51">
        <v>0</v>
      </c>
      <c r="C2673" s="51">
        <v>0</v>
      </c>
      <c r="D2673" s="52">
        <v>9</v>
      </c>
    </row>
    <row r="2674" spans="1:4" s="9" customFormat="1" x14ac:dyDescent="0.3">
      <c r="A2674" s="8">
        <f t="shared" si="41"/>
        <v>40875.822916660189</v>
      </c>
      <c r="B2674" s="51">
        <v>0</v>
      </c>
      <c r="C2674" s="51">
        <v>0</v>
      </c>
      <c r="D2674" s="52">
        <v>9</v>
      </c>
    </row>
    <row r="2675" spans="1:4" s="9" customFormat="1" x14ac:dyDescent="0.3">
      <c r="A2675" s="8">
        <f t="shared" si="41"/>
        <v>40875.833333326853</v>
      </c>
      <c r="B2675" s="51">
        <v>0</v>
      </c>
      <c r="C2675" s="51">
        <v>0</v>
      </c>
      <c r="D2675" s="52">
        <v>9.1999999999999993</v>
      </c>
    </row>
    <row r="2676" spans="1:4" s="9" customFormat="1" x14ac:dyDescent="0.3">
      <c r="A2676" s="8">
        <f t="shared" si="41"/>
        <v>40875.843749993517</v>
      </c>
      <c r="B2676" s="51">
        <v>0</v>
      </c>
      <c r="C2676" s="51">
        <v>0</v>
      </c>
      <c r="D2676" s="52">
        <v>9</v>
      </c>
    </row>
    <row r="2677" spans="1:4" s="9" customFormat="1" x14ac:dyDescent="0.3">
      <c r="A2677" s="8">
        <f t="shared" si="41"/>
        <v>40875.854166660181</v>
      </c>
      <c r="B2677" s="51">
        <v>0</v>
      </c>
      <c r="C2677" s="51">
        <v>0</v>
      </c>
      <c r="D2677" s="52">
        <v>9</v>
      </c>
    </row>
    <row r="2678" spans="1:4" s="9" customFormat="1" x14ac:dyDescent="0.3">
      <c r="A2678" s="8">
        <f t="shared" si="41"/>
        <v>40875.864583326846</v>
      </c>
      <c r="B2678" s="51">
        <v>0</v>
      </c>
      <c r="C2678" s="51">
        <v>0</v>
      </c>
      <c r="D2678" s="52">
        <v>9</v>
      </c>
    </row>
    <row r="2679" spans="1:4" s="9" customFormat="1" x14ac:dyDescent="0.3">
      <c r="A2679" s="8">
        <f t="shared" si="41"/>
        <v>40875.87499999351</v>
      </c>
      <c r="B2679" s="51">
        <v>0</v>
      </c>
      <c r="C2679" s="51">
        <v>0</v>
      </c>
      <c r="D2679" s="52">
        <v>9</v>
      </c>
    </row>
    <row r="2680" spans="1:4" s="9" customFormat="1" x14ac:dyDescent="0.3">
      <c r="A2680" s="8">
        <f t="shared" si="41"/>
        <v>40875.885416660174</v>
      </c>
      <c r="B2680" s="51">
        <v>0</v>
      </c>
      <c r="C2680" s="51">
        <v>0</v>
      </c>
      <c r="D2680" s="52">
        <v>9.1</v>
      </c>
    </row>
    <row r="2681" spans="1:4" s="9" customFormat="1" x14ac:dyDescent="0.3">
      <c r="A2681" s="8">
        <f t="shared" si="41"/>
        <v>40875.895833326838</v>
      </c>
      <c r="B2681" s="51">
        <v>0</v>
      </c>
      <c r="C2681" s="51">
        <v>0</v>
      </c>
      <c r="D2681" s="52">
        <v>9.1</v>
      </c>
    </row>
    <row r="2682" spans="1:4" s="9" customFormat="1" x14ac:dyDescent="0.3">
      <c r="A2682" s="8">
        <f t="shared" si="41"/>
        <v>40875.906249993503</v>
      </c>
      <c r="B2682" s="51">
        <v>0</v>
      </c>
      <c r="C2682" s="51">
        <v>0</v>
      </c>
      <c r="D2682" s="52">
        <v>9</v>
      </c>
    </row>
    <row r="2683" spans="1:4" s="9" customFormat="1" x14ac:dyDescent="0.3">
      <c r="A2683" s="8">
        <f t="shared" si="41"/>
        <v>40875.916666660167</v>
      </c>
      <c r="B2683" s="51">
        <v>0</v>
      </c>
      <c r="C2683" s="51">
        <v>0</v>
      </c>
      <c r="D2683" s="52">
        <v>9.1</v>
      </c>
    </row>
    <row r="2684" spans="1:4" s="9" customFormat="1" x14ac:dyDescent="0.3">
      <c r="A2684" s="8">
        <f t="shared" si="41"/>
        <v>40875.927083326831</v>
      </c>
      <c r="B2684" s="51">
        <v>0</v>
      </c>
      <c r="C2684" s="51">
        <v>0</v>
      </c>
      <c r="D2684" s="52">
        <v>9</v>
      </c>
    </row>
    <row r="2685" spans="1:4" s="9" customFormat="1" x14ac:dyDescent="0.3">
      <c r="A2685" s="8">
        <f t="shared" si="41"/>
        <v>40875.937499993495</v>
      </c>
      <c r="B2685" s="51">
        <v>0</v>
      </c>
      <c r="C2685" s="51">
        <v>0</v>
      </c>
      <c r="D2685" s="52">
        <v>9</v>
      </c>
    </row>
    <row r="2686" spans="1:4" s="9" customFormat="1" x14ac:dyDescent="0.3">
      <c r="A2686" s="8">
        <f t="shared" si="41"/>
        <v>40875.94791666016</v>
      </c>
      <c r="B2686" s="51">
        <v>0</v>
      </c>
      <c r="C2686" s="51">
        <v>0</v>
      </c>
      <c r="D2686" s="52">
        <v>9.1</v>
      </c>
    </row>
    <row r="2687" spans="1:4" s="9" customFormat="1" x14ac:dyDescent="0.3">
      <c r="A2687" s="8">
        <f t="shared" si="41"/>
        <v>40875.958333326824</v>
      </c>
      <c r="B2687" s="51">
        <v>0</v>
      </c>
      <c r="C2687" s="51">
        <v>0</v>
      </c>
      <c r="D2687" s="52">
        <v>9.1999999999999993</v>
      </c>
    </row>
    <row r="2688" spans="1:4" s="9" customFormat="1" x14ac:dyDescent="0.3">
      <c r="A2688" s="8">
        <f t="shared" si="41"/>
        <v>40875.968749993488</v>
      </c>
      <c r="B2688" s="51">
        <v>0</v>
      </c>
      <c r="C2688" s="51">
        <v>0</v>
      </c>
      <c r="D2688" s="52">
        <v>9.1999999999999993</v>
      </c>
    </row>
    <row r="2689" spans="1:4" s="9" customFormat="1" x14ac:dyDescent="0.3">
      <c r="A2689" s="8">
        <f t="shared" si="41"/>
        <v>40875.979166660152</v>
      </c>
      <c r="B2689" s="51">
        <v>0</v>
      </c>
      <c r="C2689" s="51">
        <v>0</v>
      </c>
      <c r="D2689" s="52">
        <v>9</v>
      </c>
    </row>
    <row r="2690" spans="1:4" s="9" customFormat="1" x14ac:dyDescent="0.3">
      <c r="A2690" s="8">
        <f t="shared" si="41"/>
        <v>40875.989583326817</v>
      </c>
      <c r="B2690" s="51">
        <v>0</v>
      </c>
      <c r="C2690" s="51">
        <v>0</v>
      </c>
      <c r="D2690" s="52">
        <v>9.1</v>
      </c>
    </row>
    <row r="2691" spans="1:4" s="9" customFormat="1" x14ac:dyDescent="0.3">
      <c r="A2691" s="8">
        <f t="shared" si="41"/>
        <v>40875.999999993481</v>
      </c>
      <c r="B2691" s="51">
        <v>0</v>
      </c>
      <c r="C2691" s="51">
        <v>0</v>
      </c>
      <c r="D2691" s="52">
        <v>8.9</v>
      </c>
    </row>
    <row r="2692" spans="1:4" s="9" customFormat="1" x14ac:dyDescent="0.3">
      <c r="A2692" s="8">
        <f t="shared" si="41"/>
        <v>40876.010416660145</v>
      </c>
      <c r="B2692" s="51">
        <v>0</v>
      </c>
      <c r="C2692" s="51">
        <v>0</v>
      </c>
      <c r="D2692" s="52">
        <v>8.9</v>
      </c>
    </row>
    <row r="2693" spans="1:4" s="9" customFormat="1" x14ac:dyDescent="0.3">
      <c r="A2693" s="8">
        <f t="shared" ref="A2693:A2756" si="42">A2692+1/24/4</f>
        <v>40876.020833326809</v>
      </c>
      <c r="B2693" s="51">
        <v>0</v>
      </c>
      <c r="C2693" s="51">
        <v>0</v>
      </c>
      <c r="D2693" s="52">
        <v>9</v>
      </c>
    </row>
    <row r="2694" spans="1:4" s="9" customFormat="1" x14ac:dyDescent="0.3">
      <c r="A2694" s="8">
        <f t="shared" si="42"/>
        <v>40876.031249993473</v>
      </c>
      <c r="B2694" s="51">
        <v>0</v>
      </c>
      <c r="C2694" s="51">
        <v>0</v>
      </c>
      <c r="D2694" s="52">
        <v>9</v>
      </c>
    </row>
    <row r="2695" spans="1:4" s="9" customFormat="1" x14ac:dyDescent="0.3">
      <c r="A2695" s="8">
        <f t="shared" si="42"/>
        <v>40876.041666660138</v>
      </c>
      <c r="B2695" s="51">
        <v>0</v>
      </c>
      <c r="C2695" s="51">
        <v>0</v>
      </c>
      <c r="D2695" s="52">
        <v>9.1</v>
      </c>
    </row>
    <row r="2696" spans="1:4" s="9" customFormat="1" x14ac:dyDescent="0.3">
      <c r="A2696" s="8">
        <f t="shared" si="42"/>
        <v>40876.052083326802</v>
      </c>
      <c r="B2696" s="51">
        <v>0</v>
      </c>
      <c r="C2696" s="51">
        <v>0</v>
      </c>
      <c r="D2696" s="52">
        <v>8.8000000000000007</v>
      </c>
    </row>
    <row r="2697" spans="1:4" s="9" customFormat="1" x14ac:dyDescent="0.3">
      <c r="A2697" s="8">
        <f t="shared" si="42"/>
        <v>40876.062499993466</v>
      </c>
      <c r="B2697" s="51">
        <v>0</v>
      </c>
      <c r="C2697" s="51">
        <v>0</v>
      </c>
      <c r="D2697" s="52">
        <v>8.5</v>
      </c>
    </row>
    <row r="2698" spans="1:4" s="9" customFormat="1" x14ac:dyDescent="0.3">
      <c r="A2698" s="8">
        <f t="shared" si="42"/>
        <v>40876.07291666013</v>
      </c>
      <c r="B2698" s="51">
        <v>0</v>
      </c>
      <c r="C2698" s="51">
        <v>0</v>
      </c>
      <c r="D2698" s="52">
        <v>8.5</v>
      </c>
    </row>
    <row r="2699" spans="1:4" s="9" customFormat="1" x14ac:dyDescent="0.3">
      <c r="A2699" s="8">
        <f t="shared" si="42"/>
        <v>40876.083333326795</v>
      </c>
      <c r="B2699" s="51">
        <v>0</v>
      </c>
      <c r="C2699" s="51">
        <v>0</v>
      </c>
      <c r="D2699" s="52">
        <v>8.6999999999999993</v>
      </c>
    </row>
    <row r="2700" spans="1:4" s="9" customFormat="1" x14ac:dyDescent="0.3">
      <c r="A2700" s="8">
        <f t="shared" si="42"/>
        <v>40876.093749993459</v>
      </c>
      <c r="B2700" s="51">
        <v>0</v>
      </c>
      <c r="C2700" s="51">
        <v>0</v>
      </c>
      <c r="D2700" s="52">
        <v>8.5</v>
      </c>
    </row>
    <row r="2701" spans="1:4" s="9" customFormat="1" x14ac:dyDescent="0.3">
      <c r="A2701" s="8">
        <f t="shared" si="42"/>
        <v>40876.104166660123</v>
      </c>
      <c r="B2701" s="51">
        <v>0</v>
      </c>
      <c r="C2701" s="51">
        <v>0</v>
      </c>
      <c r="D2701" s="52">
        <v>8.5</v>
      </c>
    </row>
    <row r="2702" spans="1:4" s="9" customFormat="1" x14ac:dyDescent="0.3">
      <c r="A2702" s="8">
        <f t="shared" si="42"/>
        <v>40876.114583326787</v>
      </c>
      <c r="B2702" s="51">
        <v>0</v>
      </c>
      <c r="C2702" s="51">
        <v>0</v>
      </c>
      <c r="D2702" s="52">
        <v>8.5</v>
      </c>
    </row>
    <row r="2703" spans="1:4" s="9" customFormat="1" x14ac:dyDescent="0.3">
      <c r="A2703" s="8">
        <f t="shared" si="42"/>
        <v>40876.124999993452</v>
      </c>
      <c r="B2703" s="51">
        <v>0</v>
      </c>
      <c r="C2703" s="51">
        <v>0</v>
      </c>
      <c r="D2703" s="52">
        <v>8.5</v>
      </c>
    </row>
    <row r="2704" spans="1:4" s="9" customFormat="1" x14ac:dyDescent="0.3">
      <c r="A2704" s="8">
        <f t="shared" si="42"/>
        <v>40876.135416660116</v>
      </c>
      <c r="B2704" s="51">
        <v>0</v>
      </c>
      <c r="C2704" s="51">
        <v>0</v>
      </c>
      <c r="D2704" s="52">
        <v>8.6999999999999993</v>
      </c>
    </row>
    <row r="2705" spans="1:4" s="9" customFormat="1" x14ac:dyDescent="0.3">
      <c r="A2705" s="8">
        <f t="shared" si="42"/>
        <v>40876.14583332678</v>
      </c>
      <c r="B2705" s="51">
        <v>0</v>
      </c>
      <c r="C2705" s="51">
        <v>0</v>
      </c>
      <c r="D2705" s="52">
        <v>8.6</v>
      </c>
    </row>
    <row r="2706" spans="1:4" s="9" customFormat="1" x14ac:dyDescent="0.3">
      <c r="A2706" s="8">
        <f t="shared" si="42"/>
        <v>40876.156249993444</v>
      </c>
      <c r="B2706" s="51">
        <v>0</v>
      </c>
      <c r="C2706" s="51">
        <v>0</v>
      </c>
      <c r="D2706" s="52">
        <v>8.5</v>
      </c>
    </row>
    <row r="2707" spans="1:4" s="9" customFormat="1" x14ac:dyDescent="0.3">
      <c r="A2707" s="8">
        <f t="shared" si="42"/>
        <v>40876.166666660109</v>
      </c>
      <c r="B2707" s="51">
        <v>0</v>
      </c>
      <c r="C2707" s="51">
        <v>0</v>
      </c>
      <c r="D2707" s="52">
        <v>8.8000000000000007</v>
      </c>
    </row>
    <row r="2708" spans="1:4" s="9" customFormat="1" x14ac:dyDescent="0.3">
      <c r="A2708" s="8">
        <f t="shared" si="42"/>
        <v>40876.177083326773</v>
      </c>
      <c r="B2708" s="51">
        <v>0</v>
      </c>
      <c r="C2708" s="51">
        <v>0</v>
      </c>
      <c r="D2708" s="52">
        <v>8.5</v>
      </c>
    </row>
    <row r="2709" spans="1:4" s="9" customFormat="1" x14ac:dyDescent="0.3">
      <c r="A2709" s="8">
        <f t="shared" si="42"/>
        <v>40876.187499993437</v>
      </c>
      <c r="B2709" s="51">
        <v>0</v>
      </c>
      <c r="C2709" s="51">
        <v>0</v>
      </c>
      <c r="D2709" s="52">
        <v>8.6</v>
      </c>
    </row>
    <row r="2710" spans="1:4" s="9" customFormat="1" x14ac:dyDescent="0.3">
      <c r="A2710" s="8">
        <f t="shared" si="42"/>
        <v>40876.197916660101</v>
      </c>
      <c r="B2710" s="51">
        <v>0</v>
      </c>
      <c r="C2710" s="51">
        <v>0</v>
      </c>
      <c r="D2710" s="52">
        <v>8.6</v>
      </c>
    </row>
    <row r="2711" spans="1:4" s="9" customFormat="1" x14ac:dyDescent="0.3">
      <c r="A2711" s="8">
        <f t="shared" si="42"/>
        <v>40876.208333326766</v>
      </c>
      <c r="B2711" s="51">
        <v>0</v>
      </c>
      <c r="C2711" s="51">
        <v>0</v>
      </c>
      <c r="D2711" s="52">
        <v>8.6</v>
      </c>
    </row>
    <row r="2712" spans="1:4" s="9" customFormat="1" x14ac:dyDescent="0.3">
      <c r="A2712" s="8">
        <f t="shared" si="42"/>
        <v>40876.21874999343</v>
      </c>
      <c r="B2712" s="51">
        <v>0</v>
      </c>
      <c r="C2712" s="51">
        <v>0</v>
      </c>
      <c r="D2712" s="52">
        <v>8.6</v>
      </c>
    </row>
    <row r="2713" spans="1:4" s="9" customFormat="1" x14ac:dyDescent="0.3">
      <c r="A2713" s="8">
        <f t="shared" si="42"/>
        <v>40876.229166660094</v>
      </c>
      <c r="B2713" s="51">
        <v>0</v>
      </c>
      <c r="C2713" s="51">
        <v>0</v>
      </c>
      <c r="D2713" s="52">
        <v>8.5</v>
      </c>
    </row>
    <row r="2714" spans="1:4" s="9" customFormat="1" x14ac:dyDescent="0.3">
      <c r="A2714" s="8">
        <f t="shared" si="42"/>
        <v>40876.239583326758</v>
      </c>
      <c r="B2714" s="51">
        <v>0</v>
      </c>
      <c r="C2714" s="51">
        <v>0</v>
      </c>
      <c r="D2714" s="52">
        <v>8.6999999999999993</v>
      </c>
    </row>
    <row r="2715" spans="1:4" s="9" customFormat="1" x14ac:dyDescent="0.3">
      <c r="A2715" s="8">
        <f t="shared" si="42"/>
        <v>40876.249999993423</v>
      </c>
      <c r="B2715" s="51">
        <v>0</v>
      </c>
      <c r="C2715" s="51">
        <v>0</v>
      </c>
      <c r="D2715" s="52">
        <v>8.6</v>
      </c>
    </row>
    <row r="2716" spans="1:4" s="9" customFormat="1" x14ac:dyDescent="0.3">
      <c r="A2716" s="8">
        <f t="shared" si="42"/>
        <v>40876.260416660087</v>
      </c>
      <c r="B2716" s="51">
        <v>0</v>
      </c>
      <c r="C2716" s="51">
        <v>0</v>
      </c>
      <c r="D2716" s="52">
        <v>8.6999999999999993</v>
      </c>
    </row>
    <row r="2717" spans="1:4" s="9" customFormat="1" x14ac:dyDescent="0.3">
      <c r="A2717" s="8">
        <f t="shared" si="42"/>
        <v>40876.270833326751</v>
      </c>
      <c r="B2717" s="51">
        <v>0</v>
      </c>
      <c r="C2717" s="51">
        <v>0</v>
      </c>
      <c r="D2717" s="52">
        <v>8.8000000000000007</v>
      </c>
    </row>
    <row r="2718" spans="1:4" s="9" customFormat="1" x14ac:dyDescent="0.3">
      <c r="A2718" s="8">
        <f t="shared" si="42"/>
        <v>40876.281249993415</v>
      </c>
      <c r="B2718" s="51">
        <v>0</v>
      </c>
      <c r="C2718" s="51">
        <v>0</v>
      </c>
      <c r="D2718" s="52">
        <v>8.5</v>
      </c>
    </row>
    <row r="2719" spans="1:4" s="9" customFormat="1" x14ac:dyDescent="0.3">
      <c r="A2719" s="8">
        <f t="shared" si="42"/>
        <v>40876.291666660079</v>
      </c>
      <c r="B2719" s="51">
        <v>0</v>
      </c>
      <c r="C2719" s="51">
        <v>0</v>
      </c>
      <c r="D2719" s="52">
        <v>8.5</v>
      </c>
    </row>
    <row r="2720" spans="1:4" s="9" customFormat="1" x14ac:dyDescent="0.3">
      <c r="A2720" s="8">
        <f t="shared" si="42"/>
        <v>40876.302083326744</v>
      </c>
      <c r="B2720" s="51">
        <v>0</v>
      </c>
      <c r="C2720" s="51">
        <v>0</v>
      </c>
      <c r="D2720" s="52">
        <v>8.8000000000000007</v>
      </c>
    </row>
    <row r="2721" spans="1:4" s="9" customFormat="1" x14ac:dyDescent="0.3">
      <c r="A2721" s="8">
        <f t="shared" si="42"/>
        <v>40876.312499993408</v>
      </c>
      <c r="B2721" s="51">
        <v>0</v>
      </c>
      <c r="C2721" s="51">
        <v>0</v>
      </c>
      <c r="D2721" s="52">
        <v>8.6</v>
      </c>
    </row>
    <row r="2722" spans="1:4" s="9" customFormat="1" x14ac:dyDescent="0.3">
      <c r="A2722" s="8">
        <f t="shared" si="42"/>
        <v>40876.322916660072</v>
      </c>
      <c r="B2722" s="51">
        <v>0</v>
      </c>
      <c r="C2722" s="51">
        <v>0</v>
      </c>
      <c r="D2722" s="52">
        <v>8.8000000000000007</v>
      </c>
    </row>
    <row r="2723" spans="1:4" s="9" customFormat="1" x14ac:dyDescent="0.3">
      <c r="A2723" s="8">
        <f t="shared" si="42"/>
        <v>40876.333333326736</v>
      </c>
      <c r="B2723" s="51">
        <v>0</v>
      </c>
      <c r="C2723" s="51">
        <v>0</v>
      </c>
      <c r="D2723" s="52">
        <v>8.9</v>
      </c>
    </row>
    <row r="2724" spans="1:4" s="9" customFormat="1" x14ac:dyDescent="0.3">
      <c r="A2724" s="8">
        <f t="shared" si="42"/>
        <v>40876.343749993401</v>
      </c>
      <c r="B2724" s="51">
        <v>0</v>
      </c>
      <c r="C2724" s="51">
        <v>0</v>
      </c>
      <c r="D2724" s="52">
        <v>8.8000000000000007</v>
      </c>
    </row>
    <row r="2725" spans="1:4" s="9" customFormat="1" x14ac:dyDescent="0.3">
      <c r="A2725" s="8">
        <f t="shared" si="42"/>
        <v>40876.354166660065</v>
      </c>
      <c r="B2725" s="51">
        <v>0</v>
      </c>
      <c r="C2725" s="51">
        <v>0</v>
      </c>
      <c r="D2725" s="52">
        <v>8.5</v>
      </c>
    </row>
    <row r="2726" spans="1:4" s="9" customFormat="1" x14ac:dyDescent="0.3">
      <c r="A2726" s="8">
        <f t="shared" si="42"/>
        <v>40876.364583326729</v>
      </c>
      <c r="B2726" s="51">
        <v>0</v>
      </c>
      <c r="C2726" s="51">
        <v>0</v>
      </c>
      <c r="D2726" s="52">
        <v>8.8000000000000007</v>
      </c>
    </row>
    <row r="2727" spans="1:4" s="9" customFormat="1" x14ac:dyDescent="0.3">
      <c r="A2727" s="8">
        <f t="shared" si="42"/>
        <v>40876.374999993393</v>
      </c>
      <c r="B2727" s="51">
        <v>0</v>
      </c>
      <c r="C2727" s="51">
        <v>0</v>
      </c>
      <c r="D2727" s="52">
        <v>8.3000000000000007</v>
      </c>
    </row>
    <row r="2728" spans="1:4" s="9" customFormat="1" x14ac:dyDescent="0.3">
      <c r="A2728" s="8">
        <f t="shared" si="42"/>
        <v>40876.385416660058</v>
      </c>
      <c r="B2728" s="51">
        <v>0</v>
      </c>
      <c r="C2728" s="51">
        <v>0</v>
      </c>
      <c r="D2728" s="52">
        <v>8.5</v>
      </c>
    </row>
    <row r="2729" spans="1:4" s="9" customFormat="1" x14ac:dyDescent="0.3">
      <c r="A2729" s="8">
        <f t="shared" si="42"/>
        <v>40876.395833326722</v>
      </c>
      <c r="B2729" s="51">
        <v>0</v>
      </c>
      <c r="C2729" s="51">
        <v>0</v>
      </c>
      <c r="D2729" s="52">
        <v>8.5</v>
      </c>
    </row>
    <row r="2730" spans="1:4" s="9" customFormat="1" x14ac:dyDescent="0.3">
      <c r="A2730" s="8">
        <f t="shared" si="42"/>
        <v>40876.406249993386</v>
      </c>
      <c r="B2730" s="51">
        <v>0</v>
      </c>
      <c r="C2730" s="51">
        <v>0</v>
      </c>
      <c r="D2730" s="52">
        <v>8.3000000000000007</v>
      </c>
    </row>
    <row r="2731" spans="1:4" s="9" customFormat="1" x14ac:dyDescent="0.3">
      <c r="A2731" s="8">
        <f t="shared" si="42"/>
        <v>40876.41666666005</v>
      </c>
      <c r="B2731" s="51">
        <v>0</v>
      </c>
      <c r="C2731" s="51">
        <v>0</v>
      </c>
      <c r="D2731" s="52">
        <v>8.6999999999999993</v>
      </c>
    </row>
    <row r="2732" spans="1:4" s="9" customFormat="1" x14ac:dyDescent="0.3">
      <c r="A2732" s="8">
        <f t="shared" si="42"/>
        <v>40876.427083326715</v>
      </c>
      <c r="B2732" s="51">
        <v>0</v>
      </c>
      <c r="C2732" s="51">
        <v>0</v>
      </c>
      <c r="D2732" s="52">
        <v>8.3000000000000007</v>
      </c>
    </row>
    <row r="2733" spans="1:4" s="9" customFormat="1" x14ac:dyDescent="0.3">
      <c r="A2733" s="8">
        <f t="shared" si="42"/>
        <v>40876.437499993379</v>
      </c>
      <c r="B2733" s="51">
        <v>0</v>
      </c>
      <c r="C2733" s="51">
        <v>0</v>
      </c>
      <c r="D2733" s="52">
        <v>8.3000000000000007</v>
      </c>
    </row>
    <row r="2734" spans="1:4" s="9" customFormat="1" x14ac:dyDescent="0.3">
      <c r="A2734" s="8">
        <f t="shared" si="42"/>
        <v>40876.447916660043</v>
      </c>
      <c r="B2734" s="51">
        <v>0</v>
      </c>
      <c r="C2734" s="51">
        <v>0</v>
      </c>
      <c r="D2734" s="52">
        <v>8.4</v>
      </c>
    </row>
    <row r="2735" spans="1:4" s="9" customFormat="1" x14ac:dyDescent="0.3">
      <c r="A2735" s="8">
        <f t="shared" si="42"/>
        <v>40876.458333326707</v>
      </c>
      <c r="B2735" s="51">
        <v>0</v>
      </c>
      <c r="C2735" s="51">
        <v>0</v>
      </c>
      <c r="D2735" s="52">
        <v>8.4</v>
      </c>
    </row>
    <row r="2736" spans="1:4" s="9" customFormat="1" x14ac:dyDescent="0.3">
      <c r="A2736" s="8">
        <f t="shared" si="42"/>
        <v>40876.468749993372</v>
      </c>
      <c r="B2736" s="51">
        <v>0</v>
      </c>
      <c r="C2736" s="51">
        <v>0</v>
      </c>
      <c r="D2736" s="52">
        <v>8.5</v>
      </c>
    </row>
    <row r="2737" spans="1:4" s="9" customFormat="1" x14ac:dyDescent="0.3">
      <c r="A2737" s="8">
        <f t="shared" si="42"/>
        <v>40876.479166660036</v>
      </c>
      <c r="B2737" s="51">
        <v>0</v>
      </c>
      <c r="C2737" s="51">
        <v>0</v>
      </c>
      <c r="D2737" s="52">
        <v>8.5</v>
      </c>
    </row>
    <row r="2738" spans="1:4" s="9" customFormat="1" x14ac:dyDescent="0.3">
      <c r="A2738" s="8">
        <f t="shared" si="42"/>
        <v>40876.4895833267</v>
      </c>
      <c r="B2738" s="51">
        <v>0</v>
      </c>
      <c r="C2738" s="51">
        <v>0</v>
      </c>
      <c r="D2738" s="52">
        <v>8.3000000000000007</v>
      </c>
    </row>
    <row r="2739" spans="1:4" s="9" customFormat="1" x14ac:dyDescent="0.3">
      <c r="A2739" s="8">
        <f t="shared" si="42"/>
        <v>40876.499999993364</v>
      </c>
      <c r="B2739" s="51">
        <v>0</v>
      </c>
      <c r="C2739" s="51">
        <v>0</v>
      </c>
      <c r="D2739" s="52">
        <v>8.1999999999999993</v>
      </c>
    </row>
    <row r="2740" spans="1:4" s="9" customFormat="1" x14ac:dyDescent="0.3">
      <c r="A2740" s="8">
        <f t="shared" si="42"/>
        <v>40876.510416660029</v>
      </c>
      <c r="B2740" s="51">
        <v>0</v>
      </c>
      <c r="C2740" s="51">
        <v>0</v>
      </c>
      <c r="D2740" s="52">
        <v>8.1999999999999993</v>
      </c>
    </row>
    <row r="2741" spans="1:4" s="9" customFormat="1" x14ac:dyDescent="0.3">
      <c r="A2741" s="8">
        <f t="shared" si="42"/>
        <v>40876.520833326693</v>
      </c>
      <c r="B2741" s="51">
        <v>0</v>
      </c>
      <c r="C2741" s="51">
        <v>0</v>
      </c>
      <c r="D2741" s="52">
        <v>8.3000000000000007</v>
      </c>
    </row>
    <row r="2742" spans="1:4" s="9" customFormat="1" x14ac:dyDescent="0.3">
      <c r="A2742" s="8">
        <f t="shared" si="42"/>
        <v>40876.531249993357</v>
      </c>
      <c r="B2742" s="51">
        <v>0</v>
      </c>
      <c r="C2742" s="51">
        <v>0</v>
      </c>
      <c r="D2742" s="52">
        <v>8.4</v>
      </c>
    </row>
    <row r="2743" spans="1:4" s="9" customFormat="1" x14ac:dyDescent="0.3">
      <c r="A2743" s="8">
        <f t="shared" si="42"/>
        <v>40876.541666660021</v>
      </c>
      <c r="B2743" s="51">
        <v>0</v>
      </c>
      <c r="C2743" s="51">
        <v>0</v>
      </c>
      <c r="D2743" s="52">
        <v>8.3000000000000007</v>
      </c>
    </row>
    <row r="2744" spans="1:4" s="9" customFormat="1" x14ac:dyDescent="0.3">
      <c r="A2744" s="8">
        <f t="shared" si="42"/>
        <v>40876.552083326686</v>
      </c>
      <c r="B2744" s="51">
        <v>1</v>
      </c>
      <c r="C2744" s="51">
        <v>0</v>
      </c>
      <c r="D2744" s="52">
        <v>8.3000000000000007</v>
      </c>
    </row>
    <row r="2745" spans="1:4" s="9" customFormat="1" x14ac:dyDescent="0.3">
      <c r="A2745" s="8">
        <f t="shared" si="42"/>
        <v>40876.56249999335</v>
      </c>
      <c r="B2745" s="51">
        <v>2</v>
      </c>
      <c r="C2745" s="51">
        <v>0</v>
      </c>
      <c r="D2745" s="52">
        <v>8.4</v>
      </c>
    </row>
    <row r="2746" spans="1:4" s="9" customFormat="1" x14ac:dyDescent="0.3">
      <c r="A2746" s="8">
        <f t="shared" si="42"/>
        <v>40876.572916660014</v>
      </c>
      <c r="B2746" s="51">
        <v>1</v>
      </c>
      <c r="C2746" s="51">
        <v>0</v>
      </c>
      <c r="D2746" s="52">
        <v>8.3000000000000007</v>
      </c>
    </row>
    <row r="2747" spans="1:4" s="9" customFormat="1" x14ac:dyDescent="0.3">
      <c r="A2747" s="8">
        <f t="shared" si="42"/>
        <v>40876.583333326678</v>
      </c>
      <c r="B2747" s="51">
        <v>2</v>
      </c>
      <c r="C2747" s="51">
        <v>0</v>
      </c>
      <c r="D2747" s="52">
        <v>8.1999999999999993</v>
      </c>
    </row>
    <row r="2748" spans="1:4" s="9" customFormat="1" x14ac:dyDescent="0.3">
      <c r="A2748" s="8">
        <f t="shared" si="42"/>
        <v>40876.593749993342</v>
      </c>
      <c r="B2748" s="51">
        <v>0</v>
      </c>
      <c r="C2748" s="51">
        <v>0</v>
      </c>
      <c r="D2748" s="52">
        <v>0</v>
      </c>
    </row>
    <row r="2749" spans="1:4" s="9" customFormat="1" x14ac:dyDescent="0.3">
      <c r="A2749" s="8">
        <f t="shared" si="42"/>
        <v>40876.604166660007</v>
      </c>
      <c r="B2749" s="51">
        <v>2</v>
      </c>
      <c r="C2749" s="51">
        <v>0</v>
      </c>
      <c r="D2749" s="52">
        <v>8.1</v>
      </c>
    </row>
    <row r="2750" spans="1:4" s="9" customFormat="1" x14ac:dyDescent="0.3">
      <c r="A2750" s="8">
        <f t="shared" si="42"/>
        <v>40876.614583326671</v>
      </c>
      <c r="B2750" s="51">
        <v>2</v>
      </c>
      <c r="C2750" s="51">
        <v>0</v>
      </c>
      <c r="D2750" s="52">
        <v>8.1</v>
      </c>
    </row>
    <row r="2751" spans="1:4" s="9" customFormat="1" x14ac:dyDescent="0.3">
      <c r="A2751" s="8">
        <f t="shared" si="42"/>
        <v>40876.624999993335</v>
      </c>
      <c r="B2751" s="51">
        <v>2</v>
      </c>
      <c r="C2751" s="51">
        <v>0</v>
      </c>
      <c r="D2751" s="52">
        <v>8.3000000000000007</v>
      </c>
    </row>
    <row r="2752" spans="1:4" s="9" customFormat="1" x14ac:dyDescent="0.3">
      <c r="A2752" s="8">
        <f t="shared" si="42"/>
        <v>40876.635416659999</v>
      </c>
      <c r="B2752" s="51">
        <v>2</v>
      </c>
      <c r="C2752" s="51">
        <v>0</v>
      </c>
      <c r="D2752" s="52">
        <v>8.1</v>
      </c>
    </row>
    <row r="2753" spans="1:4" s="9" customFormat="1" x14ac:dyDescent="0.3">
      <c r="A2753" s="8">
        <f t="shared" si="42"/>
        <v>40876.645833326664</v>
      </c>
      <c r="B2753" s="51">
        <v>2</v>
      </c>
      <c r="C2753" s="51">
        <v>0</v>
      </c>
      <c r="D2753" s="52">
        <v>8.1</v>
      </c>
    </row>
    <row r="2754" spans="1:4" s="9" customFormat="1" x14ac:dyDescent="0.3">
      <c r="A2754" s="8">
        <f t="shared" si="42"/>
        <v>40876.656249993328</v>
      </c>
      <c r="B2754" s="51">
        <v>2</v>
      </c>
      <c r="C2754" s="51">
        <v>0</v>
      </c>
      <c r="D2754" s="52">
        <v>8.1</v>
      </c>
    </row>
    <row r="2755" spans="1:4" s="9" customFormat="1" x14ac:dyDescent="0.3">
      <c r="A2755" s="8">
        <f t="shared" si="42"/>
        <v>40876.666666659992</v>
      </c>
      <c r="B2755" s="51">
        <v>2</v>
      </c>
      <c r="C2755" s="51">
        <v>0</v>
      </c>
      <c r="D2755" s="52">
        <v>8.1999999999999993</v>
      </c>
    </row>
    <row r="2756" spans="1:4" s="9" customFormat="1" x14ac:dyDescent="0.3">
      <c r="A2756" s="8">
        <f t="shared" si="42"/>
        <v>40876.677083326656</v>
      </c>
      <c r="B2756" s="51">
        <v>2</v>
      </c>
      <c r="C2756" s="51">
        <v>0</v>
      </c>
      <c r="D2756" s="52">
        <v>8.1</v>
      </c>
    </row>
    <row r="2757" spans="1:4" s="9" customFormat="1" x14ac:dyDescent="0.3">
      <c r="A2757" s="8">
        <f t="shared" ref="A2757:A2820" si="43">A2756+1/24/4</f>
        <v>40876.687499993321</v>
      </c>
      <c r="B2757" s="51">
        <v>0</v>
      </c>
      <c r="C2757" s="51">
        <v>0</v>
      </c>
      <c r="D2757" s="52">
        <v>8.4</v>
      </c>
    </row>
    <row r="2758" spans="1:4" s="9" customFormat="1" x14ac:dyDescent="0.3">
      <c r="A2758" s="8">
        <f t="shared" si="43"/>
        <v>40876.697916659985</v>
      </c>
      <c r="B2758" s="51">
        <v>0</v>
      </c>
      <c r="C2758" s="51">
        <v>0</v>
      </c>
      <c r="D2758" s="52">
        <v>8.1</v>
      </c>
    </row>
    <row r="2759" spans="1:4" s="9" customFormat="1" x14ac:dyDescent="0.3">
      <c r="A2759" s="8">
        <f t="shared" si="43"/>
        <v>40876.708333326649</v>
      </c>
      <c r="B2759" s="51">
        <v>0</v>
      </c>
      <c r="C2759" s="51">
        <v>0</v>
      </c>
      <c r="D2759" s="52">
        <v>8</v>
      </c>
    </row>
    <row r="2760" spans="1:4" s="9" customFormat="1" x14ac:dyDescent="0.3">
      <c r="A2760" s="8">
        <f t="shared" si="43"/>
        <v>40876.718749993313</v>
      </c>
      <c r="B2760" s="51">
        <v>0</v>
      </c>
      <c r="C2760" s="51">
        <v>0</v>
      </c>
      <c r="D2760" s="52">
        <v>7.8</v>
      </c>
    </row>
    <row r="2761" spans="1:4" s="9" customFormat="1" x14ac:dyDescent="0.3">
      <c r="A2761" s="8">
        <f t="shared" si="43"/>
        <v>40876.729166659978</v>
      </c>
      <c r="B2761" s="51">
        <v>0</v>
      </c>
      <c r="C2761" s="51">
        <v>0</v>
      </c>
      <c r="D2761" s="52">
        <v>7.6</v>
      </c>
    </row>
    <row r="2762" spans="1:4" s="9" customFormat="1" x14ac:dyDescent="0.3">
      <c r="A2762" s="8">
        <f t="shared" si="43"/>
        <v>40876.739583326642</v>
      </c>
      <c r="B2762" s="51">
        <v>0</v>
      </c>
      <c r="C2762" s="51">
        <v>0</v>
      </c>
      <c r="D2762" s="52">
        <v>7.9</v>
      </c>
    </row>
    <row r="2763" spans="1:4" s="9" customFormat="1" x14ac:dyDescent="0.3">
      <c r="A2763" s="8">
        <f t="shared" si="43"/>
        <v>40876.749999993306</v>
      </c>
      <c r="B2763" s="51">
        <v>0</v>
      </c>
      <c r="C2763" s="51">
        <v>0</v>
      </c>
      <c r="D2763" s="52">
        <v>7.9</v>
      </c>
    </row>
    <row r="2764" spans="1:4" s="9" customFormat="1" x14ac:dyDescent="0.3">
      <c r="A2764" s="8">
        <f t="shared" si="43"/>
        <v>40876.76041665997</v>
      </c>
      <c r="B2764" s="51">
        <v>0</v>
      </c>
      <c r="C2764" s="51">
        <v>0</v>
      </c>
      <c r="D2764" s="52">
        <v>7.9</v>
      </c>
    </row>
    <row r="2765" spans="1:4" s="9" customFormat="1" x14ac:dyDescent="0.3">
      <c r="A2765" s="8">
        <f t="shared" si="43"/>
        <v>40876.770833326635</v>
      </c>
      <c r="B2765" s="51">
        <v>0</v>
      </c>
      <c r="C2765" s="51">
        <v>0</v>
      </c>
      <c r="D2765" s="52">
        <v>7.8</v>
      </c>
    </row>
    <row r="2766" spans="1:4" s="9" customFormat="1" x14ac:dyDescent="0.3">
      <c r="A2766" s="8">
        <f t="shared" si="43"/>
        <v>40876.781249993299</v>
      </c>
      <c r="B2766" s="51">
        <v>0</v>
      </c>
      <c r="C2766" s="51">
        <v>0</v>
      </c>
      <c r="D2766" s="52">
        <v>8.1</v>
      </c>
    </row>
    <row r="2767" spans="1:4" s="9" customFormat="1" x14ac:dyDescent="0.3">
      <c r="A2767" s="8">
        <f t="shared" si="43"/>
        <v>40876.791666659963</v>
      </c>
      <c r="B2767" s="51">
        <v>0</v>
      </c>
      <c r="C2767" s="51">
        <v>0</v>
      </c>
      <c r="D2767" s="52">
        <v>7.9</v>
      </c>
    </row>
    <row r="2768" spans="1:4" s="9" customFormat="1" x14ac:dyDescent="0.3">
      <c r="A2768" s="8">
        <f t="shared" si="43"/>
        <v>40876.802083326627</v>
      </c>
      <c r="B2768" s="51">
        <v>0</v>
      </c>
      <c r="C2768" s="51">
        <v>0</v>
      </c>
      <c r="D2768" s="52">
        <v>7.8</v>
      </c>
    </row>
    <row r="2769" spans="1:4" s="9" customFormat="1" x14ac:dyDescent="0.3">
      <c r="A2769" s="8">
        <f t="shared" si="43"/>
        <v>40876.812499993292</v>
      </c>
      <c r="B2769" s="51">
        <v>0</v>
      </c>
      <c r="C2769" s="51">
        <v>0</v>
      </c>
      <c r="D2769" s="52">
        <v>7.8</v>
      </c>
    </row>
    <row r="2770" spans="1:4" s="9" customFormat="1" x14ac:dyDescent="0.3">
      <c r="A2770" s="8">
        <f t="shared" si="43"/>
        <v>40876.822916659956</v>
      </c>
      <c r="B2770" s="51">
        <v>0</v>
      </c>
      <c r="C2770" s="51">
        <v>0</v>
      </c>
      <c r="D2770" s="52">
        <v>7.6</v>
      </c>
    </row>
    <row r="2771" spans="1:4" s="9" customFormat="1" x14ac:dyDescent="0.3">
      <c r="A2771" s="8">
        <f t="shared" si="43"/>
        <v>40876.83333332662</v>
      </c>
      <c r="B2771" s="51">
        <v>0</v>
      </c>
      <c r="C2771" s="51">
        <v>0</v>
      </c>
      <c r="D2771" s="52">
        <v>7.8</v>
      </c>
    </row>
    <row r="2772" spans="1:4" s="9" customFormat="1" x14ac:dyDescent="0.3">
      <c r="A2772" s="8">
        <f t="shared" si="43"/>
        <v>40876.843749993284</v>
      </c>
      <c r="B2772" s="51">
        <v>0</v>
      </c>
      <c r="C2772" s="51">
        <v>0</v>
      </c>
      <c r="D2772" s="52">
        <v>7.7</v>
      </c>
    </row>
    <row r="2773" spans="1:4" s="9" customFormat="1" x14ac:dyDescent="0.3">
      <c r="A2773" s="8">
        <f t="shared" si="43"/>
        <v>40876.854166659949</v>
      </c>
      <c r="B2773" s="51">
        <v>0</v>
      </c>
      <c r="C2773" s="51">
        <v>0</v>
      </c>
      <c r="D2773" s="52">
        <v>7.8</v>
      </c>
    </row>
    <row r="2774" spans="1:4" s="9" customFormat="1" x14ac:dyDescent="0.3">
      <c r="A2774" s="8">
        <f t="shared" si="43"/>
        <v>40876.864583326613</v>
      </c>
      <c r="B2774" s="51">
        <v>0</v>
      </c>
      <c r="C2774" s="51">
        <v>0</v>
      </c>
      <c r="D2774" s="52">
        <v>7.6</v>
      </c>
    </row>
    <row r="2775" spans="1:4" s="9" customFormat="1" x14ac:dyDescent="0.3">
      <c r="A2775" s="8">
        <f t="shared" si="43"/>
        <v>40876.874999993277</v>
      </c>
      <c r="B2775" s="51">
        <v>0</v>
      </c>
      <c r="C2775" s="51">
        <v>0</v>
      </c>
      <c r="D2775" s="52">
        <v>7.8</v>
      </c>
    </row>
    <row r="2776" spans="1:4" s="9" customFormat="1" x14ac:dyDescent="0.3">
      <c r="A2776" s="8">
        <f t="shared" si="43"/>
        <v>40876.885416659941</v>
      </c>
      <c r="B2776" s="51">
        <v>0</v>
      </c>
      <c r="C2776" s="51">
        <v>0</v>
      </c>
      <c r="D2776" s="52">
        <v>7.8</v>
      </c>
    </row>
    <row r="2777" spans="1:4" s="9" customFormat="1" x14ac:dyDescent="0.3">
      <c r="A2777" s="8">
        <f t="shared" si="43"/>
        <v>40876.895833326605</v>
      </c>
      <c r="B2777" s="51">
        <v>0</v>
      </c>
      <c r="C2777" s="51">
        <v>0</v>
      </c>
      <c r="D2777" s="52">
        <v>7.7</v>
      </c>
    </row>
    <row r="2778" spans="1:4" s="9" customFormat="1" x14ac:dyDescent="0.3">
      <c r="A2778" s="8">
        <f t="shared" si="43"/>
        <v>40876.90624999327</v>
      </c>
      <c r="B2778" s="51">
        <v>0</v>
      </c>
      <c r="C2778" s="51">
        <v>0</v>
      </c>
      <c r="D2778" s="52">
        <v>7.8</v>
      </c>
    </row>
    <row r="2779" spans="1:4" s="9" customFormat="1" x14ac:dyDescent="0.3">
      <c r="A2779" s="8">
        <f t="shared" si="43"/>
        <v>40876.916666659934</v>
      </c>
      <c r="B2779" s="51">
        <v>0</v>
      </c>
      <c r="C2779" s="51">
        <v>0</v>
      </c>
      <c r="D2779" s="52">
        <v>7.7</v>
      </c>
    </row>
    <row r="2780" spans="1:4" s="9" customFormat="1" x14ac:dyDescent="0.3">
      <c r="A2780" s="8">
        <f t="shared" si="43"/>
        <v>40876.927083326598</v>
      </c>
      <c r="B2780" s="51">
        <v>0</v>
      </c>
      <c r="C2780" s="51">
        <v>0</v>
      </c>
      <c r="D2780" s="52">
        <v>7.6</v>
      </c>
    </row>
    <row r="2781" spans="1:4" s="9" customFormat="1" x14ac:dyDescent="0.3">
      <c r="A2781" s="8">
        <f t="shared" si="43"/>
        <v>40876.937499993262</v>
      </c>
      <c r="B2781" s="51">
        <v>0</v>
      </c>
      <c r="C2781" s="51">
        <v>0</v>
      </c>
      <c r="D2781" s="52">
        <v>7.9</v>
      </c>
    </row>
    <row r="2782" spans="1:4" s="9" customFormat="1" x14ac:dyDescent="0.3">
      <c r="A2782" s="8">
        <f t="shared" si="43"/>
        <v>40876.947916659927</v>
      </c>
      <c r="B2782" s="51">
        <v>0</v>
      </c>
      <c r="C2782" s="51">
        <v>0</v>
      </c>
      <c r="D2782" s="52">
        <v>7.7</v>
      </c>
    </row>
    <row r="2783" spans="1:4" s="9" customFormat="1" x14ac:dyDescent="0.3">
      <c r="A2783" s="8">
        <f t="shared" si="43"/>
        <v>40876.958333326591</v>
      </c>
      <c r="B2783" s="51">
        <v>0</v>
      </c>
      <c r="C2783" s="51">
        <v>0</v>
      </c>
      <c r="D2783" s="52">
        <v>7.8</v>
      </c>
    </row>
    <row r="2784" spans="1:4" s="9" customFormat="1" x14ac:dyDescent="0.3">
      <c r="A2784" s="8">
        <f t="shared" si="43"/>
        <v>40876.968749993255</v>
      </c>
      <c r="B2784" s="51">
        <v>0</v>
      </c>
      <c r="C2784" s="51">
        <v>0</v>
      </c>
      <c r="D2784" s="52">
        <v>7.8</v>
      </c>
    </row>
    <row r="2785" spans="1:4" s="9" customFormat="1" x14ac:dyDescent="0.3">
      <c r="A2785" s="8">
        <f t="shared" si="43"/>
        <v>40876.979166659919</v>
      </c>
      <c r="B2785" s="51">
        <v>0</v>
      </c>
      <c r="C2785" s="51">
        <v>0</v>
      </c>
      <c r="D2785" s="52">
        <v>7.8</v>
      </c>
    </row>
    <row r="2786" spans="1:4" s="9" customFormat="1" x14ac:dyDescent="0.3">
      <c r="A2786" s="8">
        <f t="shared" si="43"/>
        <v>40876.989583326584</v>
      </c>
      <c r="B2786" s="51">
        <v>0</v>
      </c>
      <c r="C2786" s="51">
        <v>0</v>
      </c>
      <c r="D2786" s="52">
        <v>7.6</v>
      </c>
    </row>
    <row r="2787" spans="1:4" s="9" customFormat="1" x14ac:dyDescent="0.3">
      <c r="A2787" s="8">
        <f t="shared" si="43"/>
        <v>40876.999999993248</v>
      </c>
      <c r="B2787" s="51">
        <v>0</v>
      </c>
      <c r="C2787" s="51">
        <v>0</v>
      </c>
      <c r="D2787" s="52">
        <v>7.6</v>
      </c>
    </row>
    <row r="2788" spans="1:4" s="9" customFormat="1" x14ac:dyDescent="0.3">
      <c r="A2788" s="8">
        <f t="shared" si="43"/>
        <v>40877.010416659912</v>
      </c>
      <c r="B2788" s="51">
        <v>0</v>
      </c>
      <c r="C2788" s="51">
        <v>0</v>
      </c>
      <c r="D2788" s="52">
        <v>7.6</v>
      </c>
    </row>
    <row r="2789" spans="1:4" s="9" customFormat="1" x14ac:dyDescent="0.3">
      <c r="A2789" s="8">
        <f t="shared" si="43"/>
        <v>40877.020833326576</v>
      </c>
      <c r="B2789" s="51">
        <v>0</v>
      </c>
      <c r="C2789" s="51">
        <v>0</v>
      </c>
      <c r="D2789" s="52">
        <v>7.8</v>
      </c>
    </row>
    <row r="2790" spans="1:4" s="9" customFormat="1" x14ac:dyDescent="0.3">
      <c r="A2790" s="8">
        <f t="shared" si="43"/>
        <v>40877.031249993241</v>
      </c>
      <c r="B2790" s="51">
        <v>0</v>
      </c>
      <c r="C2790" s="51">
        <v>0</v>
      </c>
      <c r="D2790" s="52">
        <v>8</v>
      </c>
    </row>
    <row r="2791" spans="1:4" s="9" customFormat="1" x14ac:dyDescent="0.3">
      <c r="A2791" s="8">
        <f t="shared" si="43"/>
        <v>40877.041666659905</v>
      </c>
      <c r="B2791" s="51">
        <v>0</v>
      </c>
      <c r="C2791" s="51">
        <v>0</v>
      </c>
      <c r="D2791" s="52">
        <v>7.6</v>
      </c>
    </row>
    <row r="2792" spans="1:4" s="9" customFormat="1" x14ac:dyDescent="0.3">
      <c r="A2792" s="8">
        <f t="shared" si="43"/>
        <v>40877.052083326569</v>
      </c>
      <c r="B2792" s="51">
        <v>0</v>
      </c>
      <c r="C2792" s="51">
        <v>0</v>
      </c>
      <c r="D2792" s="52">
        <v>7.3</v>
      </c>
    </row>
    <row r="2793" spans="1:4" s="9" customFormat="1" x14ac:dyDescent="0.3">
      <c r="A2793" s="8">
        <f t="shared" si="43"/>
        <v>40877.062499993233</v>
      </c>
      <c r="B2793" s="51">
        <v>0</v>
      </c>
      <c r="C2793" s="51">
        <v>0</v>
      </c>
      <c r="D2793" s="52">
        <v>7.6</v>
      </c>
    </row>
    <row r="2794" spans="1:4" s="9" customFormat="1" x14ac:dyDescent="0.3">
      <c r="A2794" s="8">
        <f t="shared" si="43"/>
        <v>40877.072916659898</v>
      </c>
      <c r="B2794" s="51">
        <v>0</v>
      </c>
      <c r="C2794" s="51">
        <v>0</v>
      </c>
      <c r="D2794" s="52">
        <v>7.5</v>
      </c>
    </row>
    <row r="2795" spans="1:4" s="9" customFormat="1" x14ac:dyDescent="0.3">
      <c r="A2795" s="8">
        <f t="shared" si="43"/>
        <v>40877.083333326562</v>
      </c>
      <c r="B2795" s="51">
        <v>0</v>
      </c>
      <c r="C2795" s="51">
        <v>0</v>
      </c>
      <c r="D2795" s="52">
        <v>7.5</v>
      </c>
    </row>
    <row r="2796" spans="1:4" s="9" customFormat="1" x14ac:dyDescent="0.3">
      <c r="A2796" s="8">
        <f t="shared" si="43"/>
        <v>40877.093749993226</v>
      </c>
      <c r="B2796" s="51">
        <v>0</v>
      </c>
      <c r="C2796" s="51">
        <v>0</v>
      </c>
      <c r="D2796" s="52">
        <v>7.4</v>
      </c>
    </row>
    <row r="2797" spans="1:4" s="9" customFormat="1" x14ac:dyDescent="0.3">
      <c r="A2797" s="8">
        <f t="shared" si="43"/>
        <v>40877.10416665989</v>
      </c>
      <c r="B2797" s="51">
        <v>0</v>
      </c>
      <c r="C2797" s="51">
        <v>0</v>
      </c>
      <c r="D2797" s="52">
        <v>7.3</v>
      </c>
    </row>
    <row r="2798" spans="1:4" s="9" customFormat="1" x14ac:dyDescent="0.3">
      <c r="A2798" s="8">
        <f t="shared" si="43"/>
        <v>40877.114583326555</v>
      </c>
      <c r="B2798" s="51">
        <v>0</v>
      </c>
      <c r="C2798" s="51">
        <v>0</v>
      </c>
      <c r="D2798" s="52">
        <v>7.5</v>
      </c>
    </row>
    <row r="2799" spans="1:4" s="9" customFormat="1" x14ac:dyDescent="0.3">
      <c r="A2799" s="8">
        <f t="shared" si="43"/>
        <v>40877.124999993219</v>
      </c>
      <c r="B2799" s="51">
        <v>0</v>
      </c>
      <c r="C2799" s="51">
        <v>0</v>
      </c>
      <c r="D2799" s="52">
        <v>7.4</v>
      </c>
    </row>
    <row r="2800" spans="1:4" s="9" customFormat="1" x14ac:dyDescent="0.3">
      <c r="A2800" s="8">
        <f t="shared" si="43"/>
        <v>40877.135416659883</v>
      </c>
      <c r="B2800" s="51">
        <v>0</v>
      </c>
      <c r="C2800" s="51">
        <v>0</v>
      </c>
      <c r="D2800" s="52">
        <v>7.4</v>
      </c>
    </row>
    <row r="2801" spans="1:4" s="9" customFormat="1" x14ac:dyDescent="0.3">
      <c r="A2801" s="8">
        <f t="shared" si="43"/>
        <v>40877.145833326547</v>
      </c>
      <c r="B2801" s="51">
        <v>0</v>
      </c>
      <c r="C2801" s="51">
        <v>0</v>
      </c>
      <c r="D2801" s="52">
        <v>7.3</v>
      </c>
    </row>
    <row r="2802" spans="1:4" s="9" customFormat="1" x14ac:dyDescent="0.3">
      <c r="A2802" s="8">
        <f t="shared" si="43"/>
        <v>40877.156249993212</v>
      </c>
      <c r="B2802" s="51">
        <v>0</v>
      </c>
      <c r="C2802" s="51">
        <v>0</v>
      </c>
      <c r="D2802" s="52">
        <v>7.4</v>
      </c>
    </row>
    <row r="2803" spans="1:4" s="9" customFormat="1" x14ac:dyDescent="0.3">
      <c r="A2803" s="8">
        <f t="shared" si="43"/>
        <v>40877.166666659876</v>
      </c>
      <c r="B2803" s="51">
        <v>0</v>
      </c>
      <c r="C2803" s="51">
        <v>0</v>
      </c>
      <c r="D2803" s="52">
        <v>7.5</v>
      </c>
    </row>
    <row r="2804" spans="1:4" s="9" customFormat="1" x14ac:dyDescent="0.3">
      <c r="A2804" s="8">
        <f t="shared" si="43"/>
        <v>40877.17708332654</v>
      </c>
      <c r="B2804" s="51">
        <v>0</v>
      </c>
      <c r="C2804" s="51">
        <v>0</v>
      </c>
      <c r="D2804" s="52">
        <v>7.5</v>
      </c>
    </row>
    <row r="2805" spans="1:4" s="9" customFormat="1" x14ac:dyDescent="0.3">
      <c r="A2805" s="8">
        <f t="shared" si="43"/>
        <v>40877.187499993204</v>
      </c>
      <c r="B2805" s="51">
        <v>0</v>
      </c>
      <c r="C2805" s="51">
        <v>0</v>
      </c>
      <c r="D2805" s="52">
        <v>7.4</v>
      </c>
    </row>
    <row r="2806" spans="1:4" s="9" customFormat="1" x14ac:dyDescent="0.3">
      <c r="A2806" s="8">
        <f t="shared" si="43"/>
        <v>40877.197916659868</v>
      </c>
      <c r="B2806" s="51">
        <v>0</v>
      </c>
      <c r="C2806" s="51">
        <v>0</v>
      </c>
      <c r="D2806" s="52">
        <v>7.4</v>
      </c>
    </row>
    <row r="2807" spans="1:4" s="9" customFormat="1" x14ac:dyDescent="0.3">
      <c r="A2807" s="8">
        <f t="shared" si="43"/>
        <v>40877.208333326533</v>
      </c>
      <c r="B2807" s="51">
        <v>0</v>
      </c>
      <c r="C2807" s="51">
        <v>0</v>
      </c>
      <c r="D2807" s="52">
        <v>7.4</v>
      </c>
    </row>
    <row r="2808" spans="1:4" s="9" customFormat="1" x14ac:dyDescent="0.3">
      <c r="A2808" s="8">
        <f t="shared" si="43"/>
        <v>40877.218749993197</v>
      </c>
      <c r="B2808" s="51">
        <v>0</v>
      </c>
      <c r="C2808" s="51">
        <v>0</v>
      </c>
      <c r="D2808" s="52">
        <v>7.5</v>
      </c>
    </row>
    <row r="2809" spans="1:4" s="9" customFormat="1" x14ac:dyDescent="0.3">
      <c r="A2809" s="8">
        <f t="shared" si="43"/>
        <v>40877.229166659861</v>
      </c>
      <c r="B2809" s="51">
        <v>0</v>
      </c>
      <c r="C2809" s="51">
        <v>0</v>
      </c>
      <c r="D2809" s="52">
        <v>7.6</v>
      </c>
    </row>
    <row r="2810" spans="1:4" s="9" customFormat="1" x14ac:dyDescent="0.3">
      <c r="A2810" s="8">
        <f t="shared" si="43"/>
        <v>40877.239583326525</v>
      </c>
      <c r="B2810" s="51">
        <v>0</v>
      </c>
      <c r="C2810" s="51">
        <v>0</v>
      </c>
      <c r="D2810" s="52">
        <v>7.4</v>
      </c>
    </row>
    <row r="2811" spans="1:4" s="9" customFormat="1" x14ac:dyDescent="0.3">
      <c r="A2811" s="8">
        <f t="shared" si="43"/>
        <v>40877.24999999319</v>
      </c>
      <c r="B2811" s="51">
        <v>0</v>
      </c>
      <c r="C2811" s="51">
        <v>0</v>
      </c>
      <c r="D2811" s="52">
        <v>7.4</v>
      </c>
    </row>
    <row r="2812" spans="1:4" s="9" customFormat="1" x14ac:dyDescent="0.3">
      <c r="A2812" s="8">
        <f t="shared" si="43"/>
        <v>40877.260416659854</v>
      </c>
      <c r="B2812" s="51">
        <v>0</v>
      </c>
      <c r="C2812" s="51">
        <v>0</v>
      </c>
      <c r="D2812" s="52">
        <v>7.8</v>
      </c>
    </row>
    <row r="2813" spans="1:4" s="9" customFormat="1" x14ac:dyDescent="0.3">
      <c r="A2813" s="8">
        <f t="shared" si="43"/>
        <v>40877.270833326518</v>
      </c>
      <c r="B2813" s="51">
        <v>0</v>
      </c>
      <c r="C2813" s="51">
        <v>0</v>
      </c>
      <c r="D2813" s="52">
        <v>7.6</v>
      </c>
    </row>
    <row r="2814" spans="1:4" s="9" customFormat="1" x14ac:dyDescent="0.3">
      <c r="A2814" s="8">
        <f t="shared" si="43"/>
        <v>40877.281249993182</v>
      </c>
      <c r="B2814" s="51">
        <v>0</v>
      </c>
      <c r="C2814" s="51">
        <v>0</v>
      </c>
      <c r="D2814" s="52">
        <v>7.5</v>
      </c>
    </row>
    <row r="2815" spans="1:4" s="9" customFormat="1" x14ac:dyDescent="0.3">
      <c r="A2815" s="8">
        <f t="shared" si="43"/>
        <v>40877.291666659847</v>
      </c>
      <c r="B2815" s="51">
        <v>0</v>
      </c>
      <c r="C2815" s="51">
        <v>0</v>
      </c>
      <c r="D2815" s="52">
        <v>7.5</v>
      </c>
    </row>
    <row r="2816" spans="1:4" s="9" customFormat="1" x14ac:dyDescent="0.3">
      <c r="A2816" s="8">
        <f t="shared" si="43"/>
        <v>40877.302083326511</v>
      </c>
      <c r="B2816" s="51">
        <v>0</v>
      </c>
      <c r="C2816" s="51">
        <v>0</v>
      </c>
      <c r="D2816" s="52">
        <v>7.4</v>
      </c>
    </row>
    <row r="2817" spans="1:4" s="9" customFormat="1" x14ac:dyDescent="0.3">
      <c r="A2817" s="8">
        <f t="shared" si="43"/>
        <v>40877.312499993175</v>
      </c>
      <c r="B2817" s="51">
        <v>0</v>
      </c>
      <c r="C2817" s="51">
        <v>0</v>
      </c>
      <c r="D2817" s="52">
        <v>7.4</v>
      </c>
    </row>
    <row r="2818" spans="1:4" s="9" customFormat="1" x14ac:dyDescent="0.3">
      <c r="A2818" s="8">
        <f t="shared" si="43"/>
        <v>40877.322916659839</v>
      </c>
      <c r="B2818" s="51">
        <v>0</v>
      </c>
      <c r="C2818" s="51">
        <v>0</v>
      </c>
      <c r="D2818" s="52">
        <v>7.5</v>
      </c>
    </row>
    <row r="2819" spans="1:4" s="9" customFormat="1" x14ac:dyDescent="0.3">
      <c r="A2819" s="8">
        <f t="shared" si="43"/>
        <v>40877.333333326504</v>
      </c>
      <c r="B2819" s="51">
        <v>0</v>
      </c>
      <c r="C2819" s="51">
        <v>0</v>
      </c>
      <c r="D2819" s="52">
        <v>7.6</v>
      </c>
    </row>
    <row r="2820" spans="1:4" s="9" customFormat="1" x14ac:dyDescent="0.3">
      <c r="A2820" s="8">
        <f t="shared" si="43"/>
        <v>40877.343749993168</v>
      </c>
      <c r="B2820" s="51">
        <v>0</v>
      </c>
      <c r="C2820" s="51">
        <v>0</v>
      </c>
      <c r="D2820" s="52">
        <v>7.4</v>
      </c>
    </row>
    <row r="2821" spans="1:4" s="9" customFormat="1" x14ac:dyDescent="0.3">
      <c r="A2821" s="8">
        <f t="shared" ref="A2821:A2882" si="44">A2820+1/24/4</f>
        <v>40877.354166659832</v>
      </c>
      <c r="B2821" s="51">
        <v>0</v>
      </c>
      <c r="C2821" s="51">
        <v>0</v>
      </c>
      <c r="D2821" s="52">
        <v>7.4</v>
      </c>
    </row>
    <row r="2822" spans="1:4" s="9" customFormat="1" x14ac:dyDescent="0.3">
      <c r="A2822" s="8">
        <f t="shared" si="44"/>
        <v>40877.364583326496</v>
      </c>
      <c r="B2822" s="51">
        <v>0</v>
      </c>
      <c r="C2822" s="51">
        <v>0</v>
      </c>
      <c r="D2822" s="52">
        <v>7.5</v>
      </c>
    </row>
    <row r="2823" spans="1:4" s="9" customFormat="1" x14ac:dyDescent="0.3">
      <c r="A2823" s="8">
        <f t="shared" si="44"/>
        <v>40877.374999993161</v>
      </c>
      <c r="B2823" s="51">
        <v>0</v>
      </c>
      <c r="C2823" s="51">
        <v>0</v>
      </c>
      <c r="D2823" s="52">
        <v>7.6</v>
      </c>
    </row>
    <row r="2824" spans="1:4" s="9" customFormat="1" x14ac:dyDescent="0.3">
      <c r="A2824" s="8">
        <f t="shared" si="44"/>
        <v>40877.385416659825</v>
      </c>
      <c r="B2824" s="51">
        <v>0</v>
      </c>
      <c r="C2824" s="51">
        <v>0</v>
      </c>
      <c r="D2824" s="52">
        <v>7.3</v>
      </c>
    </row>
    <row r="2825" spans="1:4" s="9" customFormat="1" x14ac:dyDescent="0.3">
      <c r="A2825" s="8">
        <f t="shared" si="44"/>
        <v>40877.395833326489</v>
      </c>
      <c r="B2825" s="51">
        <v>0</v>
      </c>
      <c r="C2825" s="51">
        <v>0</v>
      </c>
      <c r="D2825" s="52">
        <v>7.3</v>
      </c>
    </row>
    <row r="2826" spans="1:4" s="9" customFormat="1" x14ac:dyDescent="0.3">
      <c r="A2826" s="8">
        <f t="shared" si="44"/>
        <v>40877.406249993153</v>
      </c>
      <c r="B2826" s="51">
        <v>0</v>
      </c>
      <c r="C2826" s="51">
        <v>0</v>
      </c>
      <c r="D2826" s="52">
        <v>7</v>
      </c>
    </row>
    <row r="2827" spans="1:4" s="9" customFormat="1" x14ac:dyDescent="0.3">
      <c r="A2827" s="8">
        <f t="shared" si="44"/>
        <v>40877.416666659818</v>
      </c>
      <c r="B2827" s="51">
        <v>0</v>
      </c>
      <c r="C2827" s="51">
        <v>0</v>
      </c>
      <c r="D2827" s="52">
        <v>7</v>
      </c>
    </row>
    <row r="2828" spans="1:4" s="9" customFormat="1" x14ac:dyDescent="0.3">
      <c r="A2828" s="8">
        <f t="shared" si="44"/>
        <v>40877.427083326482</v>
      </c>
      <c r="B2828" s="51">
        <v>0</v>
      </c>
      <c r="C2828" s="51">
        <v>0</v>
      </c>
      <c r="D2828" s="52">
        <v>7.2</v>
      </c>
    </row>
    <row r="2829" spans="1:4" s="9" customFormat="1" x14ac:dyDescent="0.3">
      <c r="A2829" s="8">
        <f t="shared" si="44"/>
        <v>40877.437499993146</v>
      </c>
      <c r="B2829" s="51">
        <v>0</v>
      </c>
      <c r="C2829" s="51">
        <v>0</v>
      </c>
      <c r="D2829" s="52">
        <v>7.1</v>
      </c>
    </row>
    <row r="2830" spans="1:4" s="9" customFormat="1" x14ac:dyDescent="0.3">
      <c r="A2830" s="8">
        <f t="shared" si="44"/>
        <v>40877.44791665981</v>
      </c>
      <c r="B2830" s="51">
        <v>0</v>
      </c>
      <c r="C2830" s="51">
        <v>0</v>
      </c>
      <c r="D2830" s="52">
        <v>7</v>
      </c>
    </row>
    <row r="2831" spans="1:4" s="9" customFormat="1" x14ac:dyDescent="0.3">
      <c r="A2831" s="8">
        <f t="shared" si="44"/>
        <v>40877.458333326475</v>
      </c>
      <c r="B2831" s="51">
        <v>0</v>
      </c>
      <c r="C2831" s="51">
        <v>0</v>
      </c>
      <c r="D2831" s="52">
        <v>7.1</v>
      </c>
    </row>
    <row r="2832" spans="1:4" s="9" customFormat="1" x14ac:dyDescent="0.3">
      <c r="A2832" s="8">
        <f t="shared" si="44"/>
        <v>40877.468749993139</v>
      </c>
      <c r="B2832" s="51">
        <v>0</v>
      </c>
      <c r="C2832" s="51">
        <v>0</v>
      </c>
      <c r="D2832" s="52">
        <v>7</v>
      </c>
    </row>
    <row r="2833" spans="1:4" s="9" customFormat="1" x14ac:dyDescent="0.3">
      <c r="A2833" s="8">
        <f t="shared" si="44"/>
        <v>40877.479166659803</v>
      </c>
      <c r="B2833" s="51">
        <v>0</v>
      </c>
      <c r="C2833" s="51">
        <v>0</v>
      </c>
      <c r="D2833" s="52">
        <v>7.2</v>
      </c>
    </row>
    <row r="2834" spans="1:4" s="9" customFormat="1" x14ac:dyDescent="0.3">
      <c r="A2834" s="8">
        <f t="shared" si="44"/>
        <v>40877.489583326467</v>
      </c>
      <c r="B2834" s="51">
        <v>0</v>
      </c>
      <c r="C2834" s="51">
        <v>0</v>
      </c>
      <c r="D2834" s="52">
        <v>7.2</v>
      </c>
    </row>
    <row r="2835" spans="1:4" s="9" customFormat="1" x14ac:dyDescent="0.3">
      <c r="A2835" s="8">
        <f t="shared" si="44"/>
        <v>40877.499999993131</v>
      </c>
      <c r="B2835" s="51">
        <v>0</v>
      </c>
      <c r="C2835" s="51">
        <v>0</v>
      </c>
      <c r="D2835" s="52">
        <v>7</v>
      </c>
    </row>
    <row r="2836" spans="1:4" s="9" customFormat="1" x14ac:dyDescent="0.3">
      <c r="A2836" s="8">
        <f t="shared" si="44"/>
        <v>40877.510416659796</v>
      </c>
      <c r="B2836" s="51">
        <v>0</v>
      </c>
      <c r="C2836" s="51">
        <v>0</v>
      </c>
      <c r="D2836" s="52">
        <v>7</v>
      </c>
    </row>
    <row r="2837" spans="1:4" s="9" customFormat="1" x14ac:dyDescent="0.3">
      <c r="A2837" s="8">
        <f t="shared" si="44"/>
        <v>40877.52083332646</v>
      </c>
      <c r="B2837" s="51">
        <v>0</v>
      </c>
      <c r="C2837" s="51">
        <v>0</v>
      </c>
      <c r="D2837" s="52">
        <v>7.1</v>
      </c>
    </row>
    <row r="2838" spans="1:4" s="9" customFormat="1" x14ac:dyDescent="0.3">
      <c r="A2838" s="8">
        <f t="shared" si="44"/>
        <v>40877.531249993124</v>
      </c>
      <c r="B2838" s="51">
        <v>0</v>
      </c>
      <c r="C2838" s="51">
        <v>0</v>
      </c>
      <c r="D2838" s="52">
        <v>7.1</v>
      </c>
    </row>
    <row r="2839" spans="1:4" s="9" customFormat="1" x14ac:dyDescent="0.3">
      <c r="A2839" s="8">
        <f t="shared" si="44"/>
        <v>40877.541666659788</v>
      </c>
      <c r="B2839" s="51">
        <v>0</v>
      </c>
      <c r="C2839" s="51">
        <v>0</v>
      </c>
      <c r="D2839" s="52">
        <v>7.1</v>
      </c>
    </row>
    <row r="2840" spans="1:4" s="9" customFormat="1" x14ac:dyDescent="0.3">
      <c r="A2840" s="8">
        <f t="shared" si="44"/>
        <v>40877.552083326453</v>
      </c>
      <c r="B2840" s="51">
        <v>0</v>
      </c>
      <c r="C2840" s="51">
        <v>0</v>
      </c>
      <c r="D2840" s="52">
        <v>7</v>
      </c>
    </row>
    <row r="2841" spans="1:4" s="9" customFormat="1" x14ac:dyDescent="0.3">
      <c r="A2841" s="8">
        <f t="shared" si="44"/>
        <v>40877.562499993117</v>
      </c>
      <c r="B2841" s="51">
        <v>1</v>
      </c>
      <c r="C2841" s="51">
        <v>0</v>
      </c>
      <c r="D2841" s="52">
        <v>7</v>
      </c>
    </row>
    <row r="2842" spans="1:4" s="9" customFormat="1" x14ac:dyDescent="0.3">
      <c r="A2842" s="8">
        <f t="shared" si="44"/>
        <v>40877.572916659781</v>
      </c>
      <c r="B2842" s="51">
        <v>2</v>
      </c>
      <c r="C2842" s="51">
        <v>0</v>
      </c>
      <c r="D2842" s="52">
        <v>7</v>
      </c>
    </row>
    <row r="2843" spans="1:4" s="9" customFormat="1" x14ac:dyDescent="0.3">
      <c r="A2843" s="8">
        <f t="shared" si="44"/>
        <v>40877.583333326445</v>
      </c>
      <c r="B2843" s="51">
        <v>2</v>
      </c>
      <c r="C2843" s="51">
        <v>0</v>
      </c>
      <c r="D2843" s="52">
        <v>7.1</v>
      </c>
    </row>
    <row r="2844" spans="1:4" s="9" customFormat="1" x14ac:dyDescent="0.3">
      <c r="A2844" s="8">
        <f t="shared" si="44"/>
        <v>40877.59374999311</v>
      </c>
      <c r="B2844" s="51">
        <v>2</v>
      </c>
      <c r="C2844" s="51">
        <v>0</v>
      </c>
      <c r="D2844" s="52">
        <v>7.1</v>
      </c>
    </row>
    <row r="2845" spans="1:4" s="9" customFormat="1" x14ac:dyDescent="0.3">
      <c r="A2845" s="8">
        <f t="shared" si="44"/>
        <v>40877.604166659774</v>
      </c>
      <c r="B2845" s="51">
        <v>2</v>
      </c>
      <c r="C2845" s="51">
        <v>0</v>
      </c>
      <c r="D2845" s="52">
        <v>7</v>
      </c>
    </row>
    <row r="2846" spans="1:4" s="9" customFormat="1" x14ac:dyDescent="0.3">
      <c r="A2846" s="8">
        <f t="shared" si="44"/>
        <v>40877.614583326438</v>
      </c>
      <c r="B2846" s="51">
        <v>2</v>
      </c>
      <c r="C2846" s="51">
        <v>0</v>
      </c>
      <c r="D2846" s="52">
        <v>7</v>
      </c>
    </row>
    <row r="2847" spans="1:4" s="9" customFormat="1" x14ac:dyDescent="0.3">
      <c r="A2847" s="8">
        <f t="shared" si="44"/>
        <v>40877.624999993102</v>
      </c>
      <c r="B2847" s="51">
        <v>2</v>
      </c>
      <c r="C2847" s="51">
        <v>0</v>
      </c>
      <c r="D2847" s="52">
        <v>7</v>
      </c>
    </row>
    <row r="2848" spans="1:4" s="9" customFormat="1" x14ac:dyDescent="0.3">
      <c r="A2848" s="8">
        <f t="shared" si="44"/>
        <v>40877.635416659767</v>
      </c>
      <c r="B2848" s="51">
        <v>2</v>
      </c>
      <c r="C2848" s="51">
        <v>0</v>
      </c>
      <c r="D2848" s="52">
        <v>7.1</v>
      </c>
    </row>
    <row r="2849" spans="1:4" s="9" customFormat="1" x14ac:dyDescent="0.3">
      <c r="A2849" s="8">
        <f t="shared" si="44"/>
        <v>40877.645833326431</v>
      </c>
      <c r="B2849" s="51">
        <v>2</v>
      </c>
      <c r="C2849" s="51">
        <v>0</v>
      </c>
      <c r="D2849" s="52">
        <v>7.1</v>
      </c>
    </row>
    <row r="2850" spans="1:4" s="9" customFormat="1" x14ac:dyDescent="0.3">
      <c r="A2850" s="8">
        <f t="shared" si="44"/>
        <v>40877.656249993095</v>
      </c>
      <c r="B2850" s="51">
        <v>2</v>
      </c>
      <c r="C2850" s="51">
        <v>0</v>
      </c>
      <c r="D2850" s="52">
        <v>7.2</v>
      </c>
    </row>
    <row r="2851" spans="1:4" s="9" customFormat="1" x14ac:dyDescent="0.3">
      <c r="A2851" s="8">
        <f t="shared" si="44"/>
        <v>40877.666666659759</v>
      </c>
      <c r="B2851" s="51">
        <v>2</v>
      </c>
      <c r="C2851" s="51">
        <v>0</v>
      </c>
      <c r="D2851" s="52">
        <v>7</v>
      </c>
    </row>
    <row r="2852" spans="1:4" s="9" customFormat="1" x14ac:dyDescent="0.3">
      <c r="A2852" s="8">
        <f t="shared" si="44"/>
        <v>40877.677083326424</v>
      </c>
      <c r="B2852" s="51">
        <v>1</v>
      </c>
      <c r="C2852" s="51">
        <v>0</v>
      </c>
      <c r="D2852" s="52">
        <v>7.1</v>
      </c>
    </row>
    <row r="2853" spans="1:4" s="9" customFormat="1" x14ac:dyDescent="0.3">
      <c r="A2853" s="8">
        <f t="shared" si="44"/>
        <v>40877.687499993088</v>
      </c>
      <c r="B2853" s="51">
        <v>1</v>
      </c>
      <c r="C2853" s="51">
        <v>0</v>
      </c>
      <c r="D2853" s="52">
        <v>7.2</v>
      </c>
    </row>
    <row r="2854" spans="1:4" s="9" customFormat="1" x14ac:dyDescent="0.3">
      <c r="A2854" s="8">
        <f t="shared" si="44"/>
        <v>40877.697916659752</v>
      </c>
      <c r="B2854" s="51">
        <v>0</v>
      </c>
      <c r="C2854" s="51">
        <v>0</v>
      </c>
      <c r="D2854" s="52">
        <v>7.2</v>
      </c>
    </row>
    <row r="2855" spans="1:4" s="9" customFormat="1" x14ac:dyDescent="0.3">
      <c r="A2855" s="8">
        <f t="shared" si="44"/>
        <v>40877.708333326416</v>
      </c>
      <c r="B2855" s="51">
        <v>0</v>
      </c>
      <c r="C2855" s="51">
        <v>0</v>
      </c>
      <c r="D2855" s="52">
        <v>7</v>
      </c>
    </row>
    <row r="2856" spans="1:4" s="9" customFormat="1" x14ac:dyDescent="0.3">
      <c r="A2856" s="8">
        <f t="shared" si="44"/>
        <v>40877.718749993081</v>
      </c>
      <c r="B2856" s="51">
        <v>0</v>
      </c>
      <c r="C2856" s="51">
        <v>0</v>
      </c>
      <c r="D2856" s="52">
        <v>6.7</v>
      </c>
    </row>
    <row r="2857" spans="1:4" s="9" customFormat="1" x14ac:dyDescent="0.3">
      <c r="A2857" s="8">
        <f t="shared" si="44"/>
        <v>40877.729166659745</v>
      </c>
      <c r="B2857" s="51">
        <v>0</v>
      </c>
      <c r="C2857" s="51">
        <v>0</v>
      </c>
      <c r="D2857" s="52">
        <v>6.7</v>
      </c>
    </row>
    <row r="2858" spans="1:4" s="9" customFormat="1" x14ac:dyDescent="0.3">
      <c r="A2858" s="8">
        <f t="shared" si="44"/>
        <v>40877.739583326409</v>
      </c>
      <c r="B2858" s="51">
        <v>0</v>
      </c>
      <c r="C2858" s="51">
        <v>0</v>
      </c>
      <c r="D2858" s="52">
        <v>6.7</v>
      </c>
    </row>
    <row r="2859" spans="1:4" s="9" customFormat="1" x14ac:dyDescent="0.3">
      <c r="A2859" s="8">
        <f t="shared" si="44"/>
        <v>40877.749999993073</v>
      </c>
      <c r="B2859" s="51">
        <v>0</v>
      </c>
      <c r="C2859" s="51">
        <v>0</v>
      </c>
      <c r="D2859" s="52">
        <v>6.7</v>
      </c>
    </row>
    <row r="2860" spans="1:4" s="9" customFormat="1" x14ac:dyDescent="0.3">
      <c r="A2860" s="8">
        <f t="shared" si="44"/>
        <v>40877.760416659738</v>
      </c>
      <c r="B2860" s="51">
        <v>0</v>
      </c>
      <c r="C2860" s="51">
        <v>0</v>
      </c>
      <c r="D2860" s="52">
        <v>6.5</v>
      </c>
    </row>
    <row r="2861" spans="1:4" s="9" customFormat="1" x14ac:dyDescent="0.3">
      <c r="A2861" s="8">
        <f t="shared" si="44"/>
        <v>40877.770833326402</v>
      </c>
      <c r="B2861" s="51">
        <v>0</v>
      </c>
      <c r="C2861" s="51">
        <v>0</v>
      </c>
      <c r="D2861" s="52">
        <v>6.5</v>
      </c>
    </row>
    <row r="2862" spans="1:4" s="9" customFormat="1" x14ac:dyDescent="0.3">
      <c r="A2862" s="8">
        <f t="shared" si="44"/>
        <v>40877.781249993066</v>
      </c>
      <c r="B2862" s="51">
        <v>0</v>
      </c>
      <c r="C2862" s="51">
        <v>0</v>
      </c>
      <c r="D2862" s="52">
        <v>6.6</v>
      </c>
    </row>
    <row r="2863" spans="1:4" s="9" customFormat="1" x14ac:dyDescent="0.3">
      <c r="A2863" s="8">
        <f t="shared" si="44"/>
        <v>40877.79166665973</v>
      </c>
      <c r="B2863" s="51">
        <v>0</v>
      </c>
      <c r="C2863" s="51">
        <v>0</v>
      </c>
      <c r="D2863" s="52">
        <v>6.7</v>
      </c>
    </row>
    <row r="2864" spans="1:4" s="9" customFormat="1" x14ac:dyDescent="0.3">
      <c r="A2864" s="8">
        <f t="shared" si="44"/>
        <v>40877.802083326394</v>
      </c>
      <c r="B2864" s="51">
        <v>0</v>
      </c>
      <c r="C2864" s="51">
        <v>0</v>
      </c>
      <c r="D2864" s="52">
        <v>6.7</v>
      </c>
    </row>
    <row r="2865" spans="1:4" s="9" customFormat="1" x14ac:dyDescent="0.3">
      <c r="A2865" s="8">
        <f t="shared" si="44"/>
        <v>40877.812499993059</v>
      </c>
      <c r="B2865" s="51">
        <v>0</v>
      </c>
      <c r="C2865" s="51">
        <v>0</v>
      </c>
      <c r="D2865" s="52">
        <v>6.8</v>
      </c>
    </row>
    <row r="2866" spans="1:4" s="9" customFormat="1" x14ac:dyDescent="0.3">
      <c r="A2866" s="8">
        <f t="shared" si="44"/>
        <v>40877.822916659723</v>
      </c>
      <c r="B2866" s="51">
        <v>0</v>
      </c>
      <c r="C2866" s="51">
        <v>0</v>
      </c>
      <c r="D2866" s="52">
        <v>6.6</v>
      </c>
    </row>
    <row r="2867" spans="1:4" s="9" customFormat="1" x14ac:dyDescent="0.3">
      <c r="A2867" s="8">
        <f t="shared" si="44"/>
        <v>40877.833333326387</v>
      </c>
      <c r="B2867" s="51">
        <v>0</v>
      </c>
      <c r="C2867" s="51">
        <v>0</v>
      </c>
      <c r="D2867" s="52">
        <v>6.6</v>
      </c>
    </row>
    <row r="2868" spans="1:4" s="9" customFormat="1" x14ac:dyDescent="0.3">
      <c r="A2868" s="8">
        <f t="shared" si="44"/>
        <v>40877.843749993051</v>
      </c>
      <c r="B2868" s="51">
        <v>0</v>
      </c>
      <c r="C2868" s="51">
        <v>0</v>
      </c>
      <c r="D2868" s="52">
        <v>6.5</v>
      </c>
    </row>
    <row r="2869" spans="1:4" s="9" customFormat="1" x14ac:dyDescent="0.3">
      <c r="A2869" s="8">
        <f t="shared" si="44"/>
        <v>40877.854166659716</v>
      </c>
      <c r="B2869" s="51">
        <v>0</v>
      </c>
      <c r="C2869" s="51">
        <v>0</v>
      </c>
      <c r="D2869" s="52">
        <v>6.7</v>
      </c>
    </row>
    <row r="2870" spans="1:4" s="9" customFormat="1" x14ac:dyDescent="0.3">
      <c r="A2870" s="8">
        <f t="shared" si="44"/>
        <v>40877.86458332638</v>
      </c>
      <c r="B2870" s="51">
        <v>0</v>
      </c>
      <c r="C2870" s="51">
        <v>0</v>
      </c>
      <c r="D2870" s="52">
        <v>6.8</v>
      </c>
    </row>
    <row r="2871" spans="1:4" s="9" customFormat="1" x14ac:dyDescent="0.3">
      <c r="A2871" s="8">
        <f t="shared" si="44"/>
        <v>40877.874999993044</v>
      </c>
      <c r="B2871" s="51">
        <v>0</v>
      </c>
      <c r="C2871" s="51">
        <v>0</v>
      </c>
      <c r="D2871" s="52">
        <v>7.3</v>
      </c>
    </row>
    <row r="2872" spans="1:4" s="9" customFormat="1" x14ac:dyDescent="0.3">
      <c r="A2872" s="8">
        <f t="shared" si="44"/>
        <v>40877.885416659708</v>
      </c>
      <c r="B2872" s="51">
        <v>0</v>
      </c>
      <c r="C2872" s="51">
        <v>0</v>
      </c>
      <c r="D2872" s="52">
        <v>6.6</v>
      </c>
    </row>
    <row r="2873" spans="1:4" s="9" customFormat="1" x14ac:dyDescent="0.3">
      <c r="A2873" s="8">
        <f t="shared" si="44"/>
        <v>40877.895833326373</v>
      </c>
      <c r="B2873" s="51">
        <v>0</v>
      </c>
      <c r="C2873" s="51">
        <v>0</v>
      </c>
      <c r="D2873" s="52">
        <v>6.8</v>
      </c>
    </row>
    <row r="2874" spans="1:4" s="9" customFormat="1" x14ac:dyDescent="0.3">
      <c r="A2874" s="8">
        <f t="shared" si="44"/>
        <v>40877.906249993037</v>
      </c>
      <c r="B2874" s="51">
        <v>0</v>
      </c>
      <c r="C2874" s="51">
        <v>0</v>
      </c>
      <c r="D2874" s="52">
        <v>6.8</v>
      </c>
    </row>
    <row r="2875" spans="1:4" s="9" customFormat="1" x14ac:dyDescent="0.3">
      <c r="A2875" s="8">
        <f t="shared" si="44"/>
        <v>40877.916666659701</v>
      </c>
      <c r="B2875" s="51">
        <v>0</v>
      </c>
      <c r="C2875" s="51">
        <v>0</v>
      </c>
      <c r="D2875" s="52">
        <v>7</v>
      </c>
    </row>
    <row r="2876" spans="1:4" s="9" customFormat="1" x14ac:dyDescent="0.3">
      <c r="A2876" s="8">
        <f t="shared" si="44"/>
        <v>40877.927083326365</v>
      </c>
      <c r="B2876" s="51">
        <v>0</v>
      </c>
      <c r="C2876" s="51">
        <v>0</v>
      </c>
      <c r="D2876" s="52">
        <v>6.6</v>
      </c>
    </row>
    <row r="2877" spans="1:4" s="9" customFormat="1" x14ac:dyDescent="0.3">
      <c r="A2877" s="8">
        <f t="shared" si="44"/>
        <v>40877.93749999303</v>
      </c>
      <c r="B2877" s="51">
        <v>0</v>
      </c>
      <c r="C2877" s="51">
        <v>0</v>
      </c>
      <c r="D2877" s="52">
        <v>6.6</v>
      </c>
    </row>
    <row r="2878" spans="1:4" s="9" customFormat="1" x14ac:dyDescent="0.3">
      <c r="A2878" s="8">
        <f t="shared" si="44"/>
        <v>40877.947916659694</v>
      </c>
      <c r="B2878" s="51">
        <v>0</v>
      </c>
      <c r="C2878" s="51">
        <v>0</v>
      </c>
      <c r="D2878" s="52">
        <v>6.7</v>
      </c>
    </row>
    <row r="2879" spans="1:4" s="9" customFormat="1" x14ac:dyDescent="0.3">
      <c r="A2879" s="8">
        <f t="shared" si="44"/>
        <v>40877.958333326358</v>
      </c>
      <c r="B2879" s="51">
        <v>0</v>
      </c>
      <c r="C2879" s="51">
        <v>0</v>
      </c>
      <c r="D2879" s="52">
        <v>6.7</v>
      </c>
    </row>
    <row r="2880" spans="1:4" s="9" customFormat="1" x14ac:dyDescent="0.3">
      <c r="A2880" s="8">
        <f t="shared" si="44"/>
        <v>40877.968749993022</v>
      </c>
      <c r="B2880" s="51">
        <v>0</v>
      </c>
      <c r="C2880" s="51">
        <v>0</v>
      </c>
      <c r="D2880" s="52">
        <v>6.7</v>
      </c>
    </row>
    <row r="2881" spans="1:4" s="9" customFormat="1" x14ac:dyDescent="0.3">
      <c r="A2881" s="8">
        <f t="shared" si="44"/>
        <v>40877.979166659687</v>
      </c>
      <c r="B2881" s="51">
        <v>0</v>
      </c>
      <c r="C2881" s="51">
        <v>0</v>
      </c>
      <c r="D2881" s="52">
        <v>6.7</v>
      </c>
    </row>
    <row r="2882" spans="1:4" s="9" customFormat="1" ht="15" thickBot="1" x14ac:dyDescent="0.35">
      <c r="A2882" s="4">
        <f t="shared" si="44"/>
        <v>40877.989583326351</v>
      </c>
      <c r="B2882" s="53">
        <v>0</v>
      </c>
      <c r="C2882" s="53">
        <v>0</v>
      </c>
      <c r="D2882" s="54">
        <v>6.6</v>
      </c>
    </row>
    <row r="2883" spans="1:4" ht="15" thickTop="1" x14ac:dyDescent="0.3"/>
    <row r="2884" spans="1:4" x14ac:dyDescent="0.3">
      <c r="A2884" s="11" t="s">
        <v>9</v>
      </c>
      <c r="B2884" s="10">
        <f>SUM(B3:B2882)/COUNTIF(B3:B2882,"&gt;25")</f>
        <v>756.9</v>
      </c>
      <c r="C2884" s="10">
        <f>SUM(C3:C2882)/COUNTIF(C3:C2882,"&gt;0")</f>
        <v>140.51923076923077</v>
      </c>
      <c r="D2884" s="2">
        <f>SUM(D3:D2882)/COUNTIF(D3:D2882,"&gt;0")</f>
        <v>25.89667309546768</v>
      </c>
    </row>
    <row r="2886" spans="1:4" x14ac:dyDescent="0.3">
      <c r="A2886" s="66" t="s">
        <v>10</v>
      </c>
    </row>
    <row r="2887" spans="1:4" x14ac:dyDescent="0.3">
      <c r="A2887" s="67" t="s">
        <v>23</v>
      </c>
    </row>
    <row r="2888" spans="1:4" x14ac:dyDescent="0.3">
      <c r="A2888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F101"/>
  <sheetViews>
    <sheetView workbookViewId="0">
      <pane xSplit="1" ySplit="2" topLeftCell="B64" activePane="bottomRight" state="frozen"/>
      <selection sqref="A1:A2"/>
      <selection pane="topRight" sqref="A1:A2"/>
      <selection pane="bottomLeft" sqref="A1:A2"/>
      <selection pane="bottomRight" sqref="A1:A2"/>
    </sheetView>
  </sheetViews>
  <sheetFormatPr baseColWidth="10" defaultColWidth="11.44140625" defaultRowHeight="14.4" x14ac:dyDescent="0.3"/>
  <cols>
    <col min="1" max="1" width="13.88671875" style="1" customWidth="1"/>
    <col min="2" max="5" width="19.5546875" style="14" customWidth="1"/>
    <col min="6" max="16384" width="11.44140625" style="14"/>
  </cols>
  <sheetData>
    <row r="1" spans="1:6" s="15" customFormat="1" ht="26.4" x14ac:dyDescent="0.25">
      <c r="A1" s="124" t="s">
        <v>0</v>
      </c>
      <c r="B1" s="62" t="s">
        <v>1</v>
      </c>
      <c r="C1" s="62" t="s">
        <v>2</v>
      </c>
      <c r="D1" s="62" t="s">
        <v>3</v>
      </c>
      <c r="E1" s="62" t="s">
        <v>5</v>
      </c>
      <c r="F1" s="65"/>
    </row>
    <row r="2" spans="1:6" s="15" customFormat="1" ht="15" thickBot="1" x14ac:dyDescent="0.3">
      <c r="A2" s="124"/>
      <c r="B2" s="64" t="s">
        <v>6</v>
      </c>
      <c r="C2" s="64" t="s">
        <v>7</v>
      </c>
      <c r="D2" s="64" t="s">
        <v>8</v>
      </c>
      <c r="E2" s="63" t="s">
        <v>4</v>
      </c>
      <c r="F2" s="65"/>
    </row>
    <row r="3" spans="1:6" ht="15" thickTop="1" x14ac:dyDescent="0.3">
      <c r="A3" s="7">
        <v>40848.260416666664</v>
      </c>
      <c r="B3" s="48"/>
      <c r="C3" s="55"/>
      <c r="D3" s="55"/>
      <c r="E3" s="58">
        <f>IF(B3,IF(OR(AND(C3&lt;D3,B3&lt;D3),AND(C3&gt;D3,B3&gt;D3)),1,(C3-D3)/(C3-B3)),1)</f>
        <v>1</v>
      </c>
      <c r="F3" s="61"/>
    </row>
    <row r="4" spans="1:6" x14ac:dyDescent="0.3">
      <c r="A4" s="8">
        <f>A3+8/24</f>
        <v>40848.59375</v>
      </c>
      <c r="B4" s="50"/>
      <c r="C4" s="56"/>
      <c r="D4" s="56"/>
      <c r="E4" s="59">
        <f t="shared" ref="E4:E67" si="0">IF(B4,IF(OR(AND(C4&lt;D4,B4&lt;D4),AND(C4&gt;D4,B4&gt;D4)),1,(C4-D4)/(C4-B4)),1)</f>
        <v>1</v>
      </c>
      <c r="F4" s="61"/>
    </row>
    <row r="5" spans="1:6" x14ac:dyDescent="0.3">
      <c r="A5" s="8">
        <f t="shared" ref="A5:A68" si="1">A4+8/24</f>
        <v>40848.927083333336</v>
      </c>
      <c r="B5" s="50"/>
      <c r="C5" s="56"/>
      <c r="D5" s="56"/>
      <c r="E5" s="59">
        <f t="shared" si="0"/>
        <v>1</v>
      </c>
      <c r="F5" s="61"/>
    </row>
    <row r="6" spans="1:6" x14ac:dyDescent="0.3">
      <c r="A6" s="8">
        <f t="shared" si="1"/>
        <v>40849.260416666672</v>
      </c>
      <c r="B6" s="50"/>
      <c r="C6" s="56"/>
      <c r="D6" s="56"/>
      <c r="E6" s="59">
        <f t="shared" si="0"/>
        <v>1</v>
      </c>
      <c r="F6" s="61"/>
    </row>
    <row r="7" spans="1:6" x14ac:dyDescent="0.3">
      <c r="A7" s="8">
        <f t="shared" si="1"/>
        <v>40849.593750000007</v>
      </c>
      <c r="B7" s="50"/>
      <c r="C7" s="56"/>
      <c r="D7" s="56"/>
      <c r="E7" s="59">
        <f t="shared" si="0"/>
        <v>1</v>
      </c>
      <c r="F7" s="61"/>
    </row>
    <row r="8" spans="1:6" x14ac:dyDescent="0.3">
      <c r="A8" s="8">
        <f t="shared" si="1"/>
        <v>40849.927083333343</v>
      </c>
      <c r="B8" s="50"/>
      <c r="C8" s="56"/>
      <c r="D8" s="56"/>
      <c r="E8" s="59">
        <f t="shared" si="0"/>
        <v>1</v>
      </c>
      <c r="F8" s="61"/>
    </row>
    <row r="9" spans="1:6" x14ac:dyDescent="0.3">
      <c r="A9" s="8">
        <f t="shared" si="1"/>
        <v>40850.260416666679</v>
      </c>
      <c r="B9" s="50"/>
      <c r="C9" s="56"/>
      <c r="D9" s="56"/>
      <c r="E9" s="59">
        <f t="shared" si="0"/>
        <v>1</v>
      </c>
      <c r="F9" s="61"/>
    </row>
    <row r="10" spans="1:6" x14ac:dyDescent="0.3">
      <c r="A10" s="8">
        <f t="shared" si="1"/>
        <v>40850.593750000015</v>
      </c>
      <c r="B10" s="50"/>
      <c r="C10" s="56"/>
      <c r="D10" s="56"/>
      <c r="E10" s="59">
        <f t="shared" si="0"/>
        <v>1</v>
      </c>
      <c r="F10" s="61"/>
    </row>
    <row r="11" spans="1:6" x14ac:dyDescent="0.3">
      <c r="A11" s="8">
        <f t="shared" si="1"/>
        <v>40850.92708333335</v>
      </c>
      <c r="B11" s="50"/>
      <c r="C11" s="56"/>
      <c r="D11" s="56"/>
      <c r="E11" s="59">
        <f t="shared" si="0"/>
        <v>1</v>
      </c>
      <c r="F11" s="61"/>
    </row>
    <row r="12" spans="1:6" x14ac:dyDescent="0.3">
      <c r="A12" s="8">
        <f t="shared" si="1"/>
        <v>40851.260416666686</v>
      </c>
      <c r="B12" s="50"/>
      <c r="C12" s="56"/>
      <c r="D12" s="56"/>
      <c r="E12" s="59">
        <f t="shared" si="0"/>
        <v>1</v>
      </c>
      <c r="F12" s="61"/>
    </row>
    <row r="13" spans="1:6" x14ac:dyDescent="0.3">
      <c r="A13" s="8">
        <f t="shared" si="1"/>
        <v>40851.593750000022</v>
      </c>
      <c r="B13" s="50"/>
      <c r="C13" s="56"/>
      <c r="D13" s="56"/>
      <c r="E13" s="59">
        <f t="shared" si="0"/>
        <v>1</v>
      </c>
      <c r="F13" s="61"/>
    </row>
    <row r="14" spans="1:6" x14ac:dyDescent="0.3">
      <c r="A14" s="8">
        <f t="shared" si="1"/>
        <v>40851.927083333358</v>
      </c>
      <c r="B14" s="50"/>
      <c r="C14" s="56"/>
      <c r="D14" s="56"/>
      <c r="E14" s="59">
        <f t="shared" si="0"/>
        <v>1</v>
      </c>
      <c r="F14" s="61"/>
    </row>
    <row r="15" spans="1:6" x14ac:dyDescent="0.3">
      <c r="A15" s="8">
        <f t="shared" si="1"/>
        <v>40852.260416666693</v>
      </c>
      <c r="B15" s="50"/>
      <c r="C15" s="56"/>
      <c r="D15" s="56"/>
      <c r="E15" s="59">
        <f t="shared" si="0"/>
        <v>1</v>
      </c>
      <c r="F15" s="61"/>
    </row>
    <row r="16" spans="1:6" x14ac:dyDescent="0.3">
      <c r="A16" s="8">
        <f t="shared" si="1"/>
        <v>40852.593750000029</v>
      </c>
      <c r="B16" s="50"/>
      <c r="C16" s="56"/>
      <c r="D16" s="56"/>
      <c r="E16" s="59">
        <f t="shared" si="0"/>
        <v>1</v>
      </c>
      <c r="F16" s="61"/>
    </row>
    <row r="17" spans="1:6" x14ac:dyDescent="0.3">
      <c r="A17" s="8">
        <f t="shared" si="1"/>
        <v>40852.927083333365</v>
      </c>
      <c r="B17" s="50"/>
      <c r="C17" s="56"/>
      <c r="D17" s="56"/>
      <c r="E17" s="59">
        <f t="shared" si="0"/>
        <v>1</v>
      </c>
      <c r="F17" s="61"/>
    </row>
    <row r="18" spans="1:6" x14ac:dyDescent="0.3">
      <c r="A18" s="8">
        <f t="shared" si="1"/>
        <v>40853.260416666701</v>
      </c>
      <c r="B18" s="50"/>
      <c r="C18" s="56"/>
      <c r="D18" s="56"/>
      <c r="E18" s="59">
        <f t="shared" si="0"/>
        <v>1</v>
      </c>
      <c r="F18" s="61"/>
    </row>
    <row r="19" spans="1:6" x14ac:dyDescent="0.3">
      <c r="A19" s="8">
        <f t="shared" si="1"/>
        <v>40853.593750000036</v>
      </c>
      <c r="B19" s="50"/>
      <c r="C19" s="56"/>
      <c r="D19" s="56"/>
      <c r="E19" s="59">
        <f t="shared" si="0"/>
        <v>1</v>
      </c>
      <c r="F19" s="61"/>
    </row>
    <row r="20" spans="1:6" x14ac:dyDescent="0.3">
      <c r="A20" s="8">
        <f t="shared" si="1"/>
        <v>40853.927083333372</v>
      </c>
      <c r="B20" s="50"/>
      <c r="C20" s="56"/>
      <c r="D20" s="56"/>
      <c r="E20" s="59">
        <f t="shared" si="0"/>
        <v>1</v>
      </c>
      <c r="F20" s="61"/>
    </row>
    <row r="21" spans="1:6" x14ac:dyDescent="0.3">
      <c r="A21" s="8">
        <f t="shared" si="1"/>
        <v>40854.260416666708</v>
      </c>
      <c r="B21" s="50"/>
      <c r="C21" s="56"/>
      <c r="D21" s="56"/>
      <c r="E21" s="59">
        <f t="shared" si="0"/>
        <v>1</v>
      </c>
      <c r="F21" s="61"/>
    </row>
    <row r="22" spans="1:6" x14ac:dyDescent="0.3">
      <c r="A22" s="8">
        <f t="shared" si="1"/>
        <v>40854.593750000044</v>
      </c>
      <c r="B22" s="50"/>
      <c r="C22" s="56"/>
      <c r="D22" s="56"/>
      <c r="E22" s="59">
        <f t="shared" si="0"/>
        <v>1</v>
      </c>
      <c r="F22" s="61"/>
    </row>
    <row r="23" spans="1:6" x14ac:dyDescent="0.3">
      <c r="A23" s="8">
        <f t="shared" si="1"/>
        <v>40854.927083333379</v>
      </c>
      <c r="B23" s="50"/>
      <c r="C23" s="56"/>
      <c r="D23" s="56"/>
      <c r="E23" s="59">
        <f t="shared" si="0"/>
        <v>1</v>
      </c>
      <c r="F23" s="61"/>
    </row>
    <row r="24" spans="1:6" x14ac:dyDescent="0.3">
      <c r="A24" s="8">
        <f t="shared" si="1"/>
        <v>40855.260416666715</v>
      </c>
      <c r="B24" s="50"/>
      <c r="C24" s="56"/>
      <c r="D24" s="56"/>
      <c r="E24" s="59">
        <f t="shared" si="0"/>
        <v>1</v>
      </c>
      <c r="F24" s="61"/>
    </row>
    <row r="25" spans="1:6" x14ac:dyDescent="0.3">
      <c r="A25" s="8">
        <f t="shared" si="1"/>
        <v>40855.593750000051</v>
      </c>
      <c r="B25" s="50"/>
      <c r="C25" s="56"/>
      <c r="D25" s="56"/>
      <c r="E25" s="59">
        <f t="shared" si="0"/>
        <v>1</v>
      </c>
      <c r="F25" s="61"/>
    </row>
    <row r="26" spans="1:6" x14ac:dyDescent="0.3">
      <c r="A26" s="8">
        <f t="shared" si="1"/>
        <v>40855.927083333387</v>
      </c>
      <c r="B26" s="50"/>
      <c r="C26" s="56"/>
      <c r="D26" s="56"/>
      <c r="E26" s="59">
        <f t="shared" si="0"/>
        <v>1</v>
      </c>
      <c r="F26" s="61"/>
    </row>
    <row r="27" spans="1:6" x14ac:dyDescent="0.3">
      <c r="A27" s="8">
        <f t="shared" si="1"/>
        <v>40856.260416666722</v>
      </c>
      <c r="B27" s="50"/>
      <c r="C27" s="56"/>
      <c r="D27" s="56"/>
      <c r="E27" s="59">
        <f t="shared" si="0"/>
        <v>1</v>
      </c>
      <c r="F27" s="61"/>
    </row>
    <row r="28" spans="1:6" x14ac:dyDescent="0.3">
      <c r="A28" s="8">
        <f t="shared" si="1"/>
        <v>40856.593750000058</v>
      </c>
      <c r="B28" s="50">
        <v>22.8</v>
      </c>
      <c r="C28" s="56">
        <v>31.5</v>
      </c>
      <c r="D28" s="56">
        <v>23.4</v>
      </c>
      <c r="E28" s="59">
        <f t="shared" si="0"/>
        <v>0.93103448275862088</v>
      </c>
      <c r="F28" s="61"/>
    </row>
    <row r="29" spans="1:6" x14ac:dyDescent="0.3">
      <c r="A29" s="8">
        <f t="shared" si="1"/>
        <v>40856.927083333394</v>
      </c>
      <c r="B29" s="50">
        <v>19.8</v>
      </c>
      <c r="C29" s="56">
        <v>21.7</v>
      </c>
      <c r="D29" s="56">
        <v>17.2</v>
      </c>
      <c r="E29" s="59">
        <f t="shared" si="0"/>
        <v>1</v>
      </c>
      <c r="F29" s="61"/>
    </row>
    <row r="30" spans="1:6" x14ac:dyDescent="0.3">
      <c r="A30" s="8">
        <f t="shared" si="1"/>
        <v>40857.26041666673</v>
      </c>
      <c r="B30" s="50"/>
      <c r="C30" s="56"/>
      <c r="D30" s="56"/>
      <c r="E30" s="59">
        <f t="shared" si="0"/>
        <v>1</v>
      </c>
      <c r="F30" s="61"/>
    </row>
    <row r="31" spans="1:6" x14ac:dyDescent="0.3">
      <c r="A31" s="8">
        <f t="shared" si="1"/>
        <v>40857.593750000065</v>
      </c>
      <c r="B31" s="50">
        <v>13.7</v>
      </c>
      <c r="C31" s="56">
        <v>26.1</v>
      </c>
      <c r="D31" s="56">
        <v>13.6</v>
      </c>
      <c r="E31" s="59">
        <f t="shared" si="0"/>
        <v>1</v>
      </c>
      <c r="F31" s="61"/>
    </row>
    <row r="32" spans="1:6" x14ac:dyDescent="0.3">
      <c r="A32" s="8">
        <f t="shared" si="1"/>
        <v>40857.927083333401</v>
      </c>
      <c r="B32" s="50">
        <v>17.7</v>
      </c>
      <c r="C32" s="56">
        <v>18</v>
      </c>
      <c r="D32" s="56">
        <v>15.2</v>
      </c>
      <c r="E32" s="59">
        <f t="shared" si="0"/>
        <v>1</v>
      </c>
      <c r="F32" s="61"/>
    </row>
    <row r="33" spans="1:6" x14ac:dyDescent="0.3">
      <c r="A33" s="8">
        <f t="shared" si="1"/>
        <v>40858.260416666737</v>
      </c>
      <c r="B33" s="50">
        <v>21.2</v>
      </c>
      <c r="C33" s="56">
        <v>18.5</v>
      </c>
      <c r="D33" s="56">
        <v>16.8</v>
      </c>
      <c r="E33" s="59">
        <f t="shared" si="0"/>
        <v>1</v>
      </c>
      <c r="F33" s="61"/>
    </row>
    <row r="34" spans="1:6" x14ac:dyDescent="0.3">
      <c r="A34" s="8">
        <f t="shared" si="1"/>
        <v>40858.593750000073</v>
      </c>
      <c r="B34" s="50">
        <v>24</v>
      </c>
      <c r="C34" s="56">
        <v>21.3</v>
      </c>
      <c r="D34" s="56">
        <v>18.7</v>
      </c>
      <c r="E34" s="59">
        <f t="shared" si="0"/>
        <v>1</v>
      </c>
      <c r="F34" s="61"/>
    </row>
    <row r="35" spans="1:6" x14ac:dyDescent="0.3">
      <c r="A35" s="8">
        <f t="shared" si="1"/>
        <v>40858.927083333409</v>
      </c>
      <c r="B35" s="50">
        <v>24.6</v>
      </c>
      <c r="C35" s="56">
        <v>22.7</v>
      </c>
      <c r="D35" s="56">
        <v>21.2</v>
      </c>
      <c r="E35" s="59">
        <f t="shared" si="0"/>
        <v>1</v>
      </c>
      <c r="F35" s="61"/>
    </row>
    <row r="36" spans="1:6" x14ac:dyDescent="0.3">
      <c r="A36" s="8">
        <f t="shared" si="1"/>
        <v>40859.260416666744</v>
      </c>
      <c r="B36" s="50"/>
      <c r="C36" s="56">
        <v>19.899999999999999</v>
      </c>
      <c r="D36" s="56"/>
      <c r="E36" s="59">
        <f t="shared" si="0"/>
        <v>1</v>
      </c>
      <c r="F36" s="61"/>
    </row>
    <row r="37" spans="1:6" x14ac:dyDescent="0.3">
      <c r="A37" s="8">
        <f t="shared" si="1"/>
        <v>40859.59375000008</v>
      </c>
      <c r="B37" s="50">
        <v>23</v>
      </c>
      <c r="C37" s="56">
        <v>21.5</v>
      </c>
      <c r="D37" s="56">
        <v>20.2</v>
      </c>
      <c r="E37" s="59">
        <f t="shared" si="0"/>
        <v>1</v>
      </c>
      <c r="F37" s="61"/>
    </row>
    <row r="38" spans="1:6" x14ac:dyDescent="0.3">
      <c r="A38" s="8">
        <f t="shared" si="1"/>
        <v>40859.927083333416</v>
      </c>
      <c r="B38" s="50">
        <v>21.4</v>
      </c>
      <c r="C38" s="56">
        <v>19.7</v>
      </c>
      <c r="D38" s="56">
        <v>18.399999999999999</v>
      </c>
      <c r="E38" s="59">
        <f t="shared" si="0"/>
        <v>1</v>
      </c>
      <c r="F38" s="61"/>
    </row>
    <row r="39" spans="1:6" x14ac:dyDescent="0.3">
      <c r="A39" s="8">
        <f t="shared" si="1"/>
        <v>40860.260416666752</v>
      </c>
      <c r="B39" s="50">
        <v>0</v>
      </c>
      <c r="C39" s="56">
        <v>22.8</v>
      </c>
      <c r="D39" s="56">
        <v>0</v>
      </c>
      <c r="E39" s="59">
        <f t="shared" si="0"/>
        <v>1</v>
      </c>
      <c r="F39" s="61"/>
    </row>
    <row r="40" spans="1:6" x14ac:dyDescent="0.3">
      <c r="A40" s="8">
        <f t="shared" si="1"/>
        <v>40860.593750000087</v>
      </c>
      <c r="B40" s="50">
        <v>23.4</v>
      </c>
      <c r="C40" s="56">
        <v>22.2</v>
      </c>
      <c r="D40" s="56">
        <v>20.399999999999999</v>
      </c>
      <c r="E40" s="59">
        <f t="shared" si="0"/>
        <v>1</v>
      </c>
      <c r="F40" s="61"/>
    </row>
    <row r="41" spans="1:6" x14ac:dyDescent="0.3">
      <c r="A41" s="8">
        <f t="shared" si="1"/>
        <v>40860.927083333423</v>
      </c>
      <c r="B41" s="50">
        <v>23.4</v>
      </c>
      <c r="C41" s="56">
        <v>21.9</v>
      </c>
      <c r="D41" s="56">
        <v>20</v>
      </c>
      <c r="E41" s="59">
        <f t="shared" si="0"/>
        <v>1</v>
      </c>
      <c r="F41" s="61"/>
    </row>
    <row r="42" spans="1:6" x14ac:dyDescent="0.3">
      <c r="A42" s="8">
        <f t="shared" si="1"/>
        <v>40861.260416666759</v>
      </c>
      <c r="B42" s="50"/>
      <c r="C42" s="56"/>
      <c r="D42" s="56"/>
      <c r="E42" s="59">
        <f t="shared" si="0"/>
        <v>1</v>
      </c>
      <c r="F42" s="61"/>
    </row>
    <row r="43" spans="1:6" x14ac:dyDescent="0.3">
      <c r="A43" s="8">
        <f t="shared" si="1"/>
        <v>40861.593750000095</v>
      </c>
      <c r="B43" s="50">
        <v>23.2</v>
      </c>
      <c r="C43" s="56">
        <v>22.1</v>
      </c>
      <c r="D43" s="56">
        <v>19.600000000000001</v>
      </c>
      <c r="E43" s="59">
        <f t="shared" si="0"/>
        <v>1</v>
      </c>
      <c r="F43" s="61"/>
    </row>
    <row r="44" spans="1:6" x14ac:dyDescent="0.3">
      <c r="A44" s="8">
        <f t="shared" si="1"/>
        <v>40861.92708333343</v>
      </c>
      <c r="B44" s="50">
        <v>26.1</v>
      </c>
      <c r="C44" s="56">
        <v>23.4</v>
      </c>
      <c r="D44" s="56">
        <v>22.6</v>
      </c>
      <c r="E44" s="59">
        <f t="shared" si="0"/>
        <v>1</v>
      </c>
      <c r="F44" s="61"/>
    </row>
    <row r="45" spans="1:6" x14ac:dyDescent="0.3">
      <c r="A45" s="8">
        <f t="shared" si="1"/>
        <v>40862.260416666766</v>
      </c>
      <c r="B45" s="50">
        <v>31.2</v>
      </c>
      <c r="C45" s="56">
        <v>30.4</v>
      </c>
      <c r="D45" s="56">
        <v>31</v>
      </c>
      <c r="E45" s="59">
        <f t="shared" si="0"/>
        <v>0.75000000000000111</v>
      </c>
      <c r="F45" s="61"/>
    </row>
    <row r="46" spans="1:6" x14ac:dyDescent="0.3">
      <c r="A46" s="8">
        <f t="shared" si="1"/>
        <v>40862.593750000102</v>
      </c>
      <c r="B46" s="50">
        <v>26.8</v>
      </c>
      <c r="C46" s="56">
        <v>24.3</v>
      </c>
      <c r="D46" s="56">
        <v>23.3</v>
      </c>
      <c r="E46" s="59">
        <f t="shared" si="0"/>
        <v>1</v>
      </c>
      <c r="F46" s="61"/>
    </row>
    <row r="47" spans="1:6" x14ac:dyDescent="0.3">
      <c r="A47" s="8">
        <f t="shared" si="1"/>
        <v>40862.927083333438</v>
      </c>
      <c r="B47" s="50">
        <v>27.2</v>
      </c>
      <c r="C47" s="56">
        <v>24.8</v>
      </c>
      <c r="D47" s="56">
        <v>23.8</v>
      </c>
      <c r="E47" s="59">
        <f t="shared" si="0"/>
        <v>1</v>
      </c>
      <c r="F47" s="61"/>
    </row>
    <row r="48" spans="1:6" x14ac:dyDescent="0.3">
      <c r="A48" s="8">
        <f t="shared" si="1"/>
        <v>40863.260416666773</v>
      </c>
      <c r="B48" s="50"/>
      <c r="C48" s="56"/>
      <c r="D48" s="56"/>
      <c r="E48" s="59">
        <f t="shared" si="0"/>
        <v>1</v>
      </c>
      <c r="F48" s="61"/>
    </row>
    <row r="49" spans="1:6" x14ac:dyDescent="0.3">
      <c r="A49" s="8">
        <f t="shared" si="1"/>
        <v>40863.593750000109</v>
      </c>
      <c r="B49" s="50">
        <v>26.2</v>
      </c>
      <c r="C49" s="56">
        <v>23.7</v>
      </c>
      <c r="D49" s="56">
        <v>22.9</v>
      </c>
      <c r="E49" s="59">
        <f t="shared" si="0"/>
        <v>1</v>
      </c>
      <c r="F49" s="61"/>
    </row>
    <row r="50" spans="1:6" x14ac:dyDescent="0.3">
      <c r="A50" s="8">
        <f t="shared" si="1"/>
        <v>40863.927083333445</v>
      </c>
      <c r="B50" s="50">
        <v>24.4</v>
      </c>
      <c r="C50" s="56">
        <v>22.3</v>
      </c>
      <c r="D50" s="56">
        <v>21.5</v>
      </c>
      <c r="E50" s="59">
        <f t="shared" si="0"/>
        <v>1</v>
      </c>
      <c r="F50" s="61"/>
    </row>
    <row r="51" spans="1:6" x14ac:dyDescent="0.3">
      <c r="A51" s="8">
        <f t="shared" si="1"/>
        <v>40864.260416666781</v>
      </c>
      <c r="B51" s="50"/>
      <c r="C51" s="56"/>
      <c r="D51" s="56"/>
      <c r="E51" s="59">
        <f t="shared" si="0"/>
        <v>1</v>
      </c>
      <c r="F51" s="61"/>
    </row>
    <row r="52" spans="1:6" x14ac:dyDescent="0.3">
      <c r="A52" s="8">
        <f t="shared" si="1"/>
        <v>40864.593750000116</v>
      </c>
      <c r="B52" s="50">
        <v>21.6</v>
      </c>
      <c r="C52" s="56">
        <v>20.2</v>
      </c>
      <c r="D52" s="56">
        <v>18.600000000000001</v>
      </c>
      <c r="E52" s="59">
        <f t="shared" si="0"/>
        <v>1</v>
      </c>
      <c r="F52" s="61"/>
    </row>
    <row r="53" spans="1:6" x14ac:dyDescent="0.3">
      <c r="A53" s="8">
        <f t="shared" si="1"/>
        <v>40864.927083333452</v>
      </c>
      <c r="B53" s="50">
        <v>22.6</v>
      </c>
      <c r="C53" s="56">
        <v>20.7</v>
      </c>
      <c r="D53" s="56">
        <v>19.2</v>
      </c>
      <c r="E53" s="59">
        <f t="shared" si="0"/>
        <v>1</v>
      </c>
      <c r="F53" s="61"/>
    </row>
    <row r="54" spans="1:6" x14ac:dyDescent="0.3">
      <c r="A54" s="8">
        <f t="shared" si="1"/>
        <v>40865.260416666788</v>
      </c>
      <c r="B54" s="50"/>
      <c r="C54" s="56"/>
      <c r="D54" s="56"/>
      <c r="E54" s="59">
        <f t="shared" si="0"/>
        <v>1</v>
      </c>
      <c r="F54" s="61"/>
    </row>
    <row r="55" spans="1:6" x14ac:dyDescent="0.3">
      <c r="A55" s="8">
        <f t="shared" si="1"/>
        <v>40865.593750000124</v>
      </c>
      <c r="B55" s="50"/>
      <c r="C55" s="56"/>
      <c r="D55" s="56"/>
      <c r="E55" s="59">
        <f t="shared" si="0"/>
        <v>1</v>
      </c>
      <c r="F55" s="61"/>
    </row>
    <row r="56" spans="1:6" x14ac:dyDescent="0.3">
      <c r="A56" s="8">
        <f t="shared" si="1"/>
        <v>40865.927083333459</v>
      </c>
      <c r="B56" s="50">
        <v>19</v>
      </c>
      <c r="C56" s="56">
        <v>17.899999999999999</v>
      </c>
      <c r="D56" s="56">
        <v>16</v>
      </c>
      <c r="E56" s="59">
        <f t="shared" si="0"/>
        <v>1</v>
      </c>
      <c r="F56" s="61"/>
    </row>
    <row r="57" spans="1:6" x14ac:dyDescent="0.3">
      <c r="A57" s="8">
        <f t="shared" si="1"/>
        <v>40866.260416666795</v>
      </c>
      <c r="B57" s="50">
        <v>23.2</v>
      </c>
      <c r="C57" s="56"/>
      <c r="D57" s="56"/>
      <c r="E57" s="59">
        <f t="shared" si="0"/>
        <v>0</v>
      </c>
      <c r="F57" s="61"/>
    </row>
    <row r="58" spans="1:6" x14ac:dyDescent="0.3">
      <c r="A58" s="8">
        <f t="shared" si="1"/>
        <v>40866.593750000131</v>
      </c>
      <c r="B58" s="50"/>
      <c r="C58" s="56"/>
      <c r="D58" s="56"/>
      <c r="E58" s="59">
        <f t="shared" si="0"/>
        <v>1</v>
      </c>
      <c r="F58" s="61"/>
    </row>
    <row r="59" spans="1:6" x14ac:dyDescent="0.3">
      <c r="A59" s="8">
        <f t="shared" si="1"/>
        <v>40866.927083333467</v>
      </c>
      <c r="B59" s="50">
        <v>20.6</v>
      </c>
      <c r="C59" s="56">
        <v>18.8</v>
      </c>
      <c r="D59" s="56">
        <v>15.6</v>
      </c>
      <c r="E59" s="59">
        <f t="shared" si="0"/>
        <v>1</v>
      </c>
      <c r="F59" s="61"/>
    </row>
    <row r="60" spans="1:6" x14ac:dyDescent="0.3">
      <c r="A60" s="8">
        <f t="shared" si="1"/>
        <v>40867.260416666802</v>
      </c>
      <c r="B60" s="50"/>
      <c r="C60" s="56"/>
      <c r="D60" s="56"/>
      <c r="E60" s="59">
        <f t="shared" si="0"/>
        <v>1</v>
      </c>
      <c r="F60" s="61"/>
    </row>
    <row r="61" spans="1:6" x14ac:dyDescent="0.3">
      <c r="A61" s="8">
        <f t="shared" si="1"/>
        <v>40867.593750000138</v>
      </c>
      <c r="B61" s="50">
        <v>21.3</v>
      </c>
      <c r="C61" s="56">
        <v>19.899999999999999</v>
      </c>
      <c r="D61" s="56">
        <v>15.9</v>
      </c>
      <c r="E61" s="59">
        <f t="shared" si="0"/>
        <v>1</v>
      </c>
      <c r="F61" s="61"/>
    </row>
    <row r="62" spans="1:6" x14ac:dyDescent="0.3">
      <c r="A62" s="8">
        <f t="shared" si="1"/>
        <v>40867.927083333474</v>
      </c>
      <c r="B62" s="50">
        <v>20.9</v>
      </c>
      <c r="C62" s="56">
        <v>19.600000000000001</v>
      </c>
      <c r="D62" s="56">
        <v>14.8</v>
      </c>
      <c r="E62" s="59">
        <f t="shared" si="0"/>
        <v>1</v>
      </c>
      <c r="F62" s="61"/>
    </row>
    <row r="63" spans="1:6" x14ac:dyDescent="0.3">
      <c r="A63" s="8">
        <f t="shared" si="1"/>
        <v>40868.26041666681</v>
      </c>
      <c r="B63" s="50"/>
      <c r="C63" s="56"/>
      <c r="D63" s="56"/>
      <c r="E63" s="59">
        <f t="shared" si="0"/>
        <v>1</v>
      </c>
      <c r="F63" s="61"/>
    </row>
    <row r="64" spans="1:6" x14ac:dyDescent="0.3">
      <c r="A64" s="8">
        <f t="shared" si="1"/>
        <v>40868.593750000146</v>
      </c>
      <c r="B64" s="50">
        <v>18.899999999999999</v>
      </c>
      <c r="C64" s="56">
        <v>17.7</v>
      </c>
      <c r="D64" s="56">
        <v>12.9</v>
      </c>
      <c r="E64" s="59">
        <f t="shared" si="0"/>
        <v>1</v>
      </c>
      <c r="F64" s="61"/>
    </row>
    <row r="65" spans="1:6" x14ac:dyDescent="0.3">
      <c r="A65" s="8">
        <f t="shared" si="1"/>
        <v>40868.927083333481</v>
      </c>
      <c r="B65" s="50">
        <v>23.6</v>
      </c>
      <c r="C65" s="56">
        <v>22.3</v>
      </c>
      <c r="D65" s="56">
        <v>15.9</v>
      </c>
      <c r="E65" s="59">
        <f t="shared" si="0"/>
        <v>1</v>
      </c>
      <c r="F65" s="61"/>
    </row>
    <row r="66" spans="1:6" x14ac:dyDescent="0.3">
      <c r="A66" s="8">
        <f t="shared" si="1"/>
        <v>40869.260416666817</v>
      </c>
      <c r="B66" s="50"/>
      <c r="C66" s="56"/>
      <c r="D66" s="56"/>
      <c r="E66" s="59">
        <f t="shared" si="0"/>
        <v>1</v>
      </c>
      <c r="F66" s="61"/>
    </row>
    <row r="67" spans="1:6" x14ac:dyDescent="0.3">
      <c r="A67" s="8">
        <f t="shared" si="1"/>
        <v>40869.593750000153</v>
      </c>
      <c r="B67" s="50"/>
      <c r="C67" s="56"/>
      <c r="D67" s="56"/>
      <c r="E67" s="59">
        <f t="shared" si="0"/>
        <v>1</v>
      </c>
      <c r="F67" s="61"/>
    </row>
    <row r="68" spans="1:6" x14ac:dyDescent="0.3">
      <c r="A68" s="8">
        <f t="shared" si="1"/>
        <v>40869.927083333489</v>
      </c>
      <c r="B68" s="50"/>
      <c r="C68" s="56"/>
      <c r="D68" s="56"/>
      <c r="E68" s="59">
        <f t="shared" ref="E68" si="2">IF(B68,IF(OR(AND(C68&lt;D68,B68&lt;D68),AND(C68&gt;D68,B68&gt;D68)),1,(C68-D68)/(C68-B68)),1)</f>
        <v>1</v>
      </c>
      <c r="F68" s="61"/>
    </row>
    <row r="69" spans="1:6" x14ac:dyDescent="0.3">
      <c r="A69" s="8">
        <f t="shared" ref="A69:A95" si="3">A68+8/24</f>
        <v>40870.260416666824</v>
      </c>
      <c r="B69" s="50"/>
      <c r="C69" s="56"/>
      <c r="D69" s="56"/>
      <c r="E69" s="59">
        <v>1</v>
      </c>
      <c r="F69" s="61"/>
    </row>
    <row r="70" spans="1:6" x14ac:dyDescent="0.3">
      <c r="A70" s="8">
        <f t="shared" si="3"/>
        <v>40870.59375000016</v>
      </c>
      <c r="B70" s="50"/>
      <c r="C70" s="56"/>
      <c r="D70" s="56"/>
      <c r="E70" s="72">
        <v>1</v>
      </c>
      <c r="F70" s="61"/>
    </row>
    <row r="71" spans="1:6" x14ac:dyDescent="0.3">
      <c r="A71" s="8">
        <f t="shared" si="3"/>
        <v>40870.927083333496</v>
      </c>
      <c r="B71" s="50"/>
      <c r="C71" s="56"/>
      <c r="D71" s="56"/>
      <c r="E71" s="72">
        <v>1</v>
      </c>
      <c r="F71" s="61"/>
    </row>
    <row r="72" spans="1:6" x14ac:dyDescent="0.3">
      <c r="A72" s="8">
        <f t="shared" si="3"/>
        <v>40871.260416666832</v>
      </c>
      <c r="B72" s="50"/>
      <c r="C72" s="56"/>
      <c r="D72" s="56"/>
      <c r="E72" s="72">
        <v>1</v>
      </c>
      <c r="F72" s="61"/>
    </row>
    <row r="73" spans="1:6" x14ac:dyDescent="0.3">
      <c r="A73" s="8">
        <f t="shared" si="3"/>
        <v>40871.593750000167</v>
      </c>
      <c r="B73" s="50"/>
      <c r="C73" s="56"/>
      <c r="D73" s="56"/>
      <c r="E73" s="72">
        <v>1</v>
      </c>
      <c r="F73" s="61"/>
    </row>
    <row r="74" spans="1:6" x14ac:dyDescent="0.3">
      <c r="A74" s="8">
        <f t="shared" si="3"/>
        <v>40871.927083333503</v>
      </c>
      <c r="B74" s="50"/>
      <c r="C74" s="56"/>
      <c r="D74" s="56"/>
      <c r="E74" s="72">
        <v>1</v>
      </c>
      <c r="F74" s="61"/>
    </row>
    <row r="75" spans="1:6" x14ac:dyDescent="0.3">
      <c r="A75" s="8">
        <f t="shared" si="3"/>
        <v>40872.260416666839</v>
      </c>
      <c r="B75" s="50"/>
      <c r="C75" s="56"/>
      <c r="D75" s="56"/>
      <c r="E75" s="72">
        <v>1</v>
      </c>
      <c r="F75" s="61"/>
    </row>
    <row r="76" spans="1:6" x14ac:dyDescent="0.3">
      <c r="A76" s="8">
        <f t="shared" si="3"/>
        <v>40872.593750000175</v>
      </c>
      <c r="B76" s="50"/>
      <c r="C76" s="56"/>
      <c r="D76" s="56"/>
      <c r="E76" s="72">
        <v>1</v>
      </c>
      <c r="F76" s="61"/>
    </row>
    <row r="77" spans="1:6" x14ac:dyDescent="0.3">
      <c r="A77" s="8">
        <f t="shared" si="3"/>
        <v>40872.92708333351</v>
      </c>
      <c r="B77" s="50"/>
      <c r="C77" s="56"/>
      <c r="D77" s="56"/>
      <c r="E77" s="72">
        <v>1</v>
      </c>
      <c r="F77" s="61"/>
    </row>
    <row r="78" spans="1:6" x14ac:dyDescent="0.3">
      <c r="A78" s="8">
        <f t="shared" si="3"/>
        <v>40873.260416666846</v>
      </c>
      <c r="B78" s="50"/>
      <c r="C78" s="56"/>
      <c r="D78" s="56"/>
      <c r="E78" s="72">
        <v>1</v>
      </c>
      <c r="F78" s="61"/>
    </row>
    <row r="79" spans="1:6" x14ac:dyDescent="0.3">
      <c r="A79" s="8">
        <f t="shared" si="3"/>
        <v>40873.593750000182</v>
      </c>
      <c r="B79" s="50"/>
      <c r="C79" s="56"/>
      <c r="D79" s="56"/>
      <c r="E79" s="72">
        <v>1</v>
      </c>
      <c r="F79" s="61"/>
    </row>
    <row r="80" spans="1:6" x14ac:dyDescent="0.3">
      <c r="A80" s="8">
        <f t="shared" si="3"/>
        <v>40873.927083333518</v>
      </c>
      <c r="B80" s="50"/>
      <c r="C80" s="56"/>
      <c r="D80" s="56"/>
      <c r="E80" s="72">
        <v>1</v>
      </c>
      <c r="F80" s="61"/>
    </row>
    <row r="81" spans="1:6" x14ac:dyDescent="0.3">
      <c r="A81" s="8">
        <f t="shared" si="3"/>
        <v>40874.260416666853</v>
      </c>
      <c r="B81" s="50"/>
      <c r="C81" s="56"/>
      <c r="D81" s="56"/>
      <c r="E81" s="72">
        <v>1</v>
      </c>
      <c r="F81" s="61"/>
    </row>
    <row r="82" spans="1:6" x14ac:dyDescent="0.3">
      <c r="A82" s="8">
        <f t="shared" si="3"/>
        <v>40874.593750000189</v>
      </c>
      <c r="B82" s="50"/>
      <c r="C82" s="56"/>
      <c r="D82" s="56"/>
      <c r="E82" s="72">
        <v>1</v>
      </c>
      <c r="F82" s="61"/>
    </row>
    <row r="83" spans="1:6" x14ac:dyDescent="0.3">
      <c r="A83" s="8">
        <f t="shared" si="3"/>
        <v>40874.927083333525</v>
      </c>
      <c r="B83" s="50"/>
      <c r="C83" s="56"/>
      <c r="D83" s="56"/>
      <c r="E83" s="72">
        <v>1</v>
      </c>
      <c r="F83" s="61"/>
    </row>
    <row r="84" spans="1:6" x14ac:dyDescent="0.3">
      <c r="A84" s="8">
        <f t="shared" si="3"/>
        <v>40875.260416666861</v>
      </c>
      <c r="B84" s="50"/>
      <c r="C84" s="56"/>
      <c r="D84" s="56"/>
      <c r="E84" s="72">
        <v>1</v>
      </c>
      <c r="F84" s="61"/>
    </row>
    <row r="85" spans="1:6" x14ac:dyDescent="0.3">
      <c r="A85" s="8">
        <f t="shared" si="3"/>
        <v>40875.593750000196</v>
      </c>
      <c r="B85" s="50"/>
      <c r="C85" s="56"/>
      <c r="D85" s="56"/>
      <c r="E85" s="72">
        <v>1</v>
      </c>
      <c r="F85" s="61"/>
    </row>
    <row r="86" spans="1:6" x14ac:dyDescent="0.3">
      <c r="A86" s="8">
        <f t="shared" si="3"/>
        <v>40875.927083333532</v>
      </c>
      <c r="B86" s="50"/>
      <c r="C86" s="56"/>
      <c r="D86" s="56"/>
      <c r="E86" s="72">
        <v>1</v>
      </c>
      <c r="F86" s="61"/>
    </row>
    <row r="87" spans="1:6" x14ac:dyDescent="0.3">
      <c r="A87" s="8">
        <f t="shared" si="3"/>
        <v>40876.260416666868</v>
      </c>
      <c r="B87" s="50"/>
      <c r="C87" s="56"/>
      <c r="D87" s="56"/>
      <c r="E87" s="72">
        <v>1</v>
      </c>
      <c r="F87" s="61"/>
    </row>
    <row r="88" spans="1:6" x14ac:dyDescent="0.3">
      <c r="A88" s="8">
        <f t="shared" si="3"/>
        <v>40876.593750000204</v>
      </c>
      <c r="B88" s="50"/>
      <c r="C88" s="56"/>
      <c r="D88" s="56"/>
      <c r="E88" s="72">
        <v>1</v>
      </c>
      <c r="F88" s="61"/>
    </row>
    <row r="89" spans="1:6" x14ac:dyDescent="0.3">
      <c r="A89" s="8">
        <f t="shared" si="3"/>
        <v>40876.927083333539</v>
      </c>
      <c r="B89" s="50"/>
      <c r="C89" s="56"/>
      <c r="D89" s="56"/>
      <c r="E89" s="72">
        <v>1</v>
      </c>
      <c r="F89" s="61"/>
    </row>
    <row r="90" spans="1:6" x14ac:dyDescent="0.3">
      <c r="A90" s="8">
        <f t="shared" si="3"/>
        <v>40877.260416666875</v>
      </c>
      <c r="B90" s="50"/>
      <c r="C90" s="56"/>
      <c r="D90" s="56"/>
      <c r="E90" s="72">
        <v>1</v>
      </c>
      <c r="F90" s="61"/>
    </row>
    <row r="91" spans="1:6" x14ac:dyDescent="0.3">
      <c r="A91" s="8">
        <f t="shared" si="3"/>
        <v>40877.593750000211</v>
      </c>
      <c r="B91" s="50"/>
      <c r="C91" s="56"/>
      <c r="D91" s="56"/>
      <c r="E91" s="72">
        <v>1</v>
      </c>
      <c r="F91" s="61"/>
    </row>
    <row r="92" spans="1:6" x14ac:dyDescent="0.3">
      <c r="A92" s="8">
        <f t="shared" si="3"/>
        <v>40877.927083333547</v>
      </c>
      <c r="B92" s="50"/>
      <c r="C92" s="56"/>
      <c r="D92" s="56"/>
      <c r="E92" s="72">
        <v>1</v>
      </c>
      <c r="F92" s="61"/>
    </row>
    <row r="93" spans="1:6" x14ac:dyDescent="0.3">
      <c r="A93" s="8">
        <f t="shared" si="3"/>
        <v>40878.260416666883</v>
      </c>
      <c r="B93" s="50"/>
      <c r="C93" s="56"/>
      <c r="D93" s="56"/>
      <c r="E93" s="72">
        <v>1</v>
      </c>
      <c r="F93" s="61"/>
    </row>
    <row r="94" spans="1:6" x14ac:dyDescent="0.3">
      <c r="A94" s="8">
        <f t="shared" si="3"/>
        <v>40878.593750000218</v>
      </c>
      <c r="B94" s="50"/>
      <c r="C94" s="56"/>
      <c r="D94" s="56"/>
      <c r="E94" s="72">
        <v>1</v>
      </c>
      <c r="F94" s="61"/>
    </row>
    <row r="95" spans="1:6" ht="15" thickBot="1" x14ac:dyDescent="0.35">
      <c r="A95" s="4">
        <f t="shared" si="3"/>
        <v>40878.927083333554</v>
      </c>
      <c r="B95" s="54"/>
      <c r="C95" s="57"/>
      <c r="D95" s="57"/>
      <c r="E95" s="73">
        <v>1</v>
      </c>
      <c r="F95" s="61"/>
    </row>
    <row r="96" spans="1:6" ht="15" thickTop="1" x14ac:dyDescent="0.3"/>
    <row r="97" spans="1:5" x14ac:dyDescent="0.3">
      <c r="A97" s="11" t="s">
        <v>9</v>
      </c>
      <c r="B97" s="2">
        <f>AVERAGE(B3:B95)</f>
        <v>21.849999999999998</v>
      </c>
      <c r="C97" s="2">
        <f>AVERAGE(C3:C95)</f>
        <v>21.99642857142857</v>
      </c>
      <c r="D97" s="2">
        <f>AVERAGE(D3:D95)</f>
        <v>18.470370370370368</v>
      </c>
      <c r="E97" s="3">
        <f>AVERAGE(E3:E95)</f>
        <v>0.98581757508342605</v>
      </c>
    </row>
    <row r="99" spans="1:5" x14ac:dyDescent="0.3">
      <c r="A99" s="66" t="s">
        <v>10</v>
      </c>
    </row>
    <row r="100" spans="1:5" x14ac:dyDescent="0.3">
      <c r="A100" s="67" t="s">
        <v>23</v>
      </c>
    </row>
    <row r="101" spans="1:5" x14ac:dyDescent="0.3">
      <c r="A101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T770"/>
  <sheetViews>
    <sheetView workbookViewId="0">
      <pane xSplit="1" ySplit="2" topLeftCell="B3" activePane="bottomRight" state="frozen"/>
      <selection sqref="A1:A2"/>
      <selection pane="topRight" sqref="A1:A2"/>
      <selection pane="bottomLeft" sqref="A1:A2"/>
      <selection pane="bottomRight" activeCell="A753" sqref="A753:A763"/>
    </sheetView>
  </sheetViews>
  <sheetFormatPr baseColWidth="10" defaultColWidth="11.44140625" defaultRowHeight="14.4" x14ac:dyDescent="0.3"/>
  <cols>
    <col min="1" max="1" width="13.88671875" style="1" customWidth="1"/>
    <col min="2" max="4" width="12" style="12" customWidth="1"/>
    <col min="5" max="5" width="1.109375" style="17" customWidth="1"/>
    <col min="6" max="7" width="12" style="12" customWidth="1"/>
    <col min="8" max="8" width="1.109375" style="17" customWidth="1"/>
    <col min="9" max="11" width="12" style="12" customWidth="1"/>
    <col min="12" max="12" width="1.109375" style="17" customWidth="1"/>
    <col min="13" max="17" width="12" style="12" customWidth="1"/>
    <col min="18" max="18" width="1.109375" style="17" customWidth="1"/>
    <col min="19" max="20" width="12" style="12" customWidth="1"/>
    <col min="21" max="16384" width="11.44140625" style="14"/>
  </cols>
  <sheetData>
    <row r="1" spans="1:20" s="15" customFormat="1" ht="49.5" customHeight="1" x14ac:dyDescent="0.25">
      <c r="A1" s="124" t="s">
        <v>0</v>
      </c>
      <c r="B1" s="23" t="s">
        <v>81</v>
      </c>
      <c r="C1" s="23" t="s">
        <v>77</v>
      </c>
      <c r="D1" s="23" t="s">
        <v>32</v>
      </c>
      <c r="E1" s="20"/>
      <c r="F1" s="6" t="s">
        <v>24</v>
      </c>
      <c r="G1" s="6" t="s">
        <v>25</v>
      </c>
      <c r="H1" s="20"/>
      <c r="I1" s="21" t="s">
        <v>33</v>
      </c>
      <c r="J1" s="6" t="s">
        <v>26</v>
      </c>
      <c r="K1" s="22" t="s">
        <v>31</v>
      </c>
      <c r="L1" s="20"/>
      <c r="M1" s="23" t="s">
        <v>78</v>
      </c>
      <c r="N1" s="6" t="s">
        <v>27</v>
      </c>
      <c r="O1" s="23" t="s">
        <v>79</v>
      </c>
      <c r="P1" s="6" t="s">
        <v>34</v>
      </c>
      <c r="Q1" s="6" t="s">
        <v>28</v>
      </c>
      <c r="R1" s="20"/>
      <c r="S1" s="22" t="s">
        <v>17</v>
      </c>
      <c r="T1" s="21" t="s">
        <v>29</v>
      </c>
    </row>
    <row r="2" spans="1:20" s="15" customFormat="1" ht="15" thickBot="1" x14ac:dyDescent="0.3">
      <c r="A2" s="124"/>
      <c r="B2" s="21" t="s">
        <v>30</v>
      </c>
      <c r="C2" s="21" t="s">
        <v>30</v>
      </c>
      <c r="D2" s="21" t="s">
        <v>30</v>
      </c>
      <c r="E2" s="20"/>
      <c r="F2" s="6" t="s">
        <v>19</v>
      </c>
      <c r="G2" s="6" t="s">
        <v>20</v>
      </c>
      <c r="H2" s="20"/>
      <c r="I2" s="21" t="s">
        <v>18</v>
      </c>
      <c r="J2" s="21" t="s">
        <v>18</v>
      </c>
      <c r="K2" s="6" t="s">
        <v>21</v>
      </c>
      <c r="L2" s="20"/>
      <c r="M2" s="21" t="s">
        <v>21</v>
      </c>
      <c r="N2" s="116" t="s">
        <v>21</v>
      </c>
      <c r="O2" s="116" t="s">
        <v>21</v>
      </c>
      <c r="P2" s="21" t="s">
        <v>21</v>
      </c>
      <c r="Q2" s="21" t="s">
        <v>21</v>
      </c>
      <c r="R2" s="20"/>
      <c r="S2" s="6" t="s">
        <v>21</v>
      </c>
      <c r="T2" s="21" t="s">
        <v>22</v>
      </c>
    </row>
    <row r="3" spans="1:20" ht="15.6" thickTop="1" thickBot="1" x14ac:dyDescent="0.35">
      <c r="A3" s="7">
        <v>40878.041666666664</v>
      </c>
      <c r="B3" s="25">
        <f ca="1">C3-D3</f>
        <v>0</v>
      </c>
      <c r="C3" s="26">
        <f ca="1">I3*M3/100*F3*G3</f>
        <v>0</v>
      </c>
      <c r="D3" s="26">
        <f ca="1">C3*(1-S3)</f>
        <v>0</v>
      </c>
      <c r="E3" s="16"/>
      <c r="F3" s="45">
        <v>7.18E-4</v>
      </c>
      <c r="G3" s="45">
        <v>21</v>
      </c>
      <c r="H3" s="16"/>
      <c r="I3" s="29">
        <f ca="1">J3*K3</f>
        <v>0</v>
      </c>
      <c r="J3" s="41">
        <f t="shared" ref="J3:J66" ca="1" si="0">AVERAGE(INDIRECT("Mess12!C"&amp;(ROW(F3)*4-9)),INDIRECT("Mess12!C"&amp;(ROW(F3)*4-8)),INDIRECT("Mess12!C"&amp;(ROW(F3)*4-7)),INDIRECT("Mess12!C"&amp;(ROW(F3)*4-6)))</f>
        <v>0</v>
      </c>
      <c r="K3" s="32">
        <f t="shared" ref="K3:K66" ca="1" si="1">INDIRECT("Methan12!E"&amp;(ROUND((ROW(A3)+1)/8+2,0)))</f>
        <v>1</v>
      </c>
      <c r="L3" s="16"/>
      <c r="M3" s="35">
        <f ca="1">IF(N3=0,P3,N3*O3)</f>
        <v>5.26</v>
      </c>
      <c r="N3" s="39">
        <f ca="1">INDIRECT("Methan12!B"&amp;(ROUND((ROW(A3)+1)/8+2,0)))/1.25</f>
        <v>0</v>
      </c>
      <c r="O3" s="120">
        <f ca="1">IF(Q3=0,1,P3/Q3)</f>
        <v>1</v>
      </c>
      <c r="P3" s="38">
        <f ca="1">AVERAGE(INDIRECT("Mess12!D"&amp;(ROW(F3)*4-9)),INDIRECT("Mess12!D"&amp;(ROW(F3)*4-8)),INDIRECT("Mess12!D"&amp;(ROW(F3)*4-7)),INDIRECT("Mess12!D"&amp;(ROW(F3)*4-6)))/1.25</f>
        <v>5.26</v>
      </c>
      <c r="Q3" s="38">
        <f t="shared" ref="Q3:Q66" ca="1" si="2">INDIRECT("Methan12!D"&amp;(ROUND((ROW(A3)+1)/8+2,0)))</f>
        <v>0</v>
      </c>
      <c r="R3" s="16"/>
      <c r="S3" s="32">
        <f ca="1">IF(T3&gt;=30,0.9,0)</f>
        <v>0</v>
      </c>
      <c r="T3" s="29">
        <f ca="1">COUNTIF(INDIRECT("Mess12!B"&amp;(ROW(A3)*4-9)):INDIRECT("Mess12!B"&amp;(ROW(A3)*4-6)),"&gt;=500")*15</f>
        <v>0</v>
      </c>
    </row>
    <row r="4" spans="1:20" ht="15.6" thickTop="1" thickBot="1" x14ac:dyDescent="0.35">
      <c r="A4" s="8">
        <f>A3+1/24</f>
        <v>40878.083333333328</v>
      </c>
      <c r="B4" s="27">
        <f t="shared" ref="B4:B67" ca="1" si="3">C4-D4</f>
        <v>0</v>
      </c>
      <c r="C4" s="27">
        <f t="shared" ref="C4:C67" ca="1" si="4">I4*M4/100*F4*G4</f>
        <v>0</v>
      </c>
      <c r="D4" s="27">
        <f t="shared" ref="D4:D67" ca="1" si="5">C4*(1-S4)</f>
        <v>0</v>
      </c>
      <c r="E4" s="16"/>
      <c r="F4" s="46">
        <v>7.18E-4</v>
      </c>
      <c r="G4" s="46">
        <v>21</v>
      </c>
      <c r="H4" s="16"/>
      <c r="I4" s="30">
        <f t="shared" ref="I4:I67" ca="1" si="6">J4*K4</f>
        <v>0</v>
      </c>
      <c r="J4" s="42">
        <f t="shared" ca="1" si="0"/>
        <v>0</v>
      </c>
      <c r="K4" s="33">
        <f t="shared" ca="1" si="1"/>
        <v>1</v>
      </c>
      <c r="L4" s="16"/>
      <c r="M4" s="36">
        <f t="shared" ref="M4:M67" ca="1" si="7">IF(N4=0,P4,N4*O4)</f>
        <v>5.08</v>
      </c>
      <c r="N4" s="39">
        <f t="shared" ref="N4:N67" ca="1" si="8">INDIRECT("Methan12!B"&amp;(ROUND((ROW(A4)+1)/8+2,0)))/1.25</f>
        <v>0</v>
      </c>
      <c r="O4" s="120">
        <f t="shared" ref="O4:O67" ca="1" si="9">IF(Q4=0,1,P4/Q4)</f>
        <v>1</v>
      </c>
      <c r="P4" s="39">
        <f t="shared" ref="P4:P67" ca="1" si="10">AVERAGE(INDIRECT("Mess12!D"&amp;(ROW(F4)*4-9)),INDIRECT("Mess12!D"&amp;(ROW(F4)*4-8)),INDIRECT("Mess12!D"&amp;(ROW(F4)*4-7)),INDIRECT("Mess12!D"&amp;(ROW(F4)*4-6)))/1.25</f>
        <v>5.08</v>
      </c>
      <c r="Q4" s="39">
        <f t="shared" ca="1" si="2"/>
        <v>0</v>
      </c>
      <c r="R4" s="16"/>
      <c r="S4" s="33">
        <f t="shared" ref="S4:S67" ca="1" si="11">IF(T4&gt;=30,0.9,0)</f>
        <v>0</v>
      </c>
      <c r="T4" s="30">
        <f ca="1">COUNTIF(INDIRECT("Mess12!B"&amp;(ROW(A4)*4-9)):INDIRECT("Mess12!B"&amp;(ROW(A4)*4-6)),"&gt;=500")*15</f>
        <v>0</v>
      </c>
    </row>
    <row r="5" spans="1:20" ht="15.6" thickTop="1" thickBot="1" x14ac:dyDescent="0.35">
      <c r="A5" s="8">
        <f t="shared" ref="A5:A68" si="12">A4+1/24</f>
        <v>40878.124999999993</v>
      </c>
      <c r="B5" s="27">
        <f t="shared" ca="1" si="3"/>
        <v>0</v>
      </c>
      <c r="C5" s="27">
        <f ca="1">I5*M5/100*F5*G5</f>
        <v>0</v>
      </c>
      <c r="D5" s="27">
        <f t="shared" ca="1" si="5"/>
        <v>0</v>
      </c>
      <c r="E5" s="16"/>
      <c r="F5" s="46">
        <v>7.18E-4</v>
      </c>
      <c r="G5" s="46">
        <v>21</v>
      </c>
      <c r="H5" s="16"/>
      <c r="I5" s="30">
        <f t="shared" ca="1" si="6"/>
        <v>0</v>
      </c>
      <c r="J5" s="42">
        <f t="shared" ca="1" si="0"/>
        <v>0</v>
      </c>
      <c r="K5" s="33">
        <f t="shared" ca="1" si="1"/>
        <v>1</v>
      </c>
      <c r="L5" s="16"/>
      <c r="M5" s="36">
        <f t="shared" ca="1" si="7"/>
        <v>5.0200000000000005</v>
      </c>
      <c r="N5" s="39">
        <f t="shared" ca="1" si="8"/>
        <v>0</v>
      </c>
      <c r="O5" s="120">
        <f t="shared" ca="1" si="9"/>
        <v>1</v>
      </c>
      <c r="P5" s="39">
        <f t="shared" ca="1" si="10"/>
        <v>5.0200000000000005</v>
      </c>
      <c r="Q5" s="39">
        <f t="shared" ca="1" si="2"/>
        <v>0</v>
      </c>
      <c r="R5" s="16"/>
      <c r="S5" s="33">
        <f t="shared" ca="1" si="11"/>
        <v>0</v>
      </c>
      <c r="T5" s="30">
        <f ca="1">COUNTIF(INDIRECT("Mess12!B"&amp;(ROW(A5)*4-9)):INDIRECT("Mess12!B"&amp;(ROW(A5)*4-6)),"&gt;=500")*15</f>
        <v>0</v>
      </c>
    </row>
    <row r="6" spans="1:20" ht="15.6" thickTop="1" thickBot="1" x14ac:dyDescent="0.35">
      <c r="A6" s="8">
        <f t="shared" si="12"/>
        <v>40878.166666666657</v>
      </c>
      <c r="B6" s="27">
        <f t="shared" ca="1" si="3"/>
        <v>0</v>
      </c>
      <c r="C6" s="27">
        <f t="shared" ca="1" si="4"/>
        <v>0</v>
      </c>
      <c r="D6" s="27">
        <f t="shared" ca="1" si="5"/>
        <v>0</v>
      </c>
      <c r="E6" s="16"/>
      <c r="F6" s="46">
        <v>7.18E-4</v>
      </c>
      <c r="G6" s="46">
        <v>21</v>
      </c>
      <c r="H6" s="16"/>
      <c r="I6" s="30">
        <f t="shared" ca="1" si="6"/>
        <v>0</v>
      </c>
      <c r="J6" s="42">
        <f t="shared" ca="1" si="0"/>
        <v>0</v>
      </c>
      <c r="K6" s="33">
        <f t="shared" ca="1" si="1"/>
        <v>1</v>
      </c>
      <c r="L6" s="16"/>
      <c r="M6" s="36">
        <f t="shared" ca="1" si="7"/>
        <v>4.9800000000000004</v>
      </c>
      <c r="N6" s="39">
        <f t="shared" ca="1" si="8"/>
        <v>0</v>
      </c>
      <c r="O6" s="120">
        <f t="shared" ca="1" si="9"/>
        <v>1</v>
      </c>
      <c r="P6" s="39">
        <f t="shared" ca="1" si="10"/>
        <v>4.9800000000000004</v>
      </c>
      <c r="Q6" s="39">
        <f t="shared" ca="1" si="2"/>
        <v>0</v>
      </c>
      <c r="R6" s="16"/>
      <c r="S6" s="33">
        <f t="shared" ca="1" si="11"/>
        <v>0</v>
      </c>
      <c r="T6" s="30">
        <f ca="1">COUNTIF(INDIRECT("Mess12!B"&amp;(ROW(A6)*4-9)):INDIRECT("Mess12!B"&amp;(ROW(A6)*4-6)),"&gt;=500")*15</f>
        <v>0</v>
      </c>
    </row>
    <row r="7" spans="1:20" ht="15.6" thickTop="1" thickBot="1" x14ac:dyDescent="0.35">
      <c r="A7" s="8">
        <f t="shared" si="12"/>
        <v>40878.208333333321</v>
      </c>
      <c r="B7" s="27">
        <f t="shared" ca="1" si="3"/>
        <v>0</v>
      </c>
      <c r="C7" s="27">
        <f t="shared" ca="1" si="4"/>
        <v>0</v>
      </c>
      <c r="D7" s="27">
        <f t="shared" ca="1" si="5"/>
        <v>0</v>
      </c>
      <c r="E7" s="16"/>
      <c r="F7" s="46">
        <v>7.18E-4</v>
      </c>
      <c r="G7" s="46">
        <v>21</v>
      </c>
      <c r="H7" s="16"/>
      <c r="I7" s="30">
        <f t="shared" ca="1" si="6"/>
        <v>0</v>
      </c>
      <c r="J7" s="42">
        <f t="shared" ca="1" si="0"/>
        <v>0</v>
      </c>
      <c r="K7" s="33">
        <f t="shared" ca="1" si="1"/>
        <v>1</v>
      </c>
      <c r="L7" s="16"/>
      <c r="M7" s="36">
        <f t="shared" ca="1" si="7"/>
        <v>4.9799999999999995</v>
      </c>
      <c r="N7" s="39">
        <f t="shared" ca="1" si="8"/>
        <v>0</v>
      </c>
      <c r="O7" s="120">
        <f t="shared" ca="1" si="9"/>
        <v>1</v>
      </c>
      <c r="P7" s="39">
        <f t="shared" ca="1" si="10"/>
        <v>4.9799999999999995</v>
      </c>
      <c r="Q7" s="39">
        <f t="shared" ca="1" si="2"/>
        <v>0</v>
      </c>
      <c r="R7" s="16"/>
      <c r="S7" s="33">
        <f t="shared" ca="1" si="11"/>
        <v>0</v>
      </c>
      <c r="T7" s="30">
        <f ca="1">COUNTIF(INDIRECT("Mess12!B"&amp;(ROW(A7)*4-9)):INDIRECT("Mess12!B"&amp;(ROW(A7)*4-6)),"&gt;=500")*15</f>
        <v>0</v>
      </c>
    </row>
    <row r="8" spans="1:20" ht="15.6" thickTop="1" thickBot="1" x14ac:dyDescent="0.35">
      <c r="A8" s="8">
        <f t="shared" si="12"/>
        <v>40878.249999999985</v>
      </c>
      <c r="B8" s="27">
        <f t="shared" ca="1" si="3"/>
        <v>0</v>
      </c>
      <c r="C8" s="27">
        <f t="shared" ca="1" si="4"/>
        <v>0</v>
      </c>
      <c r="D8" s="27">
        <f t="shared" ca="1" si="5"/>
        <v>0</v>
      </c>
      <c r="E8" s="16"/>
      <c r="F8" s="46">
        <v>7.18E-4</v>
      </c>
      <c r="G8" s="46">
        <v>21</v>
      </c>
      <c r="H8" s="16"/>
      <c r="I8" s="30">
        <f t="shared" ca="1" si="6"/>
        <v>0</v>
      </c>
      <c r="J8" s="42">
        <f t="shared" ca="1" si="0"/>
        <v>0</v>
      </c>
      <c r="K8" s="33">
        <f t="shared" ca="1" si="1"/>
        <v>1</v>
      </c>
      <c r="L8" s="16"/>
      <c r="M8" s="36">
        <f t="shared" ca="1" si="7"/>
        <v>5.04</v>
      </c>
      <c r="N8" s="39">
        <f t="shared" ca="1" si="8"/>
        <v>0</v>
      </c>
      <c r="O8" s="120">
        <f t="shared" ca="1" si="9"/>
        <v>1</v>
      </c>
      <c r="P8" s="39">
        <f t="shared" ca="1" si="10"/>
        <v>5.04</v>
      </c>
      <c r="Q8" s="39">
        <f t="shared" ca="1" si="2"/>
        <v>0</v>
      </c>
      <c r="R8" s="16"/>
      <c r="S8" s="33">
        <f t="shared" ca="1" si="11"/>
        <v>0</v>
      </c>
      <c r="T8" s="30">
        <f ca="1">COUNTIF(INDIRECT("Mess12!B"&amp;(ROW(A8)*4-9)):INDIRECT("Mess12!B"&amp;(ROW(A8)*4-6)),"&gt;=500")*15</f>
        <v>0</v>
      </c>
    </row>
    <row r="9" spans="1:20" ht="15.6" thickTop="1" thickBot="1" x14ac:dyDescent="0.35">
      <c r="A9" s="8">
        <f t="shared" si="12"/>
        <v>40878.29166666665</v>
      </c>
      <c r="B9" s="27">
        <f t="shared" ca="1" si="3"/>
        <v>0</v>
      </c>
      <c r="C9" s="27">
        <f t="shared" ca="1" si="4"/>
        <v>0</v>
      </c>
      <c r="D9" s="27">
        <f t="shared" ca="1" si="5"/>
        <v>0</v>
      </c>
      <c r="E9" s="16"/>
      <c r="F9" s="46">
        <v>7.18E-4</v>
      </c>
      <c r="G9" s="46">
        <v>21</v>
      </c>
      <c r="H9" s="16"/>
      <c r="I9" s="30">
        <f t="shared" ca="1" si="6"/>
        <v>0</v>
      </c>
      <c r="J9" s="42">
        <f t="shared" ca="1" si="0"/>
        <v>0</v>
      </c>
      <c r="K9" s="33">
        <f t="shared" ca="1" si="1"/>
        <v>1</v>
      </c>
      <c r="L9" s="16"/>
      <c r="M9" s="36">
        <f t="shared" ca="1" si="7"/>
        <v>5</v>
      </c>
      <c r="N9" s="39">
        <f t="shared" ca="1" si="8"/>
        <v>0</v>
      </c>
      <c r="O9" s="120">
        <f t="shared" ca="1" si="9"/>
        <v>1</v>
      </c>
      <c r="P9" s="39">
        <f t="shared" ca="1" si="10"/>
        <v>5</v>
      </c>
      <c r="Q9" s="39">
        <f t="shared" ca="1" si="2"/>
        <v>0</v>
      </c>
      <c r="R9" s="16"/>
      <c r="S9" s="33">
        <f t="shared" ca="1" si="11"/>
        <v>0</v>
      </c>
      <c r="T9" s="30">
        <f ca="1">COUNTIF(INDIRECT("Mess12!B"&amp;(ROW(A9)*4-9)):INDIRECT("Mess12!B"&amp;(ROW(A9)*4-6)),"&gt;=500")*15</f>
        <v>0</v>
      </c>
    </row>
    <row r="10" spans="1:20" ht="15.6" thickTop="1" thickBot="1" x14ac:dyDescent="0.35">
      <c r="A10" s="8">
        <f t="shared" si="12"/>
        <v>40878.333333333314</v>
      </c>
      <c r="B10" s="27">
        <f t="shared" ca="1" si="3"/>
        <v>0</v>
      </c>
      <c r="C10" s="27">
        <f t="shared" ca="1" si="4"/>
        <v>0</v>
      </c>
      <c r="D10" s="27">
        <f t="shared" ca="1" si="5"/>
        <v>0</v>
      </c>
      <c r="E10" s="16"/>
      <c r="F10" s="46">
        <v>7.18E-4</v>
      </c>
      <c r="G10" s="46">
        <v>21</v>
      </c>
      <c r="H10" s="16"/>
      <c r="I10" s="30">
        <f t="shared" ca="1" si="6"/>
        <v>0</v>
      </c>
      <c r="J10" s="42">
        <f t="shared" ca="1" si="0"/>
        <v>0</v>
      </c>
      <c r="K10" s="33">
        <f t="shared" ca="1" si="1"/>
        <v>1</v>
      </c>
      <c r="L10" s="16"/>
      <c r="M10" s="36">
        <f t="shared" ca="1" si="7"/>
        <v>5.0599999999999996</v>
      </c>
      <c r="N10" s="39">
        <f t="shared" ca="1" si="8"/>
        <v>0</v>
      </c>
      <c r="O10" s="120">
        <f t="shared" ca="1" si="9"/>
        <v>1</v>
      </c>
      <c r="P10" s="39">
        <f t="shared" ca="1" si="10"/>
        <v>5.0599999999999996</v>
      </c>
      <c r="Q10" s="39">
        <f t="shared" ca="1" si="2"/>
        <v>0</v>
      </c>
      <c r="R10" s="16"/>
      <c r="S10" s="33">
        <f t="shared" ca="1" si="11"/>
        <v>0</v>
      </c>
      <c r="T10" s="30">
        <f ca="1">COUNTIF(INDIRECT("Mess12!B"&amp;(ROW(A10)*4-9)):INDIRECT("Mess12!B"&amp;(ROW(A10)*4-6)),"&gt;=500")*15</f>
        <v>0</v>
      </c>
    </row>
    <row r="11" spans="1:20" ht="15.6" thickTop="1" thickBot="1" x14ac:dyDescent="0.35">
      <c r="A11" s="8">
        <f t="shared" si="12"/>
        <v>40878.374999999978</v>
      </c>
      <c r="B11" s="27">
        <f t="shared" ca="1" si="3"/>
        <v>0</v>
      </c>
      <c r="C11" s="27">
        <f t="shared" ca="1" si="4"/>
        <v>0</v>
      </c>
      <c r="D11" s="27">
        <f t="shared" ca="1" si="5"/>
        <v>0</v>
      </c>
      <c r="E11" s="16"/>
      <c r="F11" s="46">
        <v>7.18E-4</v>
      </c>
      <c r="G11" s="46">
        <v>21</v>
      </c>
      <c r="H11" s="16"/>
      <c r="I11" s="30">
        <f t="shared" ca="1" si="6"/>
        <v>0</v>
      </c>
      <c r="J11" s="42">
        <f t="shared" ca="1" si="0"/>
        <v>0</v>
      </c>
      <c r="K11" s="33">
        <f t="shared" ca="1" si="1"/>
        <v>1</v>
      </c>
      <c r="L11" s="16"/>
      <c r="M11" s="36">
        <f t="shared" ca="1" si="7"/>
        <v>5.04</v>
      </c>
      <c r="N11" s="39">
        <f t="shared" ca="1" si="8"/>
        <v>0</v>
      </c>
      <c r="O11" s="120">
        <f t="shared" ca="1" si="9"/>
        <v>1</v>
      </c>
      <c r="P11" s="39">
        <f t="shared" ca="1" si="10"/>
        <v>5.04</v>
      </c>
      <c r="Q11" s="39">
        <f t="shared" ca="1" si="2"/>
        <v>0</v>
      </c>
      <c r="R11" s="16"/>
      <c r="S11" s="33">
        <f t="shared" ca="1" si="11"/>
        <v>0</v>
      </c>
      <c r="T11" s="30">
        <f ca="1">COUNTIF(INDIRECT("Mess12!B"&amp;(ROW(A11)*4-9)):INDIRECT("Mess12!B"&amp;(ROW(A11)*4-6)),"&gt;=500")*15</f>
        <v>0</v>
      </c>
    </row>
    <row r="12" spans="1:20" ht="15.6" thickTop="1" thickBot="1" x14ac:dyDescent="0.35">
      <c r="A12" s="8">
        <f t="shared" si="12"/>
        <v>40878.416666666642</v>
      </c>
      <c r="B12" s="27">
        <f t="shared" ca="1" si="3"/>
        <v>0</v>
      </c>
      <c r="C12" s="27">
        <f t="shared" ca="1" si="4"/>
        <v>0</v>
      </c>
      <c r="D12" s="27">
        <f t="shared" ca="1" si="5"/>
        <v>0</v>
      </c>
      <c r="E12" s="16"/>
      <c r="F12" s="46">
        <v>7.18E-4</v>
      </c>
      <c r="G12" s="46">
        <v>21</v>
      </c>
      <c r="H12" s="16"/>
      <c r="I12" s="30">
        <f t="shared" ca="1" si="6"/>
        <v>0</v>
      </c>
      <c r="J12" s="42">
        <f t="shared" ca="1" si="0"/>
        <v>0</v>
      </c>
      <c r="K12" s="33">
        <f t="shared" ca="1" si="1"/>
        <v>1</v>
      </c>
      <c r="L12" s="16"/>
      <c r="M12" s="36">
        <f t="shared" ca="1" si="7"/>
        <v>4.88</v>
      </c>
      <c r="N12" s="39">
        <f t="shared" ca="1" si="8"/>
        <v>0</v>
      </c>
      <c r="O12" s="120">
        <f t="shared" ca="1" si="9"/>
        <v>1</v>
      </c>
      <c r="P12" s="39">
        <f t="shared" ca="1" si="10"/>
        <v>4.88</v>
      </c>
      <c r="Q12" s="39">
        <f t="shared" ca="1" si="2"/>
        <v>0</v>
      </c>
      <c r="R12" s="16"/>
      <c r="S12" s="33">
        <f t="shared" ca="1" si="11"/>
        <v>0</v>
      </c>
      <c r="T12" s="30">
        <f ca="1">COUNTIF(INDIRECT("Mess12!B"&amp;(ROW(A12)*4-9)):INDIRECT("Mess12!B"&amp;(ROW(A12)*4-6)),"&gt;=500")*15</f>
        <v>0</v>
      </c>
    </row>
    <row r="13" spans="1:20" ht="15.6" thickTop="1" thickBot="1" x14ac:dyDescent="0.35">
      <c r="A13" s="8">
        <f t="shared" si="12"/>
        <v>40878.458333333307</v>
      </c>
      <c r="B13" s="27">
        <f t="shared" ca="1" si="3"/>
        <v>0</v>
      </c>
      <c r="C13" s="27">
        <f t="shared" ca="1" si="4"/>
        <v>0</v>
      </c>
      <c r="D13" s="27">
        <f t="shared" ca="1" si="5"/>
        <v>0</v>
      </c>
      <c r="E13" s="16"/>
      <c r="F13" s="46">
        <v>7.18E-4</v>
      </c>
      <c r="G13" s="46">
        <v>21</v>
      </c>
      <c r="H13" s="16"/>
      <c r="I13" s="30">
        <f t="shared" ca="1" si="6"/>
        <v>0</v>
      </c>
      <c r="J13" s="42">
        <f t="shared" ca="1" si="0"/>
        <v>0</v>
      </c>
      <c r="K13" s="33">
        <f t="shared" ca="1" si="1"/>
        <v>1</v>
      </c>
      <c r="L13" s="16"/>
      <c r="M13" s="36">
        <f t="shared" ca="1" si="7"/>
        <v>4.8599999999999994</v>
      </c>
      <c r="N13" s="39">
        <f t="shared" ca="1" si="8"/>
        <v>0</v>
      </c>
      <c r="O13" s="120">
        <f t="shared" ca="1" si="9"/>
        <v>1</v>
      </c>
      <c r="P13" s="39">
        <f t="shared" ca="1" si="10"/>
        <v>4.8599999999999994</v>
      </c>
      <c r="Q13" s="39">
        <f t="shared" ca="1" si="2"/>
        <v>0</v>
      </c>
      <c r="R13" s="16"/>
      <c r="S13" s="33">
        <f t="shared" ca="1" si="11"/>
        <v>0</v>
      </c>
      <c r="T13" s="30">
        <f ca="1">COUNTIF(INDIRECT("Mess12!B"&amp;(ROW(A13)*4-9)):INDIRECT("Mess12!B"&amp;(ROW(A13)*4-6)),"&gt;=500")*15</f>
        <v>0</v>
      </c>
    </row>
    <row r="14" spans="1:20" ht="15.6" thickTop="1" thickBot="1" x14ac:dyDescent="0.35">
      <c r="A14" s="8">
        <f t="shared" si="12"/>
        <v>40878.499999999971</v>
      </c>
      <c r="B14" s="27">
        <f t="shared" ca="1" si="3"/>
        <v>0</v>
      </c>
      <c r="C14" s="27">
        <f t="shared" ca="1" si="4"/>
        <v>0</v>
      </c>
      <c r="D14" s="27">
        <f t="shared" ca="1" si="5"/>
        <v>0</v>
      </c>
      <c r="E14" s="16"/>
      <c r="F14" s="46">
        <v>7.18E-4</v>
      </c>
      <c r="G14" s="46">
        <v>21</v>
      </c>
      <c r="H14" s="16"/>
      <c r="I14" s="30">
        <f t="shared" ca="1" si="6"/>
        <v>0</v>
      </c>
      <c r="J14" s="42">
        <f t="shared" ca="1" si="0"/>
        <v>0</v>
      </c>
      <c r="K14" s="33">
        <f t="shared" ca="1" si="1"/>
        <v>1</v>
      </c>
      <c r="L14" s="16"/>
      <c r="M14" s="36">
        <f t="shared" ca="1" si="7"/>
        <v>4.8</v>
      </c>
      <c r="N14" s="39">
        <f t="shared" ca="1" si="8"/>
        <v>0</v>
      </c>
      <c r="O14" s="120">
        <f t="shared" ca="1" si="9"/>
        <v>1</v>
      </c>
      <c r="P14" s="39">
        <f t="shared" ca="1" si="10"/>
        <v>4.8</v>
      </c>
      <c r="Q14" s="39">
        <f t="shared" ca="1" si="2"/>
        <v>0</v>
      </c>
      <c r="R14" s="16"/>
      <c r="S14" s="33">
        <f t="shared" ca="1" si="11"/>
        <v>0</v>
      </c>
      <c r="T14" s="30">
        <f ca="1">COUNTIF(INDIRECT("Mess12!B"&amp;(ROW(A14)*4-9)):INDIRECT("Mess12!B"&amp;(ROW(A14)*4-6)),"&gt;=500")*15</f>
        <v>0</v>
      </c>
    </row>
    <row r="15" spans="1:20" ht="15.6" thickTop="1" thickBot="1" x14ac:dyDescent="0.35">
      <c r="A15" s="8">
        <f t="shared" si="12"/>
        <v>40878.541666666635</v>
      </c>
      <c r="B15" s="27">
        <f t="shared" ca="1" si="3"/>
        <v>0</v>
      </c>
      <c r="C15" s="27">
        <f t="shared" ca="1" si="4"/>
        <v>0</v>
      </c>
      <c r="D15" s="27">
        <f t="shared" ca="1" si="5"/>
        <v>0</v>
      </c>
      <c r="E15" s="16"/>
      <c r="F15" s="46">
        <v>7.18E-4</v>
      </c>
      <c r="G15" s="46">
        <v>21</v>
      </c>
      <c r="H15" s="16"/>
      <c r="I15" s="30">
        <f t="shared" ca="1" si="6"/>
        <v>0</v>
      </c>
      <c r="J15" s="42">
        <f t="shared" ca="1" si="0"/>
        <v>0</v>
      </c>
      <c r="K15" s="33">
        <f t="shared" ca="1" si="1"/>
        <v>1</v>
      </c>
      <c r="L15" s="16"/>
      <c r="M15" s="36">
        <f t="shared" ca="1" si="7"/>
        <v>4.7600000000000007</v>
      </c>
      <c r="N15" s="39">
        <f t="shared" ca="1" si="8"/>
        <v>0</v>
      </c>
      <c r="O15" s="120">
        <f t="shared" ca="1" si="9"/>
        <v>1</v>
      </c>
      <c r="P15" s="39">
        <f t="shared" ca="1" si="10"/>
        <v>4.7600000000000007</v>
      </c>
      <c r="Q15" s="39">
        <f t="shared" ca="1" si="2"/>
        <v>0</v>
      </c>
      <c r="R15" s="16"/>
      <c r="S15" s="33">
        <f t="shared" ca="1" si="11"/>
        <v>0</v>
      </c>
      <c r="T15" s="30">
        <f ca="1">COUNTIF(INDIRECT("Mess12!B"&amp;(ROW(A15)*4-9)):INDIRECT("Mess12!B"&amp;(ROW(A15)*4-6)),"&gt;=500")*15</f>
        <v>0</v>
      </c>
    </row>
    <row r="16" spans="1:20" ht="15.6" thickTop="1" thickBot="1" x14ac:dyDescent="0.35">
      <c r="A16" s="8">
        <f t="shared" si="12"/>
        <v>40878.583333333299</v>
      </c>
      <c r="B16" s="27">
        <f t="shared" ca="1" si="3"/>
        <v>0</v>
      </c>
      <c r="C16" s="27">
        <f t="shared" ca="1" si="4"/>
        <v>0</v>
      </c>
      <c r="D16" s="27">
        <f t="shared" ca="1" si="5"/>
        <v>0</v>
      </c>
      <c r="E16" s="16"/>
      <c r="F16" s="46">
        <v>7.18E-4</v>
      </c>
      <c r="G16" s="46">
        <v>21</v>
      </c>
      <c r="H16" s="16"/>
      <c r="I16" s="30">
        <f t="shared" ca="1" si="6"/>
        <v>0</v>
      </c>
      <c r="J16" s="42">
        <f t="shared" ca="1" si="0"/>
        <v>0</v>
      </c>
      <c r="K16" s="33">
        <f t="shared" ca="1" si="1"/>
        <v>1</v>
      </c>
      <c r="L16" s="16"/>
      <c r="M16" s="36">
        <f t="shared" ca="1" si="7"/>
        <v>4.8199999999999994</v>
      </c>
      <c r="N16" s="39">
        <f t="shared" ca="1" si="8"/>
        <v>0</v>
      </c>
      <c r="O16" s="120">
        <f t="shared" ca="1" si="9"/>
        <v>1</v>
      </c>
      <c r="P16" s="39">
        <f t="shared" ca="1" si="10"/>
        <v>4.8199999999999994</v>
      </c>
      <c r="Q16" s="39">
        <f t="shared" ca="1" si="2"/>
        <v>0</v>
      </c>
      <c r="R16" s="16"/>
      <c r="S16" s="33">
        <f t="shared" ca="1" si="11"/>
        <v>0</v>
      </c>
      <c r="T16" s="30">
        <f ca="1">COUNTIF(INDIRECT("Mess12!B"&amp;(ROW(A16)*4-9)):INDIRECT("Mess12!B"&amp;(ROW(A16)*4-6)),"&gt;=500")*15</f>
        <v>0</v>
      </c>
    </row>
    <row r="17" spans="1:20" ht="15.6" thickTop="1" thickBot="1" x14ac:dyDescent="0.35">
      <c r="A17" s="8">
        <f t="shared" si="12"/>
        <v>40878.624999999964</v>
      </c>
      <c r="B17" s="27">
        <f t="shared" ca="1" si="3"/>
        <v>0</v>
      </c>
      <c r="C17" s="27">
        <f t="shared" ca="1" si="4"/>
        <v>0</v>
      </c>
      <c r="D17" s="27">
        <f t="shared" ca="1" si="5"/>
        <v>0</v>
      </c>
      <c r="E17" s="16"/>
      <c r="F17" s="46">
        <v>7.18E-4</v>
      </c>
      <c r="G17" s="46">
        <v>21</v>
      </c>
      <c r="H17" s="16"/>
      <c r="I17" s="30">
        <f t="shared" ca="1" si="6"/>
        <v>0</v>
      </c>
      <c r="J17" s="42">
        <f t="shared" ca="1" si="0"/>
        <v>0</v>
      </c>
      <c r="K17" s="33">
        <f t="shared" ca="1" si="1"/>
        <v>1</v>
      </c>
      <c r="L17" s="16"/>
      <c r="M17" s="36">
        <f t="shared" ca="1" si="7"/>
        <v>4.8</v>
      </c>
      <c r="N17" s="39">
        <f t="shared" ca="1" si="8"/>
        <v>0</v>
      </c>
      <c r="O17" s="120">
        <f t="shared" ca="1" si="9"/>
        <v>1</v>
      </c>
      <c r="P17" s="39">
        <f t="shared" ca="1" si="10"/>
        <v>4.8</v>
      </c>
      <c r="Q17" s="39">
        <f t="shared" ca="1" si="2"/>
        <v>0</v>
      </c>
      <c r="R17" s="16"/>
      <c r="S17" s="33">
        <f t="shared" ca="1" si="11"/>
        <v>0</v>
      </c>
      <c r="T17" s="30">
        <f ca="1">COUNTIF(INDIRECT("Mess12!B"&amp;(ROW(A17)*4-9)):INDIRECT("Mess12!B"&amp;(ROW(A17)*4-6)),"&gt;=500")*15</f>
        <v>0</v>
      </c>
    </row>
    <row r="18" spans="1:20" ht="15.6" thickTop="1" thickBot="1" x14ac:dyDescent="0.35">
      <c r="A18" s="8">
        <f t="shared" si="12"/>
        <v>40878.666666666628</v>
      </c>
      <c r="B18" s="27">
        <f t="shared" ca="1" si="3"/>
        <v>0</v>
      </c>
      <c r="C18" s="27">
        <f t="shared" ca="1" si="4"/>
        <v>0</v>
      </c>
      <c r="D18" s="27">
        <f t="shared" ca="1" si="5"/>
        <v>0</v>
      </c>
      <c r="E18" s="16"/>
      <c r="F18" s="46">
        <v>7.18E-4</v>
      </c>
      <c r="G18" s="46">
        <v>21</v>
      </c>
      <c r="H18" s="16"/>
      <c r="I18" s="30">
        <f t="shared" ca="1" si="6"/>
        <v>0</v>
      </c>
      <c r="J18" s="42">
        <f t="shared" ca="1" si="0"/>
        <v>0</v>
      </c>
      <c r="K18" s="33">
        <f t="shared" ca="1" si="1"/>
        <v>1</v>
      </c>
      <c r="L18" s="16"/>
      <c r="M18" s="36">
        <f t="shared" ca="1" si="7"/>
        <v>4.7799999999999994</v>
      </c>
      <c r="N18" s="39">
        <f t="shared" ca="1" si="8"/>
        <v>0</v>
      </c>
      <c r="O18" s="120">
        <f t="shared" ca="1" si="9"/>
        <v>1</v>
      </c>
      <c r="P18" s="39">
        <f t="shared" ca="1" si="10"/>
        <v>4.7799999999999994</v>
      </c>
      <c r="Q18" s="39">
        <f t="shared" ca="1" si="2"/>
        <v>0</v>
      </c>
      <c r="R18" s="16"/>
      <c r="S18" s="33">
        <f t="shared" ca="1" si="11"/>
        <v>0</v>
      </c>
      <c r="T18" s="30">
        <f ca="1">COUNTIF(INDIRECT("Mess12!B"&amp;(ROW(A18)*4-9)):INDIRECT("Mess12!B"&amp;(ROW(A18)*4-6)),"&gt;=500")*15</f>
        <v>0</v>
      </c>
    </row>
    <row r="19" spans="1:20" ht="15.6" thickTop="1" thickBot="1" x14ac:dyDescent="0.35">
      <c r="A19" s="8">
        <f t="shared" si="12"/>
        <v>40878.708333333292</v>
      </c>
      <c r="B19" s="27">
        <f t="shared" ca="1" si="3"/>
        <v>0</v>
      </c>
      <c r="C19" s="27">
        <f t="shared" ca="1" si="4"/>
        <v>0</v>
      </c>
      <c r="D19" s="27">
        <f t="shared" ca="1" si="5"/>
        <v>0</v>
      </c>
      <c r="E19" s="16"/>
      <c r="F19" s="46">
        <v>7.18E-4</v>
      </c>
      <c r="G19" s="46">
        <v>21</v>
      </c>
      <c r="H19" s="16"/>
      <c r="I19" s="30">
        <f t="shared" ca="1" si="6"/>
        <v>0</v>
      </c>
      <c r="J19" s="42">
        <f t="shared" ca="1" si="0"/>
        <v>0</v>
      </c>
      <c r="K19" s="33">
        <f t="shared" ca="1" si="1"/>
        <v>1</v>
      </c>
      <c r="L19" s="16"/>
      <c r="M19" s="36">
        <f t="shared" ca="1" si="7"/>
        <v>4.68</v>
      </c>
      <c r="N19" s="39">
        <f t="shared" ca="1" si="8"/>
        <v>0</v>
      </c>
      <c r="O19" s="120">
        <f t="shared" ca="1" si="9"/>
        <v>1</v>
      </c>
      <c r="P19" s="39">
        <f t="shared" ca="1" si="10"/>
        <v>4.68</v>
      </c>
      <c r="Q19" s="39">
        <f t="shared" ca="1" si="2"/>
        <v>0</v>
      </c>
      <c r="R19" s="16"/>
      <c r="S19" s="33">
        <f t="shared" ca="1" si="11"/>
        <v>0</v>
      </c>
      <c r="T19" s="30">
        <f ca="1">COUNTIF(INDIRECT("Mess12!B"&amp;(ROW(A19)*4-9)):INDIRECT("Mess12!B"&amp;(ROW(A19)*4-6)),"&gt;=500")*15</f>
        <v>0</v>
      </c>
    </row>
    <row r="20" spans="1:20" ht="15.6" thickTop="1" thickBot="1" x14ac:dyDescent="0.35">
      <c r="A20" s="8">
        <f t="shared" si="12"/>
        <v>40878.749999999956</v>
      </c>
      <c r="B20" s="27">
        <f t="shared" ca="1" si="3"/>
        <v>0</v>
      </c>
      <c r="C20" s="27">
        <f t="shared" ca="1" si="4"/>
        <v>0</v>
      </c>
      <c r="D20" s="27">
        <f t="shared" ca="1" si="5"/>
        <v>0</v>
      </c>
      <c r="E20" s="16"/>
      <c r="F20" s="46">
        <v>7.18E-4</v>
      </c>
      <c r="G20" s="46">
        <v>21</v>
      </c>
      <c r="H20" s="16"/>
      <c r="I20" s="30">
        <f t="shared" ca="1" si="6"/>
        <v>0</v>
      </c>
      <c r="J20" s="42">
        <f t="shared" ca="1" si="0"/>
        <v>0</v>
      </c>
      <c r="K20" s="33">
        <f t="shared" ca="1" si="1"/>
        <v>1</v>
      </c>
      <c r="L20" s="16"/>
      <c r="M20" s="36">
        <f t="shared" ca="1" si="7"/>
        <v>4.4599999999999991</v>
      </c>
      <c r="N20" s="39">
        <f t="shared" ca="1" si="8"/>
        <v>0</v>
      </c>
      <c r="O20" s="120">
        <f t="shared" ca="1" si="9"/>
        <v>1</v>
      </c>
      <c r="P20" s="39">
        <f t="shared" ca="1" si="10"/>
        <v>4.4599999999999991</v>
      </c>
      <c r="Q20" s="39">
        <f t="shared" ca="1" si="2"/>
        <v>0</v>
      </c>
      <c r="R20" s="16"/>
      <c r="S20" s="33">
        <f t="shared" ca="1" si="11"/>
        <v>0</v>
      </c>
      <c r="T20" s="30">
        <f ca="1">COUNTIF(INDIRECT("Mess12!B"&amp;(ROW(A20)*4-9)):INDIRECT("Mess12!B"&amp;(ROW(A20)*4-6)),"&gt;=500")*15</f>
        <v>0</v>
      </c>
    </row>
    <row r="21" spans="1:20" ht="15.6" thickTop="1" thickBot="1" x14ac:dyDescent="0.35">
      <c r="A21" s="8">
        <f t="shared" si="12"/>
        <v>40878.791666666621</v>
      </c>
      <c r="B21" s="27">
        <f t="shared" ca="1" si="3"/>
        <v>0</v>
      </c>
      <c r="C21" s="27">
        <f t="shared" ca="1" si="4"/>
        <v>0</v>
      </c>
      <c r="D21" s="27">
        <f t="shared" ca="1" si="5"/>
        <v>0</v>
      </c>
      <c r="E21" s="16"/>
      <c r="F21" s="46">
        <v>7.18E-4</v>
      </c>
      <c r="G21" s="46">
        <v>21</v>
      </c>
      <c r="H21" s="16"/>
      <c r="I21" s="30">
        <f t="shared" ca="1" si="6"/>
        <v>0</v>
      </c>
      <c r="J21" s="42">
        <f t="shared" ca="1" si="0"/>
        <v>0</v>
      </c>
      <c r="K21" s="33">
        <f t="shared" ca="1" si="1"/>
        <v>1</v>
      </c>
      <c r="L21" s="16"/>
      <c r="M21" s="36">
        <f t="shared" ca="1" si="7"/>
        <v>4.4799999999999995</v>
      </c>
      <c r="N21" s="39">
        <f t="shared" ca="1" si="8"/>
        <v>0</v>
      </c>
      <c r="O21" s="120">
        <f t="shared" ca="1" si="9"/>
        <v>1</v>
      </c>
      <c r="P21" s="39">
        <f t="shared" ca="1" si="10"/>
        <v>4.4799999999999995</v>
      </c>
      <c r="Q21" s="39">
        <f t="shared" ca="1" si="2"/>
        <v>0</v>
      </c>
      <c r="R21" s="16"/>
      <c r="S21" s="33">
        <f t="shared" ca="1" si="11"/>
        <v>0</v>
      </c>
      <c r="T21" s="30">
        <f ca="1">COUNTIF(INDIRECT("Mess12!B"&amp;(ROW(A21)*4-9)):INDIRECT("Mess12!B"&amp;(ROW(A21)*4-6)),"&gt;=500")*15</f>
        <v>0</v>
      </c>
    </row>
    <row r="22" spans="1:20" ht="15.6" thickTop="1" thickBot="1" x14ac:dyDescent="0.35">
      <c r="A22" s="8">
        <f t="shared" si="12"/>
        <v>40878.833333333285</v>
      </c>
      <c r="B22" s="27">
        <f t="shared" ca="1" si="3"/>
        <v>0</v>
      </c>
      <c r="C22" s="27">
        <f t="shared" ca="1" si="4"/>
        <v>0</v>
      </c>
      <c r="D22" s="27">
        <f t="shared" ca="1" si="5"/>
        <v>0</v>
      </c>
      <c r="E22" s="16"/>
      <c r="F22" s="46">
        <v>7.18E-4</v>
      </c>
      <c r="G22" s="46">
        <v>21</v>
      </c>
      <c r="H22" s="16"/>
      <c r="I22" s="30">
        <f t="shared" ca="1" si="6"/>
        <v>0</v>
      </c>
      <c r="J22" s="42">
        <f t="shared" ca="1" si="0"/>
        <v>0</v>
      </c>
      <c r="K22" s="33">
        <f t="shared" ca="1" si="1"/>
        <v>1</v>
      </c>
      <c r="L22" s="16"/>
      <c r="M22" s="36">
        <f t="shared" ca="1" si="7"/>
        <v>4.4000000000000004</v>
      </c>
      <c r="N22" s="39">
        <f t="shared" ca="1" si="8"/>
        <v>0</v>
      </c>
      <c r="O22" s="120">
        <f t="shared" ca="1" si="9"/>
        <v>1</v>
      </c>
      <c r="P22" s="39">
        <f t="shared" ca="1" si="10"/>
        <v>4.4000000000000004</v>
      </c>
      <c r="Q22" s="39">
        <f t="shared" ca="1" si="2"/>
        <v>0</v>
      </c>
      <c r="R22" s="16"/>
      <c r="S22" s="33">
        <f t="shared" ca="1" si="11"/>
        <v>0</v>
      </c>
      <c r="T22" s="30">
        <f ca="1">COUNTIF(INDIRECT("Mess12!B"&amp;(ROW(A22)*4-9)):INDIRECT("Mess12!B"&amp;(ROW(A22)*4-6)),"&gt;=500")*15</f>
        <v>0</v>
      </c>
    </row>
    <row r="23" spans="1:20" ht="15.6" thickTop="1" thickBot="1" x14ac:dyDescent="0.35">
      <c r="A23" s="8">
        <f t="shared" si="12"/>
        <v>40878.874999999949</v>
      </c>
      <c r="B23" s="27">
        <f t="shared" ca="1" si="3"/>
        <v>0</v>
      </c>
      <c r="C23" s="27">
        <f t="shared" ca="1" si="4"/>
        <v>0</v>
      </c>
      <c r="D23" s="27">
        <f t="shared" ca="1" si="5"/>
        <v>0</v>
      </c>
      <c r="E23" s="16"/>
      <c r="F23" s="46">
        <v>7.18E-4</v>
      </c>
      <c r="G23" s="46">
        <v>21</v>
      </c>
      <c r="H23" s="16"/>
      <c r="I23" s="30">
        <f t="shared" ca="1" si="6"/>
        <v>0</v>
      </c>
      <c r="J23" s="42">
        <f t="shared" ca="1" si="0"/>
        <v>0</v>
      </c>
      <c r="K23" s="33">
        <f t="shared" ca="1" si="1"/>
        <v>1</v>
      </c>
      <c r="L23" s="16"/>
      <c r="M23" s="36">
        <f t="shared" ca="1" si="7"/>
        <v>4.4400000000000004</v>
      </c>
      <c r="N23" s="39">
        <f t="shared" ca="1" si="8"/>
        <v>0</v>
      </c>
      <c r="O23" s="120">
        <f t="shared" ca="1" si="9"/>
        <v>1</v>
      </c>
      <c r="P23" s="39">
        <f t="shared" ca="1" si="10"/>
        <v>4.4400000000000004</v>
      </c>
      <c r="Q23" s="39">
        <f t="shared" ca="1" si="2"/>
        <v>0</v>
      </c>
      <c r="R23" s="16"/>
      <c r="S23" s="33">
        <f t="shared" ca="1" si="11"/>
        <v>0</v>
      </c>
      <c r="T23" s="30">
        <f ca="1">COUNTIF(INDIRECT("Mess12!B"&amp;(ROW(A23)*4-9)):INDIRECT("Mess12!B"&amp;(ROW(A23)*4-6)),"&gt;=500")*15</f>
        <v>0</v>
      </c>
    </row>
    <row r="24" spans="1:20" ht="15.6" thickTop="1" thickBot="1" x14ac:dyDescent="0.35">
      <c r="A24" s="8">
        <f t="shared" si="12"/>
        <v>40878.916666666613</v>
      </c>
      <c r="B24" s="27">
        <f t="shared" ca="1" si="3"/>
        <v>0</v>
      </c>
      <c r="C24" s="27">
        <f t="shared" ca="1" si="4"/>
        <v>0</v>
      </c>
      <c r="D24" s="27">
        <f t="shared" ca="1" si="5"/>
        <v>0</v>
      </c>
      <c r="E24" s="16"/>
      <c r="F24" s="46">
        <v>7.18E-4</v>
      </c>
      <c r="G24" s="46">
        <v>21</v>
      </c>
      <c r="H24" s="16"/>
      <c r="I24" s="30">
        <f t="shared" ca="1" si="6"/>
        <v>0</v>
      </c>
      <c r="J24" s="42">
        <f t="shared" ca="1" si="0"/>
        <v>0</v>
      </c>
      <c r="K24" s="33">
        <f t="shared" ca="1" si="1"/>
        <v>1</v>
      </c>
      <c r="L24" s="16"/>
      <c r="M24" s="36">
        <f t="shared" ca="1" si="7"/>
        <v>4.3599999999999994</v>
      </c>
      <c r="N24" s="39">
        <f t="shared" ca="1" si="8"/>
        <v>0</v>
      </c>
      <c r="O24" s="120">
        <f t="shared" ca="1" si="9"/>
        <v>1</v>
      </c>
      <c r="P24" s="39">
        <f t="shared" ca="1" si="10"/>
        <v>4.3599999999999994</v>
      </c>
      <c r="Q24" s="39">
        <f t="shared" ca="1" si="2"/>
        <v>0</v>
      </c>
      <c r="R24" s="16"/>
      <c r="S24" s="33">
        <f t="shared" ca="1" si="11"/>
        <v>0</v>
      </c>
      <c r="T24" s="30">
        <f ca="1">COUNTIF(INDIRECT("Mess12!B"&amp;(ROW(A24)*4-9)):INDIRECT("Mess12!B"&amp;(ROW(A24)*4-6)),"&gt;=500")*15</f>
        <v>0</v>
      </c>
    </row>
    <row r="25" spans="1:20" ht="15.6" thickTop="1" thickBot="1" x14ac:dyDescent="0.35">
      <c r="A25" s="8">
        <f t="shared" si="12"/>
        <v>40878.958333333278</v>
      </c>
      <c r="B25" s="27">
        <f t="shared" ca="1" si="3"/>
        <v>0</v>
      </c>
      <c r="C25" s="27">
        <f t="shared" ca="1" si="4"/>
        <v>0</v>
      </c>
      <c r="D25" s="27">
        <f t="shared" ca="1" si="5"/>
        <v>0</v>
      </c>
      <c r="E25" s="16"/>
      <c r="F25" s="46">
        <v>7.18E-4</v>
      </c>
      <c r="G25" s="46">
        <v>21</v>
      </c>
      <c r="H25" s="16"/>
      <c r="I25" s="30">
        <f t="shared" ca="1" si="6"/>
        <v>0</v>
      </c>
      <c r="J25" s="42">
        <f t="shared" ca="1" si="0"/>
        <v>0</v>
      </c>
      <c r="K25" s="33">
        <f t="shared" ca="1" si="1"/>
        <v>1</v>
      </c>
      <c r="L25" s="16"/>
      <c r="M25" s="36">
        <f t="shared" ca="1" si="7"/>
        <v>4.3599999999999994</v>
      </c>
      <c r="N25" s="39">
        <f t="shared" ca="1" si="8"/>
        <v>0</v>
      </c>
      <c r="O25" s="120">
        <f t="shared" ca="1" si="9"/>
        <v>1</v>
      </c>
      <c r="P25" s="39">
        <f t="shared" ca="1" si="10"/>
        <v>4.3599999999999994</v>
      </c>
      <c r="Q25" s="39">
        <f t="shared" ca="1" si="2"/>
        <v>0</v>
      </c>
      <c r="R25" s="16"/>
      <c r="S25" s="33">
        <f t="shared" ca="1" si="11"/>
        <v>0</v>
      </c>
      <c r="T25" s="30">
        <f ca="1">COUNTIF(INDIRECT("Mess12!B"&amp;(ROW(A25)*4-9)):INDIRECT("Mess12!B"&amp;(ROW(A25)*4-6)),"&gt;=500")*15</f>
        <v>0</v>
      </c>
    </row>
    <row r="26" spans="1:20" ht="15.6" thickTop="1" thickBot="1" x14ac:dyDescent="0.35">
      <c r="A26" s="8">
        <f t="shared" si="12"/>
        <v>40878.999999999942</v>
      </c>
      <c r="B26" s="27">
        <f t="shared" ca="1" si="3"/>
        <v>0</v>
      </c>
      <c r="C26" s="27">
        <f t="shared" ca="1" si="4"/>
        <v>0</v>
      </c>
      <c r="D26" s="27">
        <f t="shared" ca="1" si="5"/>
        <v>0</v>
      </c>
      <c r="E26" s="16"/>
      <c r="F26" s="46">
        <v>7.18E-4</v>
      </c>
      <c r="G26" s="46">
        <v>21</v>
      </c>
      <c r="H26" s="16"/>
      <c r="I26" s="30">
        <f t="shared" ca="1" si="6"/>
        <v>0</v>
      </c>
      <c r="J26" s="42">
        <f t="shared" ca="1" si="0"/>
        <v>0</v>
      </c>
      <c r="K26" s="33">
        <f t="shared" ca="1" si="1"/>
        <v>1</v>
      </c>
      <c r="L26" s="16"/>
      <c r="M26" s="36">
        <f t="shared" ca="1" si="7"/>
        <v>4.5</v>
      </c>
      <c r="N26" s="39">
        <f t="shared" ca="1" si="8"/>
        <v>0</v>
      </c>
      <c r="O26" s="120">
        <f t="shared" ca="1" si="9"/>
        <v>1</v>
      </c>
      <c r="P26" s="39">
        <f t="shared" ca="1" si="10"/>
        <v>4.5</v>
      </c>
      <c r="Q26" s="39">
        <f t="shared" ca="1" si="2"/>
        <v>0</v>
      </c>
      <c r="R26" s="16"/>
      <c r="S26" s="33">
        <f t="shared" ca="1" si="11"/>
        <v>0</v>
      </c>
      <c r="T26" s="30">
        <f ca="1">COUNTIF(INDIRECT("Mess12!B"&amp;(ROW(A26)*4-9)):INDIRECT("Mess12!B"&amp;(ROW(A26)*4-6)),"&gt;=500")*15</f>
        <v>0</v>
      </c>
    </row>
    <row r="27" spans="1:20" ht="15.6" thickTop="1" thickBot="1" x14ac:dyDescent="0.35">
      <c r="A27" s="8">
        <f t="shared" si="12"/>
        <v>40879.041666666606</v>
      </c>
      <c r="B27" s="27">
        <f t="shared" ca="1" si="3"/>
        <v>0</v>
      </c>
      <c r="C27" s="27">
        <f t="shared" ca="1" si="4"/>
        <v>0</v>
      </c>
      <c r="D27" s="27">
        <f t="shared" ca="1" si="5"/>
        <v>0</v>
      </c>
      <c r="E27" s="16"/>
      <c r="F27" s="46">
        <v>7.18E-4</v>
      </c>
      <c r="G27" s="46">
        <v>21</v>
      </c>
      <c r="H27" s="16"/>
      <c r="I27" s="30">
        <f t="shared" ca="1" si="6"/>
        <v>0</v>
      </c>
      <c r="J27" s="42">
        <f t="shared" ca="1" si="0"/>
        <v>0</v>
      </c>
      <c r="K27" s="33">
        <f t="shared" ca="1" si="1"/>
        <v>1</v>
      </c>
      <c r="L27" s="16"/>
      <c r="M27" s="36">
        <f t="shared" ca="1" si="7"/>
        <v>4.4000000000000004</v>
      </c>
      <c r="N27" s="39">
        <f t="shared" ca="1" si="8"/>
        <v>0</v>
      </c>
      <c r="O27" s="120">
        <f t="shared" ca="1" si="9"/>
        <v>1</v>
      </c>
      <c r="P27" s="39">
        <f t="shared" ca="1" si="10"/>
        <v>4.4000000000000004</v>
      </c>
      <c r="Q27" s="39">
        <f t="shared" ca="1" si="2"/>
        <v>0</v>
      </c>
      <c r="R27" s="16"/>
      <c r="S27" s="33">
        <f t="shared" ca="1" si="11"/>
        <v>0</v>
      </c>
      <c r="T27" s="30">
        <f ca="1">COUNTIF(INDIRECT("Mess12!B"&amp;(ROW(A27)*4-9)):INDIRECT("Mess12!B"&amp;(ROW(A27)*4-6)),"&gt;=500")*15</f>
        <v>0</v>
      </c>
    </row>
    <row r="28" spans="1:20" ht="15.6" thickTop="1" thickBot="1" x14ac:dyDescent="0.35">
      <c r="A28" s="8">
        <f t="shared" si="12"/>
        <v>40879.08333333327</v>
      </c>
      <c r="B28" s="27">
        <f t="shared" ca="1" si="3"/>
        <v>0</v>
      </c>
      <c r="C28" s="27">
        <f t="shared" ca="1" si="4"/>
        <v>0</v>
      </c>
      <c r="D28" s="27">
        <f t="shared" ca="1" si="5"/>
        <v>0</v>
      </c>
      <c r="E28" s="16"/>
      <c r="F28" s="46">
        <v>7.18E-4</v>
      </c>
      <c r="G28" s="46">
        <v>21</v>
      </c>
      <c r="H28" s="16"/>
      <c r="I28" s="30">
        <f t="shared" ca="1" si="6"/>
        <v>0</v>
      </c>
      <c r="J28" s="42">
        <f t="shared" ca="1" si="0"/>
        <v>0</v>
      </c>
      <c r="K28" s="33">
        <f t="shared" ca="1" si="1"/>
        <v>1</v>
      </c>
      <c r="L28" s="16"/>
      <c r="M28" s="36">
        <f t="shared" ca="1" si="7"/>
        <v>4.28</v>
      </c>
      <c r="N28" s="39">
        <f t="shared" ca="1" si="8"/>
        <v>0</v>
      </c>
      <c r="O28" s="120">
        <f t="shared" ca="1" si="9"/>
        <v>1</v>
      </c>
      <c r="P28" s="39">
        <f t="shared" ca="1" si="10"/>
        <v>4.28</v>
      </c>
      <c r="Q28" s="39">
        <f t="shared" ca="1" si="2"/>
        <v>0</v>
      </c>
      <c r="R28" s="16"/>
      <c r="S28" s="33">
        <f t="shared" ca="1" si="11"/>
        <v>0</v>
      </c>
      <c r="T28" s="30">
        <f ca="1">COUNTIF(INDIRECT("Mess12!B"&amp;(ROW(A28)*4-9)):INDIRECT("Mess12!B"&amp;(ROW(A28)*4-6)),"&gt;=500")*15</f>
        <v>0</v>
      </c>
    </row>
    <row r="29" spans="1:20" ht="15.6" thickTop="1" thickBot="1" x14ac:dyDescent="0.35">
      <c r="A29" s="8">
        <f t="shared" si="12"/>
        <v>40879.124999999935</v>
      </c>
      <c r="B29" s="27">
        <f t="shared" ca="1" si="3"/>
        <v>0</v>
      </c>
      <c r="C29" s="27">
        <f t="shared" ca="1" si="4"/>
        <v>0</v>
      </c>
      <c r="D29" s="27">
        <f t="shared" ca="1" si="5"/>
        <v>0</v>
      </c>
      <c r="E29" s="16"/>
      <c r="F29" s="46">
        <v>7.18E-4</v>
      </c>
      <c r="G29" s="46">
        <v>21</v>
      </c>
      <c r="H29" s="16"/>
      <c r="I29" s="30">
        <f t="shared" ca="1" si="6"/>
        <v>0</v>
      </c>
      <c r="J29" s="42">
        <f t="shared" ca="1" si="0"/>
        <v>0</v>
      </c>
      <c r="K29" s="33">
        <f t="shared" ca="1" si="1"/>
        <v>1</v>
      </c>
      <c r="L29" s="16"/>
      <c r="M29" s="36">
        <f t="shared" ca="1" si="7"/>
        <v>4.1399999999999997</v>
      </c>
      <c r="N29" s="39">
        <f t="shared" ca="1" si="8"/>
        <v>0</v>
      </c>
      <c r="O29" s="120">
        <f t="shared" ca="1" si="9"/>
        <v>1</v>
      </c>
      <c r="P29" s="39">
        <f t="shared" ca="1" si="10"/>
        <v>4.1399999999999997</v>
      </c>
      <c r="Q29" s="39">
        <f t="shared" ca="1" si="2"/>
        <v>0</v>
      </c>
      <c r="R29" s="16"/>
      <c r="S29" s="33">
        <f t="shared" ca="1" si="11"/>
        <v>0</v>
      </c>
      <c r="T29" s="30">
        <f ca="1">COUNTIF(INDIRECT("Mess12!B"&amp;(ROW(A29)*4-9)):INDIRECT("Mess12!B"&amp;(ROW(A29)*4-6)),"&gt;=500")*15</f>
        <v>0</v>
      </c>
    </row>
    <row r="30" spans="1:20" ht="15.6" thickTop="1" thickBot="1" x14ac:dyDescent="0.35">
      <c r="A30" s="8">
        <f t="shared" si="12"/>
        <v>40879.166666666599</v>
      </c>
      <c r="B30" s="27">
        <f t="shared" ca="1" si="3"/>
        <v>0</v>
      </c>
      <c r="C30" s="27">
        <f t="shared" ca="1" si="4"/>
        <v>0</v>
      </c>
      <c r="D30" s="27">
        <f t="shared" ca="1" si="5"/>
        <v>0</v>
      </c>
      <c r="E30" s="16"/>
      <c r="F30" s="46">
        <v>7.18E-4</v>
      </c>
      <c r="G30" s="46">
        <v>21</v>
      </c>
      <c r="H30" s="16"/>
      <c r="I30" s="30">
        <f t="shared" ca="1" si="6"/>
        <v>0</v>
      </c>
      <c r="J30" s="42">
        <f t="shared" ca="1" si="0"/>
        <v>0</v>
      </c>
      <c r="K30" s="33">
        <f t="shared" ca="1" si="1"/>
        <v>1</v>
      </c>
      <c r="L30" s="16"/>
      <c r="M30" s="36">
        <f t="shared" ca="1" si="7"/>
        <v>4.0999999999999996</v>
      </c>
      <c r="N30" s="39">
        <f t="shared" ca="1" si="8"/>
        <v>0</v>
      </c>
      <c r="O30" s="120">
        <f t="shared" ca="1" si="9"/>
        <v>1</v>
      </c>
      <c r="P30" s="39">
        <f t="shared" ca="1" si="10"/>
        <v>4.0999999999999996</v>
      </c>
      <c r="Q30" s="39">
        <f t="shared" ca="1" si="2"/>
        <v>0</v>
      </c>
      <c r="R30" s="16"/>
      <c r="S30" s="33">
        <f t="shared" ca="1" si="11"/>
        <v>0</v>
      </c>
      <c r="T30" s="30">
        <f ca="1">COUNTIF(INDIRECT("Mess12!B"&amp;(ROW(A30)*4-9)):INDIRECT("Mess12!B"&amp;(ROW(A30)*4-6)),"&gt;=500")*15</f>
        <v>0</v>
      </c>
    </row>
    <row r="31" spans="1:20" ht="15.6" thickTop="1" thickBot="1" x14ac:dyDescent="0.35">
      <c r="A31" s="8">
        <f t="shared" si="12"/>
        <v>40879.208333333263</v>
      </c>
      <c r="B31" s="27">
        <f t="shared" ca="1" si="3"/>
        <v>0</v>
      </c>
      <c r="C31" s="27">
        <f t="shared" ca="1" si="4"/>
        <v>0</v>
      </c>
      <c r="D31" s="27">
        <f t="shared" ca="1" si="5"/>
        <v>0</v>
      </c>
      <c r="E31" s="16"/>
      <c r="F31" s="46">
        <v>7.18E-4</v>
      </c>
      <c r="G31" s="46">
        <v>21</v>
      </c>
      <c r="H31" s="16"/>
      <c r="I31" s="30">
        <f t="shared" ca="1" si="6"/>
        <v>0</v>
      </c>
      <c r="J31" s="42">
        <f t="shared" ca="1" si="0"/>
        <v>0</v>
      </c>
      <c r="K31" s="33">
        <f t="shared" ca="1" si="1"/>
        <v>1</v>
      </c>
      <c r="L31" s="16"/>
      <c r="M31" s="36">
        <f t="shared" ca="1" si="7"/>
        <v>4.18</v>
      </c>
      <c r="N31" s="39">
        <f t="shared" ca="1" si="8"/>
        <v>0</v>
      </c>
      <c r="O31" s="120">
        <f t="shared" ca="1" si="9"/>
        <v>1</v>
      </c>
      <c r="P31" s="39">
        <f t="shared" ca="1" si="10"/>
        <v>4.18</v>
      </c>
      <c r="Q31" s="39">
        <f t="shared" ca="1" si="2"/>
        <v>0</v>
      </c>
      <c r="R31" s="16"/>
      <c r="S31" s="33">
        <f t="shared" ca="1" si="11"/>
        <v>0</v>
      </c>
      <c r="T31" s="30">
        <f ca="1">COUNTIF(INDIRECT("Mess12!B"&amp;(ROW(A31)*4-9)):INDIRECT("Mess12!B"&amp;(ROW(A31)*4-6)),"&gt;=500")*15</f>
        <v>0</v>
      </c>
    </row>
    <row r="32" spans="1:20" ht="15.6" thickTop="1" thickBot="1" x14ac:dyDescent="0.35">
      <c r="A32" s="8">
        <f t="shared" si="12"/>
        <v>40879.249999999927</v>
      </c>
      <c r="B32" s="27">
        <f t="shared" ca="1" si="3"/>
        <v>0</v>
      </c>
      <c r="C32" s="27">
        <f t="shared" ca="1" si="4"/>
        <v>0</v>
      </c>
      <c r="D32" s="27">
        <f t="shared" ca="1" si="5"/>
        <v>0</v>
      </c>
      <c r="E32" s="16"/>
      <c r="F32" s="46">
        <v>7.18E-4</v>
      </c>
      <c r="G32" s="46">
        <v>21</v>
      </c>
      <c r="H32" s="16"/>
      <c r="I32" s="30">
        <f t="shared" ca="1" si="6"/>
        <v>0</v>
      </c>
      <c r="J32" s="42">
        <f t="shared" ca="1" si="0"/>
        <v>0</v>
      </c>
      <c r="K32" s="33">
        <f t="shared" ca="1" si="1"/>
        <v>1</v>
      </c>
      <c r="L32" s="16"/>
      <c r="M32" s="36">
        <f t="shared" ca="1" si="7"/>
        <v>4.1599999999999993</v>
      </c>
      <c r="N32" s="39">
        <f t="shared" ca="1" si="8"/>
        <v>0</v>
      </c>
      <c r="O32" s="120">
        <f t="shared" ca="1" si="9"/>
        <v>1</v>
      </c>
      <c r="P32" s="39">
        <f t="shared" ca="1" si="10"/>
        <v>4.1599999999999993</v>
      </c>
      <c r="Q32" s="39">
        <f t="shared" ca="1" si="2"/>
        <v>0</v>
      </c>
      <c r="R32" s="16"/>
      <c r="S32" s="33">
        <f t="shared" ca="1" si="11"/>
        <v>0</v>
      </c>
      <c r="T32" s="30">
        <f ca="1">COUNTIF(INDIRECT("Mess12!B"&amp;(ROW(A32)*4-9)):INDIRECT("Mess12!B"&amp;(ROW(A32)*4-6)),"&gt;=500")*15</f>
        <v>0</v>
      </c>
    </row>
    <row r="33" spans="1:20" ht="15.6" thickTop="1" thickBot="1" x14ac:dyDescent="0.35">
      <c r="A33" s="8">
        <f t="shared" si="12"/>
        <v>40879.291666666591</v>
      </c>
      <c r="B33" s="27">
        <f t="shared" ca="1" si="3"/>
        <v>0</v>
      </c>
      <c r="C33" s="27">
        <f t="shared" ca="1" si="4"/>
        <v>0</v>
      </c>
      <c r="D33" s="27">
        <f t="shared" ca="1" si="5"/>
        <v>0</v>
      </c>
      <c r="E33" s="16"/>
      <c r="F33" s="46">
        <v>7.18E-4</v>
      </c>
      <c r="G33" s="46">
        <v>21</v>
      </c>
      <c r="H33" s="16"/>
      <c r="I33" s="30">
        <f t="shared" ca="1" si="6"/>
        <v>0</v>
      </c>
      <c r="J33" s="42">
        <f t="shared" ca="1" si="0"/>
        <v>0</v>
      </c>
      <c r="K33" s="33">
        <f t="shared" ca="1" si="1"/>
        <v>1</v>
      </c>
      <c r="L33" s="16"/>
      <c r="M33" s="36">
        <f t="shared" ca="1" si="7"/>
        <v>4.12</v>
      </c>
      <c r="N33" s="39">
        <f t="shared" ca="1" si="8"/>
        <v>0</v>
      </c>
      <c r="O33" s="120">
        <f t="shared" ca="1" si="9"/>
        <v>1</v>
      </c>
      <c r="P33" s="39">
        <f t="shared" ca="1" si="10"/>
        <v>4.12</v>
      </c>
      <c r="Q33" s="39">
        <f t="shared" ca="1" si="2"/>
        <v>0</v>
      </c>
      <c r="R33" s="16"/>
      <c r="S33" s="33">
        <f t="shared" ca="1" si="11"/>
        <v>0</v>
      </c>
      <c r="T33" s="30">
        <f ca="1">COUNTIF(INDIRECT("Mess12!B"&amp;(ROW(A33)*4-9)):INDIRECT("Mess12!B"&amp;(ROW(A33)*4-6)),"&gt;=500")*15</f>
        <v>0</v>
      </c>
    </row>
    <row r="34" spans="1:20" ht="15.6" thickTop="1" thickBot="1" x14ac:dyDescent="0.35">
      <c r="A34" s="8">
        <f t="shared" si="12"/>
        <v>40879.333333333256</v>
      </c>
      <c r="B34" s="27">
        <f t="shared" ca="1" si="3"/>
        <v>0</v>
      </c>
      <c r="C34" s="27">
        <f t="shared" ca="1" si="4"/>
        <v>0</v>
      </c>
      <c r="D34" s="27">
        <f t="shared" ca="1" si="5"/>
        <v>0</v>
      </c>
      <c r="E34" s="16"/>
      <c r="F34" s="46">
        <v>7.18E-4</v>
      </c>
      <c r="G34" s="46">
        <v>21</v>
      </c>
      <c r="H34" s="16"/>
      <c r="I34" s="30">
        <f t="shared" ca="1" si="6"/>
        <v>0</v>
      </c>
      <c r="J34" s="42">
        <f t="shared" ca="1" si="0"/>
        <v>0</v>
      </c>
      <c r="K34" s="33">
        <f t="shared" ca="1" si="1"/>
        <v>1</v>
      </c>
      <c r="L34" s="16"/>
      <c r="M34" s="36">
        <f t="shared" ca="1" si="7"/>
        <v>4.1400000000000006</v>
      </c>
      <c r="N34" s="39">
        <f t="shared" ca="1" si="8"/>
        <v>0</v>
      </c>
      <c r="O34" s="120">
        <f t="shared" ca="1" si="9"/>
        <v>1</v>
      </c>
      <c r="P34" s="39">
        <f t="shared" ca="1" si="10"/>
        <v>4.1400000000000006</v>
      </c>
      <c r="Q34" s="39">
        <f t="shared" ca="1" si="2"/>
        <v>0</v>
      </c>
      <c r="R34" s="16"/>
      <c r="S34" s="33">
        <f t="shared" ca="1" si="11"/>
        <v>0</v>
      </c>
      <c r="T34" s="30">
        <f ca="1">COUNTIF(INDIRECT("Mess12!B"&amp;(ROW(A34)*4-9)):INDIRECT("Mess12!B"&amp;(ROW(A34)*4-6)),"&gt;=500")*15</f>
        <v>0</v>
      </c>
    </row>
    <row r="35" spans="1:20" ht="15.6" thickTop="1" thickBot="1" x14ac:dyDescent="0.35">
      <c r="A35" s="8">
        <f t="shared" si="12"/>
        <v>40879.37499999992</v>
      </c>
      <c r="B35" s="27">
        <f t="shared" ca="1" si="3"/>
        <v>0</v>
      </c>
      <c r="C35" s="27">
        <f t="shared" ca="1" si="4"/>
        <v>0</v>
      </c>
      <c r="D35" s="27">
        <f t="shared" ca="1" si="5"/>
        <v>0</v>
      </c>
      <c r="E35" s="16"/>
      <c r="F35" s="46">
        <v>7.18E-4</v>
      </c>
      <c r="G35" s="46">
        <v>21</v>
      </c>
      <c r="H35" s="16"/>
      <c r="I35" s="30">
        <f t="shared" ca="1" si="6"/>
        <v>0</v>
      </c>
      <c r="J35" s="42">
        <f t="shared" ca="1" si="0"/>
        <v>0</v>
      </c>
      <c r="K35" s="33">
        <f t="shared" ca="1" si="1"/>
        <v>1</v>
      </c>
      <c r="L35" s="16"/>
      <c r="M35" s="36">
        <f t="shared" ca="1" si="7"/>
        <v>4.18</v>
      </c>
      <c r="N35" s="39">
        <f t="shared" ca="1" si="8"/>
        <v>0</v>
      </c>
      <c r="O35" s="120">
        <f t="shared" ca="1" si="9"/>
        <v>1</v>
      </c>
      <c r="P35" s="39">
        <f t="shared" ca="1" si="10"/>
        <v>4.18</v>
      </c>
      <c r="Q35" s="39">
        <f t="shared" ca="1" si="2"/>
        <v>0</v>
      </c>
      <c r="R35" s="16"/>
      <c r="S35" s="33">
        <f t="shared" ca="1" si="11"/>
        <v>0</v>
      </c>
      <c r="T35" s="30">
        <f ca="1">COUNTIF(INDIRECT("Mess12!B"&amp;(ROW(A35)*4-9)):INDIRECT("Mess12!B"&amp;(ROW(A35)*4-6)),"&gt;=500")*15</f>
        <v>0</v>
      </c>
    </row>
    <row r="36" spans="1:20" ht="15.6" thickTop="1" thickBot="1" x14ac:dyDescent="0.35">
      <c r="A36" s="8">
        <f t="shared" si="12"/>
        <v>40879.416666666584</v>
      </c>
      <c r="B36" s="27">
        <f t="shared" ca="1" si="3"/>
        <v>0</v>
      </c>
      <c r="C36" s="27">
        <f t="shared" ca="1" si="4"/>
        <v>0</v>
      </c>
      <c r="D36" s="27">
        <f t="shared" ca="1" si="5"/>
        <v>0</v>
      </c>
      <c r="E36" s="16"/>
      <c r="F36" s="46">
        <v>7.18E-4</v>
      </c>
      <c r="G36" s="46">
        <v>21</v>
      </c>
      <c r="H36" s="16"/>
      <c r="I36" s="30">
        <f t="shared" ca="1" si="6"/>
        <v>0</v>
      </c>
      <c r="J36" s="42">
        <f t="shared" ca="1" si="0"/>
        <v>0</v>
      </c>
      <c r="K36" s="33">
        <f t="shared" ca="1" si="1"/>
        <v>1</v>
      </c>
      <c r="L36" s="16"/>
      <c r="M36" s="36">
        <f t="shared" ca="1" si="7"/>
        <v>4.0200000000000005</v>
      </c>
      <c r="N36" s="39">
        <f t="shared" ca="1" si="8"/>
        <v>0</v>
      </c>
      <c r="O36" s="120">
        <f t="shared" ca="1" si="9"/>
        <v>1</v>
      </c>
      <c r="P36" s="39">
        <f t="shared" ca="1" si="10"/>
        <v>4.0200000000000005</v>
      </c>
      <c r="Q36" s="39">
        <f t="shared" ca="1" si="2"/>
        <v>0</v>
      </c>
      <c r="R36" s="16"/>
      <c r="S36" s="33">
        <f t="shared" ca="1" si="11"/>
        <v>0</v>
      </c>
      <c r="T36" s="30">
        <f ca="1">COUNTIF(INDIRECT("Mess12!B"&amp;(ROW(A36)*4-9)):INDIRECT("Mess12!B"&amp;(ROW(A36)*4-6)),"&gt;=500")*15</f>
        <v>0</v>
      </c>
    </row>
    <row r="37" spans="1:20" ht="15.6" thickTop="1" thickBot="1" x14ac:dyDescent="0.35">
      <c r="A37" s="8">
        <f t="shared" si="12"/>
        <v>40879.458333333248</v>
      </c>
      <c r="B37" s="27">
        <f t="shared" ca="1" si="3"/>
        <v>0</v>
      </c>
      <c r="C37" s="27">
        <f t="shared" ca="1" si="4"/>
        <v>0</v>
      </c>
      <c r="D37" s="27">
        <f t="shared" ca="1" si="5"/>
        <v>0</v>
      </c>
      <c r="E37" s="16"/>
      <c r="F37" s="46">
        <v>7.18E-4</v>
      </c>
      <c r="G37" s="46">
        <v>21</v>
      </c>
      <c r="H37" s="16"/>
      <c r="I37" s="30">
        <f t="shared" ca="1" si="6"/>
        <v>0</v>
      </c>
      <c r="J37" s="42">
        <f t="shared" ca="1" si="0"/>
        <v>0</v>
      </c>
      <c r="K37" s="33">
        <f t="shared" ca="1" si="1"/>
        <v>1</v>
      </c>
      <c r="L37" s="16"/>
      <c r="M37" s="36">
        <f t="shared" ca="1" si="7"/>
        <v>3.9</v>
      </c>
      <c r="N37" s="39">
        <f t="shared" ca="1" si="8"/>
        <v>0</v>
      </c>
      <c r="O37" s="120">
        <f t="shared" ca="1" si="9"/>
        <v>1</v>
      </c>
      <c r="P37" s="39">
        <f t="shared" ca="1" si="10"/>
        <v>3.9</v>
      </c>
      <c r="Q37" s="39">
        <f t="shared" ca="1" si="2"/>
        <v>0</v>
      </c>
      <c r="R37" s="16"/>
      <c r="S37" s="33">
        <f t="shared" ca="1" si="11"/>
        <v>0</v>
      </c>
      <c r="T37" s="30">
        <f ca="1">COUNTIF(INDIRECT("Mess12!B"&amp;(ROW(A37)*4-9)):INDIRECT("Mess12!B"&amp;(ROW(A37)*4-6)),"&gt;=500")*15</f>
        <v>0</v>
      </c>
    </row>
    <row r="38" spans="1:20" ht="15.6" thickTop="1" thickBot="1" x14ac:dyDescent="0.35">
      <c r="A38" s="8">
        <f t="shared" si="12"/>
        <v>40879.499999999913</v>
      </c>
      <c r="B38" s="27">
        <f t="shared" ca="1" si="3"/>
        <v>0</v>
      </c>
      <c r="C38" s="27">
        <f t="shared" ca="1" si="4"/>
        <v>0</v>
      </c>
      <c r="D38" s="27">
        <f t="shared" ca="1" si="5"/>
        <v>0</v>
      </c>
      <c r="E38" s="16"/>
      <c r="F38" s="46">
        <v>7.18E-4</v>
      </c>
      <c r="G38" s="46">
        <v>21</v>
      </c>
      <c r="H38" s="16"/>
      <c r="I38" s="30">
        <f t="shared" ca="1" si="6"/>
        <v>0</v>
      </c>
      <c r="J38" s="42">
        <f t="shared" ca="1" si="0"/>
        <v>0</v>
      </c>
      <c r="K38" s="33">
        <f t="shared" ca="1" si="1"/>
        <v>1</v>
      </c>
      <c r="L38" s="16"/>
      <c r="M38" s="36">
        <f t="shared" ca="1" si="7"/>
        <v>3.9799999999999995</v>
      </c>
      <c r="N38" s="39">
        <f t="shared" ca="1" si="8"/>
        <v>0</v>
      </c>
      <c r="O38" s="120">
        <f t="shared" ca="1" si="9"/>
        <v>1</v>
      </c>
      <c r="P38" s="39">
        <f t="shared" ca="1" si="10"/>
        <v>3.9799999999999995</v>
      </c>
      <c r="Q38" s="39">
        <f t="shared" ca="1" si="2"/>
        <v>0</v>
      </c>
      <c r="R38" s="16"/>
      <c r="S38" s="33">
        <f t="shared" ca="1" si="11"/>
        <v>0</v>
      </c>
      <c r="T38" s="30">
        <f ca="1">COUNTIF(INDIRECT("Mess12!B"&amp;(ROW(A38)*4-9)):INDIRECT("Mess12!B"&amp;(ROW(A38)*4-6)),"&gt;=500")*15</f>
        <v>0</v>
      </c>
    </row>
    <row r="39" spans="1:20" ht="15.6" thickTop="1" thickBot="1" x14ac:dyDescent="0.35">
      <c r="A39" s="8">
        <f t="shared" si="12"/>
        <v>40879.541666666577</v>
      </c>
      <c r="B39" s="27">
        <f t="shared" ca="1" si="3"/>
        <v>0</v>
      </c>
      <c r="C39" s="27">
        <f t="shared" ca="1" si="4"/>
        <v>0</v>
      </c>
      <c r="D39" s="27">
        <f t="shared" ca="1" si="5"/>
        <v>0</v>
      </c>
      <c r="E39" s="16"/>
      <c r="F39" s="46">
        <v>7.18E-4</v>
      </c>
      <c r="G39" s="46">
        <v>21</v>
      </c>
      <c r="H39" s="16"/>
      <c r="I39" s="30">
        <f t="shared" ca="1" si="6"/>
        <v>0</v>
      </c>
      <c r="J39" s="42">
        <f t="shared" ca="1" si="0"/>
        <v>0</v>
      </c>
      <c r="K39" s="33">
        <f t="shared" ca="1" si="1"/>
        <v>1</v>
      </c>
      <c r="L39" s="16"/>
      <c r="M39" s="36">
        <f t="shared" ca="1" si="7"/>
        <v>3.9200000000000004</v>
      </c>
      <c r="N39" s="39">
        <f t="shared" ca="1" si="8"/>
        <v>0</v>
      </c>
      <c r="O39" s="120">
        <f t="shared" ca="1" si="9"/>
        <v>1</v>
      </c>
      <c r="P39" s="39">
        <f t="shared" ca="1" si="10"/>
        <v>3.9200000000000004</v>
      </c>
      <c r="Q39" s="39">
        <f t="shared" ca="1" si="2"/>
        <v>0</v>
      </c>
      <c r="R39" s="16"/>
      <c r="S39" s="33">
        <f t="shared" ca="1" si="11"/>
        <v>0</v>
      </c>
      <c r="T39" s="30">
        <f ca="1">COUNTIF(INDIRECT("Mess12!B"&amp;(ROW(A39)*4-9)):INDIRECT("Mess12!B"&amp;(ROW(A39)*4-6)),"&gt;=500")*15</f>
        <v>0</v>
      </c>
    </row>
    <row r="40" spans="1:20" ht="15.6" thickTop="1" thickBot="1" x14ac:dyDescent="0.35">
      <c r="A40" s="8">
        <f t="shared" si="12"/>
        <v>40879.583333333241</v>
      </c>
      <c r="B40" s="27">
        <f t="shared" ca="1" si="3"/>
        <v>0</v>
      </c>
      <c r="C40" s="27">
        <f t="shared" ca="1" si="4"/>
        <v>0</v>
      </c>
      <c r="D40" s="27">
        <f t="shared" ca="1" si="5"/>
        <v>0</v>
      </c>
      <c r="E40" s="16"/>
      <c r="F40" s="46">
        <v>7.18E-4</v>
      </c>
      <c r="G40" s="46">
        <v>21</v>
      </c>
      <c r="H40" s="16"/>
      <c r="I40" s="30">
        <f t="shared" ca="1" si="6"/>
        <v>0</v>
      </c>
      <c r="J40" s="42">
        <f t="shared" ca="1" si="0"/>
        <v>0</v>
      </c>
      <c r="K40" s="33">
        <f t="shared" ca="1" si="1"/>
        <v>1</v>
      </c>
      <c r="L40" s="16"/>
      <c r="M40" s="36">
        <f t="shared" ca="1" si="7"/>
        <v>3.94</v>
      </c>
      <c r="N40" s="39">
        <f t="shared" ca="1" si="8"/>
        <v>0</v>
      </c>
      <c r="O40" s="120">
        <f t="shared" ca="1" si="9"/>
        <v>1</v>
      </c>
      <c r="P40" s="39">
        <f t="shared" ca="1" si="10"/>
        <v>3.94</v>
      </c>
      <c r="Q40" s="39">
        <f t="shared" ca="1" si="2"/>
        <v>0</v>
      </c>
      <c r="R40" s="16"/>
      <c r="S40" s="33">
        <f t="shared" ca="1" si="11"/>
        <v>0</v>
      </c>
      <c r="T40" s="30">
        <f ca="1">COUNTIF(INDIRECT("Mess12!B"&amp;(ROW(A40)*4-9)):INDIRECT("Mess12!B"&amp;(ROW(A40)*4-6)),"&gt;=500")*15</f>
        <v>0</v>
      </c>
    </row>
    <row r="41" spans="1:20" ht="15.6" thickTop="1" thickBot="1" x14ac:dyDescent="0.35">
      <c r="A41" s="8">
        <f t="shared" si="12"/>
        <v>40879.624999999905</v>
      </c>
      <c r="B41" s="27">
        <f t="shared" ca="1" si="3"/>
        <v>0</v>
      </c>
      <c r="C41" s="27">
        <f t="shared" ca="1" si="4"/>
        <v>0</v>
      </c>
      <c r="D41" s="27">
        <f t="shared" ca="1" si="5"/>
        <v>0</v>
      </c>
      <c r="E41" s="16"/>
      <c r="F41" s="46">
        <v>7.18E-4</v>
      </c>
      <c r="G41" s="46">
        <v>21</v>
      </c>
      <c r="H41" s="16"/>
      <c r="I41" s="30">
        <f t="shared" ca="1" si="6"/>
        <v>0</v>
      </c>
      <c r="J41" s="42">
        <f t="shared" ca="1" si="0"/>
        <v>0</v>
      </c>
      <c r="K41" s="33">
        <f t="shared" ca="1" si="1"/>
        <v>1</v>
      </c>
      <c r="L41" s="16"/>
      <c r="M41" s="36">
        <f t="shared" ca="1" si="7"/>
        <v>3.9599999999999995</v>
      </c>
      <c r="N41" s="39">
        <f t="shared" ca="1" si="8"/>
        <v>0</v>
      </c>
      <c r="O41" s="120">
        <f t="shared" ca="1" si="9"/>
        <v>1</v>
      </c>
      <c r="P41" s="39">
        <f t="shared" ca="1" si="10"/>
        <v>3.9599999999999995</v>
      </c>
      <c r="Q41" s="39">
        <f t="shared" ca="1" si="2"/>
        <v>0</v>
      </c>
      <c r="R41" s="16"/>
      <c r="S41" s="33">
        <f t="shared" ca="1" si="11"/>
        <v>0</v>
      </c>
      <c r="T41" s="30">
        <f ca="1">COUNTIF(INDIRECT("Mess12!B"&amp;(ROW(A41)*4-9)):INDIRECT("Mess12!B"&amp;(ROW(A41)*4-6)),"&gt;=500")*15</f>
        <v>0</v>
      </c>
    </row>
    <row r="42" spans="1:20" ht="15.6" thickTop="1" thickBot="1" x14ac:dyDescent="0.35">
      <c r="A42" s="8">
        <f t="shared" si="12"/>
        <v>40879.66666666657</v>
      </c>
      <c r="B42" s="27">
        <f t="shared" ca="1" si="3"/>
        <v>0.5355065538899999</v>
      </c>
      <c r="C42" s="27">
        <f t="shared" ca="1" si="4"/>
        <v>0.59500728209999987</v>
      </c>
      <c r="D42" s="27">
        <f t="shared" ca="1" si="5"/>
        <v>5.9500728209999972E-2</v>
      </c>
      <c r="E42" s="16"/>
      <c r="F42" s="46">
        <v>7.18E-4</v>
      </c>
      <c r="G42" s="46">
        <v>21</v>
      </c>
      <c r="H42" s="16"/>
      <c r="I42" s="30">
        <f t="shared" ca="1" si="6"/>
        <v>114.25</v>
      </c>
      <c r="J42" s="42">
        <f t="shared" ca="1" si="0"/>
        <v>114.25</v>
      </c>
      <c r="K42" s="33">
        <f t="shared" ca="1" si="1"/>
        <v>1</v>
      </c>
      <c r="L42" s="16"/>
      <c r="M42" s="36">
        <f t="shared" ca="1" si="7"/>
        <v>34.54</v>
      </c>
      <c r="N42" s="39">
        <f t="shared" ca="1" si="8"/>
        <v>0</v>
      </c>
      <c r="O42" s="120">
        <f t="shared" ca="1" si="9"/>
        <v>1</v>
      </c>
      <c r="P42" s="39">
        <f t="shared" ca="1" si="10"/>
        <v>34.54</v>
      </c>
      <c r="Q42" s="39">
        <f t="shared" ca="1" si="2"/>
        <v>0</v>
      </c>
      <c r="R42" s="16"/>
      <c r="S42" s="33">
        <f t="shared" ca="1" si="11"/>
        <v>0.9</v>
      </c>
      <c r="T42" s="30">
        <f ca="1">COUNTIF(INDIRECT("Mess12!B"&amp;(ROW(A42)*4-9)):INDIRECT("Mess12!B"&amp;(ROW(A42)*4-6)),"&gt;=500")*15</f>
        <v>30</v>
      </c>
    </row>
    <row r="43" spans="1:20" ht="15.6" thickTop="1" thickBot="1" x14ac:dyDescent="0.35">
      <c r="A43" s="8">
        <f t="shared" si="12"/>
        <v>40879.708333333234</v>
      </c>
      <c r="B43" s="27">
        <f t="shared" ca="1" si="3"/>
        <v>0</v>
      </c>
      <c r="C43" s="27">
        <f t="shared" ca="1" si="4"/>
        <v>0.32649901199999998</v>
      </c>
      <c r="D43" s="27">
        <f t="shared" ca="1" si="5"/>
        <v>0.32649901199999998</v>
      </c>
      <c r="E43" s="16"/>
      <c r="F43" s="46">
        <v>7.18E-4</v>
      </c>
      <c r="G43" s="46">
        <v>21</v>
      </c>
      <c r="H43" s="16"/>
      <c r="I43" s="30">
        <f t="shared" ca="1" si="6"/>
        <v>54</v>
      </c>
      <c r="J43" s="42">
        <f t="shared" ca="1" si="0"/>
        <v>54</v>
      </c>
      <c r="K43" s="33">
        <f t="shared" ca="1" si="1"/>
        <v>1</v>
      </c>
      <c r="L43" s="16"/>
      <c r="M43" s="36">
        <f t="shared" ca="1" si="7"/>
        <v>40.1</v>
      </c>
      <c r="N43" s="39">
        <f t="shared" ca="1" si="8"/>
        <v>0</v>
      </c>
      <c r="O43" s="120">
        <f t="shared" ca="1" si="9"/>
        <v>1</v>
      </c>
      <c r="P43" s="39">
        <f t="shared" ca="1" si="10"/>
        <v>40.1</v>
      </c>
      <c r="Q43" s="39">
        <f t="shared" ca="1" si="2"/>
        <v>0</v>
      </c>
      <c r="R43" s="16"/>
      <c r="S43" s="33">
        <f t="shared" ca="1" si="11"/>
        <v>0</v>
      </c>
      <c r="T43" s="30">
        <f ca="1">COUNTIF(INDIRECT("Mess12!B"&amp;(ROW(A43)*4-9)):INDIRECT("Mess12!B"&amp;(ROW(A43)*4-6)),"&gt;=500")*15</f>
        <v>15</v>
      </c>
    </row>
    <row r="44" spans="1:20" ht="15.6" thickTop="1" thickBot="1" x14ac:dyDescent="0.35">
      <c r="A44" s="8">
        <f t="shared" si="12"/>
        <v>40879.749999999898</v>
      </c>
      <c r="B44" s="27">
        <f t="shared" ca="1" si="3"/>
        <v>0.56027759697000001</v>
      </c>
      <c r="C44" s="27">
        <f t="shared" ca="1" si="4"/>
        <v>0.62253066329999995</v>
      </c>
      <c r="D44" s="27">
        <f t="shared" ca="1" si="5"/>
        <v>6.2253066329999981E-2</v>
      </c>
      <c r="E44" s="16"/>
      <c r="F44" s="46">
        <v>7.18E-4</v>
      </c>
      <c r="G44" s="46">
        <v>21</v>
      </c>
      <c r="H44" s="16"/>
      <c r="I44" s="30">
        <f t="shared" ca="1" si="6"/>
        <v>100.75</v>
      </c>
      <c r="J44" s="42">
        <f t="shared" ca="1" si="0"/>
        <v>100.75</v>
      </c>
      <c r="K44" s="33">
        <f t="shared" ca="1" si="1"/>
        <v>1</v>
      </c>
      <c r="L44" s="16"/>
      <c r="M44" s="36">
        <f t="shared" ca="1" si="7"/>
        <v>40.98</v>
      </c>
      <c r="N44" s="39">
        <f t="shared" ca="1" si="8"/>
        <v>0</v>
      </c>
      <c r="O44" s="120">
        <f t="shared" ca="1" si="9"/>
        <v>1</v>
      </c>
      <c r="P44" s="39">
        <f t="shared" ca="1" si="10"/>
        <v>40.98</v>
      </c>
      <c r="Q44" s="39">
        <f t="shared" ca="1" si="2"/>
        <v>0</v>
      </c>
      <c r="R44" s="16"/>
      <c r="S44" s="33">
        <f t="shared" ca="1" si="11"/>
        <v>0.9</v>
      </c>
      <c r="T44" s="30">
        <f ca="1">COUNTIF(INDIRECT("Mess12!B"&amp;(ROW(A44)*4-9)):INDIRECT("Mess12!B"&amp;(ROW(A44)*4-6)),"&gt;=500")*15</f>
        <v>45</v>
      </c>
    </row>
    <row r="45" spans="1:20" ht="15.6" thickTop="1" thickBot="1" x14ac:dyDescent="0.35">
      <c r="A45" s="8">
        <f t="shared" si="12"/>
        <v>40879.791666666562</v>
      </c>
      <c r="B45" s="27">
        <f t="shared" ca="1" si="3"/>
        <v>0.69166766592000006</v>
      </c>
      <c r="C45" s="27">
        <f t="shared" ca="1" si="4"/>
        <v>0.76851962880000002</v>
      </c>
      <c r="D45" s="27">
        <f t="shared" ca="1" si="5"/>
        <v>7.6851962879999985E-2</v>
      </c>
      <c r="E45" s="16"/>
      <c r="F45" s="46">
        <v>7.18E-4</v>
      </c>
      <c r="G45" s="46">
        <v>21</v>
      </c>
      <c r="H45" s="16"/>
      <c r="I45" s="30">
        <f t="shared" ca="1" si="6"/>
        <v>128</v>
      </c>
      <c r="J45" s="42">
        <f t="shared" ca="1" si="0"/>
        <v>128</v>
      </c>
      <c r="K45" s="33">
        <f t="shared" ca="1" si="1"/>
        <v>1</v>
      </c>
      <c r="L45" s="16"/>
      <c r="M45" s="36">
        <f t="shared" ca="1" si="7"/>
        <v>39.82</v>
      </c>
      <c r="N45" s="39">
        <f t="shared" ca="1" si="8"/>
        <v>0</v>
      </c>
      <c r="O45" s="120">
        <f t="shared" ca="1" si="9"/>
        <v>1</v>
      </c>
      <c r="P45" s="39">
        <f t="shared" ca="1" si="10"/>
        <v>39.82</v>
      </c>
      <c r="Q45" s="39">
        <f t="shared" ca="1" si="2"/>
        <v>0</v>
      </c>
      <c r="R45" s="16"/>
      <c r="S45" s="33">
        <f t="shared" ca="1" si="11"/>
        <v>0.9</v>
      </c>
      <c r="T45" s="30">
        <f ca="1">COUNTIF(INDIRECT("Mess12!B"&amp;(ROW(A45)*4-9)):INDIRECT("Mess12!B"&amp;(ROW(A45)*4-6)),"&gt;=500")*15</f>
        <v>60</v>
      </c>
    </row>
    <row r="46" spans="1:20" ht="15.6" thickTop="1" thickBot="1" x14ac:dyDescent="0.35">
      <c r="A46" s="8">
        <f t="shared" si="12"/>
        <v>40879.833333333227</v>
      </c>
      <c r="B46" s="27">
        <f t="shared" ca="1" si="3"/>
        <v>0.66564884295000004</v>
      </c>
      <c r="C46" s="27">
        <f t="shared" ca="1" si="4"/>
        <v>0.73960982549999998</v>
      </c>
      <c r="D46" s="27">
        <f t="shared" ca="1" si="5"/>
        <v>7.3960982549999985E-2</v>
      </c>
      <c r="E46" s="16"/>
      <c r="F46" s="46">
        <v>7.18E-4</v>
      </c>
      <c r="G46" s="46">
        <v>21</v>
      </c>
      <c r="H46" s="16"/>
      <c r="I46" s="30">
        <f t="shared" ca="1" si="6"/>
        <v>126.75</v>
      </c>
      <c r="J46" s="42">
        <f t="shared" ca="1" si="0"/>
        <v>126.75</v>
      </c>
      <c r="K46" s="33">
        <f t="shared" ca="1" si="1"/>
        <v>1</v>
      </c>
      <c r="L46" s="16"/>
      <c r="M46" s="36">
        <f t="shared" ca="1" si="7"/>
        <v>38.700000000000003</v>
      </c>
      <c r="N46" s="39">
        <f t="shared" ca="1" si="8"/>
        <v>0</v>
      </c>
      <c r="O46" s="120">
        <f t="shared" ca="1" si="9"/>
        <v>1</v>
      </c>
      <c r="P46" s="39">
        <f t="shared" ca="1" si="10"/>
        <v>38.700000000000003</v>
      </c>
      <c r="Q46" s="39">
        <f t="shared" ca="1" si="2"/>
        <v>0</v>
      </c>
      <c r="R46" s="16"/>
      <c r="S46" s="33">
        <f t="shared" ca="1" si="11"/>
        <v>0.9</v>
      </c>
      <c r="T46" s="30">
        <f ca="1">COUNTIF(INDIRECT("Mess12!B"&amp;(ROW(A46)*4-9)):INDIRECT("Mess12!B"&amp;(ROW(A46)*4-6)),"&gt;=500")*15</f>
        <v>60</v>
      </c>
    </row>
    <row r="47" spans="1:20" ht="15.6" thickTop="1" thickBot="1" x14ac:dyDescent="0.35">
      <c r="A47" s="8">
        <f t="shared" si="12"/>
        <v>40879.874999999891</v>
      </c>
      <c r="B47" s="27">
        <f t="shared" ca="1" si="3"/>
        <v>0.63652380120000007</v>
      </c>
      <c r="C47" s="27">
        <f t="shared" ca="1" si="4"/>
        <v>0.70724866800000008</v>
      </c>
      <c r="D47" s="27">
        <f t="shared" ca="1" si="5"/>
        <v>7.0724866799999994E-2</v>
      </c>
      <c r="E47" s="16"/>
      <c r="F47" s="46">
        <v>7.18E-4</v>
      </c>
      <c r="G47" s="46">
        <v>21</v>
      </c>
      <c r="H47" s="16"/>
      <c r="I47" s="30">
        <f t="shared" ca="1" si="6"/>
        <v>124.75</v>
      </c>
      <c r="J47" s="42">
        <f t="shared" ca="1" si="0"/>
        <v>124.75</v>
      </c>
      <c r="K47" s="33">
        <f t="shared" ca="1" si="1"/>
        <v>1</v>
      </c>
      <c r="L47" s="16"/>
      <c r="M47" s="36">
        <f t="shared" ca="1" si="7"/>
        <v>37.6</v>
      </c>
      <c r="N47" s="39">
        <f t="shared" ca="1" si="8"/>
        <v>0</v>
      </c>
      <c r="O47" s="120">
        <f t="shared" ca="1" si="9"/>
        <v>1</v>
      </c>
      <c r="P47" s="39">
        <f t="shared" ca="1" si="10"/>
        <v>37.6</v>
      </c>
      <c r="Q47" s="39">
        <f t="shared" ca="1" si="2"/>
        <v>0</v>
      </c>
      <c r="R47" s="16"/>
      <c r="S47" s="33">
        <f t="shared" ca="1" si="11"/>
        <v>0.9</v>
      </c>
      <c r="T47" s="30">
        <f ca="1">COUNTIF(INDIRECT("Mess12!B"&amp;(ROW(A47)*4-9)):INDIRECT("Mess12!B"&amp;(ROW(A47)*4-6)),"&gt;=500")*15</f>
        <v>60</v>
      </c>
    </row>
    <row r="48" spans="1:20" ht="15.6" thickTop="1" thickBot="1" x14ac:dyDescent="0.35">
      <c r="A48" s="8">
        <f t="shared" si="12"/>
        <v>40879.916666666555</v>
      </c>
      <c r="B48" s="27">
        <f t="shared" ca="1" si="3"/>
        <v>0.61261310880000008</v>
      </c>
      <c r="C48" s="27">
        <f t="shared" ca="1" si="4"/>
        <v>0.68068123200000008</v>
      </c>
      <c r="D48" s="27">
        <f t="shared" ca="1" si="5"/>
        <v>6.8068123199999997E-2</v>
      </c>
      <c r="E48" s="16"/>
      <c r="F48" s="46">
        <v>7.18E-4</v>
      </c>
      <c r="G48" s="46">
        <v>21</v>
      </c>
      <c r="H48" s="16"/>
      <c r="I48" s="30">
        <f t="shared" ca="1" si="6"/>
        <v>123.75</v>
      </c>
      <c r="J48" s="42">
        <f t="shared" ca="1" si="0"/>
        <v>123.75</v>
      </c>
      <c r="K48" s="33">
        <f t="shared" ca="1" si="1"/>
        <v>1</v>
      </c>
      <c r="L48" s="16"/>
      <c r="M48" s="36">
        <f t="shared" ca="1" si="7"/>
        <v>36.480000000000004</v>
      </c>
      <c r="N48" s="39">
        <f t="shared" ca="1" si="8"/>
        <v>0</v>
      </c>
      <c r="O48" s="120">
        <f t="shared" ca="1" si="9"/>
        <v>1</v>
      </c>
      <c r="P48" s="39">
        <f t="shared" ca="1" si="10"/>
        <v>36.480000000000004</v>
      </c>
      <c r="Q48" s="39">
        <f t="shared" ca="1" si="2"/>
        <v>0</v>
      </c>
      <c r="R48" s="16"/>
      <c r="S48" s="33">
        <f t="shared" ca="1" si="11"/>
        <v>0.9</v>
      </c>
      <c r="T48" s="30">
        <f ca="1">COUNTIF(INDIRECT("Mess12!B"&amp;(ROW(A48)*4-9)):INDIRECT("Mess12!B"&amp;(ROW(A48)*4-6)),"&gt;=500")*15</f>
        <v>60</v>
      </c>
    </row>
    <row r="49" spans="1:20" ht="15.6" thickTop="1" thickBot="1" x14ac:dyDescent="0.35">
      <c r="A49" s="8">
        <f t="shared" si="12"/>
        <v>40879.958333333219</v>
      </c>
      <c r="B49" s="27">
        <f t="shared" ca="1" si="3"/>
        <v>0.33383777615999999</v>
      </c>
      <c r="C49" s="27">
        <f t="shared" ca="1" si="4"/>
        <v>0.37093086240000001</v>
      </c>
      <c r="D49" s="27">
        <f t="shared" ca="1" si="5"/>
        <v>3.7093086239999989E-2</v>
      </c>
      <c r="E49" s="16"/>
      <c r="F49" s="46">
        <v>7.18E-4</v>
      </c>
      <c r="G49" s="46">
        <v>21</v>
      </c>
      <c r="H49" s="16"/>
      <c r="I49" s="30">
        <f t="shared" ca="1" si="6"/>
        <v>92</v>
      </c>
      <c r="J49" s="42">
        <f t="shared" ca="1" si="0"/>
        <v>92</v>
      </c>
      <c r="K49" s="33">
        <f t="shared" ca="1" si="1"/>
        <v>1</v>
      </c>
      <c r="L49" s="16"/>
      <c r="M49" s="36">
        <f t="shared" ca="1" si="7"/>
        <v>26.74</v>
      </c>
      <c r="N49" s="39">
        <f t="shared" ca="1" si="8"/>
        <v>0</v>
      </c>
      <c r="O49" s="120">
        <f t="shared" ca="1" si="9"/>
        <v>1</v>
      </c>
      <c r="P49" s="39">
        <f t="shared" ca="1" si="10"/>
        <v>26.74</v>
      </c>
      <c r="Q49" s="39">
        <f t="shared" ca="1" si="2"/>
        <v>0</v>
      </c>
      <c r="R49" s="16"/>
      <c r="S49" s="33">
        <f t="shared" ca="1" si="11"/>
        <v>0.9</v>
      </c>
      <c r="T49" s="30">
        <f ca="1">COUNTIF(INDIRECT("Mess12!B"&amp;(ROW(A49)*4-9)):INDIRECT("Mess12!B"&amp;(ROW(A49)*4-6)),"&gt;=500")*15</f>
        <v>45</v>
      </c>
    </row>
    <row r="50" spans="1:20" ht="15.6" thickTop="1" thickBot="1" x14ac:dyDescent="0.35">
      <c r="A50" s="8">
        <f t="shared" si="12"/>
        <v>40879.999999999884</v>
      </c>
      <c r="B50" s="27">
        <f t="shared" ca="1" si="3"/>
        <v>0.57448084680000011</v>
      </c>
      <c r="C50" s="27">
        <f t="shared" ca="1" si="4"/>
        <v>0.63831205200000007</v>
      </c>
      <c r="D50" s="27">
        <f t="shared" ca="1" si="5"/>
        <v>6.3831205199999991E-2</v>
      </c>
      <c r="E50" s="16"/>
      <c r="F50" s="46">
        <v>7.18E-4</v>
      </c>
      <c r="G50" s="46">
        <v>21</v>
      </c>
      <c r="H50" s="16"/>
      <c r="I50" s="30">
        <f t="shared" ca="1" si="6"/>
        <v>122</v>
      </c>
      <c r="J50" s="42">
        <f t="shared" ca="1" si="0"/>
        <v>122</v>
      </c>
      <c r="K50" s="33">
        <f t="shared" ca="1" si="1"/>
        <v>1</v>
      </c>
      <c r="L50" s="16"/>
      <c r="M50" s="36">
        <f t="shared" ca="1" si="7"/>
        <v>34.700000000000003</v>
      </c>
      <c r="N50" s="39">
        <f t="shared" ca="1" si="8"/>
        <v>0</v>
      </c>
      <c r="O50" s="120">
        <f t="shared" ca="1" si="9"/>
        <v>1</v>
      </c>
      <c r="P50" s="39">
        <f t="shared" ca="1" si="10"/>
        <v>34.700000000000003</v>
      </c>
      <c r="Q50" s="39">
        <f t="shared" ca="1" si="2"/>
        <v>0</v>
      </c>
      <c r="R50" s="16"/>
      <c r="S50" s="33">
        <f t="shared" ca="1" si="11"/>
        <v>0.9</v>
      </c>
      <c r="T50" s="30">
        <f ca="1">COUNTIF(INDIRECT("Mess12!B"&amp;(ROW(A50)*4-9)):INDIRECT("Mess12!B"&amp;(ROW(A50)*4-6)),"&gt;=500")*15</f>
        <v>60</v>
      </c>
    </row>
    <row r="51" spans="1:20" ht="15.6" thickTop="1" thickBot="1" x14ac:dyDescent="0.35">
      <c r="A51" s="8">
        <f t="shared" si="12"/>
        <v>40880.041666666548</v>
      </c>
      <c r="B51" s="27">
        <f t="shared" ca="1" si="3"/>
        <v>0.54779504850000005</v>
      </c>
      <c r="C51" s="27">
        <f t="shared" ca="1" si="4"/>
        <v>0.608661165</v>
      </c>
      <c r="D51" s="27">
        <f t="shared" ca="1" si="5"/>
        <v>6.0866116499999984E-2</v>
      </c>
      <c r="E51" s="16"/>
      <c r="F51" s="46">
        <v>7.18E-4</v>
      </c>
      <c r="G51" s="46">
        <v>21</v>
      </c>
      <c r="H51" s="16"/>
      <c r="I51" s="30">
        <f t="shared" ca="1" si="6"/>
        <v>120.5</v>
      </c>
      <c r="J51" s="42">
        <f t="shared" ca="1" si="0"/>
        <v>120.5</v>
      </c>
      <c r="K51" s="33">
        <f t="shared" ca="1" si="1"/>
        <v>1</v>
      </c>
      <c r="L51" s="16"/>
      <c r="M51" s="36">
        <f t="shared" ca="1" si="7"/>
        <v>33.5</v>
      </c>
      <c r="N51" s="39">
        <f t="shared" ca="1" si="8"/>
        <v>0</v>
      </c>
      <c r="O51" s="120">
        <f t="shared" ca="1" si="9"/>
        <v>1</v>
      </c>
      <c r="P51" s="39">
        <f t="shared" ca="1" si="10"/>
        <v>33.5</v>
      </c>
      <c r="Q51" s="39">
        <f t="shared" ca="1" si="2"/>
        <v>0</v>
      </c>
      <c r="R51" s="16"/>
      <c r="S51" s="33">
        <f t="shared" ca="1" si="11"/>
        <v>0.9</v>
      </c>
      <c r="T51" s="30">
        <f ca="1">COUNTIF(INDIRECT("Mess12!B"&amp;(ROW(A51)*4-9)):INDIRECT("Mess12!B"&amp;(ROW(A51)*4-6)),"&gt;=500")*15</f>
        <v>60</v>
      </c>
    </row>
    <row r="52" spans="1:20" ht="15.6" thickTop="1" thickBot="1" x14ac:dyDescent="0.35">
      <c r="A52" s="8">
        <f t="shared" si="12"/>
        <v>40880.083333333212</v>
      </c>
      <c r="B52" s="27">
        <f t="shared" ca="1" si="3"/>
        <v>0.53458310178000013</v>
      </c>
      <c r="C52" s="27">
        <f t="shared" ca="1" si="4"/>
        <v>0.5939812242000001</v>
      </c>
      <c r="D52" s="27">
        <f t="shared" ca="1" si="5"/>
        <v>5.9398122419999998E-2</v>
      </c>
      <c r="E52" s="16"/>
      <c r="F52" s="46">
        <v>7.18E-4</v>
      </c>
      <c r="G52" s="46">
        <v>21</v>
      </c>
      <c r="H52" s="16"/>
      <c r="I52" s="30">
        <f t="shared" ca="1" si="6"/>
        <v>120.25</v>
      </c>
      <c r="J52" s="42">
        <f t="shared" ca="1" si="0"/>
        <v>120.25</v>
      </c>
      <c r="K52" s="33">
        <f t="shared" ca="1" si="1"/>
        <v>1</v>
      </c>
      <c r="L52" s="16"/>
      <c r="M52" s="36">
        <f t="shared" ca="1" si="7"/>
        <v>32.760000000000005</v>
      </c>
      <c r="N52" s="39">
        <f t="shared" ca="1" si="8"/>
        <v>0</v>
      </c>
      <c r="O52" s="120">
        <f t="shared" ca="1" si="9"/>
        <v>1</v>
      </c>
      <c r="P52" s="39">
        <f t="shared" ca="1" si="10"/>
        <v>32.760000000000005</v>
      </c>
      <c r="Q52" s="39">
        <f t="shared" ca="1" si="2"/>
        <v>0</v>
      </c>
      <c r="R52" s="16"/>
      <c r="S52" s="33">
        <f t="shared" ca="1" si="11"/>
        <v>0.9</v>
      </c>
      <c r="T52" s="30">
        <f ca="1">COUNTIF(INDIRECT("Mess12!B"&amp;(ROW(A52)*4-9)):INDIRECT("Mess12!B"&amp;(ROW(A52)*4-6)),"&gt;=500")*15</f>
        <v>60</v>
      </c>
    </row>
    <row r="53" spans="1:20" ht="15.6" thickTop="1" thickBot="1" x14ac:dyDescent="0.35">
      <c r="A53" s="8">
        <f t="shared" si="12"/>
        <v>40880.124999999876</v>
      </c>
      <c r="B53" s="27">
        <f t="shared" ca="1" si="3"/>
        <v>0.51643024523999992</v>
      </c>
      <c r="C53" s="27">
        <f t="shared" ca="1" si="4"/>
        <v>0.57381138359999995</v>
      </c>
      <c r="D53" s="27">
        <f t="shared" ca="1" si="5"/>
        <v>5.7381138359999979E-2</v>
      </c>
      <c r="E53" s="16"/>
      <c r="F53" s="46">
        <v>7.18E-4</v>
      </c>
      <c r="G53" s="46">
        <v>21</v>
      </c>
      <c r="H53" s="16"/>
      <c r="I53" s="30">
        <f t="shared" ca="1" si="6"/>
        <v>119</v>
      </c>
      <c r="J53" s="42">
        <f t="shared" ca="1" si="0"/>
        <v>119</v>
      </c>
      <c r="K53" s="33">
        <f t="shared" ca="1" si="1"/>
        <v>1</v>
      </c>
      <c r="L53" s="16"/>
      <c r="M53" s="36">
        <f t="shared" ca="1" si="7"/>
        <v>31.979999999999997</v>
      </c>
      <c r="N53" s="39">
        <f t="shared" ca="1" si="8"/>
        <v>0</v>
      </c>
      <c r="O53" s="120">
        <f t="shared" ca="1" si="9"/>
        <v>1</v>
      </c>
      <c r="P53" s="39">
        <f t="shared" ca="1" si="10"/>
        <v>31.979999999999997</v>
      </c>
      <c r="Q53" s="39">
        <f t="shared" ca="1" si="2"/>
        <v>0</v>
      </c>
      <c r="R53" s="16"/>
      <c r="S53" s="33">
        <f t="shared" ca="1" si="11"/>
        <v>0.9</v>
      </c>
      <c r="T53" s="30">
        <f ca="1">COUNTIF(INDIRECT("Mess12!B"&amp;(ROW(A53)*4-9)):INDIRECT("Mess12!B"&amp;(ROW(A53)*4-6)),"&gt;=500")*15</f>
        <v>60</v>
      </c>
    </row>
    <row r="54" spans="1:20" ht="15.6" thickTop="1" thickBot="1" x14ac:dyDescent="0.35">
      <c r="A54" s="8">
        <f t="shared" si="12"/>
        <v>40880.166666666541</v>
      </c>
      <c r="B54" s="27">
        <f t="shared" ca="1" si="3"/>
        <v>0.50609518091999994</v>
      </c>
      <c r="C54" s="27">
        <f t="shared" ca="1" si="4"/>
        <v>0.56232797879999996</v>
      </c>
      <c r="D54" s="27">
        <f t="shared" ca="1" si="5"/>
        <v>5.6232797879999984E-2</v>
      </c>
      <c r="E54" s="16"/>
      <c r="F54" s="46">
        <v>7.18E-4</v>
      </c>
      <c r="G54" s="46">
        <v>21</v>
      </c>
      <c r="H54" s="16"/>
      <c r="I54" s="30">
        <f t="shared" ca="1" si="6"/>
        <v>119</v>
      </c>
      <c r="J54" s="42">
        <f t="shared" ca="1" si="0"/>
        <v>119</v>
      </c>
      <c r="K54" s="33">
        <f t="shared" ca="1" si="1"/>
        <v>1</v>
      </c>
      <c r="L54" s="16"/>
      <c r="M54" s="36">
        <f t="shared" ca="1" si="7"/>
        <v>31.339999999999996</v>
      </c>
      <c r="N54" s="39">
        <f t="shared" ca="1" si="8"/>
        <v>0</v>
      </c>
      <c r="O54" s="120">
        <f t="shared" ca="1" si="9"/>
        <v>1</v>
      </c>
      <c r="P54" s="39">
        <f t="shared" ca="1" si="10"/>
        <v>31.339999999999996</v>
      </c>
      <c r="Q54" s="39">
        <f t="shared" ca="1" si="2"/>
        <v>0</v>
      </c>
      <c r="R54" s="16"/>
      <c r="S54" s="33">
        <f t="shared" ca="1" si="11"/>
        <v>0.9</v>
      </c>
      <c r="T54" s="30">
        <f ca="1">COUNTIF(INDIRECT("Mess12!B"&amp;(ROW(A54)*4-9)):INDIRECT("Mess12!B"&amp;(ROW(A54)*4-6)),"&gt;=500")*15</f>
        <v>60</v>
      </c>
    </row>
    <row r="55" spans="1:20" ht="15.6" thickTop="1" thickBot="1" x14ac:dyDescent="0.35">
      <c r="A55" s="8">
        <f t="shared" si="12"/>
        <v>40880.208333333205</v>
      </c>
      <c r="B55" s="27">
        <f t="shared" ca="1" si="3"/>
        <v>0.49826381850000001</v>
      </c>
      <c r="C55" s="27">
        <f t="shared" ca="1" si="4"/>
        <v>0.55362646500000001</v>
      </c>
      <c r="D55" s="27">
        <f t="shared" ca="1" si="5"/>
        <v>5.5362646499999987E-2</v>
      </c>
      <c r="E55" s="16"/>
      <c r="F55" s="46">
        <v>7.18E-4</v>
      </c>
      <c r="G55" s="46">
        <v>21</v>
      </c>
      <c r="H55" s="16"/>
      <c r="I55" s="30">
        <f t="shared" ca="1" si="6"/>
        <v>118.75</v>
      </c>
      <c r="J55" s="42">
        <f t="shared" ca="1" si="0"/>
        <v>118.75</v>
      </c>
      <c r="K55" s="33">
        <f t="shared" ca="1" si="1"/>
        <v>1</v>
      </c>
      <c r="L55" s="16"/>
      <c r="M55" s="36">
        <f t="shared" ca="1" si="7"/>
        <v>30.920000000000005</v>
      </c>
      <c r="N55" s="39">
        <f t="shared" ca="1" si="8"/>
        <v>0</v>
      </c>
      <c r="O55" s="120">
        <f t="shared" ca="1" si="9"/>
        <v>1</v>
      </c>
      <c r="P55" s="39">
        <f t="shared" ca="1" si="10"/>
        <v>30.920000000000005</v>
      </c>
      <c r="Q55" s="39">
        <f t="shared" ca="1" si="2"/>
        <v>0</v>
      </c>
      <c r="R55" s="16"/>
      <c r="S55" s="33">
        <f t="shared" ca="1" si="11"/>
        <v>0.9</v>
      </c>
      <c r="T55" s="30">
        <f ca="1">COUNTIF(INDIRECT("Mess12!B"&amp;(ROW(A55)*4-9)):INDIRECT("Mess12!B"&amp;(ROW(A55)*4-6)),"&gt;=500")*15</f>
        <v>60</v>
      </c>
    </row>
    <row r="56" spans="1:20" ht="15.6" thickTop="1" thickBot="1" x14ac:dyDescent="0.35">
      <c r="A56" s="8">
        <f t="shared" si="12"/>
        <v>40880.249999999869</v>
      </c>
      <c r="B56" s="27">
        <f t="shared" ca="1" si="3"/>
        <v>0.48510208152000001</v>
      </c>
      <c r="C56" s="27">
        <f t="shared" ca="1" si="4"/>
        <v>0.53900231279999999</v>
      </c>
      <c r="D56" s="27">
        <f t="shared" ca="1" si="5"/>
        <v>5.3900231279999988E-2</v>
      </c>
      <c r="E56" s="16"/>
      <c r="F56" s="46">
        <v>7.18E-4</v>
      </c>
      <c r="G56" s="46">
        <v>21</v>
      </c>
      <c r="H56" s="16"/>
      <c r="I56" s="30">
        <f t="shared" ca="1" si="6"/>
        <v>119</v>
      </c>
      <c r="J56" s="42">
        <f t="shared" ca="1" si="0"/>
        <v>119</v>
      </c>
      <c r="K56" s="33">
        <f t="shared" ca="1" si="1"/>
        <v>1</v>
      </c>
      <c r="L56" s="16"/>
      <c r="M56" s="36">
        <f t="shared" ca="1" si="7"/>
        <v>30.04</v>
      </c>
      <c r="N56" s="39">
        <f t="shared" ca="1" si="8"/>
        <v>0</v>
      </c>
      <c r="O56" s="120">
        <f t="shared" ca="1" si="9"/>
        <v>1</v>
      </c>
      <c r="P56" s="39">
        <f t="shared" ca="1" si="10"/>
        <v>30.04</v>
      </c>
      <c r="Q56" s="39">
        <f t="shared" ca="1" si="2"/>
        <v>0</v>
      </c>
      <c r="R56" s="16"/>
      <c r="S56" s="33">
        <f t="shared" ca="1" si="11"/>
        <v>0.9</v>
      </c>
      <c r="T56" s="30">
        <f ca="1">COUNTIF(INDIRECT("Mess12!B"&amp;(ROW(A56)*4-9)):INDIRECT("Mess12!B"&amp;(ROW(A56)*4-6)),"&gt;=500")*15</f>
        <v>60</v>
      </c>
    </row>
    <row r="57" spans="1:20" ht="15.6" thickTop="1" thickBot="1" x14ac:dyDescent="0.35">
      <c r="A57" s="8">
        <f t="shared" si="12"/>
        <v>40880.291666666533</v>
      </c>
      <c r="B57" s="27">
        <f t="shared" ca="1" si="3"/>
        <v>0.47177478809999995</v>
      </c>
      <c r="C57" s="27">
        <f t="shared" ca="1" si="4"/>
        <v>0.52419420899999991</v>
      </c>
      <c r="D57" s="27">
        <f t="shared" ca="1" si="5"/>
        <v>5.2419420899999979E-2</v>
      </c>
      <c r="E57" s="16"/>
      <c r="F57" s="46">
        <v>7.18E-4</v>
      </c>
      <c r="G57" s="46">
        <v>21</v>
      </c>
      <c r="H57" s="16"/>
      <c r="I57" s="30">
        <f t="shared" ca="1" si="6"/>
        <v>118.25</v>
      </c>
      <c r="J57" s="42">
        <f t="shared" ca="1" si="0"/>
        <v>118.25</v>
      </c>
      <c r="K57" s="33">
        <f t="shared" ca="1" si="1"/>
        <v>1</v>
      </c>
      <c r="L57" s="16"/>
      <c r="M57" s="36">
        <f t="shared" ca="1" si="7"/>
        <v>29.4</v>
      </c>
      <c r="N57" s="39">
        <f t="shared" ca="1" si="8"/>
        <v>0</v>
      </c>
      <c r="O57" s="120">
        <f t="shared" ca="1" si="9"/>
        <v>1</v>
      </c>
      <c r="P57" s="39">
        <f t="shared" ca="1" si="10"/>
        <v>29.4</v>
      </c>
      <c r="Q57" s="39">
        <f t="shared" ca="1" si="2"/>
        <v>0</v>
      </c>
      <c r="R57" s="16"/>
      <c r="S57" s="33">
        <f t="shared" ca="1" si="11"/>
        <v>0.9</v>
      </c>
      <c r="T57" s="30">
        <f ca="1">COUNTIF(INDIRECT("Mess12!B"&amp;(ROW(A57)*4-9)):INDIRECT("Mess12!B"&amp;(ROW(A57)*4-6)),"&gt;=500")*15</f>
        <v>60</v>
      </c>
    </row>
    <row r="58" spans="1:20" ht="15.6" thickTop="1" thickBot="1" x14ac:dyDescent="0.35">
      <c r="A58" s="8">
        <f t="shared" si="12"/>
        <v>40880.333333333198</v>
      </c>
      <c r="B58" s="27">
        <f t="shared" ca="1" si="3"/>
        <v>0.46310953689000001</v>
      </c>
      <c r="C58" s="27">
        <f t="shared" ca="1" si="4"/>
        <v>0.51456615210000001</v>
      </c>
      <c r="D58" s="27">
        <f t="shared" ca="1" si="5"/>
        <v>5.1456615209999987E-2</v>
      </c>
      <c r="E58" s="16"/>
      <c r="F58" s="46">
        <v>7.18E-4</v>
      </c>
      <c r="G58" s="46">
        <v>21</v>
      </c>
      <c r="H58" s="16"/>
      <c r="I58" s="30">
        <f t="shared" ca="1" si="6"/>
        <v>118.25</v>
      </c>
      <c r="J58" s="42">
        <f t="shared" ca="1" si="0"/>
        <v>118.25</v>
      </c>
      <c r="K58" s="33">
        <f t="shared" ca="1" si="1"/>
        <v>1</v>
      </c>
      <c r="L58" s="16"/>
      <c r="M58" s="36">
        <f t="shared" ca="1" si="7"/>
        <v>28.860000000000003</v>
      </c>
      <c r="N58" s="39">
        <f t="shared" ca="1" si="8"/>
        <v>0</v>
      </c>
      <c r="O58" s="120">
        <f t="shared" ca="1" si="9"/>
        <v>1</v>
      </c>
      <c r="P58" s="39">
        <f t="shared" ca="1" si="10"/>
        <v>28.860000000000003</v>
      </c>
      <c r="Q58" s="39">
        <f t="shared" ca="1" si="2"/>
        <v>0</v>
      </c>
      <c r="R58" s="16"/>
      <c r="S58" s="33">
        <f t="shared" ca="1" si="11"/>
        <v>0.9</v>
      </c>
      <c r="T58" s="30">
        <f ca="1">COUNTIF(INDIRECT("Mess12!B"&amp;(ROW(A58)*4-9)):INDIRECT("Mess12!B"&amp;(ROW(A58)*4-6)),"&gt;=500")*15</f>
        <v>60</v>
      </c>
    </row>
    <row r="59" spans="1:20" ht="15.6" thickTop="1" thickBot="1" x14ac:dyDescent="0.35">
      <c r="A59" s="8">
        <f t="shared" si="12"/>
        <v>40880.374999999862</v>
      </c>
      <c r="B59" s="27">
        <f t="shared" ca="1" si="3"/>
        <v>0.45316054475999995</v>
      </c>
      <c r="C59" s="27">
        <f t="shared" ca="1" si="4"/>
        <v>0.50351171639999992</v>
      </c>
      <c r="D59" s="27">
        <f t="shared" ca="1" si="5"/>
        <v>5.0351171639999984E-2</v>
      </c>
      <c r="E59" s="16"/>
      <c r="F59" s="46">
        <v>7.18E-4</v>
      </c>
      <c r="G59" s="46">
        <v>21</v>
      </c>
      <c r="H59" s="16"/>
      <c r="I59" s="30">
        <f t="shared" ca="1" si="6"/>
        <v>118.25</v>
      </c>
      <c r="J59" s="42">
        <f t="shared" ca="1" si="0"/>
        <v>118.25</v>
      </c>
      <c r="K59" s="33">
        <f t="shared" ca="1" si="1"/>
        <v>1</v>
      </c>
      <c r="L59" s="16"/>
      <c r="M59" s="36">
        <f t="shared" ca="1" si="7"/>
        <v>28.24</v>
      </c>
      <c r="N59" s="39">
        <f t="shared" ca="1" si="8"/>
        <v>0</v>
      </c>
      <c r="O59" s="120">
        <f t="shared" ca="1" si="9"/>
        <v>1</v>
      </c>
      <c r="P59" s="39">
        <f t="shared" ca="1" si="10"/>
        <v>28.24</v>
      </c>
      <c r="Q59" s="39">
        <f t="shared" ca="1" si="2"/>
        <v>0</v>
      </c>
      <c r="R59" s="16"/>
      <c r="S59" s="33">
        <f t="shared" ca="1" si="11"/>
        <v>0.9</v>
      </c>
      <c r="T59" s="30">
        <f ca="1">COUNTIF(INDIRECT("Mess12!B"&amp;(ROW(A59)*4-9)):INDIRECT("Mess12!B"&amp;(ROW(A59)*4-6)),"&gt;=500")*15</f>
        <v>60</v>
      </c>
    </row>
    <row r="60" spans="1:20" ht="15.6" thickTop="1" thickBot="1" x14ac:dyDescent="0.35">
      <c r="A60" s="8">
        <f t="shared" si="12"/>
        <v>40880.416666666526</v>
      </c>
      <c r="B60" s="27">
        <f t="shared" ca="1" si="3"/>
        <v>0.44170186787999999</v>
      </c>
      <c r="C60" s="27">
        <f t="shared" ca="1" si="4"/>
        <v>0.4907798532</v>
      </c>
      <c r="D60" s="27">
        <f t="shared" ca="1" si="5"/>
        <v>4.9077985319999989E-2</v>
      </c>
      <c r="E60" s="16"/>
      <c r="F60" s="46">
        <v>7.18E-4</v>
      </c>
      <c r="G60" s="46">
        <v>21</v>
      </c>
      <c r="H60" s="16"/>
      <c r="I60" s="30">
        <f t="shared" ca="1" si="6"/>
        <v>117</v>
      </c>
      <c r="J60" s="42">
        <f t="shared" ca="1" si="0"/>
        <v>117</v>
      </c>
      <c r="K60" s="33">
        <f t="shared" ca="1" si="1"/>
        <v>1</v>
      </c>
      <c r="L60" s="16"/>
      <c r="M60" s="36">
        <f t="shared" ca="1" si="7"/>
        <v>27.82</v>
      </c>
      <c r="N60" s="39">
        <f t="shared" ca="1" si="8"/>
        <v>0</v>
      </c>
      <c r="O60" s="120">
        <f t="shared" ca="1" si="9"/>
        <v>1</v>
      </c>
      <c r="P60" s="39">
        <f t="shared" ca="1" si="10"/>
        <v>27.82</v>
      </c>
      <c r="Q60" s="39">
        <f t="shared" ca="1" si="2"/>
        <v>0</v>
      </c>
      <c r="R60" s="16"/>
      <c r="S60" s="33">
        <f t="shared" ca="1" si="11"/>
        <v>0.9</v>
      </c>
      <c r="T60" s="30">
        <f ca="1">COUNTIF(INDIRECT("Mess12!B"&amp;(ROW(A60)*4-9)):INDIRECT("Mess12!B"&amp;(ROW(A60)*4-6)),"&gt;=500")*15</f>
        <v>60</v>
      </c>
    </row>
    <row r="61" spans="1:20" ht="15.6" thickTop="1" thickBot="1" x14ac:dyDescent="0.35">
      <c r="A61" s="8">
        <f t="shared" si="12"/>
        <v>40880.45833333319</v>
      </c>
      <c r="B61" s="27">
        <f t="shared" ca="1" si="3"/>
        <v>0.43912488690000007</v>
      </c>
      <c r="C61" s="27">
        <f t="shared" ca="1" si="4"/>
        <v>0.48791654100000009</v>
      </c>
      <c r="D61" s="27">
        <f t="shared" ca="1" si="5"/>
        <v>4.8791654099999998E-2</v>
      </c>
      <c r="E61" s="16"/>
      <c r="F61" s="46">
        <v>7.18E-4</v>
      </c>
      <c r="G61" s="46">
        <v>21</v>
      </c>
      <c r="H61" s="16"/>
      <c r="I61" s="30">
        <f t="shared" ca="1" si="6"/>
        <v>117.5</v>
      </c>
      <c r="J61" s="42">
        <f t="shared" ca="1" si="0"/>
        <v>117.5</v>
      </c>
      <c r="K61" s="33">
        <f t="shared" ca="1" si="1"/>
        <v>1</v>
      </c>
      <c r="L61" s="16"/>
      <c r="M61" s="36">
        <f t="shared" ca="1" si="7"/>
        <v>27.540000000000003</v>
      </c>
      <c r="N61" s="39">
        <f t="shared" ca="1" si="8"/>
        <v>0</v>
      </c>
      <c r="O61" s="120">
        <f t="shared" ca="1" si="9"/>
        <v>1</v>
      </c>
      <c r="P61" s="39">
        <f t="shared" ca="1" si="10"/>
        <v>27.540000000000003</v>
      </c>
      <c r="Q61" s="39">
        <f t="shared" ca="1" si="2"/>
        <v>0</v>
      </c>
      <c r="R61" s="16"/>
      <c r="S61" s="33">
        <f t="shared" ca="1" si="11"/>
        <v>0.9</v>
      </c>
      <c r="T61" s="30">
        <f ca="1">COUNTIF(INDIRECT("Mess12!B"&amp;(ROW(A61)*4-9)):INDIRECT("Mess12!B"&amp;(ROW(A61)*4-6)),"&gt;=500")*15</f>
        <v>60</v>
      </c>
    </row>
    <row r="62" spans="1:20" ht="15.6" thickTop="1" thickBot="1" x14ac:dyDescent="0.35">
      <c r="A62" s="8">
        <f t="shared" si="12"/>
        <v>40880.499999999854</v>
      </c>
      <c r="B62" s="27">
        <f t="shared" ca="1" si="3"/>
        <v>0.44128594124999998</v>
      </c>
      <c r="C62" s="27">
        <f t="shared" ca="1" si="4"/>
        <v>0.49031771249999995</v>
      </c>
      <c r="D62" s="27">
        <f t="shared" ca="1" si="5"/>
        <v>4.9031771249999981E-2</v>
      </c>
      <c r="E62" s="16"/>
      <c r="F62" s="46">
        <v>7.18E-4</v>
      </c>
      <c r="G62" s="46">
        <v>21</v>
      </c>
      <c r="H62" s="16"/>
      <c r="I62" s="30">
        <f t="shared" ca="1" si="6"/>
        <v>118.25</v>
      </c>
      <c r="J62" s="42">
        <f t="shared" ca="1" si="0"/>
        <v>118.25</v>
      </c>
      <c r="K62" s="33">
        <f t="shared" ca="1" si="1"/>
        <v>1</v>
      </c>
      <c r="L62" s="16"/>
      <c r="M62" s="36">
        <f t="shared" ca="1" si="7"/>
        <v>27.5</v>
      </c>
      <c r="N62" s="39">
        <f t="shared" ca="1" si="8"/>
        <v>0</v>
      </c>
      <c r="O62" s="120">
        <f t="shared" ca="1" si="9"/>
        <v>1</v>
      </c>
      <c r="P62" s="39">
        <f t="shared" ca="1" si="10"/>
        <v>27.5</v>
      </c>
      <c r="Q62" s="39">
        <f t="shared" ca="1" si="2"/>
        <v>0</v>
      </c>
      <c r="R62" s="16"/>
      <c r="S62" s="33">
        <f t="shared" ca="1" si="11"/>
        <v>0.9</v>
      </c>
      <c r="T62" s="30">
        <f ca="1">COUNTIF(INDIRECT("Mess12!B"&amp;(ROW(A62)*4-9)):INDIRECT("Mess12!B"&amp;(ROW(A62)*4-6)),"&gt;=500")*15</f>
        <v>60</v>
      </c>
    </row>
    <row r="63" spans="1:20" ht="15.6" thickTop="1" thickBot="1" x14ac:dyDescent="0.35">
      <c r="A63" s="8">
        <f t="shared" si="12"/>
        <v>40880.541666666519</v>
      </c>
      <c r="B63" s="27">
        <f t="shared" ca="1" si="3"/>
        <v>0.43590467844000003</v>
      </c>
      <c r="C63" s="27">
        <f t="shared" ca="1" si="4"/>
        <v>0.48433853160000001</v>
      </c>
      <c r="D63" s="27">
        <f t="shared" ca="1" si="5"/>
        <v>4.8433853159999991E-2</v>
      </c>
      <c r="E63" s="16"/>
      <c r="F63" s="46">
        <v>7.18E-4</v>
      </c>
      <c r="G63" s="46">
        <v>21</v>
      </c>
      <c r="H63" s="16"/>
      <c r="I63" s="30">
        <f t="shared" ca="1" si="6"/>
        <v>117.75</v>
      </c>
      <c r="J63" s="42">
        <f t="shared" ca="1" si="0"/>
        <v>117.75</v>
      </c>
      <c r="K63" s="33">
        <f t="shared" ca="1" si="1"/>
        <v>1</v>
      </c>
      <c r="L63" s="16"/>
      <c r="M63" s="36">
        <f t="shared" ca="1" si="7"/>
        <v>27.28</v>
      </c>
      <c r="N63" s="39">
        <f t="shared" ca="1" si="8"/>
        <v>0</v>
      </c>
      <c r="O63" s="120">
        <f t="shared" ca="1" si="9"/>
        <v>1</v>
      </c>
      <c r="P63" s="39">
        <f t="shared" ca="1" si="10"/>
        <v>27.28</v>
      </c>
      <c r="Q63" s="39">
        <f t="shared" ca="1" si="2"/>
        <v>0</v>
      </c>
      <c r="R63" s="16"/>
      <c r="S63" s="33">
        <f t="shared" ca="1" si="11"/>
        <v>0.9</v>
      </c>
      <c r="T63" s="30">
        <f ca="1">COUNTIF(INDIRECT("Mess12!B"&amp;(ROW(A63)*4-9)):INDIRECT("Mess12!B"&amp;(ROW(A63)*4-6)),"&gt;=500")*15</f>
        <v>60</v>
      </c>
    </row>
    <row r="64" spans="1:20" ht="15.6" thickTop="1" thickBot="1" x14ac:dyDescent="0.35">
      <c r="A64" s="8">
        <f t="shared" si="12"/>
        <v>40880.583333333183</v>
      </c>
      <c r="B64" s="27">
        <f t="shared" ca="1" si="3"/>
        <v>0.42796339739999989</v>
      </c>
      <c r="C64" s="27">
        <f t="shared" ca="1" si="4"/>
        <v>0.47551488599999986</v>
      </c>
      <c r="D64" s="27">
        <f t="shared" ca="1" si="5"/>
        <v>4.7551488599999976E-2</v>
      </c>
      <c r="E64" s="16"/>
      <c r="F64" s="46">
        <v>7.18E-4</v>
      </c>
      <c r="G64" s="46">
        <v>21</v>
      </c>
      <c r="H64" s="16"/>
      <c r="I64" s="30">
        <f t="shared" ca="1" si="6"/>
        <v>117.5</v>
      </c>
      <c r="J64" s="42">
        <f t="shared" ca="1" si="0"/>
        <v>117.5</v>
      </c>
      <c r="K64" s="33">
        <f t="shared" ca="1" si="1"/>
        <v>1</v>
      </c>
      <c r="L64" s="16"/>
      <c r="M64" s="36">
        <f t="shared" ca="1" si="7"/>
        <v>26.839999999999996</v>
      </c>
      <c r="N64" s="39">
        <f t="shared" ca="1" si="8"/>
        <v>0</v>
      </c>
      <c r="O64" s="120">
        <f t="shared" ca="1" si="9"/>
        <v>1</v>
      </c>
      <c r="P64" s="39">
        <f t="shared" ca="1" si="10"/>
        <v>26.839999999999996</v>
      </c>
      <c r="Q64" s="39">
        <f t="shared" ca="1" si="2"/>
        <v>0</v>
      </c>
      <c r="R64" s="16"/>
      <c r="S64" s="33">
        <f t="shared" ca="1" si="11"/>
        <v>0.9</v>
      </c>
      <c r="T64" s="30">
        <f ca="1">COUNTIF(INDIRECT("Mess12!B"&amp;(ROW(A64)*4-9)):INDIRECT("Mess12!B"&amp;(ROW(A64)*4-6)),"&gt;=500")*15</f>
        <v>60</v>
      </c>
    </row>
    <row r="65" spans="1:20" ht="15.6" thickTop="1" thickBot="1" x14ac:dyDescent="0.35">
      <c r="A65" s="8">
        <f t="shared" si="12"/>
        <v>40880.624999999847</v>
      </c>
      <c r="B65" s="27">
        <f t="shared" ca="1" si="3"/>
        <v>0.40092070284000003</v>
      </c>
      <c r="C65" s="27">
        <f t="shared" ca="1" si="4"/>
        <v>0.44546744760000001</v>
      </c>
      <c r="D65" s="27">
        <f t="shared" ca="1" si="5"/>
        <v>4.4546744759999993E-2</v>
      </c>
      <c r="E65" s="16"/>
      <c r="F65" s="46">
        <v>7.18E-4</v>
      </c>
      <c r="G65" s="46">
        <v>21</v>
      </c>
      <c r="H65" s="16"/>
      <c r="I65" s="30">
        <f t="shared" ca="1" si="6"/>
        <v>112.25</v>
      </c>
      <c r="J65" s="42">
        <f t="shared" ca="1" si="0"/>
        <v>112.25</v>
      </c>
      <c r="K65" s="33">
        <f t="shared" ca="1" si="1"/>
        <v>1</v>
      </c>
      <c r="L65" s="16"/>
      <c r="M65" s="36">
        <f t="shared" ca="1" si="7"/>
        <v>26.32</v>
      </c>
      <c r="N65" s="39">
        <f t="shared" ca="1" si="8"/>
        <v>0</v>
      </c>
      <c r="O65" s="120">
        <f t="shared" ca="1" si="9"/>
        <v>1</v>
      </c>
      <c r="P65" s="39">
        <f t="shared" ca="1" si="10"/>
        <v>26.32</v>
      </c>
      <c r="Q65" s="39">
        <f t="shared" ca="1" si="2"/>
        <v>0</v>
      </c>
      <c r="R65" s="16"/>
      <c r="S65" s="33">
        <f t="shared" ca="1" si="11"/>
        <v>0.9</v>
      </c>
      <c r="T65" s="30">
        <f ca="1">COUNTIF(INDIRECT("Mess12!B"&amp;(ROW(A65)*4-9)):INDIRECT("Mess12!B"&amp;(ROW(A65)*4-6)),"&gt;=500")*15</f>
        <v>60</v>
      </c>
    </row>
    <row r="66" spans="1:20" ht="15.6" thickTop="1" thickBot="1" x14ac:dyDescent="0.35">
      <c r="A66" s="8">
        <f t="shared" si="12"/>
        <v>40880.666666666511</v>
      </c>
      <c r="B66" s="27">
        <f t="shared" ca="1" si="3"/>
        <v>0.37812208833000005</v>
      </c>
      <c r="C66" s="27">
        <f t="shared" ca="1" si="4"/>
        <v>0.42013565370000006</v>
      </c>
      <c r="D66" s="27">
        <f t="shared" ca="1" si="5"/>
        <v>4.2013565369999999E-2</v>
      </c>
      <c r="E66" s="16"/>
      <c r="F66" s="46">
        <v>7.18E-4</v>
      </c>
      <c r="G66" s="46">
        <v>21</v>
      </c>
      <c r="H66" s="16"/>
      <c r="I66" s="30">
        <f t="shared" ca="1" si="6"/>
        <v>107.75</v>
      </c>
      <c r="J66" s="42">
        <f t="shared" ca="1" si="0"/>
        <v>107.75</v>
      </c>
      <c r="K66" s="33">
        <f t="shared" ca="1" si="1"/>
        <v>1</v>
      </c>
      <c r="L66" s="16"/>
      <c r="M66" s="36">
        <f t="shared" ca="1" si="7"/>
        <v>25.860000000000003</v>
      </c>
      <c r="N66" s="39">
        <f t="shared" ca="1" si="8"/>
        <v>0</v>
      </c>
      <c r="O66" s="120">
        <f t="shared" ca="1" si="9"/>
        <v>1</v>
      </c>
      <c r="P66" s="39">
        <f t="shared" ca="1" si="10"/>
        <v>25.860000000000003</v>
      </c>
      <c r="Q66" s="39">
        <f t="shared" ca="1" si="2"/>
        <v>0</v>
      </c>
      <c r="R66" s="16"/>
      <c r="S66" s="33">
        <f t="shared" ca="1" si="11"/>
        <v>0.9</v>
      </c>
      <c r="T66" s="30">
        <f ca="1">COUNTIF(INDIRECT("Mess12!B"&amp;(ROW(A66)*4-9)):INDIRECT("Mess12!B"&amp;(ROW(A66)*4-6)),"&gt;=500")*15</f>
        <v>60</v>
      </c>
    </row>
    <row r="67" spans="1:20" ht="15.6" thickTop="1" thickBot="1" x14ac:dyDescent="0.35">
      <c r="A67" s="8">
        <f t="shared" si="12"/>
        <v>40880.708333333176</v>
      </c>
      <c r="B67" s="27">
        <f t="shared" ca="1" si="3"/>
        <v>0.37082607029999992</v>
      </c>
      <c r="C67" s="27">
        <f t="shared" ca="1" si="4"/>
        <v>0.41202896699999991</v>
      </c>
      <c r="D67" s="27">
        <f t="shared" ca="1" si="5"/>
        <v>4.1202896699999984E-2</v>
      </c>
      <c r="E67" s="16"/>
      <c r="F67" s="46">
        <v>7.18E-4</v>
      </c>
      <c r="G67" s="46">
        <v>21</v>
      </c>
      <c r="H67" s="16"/>
      <c r="I67" s="30">
        <f t="shared" ca="1" si="6"/>
        <v>107.5</v>
      </c>
      <c r="J67" s="42">
        <f t="shared" ref="J67:J130" ca="1" si="13">AVERAGE(INDIRECT("Mess12!C"&amp;(ROW(F67)*4-9)),INDIRECT("Mess12!C"&amp;(ROW(F67)*4-8)),INDIRECT("Mess12!C"&amp;(ROW(F67)*4-7)),INDIRECT("Mess12!C"&amp;(ROW(F67)*4-6)))</f>
        <v>107.5</v>
      </c>
      <c r="K67" s="33">
        <f t="shared" ref="K67:K130" ca="1" si="14">INDIRECT("Methan12!E"&amp;(ROUND((ROW(A67)+1)/8+2,0)))</f>
        <v>1</v>
      </c>
      <c r="L67" s="16"/>
      <c r="M67" s="36">
        <f t="shared" ca="1" si="7"/>
        <v>25.419999999999998</v>
      </c>
      <c r="N67" s="39">
        <f t="shared" ca="1" si="8"/>
        <v>0</v>
      </c>
      <c r="O67" s="120">
        <f t="shared" ca="1" si="9"/>
        <v>1</v>
      </c>
      <c r="P67" s="39">
        <f t="shared" ca="1" si="10"/>
        <v>25.419999999999998</v>
      </c>
      <c r="Q67" s="39">
        <f t="shared" ref="Q67:Q130" ca="1" si="15">INDIRECT("Methan12!D"&amp;(ROUND((ROW(A67)+1)/8+2,0)))</f>
        <v>0</v>
      </c>
      <c r="R67" s="16"/>
      <c r="S67" s="33">
        <f t="shared" ca="1" si="11"/>
        <v>0.9</v>
      </c>
      <c r="T67" s="30">
        <f ca="1">COUNTIF(INDIRECT("Mess12!B"&amp;(ROW(A67)*4-9)):INDIRECT("Mess12!B"&amp;(ROW(A67)*4-6)),"&gt;=500")*15</f>
        <v>60</v>
      </c>
    </row>
    <row r="68" spans="1:20" ht="15.6" thickTop="1" thickBot="1" x14ac:dyDescent="0.35">
      <c r="A68" s="8">
        <f t="shared" si="12"/>
        <v>40880.74999999984</v>
      </c>
      <c r="B68" s="27">
        <f t="shared" ref="B68:B131" ca="1" si="16">C68-D68</f>
        <v>0.36499088430000004</v>
      </c>
      <c r="C68" s="27">
        <f t="shared" ref="C68:C131" ca="1" si="17">I68*M68/100*F68*G68</f>
        <v>0.40554542700000007</v>
      </c>
      <c r="D68" s="27">
        <f t="shared" ref="D68:D131" ca="1" si="18">C68*(1-S68)</f>
        <v>4.0554542700000001E-2</v>
      </c>
      <c r="E68" s="16"/>
      <c r="F68" s="46">
        <v>7.18E-4</v>
      </c>
      <c r="G68" s="46">
        <v>21</v>
      </c>
      <c r="H68" s="16"/>
      <c r="I68" s="30">
        <f t="shared" ref="I68:I131" ca="1" si="19">J68*K68</f>
        <v>107.5</v>
      </c>
      <c r="J68" s="42">
        <f t="shared" ca="1" si="13"/>
        <v>107.5</v>
      </c>
      <c r="K68" s="33">
        <f t="shared" ca="1" si="14"/>
        <v>1</v>
      </c>
      <c r="L68" s="16"/>
      <c r="M68" s="36">
        <f t="shared" ref="M68:M131" ca="1" si="20">IF(N68=0,P68,N68*O68)</f>
        <v>25.020000000000003</v>
      </c>
      <c r="N68" s="39">
        <f t="shared" ref="N68:N131" ca="1" si="21">INDIRECT("Methan12!B"&amp;(ROUND((ROW(A68)+1)/8+2,0)))/1.25</f>
        <v>0</v>
      </c>
      <c r="O68" s="120">
        <f t="shared" ref="O68:O131" ca="1" si="22">IF(Q68=0,1,P68/Q68)</f>
        <v>1</v>
      </c>
      <c r="P68" s="39">
        <f t="shared" ref="P68:P131" ca="1" si="23">AVERAGE(INDIRECT("Mess12!D"&amp;(ROW(F68)*4-9)),INDIRECT("Mess12!D"&amp;(ROW(F68)*4-8)),INDIRECT("Mess12!D"&amp;(ROW(F68)*4-7)),INDIRECT("Mess12!D"&amp;(ROW(F68)*4-6)))/1.25</f>
        <v>25.020000000000003</v>
      </c>
      <c r="Q68" s="39">
        <f t="shared" ca="1" si="15"/>
        <v>0</v>
      </c>
      <c r="R68" s="16"/>
      <c r="S68" s="33">
        <f t="shared" ref="S68:S131" ca="1" si="24">IF(T68&gt;=30,0.9,0)</f>
        <v>0.9</v>
      </c>
      <c r="T68" s="30">
        <f ca="1">COUNTIF(INDIRECT("Mess12!B"&amp;(ROW(A68)*4-9)):INDIRECT("Mess12!B"&amp;(ROW(A68)*4-6)),"&gt;=500")*15</f>
        <v>60</v>
      </c>
    </row>
    <row r="69" spans="1:20" ht="15.6" thickTop="1" thickBot="1" x14ac:dyDescent="0.35">
      <c r="A69" s="8">
        <f t="shared" ref="A69:A132" si="25">A68+1/24</f>
        <v>40880.791666666504</v>
      </c>
      <c r="B69" s="27">
        <f t="shared" ca="1" si="16"/>
        <v>0.36586616220000001</v>
      </c>
      <c r="C69" s="27">
        <f t="shared" ca="1" si="17"/>
        <v>0.40651795800000001</v>
      </c>
      <c r="D69" s="27">
        <f t="shared" ca="1" si="18"/>
        <v>4.0651795799999994E-2</v>
      </c>
      <c r="E69" s="16"/>
      <c r="F69" s="46">
        <v>7.18E-4</v>
      </c>
      <c r="G69" s="46">
        <v>21</v>
      </c>
      <c r="H69" s="16"/>
      <c r="I69" s="30">
        <f t="shared" ca="1" si="19"/>
        <v>107.5</v>
      </c>
      <c r="J69" s="42">
        <f t="shared" ca="1" si="13"/>
        <v>107.5</v>
      </c>
      <c r="K69" s="33">
        <f t="shared" ca="1" si="14"/>
        <v>1</v>
      </c>
      <c r="L69" s="16"/>
      <c r="M69" s="36">
        <f t="shared" ca="1" si="20"/>
        <v>25.080000000000002</v>
      </c>
      <c r="N69" s="39">
        <f t="shared" ca="1" si="21"/>
        <v>0</v>
      </c>
      <c r="O69" s="120">
        <f t="shared" ca="1" si="22"/>
        <v>1</v>
      </c>
      <c r="P69" s="39">
        <f t="shared" ca="1" si="23"/>
        <v>25.080000000000002</v>
      </c>
      <c r="Q69" s="39">
        <f t="shared" ca="1" si="15"/>
        <v>0</v>
      </c>
      <c r="R69" s="16"/>
      <c r="S69" s="33">
        <f t="shared" ca="1" si="24"/>
        <v>0.9</v>
      </c>
      <c r="T69" s="30">
        <f ca="1">COUNTIF(INDIRECT("Mess12!B"&amp;(ROW(A69)*4-9)):INDIRECT("Mess12!B"&amp;(ROW(A69)*4-6)),"&gt;=500")*15</f>
        <v>60</v>
      </c>
    </row>
    <row r="70" spans="1:20" ht="15.6" thickTop="1" thickBot="1" x14ac:dyDescent="0.35">
      <c r="A70" s="8">
        <f t="shared" si="25"/>
        <v>40880.833333333168</v>
      </c>
      <c r="B70" s="27">
        <f t="shared" ca="1" si="16"/>
        <v>0.35957230344000002</v>
      </c>
      <c r="C70" s="27">
        <f t="shared" ca="1" si="17"/>
        <v>0.39952478159999999</v>
      </c>
      <c r="D70" s="27">
        <f t="shared" ca="1" si="18"/>
        <v>3.9952478159999992E-2</v>
      </c>
      <c r="E70" s="16"/>
      <c r="F70" s="46">
        <v>7.18E-4</v>
      </c>
      <c r="G70" s="46">
        <v>21</v>
      </c>
      <c r="H70" s="16"/>
      <c r="I70" s="30">
        <f t="shared" ca="1" si="19"/>
        <v>106.5</v>
      </c>
      <c r="J70" s="42">
        <f t="shared" ca="1" si="13"/>
        <v>106.5</v>
      </c>
      <c r="K70" s="33">
        <f t="shared" ca="1" si="14"/>
        <v>1</v>
      </c>
      <c r="L70" s="16"/>
      <c r="M70" s="36">
        <f t="shared" ca="1" si="20"/>
        <v>24.88</v>
      </c>
      <c r="N70" s="39">
        <f t="shared" ca="1" si="21"/>
        <v>0</v>
      </c>
      <c r="O70" s="120">
        <f t="shared" ca="1" si="22"/>
        <v>1</v>
      </c>
      <c r="P70" s="39">
        <f t="shared" ca="1" si="23"/>
        <v>24.88</v>
      </c>
      <c r="Q70" s="39">
        <f t="shared" ca="1" si="15"/>
        <v>0</v>
      </c>
      <c r="R70" s="16"/>
      <c r="S70" s="33">
        <f t="shared" ca="1" si="24"/>
        <v>0.9</v>
      </c>
      <c r="T70" s="30">
        <f ca="1">COUNTIF(INDIRECT("Mess12!B"&amp;(ROW(A70)*4-9)):INDIRECT("Mess12!B"&amp;(ROW(A70)*4-6)),"&gt;=500")*15</f>
        <v>60</v>
      </c>
    </row>
    <row r="71" spans="1:20" ht="15.6" thickTop="1" thickBot="1" x14ac:dyDescent="0.35">
      <c r="A71" s="8">
        <f t="shared" si="25"/>
        <v>40880.874999999833</v>
      </c>
      <c r="B71" s="27">
        <f t="shared" ca="1" si="16"/>
        <v>0.27312334433999996</v>
      </c>
      <c r="C71" s="27">
        <f t="shared" ca="1" si="17"/>
        <v>0.30347038259999998</v>
      </c>
      <c r="D71" s="27">
        <f t="shared" ca="1" si="18"/>
        <v>3.034703825999999E-2</v>
      </c>
      <c r="E71" s="16"/>
      <c r="F71" s="46">
        <v>7.18E-4</v>
      </c>
      <c r="G71" s="46">
        <v>21</v>
      </c>
      <c r="H71" s="16"/>
      <c r="I71" s="30">
        <f t="shared" ca="1" si="19"/>
        <v>80.25</v>
      </c>
      <c r="J71" s="42">
        <f t="shared" ca="1" si="13"/>
        <v>80.25</v>
      </c>
      <c r="K71" s="33">
        <f t="shared" ca="1" si="14"/>
        <v>1</v>
      </c>
      <c r="L71" s="16"/>
      <c r="M71" s="36">
        <f t="shared" ca="1" si="20"/>
        <v>25.080000000000002</v>
      </c>
      <c r="N71" s="39">
        <f t="shared" ca="1" si="21"/>
        <v>0</v>
      </c>
      <c r="O71" s="120">
        <f t="shared" ca="1" si="22"/>
        <v>1</v>
      </c>
      <c r="P71" s="39">
        <f t="shared" ca="1" si="23"/>
        <v>25.080000000000002</v>
      </c>
      <c r="Q71" s="39">
        <f t="shared" ca="1" si="15"/>
        <v>0</v>
      </c>
      <c r="R71" s="16"/>
      <c r="S71" s="33">
        <f t="shared" ca="1" si="24"/>
        <v>0.9</v>
      </c>
      <c r="T71" s="30">
        <f ca="1">COUNTIF(INDIRECT("Mess12!B"&amp;(ROW(A71)*4-9)):INDIRECT("Mess12!B"&amp;(ROW(A71)*4-6)),"&gt;=500")*15</f>
        <v>60</v>
      </c>
    </row>
    <row r="72" spans="1:20" ht="15.6" thickTop="1" thickBot="1" x14ac:dyDescent="0.35">
      <c r="A72" s="8">
        <f t="shared" si="25"/>
        <v>40880.916666666497</v>
      </c>
      <c r="B72" s="27">
        <f t="shared" ca="1" si="16"/>
        <v>0.34737880023000001</v>
      </c>
      <c r="C72" s="27">
        <f t="shared" ca="1" si="17"/>
        <v>0.38597644469999998</v>
      </c>
      <c r="D72" s="27">
        <f t="shared" ca="1" si="18"/>
        <v>3.8597644469999991E-2</v>
      </c>
      <c r="E72" s="16"/>
      <c r="F72" s="46">
        <v>7.18E-4</v>
      </c>
      <c r="G72" s="46">
        <v>21</v>
      </c>
      <c r="H72" s="16"/>
      <c r="I72" s="30">
        <f t="shared" ca="1" si="19"/>
        <v>106.75</v>
      </c>
      <c r="J72" s="42">
        <f t="shared" ca="1" si="13"/>
        <v>106.75</v>
      </c>
      <c r="K72" s="33">
        <f t="shared" ca="1" si="14"/>
        <v>1</v>
      </c>
      <c r="L72" s="16"/>
      <c r="M72" s="36">
        <f t="shared" ca="1" si="20"/>
        <v>23.979999999999997</v>
      </c>
      <c r="N72" s="39">
        <f t="shared" ca="1" si="21"/>
        <v>0</v>
      </c>
      <c r="O72" s="120">
        <f t="shared" ca="1" si="22"/>
        <v>1</v>
      </c>
      <c r="P72" s="39">
        <f t="shared" ca="1" si="23"/>
        <v>23.979999999999997</v>
      </c>
      <c r="Q72" s="39">
        <f t="shared" ca="1" si="15"/>
        <v>0</v>
      </c>
      <c r="R72" s="16"/>
      <c r="S72" s="33">
        <f t="shared" ca="1" si="24"/>
        <v>0.9</v>
      </c>
      <c r="T72" s="30">
        <f ca="1">COUNTIF(INDIRECT("Mess12!B"&amp;(ROW(A72)*4-9)):INDIRECT("Mess12!B"&amp;(ROW(A72)*4-6)),"&gt;=500")*15</f>
        <v>60</v>
      </c>
    </row>
    <row r="73" spans="1:20" ht="15.6" thickTop="1" thickBot="1" x14ac:dyDescent="0.35">
      <c r="A73" s="8">
        <f t="shared" si="25"/>
        <v>40880.958333333161</v>
      </c>
      <c r="B73" s="27">
        <f t="shared" ca="1" si="16"/>
        <v>0.33881803956000001</v>
      </c>
      <c r="C73" s="27">
        <f t="shared" ca="1" si="17"/>
        <v>0.37646448839999996</v>
      </c>
      <c r="D73" s="27">
        <f t="shared" ca="1" si="18"/>
        <v>3.7646448839999985E-2</v>
      </c>
      <c r="E73" s="16"/>
      <c r="F73" s="46">
        <v>7.18E-4</v>
      </c>
      <c r="G73" s="46">
        <v>21</v>
      </c>
      <c r="H73" s="16"/>
      <c r="I73" s="30">
        <f t="shared" ca="1" si="19"/>
        <v>107.25</v>
      </c>
      <c r="J73" s="42">
        <f t="shared" ca="1" si="13"/>
        <v>107.25</v>
      </c>
      <c r="K73" s="33">
        <f t="shared" ca="1" si="14"/>
        <v>1</v>
      </c>
      <c r="L73" s="16"/>
      <c r="M73" s="36">
        <f t="shared" ca="1" si="20"/>
        <v>23.279999999999998</v>
      </c>
      <c r="N73" s="39">
        <f t="shared" ca="1" si="21"/>
        <v>0</v>
      </c>
      <c r="O73" s="120">
        <f t="shared" ca="1" si="22"/>
        <v>1</v>
      </c>
      <c r="P73" s="39">
        <f t="shared" ca="1" si="23"/>
        <v>23.279999999999998</v>
      </c>
      <c r="Q73" s="39">
        <f t="shared" ca="1" si="15"/>
        <v>0</v>
      </c>
      <c r="R73" s="16"/>
      <c r="S73" s="33">
        <f t="shared" ca="1" si="24"/>
        <v>0.9</v>
      </c>
      <c r="T73" s="30">
        <f ca="1">COUNTIF(INDIRECT("Mess12!B"&amp;(ROW(A73)*4-9)):INDIRECT("Mess12!B"&amp;(ROW(A73)*4-6)),"&gt;=500")*15</f>
        <v>60</v>
      </c>
    </row>
    <row r="74" spans="1:20" ht="15.6" thickTop="1" thickBot="1" x14ac:dyDescent="0.35">
      <c r="A74" s="8">
        <f t="shared" si="25"/>
        <v>40880.999999999825</v>
      </c>
      <c r="B74" s="27">
        <f t="shared" ca="1" si="16"/>
        <v>0.33377263920000005</v>
      </c>
      <c r="C74" s="27">
        <f t="shared" ca="1" si="17"/>
        <v>0.37085848800000004</v>
      </c>
      <c r="D74" s="27">
        <f t="shared" ca="1" si="18"/>
        <v>3.7085848799999994E-2</v>
      </c>
      <c r="E74" s="16"/>
      <c r="F74" s="46">
        <v>7.18E-4</v>
      </c>
      <c r="G74" s="46">
        <v>21</v>
      </c>
      <c r="H74" s="16"/>
      <c r="I74" s="30">
        <f t="shared" ca="1" si="19"/>
        <v>107.5</v>
      </c>
      <c r="J74" s="42">
        <f t="shared" ca="1" si="13"/>
        <v>107.5</v>
      </c>
      <c r="K74" s="33">
        <f t="shared" ca="1" si="14"/>
        <v>1</v>
      </c>
      <c r="L74" s="16"/>
      <c r="M74" s="36">
        <f t="shared" ca="1" si="20"/>
        <v>22.880000000000003</v>
      </c>
      <c r="N74" s="39">
        <f t="shared" ca="1" si="21"/>
        <v>0</v>
      </c>
      <c r="O74" s="120">
        <f t="shared" ca="1" si="22"/>
        <v>1</v>
      </c>
      <c r="P74" s="39">
        <f t="shared" ca="1" si="23"/>
        <v>22.880000000000003</v>
      </c>
      <c r="Q74" s="39">
        <f t="shared" ca="1" si="15"/>
        <v>0</v>
      </c>
      <c r="R74" s="16"/>
      <c r="S74" s="33">
        <f t="shared" ca="1" si="24"/>
        <v>0.9</v>
      </c>
      <c r="T74" s="30">
        <f ca="1">COUNTIF(INDIRECT("Mess12!B"&amp;(ROW(A74)*4-9)):INDIRECT("Mess12!B"&amp;(ROW(A74)*4-6)),"&gt;=500")*15</f>
        <v>60</v>
      </c>
    </row>
    <row r="75" spans="1:20" ht="15.6" thickTop="1" thickBot="1" x14ac:dyDescent="0.35">
      <c r="A75" s="8">
        <f t="shared" si="25"/>
        <v>40881.04166666649</v>
      </c>
      <c r="B75" s="27">
        <f t="shared" ca="1" si="16"/>
        <v>0.14344244208000001</v>
      </c>
      <c r="C75" s="27">
        <f t="shared" ca="1" si="17"/>
        <v>0.1593804912</v>
      </c>
      <c r="D75" s="27">
        <f t="shared" ca="1" si="18"/>
        <v>1.5938049119999995E-2</v>
      </c>
      <c r="E75" s="16"/>
      <c r="F75" s="46">
        <v>7.18E-4</v>
      </c>
      <c r="G75" s="46">
        <v>21</v>
      </c>
      <c r="H75" s="16"/>
      <c r="I75" s="30">
        <f t="shared" ca="1" si="19"/>
        <v>45.25</v>
      </c>
      <c r="J75" s="42">
        <f t="shared" ca="1" si="13"/>
        <v>45.25</v>
      </c>
      <c r="K75" s="33">
        <f t="shared" ca="1" si="14"/>
        <v>1</v>
      </c>
      <c r="L75" s="16"/>
      <c r="M75" s="36">
        <f t="shared" ca="1" si="20"/>
        <v>23.36</v>
      </c>
      <c r="N75" s="39">
        <f t="shared" ca="1" si="21"/>
        <v>0</v>
      </c>
      <c r="O75" s="120">
        <f t="shared" ca="1" si="22"/>
        <v>1</v>
      </c>
      <c r="P75" s="39">
        <f t="shared" ca="1" si="23"/>
        <v>23.36</v>
      </c>
      <c r="Q75" s="39">
        <f t="shared" ca="1" si="15"/>
        <v>0</v>
      </c>
      <c r="R75" s="16"/>
      <c r="S75" s="33">
        <f t="shared" ca="1" si="24"/>
        <v>0.9</v>
      </c>
      <c r="T75" s="30">
        <f ca="1">COUNTIF(INDIRECT("Mess12!B"&amp;(ROW(A75)*4-9)):INDIRECT("Mess12!B"&amp;(ROW(A75)*4-6)),"&gt;=500")*15</f>
        <v>30</v>
      </c>
    </row>
    <row r="76" spans="1:20" ht="15.6" thickTop="1" thickBot="1" x14ac:dyDescent="0.35">
      <c r="A76" s="8">
        <f t="shared" si="25"/>
        <v>40881.083333333154</v>
      </c>
      <c r="B76" s="27">
        <f t="shared" ca="1" si="16"/>
        <v>0</v>
      </c>
      <c r="C76" s="27">
        <f t="shared" ca="1" si="17"/>
        <v>0</v>
      </c>
      <c r="D76" s="27">
        <f t="shared" ca="1" si="18"/>
        <v>0</v>
      </c>
      <c r="E76" s="16"/>
      <c r="F76" s="46">
        <v>7.18E-4</v>
      </c>
      <c r="G76" s="46">
        <v>21</v>
      </c>
      <c r="H76" s="16"/>
      <c r="I76" s="30">
        <f t="shared" ca="1" si="19"/>
        <v>0</v>
      </c>
      <c r="J76" s="42">
        <f t="shared" ca="1" si="13"/>
        <v>0</v>
      </c>
      <c r="K76" s="33">
        <f t="shared" ca="1" si="14"/>
        <v>1</v>
      </c>
      <c r="L76" s="16"/>
      <c r="M76" s="36">
        <f t="shared" ca="1" si="20"/>
        <v>23.02</v>
      </c>
      <c r="N76" s="39">
        <f t="shared" ca="1" si="21"/>
        <v>0</v>
      </c>
      <c r="O76" s="120">
        <f t="shared" ca="1" si="22"/>
        <v>1</v>
      </c>
      <c r="P76" s="39">
        <f t="shared" ca="1" si="23"/>
        <v>23.02</v>
      </c>
      <c r="Q76" s="39">
        <f t="shared" ca="1" si="15"/>
        <v>0</v>
      </c>
      <c r="R76" s="16"/>
      <c r="S76" s="33">
        <f t="shared" ca="1" si="24"/>
        <v>0</v>
      </c>
      <c r="T76" s="30">
        <f ca="1">COUNTIF(INDIRECT("Mess12!B"&amp;(ROW(A76)*4-9)):INDIRECT("Mess12!B"&amp;(ROW(A76)*4-6)),"&gt;=500")*15</f>
        <v>0</v>
      </c>
    </row>
    <row r="77" spans="1:20" ht="15.6" thickTop="1" thickBot="1" x14ac:dyDescent="0.35">
      <c r="A77" s="8">
        <f t="shared" si="25"/>
        <v>40881.124999999818</v>
      </c>
      <c r="B77" s="27">
        <f t="shared" ca="1" si="16"/>
        <v>0</v>
      </c>
      <c r="C77" s="27">
        <f t="shared" ca="1" si="17"/>
        <v>0</v>
      </c>
      <c r="D77" s="27">
        <f t="shared" ca="1" si="18"/>
        <v>0</v>
      </c>
      <c r="E77" s="16"/>
      <c r="F77" s="46">
        <v>7.18E-4</v>
      </c>
      <c r="G77" s="46">
        <v>21</v>
      </c>
      <c r="H77" s="16"/>
      <c r="I77" s="30">
        <f t="shared" ca="1" si="19"/>
        <v>0</v>
      </c>
      <c r="J77" s="42">
        <f t="shared" ca="1" si="13"/>
        <v>0</v>
      </c>
      <c r="K77" s="33">
        <f t="shared" ca="1" si="14"/>
        <v>1</v>
      </c>
      <c r="L77" s="16"/>
      <c r="M77" s="36">
        <f t="shared" ca="1" si="20"/>
        <v>22.419999999999998</v>
      </c>
      <c r="N77" s="39">
        <f t="shared" ca="1" si="21"/>
        <v>0</v>
      </c>
      <c r="O77" s="120">
        <f t="shared" ca="1" si="22"/>
        <v>1</v>
      </c>
      <c r="P77" s="39">
        <f t="shared" ca="1" si="23"/>
        <v>22.419999999999998</v>
      </c>
      <c r="Q77" s="39">
        <f t="shared" ca="1" si="15"/>
        <v>0</v>
      </c>
      <c r="R77" s="16"/>
      <c r="S77" s="33">
        <f t="shared" ca="1" si="24"/>
        <v>0</v>
      </c>
      <c r="T77" s="30">
        <f ca="1">COUNTIF(INDIRECT("Mess12!B"&amp;(ROW(A77)*4-9)):INDIRECT("Mess12!B"&amp;(ROW(A77)*4-6)),"&gt;=500")*15</f>
        <v>0</v>
      </c>
    </row>
    <row r="78" spans="1:20" ht="15.6" thickTop="1" thickBot="1" x14ac:dyDescent="0.35">
      <c r="A78" s="8">
        <f t="shared" si="25"/>
        <v>40881.166666666482</v>
      </c>
      <c r="B78" s="27">
        <f t="shared" ca="1" si="16"/>
        <v>0</v>
      </c>
      <c r="C78" s="27">
        <f t="shared" ca="1" si="17"/>
        <v>0</v>
      </c>
      <c r="D78" s="27">
        <f t="shared" ca="1" si="18"/>
        <v>0</v>
      </c>
      <c r="E78" s="16"/>
      <c r="F78" s="46">
        <v>7.18E-4</v>
      </c>
      <c r="G78" s="46">
        <v>21</v>
      </c>
      <c r="H78" s="16"/>
      <c r="I78" s="30">
        <f t="shared" ca="1" si="19"/>
        <v>0</v>
      </c>
      <c r="J78" s="42">
        <f t="shared" ca="1" si="13"/>
        <v>0</v>
      </c>
      <c r="K78" s="33">
        <f t="shared" ca="1" si="14"/>
        <v>1</v>
      </c>
      <c r="L78" s="16"/>
      <c r="M78" s="36">
        <f t="shared" ca="1" si="20"/>
        <v>22.4</v>
      </c>
      <c r="N78" s="39">
        <f t="shared" ca="1" si="21"/>
        <v>0</v>
      </c>
      <c r="O78" s="120">
        <f t="shared" ca="1" si="22"/>
        <v>1</v>
      </c>
      <c r="P78" s="39">
        <f t="shared" ca="1" si="23"/>
        <v>22.4</v>
      </c>
      <c r="Q78" s="39">
        <f t="shared" ca="1" si="15"/>
        <v>0</v>
      </c>
      <c r="R78" s="16"/>
      <c r="S78" s="33">
        <f t="shared" ca="1" si="24"/>
        <v>0</v>
      </c>
      <c r="T78" s="30">
        <f ca="1">COUNTIF(INDIRECT("Mess12!B"&amp;(ROW(A78)*4-9)):INDIRECT("Mess12!B"&amp;(ROW(A78)*4-6)),"&gt;=500")*15</f>
        <v>0</v>
      </c>
    </row>
    <row r="79" spans="1:20" ht="15.6" thickTop="1" thickBot="1" x14ac:dyDescent="0.35">
      <c r="A79" s="8">
        <f t="shared" si="25"/>
        <v>40881.208333333147</v>
      </c>
      <c r="B79" s="27">
        <f t="shared" ca="1" si="16"/>
        <v>0</v>
      </c>
      <c r="C79" s="27">
        <f t="shared" ca="1" si="17"/>
        <v>0</v>
      </c>
      <c r="D79" s="27">
        <f t="shared" ca="1" si="18"/>
        <v>0</v>
      </c>
      <c r="E79" s="16"/>
      <c r="F79" s="46">
        <v>7.18E-4</v>
      </c>
      <c r="G79" s="46">
        <v>21</v>
      </c>
      <c r="H79" s="16"/>
      <c r="I79" s="30">
        <f t="shared" ca="1" si="19"/>
        <v>0</v>
      </c>
      <c r="J79" s="42">
        <f t="shared" ca="1" si="13"/>
        <v>0</v>
      </c>
      <c r="K79" s="33">
        <f t="shared" ca="1" si="14"/>
        <v>1</v>
      </c>
      <c r="L79" s="16"/>
      <c r="M79" s="36">
        <f t="shared" ca="1" si="20"/>
        <v>22.36</v>
      </c>
      <c r="N79" s="39">
        <f t="shared" ca="1" si="21"/>
        <v>0</v>
      </c>
      <c r="O79" s="120">
        <f t="shared" ca="1" si="22"/>
        <v>1</v>
      </c>
      <c r="P79" s="39">
        <f t="shared" ca="1" si="23"/>
        <v>22.36</v>
      </c>
      <c r="Q79" s="39">
        <f t="shared" ca="1" si="15"/>
        <v>0</v>
      </c>
      <c r="R79" s="16"/>
      <c r="S79" s="33">
        <f t="shared" ca="1" si="24"/>
        <v>0</v>
      </c>
      <c r="T79" s="30">
        <f ca="1">COUNTIF(INDIRECT("Mess12!B"&amp;(ROW(A79)*4-9)):INDIRECT("Mess12!B"&amp;(ROW(A79)*4-6)),"&gt;=500")*15</f>
        <v>0</v>
      </c>
    </row>
    <row r="80" spans="1:20" ht="15.6" thickTop="1" thickBot="1" x14ac:dyDescent="0.35">
      <c r="A80" s="8">
        <f t="shared" si="25"/>
        <v>40881.249999999811</v>
      </c>
      <c r="B80" s="27">
        <f t="shared" ca="1" si="16"/>
        <v>0</v>
      </c>
      <c r="C80" s="27">
        <f t="shared" ca="1" si="17"/>
        <v>0</v>
      </c>
      <c r="D80" s="27">
        <f t="shared" ca="1" si="18"/>
        <v>0</v>
      </c>
      <c r="E80" s="16"/>
      <c r="F80" s="46">
        <v>7.18E-4</v>
      </c>
      <c r="G80" s="46">
        <v>21</v>
      </c>
      <c r="H80" s="16"/>
      <c r="I80" s="30">
        <f t="shared" ca="1" si="19"/>
        <v>0</v>
      </c>
      <c r="J80" s="42">
        <f t="shared" ca="1" si="13"/>
        <v>0</v>
      </c>
      <c r="K80" s="33">
        <f t="shared" ca="1" si="14"/>
        <v>1</v>
      </c>
      <c r="L80" s="16"/>
      <c r="M80" s="36">
        <f t="shared" ca="1" si="20"/>
        <v>22.259999999999998</v>
      </c>
      <c r="N80" s="39">
        <f t="shared" ca="1" si="21"/>
        <v>0</v>
      </c>
      <c r="O80" s="120">
        <f t="shared" ca="1" si="22"/>
        <v>1</v>
      </c>
      <c r="P80" s="39">
        <f t="shared" ca="1" si="23"/>
        <v>22.259999999999998</v>
      </c>
      <c r="Q80" s="39">
        <f t="shared" ca="1" si="15"/>
        <v>0</v>
      </c>
      <c r="R80" s="16"/>
      <c r="S80" s="33">
        <f t="shared" ca="1" si="24"/>
        <v>0</v>
      </c>
      <c r="T80" s="30">
        <f ca="1">COUNTIF(INDIRECT("Mess12!B"&amp;(ROW(A80)*4-9)):INDIRECT("Mess12!B"&amp;(ROW(A80)*4-6)),"&gt;=500")*15</f>
        <v>0</v>
      </c>
    </row>
    <row r="81" spans="1:20" ht="15.6" thickTop="1" thickBot="1" x14ac:dyDescent="0.35">
      <c r="A81" s="8">
        <f t="shared" si="25"/>
        <v>40881.291666666475</v>
      </c>
      <c r="B81" s="27">
        <f t="shared" ca="1" si="16"/>
        <v>0</v>
      </c>
      <c r="C81" s="27">
        <f t="shared" ca="1" si="17"/>
        <v>0</v>
      </c>
      <c r="D81" s="27">
        <f t="shared" ca="1" si="18"/>
        <v>0</v>
      </c>
      <c r="E81" s="16"/>
      <c r="F81" s="46">
        <v>7.18E-4</v>
      </c>
      <c r="G81" s="46">
        <v>21</v>
      </c>
      <c r="H81" s="16"/>
      <c r="I81" s="30">
        <f t="shared" ca="1" si="19"/>
        <v>0</v>
      </c>
      <c r="J81" s="42">
        <f t="shared" ca="1" si="13"/>
        <v>0</v>
      </c>
      <c r="K81" s="33">
        <f t="shared" ca="1" si="14"/>
        <v>1</v>
      </c>
      <c r="L81" s="16"/>
      <c r="M81" s="36">
        <f t="shared" ca="1" si="20"/>
        <v>16.72</v>
      </c>
      <c r="N81" s="39">
        <f t="shared" ca="1" si="21"/>
        <v>0</v>
      </c>
      <c r="O81" s="120">
        <f t="shared" ca="1" si="22"/>
        <v>1</v>
      </c>
      <c r="P81" s="39">
        <f t="shared" ca="1" si="23"/>
        <v>16.72</v>
      </c>
      <c r="Q81" s="39">
        <f t="shared" ca="1" si="15"/>
        <v>0</v>
      </c>
      <c r="R81" s="16"/>
      <c r="S81" s="33">
        <f t="shared" ca="1" si="24"/>
        <v>0</v>
      </c>
      <c r="T81" s="30">
        <f ca="1">COUNTIF(INDIRECT("Mess12!B"&amp;(ROW(A81)*4-9)):INDIRECT("Mess12!B"&amp;(ROW(A81)*4-6)),"&gt;=500")*15</f>
        <v>0</v>
      </c>
    </row>
    <row r="82" spans="1:20" ht="15.6" thickTop="1" thickBot="1" x14ac:dyDescent="0.35">
      <c r="A82" s="8">
        <f t="shared" si="25"/>
        <v>40881.333333333139</v>
      </c>
      <c r="B82" s="27">
        <f t="shared" ca="1" si="16"/>
        <v>0</v>
      </c>
      <c r="C82" s="27">
        <f t="shared" ca="1" si="17"/>
        <v>0</v>
      </c>
      <c r="D82" s="27">
        <f t="shared" ca="1" si="18"/>
        <v>0</v>
      </c>
      <c r="E82" s="16"/>
      <c r="F82" s="46">
        <v>7.18E-4</v>
      </c>
      <c r="G82" s="46">
        <v>21</v>
      </c>
      <c r="H82" s="16"/>
      <c r="I82" s="30">
        <f t="shared" ca="1" si="19"/>
        <v>0</v>
      </c>
      <c r="J82" s="42">
        <f t="shared" ca="1" si="13"/>
        <v>0</v>
      </c>
      <c r="K82" s="33">
        <f t="shared" ca="1" si="14"/>
        <v>1</v>
      </c>
      <c r="L82" s="16"/>
      <c r="M82" s="36">
        <f t="shared" ca="1" si="20"/>
        <v>22.240000000000002</v>
      </c>
      <c r="N82" s="39">
        <f t="shared" ca="1" si="21"/>
        <v>0</v>
      </c>
      <c r="O82" s="120">
        <f t="shared" ca="1" si="22"/>
        <v>1</v>
      </c>
      <c r="P82" s="39">
        <f t="shared" ca="1" si="23"/>
        <v>22.240000000000002</v>
      </c>
      <c r="Q82" s="39">
        <f t="shared" ca="1" si="15"/>
        <v>0</v>
      </c>
      <c r="R82" s="16"/>
      <c r="S82" s="33">
        <f t="shared" ca="1" si="24"/>
        <v>0</v>
      </c>
      <c r="T82" s="30">
        <f ca="1">COUNTIF(INDIRECT("Mess12!B"&amp;(ROW(A82)*4-9)):INDIRECT("Mess12!B"&amp;(ROW(A82)*4-6)),"&gt;=500")*15</f>
        <v>0</v>
      </c>
    </row>
    <row r="83" spans="1:20" ht="15.6" thickTop="1" thickBot="1" x14ac:dyDescent="0.35">
      <c r="A83" s="8">
        <f t="shared" si="25"/>
        <v>40881.374999999804</v>
      </c>
      <c r="B83" s="27">
        <f t="shared" ca="1" si="16"/>
        <v>0</v>
      </c>
      <c r="C83" s="27">
        <f t="shared" ca="1" si="17"/>
        <v>0</v>
      </c>
      <c r="D83" s="27">
        <f t="shared" ca="1" si="18"/>
        <v>0</v>
      </c>
      <c r="E83" s="16"/>
      <c r="F83" s="46">
        <v>7.18E-4</v>
      </c>
      <c r="G83" s="46">
        <v>21</v>
      </c>
      <c r="H83" s="16"/>
      <c r="I83" s="30">
        <f t="shared" ca="1" si="19"/>
        <v>0</v>
      </c>
      <c r="J83" s="42">
        <f t="shared" ca="1" si="13"/>
        <v>0</v>
      </c>
      <c r="K83" s="33">
        <f t="shared" ca="1" si="14"/>
        <v>1</v>
      </c>
      <c r="L83" s="16"/>
      <c r="M83" s="36">
        <f t="shared" ca="1" si="20"/>
        <v>22.24</v>
      </c>
      <c r="N83" s="39">
        <f t="shared" ca="1" si="21"/>
        <v>0</v>
      </c>
      <c r="O83" s="120">
        <f t="shared" ca="1" si="22"/>
        <v>1</v>
      </c>
      <c r="P83" s="39">
        <f t="shared" ca="1" si="23"/>
        <v>22.24</v>
      </c>
      <c r="Q83" s="39">
        <f t="shared" ca="1" si="15"/>
        <v>0</v>
      </c>
      <c r="R83" s="16"/>
      <c r="S83" s="33">
        <f t="shared" ca="1" si="24"/>
        <v>0</v>
      </c>
      <c r="T83" s="30">
        <f ca="1">COUNTIF(INDIRECT("Mess12!B"&amp;(ROW(A83)*4-9)):INDIRECT("Mess12!B"&amp;(ROW(A83)*4-6)),"&gt;=500")*15</f>
        <v>0</v>
      </c>
    </row>
    <row r="84" spans="1:20" ht="15.6" thickTop="1" thickBot="1" x14ac:dyDescent="0.35">
      <c r="A84" s="8">
        <f t="shared" si="25"/>
        <v>40881.416666666468</v>
      </c>
      <c r="B84" s="27">
        <f t="shared" ca="1" si="16"/>
        <v>0.23131220112</v>
      </c>
      <c r="C84" s="27">
        <f t="shared" ca="1" si="17"/>
        <v>0.25701355679999999</v>
      </c>
      <c r="D84" s="27">
        <f t="shared" ca="1" si="18"/>
        <v>2.5701355679999992E-2</v>
      </c>
      <c r="E84" s="16"/>
      <c r="F84" s="46">
        <v>7.18E-4</v>
      </c>
      <c r="G84" s="46">
        <v>21</v>
      </c>
      <c r="H84" s="16"/>
      <c r="I84" s="30">
        <f t="shared" ca="1" si="19"/>
        <v>52</v>
      </c>
      <c r="J84" s="42">
        <f t="shared" ca="1" si="13"/>
        <v>52</v>
      </c>
      <c r="K84" s="33">
        <f t="shared" ca="1" si="14"/>
        <v>1</v>
      </c>
      <c r="L84" s="16"/>
      <c r="M84" s="36">
        <f t="shared" ca="1" si="20"/>
        <v>32.78</v>
      </c>
      <c r="N84" s="39">
        <f t="shared" ca="1" si="21"/>
        <v>0</v>
      </c>
      <c r="O84" s="120">
        <f t="shared" ca="1" si="22"/>
        <v>1</v>
      </c>
      <c r="P84" s="39">
        <f t="shared" ca="1" si="23"/>
        <v>32.78</v>
      </c>
      <c r="Q84" s="39">
        <f t="shared" ca="1" si="15"/>
        <v>0</v>
      </c>
      <c r="R84" s="16"/>
      <c r="S84" s="33">
        <f t="shared" ca="1" si="24"/>
        <v>0.9</v>
      </c>
      <c r="T84" s="30">
        <f ca="1">COUNTIF(INDIRECT("Mess12!B"&amp;(ROW(A84)*4-9)):INDIRECT("Mess12!B"&amp;(ROW(A84)*4-6)),"&gt;=500")*15</f>
        <v>30</v>
      </c>
    </row>
    <row r="85" spans="1:20" ht="15.6" thickTop="1" thickBot="1" x14ac:dyDescent="0.35">
      <c r="A85" s="8">
        <f t="shared" si="25"/>
        <v>40881.458333333132</v>
      </c>
      <c r="B85" s="27">
        <f t="shared" ca="1" si="16"/>
        <v>0.48800067623999993</v>
      </c>
      <c r="C85" s="27">
        <f t="shared" ca="1" si="17"/>
        <v>0.54222297359999994</v>
      </c>
      <c r="D85" s="27">
        <f t="shared" ca="1" si="18"/>
        <v>5.4222297359999984E-2</v>
      </c>
      <c r="E85" s="16"/>
      <c r="F85" s="46">
        <v>7.18E-4</v>
      </c>
      <c r="G85" s="46">
        <v>21</v>
      </c>
      <c r="H85" s="16"/>
      <c r="I85" s="30">
        <f t="shared" ca="1" si="19"/>
        <v>121</v>
      </c>
      <c r="J85" s="42">
        <f t="shared" ca="1" si="13"/>
        <v>121</v>
      </c>
      <c r="K85" s="33">
        <f t="shared" ca="1" si="14"/>
        <v>1</v>
      </c>
      <c r="L85" s="16"/>
      <c r="M85" s="36">
        <f t="shared" ca="1" si="20"/>
        <v>29.72</v>
      </c>
      <c r="N85" s="39">
        <f t="shared" ca="1" si="21"/>
        <v>0</v>
      </c>
      <c r="O85" s="120">
        <f t="shared" ca="1" si="22"/>
        <v>1</v>
      </c>
      <c r="P85" s="39">
        <f t="shared" ca="1" si="23"/>
        <v>29.72</v>
      </c>
      <c r="Q85" s="39">
        <f t="shared" ca="1" si="15"/>
        <v>0</v>
      </c>
      <c r="R85" s="16"/>
      <c r="S85" s="33">
        <f t="shared" ca="1" si="24"/>
        <v>0.9</v>
      </c>
      <c r="T85" s="30">
        <f ca="1">COUNTIF(INDIRECT("Mess12!B"&amp;(ROW(A85)*4-9)):INDIRECT("Mess12!B"&amp;(ROW(A85)*4-6)),"&gt;=500")*15</f>
        <v>60</v>
      </c>
    </row>
    <row r="86" spans="1:20" ht="15.6" thickTop="1" thickBot="1" x14ac:dyDescent="0.35">
      <c r="A86" s="8">
        <f t="shared" si="25"/>
        <v>40881.499999999796</v>
      </c>
      <c r="B86" s="27">
        <f t="shared" ca="1" si="16"/>
        <v>0.45894144995999991</v>
      </c>
      <c r="C86" s="27">
        <f t="shared" ca="1" si="17"/>
        <v>0.50993494439999987</v>
      </c>
      <c r="D86" s="27">
        <f t="shared" ca="1" si="18"/>
        <v>5.0993494439999974E-2</v>
      </c>
      <c r="E86" s="16"/>
      <c r="F86" s="46">
        <v>7.18E-4</v>
      </c>
      <c r="G86" s="46">
        <v>21</v>
      </c>
      <c r="H86" s="16"/>
      <c r="I86" s="30">
        <f t="shared" ca="1" si="19"/>
        <v>119</v>
      </c>
      <c r="J86" s="42">
        <f t="shared" ca="1" si="13"/>
        <v>119</v>
      </c>
      <c r="K86" s="33">
        <f t="shared" ca="1" si="14"/>
        <v>1</v>
      </c>
      <c r="L86" s="16"/>
      <c r="M86" s="36">
        <f t="shared" ca="1" si="20"/>
        <v>28.419999999999995</v>
      </c>
      <c r="N86" s="39">
        <f t="shared" ca="1" si="21"/>
        <v>0</v>
      </c>
      <c r="O86" s="120">
        <f t="shared" ca="1" si="22"/>
        <v>1</v>
      </c>
      <c r="P86" s="39">
        <f t="shared" ca="1" si="23"/>
        <v>28.419999999999995</v>
      </c>
      <c r="Q86" s="39">
        <f t="shared" ca="1" si="15"/>
        <v>0</v>
      </c>
      <c r="R86" s="16"/>
      <c r="S86" s="33">
        <f t="shared" ca="1" si="24"/>
        <v>0.9</v>
      </c>
      <c r="T86" s="30">
        <f ca="1">COUNTIF(INDIRECT("Mess12!B"&amp;(ROW(A86)*4-9)):INDIRECT("Mess12!B"&amp;(ROW(A86)*4-6)),"&gt;=500")*15</f>
        <v>60</v>
      </c>
    </row>
    <row r="87" spans="1:20" ht="15.6" thickTop="1" thickBot="1" x14ac:dyDescent="0.35">
      <c r="A87" s="8">
        <f t="shared" si="25"/>
        <v>40881.541666666461</v>
      </c>
      <c r="B87" s="27">
        <f t="shared" ca="1" si="16"/>
        <v>0.43294162527000002</v>
      </c>
      <c r="C87" s="27">
        <f t="shared" ca="1" si="17"/>
        <v>0.48104625029999998</v>
      </c>
      <c r="D87" s="27">
        <f t="shared" ca="1" si="18"/>
        <v>4.8104625029999987E-2</v>
      </c>
      <c r="E87" s="16"/>
      <c r="F87" s="46">
        <v>7.18E-4</v>
      </c>
      <c r="G87" s="46">
        <v>21</v>
      </c>
      <c r="H87" s="16"/>
      <c r="I87" s="30">
        <f t="shared" ca="1" si="19"/>
        <v>118.25</v>
      </c>
      <c r="J87" s="42">
        <f t="shared" ca="1" si="13"/>
        <v>118.25</v>
      </c>
      <c r="K87" s="33">
        <f t="shared" ca="1" si="14"/>
        <v>1</v>
      </c>
      <c r="L87" s="16"/>
      <c r="M87" s="36">
        <f t="shared" ca="1" si="20"/>
        <v>26.979999999999997</v>
      </c>
      <c r="N87" s="39">
        <f t="shared" ca="1" si="21"/>
        <v>0</v>
      </c>
      <c r="O87" s="120">
        <f t="shared" ca="1" si="22"/>
        <v>1</v>
      </c>
      <c r="P87" s="39">
        <f t="shared" ca="1" si="23"/>
        <v>26.979999999999997</v>
      </c>
      <c r="Q87" s="39">
        <f t="shared" ca="1" si="15"/>
        <v>0</v>
      </c>
      <c r="R87" s="16"/>
      <c r="S87" s="33">
        <f t="shared" ca="1" si="24"/>
        <v>0.9</v>
      </c>
      <c r="T87" s="30">
        <f ca="1">COUNTIF(INDIRECT("Mess12!B"&amp;(ROW(A87)*4-9)):INDIRECT("Mess12!B"&amp;(ROW(A87)*4-6)),"&gt;=500")*15</f>
        <v>60</v>
      </c>
    </row>
    <row r="88" spans="1:20" ht="15.6" thickTop="1" thickBot="1" x14ac:dyDescent="0.35">
      <c r="A88" s="8">
        <f t="shared" si="25"/>
        <v>40881.583333333125</v>
      </c>
      <c r="B88" s="27">
        <f t="shared" ca="1" si="16"/>
        <v>0.22352154930000004</v>
      </c>
      <c r="C88" s="27">
        <f t="shared" ca="1" si="17"/>
        <v>0.24835727700000004</v>
      </c>
      <c r="D88" s="27">
        <f t="shared" ca="1" si="18"/>
        <v>2.4835727699999997E-2</v>
      </c>
      <c r="E88" s="16"/>
      <c r="F88" s="46">
        <v>7.18E-4</v>
      </c>
      <c r="G88" s="46">
        <v>21</v>
      </c>
      <c r="H88" s="16"/>
      <c r="I88" s="30">
        <f t="shared" ca="1" si="19"/>
        <v>59.25</v>
      </c>
      <c r="J88" s="42">
        <f t="shared" ca="1" si="13"/>
        <v>59.25</v>
      </c>
      <c r="K88" s="33">
        <f t="shared" ca="1" si="14"/>
        <v>1</v>
      </c>
      <c r="L88" s="16"/>
      <c r="M88" s="36">
        <f t="shared" ca="1" si="20"/>
        <v>27.8</v>
      </c>
      <c r="N88" s="39">
        <f t="shared" ca="1" si="21"/>
        <v>0</v>
      </c>
      <c r="O88" s="120">
        <f t="shared" ca="1" si="22"/>
        <v>1</v>
      </c>
      <c r="P88" s="39">
        <f t="shared" ca="1" si="23"/>
        <v>27.8</v>
      </c>
      <c r="Q88" s="39">
        <f t="shared" ca="1" si="15"/>
        <v>0</v>
      </c>
      <c r="R88" s="16"/>
      <c r="S88" s="33">
        <f t="shared" ca="1" si="24"/>
        <v>0.9</v>
      </c>
      <c r="T88" s="30">
        <f ca="1">COUNTIF(INDIRECT("Mess12!B"&amp;(ROW(A88)*4-9)):INDIRECT("Mess12!B"&amp;(ROW(A88)*4-6)),"&gt;=500")*15</f>
        <v>60</v>
      </c>
    </row>
    <row r="89" spans="1:20" ht="15.6" thickTop="1" thickBot="1" x14ac:dyDescent="0.35">
      <c r="A89" s="8">
        <f t="shared" si="25"/>
        <v>40881.624999999789</v>
      </c>
      <c r="B89" s="27">
        <f t="shared" ca="1" si="16"/>
        <v>0</v>
      </c>
      <c r="C89" s="27">
        <f t="shared" ca="1" si="17"/>
        <v>0</v>
      </c>
      <c r="D89" s="27">
        <f t="shared" ca="1" si="18"/>
        <v>0</v>
      </c>
      <c r="E89" s="16"/>
      <c r="F89" s="46">
        <v>7.18E-4</v>
      </c>
      <c r="G89" s="46">
        <v>21</v>
      </c>
      <c r="H89" s="16"/>
      <c r="I89" s="30">
        <f t="shared" ca="1" si="19"/>
        <v>0</v>
      </c>
      <c r="J89" s="42">
        <f t="shared" ca="1" si="13"/>
        <v>0</v>
      </c>
      <c r="K89" s="33">
        <f t="shared" ca="1" si="14"/>
        <v>1</v>
      </c>
      <c r="L89" s="16"/>
      <c r="M89" s="36">
        <f t="shared" ca="1" si="20"/>
        <v>26.439999999999998</v>
      </c>
      <c r="N89" s="39">
        <f t="shared" ca="1" si="21"/>
        <v>0</v>
      </c>
      <c r="O89" s="120">
        <f t="shared" ca="1" si="22"/>
        <v>1</v>
      </c>
      <c r="P89" s="39">
        <f t="shared" ca="1" si="23"/>
        <v>26.439999999999998</v>
      </c>
      <c r="Q89" s="39">
        <f t="shared" ca="1" si="15"/>
        <v>0</v>
      </c>
      <c r="R89" s="16"/>
      <c r="S89" s="33">
        <f t="shared" ca="1" si="24"/>
        <v>0</v>
      </c>
      <c r="T89" s="30">
        <f ca="1">COUNTIF(INDIRECT("Mess12!B"&amp;(ROW(A89)*4-9)):INDIRECT("Mess12!B"&amp;(ROW(A89)*4-6)),"&gt;=500")*15</f>
        <v>0</v>
      </c>
    </row>
    <row r="90" spans="1:20" ht="15.6" thickTop="1" thickBot="1" x14ac:dyDescent="0.35">
      <c r="A90" s="8">
        <f t="shared" si="25"/>
        <v>40881.666666666453</v>
      </c>
      <c r="B90" s="27">
        <f t="shared" ca="1" si="16"/>
        <v>0</v>
      </c>
      <c r="C90" s="27">
        <f t="shared" ca="1" si="17"/>
        <v>0</v>
      </c>
      <c r="D90" s="27">
        <f t="shared" ca="1" si="18"/>
        <v>0</v>
      </c>
      <c r="E90" s="16"/>
      <c r="F90" s="46">
        <v>7.18E-4</v>
      </c>
      <c r="G90" s="46">
        <v>21</v>
      </c>
      <c r="H90" s="16"/>
      <c r="I90" s="30">
        <f t="shared" ca="1" si="19"/>
        <v>0</v>
      </c>
      <c r="J90" s="42">
        <f t="shared" ca="1" si="13"/>
        <v>0</v>
      </c>
      <c r="K90" s="33">
        <f t="shared" ca="1" si="14"/>
        <v>1</v>
      </c>
      <c r="L90" s="16"/>
      <c r="M90" s="36">
        <f t="shared" ca="1" si="20"/>
        <v>26.660000000000004</v>
      </c>
      <c r="N90" s="39">
        <f t="shared" ca="1" si="21"/>
        <v>0</v>
      </c>
      <c r="O90" s="120">
        <f t="shared" ca="1" si="22"/>
        <v>1</v>
      </c>
      <c r="P90" s="39">
        <f t="shared" ca="1" si="23"/>
        <v>26.660000000000004</v>
      </c>
      <c r="Q90" s="39">
        <f t="shared" ca="1" si="15"/>
        <v>0</v>
      </c>
      <c r="R90" s="16"/>
      <c r="S90" s="33">
        <f t="shared" ca="1" si="24"/>
        <v>0</v>
      </c>
      <c r="T90" s="30">
        <f ca="1">COUNTIF(INDIRECT("Mess12!B"&amp;(ROW(A90)*4-9)):INDIRECT("Mess12!B"&amp;(ROW(A90)*4-6)),"&gt;=500")*15</f>
        <v>0</v>
      </c>
    </row>
    <row r="91" spans="1:20" ht="15.6" thickTop="1" thickBot="1" x14ac:dyDescent="0.35">
      <c r="A91" s="8">
        <f t="shared" si="25"/>
        <v>40881.708333333117</v>
      </c>
      <c r="B91" s="27">
        <f t="shared" ca="1" si="16"/>
        <v>0</v>
      </c>
      <c r="C91" s="27">
        <f t="shared" ca="1" si="17"/>
        <v>0</v>
      </c>
      <c r="D91" s="27">
        <f t="shared" ca="1" si="18"/>
        <v>0</v>
      </c>
      <c r="E91" s="16"/>
      <c r="F91" s="46">
        <v>7.18E-4</v>
      </c>
      <c r="G91" s="46">
        <v>21</v>
      </c>
      <c r="H91" s="16"/>
      <c r="I91" s="30">
        <f t="shared" ca="1" si="19"/>
        <v>0</v>
      </c>
      <c r="J91" s="42">
        <f t="shared" ca="1" si="13"/>
        <v>0</v>
      </c>
      <c r="K91" s="33">
        <f t="shared" ca="1" si="14"/>
        <v>1</v>
      </c>
      <c r="L91" s="16"/>
      <c r="M91" s="36">
        <f t="shared" ca="1" si="20"/>
        <v>28.32</v>
      </c>
      <c r="N91" s="39">
        <f t="shared" ca="1" si="21"/>
        <v>0</v>
      </c>
      <c r="O91" s="120">
        <f t="shared" ca="1" si="22"/>
        <v>1</v>
      </c>
      <c r="P91" s="39">
        <f t="shared" ca="1" si="23"/>
        <v>28.32</v>
      </c>
      <c r="Q91" s="39">
        <f t="shared" ca="1" si="15"/>
        <v>0</v>
      </c>
      <c r="R91" s="16"/>
      <c r="S91" s="33">
        <f t="shared" ca="1" si="24"/>
        <v>0</v>
      </c>
      <c r="T91" s="30">
        <f ca="1">COUNTIF(INDIRECT("Mess12!B"&amp;(ROW(A91)*4-9)):INDIRECT("Mess12!B"&amp;(ROW(A91)*4-6)),"&gt;=500")*15</f>
        <v>0</v>
      </c>
    </row>
    <row r="92" spans="1:20" ht="15.6" thickTop="1" thickBot="1" x14ac:dyDescent="0.35">
      <c r="A92" s="8">
        <f t="shared" si="25"/>
        <v>40881.749999999782</v>
      </c>
      <c r="B92" s="27">
        <f t="shared" ca="1" si="16"/>
        <v>0</v>
      </c>
      <c r="C92" s="27">
        <f t="shared" ca="1" si="17"/>
        <v>0</v>
      </c>
      <c r="D92" s="27">
        <f t="shared" ca="1" si="18"/>
        <v>0</v>
      </c>
      <c r="E92" s="16"/>
      <c r="F92" s="46">
        <v>7.18E-4</v>
      </c>
      <c r="G92" s="46">
        <v>21</v>
      </c>
      <c r="H92" s="16"/>
      <c r="I92" s="30">
        <f t="shared" ca="1" si="19"/>
        <v>0</v>
      </c>
      <c r="J92" s="42">
        <f t="shared" ca="1" si="13"/>
        <v>0</v>
      </c>
      <c r="K92" s="33">
        <f t="shared" ca="1" si="14"/>
        <v>1</v>
      </c>
      <c r="L92" s="16"/>
      <c r="M92" s="36">
        <f t="shared" ca="1" si="20"/>
        <v>29.2</v>
      </c>
      <c r="N92" s="39">
        <f t="shared" ca="1" si="21"/>
        <v>0</v>
      </c>
      <c r="O92" s="120">
        <f t="shared" ca="1" si="22"/>
        <v>1</v>
      </c>
      <c r="P92" s="39">
        <f t="shared" ca="1" si="23"/>
        <v>29.2</v>
      </c>
      <c r="Q92" s="39">
        <f t="shared" ca="1" si="15"/>
        <v>0</v>
      </c>
      <c r="R92" s="16"/>
      <c r="S92" s="33">
        <f t="shared" ca="1" si="24"/>
        <v>0</v>
      </c>
      <c r="T92" s="30">
        <f ca="1">COUNTIF(INDIRECT("Mess12!B"&amp;(ROW(A92)*4-9)):INDIRECT("Mess12!B"&amp;(ROW(A92)*4-6)),"&gt;=500")*15</f>
        <v>0</v>
      </c>
    </row>
    <row r="93" spans="1:20" ht="15.6" thickTop="1" thickBot="1" x14ac:dyDescent="0.35">
      <c r="A93" s="8">
        <f t="shared" si="25"/>
        <v>40881.791666666446</v>
      </c>
      <c r="B93" s="27">
        <f t="shared" ca="1" si="16"/>
        <v>0</v>
      </c>
      <c r="C93" s="27">
        <f t="shared" ca="1" si="17"/>
        <v>0.24693014430000002</v>
      </c>
      <c r="D93" s="27">
        <f t="shared" ca="1" si="18"/>
        <v>0.24693014430000002</v>
      </c>
      <c r="E93" s="16"/>
      <c r="F93" s="46">
        <v>7.18E-4</v>
      </c>
      <c r="G93" s="46">
        <v>21</v>
      </c>
      <c r="H93" s="16"/>
      <c r="I93" s="30">
        <f t="shared" ca="1" si="19"/>
        <v>47.25</v>
      </c>
      <c r="J93" s="42">
        <f t="shared" ca="1" si="13"/>
        <v>47.25</v>
      </c>
      <c r="K93" s="33">
        <f t="shared" ca="1" si="14"/>
        <v>1</v>
      </c>
      <c r="L93" s="16"/>
      <c r="M93" s="36">
        <f t="shared" ca="1" si="20"/>
        <v>34.660000000000004</v>
      </c>
      <c r="N93" s="39">
        <f t="shared" ca="1" si="21"/>
        <v>0</v>
      </c>
      <c r="O93" s="120">
        <f t="shared" ca="1" si="22"/>
        <v>1</v>
      </c>
      <c r="P93" s="39">
        <f t="shared" ca="1" si="23"/>
        <v>34.660000000000004</v>
      </c>
      <c r="Q93" s="39">
        <f t="shared" ca="1" si="15"/>
        <v>0</v>
      </c>
      <c r="R93" s="16"/>
      <c r="S93" s="33">
        <f t="shared" ca="1" si="24"/>
        <v>0</v>
      </c>
      <c r="T93" s="30">
        <f ca="1">COUNTIF(INDIRECT("Mess12!B"&amp;(ROW(A93)*4-9)):INDIRECT("Mess12!B"&amp;(ROW(A93)*4-6)),"&gt;=500")*15</f>
        <v>0</v>
      </c>
    </row>
    <row r="94" spans="1:20" ht="15.6" thickTop="1" thickBot="1" x14ac:dyDescent="0.35">
      <c r="A94" s="8">
        <f t="shared" si="25"/>
        <v>40881.83333333311</v>
      </c>
      <c r="B94" s="27">
        <f t="shared" ca="1" si="16"/>
        <v>0</v>
      </c>
      <c r="C94" s="27">
        <f t="shared" ca="1" si="17"/>
        <v>0.1931604885</v>
      </c>
      <c r="D94" s="27">
        <f t="shared" ca="1" si="18"/>
        <v>0.1931604885</v>
      </c>
      <c r="E94" s="16"/>
      <c r="F94" s="46">
        <v>7.18E-4</v>
      </c>
      <c r="G94" s="46">
        <v>21</v>
      </c>
      <c r="H94" s="16"/>
      <c r="I94" s="30">
        <f t="shared" ca="1" si="19"/>
        <v>36.25</v>
      </c>
      <c r="J94" s="42">
        <f t="shared" ca="1" si="13"/>
        <v>36.25</v>
      </c>
      <c r="K94" s="33">
        <f t="shared" ca="1" si="14"/>
        <v>1</v>
      </c>
      <c r="L94" s="16"/>
      <c r="M94" s="36">
        <f t="shared" ca="1" si="20"/>
        <v>35.339999999999996</v>
      </c>
      <c r="N94" s="39">
        <f t="shared" ca="1" si="21"/>
        <v>0</v>
      </c>
      <c r="O94" s="120">
        <f t="shared" ca="1" si="22"/>
        <v>1</v>
      </c>
      <c r="P94" s="39">
        <f t="shared" ca="1" si="23"/>
        <v>35.339999999999996</v>
      </c>
      <c r="Q94" s="39">
        <f t="shared" ca="1" si="15"/>
        <v>0</v>
      </c>
      <c r="R94" s="16"/>
      <c r="S94" s="33">
        <f t="shared" ca="1" si="24"/>
        <v>0</v>
      </c>
      <c r="T94" s="30">
        <f ca="1">COUNTIF(INDIRECT("Mess12!B"&amp;(ROW(A94)*4-9)):INDIRECT("Mess12!B"&amp;(ROW(A94)*4-6)),"&gt;=500")*15</f>
        <v>15</v>
      </c>
    </row>
    <row r="95" spans="1:20" ht="15.6" thickTop="1" thickBot="1" x14ac:dyDescent="0.35">
      <c r="A95" s="8">
        <f t="shared" si="25"/>
        <v>40881.874999999774</v>
      </c>
      <c r="B95" s="27">
        <f t="shared" ca="1" si="16"/>
        <v>0.40295351880000002</v>
      </c>
      <c r="C95" s="27">
        <f t="shared" ca="1" si="17"/>
        <v>0.447726132</v>
      </c>
      <c r="D95" s="27">
        <f t="shared" ca="1" si="18"/>
        <v>4.4772613199999992E-2</v>
      </c>
      <c r="E95" s="16"/>
      <c r="F95" s="46">
        <v>7.18E-4</v>
      </c>
      <c r="G95" s="46">
        <v>21</v>
      </c>
      <c r="H95" s="16"/>
      <c r="I95" s="30">
        <f t="shared" ca="1" si="19"/>
        <v>98</v>
      </c>
      <c r="J95" s="42">
        <f t="shared" ca="1" si="13"/>
        <v>98</v>
      </c>
      <c r="K95" s="33">
        <f t="shared" ca="1" si="14"/>
        <v>1</v>
      </c>
      <c r="L95" s="16"/>
      <c r="M95" s="36">
        <f t="shared" ca="1" si="20"/>
        <v>30.3</v>
      </c>
      <c r="N95" s="39">
        <f t="shared" ca="1" si="21"/>
        <v>0</v>
      </c>
      <c r="O95" s="120">
        <f t="shared" ca="1" si="22"/>
        <v>1</v>
      </c>
      <c r="P95" s="39">
        <f t="shared" ca="1" si="23"/>
        <v>30.3</v>
      </c>
      <c r="Q95" s="39">
        <f t="shared" ca="1" si="15"/>
        <v>0</v>
      </c>
      <c r="R95" s="16"/>
      <c r="S95" s="33">
        <f t="shared" ca="1" si="24"/>
        <v>0.9</v>
      </c>
      <c r="T95" s="30">
        <f ca="1">COUNTIF(INDIRECT("Mess12!B"&amp;(ROW(A95)*4-9)):INDIRECT("Mess12!B"&amp;(ROW(A95)*4-6)),"&gt;=500")*15</f>
        <v>60</v>
      </c>
    </row>
    <row r="96" spans="1:20" ht="15.6" thickTop="1" thickBot="1" x14ac:dyDescent="0.35">
      <c r="A96" s="8">
        <f t="shared" si="25"/>
        <v>40881.916666666439</v>
      </c>
      <c r="B96" s="27">
        <f t="shared" ca="1" si="16"/>
        <v>0.32779360908000005</v>
      </c>
      <c r="C96" s="27">
        <f t="shared" ca="1" si="17"/>
        <v>0.36421512120000005</v>
      </c>
      <c r="D96" s="27">
        <f t="shared" ca="1" si="18"/>
        <v>3.6421512119999999E-2</v>
      </c>
      <c r="E96" s="16"/>
      <c r="F96" s="46">
        <v>7.18E-4</v>
      </c>
      <c r="G96" s="46">
        <v>21</v>
      </c>
      <c r="H96" s="16"/>
      <c r="I96" s="30">
        <f t="shared" ca="1" si="19"/>
        <v>79.25</v>
      </c>
      <c r="J96" s="42">
        <f t="shared" ca="1" si="13"/>
        <v>79.25</v>
      </c>
      <c r="K96" s="33">
        <f t="shared" ca="1" si="14"/>
        <v>1</v>
      </c>
      <c r="L96" s="16"/>
      <c r="M96" s="36">
        <f t="shared" ca="1" si="20"/>
        <v>30.48</v>
      </c>
      <c r="N96" s="39">
        <f t="shared" ca="1" si="21"/>
        <v>0</v>
      </c>
      <c r="O96" s="120">
        <f t="shared" ca="1" si="22"/>
        <v>1</v>
      </c>
      <c r="P96" s="39">
        <f t="shared" ca="1" si="23"/>
        <v>30.48</v>
      </c>
      <c r="Q96" s="39">
        <f t="shared" ca="1" si="15"/>
        <v>0</v>
      </c>
      <c r="R96" s="16"/>
      <c r="S96" s="33">
        <f t="shared" ca="1" si="24"/>
        <v>0.9</v>
      </c>
      <c r="T96" s="30">
        <f ca="1">COUNTIF(INDIRECT("Mess12!B"&amp;(ROW(A96)*4-9)):INDIRECT("Mess12!B"&amp;(ROW(A96)*4-6)),"&gt;=500")*15</f>
        <v>30</v>
      </c>
    </row>
    <row r="97" spans="1:20" ht="15.6" thickTop="1" thickBot="1" x14ac:dyDescent="0.35">
      <c r="A97" s="8">
        <f t="shared" si="25"/>
        <v>40881.958333333103</v>
      </c>
      <c r="B97" s="27">
        <f t="shared" ca="1" si="16"/>
        <v>0</v>
      </c>
      <c r="C97" s="27">
        <f t="shared" ca="1" si="17"/>
        <v>0</v>
      </c>
      <c r="D97" s="27">
        <f t="shared" ca="1" si="18"/>
        <v>0</v>
      </c>
      <c r="E97" s="16"/>
      <c r="F97" s="46">
        <v>7.18E-4</v>
      </c>
      <c r="G97" s="46">
        <v>21</v>
      </c>
      <c r="H97" s="16"/>
      <c r="I97" s="30">
        <f t="shared" ca="1" si="19"/>
        <v>0</v>
      </c>
      <c r="J97" s="42">
        <f t="shared" ca="1" si="13"/>
        <v>0</v>
      </c>
      <c r="K97" s="33">
        <f t="shared" ca="1" si="14"/>
        <v>1</v>
      </c>
      <c r="L97" s="16"/>
      <c r="M97" s="36">
        <f t="shared" ca="1" si="20"/>
        <v>31.2</v>
      </c>
      <c r="N97" s="39">
        <f t="shared" ca="1" si="21"/>
        <v>0</v>
      </c>
      <c r="O97" s="120">
        <f t="shared" ca="1" si="22"/>
        <v>1</v>
      </c>
      <c r="P97" s="39">
        <f t="shared" ca="1" si="23"/>
        <v>31.2</v>
      </c>
      <c r="Q97" s="39">
        <f t="shared" ca="1" si="15"/>
        <v>0</v>
      </c>
      <c r="R97" s="16"/>
      <c r="S97" s="33">
        <f t="shared" ca="1" si="24"/>
        <v>0</v>
      </c>
      <c r="T97" s="30">
        <f ca="1">COUNTIF(INDIRECT("Mess12!B"&amp;(ROW(A97)*4-9)):INDIRECT("Mess12!B"&amp;(ROW(A97)*4-6)),"&gt;=500")*15</f>
        <v>15</v>
      </c>
    </row>
    <row r="98" spans="1:20" ht="15.6" thickTop="1" thickBot="1" x14ac:dyDescent="0.35">
      <c r="A98" s="8">
        <f t="shared" si="25"/>
        <v>40881.999999999767</v>
      </c>
      <c r="B98" s="27">
        <f t="shared" ca="1" si="16"/>
        <v>0</v>
      </c>
      <c r="C98" s="27">
        <f t="shared" ca="1" si="17"/>
        <v>0.21550608449999997</v>
      </c>
      <c r="D98" s="27">
        <f t="shared" ca="1" si="18"/>
        <v>0.21550608449999997</v>
      </c>
      <c r="E98" s="16"/>
      <c r="F98" s="46">
        <v>7.18E-4</v>
      </c>
      <c r="G98" s="46">
        <v>21</v>
      </c>
      <c r="H98" s="16"/>
      <c r="I98" s="30">
        <f t="shared" ca="1" si="19"/>
        <v>44.25</v>
      </c>
      <c r="J98" s="42">
        <f t="shared" ca="1" si="13"/>
        <v>44.25</v>
      </c>
      <c r="K98" s="33">
        <f t="shared" ca="1" si="14"/>
        <v>1</v>
      </c>
      <c r="L98" s="16"/>
      <c r="M98" s="36">
        <f t="shared" ca="1" si="20"/>
        <v>32.299999999999997</v>
      </c>
      <c r="N98" s="39">
        <f t="shared" ca="1" si="21"/>
        <v>0</v>
      </c>
      <c r="O98" s="120">
        <f t="shared" ca="1" si="22"/>
        <v>1</v>
      </c>
      <c r="P98" s="39">
        <f t="shared" ca="1" si="23"/>
        <v>32.299999999999997</v>
      </c>
      <c r="Q98" s="39">
        <f t="shared" ca="1" si="15"/>
        <v>0</v>
      </c>
      <c r="R98" s="16"/>
      <c r="S98" s="33">
        <f t="shared" ca="1" si="24"/>
        <v>0</v>
      </c>
      <c r="T98" s="30">
        <f ca="1">COUNTIF(INDIRECT("Mess12!B"&amp;(ROW(A98)*4-9)):INDIRECT("Mess12!B"&amp;(ROW(A98)*4-6)),"&gt;=500")*15</f>
        <v>15</v>
      </c>
    </row>
    <row r="99" spans="1:20" ht="15.6" thickTop="1" thickBot="1" x14ac:dyDescent="0.35">
      <c r="A99" s="8">
        <f t="shared" si="25"/>
        <v>40882.041666666431</v>
      </c>
      <c r="B99" s="27">
        <f t="shared" ca="1" si="16"/>
        <v>0</v>
      </c>
      <c r="C99" s="27">
        <f t="shared" ca="1" si="17"/>
        <v>0</v>
      </c>
      <c r="D99" s="27">
        <f t="shared" ca="1" si="18"/>
        <v>0</v>
      </c>
      <c r="E99" s="16"/>
      <c r="F99" s="46">
        <v>7.18E-4</v>
      </c>
      <c r="G99" s="46">
        <v>21</v>
      </c>
      <c r="H99" s="16"/>
      <c r="I99" s="30">
        <f t="shared" ca="1" si="19"/>
        <v>0</v>
      </c>
      <c r="J99" s="42">
        <f t="shared" ca="1" si="13"/>
        <v>0</v>
      </c>
      <c r="K99" s="33">
        <f t="shared" ca="1" si="14"/>
        <v>1</v>
      </c>
      <c r="L99" s="16"/>
      <c r="M99" s="36">
        <f t="shared" ca="1" si="20"/>
        <v>33.519999999999996</v>
      </c>
      <c r="N99" s="39">
        <f t="shared" ca="1" si="21"/>
        <v>0</v>
      </c>
      <c r="O99" s="120">
        <f t="shared" ca="1" si="22"/>
        <v>1</v>
      </c>
      <c r="P99" s="39">
        <f t="shared" ca="1" si="23"/>
        <v>33.519999999999996</v>
      </c>
      <c r="Q99" s="39">
        <f t="shared" ca="1" si="15"/>
        <v>0</v>
      </c>
      <c r="R99" s="16"/>
      <c r="S99" s="33">
        <f t="shared" ca="1" si="24"/>
        <v>0</v>
      </c>
      <c r="T99" s="30">
        <f ca="1">COUNTIF(INDIRECT("Mess12!B"&amp;(ROW(A99)*4-9)):INDIRECT("Mess12!B"&amp;(ROW(A99)*4-6)),"&gt;=500")*15</f>
        <v>0</v>
      </c>
    </row>
    <row r="100" spans="1:20" ht="15.6" thickTop="1" thickBot="1" x14ac:dyDescent="0.35">
      <c r="A100" s="8">
        <f t="shared" si="25"/>
        <v>40882.083333333096</v>
      </c>
      <c r="B100" s="27">
        <f t="shared" ca="1" si="16"/>
        <v>0</v>
      </c>
      <c r="C100" s="27">
        <f t="shared" ca="1" si="17"/>
        <v>0</v>
      </c>
      <c r="D100" s="27">
        <f t="shared" ca="1" si="18"/>
        <v>0</v>
      </c>
      <c r="E100" s="16"/>
      <c r="F100" s="46">
        <v>7.18E-4</v>
      </c>
      <c r="G100" s="46">
        <v>21</v>
      </c>
      <c r="H100" s="16"/>
      <c r="I100" s="30">
        <f t="shared" ca="1" si="19"/>
        <v>0</v>
      </c>
      <c r="J100" s="42">
        <f t="shared" ca="1" si="13"/>
        <v>0</v>
      </c>
      <c r="K100" s="33">
        <f t="shared" ca="1" si="14"/>
        <v>1</v>
      </c>
      <c r="L100" s="16"/>
      <c r="M100" s="36">
        <f t="shared" ca="1" si="20"/>
        <v>31.32</v>
      </c>
      <c r="N100" s="39">
        <f t="shared" ca="1" si="21"/>
        <v>0</v>
      </c>
      <c r="O100" s="120">
        <f t="shared" ca="1" si="22"/>
        <v>1</v>
      </c>
      <c r="P100" s="39">
        <f t="shared" ca="1" si="23"/>
        <v>31.32</v>
      </c>
      <c r="Q100" s="39">
        <f t="shared" ca="1" si="15"/>
        <v>0</v>
      </c>
      <c r="R100" s="16"/>
      <c r="S100" s="33">
        <f t="shared" ca="1" si="24"/>
        <v>0</v>
      </c>
      <c r="T100" s="30">
        <f ca="1">COUNTIF(INDIRECT("Mess12!B"&amp;(ROW(A100)*4-9)):INDIRECT("Mess12!B"&amp;(ROW(A100)*4-6)),"&gt;=500")*15</f>
        <v>0</v>
      </c>
    </row>
    <row r="101" spans="1:20" ht="15.6" thickTop="1" thickBot="1" x14ac:dyDescent="0.35">
      <c r="A101" s="8">
        <f t="shared" si="25"/>
        <v>40882.12499999976</v>
      </c>
      <c r="B101" s="27">
        <f t="shared" ca="1" si="16"/>
        <v>0</v>
      </c>
      <c r="C101" s="27">
        <f t="shared" ca="1" si="17"/>
        <v>0</v>
      </c>
      <c r="D101" s="27">
        <f t="shared" ca="1" si="18"/>
        <v>0</v>
      </c>
      <c r="E101" s="16"/>
      <c r="F101" s="46">
        <v>7.18E-4</v>
      </c>
      <c r="G101" s="46">
        <v>21</v>
      </c>
      <c r="H101" s="16"/>
      <c r="I101" s="30">
        <f t="shared" ca="1" si="19"/>
        <v>0</v>
      </c>
      <c r="J101" s="42">
        <f t="shared" ca="1" si="13"/>
        <v>0</v>
      </c>
      <c r="K101" s="33">
        <f t="shared" ca="1" si="14"/>
        <v>1</v>
      </c>
      <c r="L101" s="16"/>
      <c r="M101" s="36">
        <f t="shared" ca="1" si="20"/>
        <v>30.639999999999997</v>
      </c>
      <c r="N101" s="39">
        <f t="shared" ca="1" si="21"/>
        <v>0</v>
      </c>
      <c r="O101" s="120">
        <f t="shared" ca="1" si="22"/>
        <v>1</v>
      </c>
      <c r="P101" s="39">
        <f t="shared" ca="1" si="23"/>
        <v>30.639999999999997</v>
      </c>
      <c r="Q101" s="39">
        <f t="shared" ca="1" si="15"/>
        <v>0</v>
      </c>
      <c r="R101" s="16"/>
      <c r="S101" s="33">
        <f t="shared" ca="1" si="24"/>
        <v>0</v>
      </c>
      <c r="T101" s="30">
        <f ca="1">COUNTIF(INDIRECT("Mess12!B"&amp;(ROW(A101)*4-9)):INDIRECT("Mess12!B"&amp;(ROW(A101)*4-6)),"&gt;=500")*15</f>
        <v>0</v>
      </c>
    </row>
    <row r="102" spans="1:20" ht="15.6" thickTop="1" thickBot="1" x14ac:dyDescent="0.35">
      <c r="A102" s="8">
        <f t="shared" si="25"/>
        <v>40882.166666666424</v>
      </c>
      <c r="B102" s="27">
        <f t="shared" ca="1" si="16"/>
        <v>0</v>
      </c>
      <c r="C102" s="27">
        <f t="shared" ca="1" si="17"/>
        <v>0</v>
      </c>
      <c r="D102" s="27">
        <f t="shared" ca="1" si="18"/>
        <v>0</v>
      </c>
      <c r="E102" s="16"/>
      <c r="F102" s="46">
        <v>7.18E-4</v>
      </c>
      <c r="G102" s="46">
        <v>21</v>
      </c>
      <c r="H102" s="16"/>
      <c r="I102" s="30">
        <f t="shared" ca="1" si="19"/>
        <v>0</v>
      </c>
      <c r="J102" s="42">
        <f t="shared" ca="1" si="13"/>
        <v>0</v>
      </c>
      <c r="K102" s="33">
        <f t="shared" ca="1" si="14"/>
        <v>1</v>
      </c>
      <c r="L102" s="16"/>
      <c r="M102" s="36">
        <f t="shared" ca="1" si="20"/>
        <v>30.5</v>
      </c>
      <c r="N102" s="39">
        <f t="shared" ca="1" si="21"/>
        <v>0</v>
      </c>
      <c r="O102" s="120">
        <f t="shared" ca="1" si="22"/>
        <v>1</v>
      </c>
      <c r="P102" s="39">
        <f t="shared" ca="1" si="23"/>
        <v>30.5</v>
      </c>
      <c r="Q102" s="39">
        <f t="shared" ca="1" si="15"/>
        <v>0</v>
      </c>
      <c r="R102" s="16"/>
      <c r="S102" s="33">
        <f t="shared" ca="1" si="24"/>
        <v>0</v>
      </c>
      <c r="T102" s="30">
        <f ca="1">COUNTIF(INDIRECT("Mess12!B"&amp;(ROW(A102)*4-9)):INDIRECT("Mess12!B"&amp;(ROW(A102)*4-6)),"&gt;=500")*15</f>
        <v>0</v>
      </c>
    </row>
    <row r="103" spans="1:20" ht="15.6" thickTop="1" thickBot="1" x14ac:dyDescent="0.35">
      <c r="A103" s="8">
        <f t="shared" si="25"/>
        <v>40882.208333333088</v>
      </c>
      <c r="B103" s="27">
        <f t="shared" ca="1" si="16"/>
        <v>0</v>
      </c>
      <c r="C103" s="27">
        <f t="shared" ca="1" si="17"/>
        <v>0</v>
      </c>
      <c r="D103" s="27">
        <f t="shared" ca="1" si="18"/>
        <v>0</v>
      </c>
      <c r="E103" s="16"/>
      <c r="F103" s="46">
        <v>7.18E-4</v>
      </c>
      <c r="G103" s="46">
        <v>21</v>
      </c>
      <c r="H103" s="16"/>
      <c r="I103" s="30">
        <f t="shared" ca="1" si="19"/>
        <v>0</v>
      </c>
      <c r="J103" s="42">
        <f t="shared" ca="1" si="13"/>
        <v>0</v>
      </c>
      <c r="K103" s="33">
        <f t="shared" ca="1" si="14"/>
        <v>1</v>
      </c>
      <c r="L103" s="16"/>
      <c r="M103" s="36">
        <f t="shared" ca="1" si="20"/>
        <v>30.679999999999996</v>
      </c>
      <c r="N103" s="39">
        <f t="shared" ca="1" si="21"/>
        <v>0</v>
      </c>
      <c r="O103" s="120">
        <f t="shared" ca="1" si="22"/>
        <v>1</v>
      </c>
      <c r="P103" s="39">
        <f t="shared" ca="1" si="23"/>
        <v>30.679999999999996</v>
      </c>
      <c r="Q103" s="39">
        <f t="shared" ca="1" si="15"/>
        <v>0</v>
      </c>
      <c r="R103" s="16"/>
      <c r="S103" s="33">
        <f t="shared" ca="1" si="24"/>
        <v>0</v>
      </c>
      <c r="T103" s="30">
        <f ca="1">COUNTIF(INDIRECT("Mess12!B"&amp;(ROW(A103)*4-9)):INDIRECT("Mess12!B"&amp;(ROW(A103)*4-6)),"&gt;=500")*15</f>
        <v>0</v>
      </c>
    </row>
    <row r="104" spans="1:20" ht="15.6" thickTop="1" thickBot="1" x14ac:dyDescent="0.35">
      <c r="A104" s="8">
        <f t="shared" si="25"/>
        <v>40882.249999999753</v>
      </c>
      <c r="B104" s="27">
        <f t="shared" ca="1" si="16"/>
        <v>0</v>
      </c>
      <c r="C104" s="27">
        <f t="shared" ca="1" si="17"/>
        <v>0</v>
      </c>
      <c r="D104" s="27">
        <f t="shared" ca="1" si="18"/>
        <v>0</v>
      </c>
      <c r="E104" s="16"/>
      <c r="F104" s="46">
        <v>7.18E-4</v>
      </c>
      <c r="G104" s="46">
        <v>21</v>
      </c>
      <c r="H104" s="16"/>
      <c r="I104" s="30">
        <f t="shared" ca="1" si="19"/>
        <v>0</v>
      </c>
      <c r="J104" s="42">
        <f t="shared" ca="1" si="13"/>
        <v>0</v>
      </c>
      <c r="K104" s="33">
        <f t="shared" ca="1" si="14"/>
        <v>1</v>
      </c>
      <c r="L104" s="16"/>
      <c r="M104" s="36">
        <f t="shared" ca="1" si="20"/>
        <v>30.580000000000002</v>
      </c>
      <c r="N104" s="39">
        <f t="shared" ca="1" si="21"/>
        <v>0</v>
      </c>
      <c r="O104" s="120">
        <f t="shared" ca="1" si="22"/>
        <v>1</v>
      </c>
      <c r="P104" s="39">
        <f t="shared" ca="1" si="23"/>
        <v>30.580000000000002</v>
      </c>
      <c r="Q104" s="39">
        <f t="shared" ca="1" si="15"/>
        <v>0</v>
      </c>
      <c r="R104" s="16"/>
      <c r="S104" s="33">
        <f t="shared" ca="1" si="24"/>
        <v>0</v>
      </c>
      <c r="T104" s="30">
        <f ca="1">COUNTIF(INDIRECT("Mess12!B"&amp;(ROW(A104)*4-9)):INDIRECT("Mess12!B"&amp;(ROW(A104)*4-6)),"&gt;=500")*15</f>
        <v>0</v>
      </c>
    </row>
    <row r="105" spans="1:20" ht="15.6" thickTop="1" thickBot="1" x14ac:dyDescent="0.35">
      <c r="A105" s="8">
        <f t="shared" si="25"/>
        <v>40882.291666666417</v>
      </c>
      <c r="B105" s="27">
        <f t="shared" ca="1" si="16"/>
        <v>0</v>
      </c>
      <c r="C105" s="27">
        <f t="shared" ca="1" si="17"/>
        <v>0</v>
      </c>
      <c r="D105" s="27">
        <f t="shared" ca="1" si="18"/>
        <v>0</v>
      </c>
      <c r="E105" s="16"/>
      <c r="F105" s="46">
        <v>7.18E-4</v>
      </c>
      <c r="G105" s="46">
        <v>21</v>
      </c>
      <c r="H105" s="16"/>
      <c r="I105" s="30">
        <f t="shared" ca="1" si="19"/>
        <v>0</v>
      </c>
      <c r="J105" s="42">
        <f t="shared" ca="1" si="13"/>
        <v>0</v>
      </c>
      <c r="K105" s="33">
        <f t="shared" ca="1" si="14"/>
        <v>1</v>
      </c>
      <c r="L105" s="16"/>
      <c r="M105" s="36">
        <f t="shared" ca="1" si="20"/>
        <v>30.74</v>
      </c>
      <c r="N105" s="39">
        <f t="shared" ca="1" si="21"/>
        <v>0</v>
      </c>
      <c r="O105" s="120">
        <f t="shared" ca="1" si="22"/>
        <v>1</v>
      </c>
      <c r="P105" s="39">
        <f t="shared" ca="1" si="23"/>
        <v>30.74</v>
      </c>
      <c r="Q105" s="39">
        <f t="shared" ca="1" si="15"/>
        <v>0</v>
      </c>
      <c r="R105" s="16"/>
      <c r="S105" s="33">
        <f t="shared" ca="1" si="24"/>
        <v>0</v>
      </c>
      <c r="T105" s="30">
        <f ca="1">COUNTIF(INDIRECT("Mess12!B"&amp;(ROW(A105)*4-9)):INDIRECT("Mess12!B"&amp;(ROW(A105)*4-6)),"&gt;=500")*15</f>
        <v>0</v>
      </c>
    </row>
    <row r="106" spans="1:20" ht="15.6" thickTop="1" thickBot="1" x14ac:dyDescent="0.35">
      <c r="A106" s="8">
        <f t="shared" si="25"/>
        <v>40882.333333333081</v>
      </c>
      <c r="B106" s="27">
        <f t="shared" ca="1" si="16"/>
        <v>0</v>
      </c>
      <c r="C106" s="27">
        <f t="shared" ca="1" si="17"/>
        <v>0.39636292499999992</v>
      </c>
      <c r="D106" s="27">
        <f t="shared" ca="1" si="18"/>
        <v>0.39636292499999992</v>
      </c>
      <c r="E106" s="16"/>
      <c r="F106" s="46">
        <v>7.18E-4</v>
      </c>
      <c r="G106" s="46">
        <v>21</v>
      </c>
      <c r="H106" s="16"/>
      <c r="I106" s="30">
        <f t="shared" ca="1" si="19"/>
        <v>62.5</v>
      </c>
      <c r="J106" s="42">
        <f t="shared" ca="1" si="13"/>
        <v>62.5</v>
      </c>
      <c r="K106" s="33">
        <f t="shared" ca="1" si="14"/>
        <v>1</v>
      </c>
      <c r="L106" s="16"/>
      <c r="M106" s="36">
        <f t="shared" ca="1" si="20"/>
        <v>42.059999999999995</v>
      </c>
      <c r="N106" s="39">
        <f t="shared" ca="1" si="21"/>
        <v>0</v>
      </c>
      <c r="O106" s="120">
        <f t="shared" ca="1" si="22"/>
        <v>1</v>
      </c>
      <c r="P106" s="39">
        <f t="shared" ca="1" si="23"/>
        <v>42.059999999999995</v>
      </c>
      <c r="Q106" s="39">
        <f t="shared" ca="1" si="15"/>
        <v>0</v>
      </c>
      <c r="R106" s="16"/>
      <c r="S106" s="33">
        <f t="shared" ca="1" si="24"/>
        <v>0</v>
      </c>
      <c r="T106" s="30">
        <f ca="1">COUNTIF(INDIRECT("Mess12!B"&amp;(ROW(A106)*4-9)):INDIRECT("Mess12!B"&amp;(ROW(A106)*4-6)),"&gt;=500")*15</f>
        <v>15</v>
      </c>
    </row>
    <row r="107" spans="1:20" ht="15.6" thickTop="1" thickBot="1" x14ac:dyDescent="0.35">
      <c r="A107" s="8">
        <f t="shared" si="25"/>
        <v>40882.374999999745</v>
      </c>
      <c r="B107" s="27">
        <f t="shared" ca="1" si="16"/>
        <v>0.52509888900000001</v>
      </c>
      <c r="C107" s="27">
        <f t="shared" ca="1" si="17"/>
        <v>0.58344320999999999</v>
      </c>
      <c r="D107" s="27">
        <f t="shared" ca="1" si="18"/>
        <v>5.8344320999999984E-2</v>
      </c>
      <c r="E107" s="16"/>
      <c r="F107" s="46">
        <v>7.18E-4</v>
      </c>
      <c r="G107" s="46">
        <v>21</v>
      </c>
      <c r="H107" s="16"/>
      <c r="I107" s="30">
        <f t="shared" ca="1" si="19"/>
        <v>109</v>
      </c>
      <c r="J107" s="42">
        <f t="shared" ca="1" si="13"/>
        <v>109</v>
      </c>
      <c r="K107" s="33">
        <f t="shared" ca="1" si="14"/>
        <v>1</v>
      </c>
      <c r="L107" s="16"/>
      <c r="M107" s="36">
        <f t="shared" ca="1" si="20"/>
        <v>35.5</v>
      </c>
      <c r="N107" s="39">
        <f t="shared" ca="1" si="21"/>
        <v>0</v>
      </c>
      <c r="O107" s="120">
        <f t="shared" ca="1" si="22"/>
        <v>1</v>
      </c>
      <c r="P107" s="39">
        <f t="shared" ca="1" si="23"/>
        <v>35.5</v>
      </c>
      <c r="Q107" s="39">
        <f t="shared" ca="1" si="15"/>
        <v>0</v>
      </c>
      <c r="R107" s="16"/>
      <c r="S107" s="33">
        <f t="shared" ca="1" si="24"/>
        <v>0.9</v>
      </c>
      <c r="T107" s="30">
        <f ca="1">COUNTIF(INDIRECT("Mess12!B"&amp;(ROW(A107)*4-9)):INDIRECT("Mess12!B"&amp;(ROW(A107)*4-6)),"&gt;=500")*15</f>
        <v>60</v>
      </c>
    </row>
    <row r="108" spans="1:20" ht="15.6" thickTop="1" thickBot="1" x14ac:dyDescent="0.35">
      <c r="A108" s="8">
        <f t="shared" si="25"/>
        <v>40882.41666666641</v>
      </c>
      <c r="B108" s="27">
        <f t="shared" ca="1" si="16"/>
        <v>0.50671669608000003</v>
      </c>
      <c r="C108" s="27">
        <f t="shared" ca="1" si="17"/>
        <v>0.56301855119999999</v>
      </c>
      <c r="D108" s="27">
        <f t="shared" ca="1" si="18"/>
        <v>5.6301855119999987E-2</v>
      </c>
      <c r="E108" s="16"/>
      <c r="F108" s="46">
        <v>7.18E-4</v>
      </c>
      <c r="G108" s="46">
        <v>21</v>
      </c>
      <c r="H108" s="16"/>
      <c r="I108" s="30">
        <f t="shared" ca="1" si="19"/>
        <v>111</v>
      </c>
      <c r="J108" s="42">
        <f t="shared" ca="1" si="13"/>
        <v>111</v>
      </c>
      <c r="K108" s="33">
        <f t="shared" ca="1" si="14"/>
        <v>1</v>
      </c>
      <c r="L108" s="16"/>
      <c r="M108" s="36">
        <f t="shared" ca="1" si="20"/>
        <v>33.64</v>
      </c>
      <c r="N108" s="39">
        <f t="shared" ca="1" si="21"/>
        <v>0</v>
      </c>
      <c r="O108" s="120">
        <f t="shared" ca="1" si="22"/>
        <v>1</v>
      </c>
      <c r="P108" s="39">
        <f t="shared" ca="1" si="23"/>
        <v>33.64</v>
      </c>
      <c r="Q108" s="39">
        <f t="shared" ca="1" si="15"/>
        <v>0</v>
      </c>
      <c r="R108" s="16"/>
      <c r="S108" s="33">
        <f t="shared" ca="1" si="24"/>
        <v>0.9</v>
      </c>
      <c r="T108" s="30">
        <f ca="1">COUNTIF(INDIRECT("Mess12!B"&amp;(ROW(A108)*4-9)):INDIRECT("Mess12!B"&amp;(ROW(A108)*4-6)),"&gt;=500")*15</f>
        <v>60</v>
      </c>
    </row>
    <row r="109" spans="1:20" ht="15.6" thickTop="1" thickBot="1" x14ac:dyDescent="0.35">
      <c r="A109" s="8">
        <f t="shared" si="25"/>
        <v>40882.458333333074</v>
      </c>
      <c r="B109" s="27">
        <f t="shared" ca="1" si="16"/>
        <v>0.45784769183999996</v>
      </c>
      <c r="C109" s="27">
        <f t="shared" ca="1" si="17"/>
        <v>0.50871965759999993</v>
      </c>
      <c r="D109" s="27">
        <f t="shared" ca="1" si="18"/>
        <v>5.0871965759999985E-2</v>
      </c>
      <c r="E109" s="16"/>
      <c r="F109" s="46">
        <v>7.18E-4</v>
      </c>
      <c r="G109" s="46">
        <v>21</v>
      </c>
      <c r="H109" s="16"/>
      <c r="I109" s="30">
        <f t="shared" ca="1" si="19"/>
        <v>108</v>
      </c>
      <c r="J109" s="42">
        <f t="shared" ca="1" si="13"/>
        <v>108</v>
      </c>
      <c r="K109" s="33">
        <f t="shared" ca="1" si="14"/>
        <v>1</v>
      </c>
      <c r="L109" s="16"/>
      <c r="M109" s="36">
        <f t="shared" ca="1" si="20"/>
        <v>31.24</v>
      </c>
      <c r="N109" s="39">
        <f t="shared" ca="1" si="21"/>
        <v>0</v>
      </c>
      <c r="O109" s="120">
        <f t="shared" ca="1" si="22"/>
        <v>1</v>
      </c>
      <c r="P109" s="39">
        <f t="shared" ca="1" si="23"/>
        <v>31.24</v>
      </c>
      <c r="Q109" s="39">
        <f t="shared" ca="1" si="15"/>
        <v>0</v>
      </c>
      <c r="R109" s="16"/>
      <c r="S109" s="33">
        <f t="shared" ca="1" si="24"/>
        <v>0.9</v>
      </c>
      <c r="T109" s="30">
        <f ca="1">COUNTIF(INDIRECT("Mess12!B"&amp;(ROW(A109)*4-9)):INDIRECT("Mess12!B"&amp;(ROW(A109)*4-6)),"&gt;=500")*15</f>
        <v>60</v>
      </c>
    </row>
    <row r="110" spans="1:20" ht="15.6" thickTop="1" thickBot="1" x14ac:dyDescent="0.35">
      <c r="A110" s="8">
        <f t="shared" si="25"/>
        <v>40882.499999999738</v>
      </c>
      <c r="B110" s="27">
        <f t="shared" ca="1" si="16"/>
        <v>0.43413783840000003</v>
      </c>
      <c r="C110" s="27">
        <f t="shared" ca="1" si="17"/>
        <v>0.48237537600000002</v>
      </c>
      <c r="D110" s="27">
        <f t="shared" ca="1" si="18"/>
        <v>4.8237537599999991E-2</v>
      </c>
      <c r="E110" s="16"/>
      <c r="F110" s="46">
        <v>7.18E-4</v>
      </c>
      <c r="G110" s="46">
        <v>21</v>
      </c>
      <c r="H110" s="16"/>
      <c r="I110" s="30">
        <f t="shared" ca="1" si="19"/>
        <v>107.5</v>
      </c>
      <c r="J110" s="42">
        <f t="shared" ca="1" si="13"/>
        <v>107.5</v>
      </c>
      <c r="K110" s="33">
        <f t="shared" ca="1" si="14"/>
        <v>1</v>
      </c>
      <c r="L110" s="16"/>
      <c r="M110" s="36">
        <f t="shared" ca="1" si="20"/>
        <v>29.76</v>
      </c>
      <c r="N110" s="39">
        <f t="shared" ca="1" si="21"/>
        <v>0</v>
      </c>
      <c r="O110" s="120">
        <f t="shared" ca="1" si="22"/>
        <v>1</v>
      </c>
      <c r="P110" s="39">
        <f t="shared" ca="1" si="23"/>
        <v>29.76</v>
      </c>
      <c r="Q110" s="39">
        <f t="shared" ca="1" si="15"/>
        <v>0</v>
      </c>
      <c r="R110" s="16"/>
      <c r="S110" s="33">
        <f t="shared" ca="1" si="24"/>
        <v>0.9</v>
      </c>
      <c r="T110" s="30">
        <f ca="1">COUNTIF(INDIRECT("Mess12!B"&amp;(ROW(A110)*4-9)):INDIRECT("Mess12!B"&amp;(ROW(A110)*4-6)),"&gt;=500")*15</f>
        <v>60</v>
      </c>
    </row>
    <row r="111" spans="1:20" ht="15.6" thickTop="1" thickBot="1" x14ac:dyDescent="0.35">
      <c r="A111" s="8">
        <f t="shared" si="25"/>
        <v>40882.541666666402</v>
      </c>
      <c r="B111" s="27">
        <f t="shared" ca="1" si="16"/>
        <v>0.42589801296000007</v>
      </c>
      <c r="C111" s="27">
        <f t="shared" ca="1" si="17"/>
        <v>0.47322001440000006</v>
      </c>
      <c r="D111" s="27">
        <f t="shared" ca="1" si="18"/>
        <v>4.7322001439999997E-2</v>
      </c>
      <c r="E111" s="16"/>
      <c r="F111" s="46">
        <v>7.18E-4</v>
      </c>
      <c r="G111" s="46">
        <v>21</v>
      </c>
      <c r="H111" s="16"/>
      <c r="I111" s="30">
        <f t="shared" ca="1" si="19"/>
        <v>108</v>
      </c>
      <c r="J111" s="42">
        <f t="shared" ca="1" si="13"/>
        <v>108</v>
      </c>
      <c r="K111" s="33">
        <f t="shared" ca="1" si="14"/>
        <v>1</v>
      </c>
      <c r="L111" s="16"/>
      <c r="M111" s="36">
        <f t="shared" ca="1" si="20"/>
        <v>29.060000000000002</v>
      </c>
      <c r="N111" s="39">
        <f t="shared" ca="1" si="21"/>
        <v>0</v>
      </c>
      <c r="O111" s="120">
        <f t="shared" ca="1" si="22"/>
        <v>1</v>
      </c>
      <c r="P111" s="39">
        <f t="shared" ca="1" si="23"/>
        <v>29.060000000000002</v>
      </c>
      <c r="Q111" s="39">
        <f t="shared" ca="1" si="15"/>
        <v>0</v>
      </c>
      <c r="R111" s="16"/>
      <c r="S111" s="33">
        <f t="shared" ca="1" si="24"/>
        <v>0.9</v>
      </c>
      <c r="T111" s="30">
        <f ca="1">COUNTIF(INDIRECT("Mess12!B"&amp;(ROW(A111)*4-9)):INDIRECT("Mess12!B"&amp;(ROW(A111)*4-6)),"&gt;=500")*15</f>
        <v>60</v>
      </c>
    </row>
    <row r="112" spans="1:20" ht="15.6" thickTop="1" thickBot="1" x14ac:dyDescent="0.35">
      <c r="A112" s="8">
        <f t="shared" si="25"/>
        <v>40882.583333333067</v>
      </c>
      <c r="B112" s="27">
        <f t="shared" ca="1" si="16"/>
        <v>0.41622517440000001</v>
      </c>
      <c r="C112" s="27">
        <f t="shared" ca="1" si="17"/>
        <v>0.462472416</v>
      </c>
      <c r="D112" s="27">
        <f t="shared" ca="1" si="18"/>
        <v>4.6247241599999989E-2</v>
      </c>
      <c r="E112" s="16"/>
      <c r="F112" s="46">
        <v>7.18E-4</v>
      </c>
      <c r="G112" s="46">
        <v>21</v>
      </c>
      <c r="H112" s="16"/>
      <c r="I112" s="30">
        <f t="shared" ca="1" si="19"/>
        <v>108</v>
      </c>
      <c r="J112" s="42">
        <f t="shared" ca="1" si="13"/>
        <v>108</v>
      </c>
      <c r="K112" s="33">
        <f t="shared" ca="1" si="14"/>
        <v>1</v>
      </c>
      <c r="L112" s="16"/>
      <c r="M112" s="36">
        <f t="shared" ca="1" si="20"/>
        <v>28.4</v>
      </c>
      <c r="N112" s="39">
        <f t="shared" ca="1" si="21"/>
        <v>0</v>
      </c>
      <c r="O112" s="120">
        <f t="shared" ca="1" si="22"/>
        <v>1</v>
      </c>
      <c r="P112" s="39">
        <f t="shared" ca="1" si="23"/>
        <v>28.4</v>
      </c>
      <c r="Q112" s="39">
        <f t="shared" ca="1" si="15"/>
        <v>0</v>
      </c>
      <c r="R112" s="16"/>
      <c r="S112" s="33">
        <f t="shared" ca="1" si="24"/>
        <v>0.9</v>
      </c>
      <c r="T112" s="30">
        <f ca="1">COUNTIF(INDIRECT("Mess12!B"&amp;(ROW(A112)*4-9)):INDIRECT("Mess12!B"&amp;(ROW(A112)*4-6)),"&gt;=500")*15</f>
        <v>60</v>
      </c>
    </row>
    <row r="113" spans="1:20" ht="15.6" thickTop="1" thickBot="1" x14ac:dyDescent="0.35">
      <c r="A113" s="8">
        <f t="shared" si="25"/>
        <v>40882.624999999731</v>
      </c>
      <c r="B113" s="27">
        <f t="shared" ca="1" si="16"/>
        <v>0.22754511359999999</v>
      </c>
      <c r="C113" s="27">
        <f t="shared" ca="1" si="17"/>
        <v>0.25282790399999999</v>
      </c>
      <c r="D113" s="27">
        <f t="shared" ca="1" si="18"/>
        <v>2.5282790399999994E-2</v>
      </c>
      <c r="E113" s="16"/>
      <c r="F113" s="46">
        <v>7.18E-4</v>
      </c>
      <c r="G113" s="46">
        <v>21</v>
      </c>
      <c r="H113" s="16"/>
      <c r="I113" s="30">
        <f t="shared" ca="1" si="19"/>
        <v>80</v>
      </c>
      <c r="J113" s="42">
        <f t="shared" ca="1" si="13"/>
        <v>80</v>
      </c>
      <c r="K113" s="33">
        <f t="shared" ca="1" si="14"/>
        <v>1</v>
      </c>
      <c r="L113" s="16"/>
      <c r="M113" s="36">
        <f t="shared" ca="1" si="20"/>
        <v>20.96</v>
      </c>
      <c r="N113" s="39">
        <f t="shared" ca="1" si="21"/>
        <v>0</v>
      </c>
      <c r="O113" s="120">
        <f t="shared" ca="1" si="22"/>
        <v>1</v>
      </c>
      <c r="P113" s="39">
        <f t="shared" ca="1" si="23"/>
        <v>20.96</v>
      </c>
      <c r="Q113" s="39">
        <f t="shared" ca="1" si="15"/>
        <v>0</v>
      </c>
      <c r="R113" s="16"/>
      <c r="S113" s="33">
        <f t="shared" ca="1" si="24"/>
        <v>0.9</v>
      </c>
      <c r="T113" s="30">
        <f ca="1">COUNTIF(INDIRECT("Mess12!B"&amp;(ROW(A113)*4-9)):INDIRECT("Mess12!B"&amp;(ROW(A113)*4-6)),"&gt;=500")*15</f>
        <v>45</v>
      </c>
    </row>
    <row r="114" spans="1:20" ht="15.6" thickTop="1" thickBot="1" x14ac:dyDescent="0.35">
      <c r="A114" s="8">
        <f t="shared" si="25"/>
        <v>40882.666666666395</v>
      </c>
      <c r="B114" s="27">
        <f t="shared" ca="1" si="16"/>
        <v>0.38958347924999998</v>
      </c>
      <c r="C114" s="27">
        <f t="shared" ca="1" si="17"/>
        <v>0.43287053249999996</v>
      </c>
      <c r="D114" s="27">
        <f t="shared" ca="1" si="18"/>
        <v>4.3287053249999985E-2</v>
      </c>
      <c r="E114" s="16"/>
      <c r="F114" s="46">
        <v>7.18E-4</v>
      </c>
      <c r="G114" s="46">
        <v>21</v>
      </c>
      <c r="H114" s="16"/>
      <c r="I114" s="30">
        <f t="shared" ca="1" si="19"/>
        <v>106.25</v>
      </c>
      <c r="J114" s="42">
        <f t="shared" ca="1" si="13"/>
        <v>106.25</v>
      </c>
      <c r="K114" s="33">
        <f t="shared" ca="1" si="14"/>
        <v>1</v>
      </c>
      <c r="L114" s="16"/>
      <c r="M114" s="36">
        <f t="shared" ca="1" si="20"/>
        <v>27.02</v>
      </c>
      <c r="N114" s="39">
        <f t="shared" ca="1" si="21"/>
        <v>0</v>
      </c>
      <c r="O114" s="120">
        <f t="shared" ca="1" si="22"/>
        <v>1</v>
      </c>
      <c r="P114" s="39">
        <f t="shared" ca="1" si="23"/>
        <v>27.02</v>
      </c>
      <c r="Q114" s="39">
        <f t="shared" ca="1" si="15"/>
        <v>0</v>
      </c>
      <c r="R114" s="16"/>
      <c r="S114" s="33">
        <f t="shared" ca="1" si="24"/>
        <v>0.9</v>
      </c>
      <c r="T114" s="30">
        <f ca="1">COUNTIF(INDIRECT("Mess12!B"&amp;(ROW(A114)*4-9)):INDIRECT("Mess12!B"&amp;(ROW(A114)*4-6)),"&gt;=500")*15</f>
        <v>60</v>
      </c>
    </row>
    <row r="115" spans="1:20" ht="15.6" thickTop="1" thickBot="1" x14ac:dyDescent="0.35">
      <c r="A115" s="8">
        <f t="shared" si="25"/>
        <v>40882.708333333059</v>
      </c>
      <c r="B115" s="27">
        <f t="shared" ca="1" si="16"/>
        <v>0.36838614834</v>
      </c>
      <c r="C115" s="27">
        <f t="shared" ca="1" si="17"/>
        <v>0.40931794259999998</v>
      </c>
      <c r="D115" s="27">
        <f t="shared" ca="1" si="18"/>
        <v>4.0931794259999987E-2</v>
      </c>
      <c r="E115" s="16"/>
      <c r="F115" s="46">
        <v>7.18E-4</v>
      </c>
      <c r="G115" s="46">
        <v>21</v>
      </c>
      <c r="H115" s="16"/>
      <c r="I115" s="30">
        <f t="shared" ca="1" si="19"/>
        <v>104.25</v>
      </c>
      <c r="J115" s="42">
        <f t="shared" ca="1" si="13"/>
        <v>104.25</v>
      </c>
      <c r="K115" s="33">
        <f t="shared" ca="1" si="14"/>
        <v>1</v>
      </c>
      <c r="L115" s="16"/>
      <c r="M115" s="36">
        <f t="shared" ca="1" si="20"/>
        <v>26.04</v>
      </c>
      <c r="N115" s="39">
        <f t="shared" ca="1" si="21"/>
        <v>0</v>
      </c>
      <c r="O115" s="120">
        <f t="shared" ca="1" si="22"/>
        <v>1</v>
      </c>
      <c r="P115" s="39">
        <f t="shared" ca="1" si="23"/>
        <v>26.04</v>
      </c>
      <c r="Q115" s="39">
        <f t="shared" ca="1" si="15"/>
        <v>0</v>
      </c>
      <c r="R115" s="16"/>
      <c r="S115" s="33">
        <f t="shared" ca="1" si="24"/>
        <v>0.9</v>
      </c>
      <c r="T115" s="30">
        <f ca="1">COUNTIF(INDIRECT("Mess12!B"&amp;(ROW(A115)*4-9)):INDIRECT("Mess12!B"&amp;(ROW(A115)*4-6)),"&gt;=500")*15</f>
        <v>60</v>
      </c>
    </row>
    <row r="116" spans="1:20" ht="15.6" thickTop="1" thickBot="1" x14ac:dyDescent="0.35">
      <c r="A116" s="8">
        <f t="shared" si="25"/>
        <v>40882.749999999724</v>
      </c>
      <c r="B116" s="27">
        <f t="shared" ca="1" si="16"/>
        <v>0.36555676163999995</v>
      </c>
      <c r="C116" s="27">
        <f t="shared" ca="1" si="17"/>
        <v>0.40617417959999996</v>
      </c>
      <c r="D116" s="27">
        <f t="shared" ca="1" si="18"/>
        <v>4.0617417959999985E-2</v>
      </c>
      <c r="E116" s="16"/>
      <c r="F116" s="46">
        <v>7.18E-4</v>
      </c>
      <c r="G116" s="46">
        <v>21</v>
      </c>
      <c r="H116" s="16"/>
      <c r="I116" s="30">
        <f t="shared" ca="1" si="19"/>
        <v>104.25</v>
      </c>
      <c r="J116" s="42">
        <f t="shared" ca="1" si="13"/>
        <v>104.25</v>
      </c>
      <c r="K116" s="33">
        <f t="shared" ca="1" si="14"/>
        <v>1</v>
      </c>
      <c r="L116" s="16"/>
      <c r="M116" s="36">
        <f t="shared" ca="1" si="20"/>
        <v>25.839999999999996</v>
      </c>
      <c r="N116" s="39">
        <f t="shared" ca="1" si="21"/>
        <v>0</v>
      </c>
      <c r="O116" s="120">
        <f t="shared" ca="1" si="22"/>
        <v>1</v>
      </c>
      <c r="P116" s="39">
        <f t="shared" ca="1" si="23"/>
        <v>25.839999999999996</v>
      </c>
      <c r="Q116" s="39">
        <f t="shared" ca="1" si="15"/>
        <v>0</v>
      </c>
      <c r="R116" s="16"/>
      <c r="S116" s="33">
        <f t="shared" ca="1" si="24"/>
        <v>0.9</v>
      </c>
      <c r="T116" s="30">
        <f ca="1">COUNTIF(INDIRECT("Mess12!B"&amp;(ROW(A116)*4-9)):INDIRECT("Mess12!B"&amp;(ROW(A116)*4-6)),"&gt;=500")*15</f>
        <v>60</v>
      </c>
    </row>
    <row r="117" spans="1:20" ht="15.6" thickTop="1" thickBot="1" x14ac:dyDescent="0.35">
      <c r="A117" s="8">
        <f t="shared" si="25"/>
        <v>40882.791666666388</v>
      </c>
      <c r="B117" s="27">
        <f t="shared" ca="1" si="16"/>
        <v>0.35991020142000002</v>
      </c>
      <c r="C117" s="27">
        <f t="shared" ca="1" si="17"/>
        <v>0.39990022380000001</v>
      </c>
      <c r="D117" s="27">
        <f t="shared" ca="1" si="18"/>
        <v>3.999002237999999E-2</v>
      </c>
      <c r="E117" s="16"/>
      <c r="F117" s="46">
        <v>7.18E-4</v>
      </c>
      <c r="G117" s="46">
        <v>21</v>
      </c>
      <c r="H117" s="16"/>
      <c r="I117" s="30">
        <f t="shared" ca="1" si="19"/>
        <v>104.5</v>
      </c>
      <c r="J117" s="42">
        <f t="shared" ca="1" si="13"/>
        <v>104.5</v>
      </c>
      <c r="K117" s="33">
        <f t="shared" ca="1" si="14"/>
        <v>1</v>
      </c>
      <c r="L117" s="16"/>
      <c r="M117" s="36">
        <f t="shared" ca="1" si="20"/>
        <v>25.38</v>
      </c>
      <c r="N117" s="39">
        <f t="shared" ca="1" si="21"/>
        <v>0</v>
      </c>
      <c r="O117" s="120">
        <f t="shared" ca="1" si="22"/>
        <v>1</v>
      </c>
      <c r="P117" s="39">
        <f t="shared" ca="1" si="23"/>
        <v>25.38</v>
      </c>
      <c r="Q117" s="39">
        <f t="shared" ca="1" si="15"/>
        <v>0</v>
      </c>
      <c r="R117" s="16"/>
      <c r="S117" s="33">
        <f t="shared" ca="1" si="24"/>
        <v>0.9</v>
      </c>
      <c r="T117" s="30">
        <f ca="1">COUNTIF(INDIRECT("Mess12!B"&amp;(ROW(A117)*4-9)):INDIRECT("Mess12!B"&amp;(ROW(A117)*4-6)),"&gt;=500")*15</f>
        <v>60</v>
      </c>
    </row>
    <row r="118" spans="1:20" ht="15.6" thickTop="1" thickBot="1" x14ac:dyDescent="0.35">
      <c r="A118" s="8">
        <f t="shared" si="25"/>
        <v>40882.833333333052</v>
      </c>
      <c r="B118" s="27">
        <f t="shared" ca="1" si="16"/>
        <v>0.35735154020999998</v>
      </c>
      <c r="C118" s="27">
        <f t="shared" ca="1" si="17"/>
        <v>0.39705726689999998</v>
      </c>
      <c r="D118" s="27">
        <f t="shared" ca="1" si="18"/>
        <v>3.9705726689999991E-2</v>
      </c>
      <c r="E118" s="16"/>
      <c r="F118" s="46">
        <v>7.18E-4</v>
      </c>
      <c r="G118" s="46">
        <v>21</v>
      </c>
      <c r="H118" s="16"/>
      <c r="I118" s="30">
        <f t="shared" ca="1" si="19"/>
        <v>104.25</v>
      </c>
      <c r="J118" s="42">
        <f t="shared" ca="1" si="13"/>
        <v>104.25</v>
      </c>
      <c r="K118" s="33">
        <f t="shared" ca="1" si="14"/>
        <v>1</v>
      </c>
      <c r="L118" s="16"/>
      <c r="M118" s="36">
        <f t="shared" ca="1" si="20"/>
        <v>25.26</v>
      </c>
      <c r="N118" s="39">
        <f t="shared" ca="1" si="21"/>
        <v>0</v>
      </c>
      <c r="O118" s="120">
        <f t="shared" ca="1" si="22"/>
        <v>1</v>
      </c>
      <c r="P118" s="39">
        <f t="shared" ca="1" si="23"/>
        <v>25.26</v>
      </c>
      <c r="Q118" s="39">
        <f t="shared" ca="1" si="15"/>
        <v>0</v>
      </c>
      <c r="R118" s="16"/>
      <c r="S118" s="33">
        <f t="shared" ca="1" si="24"/>
        <v>0.9</v>
      </c>
      <c r="T118" s="30">
        <f ca="1">COUNTIF(INDIRECT("Mess12!B"&amp;(ROW(A118)*4-9)):INDIRECT("Mess12!B"&amp;(ROW(A118)*4-6)),"&gt;=500")*15</f>
        <v>60</v>
      </c>
    </row>
    <row r="119" spans="1:20" ht="15.6" thickTop="1" thickBot="1" x14ac:dyDescent="0.35">
      <c r="A119" s="8">
        <f t="shared" si="25"/>
        <v>40882.874999999716</v>
      </c>
      <c r="B119" s="27">
        <f t="shared" ca="1" si="16"/>
        <v>0.34943807807999999</v>
      </c>
      <c r="C119" s="27">
        <f t="shared" ca="1" si="17"/>
        <v>0.38826453119999998</v>
      </c>
      <c r="D119" s="27">
        <f t="shared" ca="1" si="18"/>
        <v>3.8826453119999993E-2</v>
      </c>
      <c r="E119" s="16"/>
      <c r="F119" s="46">
        <v>7.18E-4</v>
      </c>
      <c r="G119" s="46">
        <v>21</v>
      </c>
      <c r="H119" s="16"/>
      <c r="I119" s="30">
        <f t="shared" ca="1" si="19"/>
        <v>104</v>
      </c>
      <c r="J119" s="42">
        <f t="shared" ca="1" si="13"/>
        <v>104</v>
      </c>
      <c r="K119" s="33">
        <f t="shared" ca="1" si="14"/>
        <v>1</v>
      </c>
      <c r="L119" s="16"/>
      <c r="M119" s="36">
        <f t="shared" ca="1" si="20"/>
        <v>24.759999999999998</v>
      </c>
      <c r="N119" s="39">
        <f t="shared" ca="1" si="21"/>
        <v>0</v>
      </c>
      <c r="O119" s="120">
        <f t="shared" ca="1" si="22"/>
        <v>1</v>
      </c>
      <c r="P119" s="39">
        <f t="shared" ca="1" si="23"/>
        <v>24.759999999999998</v>
      </c>
      <c r="Q119" s="39">
        <f t="shared" ca="1" si="15"/>
        <v>0</v>
      </c>
      <c r="R119" s="16"/>
      <c r="S119" s="33">
        <f t="shared" ca="1" si="24"/>
        <v>0.9</v>
      </c>
      <c r="T119" s="30">
        <f ca="1">COUNTIF(INDIRECT("Mess12!B"&amp;(ROW(A119)*4-9)):INDIRECT("Mess12!B"&amp;(ROW(A119)*4-6)),"&gt;=500")*15</f>
        <v>60</v>
      </c>
    </row>
    <row r="120" spans="1:20" ht="15.6" thickTop="1" thickBot="1" x14ac:dyDescent="0.35">
      <c r="A120" s="8">
        <f t="shared" si="25"/>
        <v>40882.91666666638</v>
      </c>
      <c r="B120" s="27">
        <f t="shared" ca="1" si="16"/>
        <v>0.34097027328000007</v>
      </c>
      <c r="C120" s="27">
        <f t="shared" ca="1" si="17"/>
        <v>0.37885585920000003</v>
      </c>
      <c r="D120" s="27">
        <f t="shared" ca="1" si="18"/>
        <v>3.7885585919999992E-2</v>
      </c>
      <c r="E120" s="16"/>
      <c r="F120" s="46">
        <v>7.18E-4</v>
      </c>
      <c r="G120" s="46">
        <v>21</v>
      </c>
      <c r="H120" s="16"/>
      <c r="I120" s="30">
        <f t="shared" ca="1" si="19"/>
        <v>104</v>
      </c>
      <c r="J120" s="42">
        <f t="shared" ca="1" si="13"/>
        <v>104</v>
      </c>
      <c r="K120" s="33">
        <f t="shared" ca="1" si="14"/>
        <v>1</v>
      </c>
      <c r="L120" s="16"/>
      <c r="M120" s="36">
        <f t="shared" ca="1" si="20"/>
        <v>24.16</v>
      </c>
      <c r="N120" s="39">
        <f t="shared" ca="1" si="21"/>
        <v>0</v>
      </c>
      <c r="O120" s="120">
        <f t="shared" ca="1" si="22"/>
        <v>1</v>
      </c>
      <c r="P120" s="39">
        <f t="shared" ca="1" si="23"/>
        <v>24.16</v>
      </c>
      <c r="Q120" s="39">
        <f t="shared" ca="1" si="15"/>
        <v>0</v>
      </c>
      <c r="R120" s="16"/>
      <c r="S120" s="33">
        <f t="shared" ca="1" si="24"/>
        <v>0.9</v>
      </c>
      <c r="T120" s="30">
        <f ca="1">COUNTIF(INDIRECT("Mess12!B"&amp;(ROW(A120)*4-9)):INDIRECT("Mess12!B"&amp;(ROW(A120)*4-6)),"&gt;=500")*15</f>
        <v>60</v>
      </c>
    </row>
    <row r="121" spans="1:20" ht="15.6" thickTop="1" thickBot="1" x14ac:dyDescent="0.35">
      <c r="A121" s="8">
        <f t="shared" si="25"/>
        <v>40882.958333333045</v>
      </c>
      <c r="B121" s="27">
        <f t="shared" ca="1" si="16"/>
        <v>0.33896052666000004</v>
      </c>
      <c r="C121" s="27">
        <f t="shared" ca="1" si="17"/>
        <v>0.37662280740000004</v>
      </c>
      <c r="D121" s="27">
        <f t="shared" ca="1" si="18"/>
        <v>3.7662280739999998E-2</v>
      </c>
      <c r="E121" s="16"/>
      <c r="F121" s="46">
        <v>7.18E-4</v>
      </c>
      <c r="G121" s="46">
        <v>21</v>
      </c>
      <c r="H121" s="16"/>
      <c r="I121" s="30">
        <f t="shared" ca="1" si="19"/>
        <v>104.25</v>
      </c>
      <c r="J121" s="42">
        <f t="shared" ca="1" si="13"/>
        <v>104.25</v>
      </c>
      <c r="K121" s="33">
        <f t="shared" ca="1" si="14"/>
        <v>1</v>
      </c>
      <c r="L121" s="16"/>
      <c r="M121" s="36">
        <f t="shared" ca="1" si="20"/>
        <v>23.96</v>
      </c>
      <c r="N121" s="39">
        <f t="shared" ca="1" si="21"/>
        <v>0</v>
      </c>
      <c r="O121" s="120">
        <f t="shared" ca="1" si="22"/>
        <v>1</v>
      </c>
      <c r="P121" s="39">
        <f t="shared" ca="1" si="23"/>
        <v>23.96</v>
      </c>
      <c r="Q121" s="39">
        <f t="shared" ca="1" si="15"/>
        <v>0</v>
      </c>
      <c r="R121" s="16"/>
      <c r="S121" s="33">
        <f t="shared" ca="1" si="24"/>
        <v>0.9</v>
      </c>
      <c r="T121" s="30">
        <f ca="1">COUNTIF(INDIRECT("Mess12!B"&amp;(ROW(A121)*4-9)):INDIRECT("Mess12!B"&amp;(ROW(A121)*4-6)),"&gt;=500")*15</f>
        <v>60</v>
      </c>
    </row>
    <row r="122" spans="1:20" ht="15.6" thickTop="1" thickBot="1" x14ac:dyDescent="0.35">
      <c r="A122" s="8">
        <f t="shared" si="25"/>
        <v>40882.999999999709</v>
      </c>
      <c r="B122" s="27">
        <f t="shared" ca="1" si="16"/>
        <v>0.33778806138000006</v>
      </c>
      <c r="C122" s="27">
        <f t="shared" ca="1" si="17"/>
        <v>0.37532006820000002</v>
      </c>
      <c r="D122" s="27">
        <f t="shared" ca="1" si="18"/>
        <v>3.7532006819999991E-2</v>
      </c>
      <c r="E122" s="16"/>
      <c r="F122" s="46">
        <v>7.18E-4</v>
      </c>
      <c r="G122" s="46">
        <v>21</v>
      </c>
      <c r="H122" s="16"/>
      <c r="I122" s="30">
        <f t="shared" ca="1" si="19"/>
        <v>104.5</v>
      </c>
      <c r="J122" s="42">
        <f t="shared" ca="1" si="13"/>
        <v>104.5</v>
      </c>
      <c r="K122" s="33">
        <f t="shared" ca="1" si="14"/>
        <v>1</v>
      </c>
      <c r="L122" s="16"/>
      <c r="M122" s="36">
        <f t="shared" ca="1" si="20"/>
        <v>23.82</v>
      </c>
      <c r="N122" s="39">
        <f t="shared" ca="1" si="21"/>
        <v>0</v>
      </c>
      <c r="O122" s="120">
        <f t="shared" ca="1" si="22"/>
        <v>1</v>
      </c>
      <c r="P122" s="39">
        <f t="shared" ca="1" si="23"/>
        <v>23.82</v>
      </c>
      <c r="Q122" s="39">
        <f t="shared" ca="1" si="15"/>
        <v>0</v>
      </c>
      <c r="R122" s="16"/>
      <c r="S122" s="33">
        <f t="shared" ca="1" si="24"/>
        <v>0.9</v>
      </c>
      <c r="T122" s="30">
        <f ca="1">COUNTIF(INDIRECT("Mess12!B"&amp;(ROW(A122)*4-9)):INDIRECT("Mess12!B"&amp;(ROW(A122)*4-6)),"&gt;=500")*15</f>
        <v>60</v>
      </c>
    </row>
    <row r="123" spans="1:20" ht="15.6" thickTop="1" thickBot="1" x14ac:dyDescent="0.35">
      <c r="A123" s="8">
        <f t="shared" si="25"/>
        <v>40883.041666666373</v>
      </c>
      <c r="B123" s="27">
        <f t="shared" ca="1" si="16"/>
        <v>0.33146570520000002</v>
      </c>
      <c r="C123" s="27">
        <f t="shared" ca="1" si="17"/>
        <v>0.36829522800000003</v>
      </c>
      <c r="D123" s="27">
        <f t="shared" ca="1" si="18"/>
        <v>3.6829522799999993E-2</v>
      </c>
      <c r="E123" s="16"/>
      <c r="F123" s="46">
        <v>7.18E-4</v>
      </c>
      <c r="G123" s="46">
        <v>21</v>
      </c>
      <c r="H123" s="16"/>
      <c r="I123" s="30">
        <f t="shared" ca="1" si="19"/>
        <v>103.5</v>
      </c>
      <c r="J123" s="42">
        <f t="shared" ca="1" si="13"/>
        <v>103.5</v>
      </c>
      <c r="K123" s="33">
        <f t="shared" ca="1" si="14"/>
        <v>1</v>
      </c>
      <c r="L123" s="16"/>
      <c r="M123" s="36">
        <f t="shared" ca="1" si="20"/>
        <v>23.6</v>
      </c>
      <c r="N123" s="39">
        <f t="shared" ca="1" si="21"/>
        <v>0</v>
      </c>
      <c r="O123" s="120">
        <f t="shared" ca="1" si="22"/>
        <v>1</v>
      </c>
      <c r="P123" s="39">
        <f t="shared" ca="1" si="23"/>
        <v>23.6</v>
      </c>
      <c r="Q123" s="39">
        <f t="shared" ca="1" si="15"/>
        <v>0</v>
      </c>
      <c r="R123" s="16"/>
      <c r="S123" s="33">
        <f t="shared" ca="1" si="24"/>
        <v>0.9</v>
      </c>
      <c r="T123" s="30">
        <f ca="1">COUNTIF(INDIRECT("Mess12!B"&amp;(ROW(A123)*4-9)):INDIRECT("Mess12!B"&amp;(ROW(A123)*4-6)),"&gt;=500")*15</f>
        <v>60</v>
      </c>
    </row>
    <row r="124" spans="1:20" ht="15.6" thickTop="1" thickBot="1" x14ac:dyDescent="0.35">
      <c r="A124" s="8">
        <f t="shared" si="25"/>
        <v>40883.083333333037</v>
      </c>
      <c r="B124" s="27">
        <f t="shared" ca="1" si="16"/>
        <v>0.33254792864999999</v>
      </c>
      <c r="C124" s="27">
        <f t="shared" ca="1" si="17"/>
        <v>0.36949769849999997</v>
      </c>
      <c r="D124" s="27">
        <f t="shared" ca="1" si="18"/>
        <v>3.6949769849999987E-2</v>
      </c>
      <c r="E124" s="16"/>
      <c r="F124" s="46">
        <v>7.18E-4</v>
      </c>
      <c r="G124" s="46">
        <v>21</v>
      </c>
      <c r="H124" s="16"/>
      <c r="I124" s="30">
        <f t="shared" ca="1" si="19"/>
        <v>103.75</v>
      </c>
      <c r="J124" s="42">
        <f t="shared" ca="1" si="13"/>
        <v>103.75</v>
      </c>
      <c r="K124" s="33">
        <f t="shared" ca="1" si="14"/>
        <v>1</v>
      </c>
      <c r="L124" s="16"/>
      <c r="M124" s="36">
        <f t="shared" ca="1" si="20"/>
        <v>23.619999999999997</v>
      </c>
      <c r="N124" s="39">
        <f t="shared" ca="1" si="21"/>
        <v>0</v>
      </c>
      <c r="O124" s="120">
        <f t="shared" ca="1" si="22"/>
        <v>1</v>
      </c>
      <c r="P124" s="39">
        <f t="shared" ca="1" si="23"/>
        <v>23.619999999999997</v>
      </c>
      <c r="Q124" s="39">
        <f t="shared" ca="1" si="15"/>
        <v>0</v>
      </c>
      <c r="R124" s="16"/>
      <c r="S124" s="33">
        <f t="shared" ca="1" si="24"/>
        <v>0.9</v>
      </c>
      <c r="T124" s="30">
        <f ca="1">COUNTIF(INDIRECT("Mess12!B"&amp;(ROW(A124)*4-9)):INDIRECT("Mess12!B"&amp;(ROW(A124)*4-6)),"&gt;=500")*15</f>
        <v>60</v>
      </c>
    </row>
    <row r="125" spans="1:20" ht="15.6" thickTop="1" thickBot="1" x14ac:dyDescent="0.35">
      <c r="A125" s="8">
        <f t="shared" si="25"/>
        <v>40883.124999999702</v>
      </c>
      <c r="B125" s="27">
        <f t="shared" ca="1" si="16"/>
        <v>0.3319847653500001</v>
      </c>
      <c r="C125" s="27">
        <f t="shared" ca="1" si="17"/>
        <v>0.36887196150000007</v>
      </c>
      <c r="D125" s="27">
        <f t="shared" ca="1" si="18"/>
        <v>3.6887196149999996E-2</v>
      </c>
      <c r="E125" s="16"/>
      <c r="F125" s="46">
        <v>7.18E-4</v>
      </c>
      <c r="G125" s="46">
        <v>21</v>
      </c>
      <c r="H125" s="16"/>
      <c r="I125" s="30">
        <f t="shared" ca="1" si="19"/>
        <v>103.75</v>
      </c>
      <c r="J125" s="42">
        <f t="shared" ca="1" si="13"/>
        <v>103.75</v>
      </c>
      <c r="K125" s="33">
        <f t="shared" ca="1" si="14"/>
        <v>1</v>
      </c>
      <c r="L125" s="16"/>
      <c r="M125" s="36">
        <f t="shared" ca="1" si="20"/>
        <v>23.580000000000002</v>
      </c>
      <c r="N125" s="39">
        <f t="shared" ca="1" si="21"/>
        <v>0</v>
      </c>
      <c r="O125" s="120">
        <f t="shared" ca="1" si="22"/>
        <v>1</v>
      </c>
      <c r="P125" s="39">
        <f t="shared" ca="1" si="23"/>
        <v>23.580000000000002</v>
      </c>
      <c r="Q125" s="39">
        <f t="shared" ca="1" si="15"/>
        <v>0</v>
      </c>
      <c r="R125" s="16"/>
      <c r="S125" s="33">
        <f t="shared" ca="1" si="24"/>
        <v>0.9</v>
      </c>
      <c r="T125" s="30">
        <f ca="1">COUNTIF(INDIRECT("Mess12!B"&amp;(ROW(A125)*4-9)):INDIRECT("Mess12!B"&amp;(ROW(A125)*4-6)),"&gt;=500")*15</f>
        <v>60</v>
      </c>
    </row>
    <row r="126" spans="1:20" ht="15.6" thickTop="1" thickBot="1" x14ac:dyDescent="0.35">
      <c r="A126" s="8">
        <f t="shared" si="25"/>
        <v>40883.166666666366</v>
      </c>
      <c r="B126" s="27">
        <f t="shared" ca="1" si="16"/>
        <v>0.32982438951000004</v>
      </c>
      <c r="C126" s="27">
        <f t="shared" ca="1" si="17"/>
        <v>0.36647154390000003</v>
      </c>
      <c r="D126" s="27">
        <f t="shared" ca="1" si="18"/>
        <v>3.6647154389999992E-2</v>
      </c>
      <c r="E126" s="16"/>
      <c r="F126" s="46">
        <v>7.18E-4</v>
      </c>
      <c r="G126" s="46">
        <v>21</v>
      </c>
      <c r="H126" s="16"/>
      <c r="I126" s="30">
        <f t="shared" ca="1" si="19"/>
        <v>103.25</v>
      </c>
      <c r="J126" s="42">
        <f t="shared" ca="1" si="13"/>
        <v>103.25</v>
      </c>
      <c r="K126" s="33">
        <f t="shared" ca="1" si="14"/>
        <v>1</v>
      </c>
      <c r="L126" s="16"/>
      <c r="M126" s="36">
        <f t="shared" ca="1" si="20"/>
        <v>23.54</v>
      </c>
      <c r="N126" s="39">
        <f t="shared" ca="1" si="21"/>
        <v>0</v>
      </c>
      <c r="O126" s="120">
        <f t="shared" ca="1" si="22"/>
        <v>1</v>
      </c>
      <c r="P126" s="39">
        <f t="shared" ca="1" si="23"/>
        <v>23.54</v>
      </c>
      <c r="Q126" s="39">
        <f t="shared" ca="1" si="15"/>
        <v>0</v>
      </c>
      <c r="R126" s="16"/>
      <c r="S126" s="33">
        <f t="shared" ca="1" si="24"/>
        <v>0.9</v>
      </c>
      <c r="T126" s="30">
        <f ca="1">COUNTIF(INDIRECT("Mess12!B"&amp;(ROW(A126)*4-9)):INDIRECT("Mess12!B"&amp;(ROW(A126)*4-6)),"&gt;=500")*15</f>
        <v>60</v>
      </c>
    </row>
    <row r="127" spans="1:20" ht="15.6" thickTop="1" thickBot="1" x14ac:dyDescent="0.35">
      <c r="A127" s="8">
        <f t="shared" si="25"/>
        <v>40883.20833333303</v>
      </c>
      <c r="B127" s="27">
        <f t="shared" ca="1" si="16"/>
        <v>0.32388132042000001</v>
      </c>
      <c r="C127" s="27">
        <f t="shared" ca="1" si="17"/>
        <v>0.35986813379999999</v>
      </c>
      <c r="D127" s="27">
        <f t="shared" ca="1" si="18"/>
        <v>3.5986813379999989E-2</v>
      </c>
      <c r="E127" s="16"/>
      <c r="F127" s="46">
        <v>7.18E-4</v>
      </c>
      <c r="G127" s="46">
        <v>21</v>
      </c>
      <c r="H127" s="16"/>
      <c r="I127" s="30">
        <f t="shared" ca="1" si="19"/>
        <v>103.5</v>
      </c>
      <c r="J127" s="42">
        <f t="shared" ca="1" si="13"/>
        <v>103.5</v>
      </c>
      <c r="K127" s="33">
        <f t="shared" ca="1" si="14"/>
        <v>1</v>
      </c>
      <c r="L127" s="16"/>
      <c r="M127" s="36">
        <f t="shared" ca="1" si="20"/>
        <v>23.06</v>
      </c>
      <c r="N127" s="39">
        <f t="shared" ca="1" si="21"/>
        <v>0</v>
      </c>
      <c r="O127" s="120">
        <f t="shared" ca="1" si="22"/>
        <v>1</v>
      </c>
      <c r="P127" s="39">
        <f t="shared" ca="1" si="23"/>
        <v>23.06</v>
      </c>
      <c r="Q127" s="39">
        <f t="shared" ca="1" si="15"/>
        <v>0</v>
      </c>
      <c r="R127" s="16"/>
      <c r="S127" s="33">
        <f t="shared" ca="1" si="24"/>
        <v>0.9</v>
      </c>
      <c r="T127" s="30">
        <f ca="1">COUNTIF(INDIRECT("Mess12!B"&amp;(ROW(A127)*4-9)):INDIRECT("Mess12!B"&amp;(ROW(A127)*4-6)),"&gt;=500")*15</f>
        <v>60</v>
      </c>
    </row>
    <row r="128" spans="1:20" ht="15.6" thickTop="1" thickBot="1" x14ac:dyDescent="0.35">
      <c r="A128" s="8">
        <f t="shared" si="25"/>
        <v>40883.249999999694</v>
      </c>
      <c r="B128" s="27">
        <f t="shared" ca="1" si="16"/>
        <v>0.31931359110000002</v>
      </c>
      <c r="C128" s="27">
        <f t="shared" ca="1" si="17"/>
        <v>0.35479287900000001</v>
      </c>
      <c r="D128" s="27">
        <f t="shared" ca="1" si="18"/>
        <v>3.5479287899999989E-2</v>
      </c>
      <c r="E128" s="16"/>
      <c r="F128" s="46">
        <v>7.18E-4</v>
      </c>
      <c r="G128" s="46">
        <v>21</v>
      </c>
      <c r="H128" s="16"/>
      <c r="I128" s="30">
        <f t="shared" ca="1" si="19"/>
        <v>103.75</v>
      </c>
      <c r="J128" s="42">
        <f t="shared" ca="1" si="13"/>
        <v>103.75</v>
      </c>
      <c r="K128" s="33">
        <f t="shared" ca="1" si="14"/>
        <v>1</v>
      </c>
      <c r="L128" s="16"/>
      <c r="M128" s="36">
        <f t="shared" ca="1" si="20"/>
        <v>22.68</v>
      </c>
      <c r="N128" s="39">
        <f t="shared" ca="1" si="21"/>
        <v>0</v>
      </c>
      <c r="O128" s="120">
        <f t="shared" ca="1" si="22"/>
        <v>1</v>
      </c>
      <c r="P128" s="39">
        <f t="shared" ca="1" si="23"/>
        <v>22.68</v>
      </c>
      <c r="Q128" s="39">
        <f t="shared" ca="1" si="15"/>
        <v>0</v>
      </c>
      <c r="R128" s="16"/>
      <c r="S128" s="33">
        <f t="shared" ca="1" si="24"/>
        <v>0.9</v>
      </c>
      <c r="T128" s="30">
        <f ca="1">COUNTIF(INDIRECT("Mess12!B"&amp;(ROW(A128)*4-9)):INDIRECT("Mess12!B"&amp;(ROW(A128)*4-6)),"&gt;=500")*15</f>
        <v>60</v>
      </c>
    </row>
    <row r="129" spans="1:20" ht="15.6" thickTop="1" thickBot="1" x14ac:dyDescent="0.35">
      <c r="A129" s="8">
        <f t="shared" si="25"/>
        <v>40883.291666666359</v>
      </c>
      <c r="B129" s="27">
        <f t="shared" ca="1" si="16"/>
        <v>0.31240635930000005</v>
      </c>
      <c r="C129" s="27">
        <f t="shared" ca="1" si="17"/>
        <v>0.34711817700000003</v>
      </c>
      <c r="D129" s="27">
        <f t="shared" ca="1" si="18"/>
        <v>3.4711817699999994E-2</v>
      </c>
      <c r="E129" s="16"/>
      <c r="F129" s="46">
        <v>7.18E-4</v>
      </c>
      <c r="G129" s="46">
        <v>21</v>
      </c>
      <c r="H129" s="16"/>
      <c r="I129" s="30">
        <f t="shared" ca="1" si="19"/>
        <v>102.5</v>
      </c>
      <c r="J129" s="42">
        <f t="shared" ca="1" si="13"/>
        <v>102.5</v>
      </c>
      <c r="K129" s="33">
        <f t="shared" ca="1" si="14"/>
        <v>1</v>
      </c>
      <c r="L129" s="16"/>
      <c r="M129" s="36">
        <f t="shared" ca="1" si="20"/>
        <v>22.46</v>
      </c>
      <c r="N129" s="39">
        <f t="shared" ca="1" si="21"/>
        <v>0</v>
      </c>
      <c r="O129" s="120">
        <f t="shared" ca="1" si="22"/>
        <v>1</v>
      </c>
      <c r="P129" s="39">
        <f t="shared" ca="1" si="23"/>
        <v>22.46</v>
      </c>
      <c r="Q129" s="39">
        <f t="shared" ca="1" si="15"/>
        <v>0</v>
      </c>
      <c r="R129" s="16"/>
      <c r="S129" s="33">
        <f t="shared" ca="1" si="24"/>
        <v>0.9</v>
      </c>
      <c r="T129" s="30">
        <f ca="1">COUNTIF(INDIRECT("Mess12!B"&amp;(ROW(A129)*4-9)):INDIRECT("Mess12!B"&amp;(ROW(A129)*4-6)),"&gt;=500")*15</f>
        <v>60</v>
      </c>
    </row>
    <row r="130" spans="1:20" ht="15.6" thickTop="1" thickBot="1" x14ac:dyDescent="0.35">
      <c r="A130" s="8">
        <f t="shared" si="25"/>
        <v>40883.333333333023</v>
      </c>
      <c r="B130" s="27">
        <f t="shared" ca="1" si="16"/>
        <v>0.31672575395999997</v>
      </c>
      <c r="C130" s="27">
        <f t="shared" ca="1" si="17"/>
        <v>0.35191750439999997</v>
      </c>
      <c r="D130" s="27">
        <f t="shared" ca="1" si="18"/>
        <v>3.5191750439999989E-2</v>
      </c>
      <c r="E130" s="16"/>
      <c r="F130" s="46">
        <v>7.18E-4</v>
      </c>
      <c r="G130" s="46">
        <v>21</v>
      </c>
      <c r="H130" s="16"/>
      <c r="I130" s="30">
        <f t="shared" ca="1" si="19"/>
        <v>103</v>
      </c>
      <c r="J130" s="42">
        <f t="shared" ca="1" si="13"/>
        <v>103</v>
      </c>
      <c r="K130" s="33">
        <f t="shared" ca="1" si="14"/>
        <v>1</v>
      </c>
      <c r="L130" s="16"/>
      <c r="M130" s="36">
        <f t="shared" ca="1" si="20"/>
        <v>22.66</v>
      </c>
      <c r="N130" s="39">
        <f t="shared" ca="1" si="21"/>
        <v>0</v>
      </c>
      <c r="O130" s="120">
        <f t="shared" ca="1" si="22"/>
        <v>1</v>
      </c>
      <c r="P130" s="39">
        <f t="shared" ca="1" si="23"/>
        <v>22.66</v>
      </c>
      <c r="Q130" s="39">
        <f t="shared" ca="1" si="15"/>
        <v>0</v>
      </c>
      <c r="R130" s="16"/>
      <c r="S130" s="33">
        <f t="shared" ca="1" si="24"/>
        <v>0.9</v>
      </c>
      <c r="T130" s="30">
        <f ca="1">COUNTIF(INDIRECT("Mess12!B"&amp;(ROW(A130)*4-9)):INDIRECT("Mess12!B"&amp;(ROW(A130)*4-6)),"&gt;=500")*15</f>
        <v>60</v>
      </c>
    </row>
    <row r="131" spans="1:20" ht="15.6" thickTop="1" thickBot="1" x14ac:dyDescent="0.35">
      <c r="A131" s="8">
        <f t="shared" si="25"/>
        <v>40883.374999999687</v>
      </c>
      <c r="B131" s="27">
        <f t="shared" ca="1" si="16"/>
        <v>0.37818993932999989</v>
      </c>
      <c r="C131" s="27">
        <f t="shared" ca="1" si="17"/>
        <v>0.4202110436999999</v>
      </c>
      <c r="D131" s="27">
        <f t="shared" ca="1" si="18"/>
        <v>4.2021104369999979E-2</v>
      </c>
      <c r="E131" s="16"/>
      <c r="F131" s="46">
        <v>7.18E-4</v>
      </c>
      <c r="G131" s="46">
        <v>21</v>
      </c>
      <c r="H131" s="16"/>
      <c r="I131" s="30">
        <f t="shared" ca="1" si="19"/>
        <v>124.75</v>
      </c>
      <c r="J131" s="42">
        <f t="shared" ref="J131:J194" ca="1" si="26">AVERAGE(INDIRECT("Mess12!C"&amp;(ROW(F131)*4-9)),INDIRECT("Mess12!C"&amp;(ROW(F131)*4-8)),INDIRECT("Mess12!C"&amp;(ROW(F131)*4-7)),INDIRECT("Mess12!C"&amp;(ROW(F131)*4-6)))</f>
        <v>124.75</v>
      </c>
      <c r="K131" s="33">
        <f t="shared" ref="K131:K194" ca="1" si="27">INDIRECT("Methan12!E"&amp;(ROUND((ROW(A131)+1)/8+2,0)))</f>
        <v>1</v>
      </c>
      <c r="L131" s="16"/>
      <c r="M131" s="36">
        <f t="shared" ca="1" si="20"/>
        <v>22.339999999999996</v>
      </c>
      <c r="N131" s="39">
        <f t="shared" ca="1" si="21"/>
        <v>0</v>
      </c>
      <c r="O131" s="120">
        <f t="shared" ca="1" si="22"/>
        <v>1</v>
      </c>
      <c r="P131" s="39">
        <f t="shared" ca="1" si="23"/>
        <v>22.339999999999996</v>
      </c>
      <c r="Q131" s="39">
        <f t="shared" ref="Q131:Q194" ca="1" si="28">INDIRECT("Methan12!D"&amp;(ROUND((ROW(A131)+1)/8+2,0)))</f>
        <v>0</v>
      </c>
      <c r="R131" s="16"/>
      <c r="S131" s="33">
        <f t="shared" ca="1" si="24"/>
        <v>0.9</v>
      </c>
      <c r="T131" s="30">
        <f ca="1">COUNTIF(INDIRECT("Mess12!B"&amp;(ROW(A131)*4-9)):INDIRECT("Mess12!B"&amp;(ROW(A131)*4-6)),"&gt;=500")*15</f>
        <v>60</v>
      </c>
    </row>
    <row r="132" spans="1:20" ht="15.6" thickTop="1" thickBot="1" x14ac:dyDescent="0.35">
      <c r="A132" s="8">
        <f t="shared" si="25"/>
        <v>40883.416666666351</v>
      </c>
      <c r="B132" s="27">
        <f t="shared" ref="B132:B195" ca="1" si="29">C132-D132</f>
        <v>0.31177398797999994</v>
      </c>
      <c r="C132" s="27">
        <f t="shared" ref="C132:C195" ca="1" si="30">I132*M132/100*F132*G132</f>
        <v>0.34641554219999993</v>
      </c>
      <c r="D132" s="27">
        <f t="shared" ref="D132:D195" ca="1" si="31">C132*(1-S132)</f>
        <v>3.4641554219999982E-2</v>
      </c>
      <c r="E132" s="16"/>
      <c r="F132" s="46">
        <v>7.18E-4</v>
      </c>
      <c r="G132" s="46">
        <v>21</v>
      </c>
      <c r="H132" s="16"/>
      <c r="I132" s="30">
        <f t="shared" ref="I132:I195" ca="1" si="32">J132*K132</f>
        <v>102.75</v>
      </c>
      <c r="J132" s="42">
        <f t="shared" ca="1" si="26"/>
        <v>102.75</v>
      </c>
      <c r="K132" s="33">
        <f t="shared" ca="1" si="27"/>
        <v>1</v>
      </c>
      <c r="L132" s="16"/>
      <c r="M132" s="36">
        <f t="shared" ref="M132:M195" ca="1" si="33">IF(N132=0,P132,N132*O132)</f>
        <v>22.36</v>
      </c>
      <c r="N132" s="39">
        <f t="shared" ref="N132:N195" ca="1" si="34">INDIRECT("Methan12!B"&amp;(ROUND((ROW(A132)+1)/8+2,0)))/1.25</f>
        <v>0</v>
      </c>
      <c r="O132" s="120">
        <f t="shared" ref="O132:O195" ca="1" si="35">IF(Q132=0,1,P132/Q132)</f>
        <v>1</v>
      </c>
      <c r="P132" s="39">
        <f t="shared" ref="P132:P195" ca="1" si="36">AVERAGE(INDIRECT("Mess12!D"&amp;(ROW(F132)*4-9)),INDIRECT("Mess12!D"&amp;(ROW(F132)*4-8)),INDIRECT("Mess12!D"&amp;(ROW(F132)*4-7)),INDIRECT("Mess12!D"&amp;(ROW(F132)*4-6)))/1.25</f>
        <v>22.36</v>
      </c>
      <c r="Q132" s="39">
        <f t="shared" ca="1" si="28"/>
        <v>0</v>
      </c>
      <c r="R132" s="16"/>
      <c r="S132" s="33">
        <f t="shared" ref="S132:S195" ca="1" si="37">IF(T132&gt;=30,0.9,0)</f>
        <v>0.9</v>
      </c>
      <c r="T132" s="30">
        <f ca="1">COUNTIF(INDIRECT("Mess12!B"&amp;(ROW(A132)*4-9)):INDIRECT("Mess12!B"&amp;(ROW(A132)*4-6)),"&gt;=500")*15</f>
        <v>60</v>
      </c>
    </row>
    <row r="133" spans="1:20" ht="15.6" thickTop="1" thickBot="1" x14ac:dyDescent="0.35">
      <c r="A133" s="8">
        <f t="shared" ref="A133:A196" si="38">A132+1/24</f>
        <v>40883.458333333016</v>
      </c>
      <c r="B133" s="27">
        <f t="shared" ca="1" si="29"/>
        <v>0.31301091171000006</v>
      </c>
      <c r="C133" s="27">
        <f t="shared" ca="1" si="30"/>
        <v>0.34778990190000003</v>
      </c>
      <c r="D133" s="27">
        <f t="shared" ca="1" si="31"/>
        <v>3.4778990189999998E-2</v>
      </c>
      <c r="E133" s="16"/>
      <c r="F133" s="46">
        <v>7.18E-4</v>
      </c>
      <c r="G133" s="46">
        <v>21</v>
      </c>
      <c r="H133" s="16"/>
      <c r="I133" s="30">
        <f t="shared" ca="1" si="32"/>
        <v>103.25</v>
      </c>
      <c r="J133" s="42">
        <f t="shared" ca="1" si="26"/>
        <v>103.25</v>
      </c>
      <c r="K133" s="33">
        <f t="shared" ca="1" si="27"/>
        <v>1</v>
      </c>
      <c r="L133" s="16"/>
      <c r="M133" s="36">
        <f t="shared" ca="1" si="33"/>
        <v>22.34</v>
      </c>
      <c r="N133" s="39">
        <f t="shared" ca="1" si="34"/>
        <v>0</v>
      </c>
      <c r="O133" s="120">
        <f t="shared" ca="1" si="35"/>
        <v>1</v>
      </c>
      <c r="P133" s="39">
        <f t="shared" ca="1" si="36"/>
        <v>22.34</v>
      </c>
      <c r="Q133" s="39">
        <f t="shared" ca="1" si="28"/>
        <v>0</v>
      </c>
      <c r="R133" s="16"/>
      <c r="S133" s="33">
        <f t="shared" ca="1" si="37"/>
        <v>0.9</v>
      </c>
      <c r="T133" s="30">
        <f ca="1">COUNTIF(INDIRECT("Mess12!B"&amp;(ROW(A133)*4-9)):INDIRECT("Mess12!B"&amp;(ROW(A133)*4-6)),"&gt;=500")*15</f>
        <v>60</v>
      </c>
    </row>
    <row r="134" spans="1:20" ht="15.6" thickTop="1" thickBot="1" x14ac:dyDescent="0.35">
      <c r="A134" s="8">
        <f t="shared" si="38"/>
        <v>40883.49999999968</v>
      </c>
      <c r="B134" s="27">
        <f t="shared" ca="1" si="29"/>
        <v>0.31268454839999998</v>
      </c>
      <c r="C134" s="27">
        <f t="shared" ca="1" si="30"/>
        <v>0.34742727599999995</v>
      </c>
      <c r="D134" s="27">
        <f t="shared" ca="1" si="31"/>
        <v>3.4742727599999988E-2</v>
      </c>
      <c r="E134" s="16"/>
      <c r="F134" s="46">
        <v>7.18E-4</v>
      </c>
      <c r="G134" s="46">
        <v>21</v>
      </c>
      <c r="H134" s="16"/>
      <c r="I134" s="30">
        <f t="shared" ca="1" si="32"/>
        <v>102.5</v>
      </c>
      <c r="J134" s="42">
        <f t="shared" ca="1" si="26"/>
        <v>102.5</v>
      </c>
      <c r="K134" s="33">
        <f t="shared" ca="1" si="27"/>
        <v>1</v>
      </c>
      <c r="L134" s="16"/>
      <c r="M134" s="36">
        <f t="shared" ca="1" si="33"/>
        <v>22.479999999999997</v>
      </c>
      <c r="N134" s="39">
        <f t="shared" ca="1" si="34"/>
        <v>0</v>
      </c>
      <c r="O134" s="120">
        <f t="shared" ca="1" si="35"/>
        <v>1</v>
      </c>
      <c r="P134" s="39">
        <f t="shared" ca="1" si="36"/>
        <v>22.479999999999997</v>
      </c>
      <c r="Q134" s="39">
        <f t="shared" ca="1" si="28"/>
        <v>0</v>
      </c>
      <c r="R134" s="16"/>
      <c r="S134" s="33">
        <f t="shared" ca="1" si="37"/>
        <v>0.9</v>
      </c>
      <c r="T134" s="30">
        <f ca="1">COUNTIF(INDIRECT("Mess12!B"&amp;(ROW(A134)*4-9)):INDIRECT("Mess12!B"&amp;(ROW(A134)*4-6)),"&gt;=500")*15</f>
        <v>60</v>
      </c>
    </row>
    <row r="135" spans="1:20" ht="15.6" thickTop="1" thickBot="1" x14ac:dyDescent="0.35">
      <c r="A135" s="8">
        <f t="shared" si="38"/>
        <v>40883.541666666344</v>
      </c>
      <c r="B135" s="27">
        <f t="shared" ca="1" si="29"/>
        <v>0.31372606125000002</v>
      </c>
      <c r="C135" s="27">
        <f t="shared" ca="1" si="30"/>
        <v>0.3485845125</v>
      </c>
      <c r="D135" s="27">
        <f t="shared" ca="1" si="31"/>
        <v>3.4858451249999992E-2</v>
      </c>
      <c r="E135" s="16"/>
      <c r="F135" s="46">
        <v>7.18E-4</v>
      </c>
      <c r="G135" s="46">
        <v>21</v>
      </c>
      <c r="H135" s="16"/>
      <c r="I135" s="30">
        <f t="shared" ca="1" si="32"/>
        <v>102.75</v>
      </c>
      <c r="J135" s="42">
        <f t="shared" ca="1" si="26"/>
        <v>102.75</v>
      </c>
      <c r="K135" s="33">
        <f t="shared" ca="1" si="27"/>
        <v>1</v>
      </c>
      <c r="L135" s="16"/>
      <c r="M135" s="36">
        <f t="shared" ca="1" si="33"/>
        <v>22.5</v>
      </c>
      <c r="N135" s="39">
        <f t="shared" ca="1" si="34"/>
        <v>0</v>
      </c>
      <c r="O135" s="120">
        <f t="shared" ca="1" si="35"/>
        <v>1</v>
      </c>
      <c r="P135" s="39">
        <f t="shared" ca="1" si="36"/>
        <v>22.5</v>
      </c>
      <c r="Q135" s="39">
        <f t="shared" ca="1" si="28"/>
        <v>0</v>
      </c>
      <c r="R135" s="16"/>
      <c r="S135" s="33">
        <f t="shared" ca="1" si="37"/>
        <v>0.9</v>
      </c>
      <c r="T135" s="30">
        <f ca="1">COUNTIF(INDIRECT("Mess12!B"&amp;(ROW(A135)*4-9)):INDIRECT("Mess12!B"&amp;(ROW(A135)*4-6)),"&gt;=500")*15</f>
        <v>60</v>
      </c>
    </row>
    <row r="136" spans="1:20" ht="15.6" thickTop="1" thickBot="1" x14ac:dyDescent="0.35">
      <c r="A136" s="8">
        <f t="shared" si="38"/>
        <v>40883.583333333008</v>
      </c>
      <c r="B136" s="27">
        <f t="shared" ca="1" si="29"/>
        <v>0.31393029276000001</v>
      </c>
      <c r="C136" s="27">
        <f t="shared" ca="1" si="30"/>
        <v>0.34881143640000001</v>
      </c>
      <c r="D136" s="27">
        <f t="shared" ca="1" si="31"/>
        <v>3.4881143639999994E-2</v>
      </c>
      <c r="E136" s="16"/>
      <c r="F136" s="46">
        <v>7.18E-4</v>
      </c>
      <c r="G136" s="46">
        <v>21</v>
      </c>
      <c r="H136" s="16"/>
      <c r="I136" s="30">
        <f t="shared" ca="1" si="32"/>
        <v>103</v>
      </c>
      <c r="J136" s="42">
        <f t="shared" ca="1" si="26"/>
        <v>103</v>
      </c>
      <c r="K136" s="33">
        <f t="shared" ca="1" si="27"/>
        <v>1</v>
      </c>
      <c r="L136" s="16"/>
      <c r="M136" s="36">
        <f t="shared" ca="1" si="33"/>
        <v>22.46</v>
      </c>
      <c r="N136" s="39">
        <f t="shared" ca="1" si="34"/>
        <v>0</v>
      </c>
      <c r="O136" s="120">
        <f t="shared" ca="1" si="35"/>
        <v>1</v>
      </c>
      <c r="P136" s="39">
        <f t="shared" ca="1" si="36"/>
        <v>22.46</v>
      </c>
      <c r="Q136" s="39">
        <f t="shared" ca="1" si="28"/>
        <v>0</v>
      </c>
      <c r="R136" s="16"/>
      <c r="S136" s="33">
        <f t="shared" ca="1" si="37"/>
        <v>0.9</v>
      </c>
      <c r="T136" s="30">
        <f ca="1">COUNTIF(INDIRECT("Mess12!B"&amp;(ROW(A136)*4-9)):INDIRECT("Mess12!B"&amp;(ROW(A136)*4-6)),"&gt;=500")*15</f>
        <v>60</v>
      </c>
    </row>
    <row r="137" spans="1:20" ht="15.6" thickTop="1" thickBot="1" x14ac:dyDescent="0.35">
      <c r="A137" s="8">
        <f t="shared" si="38"/>
        <v>40883.624999999673</v>
      </c>
      <c r="B137" s="27">
        <f t="shared" ca="1" si="29"/>
        <v>0.32050234061999994</v>
      </c>
      <c r="C137" s="27">
        <f t="shared" ca="1" si="30"/>
        <v>0.35611371179999995</v>
      </c>
      <c r="D137" s="27">
        <f t="shared" ca="1" si="31"/>
        <v>3.561137117999999E-2</v>
      </c>
      <c r="E137" s="16"/>
      <c r="F137" s="46">
        <v>7.18E-4</v>
      </c>
      <c r="G137" s="46">
        <v>21</v>
      </c>
      <c r="H137" s="16"/>
      <c r="I137" s="30">
        <f t="shared" ca="1" si="32"/>
        <v>105.25</v>
      </c>
      <c r="J137" s="42">
        <f t="shared" ca="1" si="26"/>
        <v>105.25</v>
      </c>
      <c r="K137" s="33">
        <f t="shared" ca="1" si="27"/>
        <v>1</v>
      </c>
      <c r="L137" s="16"/>
      <c r="M137" s="36">
        <f t="shared" ca="1" si="33"/>
        <v>22.44</v>
      </c>
      <c r="N137" s="39">
        <f t="shared" ca="1" si="34"/>
        <v>0</v>
      </c>
      <c r="O137" s="120">
        <f t="shared" ca="1" si="35"/>
        <v>1</v>
      </c>
      <c r="P137" s="39">
        <f t="shared" ca="1" si="36"/>
        <v>22.44</v>
      </c>
      <c r="Q137" s="39">
        <f t="shared" ca="1" si="28"/>
        <v>0</v>
      </c>
      <c r="R137" s="16"/>
      <c r="S137" s="33">
        <f t="shared" ca="1" si="37"/>
        <v>0.9</v>
      </c>
      <c r="T137" s="30">
        <f ca="1">COUNTIF(INDIRECT("Mess12!B"&amp;(ROW(A137)*4-9)):INDIRECT("Mess12!B"&amp;(ROW(A137)*4-6)),"&gt;=500")*15</f>
        <v>60</v>
      </c>
    </row>
    <row r="138" spans="1:20" ht="15.6" thickTop="1" thickBot="1" x14ac:dyDescent="0.35">
      <c r="A138" s="8">
        <f t="shared" si="38"/>
        <v>40883.666666666337</v>
      </c>
      <c r="B138" s="27">
        <f t="shared" ca="1" si="29"/>
        <v>0.32292733536000007</v>
      </c>
      <c r="C138" s="27">
        <f t="shared" ca="1" si="30"/>
        <v>0.35880815040000008</v>
      </c>
      <c r="D138" s="27">
        <f t="shared" ca="1" si="31"/>
        <v>3.588081504E-2</v>
      </c>
      <c r="E138" s="16"/>
      <c r="F138" s="46">
        <v>7.18E-4</v>
      </c>
      <c r="G138" s="46">
        <v>21</v>
      </c>
      <c r="H138" s="16"/>
      <c r="I138" s="30">
        <f t="shared" ca="1" si="32"/>
        <v>107</v>
      </c>
      <c r="J138" s="42">
        <f t="shared" ca="1" si="26"/>
        <v>107</v>
      </c>
      <c r="K138" s="33">
        <f t="shared" ca="1" si="27"/>
        <v>1</v>
      </c>
      <c r="L138" s="16"/>
      <c r="M138" s="36">
        <f t="shared" ca="1" si="33"/>
        <v>22.240000000000002</v>
      </c>
      <c r="N138" s="39">
        <f t="shared" ca="1" si="34"/>
        <v>0</v>
      </c>
      <c r="O138" s="120">
        <f t="shared" ca="1" si="35"/>
        <v>1</v>
      </c>
      <c r="P138" s="39">
        <f t="shared" ca="1" si="36"/>
        <v>22.240000000000002</v>
      </c>
      <c r="Q138" s="39">
        <f t="shared" ca="1" si="28"/>
        <v>0</v>
      </c>
      <c r="R138" s="16"/>
      <c r="S138" s="33">
        <f t="shared" ca="1" si="37"/>
        <v>0.9</v>
      </c>
      <c r="T138" s="30">
        <f ca="1">COUNTIF(INDIRECT("Mess12!B"&amp;(ROW(A138)*4-9)):INDIRECT("Mess12!B"&amp;(ROW(A138)*4-6)),"&gt;=500")*15</f>
        <v>60</v>
      </c>
    </row>
    <row r="139" spans="1:20" ht="15.6" thickTop="1" thickBot="1" x14ac:dyDescent="0.35">
      <c r="A139" s="8">
        <f t="shared" si="38"/>
        <v>40883.708333333001</v>
      </c>
      <c r="B139" s="27">
        <f t="shared" ca="1" si="29"/>
        <v>0.32002331256</v>
      </c>
      <c r="C139" s="27">
        <f t="shared" ca="1" si="30"/>
        <v>0.35558145839999999</v>
      </c>
      <c r="D139" s="27">
        <f t="shared" ca="1" si="31"/>
        <v>3.5558145839999993E-2</v>
      </c>
      <c r="E139" s="16"/>
      <c r="F139" s="46">
        <v>7.18E-4</v>
      </c>
      <c r="G139" s="46">
        <v>21</v>
      </c>
      <c r="H139" s="16"/>
      <c r="I139" s="30">
        <f t="shared" ca="1" si="32"/>
        <v>107</v>
      </c>
      <c r="J139" s="42">
        <f t="shared" ca="1" si="26"/>
        <v>107</v>
      </c>
      <c r="K139" s="33">
        <f t="shared" ca="1" si="27"/>
        <v>1</v>
      </c>
      <c r="L139" s="16"/>
      <c r="M139" s="36">
        <f t="shared" ca="1" si="33"/>
        <v>22.04</v>
      </c>
      <c r="N139" s="39">
        <f t="shared" ca="1" si="34"/>
        <v>0</v>
      </c>
      <c r="O139" s="120">
        <f t="shared" ca="1" si="35"/>
        <v>1</v>
      </c>
      <c r="P139" s="39">
        <f t="shared" ca="1" si="36"/>
        <v>22.04</v>
      </c>
      <c r="Q139" s="39">
        <f t="shared" ca="1" si="28"/>
        <v>0</v>
      </c>
      <c r="R139" s="16"/>
      <c r="S139" s="33">
        <f t="shared" ca="1" si="37"/>
        <v>0.9</v>
      </c>
      <c r="T139" s="30">
        <f ca="1">COUNTIF(INDIRECT("Mess12!B"&amp;(ROW(A139)*4-9)):INDIRECT("Mess12!B"&amp;(ROW(A139)*4-6)),"&gt;=500")*15</f>
        <v>60</v>
      </c>
    </row>
    <row r="140" spans="1:20" ht="15.6" thickTop="1" thickBot="1" x14ac:dyDescent="0.35">
      <c r="A140" s="8">
        <f t="shared" si="38"/>
        <v>40883.749999999665</v>
      </c>
      <c r="B140" s="27">
        <f t="shared" ca="1" si="29"/>
        <v>0.23038264241999998</v>
      </c>
      <c r="C140" s="27">
        <f t="shared" ca="1" si="30"/>
        <v>0.25598071379999998</v>
      </c>
      <c r="D140" s="27">
        <f t="shared" ca="1" si="31"/>
        <v>2.5598071379999993E-2</v>
      </c>
      <c r="E140" s="16"/>
      <c r="F140" s="46">
        <v>7.18E-4</v>
      </c>
      <c r="G140" s="46">
        <v>21</v>
      </c>
      <c r="H140" s="16"/>
      <c r="I140" s="30">
        <f t="shared" ca="1" si="32"/>
        <v>76.75</v>
      </c>
      <c r="J140" s="42">
        <f t="shared" ca="1" si="26"/>
        <v>76.75</v>
      </c>
      <c r="K140" s="33">
        <f t="shared" ca="1" si="27"/>
        <v>1</v>
      </c>
      <c r="L140" s="16"/>
      <c r="M140" s="36">
        <f t="shared" ca="1" si="33"/>
        <v>22.12</v>
      </c>
      <c r="N140" s="39">
        <f t="shared" ca="1" si="34"/>
        <v>0</v>
      </c>
      <c r="O140" s="120">
        <f t="shared" ca="1" si="35"/>
        <v>1</v>
      </c>
      <c r="P140" s="39">
        <f t="shared" ca="1" si="36"/>
        <v>22.12</v>
      </c>
      <c r="Q140" s="39">
        <f t="shared" ca="1" si="28"/>
        <v>0</v>
      </c>
      <c r="R140" s="16"/>
      <c r="S140" s="33">
        <f t="shared" ca="1" si="37"/>
        <v>0.9</v>
      </c>
      <c r="T140" s="30">
        <f ca="1">COUNTIF(INDIRECT("Mess12!B"&amp;(ROW(A140)*4-9)):INDIRECT("Mess12!B"&amp;(ROW(A140)*4-6)),"&gt;=500")*15</f>
        <v>45</v>
      </c>
    </row>
    <row r="141" spans="1:20" ht="15.6" thickTop="1" thickBot="1" x14ac:dyDescent="0.35">
      <c r="A141" s="8">
        <f t="shared" si="38"/>
        <v>40883.79166666633</v>
      </c>
      <c r="B141" s="27">
        <f t="shared" ca="1" si="29"/>
        <v>0</v>
      </c>
      <c r="C141" s="27">
        <f t="shared" ca="1" si="30"/>
        <v>0</v>
      </c>
      <c r="D141" s="27">
        <f t="shared" ca="1" si="31"/>
        <v>0</v>
      </c>
      <c r="E141" s="16"/>
      <c r="F141" s="46">
        <v>7.18E-4</v>
      </c>
      <c r="G141" s="46">
        <v>21</v>
      </c>
      <c r="H141" s="16"/>
      <c r="I141" s="30">
        <f t="shared" ca="1" si="32"/>
        <v>0</v>
      </c>
      <c r="J141" s="42">
        <f t="shared" ca="1" si="26"/>
        <v>0</v>
      </c>
      <c r="K141" s="33">
        <f t="shared" ca="1" si="27"/>
        <v>1</v>
      </c>
      <c r="L141" s="16"/>
      <c r="M141" s="36">
        <f t="shared" ca="1" si="33"/>
        <v>22.759999999999998</v>
      </c>
      <c r="N141" s="39">
        <f t="shared" ca="1" si="34"/>
        <v>0</v>
      </c>
      <c r="O141" s="120">
        <f t="shared" ca="1" si="35"/>
        <v>1</v>
      </c>
      <c r="P141" s="39">
        <f t="shared" ca="1" si="36"/>
        <v>22.759999999999998</v>
      </c>
      <c r="Q141" s="39">
        <f t="shared" ca="1" si="28"/>
        <v>0</v>
      </c>
      <c r="R141" s="16"/>
      <c r="S141" s="33">
        <f t="shared" ca="1" si="37"/>
        <v>0</v>
      </c>
      <c r="T141" s="30">
        <f ca="1">COUNTIF(INDIRECT("Mess12!B"&amp;(ROW(A141)*4-9)):INDIRECT("Mess12!B"&amp;(ROW(A141)*4-6)),"&gt;=500")*15</f>
        <v>0</v>
      </c>
    </row>
    <row r="142" spans="1:20" ht="15.6" thickTop="1" thickBot="1" x14ac:dyDescent="0.35">
      <c r="A142" s="8">
        <f t="shared" si="38"/>
        <v>40883.833333332994</v>
      </c>
      <c r="B142" s="27">
        <f t="shared" ca="1" si="29"/>
        <v>0</v>
      </c>
      <c r="C142" s="27">
        <f t="shared" ca="1" si="30"/>
        <v>0</v>
      </c>
      <c r="D142" s="27">
        <f t="shared" ca="1" si="31"/>
        <v>0</v>
      </c>
      <c r="E142" s="16"/>
      <c r="F142" s="46">
        <v>7.18E-4</v>
      </c>
      <c r="G142" s="46">
        <v>21</v>
      </c>
      <c r="H142" s="16"/>
      <c r="I142" s="30">
        <f t="shared" ca="1" si="32"/>
        <v>0</v>
      </c>
      <c r="J142" s="42">
        <f t="shared" ca="1" si="26"/>
        <v>0</v>
      </c>
      <c r="K142" s="33">
        <f t="shared" ca="1" si="27"/>
        <v>1</v>
      </c>
      <c r="L142" s="16"/>
      <c r="M142" s="36">
        <f t="shared" ca="1" si="33"/>
        <v>22.3</v>
      </c>
      <c r="N142" s="39">
        <f t="shared" ca="1" si="34"/>
        <v>0</v>
      </c>
      <c r="O142" s="120">
        <f t="shared" ca="1" si="35"/>
        <v>1</v>
      </c>
      <c r="P142" s="39">
        <f t="shared" ca="1" si="36"/>
        <v>22.3</v>
      </c>
      <c r="Q142" s="39">
        <f t="shared" ca="1" si="28"/>
        <v>0</v>
      </c>
      <c r="R142" s="16"/>
      <c r="S142" s="33">
        <f t="shared" ca="1" si="37"/>
        <v>0</v>
      </c>
      <c r="T142" s="30">
        <f ca="1">COUNTIF(INDIRECT("Mess12!B"&amp;(ROW(A142)*4-9)):INDIRECT("Mess12!B"&amp;(ROW(A142)*4-6)),"&gt;=500")*15</f>
        <v>0</v>
      </c>
    </row>
    <row r="143" spans="1:20" ht="15.6" thickTop="1" thickBot="1" x14ac:dyDescent="0.35">
      <c r="A143" s="8">
        <f t="shared" si="38"/>
        <v>40883.874999999658</v>
      </c>
      <c r="B143" s="27">
        <f t="shared" ca="1" si="29"/>
        <v>0</v>
      </c>
      <c r="C143" s="27">
        <f t="shared" ca="1" si="30"/>
        <v>0</v>
      </c>
      <c r="D143" s="27">
        <f t="shared" ca="1" si="31"/>
        <v>0</v>
      </c>
      <c r="E143" s="16"/>
      <c r="F143" s="46">
        <v>7.18E-4</v>
      </c>
      <c r="G143" s="46">
        <v>21</v>
      </c>
      <c r="H143" s="16"/>
      <c r="I143" s="30">
        <f t="shared" ca="1" si="32"/>
        <v>0</v>
      </c>
      <c r="J143" s="42">
        <f t="shared" ca="1" si="26"/>
        <v>0</v>
      </c>
      <c r="K143" s="33">
        <f t="shared" ca="1" si="27"/>
        <v>1</v>
      </c>
      <c r="L143" s="16"/>
      <c r="M143" s="36">
        <f t="shared" ca="1" si="33"/>
        <v>22.18</v>
      </c>
      <c r="N143" s="39">
        <f t="shared" ca="1" si="34"/>
        <v>0</v>
      </c>
      <c r="O143" s="120">
        <f t="shared" ca="1" si="35"/>
        <v>1</v>
      </c>
      <c r="P143" s="39">
        <f t="shared" ca="1" si="36"/>
        <v>22.18</v>
      </c>
      <c r="Q143" s="39">
        <f t="shared" ca="1" si="28"/>
        <v>0</v>
      </c>
      <c r="R143" s="16"/>
      <c r="S143" s="33">
        <f t="shared" ca="1" si="37"/>
        <v>0</v>
      </c>
      <c r="T143" s="30">
        <f ca="1">COUNTIF(INDIRECT("Mess12!B"&amp;(ROW(A143)*4-9)):INDIRECT("Mess12!B"&amp;(ROW(A143)*4-6)),"&gt;=500")*15</f>
        <v>0</v>
      </c>
    </row>
    <row r="144" spans="1:20" ht="15.6" thickTop="1" thickBot="1" x14ac:dyDescent="0.35">
      <c r="A144" s="8">
        <f t="shared" si="38"/>
        <v>40883.916666666322</v>
      </c>
      <c r="B144" s="27">
        <f t="shared" ca="1" si="29"/>
        <v>0</v>
      </c>
      <c r="C144" s="27">
        <f t="shared" ca="1" si="30"/>
        <v>0</v>
      </c>
      <c r="D144" s="27">
        <f t="shared" ca="1" si="31"/>
        <v>0</v>
      </c>
      <c r="E144" s="16"/>
      <c r="F144" s="46">
        <v>7.18E-4</v>
      </c>
      <c r="G144" s="46">
        <v>21</v>
      </c>
      <c r="H144" s="16"/>
      <c r="I144" s="30">
        <f t="shared" ca="1" si="32"/>
        <v>0</v>
      </c>
      <c r="J144" s="42">
        <f t="shared" ca="1" si="26"/>
        <v>0</v>
      </c>
      <c r="K144" s="33">
        <f t="shared" ca="1" si="27"/>
        <v>1</v>
      </c>
      <c r="L144" s="16"/>
      <c r="M144" s="36">
        <f t="shared" ca="1" si="33"/>
        <v>22.58</v>
      </c>
      <c r="N144" s="39">
        <f t="shared" ca="1" si="34"/>
        <v>0</v>
      </c>
      <c r="O144" s="120">
        <f t="shared" ca="1" si="35"/>
        <v>1</v>
      </c>
      <c r="P144" s="39">
        <f t="shared" ca="1" si="36"/>
        <v>22.58</v>
      </c>
      <c r="Q144" s="39">
        <f t="shared" ca="1" si="28"/>
        <v>0</v>
      </c>
      <c r="R144" s="16"/>
      <c r="S144" s="33">
        <f t="shared" ca="1" si="37"/>
        <v>0</v>
      </c>
      <c r="T144" s="30">
        <f ca="1">COUNTIF(INDIRECT("Mess12!B"&amp;(ROW(A144)*4-9)):INDIRECT("Mess12!B"&amp;(ROW(A144)*4-6)),"&gt;=500")*15</f>
        <v>0</v>
      </c>
    </row>
    <row r="145" spans="1:20" ht="15.6" thickTop="1" thickBot="1" x14ac:dyDescent="0.35">
      <c r="A145" s="8">
        <f t="shared" si="38"/>
        <v>40883.958333332987</v>
      </c>
      <c r="B145" s="27">
        <f t="shared" ca="1" si="29"/>
        <v>0</v>
      </c>
      <c r="C145" s="27">
        <f t="shared" ca="1" si="30"/>
        <v>0</v>
      </c>
      <c r="D145" s="27">
        <f t="shared" ca="1" si="31"/>
        <v>0</v>
      </c>
      <c r="E145" s="16"/>
      <c r="F145" s="46">
        <v>7.18E-4</v>
      </c>
      <c r="G145" s="46">
        <v>21</v>
      </c>
      <c r="H145" s="16"/>
      <c r="I145" s="30">
        <f t="shared" ca="1" si="32"/>
        <v>0</v>
      </c>
      <c r="J145" s="42">
        <f t="shared" ca="1" si="26"/>
        <v>0</v>
      </c>
      <c r="K145" s="33">
        <f t="shared" ca="1" si="27"/>
        <v>1</v>
      </c>
      <c r="L145" s="16"/>
      <c r="M145" s="36">
        <f t="shared" ca="1" si="33"/>
        <v>17</v>
      </c>
      <c r="N145" s="39">
        <f t="shared" ca="1" si="34"/>
        <v>0</v>
      </c>
      <c r="O145" s="120">
        <f t="shared" ca="1" si="35"/>
        <v>1</v>
      </c>
      <c r="P145" s="39">
        <f t="shared" ca="1" si="36"/>
        <v>17</v>
      </c>
      <c r="Q145" s="39">
        <f t="shared" ca="1" si="28"/>
        <v>0</v>
      </c>
      <c r="R145" s="16"/>
      <c r="S145" s="33">
        <f t="shared" ca="1" si="37"/>
        <v>0</v>
      </c>
      <c r="T145" s="30">
        <f ca="1">COUNTIF(INDIRECT("Mess12!B"&amp;(ROW(A145)*4-9)):INDIRECT("Mess12!B"&amp;(ROW(A145)*4-6)),"&gt;=500")*15</f>
        <v>0</v>
      </c>
    </row>
    <row r="146" spans="1:20" ht="15.6" thickTop="1" thickBot="1" x14ac:dyDescent="0.35">
      <c r="A146" s="8">
        <f t="shared" si="38"/>
        <v>40883.999999999651</v>
      </c>
      <c r="B146" s="27">
        <f t="shared" ca="1" si="29"/>
        <v>0</v>
      </c>
      <c r="C146" s="27">
        <f t="shared" ca="1" si="30"/>
        <v>0</v>
      </c>
      <c r="D146" s="27">
        <f t="shared" ca="1" si="31"/>
        <v>0</v>
      </c>
      <c r="E146" s="16"/>
      <c r="F146" s="46">
        <v>7.18E-4</v>
      </c>
      <c r="G146" s="46">
        <v>21</v>
      </c>
      <c r="H146" s="16"/>
      <c r="I146" s="30">
        <f t="shared" ca="1" si="32"/>
        <v>0</v>
      </c>
      <c r="J146" s="42">
        <f t="shared" ca="1" si="26"/>
        <v>0</v>
      </c>
      <c r="K146" s="33">
        <f t="shared" ca="1" si="27"/>
        <v>1</v>
      </c>
      <c r="L146" s="16"/>
      <c r="M146" s="36">
        <f t="shared" ca="1" si="33"/>
        <v>22.759999999999998</v>
      </c>
      <c r="N146" s="39">
        <f t="shared" ca="1" si="34"/>
        <v>0</v>
      </c>
      <c r="O146" s="120">
        <f t="shared" ca="1" si="35"/>
        <v>1</v>
      </c>
      <c r="P146" s="39">
        <f t="shared" ca="1" si="36"/>
        <v>22.759999999999998</v>
      </c>
      <c r="Q146" s="39">
        <f t="shared" ca="1" si="28"/>
        <v>0</v>
      </c>
      <c r="R146" s="16"/>
      <c r="S146" s="33">
        <f t="shared" ca="1" si="37"/>
        <v>0</v>
      </c>
      <c r="T146" s="30">
        <f ca="1">COUNTIF(INDIRECT("Mess12!B"&amp;(ROW(A146)*4-9)):INDIRECT("Mess12!B"&amp;(ROW(A146)*4-6)),"&gt;=500")*15</f>
        <v>0</v>
      </c>
    </row>
    <row r="147" spans="1:20" ht="15.6" thickTop="1" thickBot="1" x14ac:dyDescent="0.35">
      <c r="A147" s="8">
        <f t="shared" si="38"/>
        <v>40884.041666666315</v>
      </c>
      <c r="B147" s="27">
        <f t="shared" ca="1" si="29"/>
        <v>0</v>
      </c>
      <c r="C147" s="27">
        <f t="shared" ca="1" si="30"/>
        <v>0</v>
      </c>
      <c r="D147" s="27">
        <f t="shared" ca="1" si="31"/>
        <v>0</v>
      </c>
      <c r="E147" s="16"/>
      <c r="F147" s="46">
        <v>7.18E-4</v>
      </c>
      <c r="G147" s="46">
        <v>21</v>
      </c>
      <c r="H147" s="16"/>
      <c r="I147" s="30">
        <f t="shared" ca="1" si="32"/>
        <v>0</v>
      </c>
      <c r="J147" s="42">
        <f t="shared" ca="1" si="26"/>
        <v>0</v>
      </c>
      <c r="K147" s="33">
        <f t="shared" ca="1" si="27"/>
        <v>1</v>
      </c>
      <c r="L147" s="16"/>
      <c r="M147" s="36">
        <f t="shared" ca="1" si="33"/>
        <v>22.68</v>
      </c>
      <c r="N147" s="39">
        <f t="shared" ca="1" si="34"/>
        <v>0</v>
      </c>
      <c r="O147" s="120">
        <f t="shared" ca="1" si="35"/>
        <v>1</v>
      </c>
      <c r="P147" s="39">
        <f t="shared" ca="1" si="36"/>
        <v>22.68</v>
      </c>
      <c r="Q147" s="39">
        <f t="shared" ca="1" si="28"/>
        <v>0</v>
      </c>
      <c r="R147" s="16"/>
      <c r="S147" s="33">
        <f t="shared" ca="1" si="37"/>
        <v>0</v>
      </c>
      <c r="T147" s="30">
        <f ca="1">COUNTIF(INDIRECT("Mess12!B"&amp;(ROW(A147)*4-9)):INDIRECT("Mess12!B"&amp;(ROW(A147)*4-6)),"&gt;=500")*15</f>
        <v>0</v>
      </c>
    </row>
    <row r="148" spans="1:20" ht="15.6" thickTop="1" thickBot="1" x14ac:dyDescent="0.35">
      <c r="A148" s="8">
        <f t="shared" si="38"/>
        <v>40884.083333332979</v>
      </c>
      <c r="B148" s="27">
        <f t="shared" ca="1" si="29"/>
        <v>0</v>
      </c>
      <c r="C148" s="27">
        <f t="shared" ca="1" si="30"/>
        <v>0</v>
      </c>
      <c r="D148" s="27">
        <f t="shared" ca="1" si="31"/>
        <v>0</v>
      </c>
      <c r="E148" s="16"/>
      <c r="F148" s="46">
        <v>7.18E-4</v>
      </c>
      <c r="G148" s="46">
        <v>21</v>
      </c>
      <c r="H148" s="16"/>
      <c r="I148" s="30">
        <f t="shared" ca="1" si="32"/>
        <v>0</v>
      </c>
      <c r="J148" s="42">
        <f t="shared" ca="1" si="26"/>
        <v>0</v>
      </c>
      <c r="K148" s="33">
        <f t="shared" ca="1" si="27"/>
        <v>1</v>
      </c>
      <c r="L148" s="16"/>
      <c r="M148" s="36">
        <f t="shared" ca="1" si="33"/>
        <v>21.619999999999997</v>
      </c>
      <c r="N148" s="39">
        <f t="shared" ca="1" si="34"/>
        <v>0</v>
      </c>
      <c r="O148" s="120">
        <f t="shared" ca="1" si="35"/>
        <v>1</v>
      </c>
      <c r="P148" s="39">
        <f t="shared" ca="1" si="36"/>
        <v>21.619999999999997</v>
      </c>
      <c r="Q148" s="39">
        <f t="shared" ca="1" si="28"/>
        <v>0</v>
      </c>
      <c r="R148" s="16"/>
      <c r="S148" s="33">
        <f t="shared" ca="1" si="37"/>
        <v>0</v>
      </c>
      <c r="T148" s="30">
        <f ca="1">COUNTIF(INDIRECT("Mess12!B"&amp;(ROW(A148)*4-9)):INDIRECT("Mess12!B"&amp;(ROW(A148)*4-6)),"&gt;=500")*15</f>
        <v>0</v>
      </c>
    </row>
    <row r="149" spans="1:20" ht="15.6" thickTop="1" thickBot="1" x14ac:dyDescent="0.35">
      <c r="A149" s="8">
        <f t="shared" si="38"/>
        <v>40884.124999999643</v>
      </c>
      <c r="B149" s="27">
        <f t="shared" ca="1" si="29"/>
        <v>0</v>
      </c>
      <c r="C149" s="27">
        <f t="shared" ca="1" si="30"/>
        <v>0</v>
      </c>
      <c r="D149" s="27">
        <f t="shared" ca="1" si="31"/>
        <v>0</v>
      </c>
      <c r="E149" s="16"/>
      <c r="F149" s="46">
        <v>7.18E-4</v>
      </c>
      <c r="G149" s="46">
        <v>21</v>
      </c>
      <c r="H149" s="16"/>
      <c r="I149" s="30">
        <f t="shared" ca="1" si="32"/>
        <v>0</v>
      </c>
      <c r="J149" s="42">
        <f t="shared" ca="1" si="26"/>
        <v>0</v>
      </c>
      <c r="K149" s="33">
        <f t="shared" ca="1" si="27"/>
        <v>1</v>
      </c>
      <c r="L149" s="16"/>
      <c r="M149" s="36">
        <f t="shared" ca="1" si="33"/>
        <v>21.18</v>
      </c>
      <c r="N149" s="39">
        <f t="shared" ca="1" si="34"/>
        <v>0</v>
      </c>
      <c r="O149" s="120">
        <f t="shared" ca="1" si="35"/>
        <v>1</v>
      </c>
      <c r="P149" s="39">
        <f t="shared" ca="1" si="36"/>
        <v>21.18</v>
      </c>
      <c r="Q149" s="39">
        <f t="shared" ca="1" si="28"/>
        <v>0</v>
      </c>
      <c r="R149" s="16"/>
      <c r="S149" s="33">
        <f t="shared" ca="1" si="37"/>
        <v>0</v>
      </c>
      <c r="T149" s="30">
        <f ca="1">COUNTIF(INDIRECT("Mess12!B"&amp;(ROW(A149)*4-9)):INDIRECT("Mess12!B"&amp;(ROW(A149)*4-6)),"&gt;=500")*15</f>
        <v>0</v>
      </c>
    </row>
    <row r="150" spans="1:20" ht="15.6" thickTop="1" thickBot="1" x14ac:dyDescent="0.35">
      <c r="A150" s="8">
        <f t="shared" si="38"/>
        <v>40884.166666666308</v>
      </c>
      <c r="B150" s="27">
        <f t="shared" ca="1" si="29"/>
        <v>0</v>
      </c>
      <c r="C150" s="27">
        <f t="shared" ca="1" si="30"/>
        <v>0</v>
      </c>
      <c r="D150" s="27">
        <f t="shared" ca="1" si="31"/>
        <v>0</v>
      </c>
      <c r="E150" s="16"/>
      <c r="F150" s="46">
        <v>7.18E-4</v>
      </c>
      <c r="G150" s="46">
        <v>21</v>
      </c>
      <c r="H150" s="16"/>
      <c r="I150" s="30">
        <f t="shared" ca="1" si="32"/>
        <v>0</v>
      </c>
      <c r="J150" s="42">
        <f t="shared" ca="1" si="26"/>
        <v>0</v>
      </c>
      <c r="K150" s="33">
        <f t="shared" ca="1" si="27"/>
        <v>1</v>
      </c>
      <c r="L150" s="16"/>
      <c r="M150" s="36">
        <f t="shared" ca="1" si="33"/>
        <v>21.080000000000002</v>
      </c>
      <c r="N150" s="39">
        <f t="shared" ca="1" si="34"/>
        <v>0</v>
      </c>
      <c r="O150" s="120">
        <f t="shared" ca="1" si="35"/>
        <v>1</v>
      </c>
      <c r="P150" s="39">
        <f t="shared" ca="1" si="36"/>
        <v>21.080000000000002</v>
      </c>
      <c r="Q150" s="39">
        <f t="shared" ca="1" si="28"/>
        <v>0</v>
      </c>
      <c r="R150" s="16"/>
      <c r="S150" s="33">
        <f t="shared" ca="1" si="37"/>
        <v>0</v>
      </c>
      <c r="T150" s="30">
        <f ca="1">COUNTIF(INDIRECT("Mess12!B"&amp;(ROW(A150)*4-9)):INDIRECT("Mess12!B"&amp;(ROW(A150)*4-6)),"&gt;=500")*15</f>
        <v>0</v>
      </c>
    </row>
    <row r="151" spans="1:20" ht="15.6" thickTop="1" thickBot="1" x14ac:dyDescent="0.35">
      <c r="A151" s="8">
        <f t="shared" si="38"/>
        <v>40884.208333332972</v>
      </c>
      <c r="B151" s="27">
        <f t="shared" ca="1" si="29"/>
        <v>0</v>
      </c>
      <c r="C151" s="27">
        <f t="shared" ca="1" si="30"/>
        <v>0</v>
      </c>
      <c r="D151" s="27">
        <f t="shared" ca="1" si="31"/>
        <v>0</v>
      </c>
      <c r="E151" s="16"/>
      <c r="F151" s="46">
        <v>7.18E-4</v>
      </c>
      <c r="G151" s="46">
        <v>21</v>
      </c>
      <c r="H151" s="16"/>
      <c r="I151" s="30">
        <f t="shared" ca="1" si="32"/>
        <v>0</v>
      </c>
      <c r="J151" s="42">
        <f t="shared" ca="1" si="26"/>
        <v>0</v>
      </c>
      <c r="K151" s="33">
        <f t="shared" ca="1" si="27"/>
        <v>1</v>
      </c>
      <c r="L151" s="16"/>
      <c r="M151" s="36">
        <f t="shared" ca="1" si="33"/>
        <v>21.18</v>
      </c>
      <c r="N151" s="39">
        <f t="shared" ca="1" si="34"/>
        <v>0</v>
      </c>
      <c r="O151" s="120">
        <f t="shared" ca="1" si="35"/>
        <v>1</v>
      </c>
      <c r="P151" s="39">
        <f t="shared" ca="1" si="36"/>
        <v>21.18</v>
      </c>
      <c r="Q151" s="39">
        <f t="shared" ca="1" si="28"/>
        <v>0</v>
      </c>
      <c r="R151" s="16"/>
      <c r="S151" s="33">
        <f t="shared" ca="1" si="37"/>
        <v>0</v>
      </c>
      <c r="T151" s="30">
        <f ca="1">COUNTIF(INDIRECT("Mess12!B"&amp;(ROW(A151)*4-9)):INDIRECT("Mess12!B"&amp;(ROW(A151)*4-6)),"&gt;=500")*15</f>
        <v>0</v>
      </c>
    </row>
    <row r="152" spans="1:20" ht="15.6" thickTop="1" thickBot="1" x14ac:dyDescent="0.35">
      <c r="A152" s="8">
        <f t="shared" si="38"/>
        <v>40884.249999999636</v>
      </c>
      <c r="B152" s="27">
        <f t="shared" ca="1" si="29"/>
        <v>0</v>
      </c>
      <c r="C152" s="27">
        <f t="shared" ca="1" si="30"/>
        <v>0</v>
      </c>
      <c r="D152" s="27">
        <f t="shared" ca="1" si="31"/>
        <v>0</v>
      </c>
      <c r="E152" s="16"/>
      <c r="F152" s="46">
        <v>7.18E-4</v>
      </c>
      <c r="G152" s="46">
        <v>21</v>
      </c>
      <c r="H152" s="16"/>
      <c r="I152" s="30">
        <f t="shared" ca="1" si="32"/>
        <v>0</v>
      </c>
      <c r="J152" s="42">
        <f t="shared" ca="1" si="26"/>
        <v>0</v>
      </c>
      <c r="K152" s="33">
        <f t="shared" ca="1" si="27"/>
        <v>1</v>
      </c>
      <c r="L152" s="16"/>
      <c r="M152" s="36">
        <f t="shared" ca="1" si="33"/>
        <v>21.080000000000002</v>
      </c>
      <c r="N152" s="39">
        <f t="shared" ca="1" si="34"/>
        <v>0</v>
      </c>
      <c r="O152" s="120">
        <f t="shared" ca="1" si="35"/>
        <v>1</v>
      </c>
      <c r="P152" s="39">
        <f t="shared" ca="1" si="36"/>
        <v>21.080000000000002</v>
      </c>
      <c r="Q152" s="39">
        <f t="shared" ca="1" si="28"/>
        <v>0</v>
      </c>
      <c r="R152" s="16"/>
      <c r="S152" s="33">
        <f t="shared" ca="1" si="37"/>
        <v>0</v>
      </c>
      <c r="T152" s="30">
        <f ca="1">COUNTIF(INDIRECT("Mess12!B"&amp;(ROW(A152)*4-9)):INDIRECT("Mess12!B"&amp;(ROW(A152)*4-6)),"&gt;=500")*15</f>
        <v>0</v>
      </c>
    </row>
    <row r="153" spans="1:20" ht="15.6" thickTop="1" thickBot="1" x14ac:dyDescent="0.35">
      <c r="A153" s="8">
        <f t="shared" si="38"/>
        <v>40884.2916666663</v>
      </c>
      <c r="B153" s="27">
        <f t="shared" ca="1" si="29"/>
        <v>0</v>
      </c>
      <c r="C153" s="27">
        <f t="shared" ca="1" si="30"/>
        <v>0.23235198000000001</v>
      </c>
      <c r="D153" s="27">
        <f t="shared" ca="1" si="31"/>
        <v>0.23235198000000001</v>
      </c>
      <c r="E153" s="16"/>
      <c r="F153" s="46">
        <v>7.18E-4</v>
      </c>
      <c r="G153" s="46">
        <v>21</v>
      </c>
      <c r="H153" s="16"/>
      <c r="I153" s="30">
        <f t="shared" ca="1" si="32"/>
        <v>46</v>
      </c>
      <c r="J153" s="42">
        <f t="shared" ca="1" si="26"/>
        <v>46</v>
      </c>
      <c r="K153" s="33">
        <f t="shared" ca="1" si="27"/>
        <v>1</v>
      </c>
      <c r="L153" s="16"/>
      <c r="M153" s="36">
        <f t="shared" ca="1" si="33"/>
        <v>33.5</v>
      </c>
      <c r="N153" s="39">
        <f t="shared" ca="1" si="34"/>
        <v>0</v>
      </c>
      <c r="O153" s="120">
        <f t="shared" ca="1" si="35"/>
        <v>1</v>
      </c>
      <c r="P153" s="39">
        <f t="shared" ca="1" si="36"/>
        <v>33.5</v>
      </c>
      <c r="Q153" s="39">
        <f t="shared" ca="1" si="28"/>
        <v>0</v>
      </c>
      <c r="R153" s="16"/>
      <c r="S153" s="33">
        <f t="shared" ca="1" si="37"/>
        <v>0</v>
      </c>
      <c r="T153" s="30">
        <f ca="1">COUNTIF(INDIRECT("Mess12!B"&amp;(ROW(A153)*4-9)):INDIRECT("Mess12!B"&amp;(ROW(A153)*4-6)),"&gt;=500")*15</f>
        <v>15</v>
      </c>
    </row>
    <row r="154" spans="1:20" ht="15.6" thickTop="1" thickBot="1" x14ac:dyDescent="0.35">
      <c r="A154" s="8">
        <f t="shared" si="38"/>
        <v>40884.333333332965</v>
      </c>
      <c r="B154" s="27">
        <f t="shared" ca="1" si="29"/>
        <v>0.54858890520000003</v>
      </c>
      <c r="C154" s="27">
        <f t="shared" ca="1" si="30"/>
        <v>0.60954322800000005</v>
      </c>
      <c r="D154" s="27">
        <f t="shared" ca="1" si="31"/>
        <v>6.0954322799999988E-2</v>
      </c>
      <c r="E154" s="16"/>
      <c r="F154" s="46">
        <v>7.18E-4</v>
      </c>
      <c r="G154" s="46">
        <v>21</v>
      </c>
      <c r="H154" s="16"/>
      <c r="I154" s="30">
        <f t="shared" ca="1" si="32"/>
        <v>102.5</v>
      </c>
      <c r="J154" s="42">
        <f t="shared" ca="1" si="26"/>
        <v>102.5</v>
      </c>
      <c r="K154" s="33">
        <f t="shared" ca="1" si="27"/>
        <v>1</v>
      </c>
      <c r="L154" s="16"/>
      <c r="M154" s="36">
        <f t="shared" ca="1" si="33"/>
        <v>39.44</v>
      </c>
      <c r="N154" s="39">
        <f t="shared" ca="1" si="34"/>
        <v>0</v>
      </c>
      <c r="O154" s="120">
        <f t="shared" ca="1" si="35"/>
        <v>1</v>
      </c>
      <c r="P154" s="39">
        <f t="shared" ca="1" si="36"/>
        <v>39.44</v>
      </c>
      <c r="Q154" s="39">
        <f t="shared" ca="1" si="28"/>
        <v>0</v>
      </c>
      <c r="R154" s="16"/>
      <c r="S154" s="33">
        <f t="shared" ca="1" si="37"/>
        <v>0.9</v>
      </c>
      <c r="T154" s="30">
        <f ca="1">COUNTIF(INDIRECT("Mess12!B"&amp;(ROW(A154)*4-9)):INDIRECT("Mess12!B"&amp;(ROW(A154)*4-6)),"&gt;=500")*15</f>
        <v>60</v>
      </c>
    </row>
    <row r="155" spans="1:20" ht="15.6" thickTop="1" thickBot="1" x14ac:dyDescent="0.35">
      <c r="A155" s="8">
        <f t="shared" si="38"/>
        <v>40884.374999999629</v>
      </c>
      <c r="B155" s="27">
        <f t="shared" ca="1" si="29"/>
        <v>0.52133451551999999</v>
      </c>
      <c r="C155" s="27">
        <f t="shared" ca="1" si="30"/>
        <v>0.57926057279999998</v>
      </c>
      <c r="D155" s="27">
        <f t="shared" ca="1" si="31"/>
        <v>5.7926057279999985E-2</v>
      </c>
      <c r="E155" s="16"/>
      <c r="F155" s="46">
        <v>7.18E-4</v>
      </c>
      <c r="G155" s="46">
        <v>21</v>
      </c>
      <c r="H155" s="16"/>
      <c r="I155" s="30">
        <f t="shared" ca="1" si="32"/>
        <v>104</v>
      </c>
      <c r="J155" s="42">
        <f t="shared" ca="1" si="26"/>
        <v>104</v>
      </c>
      <c r="K155" s="33">
        <f t="shared" ca="1" si="27"/>
        <v>1</v>
      </c>
      <c r="L155" s="16"/>
      <c r="M155" s="36">
        <f t="shared" ca="1" si="33"/>
        <v>36.94</v>
      </c>
      <c r="N155" s="39">
        <f t="shared" ca="1" si="34"/>
        <v>0</v>
      </c>
      <c r="O155" s="120">
        <f t="shared" ca="1" si="35"/>
        <v>1</v>
      </c>
      <c r="P155" s="39">
        <f t="shared" ca="1" si="36"/>
        <v>36.94</v>
      </c>
      <c r="Q155" s="39">
        <f t="shared" ca="1" si="28"/>
        <v>0</v>
      </c>
      <c r="R155" s="16"/>
      <c r="S155" s="33">
        <f t="shared" ca="1" si="37"/>
        <v>0.9</v>
      </c>
      <c r="T155" s="30">
        <f ca="1">COUNTIF(INDIRECT("Mess12!B"&amp;(ROW(A155)*4-9)):INDIRECT("Mess12!B"&amp;(ROW(A155)*4-6)),"&gt;=500")*15</f>
        <v>60</v>
      </c>
    </row>
    <row r="156" spans="1:20" ht="15.6" thickTop="1" thickBot="1" x14ac:dyDescent="0.35">
      <c r="A156" s="8">
        <f t="shared" si="38"/>
        <v>40884.416666666293</v>
      </c>
      <c r="B156" s="27">
        <f t="shared" ca="1" si="29"/>
        <v>0.48814112781000008</v>
      </c>
      <c r="C156" s="27">
        <f t="shared" ca="1" si="30"/>
        <v>0.54237903090000006</v>
      </c>
      <c r="D156" s="27">
        <f t="shared" ca="1" si="31"/>
        <v>5.4237903089999991E-2</v>
      </c>
      <c r="E156" s="16"/>
      <c r="F156" s="46">
        <v>7.18E-4</v>
      </c>
      <c r="G156" s="46">
        <v>21</v>
      </c>
      <c r="H156" s="16"/>
      <c r="I156" s="30">
        <f t="shared" ca="1" si="32"/>
        <v>102.25</v>
      </c>
      <c r="J156" s="42">
        <f t="shared" ca="1" si="26"/>
        <v>102.25</v>
      </c>
      <c r="K156" s="33">
        <f t="shared" ca="1" si="27"/>
        <v>1</v>
      </c>
      <c r="L156" s="16"/>
      <c r="M156" s="36">
        <f t="shared" ca="1" si="33"/>
        <v>35.18</v>
      </c>
      <c r="N156" s="39">
        <f t="shared" ca="1" si="34"/>
        <v>0</v>
      </c>
      <c r="O156" s="120">
        <f t="shared" ca="1" si="35"/>
        <v>1</v>
      </c>
      <c r="P156" s="39">
        <f t="shared" ca="1" si="36"/>
        <v>35.18</v>
      </c>
      <c r="Q156" s="39">
        <f t="shared" ca="1" si="28"/>
        <v>0</v>
      </c>
      <c r="R156" s="16"/>
      <c r="S156" s="33">
        <f t="shared" ca="1" si="37"/>
        <v>0.9</v>
      </c>
      <c r="T156" s="30">
        <f ca="1">COUNTIF(INDIRECT("Mess12!B"&amp;(ROW(A156)*4-9)):INDIRECT("Mess12!B"&amp;(ROW(A156)*4-6)),"&gt;=500")*15</f>
        <v>60</v>
      </c>
    </row>
    <row r="157" spans="1:20" ht="15.6" thickTop="1" thickBot="1" x14ac:dyDescent="0.35">
      <c r="A157" s="8">
        <f t="shared" si="38"/>
        <v>40884.458333332957</v>
      </c>
      <c r="B157" s="27">
        <f t="shared" ca="1" si="29"/>
        <v>0.47470798683000004</v>
      </c>
      <c r="C157" s="27">
        <f t="shared" ca="1" si="30"/>
        <v>0.52745331870000001</v>
      </c>
      <c r="D157" s="27">
        <f t="shared" ca="1" si="31"/>
        <v>5.2745331869999988E-2</v>
      </c>
      <c r="E157" s="16"/>
      <c r="F157" s="46">
        <v>7.18E-4</v>
      </c>
      <c r="G157" s="46">
        <v>21</v>
      </c>
      <c r="H157" s="16"/>
      <c r="I157" s="30">
        <f t="shared" ca="1" si="32"/>
        <v>101.75</v>
      </c>
      <c r="J157" s="42">
        <f t="shared" ca="1" si="26"/>
        <v>101.75</v>
      </c>
      <c r="K157" s="33">
        <f t="shared" ca="1" si="27"/>
        <v>1</v>
      </c>
      <c r="L157" s="16"/>
      <c r="M157" s="36">
        <f t="shared" ca="1" si="33"/>
        <v>34.380000000000003</v>
      </c>
      <c r="N157" s="39">
        <f t="shared" ca="1" si="34"/>
        <v>0</v>
      </c>
      <c r="O157" s="120">
        <f t="shared" ca="1" si="35"/>
        <v>1</v>
      </c>
      <c r="P157" s="39">
        <f t="shared" ca="1" si="36"/>
        <v>34.380000000000003</v>
      </c>
      <c r="Q157" s="39">
        <f t="shared" ca="1" si="28"/>
        <v>0</v>
      </c>
      <c r="R157" s="16"/>
      <c r="S157" s="33">
        <f t="shared" ca="1" si="37"/>
        <v>0.9</v>
      </c>
      <c r="T157" s="30">
        <f ca="1">COUNTIF(INDIRECT("Mess12!B"&amp;(ROW(A157)*4-9)):INDIRECT("Mess12!B"&amp;(ROW(A157)*4-6)),"&gt;=500")*15</f>
        <v>60</v>
      </c>
    </row>
    <row r="158" spans="1:20" ht="15.6" thickTop="1" thickBot="1" x14ac:dyDescent="0.35">
      <c r="A158" s="8">
        <f t="shared" si="38"/>
        <v>40884.499999999622</v>
      </c>
      <c r="B158" s="27">
        <f t="shared" ca="1" si="29"/>
        <v>0.45859948092000002</v>
      </c>
      <c r="C158" s="27">
        <f t="shared" ca="1" si="30"/>
        <v>0.5095549788</v>
      </c>
      <c r="D158" s="27">
        <f t="shared" ca="1" si="31"/>
        <v>5.0955497879999992E-2</v>
      </c>
      <c r="E158" s="16"/>
      <c r="F158" s="46">
        <v>7.18E-4</v>
      </c>
      <c r="G158" s="46">
        <v>21</v>
      </c>
      <c r="H158" s="16"/>
      <c r="I158" s="30">
        <f t="shared" ca="1" si="32"/>
        <v>101</v>
      </c>
      <c r="J158" s="42">
        <f t="shared" ca="1" si="26"/>
        <v>101</v>
      </c>
      <c r="K158" s="33">
        <f t="shared" ca="1" si="27"/>
        <v>1</v>
      </c>
      <c r="L158" s="16"/>
      <c r="M158" s="36">
        <f t="shared" ca="1" si="33"/>
        <v>33.46</v>
      </c>
      <c r="N158" s="39">
        <f t="shared" ca="1" si="34"/>
        <v>0</v>
      </c>
      <c r="O158" s="120">
        <f t="shared" ca="1" si="35"/>
        <v>1</v>
      </c>
      <c r="P158" s="39">
        <f t="shared" ca="1" si="36"/>
        <v>33.46</v>
      </c>
      <c r="Q158" s="39">
        <f t="shared" ca="1" si="28"/>
        <v>0</v>
      </c>
      <c r="R158" s="16"/>
      <c r="S158" s="33">
        <f t="shared" ca="1" si="37"/>
        <v>0.9</v>
      </c>
      <c r="T158" s="30">
        <f ca="1">COUNTIF(INDIRECT("Mess12!B"&amp;(ROW(A158)*4-9)):INDIRECT("Mess12!B"&amp;(ROW(A158)*4-6)),"&gt;=500")*15</f>
        <v>60</v>
      </c>
    </row>
    <row r="159" spans="1:20" ht="15.6" thickTop="1" thickBot="1" x14ac:dyDescent="0.35">
      <c r="A159" s="8">
        <f t="shared" si="38"/>
        <v>40884.541666666286</v>
      </c>
      <c r="B159" s="27">
        <f t="shared" ca="1" si="29"/>
        <v>0.45400732523999993</v>
      </c>
      <c r="C159" s="27">
        <f t="shared" ca="1" si="30"/>
        <v>0.50445258359999989</v>
      </c>
      <c r="D159" s="27">
        <f t="shared" ca="1" si="31"/>
        <v>5.0445258359999981E-2</v>
      </c>
      <c r="E159" s="16"/>
      <c r="F159" s="46">
        <v>7.18E-4</v>
      </c>
      <c r="G159" s="46">
        <v>21</v>
      </c>
      <c r="H159" s="16"/>
      <c r="I159" s="30">
        <f t="shared" ca="1" si="32"/>
        <v>102.25</v>
      </c>
      <c r="J159" s="42">
        <f t="shared" ca="1" si="26"/>
        <v>102.25</v>
      </c>
      <c r="K159" s="33">
        <f t="shared" ca="1" si="27"/>
        <v>1</v>
      </c>
      <c r="L159" s="16"/>
      <c r="M159" s="36">
        <f t="shared" ca="1" si="33"/>
        <v>32.72</v>
      </c>
      <c r="N159" s="39">
        <f t="shared" ca="1" si="34"/>
        <v>0</v>
      </c>
      <c r="O159" s="120">
        <f t="shared" ca="1" si="35"/>
        <v>1</v>
      </c>
      <c r="P159" s="39">
        <f t="shared" ca="1" si="36"/>
        <v>32.72</v>
      </c>
      <c r="Q159" s="39">
        <f t="shared" ca="1" si="28"/>
        <v>0</v>
      </c>
      <c r="R159" s="16"/>
      <c r="S159" s="33">
        <f t="shared" ca="1" si="37"/>
        <v>0.9</v>
      </c>
      <c r="T159" s="30">
        <f ca="1">COUNTIF(INDIRECT("Mess12!B"&amp;(ROW(A159)*4-9)):INDIRECT("Mess12!B"&amp;(ROW(A159)*4-6)),"&gt;=500")*15</f>
        <v>60</v>
      </c>
    </row>
    <row r="160" spans="1:20" ht="15.6" thickTop="1" thickBot="1" x14ac:dyDescent="0.35">
      <c r="A160" s="8">
        <f t="shared" si="38"/>
        <v>40884.58333333295</v>
      </c>
      <c r="B160" s="27">
        <f t="shared" ca="1" si="29"/>
        <v>0.43969076423999998</v>
      </c>
      <c r="C160" s="27">
        <f t="shared" ca="1" si="30"/>
        <v>0.48854529359999993</v>
      </c>
      <c r="D160" s="27">
        <f t="shared" ca="1" si="31"/>
        <v>4.8854529359999982E-2</v>
      </c>
      <c r="E160" s="16"/>
      <c r="F160" s="46">
        <v>7.18E-4</v>
      </c>
      <c r="G160" s="46">
        <v>21</v>
      </c>
      <c r="H160" s="16"/>
      <c r="I160" s="30">
        <f t="shared" ca="1" si="32"/>
        <v>100.75</v>
      </c>
      <c r="J160" s="42">
        <f t="shared" ca="1" si="26"/>
        <v>100.75</v>
      </c>
      <c r="K160" s="33">
        <f t="shared" ca="1" si="27"/>
        <v>1</v>
      </c>
      <c r="L160" s="16"/>
      <c r="M160" s="36">
        <f t="shared" ca="1" si="33"/>
        <v>32.159999999999997</v>
      </c>
      <c r="N160" s="39">
        <f t="shared" ca="1" si="34"/>
        <v>0</v>
      </c>
      <c r="O160" s="120">
        <f t="shared" ca="1" si="35"/>
        <v>1</v>
      </c>
      <c r="P160" s="39">
        <f t="shared" ca="1" si="36"/>
        <v>32.159999999999997</v>
      </c>
      <c r="Q160" s="39">
        <f t="shared" ca="1" si="28"/>
        <v>0</v>
      </c>
      <c r="R160" s="16"/>
      <c r="S160" s="33">
        <f t="shared" ca="1" si="37"/>
        <v>0.9</v>
      </c>
      <c r="T160" s="30">
        <f ca="1">COUNTIF(INDIRECT("Mess12!B"&amp;(ROW(A160)*4-9)):INDIRECT("Mess12!B"&amp;(ROW(A160)*4-6)),"&gt;=500")*15</f>
        <v>60</v>
      </c>
    </row>
    <row r="161" spans="1:20" ht="15.6" thickTop="1" thickBot="1" x14ac:dyDescent="0.35">
      <c r="A161" s="8">
        <f t="shared" si="38"/>
        <v>40884.624999999614</v>
      </c>
      <c r="B161" s="27">
        <f t="shared" ca="1" si="29"/>
        <v>0.58962519000000013</v>
      </c>
      <c r="C161" s="27">
        <f t="shared" ca="1" si="30"/>
        <v>0.65513910000000009</v>
      </c>
      <c r="D161" s="27">
        <f t="shared" ca="1" si="31"/>
        <v>6.5513909999999995E-2</v>
      </c>
      <c r="E161" s="16"/>
      <c r="F161" s="46">
        <v>7.18E-4</v>
      </c>
      <c r="G161" s="46">
        <v>21</v>
      </c>
      <c r="H161" s="16"/>
      <c r="I161" s="30">
        <f t="shared" ca="1" si="32"/>
        <v>137.5</v>
      </c>
      <c r="J161" s="42">
        <f t="shared" ca="1" si="26"/>
        <v>137.5</v>
      </c>
      <c r="K161" s="33">
        <f t="shared" ca="1" si="27"/>
        <v>1</v>
      </c>
      <c r="L161" s="16"/>
      <c r="M161" s="36">
        <f t="shared" ca="1" si="33"/>
        <v>31.6</v>
      </c>
      <c r="N161" s="39">
        <f t="shared" ca="1" si="34"/>
        <v>0</v>
      </c>
      <c r="O161" s="120">
        <f t="shared" ca="1" si="35"/>
        <v>1</v>
      </c>
      <c r="P161" s="39">
        <f t="shared" ca="1" si="36"/>
        <v>31.6</v>
      </c>
      <c r="Q161" s="39">
        <f t="shared" ca="1" si="28"/>
        <v>0</v>
      </c>
      <c r="R161" s="16"/>
      <c r="S161" s="33">
        <f t="shared" ca="1" si="37"/>
        <v>0.9</v>
      </c>
      <c r="T161" s="30">
        <f ca="1">COUNTIF(INDIRECT("Mess12!B"&amp;(ROW(A161)*4-9)):INDIRECT("Mess12!B"&amp;(ROW(A161)*4-6)),"&gt;=500")*15</f>
        <v>60</v>
      </c>
    </row>
    <row r="162" spans="1:20" ht="15.6" thickTop="1" thickBot="1" x14ac:dyDescent="0.35">
      <c r="A162" s="8">
        <f t="shared" si="38"/>
        <v>40884.666666666279</v>
      </c>
      <c r="B162" s="27">
        <f t="shared" ca="1" si="29"/>
        <v>0.42032473182000002</v>
      </c>
      <c r="C162" s="27">
        <f t="shared" ca="1" si="30"/>
        <v>0.46702747980000003</v>
      </c>
      <c r="D162" s="27">
        <f t="shared" ca="1" si="31"/>
        <v>4.6702747979999994E-2</v>
      </c>
      <c r="E162" s="16"/>
      <c r="F162" s="46">
        <v>7.18E-4</v>
      </c>
      <c r="G162" s="46">
        <v>21</v>
      </c>
      <c r="H162" s="16"/>
      <c r="I162" s="30">
        <f t="shared" ca="1" si="32"/>
        <v>100.5</v>
      </c>
      <c r="J162" s="42">
        <f t="shared" ca="1" si="26"/>
        <v>100.5</v>
      </c>
      <c r="K162" s="33">
        <f t="shared" ca="1" si="27"/>
        <v>1</v>
      </c>
      <c r="L162" s="16"/>
      <c r="M162" s="36">
        <f t="shared" ca="1" si="33"/>
        <v>30.82</v>
      </c>
      <c r="N162" s="39">
        <f t="shared" ca="1" si="34"/>
        <v>0</v>
      </c>
      <c r="O162" s="120">
        <f t="shared" ca="1" si="35"/>
        <v>1</v>
      </c>
      <c r="P162" s="39">
        <f t="shared" ca="1" si="36"/>
        <v>30.82</v>
      </c>
      <c r="Q162" s="39">
        <f t="shared" ca="1" si="28"/>
        <v>0</v>
      </c>
      <c r="R162" s="16"/>
      <c r="S162" s="33">
        <f t="shared" ca="1" si="37"/>
        <v>0.9</v>
      </c>
      <c r="T162" s="30">
        <f ca="1">COUNTIF(INDIRECT("Mess12!B"&amp;(ROW(A162)*4-9)):INDIRECT("Mess12!B"&amp;(ROW(A162)*4-6)),"&gt;=500")*15</f>
        <v>60</v>
      </c>
    </row>
    <row r="163" spans="1:20" ht="15.6" thickTop="1" thickBot="1" x14ac:dyDescent="0.35">
      <c r="A163" s="8">
        <f t="shared" si="38"/>
        <v>40884.708333332943</v>
      </c>
      <c r="B163" s="27">
        <f t="shared" ca="1" si="29"/>
        <v>0.56738634624000006</v>
      </c>
      <c r="C163" s="27">
        <f t="shared" ca="1" si="30"/>
        <v>0.63042927360000001</v>
      </c>
      <c r="D163" s="27">
        <f t="shared" ca="1" si="31"/>
        <v>6.3042927359999987E-2</v>
      </c>
      <c r="E163" s="16"/>
      <c r="F163" s="46">
        <v>7.18E-4</v>
      </c>
      <c r="G163" s="46">
        <v>21</v>
      </c>
      <c r="H163" s="16"/>
      <c r="I163" s="30">
        <f t="shared" ca="1" si="32"/>
        <v>139</v>
      </c>
      <c r="J163" s="42">
        <f t="shared" ca="1" si="26"/>
        <v>139</v>
      </c>
      <c r="K163" s="33">
        <f t="shared" ca="1" si="27"/>
        <v>1</v>
      </c>
      <c r="L163" s="16"/>
      <c r="M163" s="36">
        <f t="shared" ca="1" si="33"/>
        <v>30.080000000000002</v>
      </c>
      <c r="N163" s="39">
        <f t="shared" ca="1" si="34"/>
        <v>0</v>
      </c>
      <c r="O163" s="120">
        <f t="shared" ca="1" si="35"/>
        <v>1</v>
      </c>
      <c r="P163" s="39">
        <f t="shared" ca="1" si="36"/>
        <v>30.080000000000002</v>
      </c>
      <c r="Q163" s="39">
        <f t="shared" ca="1" si="28"/>
        <v>0</v>
      </c>
      <c r="R163" s="16"/>
      <c r="S163" s="33">
        <f t="shared" ca="1" si="37"/>
        <v>0.9</v>
      </c>
      <c r="T163" s="30">
        <f ca="1">COUNTIF(INDIRECT("Mess12!B"&amp;(ROW(A163)*4-9)):INDIRECT("Mess12!B"&amp;(ROW(A163)*4-6)),"&gt;=500")*15</f>
        <v>60</v>
      </c>
    </row>
    <row r="164" spans="1:20" ht="15.6" thickTop="1" thickBot="1" x14ac:dyDescent="0.35">
      <c r="A164" s="8">
        <f t="shared" si="38"/>
        <v>40884.749999999607</v>
      </c>
      <c r="B164" s="27">
        <f t="shared" ca="1" si="29"/>
        <v>0.39885938945999999</v>
      </c>
      <c r="C164" s="27">
        <f t="shared" ca="1" si="30"/>
        <v>0.4431770994</v>
      </c>
      <c r="D164" s="27">
        <f t="shared" ca="1" si="31"/>
        <v>4.4317709939999991E-2</v>
      </c>
      <c r="E164" s="16"/>
      <c r="F164" s="46">
        <v>7.18E-4</v>
      </c>
      <c r="G164" s="46">
        <v>21</v>
      </c>
      <c r="H164" s="16"/>
      <c r="I164" s="30">
        <f t="shared" ca="1" si="32"/>
        <v>99.5</v>
      </c>
      <c r="J164" s="42">
        <f t="shared" ca="1" si="26"/>
        <v>99.5</v>
      </c>
      <c r="K164" s="33">
        <f t="shared" ca="1" si="27"/>
        <v>1</v>
      </c>
      <c r="L164" s="16"/>
      <c r="M164" s="36">
        <f t="shared" ca="1" si="33"/>
        <v>29.54</v>
      </c>
      <c r="N164" s="39">
        <f t="shared" ca="1" si="34"/>
        <v>0</v>
      </c>
      <c r="O164" s="120">
        <f t="shared" ca="1" si="35"/>
        <v>1</v>
      </c>
      <c r="P164" s="39">
        <f t="shared" ca="1" si="36"/>
        <v>29.54</v>
      </c>
      <c r="Q164" s="39">
        <f t="shared" ca="1" si="28"/>
        <v>0</v>
      </c>
      <c r="R164" s="16"/>
      <c r="S164" s="33">
        <f t="shared" ca="1" si="37"/>
        <v>0.9</v>
      </c>
      <c r="T164" s="30">
        <f ca="1">COUNTIF(INDIRECT("Mess12!B"&amp;(ROW(A164)*4-9)):INDIRECT("Mess12!B"&amp;(ROW(A164)*4-6)),"&gt;=500")*15</f>
        <v>60</v>
      </c>
    </row>
    <row r="165" spans="1:20" ht="15.6" thickTop="1" thickBot="1" x14ac:dyDescent="0.35">
      <c r="A165" s="8">
        <f t="shared" si="38"/>
        <v>40884.791666666271</v>
      </c>
      <c r="B165" s="27">
        <f t="shared" ca="1" si="29"/>
        <v>0.39228734160000001</v>
      </c>
      <c r="C165" s="27">
        <f t="shared" ca="1" si="30"/>
        <v>0.43587482399999999</v>
      </c>
      <c r="D165" s="27">
        <f t="shared" ca="1" si="31"/>
        <v>4.3587482399999988E-2</v>
      </c>
      <c r="E165" s="16"/>
      <c r="F165" s="46">
        <v>7.18E-4</v>
      </c>
      <c r="G165" s="46">
        <v>21</v>
      </c>
      <c r="H165" s="16"/>
      <c r="I165" s="30">
        <f t="shared" ca="1" si="32"/>
        <v>99</v>
      </c>
      <c r="J165" s="42">
        <f t="shared" ca="1" si="26"/>
        <v>99</v>
      </c>
      <c r="K165" s="33">
        <f t="shared" ca="1" si="27"/>
        <v>1</v>
      </c>
      <c r="L165" s="16"/>
      <c r="M165" s="36">
        <f t="shared" ca="1" si="33"/>
        <v>29.2</v>
      </c>
      <c r="N165" s="39">
        <f t="shared" ca="1" si="34"/>
        <v>0</v>
      </c>
      <c r="O165" s="120">
        <f t="shared" ca="1" si="35"/>
        <v>1</v>
      </c>
      <c r="P165" s="39">
        <f t="shared" ca="1" si="36"/>
        <v>29.2</v>
      </c>
      <c r="Q165" s="39">
        <f t="shared" ca="1" si="28"/>
        <v>0</v>
      </c>
      <c r="R165" s="16"/>
      <c r="S165" s="33">
        <f t="shared" ca="1" si="37"/>
        <v>0.9</v>
      </c>
      <c r="T165" s="30">
        <f ca="1">COUNTIF(INDIRECT("Mess12!B"&amp;(ROW(A165)*4-9)):INDIRECT("Mess12!B"&amp;(ROW(A165)*4-6)),"&gt;=500")*15</f>
        <v>60</v>
      </c>
    </row>
    <row r="166" spans="1:20" ht="15.6" thickTop="1" thickBot="1" x14ac:dyDescent="0.35">
      <c r="A166" s="8">
        <f t="shared" si="38"/>
        <v>40884.833333332936</v>
      </c>
      <c r="B166" s="27">
        <f t="shared" ca="1" si="29"/>
        <v>0.36190705634999998</v>
      </c>
      <c r="C166" s="27">
        <f t="shared" ca="1" si="30"/>
        <v>0.40211895149999993</v>
      </c>
      <c r="D166" s="27">
        <f t="shared" ca="1" si="31"/>
        <v>4.0211895149999982E-2</v>
      </c>
      <c r="E166" s="16"/>
      <c r="F166" s="46">
        <v>7.18E-4</v>
      </c>
      <c r="G166" s="46">
        <v>21</v>
      </c>
      <c r="H166" s="16"/>
      <c r="I166" s="30">
        <f t="shared" ca="1" si="32"/>
        <v>101.25</v>
      </c>
      <c r="J166" s="42">
        <f t="shared" ca="1" si="26"/>
        <v>101.25</v>
      </c>
      <c r="K166" s="33">
        <f t="shared" ca="1" si="27"/>
        <v>1</v>
      </c>
      <c r="L166" s="16"/>
      <c r="M166" s="36">
        <f t="shared" ca="1" si="33"/>
        <v>26.339999999999996</v>
      </c>
      <c r="N166" s="39">
        <f t="shared" ca="1" si="34"/>
        <v>0</v>
      </c>
      <c r="O166" s="120">
        <f t="shared" ca="1" si="35"/>
        <v>1</v>
      </c>
      <c r="P166" s="39">
        <f t="shared" ca="1" si="36"/>
        <v>26.339999999999996</v>
      </c>
      <c r="Q166" s="39">
        <f t="shared" ca="1" si="28"/>
        <v>0</v>
      </c>
      <c r="R166" s="16"/>
      <c r="S166" s="33">
        <f t="shared" ca="1" si="37"/>
        <v>0.9</v>
      </c>
      <c r="T166" s="30">
        <f ca="1">COUNTIF(INDIRECT("Mess12!B"&amp;(ROW(A166)*4-9)):INDIRECT("Mess12!B"&amp;(ROW(A166)*4-6)),"&gt;=500")*15</f>
        <v>60</v>
      </c>
    </row>
    <row r="167" spans="1:20" ht="15.6" thickTop="1" thickBot="1" x14ac:dyDescent="0.35">
      <c r="A167" s="8">
        <f t="shared" si="38"/>
        <v>40884.8749999996</v>
      </c>
      <c r="B167" s="27">
        <f t="shared" ca="1" si="29"/>
        <v>0.33210079055999997</v>
      </c>
      <c r="C167" s="27">
        <f t="shared" ca="1" si="30"/>
        <v>0.36900087839999995</v>
      </c>
      <c r="D167" s="27">
        <f t="shared" ca="1" si="31"/>
        <v>3.6900087839999984E-2</v>
      </c>
      <c r="E167" s="16"/>
      <c r="F167" s="46">
        <v>7.18E-4</v>
      </c>
      <c r="G167" s="46">
        <v>21</v>
      </c>
      <c r="H167" s="16"/>
      <c r="I167" s="30">
        <f t="shared" ca="1" si="32"/>
        <v>103</v>
      </c>
      <c r="J167" s="42">
        <f t="shared" ca="1" si="26"/>
        <v>103</v>
      </c>
      <c r="K167" s="33">
        <f t="shared" ca="1" si="27"/>
        <v>1</v>
      </c>
      <c r="L167" s="16"/>
      <c r="M167" s="36">
        <f t="shared" ca="1" si="33"/>
        <v>23.759999999999998</v>
      </c>
      <c r="N167" s="39">
        <f t="shared" ca="1" si="34"/>
        <v>0</v>
      </c>
      <c r="O167" s="120">
        <f t="shared" ca="1" si="35"/>
        <v>1</v>
      </c>
      <c r="P167" s="39">
        <f t="shared" ca="1" si="36"/>
        <v>23.759999999999998</v>
      </c>
      <c r="Q167" s="39">
        <f t="shared" ca="1" si="28"/>
        <v>0</v>
      </c>
      <c r="R167" s="16"/>
      <c r="S167" s="33">
        <f t="shared" ca="1" si="37"/>
        <v>0.9</v>
      </c>
      <c r="T167" s="30">
        <f ca="1">COUNTIF(INDIRECT("Mess12!B"&amp;(ROW(A167)*4-9)):INDIRECT("Mess12!B"&amp;(ROW(A167)*4-6)),"&gt;=500")*15</f>
        <v>60</v>
      </c>
    </row>
    <row r="168" spans="1:20" ht="15.6" thickTop="1" thickBot="1" x14ac:dyDescent="0.35">
      <c r="A168" s="8">
        <f t="shared" si="38"/>
        <v>40884.916666666264</v>
      </c>
      <c r="B168" s="27">
        <f t="shared" ca="1" si="29"/>
        <v>0.36958303997999997</v>
      </c>
      <c r="C168" s="27">
        <f t="shared" ca="1" si="30"/>
        <v>0.41064782219999996</v>
      </c>
      <c r="D168" s="27">
        <f t="shared" ca="1" si="31"/>
        <v>4.1064782219999985E-2</v>
      </c>
      <c r="E168" s="16"/>
      <c r="F168" s="46">
        <v>7.18E-4</v>
      </c>
      <c r="G168" s="46">
        <v>21</v>
      </c>
      <c r="H168" s="16"/>
      <c r="I168" s="30">
        <f t="shared" ca="1" si="32"/>
        <v>115.5</v>
      </c>
      <c r="J168" s="42">
        <f t="shared" ca="1" si="26"/>
        <v>115.5</v>
      </c>
      <c r="K168" s="33">
        <f t="shared" ca="1" si="27"/>
        <v>1</v>
      </c>
      <c r="L168" s="16"/>
      <c r="M168" s="36">
        <f t="shared" ca="1" si="33"/>
        <v>23.58</v>
      </c>
      <c r="N168" s="39">
        <f t="shared" ca="1" si="34"/>
        <v>0</v>
      </c>
      <c r="O168" s="120">
        <f t="shared" ca="1" si="35"/>
        <v>1</v>
      </c>
      <c r="P168" s="39">
        <f t="shared" ca="1" si="36"/>
        <v>23.58</v>
      </c>
      <c r="Q168" s="39">
        <f t="shared" ca="1" si="28"/>
        <v>0</v>
      </c>
      <c r="R168" s="16"/>
      <c r="S168" s="33">
        <f t="shared" ca="1" si="37"/>
        <v>0.9</v>
      </c>
      <c r="T168" s="30">
        <f ca="1">COUNTIF(INDIRECT("Mess12!B"&amp;(ROW(A168)*4-9)):INDIRECT("Mess12!B"&amp;(ROW(A168)*4-6)),"&gt;=500")*15</f>
        <v>60</v>
      </c>
    </row>
    <row r="169" spans="1:20" ht="15.6" thickTop="1" thickBot="1" x14ac:dyDescent="0.35">
      <c r="A169" s="8">
        <f t="shared" si="38"/>
        <v>40884.958333332928</v>
      </c>
      <c r="B169" s="27">
        <f t="shared" ca="1" si="29"/>
        <v>0.18453029363999998</v>
      </c>
      <c r="C169" s="27">
        <f t="shared" ca="1" si="30"/>
        <v>0.20503365959999997</v>
      </c>
      <c r="D169" s="27">
        <f t="shared" ca="1" si="31"/>
        <v>2.0503365959999992E-2</v>
      </c>
      <c r="E169" s="16"/>
      <c r="F169" s="46">
        <v>7.18E-4</v>
      </c>
      <c r="G169" s="46">
        <v>21</v>
      </c>
      <c r="H169" s="16"/>
      <c r="I169" s="30">
        <f t="shared" ca="1" si="32"/>
        <v>77</v>
      </c>
      <c r="J169" s="42">
        <f t="shared" ca="1" si="26"/>
        <v>77</v>
      </c>
      <c r="K169" s="33">
        <f t="shared" ca="1" si="27"/>
        <v>1</v>
      </c>
      <c r="L169" s="16"/>
      <c r="M169" s="36">
        <f t="shared" ca="1" si="33"/>
        <v>17.66</v>
      </c>
      <c r="N169" s="39">
        <f t="shared" ca="1" si="34"/>
        <v>0</v>
      </c>
      <c r="O169" s="120">
        <f t="shared" ca="1" si="35"/>
        <v>1</v>
      </c>
      <c r="P169" s="39">
        <f t="shared" ca="1" si="36"/>
        <v>17.66</v>
      </c>
      <c r="Q169" s="39">
        <f t="shared" ca="1" si="28"/>
        <v>0</v>
      </c>
      <c r="R169" s="16"/>
      <c r="S169" s="33">
        <f t="shared" ca="1" si="37"/>
        <v>0.9</v>
      </c>
      <c r="T169" s="30">
        <f ca="1">COUNTIF(INDIRECT("Mess12!B"&amp;(ROW(A169)*4-9)):INDIRECT("Mess12!B"&amp;(ROW(A169)*4-6)),"&gt;=500")*15</f>
        <v>45</v>
      </c>
    </row>
    <row r="170" spans="1:20" ht="15.6" thickTop="1" thickBot="1" x14ac:dyDescent="0.35">
      <c r="A170" s="8">
        <f t="shared" si="38"/>
        <v>40884.999999999593</v>
      </c>
      <c r="B170" s="27">
        <f t="shared" ca="1" si="29"/>
        <v>0.32455304532000001</v>
      </c>
      <c r="C170" s="27">
        <f t="shared" ca="1" si="30"/>
        <v>0.36061449480000002</v>
      </c>
      <c r="D170" s="27">
        <f t="shared" ca="1" si="31"/>
        <v>3.6061449479999994E-2</v>
      </c>
      <c r="E170" s="16"/>
      <c r="F170" s="46">
        <v>7.18E-4</v>
      </c>
      <c r="G170" s="46">
        <v>21</v>
      </c>
      <c r="H170" s="16"/>
      <c r="I170" s="30">
        <f t="shared" ca="1" si="32"/>
        <v>103</v>
      </c>
      <c r="J170" s="42">
        <f t="shared" ca="1" si="26"/>
        <v>103</v>
      </c>
      <c r="K170" s="33">
        <f t="shared" ca="1" si="27"/>
        <v>1</v>
      </c>
      <c r="L170" s="16"/>
      <c r="M170" s="36">
        <f t="shared" ca="1" si="33"/>
        <v>23.22</v>
      </c>
      <c r="N170" s="39">
        <f t="shared" ca="1" si="34"/>
        <v>0</v>
      </c>
      <c r="O170" s="120">
        <f t="shared" ca="1" si="35"/>
        <v>1</v>
      </c>
      <c r="P170" s="39">
        <f t="shared" ca="1" si="36"/>
        <v>23.22</v>
      </c>
      <c r="Q170" s="39">
        <f t="shared" ca="1" si="28"/>
        <v>0</v>
      </c>
      <c r="R170" s="16"/>
      <c r="S170" s="33">
        <f t="shared" ca="1" si="37"/>
        <v>0.9</v>
      </c>
      <c r="T170" s="30">
        <f ca="1">COUNTIF(INDIRECT("Mess12!B"&amp;(ROW(A170)*4-9)):INDIRECT("Mess12!B"&amp;(ROW(A170)*4-6)),"&gt;=500")*15</f>
        <v>60</v>
      </c>
    </row>
    <row r="171" spans="1:20" ht="15.6" thickTop="1" thickBot="1" x14ac:dyDescent="0.35">
      <c r="A171" s="8">
        <f t="shared" si="38"/>
        <v>40885.041666666257</v>
      </c>
      <c r="B171" s="27">
        <f t="shared" ca="1" si="29"/>
        <v>0.45372031550999992</v>
      </c>
      <c r="C171" s="27">
        <f t="shared" ca="1" si="30"/>
        <v>0.50413368389999991</v>
      </c>
      <c r="D171" s="27">
        <f t="shared" ca="1" si="31"/>
        <v>5.0413368389999977E-2</v>
      </c>
      <c r="E171" s="16"/>
      <c r="F171" s="46">
        <v>7.18E-4</v>
      </c>
      <c r="G171" s="46">
        <v>21</v>
      </c>
      <c r="H171" s="16"/>
      <c r="I171" s="30">
        <f t="shared" ca="1" si="32"/>
        <v>145.75</v>
      </c>
      <c r="J171" s="42">
        <f t="shared" ca="1" si="26"/>
        <v>145.75</v>
      </c>
      <c r="K171" s="33">
        <f t="shared" ca="1" si="27"/>
        <v>1</v>
      </c>
      <c r="L171" s="16"/>
      <c r="M171" s="36">
        <f t="shared" ca="1" si="33"/>
        <v>22.939999999999998</v>
      </c>
      <c r="N171" s="39">
        <f t="shared" ca="1" si="34"/>
        <v>0</v>
      </c>
      <c r="O171" s="120">
        <f t="shared" ca="1" si="35"/>
        <v>1</v>
      </c>
      <c r="P171" s="39">
        <f t="shared" ca="1" si="36"/>
        <v>22.939999999999998</v>
      </c>
      <c r="Q171" s="39">
        <f t="shared" ca="1" si="28"/>
        <v>0</v>
      </c>
      <c r="R171" s="16"/>
      <c r="S171" s="33">
        <f t="shared" ca="1" si="37"/>
        <v>0.9</v>
      </c>
      <c r="T171" s="30">
        <f ca="1">COUNTIF(INDIRECT("Mess12!B"&amp;(ROW(A171)*4-9)):INDIRECT("Mess12!B"&amp;(ROW(A171)*4-6)),"&gt;=500")*15</f>
        <v>60</v>
      </c>
    </row>
    <row r="172" spans="1:20" ht="15.6" thickTop="1" thickBot="1" x14ac:dyDescent="0.35">
      <c r="A172" s="8">
        <f t="shared" si="38"/>
        <v>40885.083333332921</v>
      </c>
      <c r="B172" s="27">
        <f t="shared" ca="1" si="29"/>
        <v>0.31910596704000005</v>
      </c>
      <c r="C172" s="27">
        <f t="shared" ca="1" si="30"/>
        <v>0.35456218560000002</v>
      </c>
      <c r="D172" s="27">
        <f t="shared" ca="1" si="31"/>
        <v>3.5456218559999995E-2</v>
      </c>
      <c r="E172" s="16"/>
      <c r="F172" s="46">
        <v>7.18E-4</v>
      </c>
      <c r="G172" s="46">
        <v>21</v>
      </c>
      <c r="H172" s="16"/>
      <c r="I172" s="30">
        <f t="shared" ca="1" si="32"/>
        <v>103.5</v>
      </c>
      <c r="J172" s="42">
        <f t="shared" ca="1" si="26"/>
        <v>103.5</v>
      </c>
      <c r="K172" s="33">
        <f t="shared" ca="1" si="27"/>
        <v>1</v>
      </c>
      <c r="L172" s="16"/>
      <c r="M172" s="36">
        <f t="shared" ca="1" si="33"/>
        <v>22.72</v>
      </c>
      <c r="N172" s="39">
        <f t="shared" ca="1" si="34"/>
        <v>0</v>
      </c>
      <c r="O172" s="120">
        <f t="shared" ca="1" si="35"/>
        <v>1</v>
      </c>
      <c r="P172" s="39">
        <f t="shared" ca="1" si="36"/>
        <v>22.72</v>
      </c>
      <c r="Q172" s="39">
        <f t="shared" ca="1" si="28"/>
        <v>0</v>
      </c>
      <c r="R172" s="16"/>
      <c r="S172" s="33">
        <f t="shared" ca="1" si="37"/>
        <v>0.9</v>
      </c>
      <c r="T172" s="30">
        <f ca="1">COUNTIF(INDIRECT("Mess12!B"&amp;(ROW(A172)*4-9)):INDIRECT("Mess12!B"&amp;(ROW(A172)*4-6)),"&gt;=500")*15</f>
        <v>60</v>
      </c>
    </row>
    <row r="173" spans="1:20" ht="15.6" thickTop="1" thickBot="1" x14ac:dyDescent="0.35">
      <c r="A173" s="8">
        <f t="shared" si="38"/>
        <v>40885.124999999585</v>
      </c>
      <c r="B173" s="27">
        <f t="shared" ca="1" si="29"/>
        <v>0.31545422621999997</v>
      </c>
      <c r="C173" s="27">
        <f t="shared" ca="1" si="30"/>
        <v>0.35050469579999999</v>
      </c>
      <c r="D173" s="27">
        <f t="shared" ca="1" si="31"/>
        <v>3.5050469579999993E-2</v>
      </c>
      <c r="E173" s="16"/>
      <c r="F173" s="46">
        <v>7.18E-4</v>
      </c>
      <c r="G173" s="46">
        <v>21</v>
      </c>
      <c r="H173" s="16"/>
      <c r="I173" s="30">
        <f t="shared" ca="1" si="32"/>
        <v>103.5</v>
      </c>
      <c r="J173" s="42">
        <f t="shared" ca="1" si="26"/>
        <v>103.5</v>
      </c>
      <c r="K173" s="33">
        <f t="shared" ca="1" si="27"/>
        <v>1</v>
      </c>
      <c r="L173" s="16"/>
      <c r="M173" s="36">
        <f t="shared" ca="1" si="33"/>
        <v>22.46</v>
      </c>
      <c r="N173" s="39">
        <f t="shared" ca="1" si="34"/>
        <v>0</v>
      </c>
      <c r="O173" s="120">
        <f t="shared" ca="1" si="35"/>
        <v>1</v>
      </c>
      <c r="P173" s="39">
        <f t="shared" ca="1" si="36"/>
        <v>22.46</v>
      </c>
      <c r="Q173" s="39">
        <f t="shared" ca="1" si="28"/>
        <v>0</v>
      </c>
      <c r="R173" s="16"/>
      <c r="S173" s="33">
        <f t="shared" ca="1" si="37"/>
        <v>0.9</v>
      </c>
      <c r="T173" s="30">
        <f ca="1">COUNTIF(INDIRECT("Mess12!B"&amp;(ROW(A173)*4-9)):INDIRECT("Mess12!B"&amp;(ROW(A173)*4-6)),"&gt;=500")*15</f>
        <v>60</v>
      </c>
    </row>
    <row r="174" spans="1:20" ht="15.6" thickTop="1" thickBot="1" x14ac:dyDescent="0.35">
      <c r="A174" s="8">
        <f t="shared" si="38"/>
        <v>40885.16666666625</v>
      </c>
      <c r="B174" s="27">
        <f t="shared" ca="1" si="29"/>
        <v>0.31462780104000004</v>
      </c>
      <c r="C174" s="27">
        <f t="shared" ca="1" si="30"/>
        <v>0.34958644560000002</v>
      </c>
      <c r="D174" s="27">
        <f t="shared" ca="1" si="31"/>
        <v>3.4958644559999995E-2</v>
      </c>
      <c r="E174" s="16"/>
      <c r="F174" s="46">
        <v>7.18E-4</v>
      </c>
      <c r="G174" s="46">
        <v>21</v>
      </c>
      <c r="H174" s="16"/>
      <c r="I174" s="30">
        <f t="shared" ca="1" si="32"/>
        <v>104.25</v>
      </c>
      <c r="J174" s="42">
        <f t="shared" ca="1" si="26"/>
        <v>104.25</v>
      </c>
      <c r="K174" s="33">
        <f t="shared" ca="1" si="27"/>
        <v>1</v>
      </c>
      <c r="L174" s="16"/>
      <c r="M174" s="36">
        <f t="shared" ca="1" si="33"/>
        <v>22.24</v>
      </c>
      <c r="N174" s="39">
        <f t="shared" ca="1" si="34"/>
        <v>0</v>
      </c>
      <c r="O174" s="120">
        <f t="shared" ca="1" si="35"/>
        <v>1</v>
      </c>
      <c r="P174" s="39">
        <f t="shared" ca="1" si="36"/>
        <v>22.24</v>
      </c>
      <c r="Q174" s="39">
        <f t="shared" ca="1" si="28"/>
        <v>0</v>
      </c>
      <c r="R174" s="16"/>
      <c r="S174" s="33">
        <f t="shared" ca="1" si="37"/>
        <v>0.9</v>
      </c>
      <c r="T174" s="30">
        <f ca="1">COUNTIF(INDIRECT("Mess12!B"&amp;(ROW(A174)*4-9)):INDIRECT("Mess12!B"&amp;(ROW(A174)*4-6)),"&gt;=500")*15</f>
        <v>60</v>
      </c>
    </row>
    <row r="175" spans="1:20" ht="15.6" thickTop="1" thickBot="1" x14ac:dyDescent="0.35">
      <c r="A175" s="8">
        <f t="shared" si="38"/>
        <v>40885.208333332914</v>
      </c>
      <c r="B175" s="27">
        <f t="shared" ca="1" si="29"/>
        <v>0.31274425728000005</v>
      </c>
      <c r="C175" s="27">
        <f t="shared" ca="1" si="30"/>
        <v>0.34749361920000005</v>
      </c>
      <c r="D175" s="27">
        <f t="shared" ca="1" si="31"/>
        <v>3.4749361919999999E-2</v>
      </c>
      <c r="E175" s="16"/>
      <c r="F175" s="46">
        <v>7.18E-4</v>
      </c>
      <c r="G175" s="46">
        <v>21</v>
      </c>
      <c r="H175" s="16"/>
      <c r="I175" s="30">
        <f t="shared" ca="1" si="32"/>
        <v>104</v>
      </c>
      <c r="J175" s="42">
        <f t="shared" ca="1" si="26"/>
        <v>104</v>
      </c>
      <c r="K175" s="33">
        <f t="shared" ca="1" si="27"/>
        <v>1</v>
      </c>
      <c r="L175" s="16"/>
      <c r="M175" s="36">
        <f t="shared" ca="1" si="33"/>
        <v>22.160000000000004</v>
      </c>
      <c r="N175" s="39">
        <f t="shared" ca="1" si="34"/>
        <v>0</v>
      </c>
      <c r="O175" s="120">
        <f t="shared" ca="1" si="35"/>
        <v>1</v>
      </c>
      <c r="P175" s="39">
        <f t="shared" ca="1" si="36"/>
        <v>22.160000000000004</v>
      </c>
      <c r="Q175" s="39">
        <f t="shared" ca="1" si="28"/>
        <v>0</v>
      </c>
      <c r="R175" s="16"/>
      <c r="S175" s="33">
        <f t="shared" ca="1" si="37"/>
        <v>0.9</v>
      </c>
      <c r="T175" s="30">
        <f ca="1">COUNTIF(INDIRECT("Mess12!B"&amp;(ROW(A175)*4-9)):INDIRECT("Mess12!B"&amp;(ROW(A175)*4-6)),"&gt;=500")*15</f>
        <v>60</v>
      </c>
    </row>
    <row r="176" spans="1:20" ht="15.6" thickTop="1" thickBot="1" x14ac:dyDescent="0.35">
      <c r="A176" s="8">
        <f t="shared" si="38"/>
        <v>40885.249999999578</v>
      </c>
      <c r="B176" s="27">
        <f t="shared" ca="1" si="29"/>
        <v>0.23167384694999998</v>
      </c>
      <c r="C176" s="27">
        <f t="shared" ca="1" si="30"/>
        <v>0.25741538549999998</v>
      </c>
      <c r="D176" s="27">
        <f t="shared" ca="1" si="31"/>
        <v>2.5741538549999991E-2</v>
      </c>
      <c r="E176" s="16"/>
      <c r="F176" s="46">
        <v>7.18E-4</v>
      </c>
      <c r="G176" s="46">
        <v>21</v>
      </c>
      <c r="H176" s="16"/>
      <c r="I176" s="30">
        <f t="shared" ca="1" si="32"/>
        <v>77.25</v>
      </c>
      <c r="J176" s="42">
        <f t="shared" ca="1" si="26"/>
        <v>77.25</v>
      </c>
      <c r="K176" s="33">
        <f t="shared" ca="1" si="27"/>
        <v>1</v>
      </c>
      <c r="L176" s="16"/>
      <c r="M176" s="36">
        <f t="shared" ca="1" si="33"/>
        <v>22.1</v>
      </c>
      <c r="N176" s="39">
        <f t="shared" ca="1" si="34"/>
        <v>0</v>
      </c>
      <c r="O176" s="120">
        <f t="shared" ca="1" si="35"/>
        <v>1</v>
      </c>
      <c r="P176" s="39">
        <f t="shared" ca="1" si="36"/>
        <v>22.1</v>
      </c>
      <c r="Q176" s="39">
        <f t="shared" ca="1" si="28"/>
        <v>0</v>
      </c>
      <c r="R176" s="16"/>
      <c r="S176" s="33">
        <f t="shared" ca="1" si="37"/>
        <v>0.9</v>
      </c>
      <c r="T176" s="30">
        <f ca="1">COUNTIF(INDIRECT("Mess12!B"&amp;(ROW(A176)*4-9)):INDIRECT("Mess12!B"&amp;(ROW(A176)*4-6)),"&gt;=500")*15</f>
        <v>45</v>
      </c>
    </row>
    <row r="177" spans="1:20" ht="15.6" thickTop="1" thickBot="1" x14ac:dyDescent="0.35">
      <c r="A177" s="8">
        <f t="shared" si="38"/>
        <v>40885.291666666242</v>
      </c>
      <c r="B177" s="27">
        <f t="shared" ca="1" si="29"/>
        <v>0</v>
      </c>
      <c r="C177" s="27">
        <f t="shared" ca="1" si="30"/>
        <v>0</v>
      </c>
      <c r="D177" s="27">
        <f t="shared" ca="1" si="31"/>
        <v>0</v>
      </c>
      <c r="E177" s="16"/>
      <c r="F177" s="46">
        <v>7.18E-4</v>
      </c>
      <c r="G177" s="46">
        <v>21</v>
      </c>
      <c r="H177" s="16"/>
      <c r="I177" s="30">
        <f t="shared" ca="1" si="32"/>
        <v>0</v>
      </c>
      <c r="J177" s="42">
        <f t="shared" ca="1" si="26"/>
        <v>0</v>
      </c>
      <c r="K177" s="33">
        <f t="shared" ca="1" si="27"/>
        <v>1</v>
      </c>
      <c r="L177" s="16"/>
      <c r="M177" s="36">
        <f t="shared" ca="1" si="33"/>
        <v>23.3</v>
      </c>
      <c r="N177" s="39">
        <f t="shared" ca="1" si="34"/>
        <v>0</v>
      </c>
      <c r="O177" s="120">
        <f t="shared" ca="1" si="35"/>
        <v>1</v>
      </c>
      <c r="P177" s="39">
        <f t="shared" ca="1" si="36"/>
        <v>23.3</v>
      </c>
      <c r="Q177" s="39">
        <f t="shared" ca="1" si="28"/>
        <v>0</v>
      </c>
      <c r="R177" s="16"/>
      <c r="S177" s="33">
        <f t="shared" ca="1" si="37"/>
        <v>0</v>
      </c>
      <c r="T177" s="30">
        <f ca="1">COUNTIF(INDIRECT("Mess12!B"&amp;(ROW(A177)*4-9)):INDIRECT("Mess12!B"&amp;(ROW(A177)*4-6)),"&gt;=500")*15</f>
        <v>0</v>
      </c>
    </row>
    <row r="178" spans="1:20" ht="15.6" thickTop="1" thickBot="1" x14ac:dyDescent="0.35">
      <c r="A178" s="8">
        <f t="shared" si="38"/>
        <v>40885.333333332906</v>
      </c>
      <c r="B178" s="27">
        <f t="shared" ca="1" si="29"/>
        <v>0</v>
      </c>
      <c r="C178" s="27">
        <f t="shared" ca="1" si="30"/>
        <v>0</v>
      </c>
      <c r="D178" s="27">
        <f t="shared" ca="1" si="31"/>
        <v>0</v>
      </c>
      <c r="E178" s="16"/>
      <c r="F178" s="46">
        <v>7.18E-4</v>
      </c>
      <c r="G178" s="46">
        <v>21</v>
      </c>
      <c r="H178" s="16"/>
      <c r="I178" s="30">
        <f t="shared" ca="1" si="32"/>
        <v>0</v>
      </c>
      <c r="J178" s="42">
        <f t="shared" ca="1" si="26"/>
        <v>0</v>
      </c>
      <c r="K178" s="33">
        <f t="shared" ca="1" si="27"/>
        <v>1</v>
      </c>
      <c r="L178" s="16"/>
      <c r="M178" s="36">
        <f t="shared" ca="1" si="33"/>
        <v>27.380000000000003</v>
      </c>
      <c r="N178" s="39">
        <f t="shared" ca="1" si="34"/>
        <v>0</v>
      </c>
      <c r="O178" s="120">
        <f t="shared" ca="1" si="35"/>
        <v>1</v>
      </c>
      <c r="P178" s="39">
        <f t="shared" ca="1" si="36"/>
        <v>27.380000000000003</v>
      </c>
      <c r="Q178" s="39">
        <f t="shared" ca="1" si="28"/>
        <v>0</v>
      </c>
      <c r="R178" s="16"/>
      <c r="S178" s="33">
        <f t="shared" ca="1" si="37"/>
        <v>0</v>
      </c>
      <c r="T178" s="30">
        <f ca="1">COUNTIF(INDIRECT("Mess12!B"&amp;(ROW(A178)*4-9)):INDIRECT("Mess12!B"&amp;(ROW(A178)*4-6)),"&gt;=500")*15</f>
        <v>0</v>
      </c>
    </row>
    <row r="179" spans="1:20" ht="15.6" thickTop="1" thickBot="1" x14ac:dyDescent="0.35">
      <c r="A179" s="8">
        <f t="shared" si="38"/>
        <v>40885.374999999571</v>
      </c>
      <c r="B179" s="27">
        <f t="shared" ca="1" si="29"/>
        <v>0.47427849000000005</v>
      </c>
      <c r="C179" s="27">
        <f t="shared" ca="1" si="30"/>
        <v>0.52697610000000006</v>
      </c>
      <c r="D179" s="27">
        <f t="shared" ca="1" si="31"/>
        <v>5.2697609999999992E-2</v>
      </c>
      <c r="E179" s="16"/>
      <c r="F179" s="46">
        <v>7.18E-4</v>
      </c>
      <c r="G179" s="46">
        <v>21</v>
      </c>
      <c r="H179" s="16"/>
      <c r="I179" s="30">
        <f t="shared" ca="1" si="32"/>
        <v>116.5</v>
      </c>
      <c r="J179" s="42">
        <f t="shared" ca="1" si="26"/>
        <v>116.5</v>
      </c>
      <c r="K179" s="33">
        <f t="shared" ca="1" si="27"/>
        <v>1</v>
      </c>
      <c r="L179" s="16"/>
      <c r="M179" s="36">
        <f t="shared" ca="1" si="33"/>
        <v>30</v>
      </c>
      <c r="N179" s="39">
        <f t="shared" ca="1" si="34"/>
        <v>0</v>
      </c>
      <c r="O179" s="120">
        <f t="shared" ca="1" si="35"/>
        <v>1</v>
      </c>
      <c r="P179" s="39">
        <f t="shared" ca="1" si="36"/>
        <v>30</v>
      </c>
      <c r="Q179" s="39">
        <f t="shared" ca="1" si="28"/>
        <v>0</v>
      </c>
      <c r="R179" s="16"/>
      <c r="S179" s="33">
        <f t="shared" ca="1" si="37"/>
        <v>0.9</v>
      </c>
      <c r="T179" s="30">
        <f ca="1">COUNTIF(INDIRECT("Mess12!B"&amp;(ROW(A179)*4-9)):INDIRECT("Mess12!B"&amp;(ROW(A179)*4-6)),"&gt;=500")*15</f>
        <v>60</v>
      </c>
    </row>
    <row r="180" spans="1:20" ht="15.6" thickTop="1" thickBot="1" x14ac:dyDescent="0.35">
      <c r="A180" s="8">
        <f t="shared" si="38"/>
        <v>40885.416666666235</v>
      </c>
      <c r="B180" s="27">
        <f t="shared" ca="1" si="29"/>
        <v>0.42512722559999994</v>
      </c>
      <c r="C180" s="27">
        <f t="shared" ca="1" si="30"/>
        <v>0.47236358399999995</v>
      </c>
      <c r="D180" s="27">
        <f t="shared" ca="1" si="31"/>
        <v>4.7236358399999984E-2</v>
      </c>
      <c r="E180" s="16"/>
      <c r="F180" s="46">
        <v>7.18E-4</v>
      </c>
      <c r="G180" s="46">
        <v>21</v>
      </c>
      <c r="H180" s="16"/>
      <c r="I180" s="30">
        <f t="shared" ca="1" si="32"/>
        <v>110</v>
      </c>
      <c r="J180" s="42">
        <f t="shared" ca="1" si="26"/>
        <v>110</v>
      </c>
      <c r="K180" s="33">
        <f t="shared" ca="1" si="27"/>
        <v>1</v>
      </c>
      <c r="L180" s="16"/>
      <c r="M180" s="36">
        <f t="shared" ca="1" si="33"/>
        <v>28.479999999999997</v>
      </c>
      <c r="N180" s="39">
        <f t="shared" ca="1" si="34"/>
        <v>0</v>
      </c>
      <c r="O180" s="120">
        <f t="shared" ca="1" si="35"/>
        <v>1</v>
      </c>
      <c r="P180" s="39">
        <f t="shared" ca="1" si="36"/>
        <v>28.479999999999997</v>
      </c>
      <c r="Q180" s="39">
        <f t="shared" ca="1" si="28"/>
        <v>0</v>
      </c>
      <c r="R180" s="16"/>
      <c r="S180" s="33">
        <f t="shared" ca="1" si="37"/>
        <v>0.9</v>
      </c>
      <c r="T180" s="30">
        <f ca="1">COUNTIF(INDIRECT("Mess12!B"&amp;(ROW(A180)*4-9)):INDIRECT("Mess12!B"&amp;(ROW(A180)*4-6)),"&gt;=500")*15</f>
        <v>60</v>
      </c>
    </row>
    <row r="181" spans="1:20" ht="15.6" thickTop="1" thickBot="1" x14ac:dyDescent="0.35">
      <c r="A181" s="8">
        <f t="shared" si="38"/>
        <v>40885.458333332899</v>
      </c>
      <c r="B181" s="27">
        <f t="shared" ca="1" si="29"/>
        <v>0.3159576806399999</v>
      </c>
      <c r="C181" s="27">
        <f t="shared" ca="1" si="30"/>
        <v>0.35106408959999991</v>
      </c>
      <c r="D181" s="27">
        <f t="shared" ca="1" si="31"/>
        <v>3.5106408959999981E-2</v>
      </c>
      <c r="E181" s="16"/>
      <c r="F181" s="46">
        <v>7.18E-4</v>
      </c>
      <c r="G181" s="46">
        <v>21</v>
      </c>
      <c r="H181" s="16"/>
      <c r="I181" s="30">
        <f t="shared" ca="1" si="32"/>
        <v>107</v>
      </c>
      <c r="J181" s="42">
        <f t="shared" ca="1" si="26"/>
        <v>107</v>
      </c>
      <c r="K181" s="33">
        <f t="shared" ca="1" si="27"/>
        <v>1</v>
      </c>
      <c r="L181" s="16"/>
      <c r="M181" s="36">
        <f t="shared" ca="1" si="33"/>
        <v>21.759999999999998</v>
      </c>
      <c r="N181" s="39">
        <f t="shared" ca="1" si="34"/>
        <v>0</v>
      </c>
      <c r="O181" s="120">
        <f t="shared" ca="1" si="35"/>
        <v>1</v>
      </c>
      <c r="P181" s="39">
        <f t="shared" ca="1" si="36"/>
        <v>21.759999999999998</v>
      </c>
      <c r="Q181" s="39">
        <f t="shared" ca="1" si="28"/>
        <v>0</v>
      </c>
      <c r="R181" s="16"/>
      <c r="S181" s="33">
        <f t="shared" ca="1" si="37"/>
        <v>0.9</v>
      </c>
      <c r="T181" s="30">
        <f ca="1">COUNTIF(INDIRECT("Mess12!B"&amp;(ROW(A181)*4-9)):INDIRECT("Mess12!B"&amp;(ROW(A181)*4-6)),"&gt;=500")*15</f>
        <v>60</v>
      </c>
    </row>
    <row r="182" spans="1:20" ht="15.6" thickTop="1" thickBot="1" x14ac:dyDescent="0.35">
      <c r="A182" s="8">
        <f t="shared" si="38"/>
        <v>40885.499999999563</v>
      </c>
      <c r="B182" s="27">
        <f t="shared" ca="1" si="29"/>
        <v>0.30898666890000004</v>
      </c>
      <c r="C182" s="27">
        <f t="shared" ca="1" si="30"/>
        <v>0.34331852100000004</v>
      </c>
      <c r="D182" s="27">
        <f t="shared" ca="1" si="31"/>
        <v>3.4331852099999997E-2</v>
      </c>
      <c r="E182" s="16"/>
      <c r="F182" s="46">
        <v>7.18E-4</v>
      </c>
      <c r="G182" s="46">
        <v>21</v>
      </c>
      <c r="H182" s="16"/>
      <c r="I182" s="30">
        <f t="shared" ca="1" si="32"/>
        <v>100.75</v>
      </c>
      <c r="J182" s="42">
        <f t="shared" ca="1" si="26"/>
        <v>100.75</v>
      </c>
      <c r="K182" s="33">
        <f t="shared" ca="1" si="27"/>
        <v>1</v>
      </c>
      <c r="L182" s="16"/>
      <c r="M182" s="36">
        <f t="shared" ca="1" si="33"/>
        <v>22.6</v>
      </c>
      <c r="N182" s="39">
        <f t="shared" ca="1" si="34"/>
        <v>0</v>
      </c>
      <c r="O182" s="120">
        <f t="shared" ca="1" si="35"/>
        <v>1</v>
      </c>
      <c r="P182" s="39">
        <f t="shared" ca="1" si="36"/>
        <v>22.6</v>
      </c>
      <c r="Q182" s="39">
        <f t="shared" ca="1" si="28"/>
        <v>0</v>
      </c>
      <c r="R182" s="16"/>
      <c r="S182" s="33">
        <f t="shared" ca="1" si="37"/>
        <v>0.9</v>
      </c>
      <c r="T182" s="30">
        <f ca="1">COUNTIF(INDIRECT("Mess12!B"&amp;(ROW(A182)*4-9)):INDIRECT("Mess12!B"&amp;(ROW(A182)*4-6)),"&gt;=500")*15</f>
        <v>60</v>
      </c>
    </row>
    <row r="183" spans="1:20" ht="15.6" thickTop="1" thickBot="1" x14ac:dyDescent="0.35">
      <c r="A183" s="8">
        <f t="shared" si="38"/>
        <v>40885.541666666228</v>
      </c>
      <c r="B183" s="27">
        <f t="shared" ca="1" si="29"/>
        <v>0.30871322937000006</v>
      </c>
      <c r="C183" s="27">
        <f t="shared" ca="1" si="30"/>
        <v>0.34301469930000006</v>
      </c>
      <c r="D183" s="27">
        <f t="shared" ca="1" si="31"/>
        <v>3.4301469930000002E-2</v>
      </c>
      <c r="E183" s="16"/>
      <c r="F183" s="46">
        <v>7.18E-4</v>
      </c>
      <c r="G183" s="46">
        <v>21</v>
      </c>
      <c r="H183" s="16"/>
      <c r="I183" s="30">
        <f t="shared" ca="1" si="32"/>
        <v>100.75</v>
      </c>
      <c r="J183" s="42">
        <f t="shared" ca="1" si="26"/>
        <v>100.75</v>
      </c>
      <c r="K183" s="33">
        <f t="shared" ca="1" si="27"/>
        <v>1</v>
      </c>
      <c r="L183" s="16"/>
      <c r="M183" s="36">
        <f t="shared" ca="1" si="33"/>
        <v>22.580000000000002</v>
      </c>
      <c r="N183" s="39">
        <f t="shared" ca="1" si="34"/>
        <v>0</v>
      </c>
      <c r="O183" s="120">
        <f t="shared" ca="1" si="35"/>
        <v>1</v>
      </c>
      <c r="P183" s="39">
        <f t="shared" ca="1" si="36"/>
        <v>22.580000000000002</v>
      </c>
      <c r="Q183" s="39">
        <f t="shared" ca="1" si="28"/>
        <v>0</v>
      </c>
      <c r="R183" s="16"/>
      <c r="S183" s="33">
        <f t="shared" ca="1" si="37"/>
        <v>0.9</v>
      </c>
      <c r="T183" s="30">
        <f ca="1">COUNTIF(INDIRECT("Mess12!B"&amp;(ROW(A183)*4-9)):INDIRECT("Mess12!B"&amp;(ROW(A183)*4-6)),"&gt;=500")*15</f>
        <v>60</v>
      </c>
    </row>
    <row r="184" spans="1:20" ht="15.6" thickTop="1" thickBot="1" x14ac:dyDescent="0.35">
      <c r="A184" s="8">
        <f t="shared" si="38"/>
        <v>40885.583333332892</v>
      </c>
      <c r="B184" s="27">
        <f t="shared" ca="1" si="29"/>
        <v>0.30926010842999996</v>
      </c>
      <c r="C184" s="27">
        <f t="shared" ca="1" si="30"/>
        <v>0.34362234269999997</v>
      </c>
      <c r="D184" s="27">
        <f t="shared" ca="1" si="31"/>
        <v>3.4362234269999993E-2</v>
      </c>
      <c r="E184" s="16"/>
      <c r="F184" s="46">
        <v>7.18E-4</v>
      </c>
      <c r="G184" s="46">
        <v>21</v>
      </c>
      <c r="H184" s="16"/>
      <c r="I184" s="30">
        <f t="shared" ca="1" si="32"/>
        <v>100.75</v>
      </c>
      <c r="J184" s="42">
        <f t="shared" ca="1" si="26"/>
        <v>100.75</v>
      </c>
      <c r="K184" s="33">
        <f t="shared" ca="1" si="27"/>
        <v>1</v>
      </c>
      <c r="L184" s="16"/>
      <c r="M184" s="36">
        <f t="shared" ca="1" si="33"/>
        <v>22.619999999999997</v>
      </c>
      <c r="N184" s="39">
        <f t="shared" ca="1" si="34"/>
        <v>0</v>
      </c>
      <c r="O184" s="120">
        <f t="shared" ca="1" si="35"/>
        <v>1</v>
      </c>
      <c r="P184" s="39">
        <f t="shared" ca="1" si="36"/>
        <v>22.619999999999997</v>
      </c>
      <c r="Q184" s="39">
        <f t="shared" ca="1" si="28"/>
        <v>0</v>
      </c>
      <c r="R184" s="16"/>
      <c r="S184" s="33">
        <f t="shared" ca="1" si="37"/>
        <v>0.9</v>
      </c>
      <c r="T184" s="30">
        <f ca="1">COUNTIF(INDIRECT("Mess12!B"&amp;(ROW(A184)*4-9)):INDIRECT("Mess12!B"&amp;(ROW(A184)*4-6)),"&gt;=500")*15</f>
        <v>60</v>
      </c>
    </row>
    <row r="185" spans="1:20" ht="15.6" thickTop="1" thickBot="1" x14ac:dyDescent="0.35">
      <c r="A185" s="8">
        <f t="shared" si="38"/>
        <v>40885.624999999556</v>
      </c>
      <c r="B185" s="27">
        <f t="shared" ca="1" si="29"/>
        <v>0.30532949999999998</v>
      </c>
      <c r="C185" s="27">
        <f t="shared" ca="1" si="30"/>
        <v>0.33925499999999997</v>
      </c>
      <c r="D185" s="27">
        <f t="shared" ca="1" si="31"/>
        <v>3.392549999999999E-2</v>
      </c>
      <c r="E185" s="16"/>
      <c r="F185" s="46">
        <v>7.18E-4</v>
      </c>
      <c r="G185" s="46">
        <v>21</v>
      </c>
      <c r="H185" s="16"/>
      <c r="I185" s="30">
        <f t="shared" ca="1" si="32"/>
        <v>100</v>
      </c>
      <c r="J185" s="42">
        <f t="shared" ca="1" si="26"/>
        <v>100</v>
      </c>
      <c r="K185" s="33">
        <f t="shared" ca="1" si="27"/>
        <v>1</v>
      </c>
      <c r="L185" s="16"/>
      <c r="M185" s="36">
        <f t="shared" ca="1" si="33"/>
        <v>22.5</v>
      </c>
      <c r="N185" s="39">
        <f t="shared" ca="1" si="34"/>
        <v>0</v>
      </c>
      <c r="O185" s="120">
        <f t="shared" ca="1" si="35"/>
        <v>1</v>
      </c>
      <c r="P185" s="39">
        <f t="shared" ca="1" si="36"/>
        <v>22.5</v>
      </c>
      <c r="Q185" s="39">
        <f t="shared" ca="1" si="28"/>
        <v>0</v>
      </c>
      <c r="R185" s="16"/>
      <c r="S185" s="33">
        <f t="shared" ca="1" si="37"/>
        <v>0.9</v>
      </c>
      <c r="T185" s="30">
        <f ca="1">COUNTIF(INDIRECT("Mess12!B"&amp;(ROW(A185)*4-9)):INDIRECT("Mess12!B"&amp;(ROW(A185)*4-6)),"&gt;=500")*15</f>
        <v>60</v>
      </c>
    </row>
    <row r="186" spans="1:20" ht="15.6" thickTop="1" thickBot="1" x14ac:dyDescent="0.35">
      <c r="A186" s="8">
        <f t="shared" si="38"/>
        <v>40885.66666666622</v>
      </c>
      <c r="B186" s="27">
        <f t="shared" ca="1" si="29"/>
        <v>0.30728632284000001</v>
      </c>
      <c r="C186" s="27">
        <f t="shared" ca="1" si="30"/>
        <v>0.34142924759999999</v>
      </c>
      <c r="D186" s="27">
        <f t="shared" ca="1" si="31"/>
        <v>3.4142924759999992E-2</v>
      </c>
      <c r="E186" s="16"/>
      <c r="F186" s="46">
        <v>7.18E-4</v>
      </c>
      <c r="G186" s="46">
        <v>21</v>
      </c>
      <c r="H186" s="16"/>
      <c r="I186" s="30">
        <f t="shared" ca="1" si="32"/>
        <v>101</v>
      </c>
      <c r="J186" s="42">
        <f t="shared" ca="1" si="26"/>
        <v>101</v>
      </c>
      <c r="K186" s="33">
        <f t="shared" ca="1" si="27"/>
        <v>1</v>
      </c>
      <c r="L186" s="16"/>
      <c r="M186" s="36">
        <f t="shared" ca="1" si="33"/>
        <v>22.419999999999998</v>
      </c>
      <c r="N186" s="39">
        <f t="shared" ca="1" si="34"/>
        <v>0</v>
      </c>
      <c r="O186" s="120">
        <f t="shared" ca="1" si="35"/>
        <v>1</v>
      </c>
      <c r="P186" s="39">
        <f t="shared" ca="1" si="36"/>
        <v>22.419999999999998</v>
      </c>
      <c r="Q186" s="39">
        <f t="shared" ca="1" si="28"/>
        <v>0</v>
      </c>
      <c r="R186" s="16"/>
      <c r="S186" s="33">
        <f t="shared" ca="1" si="37"/>
        <v>0.9</v>
      </c>
      <c r="T186" s="30">
        <f ca="1">COUNTIF(INDIRECT("Mess12!B"&amp;(ROW(A186)*4-9)):INDIRECT("Mess12!B"&amp;(ROW(A186)*4-6)),"&gt;=500")*15</f>
        <v>60</v>
      </c>
    </row>
    <row r="187" spans="1:20" ht="15.6" thickTop="1" thickBot="1" x14ac:dyDescent="0.35">
      <c r="A187" s="8">
        <f t="shared" si="38"/>
        <v>40885.708333332885</v>
      </c>
      <c r="B187" s="27">
        <f t="shared" ca="1" si="29"/>
        <v>0.42880067873999994</v>
      </c>
      <c r="C187" s="27">
        <f t="shared" ca="1" si="30"/>
        <v>0.47644519859999995</v>
      </c>
      <c r="D187" s="27">
        <f t="shared" ca="1" si="31"/>
        <v>4.7644519859999984E-2</v>
      </c>
      <c r="E187" s="16"/>
      <c r="F187" s="46">
        <v>7.18E-4</v>
      </c>
      <c r="G187" s="46">
        <v>21</v>
      </c>
      <c r="H187" s="16"/>
      <c r="I187" s="30">
        <f t="shared" ca="1" si="32"/>
        <v>143.5</v>
      </c>
      <c r="J187" s="42">
        <f t="shared" ca="1" si="26"/>
        <v>143.5</v>
      </c>
      <c r="K187" s="33">
        <f t="shared" ca="1" si="27"/>
        <v>1</v>
      </c>
      <c r="L187" s="16"/>
      <c r="M187" s="36">
        <f t="shared" ca="1" si="33"/>
        <v>22.02</v>
      </c>
      <c r="N187" s="39">
        <f t="shared" ca="1" si="34"/>
        <v>0</v>
      </c>
      <c r="O187" s="120">
        <f t="shared" ca="1" si="35"/>
        <v>1</v>
      </c>
      <c r="P187" s="39">
        <f t="shared" ca="1" si="36"/>
        <v>22.02</v>
      </c>
      <c r="Q187" s="39">
        <f t="shared" ca="1" si="28"/>
        <v>0</v>
      </c>
      <c r="R187" s="16"/>
      <c r="S187" s="33">
        <f t="shared" ca="1" si="37"/>
        <v>0.9</v>
      </c>
      <c r="T187" s="30">
        <f ca="1">COUNTIF(INDIRECT("Mess12!B"&amp;(ROW(A187)*4-9)):INDIRECT("Mess12!B"&amp;(ROW(A187)*4-6)),"&gt;=500")*15</f>
        <v>60</v>
      </c>
    </row>
    <row r="188" spans="1:20" ht="15.6" thickTop="1" thickBot="1" x14ac:dyDescent="0.35">
      <c r="A188" s="8">
        <f t="shared" si="38"/>
        <v>40885.749999999549</v>
      </c>
      <c r="B188" s="27">
        <f t="shared" ca="1" si="29"/>
        <v>0.29889044009999999</v>
      </c>
      <c r="C188" s="27">
        <f t="shared" ca="1" si="30"/>
        <v>0.332100489</v>
      </c>
      <c r="D188" s="27">
        <f t="shared" ca="1" si="31"/>
        <v>3.321004889999999E-2</v>
      </c>
      <c r="E188" s="16"/>
      <c r="F188" s="46">
        <v>7.18E-4</v>
      </c>
      <c r="G188" s="46">
        <v>21</v>
      </c>
      <c r="H188" s="16"/>
      <c r="I188" s="30">
        <f t="shared" ca="1" si="32"/>
        <v>101.5</v>
      </c>
      <c r="J188" s="42">
        <f t="shared" ca="1" si="26"/>
        <v>101.5</v>
      </c>
      <c r="K188" s="33">
        <f t="shared" ca="1" si="27"/>
        <v>1</v>
      </c>
      <c r="L188" s="16"/>
      <c r="M188" s="36">
        <f t="shared" ca="1" si="33"/>
        <v>21.7</v>
      </c>
      <c r="N188" s="39">
        <f t="shared" ca="1" si="34"/>
        <v>0</v>
      </c>
      <c r="O188" s="120">
        <f t="shared" ca="1" si="35"/>
        <v>1</v>
      </c>
      <c r="P188" s="39">
        <f t="shared" ca="1" si="36"/>
        <v>21.7</v>
      </c>
      <c r="Q188" s="39">
        <f t="shared" ca="1" si="28"/>
        <v>0</v>
      </c>
      <c r="R188" s="16"/>
      <c r="S188" s="33">
        <f t="shared" ca="1" si="37"/>
        <v>0.9</v>
      </c>
      <c r="T188" s="30">
        <f ca="1">COUNTIF(INDIRECT("Mess12!B"&amp;(ROW(A188)*4-9)):INDIRECT("Mess12!B"&amp;(ROW(A188)*4-6)),"&gt;=500")*15</f>
        <v>60</v>
      </c>
    </row>
    <row r="189" spans="1:20" ht="15.6" thickTop="1" thickBot="1" x14ac:dyDescent="0.35">
      <c r="A189" s="8">
        <f t="shared" si="38"/>
        <v>40885.791666666213</v>
      </c>
      <c r="B189" s="27">
        <f t="shared" ca="1" si="29"/>
        <v>0.29824042751999996</v>
      </c>
      <c r="C189" s="27">
        <f t="shared" ca="1" si="30"/>
        <v>0.33137825279999994</v>
      </c>
      <c r="D189" s="27">
        <f t="shared" ca="1" si="31"/>
        <v>3.3137825279999984E-2</v>
      </c>
      <c r="E189" s="16"/>
      <c r="F189" s="46">
        <v>7.18E-4</v>
      </c>
      <c r="G189" s="46">
        <v>21</v>
      </c>
      <c r="H189" s="16"/>
      <c r="I189" s="30">
        <f t="shared" ca="1" si="32"/>
        <v>101</v>
      </c>
      <c r="J189" s="42">
        <f t="shared" ca="1" si="26"/>
        <v>101</v>
      </c>
      <c r="K189" s="33">
        <f t="shared" ca="1" si="27"/>
        <v>1</v>
      </c>
      <c r="L189" s="16"/>
      <c r="M189" s="36">
        <f t="shared" ca="1" si="33"/>
        <v>21.759999999999998</v>
      </c>
      <c r="N189" s="39">
        <f t="shared" ca="1" si="34"/>
        <v>0</v>
      </c>
      <c r="O189" s="120">
        <f t="shared" ca="1" si="35"/>
        <v>1</v>
      </c>
      <c r="P189" s="39">
        <f t="shared" ca="1" si="36"/>
        <v>21.759999999999998</v>
      </c>
      <c r="Q189" s="39">
        <f t="shared" ca="1" si="28"/>
        <v>0</v>
      </c>
      <c r="R189" s="16"/>
      <c r="S189" s="33">
        <f t="shared" ca="1" si="37"/>
        <v>0.9</v>
      </c>
      <c r="T189" s="30">
        <f ca="1">COUNTIF(INDIRECT("Mess12!B"&amp;(ROW(A189)*4-9)):INDIRECT("Mess12!B"&amp;(ROW(A189)*4-6)),"&gt;=500")*15</f>
        <v>60</v>
      </c>
    </row>
    <row r="190" spans="1:20" ht="15.6" thickTop="1" thickBot="1" x14ac:dyDescent="0.35">
      <c r="A190" s="8">
        <f t="shared" si="38"/>
        <v>40885.833333332877</v>
      </c>
      <c r="B190" s="27">
        <f t="shared" ca="1" si="29"/>
        <v>0.30070748987999996</v>
      </c>
      <c r="C190" s="27">
        <f t="shared" ca="1" si="30"/>
        <v>0.33411943319999993</v>
      </c>
      <c r="D190" s="27">
        <f t="shared" ca="1" si="31"/>
        <v>3.3411943319999984E-2</v>
      </c>
      <c r="E190" s="16"/>
      <c r="F190" s="46">
        <v>7.18E-4</v>
      </c>
      <c r="G190" s="46">
        <v>21</v>
      </c>
      <c r="H190" s="16"/>
      <c r="I190" s="30">
        <f t="shared" ca="1" si="32"/>
        <v>101</v>
      </c>
      <c r="J190" s="42">
        <f t="shared" ca="1" si="26"/>
        <v>101</v>
      </c>
      <c r="K190" s="33">
        <f t="shared" ca="1" si="27"/>
        <v>1</v>
      </c>
      <c r="L190" s="16"/>
      <c r="M190" s="36">
        <f t="shared" ca="1" si="33"/>
        <v>21.939999999999998</v>
      </c>
      <c r="N190" s="39">
        <f t="shared" ca="1" si="34"/>
        <v>0</v>
      </c>
      <c r="O190" s="120">
        <f t="shared" ca="1" si="35"/>
        <v>1</v>
      </c>
      <c r="P190" s="39">
        <f t="shared" ca="1" si="36"/>
        <v>21.939999999999998</v>
      </c>
      <c r="Q190" s="39">
        <f t="shared" ca="1" si="28"/>
        <v>0</v>
      </c>
      <c r="R190" s="16"/>
      <c r="S190" s="33">
        <f t="shared" ca="1" si="37"/>
        <v>0.9</v>
      </c>
      <c r="T190" s="30">
        <f ca="1">COUNTIF(INDIRECT("Mess12!B"&amp;(ROW(A190)*4-9)):INDIRECT("Mess12!B"&amp;(ROW(A190)*4-6)),"&gt;=500")*15</f>
        <v>60</v>
      </c>
    </row>
    <row r="191" spans="1:20" ht="15.6" thickTop="1" thickBot="1" x14ac:dyDescent="0.35">
      <c r="A191" s="8">
        <f t="shared" si="38"/>
        <v>40885.874999999542</v>
      </c>
      <c r="B191" s="27">
        <f t="shared" ca="1" si="29"/>
        <v>0.30238815915</v>
      </c>
      <c r="C191" s="27">
        <f t="shared" ca="1" si="30"/>
        <v>0.33598684350000002</v>
      </c>
      <c r="D191" s="27">
        <f t="shared" ca="1" si="31"/>
        <v>3.3598684349999998E-2</v>
      </c>
      <c r="E191" s="16"/>
      <c r="F191" s="46">
        <v>7.18E-4</v>
      </c>
      <c r="G191" s="46">
        <v>21</v>
      </c>
      <c r="H191" s="16"/>
      <c r="I191" s="30">
        <f t="shared" ca="1" si="32"/>
        <v>101.75</v>
      </c>
      <c r="J191" s="42">
        <f t="shared" ca="1" si="26"/>
        <v>101.75</v>
      </c>
      <c r="K191" s="33">
        <f t="shared" ca="1" si="27"/>
        <v>1</v>
      </c>
      <c r="L191" s="16"/>
      <c r="M191" s="36">
        <f t="shared" ca="1" si="33"/>
        <v>21.9</v>
      </c>
      <c r="N191" s="39">
        <f t="shared" ca="1" si="34"/>
        <v>0</v>
      </c>
      <c r="O191" s="120">
        <f t="shared" ca="1" si="35"/>
        <v>1</v>
      </c>
      <c r="P191" s="39">
        <f t="shared" ca="1" si="36"/>
        <v>21.9</v>
      </c>
      <c r="Q191" s="39">
        <f t="shared" ca="1" si="28"/>
        <v>0</v>
      </c>
      <c r="R191" s="16"/>
      <c r="S191" s="33">
        <f t="shared" ca="1" si="37"/>
        <v>0.9</v>
      </c>
      <c r="T191" s="30">
        <f ca="1">COUNTIF(INDIRECT("Mess12!B"&amp;(ROW(A191)*4-9)):INDIRECT("Mess12!B"&amp;(ROW(A191)*4-6)),"&gt;=500")*15</f>
        <v>60</v>
      </c>
    </row>
    <row r="192" spans="1:20" ht="15.6" thickTop="1" thickBot="1" x14ac:dyDescent="0.35">
      <c r="A192" s="8">
        <f t="shared" si="38"/>
        <v>40885.916666666206</v>
      </c>
      <c r="B192" s="27">
        <f t="shared" ca="1" si="29"/>
        <v>0.30081876551999992</v>
      </c>
      <c r="C192" s="27">
        <f t="shared" ca="1" si="30"/>
        <v>0.33424307279999993</v>
      </c>
      <c r="D192" s="27">
        <f t="shared" ca="1" si="31"/>
        <v>3.3424307279999989E-2</v>
      </c>
      <c r="E192" s="16"/>
      <c r="F192" s="46">
        <v>7.18E-4</v>
      </c>
      <c r="G192" s="46">
        <v>21</v>
      </c>
      <c r="H192" s="16"/>
      <c r="I192" s="30">
        <f t="shared" ca="1" si="32"/>
        <v>101.5</v>
      </c>
      <c r="J192" s="42">
        <f t="shared" ca="1" si="26"/>
        <v>101.5</v>
      </c>
      <c r="K192" s="33">
        <f t="shared" ca="1" si="27"/>
        <v>1</v>
      </c>
      <c r="L192" s="16"/>
      <c r="M192" s="36">
        <f t="shared" ca="1" si="33"/>
        <v>21.84</v>
      </c>
      <c r="N192" s="39">
        <f t="shared" ca="1" si="34"/>
        <v>0</v>
      </c>
      <c r="O192" s="120">
        <f t="shared" ca="1" si="35"/>
        <v>1</v>
      </c>
      <c r="P192" s="39">
        <f t="shared" ca="1" si="36"/>
        <v>21.84</v>
      </c>
      <c r="Q192" s="39">
        <f t="shared" ca="1" si="28"/>
        <v>0</v>
      </c>
      <c r="R192" s="16"/>
      <c r="S192" s="33">
        <f t="shared" ca="1" si="37"/>
        <v>0.9</v>
      </c>
      <c r="T192" s="30">
        <f ca="1">COUNTIF(INDIRECT("Mess12!B"&amp;(ROW(A192)*4-9)):INDIRECT("Mess12!B"&amp;(ROW(A192)*4-6)),"&gt;=500")*15</f>
        <v>60</v>
      </c>
    </row>
    <row r="193" spans="1:20" ht="15.6" thickTop="1" thickBot="1" x14ac:dyDescent="0.35">
      <c r="A193" s="8">
        <f t="shared" si="38"/>
        <v>40885.95833333287</v>
      </c>
      <c r="B193" s="27">
        <f t="shared" ca="1" si="29"/>
        <v>0.30372278831999999</v>
      </c>
      <c r="C193" s="27">
        <f t="shared" ca="1" si="30"/>
        <v>0.33746976480000002</v>
      </c>
      <c r="D193" s="27">
        <f t="shared" ca="1" si="31"/>
        <v>3.3746976479999996E-2</v>
      </c>
      <c r="E193" s="16"/>
      <c r="F193" s="46">
        <v>7.18E-4</v>
      </c>
      <c r="G193" s="46">
        <v>21</v>
      </c>
      <c r="H193" s="16"/>
      <c r="I193" s="30">
        <f t="shared" ca="1" si="32"/>
        <v>101</v>
      </c>
      <c r="J193" s="42">
        <f t="shared" ca="1" si="26"/>
        <v>101</v>
      </c>
      <c r="K193" s="33">
        <f t="shared" ca="1" si="27"/>
        <v>1</v>
      </c>
      <c r="L193" s="16"/>
      <c r="M193" s="36">
        <f t="shared" ca="1" si="33"/>
        <v>22.16</v>
      </c>
      <c r="N193" s="39">
        <f t="shared" ca="1" si="34"/>
        <v>0</v>
      </c>
      <c r="O193" s="120">
        <f t="shared" ca="1" si="35"/>
        <v>1</v>
      </c>
      <c r="P193" s="39">
        <f t="shared" ca="1" si="36"/>
        <v>22.16</v>
      </c>
      <c r="Q193" s="39">
        <f t="shared" ca="1" si="28"/>
        <v>0</v>
      </c>
      <c r="R193" s="16"/>
      <c r="S193" s="33">
        <f t="shared" ca="1" si="37"/>
        <v>0.9</v>
      </c>
      <c r="T193" s="30">
        <f ca="1">COUNTIF(INDIRECT("Mess12!B"&amp;(ROW(A193)*4-9)):INDIRECT("Mess12!B"&amp;(ROW(A193)*4-6)),"&gt;=500")*15</f>
        <v>60</v>
      </c>
    </row>
    <row r="194" spans="1:20" ht="15.6" thickTop="1" thickBot="1" x14ac:dyDescent="0.35">
      <c r="A194" s="8">
        <f t="shared" si="38"/>
        <v>40885.999999999534</v>
      </c>
      <c r="B194" s="27">
        <f t="shared" ca="1" si="29"/>
        <v>0.30929199839999999</v>
      </c>
      <c r="C194" s="27">
        <f t="shared" ca="1" si="30"/>
        <v>0.34365777599999997</v>
      </c>
      <c r="D194" s="27">
        <f t="shared" ca="1" si="31"/>
        <v>3.4365777599999987E-2</v>
      </c>
      <c r="E194" s="16"/>
      <c r="F194" s="46">
        <v>7.18E-4</v>
      </c>
      <c r="G194" s="46">
        <v>21</v>
      </c>
      <c r="H194" s="16"/>
      <c r="I194" s="30">
        <f t="shared" ca="1" si="32"/>
        <v>101.75</v>
      </c>
      <c r="J194" s="42">
        <f t="shared" ca="1" si="26"/>
        <v>101.75</v>
      </c>
      <c r="K194" s="33">
        <f t="shared" ca="1" si="27"/>
        <v>1</v>
      </c>
      <c r="L194" s="16"/>
      <c r="M194" s="36">
        <f t="shared" ca="1" si="33"/>
        <v>22.4</v>
      </c>
      <c r="N194" s="39">
        <f t="shared" ca="1" si="34"/>
        <v>0</v>
      </c>
      <c r="O194" s="120">
        <f t="shared" ca="1" si="35"/>
        <v>1</v>
      </c>
      <c r="P194" s="39">
        <f t="shared" ca="1" si="36"/>
        <v>22.4</v>
      </c>
      <c r="Q194" s="39">
        <f t="shared" ca="1" si="28"/>
        <v>0</v>
      </c>
      <c r="R194" s="16"/>
      <c r="S194" s="33">
        <f t="shared" ca="1" si="37"/>
        <v>0.9</v>
      </c>
      <c r="T194" s="30">
        <f ca="1">COUNTIF(INDIRECT("Mess12!B"&amp;(ROW(A194)*4-9)):INDIRECT("Mess12!B"&amp;(ROW(A194)*4-6)),"&gt;=500")*15</f>
        <v>60</v>
      </c>
    </row>
    <row r="195" spans="1:20" ht="15.6" thickTop="1" thickBot="1" x14ac:dyDescent="0.35">
      <c r="A195" s="8">
        <f t="shared" si="38"/>
        <v>40886.041666666199</v>
      </c>
      <c r="B195" s="27">
        <f t="shared" ca="1" si="29"/>
        <v>0.30859652565000001</v>
      </c>
      <c r="C195" s="27">
        <f t="shared" ca="1" si="30"/>
        <v>0.34288502850000002</v>
      </c>
      <c r="D195" s="27">
        <f t="shared" ca="1" si="31"/>
        <v>3.4288502849999992E-2</v>
      </c>
      <c r="E195" s="16"/>
      <c r="F195" s="46">
        <v>7.18E-4</v>
      </c>
      <c r="G195" s="46">
        <v>21</v>
      </c>
      <c r="H195" s="16"/>
      <c r="I195" s="30">
        <f t="shared" ca="1" si="32"/>
        <v>101.25</v>
      </c>
      <c r="J195" s="42">
        <f t="shared" ref="J195:J258" ca="1" si="39">AVERAGE(INDIRECT("Mess12!C"&amp;(ROW(F195)*4-9)),INDIRECT("Mess12!C"&amp;(ROW(F195)*4-8)),INDIRECT("Mess12!C"&amp;(ROW(F195)*4-7)),INDIRECT("Mess12!C"&amp;(ROW(F195)*4-6)))</f>
        <v>101.25</v>
      </c>
      <c r="K195" s="33">
        <f t="shared" ref="K195:K258" ca="1" si="40">INDIRECT("Methan12!E"&amp;(ROUND((ROW(A195)+1)/8+2,0)))</f>
        <v>1</v>
      </c>
      <c r="L195" s="16"/>
      <c r="M195" s="36">
        <f t="shared" ca="1" si="33"/>
        <v>22.46</v>
      </c>
      <c r="N195" s="39">
        <f t="shared" ca="1" si="34"/>
        <v>0</v>
      </c>
      <c r="O195" s="120">
        <f t="shared" ca="1" si="35"/>
        <v>1</v>
      </c>
      <c r="P195" s="39">
        <f t="shared" ca="1" si="36"/>
        <v>22.46</v>
      </c>
      <c r="Q195" s="39">
        <f t="shared" ref="Q195:Q258" ca="1" si="41">INDIRECT("Methan12!D"&amp;(ROUND((ROW(A195)+1)/8+2,0)))</f>
        <v>0</v>
      </c>
      <c r="R195" s="16"/>
      <c r="S195" s="33">
        <f t="shared" ca="1" si="37"/>
        <v>0.9</v>
      </c>
      <c r="T195" s="30">
        <f ca="1">COUNTIF(INDIRECT("Mess12!B"&amp;(ROW(A195)*4-9)):INDIRECT("Mess12!B"&amp;(ROW(A195)*4-6)),"&gt;=500")*15</f>
        <v>60</v>
      </c>
    </row>
    <row r="196" spans="1:20" ht="15.6" thickTop="1" thickBot="1" x14ac:dyDescent="0.35">
      <c r="A196" s="8">
        <f t="shared" si="38"/>
        <v>40886.083333332863</v>
      </c>
      <c r="B196" s="27">
        <f t="shared" ref="B196:B259" ca="1" si="42">C196-D196</f>
        <v>0.41216293503000007</v>
      </c>
      <c r="C196" s="27">
        <f t="shared" ref="C196:C259" ca="1" si="43">I196*M196/100*F196*G196</f>
        <v>0.45795881670000005</v>
      </c>
      <c r="D196" s="27">
        <f t="shared" ref="D196:D259" ca="1" si="44">C196*(1-S196)</f>
        <v>4.5795881669999997E-2</v>
      </c>
      <c r="E196" s="16"/>
      <c r="F196" s="46">
        <v>7.18E-4</v>
      </c>
      <c r="G196" s="46">
        <v>21</v>
      </c>
      <c r="H196" s="16"/>
      <c r="I196" s="30">
        <f t="shared" ref="I196:I259" ca="1" si="45">J196*K196</f>
        <v>134.75</v>
      </c>
      <c r="J196" s="42">
        <f t="shared" ca="1" si="39"/>
        <v>134.75</v>
      </c>
      <c r="K196" s="33">
        <f t="shared" ca="1" si="40"/>
        <v>1</v>
      </c>
      <c r="L196" s="16"/>
      <c r="M196" s="36">
        <f t="shared" ref="M196:M259" ca="1" si="46">IF(N196=0,P196,N196*O196)</f>
        <v>22.54</v>
      </c>
      <c r="N196" s="39">
        <f t="shared" ref="N196:N259" ca="1" si="47">INDIRECT("Methan12!B"&amp;(ROUND((ROW(A196)+1)/8+2,0)))/1.25</f>
        <v>0</v>
      </c>
      <c r="O196" s="120">
        <f t="shared" ref="O196:O259" ca="1" si="48">IF(Q196=0,1,P196/Q196)</f>
        <v>1</v>
      </c>
      <c r="P196" s="39">
        <f t="shared" ref="P196:P259" ca="1" si="49">AVERAGE(INDIRECT("Mess12!D"&amp;(ROW(F196)*4-9)),INDIRECT("Mess12!D"&amp;(ROW(F196)*4-8)),INDIRECT("Mess12!D"&amp;(ROW(F196)*4-7)),INDIRECT("Mess12!D"&amp;(ROW(F196)*4-6)))/1.25</f>
        <v>22.54</v>
      </c>
      <c r="Q196" s="39">
        <f t="shared" ca="1" si="41"/>
        <v>0</v>
      </c>
      <c r="R196" s="16"/>
      <c r="S196" s="33">
        <f t="shared" ref="S196:S259" ca="1" si="50">IF(T196&gt;=30,0.9,0)</f>
        <v>0.9</v>
      </c>
      <c r="T196" s="30">
        <f ca="1">COUNTIF(INDIRECT("Mess12!B"&amp;(ROW(A196)*4-9)):INDIRECT("Mess12!B"&amp;(ROW(A196)*4-6)),"&gt;=500")*15</f>
        <v>60</v>
      </c>
    </row>
    <row r="197" spans="1:20" ht="15.6" thickTop="1" thickBot="1" x14ac:dyDescent="0.35">
      <c r="A197" s="8">
        <f t="shared" ref="A197:A260" si="51">A196+1/24</f>
        <v>40886.124999999527</v>
      </c>
      <c r="B197" s="27">
        <f t="shared" ca="1" si="42"/>
        <v>0.30887132220000002</v>
      </c>
      <c r="C197" s="27">
        <f t="shared" ca="1" si="43"/>
        <v>0.34319035800000003</v>
      </c>
      <c r="D197" s="27">
        <f t="shared" ca="1" si="44"/>
        <v>3.4319035799999995E-2</v>
      </c>
      <c r="E197" s="16"/>
      <c r="F197" s="46">
        <v>7.18E-4</v>
      </c>
      <c r="G197" s="46">
        <v>21</v>
      </c>
      <c r="H197" s="16"/>
      <c r="I197" s="30">
        <f t="shared" ca="1" si="45"/>
        <v>101.25</v>
      </c>
      <c r="J197" s="42">
        <f t="shared" ca="1" si="39"/>
        <v>101.25</v>
      </c>
      <c r="K197" s="33">
        <f t="shared" ca="1" si="40"/>
        <v>1</v>
      </c>
      <c r="L197" s="16"/>
      <c r="M197" s="36">
        <f t="shared" ca="1" si="46"/>
        <v>22.48</v>
      </c>
      <c r="N197" s="39">
        <f t="shared" ca="1" si="47"/>
        <v>0</v>
      </c>
      <c r="O197" s="120">
        <f t="shared" ca="1" si="48"/>
        <v>1</v>
      </c>
      <c r="P197" s="39">
        <f t="shared" ca="1" si="49"/>
        <v>22.48</v>
      </c>
      <c r="Q197" s="39">
        <f t="shared" ca="1" si="41"/>
        <v>0</v>
      </c>
      <c r="R197" s="16"/>
      <c r="S197" s="33">
        <f t="shared" ca="1" si="50"/>
        <v>0.9</v>
      </c>
      <c r="T197" s="30">
        <f ca="1">COUNTIF(INDIRECT("Mess12!B"&amp;(ROW(A197)*4-9)):INDIRECT("Mess12!B"&amp;(ROW(A197)*4-6)),"&gt;=500")*15</f>
        <v>60</v>
      </c>
    </row>
    <row r="198" spans="1:20" ht="15.6" thickTop="1" thickBot="1" x14ac:dyDescent="0.35">
      <c r="A198" s="8">
        <f t="shared" si="51"/>
        <v>40886.166666666191</v>
      </c>
      <c r="B198" s="27">
        <f t="shared" ca="1" si="42"/>
        <v>0.31156229285999992</v>
      </c>
      <c r="C198" s="27">
        <f t="shared" ca="1" si="43"/>
        <v>0.34618032539999993</v>
      </c>
      <c r="D198" s="27">
        <f t="shared" ca="1" si="44"/>
        <v>3.4618032539999982E-2</v>
      </c>
      <c r="E198" s="16"/>
      <c r="F198" s="46">
        <v>7.18E-4</v>
      </c>
      <c r="G198" s="46">
        <v>21</v>
      </c>
      <c r="H198" s="16"/>
      <c r="I198" s="30">
        <f t="shared" ca="1" si="45"/>
        <v>101.5</v>
      </c>
      <c r="J198" s="42">
        <f t="shared" ca="1" si="39"/>
        <v>101.5</v>
      </c>
      <c r="K198" s="33">
        <f t="shared" ca="1" si="40"/>
        <v>1</v>
      </c>
      <c r="L198" s="16"/>
      <c r="M198" s="36">
        <f t="shared" ca="1" si="46"/>
        <v>22.619999999999997</v>
      </c>
      <c r="N198" s="39">
        <f t="shared" ca="1" si="47"/>
        <v>0</v>
      </c>
      <c r="O198" s="120">
        <f t="shared" ca="1" si="48"/>
        <v>1</v>
      </c>
      <c r="P198" s="39">
        <f t="shared" ca="1" si="49"/>
        <v>22.619999999999997</v>
      </c>
      <c r="Q198" s="39">
        <f t="shared" ca="1" si="41"/>
        <v>0</v>
      </c>
      <c r="R198" s="16"/>
      <c r="S198" s="33">
        <f t="shared" ca="1" si="50"/>
        <v>0.9</v>
      </c>
      <c r="T198" s="30">
        <f ca="1">COUNTIF(INDIRECT("Mess12!B"&amp;(ROW(A198)*4-9)):INDIRECT("Mess12!B"&amp;(ROW(A198)*4-6)),"&gt;=500")*15</f>
        <v>60</v>
      </c>
    </row>
    <row r="199" spans="1:20" ht="15.6" thickTop="1" thickBot="1" x14ac:dyDescent="0.35">
      <c r="A199" s="8">
        <f t="shared" si="51"/>
        <v>40886.208333332856</v>
      </c>
      <c r="B199" s="27">
        <f t="shared" ca="1" si="42"/>
        <v>0.31951850111999991</v>
      </c>
      <c r="C199" s="27">
        <f t="shared" ca="1" si="43"/>
        <v>0.35502055679999989</v>
      </c>
      <c r="D199" s="27">
        <f t="shared" ca="1" si="44"/>
        <v>3.5502055679999978E-2</v>
      </c>
      <c r="E199" s="16"/>
      <c r="F199" s="46">
        <v>7.18E-4</v>
      </c>
      <c r="G199" s="46">
        <v>21</v>
      </c>
      <c r="H199" s="16"/>
      <c r="I199" s="30">
        <f t="shared" ca="1" si="45"/>
        <v>104</v>
      </c>
      <c r="J199" s="42">
        <f t="shared" ca="1" si="39"/>
        <v>104</v>
      </c>
      <c r="K199" s="33">
        <f t="shared" ca="1" si="40"/>
        <v>1</v>
      </c>
      <c r="L199" s="16"/>
      <c r="M199" s="36">
        <f t="shared" ca="1" si="46"/>
        <v>22.639999999999997</v>
      </c>
      <c r="N199" s="39">
        <f t="shared" ca="1" si="47"/>
        <v>0</v>
      </c>
      <c r="O199" s="120">
        <f t="shared" ca="1" si="48"/>
        <v>1</v>
      </c>
      <c r="P199" s="39">
        <f t="shared" ca="1" si="49"/>
        <v>22.639999999999997</v>
      </c>
      <c r="Q199" s="39">
        <f t="shared" ca="1" si="41"/>
        <v>0</v>
      </c>
      <c r="R199" s="16"/>
      <c r="S199" s="33">
        <f t="shared" ca="1" si="50"/>
        <v>0.9</v>
      </c>
      <c r="T199" s="30">
        <f ca="1">COUNTIF(INDIRECT("Mess12!B"&amp;(ROW(A199)*4-9)):INDIRECT("Mess12!B"&amp;(ROW(A199)*4-6)),"&gt;=500")*15</f>
        <v>60</v>
      </c>
    </row>
    <row r="200" spans="1:20" ht="15.6" thickTop="1" thickBot="1" x14ac:dyDescent="0.35">
      <c r="A200" s="8">
        <f t="shared" si="51"/>
        <v>40886.24999999952</v>
      </c>
      <c r="B200" s="27">
        <f t="shared" ca="1" si="42"/>
        <v>0.31150122695999999</v>
      </c>
      <c r="C200" s="27">
        <f t="shared" ca="1" si="43"/>
        <v>0.34611247439999998</v>
      </c>
      <c r="D200" s="27">
        <f t="shared" ca="1" si="44"/>
        <v>3.4611247439999993E-2</v>
      </c>
      <c r="E200" s="16"/>
      <c r="F200" s="46">
        <v>7.18E-4</v>
      </c>
      <c r="G200" s="46">
        <v>21</v>
      </c>
      <c r="H200" s="16"/>
      <c r="I200" s="30">
        <f t="shared" ca="1" si="45"/>
        <v>101.75</v>
      </c>
      <c r="J200" s="42">
        <f t="shared" ca="1" si="39"/>
        <v>101.75</v>
      </c>
      <c r="K200" s="33">
        <f t="shared" ca="1" si="40"/>
        <v>1</v>
      </c>
      <c r="L200" s="16"/>
      <c r="M200" s="36">
        <f t="shared" ca="1" si="46"/>
        <v>22.560000000000002</v>
      </c>
      <c r="N200" s="39">
        <f t="shared" ca="1" si="47"/>
        <v>0</v>
      </c>
      <c r="O200" s="120">
        <f t="shared" ca="1" si="48"/>
        <v>1</v>
      </c>
      <c r="P200" s="39">
        <f t="shared" ca="1" si="49"/>
        <v>22.560000000000002</v>
      </c>
      <c r="Q200" s="39">
        <f t="shared" ca="1" si="41"/>
        <v>0</v>
      </c>
      <c r="R200" s="16"/>
      <c r="S200" s="33">
        <f t="shared" ca="1" si="50"/>
        <v>0.9</v>
      </c>
      <c r="T200" s="30">
        <f ca="1">COUNTIF(INDIRECT("Mess12!B"&amp;(ROW(A200)*4-9)):INDIRECT("Mess12!B"&amp;(ROW(A200)*4-6)),"&gt;=500")*15</f>
        <v>60</v>
      </c>
    </row>
    <row r="201" spans="1:20" ht="15.6" thickTop="1" thickBot="1" x14ac:dyDescent="0.35">
      <c r="A201" s="8">
        <f t="shared" si="51"/>
        <v>40886.291666666184</v>
      </c>
      <c r="B201" s="27">
        <f t="shared" ca="1" si="42"/>
        <v>0.29711885049000009</v>
      </c>
      <c r="C201" s="27">
        <f t="shared" ca="1" si="43"/>
        <v>0.33013205610000007</v>
      </c>
      <c r="D201" s="27">
        <f t="shared" ca="1" si="44"/>
        <v>3.3013205609999999E-2</v>
      </c>
      <c r="E201" s="16"/>
      <c r="F201" s="46">
        <v>7.18E-4</v>
      </c>
      <c r="G201" s="46">
        <v>21</v>
      </c>
      <c r="H201" s="16"/>
      <c r="I201" s="30">
        <f t="shared" ca="1" si="45"/>
        <v>129.25</v>
      </c>
      <c r="J201" s="42">
        <f t="shared" ca="1" si="39"/>
        <v>129.25</v>
      </c>
      <c r="K201" s="33">
        <f t="shared" ca="1" si="40"/>
        <v>1</v>
      </c>
      <c r="L201" s="16"/>
      <c r="M201" s="36">
        <f t="shared" ca="1" si="46"/>
        <v>16.940000000000001</v>
      </c>
      <c r="N201" s="39">
        <f t="shared" ca="1" si="47"/>
        <v>0</v>
      </c>
      <c r="O201" s="120">
        <f t="shared" ca="1" si="48"/>
        <v>1</v>
      </c>
      <c r="P201" s="39">
        <f t="shared" ca="1" si="49"/>
        <v>16.940000000000001</v>
      </c>
      <c r="Q201" s="39">
        <f t="shared" ca="1" si="41"/>
        <v>0</v>
      </c>
      <c r="R201" s="16"/>
      <c r="S201" s="33">
        <f t="shared" ca="1" si="50"/>
        <v>0.9</v>
      </c>
      <c r="T201" s="30">
        <f ca="1">COUNTIF(INDIRECT("Mess12!B"&amp;(ROW(A201)*4-9)):INDIRECT("Mess12!B"&amp;(ROW(A201)*4-6)),"&gt;=500")*15</f>
        <v>45</v>
      </c>
    </row>
    <row r="202" spans="1:20" ht="15.6" thickTop="1" thickBot="1" x14ac:dyDescent="0.35">
      <c r="A202" s="8">
        <f t="shared" si="51"/>
        <v>40886.333333332848</v>
      </c>
      <c r="B202" s="27">
        <f t="shared" ca="1" si="42"/>
        <v>0.28928952359999999</v>
      </c>
      <c r="C202" s="27">
        <f t="shared" ca="1" si="43"/>
        <v>0.32143280399999996</v>
      </c>
      <c r="D202" s="27">
        <f t="shared" ca="1" si="44"/>
        <v>3.2143280399999988E-2</v>
      </c>
      <c r="E202" s="16"/>
      <c r="F202" s="46">
        <v>7.18E-4</v>
      </c>
      <c r="G202" s="46">
        <v>21</v>
      </c>
      <c r="H202" s="16"/>
      <c r="I202" s="30">
        <f t="shared" ca="1" si="45"/>
        <v>102</v>
      </c>
      <c r="J202" s="42">
        <f t="shared" ca="1" si="39"/>
        <v>102</v>
      </c>
      <c r="K202" s="33">
        <f t="shared" ca="1" si="40"/>
        <v>1</v>
      </c>
      <c r="L202" s="16"/>
      <c r="M202" s="36">
        <f t="shared" ca="1" si="46"/>
        <v>20.9</v>
      </c>
      <c r="N202" s="39">
        <f t="shared" ca="1" si="47"/>
        <v>0</v>
      </c>
      <c r="O202" s="120">
        <f t="shared" ca="1" si="48"/>
        <v>1</v>
      </c>
      <c r="P202" s="39">
        <f t="shared" ca="1" si="49"/>
        <v>20.9</v>
      </c>
      <c r="Q202" s="39">
        <f t="shared" ca="1" si="41"/>
        <v>0</v>
      </c>
      <c r="R202" s="16"/>
      <c r="S202" s="33">
        <f t="shared" ca="1" si="50"/>
        <v>0.9</v>
      </c>
      <c r="T202" s="30">
        <f ca="1">COUNTIF(INDIRECT("Mess12!B"&amp;(ROW(A202)*4-9)):INDIRECT("Mess12!B"&amp;(ROW(A202)*4-6)),"&gt;=500")*15</f>
        <v>60</v>
      </c>
    </row>
    <row r="203" spans="1:20" ht="15.6" thickTop="1" thickBot="1" x14ac:dyDescent="0.35">
      <c r="A203" s="8">
        <f t="shared" si="51"/>
        <v>40886.374999999513</v>
      </c>
      <c r="B203" s="27">
        <f t="shared" ca="1" si="42"/>
        <v>0.28793250360000006</v>
      </c>
      <c r="C203" s="27">
        <f t="shared" ca="1" si="43"/>
        <v>0.31992500400000007</v>
      </c>
      <c r="D203" s="27">
        <f t="shared" ca="1" si="44"/>
        <v>3.1992500399999999E-2</v>
      </c>
      <c r="E203" s="16"/>
      <c r="F203" s="46">
        <v>7.18E-4</v>
      </c>
      <c r="G203" s="46">
        <v>21</v>
      </c>
      <c r="H203" s="16"/>
      <c r="I203" s="30">
        <f t="shared" ca="1" si="45"/>
        <v>103</v>
      </c>
      <c r="J203" s="42">
        <f t="shared" ca="1" si="39"/>
        <v>103</v>
      </c>
      <c r="K203" s="33">
        <f t="shared" ca="1" si="40"/>
        <v>1</v>
      </c>
      <c r="L203" s="16"/>
      <c r="M203" s="36">
        <f t="shared" ca="1" si="46"/>
        <v>20.6</v>
      </c>
      <c r="N203" s="39">
        <f t="shared" ca="1" si="47"/>
        <v>0</v>
      </c>
      <c r="O203" s="120">
        <f t="shared" ca="1" si="48"/>
        <v>1</v>
      </c>
      <c r="P203" s="39">
        <f t="shared" ca="1" si="49"/>
        <v>20.6</v>
      </c>
      <c r="Q203" s="39">
        <f t="shared" ca="1" si="41"/>
        <v>0</v>
      </c>
      <c r="R203" s="16"/>
      <c r="S203" s="33">
        <f t="shared" ca="1" si="50"/>
        <v>0.9</v>
      </c>
      <c r="T203" s="30">
        <f ca="1">COUNTIF(INDIRECT("Mess12!B"&amp;(ROW(A203)*4-9)):INDIRECT("Mess12!B"&amp;(ROW(A203)*4-6)),"&gt;=500")*15</f>
        <v>60</v>
      </c>
    </row>
    <row r="204" spans="1:20" ht="15.6" thickTop="1" thickBot="1" x14ac:dyDescent="0.35">
      <c r="A204" s="8">
        <f t="shared" si="51"/>
        <v>40886.416666666177</v>
      </c>
      <c r="B204" s="27">
        <f t="shared" ca="1" si="42"/>
        <v>0.28666843947000004</v>
      </c>
      <c r="C204" s="27">
        <f t="shared" ca="1" si="43"/>
        <v>0.31852048830000002</v>
      </c>
      <c r="D204" s="27">
        <f t="shared" ca="1" si="44"/>
        <v>3.1852048829999993E-2</v>
      </c>
      <c r="E204" s="16"/>
      <c r="F204" s="46">
        <v>7.18E-4</v>
      </c>
      <c r="G204" s="46">
        <v>21</v>
      </c>
      <c r="H204" s="16"/>
      <c r="I204" s="30">
        <f t="shared" ca="1" si="45"/>
        <v>102.25</v>
      </c>
      <c r="J204" s="42">
        <f t="shared" ca="1" si="39"/>
        <v>102.25</v>
      </c>
      <c r="K204" s="33">
        <f t="shared" ca="1" si="40"/>
        <v>1</v>
      </c>
      <c r="L204" s="16"/>
      <c r="M204" s="36">
        <f t="shared" ca="1" si="46"/>
        <v>20.66</v>
      </c>
      <c r="N204" s="39">
        <f t="shared" ca="1" si="47"/>
        <v>0</v>
      </c>
      <c r="O204" s="120">
        <f t="shared" ca="1" si="48"/>
        <v>1</v>
      </c>
      <c r="P204" s="39">
        <f t="shared" ca="1" si="49"/>
        <v>20.66</v>
      </c>
      <c r="Q204" s="39">
        <f t="shared" ca="1" si="41"/>
        <v>0</v>
      </c>
      <c r="R204" s="16"/>
      <c r="S204" s="33">
        <f t="shared" ca="1" si="50"/>
        <v>0.9</v>
      </c>
      <c r="T204" s="30">
        <f ca="1">COUNTIF(INDIRECT("Mess12!B"&amp;(ROW(A204)*4-9)):INDIRECT("Mess12!B"&amp;(ROW(A204)*4-6)),"&gt;=500")*15</f>
        <v>60</v>
      </c>
    </row>
    <row r="205" spans="1:20" ht="15.6" thickTop="1" thickBot="1" x14ac:dyDescent="0.35">
      <c r="A205" s="8">
        <f t="shared" si="51"/>
        <v>40886.458333332841</v>
      </c>
      <c r="B205" s="27">
        <f t="shared" ca="1" si="42"/>
        <v>0.40667039657999998</v>
      </c>
      <c r="C205" s="27">
        <f t="shared" ca="1" si="43"/>
        <v>0.45185599619999994</v>
      </c>
      <c r="D205" s="27">
        <f t="shared" ca="1" si="44"/>
        <v>4.5185599619999982E-2</v>
      </c>
      <c r="E205" s="16"/>
      <c r="F205" s="46">
        <v>7.18E-4</v>
      </c>
      <c r="G205" s="46">
        <v>21</v>
      </c>
      <c r="H205" s="16"/>
      <c r="I205" s="30">
        <f t="shared" ca="1" si="45"/>
        <v>143.25</v>
      </c>
      <c r="J205" s="42">
        <f t="shared" ca="1" si="39"/>
        <v>143.25</v>
      </c>
      <c r="K205" s="33">
        <f t="shared" ca="1" si="40"/>
        <v>1</v>
      </c>
      <c r="L205" s="16"/>
      <c r="M205" s="36">
        <f t="shared" ca="1" si="46"/>
        <v>20.919999999999998</v>
      </c>
      <c r="N205" s="39">
        <f t="shared" ca="1" si="47"/>
        <v>0</v>
      </c>
      <c r="O205" s="120">
        <f t="shared" ca="1" si="48"/>
        <v>1</v>
      </c>
      <c r="P205" s="39">
        <f t="shared" ca="1" si="49"/>
        <v>20.919999999999998</v>
      </c>
      <c r="Q205" s="39">
        <f t="shared" ca="1" si="41"/>
        <v>0</v>
      </c>
      <c r="R205" s="16"/>
      <c r="S205" s="33">
        <f t="shared" ca="1" si="50"/>
        <v>0.9</v>
      </c>
      <c r="T205" s="30">
        <f ca="1">COUNTIF(INDIRECT("Mess12!B"&amp;(ROW(A205)*4-9)):INDIRECT("Mess12!B"&amp;(ROW(A205)*4-6)),"&gt;=500")*15</f>
        <v>60</v>
      </c>
    </row>
    <row r="206" spans="1:20" ht="15.6" thickTop="1" thickBot="1" x14ac:dyDescent="0.35">
      <c r="A206" s="8">
        <f t="shared" si="51"/>
        <v>40886.499999999505</v>
      </c>
      <c r="B206" s="27">
        <f t="shared" ca="1" si="42"/>
        <v>0.28873585944000002</v>
      </c>
      <c r="C206" s="27">
        <f t="shared" ca="1" si="43"/>
        <v>0.32081762160000005</v>
      </c>
      <c r="D206" s="27">
        <f t="shared" ca="1" si="44"/>
        <v>3.2081762159999999E-2</v>
      </c>
      <c r="E206" s="16"/>
      <c r="F206" s="46">
        <v>7.18E-4</v>
      </c>
      <c r="G206" s="46">
        <v>21</v>
      </c>
      <c r="H206" s="16"/>
      <c r="I206" s="30">
        <f t="shared" ca="1" si="45"/>
        <v>102</v>
      </c>
      <c r="J206" s="42">
        <f t="shared" ca="1" si="39"/>
        <v>102</v>
      </c>
      <c r="K206" s="33">
        <f t="shared" ca="1" si="40"/>
        <v>1</v>
      </c>
      <c r="L206" s="16"/>
      <c r="M206" s="36">
        <f t="shared" ca="1" si="46"/>
        <v>20.860000000000003</v>
      </c>
      <c r="N206" s="39">
        <f t="shared" ca="1" si="47"/>
        <v>0</v>
      </c>
      <c r="O206" s="120">
        <f t="shared" ca="1" si="48"/>
        <v>1</v>
      </c>
      <c r="P206" s="39">
        <f t="shared" ca="1" si="49"/>
        <v>20.860000000000003</v>
      </c>
      <c r="Q206" s="39">
        <f t="shared" ca="1" si="41"/>
        <v>0</v>
      </c>
      <c r="R206" s="16"/>
      <c r="S206" s="33">
        <f t="shared" ca="1" si="50"/>
        <v>0.9</v>
      </c>
      <c r="T206" s="30">
        <f ca="1">COUNTIF(INDIRECT("Mess12!B"&amp;(ROW(A206)*4-9)):INDIRECT("Mess12!B"&amp;(ROW(A206)*4-6)),"&gt;=500")*15</f>
        <v>60</v>
      </c>
    </row>
    <row r="207" spans="1:20" ht="15.6" thickTop="1" thickBot="1" x14ac:dyDescent="0.35">
      <c r="A207" s="8">
        <f t="shared" si="51"/>
        <v>40886.541666666169</v>
      </c>
      <c r="B207" s="27">
        <f t="shared" ca="1" si="42"/>
        <v>0.28837217807999999</v>
      </c>
      <c r="C207" s="27">
        <f t="shared" ca="1" si="43"/>
        <v>0.32041353119999999</v>
      </c>
      <c r="D207" s="27">
        <f t="shared" ca="1" si="44"/>
        <v>3.2041353119999991E-2</v>
      </c>
      <c r="E207" s="16"/>
      <c r="F207" s="46">
        <v>7.18E-4</v>
      </c>
      <c r="G207" s="46">
        <v>21</v>
      </c>
      <c r="H207" s="16"/>
      <c r="I207" s="30">
        <f t="shared" ca="1" si="45"/>
        <v>101</v>
      </c>
      <c r="J207" s="42">
        <f t="shared" ca="1" si="39"/>
        <v>101</v>
      </c>
      <c r="K207" s="33">
        <f t="shared" ca="1" si="40"/>
        <v>1</v>
      </c>
      <c r="L207" s="16"/>
      <c r="M207" s="36">
        <f t="shared" ca="1" si="46"/>
        <v>21.04</v>
      </c>
      <c r="N207" s="39">
        <f t="shared" ca="1" si="47"/>
        <v>0</v>
      </c>
      <c r="O207" s="120">
        <f t="shared" ca="1" si="48"/>
        <v>1</v>
      </c>
      <c r="P207" s="39">
        <f t="shared" ca="1" si="49"/>
        <v>21.04</v>
      </c>
      <c r="Q207" s="39">
        <f t="shared" ca="1" si="41"/>
        <v>0</v>
      </c>
      <c r="R207" s="16"/>
      <c r="S207" s="33">
        <f t="shared" ca="1" si="50"/>
        <v>0.9</v>
      </c>
      <c r="T207" s="30">
        <f ca="1">COUNTIF(INDIRECT("Mess12!B"&amp;(ROW(A207)*4-9)):INDIRECT("Mess12!B"&amp;(ROW(A207)*4-6)),"&gt;=500")*15</f>
        <v>60</v>
      </c>
    </row>
    <row r="208" spans="1:20" ht="15.6" thickTop="1" thickBot="1" x14ac:dyDescent="0.35">
      <c r="A208" s="8">
        <f t="shared" si="51"/>
        <v>40886.583333332834</v>
      </c>
      <c r="B208" s="27">
        <f t="shared" ca="1" si="42"/>
        <v>0.29083924043999998</v>
      </c>
      <c r="C208" s="27">
        <f t="shared" ca="1" si="43"/>
        <v>0.32315471159999998</v>
      </c>
      <c r="D208" s="27">
        <f t="shared" ca="1" si="44"/>
        <v>3.2315471159999991E-2</v>
      </c>
      <c r="E208" s="16"/>
      <c r="F208" s="46">
        <v>7.18E-4</v>
      </c>
      <c r="G208" s="46">
        <v>21</v>
      </c>
      <c r="H208" s="16"/>
      <c r="I208" s="30">
        <f t="shared" ca="1" si="45"/>
        <v>101</v>
      </c>
      <c r="J208" s="42">
        <f t="shared" ca="1" si="39"/>
        <v>101</v>
      </c>
      <c r="K208" s="33">
        <f t="shared" ca="1" si="40"/>
        <v>1</v>
      </c>
      <c r="L208" s="16"/>
      <c r="M208" s="36">
        <f t="shared" ca="1" si="46"/>
        <v>21.22</v>
      </c>
      <c r="N208" s="39">
        <f t="shared" ca="1" si="47"/>
        <v>0</v>
      </c>
      <c r="O208" s="120">
        <f t="shared" ca="1" si="48"/>
        <v>1</v>
      </c>
      <c r="P208" s="39">
        <f t="shared" ca="1" si="49"/>
        <v>21.22</v>
      </c>
      <c r="Q208" s="39">
        <f t="shared" ca="1" si="41"/>
        <v>0</v>
      </c>
      <c r="R208" s="16"/>
      <c r="S208" s="33">
        <f t="shared" ca="1" si="50"/>
        <v>0.9</v>
      </c>
      <c r="T208" s="30">
        <f ca="1">COUNTIF(INDIRECT("Mess12!B"&amp;(ROW(A208)*4-9)):INDIRECT("Mess12!B"&amp;(ROW(A208)*4-6)),"&gt;=500")*15</f>
        <v>60</v>
      </c>
    </row>
    <row r="209" spans="1:20" ht="15.6" thickTop="1" thickBot="1" x14ac:dyDescent="0.35">
      <c r="A209" s="8">
        <f t="shared" si="51"/>
        <v>40886.624999999498</v>
      </c>
      <c r="B209" s="27">
        <f t="shared" ca="1" si="42"/>
        <v>7.2435692069999988E-2</v>
      </c>
      <c r="C209" s="27">
        <f t="shared" ca="1" si="43"/>
        <v>8.0484102299999985E-2</v>
      </c>
      <c r="D209" s="27">
        <f t="shared" ca="1" si="44"/>
        <v>8.0484102299999971E-3</v>
      </c>
      <c r="E209" s="16"/>
      <c r="F209" s="46">
        <v>7.18E-4</v>
      </c>
      <c r="G209" s="46">
        <v>21</v>
      </c>
      <c r="H209" s="16"/>
      <c r="I209" s="30">
        <f t="shared" ca="1" si="45"/>
        <v>25.25</v>
      </c>
      <c r="J209" s="42">
        <f t="shared" ca="1" si="39"/>
        <v>25.25</v>
      </c>
      <c r="K209" s="33">
        <f t="shared" ca="1" si="40"/>
        <v>1</v>
      </c>
      <c r="L209" s="16"/>
      <c r="M209" s="36">
        <f t="shared" ca="1" si="46"/>
        <v>21.139999999999997</v>
      </c>
      <c r="N209" s="39">
        <f t="shared" ca="1" si="47"/>
        <v>0</v>
      </c>
      <c r="O209" s="120">
        <f t="shared" ca="1" si="48"/>
        <v>1</v>
      </c>
      <c r="P209" s="39">
        <f t="shared" ca="1" si="49"/>
        <v>21.139999999999997</v>
      </c>
      <c r="Q209" s="39">
        <f t="shared" ca="1" si="41"/>
        <v>0</v>
      </c>
      <c r="R209" s="16"/>
      <c r="S209" s="33">
        <f t="shared" ca="1" si="50"/>
        <v>0.9</v>
      </c>
      <c r="T209" s="30">
        <f ca="1">COUNTIF(INDIRECT("Mess12!B"&amp;(ROW(A209)*4-9)):INDIRECT("Mess12!B"&amp;(ROW(A209)*4-6)),"&gt;=500")*15</f>
        <v>30</v>
      </c>
    </row>
    <row r="210" spans="1:20" ht="15.6" thickTop="1" thickBot="1" x14ac:dyDescent="0.35">
      <c r="A210" s="8">
        <f t="shared" si="51"/>
        <v>40886.666666666162</v>
      </c>
      <c r="B210" s="27">
        <f t="shared" ca="1" si="42"/>
        <v>0</v>
      </c>
      <c r="C210" s="27">
        <f t="shared" ca="1" si="43"/>
        <v>0</v>
      </c>
      <c r="D210" s="27">
        <f t="shared" ca="1" si="44"/>
        <v>0</v>
      </c>
      <c r="E210" s="16"/>
      <c r="F210" s="46">
        <v>7.18E-4</v>
      </c>
      <c r="G210" s="46">
        <v>21</v>
      </c>
      <c r="H210" s="16"/>
      <c r="I210" s="30">
        <f t="shared" ca="1" si="45"/>
        <v>0</v>
      </c>
      <c r="J210" s="42">
        <f t="shared" ca="1" si="39"/>
        <v>0</v>
      </c>
      <c r="K210" s="33">
        <f t="shared" ca="1" si="40"/>
        <v>1</v>
      </c>
      <c r="L210" s="16"/>
      <c r="M210" s="36">
        <f t="shared" ca="1" si="46"/>
        <v>21.24</v>
      </c>
      <c r="N210" s="39">
        <f t="shared" ca="1" si="47"/>
        <v>0</v>
      </c>
      <c r="O210" s="120">
        <f t="shared" ca="1" si="48"/>
        <v>1</v>
      </c>
      <c r="P210" s="39">
        <f t="shared" ca="1" si="49"/>
        <v>21.24</v>
      </c>
      <c r="Q210" s="39">
        <f t="shared" ca="1" si="41"/>
        <v>0</v>
      </c>
      <c r="R210" s="16"/>
      <c r="S210" s="33">
        <f t="shared" ca="1" si="50"/>
        <v>0</v>
      </c>
      <c r="T210" s="30">
        <f ca="1">COUNTIF(INDIRECT("Mess12!B"&amp;(ROW(A210)*4-9)):INDIRECT("Mess12!B"&amp;(ROW(A210)*4-6)),"&gt;=500")*15</f>
        <v>0</v>
      </c>
    </row>
    <row r="211" spans="1:20" ht="15.6" thickTop="1" thickBot="1" x14ac:dyDescent="0.35">
      <c r="A211" s="8">
        <f t="shared" si="51"/>
        <v>40886.708333332826</v>
      </c>
      <c r="B211" s="27">
        <f t="shared" ca="1" si="42"/>
        <v>0</v>
      </c>
      <c r="C211" s="27">
        <f t="shared" ca="1" si="43"/>
        <v>0</v>
      </c>
      <c r="D211" s="27">
        <f t="shared" ca="1" si="44"/>
        <v>0</v>
      </c>
      <c r="E211" s="16"/>
      <c r="F211" s="46">
        <v>7.18E-4</v>
      </c>
      <c r="G211" s="46">
        <v>21</v>
      </c>
      <c r="H211" s="16"/>
      <c r="I211" s="30">
        <f t="shared" ca="1" si="45"/>
        <v>0</v>
      </c>
      <c r="J211" s="42">
        <f t="shared" ca="1" si="39"/>
        <v>0</v>
      </c>
      <c r="K211" s="33">
        <f t="shared" ca="1" si="40"/>
        <v>1</v>
      </c>
      <c r="L211" s="16"/>
      <c r="M211" s="36">
        <f t="shared" ca="1" si="46"/>
        <v>21.3</v>
      </c>
      <c r="N211" s="39">
        <f t="shared" ca="1" si="47"/>
        <v>0</v>
      </c>
      <c r="O211" s="120">
        <f t="shared" ca="1" si="48"/>
        <v>1</v>
      </c>
      <c r="P211" s="39">
        <f t="shared" ca="1" si="49"/>
        <v>21.3</v>
      </c>
      <c r="Q211" s="39">
        <f t="shared" ca="1" si="41"/>
        <v>0</v>
      </c>
      <c r="R211" s="16"/>
      <c r="S211" s="33">
        <f t="shared" ca="1" si="50"/>
        <v>0</v>
      </c>
      <c r="T211" s="30">
        <f ca="1">COUNTIF(INDIRECT("Mess12!B"&amp;(ROW(A211)*4-9)):INDIRECT("Mess12!B"&amp;(ROW(A211)*4-6)),"&gt;=500")*15</f>
        <v>0</v>
      </c>
    </row>
    <row r="212" spans="1:20" ht="15.6" thickTop="1" thickBot="1" x14ac:dyDescent="0.35">
      <c r="A212" s="8">
        <f t="shared" si="51"/>
        <v>40886.749999999491</v>
      </c>
      <c r="B212" s="27">
        <f t="shared" ca="1" si="42"/>
        <v>0</v>
      </c>
      <c r="C212" s="27">
        <f t="shared" ca="1" si="43"/>
        <v>0</v>
      </c>
      <c r="D212" s="27">
        <f t="shared" ca="1" si="44"/>
        <v>0</v>
      </c>
      <c r="E212" s="16"/>
      <c r="F212" s="46">
        <v>7.18E-4</v>
      </c>
      <c r="G212" s="46">
        <v>21</v>
      </c>
      <c r="H212" s="16"/>
      <c r="I212" s="30">
        <f t="shared" ca="1" si="45"/>
        <v>0</v>
      </c>
      <c r="J212" s="42">
        <f t="shared" ca="1" si="39"/>
        <v>0</v>
      </c>
      <c r="K212" s="33">
        <f t="shared" ca="1" si="40"/>
        <v>1</v>
      </c>
      <c r="L212" s="16"/>
      <c r="M212" s="36">
        <f t="shared" ca="1" si="46"/>
        <v>27.419999999999998</v>
      </c>
      <c r="N212" s="39">
        <f t="shared" ca="1" si="47"/>
        <v>0</v>
      </c>
      <c r="O212" s="120">
        <f t="shared" ca="1" si="48"/>
        <v>1</v>
      </c>
      <c r="P212" s="39">
        <f t="shared" ca="1" si="49"/>
        <v>27.419999999999998</v>
      </c>
      <c r="Q212" s="39">
        <f t="shared" ca="1" si="41"/>
        <v>0</v>
      </c>
      <c r="R212" s="16"/>
      <c r="S212" s="33">
        <f t="shared" ca="1" si="50"/>
        <v>0</v>
      </c>
      <c r="T212" s="30">
        <f ca="1">COUNTIF(INDIRECT("Mess12!B"&amp;(ROW(A212)*4-9)):INDIRECT("Mess12!B"&amp;(ROW(A212)*4-6)),"&gt;=500")*15</f>
        <v>0</v>
      </c>
    </row>
    <row r="213" spans="1:20" ht="15.6" thickTop="1" thickBot="1" x14ac:dyDescent="0.35">
      <c r="A213" s="8">
        <f t="shared" si="51"/>
        <v>40886.791666666155</v>
      </c>
      <c r="B213" s="27">
        <f t="shared" ca="1" si="42"/>
        <v>0.37767630726000007</v>
      </c>
      <c r="C213" s="27">
        <f t="shared" ca="1" si="43"/>
        <v>0.41964034140000006</v>
      </c>
      <c r="D213" s="27">
        <f t="shared" ca="1" si="44"/>
        <v>4.1964034139999995E-2</v>
      </c>
      <c r="E213" s="16"/>
      <c r="F213" s="46">
        <v>7.18E-4</v>
      </c>
      <c r="G213" s="46">
        <v>21</v>
      </c>
      <c r="H213" s="16"/>
      <c r="I213" s="30">
        <f t="shared" ca="1" si="45"/>
        <v>114.25</v>
      </c>
      <c r="J213" s="42">
        <f t="shared" ca="1" si="39"/>
        <v>114.25</v>
      </c>
      <c r="K213" s="33">
        <f t="shared" ca="1" si="40"/>
        <v>1</v>
      </c>
      <c r="L213" s="16"/>
      <c r="M213" s="36">
        <f t="shared" ca="1" si="46"/>
        <v>24.360000000000003</v>
      </c>
      <c r="N213" s="39">
        <f t="shared" ca="1" si="47"/>
        <v>0</v>
      </c>
      <c r="O213" s="120">
        <f t="shared" ca="1" si="48"/>
        <v>1</v>
      </c>
      <c r="P213" s="39">
        <f t="shared" ca="1" si="49"/>
        <v>24.360000000000003</v>
      </c>
      <c r="Q213" s="39">
        <f t="shared" ca="1" si="41"/>
        <v>0</v>
      </c>
      <c r="R213" s="16"/>
      <c r="S213" s="33">
        <f t="shared" ca="1" si="50"/>
        <v>0.9</v>
      </c>
      <c r="T213" s="30">
        <f ca="1">COUNTIF(INDIRECT("Mess12!B"&amp;(ROW(A213)*4-9)):INDIRECT("Mess12!B"&amp;(ROW(A213)*4-6)),"&gt;=500")*15</f>
        <v>60</v>
      </c>
    </row>
    <row r="214" spans="1:20" ht="15.6" thickTop="1" thickBot="1" x14ac:dyDescent="0.35">
      <c r="A214" s="8">
        <f t="shared" si="51"/>
        <v>40886.833333332819</v>
      </c>
      <c r="B214" s="27">
        <f t="shared" ca="1" si="42"/>
        <v>0.13992776027999998</v>
      </c>
      <c r="C214" s="27">
        <f t="shared" ca="1" si="43"/>
        <v>0.15547528919999998</v>
      </c>
      <c r="D214" s="27">
        <f t="shared" ca="1" si="44"/>
        <v>1.5547528919999994E-2</v>
      </c>
      <c r="E214" s="16"/>
      <c r="F214" s="46">
        <v>7.18E-4</v>
      </c>
      <c r="G214" s="46">
        <v>21</v>
      </c>
      <c r="H214" s="16"/>
      <c r="I214" s="30">
        <f t="shared" ca="1" si="45"/>
        <v>54.5</v>
      </c>
      <c r="J214" s="42">
        <f t="shared" ca="1" si="39"/>
        <v>54.5</v>
      </c>
      <c r="K214" s="33">
        <f t="shared" ca="1" si="40"/>
        <v>1</v>
      </c>
      <c r="L214" s="16"/>
      <c r="M214" s="36">
        <f t="shared" ca="1" si="46"/>
        <v>18.919999999999998</v>
      </c>
      <c r="N214" s="39">
        <f t="shared" ca="1" si="47"/>
        <v>0</v>
      </c>
      <c r="O214" s="120">
        <f t="shared" ca="1" si="48"/>
        <v>1</v>
      </c>
      <c r="P214" s="39">
        <f t="shared" ca="1" si="49"/>
        <v>18.919999999999998</v>
      </c>
      <c r="Q214" s="39">
        <f t="shared" ca="1" si="41"/>
        <v>0</v>
      </c>
      <c r="R214" s="16"/>
      <c r="S214" s="33">
        <f t="shared" ca="1" si="50"/>
        <v>0.9</v>
      </c>
      <c r="T214" s="30">
        <f ca="1">COUNTIF(INDIRECT("Mess12!B"&amp;(ROW(A214)*4-9)):INDIRECT("Mess12!B"&amp;(ROW(A214)*4-6)),"&gt;=500")*15</f>
        <v>30</v>
      </c>
    </row>
    <row r="215" spans="1:20" ht="15.6" thickTop="1" thickBot="1" x14ac:dyDescent="0.35">
      <c r="A215" s="8">
        <f t="shared" si="51"/>
        <v>40886.874999999483</v>
      </c>
      <c r="B215" s="27">
        <f t="shared" ca="1" si="42"/>
        <v>0</v>
      </c>
      <c r="C215" s="27">
        <f t="shared" ca="1" si="43"/>
        <v>0</v>
      </c>
      <c r="D215" s="27">
        <f t="shared" ca="1" si="44"/>
        <v>0</v>
      </c>
      <c r="E215" s="16"/>
      <c r="F215" s="46">
        <v>7.18E-4</v>
      </c>
      <c r="G215" s="46">
        <v>21</v>
      </c>
      <c r="H215" s="16"/>
      <c r="I215" s="30">
        <f t="shared" ca="1" si="45"/>
        <v>0</v>
      </c>
      <c r="J215" s="42">
        <f t="shared" ca="1" si="39"/>
        <v>0</v>
      </c>
      <c r="K215" s="33">
        <f t="shared" ca="1" si="40"/>
        <v>1</v>
      </c>
      <c r="L215" s="16"/>
      <c r="M215" s="36">
        <f t="shared" ca="1" si="46"/>
        <v>15.940000000000001</v>
      </c>
      <c r="N215" s="39">
        <f t="shared" ca="1" si="47"/>
        <v>0</v>
      </c>
      <c r="O215" s="120">
        <f t="shared" ca="1" si="48"/>
        <v>1</v>
      </c>
      <c r="P215" s="39">
        <f t="shared" ca="1" si="49"/>
        <v>15.940000000000001</v>
      </c>
      <c r="Q215" s="39">
        <f t="shared" ca="1" si="41"/>
        <v>0</v>
      </c>
      <c r="R215" s="16"/>
      <c r="S215" s="33">
        <f t="shared" ca="1" si="50"/>
        <v>0</v>
      </c>
      <c r="T215" s="30">
        <f ca="1">COUNTIF(INDIRECT("Mess12!B"&amp;(ROW(A215)*4-9)):INDIRECT("Mess12!B"&amp;(ROW(A215)*4-6)),"&gt;=500")*15</f>
        <v>0</v>
      </c>
    </row>
    <row r="216" spans="1:20" ht="15.6" thickTop="1" thickBot="1" x14ac:dyDescent="0.35">
      <c r="A216" s="8">
        <f t="shared" si="51"/>
        <v>40886.916666666148</v>
      </c>
      <c r="B216" s="27">
        <f t="shared" ca="1" si="42"/>
        <v>0</v>
      </c>
      <c r="C216" s="27">
        <f t="shared" ca="1" si="43"/>
        <v>0</v>
      </c>
      <c r="D216" s="27">
        <f t="shared" ca="1" si="44"/>
        <v>0</v>
      </c>
      <c r="E216" s="16"/>
      <c r="F216" s="46">
        <v>7.18E-4</v>
      </c>
      <c r="G216" s="46">
        <v>21</v>
      </c>
      <c r="H216" s="16"/>
      <c r="I216" s="30">
        <f t="shared" ca="1" si="45"/>
        <v>0</v>
      </c>
      <c r="J216" s="42">
        <f t="shared" ca="1" si="39"/>
        <v>0</v>
      </c>
      <c r="K216" s="33">
        <f t="shared" ca="1" si="40"/>
        <v>1</v>
      </c>
      <c r="L216" s="16"/>
      <c r="M216" s="36">
        <f t="shared" ca="1" si="46"/>
        <v>15.919999999999998</v>
      </c>
      <c r="N216" s="39">
        <f t="shared" ca="1" si="47"/>
        <v>0</v>
      </c>
      <c r="O216" s="120">
        <f t="shared" ca="1" si="48"/>
        <v>1</v>
      </c>
      <c r="P216" s="39">
        <f t="shared" ca="1" si="49"/>
        <v>15.919999999999998</v>
      </c>
      <c r="Q216" s="39">
        <f t="shared" ca="1" si="41"/>
        <v>0</v>
      </c>
      <c r="R216" s="16"/>
      <c r="S216" s="33">
        <f t="shared" ca="1" si="50"/>
        <v>0</v>
      </c>
      <c r="T216" s="30">
        <f ca="1">COUNTIF(INDIRECT("Mess12!B"&amp;(ROW(A216)*4-9)):INDIRECT("Mess12!B"&amp;(ROW(A216)*4-6)),"&gt;=500")*15</f>
        <v>0</v>
      </c>
    </row>
    <row r="217" spans="1:20" ht="15.6" thickTop="1" thickBot="1" x14ac:dyDescent="0.35">
      <c r="A217" s="8">
        <f t="shared" si="51"/>
        <v>40886.958333332812</v>
      </c>
      <c r="B217" s="27">
        <f t="shared" ca="1" si="42"/>
        <v>0</v>
      </c>
      <c r="C217" s="27">
        <f t="shared" ca="1" si="43"/>
        <v>0</v>
      </c>
      <c r="D217" s="27">
        <f t="shared" ca="1" si="44"/>
        <v>0</v>
      </c>
      <c r="E217" s="16"/>
      <c r="F217" s="46">
        <v>7.18E-4</v>
      </c>
      <c r="G217" s="46">
        <v>21</v>
      </c>
      <c r="H217" s="16"/>
      <c r="I217" s="30">
        <f t="shared" ca="1" si="45"/>
        <v>0</v>
      </c>
      <c r="J217" s="42">
        <f t="shared" ca="1" si="39"/>
        <v>0</v>
      </c>
      <c r="K217" s="33">
        <f t="shared" ca="1" si="40"/>
        <v>1</v>
      </c>
      <c r="L217" s="16"/>
      <c r="M217" s="36">
        <f t="shared" ca="1" si="46"/>
        <v>11.9</v>
      </c>
      <c r="N217" s="39">
        <f t="shared" ca="1" si="47"/>
        <v>0</v>
      </c>
      <c r="O217" s="120">
        <f t="shared" ca="1" si="48"/>
        <v>1</v>
      </c>
      <c r="P217" s="39">
        <f t="shared" ca="1" si="49"/>
        <v>11.9</v>
      </c>
      <c r="Q217" s="39">
        <f t="shared" ca="1" si="41"/>
        <v>0</v>
      </c>
      <c r="R217" s="16"/>
      <c r="S217" s="33">
        <f t="shared" ca="1" si="50"/>
        <v>0</v>
      </c>
      <c r="T217" s="30">
        <f ca="1">COUNTIF(INDIRECT("Mess12!B"&amp;(ROW(A217)*4-9)):INDIRECT("Mess12!B"&amp;(ROW(A217)*4-6)),"&gt;=500")*15</f>
        <v>0</v>
      </c>
    </row>
    <row r="218" spans="1:20" ht="15.6" thickTop="1" thickBot="1" x14ac:dyDescent="0.35">
      <c r="A218" s="8">
        <f t="shared" si="51"/>
        <v>40886.999999999476</v>
      </c>
      <c r="B218" s="27">
        <f t="shared" ca="1" si="42"/>
        <v>0</v>
      </c>
      <c r="C218" s="27">
        <f t="shared" ca="1" si="43"/>
        <v>0</v>
      </c>
      <c r="D218" s="27">
        <f t="shared" ca="1" si="44"/>
        <v>0</v>
      </c>
      <c r="E218" s="16"/>
      <c r="F218" s="46">
        <v>7.18E-4</v>
      </c>
      <c r="G218" s="46">
        <v>21</v>
      </c>
      <c r="H218" s="16"/>
      <c r="I218" s="30">
        <f t="shared" ca="1" si="45"/>
        <v>0</v>
      </c>
      <c r="J218" s="42">
        <f t="shared" ca="1" si="39"/>
        <v>0</v>
      </c>
      <c r="K218" s="33">
        <f t="shared" ca="1" si="40"/>
        <v>1</v>
      </c>
      <c r="L218" s="16"/>
      <c r="M218" s="36">
        <f t="shared" ca="1" si="46"/>
        <v>15.84</v>
      </c>
      <c r="N218" s="39">
        <f t="shared" ca="1" si="47"/>
        <v>0</v>
      </c>
      <c r="O218" s="120">
        <f t="shared" ca="1" si="48"/>
        <v>1</v>
      </c>
      <c r="P218" s="39">
        <f t="shared" ca="1" si="49"/>
        <v>15.84</v>
      </c>
      <c r="Q218" s="39">
        <f t="shared" ca="1" si="41"/>
        <v>0</v>
      </c>
      <c r="R218" s="16"/>
      <c r="S218" s="33">
        <f t="shared" ca="1" si="50"/>
        <v>0</v>
      </c>
      <c r="T218" s="30">
        <f ca="1">COUNTIF(INDIRECT("Mess12!B"&amp;(ROW(A218)*4-9)):INDIRECT("Mess12!B"&amp;(ROW(A218)*4-6)),"&gt;=500")*15</f>
        <v>0</v>
      </c>
    </row>
    <row r="219" spans="1:20" ht="15.6" thickTop="1" thickBot="1" x14ac:dyDescent="0.35">
      <c r="A219" s="8">
        <f t="shared" si="51"/>
        <v>40887.04166666614</v>
      </c>
      <c r="B219" s="27">
        <f t="shared" ca="1" si="42"/>
        <v>0</v>
      </c>
      <c r="C219" s="27">
        <f t="shared" ca="1" si="43"/>
        <v>0</v>
      </c>
      <c r="D219" s="27">
        <f t="shared" ca="1" si="44"/>
        <v>0</v>
      </c>
      <c r="E219" s="16"/>
      <c r="F219" s="46">
        <v>7.18E-4</v>
      </c>
      <c r="G219" s="46">
        <v>21</v>
      </c>
      <c r="H219" s="16"/>
      <c r="I219" s="30">
        <f t="shared" ca="1" si="45"/>
        <v>0</v>
      </c>
      <c r="J219" s="42">
        <f t="shared" ca="1" si="39"/>
        <v>0</v>
      </c>
      <c r="K219" s="33">
        <f t="shared" ca="1" si="40"/>
        <v>1</v>
      </c>
      <c r="L219" s="16"/>
      <c r="M219" s="36">
        <f t="shared" ca="1" si="46"/>
        <v>15.8</v>
      </c>
      <c r="N219" s="39">
        <f t="shared" ca="1" si="47"/>
        <v>0</v>
      </c>
      <c r="O219" s="120">
        <f t="shared" ca="1" si="48"/>
        <v>1</v>
      </c>
      <c r="P219" s="39">
        <f t="shared" ca="1" si="49"/>
        <v>15.8</v>
      </c>
      <c r="Q219" s="39">
        <f t="shared" ca="1" si="41"/>
        <v>0</v>
      </c>
      <c r="R219" s="16"/>
      <c r="S219" s="33">
        <f t="shared" ca="1" si="50"/>
        <v>0</v>
      </c>
      <c r="T219" s="30">
        <f ca="1">COUNTIF(INDIRECT("Mess12!B"&amp;(ROW(A219)*4-9)):INDIRECT("Mess12!B"&amp;(ROW(A219)*4-6)),"&gt;=500")*15</f>
        <v>0</v>
      </c>
    </row>
    <row r="220" spans="1:20" ht="15.6" thickTop="1" thickBot="1" x14ac:dyDescent="0.35">
      <c r="A220" s="8">
        <f t="shared" si="51"/>
        <v>40887.083333332805</v>
      </c>
      <c r="B220" s="27">
        <f t="shared" ca="1" si="42"/>
        <v>0</v>
      </c>
      <c r="C220" s="27">
        <f t="shared" ca="1" si="43"/>
        <v>0</v>
      </c>
      <c r="D220" s="27">
        <f t="shared" ca="1" si="44"/>
        <v>0</v>
      </c>
      <c r="E220" s="16"/>
      <c r="F220" s="46">
        <v>7.18E-4</v>
      </c>
      <c r="G220" s="46">
        <v>21</v>
      </c>
      <c r="H220" s="16"/>
      <c r="I220" s="30">
        <f t="shared" ca="1" si="45"/>
        <v>0</v>
      </c>
      <c r="J220" s="42">
        <f t="shared" ca="1" si="39"/>
        <v>0</v>
      </c>
      <c r="K220" s="33">
        <f t="shared" ca="1" si="40"/>
        <v>1</v>
      </c>
      <c r="L220" s="16"/>
      <c r="M220" s="36">
        <f t="shared" ca="1" si="46"/>
        <v>15.2</v>
      </c>
      <c r="N220" s="39">
        <f t="shared" ca="1" si="47"/>
        <v>0</v>
      </c>
      <c r="O220" s="120">
        <f t="shared" ca="1" si="48"/>
        <v>1</v>
      </c>
      <c r="P220" s="39">
        <f t="shared" ca="1" si="49"/>
        <v>15.2</v>
      </c>
      <c r="Q220" s="39">
        <f t="shared" ca="1" si="41"/>
        <v>0</v>
      </c>
      <c r="R220" s="16"/>
      <c r="S220" s="33">
        <f t="shared" ca="1" si="50"/>
        <v>0</v>
      </c>
      <c r="T220" s="30">
        <f ca="1">COUNTIF(INDIRECT("Mess12!B"&amp;(ROW(A220)*4-9)):INDIRECT("Mess12!B"&amp;(ROW(A220)*4-6)),"&gt;=500")*15</f>
        <v>0</v>
      </c>
    </row>
    <row r="221" spans="1:20" ht="15.6" thickTop="1" thickBot="1" x14ac:dyDescent="0.35">
      <c r="A221" s="8">
        <f t="shared" si="51"/>
        <v>40887.124999999469</v>
      </c>
      <c r="B221" s="27">
        <f t="shared" ca="1" si="42"/>
        <v>0</v>
      </c>
      <c r="C221" s="27">
        <f t="shared" ca="1" si="43"/>
        <v>0</v>
      </c>
      <c r="D221" s="27">
        <f t="shared" ca="1" si="44"/>
        <v>0</v>
      </c>
      <c r="E221" s="16"/>
      <c r="F221" s="46">
        <v>7.18E-4</v>
      </c>
      <c r="G221" s="46">
        <v>21</v>
      </c>
      <c r="H221" s="16"/>
      <c r="I221" s="30">
        <f t="shared" ca="1" si="45"/>
        <v>0</v>
      </c>
      <c r="J221" s="42">
        <f t="shared" ca="1" si="39"/>
        <v>0</v>
      </c>
      <c r="K221" s="33">
        <f t="shared" ca="1" si="40"/>
        <v>1</v>
      </c>
      <c r="L221" s="16"/>
      <c r="M221" s="36">
        <f t="shared" ca="1" si="46"/>
        <v>15.059999999999999</v>
      </c>
      <c r="N221" s="39">
        <f t="shared" ca="1" si="47"/>
        <v>0</v>
      </c>
      <c r="O221" s="120">
        <f t="shared" ca="1" si="48"/>
        <v>1</v>
      </c>
      <c r="P221" s="39">
        <f t="shared" ca="1" si="49"/>
        <v>15.059999999999999</v>
      </c>
      <c r="Q221" s="39">
        <f t="shared" ca="1" si="41"/>
        <v>0</v>
      </c>
      <c r="R221" s="16"/>
      <c r="S221" s="33">
        <f t="shared" ca="1" si="50"/>
        <v>0</v>
      </c>
      <c r="T221" s="30">
        <f ca="1">COUNTIF(INDIRECT("Mess12!B"&amp;(ROW(A221)*4-9)):INDIRECT("Mess12!B"&amp;(ROW(A221)*4-6)),"&gt;=500")*15</f>
        <v>0</v>
      </c>
    </row>
    <row r="222" spans="1:20" ht="15.6" thickTop="1" thickBot="1" x14ac:dyDescent="0.35">
      <c r="A222" s="8">
        <f t="shared" si="51"/>
        <v>40887.166666666133</v>
      </c>
      <c r="B222" s="27">
        <f t="shared" ca="1" si="42"/>
        <v>0</v>
      </c>
      <c r="C222" s="27">
        <f t="shared" ca="1" si="43"/>
        <v>0</v>
      </c>
      <c r="D222" s="27">
        <f t="shared" ca="1" si="44"/>
        <v>0</v>
      </c>
      <c r="E222" s="16"/>
      <c r="F222" s="46">
        <v>7.18E-4</v>
      </c>
      <c r="G222" s="46">
        <v>21</v>
      </c>
      <c r="H222" s="16"/>
      <c r="I222" s="30">
        <f t="shared" ca="1" si="45"/>
        <v>0</v>
      </c>
      <c r="J222" s="42">
        <f t="shared" ca="1" si="39"/>
        <v>0</v>
      </c>
      <c r="K222" s="33">
        <f t="shared" ca="1" si="40"/>
        <v>1</v>
      </c>
      <c r="L222" s="16"/>
      <c r="M222" s="36">
        <f t="shared" ca="1" si="46"/>
        <v>15.34</v>
      </c>
      <c r="N222" s="39">
        <f t="shared" ca="1" si="47"/>
        <v>0</v>
      </c>
      <c r="O222" s="120">
        <f t="shared" ca="1" si="48"/>
        <v>1</v>
      </c>
      <c r="P222" s="39">
        <f t="shared" ca="1" si="49"/>
        <v>15.34</v>
      </c>
      <c r="Q222" s="39">
        <f t="shared" ca="1" si="41"/>
        <v>0</v>
      </c>
      <c r="R222" s="16"/>
      <c r="S222" s="33">
        <f t="shared" ca="1" si="50"/>
        <v>0</v>
      </c>
      <c r="T222" s="30">
        <f ca="1">COUNTIF(INDIRECT("Mess12!B"&amp;(ROW(A222)*4-9)):INDIRECT("Mess12!B"&amp;(ROW(A222)*4-6)),"&gt;=500")*15</f>
        <v>0</v>
      </c>
    </row>
    <row r="223" spans="1:20" ht="15.6" thickTop="1" thickBot="1" x14ac:dyDescent="0.35">
      <c r="A223" s="8">
        <f t="shared" si="51"/>
        <v>40887.208333332797</v>
      </c>
      <c r="B223" s="27">
        <f t="shared" ca="1" si="42"/>
        <v>0</v>
      </c>
      <c r="C223" s="27">
        <f t="shared" ca="1" si="43"/>
        <v>0</v>
      </c>
      <c r="D223" s="27">
        <f t="shared" ca="1" si="44"/>
        <v>0</v>
      </c>
      <c r="E223" s="16"/>
      <c r="F223" s="46">
        <v>7.18E-4</v>
      </c>
      <c r="G223" s="46">
        <v>21</v>
      </c>
      <c r="H223" s="16"/>
      <c r="I223" s="30">
        <f t="shared" ca="1" si="45"/>
        <v>0</v>
      </c>
      <c r="J223" s="42">
        <f t="shared" ca="1" si="39"/>
        <v>0</v>
      </c>
      <c r="K223" s="33">
        <f t="shared" ca="1" si="40"/>
        <v>1</v>
      </c>
      <c r="L223" s="16"/>
      <c r="M223" s="36">
        <f t="shared" ca="1" si="46"/>
        <v>15.5</v>
      </c>
      <c r="N223" s="39">
        <f t="shared" ca="1" si="47"/>
        <v>0</v>
      </c>
      <c r="O223" s="120">
        <f t="shared" ca="1" si="48"/>
        <v>1</v>
      </c>
      <c r="P223" s="39">
        <f t="shared" ca="1" si="49"/>
        <v>15.5</v>
      </c>
      <c r="Q223" s="39">
        <f t="shared" ca="1" si="41"/>
        <v>0</v>
      </c>
      <c r="R223" s="16"/>
      <c r="S223" s="33">
        <f t="shared" ca="1" si="50"/>
        <v>0</v>
      </c>
      <c r="T223" s="30">
        <f ca="1">COUNTIF(INDIRECT("Mess12!B"&amp;(ROW(A223)*4-9)):INDIRECT("Mess12!B"&amp;(ROW(A223)*4-6)),"&gt;=500")*15</f>
        <v>0</v>
      </c>
    </row>
    <row r="224" spans="1:20" ht="15.6" thickTop="1" thickBot="1" x14ac:dyDescent="0.35">
      <c r="A224" s="8">
        <f t="shared" si="51"/>
        <v>40887.249999999462</v>
      </c>
      <c r="B224" s="27">
        <f t="shared" ca="1" si="42"/>
        <v>0</v>
      </c>
      <c r="C224" s="27">
        <f t="shared" ca="1" si="43"/>
        <v>0</v>
      </c>
      <c r="D224" s="27">
        <f t="shared" ca="1" si="44"/>
        <v>0</v>
      </c>
      <c r="E224" s="16"/>
      <c r="F224" s="46">
        <v>7.18E-4</v>
      </c>
      <c r="G224" s="46">
        <v>21</v>
      </c>
      <c r="H224" s="16"/>
      <c r="I224" s="30">
        <f t="shared" ca="1" si="45"/>
        <v>0</v>
      </c>
      <c r="J224" s="42">
        <f t="shared" ca="1" si="39"/>
        <v>0</v>
      </c>
      <c r="K224" s="33">
        <f t="shared" ca="1" si="40"/>
        <v>1</v>
      </c>
      <c r="L224" s="16"/>
      <c r="M224" s="36">
        <f t="shared" ca="1" si="46"/>
        <v>15.76</v>
      </c>
      <c r="N224" s="39">
        <f t="shared" ca="1" si="47"/>
        <v>0</v>
      </c>
      <c r="O224" s="120">
        <f t="shared" ca="1" si="48"/>
        <v>1</v>
      </c>
      <c r="P224" s="39">
        <f t="shared" ca="1" si="49"/>
        <v>15.76</v>
      </c>
      <c r="Q224" s="39">
        <f t="shared" ca="1" si="41"/>
        <v>0</v>
      </c>
      <c r="R224" s="16"/>
      <c r="S224" s="33">
        <f t="shared" ca="1" si="50"/>
        <v>0</v>
      </c>
      <c r="T224" s="30">
        <f ca="1">COUNTIF(INDIRECT("Mess12!B"&amp;(ROW(A224)*4-9)):INDIRECT("Mess12!B"&amp;(ROW(A224)*4-6)),"&gt;=500")*15</f>
        <v>0</v>
      </c>
    </row>
    <row r="225" spans="1:20" ht="15.6" thickTop="1" thickBot="1" x14ac:dyDescent="0.35">
      <c r="A225" s="8">
        <f t="shared" si="51"/>
        <v>40887.291666666126</v>
      </c>
      <c r="B225" s="27">
        <f t="shared" ca="1" si="42"/>
        <v>0</v>
      </c>
      <c r="C225" s="27">
        <f t="shared" ca="1" si="43"/>
        <v>0</v>
      </c>
      <c r="D225" s="27">
        <f t="shared" ca="1" si="44"/>
        <v>0</v>
      </c>
      <c r="E225" s="16"/>
      <c r="F225" s="46">
        <v>7.18E-4</v>
      </c>
      <c r="G225" s="46">
        <v>21</v>
      </c>
      <c r="H225" s="16"/>
      <c r="I225" s="30">
        <f t="shared" ca="1" si="45"/>
        <v>0</v>
      </c>
      <c r="J225" s="42">
        <f t="shared" ca="1" si="39"/>
        <v>0</v>
      </c>
      <c r="K225" s="33">
        <f t="shared" ca="1" si="40"/>
        <v>1</v>
      </c>
      <c r="L225" s="16"/>
      <c r="M225" s="36">
        <f t="shared" ca="1" si="46"/>
        <v>16.060000000000002</v>
      </c>
      <c r="N225" s="39">
        <f t="shared" ca="1" si="47"/>
        <v>0</v>
      </c>
      <c r="O225" s="120">
        <f t="shared" ca="1" si="48"/>
        <v>1</v>
      </c>
      <c r="P225" s="39">
        <f t="shared" ca="1" si="49"/>
        <v>16.060000000000002</v>
      </c>
      <c r="Q225" s="39">
        <f t="shared" ca="1" si="41"/>
        <v>0</v>
      </c>
      <c r="R225" s="16"/>
      <c r="S225" s="33">
        <f t="shared" ca="1" si="50"/>
        <v>0</v>
      </c>
      <c r="T225" s="30">
        <f ca="1">COUNTIF(INDIRECT("Mess12!B"&amp;(ROW(A225)*4-9)):INDIRECT("Mess12!B"&amp;(ROW(A225)*4-6)),"&gt;=500")*15</f>
        <v>0</v>
      </c>
    </row>
    <row r="226" spans="1:20" ht="15.6" thickTop="1" thickBot="1" x14ac:dyDescent="0.35">
      <c r="A226" s="8">
        <f t="shared" si="51"/>
        <v>40887.33333333279</v>
      </c>
      <c r="B226" s="27">
        <f t="shared" ca="1" si="42"/>
        <v>0</v>
      </c>
      <c r="C226" s="27">
        <f t="shared" ca="1" si="43"/>
        <v>0</v>
      </c>
      <c r="D226" s="27">
        <f t="shared" ca="1" si="44"/>
        <v>0</v>
      </c>
      <c r="E226" s="16"/>
      <c r="F226" s="46">
        <v>7.18E-4</v>
      </c>
      <c r="G226" s="46">
        <v>21</v>
      </c>
      <c r="H226" s="16"/>
      <c r="I226" s="30">
        <f t="shared" ca="1" si="45"/>
        <v>0</v>
      </c>
      <c r="J226" s="42">
        <f t="shared" ca="1" si="39"/>
        <v>0</v>
      </c>
      <c r="K226" s="33">
        <f t="shared" ca="1" si="40"/>
        <v>1</v>
      </c>
      <c r="L226" s="16"/>
      <c r="M226" s="36">
        <f t="shared" ca="1" si="46"/>
        <v>16.220000000000002</v>
      </c>
      <c r="N226" s="39">
        <f t="shared" ca="1" si="47"/>
        <v>0</v>
      </c>
      <c r="O226" s="120">
        <f t="shared" ca="1" si="48"/>
        <v>1</v>
      </c>
      <c r="P226" s="39">
        <f t="shared" ca="1" si="49"/>
        <v>16.220000000000002</v>
      </c>
      <c r="Q226" s="39">
        <f t="shared" ca="1" si="41"/>
        <v>0</v>
      </c>
      <c r="R226" s="16"/>
      <c r="S226" s="33">
        <f t="shared" ca="1" si="50"/>
        <v>0</v>
      </c>
      <c r="T226" s="30">
        <f ca="1">COUNTIF(INDIRECT("Mess12!B"&amp;(ROW(A226)*4-9)):INDIRECT("Mess12!B"&amp;(ROW(A226)*4-6)),"&gt;=500")*15</f>
        <v>0</v>
      </c>
    </row>
    <row r="227" spans="1:20" ht="15.6" thickTop="1" thickBot="1" x14ac:dyDescent="0.35">
      <c r="A227" s="8">
        <f t="shared" si="51"/>
        <v>40887.374999999454</v>
      </c>
      <c r="B227" s="27">
        <f t="shared" ca="1" si="42"/>
        <v>0</v>
      </c>
      <c r="C227" s="27">
        <f t="shared" ca="1" si="43"/>
        <v>0</v>
      </c>
      <c r="D227" s="27">
        <f t="shared" ca="1" si="44"/>
        <v>0</v>
      </c>
      <c r="E227" s="16"/>
      <c r="F227" s="46">
        <v>7.18E-4</v>
      </c>
      <c r="G227" s="46">
        <v>21</v>
      </c>
      <c r="H227" s="16"/>
      <c r="I227" s="30">
        <f t="shared" ca="1" si="45"/>
        <v>0</v>
      </c>
      <c r="J227" s="42">
        <f t="shared" ca="1" si="39"/>
        <v>0</v>
      </c>
      <c r="K227" s="33">
        <f t="shared" ca="1" si="40"/>
        <v>1</v>
      </c>
      <c r="L227" s="16"/>
      <c r="M227" s="36">
        <f t="shared" ca="1" si="46"/>
        <v>16.34</v>
      </c>
      <c r="N227" s="39">
        <f t="shared" ca="1" si="47"/>
        <v>0</v>
      </c>
      <c r="O227" s="120">
        <f t="shared" ca="1" si="48"/>
        <v>1</v>
      </c>
      <c r="P227" s="39">
        <f t="shared" ca="1" si="49"/>
        <v>16.34</v>
      </c>
      <c r="Q227" s="39">
        <f t="shared" ca="1" si="41"/>
        <v>0</v>
      </c>
      <c r="R227" s="16"/>
      <c r="S227" s="33">
        <f t="shared" ca="1" si="50"/>
        <v>0</v>
      </c>
      <c r="T227" s="30">
        <f ca="1">COUNTIF(INDIRECT("Mess12!B"&amp;(ROW(A227)*4-9)):INDIRECT("Mess12!B"&amp;(ROW(A227)*4-6)),"&gt;=500")*15</f>
        <v>0</v>
      </c>
    </row>
    <row r="228" spans="1:20" ht="15.6" thickTop="1" thickBot="1" x14ac:dyDescent="0.35">
      <c r="A228" s="8">
        <f t="shared" si="51"/>
        <v>40887.416666666119</v>
      </c>
      <c r="B228" s="27">
        <f t="shared" ca="1" si="42"/>
        <v>0</v>
      </c>
      <c r="C228" s="27">
        <f t="shared" ca="1" si="43"/>
        <v>0</v>
      </c>
      <c r="D228" s="27">
        <f t="shared" ca="1" si="44"/>
        <v>0</v>
      </c>
      <c r="E228" s="16"/>
      <c r="F228" s="46">
        <v>7.18E-4</v>
      </c>
      <c r="G228" s="46">
        <v>21</v>
      </c>
      <c r="H228" s="16"/>
      <c r="I228" s="30">
        <f t="shared" ca="1" si="45"/>
        <v>0</v>
      </c>
      <c r="J228" s="42">
        <f t="shared" ca="1" si="39"/>
        <v>0</v>
      </c>
      <c r="K228" s="33">
        <f t="shared" ca="1" si="40"/>
        <v>1</v>
      </c>
      <c r="L228" s="16"/>
      <c r="M228" s="36">
        <f t="shared" ca="1" si="46"/>
        <v>15.3</v>
      </c>
      <c r="N228" s="39">
        <f t="shared" ca="1" si="47"/>
        <v>0</v>
      </c>
      <c r="O228" s="120">
        <f t="shared" ca="1" si="48"/>
        <v>1</v>
      </c>
      <c r="P228" s="39">
        <f t="shared" ca="1" si="49"/>
        <v>15.3</v>
      </c>
      <c r="Q228" s="39">
        <f t="shared" ca="1" si="41"/>
        <v>0</v>
      </c>
      <c r="R228" s="16"/>
      <c r="S228" s="33">
        <f t="shared" ca="1" si="50"/>
        <v>0</v>
      </c>
      <c r="T228" s="30">
        <f ca="1">COUNTIF(INDIRECT("Mess12!B"&amp;(ROW(A228)*4-9)):INDIRECT("Mess12!B"&amp;(ROW(A228)*4-6)),"&gt;=500")*15</f>
        <v>0</v>
      </c>
    </row>
    <row r="229" spans="1:20" ht="15.6" thickTop="1" thickBot="1" x14ac:dyDescent="0.35">
      <c r="A229" s="8">
        <f t="shared" si="51"/>
        <v>40887.458333332783</v>
      </c>
      <c r="B229" s="27">
        <f t="shared" ca="1" si="42"/>
        <v>0</v>
      </c>
      <c r="C229" s="27">
        <f t="shared" ca="1" si="43"/>
        <v>0</v>
      </c>
      <c r="D229" s="27">
        <f t="shared" ca="1" si="44"/>
        <v>0</v>
      </c>
      <c r="E229" s="16"/>
      <c r="F229" s="46">
        <v>7.18E-4</v>
      </c>
      <c r="G229" s="46">
        <v>21</v>
      </c>
      <c r="H229" s="16"/>
      <c r="I229" s="30">
        <f t="shared" ca="1" si="45"/>
        <v>0</v>
      </c>
      <c r="J229" s="42">
        <f t="shared" ca="1" si="39"/>
        <v>0</v>
      </c>
      <c r="K229" s="33">
        <f t="shared" ca="1" si="40"/>
        <v>1</v>
      </c>
      <c r="L229" s="16"/>
      <c r="M229" s="36">
        <f t="shared" ca="1" si="46"/>
        <v>15.38</v>
      </c>
      <c r="N229" s="39">
        <f t="shared" ca="1" si="47"/>
        <v>0</v>
      </c>
      <c r="O229" s="120">
        <f t="shared" ca="1" si="48"/>
        <v>1</v>
      </c>
      <c r="P229" s="39">
        <f t="shared" ca="1" si="49"/>
        <v>15.38</v>
      </c>
      <c r="Q229" s="39">
        <f t="shared" ca="1" si="41"/>
        <v>0</v>
      </c>
      <c r="R229" s="16"/>
      <c r="S229" s="33">
        <f t="shared" ca="1" si="50"/>
        <v>0</v>
      </c>
      <c r="T229" s="30">
        <f ca="1">COUNTIF(INDIRECT("Mess12!B"&amp;(ROW(A229)*4-9)):INDIRECT("Mess12!B"&amp;(ROW(A229)*4-6)),"&gt;=500")*15</f>
        <v>0</v>
      </c>
    </row>
    <row r="230" spans="1:20" ht="15.6" thickTop="1" thickBot="1" x14ac:dyDescent="0.35">
      <c r="A230" s="8">
        <f t="shared" si="51"/>
        <v>40887.499999999447</v>
      </c>
      <c r="B230" s="27">
        <f t="shared" ca="1" si="42"/>
        <v>0</v>
      </c>
      <c r="C230" s="27">
        <f t="shared" ca="1" si="43"/>
        <v>0</v>
      </c>
      <c r="D230" s="27">
        <f t="shared" ca="1" si="44"/>
        <v>0</v>
      </c>
      <c r="E230" s="16"/>
      <c r="F230" s="46">
        <v>7.18E-4</v>
      </c>
      <c r="G230" s="46">
        <v>21</v>
      </c>
      <c r="H230" s="16"/>
      <c r="I230" s="30">
        <f t="shared" ca="1" si="45"/>
        <v>0</v>
      </c>
      <c r="J230" s="42">
        <f t="shared" ca="1" si="39"/>
        <v>0</v>
      </c>
      <c r="K230" s="33">
        <f t="shared" ca="1" si="40"/>
        <v>1</v>
      </c>
      <c r="L230" s="16"/>
      <c r="M230" s="36">
        <f t="shared" ca="1" si="46"/>
        <v>15.540000000000001</v>
      </c>
      <c r="N230" s="39">
        <f t="shared" ca="1" si="47"/>
        <v>0</v>
      </c>
      <c r="O230" s="120">
        <f t="shared" ca="1" si="48"/>
        <v>1</v>
      </c>
      <c r="P230" s="39">
        <f t="shared" ca="1" si="49"/>
        <v>15.540000000000001</v>
      </c>
      <c r="Q230" s="39">
        <f t="shared" ca="1" si="41"/>
        <v>0</v>
      </c>
      <c r="R230" s="16"/>
      <c r="S230" s="33">
        <f t="shared" ca="1" si="50"/>
        <v>0</v>
      </c>
      <c r="T230" s="30">
        <f ca="1">COUNTIF(INDIRECT("Mess12!B"&amp;(ROW(A230)*4-9)):INDIRECT("Mess12!B"&amp;(ROW(A230)*4-6)),"&gt;=500")*15</f>
        <v>0</v>
      </c>
    </row>
    <row r="231" spans="1:20" ht="15.6" thickTop="1" thickBot="1" x14ac:dyDescent="0.35">
      <c r="A231" s="8">
        <f t="shared" si="51"/>
        <v>40887.541666666111</v>
      </c>
      <c r="B231" s="27">
        <f t="shared" ca="1" si="42"/>
        <v>0</v>
      </c>
      <c r="C231" s="27">
        <f t="shared" ca="1" si="43"/>
        <v>0</v>
      </c>
      <c r="D231" s="27">
        <f t="shared" ca="1" si="44"/>
        <v>0</v>
      </c>
      <c r="E231" s="16"/>
      <c r="F231" s="46">
        <v>7.18E-4</v>
      </c>
      <c r="G231" s="46">
        <v>21</v>
      </c>
      <c r="H231" s="16"/>
      <c r="I231" s="30">
        <f t="shared" ca="1" si="45"/>
        <v>0</v>
      </c>
      <c r="J231" s="42">
        <f t="shared" ca="1" si="39"/>
        <v>0</v>
      </c>
      <c r="K231" s="33">
        <f t="shared" ca="1" si="40"/>
        <v>1</v>
      </c>
      <c r="L231" s="16"/>
      <c r="M231" s="36">
        <f t="shared" ca="1" si="46"/>
        <v>15.780000000000001</v>
      </c>
      <c r="N231" s="39">
        <f t="shared" ca="1" si="47"/>
        <v>0</v>
      </c>
      <c r="O231" s="120">
        <f t="shared" ca="1" si="48"/>
        <v>1</v>
      </c>
      <c r="P231" s="39">
        <f t="shared" ca="1" si="49"/>
        <v>15.780000000000001</v>
      </c>
      <c r="Q231" s="39">
        <f t="shared" ca="1" si="41"/>
        <v>0</v>
      </c>
      <c r="R231" s="16"/>
      <c r="S231" s="33">
        <f t="shared" ca="1" si="50"/>
        <v>0</v>
      </c>
      <c r="T231" s="30">
        <f ca="1">COUNTIF(INDIRECT("Mess12!B"&amp;(ROW(A231)*4-9)):INDIRECT("Mess12!B"&amp;(ROW(A231)*4-6)),"&gt;=500")*15</f>
        <v>0</v>
      </c>
    </row>
    <row r="232" spans="1:20" ht="15.6" thickTop="1" thickBot="1" x14ac:dyDescent="0.35">
      <c r="A232" s="8">
        <f t="shared" si="51"/>
        <v>40887.583333332776</v>
      </c>
      <c r="B232" s="27">
        <f t="shared" ca="1" si="42"/>
        <v>0</v>
      </c>
      <c r="C232" s="27">
        <f t="shared" ca="1" si="43"/>
        <v>0</v>
      </c>
      <c r="D232" s="27">
        <f t="shared" ca="1" si="44"/>
        <v>0</v>
      </c>
      <c r="E232" s="16"/>
      <c r="F232" s="46">
        <v>7.18E-4</v>
      </c>
      <c r="G232" s="46">
        <v>21</v>
      </c>
      <c r="H232" s="16"/>
      <c r="I232" s="30">
        <f t="shared" ca="1" si="45"/>
        <v>0</v>
      </c>
      <c r="J232" s="42">
        <f t="shared" ca="1" si="39"/>
        <v>0</v>
      </c>
      <c r="K232" s="33">
        <f t="shared" ca="1" si="40"/>
        <v>1</v>
      </c>
      <c r="L232" s="16"/>
      <c r="M232" s="36">
        <f t="shared" ca="1" si="46"/>
        <v>15.919999999999998</v>
      </c>
      <c r="N232" s="39">
        <f t="shared" ca="1" si="47"/>
        <v>0</v>
      </c>
      <c r="O232" s="120">
        <f t="shared" ca="1" si="48"/>
        <v>1</v>
      </c>
      <c r="P232" s="39">
        <f t="shared" ca="1" si="49"/>
        <v>15.919999999999998</v>
      </c>
      <c r="Q232" s="39">
        <f t="shared" ca="1" si="41"/>
        <v>0</v>
      </c>
      <c r="R232" s="16"/>
      <c r="S232" s="33">
        <f t="shared" ca="1" si="50"/>
        <v>0</v>
      </c>
      <c r="T232" s="30">
        <f ca="1">COUNTIF(INDIRECT("Mess12!B"&amp;(ROW(A232)*4-9)):INDIRECT("Mess12!B"&amp;(ROW(A232)*4-6)),"&gt;=500")*15</f>
        <v>0</v>
      </c>
    </row>
    <row r="233" spans="1:20" ht="15.6" thickTop="1" thickBot="1" x14ac:dyDescent="0.35">
      <c r="A233" s="8">
        <f t="shared" si="51"/>
        <v>40887.62499999944</v>
      </c>
      <c r="B233" s="27">
        <f t="shared" ca="1" si="42"/>
        <v>0</v>
      </c>
      <c r="C233" s="27">
        <f t="shared" ca="1" si="43"/>
        <v>0</v>
      </c>
      <c r="D233" s="27">
        <f t="shared" ca="1" si="44"/>
        <v>0</v>
      </c>
      <c r="E233" s="16"/>
      <c r="F233" s="46">
        <v>7.18E-4</v>
      </c>
      <c r="G233" s="46">
        <v>21</v>
      </c>
      <c r="H233" s="16"/>
      <c r="I233" s="30">
        <f t="shared" ca="1" si="45"/>
        <v>0</v>
      </c>
      <c r="J233" s="42">
        <f t="shared" ca="1" si="39"/>
        <v>0</v>
      </c>
      <c r="K233" s="33">
        <f t="shared" ca="1" si="40"/>
        <v>1</v>
      </c>
      <c r="L233" s="16"/>
      <c r="M233" s="36">
        <f t="shared" ca="1" si="46"/>
        <v>16.12</v>
      </c>
      <c r="N233" s="39">
        <f t="shared" ca="1" si="47"/>
        <v>0</v>
      </c>
      <c r="O233" s="120">
        <f t="shared" ca="1" si="48"/>
        <v>1</v>
      </c>
      <c r="P233" s="39">
        <f t="shared" ca="1" si="49"/>
        <v>16.12</v>
      </c>
      <c r="Q233" s="39">
        <f t="shared" ca="1" si="41"/>
        <v>0</v>
      </c>
      <c r="R233" s="16"/>
      <c r="S233" s="33">
        <f t="shared" ca="1" si="50"/>
        <v>0</v>
      </c>
      <c r="T233" s="30">
        <f ca="1">COUNTIF(INDIRECT("Mess12!B"&amp;(ROW(A233)*4-9)):INDIRECT("Mess12!B"&amp;(ROW(A233)*4-6)),"&gt;=500")*15</f>
        <v>0</v>
      </c>
    </row>
    <row r="234" spans="1:20" ht="15.6" thickTop="1" thickBot="1" x14ac:dyDescent="0.35">
      <c r="A234" s="8">
        <f t="shared" si="51"/>
        <v>40887.666666666104</v>
      </c>
      <c r="B234" s="27">
        <f t="shared" ca="1" si="42"/>
        <v>0.45384176880000004</v>
      </c>
      <c r="C234" s="27">
        <f t="shared" ca="1" si="43"/>
        <v>0.50426863200000005</v>
      </c>
      <c r="D234" s="27">
        <f t="shared" ca="1" si="44"/>
        <v>5.0426863199999991E-2</v>
      </c>
      <c r="E234" s="16"/>
      <c r="F234" s="46">
        <v>7.18E-4</v>
      </c>
      <c r="G234" s="46">
        <v>21</v>
      </c>
      <c r="H234" s="16"/>
      <c r="I234" s="30">
        <f t="shared" ca="1" si="45"/>
        <v>90</v>
      </c>
      <c r="J234" s="42">
        <f t="shared" ca="1" si="39"/>
        <v>90</v>
      </c>
      <c r="K234" s="33">
        <f t="shared" ca="1" si="40"/>
        <v>1</v>
      </c>
      <c r="L234" s="16"/>
      <c r="M234" s="36">
        <f t="shared" ca="1" si="46"/>
        <v>37.160000000000004</v>
      </c>
      <c r="N234" s="39">
        <f t="shared" ca="1" si="47"/>
        <v>0</v>
      </c>
      <c r="O234" s="120">
        <f t="shared" ca="1" si="48"/>
        <v>1</v>
      </c>
      <c r="P234" s="39">
        <f t="shared" ca="1" si="49"/>
        <v>37.160000000000004</v>
      </c>
      <c r="Q234" s="39">
        <f t="shared" ca="1" si="41"/>
        <v>0</v>
      </c>
      <c r="R234" s="16"/>
      <c r="S234" s="33">
        <f t="shared" ca="1" si="50"/>
        <v>0.9</v>
      </c>
      <c r="T234" s="30">
        <f ca="1">COUNTIF(INDIRECT("Mess12!B"&amp;(ROW(A234)*4-9)):INDIRECT("Mess12!B"&amp;(ROW(A234)*4-6)),"&gt;=500")*15</f>
        <v>45</v>
      </c>
    </row>
    <row r="235" spans="1:20" ht="15.6" thickTop="1" thickBot="1" x14ac:dyDescent="0.35">
      <c r="A235" s="8">
        <f t="shared" si="51"/>
        <v>40887.708333332768</v>
      </c>
      <c r="B235" s="27">
        <f t="shared" ca="1" si="42"/>
        <v>0.50211097020000006</v>
      </c>
      <c r="C235" s="27">
        <f t="shared" ca="1" si="43"/>
        <v>0.55790107800000011</v>
      </c>
      <c r="D235" s="27">
        <f t="shared" ca="1" si="44"/>
        <v>5.5790107799999995E-2</v>
      </c>
      <c r="E235" s="16"/>
      <c r="F235" s="46">
        <v>7.18E-4</v>
      </c>
      <c r="G235" s="46">
        <v>21</v>
      </c>
      <c r="H235" s="16"/>
      <c r="I235" s="30">
        <f t="shared" ca="1" si="45"/>
        <v>113.5</v>
      </c>
      <c r="J235" s="42">
        <f t="shared" ca="1" si="39"/>
        <v>113.5</v>
      </c>
      <c r="K235" s="33">
        <f t="shared" ca="1" si="40"/>
        <v>1</v>
      </c>
      <c r="L235" s="16"/>
      <c r="M235" s="36">
        <f t="shared" ca="1" si="46"/>
        <v>32.6</v>
      </c>
      <c r="N235" s="39">
        <f t="shared" ca="1" si="47"/>
        <v>0</v>
      </c>
      <c r="O235" s="120">
        <f t="shared" ca="1" si="48"/>
        <v>1</v>
      </c>
      <c r="P235" s="39">
        <f t="shared" ca="1" si="49"/>
        <v>32.6</v>
      </c>
      <c r="Q235" s="39">
        <f t="shared" ca="1" si="41"/>
        <v>0</v>
      </c>
      <c r="R235" s="16"/>
      <c r="S235" s="33">
        <f t="shared" ca="1" si="50"/>
        <v>0.9</v>
      </c>
      <c r="T235" s="30">
        <f ca="1">COUNTIF(INDIRECT("Mess12!B"&amp;(ROW(A235)*4-9)):INDIRECT("Mess12!B"&amp;(ROW(A235)*4-6)),"&gt;=500")*15</f>
        <v>60</v>
      </c>
    </row>
    <row r="236" spans="1:20" ht="15.6" thickTop="1" thickBot="1" x14ac:dyDescent="0.35">
      <c r="A236" s="8">
        <f t="shared" si="51"/>
        <v>40887.749999999432</v>
      </c>
      <c r="B236" s="27">
        <f t="shared" ca="1" si="42"/>
        <v>0.45429772751999992</v>
      </c>
      <c r="C236" s="27">
        <f t="shared" ca="1" si="43"/>
        <v>0.50477525279999991</v>
      </c>
      <c r="D236" s="27">
        <f t="shared" ca="1" si="44"/>
        <v>5.0477525279999977E-2</v>
      </c>
      <c r="E236" s="16"/>
      <c r="F236" s="46">
        <v>7.18E-4</v>
      </c>
      <c r="G236" s="46">
        <v>21</v>
      </c>
      <c r="H236" s="16"/>
      <c r="I236" s="30">
        <f t="shared" ca="1" si="45"/>
        <v>111</v>
      </c>
      <c r="J236" s="42">
        <f t="shared" ca="1" si="39"/>
        <v>111</v>
      </c>
      <c r="K236" s="33">
        <f t="shared" ca="1" si="40"/>
        <v>1</v>
      </c>
      <c r="L236" s="16"/>
      <c r="M236" s="36">
        <f t="shared" ca="1" si="46"/>
        <v>30.159999999999997</v>
      </c>
      <c r="N236" s="39">
        <f t="shared" ca="1" si="47"/>
        <v>0</v>
      </c>
      <c r="O236" s="120">
        <f t="shared" ca="1" si="48"/>
        <v>1</v>
      </c>
      <c r="P236" s="39">
        <f t="shared" ca="1" si="49"/>
        <v>30.159999999999997</v>
      </c>
      <c r="Q236" s="39">
        <f t="shared" ca="1" si="41"/>
        <v>0</v>
      </c>
      <c r="R236" s="16"/>
      <c r="S236" s="33">
        <f t="shared" ca="1" si="50"/>
        <v>0.9</v>
      </c>
      <c r="T236" s="30">
        <f ca="1">COUNTIF(INDIRECT("Mess12!B"&amp;(ROW(A236)*4-9)):INDIRECT("Mess12!B"&amp;(ROW(A236)*4-6)),"&gt;=500")*15</f>
        <v>60</v>
      </c>
    </row>
    <row r="237" spans="1:20" ht="15.6" thickTop="1" thickBot="1" x14ac:dyDescent="0.35">
      <c r="A237" s="8">
        <f t="shared" si="51"/>
        <v>40887.791666666097</v>
      </c>
      <c r="B237" s="27">
        <f t="shared" ca="1" si="42"/>
        <v>0.42052557078000008</v>
      </c>
      <c r="C237" s="27">
        <f t="shared" ca="1" si="43"/>
        <v>0.46725063420000007</v>
      </c>
      <c r="D237" s="27">
        <f t="shared" ca="1" si="44"/>
        <v>4.6725063419999997E-2</v>
      </c>
      <c r="E237" s="16"/>
      <c r="F237" s="46">
        <v>7.18E-4</v>
      </c>
      <c r="G237" s="46">
        <v>21</v>
      </c>
      <c r="H237" s="16"/>
      <c r="I237" s="30">
        <f t="shared" ca="1" si="45"/>
        <v>107.75</v>
      </c>
      <c r="J237" s="42">
        <f t="shared" ca="1" si="39"/>
        <v>107.75</v>
      </c>
      <c r="K237" s="33">
        <f t="shared" ca="1" si="40"/>
        <v>1</v>
      </c>
      <c r="L237" s="16"/>
      <c r="M237" s="36">
        <f t="shared" ca="1" si="46"/>
        <v>28.76</v>
      </c>
      <c r="N237" s="39">
        <f t="shared" ca="1" si="47"/>
        <v>0</v>
      </c>
      <c r="O237" s="120">
        <f t="shared" ca="1" si="48"/>
        <v>1</v>
      </c>
      <c r="P237" s="39">
        <f t="shared" ca="1" si="49"/>
        <v>28.76</v>
      </c>
      <c r="Q237" s="39">
        <f t="shared" ca="1" si="41"/>
        <v>0</v>
      </c>
      <c r="R237" s="16"/>
      <c r="S237" s="33">
        <f t="shared" ca="1" si="50"/>
        <v>0.9</v>
      </c>
      <c r="T237" s="30">
        <f ca="1">COUNTIF(INDIRECT("Mess12!B"&amp;(ROW(A237)*4-9)):INDIRECT("Mess12!B"&amp;(ROW(A237)*4-6)),"&gt;=500")*15</f>
        <v>60</v>
      </c>
    </row>
    <row r="238" spans="1:20" ht="15.6" thickTop="1" thickBot="1" x14ac:dyDescent="0.35">
      <c r="A238" s="8">
        <f t="shared" si="51"/>
        <v>40887.833333332761</v>
      </c>
      <c r="B238" s="27">
        <f t="shared" ca="1" si="42"/>
        <v>0.40017434184000006</v>
      </c>
      <c r="C238" s="27">
        <f t="shared" ca="1" si="43"/>
        <v>0.44463815760000003</v>
      </c>
      <c r="D238" s="27">
        <f t="shared" ca="1" si="44"/>
        <v>4.446381575999999E-2</v>
      </c>
      <c r="E238" s="16"/>
      <c r="F238" s="46">
        <v>7.18E-4</v>
      </c>
      <c r="G238" s="46">
        <v>21</v>
      </c>
      <c r="H238" s="16"/>
      <c r="I238" s="30">
        <f t="shared" ca="1" si="45"/>
        <v>107</v>
      </c>
      <c r="J238" s="42">
        <f t="shared" ca="1" si="39"/>
        <v>107</v>
      </c>
      <c r="K238" s="33">
        <f t="shared" ca="1" si="40"/>
        <v>1</v>
      </c>
      <c r="L238" s="16"/>
      <c r="M238" s="36">
        <f t="shared" ca="1" si="46"/>
        <v>27.560000000000002</v>
      </c>
      <c r="N238" s="39">
        <f t="shared" ca="1" si="47"/>
        <v>0</v>
      </c>
      <c r="O238" s="120">
        <f t="shared" ca="1" si="48"/>
        <v>1</v>
      </c>
      <c r="P238" s="39">
        <f t="shared" ca="1" si="49"/>
        <v>27.560000000000002</v>
      </c>
      <c r="Q238" s="39">
        <f t="shared" ca="1" si="41"/>
        <v>0</v>
      </c>
      <c r="R238" s="16"/>
      <c r="S238" s="33">
        <f t="shared" ca="1" si="50"/>
        <v>0.9</v>
      </c>
      <c r="T238" s="30">
        <f ca="1">COUNTIF(INDIRECT("Mess12!B"&amp;(ROW(A238)*4-9)):INDIRECT("Mess12!B"&amp;(ROW(A238)*4-6)),"&gt;=500")*15</f>
        <v>60</v>
      </c>
    </row>
    <row r="239" spans="1:20" ht="15.6" thickTop="1" thickBot="1" x14ac:dyDescent="0.35">
      <c r="A239" s="8">
        <f t="shared" si="51"/>
        <v>40887.874999999425</v>
      </c>
      <c r="B239" s="27">
        <f t="shared" ca="1" si="42"/>
        <v>0.39320468712000006</v>
      </c>
      <c r="C239" s="27">
        <f t="shared" ca="1" si="43"/>
        <v>0.43689409680000008</v>
      </c>
      <c r="D239" s="27">
        <f t="shared" ca="1" si="44"/>
        <v>4.3689409679999999E-2</v>
      </c>
      <c r="E239" s="16"/>
      <c r="F239" s="46">
        <v>7.18E-4</v>
      </c>
      <c r="G239" s="46">
        <v>21</v>
      </c>
      <c r="H239" s="16"/>
      <c r="I239" s="30">
        <f t="shared" ca="1" si="45"/>
        <v>107</v>
      </c>
      <c r="J239" s="42">
        <f t="shared" ca="1" si="39"/>
        <v>107</v>
      </c>
      <c r="K239" s="33">
        <f t="shared" ca="1" si="40"/>
        <v>1</v>
      </c>
      <c r="L239" s="16"/>
      <c r="M239" s="36">
        <f t="shared" ca="1" si="46"/>
        <v>27.080000000000002</v>
      </c>
      <c r="N239" s="39">
        <f t="shared" ca="1" si="47"/>
        <v>0</v>
      </c>
      <c r="O239" s="120">
        <f t="shared" ca="1" si="48"/>
        <v>1</v>
      </c>
      <c r="P239" s="39">
        <f t="shared" ca="1" si="49"/>
        <v>27.080000000000002</v>
      </c>
      <c r="Q239" s="39">
        <f t="shared" ca="1" si="41"/>
        <v>0</v>
      </c>
      <c r="R239" s="16"/>
      <c r="S239" s="33">
        <f t="shared" ca="1" si="50"/>
        <v>0.9</v>
      </c>
      <c r="T239" s="30">
        <f ca="1">COUNTIF(INDIRECT("Mess12!B"&amp;(ROW(A239)*4-9)):INDIRECT("Mess12!B"&amp;(ROW(A239)*4-6)),"&gt;=500")*15</f>
        <v>60</v>
      </c>
    </row>
    <row r="240" spans="1:20" ht="15.6" thickTop="1" thickBot="1" x14ac:dyDescent="0.35">
      <c r="A240" s="8">
        <f t="shared" si="51"/>
        <v>40887.916666666089</v>
      </c>
      <c r="B240" s="27">
        <f t="shared" ca="1" si="42"/>
        <v>0.37917310032000007</v>
      </c>
      <c r="C240" s="27">
        <f t="shared" ca="1" si="43"/>
        <v>0.42130344480000004</v>
      </c>
      <c r="D240" s="27">
        <f t="shared" ca="1" si="44"/>
        <v>4.2130344479999991E-2</v>
      </c>
      <c r="E240" s="16"/>
      <c r="F240" s="46">
        <v>7.18E-4</v>
      </c>
      <c r="G240" s="46">
        <v>21</v>
      </c>
      <c r="H240" s="16"/>
      <c r="I240" s="30">
        <f t="shared" ca="1" si="45"/>
        <v>106</v>
      </c>
      <c r="J240" s="42">
        <f t="shared" ca="1" si="39"/>
        <v>106</v>
      </c>
      <c r="K240" s="33">
        <f t="shared" ca="1" si="40"/>
        <v>1</v>
      </c>
      <c r="L240" s="16"/>
      <c r="M240" s="36">
        <f t="shared" ca="1" si="46"/>
        <v>26.360000000000003</v>
      </c>
      <c r="N240" s="39">
        <f t="shared" ca="1" si="47"/>
        <v>0</v>
      </c>
      <c r="O240" s="120">
        <f t="shared" ca="1" si="48"/>
        <v>1</v>
      </c>
      <c r="P240" s="39">
        <f t="shared" ca="1" si="49"/>
        <v>26.360000000000003</v>
      </c>
      <c r="Q240" s="39">
        <f t="shared" ca="1" si="41"/>
        <v>0</v>
      </c>
      <c r="R240" s="16"/>
      <c r="S240" s="33">
        <f t="shared" ca="1" si="50"/>
        <v>0.9</v>
      </c>
      <c r="T240" s="30">
        <f ca="1">COUNTIF(INDIRECT("Mess12!B"&amp;(ROW(A240)*4-9)):INDIRECT("Mess12!B"&amp;(ROW(A240)*4-6)),"&gt;=500")*15</f>
        <v>60</v>
      </c>
    </row>
    <row r="241" spans="1:20" ht="15.6" thickTop="1" thickBot="1" x14ac:dyDescent="0.35">
      <c r="A241" s="8">
        <f t="shared" si="51"/>
        <v>40887.958333332754</v>
      </c>
      <c r="B241" s="27">
        <f t="shared" ca="1" si="42"/>
        <v>0.21037202549999998</v>
      </c>
      <c r="C241" s="27">
        <f t="shared" ca="1" si="43"/>
        <v>0.23374669499999998</v>
      </c>
      <c r="D241" s="27">
        <f t="shared" ca="1" si="44"/>
        <v>2.3374669499999993E-2</v>
      </c>
      <c r="E241" s="16"/>
      <c r="F241" s="46">
        <v>7.18E-4</v>
      </c>
      <c r="G241" s="46">
        <v>21</v>
      </c>
      <c r="H241" s="16"/>
      <c r="I241" s="30">
        <f t="shared" ca="1" si="45"/>
        <v>79.5</v>
      </c>
      <c r="J241" s="42">
        <f t="shared" ca="1" si="39"/>
        <v>79.5</v>
      </c>
      <c r="K241" s="33">
        <f t="shared" ca="1" si="40"/>
        <v>1</v>
      </c>
      <c r="L241" s="16"/>
      <c r="M241" s="36">
        <f t="shared" ca="1" si="46"/>
        <v>19.5</v>
      </c>
      <c r="N241" s="39">
        <f t="shared" ca="1" si="47"/>
        <v>0</v>
      </c>
      <c r="O241" s="120">
        <f t="shared" ca="1" si="48"/>
        <v>1</v>
      </c>
      <c r="P241" s="39">
        <f t="shared" ca="1" si="49"/>
        <v>19.5</v>
      </c>
      <c r="Q241" s="39">
        <f t="shared" ca="1" si="41"/>
        <v>0</v>
      </c>
      <c r="R241" s="16"/>
      <c r="S241" s="33">
        <f t="shared" ca="1" si="50"/>
        <v>0.9</v>
      </c>
      <c r="T241" s="30">
        <f ca="1">COUNTIF(INDIRECT("Mess12!B"&amp;(ROW(A241)*4-9)):INDIRECT("Mess12!B"&amp;(ROW(A241)*4-6)),"&gt;=500")*15</f>
        <v>45</v>
      </c>
    </row>
    <row r="242" spans="1:20" ht="15.6" thickTop="1" thickBot="1" x14ac:dyDescent="0.35">
      <c r="A242" s="8">
        <f t="shared" si="51"/>
        <v>40887.999999999418</v>
      </c>
      <c r="B242" s="27">
        <f t="shared" ca="1" si="42"/>
        <v>0.37169320607999995</v>
      </c>
      <c r="C242" s="27">
        <f t="shared" ca="1" si="43"/>
        <v>0.41299245119999994</v>
      </c>
      <c r="D242" s="27">
        <f t="shared" ca="1" si="44"/>
        <v>4.1299245119999987E-2</v>
      </c>
      <c r="E242" s="16"/>
      <c r="F242" s="46">
        <v>7.18E-4</v>
      </c>
      <c r="G242" s="46">
        <v>21</v>
      </c>
      <c r="H242" s="16"/>
      <c r="I242" s="30">
        <f t="shared" ca="1" si="45"/>
        <v>106</v>
      </c>
      <c r="J242" s="42">
        <f t="shared" ca="1" si="39"/>
        <v>106</v>
      </c>
      <c r="K242" s="33">
        <f t="shared" ca="1" si="40"/>
        <v>1</v>
      </c>
      <c r="L242" s="16"/>
      <c r="M242" s="36">
        <f t="shared" ca="1" si="46"/>
        <v>25.839999999999996</v>
      </c>
      <c r="N242" s="39">
        <f t="shared" ca="1" si="47"/>
        <v>0</v>
      </c>
      <c r="O242" s="120">
        <f t="shared" ca="1" si="48"/>
        <v>1</v>
      </c>
      <c r="P242" s="39">
        <f t="shared" ca="1" si="49"/>
        <v>25.839999999999996</v>
      </c>
      <c r="Q242" s="39">
        <f t="shared" ca="1" si="41"/>
        <v>0</v>
      </c>
      <c r="R242" s="16"/>
      <c r="S242" s="33">
        <f t="shared" ca="1" si="50"/>
        <v>0.9</v>
      </c>
      <c r="T242" s="30">
        <f ca="1">COUNTIF(INDIRECT("Mess12!B"&amp;(ROW(A242)*4-9)):INDIRECT("Mess12!B"&amp;(ROW(A242)*4-6)),"&gt;=500")*15</f>
        <v>60</v>
      </c>
    </row>
    <row r="243" spans="1:20" ht="15.6" thickTop="1" thickBot="1" x14ac:dyDescent="0.35">
      <c r="A243" s="8">
        <f t="shared" si="51"/>
        <v>40888.041666666082</v>
      </c>
      <c r="B243" s="27">
        <f t="shared" ca="1" si="42"/>
        <v>0.36651413925000004</v>
      </c>
      <c r="C243" s="27">
        <f t="shared" ca="1" si="43"/>
        <v>0.40723793250000001</v>
      </c>
      <c r="D243" s="27">
        <f t="shared" ca="1" si="44"/>
        <v>4.0723793249999994E-2</v>
      </c>
      <c r="E243" s="16"/>
      <c r="F243" s="46">
        <v>7.18E-4</v>
      </c>
      <c r="G243" s="46">
        <v>21</v>
      </c>
      <c r="H243" s="16"/>
      <c r="I243" s="30">
        <f t="shared" ca="1" si="45"/>
        <v>106.25</v>
      </c>
      <c r="J243" s="42">
        <f t="shared" ca="1" si="39"/>
        <v>106.25</v>
      </c>
      <c r="K243" s="33">
        <f t="shared" ca="1" si="40"/>
        <v>1</v>
      </c>
      <c r="L243" s="16"/>
      <c r="M243" s="36">
        <f t="shared" ca="1" si="46"/>
        <v>25.419999999999998</v>
      </c>
      <c r="N243" s="39">
        <f t="shared" ca="1" si="47"/>
        <v>0</v>
      </c>
      <c r="O243" s="120">
        <f t="shared" ca="1" si="48"/>
        <v>1</v>
      </c>
      <c r="P243" s="39">
        <f t="shared" ca="1" si="49"/>
        <v>25.419999999999998</v>
      </c>
      <c r="Q243" s="39">
        <f t="shared" ca="1" si="41"/>
        <v>0</v>
      </c>
      <c r="R243" s="16"/>
      <c r="S243" s="33">
        <f t="shared" ca="1" si="50"/>
        <v>0.9</v>
      </c>
      <c r="T243" s="30">
        <f ca="1">COUNTIF(INDIRECT("Mess12!B"&amp;(ROW(A243)*4-9)):INDIRECT("Mess12!B"&amp;(ROW(A243)*4-6)),"&gt;=500")*15</f>
        <v>60</v>
      </c>
    </row>
    <row r="244" spans="1:20" ht="15.6" thickTop="1" thickBot="1" x14ac:dyDescent="0.35">
      <c r="A244" s="8">
        <f t="shared" si="51"/>
        <v>40888.083333332746</v>
      </c>
      <c r="B244" s="27">
        <f t="shared" ca="1" si="42"/>
        <v>0.36421331183999994</v>
      </c>
      <c r="C244" s="27">
        <f t="shared" ca="1" si="43"/>
        <v>0.40468145759999996</v>
      </c>
      <c r="D244" s="27">
        <f t="shared" ca="1" si="44"/>
        <v>4.0468145759999991E-2</v>
      </c>
      <c r="E244" s="16"/>
      <c r="F244" s="46">
        <v>7.18E-4</v>
      </c>
      <c r="G244" s="46">
        <v>21</v>
      </c>
      <c r="H244" s="16"/>
      <c r="I244" s="30">
        <f t="shared" ca="1" si="45"/>
        <v>105.5</v>
      </c>
      <c r="J244" s="42">
        <f t="shared" ca="1" si="39"/>
        <v>105.5</v>
      </c>
      <c r="K244" s="33">
        <f t="shared" ca="1" si="40"/>
        <v>1</v>
      </c>
      <c r="L244" s="16"/>
      <c r="M244" s="36">
        <f t="shared" ca="1" si="46"/>
        <v>25.439999999999998</v>
      </c>
      <c r="N244" s="39">
        <f t="shared" ca="1" si="47"/>
        <v>0</v>
      </c>
      <c r="O244" s="120">
        <f t="shared" ca="1" si="48"/>
        <v>1</v>
      </c>
      <c r="P244" s="39">
        <f t="shared" ca="1" si="49"/>
        <v>25.439999999999998</v>
      </c>
      <c r="Q244" s="39">
        <f t="shared" ca="1" si="41"/>
        <v>0</v>
      </c>
      <c r="R244" s="16"/>
      <c r="S244" s="33">
        <f t="shared" ca="1" si="50"/>
        <v>0.9</v>
      </c>
      <c r="T244" s="30">
        <f ca="1">COUNTIF(INDIRECT("Mess12!B"&amp;(ROW(A244)*4-9)):INDIRECT("Mess12!B"&amp;(ROW(A244)*4-6)),"&gt;=500")*15</f>
        <v>60</v>
      </c>
    </row>
    <row r="245" spans="1:20" ht="15.6" thickTop="1" thickBot="1" x14ac:dyDescent="0.35">
      <c r="A245" s="8">
        <f t="shared" si="51"/>
        <v>40888.124999999411</v>
      </c>
      <c r="B245" s="27">
        <f t="shared" ca="1" si="42"/>
        <v>0.35820849833999996</v>
      </c>
      <c r="C245" s="27">
        <f t="shared" ca="1" si="43"/>
        <v>0.39800944259999993</v>
      </c>
      <c r="D245" s="27">
        <f t="shared" ca="1" si="44"/>
        <v>3.9800944259999985E-2</v>
      </c>
      <c r="E245" s="16"/>
      <c r="F245" s="46">
        <v>7.18E-4</v>
      </c>
      <c r="G245" s="46">
        <v>21</v>
      </c>
      <c r="H245" s="16"/>
      <c r="I245" s="30">
        <f t="shared" ca="1" si="45"/>
        <v>104.5</v>
      </c>
      <c r="J245" s="42">
        <f t="shared" ca="1" si="39"/>
        <v>104.5</v>
      </c>
      <c r="K245" s="33">
        <f t="shared" ca="1" si="40"/>
        <v>1</v>
      </c>
      <c r="L245" s="16"/>
      <c r="M245" s="36">
        <f t="shared" ca="1" si="46"/>
        <v>25.259999999999998</v>
      </c>
      <c r="N245" s="39">
        <f t="shared" ca="1" si="47"/>
        <v>0</v>
      </c>
      <c r="O245" s="120">
        <f t="shared" ca="1" si="48"/>
        <v>1</v>
      </c>
      <c r="P245" s="39">
        <f t="shared" ca="1" si="49"/>
        <v>25.259999999999998</v>
      </c>
      <c r="Q245" s="39">
        <f t="shared" ca="1" si="41"/>
        <v>0</v>
      </c>
      <c r="R245" s="16"/>
      <c r="S245" s="33">
        <f t="shared" ca="1" si="50"/>
        <v>0.9</v>
      </c>
      <c r="T245" s="30">
        <f ca="1">COUNTIF(INDIRECT("Mess12!B"&amp;(ROW(A245)*4-9)):INDIRECT("Mess12!B"&amp;(ROW(A245)*4-6)),"&gt;=500")*15</f>
        <v>60</v>
      </c>
    </row>
    <row r="246" spans="1:20" ht="15.6" thickTop="1" thickBot="1" x14ac:dyDescent="0.35">
      <c r="A246" s="8">
        <f t="shared" si="51"/>
        <v>40888.166666666075</v>
      </c>
      <c r="B246" s="27">
        <f t="shared" ca="1" si="42"/>
        <v>0.34880842079999996</v>
      </c>
      <c r="C246" s="27">
        <f t="shared" ca="1" si="43"/>
        <v>0.38756491199999998</v>
      </c>
      <c r="D246" s="27">
        <f t="shared" ca="1" si="44"/>
        <v>3.8756491199999993E-2</v>
      </c>
      <c r="E246" s="16"/>
      <c r="F246" s="46">
        <v>7.18E-4</v>
      </c>
      <c r="G246" s="46">
        <v>21</v>
      </c>
      <c r="H246" s="16"/>
      <c r="I246" s="30">
        <f t="shared" ca="1" si="45"/>
        <v>105</v>
      </c>
      <c r="J246" s="42">
        <f t="shared" ca="1" si="39"/>
        <v>105</v>
      </c>
      <c r="K246" s="33">
        <f t="shared" ca="1" si="40"/>
        <v>1</v>
      </c>
      <c r="L246" s="16"/>
      <c r="M246" s="36">
        <f t="shared" ca="1" si="46"/>
        <v>24.48</v>
      </c>
      <c r="N246" s="39">
        <f t="shared" ca="1" si="47"/>
        <v>0</v>
      </c>
      <c r="O246" s="120">
        <f t="shared" ca="1" si="48"/>
        <v>1</v>
      </c>
      <c r="P246" s="39">
        <f t="shared" ca="1" si="49"/>
        <v>24.48</v>
      </c>
      <c r="Q246" s="39">
        <f t="shared" ca="1" si="41"/>
        <v>0</v>
      </c>
      <c r="R246" s="16"/>
      <c r="S246" s="33">
        <f t="shared" ca="1" si="50"/>
        <v>0.9</v>
      </c>
      <c r="T246" s="30">
        <f ca="1">COUNTIF(INDIRECT("Mess12!B"&amp;(ROW(A246)*4-9)):INDIRECT("Mess12!B"&amp;(ROW(A246)*4-6)),"&gt;=500")*15</f>
        <v>60</v>
      </c>
    </row>
    <row r="247" spans="1:20" ht="15.6" thickTop="1" thickBot="1" x14ac:dyDescent="0.35">
      <c r="A247" s="8">
        <f t="shared" si="51"/>
        <v>40888.208333332739</v>
      </c>
      <c r="B247" s="27">
        <f t="shared" ca="1" si="42"/>
        <v>0.34716574809</v>
      </c>
      <c r="C247" s="27">
        <f t="shared" ca="1" si="43"/>
        <v>0.38573972010000002</v>
      </c>
      <c r="D247" s="27">
        <f t="shared" ca="1" si="44"/>
        <v>3.8573972009999992E-2</v>
      </c>
      <c r="E247" s="16"/>
      <c r="F247" s="46">
        <v>7.18E-4</v>
      </c>
      <c r="G247" s="46">
        <v>21</v>
      </c>
      <c r="H247" s="16"/>
      <c r="I247" s="30">
        <f t="shared" ca="1" si="45"/>
        <v>104.25</v>
      </c>
      <c r="J247" s="42">
        <f t="shared" ca="1" si="39"/>
        <v>104.25</v>
      </c>
      <c r="K247" s="33">
        <f t="shared" ca="1" si="40"/>
        <v>1</v>
      </c>
      <c r="L247" s="16"/>
      <c r="M247" s="36">
        <f t="shared" ca="1" si="46"/>
        <v>24.54</v>
      </c>
      <c r="N247" s="39">
        <f t="shared" ca="1" si="47"/>
        <v>0</v>
      </c>
      <c r="O247" s="120">
        <f t="shared" ca="1" si="48"/>
        <v>1</v>
      </c>
      <c r="P247" s="39">
        <f t="shared" ca="1" si="49"/>
        <v>24.54</v>
      </c>
      <c r="Q247" s="39">
        <f t="shared" ca="1" si="41"/>
        <v>0</v>
      </c>
      <c r="R247" s="16"/>
      <c r="S247" s="33">
        <f t="shared" ca="1" si="50"/>
        <v>0.9</v>
      </c>
      <c r="T247" s="30">
        <f ca="1">COUNTIF(INDIRECT("Mess12!B"&amp;(ROW(A247)*4-9)):INDIRECT("Mess12!B"&amp;(ROW(A247)*4-6)),"&gt;=500")*15</f>
        <v>60</v>
      </c>
    </row>
    <row r="248" spans="1:20" ht="15.6" thickTop="1" thickBot="1" x14ac:dyDescent="0.35">
      <c r="A248" s="8">
        <f t="shared" si="51"/>
        <v>40888.249999999403</v>
      </c>
      <c r="B248" s="27">
        <f t="shared" ca="1" si="42"/>
        <v>0.34681360139999995</v>
      </c>
      <c r="C248" s="27">
        <f t="shared" ca="1" si="43"/>
        <v>0.38534844599999996</v>
      </c>
      <c r="D248" s="27">
        <f t="shared" ca="1" si="44"/>
        <v>3.8534844599999986E-2</v>
      </c>
      <c r="E248" s="16"/>
      <c r="F248" s="46">
        <v>7.18E-4</v>
      </c>
      <c r="G248" s="46">
        <v>21</v>
      </c>
      <c r="H248" s="16"/>
      <c r="I248" s="30">
        <f t="shared" ca="1" si="45"/>
        <v>105</v>
      </c>
      <c r="J248" s="42">
        <f t="shared" ca="1" si="39"/>
        <v>105</v>
      </c>
      <c r="K248" s="33">
        <f t="shared" ca="1" si="40"/>
        <v>1</v>
      </c>
      <c r="L248" s="16"/>
      <c r="M248" s="36">
        <f t="shared" ca="1" si="46"/>
        <v>24.34</v>
      </c>
      <c r="N248" s="39">
        <f t="shared" ca="1" si="47"/>
        <v>0</v>
      </c>
      <c r="O248" s="120">
        <f t="shared" ca="1" si="48"/>
        <v>1</v>
      </c>
      <c r="P248" s="39">
        <f t="shared" ca="1" si="49"/>
        <v>24.34</v>
      </c>
      <c r="Q248" s="39">
        <f t="shared" ca="1" si="41"/>
        <v>0</v>
      </c>
      <c r="R248" s="16"/>
      <c r="S248" s="33">
        <f t="shared" ca="1" si="50"/>
        <v>0.9</v>
      </c>
      <c r="T248" s="30">
        <f ca="1">COUNTIF(INDIRECT("Mess12!B"&amp;(ROW(A248)*4-9)):INDIRECT("Mess12!B"&amp;(ROW(A248)*4-6)),"&gt;=500")*15</f>
        <v>60</v>
      </c>
    </row>
    <row r="249" spans="1:20" ht="15.6" thickTop="1" thickBot="1" x14ac:dyDescent="0.35">
      <c r="A249" s="8">
        <f t="shared" si="51"/>
        <v>40888.291666666068</v>
      </c>
      <c r="B249" s="27">
        <f t="shared" ca="1" si="42"/>
        <v>0.45296649090000002</v>
      </c>
      <c r="C249" s="27">
        <f t="shared" ca="1" si="43"/>
        <v>0.503296101</v>
      </c>
      <c r="D249" s="27">
        <f t="shared" ca="1" si="44"/>
        <v>5.0329610099999991E-2</v>
      </c>
      <c r="E249" s="16"/>
      <c r="F249" s="46">
        <v>7.18E-4</v>
      </c>
      <c r="G249" s="46">
        <v>21</v>
      </c>
      <c r="H249" s="16"/>
      <c r="I249" s="30">
        <f t="shared" ca="1" si="45"/>
        <v>140.25</v>
      </c>
      <c r="J249" s="42">
        <f t="shared" ca="1" si="39"/>
        <v>140.25</v>
      </c>
      <c r="K249" s="33">
        <f t="shared" ca="1" si="40"/>
        <v>1</v>
      </c>
      <c r="L249" s="16"/>
      <c r="M249" s="36">
        <f t="shared" ca="1" si="46"/>
        <v>23.8</v>
      </c>
      <c r="N249" s="39">
        <f t="shared" ca="1" si="47"/>
        <v>0</v>
      </c>
      <c r="O249" s="120">
        <f t="shared" ca="1" si="48"/>
        <v>1</v>
      </c>
      <c r="P249" s="39">
        <f t="shared" ca="1" si="49"/>
        <v>23.8</v>
      </c>
      <c r="Q249" s="39">
        <f t="shared" ca="1" si="41"/>
        <v>0</v>
      </c>
      <c r="R249" s="16"/>
      <c r="S249" s="33">
        <f t="shared" ca="1" si="50"/>
        <v>0.9</v>
      </c>
      <c r="T249" s="30">
        <f ca="1">COUNTIF(INDIRECT("Mess12!B"&amp;(ROW(A249)*4-9)):INDIRECT("Mess12!B"&amp;(ROW(A249)*4-6)),"&gt;=500")*15</f>
        <v>60</v>
      </c>
    </row>
    <row r="250" spans="1:20" ht="15.6" thickTop="1" thickBot="1" x14ac:dyDescent="0.35">
      <c r="A250" s="8">
        <f t="shared" si="51"/>
        <v>40888.333333332732</v>
      </c>
      <c r="B250" s="27">
        <f t="shared" ca="1" si="42"/>
        <v>0.3407341518</v>
      </c>
      <c r="C250" s="27">
        <f t="shared" ca="1" si="43"/>
        <v>0.37859350199999997</v>
      </c>
      <c r="D250" s="27">
        <f t="shared" ca="1" si="44"/>
        <v>3.7859350199999989E-2</v>
      </c>
      <c r="E250" s="16"/>
      <c r="F250" s="46">
        <v>7.18E-4</v>
      </c>
      <c r="G250" s="46">
        <v>21</v>
      </c>
      <c r="H250" s="16"/>
      <c r="I250" s="30">
        <f t="shared" ca="1" si="45"/>
        <v>105.5</v>
      </c>
      <c r="J250" s="42">
        <f t="shared" ca="1" si="39"/>
        <v>105.5</v>
      </c>
      <c r="K250" s="33">
        <f t="shared" ca="1" si="40"/>
        <v>1</v>
      </c>
      <c r="L250" s="16"/>
      <c r="M250" s="36">
        <f t="shared" ca="1" si="46"/>
        <v>23.8</v>
      </c>
      <c r="N250" s="39">
        <f t="shared" ca="1" si="47"/>
        <v>0</v>
      </c>
      <c r="O250" s="120">
        <f t="shared" ca="1" si="48"/>
        <v>1</v>
      </c>
      <c r="P250" s="39">
        <f t="shared" ca="1" si="49"/>
        <v>23.8</v>
      </c>
      <c r="Q250" s="39">
        <f t="shared" ca="1" si="41"/>
        <v>0</v>
      </c>
      <c r="R250" s="16"/>
      <c r="S250" s="33">
        <f t="shared" ca="1" si="50"/>
        <v>0.9</v>
      </c>
      <c r="T250" s="30">
        <f ca="1">COUNTIF(INDIRECT("Mess12!B"&amp;(ROW(A250)*4-9)):INDIRECT("Mess12!B"&amp;(ROW(A250)*4-6)),"&gt;=500")*15</f>
        <v>60</v>
      </c>
    </row>
    <row r="251" spans="1:20" ht="15.6" thickTop="1" thickBot="1" x14ac:dyDescent="0.35">
      <c r="A251" s="8">
        <f t="shared" si="51"/>
        <v>40888.374999999396</v>
      </c>
      <c r="B251" s="27">
        <f t="shared" ca="1" si="42"/>
        <v>0.33792715593000006</v>
      </c>
      <c r="C251" s="27">
        <f t="shared" ca="1" si="43"/>
        <v>0.37547461770000007</v>
      </c>
      <c r="D251" s="27">
        <f t="shared" ca="1" si="44"/>
        <v>3.7547461769999999E-2</v>
      </c>
      <c r="E251" s="16"/>
      <c r="F251" s="46">
        <v>7.18E-4</v>
      </c>
      <c r="G251" s="46">
        <v>21</v>
      </c>
      <c r="H251" s="16"/>
      <c r="I251" s="30">
        <f t="shared" ca="1" si="45"/>
        <v>105.25</v>
      </c>
      <c r="J251" s="42">
        <f t="shared" ca="1" si="39"/>
        <v>105.25</v>
      </c>
      <c r="K251" s="33">
        <f t="shared" ca="1" si="40"/>
        <v>1</v>
      </c>
      <c r="L251" s="16"/>
      <c r="M251" s="36">
        <f t="shared" ca="1" si="46"/>
        <v>23.66</v>
      </c>
      <c r="N251" s="39">
        <f t="shared" ca="1" si="47"/>
        <v>0</v>
      </c>
      <c r="O251" s="120">
        <f t="shared" ca="1" si="48"/>
        <v>1</v>
      </c>
      <c r="P251" s="39">
        <f t="shared" ca="1" si="49"/>
        <v>23.66</v>
      </c>
      <c r="Q251" s="39">
        <f t="shared" ca="1" si="41"/>
        <v>0</v>
      </c>
      <c r="R251" s="16"/>
      <c r="S251" s="33">
        <f t="shared" ca="1" si="50"/>
        <v>0.9</v>
      </c>
      <c r="T251" s="30">
        <f ca="1">COUNTIF(INDIRECT("Mess12!B"&amp;(ROW(A251)*4-9)):INDIRECT("Mess12!B"&amp;(ROW(A251)*4-6)),"&gt;=500")*15</f>
        <v>60</v>
      </c>
    </row>
    <row r="252" spans="1:20" ht="15.6" thickTop="1" thickBot="1" x14ac:dyDescent="0.35">
      <c r="A252" s="8">
        <f t="shared" si="51"/>
        <v>40888.41666666606</v>
      </c>
      <c r="B252" s="27">
        <f t="shared" ca="1" si="42"/>
        <v>0.34004749968000003</v>
      </c>
      <c r="C252" s="27">
        <f t="shared" ca="1" si="43"/>
        <v>0.37783055520000003</v>
      </c>
      <c r="D252" s="27">
        <f t="shared" ca="1" si="44"/>
        <v>3.7783055519999997E-2</v>
      </c>
      <c r="E252" s="16"/>
      <c r="F252" s="46">
        <v>7.18E-4</v>
      </c>
      <c r="G252" s="46">
        <v>21</v>
      </c>
      <c r="H252" s="16"/>
      <c r="I252" s="30">
        <f t="shared" ca="1" si="45"/>
        <v>106</v>
      </c>
      <c r="J252" s="42">
        <f t="shared" ca="1" si="39"/>
        <v>106</v>
      </c>
      <c r="K252" s="33">
        <f t="shared" ca="1" si="40"/>
        <v>1</v>
      </c>
      <c r="L252" s="16"/>
      <c r="M252" s="36">
        <f t="shared" ca="1" si="46"/>
        <v>23.64</v>
      </c>
      <c r="N252" s="39">
        <f t="shared" ca="1" si="47"/>
        <v>0</v>
      </c>
      <c r="O252" s="120">
        <f t="shared" ca="1" si="48"/>
        <v>1</v>
      </c>
      <c r="P252" s="39">
        <f t="shared" ca="1" si="49"/>
        <v>23.64</v>
      </c>
      <c r="Q252" s="39">
        <f t="shared" ca="1" si="41"/>
        <v>0</v>
      </c>
      <c r="R252" s="16"/>
      <c r="S252" s="33">
        <f t="shared" ca="1" si="50"/>
        <v>0.9</v>
      </c>
      <c r="T252" s="30">
        <f ca="1">COUNTIF(INDIRECT("Mess12!B"&amp;(ROW(A252)*4-9)):INDIRECT("Mess12!B"&amp;(ROW(A252)*4-6)),"&gt;=500")*15</f>
        <v>60</v>
      </c>
    </row>
    <row r="253" spans="1:20" ht="15.6" thickTop="1" thickBot="1" x14ac:dyDescent="0.35">
      <c r="A253" s="8">
        <f t="shared" si="51"/>
        <v>40888.458333332725</v>
      </c>
      <c r="B253" s="27">
        <f t="shared" ca="1" si="42"/>
        <v>0.33249975444000002</v>
      </c>
      <c r="C253" s="27">
        <f t="shared" ca="1" si="43"/>
        <v>0.36944417160000004</v>
      </c>
      <c r="D253" s="27">
        <f t="shared" ca="1" si="44"/>
        <v>3.6944417159999993E-2</v>
      </c>
      <c r="E253" s="16"/>
      <c r="F253" s="46">
        <v>7.18E-4</v>
      </c>
      <c r="G253" s="46">
        <v>21</v>
      </c>
      <c r="H253" s="16"/>
      <c r="I253" s="30">
        <f t="shared" ca="1" si="45"/>
        <v>105.25</v>
      </c>
      <c r="J253" s="42">
        <f t="shared" ca="1" si="39"/>
        <v>105.25</v>
      </c>
      <c r="K253" s="33">
        <f t="shared" ca="1" si="40"/>
        <v>1</v>
      </c>
      <c r="L253" s="16"/>
      <c r="M253" s="36">
        <f t="shared" ca="1" si="46"/>
        <v>23.28</v>
      </c>
      <c r="N253" s="39">
        <f t="shared" ca="1" si="47"/>
        <v>0</v>
      </c>
      <c r="O253" s="120">
        <f t="shared" ca="1" si="48"/>
        <v>1</v>
      </c>
      <c r="P253" s="39">
        <f t="shared" ca="1" si="49"/>
        <v>23.28</v>
      </c>
      <c r="Q253" s="39">
        <f t="shared" ca="1" si="41"/>
        <v>0</v>
      </c>
      <c r="R253" s="16"/>
      <c r="S253" s="33">
        <f t="shared" ca="1" si="50"/>
        <v>0.9</v>
      </c>
      <c r="T253" s="30">
        <f ca="1">COUNTIF(INDIRECT("Mess12!B"&amp;(ROW(A253)*4-9)):INDIRECT("Mess12!B"&amp;(ROW(A253)*4-6)),"&gt;=500")*15</f>
        <v>60</v>
      </c>
    </row>
    <row r="254" spans="1:20" ht="15.6" thickTop="1" thickBot="1" x14ac:dyDescent="0.35">
      <c r="A254" s="8">
        <f t="shared" si="51"/>
        <v>40888.499999999389</v>
      </c>
      <c r="B254" s="27">
        <f t="shared" ca="1" si="42"/>
        <v>0.33183210059999996</v>
      </c>
      <c r="C254" s="27">
        <f t="shared" ca="1" si="43"/>
        <v>0.36870233399999996</v>
      </c>
      <c r="D254" s="27">
        <f t="shared" ca="1" si="44"/>
        <v>3.6870233399999987E-2</v>
      </c>
      <c r="E254" s="16"/>
      <c r="F254" s="46">
        <v>7.18E-4</v>
      </c>
      <c r="G254" s="46">
        <v>21</v>
      </c>
      <c r="H254" s="16"/>
      <c r="I254" s="30">
        <f t="shared" ca="1" si="45"/>
        <v>104.5</v>
      </c>
      <c r="J254" s="42">
        <f t="shared" ca="1" si="39"/>
        <v>104.5</v>
      </c>
      <c r="K254" s="33">
        <f t="shared" ca="1" si="40"/>
        <v>1</v>
      </c>
      <c r="L254" s="16"/>
      <c r="M254" s="36">
        <f t="shared" ca="1" si="46"/>
        <v>23.4</v>
      </c>
      <c r="N254" s="39">
        <f t="shared" ca="1" si="47"/>
        <v>0</v>
      </c>
      <c r="O254" s="120">
        <f t="shared" ca="1" si="48"/>
        <v>1</v>
      </c>
      <c r="P254" s="39">
        <f t="shared" ca="1" si="49"/>
        <v>23.4</v>
      </c>
      <c r="Q254" s="39">
        <f t="shared" ca="1" si="41"/>
        <v>0</v>
      </c>
      <c r="R254" s="16"/>
      <c r="S254" s="33">
        <f t="shared" ca="1" si="50"/>
        <v>0.9</v>
      </c>
      <c r="T254" s="30">
        <f ca="1">COUNTIF(INDIRECT("Mess12!B"&amp;(ROW(A254)*4-9)):INDIRECT("Mess12!B"&amp;(ROW(A254)*4-6)),"&gt;=500")*15</f>
        <v>60</v>
      </c>
    </row>
    <row r="255" spans="1:20" ht="15.6" thickTop="1" thickBot="1" x14ac:dyDescent="0.35">
      <c r="A255" s="8">
        <f t="shared" si="51"/>
        <v>40888.541666666053</v>
      </c>
      <c r="B255" s="27">
        <f t="shared" ca="1" si="42"/>
        <v>0.33314298192000003</v>
      </c>
      <c r="C255" s="27">
        <f t="shared" ca="1" si="43"/>
        <v>0.37015886879999998</v>
      </c>
      <c r="D255" s="27">
        <f t="shared" ca="1" si="44"/>
        <v>3.7015886879999987E-2</v>
      </c>
      <c r="E255" s="16"/>
      <c r="F255" s="46">
        <v>7.18E-4</v>
      </c>
      <c r="G255" s="46">
        <v>21</v>
      </c>
      <c r="H255" s="16"/>
      <c r="I255" s="30">
        <f t="shared" ca="1" si="45"/>
        <v>106</v>
      </c>
      <c r="J255" s="42">
        <f t="shared" ca="1" si="39"/>
        <v>106</v>
      </c>
      <c r="K255" s="33">
        <f t="shared" ca="1" si="40"/>
        <v>1</v>
      </c>
      <c r="L255" s="16"/>
      <c r="M255" s="36">
        <f t="shared" ca="1" si="46"/>
        <v>23.16</v>
      </c>
      <c r="N255" s="39">
        <f t="shared" ca="1" si="47"/>
        <v>0</v>
      </c>
      <c r="O255" s="120">
        <f t="shared" ca="1" si="48"/>
        <v>1</v>
      </c>
      <c r="P255" s="39">
        <f t="shared" ca="1" si="49"/>
        <v>23.16</v>
      </c>
      <c r="Q255" s="39">
        <f t="shared" ca="1" si="41"/>
        <v>0</v>
      </c>
      <c r="R255" s="16"/>
      <c r="S255" s="33">
        <f t="shared" ca="1" si="50"/>
        <v>0.9</v>
      </c>
      <c r="T255" s="30">
        <f ca="1">COUNTIF(INDIRECT("Mess12!B"&amp;(ROW(A255)*4-9)):INDIRECT("Mess12!B"&amp;(ROW(A255)*4-6)),"&gt;=500")*15</f>
        <v>60</v>
      </c>
    </row>
    <row r="256" spans="1:20" ht="15.6" thickTop="1" thickBot="1" x14ac:dyDescent="0.35">
      <c r="A256" s="8">
        <f t="shared" si="51"/>
        <v>40888.583333332717</v>
      </c>
      <c r="B256" s="27">
        <f t="shared" ca="1" si="42"/>
        <v>0.33148877454000003</v>
      </c>
      <c r="C256" s="27">
        <f t="shared" ca="1" si="43"/>
        <v>0.36832086060000002</v>
      </c>
      <c r="D256" s="27">
        <f t="shared" ca="1" si="44"/>
        <v>3.6832086059999991E-2</v>
      </c>
      <c r="E256" s="16"/>
      <c r="F256" s="46">
        <v>7.18E-4</v>
      </c>
      <c r="G256" s="46">
        <v>21</v>
      </c>
      <c r="H256" s="16"/>
      <c r="I256" s="30">
        <f t="shared" ca="1" si="45"/>
        <v>104.75</v>
      </c>
      <c r="J256" s="42">
        <f t="shared" ca="1" si="39"/>
        <v>104.75</v>
      </c>
      <c r="K256" s="33">
        <f t="shared" ca="1" si="40"/>
        <v>1</v>
      </c>
      <c r="L256" s="16"/>
      <c r="M256" s="36">
        <f t="shared" ca="1" si="46"/>
        <v>23.32</v>
      </c>
      <c r="N256" s="39">
        <f t="shared" ca="1" si="47"/>
        <v>0</v>
      </c>
      <c r="O256" s="120">
        <f t="shared" ca="1" si="48"/>
        <v>1</v>
      </c>
      <c r="P256" s="39">
        <f t="shared" ca="1" si="49"/>
        <v>23.32</v>
      </c>
      <c r="Q256" s="39">
        <f t="shared" ca="1" si="41"/>
        <v>0</v>
      </c>
      <c r="R256" s="16"/>
      <c r="S256" s="33">
        <f t="shared" ca="1" si="50"/>
        <v>0.9</v>
      </c>
      <c r="T256" s="30">
        <f ca="1">COUNTIF(INDIRECT("Mess12!B"&amp;(ROW(A256)*4-9)):INDIRECT("Mess12!B"&amp;(ROW(A256)*4-6)),"&gt;=500")*15</f>
        <v>60</v>
      </c>
    </row>
    <row r="257" spans="1:20" ht="15.6" thickTop="1" thickBot="1" x14ac:dyDescent="0.35">
      <c r="A257" s="8">
        <f t="shared" si="51"/>
        <v>40888.624999999382</v>
      </c>
      <c r="B257" s="27">
        <f t="shared" ca="1" si="42"/>
        <v>0.32990648921999999</v>
      </c>
      <c r="C257" s="27">
        <f t="shared" ca="1" si="43"/>
        <v>0.36656276579999997</v>
      </c>
      <c r="D257" s="27">
        <f t="shared" ca="1" si="44"/>
        <v>3.6656276579999987E-2</v>
      </c>
      <c r="E257" s="16"/>
      <c r="F257" s="46">
        <v>7.18E-4</v>
      </c>
      <c r="G257" s="46">
        <v>21</v>
      </c>
      <c r="H257" s="16"/>
      <c r="I257" s="30">
        <f t="shared" ca="1" si="45"/>
        <v>104.25</v>
      </c>
      <c r="J257" s="42">
        <f t="shared" ca="1" si="39"/>
        <v>104.25</v>
      </c>
      <c r="K257" s="33">
        <f t="shared" ca="1" si="40"/>
        <v>1</v>
      </c>
      <c r="L257" s="16"/>
      <c r="M257" s="36">
        <f t="shared" ca="1" si="46"/>
        <v>23.32</v>
      </c>
      <c r="N257" s="39">
        <f t="shared" ca="1" si="47"/>
        <v>0</v>
      </c>
      <c r="O257" s="120">
        <f t="shared" ca="1" si="48"/>
        <v>1</v>
      </c>
      <c r="P257" s="39">
        <f t="shared" ca="1" si="49"/>
        <v>23.32</v>
      </c>
      <c r="Q257" s="39">
        <f t="shared" ca="1" si="41"/>
        <v>0</v>
      </c>
      <c r="R257" s="16"/>
      <c r="S257" s="33">
        <f t="shared" ca="1" si="50"/>
        <v>0.9</v>
      </c>
      <c r="T257" s="30">
        <f ca="1">COUNTIF(INDIRECT("Mess12!B"&amp;(ROW(A257)*4-9)):INDIRECT("Mess12!B"&amp;(ROW(A257)*4-6)),"&gt;=500")*15</f>
        <v>60</v>
      </c>
    </row>
    <row r="258" spans="1:20" ht="15.6" thickTop="1" thickBot="1" x14ac:dyDescent="0.35">
      <c r="A258" s="8">
        <f t="shared" si="51"/>
        <v>40888.666666666046</v>
      </c>
      <c r="B258" s="27">
        <f t="shared" ca="1" si="42"/>
        <v>0.32424771582</v>
      </c>
      <c r="C258" s="27">
        <f t="shared" ca="1" si="43"/>
        <v>0.36027523979999998</v>
      </c>
      <c r="D258" s="27">
        <f t="shared" ca="1" si="44"/>
        <v>3.602752397999999E-2</v>
      </c>
      <c r="E258" s="16"/>
      <c r="F258" s="46">
        <v>7.18E-4</v>
      </c>
      <c r="G258" s="46">
        <v>21</v>
      </c>
      <c r="H258" s="16"/>
      <c r="I258" s="30">
        <f t="shared" ca="1" si="45"/>
        <v>104.25</v>
      </c>
      <c r="J258" s="42">
        <f t="shared" ca="1" si="39"/>
        <v>104.25</v>
      </c>
      <c r="K258" s="33">
        <f t="shared" ca="1" si="40"/>
        <v>1</v>
      </c>
      <c r="L258" s="16"/>
      <c r="M258" s="36">
        <f t="shared" ca="1" si="46"/>
        <v>22.919999999999998</v>
      </c>
      <c r="N258" s="39">
        <f t="shared" ca="1" si="47"/>
        <v>0</v>
      </c>
      <c r="O258" s="120">
        <f t="shared" ca="1" si="48"/>
        <v>1</v>
      </c>
      <c r="P258" s="39">
        <f t="shared" ca="1" si="49"/>
        <v>22.919999999999998</v>
      </c>
      <c r="Q258" s="39">
        <f t="shared" ca="1" si="41"/>
        <v>0</v>
      </c>
      <c r="R258" s="16"/>
      <c r="S258" s="33">
        <f t="shared" ca="1" si="50"/>
        <v>0.9</v>
      </c>
      <c r="T258" s="30">
        <f ca="1">COUNTIF(INDIRECT("Mess12!B"&amp;(ROW(A258)*4-9)):INDIRECT("Mess12!B"&amp;(ROW(A258)*4-6)),"&gt;=500")*15</f>
        <v>60</v>
      </c>
    </row>
    <row r="259" spans="1:20" ht="15.6" thickTop="1" thickBot="1" x14ac:dyDescent="0.35">
      <c r="A259" s="8">
        <f t="shared" si="51"/>
        <v>40888.70833333271</v>
      </c>
      <c r="B259" s="27">
        <f t="shared" ca="1" si="42"/>
        <v>0.32637145211999996</v>
      </c>
      <c r="C259" s="27">
        <f t="shared" ca="1" si="43"/>
        <v>0.36263494679999997</v>
      </c>
      <c r="D259" s="27">
        <f t="shared" ca="1" si="44"/>
        <v>3.6263494679999987E-2</v>
      </c>
      <c r="E259" s="16"/>
      <c r="F259" s="46">
        <v>7.18E-4</v>
      </c>
      <c r="G259" s="46">
        <v>21</v>
      </c>
      <c r="H259" s="16"/>
      <c r="I259" s="30">
        <f t="shared" ca="1" si="45"/>
        <v>104.75</v>
      </c>
      <c r="J259" s="42">
        <f t="shared" ref="J259:J322" ca="1" si="52">AVERAGE(INDIRECT("Mess12!C"&amp;(ROW(F259)*4-9)),INDIRECT("Mess12!C"&amp;(ROW(F259)*4-8)),INDIRECT("Mess12!C"&amp;(ROW(F259)*4-7)),INDIRECT("Mess12!C"&amp;(ROW(F259)*4-6)))</f>
        <v>104.75</v>
      </c>
      <c r="K259" s="33">
        <f t="shared" ref="K259:K322" ca="1" si="53">INDIRECT("Methan12!E"&amp;(ROUND((ROW(A259)+1)/8+2,0)))</f>
        <v>1</v>
      </c>
      <c r="L259" s="16"/>
      <c r="M259" s="36">
        <f t="shared" ca="1" si="46"/>
        <v>22.96</v>
      </c>
      <c r="N259" s="39">
        <f t="shared" ca="1" si="47"/>
        <v>0</v>
      </c>
      <c r="O259" s="120">
        <f t="shared" ca="1" si="48"/>
        <v>1</v>
      </c>
      <c r="P259" s="39">
        <f t="shared" ca="1" si="49"/>
        <v>22.96</v>
      </c>
      <c r="Q259" s="39">
        <f t="shared" ref="Q259:Q322" ca="1" si="54">INDIRECT("Methan12!D"&amp;(ROUND((ROW(A259)+1)/8+2,0)))</f>
        <v>0</v>
      </c>
      <c r="R259" s="16"/>
      <c r="S259" s="33">
        <f t="shared" ca="1" si="50"/>
        <v>0.9</v>
      </c>
      <c r="T259" s="30">
        <f ca="1">COUNTIF(INDIRECT("Mess12!B"&amp;(ROW(A259)*4-9)):INDIRECT("Mess12!B"&amp;(ROW(A259)*4-6)),"&gt;=500")*15</f>
        <v>60</v>
      </c>
    </row>
    <row r="260" spans="1:20" ht="15.6" thickTop="1" thickBot="1" x14ac:dyDescent="0.35">
      <c r="A260" s="8">
        <f t="shared" si="51"/>
        <v>40888.749999999374</v>
      </c>
      <c r="B260" s="27">
        <f t="shared" ref="B260:B323" ca="1" si="55">C260-D260</f>
        <v>0.32113539045</v>
      </c>
      <c r="C260" s="27">
        <f t="shared" ref="C260:C323" ca="1" si="56">I260*M260/100*F260*G260</f>
        <v>0.35681710049999998</v>
      </c>
      <c r="D260" s="27">
        <f t="shared" ref="D260:D323" ca="1" si="57">C260*(1-S260)</f>
        <v>3.5681710049999989E-2</v>
      </c>
      <c r="E260" s="16"/>
      <c r="F260" s="46">
        <v>7.18E-4</v>
      </c>
      <c r="G260" s="46">
        <v>21</v>
      </c>
      <c r="H260" s="16"/>
      <c r="I260" s="30">
        <f t="shared" ref="I260:I323" ca="1" si="58">J260*K260</f>
        <v>104.25</v>
      </c>
      <c r="J260" s="42">
        <f t="shared" ca="1" si="52"/>
        <v>104.25</v>
      </c>
      <c r="K260" s="33">
        <f t="shared" ca="1" si="53"/>
        <v>1</v>
      </c>
      <c r="L260" s="16"/>
      <c r="M260" s="36">
        <f t="shared" ref="M260:M323" ca="1" si="59">IF(N260=0,P260,N260*O260)</f>
        <v>22.7</v>
      </c>
      <c r="N260" s="39">
        <f t="shared" ref="N260:N323" ca="1" si="60">INDIRECT("Methan12!B"&amp;(ROUND((ROW(A260)+1)/8+2,0)))/1.25</f>
        <v>0</v>
      </c>
      <c r="O260" s="120">
        <f t="shared" ref="O260:O323" ca="1" si="61">IF(Q260=0,1,P260/Q260)</f>
        <v>1</v>
      </c>
      <c r="P260" s="39">
        <f t="shared" ref="P260:P323" ca="1" si="62">AVERAGE(INDIRECT("Mess12!D"&amp;(ROW(F260)*4-9)),INDIRECT("Mess12!D"&amp;(ROW(F260)*4-8)),INDIRECT("Mess12!D"&amp;(ROW(F260)*4-7)),INDIRECT("Mess12!D"&amp;(ROW(F260)*4-6)))/1.25</f>
        <v>22.7</v>
      </c>
      <c r="Q260" s="39">
        <f t="shared" ca="1" si="54"/>
        <v>0</v>
      </c>
      <c r="R260" s="16"/>
      <c r="S260" s="33">
        <f t="shared" ref="S260:S323" ca="1" si="63">IF(T260&gt;=30,0.9,0)</f>
        <v>0.9</v>
      </c>
      <c r="T260" s="30">
        <f ca="1">COUNTIF(INDIRECT("Mess12!B"&amp;(ROW(A260)*4-9)):INDIRECT("Mess12!B"&amp;(ROW(A260)*4-6)),"&gt;=500")*15</f>
        <v>60</v>
      </c>
    </row>
    <row r="261" spans="1:20" ht="15.6" thickTop="1" thickBot="1" x14ac:dyDescent="0.35">
      <c r="A261" s="8">
        <f t="shared" ref="A261:A324" si="64">A260+1/24</f>
        <v>40888.791666666039</v>
      </c>
      <c r="B261" s="27">
        <f t="shared" ca="1" si="55"/>
        <v>0.31604249438999998</v>
      </c>
      <c r="C261" s="27">
        <f t="shared" ca="1" si="56"/>
        <v>0.3511583271</v>
      </c>
      <c r="D261" s="27">
        <f t="shared" ca="1" si="57"/>
        <v>3.5115832709999989E-2</v>
      </c>
      <c r="E261" s="16"/>
      <c r="F261" s="46">
        <v>7.18E-4</v>
      </c>
      <c r="G261" s="46">
        <v>21</v>
      </c>
      <c r="H261" s="16"/>
      <c r="I261" s="30">
        <f t="shared" ca="1" si="58"/>
        <v>104.25</v>
      </c>
      <c r="J261" s="42">
        <f t="shared" ca="1" si="52"/>
        <v>104.25</v>
      </c>
      <c r="K261" s="33">
        <f t="shared" ca="1" si="53"/>
        <v>1</v>
      </c>
      <c r="L261" s="16"/>
      <c r="M261" s="36">
        <f t="shared" ca="1" si="59"/>
        <v>22.339999999999996</v>
      </c>
      <c r="N261" s="39">
        <f t="shared" ca="1" si="60"/>
        <v>0</v>
      </c>
      <c r="O261" s="120">
        <f t="shared" ca="1" si="61"/>
        <v>1</v>
      </c>
      <c r="P261" s="39">
        <f t="shared" ca="1" si="62"/>
        <v>22.339999999999996</v>
      </c>
      <c r="Q261" s="39">
        <f t="shared" ca="1" si="54"/>
        <v>0</v>
      </c>
      <c r="R261" s="16"/>
      <c r="S261" s="33">
        <f t="shared" ca="1" si="63"/>
        <v>0.9</v>
      </c>
      <c r="T261" s="30">
        <f ca="1">COUNTIF(INDIRECT("Mess12!B"&amp;(ROW(A261)*4-9)):INDIRECT("Mess12!B"&amp;(ROW(A261)*4-6)),"&gt;=500")*15</f>
        <v>60</v>
      </c>
    </row>
    <row r="262" spans="1:20" ht="15.6" thickTop="1" thickBot="1" x14ac:dyDescent="0.35">
      <c r="A262" s="8">
        <f t="shared" si="64"/>
        <v>40888.833333332703</v>
      </c>
      <c r="B262" s="27">
        <f t="shared" ca="1" si="55"/>
        <v>0.31443781824</v>
      </c>
      <c r="C262" s="27">
        <f t="shared" ca="1" si="56"/>
        <v>0.34937535359999999</v>
      </c>
      <c r="D262" s="27">
        <f t="shared" ca="1" si="57"/>
        <v>3.4937535359999994E-2</v>
      </c>
      <c r="E262" s="16"/>
      <c r="F262" s="46">
        <v>7.18E-4</v>
      </c>
      <c r="G262" s="46">
        <v>21</v>
      </c>
      <c r="H262" s="16"/>
      <c r="I262" s="30">
        <f t="shared" ca="1" si="58"/>
        <v>104</v>
      </c>
      <c r="J262" s="42">
        <f t="shared" ca="1" si="52"/>
        <v>104</v>
      </c>
      <c r="K262" s="33">
        <f t="shared" ca="1" si="53"/>
        <v>1</v>
      </c>
      <c r="L262" s="16"/>
      <c r="M262" s="36">
        <f t="shared" ca="1" si="59"/>
        <v>22.279999999999998</v>
      </c>
      <c r="N262" s="39">
        <f t="shared" ca="1" si="60"/>
        <v>0</v>
      </c>
      <c r="O262" s="120">
        <f t="shared" ca="1" si="61"/>
        <v>1</v>
      </c>
      <c r="P262" s="39">
        <f t="shared" ca="1" si="62"/>
        <v>22.279999999999998</v>
      </c>
      <c r="Q262" s="39">
        <f t="shared" ca="1" si="54"/>
        <v>0</v>
      </c>
      <c r="R262" s="16"/>
      <c r="S262" s="33">
        <f t="shared" ca="1" si="63"/>
        <v>0.9</v>
      </c>
      <c r="T262" s="30">
        <f ca="1">COUNTIF(INDIRECT("Mess12!B"&amp;(ROW(A262)*4-9)):INDIRECT("Mess12!B"&amp;(ROW(A262)*4-6)),"&gt;=500")*15</f>
        <v>60</v>
      </c>
    </row>
    <row r="263" spans="1:20" ht="15.6" thickTop="1" thickBot="1" x14ac:dyDescent="0.35">
      <c r="A263" s="8">
        <f t="shared" si="64"/>
        <v>40888.874999999367</v>
      </c>
      <c r="B263" s="27">
        <f t="shared" ca="1" si="55"/>
        <v>0.31227404985000007</v>
      </c>
      <c r="C263" s="27">
        <f t="shared" ca="1" si="56"/>
        <v>0.34697116650000004</v>
      </c>
      <c r="D263" s="27">
        <f t="shared" ca="1" si="57"/>
        <v>3.4697116649999998E-2</v>
      </c>
      <c r="E263" s="16"/>
      <c r="F263" s="46">
        <v>7.18E-4</v>
      </c>
      <c r="G263" s="46">
        <v>21</v>
      </c>
      <c r="H263" s="16"/>
      <c r="I263" s="30">
        <f t="shared" ca="1" si="58"/>
        <v>103.75</v>
      </c>
      <c r="J263" s="42">
        <f t="shared" ca="1" si="52"/>
        <v>103.75</v>
      </c>
      <c r="K263" s="33">
        <f t="shared" ca="1" si="53"/>
        <v>1</v>
      </c>
      <c r="L263" s="16"/>
      <c r="M263" s="36">
        <f t="shared" ca="1" si="59"/>
        <v>22.18</v>
      </c>
      <c r="N263" s="39">
        <f t="shared" ca="1" si="60"/>
        <v>0</v>
      </c>
      <c r="O263" s="120">
        <f t="shared" ca="1" si="61"/>
        <v>1</v>
      </c>
      <c r="P263" s="39">
        <f t="shared" ca="1" si="62"/>
        <v>22.18</v>
      </c>
      <c r="Q263" s="39">
        <f t="shared" ca="1" si="54"/>
        <v>0</v>
      </c>
      <c r="R263" s="16"/>
      <c r="S263" s="33">
        <f t="shared" ca="1" si="63"/>
        <v>0.9</v>
      </c>
      <c r="T263" s="30">
        <f ca="1">COUNTIF(INDIRECT("Mess12!B"&amp;(ROW(A263)*4-9)):INDIRECT("Mess12!B"&amp;(ROW(A263)*4-6)),"&gt;=500")*15</f>
        <v>60</v>
      </c>
    </row>
    <row r="264" spans="1:20" ht="15.6" thickTop="1" thickBot="1" x14ac:dyDescent="0.35">
      <c r="A264" s="8">
        <f t="shared" si="64"/>
        <v>40888.916666666031</v>
      </c>
      <c r="B264" s="27">
        <f t="shared" ca="1" si="55"/>
        <v>0.31745718773999992</v>
      </c>
      <c r="C264" s="27">
        <f t="shared" ca="1" si="56"/>
        <v>0.35273020859999993</v>
      </c>
      <c r="D264" s="27">
        <f t="shared" ca="1" si="57"/>
        <v>3.5273020859999983E-2</v>
      </c>
      <c r="E264" s="16"/>
      <c r="F264" s="46">
        <v>7.18E-4</v>
      </c>
      <c r="G264" s="46">
        <v>21</v>
      </c>
      <c r="H264" s="16"/>
      <c r="I264" s="30">
        <f t="shared" ca="1" si="58"/>
        <v>104.25</v>
      </c>
      <c r="J264" s="42">
        <f t="shared" ca="1" si="52"/>
        <v>104.25</v>
      </c>
      <c r="K264" s="33">
        <f t="shared" ca="1" si="53"/>
        <v>1</v>
      </c>
      <c r="L264" s="16"/>
      <c r="M264" s="36">
        <f t="shared" ca="1" si="59"/>
        <v>22.439999999999998</v>
      </c>
      <c r="N264" s="39">
        <f t="shared" ca="1" si="60"/>
        <v>0</v>
      </c>
      <c r="O264" s="120">
        <f t="shared" ca="1" si="61"/>
        <v>1</v>
      </c>
      <c r="P264" s="39">
        <f t="shared" ca="1" si="62"/>
        <v>22.439999999999998</v>
      </c>
      <c r="Q264" s="39">
        <f t="shared" ca="1" si="54"/>
        <v>0</v>
      </c>
      <c r="R264" s="16"/>
      <c r="S264" s="33">
        <f t="shared" ca="1" si="63"/>
        <v>0.9</v>
      </c>
      <c r="T264" s="30">
        <f ca="1">COUNTIF(INDIRECT("Mess12!B"&amp;(ROW(A264)*4-9)):INDIRECT("Mess12!B"&amp;(ROW(A264)*4-6)),"&gt;=500")*15</f>
        <v>60</v>
      </c>
    </row>
    <row r="265" spans="1:20" ht="15.6" thickTop="1" thickBot="1" x14ac:dyDescent="0.35">
      <c r="A265" s="8">
        <f t="shared" si="64"/>
        <v>40888.958333332695</v>
      </c>
      <c r="B265" s="27">
        <f t="shared" ca="1" si="55"/>
        <v>0.31264723035000003</v>
      </c>
      <c r="C265" s="27">
        <f t="shared" ca="1" si="56"/>
        <v>0.34738581150000003</v>
      </c>
      <c r="D265" s="27">
        <f t="shared" ca="1" si="57"/>
        <v>3.4738581149999996E-2</v>
      </c>
      <c r="E265" s="16"/>
      <c r="F265" s="46">
        <v>7.18E-4</v>
      </c>
      <c r="G265" s="46">
        <v>21</v>
      </c>
      <c r="H265" s="16"/>
      <c r="I265" s="30">
        <f t="shared" ca="1" si="58"/>
        <v>104.25</v>
      </c>
      <c r="J265" s="42">
        <f t="shared" ca="1" si="52"/>
        <v>104.25</v>
      </c>
      <c r="K265" s="33">
        <f t="shared" ca="1" si="53"/>
        <v>1</v>
      </c>
      <c r="L265" s="16"/>
      <c r="M265" s="36">
        <f t="shared" ca="1" si="59"/>
        <v>22.1</v>
      </c>
      <c r="N265" s="39">
        <f t="shared" ca="1" si="60"/>
        <v>0</v>
      </c>
      <c r="O265" s="120">
        <f t="shared" ca="1" si="61"/>
        <v>1</v>
      </c>
      <c r="P265" s="39">
        <f t="shared" ca="1" si="62"/>
        <v>22.1</v>
      </c>
      <c r="Q265" s="39">
        <f t="shared" ca="1" si="54"/>
        <v>0</v>
      </c>
      <c r="R265" s="16"/>
      <c r="S265" s="33">
        <f t="shared" ca="1" si="63"/>
        <v>0.9</v>
      </c>
      <c r="T265" s="30">
        <f ca="1">COUNTIF(INDIRECT("Mess12!B"&amp;(ROW(A265)*4-9)):INDIRECT("Mess12!B"&amp;(ROW(A265)*4-6)),"&gt;=500")*15</f>
        <v>60</v>
      </c>
    </row>
    <row r="266" spans="1:20" ht="15.6" thickTop="1" thickBot="1" x14ac:dyDescent="0.35">
      <c r="A266" s="8">
        <f t="shared" si="64"/>
        <v>40888.99999999936</v>
      </c>
      <c r="B266" s="27">
        <f t="shared" ca="1" si="55"/>
        <v>0.31302651743999999</v>
      </c>
      <c r="C266" s="27">
        <f t="shared" ca="1" si="56"/>
        <v>0.34780724159999998</v>
      </c>
      <c r="D266" s="27">
        <f t="shared" ca="1" si="57"/>
        <v>3.4780724159999991E-2</v>
      </c>
      <c r="E266" s="16"/>
      <c r="F266" s="46">
        <v>7.18E-4</v>
      </c>
      <c r="G266" s="46">
        <v>21</v>
      </c>
      <c r="H266" s="16"/>
      <c r="I266" s="30">
        <f t="shared" ca="1" si="58"/>
        <v>104</v>
      </c>
      <c r="J266" s="42">
        <f t="shared" ca="1" si="52"/>
        <v>104</v>
      </c>
      <c r="K266" s="33">
        <f t="shared" ca="1" si="53"/>
        <v>1</v>
      </c>
      <c r="L266" s="16"/>
      <c r="M266" s="36">
        <f t="shared" ca="1" si="59"/>
        <v>22.18</v>
      </c>
      <c r="N266" s="39">
        <f t="shared" ca="1" si="60"/>
        <v>0</v>
      </c>
      <c r="O266" s="120">
        <f t="shared" ca="1" si="61"/>
        <v>1</v>
      </c>
      <c r="P266" s="39">
        <f t="shared" ca="1" si="62"/>
        <v>22.18</v>
      </c>
      <c r="Q266" s="39">
        <f t="shared" ca="1" si="54"/>
        <v>0</v>
      </c>
      <c r="R266" s="16"/>
      <c r="S266" s="33">
        <f t="shared" ca="1" si="63"/>
        <v>0.9</v>
      </c>
      <c r="T266" s="30">
        <f ca="1">COUNTIF(INDIRECT("Mess12!B"&amp;(ROW(A266)*4-9)):INDIRECT("Mess12!B"&amp;(ROW(A266)*4-6)),"&gt;=500")*15</f>
        <v>60</v>
      </c>
    </row>
    <row r="267" spans="1:20" ht="15.6" thickTop="1" thickBot="1" x14ac:dyDescent="0.35">
      <c r="A267" s="8">
        <f t="shared" si="64"/>
        <v>40889.041666666024</v>
      </c>
      <c r="B267" s="27">
        <f t="shared" ca="1" si="55"/>
        <v>0.31471532882999997</v>
      </c>
      <c r="C267" s="27">
        <f t="shared" ca="1" si="56"/>
        <v>0.34968369869999993</v>
      </c>
      <c r="D267" s="27">
        <f t="shared" ca="1" si="57"/>
        <v>3.4968369869999988E-2</v>
      </c>
      <c r="E267" s="16"/>
      <c r="F267" s="46">
        <v>7.18E-4</v>
      </c>
      <c r="G267" s="46">
        <v>21</v>
      </c>
      <c r="H267" s="16"/>
      <c r="I267" s="30">
        <f t="shared" ca="1" si="58"/>
        <v>104.75</v>
      </c>
      <c r="J267" s="42">
        <f t="shared" ca="1" si="52"/>
        <v>104.75</v>
      </c>
      <c r="K267" s="33">
        <f t="shared" ca="1" si="53"/>
        <v>1</v>
      </c>
      <c r="L267" s="16"/>
      <c r="M267" s="36">
        <f t="shared" ca="1" si="59"/>
        <v>22.139999999999997</v>
      </c>
      <c r="N267" s="39">
        <f t="shared" ca="1" si="60"/>
        <v>0</v>
      </c>
      <c r="O267" s="120">
        <f t="shared" ca="1" si="61"/>
        <v>1</v>
      </c>
      <c r="P267" s="39">
        <f t="shared" ca="1" si="62"/>
        <v>22.139999999999997</v>
      </c>
      <c r="Q267" s="39">
        <f t="shared" ca="1" si="54"/>
        <v>0</v>
      </c>
      <c r="R267" s="16"/>
      <c r="S267" s="33">
        <f t="shared" ca="1" si="63"/>
        <v>0.9</v>
      </c>
      <c r="T267" s="30">
        <f ca="1">COUNTIF(INDIRECT("Mess12!B"&amp;(ROW(A267)*4-9)):INDIRECT("Mess12!B"&amp;(ROW(A267)*4-6)),"&gt;=500")*15</f>
        <v>60</v>
      </c>
    </row>
    <row r="268" spans="1:20" ht="15.6" thickTop="1" thickBot="1" x14ac:dyDescent="0.35">
      <c r="A268" s="8">
        <f t="shared" si="64"/>
        <v>40889.083333332688</v>
      </c>
      <c r="B268" s="27">
        <f t="shared" ca="1" si="55"/>
        <v>0.31357814607000006</v>
      </c>
      <c r="C268" s="27">
        <f t="shared" ca="1" si="56"/>
        <v>0.34842016230000006</v>
      </c>
      <c r="D268" s="27">
        <f t="shared" ca="1" si="57"/>
        <v>3.4842016229999995E-2</v>
      </c>
      <c r="E268" s="16"/>
      <c r="F268" s="46">
        <v>7.18E-4</v>
      </c>
      <c r="G268" s="46">
        <v>21</v>
      </c>
      <c r="H268" s="16"/>
      <c r="I268" s="30">
        <f t="shared" ca="1" si="58"/>
        <v>104.75</v>
      </c>
      <c r="J268" s="42">
        <f t="shared" ca="1" si="52"/>
        <v>104.75</v>
      </c>
      <c r="K268" s="33">
        <f t="shared" ca="1" si="53"/>
        <v>1</v>
      </c>
      <c r="L268" s="16"/>
      <c r="M268" s="36">
        <f t="shared" ca="1" si="59"/>
        <v>22.060000000000002</v>
      </c>
      <c r="N268" s="39">
        <f t="shared" ca="1" si="60"/>
        <v>0</v>
      </c>
      <c r="O268" s="120">
        <f t="shared" ca="1" si="61"/>
        <v>1</v>
      </c>
      <c r="P268" s="39">
        <f t="shared" ca="1" si="62"/>
        <v>22.060000000000002</v>
      </c>
      <c r="Q268" s="39">
        <f t="shared" ca="1" si="54"/>
        <v>0</v>
      </c>
      <c r="R268" s="16"/>
      <c r="S268" s="33">
        <f t="shared" ca="1" si="63"/>
        <v>0.9</v>
      </c>
      <c r="T268" s="30">
        <f ca="1">COUNTIF(INDIRECT("Mess12!B"&amp;(ROW(A268)*4-9)):INDIRECT("Mess12!B"&amp;(ROW(A268)*4-6)),"&gt;=500")*15</f>
        <v>60</v>
      </c>
    </row>
    <row r="269" spans="1:20" ht="15.6" thickTop="1" thickBot="1" x14ac:dyDescent="0.35">
      <c r="A269" s="8">
        <f t="shared" si="64"/>
        <v>40889.124999999352</v>
      </c>
      <c r="B269" s="27">
        <f t="shared" ca="1" si="55"/>
        <v>0.32397291926999999</v>
      </c>
      <c r="C269" s="27">
        <f t="shared" ca="1" si="56"/>
        <v>0.35996991029999997</v>
      </c>
      <c r="D269" s="27">
        <f t="shared" ca="1" si="57"/>
        <v>3.5996991029999988E-2</v>
      </c>
      <c r="E269" s="16"/>
      <c r="F269" s="46">
        <v>7.18E-4</v>
      </c>
      <c r="G269" s="46">
        <v>21</v>
      </c>
      <c r="H269" s="16"/>
      <c r="I269" s="30">
        <f t="shared" ca="1" si="58"/>
        <v>107.25</v>
      </c>
      <c r="J269" s="42">
        <f t="shared" ca="1" si="52"/>
        <v>107.25</v>
      </c>
      <c r="K269" s="33">
        <f t="shared" ca="1" si="53"/>
        <v>1</v>
      </c>
      <c r="L269" s="16"/>
      <c r="M269" s="36">
        <f t="shared" ca="1" si="59"/>
        <v>22.26</v>
      </c>
      <c r="N269" s="39">
        <f t="shared" ca="1" si="60"/>
        <v>0</v>
      </c>
      <c r="O269" s="120">
        <f t="shared" ca="1" si="61"/>
        <v>1</v>
      </c>
      <c r="P269" s="39">
        <f t="shared" ca="1" si="62"/>
        <v>22.26</v>
      </c>
      <c r="Q269" s="39">
        <f t="shared" ca="1" si="54"/>
        <v>0</v>
      </c>
      <c r="R269" s="16"/>
      <c r="S269" s="33">
        <f t="shared" ca="1" si="63"/>
        <v>0.9</v>
      </c>
      <c r="T269" s="30">
        <f ca="1">COUNTIF(INDIRECT("Mess12!B"&amp;(ROW(A269)*4-9)):INDIRECT("Mess12!B"&amp;(ROW(A269)*4-6)),"&gt;=500")*15</f>
        <v>60</v>
      </c>
    </row>
    <row r="270" spans="1:20" ht="15.6" thickTop="1" thickBot="1" x14ac:dyDescent="0.35">
      <c r="A270" s="8">
        <f t="shared" si="64"/>
        <v>40889.166666666017</v>
      </c>
      <c r="B270" s="27">
        <f t="shared" ca="1" si="55"/>
        <v>0.31755828573</v>
      </c>
      <c r="C270" s="27">
        <f t="shared" ca="1" si="56"/>
        <v>0.35284253970000001</v>
      </c>
      <c r="D270" s="27">
        <f t="shared" ca="1" si="57"/>
        <v>3.5284253969999992E-2</v>
      </c>
      <c r="E270" s="16"/>
      <c r="F270" s="46">
        <v>7.18E-4</v>
      </c>
      <c r="G270" s="46">
        <v>21</v>
      </c>
      <c r="H270" s="16"/>
      <c r="I270" s="30">
        <f t="shared" ca="1" si="58"/>
        <v>104.75</v>
      </c>
      <c r="J270" s="42">
        <f t="shared" ca="1" si="52"/>
        <v>104.75</v>
      </c>
      <c r="K270" s="33">
        <f t="shared" ca="1" si="53"/>
        <v>1</v>
      </c>
      <c r="L270" s="16"/>
      <c r="M270" s="36">
        <f t="shared" ca="1" si="59"/>
        <v>22.340000000000003</v>
      </c>
      <c r="N270" s="39">
        <f t="shared" ca="1" si="60"/>
        <v>0</v>
      </c>
      <c r="O270" s="120">
        <f t="shared" ca="1" si="61"/>
        <v>1</v>
      </c>
      <c r="P270" s="39">
        <f t="shared" ca="1" si="62"/>
        <v>22.340000000000003</v>
      </c>
      <c r="Q270" s="39">
        <f t="shared" ca="1" si="54"/>
        <v>0</v>
      </c>
      <c r="R270" s="16"/>
      <c r="S270" s="33">
        <f t="shared" ca="1" si="63"/>
        <v>0.9</v>
      </c>
      <c r="T270" s="30">
        <f ca="1">COUNTIF(INDIRECT("Mess12!B"&amp;(ROW(A270)*4-9)):INDIRECT("Mess12!B"&amp;(ROW(A270)*4-6)),"&gt;=500")*15</f>
        <v>60</v>
      </c>
    </row>
    <row r="271" spans="1:20" ht="15.6" thickTop="1" thickBot="1" x14ac:dyDescent="0.35">
      <c r="A271" s="8">
        <f t="shared" si="64"/>
        <v>40889.208333332681</v>
      </c>
      <c r="B271" s="27">
        <f t="shared" ca="1" si="55"/>
        <v>0.31585251159000005</v>
      </c>
      <c r="C271" s="27">
        <f t="shared" ca="1" si="56"/>
        <v>0.35094723510000003</v>
      </c>
      <c r="D271" s="27">
        <f t="shared" ca="1" si="57"/>
        <v>3.5094723509999995E-2</v>
      </c>
      <c r="E271" s="16"/>
      <c r="F271" s="46">
        <v>7.18E-4</v>
      </c>
      <c r="G271" s="46">
        <v>21</v>
      </c>
      <c r="H271" s="16"/>
      <c r="I271" s="30">
        <f t="shared" ca="1" si="58"/>
        <v>104.75</v>
      </c>
      <c r="J271" s="42">
        <f t="shared" ca="1" si="52"/>
        <v>104.75</v>
      </c>
      <c r="K271" s="33">
        <f t="shared" ca="1" si="53"/>
        <v>1</v>
      </c>
      <c r="L271" s="16"/>
      <c r="M271" s="36">
        <f t="shared" ca="1" si="59"/>
        <v>22.22</v>
      </c>
      <c r="N271" s="39">
        <f t="shared" ca="1" si="60"/>
        <v>0</v>
      </c>
      <c r="O271" s="120">
        <f t="shared" ca="1" si="61"/>
        <v>1</v>
      </c>
      <c r="P271" s="39">
        <f t="shared" ca="1" si="62"/>
        <v>22.22</v>
      </c>
      <c r="Q271" s="39">
        <f t="shared" ca="1" si="54"/>
        <v>0</v>
      </c>
      <c r="R271" s="16"/>
      <c r="S271" s="33">
        <f t="shared" ca="1" si="63"/>
        <v>0.9</v>
      </c>
      <c r="T271" s="30">
        <f ca="1">COUNTIF(INDIRECT("Mess12!B"&amp;(ROW(A271)*4-9)):INDIRECT("Mess12!B"&amp;(ROW(A271)*4-6)),"&gt;=500")*15</f>
        <v>60</v>
      </c>
    </row>
    <row r="272" spans="1:20" ht="15.6" thickTop="1" thickBot="1" x14ac:dyDescent="0.35">
      <c r="A272" s="8">
        <f t="shared" si="64"/>
        <v>40889.249999999345</v>
      </c>
      <c r="B272" s="27">
        <f t="shared" ca="1" si="55"/>
        <v>0.32116592339999994</v>
      </c>
      <c r="C272" s="27">
        <f t="shared" ca="1" si="56"/>
        <v>0.35685102599999996</v>
      </c>
      <c r="D272" s="27">
        <f t="shared" ca="1" si="57"/>
        <v>3.568510259999999E-2</v>
      </c>
      <c r="E272" s="16"/>
      <c r="F272" s="46">
        <v>7.18E-4</v>
      </c>
      <c r="G272" s="46">
        <v>21</v>
      </c>
      <c r="H272" s="16"/>
      <c r="I272" s="30">
        <f t="shared" ca="1" si="58"/>
        <v>105</v>
      </c>
      <c r="J272" s="42">
        <f t="shared" ca="1" si="52"/>
        <v>105</v>
      </c>
      <c r="K272" s="33">
        <f t="shared" ca="1" si="53"/>
        <v>1</v>
      </c>
      <c r="L272" s="16"/>
      <c r="M272" s="36">
        <f t="shared" ca="1" si="59"/>
        <v>22.54</v>
      </c>
      <c r="N272" s="39">
        <f t="shared" ca="1" si="60"/>
        <v>0</v>
      </c>
      <c r="O272" s="120">
        <f t="shared" ca="1" si="61"/>
        <v>1</v>
      </c>
      <c r="P272" s="39">
        <f t="shared" ca="1" si="62"/>
        <v>22.54</v>
      </c>
      <c r="Q272" s="39">
        <f t="shared" ca="1" si="54"/>
        <v>0</v>
      </c>
      <c r="R272" s="16"/>
      <c r="S272" s="33">
        <f t="shared" ca="1" si="63"/>
        <v>0.9</v>
      </c>
      <c r="T272" s="30">
        <f ca="1">COUNTIF(INDIRECT("Mess12!B"&amp;(ROW(A272)*4-9)):INDIRECT("Mess12!B"&amp;(ROW(A272)*4-6)),"&gt;=500")*15</f>
        <v>60</v>
      </c>
    </row>
    <row r="273" spans="1:20" ht="15.6" thickTop="1" thickBot="1" x14ac:dyDescent="0.35">
      <c r="A273" s="8">
        <f t="shared" si="64"/>
        <v>40889.291666666009</v>
      </c>
      <c r="B273" s="27">
        <f t="shared" ca="1" si="55"/>
        <v>0.43127995427999999</v>
      </c>
      <c r="C273" s="27">
        <f t="shared" ca="1" si="56"/>
        <v>0.47919994919999997</v>
      </c>
      <c r="D273" s="27">
        <f t="shared" ca="1" si="57"/>
        <v>4.7919994919999986E-2</v>
      </c>
      <c r="E273" s="16"/>
      <c r="F273" s="46">
        <v>7.18E-4</v>
      </c>
      <c r="G273" s="46">
        <v>21</v>
      </c>
      <c r="H273" s="16"/>
      <c r="I273" s="30">
        <f t="shared" ca="1" si="58"/>
        <v>141</v>
      </c>
      <c r="J273" s="42">
        <f t="shared" ca="1" si="52"/>
        <v>141</v>
      </c>
      <c r="K273" s="33">
        <f t="shared" ca="1" si="53"/>
        <v>1</v>
      </c>
      <c r="L273" s="16"/>
      <c r="M273" s="36">
        <f t="shared" ca="1" si="59"/>
        <v>22.54</v>
      </c>
      <c r="N273" s="39">
        <f t="shared" ca="1" si="60"/>
        <v>0</v>
      </c>
      <c r="O273" s="120">
        <f t="shared" ca="1" si="61"/>
        <v>1</v>
      </c>
      <c r="P273" s="39">
        <f t="shared" ca="1" si="62"/>
        <v>22.54</v>
      </c>
      <c r="Q273" s="39">
        <f t="shared" ca="1" si="54"/>
        <v>0</v>
      </c>
      <c r="R273" s="16"/>
      <c r="S273" s="33">
        <f t="shared" ca="1" si="63"/>
        <v>0.9</v>
      </c>
      <c r="T273" s="30">
        <f ca="1">COUNTIF(INDIRECT("Mess12!B"&amp;(ROW(A273)*4-9)):INDIRECT("Mess12!B"&amp;(ROW(A273)*4-6)),"&gt;=500")*15</f>
        <v>60</v>
      </c>
    </row>
    <row r="274" spans="1:20" ht="15.6" thickTop="1" thickBot="1" x14ac:dyDescent="0.35">
      <c r="A274" s="8">
        <f t="shared" si="64"/>
        <v>40889.333333332674</v>
      </c>
      <c r="B274" s="27">
        <f t="shared" ca="1" si="55"/>
        <v>0.31954835556</v>
      </c>
      <c r="C274" s="27">
        <f t="shared" ca="1" si="56"/>
        <v>0.35505372839999999</v>
      </c>
      <c r="D274" s="27">
        <f t="shared" ca="1" si="57"/>
        <v>3.5505372839999993E-2</v>
      </c>
      <c r="E274" s="16"/>
      <c r="F274" s="46">
        <v>7.18E-4</v>
      </c>
      <c r="G274" s="46">
        <v>21</v>
      </c>
      <c r="H274" s="16"/>
      <c r="I274" s="30">
        <f t="shared" ca="1" si="58"/>
        <v>104.75</v>
      </c>
      <c r="J274" s="42">
        <f t="shared" ca="1" si="52"/>
        <v>104.75</v>
      </c>
      <c r="K274" s="33">
        <f t="shared" ca="1" si="53"/>
        <v>1</v>
      </c>
      <c r="L274" s="16"/>
      <c r="M274" s="36">
        <f t="shared" ca="1" si="59"/>
        <v>22.479999999999997</v>
      </c>
      <c r="N274" s="39">
        <f t="shared" ca="1" si="60"/>
        <v>0</v>
      </c>
      <c r="O274" s="120">
        <f t="shared" ca="1" si="61"/>
        <v>1</v>
      </c>
      <c r="P274" s="39">
        <f t="shared" ca="1" si="62"/>
        <v>22.479999999999997</v>
      </c>
      <c r="Q274" s="39">
        <f t="shared" ca="1" si="54"/>
        <v>0</v>
      </c>
      <c r="R274" s="16"/>
      <c r="S274" s="33">
        <f t="shared" ca="1" si="63"/>
        <v>0.9</v>
      </c>
      <c r="T274" s="30">
        <f ca="1">COUNTIF(INDIRECT("Mess12!B"&amp;(ROW(A274)*4-9)):INDIRECT("Mess12!B"&amp;(ROW(A274)*4-6)),"&gt;=500")*15</f>
        <v>60</v>
      </c>
    </row>
    <row r="275" spans="1:20" ht="15.6" thickTop="1" thickBot="1" x14ac:dyDescent="0.35">
      <c r="A275" s="8">
        <f t="shared" si="64"/>
        <v>40889.374999999338</v>
      </c>
      <c r="B275" s="27">
        <f t="shared" ca="1" si="55"/>
        <v>0.31385158559999993</v>
      </c>
      <c r="C275" s="27">
        <f t="shared" ca="1" si="56"/>
        <v>0.34872398399999993</v>
      </c>
      <c r="D275" s="27">
        <f t="shared" ca="1" si="57"/>
        <v>3.4872398399999983E-2</v>
      </c>
      <c r="E275" s="16"/>
      <c r="F275" s="46">
        <v>7.18E-4</v>
      </c>
      <c r="G275" s="46">
        <v>21</v>
      </c>
      <c r="H275" s="16"/>
      <c r="I275" s="30">
        <f t="shared" ca="1" si="58"/>
        <v>103.25</v>
      </c>
      <c r="J275" s="42">
        <f t="shared" ca="1" si="52"/>
        <v>103.25</v>
      </c>
      <c r="K275" s="33">
        <f t="shared" ca="1" si="53"/>
        <v>1</v>
      </c>
      <c r="L275" s="16"/>
      <c r="M275" s="36">
        <f t="shared" ca="1" si="59"/>
        <v>22.4</v>
      </c>
      <c r="N275" s="39">
        <f t="shared" ca="1" si="60"/>
        <v>0</v>
      </c>
      <c r="O275" s="120">
        <f t="shared" ca="1" si="61"/>
        <v>1</v>
      </c>
      <c r="P275" s="39">
        <f t="shared" ca="1" si="62"/>
        <v>22.4</v>
      </c>
      <c r="Q275" s="39">
        <f t="shared" ca="1" si="54"/>
        <v>0</v>
      </c>
      <c r="R275" s="16"/>
      <c r="S275" s="33">
        <f t="shared" ca="1" si="63"/>
        <v>0.9</v>
      </c>
      <c r="T275" s="30">
        <f ca="1">COUNTIF(INDIRECT("Mess12!B"&amp;(ROW(A275)*4-9)):INDIRECT("Mess12!B"&amp;(ROW(A275)*4-6)),"&gt;=500")*15</f>
        <v>60</v>
      </c>
    </row>
    <row r="276" spans="1:20" ht="15.6" thickTop="1" thickBot="1" x14ac:dyDescent="0.35">
      <c r="A276" s="8">
        <f t="shared" si="64"/>
        <v>40889.416666666002</v>
      </c>
      <c r="B276" s="27">
        <f t="shared" ca="1" si="55"/>
        <v>0.31641363935999994</v>
      </c>
      <c r="C276" s="27">
        <f t="shared" ca="1" si="56"/>
        <v>0.35157071039999993</v>
      </c>
      <c r="D276" s="27">
        <f t="shared" ca="1" si="57"/>
        <v>3.5157071039999988E-2</v>
      </c>
      <c r="E276" s="16"/>
      <c r="F276" s="46">
        <v>7.18E-4</v>
      </c>
      <c r="G276" s="46">
        <v>21</v>
      </c>
      <c r="H276" s="16"/>
      <c r="I276" s="30">
        <f t="shared" ca="1" si="58"/>
        <v>104</v>
      </c>
      <c r="J276" s="42">
        <f t="shared" ca="1" si="52"/>
        <v>104</v>
      </c>
      <c r="K276" s="33">
        <f t="shared" ca="1" si="53"/>
        <v>1</v>
      </c>
      <c r="L276" s="16"/>
      <c r="M276" s="36">
        <f t="shared" ca="1" si="59"/>
        <v>22.419999999999998</v>
      </c>
      <c r="N276" s="39">
        <f t="shared" ca="1" si="60"/>
        <v>0</v>
      </c>
      <c r="O276" s="120">
        <f t="shared" ca="1" si="61"/>
        <v>1</v>
      </c>
      <c r="P276" s="39">
        <f t="shared" ca="1" si="62"/>
        <v>22.419999999999998</v>
      </c>
      <c r="Q276" s="39">
        <f t="shared" ca="1" si="54"/>
        <v>0</v>
      </c>
      <c r="R276" s="16"/>
      <c r="S276" s="33">
        <f t="shared" ca="1" si="63"/>
        <v>0.9</v>
      </c>
      <c r="T276" s="30">
        <f ca="1">COUNTIF(INDIRECT("Mess12!B"&amp;(ROW(A276)*4-9)):INDIRECT("Mess12!B"&amp;(ROW(A276)*4-6)),"&gt;=500")*15</f>
        <v>60</v>
      </c>
    </row>
    <row r="277" spans="1:20" ht="15.6" thickTop="1" thickBot="1" x14ac:dyDescent="0.35">
      <c r="A277" s="8">
        <f t="shared" si="64"/>
        <v>40889.458333332666</v>
      </c>
      <c r="B277" s="27">
        <f t="shared" ca="1" si="55"/>
        <v>0.31404971051999997</v>
      </c>
      <c r="C277" s="27">
        <f t="shared" ca="1" si="56"/>
        <v>0.34894412279999992</v>
      </c>
      <c r="D277" s="27">
        <f t="shared" ca="1" si="57"/>
        <v>3.4894412279999981E-2</v>
      </c>
      <c r="E277" s="16"/>
      <c r="F277" s="46">
        <v>7.18E-4</v>
      </c>
      <c r="G277" s="46">
        <v>21</v>
      </c>
      <c r="H277" s="16"/>
      <c r="I277" s="30">
        <f t="shared" ca="1" si="58"/>
        <v>103.5</v>
      </c>
      <c r="J277" s="42">
        <f t="shared" ca="1" si="52"/>
        <v>103.5</v>
      </c>
      <c r="K277" s="33">
        <f t="shared" ca="1" si="53"/>
        <v>1</v>
      </c>
      <c r="L277" s="16"/>
      <c r="M277" s="36">
        <f t="shared" ca="1" si="59"/>
        <v>22.36</v>
      </c>
      <c r="N277" s="39">
        <f t="shared" ca="1" si="60"/>
        <v>0</v>
      </c>
      <c r="O277" s="120">
        <f t="shared" ca="1" si="61"/>
        <v>1</v>
      </c>
      <c r="P277" s="39">
        <f t="shared" ca="1" si="62"/>
        <v>22.36</v>
      </c>
      <c r="Q277" s="39">
        <f t="shared" ca="1" si="54"/>
        <v>0</v>
      </c>
      <c r="R277" s="16"/>
      <c r="S277" s="33">
        <f t="shared" ca="1" si="63"/>
        <v>0.9</v>
      </c>
      <c r="T277" s="30">
        <f ca="1">COUNTIF(INDIRECT("Mess12!B"&amp;(ROW(A277)*4-9)):INDIRECT("Mess12!B"&amp;(ROW(A277)*4-6)),"&gt;=500")*15</f>
        <v>60</v>
      </c>
    </row>
    <row r="278" spans="1:20" ht="15.6" thickTop="1" thickBot="1" x14ac:dyDescent="0.35">
      <c r="A278" s="8">
        <f t="shared" si="64"/>
        <v>40889.499999999331</v>
      </c>
      <c r="B278" s="27">
        <f t="shared" ca="1" si="55"/>
        <v>0.31545422621999997</v>
      </c>
      <c r="C278" s="27">
        <f t="shared" ca="1" si="56"/>
        <v>0.35050469579999999</v>
      </c>
      <c r="D278" s="27">
        <f t="shared" ca="1" si="57"/>
        <v>3.5050469579999993E-2</v>
      </c>
      <c r="E278" s="16"/>
      <c r="F278" s="46">
        <v>7.18E-4</v>
      </c>
      <c r="G278" s="46">
        <v>21</v>
      </c>
      <c r="H278" s="16"/>
      <c r="I278" s="30">
        <f t="shared" ca="1" si="58"/>
        <v>103.5</v>
      </c>
      <c r="J278" s="42">
        <f t="shared" ca="1" si="52"/>
        <v>103.5</v>
      </c>
      <c r="K278" s="33">
        <f t="shared" ca="1" si="53"/>
        <v>1</v>
      </c>
      <c r="L278" s="16"/>
      <c r="M278" s="36">
        <f t="shared" ca="1" si="59"/>
        <v>22.46</v>
      </c>
      <c r="N278" s="39">
        <f t="shared" ca="1" si="60"/>
        <v>0</v>
      </c>
      <c r="O278" s="120">
        <f t="shared" ca="1" si="61"/>
        <v>1</v>
      </c>
      <c r="P278" s="39">
        <f t="shared" ca="1" si="62"/>
        <v>22.46</v>
      </c>
      <c r="Q278" s="39">
        <f t="shared" ca="1" si="54"/>
        <v>0</v>
      </c>
      <c r="R278" s="16"/>
      <c r="S278" s="33">
        <f t="shared" ca="1" si="63"/>
        <v>0.9</v>
      </c>
      <c r="T278" s="30">
        <f ca="1">COUNTIF(INDIRECT("Mess12!B"&amp;(ROW(A278)*4-9)):INDIRECT("Mess12!B"&amp;(ROW(A278)*4-6)),"&gt;=500")*15</f>
        <v>60</v>
      </c>
    </row>
    <row r="279" spans="1:20" ht="15.6" thickTop="1" thickBot="1" x14ac:dyDescent="0.35">
      <c r="A279" s="8">
        <f t="shared" si="64"/>
        <v>40889.541666665995</v>
      </c>
      <c r="B279" s="27">
        <f t="shared" ca="1" si="55"/>
        <v>0.31833517967999991</v>
      </c>
      <c r="C279" s="27">
        <f t="shared" ca="1" si="56"/>
        <v>0.35370575519999992</v>
      </c>
      <c r="D279" s="27">
        <f t="shared" ca="1" si="57"/>
        <v>3.5370575519999982E-2</v>
      </c>
      <c r="E279" s="16"/>
      <c r="F279" s="46">
        <v>7.18E-4</v>
      </c>
      <c r="G279" s="46">
        <v>21</v>
      </c>
      <c r="H279" s="16"/>
      <c r="I279" s="30">
        <f t="shared" ca="1" si="58"/>
        <v>103.25</v>
      </c>
      <c r="J279" s="42">
        <f t="shared" ca="1" si="52"/>
        <v>103.25</v>
      </c>
      <c r="K279" s="33">
        <f t="shared" ca="1" si="53"/>
        <v>1</v>
      </c>
      <c r="L279" s="16"/>
      <c r="M279" s="36">
        <f t="shared" ca="1" si="59"/>
        <v>22.72</v>
      </c>
      <c r="N279" s="39">
        <f t="shared" ca="1" si="60"/>
        <v>0</v>
      </c>
      <c r="O279" s="120">
        <f t="shared" ca="1" si="61"/>
        <v>1</v>
      </c>
      <c r="P279" s="39">
        <f t="shared" ca="1" si="62"/>
        <v>22.72</v>
      </c>
      <c r="Q279" s="39">
        <f t="shared" ca="1" si="54"/>
        <v>0</v>
      </c>
      <c r="R279" s="16"/>
      <c r="S279" s="33">
        <f t="shared" ca="1" si="63"/>
        <v>0.9</v>
      </c>
      <c r="T279" s="30">
        <f ca="1">COUNTIF(INDIRECT("Mess12!B"&amp;(ROW(A279)*4-9)):INDIRECT("Mess12!B"&amp;(ROW(A279)*4-6)),"&gt;=500")*15</f>
        <v>60</v>
      </c>
    </row>
    <row r="280" spans="1:20" ht="15.6" thickTop="1" thickBot="1" x14ac:dyDescent="0.35">
      <c r="A280" s="8">
        <f t="shared" si="64"/>
        <v>40889.583333332659</v>
      </c>
      <c r="B280" s="27">
        <f t="shared" ca="1" si="55"/>
        <v>0.32008302144</v>
      </c>
      <c r="C280" s="27">
        <f t="shared" ca="1" si="56"/>
        <v>0.35564780159999998</v>
      </c>
      <c r="D280" s="27">
        <f t="shared" ca="1" si="57"/>
        <v>3.556478015999999E-2</v>
      </c>
      <c r="E280" s="16"/>
      <c r="F280" s="46">
        <v>7.18E-4</v>
      </c>
      <c r="G280" s="46">
        <v>21</v>
      </c>
      <c r="H280" s="16"/>
      <c r="I280" s="30">
        <f t="shared" ca="1" si="58"/>
        <v>104</v>
      </c>
      <c r="J280" s="42">
        <f t="shared" ca="1" si="52"/>
        <v>104</v>
      </c>
      <c r="K280" s="33">
        <f t="shared" ca="1" si="53"/>
        <v>1</v>
      </c>
      <c r="L280" s="16"/>
      <c r="M280" s="36">
        <f t="shared" ca="1" si="59"/>
        <v>22.68</v>
      </c>
      <c r="N280" s="39">
        <f t="shared" ca="1" si="60"/>
        <v>0</v>
      </c>
      <c r="O280" s="120">
        <f t="shared" ca="1" si="61"/>
        <v>1</v>
      </c>
      <c r="P280" s="39">
        <f t="shared" ca="1" si="62"/>
        <v>22.68</v>
      </c>
      <c r="Q280" s="39">
        <f t="shared" ca="1" si="54"/>
        <v>0</v>
      </c>
      <c r="R280" s="16"/>
      <c r="S280" s="33">
        <f t="shared" ca="1" si="63"/>
        <v>0.9</v>
      </c>
      <c r="T280" s="30">
        <f ca="1">COUNTIF(INDIRECT("Mess12!B"&amp;(ROW(A280)*4-9)):INDIRECT("Mess12!B"&amp;(ROW(A280)*4-6)),"&gt;=500")*15</f>
        <v>60</v>
      </c>
    </row>
    <row r="281" spans="1:20" ht="15.6" thickTop="1" thickBot="1" x14ac:dyDescent="0.35">
      <c r="A281" s="8">
        <f t="shared" si="64"/>
        <v>40889.624999999323</v>
      </c>
      <c r="B281" s="27">
        <f t="shared" ca="1" si="55"/>
        <v>0.32149432224000002</v>
      </c>
      <c r="C281" s="27">
        <f t="shared" ca="1" si="56"/>
        <v>0.35721591359999999</v>
      </c>
      <c r="D281" s="27">
        <f t="shared" ca="1" si="57"/>
        <v>3.5721591359999992E-2</v>
      </c>
      <c r="E281" s="16"/>
      <c r="F281" s="46">
        <v>7.18E-4</v>
      </c>
      <c r="G281" s="46">
        <v>21</v>
      </c>
      <c r="H281" s="16"/>
      <c r="I281" s="30">
        <f t="shared" ca="1" si="58"/>
        <v>104</v>
      </c>
      <c r="J281" s="42">
        <f t="shared" ca="1" si="52"/>
        <v>104</v>
      </c>
      <c r="K281" s="33">
        <f t="shared" ca="1" si="53"/>
        <v>1</v>
      </c>
      <c r="L281" s="16"/>
      <c r="M281" s="36">
        <f t="shared" ca="1" si="59"/>
        <v>22.78</v>
      </c>
      <c r="N281" s="39">
        <f t="shared" ca="1" si="60"/>
        <v>0</v>
      </c>
      <c r="O281" s="120">
        <f t="shared" ca="1" si="61"/>
        <v>1</v>
      </c>
      <c r="P281" s="39">
        <f t="shared" ca="1" si="62"/>
        <v>22.78</v>
      </c>
      <c r="Q281" s="39">
        <f t="shared" ca="1" si="54"/>
        <v>0</v>
      </c>
      <c r="R281" s="16"/>
      <c r="S281" s="33">
        <f t="shared" ca="1" si="63"/>
        <v>0.9</v>
      </c>
      <c r="T281" s="30">
        <f ca="1">COUNTIF(INDIRECT("Mess12!B"&amp;(ROW(A281)*4-9)):INDIRECT("Mess12!B"&amp;(ROW(A281)*4-6)),"&gt;=500")*15</f>
        <v>60</v>
      </c>
    </row>
    <row r="282" spans="1:20" ht="15.6" thickTop="1" thickBot="1" x14ac:dyDescent="0.35">
      <c r="A282" s="8">
        <f t="shared" si="64"/>
        <v>40889.666666665988</v>
      </c>
      <c r="B282" s="27">
        <f t="shared" ca="1" si="55"/>
        <v>0.3117108865499999</v>
      </c>
      <c r="C282" s="27">
        <f t="shared" ca="1" si="56"/>
        <v>0.34634542949999991</v>
      </c>
      <c r="D282" s="27">
        <f t="shared" ca="1" si="57"/>
        <v>3.4634542949999986E-2</v>
      </c>
      <c r="E282" s="16"/>
      <c r="F282" s="46">
        <v>7.18E-4</v>
      </c>
      <c r="G282" s="46">
        <v>21</v>
      </c>
      <c r="H282" s="16"/>
      <c r="I282" s="30">
        <f t="shared" ca="1" si="58"/>
        <v>103.75</v>
      </c>
      <c r="J282" s="42">
        <f t="shared" ca="1" si="52"/>
        <v>103.75</v>
      </c>
      <c r="K282" s="33">
        <f t="shared" ca="1" si="53"/>
        <v>1</v>
      </c>
      <c r="L282" s="16"/>
      <c r="M282" s="36">
        <f t="shared" ca="1" si="59"/>
        <v>22.139999999999997</v>
      </c>
      <c r="N282" s="39">
        <f t="shared" ca="1" si="60"/>
        <v>0</v>
      </c>
      <c r="O282" s="120">
        <f t="shared" ca="1" si="61"/>
        <v>1</v>
      </c>
      <c r="P282" s="39">
        <f t="shared" ca="1" si="62"/>
        <v>22.139999999999997</v>
      </c>
      <c r="Q282" s="39">
        <f t="shared" ca="1" si="54"/>
        <v>0</v>
      </c>
      <c r="R282" s="16"/>
      <c r="S282" s="33">
        <f t="shared" ca="1" si="63"/>
        <v>0.9</v>
      </c>
      <c r="T282" s="30">
        <f ca="1">COUNTIF(INDIRECT("Mess12!B"&amp;(ROW(A282)*4-9)):INDIRECT("Mess12!B"&amp;(ROW(A282)*4-6)),"&gt;=500")*15</f>
        <v>60</v>
      </c>
    </row>
    <row r="283" spans="1:20" ht="15.6" thickTop="1" thickBot="1" x14ac:dyDescent="0.35">
      <c r="A283" s="8">
        <f t="shared" si="64"/>
        <v>40889.708333332652</v>
      </c>
      <c r="B283" s="27">
        <f t="shared" ca="1" si="55"/>
        <v>0.30432394817999997</v>
      </c>
      <c r="C283" s="27">
        <f t="shared" ca="1" si="56"/>
        <v>0.33813772019999999</v>
      </c>
      <c r="D283" s="27">
        <f t="shared" ca="1" si="57"/>
        <v>3.3813772019999994E-2</v>
      </c>
      <c r="E283" s="16"/>
      <c r="F283" s="46">
        <v>7.18E-4</v>
      </c>
      <c r="G283" s="46">
        <v>21</v>
      </c>
      <c r="H283" s="16"/>
      <c r="I283" s="30">
        <f t="shared" ca="1" si="58"/>
        <v>103.25</v>
      </c>
      <c r="J283" s="42">
        <f t="shared" ca="1" si="52"/>
        <v>103.25</v>
      </c>
      <c r="K283" s="33">
        <f t="shared" ca="1" si="53"/>
        <v>1</v>
      </c>
      <c r="L283" s="16"/>
      <c r="M283" s="36">
        <f t="shared" ca="1" si="59"/>
        <v>21.720000000000002</v>
      </c>
      <c r="N283" s="39">
        <f t="shared" ca="1" si="60"/>
        <v>0</v>
      </c>
      <c r="O283" s="120">
        <f t="shared" ca="1" si="61"/>
        <v>1</v>
      </c>
      <c r="P283" s="39">
        <f t="shared" ca="1" si="62"/>
        <v>21.720000000000002</v>
      </c>
      <c r="Q283" s="39">
        <f t="shared" ca="1" si="54"/>
        <v>0</v>
      </c>
      <c r="R283" s="16"/>
      <c r="S283" s="33">
        <f t="shared" ca="1" si="63"/>
        <v>0.9</v>
      </c>
      <c r="T283" s="30">
        <f ca="1">COUNTIF(INDIRECT("Mess12!B"&amp;(ROW(A283)*4-9)):INDIRECT("Mess12!B"&amp;(ROW(A283)*4-6)),"&gt;=500")*15</f>
        <v>60</v>
      </c>
    </row>
    <row r="284" spans="1:20" ht="15.6" thickTop="1" thickBot="1" x14ac:dyDescent="0.35">
      <c r="A284" s="8">
        <f t="shared" si="64"/>
        <v>40889.749999999316</v>
      </c>
      <c r="B284" s="27">
        <f t="shared" ca="1" si="55"/>
        <v>0.30152170188000005</v>
      </c>
      <c r="C284" s="27">
        <f t="shared" ca="1" si="56"/>
        <v>0.33502411320000003</v>
      </c>
      <c r="D284" s="27">
        <f t="shared" ca="1" si="57"/>
        <v>3.3502411319999995E-2</v>
      </c>
      <c r="E284" s="16"/>
      <c r="F284" s="46">
        <v>7.18E-4</v>
      </c>
      <c r="G284" s="46">
        <v>21</v>
      </c>
      <c r="H284" s="16"/>
      <c r="I284" s="30">
        <f t="shared" ca="1" si="58"/>
        <v>103.25</v>
      </c>
      <c r="J284" s="42">
        <f t="shared" ca="1" si="52"/>
        <v>103.25</v>
      </c>
      <c r="K284" s="33">
        <f t="shared" ca="1" si="53"/>
        <v>1</v>
      </c>
      <c r="L284" s="16"/>
      <c r="M284" s="36">
        <f t="shared" ca="1" si="59"/>
        <v>21.52</v>
      </c>
      <c r="N284" s="39">
        <f t="shared" ca="1" si="60"/>
        <v>0</v>
      </c>
      <c r="O284" s="120">
        <f t="shared" ca="1" si="61"/>
        <v>1</v>
      </c>
      <c r="P284" s="39">
        <f t="shared" ca="1" si="62"/>
        <v>21.52</v>
      </c>
      <c r="Q284" s="39">
        <f t="shared" ca="1" si="54"/>
        <v>0</v>
      </c>
      <c r="R284" s="16"/>
      <c r="S284" s="33">
        <f t="shared" ca="1" si="63"/>
        <v>0.9</v>
      </c>
      <c r="T284" s="30">
        <f ca="1">COUNTIF(INDIRECT("Mess12!B"&amp;(ROW(A284)*4-9)):INDIRECT("Mess12!B"&amp;(ROW(A284)*4-6)),"&gt;=500")*15</f>
        <v>60</v>
      </c>
    </row>
    <row r="285" spans="1:20" ht="15.6" thickTop="1" thickBot="1" x14ac:dyDescent="0.35">
      <c r="A285" s="8">
        <f t="shared" si="64"/>
        <v>40889.79166666598</v>
      </c>
      <c r="B285" s="27">
        <f t="shared" ca="1" si="55"/>
        <v>0.29883480228000009</v>
      </c>
      <c r="C285" s="27">
        <f t="shared" ca="1" si="56"/>
        <v>0.33203866920000008</v>
      </c>
      <c r="D285" s="27">
        <f t="shared" ca="1" si="57"/>
        <v>3.3203866919999998E-2</v>
      </c>
      <c r="E285" s="16"/>
      <c r="F285" s="46">
        <v>7.18E-4</v>
      </c>
      <c r="G285" s="46">
        <v>21</v>
      </c>
      <c r="H285" s="16"/>
      <c r="I285" s="30">
        <f t="shared" ca="1" si="58"/>
        <v>103</v>
      </c>
      <c r="J285" s="42">
        <f t="shared" ca="1" si="52"/>
        <v>103</v>
      </c>
      <c r="K285" s="33">
        <f t="shared" ca="1" si="53"/>
        <v>1</v>
      </c>
      <c r="L285" s="16"/>
      <c r="M285" s="36">
        <f t="shared" ca="1" si="59"/>
        <v>21.380000000000003</v>
      </c>
      <c r="N285" s="39">
        <f t="shared" ca="1" si="60"/>
        <v>0</v>
      </c>
      <c r="O285" s="120">
        <f t="shared" ca="1" si="61"/>
        <v>1</v>
      </c>
      <c r="P285" s="39">
        <f t="shared" ca="1" si="62"/>
        <v>21.380000000000003</v>
      </c>
      <c r="Q285" s="39">
        <f t="shared" ca="1" si="54"/>
        <v>0</v>
      </c>
      <c r="R285" s="16"/>
      <c r="S285" s="33">
        <f t="shared" ca="1" si="63"/>
        <v>0.9</v>
      </c>
      <c r="T285" s="30">
        <f ca="1">COUNTIF(INDIRECT("Mess12!B"&amp;(ROW(A285)*4-9)):INDIRECT("Mess12!B"&amp;(ROW(A285)*4-6)),"&gt;=500")*15</f>
        <v>60</v>
      </c>
    </row>
    <row r="286" spans="1:20" ht="15.6" thickTop="1" thickBot="1" x14ac:dyDescent="0.35">
      <c r="A286" s="8">
        <f t="shared" si="64"/>
        <v>40889.833333332645</v>
      </c>
      <c r="B286" s="27">
        <f t="shared" ca="1" si="55"/>
        <v>0.29643626942999995</v>
      </c>
      <c r="C286" s="27">
        <f t="shared" ca="1" si="56"/>
        <v>0.32937363269999992</v>
      </c>
      <c r="D286" s="27">
        <f t="shared" ca="1" si="57"/>
        <v>3.2937363269999985E-2</v>
      </c>
      <c r="E286" s="16"/>
      <c r="F286" s="46">
        <v>7.18E-4</v>
      </c>
      <c r="G286" s="46">
        <v>21</v>
      </c>
      <c r="H286" s="16"/>
      <c r="I286" s="30">
        <f t="shared" ca="1" si="58"/>
        <v>102.75</v>
      </c>
      <c r="J286" s="42">
        <f t="shared" ca="1" si="52"/>
        <v>102.75</v>
      </c>
      <c r="K286" s="33">
        <f t="shared" ca="1" si="53"/>
        <v>1</v>
      </c>
      <c r="L286" s="16"/>
      <c r="M286" s="36">
        <f t="shared" ca="1" si="59"/>
        <v>21.259999999999998</v>
      </c>
      <c r="N286" s="39">
        <f t="shared" ca="1" si="60"/>
        <v>0</v>
      </c>
      <c r="O286" s="120">
        <f t="shared" ca="1" si="61"/>
        <v>1</v>
      </c>
      <c r="P286" s="39">
        <f t="shared" ca="1" si="62"/>
        <v>21.259999999999998</v>
      </c>
      <c r="Q286" s="39">
        <f t="shared" ca="1" si="54"/>
        <v>0</v>
      </c>
      <c r="R286" s="16"/>
      <c r="S286" s="33">
        <f t="shared" ca="1" si="63"/>
        <v>0.9</v>
      </c>
      <c r="T286" s="30">
        <f ca="1">COUNTIF(INDIRECT("Mess12!B"&amp;(ROW(A286)*4-9)):INDIRECT("Mess12!B"&amp;(ROW(A286)*4-6)),"&gt;=500")*15</f>
        <v>60</v>
      </c>
    </row>
    <row r="287" spans="1:20" ht="15.6" thickTop="1" thickBot="1" x14ac:dyDescent="0.35">
      <c r="A287" s="8">
        <f t="shared" si="64"/>
        <v>40889.874999999309</v>
      </c>
      <c r="B287" s="27">
        <f t="shared" ca="1" si="55"/>
        <v>0.29566073250000002</v>
      </c>
      <c r="C287" s="27">
        <f t="shared" ca="1" si="56"/>
        <v>0.32851192500000004</v>
      </c>
      <c r="D287" s="27">
        <f t="shared" ca="1" si="57"/>
        <v>3.2851192499999994E-2</v>
      </c>
      <c r="E287" s="16"/>
      <c r="F287" s="46">
        <v>7.18E-4</v>
      </c>
      <c r="G287" s="46">
        <v>21</v>
      </c>
      <c r="H287" s="16"/>
      <c r="I287" s="30">
        <f t="shared" ca="1" si="58"/>
        <v>103.75</v>
      </c>
      <c r="J287" s="42">
        <f t="shared" ca="1" si="52"/>
        <v>103.75</v>
      </c>
      <c r="K287" s="33">
        <f t="shared" ca="1" si="53"/>
        <v>1</v>
      </c>
      <c r="L287" s="16"/>
      <c r="M287" s="36">
        <f t="shared" ca="1" si="59"/>
        <v>21</v>
      </c>
      <c r="N287" s="39">
        <f t="shared" ca="1" si="60"/>
        <v>0</v>
      </c>
      <c r="O287" s="120">
        <f t="shared" ca="1" si="61"/>
        <v>1</v>
      </c>
      <c r="P287" s="39">
        <f t="shared" ca="1" si="62"/>
        <v>21</v>
      </c>
      <c r="Q287" s="39">
        <f t="shared" ca="1" si="54"/>
        <v>0</v>
      </c>
      <c r="R287" s="16"/>
      <c r="S287" s="33">
        <f t="shared" ca="1" si="63"/>
        <v>0.9</v>
      </c>
      <c r="T287" s="30">
        <f ca="1">COUNTIF(INDIRECT("Mess12!B"&amp;(ROW(A287)*4-9)):INDIRECT("Mess12!B"&amp;(ROW(A287)*4-6)),"&gt;=500")*15</f>
        <v>60</v>
      </c>
    </row>
    <row r="288" spans="1:20" ht="15.6" thickTop="1" thickBot="1" x14ac:dyDescent="0.35">
      <c r="A288" s="8">
        <f t="shared" si="64"/>
        <v>40889.916666665973</v>
      </c>
      <c r="B288" s="27">
        <f t="shared" ca="1" si="55"/>
        <v>0.29765148083999998</v>
      </c>
      <c r="C288" s="27">
        <f t="shared" ca="1" si="56"/>
        <v>0.3307238676</v>
      </c>
      <c r="D288" s="27">
        <f t="shared" ca="1" si="57"/>
        <v>3.3072386759999996E-2</v>
      </c>
      <c r="E288" s="16"/>
      <c r="F288" s="46">
        <v>7.18E-4</v>
      </c>
      <c r="G288" s="46">
        <v>21</v>
      </c>
      <c r="H288" s="16"/>
      <c r="I288" s="30">
        <f t="shared" ca="1" si="58"/>
        <v>104.25</v>
      </c>
      <c r="J288" s="42">
        <f t="shared" ca="1" si="52"/>
        <v>104.25</v>
      </c>
      <c r="K288" s="33">
        <f t="shared" ca="1" si="53"/>
        <v>1</v>
      </c>
      <c r="L288" s="16"/>
      <c r="M288" s="36">
        <f t="shared" ca="1" si="59"/>
        <v>21.04</v>
      </c>
      <c r="N288" s="39">
        <f t="shared" ca="1" si="60"/>
        <v>0</v>
      </c>
      <c r="O288" s="120">
        <f t="shared" ca="1" si="61"/>
        <v>1</v>
      </c>
      <c r="P288" s="39">
        <f t="shared" ca="1" si="62"/>
        <v>21.04</v>
      </c>
      <c r="Q288" s="39">
        <f t="shared" ca="1" si="54"/>
        <v>0</v>
      </c>
      <c r="R288" s="16"/>
      <c r="S288" s="33">
        <f t="shared" ca="1" si="63"/>
        <v>0.9</v>
      </c>
      <c r="T288" s="30">
        <f ca="1">COUNTIF(INDIRECT("Mess12!B"&amp;(ROW(A288)*4-9)):INDIRECT("Mess12!B"&amp;(ROW(A288)*4-6)),"&gt;=500")*15</f>
        <v>60</v>
      </c>
    </row>
    <row r="289" spans="1:20" ht="15.6" thickTop="1" thickBot="1" x14ac:dyDescent="0.35">
      <c r="A289" s="8">
        <f t="shared" si="64"/>
        <v>40889.958333332637</v>
      </c>
      <c r="B289" s="27">
        <f t="shared" ca="1" si="55"/>
        <v>0.16628108868000002</v>
      </c>
      <c r="C289" s="27">
        <f t="shared" ca="1" si="56"/>
        <v>0.18475676520000003</v>
      </c>
      <c r="D289" s="27">
        <f t="shared" ca="1" si="57"/>
        <v>1.8475676519999998E-2</v>
      </c>
      <c r="E289" s="16"/>
      <c r="F289" s="46">
        <v>7.18E-4</v>
      </c>
      <c r="G289" s="46">
        <v>21</v>
      </c>
      <c r="H289" s="16"/>
      <c r="I289" s="30">
        <f t="shared" ca="1" si="58"/>
        <v>77.75</v>
      </c>
      <c r="J289" s="42">
        <f t="shared" ca="1" si="52"/>
        <v>77.75</v>
      </c>
      <c r="K289" s="33">
        <f t="shared" ca="1" si="53"/>
        <v>1</v>
      </c>
      <c r="L289" s="16"/>
      <c r="M289" s="36">
        <f t="shared" ca="1" si="59"/>
        <v>15.760000000000002</v>
      </c>
      <c r="N289" s="39">
        <f t="shared" ca="1" si="60"/>
        <v>0</v>
      </c>
      <c r="O289" s="120">
        <f t="shared" ca="1" si="61"/>
        <v>1</v>
      </c>
      <c r="P289" s="39">
        <f t="shared" ca="1" si="62"/>
        <v>15.760000000000002</v>
      </c>
      <c r="Q289" s="39">
        <f t="shared" ca="1" si="54"/>
        <v>0</v>
      </c>
      <c r="R289" s="16"/>
      <c r="S289" s="33">
        <f t="shared" ca="1" si="63"/>
        <v>0.9</v>
      </c>
      <c r="T289" s="30">
        <f ca="1">COUNTIF(INDIRECT("Mess12!B"&amp;(ROW(A289)*4-9)):INDIRECT("Mess12!B"&amp;(ROW(A289)*4-6)),"&gt;=500")*15</f>
        <v>45</v>
      </c>
    </row>
    <row r="290" spans="1:20" ht="15.6" thickTop="1" thickBot="1" x14ac:dyDescent="0.35">
      <c r="A290" s="8">
        <f t="shared" si="64"/>
        <v>40889.999999999302</v>
      </c>
      <c r="B290" s="27">
        <f t="shared" ca="1" si="55"/>
        <v>0.29708560349999996</v>
      </c>
      <c r="C290" s="27">
        <f t="shared" ca="1" si="56"/>
        <v>0.33009511499999994</v>
      </c>
      <c r="D290" s="27">
        <f t="shared" ca="1" si="57"/>
        <v>3.3009511499999984E-2</v>
      </c>
      <c r="E290" s="16"/>
      <c r="F290" s="46">
        <v>7.18E-4</v>
      </c>
      <c r="G290" s="46">
        <v>21</v>
      </c>
      <c r="H290" s="16"/>
      <c r="I290" s="30">
        <f t="shared" ca="1" si="58"/>
        <v>104.25</v>
      </c>
      <c r="J290" s="42">
        <f t="shared" ca="1" si="52"/>
        <v>104.25</v>
      </c>
      <c r="K290" s="33">
        <f t="shared" ca="1" si="53"/>
        <v>1</v>
      </c>
      <c r="L290" s="16"/>
      <c r="M290" s="36">
        <f t="shared" ca="1" si="59"/>
        <v>21</v>
      </c>
      <c r="N290" s="39">
        <f t="shared" ca="1" si="60"/>
        <v>0</v>
      </c>
      <c r="O290" s="120">
        <f t="shared" ca="1" si="61"/>
        <v>1</v>
      </c>
      <c r="P290" s="39">
        <f t="shared" ca="1" si="62"/>
        <v>21</v>
      </c>
      <c r="Q290" s="39">
        <f t="shared" ca="1" si="54"/>
        <v>0</v>
      </c>
      <c r="R290" s="16"/>
      <c r="S290" s="33">
        <f t="shared" ca="1" si="63"/>
        <v>0.9</v>
      </c>
      <c r="T290" s="30">
        <f ca="1">COUNTIF(INDIRECT("Mess12!B"&amp;(ROW(A290)*4-9)):INDIRECT("Mess12!B"&amp;(ROW(A290)*4-6)),"&gt;=500")*15</f>
        <v>60</v>
      </c>
    </row>
    <row r="291" spans="1:20" ht="15.6" thickTop="1" thickBot="1" x14ac:dyDescent="0.35">
      <c r="A291" s="8">
        <f t="shared" si="64"/>
        <v>40890.041666665966</v>
      </c>
      <c r="B291" s="27">
        <f t="shared" ca="1" si="55"/>
        <v>0.30050054432999995</v>
      </c>
      <c r="C291" s="27">
        <f t="shared" ca="1" si="56"/>
        <v>0.33388949369999993</v>
      </c>
      <c r="D291" s="27">
        <f t="shared" ca="1" si="57"/>
        <v>3.3388949369999983E-2</v>
      </c>
      <c r="E291" s="16"/>
      <c r="F291" s="46">
        <v>7.18E-4</v>
      </c>
      <c r="G291" s="46">
        <v>21</v>
      </c>
      <c r="H291" s="16"/>
      <c r="I291" s="30">
        <f t="shared" ca="1" si="58"/>
        <v>104.75</v>
      </c>
      <c r="J291" s="42">
        <f t="shared" ca="1" si="52"/>
        <v>104.75</v>
      </c>
      <c r="K291" s="33">
        <f t="shared" ca="1" si="53"/>
        <v>1</v>
      </c>
      <c r="L291" s="16"/>
      <c r="M291" s="36">
        <f t="shared" ca="1" si="59"/>
        <v>21.139999999999997</v>
      </c>
      <c r="N291" s="39">
        <f t="shared" ca="1" si="60"/>
        <v>0</v>
      </c>
      <c r="O291" s="120">
        <f t="shared" ca="1" si="61"/>
        <v>1</v>
      </c>
      <c r="P291" s="39">
        <f t="shared" ca="1" si="62"/>
        <v>21.139999999999997</v>
      </c>
      <c r="Q291" s="39">
        <f t="shared" ca="1" si="54"/>
        <v>0</v>
      </c>
      <c r="R291" s="16"/>
      <c r="S291" s="33">
        <f t="shared" ca="1" si="63"/>
        <v>0.9</v>
      </c>
      <c r="T291" s="30">
        <f ca="1">COUNTIF(INDIRECT("Mess12!B"&amp;(ROW(A291)*4-9)):INDIRECT("Mess12!B"&amp;(ROW(A291)*4-6)),"&gt;=500")*15</f>
        <v>60</v>
      </c>
    </row>
    <row r="292" spans="1:20" ht="15.6" thickTop="1" thickBot="1" x14ac:dyDescent="0.35">
      <c r="A292" s="8">
        <f t="shared" si="64"/>
        <v>40890.08333333263</v>
      </c>
      <c r="B292" s="27">
        <f t="shared" ca="1" si="55"/>
        <v>0.38368383480000001</v>
      </c>
      <c r="C292" s="27">
        <f t="shared" ca="1" si="56"/>
        <v>0.42631537200000003</v>
      </c>
      <c r="D292" s="27">
        <f t="shared" ca="1" si="57"/>
        <v>4.2631537199999993E-2</v>
      </c>
      <c r="E292" s="16"/>
      <c r="F292" s="46">
        <v>7.18E-4</v>
      </c>
      <c r="G292" s="46">
        <v>21</v>
      </c>
      <c r="H292" s="16"/>
      <c r="I292" s="30">
        <f t="shared" ca="1" si="58"/>
        <v>134</v>
      </c>
      <c r="J292" s="42">
        <f t="shared" ca="1" si="52"/>
        <v>134</v>
      </c>
      <c r="K292" s="33">
        <f t="shared" ca="1" si="53"/>
        <v>1</v>
      </c>
      <c r="L292" s="16"/>
      <c r="M292" s="36">
        <f t="shared" ca="1" si="59"/>
        <v>21.1</v>
      </c>
      <c r="N292" s="39">
        <f t="shared" ca="1" si="60"/>
        <v>0</v>
      </c>
      <c r="O292" s="120">
        <f t="shared" ca="1" si="61"/>
        <v>1</v>
      </c>
      <c r="P292" s="39">
        <f t="shared" ca="1" si="62"/>
        <v>21.1</v>
      </c>
      <c r="Q292" s="39">
        <f t="shared" ca="1" si="54"/>
        <v>0</v>
      </c>
      <c r="R292" s="16"/>
      <c r="S292" s="33">
        <f t="shared" ca="1" si="63"/>
        <v>0.9</v>
      </c>
      <c r="T292" s="30">
        <f ca="1">COUNTIF(INDIRECT("Mess12!B"&amp;(ROW(A292)*4-9)):INDIRECT("Mess12!B"&amp;(ROW(A292)*4-6)),"&gt;=500")*15</f>
        <v>60</v>
      </c>
    </row>
    <row r="293" spans="1:20" ht="15.6" thickTop="1" thickBot="1" x14ac:dyDescent="0.35">
      <c r="A293" s="8">
        <f t="shared" si="64"/>
        <v>40890.124999999294</v>
      </c>
      <c r="B293" s="27">
        <f t="shared" ca="1" si="55"/>
        <v>0.30465641807999999</v>
      </c>
      <c r="C293" s="27">
        <f t="shared" ca="1" si="56"/>
        <v>0.33850713119999998</v>
      </c>
      <c r="D293" s="27">
        <f t="shared" ca="1" si="57"/>
        <v>3.3850713119999994E-2</v>
      </c>
      <c r="E293" s="16"/>
      <c r="F293" s="46">
        <v>7.18E-4</v>
      </c>
      <c r="G293" s="46">
        <v>21</v>
      </c>
      <c r="H293" s="16"/>
      <c r="I293" s="30">
        <f t="shared" ca="1" si="58"/>
        <v>105.5</v>
      </c>
      <c r="J293" s="42">
        <f t="shared" ca="1" si="52"/>
        <v>105.5</v>
      </c>
      <c r="K293" s="33">
        <f t="shared" ca="1" si="53"/>
        <v>1</v>
      </c>
      <c r="L293" s="16"/>
      <c r="M293" s="36">
        <f t="shared" ca="1" si="59"/>
        <v>21.28</v>
      </c>
      <c r="N293" s="39">
        <f t="shared" ca="1" si="60"/>
        <v>0</v>
      </c>
      <c r="O293" s="120">
        <f t="shared" ca="1" si="61"/>
        <v>1</v>
      </c>
      <c r="P293" s="39">
        <f t="shared" ca="1" si="62"/>
        <v>21.28</v>
      </c>
      <c r="Q293" s="39">
        <f t="shared" ca="1" si="54"/>
        <v>0</v>
      </c>
      <c r="R293" s="16"/>
      <c r="S293" s="33">
        <f t="shared" ca="1" si="63"/>
        <v>0.9</v>
      </c>
      <c r="T293" s="30">
        <f ca="1">COUNTIF(INDIRECT("Mess12!B"&amp;(ROW(A293)*4-9)):INDIRECT("Mess12!B"&amp;(ROW(A293)*4-6)),"&gt;=500")*15</f>
        <v>60</v>
      </c>
    </row>
    <row r="294" spans="1:20" ht="15.6" thickTop="1" thickBot="1" x14ac:dyDescent="0.35">
      <c r="A294" s="8">
        <f t="shared" si="64"/>
        <v>40890.166666665958</v>
      </c>
      <c r="B294" s="27">
        <f t="shared" ca="1" si="55"/>
        <v>0.29921612490000005</v>
      </c>
      <c r="C294" s="27">
        <f t="shared" ca="1" si="56"/>
        <v>0.33246236100000004</v>
      </c>
      <c r="D294" s="27">
        <f t="shared" ca="1" si="57"/>
        <v>3.32462361E-2</v>
      </c>
      <c r="E294" s="16"/>
      <c r="F294" s="46">
        <v>7.18E-4</v>
      </c>
      <c r="G294" s="46">
        <v>21</v>
      </c>
      <c r="H294" s="16"/>
      <c r="I294" s="30">
        <f t="shared" ca="1" si="58"/>
        <v>104.5</v>
      </c>
      <c r="J294" s="42">
        <f t="shared" ca="1" si="52"/>
        <v>104.5</v>
      </c>
      <c r="K294" s="33">
        <f t="shared" ca="1" si="53"/>
        <v>1</v>
      </c>
      <c r="L294" s="16"/>
      <c r="M294" s="36">
        <f t="shared" ca="1" si="59"/>
        <v>21.1</v>
      </c>
      <c r="N294" s="39">
        <f t="shared" ca="1" si="60"/>
        <v>0</v>
      </c>
      <c r="O294" s="120">
        <f t="shared" ca="1" si="61"/>
        <v>1</v>
      </c>
      <c r="P294" s="39">
        <f t="shared" ca="1" si="62"/>
        <v>21.1</v>
      </c>
      <c r="Q294" s="39">
        <f t="shared" ca="1" si="54"/>
        <v>0</v>
      </c>
      <c r="R294" s="16"/>
      <c r="S294" s="33">
        <f t="shared" ca="1" si="63"/>
        <v>0.9</v>
      </c>
      <c r="T294" s="30">
        <f ca="1">COUNTIF(INDIRECT("Mess12!B"&amp;(ROW(A294)*4-9)):INDIRECT("Mess12!B"&amp;(ROW(A294)*4-6)),"&gt;=500")*15</f>
        <v>60</v>
      </c>
    </row>
    <row r="295" spans="1:20" ht="15.6" thickTop="1" thickBot="1" x14ac:dyDescent="0.35">
      <c r="A295" s="8">
        <f t="shared" si="64"/>
        <v>40890.208333332623</v>
      </c>
      <c r="B295" s="27">
        <f t="shared" ca="1" si="55"/>
        <v>0.30364883072999993</v>
      </c>
      <c r="C295" s="27">
        <f t="shared" ca="1" si="56"/>
        <v>0.33738758969999993</v>
      </c>
      <c r="D295" s="27">
        <f t="shared" ca="1" si="57"/>
        <v>3.3738758969999984E-2</v>
      </c>
      <c r="E295" s="16"/>
      <c r="F295" s="46">
        <v>7.18E-4</v>
      </c>
      <c r="G295" s="46">
        <v>21</v>
      </c>
      <c r="H295" s="16"/>
      <c r="I295" s="30">
        <f t="shared" ca="1" si="58"/>
        <v>105.25</v>
      </c>
      <c r="J295" s="42">
        <f t="shared" ca="1" si="52"/>
        <v>105.25</v>
      </c>
      <c r="K295" s="33">
        <f t="shared" ca="1" si="53"/>
        <v>1</v>
      </c>
      <c r="L295" s="16"/>
      <c r="M295" s="36">
        <f t="shared" ca="1" si="59"/>
        <v>21.259999999999998</v>
      </c>
      <c r="N295" s="39">
        <f t="shared" ca="1" si="60"/>
        <v>0</v>
      </c>
      <c r="O295" s="120">
        <f t="shared" ca="1" si="61"/>
        <v>1</v>
      </c>
      <c r="P295" s="39">
        <f t="shared" ca="1" si="62"/>
        <v>21.259999999999998</v>
      </c>
      <c r="Q295" s="39">
        <f t="shared" ca="1" si="54"/>
        <v>0</v>
      </c>
      <c r="R295" s="16"/>
      <c r="S295" s="33">
        <f t="shared" ca="1" si="63"/>
        <v>0.9</v>
      </c>
      <c r="T295" s="30">
        <f ca="1">COUNTIF(INDIRECT("Mess12!B"&amp;(ROW(A295)*4-9)):INDIRECT("Mess12!B"&amp;(ROW(A295)*4-6)),"&gt;=500")*15</f>
        <v>60</v>
      </c>
    </row>
    <row r="296" spans="1:20" ht="15.6" thickTop="1" thickBot="1" x14ac:dyDescent="0.35">
      <c r="A296" s="8">
        <f t="shared" si="64"/>
        <v>40890.249999999287</v>
      </c>
      <c r="B296" s="27">
        <f t="shared" ca="1" si="55"/>
        <v>0.28958806800000003</v>
      </c>
      <c r="C296" s="27">
        <f t="shared" ca="1" si="56"/>
        <v>0.32176452</v>
      </c>
      <c r="D296" s="27">
        <f t="shared" ca="1" si="57"/>
        <v>3.2176451999999994E-2</v>
      </c>
      <c r="E296" s="16"/>
      <c r="F296" s="46">
        <v>7.18E-4</v>
      </c>
      <c r="G296" s="46">
        <v>21</v>
      </c>
      <c r="H296" s="16"/>
      <c r="I296" s="30">
        <f t="shared" ca="1" si="58"/>
        <v>100</v>
      </c>
      <c r="J296" s="42">
        <f t="shared" ca="1" si="52"/>
        <v>100</v>
      </c>
      <c r="K296" s="33">
        <f t="shared" ca="1" si="53"/>
        <v>1</v>
      </c>
      <c r="L296" s="16"/>
      <c r="M296" s="36">
        <f t="shared" ca="1" si="59"/>
        <v>21.34</v>
      </c>
      <c r="N296" s="39">
        <f t="shared" ca="1" si="60"/>
        <v>0</v>
      </c>
      <c r="O296" s="120">
        <f t="shared" ca="1" si="61"/>
        <v>1</v>
      </c>
      <c r="P296" s="39">
        <f t="shared" ca="1" si="62"/>
        <v>21.34</v>
      </c>
      <c r="Q296" s="39">
        <f t="shared" ca="1" si="54"/>
        <v>0</v>
      </c>
      <c r="R296" s="16"/>
      <c r="S296" s="33">
        <f t="shared" ca="1" si="63"/>
        <v>0.9</v>
      </c>
      <c r="T296" s="30">
        <f ca="1">COUNTIF(INDIRECT("Mess12!B"&amp;(ROW(A296)*4-9)):INDIRECT("Mess12!B"&amp;(ROW(A296)*4-6)),"&gt;=500")*15</f>
        <v>60</v>
      </c>
    </row>
    <row r="297" spans="1:20" ht="15.6" thickTop="1" thickBot="1" x14ac:dyDescent="0.35">
      <c r="A297" s="8">
        <f t="shared" si="64"/>
        <v>40890.291666665951</v>
      </c>
      <c r="B297" s="27">
        <f t="shared" ca="1" si="55"/>
        <v>0.34008821028000003</v>
      </c>
      <c r="C297" s="27">
        <f t="shared" ca="1" si="56"/>
        <v>0.37787578920000003</v>
      </c>
      <c r="D297" s="27">
        <f t="shared" ca="1" si="57"/>
        <v>3.7787578919999995E-2</v>
      </c>
      <c r="E297" s="16"/>
      <c r="F297" s="46">
        <v>7.18E-4</v>
      </c>
      <c r="G297" s="46">
        <v>21</v>
      </c>
      <c r="H297" s="16"/>
      <c r="I297" s="30">
        <f t="shared" ca="1" si="58"/>
        <v>119</v>
      </c>
      <c r="J297" s="42">
        <f t="shared" ca="1" si="52"/>
        <v>119</v>
      </c>
      <c r="K297" s="33">
        <f t="shared" ca="1" si="53"/>
        <v>1</v>
      </c>
      <c r="L297" s="16"/>
      <c r="M297" s="36">
        <f t="shared" ca="1" si="59"/>
        <v>21.060000000000002</v>
      </c>
      <c r="N297" s="39">
        <f t="shared" ca="1" si="60"/>
        <v>0</v>
      </c>
      <c r="O297" s="120">
        <f t="shared" ca="1" si="61"/>
        <v>1</v>
      </c>
      <c r="P297" s="39">
        <f t="shared" ca="1" si="62"/>
        <v>21.060000000000002</v>
      </c>
      <c r="Q297" s="39">
        <f t="shared" ca="1" si="54"/>
        <v>0</v>
      </c>
      <c r="R297" s="16"/>
      <c r="S297" s="33">
        <f t="shared" ca="1" si="63"/>
        <v>0.9</v>
      </c>
      <c r="T297" s="30">
        <f ca="1">COUNTIF(INDIRECT("Mess12!B"&amp;(ROW(A297)*4-9)):INDIRECT("Mess12!B"&amp;(ROW(A297)*4-6)),"&gt;=500")*15</f>
        <v>60</v>
      </c>
    </row>
    <row r="298" spans="1:20" ht="15.6" thickTop="1" thickBot="1" x14ac:dyDescent="0.35">
      <c r="A298" s="8">
        <f t="shared" si="64"/>
        <v>40890.333333332615</v>
      </c>
      <c r="B298" s="27">
        <f t="shared" ca="1" si="55"/>
        <v>0.27114616619999998</v>
      </c>
      <c r="C298" s="27">
        <f t="shared" ca="1" si="56"/>
        <v>0.30127351799999996</v>
      </c>
      <c r="D298" s="27">
        <f t="shared" ca="1" si="57"/>
        <v>3.012735179999999E-2</v>
      </c>
      <c r="E298" s="16"/>
      <c r="F298" s="46">
        <v>7.18E-4</v>
      </c>
      <c r="G298" s="46">
        <v>21</v>
      </c>
      <c r="H298" s="16"/>
      <c r="I298" s="30">
        <f t="shared" ca="1" si="58"/>
        <v>94.25</v>
      </c>
      <c r="J298" s="42">
        <f t="shared" ca="1" si="52"/>
        <v>94.25</v>
      </c>
      <c r="K298" s="33">
        <f t="shared" ca="1" si="53"/>
        <v>1</v>
      </c>
      <c r="L298" s="16"/>
      <c r="M298" s="36">
        <f t="shared" ca="1" si="59"/>
        <v>21.2</v>
      </c>
      <c r="N298" s="39">
        <f t="shared" ca="1" si="60"/>
        <v>0</v>
      </c>
      <c r="O298" s="120">
        <f t="shared" ca="1" si="61"/>
        <v>1</v>
      </c>
      <c r="P298" s="39">
        <f t="shared" ca="1" si="62"/>
        <v>21.2</v>
      </c>
      <c r="Q298" s="39">
        <f t="shared" ca="1" si="54"/>
        <v>0</v>
      </c>
      <c r="R298" s="16"/>
      <c r="S298" s="33">
        <f t="shared" ca="1" si="63"/>
        <v>0.9</v>
      </c>
      <c r="T298" s="30">
        <f ca="1">COUNTIF(INDIRECT("Mess12!B"&amp;(ROW(A298)*4-9)):INDIRECT("Mess12!B"&amp;(ROW(A298)*4-6)),"&gt;=500")*15</f>
        <v>60</v>
      </c>
    </row>
    <row r="299" spans="1:20" ht="15.6" thickTop="1" thickBot="1" x14ac:dyDescent="0.35">
      <c r="A299" s="8">
        <f t="shared" si="64"/>
        <v>40890.37499999928</v>
      </c>
      <c r="B299" s="27">
        <f t="shared" ca="1" si="55"/>
        <v>0.26568958877999999</v>
      </c>
      <c r="C299" s="27">
        <f t="shared" ca="1" si="56"/>
        <v>0.29521065419999998</v>
      </c>
      <c r="D299" s="27">
        <f t="shared" ca="1" si="57"/>
        <v>2.9521065419999992E-2</v>
      </c>
      <c r="E299" s="16"/>
      <c r="F299" s="46">
        <v>7.18E-4</v>
      </c>
      <c r="G299" s="46">
        <v>21</v>
      </c>
      <c r="H299" s="16"/>
      <c r="I299" s="30">
        <f t="shared" ca="1" si="58"/>
        <v>93.5</v>
      </c>
      <c r="J299" s="42">
        <f t="shared" ca="1" si="52"/>
        <v>93.5</v>
      </c>
      <c r="K299" s="33">
        <f t="shared" ca="1" si="53"/>
        <v>1</v>
      </c>
      <c r="L299" s="16"/>
      <c r="M299" s="36">
        <f t="shared" ca="1" si="59"/>
        <v>20.939999999999998</v>
      </c>
      <c r="N299" s="39">
        <f t="shared" ca="1" si="60"/>
        <v>0</v>
      </c>
      <c r="O299" s="120">
        <f t="shared" ca="1" si="61"/>
        <v>1</v>
      </c>
      <c r="P299" s="39">
        <f t="shared" ca="1" si="62"/>
        <v>20.939999999999998</v>
      </c>
      <c r="Q299" s="39">
        <f t="shared" ca="1" si="54"/>
        <v>0</v>
      </c>
      <c r="R299" s="16"/>
      <c r="S299" s="33">
        <f t="shared" ca="1" si="63"/>
        <v>0.9</v>
      </c>
      <c r="T299" s="30">
        <f ca="1">COUNTIF(INDIRECT("Mess12!B"&amp;(ROW(A299)*4-9)):INDIRECT("Mess12!B"&amp;(ROW(A299)*4-6)),"&gt;=500")*15</f>
        <v>60</v>
      </c>
    </row>
    <row r="300" spans="1:20" ht="15.6" thickTop="1" thickBot="1" x14ac:dyDescent="0.35">
      <c r="A300" s="8">
        <f t="shared" si="64"/>
        <v>40890.416666665944</v>
      </c>
      <c r="B300" s="27">
        <f t="shared" ca="1" si="55"/>
        <v>0.27119230487999996</v>
      </c>
      <c r="C300" s="27">
        <f t="shared" ca="1" si="56"/>
        <v>0.30132478319999995</v>
      </c>
      <c r="D300" s="27">
        <f t="shared" ca="1" si="57"/>
        <v>3.0132478319999989E-2</v>
      </c>
      <c r="E300" s="16"/>
      <c r="F300" s="46">
        <v>7.18E-4</v>
      </c>
      <c r="G300" s="46">
        <v>21</v>
      </c>
      <c r="H300" s="16"/>
      <c r="I300" s="30">
        <f t="shared" ca="1" si="58"/>
        <v>94</v>
      </c>
      <c r="J300" s="42">
        <f t="shared" ca="1" si="52"/>
        <v>94</v>
      </c>
      <c r="K300" s="33">
        <f t="shared" ca="1" si="53"/>
        <v>1</v>
      </c>
      <c r="L300" s="16"/>
      <c r="M300" s="36">
        <f t="shared" ca="1" si="59"/>
        <v>21.259999999999998</v>
      </c>
      <c r="N300" s="39">
        <f t="shared" ca="1" si="60"/>
        <v>0</v>
      </c>
      <c r="O300" s="120">
        <f t="shared" ca="1" si="61"/>
        <v>1</v>
      </c>
      <c r="P300" s="39">
        <f t="shared" ca="1" si="62"/>
        <v>21.259999999999998</v>
      </c>
      <c r="Q300" s="39">
        <f t="shared" ca="1" si="54"/>
        <v>0</v>
      </c>
      <c r="R300" s="16"/>
      <c r="S300" s="33">
        <f t="shared" ca="1" si="63"/>
        <v>0.9</v>
      </c>
      <c r="T300" s="30">
        <f ca="1">COUNTIF(INDIRECT("Mess12!B"&amp;(ROW(A300)*4-9)):INDIRECT("Mess12!B"&amp;(ROW(A300)*4-6)),"&gt;=500")*15</f>
        <v>60</v>
      </c>
    </row>
    <row r="301" spans="1:20" ht="15.6" thickTop="1" thickBot="1" x14ac:dyDescent="0.35">
      <c r="A301" s="8">
        <f t="shared" si="64"/>
        <v>40890.458333332608</v>
      </c>
      <c r="B301" s="27">
        <f t="shared" ca="1" si="55"/>
        <v>0.27301546124999998</v>
      </c>
      <c r="C301" s="27">
        <f t="shared" ca="1" si="56"/>
        <v>0.30335051249999995</v>
      </c>
      <c r="D301" s="27">
        <f t="shared" ca="1" si="57"/>
        <v>3.0335051249999988E-2</v>
      </c>
      <c r="E301" s="16"/>
      <c r="F301" s="46">
        <v>7.18E-4</v>
      </c>
      <c r="G301" s="46">
        <v>21</v>
      </c>
      <c r="H301" s="16"/>
      <c r="I301" s="30">
        <f t="shared" ca="1" si="58"/>
        <v>93.75</v>
      </c>
      <c r="J301" s="42">
        <f t="shared" ca="1" si="52"/>
        <v>93.75</v>
      </c>
      <c r="K301" s="33">
        <f t="shared" ca="1" si="53"/>
        <v>1</v>
      </c>
      <c r="L301" s="16"/>
      <c r="M301" s="36">
        <f t="shared" ca="1" si="59"/>
        <v>21.46</v>
      </c>
      <c r="N301" s="39">
        <f t="shared" ca="1" si="60"/>
        <v>0</v>
      </c>
      <c r="O301" s="120">
        <f t="shared" ca="1" si="61"/>
        <v>1</v>
      </c>
      <c r="P301" s="39">
        <f t="shared" ca="1" si="62"/>
        <v>21.46</v>
      </c>
      <c r="Q301" s="39">
        <f t="shared" ca="1" si="54"/>
        <v>0</v>
      </c>
      <c r="R301" s="16"/>
      <c r="S301" s="33">
        <f t="shared" ca="1" si="63"/>
        <v>0.9</v>
      </c>
      <c r="T301" s="30">
        <f ca="1">COUNTIF(INDIRECT("Mess12!B"&amp;(ROW(A301)*4-9)):INDIRECT("Mess12!B"&amp;(ROW(A301)*4-6)),"&gt;=500")*15</f>
        <v>60</v>
      </c>
    </row>
    <row r="302" spans="1:20" ht="15.6" thickTop="1" thickBot="1" x14ac:dyDescent="0.35">
      <c r="A302" s="8">
        <f t="shared" si="64"/>
        <v>40890.499999999272</v>
      </c>
      <c r="B302" s="27">
        <f t="shared" ca="1" si="55"/>
        <v>0.34389872244000003</v>
      </c>
      <c r="C302" s="27">
        <f t="shared" ca="1" si="56"/>
        <v>0.38210969160000002</v>
      </c>
      <c r="D302" s="27">
        <f t="shared" ca="1" si="57"/>
        <v>3.8210969159999997E-2</v>
      </c>
      <c r="E302" s="16"/>
      <c r="F302" s="46">
        <v>7.18E-4</v>
      </c>
      <c r="G302" s="46">
        <v>21</v>
      </c>
      <c r="H302" s="16"/>
      <c r="I302" s="30">
        <f t="shared" ca="1" si="58"/>
        <v>117</v>
      </c>
      <c r="J302" s="42">
        <f t="shared" ca="1" si="52"/>
        <v>117</v>
      </c>
      <c r="K302" s="33">
        <f t="shared" ca="1" si="53"/>
        <v>1</v>
      </c>
      <c r="L302" s="16"/>
      <c r="M302" s="36">
        <f t="shared" ca="1" si="59"/>
        <v>21.66</v>
      </c>
      <c r="N302" s="39">
        <f t="shared" ca="1" si="60"/>
        <v>0</v>
      </c>
      <c r="O302" s="120">
        <f t="shared" ca="1" si="61"/>
        <v>1</v>
      </c>
      <c r="P302" s="39">
        <f t="shared" ca="1" si="62"/>
        <v>21.66</v>
      </c>
      <c r="Q302" s="39">
        <f t="shared" ca="1" si="54"/>
        <v>0</v>
      </c>
      <c r="R302" s="16"/>
      <c r="S302" s="33">
        <f t="shared" ca="1" si="63"/>
        <v>0.9</v>
      </c>
      <c r="T302" s="30">
        <f ca="1">COUNTIF(INDIRECT("Mess12!B"&amp;(ROW(A302)*4-9)):INDIRECT("Mess12!B"&amp;(ROW(A302)*4-6)),"&gt;=500")*15</f>
        <v>60</v>
      </c>
    </row>
    <row r="303" spans="1:20" ht="15.6" thickTop="1" thickBot="1" x14ac:dyDescent="0.35">
      <c r="A303" s="8">
        <f t="shared" si="64"/>
        <v>40890.541666665937</v>
      </c>
      <c r="B303" s="27">
        <f t="shared" ca="1" si="55"/>
        <v>0.27728532468</v>
      </c>
      <c r="C303" s="27">
        <f t="shared" ca="1" si="56"/>
        <v>0.30809480519999999</v>
      </c>
      <c r="D303" s="27">
        <f t="shared" ca="1" si="57"/>
        <v>3.0809480519999991E-2</v>
      </c>
      <c r="E303" s="16"/>
      <c r="F303" s="46">
        <v>7.18E-4</v>
      </c>
      <c r="G303" s="46">
        <v>21</v>
      </c>
      <c r="H303" s="16"/>
      <c r="I303" s="30">
        <f t="shared" ca="1" si="58"/>
        <v>94.25</v>
      </c>
      <c r="J303" s="42">
        <f t="shared" ca="1" si="52"/>
        <v>94.25</v>
      </c>
      <c r="K303" s="33">
        <f t="shared" ca="1" si="53"/>
        <v>1</v>
      </c>
      <c r="L303" s="16"/>
      <c r="M303" s="36">
        <f t="shared" ca="1" si="59"/>
        <v>21.68</v>
      </c>
      <c r="N303" s="39">
        <f t="shared" ca="1" si="60"/>
        <v>0</v>
      </c>
      <c r="O303" s="120">
        <f t="shared" ca="1" si="61"/>
        <v>1</v>
      </c>
      <c r="P303" s="39">
        <f t="shared" ca="1" si="62"/>
        <v>21.68</v>
      </c>
      <c r="Q303" s="39">
        <f t="shared" ca="1" si="54"/>
        <v>0</v>
      </c>
      <c r="R303" s="16"/>
      <c r="S303" s="33">
        <f t="shared" ca="1" si="63"/>
        <v>0.9</v>
      </c>
      <c r="T303" s="30">
        <f ca="1">COUNTIF(INDIRECT("Mess12!B"&amp;(ROW(A303)*4-9)):INDIRECT("Mess12!B"&amp;(ROW(A303)*4-6)),"&gt;=500")*15</f>
        <v>60</v>
      </c>
    </row>
    <row r="304" spans="1:20" ht="15.6" thickTop="1" thickBot="1" x14ac:dyDescent="0.35">
      <c r="A304" s="8">
        <f t="shared" si="64"/>
        <v>40890.583333332601</v>
      </c>
      <c r="B304" s="27">
        <f t="shared" ca="1" si="55"/>
        <v>0.27609386112000001</v>
      </c>
      <c r="C304" s="27">
        <f t="shared" ca="1" si="56"/>
        <v>0.30677095679999999</v>
      </c>
      <c r="D304" s="27">
        <f t="shared" ca="1" si="57"/>
        <v>3.0677095679999992E-2</v>
      </c>
      <c r="E304" s="16"/>
      <c r="F304" s="46">
        <v>7.18E-4</v>
      </c>
      <c r="G304" s="46">
        <v>21</v>
      </c>
      <c r="H304" s="16"/>
      <c r="I304" s="30">
        <f t="shared" ca="1" si="58"/>
        <v>93.5</v>
      </c>
      <c r="J304" s="42">
        <f t="shared" ca="1" si="52"/>
        <v>93.5</v>
      </c>
      <c r="K304" s="33">
        <f t="shared" ca="1" si="53"/>
        <v>1</v>
      </c>
      <c r="L304" s="16"/>
      <c r="M304" s="36">
        <f t="shared" ca="1" si="59"/>
        <v>21.759999999999998</v>
      </c>
      <c r="N304" s="39">
        <f t="shared" ca="1" si="60"/>
        <v>0</v>
      </c>
      <c r="O304" s="120">
        <f t="shared" ca="1" si="61"/>
        <v>1</v>
      </c>
      <c r="P304" s="39">
        <f t="shared" ca="1" si="62"/>
        <v>21.759999999999998</v>
      </c>
      <c r="Q304" s="39">
        <f t="shared" ca="1" si="54"/>
        <v>0</v>
      </c>
      <c r="R304" s="16"/>
      <c r="S304" s="33">
        <f t="shared" ca="1" si="63"/>
        <v>0.9</v>
      </c>
      <c r="T304" s="30">
        <f ca="1">COUNTIF(INDIRECT("Mess12!B"&amp;(ROW(A304)*4-9)):INDIRECT("Mess12!B"&amp;(ROW(A304)*4-6)),"&gt;=500")*15</f>
        <v>60</v>
      </c>
    </row>
    <row r="305" spans="1:20" ht="15.6" thickTop="1" thickBot="1" x14ac:dyDescent="0.35">
      <c r="A305" s="8">
        <f t="shared" si="64"/>
        <v>40890.624999999265</v>
      </c>
      <c r="B305" s="27">
        <f t="shared" ca="1" si="55"/>
        <v>0.1563558444</v>
      </c>
      <c r="C305" s="27">
        <f t="shared" ca="1" si="56"/>
        <v>0.17372871600000001</v>
      </c>
      <c r="D305" s="27">
        <f t="shared" ca="1" si="57"/>
        <v>1.7372871599999996E-2</v>
      </c>
      <c r="E305" s="16"/>
      <c r="F305" s="46">
        <v>7.18E-4</v>
      </c>
      <c r="G305" s="46">
        <v>21</v>
      </c>
      <c r="H305" s="16"/>
      <c r="I305" s="30">
        <f t="shared" ca="1" si="58"/>
        <v>70</v>
      </c>
      <c r="J305" s="42">
        <f t="shared" ca="1" si="52"/>
        <v>70</v>
      </c>
      <c r="K305" s="33">
        <f t="shared" ca="1" si="53"/>
        <v>1</v>
      </c>
      <c r="L305" s="16"/>
      <c r="M305" s="36">
        <f t="shared" ca="1" si="59"/>
        <v>16.46</v>
      </c>
      <c r="N305" s="39">
        <f t="shared" ca="1" si="60"/>
        <v>0</v>
      </c>
      <c r="O305" s="120">
        <f t="shared" ca="1" si="61"/>
        <v>1</v>
      </c>
      <c r="P305" s="39">
        <f t="shared" ca="1" si="62"/>
        <v>16.46</v>
      </c>
      <c r="Q305" s="39">
        <f t="shared" ca="1" si="54"/>
        <v>0</v>
      </c>
      <c r="R305" s="16"/>
      <c r="S305" s="33">
        <f t="shared" ca="1" si="63"/>
        <v>0.9</v>
      </c>
      <c r="T305" s="30">
        <f ca="1">COUNTIF(INDIRECT("Mess12!B"&amp;(ROW(A305)*4-9)):INDIRECT("Mess12!B"&amp;(ROW(A305)*4-6)),"&gt;=500")*15</f>
        <v>45</v>
      </c>
    </row>
    <row r="306" spans="1:20" ht="15.6" thickTop="1" thickBot="1" x14ac:dyDescent="0.35">
      <c r="A306" s="8">
        <f t="shared" si="64"/>
        <v>40890.666666665929</v>
      </c>
      <c r="B306" s="27">
        <f t="shared" ca="1" si="55"/>
        <v>0.28026534060000002</v>
      </c>
      <c r="C306" s="27">
        <f t="shared" ca="1" si="56"/>
        <v>0.311405934</v>
      </c>
      <c r="D306" s="27">
        <f t="shared" ca="1" si="57"/>
        <v>3.1140593399999993E-2</v>
      </c>
      <c r="E306" s="16"/>
      <c r="F306" s="46">
        <v>7.18E-4</v>
      </c>
      <c r="G306" s="46">
        <v>21</v>
      </c>
      <c r="H306" s="16"/>
      <c r="I306" s="30">
        <f t="shared" ca="1" si="58"/>
        <v>95</v>
      </c>
      <c r="J306" s="42">
        <f t="shared" ca="1" si="52"/>
        <v>95</v>
      </c>
      <c r="K306" s="33">
        <f t="shared" ca="1" si="53"/>
        <v>1</v>
      </c>
      <c r="L306" s="16"/>
      <c r="M306" s="36">
        <f t="shared" ca="1" si="59"/>
        <v>21.740000000000002</v>
      </c>
      <c r="N306" s="39">
        <f t="shared" ca="1" si="60"/>
        <v>0</v>
      </c>
      <c r="O306" s="120">
        <f t="shared" ca="1" si="61"/>
        <v>1</v>
      </c>
      <c r="P306" s="39">
        <f t="shared" ca="1" si="62"/>
        <v>21.740000000000002</v>
      </c>
      <c r="Q306" s="39">
        <f t="shared" ca="1" si="54"/>
        <v>0</v>
      </c>
      <c r="R306" s="16"/>
      <c r="S306" s="33">
        <f t="shared" ca="1" si="63"/>
        <v>0.9</v>
      </c>
      <c r="T306" s="30">
        <f ca="1">COUNTIF(INDIRECT("Mess12!B"&amp;(ROW(A306)*4-9)):INDIRECT("Mess12!B"&amp;(ROW(A306)*4-6)),"&gt;=500")*15</f>
        <v>60</v>
      </c>
    </row>
    <row r="307" spans="1:20" ht="15.6" thickTop="1" thickBot="1" x14ac:dyDescent="0.35">
      <c r="A307" s="8">
        <f t="shared" si="64"/>
        <v>40890.708333332594</v>
      </c>
      <c r="B307" s="27">
        <f t="shared" ca="1" si="55"/>
        <v>0.27195766416</v>
      </c>
      <c r="C307" s="27">
        <f t="shared" ca="1" si="56"/>
        <v>0.30217518240000002</v>
      </c>
      <c r="D307" s="27">
        <f t="shared" ca="1" si="57"/>
        <v>3.0217518239999994E-2</v>
      </c>
      <c r="E307" s="16"/>
      <c r="F307" s="46">
        <v>7.18E-4</v>
      </c>
      <c r="G307" s="46">
        <v>21</v>
      </c>
      <c r="H307" s="16"/>
      <c r="I307" s="30">
        <f t="shared" ca="1" si="58"/>
        <v>94</v>
      </c>
      <c r="J307" s="42">
        <f t="shared" ca="1" si="52"/>
        <v>94</v>
      </c>
      <c r="K307" s="33">
        <f t="shared" ca="1" si="53"/>
        <v>1</v>
      </c>
      <c r="L307" s="16"/>
      <c r="M307" s="36">
        <f t="shared" ca="1" si="59"/>
        <v>21.32</v>
      </c>
      <c r="N307" s="39">
        <f t="shared" ca="1" si="60"/>
        <v>0</v>
      </c>
      <c r="O307" s="120">
        <f t="shared" ca="1" si="61"/>
        <v>1</v>
      </c>
      <c r="P307" s="39">
        <f t="shared" ca="1" si="62"/>
        <v>21.32</v>
      </c>
      <c r="Q307" s="39">
        <f t="shared" ca="1" si="54"/>
        <v>0</v>
      </c>
      <c r="R307" s="16"/>
      <c r="S307" s="33">
        <f t="shared" ca="1" si="63"/>
        <v>0.9</v>
      </c>
      <c r="T307" s="30">
        <f ca="1">COUNTIF(INDIRECT("Mess12!B"&amp;(ROW(A307)*4-9)):INDIRECT("Mess12!B"&amp;(ROW(A307)*4-6)),"&gt;=500")*15</f>
        <v>60</v>
      </c>
    </row>
    <row r="308" spans="1:20" ht="15.6" thickTop="1" thickBot="1" x14ac:dyDescent="0.35">
      <c r="A308" s="8">
        <f t="shared" si="64"/>
        <v>40890.749999999258</v>
      </c>
      <c r="B308" s="27">
        <f t="shared" ca="1" si="55"/>
        <v>0.27750787595999993</v>
      </c>
      <c r="C308" s="27">
        <f t="shared" ca="1" si="56"/>
        <v>0.30834208439999994</v>
      </c>
      <c r="D308" s="27">
        <f t="shared" ca="1" si="57"/>
        <v>3.0834208439999986E-2</v>
      </c>
      <c r="E308" s="16"/>
      <c r="F308" s="46">
        <v>7.18E-4</v>
      </c>
      <c r="G308" s="46">
        <v>21</v>
      </c>
      <c r="H308" s="16"/>
      <c r="I308" s="30">
        <f t="shared" ca="1" si="58"/>
        <v>94.5</v>
      </c>
      <c r="J308" s="42">
        <f t="shared" ca="1" si="52"/>
        <v>94.5</v>
      </c>
      <c r="K308" s="33">
        <f t="shared" ca="1" si="53"/>
        <v>1</v>
      </c>
      <c r="L308" s="16"/>
      <c r="M308" s="36">
        <f t="shared" ca="1" si="59"/>
        <v>21.639999999999997</v>
      </c>
      <c r="N308" s="39">
        <f t="shared" ca="1" si="60"/>
        <v>0</v>
      </c>
      <c r="O308" s="120">
        <f t="shared" ca="1" si="61"/>
        <v>1</v>
      </c>
      <c r="P308" s="39">
        <f t="shared" ca="1" si="62"/>
        <v>21.639999999999997</v>
      </c>
      <c r="Q308" s="39">
        <f t="shared" ca="1" si="54"/>
        <v>0</v>
      </c>
      <c r="R308" s="16"/>
      <c r="S308" s="33">
        <f t="shared" ca="1" si="63"/>
        <v>0.9</v>
      </c>
      <c r="T308" s="30">
        <f ca="1">COUNTIF(INDIRECT("Mess12!B"&amp;(ROW(A308)*4-9)):INDIRECT("Mess12!B"&amp;(ROW(A308)*4-6)),"&gt;=500")*15</f>
        <v>60</v>
      </c>
    </row>
    <row r="309" spans="1:20" ht="15.6" thickTop="1" thickBot="1" x14ac:dyDescent="0.35">
      <c r="A309" s="8">
        <f t="shared" si="64"/>
        <v>40890.791666665922</v>
      </c>
      <c r="B309" s="27">
        <f t="shared" ca="1" si="55"/>
        <v>0.27395994717</v>
      </c>
      <c r="C309" s="27">
        <f t="shared" ca="1" si="56"/>
        <v>0.30439994129999998</v>
      </c>
      <c r="D309" s="27">
        <f t="shared" ca="1" si="57"/>
        <v>3.0439994129999991E-2</v>
      </c>
      <c r="E309" s="16"/>
      <c r="F309" s="46">
        <v>7.18E-4</v>
      </c>
      <c r="G309" s="46">
        <v>21</v>
      </c>
      <c r="H309" s="16"/>
      <c r="I309" s="30">
        <f t="shared" ca="1" si="58"/>
        <v>94.25</v>
      </c>
      <c r="J309" s="42">
        <f t="shared" ca="1" si="52"/>
        <v>94.25</v>
      </c>
      <c r="K309" s="33">
        <f t="shared" ca="1" si="53"/>
        <v>1</v>
      </c>
      <c r="L309" s="16"/>
      <c r="M309" s="36">
        <f t="shared" ca="1" si="59"/>
        <v>21.419999999999998</v>
      </c>
      <c r="N309" s="39">
        <f t="shared" ca="1" si="60"/>
        <v>0</v>
      </c>
      <c r="O309" s="120">
        <f t="shared" ca="1" si="61"/>
        <v>1</v>
      </c>
      <c r="P309" s="39">
        <f t="shared" ca="1" si="62"/>
        <v>21.419999999999998</v>
      </c>
      <c r="Q309" s="39">
        <f t="shared" ca="1" si="54"/>
        <v>0</v>
      </c>
      <c r="R309" s="16"/>
      <c r="S309" s="33">
        <f t="shared" ca="1" si="63"/>
        <v>0.9</v>
      </c>
      <c r="T309" s="30">
        <f ca="1">COUNTIF(INDIRECT("Mess12!B"&amp;(ROW(A309)*4-9)):INDIRECT("Mess12!B"&amp;(ROW(A309)*4-6)),"&gt;=500")*15</f>
        <v>60</v>
      </c>
    </row>
    <row r="310" spans="1:20" ht="15.6" thickTop="1" thickBot="1" x14ac:dyDescent="0.35">
      <c r="A310" s="8">
        <f t="shared" si="64"/>
        <v>40890.833333332586</v>
      </c>
      <c r="B310" s="27">
        <f t="shared" ca="1" si="55"/>
        <v>0.27510866459999994</v>
      </c>
      <c r="C310" s="27">
        <f t="shared" ca="1" si="56"/>
        <v>0.30567629399999996</v>
      </c>
      <c r="D310" s="27">
        <f t="shared" ca="1" si="57"/>
        <v>3.056762939999999E-2</v>
      </c>
      <c r="E310" s="16"/>
      <c r="F310" s="46">
        <v>7.18E-4</v>
      </c>
      <c r="G310" s="46">
        <v>21</v>
      </c>
      <c r="H310" s="16"/>
      <c r="I310" s="30">
        <f t="shared" ca="1" si="58"/>
        <v>95</v>
      </c>
      <c r="J310" s="42">
        <f t="shared" ca="1" si="52"/>
        <v>95</v>
      </c>
      <c r="K310" s="33">
        <f t="shared" ca="1" si="53"/>
        <v>1</v>
      </c>
      <c r="L310" s="16"/>
      <c r="M310" s="36">
        <f t="shared" ca="1" si="59"/>
        <v>21.34</v>
      </c>
      <c r="N310" s="39">
        <f t="shared" ca="1" si="60"/>
        <v>0</v>
      </c>
      <c r="O310" s="120">
        <f t="shared" ca="1" si="61"/>
        <v>1</v>
      </c>
      <c r="P310" s="39">
        <f t="shared" ca="1" si="62"/>
        <v>21.34</v>
      </c>
      <c r="Q310" s="39">
        <f t="shared" ca="1" si="54"/>
        <v>0</v>
      </c>
      <c r="R310" s="16"/>
      <c r="S310" s="33">
        <f t="shared" ca="1" si="63"/>
        <v>0.9</v>
      </c>
      <c r="T310" s="30">
        <f ca="1">COUNTIF(INDIRECT("Mess12!B"&amp;(ROW(A310)*4-9)):INDIRECT("Mess12!B"&amp;(ROW(A310)*4-6)),"&gt;=500")*15</f>
        <v>60</v>
      </c>
    </row>
    <row r="311" spans="1:20" ht="15.6" thickTop="1" thickBot="1" x14ac:dyDescent="0.35">
      <c r="A311" s="8">
        <f t="shared" si="64"/>
        <v>40890.874999999251</v>
      </c>
      <c r="B311" s="27">
        <f t="shared" ca="1" si="55"/>
        <v>0.27545606171999998</v>
      </c>
      <c r="C311" s="27">
        <f t="shared" ca="1" si="56"/>
        <v>0.30606229079999997</v>
      </c>
      <c r="D311" s="27">
        <f t="shared" ca="1" si="57"/>
        <v>3.0606229079999991E-2</v>
      </c>
      <c r="E311" s="16"/>
      <c r="F311" s="46">
        <v>7.18E-4</v>
      </c>
      <c r="G311" s="46">
        <v>21</v>
      </c>
      <c r="H311" s="16"/>
      <c r="I311" s="30">
        <f t="shared" ca="1" si="58"/>
        <v>94.5</v>
      </c>
      <c r="J311" s="42">
        <f t="shared" ca="1" si="52"/>
        <v>94.5</v>
      </c>
      <c r="K311" s="33">
        <f t="shared" ca="1" si="53"/>
        <v>1</v>
      </c>
      <c r="L311" s="16"/>
      <c r="M311" s="36">
        <f t="shared" ca="1" si="59"/>
        <v>21.48</v>
      </c>
      <c r="N311" s="39">
        <f t="shared" ca="1" si="60"/>
        <v>0</v>
      </c>
      <c r="O311" s="120">
        <f t="shared" ca="1" si="61"/>
        <v>1</v>
      </c>
      <c r="P311" s="39">
        <f t="shared" ca="1" si="62"/>
        <v>21.48</v>
      </c>
      <c r="Q311" s="39">
        <f t="shared" ca="1" si="54"/>
        <v>0</v>
      </c>
      <c r="R311" s="16"/>
      <c r="S311" s="33">
        <f t="shared" ca="1" si="63"/>
        <v>0.9</v>
      </c>
      <c r="T311" s="30">
        <f ca="1">COUNTIF(INDIRECT("Mess12!B"&amp;(ROW(A311)*4-9)):INDIRECT("Mess12!B"&amp;(ROW(A311)*4-6)),"&gt;=500")*15</f>
        <v>60</v>
      </c>
    </row>
    <row r="312" spans="1:20" ht="15.6" thickTop="1" thickBot="1" x14ac:dyDescent="0.35">
      <c r="A312" s="8">
        <f t="shared" si="64"/>
        <v>40890.916666665915</v>
      </c>
      <c r="B312" s="27">
        <f t="shared" ca="1" si="55"/>
        <v>0.27519958494000002</v>
      </c>
      <c r="C312" s="27">
        <f t="shared" ca="1" si="56"/>
        <v>0.30577731660000002</v>
      </c>
      <c r="D312" s="27">
        <f t="shared" ca="1" si="57"/>
        <v>3.0577731659999996E-2</v>
      </c>
      <c r="E312" s="16"/>
      <c r="F312" s="46">
        <v>7.18E-4</v>
      </c>
      <c r="G312" s="46">
        <v>21</v>
      </c>
      <c r="H312" s="16"/>
      <c r="I312" s="30">
        <f t="shared" ca="1" si="58"/>
        <v>94.5</v>
      </c>
      <c r="J312" s="42">
        <f t="shared" ca="1" si="52"/>
        <v>94.5</v>
      </c>
      <c r="K312" s="33">
        <f t="shared" ca="1" si="53"/>
        <v>1</v>
      </c>
      <c r="L312" s="16"/>
      <c r="M312" s="36">
        <f t="shared" ca="1" si="59"/>
        <v>21.46</v>
      </c>
      <c r="N312" s="39">
        <f t="shared" ca="1" si="60"/>
        <v>0</v>
      </c>
      <c r="O312" s="120">
        <f t="shared" ca="1" si="61"/>
        <v>1</v>
      </c>
      <c r="P312" s="39">
        <f t="shared" ca="1" si="62"/>
        <v>21.46</v>
      </c>
      <c r="Q312" s="39">
        <f t="shared" ca="1" si="54"/>
        <v>0</v>
      </c>
      <c r="R312" s="16"/>
      <c r="S312" s="33">
        <f t="shared" ca="1" si="63"/>
        <v>0.9</v>
      </c>
      <c r="T312" s="30">
        <f ca="1">COUNTIF(INDIRECT("Mess12!B"&amp;(ROW(A312)*4-9)):INDIRECT("Mess12!B"&amp;(ROW(A312)*4-6)),"&gt;=500")*15</f>
        <v>60</v>
      </c>
    </row>
    <row r="313" spans="1:20" ht="15.6" thickTop="1" thickBot="1" x14ac:dyDescent="0.35">
      <c r="A313" s="8">
        <f t="shared" si="64"/>
        <v>40890.958333332579</v>
      </c>
      <c r="B313" s="27">
        <f t="shared" ca="1" si="55"/>
        <v>0.27728532468</v>
      </c>
      <c r="C313" s="27">
        <f t="shared" ca="1" si="56"/>
        <v>0.30809480519999999</v>
      </c>
      <c r="D313" s="27">
        <f t="shared" ca="1" si="57"/>
        <v>3.0809480519999991E-2</v>
      </c>
      <c r="E313" s="16"/>
      <c r="F313" s="46">
        <v>7.18E-4</v>
      </c>
      <c r="G313" s="46">
        <v>21</v>
      </c>
      <c r="H313" s="16"/>
      <c r="I313" s="30">
        <f t="shared" ca="1" si="58"/>
        <v>94.25</v>
      </c>
      <c r="J313" s="42">
        <f t="shared" ca="1" si="52"/>
        <v>94.25</v>
      </c>
      <c r="K313" s="33">
        <f t="shared" ca="1" si="53"/>
        <v>1</v>
      </c>
      <c r="L313" s="16"/>
      <c r="M313" s="36">
        <f t="shared" ca="1" si="59"/>
        <v>21.68</v>
      </c>
      <c r="N313" s="39">
        <f t="shared" ca="1" si="60"/>
        <v>0</v>
      </c>
      <c r="O313" s="120">
        <f t="shared" ca="1" si="61"/>
        <v>1</v>
      </c>
      <c r="P313" s="39">
        <f t="shared" ca="1" si="62"/>
        <v>21.68</v>
      </c>
      <c r="Q313" s="39">
        <f t="shared" ca="1" si="54"/>
        <v>0</v>
      </c>
      <c r="R313" s="16"/>
      <c r="S313" s="33">
        <f t="shared" ca="1" si="63"/>
        <v>0.9</v>
      </c>
      <c r="T313" s="30">
        <f ca="1">COUNTIF(INDIRECT("Mess12!B"&amp;(ROW(A313)*4-9)):INDIRECT("Mess12!B"&amp;(ROW(A313)*4-6)),"&gt;=500")*15</f>
        <v>60</v>
      </c>
    </row>
    <row r="314" spans="1:20" ht="15.6" thickTop="1" thickBot="1" x14ac:dyDescent="0.35">
      <c r="A314" s="8">
        <f t="shared" si="64"/>
        <v>40890.999999999243</v>
      </c>
      <c r="B314" s="27">
        <f t="shared" ca="1" si="55"/>
        <v>0.27706005936</v>
      </c>
      <c r="C314" s="27">
        <f t="shared" ca="1" si="56"/>
        <v>0.30784451039999999</v>
      </c>
      <c r="D314" s="27">
        <f t="shared" ca="1" si="57"/>
        <v>3.0784451039999994E-2</v>
      </c>
      <c r="E314" s="16"/>
      <c r="F314" s="46">
        <v>7.18E-4</v>
      </c>
      <c r="G314" s="46">
        <v>21</v>
      </c>
      <c r="H314" s="16"/>
      <c r="I314" s="30">
        <f t="shared" ca="1" si="58"/>
        <v>94</v>
      </c>
      <c r="J314" s="42">
        <f t="shared" ca="1" si="52"/>
        <v>94</v>
      </c>
      <c r="K314" s="33">
        <f t="shared" ca="1" si="53"/>
        <v>1</v>
      </c>
      <c r="L314" s="16"/>
      <c r="M314" s="36">
        <f t="shared" ca="1" si="59"/>
        <v>21.72</v>
      </c>
      <c r="N314" s="39">
        <f t="shared" ca="1" si="60"/>
        <v>0</v>
      </c>
      <c r="O314" s="120">
        <f t="shared" ca="1" si="61"/>
        <v>1</v>
      </c>
      <c r="P314" s="39">
        <f t="shared" ca="1" si="62"/>
        <v>21.72</v>
      </c>
      <c r="Q314" s="39">
        <f t="shared" ca="1" si="54"/>
        <v>0</v>
      </c>
      <c r="R314" s="16"/>
      <c r="S314" s="33">
        <f t="shared" ca="1" si="63"/>
        <v>0.9</v>
      </c>
      <c r="T314" s="30">
        <f ca="1">COUNTIF(INDIRECT("Mess12!B"&amp;(ROW(A314)*4-9)):INDIRECT("Mess12!B"&amp;(ROW(A314)*4-6)),"&gt;=500")*15</f>
        <v>60</v>
      </c>
    </row>
    <row r="315" spans="1:20" ht="15.6" thickTop="1" thickBot="1" x14ac:dyDescent="0.35">
      <c r="A315" s="8">
        <f t="shared" si="64"/>
        <v>40891.041666665908</v>
      </c>
      <c r="B315" s="27">
        <f t="shared" ca="1" si="55"/>
        <v>0.27702952641000006</v>
      </c>
      <c r="C315" s="27">
        <f t="shared" ca="1" si="56"/>
        <v>0.30781058490000007</v>
      </c>
      <c r="D315" s="27">
        <f t="shared" ca="1" si="57"/>
        <v>3.0781058489999999E-2</v>
      </c>
      <c r="E315" s="16"/>
      <c r="F315" s="46">
        <v>7.18E-4</v>
      </c>
      <c r="G315" s="46">
        <v>21</v>
      </c>
      <c r="H315" s="16"/>
      <c r="I315" s="30">
        <f t="shared" ca="1" si="58"/>
        <v>94.25</v>
      </c>
      <c r="J315" s="42">
        <f t="shared" ca="1" si="52"/>
        <v>94.25</v>
      </c>
      <c r="K315" s="33">
        <f t="shared" ca="1" si="53"/>
        <v>1</v>
      </c>
      <c r="L315" s="16"/>
      <c r="M315" s="36">
        <f t="shared" ca="1" si="59"/>
        <v>21.660000000000004</v>
      </c>
      <c r="N315" s="39">
        <f t="shared" ca="1" si="60"/>
        <v>0</v>
      </c>
      <c r="O315" s="120">
        <f t="shared" ca="1" si="61"/>
        <v>1</v>
      </c>
      <c r="P315" s="39">
        <f t="shared" ca="1" si="62"/>
        <v>21.660000000000004</v>
      </c>
      <c r="Q315" s="39">
        <f t="shared" ca="1" si="54"/>
        <v>0</v>
      </c>
      <c r="R315" s="16"/>
      <c r="S315" s="33">
        <f t="shared" ca="1" si="63"/>
        <v>0.9</v>
      </c>
      <c r="T315" s="30">
        <f ca="1">COUNTIF(INDIRECT("Mess12!B"&amp;(ROW(A315)*4-9)):INDIRECT("Mess12!B"&amp;(ROW(A315)*4-6)),"&gt;=500")*15</f>
        <v>60</v>
      </c>
    </row>
    <row r="316" spans="1:20" ht="15.6" thickTop="1" thickBot="1" x14ac:dyDescent="0.35">
      <c r="A316" s="8">
        <f t="shared" si="64"/>
        <v>40891.083333332572</v>
      </c>
      <c r="B316" s="27">
        <f t="shared" ca="1" si="55"/>
        <v>0.33812935190999999</v>
      </c>
      <c r="C316" s="27">
        <f t="shared" ca="1" si="56"/>
        <v>0.37569927989999996</v>
      </c>
      <c r="D316" s="27">
        <f t="shared" ca="1" si="57"/>
        <v>3.7569927989999988E-2</v>
      </c>
      <c r="E316" s="16"/>
      <c r="F316" s="46">
        <v>7.18E-4</v>
      </c>
      <c r="G316" s="46">
        <v>21</v>
      </c>
      <c r="H316" s="16"/>
      <c r="I316" s="30">
        <f t="shared" ca="1" si="58"/>
        <v>115.25</v>
      </c>
      <c r="J316" s="42">
        <f t="shared" ca="1" si="52"/>
        <v>115.25</v>
      </c>
      <c r="K316" s="33">
        <f t="shared" ca="1" si="53"/>
        <v>1</v>
      </c>
      <c r="L316" s="16"/>
      <c r="M316" s="36">
        <f t="shared" ca="1" si="59"/>
        <v>21.62</v>
      </c>
      <c r="N316" s="39">
        <f t="shared" ca="1" si="60"/>
        <v>0</v>
      </c>
      <c r="O316" s="120">
        <f t="shared" ca="1" si="61"/>
        <v>1</v>
      </c>
      <c r="P316" s="39">
        <f t="shared" ca="1" si="62"/>
        <v>21.62</v>
      </c>
      <c r="Q316" s="39">
        <f t="shared" ca="1" si="54"/>
        <v>0</v>
      </c>
      <c r="R316" s="16"/>
      <c r="S316" s="33">
        <f t="shared" ca="1" si="63"/>
        <v>0.9</v>
      </c>
      <c r="T316" s="30">
        <f ca="1">COUNTIF(INDIRECT("Mess12!B"&amp;(ROW(A316)*4-9)):INDIRECT("Mess12!B"&amp;(ROW(A316)*4-6)),"&gt;=500")*15</f>
        <v>60</v>
      </c>
    </row>
    <row r="317" spans="1:20" ht="15.6" thickTop="1" thickBot="1" x14ac:dyDescent="0.35">
      <c r="A317" s="8">
        <f t="shared" si="64"/>
        <v>40891.124999999236</v>
      </c>
      <c r="B317" s="27">
        <f t="shared" ca="1" si="55"/>
        <v>0.28117861505999997</v>
      </c>
      <c r="C317" s="27">
        <f t="shared" ca="1" si="56"/>
        <v>0.31242068339999995</v>
      </c>
      <c r="D317" s="27">
        <f t="shared" ca="1" si="57"/>
        <v>3.1242068339999988E-2</v>
      </c>
      <c r="E317" s="16"/>
      <c r="F317" s="46">
        <v>7.18E-4</v>
      </c>
      <c r="G317" s="46">
        <v>21</v>
      </c>
      <c r="H317" s="16"/>
      <c r="I317" s="30">
        <f t="shared" ca="1" si="58"/>
        <v>95.75</v>
      </c>
      <c r="J317" s="42">
        <f t="shared" ca="1" si="52"/>
        <v>95.75</v>
      </c>
      <c r="K317" s="33">
        <f t="shared" ca="1" si="53"/>
        <v>1</v>
      </c>
      <c r="L317" s="16"/>
      <c r="M317" s="36">
        <f t="shared" ca="1" si="59"/>
        <v>21.639999999999997</v>
      </c>
      <c r="N317" s="39">
        <f t="shared" ca="1" si="60"/>
        <v>0</v>
      </c>
      <c r="O317" s="120">
        <f t="shared" ca="1" si="61"/>
        <v>1</v>
      </c>
      <c r="P317" s="39">
        <f t="shared" ca="1" si="62"/>
        <v>21.639999999999997</v>
      </c>
      <c r="Q317" s="39">
        <f t="shared" ca="1" si="54"/>
        <v>0</v>
      </c>
      <c r="R317" s="16"/>
      <c r="S317" s="33">
        <f t="shared" ca="1" si="63"/>
        <v>0.9</v>
      </c>
      <c r="T317" s="30">
        <f ca="1">COUNTIF(INDIRECT("Mess12!B"&amp;(ROW(A317)*4-9)):INDIRECT("Mess12!B"&amp;(ROW(A317)*4-6)),"&gt;=500")*15</f>
        <v>60</v>
      </c>
    </row>
    <row r="318" spans="1:20" ht="15.6" thickTop="1" thickBot="1" x14ac:dyDescent="0.35">
      <c r="A318" s="8">
        <f t="shared" si="64"/>
        <v>40891.1666666659</v>
      </c>
      <c r="B318" s="27">
        <f t="shared" ca="1" si="55"/>
        <v>0.28109855088000002</v>
      </c>
      <c r="C318" s="27">
        <f t="shared" ca="1" si="56"/>
        <v>0.31233172320000002</v>
      </c>
      <c r="D318" s="27">
        <f t="shared" ca="1" si="57"/>
        <v>3.1233172319999995E-2</v>
      </c>
      <c r="E318" s="16"/>
      <c r="F318" s="46">
        <v>7.18E-4</v>
      </c>
      <c r="G318" s="46">
        <v>21</v>
      </c>
      <c r="H318" s="16"/>
      <c r="I318" s="30">
        <f t="shared" ca="1" si="58"/>
        <v>94.5</v>
      </c>
      <c r="J318" s="42">
        <f t="shared" ca="1" si="52"/>
        <v>94.5</v>
      </c>
      <c r="K318" s="33">
        <f t="shared" ca="1" si="53"/>
        <v>1</v>
      </c>
      <c r="L318" s="16"/>
      <c r="M318" s="36">
        <f t="shared" ca="1" si="59"/>
        <v>21.92</v>
      </c>
      <c r="N318" s="39">
        <f t="shared" ca="1" si="60"/>
        <v>0</v>
      </c>
      <c r="O318" s="120">
        <f t="shared" ca="1" si="61"/>
        <v>1</v>
      </c>
      <c r="P318" s="39">
        <f t="shared" ca="1" si="62"/>
        <v>21.92</v>
      </c>
      <c r="Q318" s="39">
        <f t="shared" ca="1" si="54"/>
        <v>0</v>
      </c>
      <c r="R318" s="16"/>
      <c r="S318" s="33">
        <f t="shared" ca="1" si="63"/>
        <v>0.9</v>
      </c>
      <c r="T318" s="30">
        <f ca="1">COUNTIF(INDIRECT("Mess12!B"&amp;(ROW(A318)*4-9)):INDIRECT("Mess12!B"&amp;(ROW(A318)*4-6)),"&gt;=500")*15</f>
        <v>60</v>
      </c>
    </row>
    <row r="319" spans="1:20" ht="15.6" thickTop="1" thickBot="1" x14ac:dyDescent="0.35">
      <c r="A319" s="8">
        <f t="shared" si="64"/>
        <v>40891.208333332565</v>
      </c>
      <c r="B319" s="27">
        <f t="shared" ca="1" si="55"/>
        <v>0.28235650842000004</v>
      </c>
      <c r="C319" s="27">
        <f t="shared" ca="1" si="56"/>
        <v>0.31372945380000006</v>
      </c>
      <c r="D319" s="27">
        <f t="shared" ca="1" si="57"/>
        <v>3.1372945379999996E-2</v>
      </c>
      <c r="E319" s="16"/>
      <c r="F319" s="46">
        <v>7.18E-4</v>
      </c>
      <c r="G319" s="46">
        <v>21</v>
      </c>
      <c r="H319" s="16"/>
      <c r="I319" s="30">
        <f t="shared" ca="1" si="58"/>
        <v>94.75</v>
      </c>
      <c r="J319" s="42">
        <f t="shared" ca="1" si="52"/>
        <v>94.75</v>
      </c>
      <c r="K319" s="33">
        <f t="shared" ca="1" si="53"/>
        <v>1</v>
      </c>
      <c r="L319" s="16"/>
      <c r="M319" s="36">
        <f t="shared" ca="1" si="59"/>
        <v>21.96</v>
      </c>
      <c r="N319" s="39">
        <f t="shared" ca="1" si="60"/>
        <v>0</v>
      </c>
      <c r="O319" s="120">
        <f t="shared" ca="1" si="61"/>
        <v>1</v>
      </c>
      <c r="P319" s="39">
        <f t="shared" ca="1" si="62"/>
        <v>21.96</v>
      </c>
      <c r="Q319" s="39">
        <f t="shared" ca="1" si="54"/>
        <v>0</v>
      </c>
      <c r="R319" s="16"/>
      <c r="S319" s="33">
        <f t="shared" ca="1" si="63"/>
        <v>0.9</v>
      </c>
      <c r="T319" s="30">
        <f ca="1">COUNTIF(INDIRECT("Mess12!B"&amp;(ROW(A319)*4-9)):INDIRECT("Mess12!B"&amp;(ROW(A319)*4-6)),"&gt;=500")*15</f>
        <v>60</v>
      </c>
    </row>
    <row r="320" spans="1:20" ht="15.6" thickTop="1" thickBot="1" x14ac:dyDescent="0.35">
      <c r="A320" s="8">
        <f t="shared" si="64"/>
        <v>40891.249999999229</v>
      </c>
      <c r="B320" s="27">
        <f t="shared" ca="1" si="55"/>
        <v>0.28548308250000004</v>
      </c>
      <c r="C320" s="27">
        <f t="shared" ca="1" si="56"/>
        <v>0.31720342500000004</v>
      </c>
      <c r="D320" s="27">
        <f t="shared" ca="1" si="57"/>
        <v>3.1720342499999998E-2</v>
      </c>
      <c r="E320" s="16"/>
      <c r="F320" s="46">
        <v>7.18E-4</v>
      </c>
      <c r="G320" s="46">
        <v>21</v>
      </c>
      <c r="H320" s="16"/>
      <c r="I320" s="30">
        <f t="shared" ca="1" si="58"/>
        <v>93.75</v>
      </c>
      <c r="J320" s="42">
        <f t="shared" ca="1" si="52"/>
        <v>93.75</v>
      </c>
      <c r="K320" s="33">
        <f t="shared" ca="1" si="53"/>
        <v>1</v>
      </c>
      <c r="L320" s="16"/>
      <c r="M320" s="36">
        <f t="shared" ca="1" si="59"/>
        <v>22.44</v>
      </c>
      <c r="N320" s="39">
        <f t="shared" ca="1" si="60"/>
        <v>0</v>
      </c>
      <c r="O320" s="120">
        <f t="shared" ca="1" si="61"/>
        <v>1</v>
      </c>
      <c r="P320" s="39">
        <f t="shared" ca="1" si="62"/>
        <v>22.44</v>
      </c>
      <c r="Q320" s="39">
        <f t="shared" ca="1" si="54"/>
        <v>0</v>
      </c>
      <c r="R320" s="16"/>
      <c r="S320" s="33">
        <f t="shared" ca="1" si="63"/>
        <v>0.9</v>
      </c>
      <c r="T320" s="30">
        <f ca="1">COUNTIF(INDIRECT("Mess12!B"&amp;(ROW(A320)*4-9)):INDIRECT("Mess12!B"&amp;(ROW(A320)*4-6)),"&gt;=500")*15</f>
        <v>60</v>
      </c>
    </row>
    <row r="321" spans="1:20" ht="15.6" thickTop="1" thickBot="1" x14ac:dyDescent="0.35">
      <c r="A321" s="8">
        <f t="shared" si="64"/>
        <v>40891.291666665893</v>
      </c>
      <c r="B321" s="27">
        <f t="shared" ca="1" si="55"/>
        <v>0.29254772862</v>
      </c>
      <c r="C321" s="27">
        <f t="shared" ca="1" si="56"/>
        <v>0.3250530318</v>
      </c>
      <c r="D321" s="27">
        <f t="shared" ca="1" si="57"/>
        <v>3.2505303179999993E-2</v>
      </c>
      <c r="E321" s="16"/>
      <c r="F321" s="46">
        <v>7.18E-4</v>
      </c>
      <c r="G321" s="46">
        <v>21</v>
      </c>
      <c r="H321" s="16"/>
      <c r="I321" s="30">
        <f t="shared" ca="1" si="58"/>
        <v>96.5</v>
      </c>
      <c r="J321" s="42">
        <f t="shared" ca="1" si="52"/>
        <v>96.5</v>
      </c>
      <c r="K321" s="33">
        <f t="shared" ca="1" si="53"/>
        <v>1</v>
      </c>
      <c r="L321" s="16"/>
      <c r="M321" s="36">
        <f t="shared" ca="1" si="59"/>
        <v>22.34</v>
      </c>
      <c r="N321" s="39">
        <f t="shared" ca="1" si="60"/>
        <v>0</v>
      </c>
      <c r="O321" s="120">
        <f t="shared" ca="1" si="61"/>
        <v>1</v>
      </c>
      <c r="P321" s="39">
        <f t="shared" ca="1" si="62"/>
        <v>22.34</v>
      </c>
      <c r="Q321" s="39">
        <f t="shared" ca="1" si="54"/>
        <v>0</v>
      </c>
      <c r="R321" s="16"/>
      <c r="S321" s="33">
        <f t="shared" ca="1" si="63"/>
        <v>0.9</v>
      </c>
      <c r="T321" s="30">
        <f ca="1">COUNTIF(INDIRECT("Mess12!B"&amp;(ROW(A321)*4-9)):INDIRECT("Mess12!B"&amp;(ROW(A321)*4-6)),"&gt;=500")*15</f>
        <v>60</v>
      </c>
    </row>
    <row r="322" spans="1:20" ht="15.6" thickTop="1" thickBot="1" x14ac:dyDescent="0.35">
      <c r="A322" s="8">
        <f t="shared" si="64"/>
        <v>40891.333333332557</v>
      </c>
      <c r="B322" s="27">
        <f t="shared" ca="1" si="55"/>
        <v>0.35935518024000002</v>
      </c>
      <c r="C322" s="27">
        <f t="shared" ca="1" si="56"/>
        <v>0.39928353360000002</v>
      </c>
      <c r="D322" s="27">
        <f t="shared" ca="1" si="57"/>
        <v>3.9928353359999995E-2</v>
      </c>
      <c r="E322" s="16"/>
      <c r="F322" s="46">
        <v>7.18E-4</v>
      </c>
      <c r="G322" s="46">
        <v>21</v>
      </c>
      <c r="H322" s="16"/>
      <c r="I322" s="30">
        <f t="shared" ca="1" si="58"/>
        <v>119.5</v>
      </c>
      <c r="J322" s="42">
        <f t="shared" ca="1" si="52"/>
        <v>119.5</v>
      </c>
      <c r="K322" s="33">
        <f t="shared" ca="1" si="53"/>
        <v>1</v>
      </c>
      <c r="L322" s="16"/>
      <c r="M322" s="36">
        <f t="shared" ca="1" si="59"/>
        <v>22.16</v>
      </c>
      <c r="N322" s="39">
        <f t="shared" ca="1" si="60"/>
        <v>0</v>
      </c>
      <c r="O322" s="120">
        <f t="shared" ca="1" si="61"/>
        <v>1</v>
      </c>
      <c r="P322" s="39">
        <f t="shared" ca="1" si="62"/>
        <v>22.16</v>
      </c>
      <c r="Q322" s="39">
        <f t="shared" ca="1" si="54"/>
        <v>0</v>
      </c>
      <c r="R322" s="16"/>
      <c r="S322" s="33">
        <f t="shared" ca="1" si="63"/>
        <v>0.9</v>
      </c>
      <c r="T322" s="30">
        <f ca="1">COUNTIF(INDIRECT("Mess12!B"&amp;(ROW(A322)*4-9)):INDIRECT("Mess12!B"&amp;(ROW(A322)*4-6)),"&gt;=500")*15</f>
        <v>60</v>
      </c>
    </row>
    <row r="323" spans="1:20" ht="15.6" thickTop="1" thickBot="1" x14ac:dyDescent="0.35">
      <c r="A323" s="8">
        <f t="shared" si="64"/>
        <v>40891.374999999221</v>
      </c>
      <c r="B323" s="27">
        <f t="shared" ca="1" si="55"/>
        <v>0.31320700109999999</v>
      </c>
      <c r="C323" s="27">
        <f t="shared" ca="1" si="56"/>
        <v>0.34800777900000002</v>
      </c>
      <c r="D323" s="27">
        <f t="shared" ca="1" si="57"/>
        <v>3.4800777899999996E-2</v>
      </c>
      <c r="E323" s="16"/>
      <c r="F323" s="46">
        <v>7.18E-4</v>
      </c>
      <c r="G323" s="46">
        <v>21</v>
      </c>
      <c r="H323" s="16"/>
      <c r="I323" s="30">
        <f t="shared" ca="1" si="58"/>
        <v>103.5</v>
      </c>
      <c r="J323" s="42">
        <f t="shared" ref="J323:J386" ca="1" si="65">AVERAGE(INDIRECT("Mess12!C"&amp;(ROW(F323)*4-9)),INDIRECT("Mess12!C"&amp;(ROW(F323)*4-8)),INDIRECT("Mess12!C"&amp;(ROW(F323)*4-7)),INDIRECT("Mess12!C"&amp;(ROW(F323)*4-6)))</f>
        <v>103.5</v>
      </c>
      <c r="K323" s="33">
        <f t="shared" ref="K323:K386" ca="1" si="66">INDIRECT("Methan12!E"&amp;(ROUND((ROW(A323)+1)/8+2,0)))</f>
        <v>1</v>
      </c>
      <c r="L323" s="16"/>
      <c r="M323" s="36">
        <f t="shared" ca="1" si="59"/>
        <v>22.3</v>
      </c>
      <c r="N323" s="39">
        <f t="shared" ca="1" si="60"/>
        <v>0</v>
      </c>
      <c r="O323" s="120">
        <f t="shared" ca="1" si="61"/>
        <v>1</v>
      </c>
      <c r="P323" s="39">
        <f t="shared" ca="1" si="62"/>
        <v>22.3</v>
      </c>
      <c r="Q323" s="39">
        <f t="shared" ref="Q323:Q386" ca="1" si="67">INDIRECT("Methan12!D"&amp;(ROUND((ROW(A323)+1)/8+2,0)))</f>
        <v>0</v>
      </c>
      <c r="R323" s="16"/>
      <c r="S323" s="33">
        <f t="shared" ca="1" si="63"/>
        <v>0.9</v>
      </c>
      <c r="T323" s="30">
        <f ca="1">COUNTIF(INDIRECT("Mess12!B"&amp;(ROW(A323)*4-9)):INDIRECT("Mess12!B"&amp;(ROW(A323)*4-6)),"&gt;=500")*15</f>
        <v>60</v>
      </c>
    </row>
    <row r="324" spans="1:20" ht="15.6" thickTop="1" thickBot="1" x14ac:dyDescent="0.35">
      <c r="A324" s="8">
        <f t="shared" si="64"/>
        <v>40891.416666665886</v>
      </c>
      <c r="B324" s="27">
        <f t="shared" ref="B324:B387" ca="1" si="68">C324-D324</f>
        <v>0.31018084650000005</v>
      </c>
      <c r="C324" s="27">
        <f t="shared" ref="C324:C387" ca="1" si="69">I324*M324/100*F324*G324</f>
        <v>0.34464538500000003</v>
      </c>
      <c r="D324" s="27">
        <f t="shared" ref="D324:D387" ca="1" si="70">C324*(1-S324)</f>
        <v>3.4464538499999996E-2</v>
      </c>
      <c r="E324" s="16"/>
      <c r="F324" s="46">
        <v>7.18E-4</v>
      </c>
      <c r="G324" s="46">
        <v>21</v>
      </c>
      <c r="H324" s="16"/>
      <c r="I324" s="30">
        <f t="shared" ref="I324:I387" ca="1" si="71">J324*K324</f>
        <v>102.5</v>
      </c>
      <c r="J324" s="42">
        <f t="shared" ca="1" si="65"/>
        <v>102.5</v>
      </c>
      <c r="K324" s="33">
        <f t="shared" ca="1" si="66"/>
        <v>1</v>
      </c>
      <c r="L324" s="16"/>
      <c r="M324" s="36">
        <f t="shared" ref="M324:M387" ca="1" si="72">IF(N324=0,P324,N324*O324)</f>
        <v>22.3</v>
      </c>
      <c r="N324" s="39">
        <f t="shared" ref="N324:N387" ca="1" si="73">INDIRECT("Methan12!B"&amp;(ROUND((ROW(A324)+1)/8+2,0)))/1.25</f>
        <v>0</v>
      </c>
      <c r="O324" s="120">
        <f t="shared" ref="O324:O387" ca="1" si="74">IF(Q324=0,1,P324/Q324)</f>
        <v>1</v>
      </c>
      <c r="P324" s="39">
        <f t="shared" ref="P324:P387" ca="1" si="75">AVERAGE(INDIRECT("Mess12!D"&amp;(ROW(F324)*4-9)),INDIRECT("Mess12!D"&amp;(ROW(F324)*4-8)),INDIRECT("Mess12!D"&amp;(ROW(F324)*4-7)),INDIRECT("Mess12!D"&amp;(ROW(F324)*4-6)))/1.25</f>
        <v>22.3</v>
      </c>
      <c r="Q324" s="39">
        <f t="shared" ca="1" si="67"/>
        <v>0</v>
      </c>
      <c r="R324" s="16"/>
      <c r="S324" s="33">
        <f t="shared" ref="S324:S387" ca="1" si="76">IF(T324&gt;=30,0.9,0)</f>
        <v>0.9</v>
      </c>
      <c r="T324" s="30">
        <f ca="1">COUNTIF(INDIRECT("Mess12!B"&amp;(ROW(A324)*4-9)):INDIRECT("Mess12!B"&amp;(ROW(A324)*4-6)),"&gt;=500")*15</f>
        <v>60</v>
      </c>
    </row>
    <row r="325" spans="1:20" ht="15.6" thickTop="1" thickBot="1" x14ac:dyDescent="0.35">
      <c r="A325" s="8">
        <f t="shared" ref="A325:A388" si="77">A324+1/24</f>
        <v>40891.45833333255</v>
      </c>
      <c r="B325" s="27">
        <f t="shared" ca="1" si="68"/>
        <v>0.31197346992000008</v>
      </c>
      <c r="C325" s="27">
        <f t="shared" ca="1" si="69"/>
        <v>0.34663718880000005</v>
      </c>
      <c r="D325" s="27">
        <f t="shared" ca="1" si="70"/>
        <v>3.466371888E-2</v>
      </c>
      <c r="E325" s="16"/>
      <c r="F325" s="46">
        <v>7.18E-4</v>
      </c>
      <c r="G325" s="46">
        <v>21</v>
      </c>
      <c r="H325" s="16"/>
      <c r="I325" s="30">
        <f t="shared" ca="1" si="71"/>
        <v>103</v>
      </c>
      <c r="J325" s="42">
        <f t="shared" ca="1" si="65"/>
        <v>103</v>
      </c>
      <c r="K325" s="33">
        <f t="shared" ca="1" si="66"/>
        <v>1</v>
      </c>
      <c r="L325" s="16"/>
      <c r="M325" s="36">
        <f t="shared" ca="1" si="72"/>
        <v>22.32</v>
      </c>
      <c r="N325" s="39">
        <f t="shared" ca="1" si="73"/>
        <v>0</v>
      </c>
      <c r="O325" s="120">
        <f t="shared" ca="1" si="74"/>
        <v>1</v>
      </c>
      <c r="P325" s="39">
        <f t="shared" ca="1" si="75"/>
        <v>22.32</v>
      </c>
      <c r="Q325" s="39">
        <f t="shared" ca="1" si="67"/>
        <v>0</v>
      </c>
      <c r="R325" s="16"/>
      <c r="S325" s="33">
        <f t="shared" ca="1" si="76"/>
        <v>0.9</v>
      </c>
      <c r="T325" s="30">
        <f ca="1">COUNTIF(INDIRECT("Mess12!B"&amp;(ROW(A325)*4-9)):INDIRECT("Mess12!B"&amp;(ROW(A325)*4-6)),"&gt;=500")*15</f>
        <v>60</v>
      </c>
    </row>
    <row r="326" spans="1:20" ht="15.6" thickTop="1" thickBot="1" x14ac:dyDescent="0.35">
      <c r="A326" s="8">
        <f t="shared" si="77"/>
        <v>40891.499999999214</v>
      </c>
      <c r="B326" s="27">
        <f t="shared" ca="1" si="68"/>
        <v>0.31677935624999998</v>
      </c>
      <c r="C326" s="27">
        <f t="shared" ca="1" si="69"/>
        <v>0.35197706249999999</v>
      </c>
      <c r="D326" s="27">
        <f t="shared" ca="1" si="70"/>
        <v>3.5197706249999988E-2</v>
      </c>
      <c r="E326" s="16"/>
      <c r="F326" s="46">
        <v>7.18E-4</v>
      </c>
      <c r="G326" s="46">
        <v>21</v>
      </c>
      <c r="H326" s="16"/>
      <c r="I326" s="30">
        <f t="shared" ca="1" si="71"/>
        <v>103.75</v>
      </c>
      <c r="J326" s="42">
        <f t="shared" ca="1" si="65"/>
        <v>103.75</v>
      </c>
      <c r="K326" s="33">
        <f t="shared" ca="1" si="66"/>
        <v>1</v>
      </c>
      <c r="L326" s="16"/>
      <c r="M326" s="36">
        <f t="shared" ca="1" si="72"/>
        <v>22.5</v>
      </c>
      <c r="N326" s="39">
        <f t="shared" ca="1" si="73"/>
        <v>0</v>
      </c>
      <c r="O326" s="120">
        <f t="shared" ca="1" si="74"/>
        <v>1</v>
      </c>
      <c r="P326" s="39">
        <f t="shared" ca="1" si="75"/>
        <v>22.5</v>
      </c>
      <c r="Q326" s="39">
        <f t="shared" ca="1" si="67"/>
        <v>0</v>
      </c>
      <c r="R326" s="16"/>
      <c r="S326" s="33">
        <f t="shared" ca="1" si="76"/>
        <v>0.9</v>
      </c>
      <c r="T326" s="30">
        <f ca="1">COUNTIF(INDIRECT("Mess12!B"&amp;(ROW(A326)*4-9)):INDIRECT("Mess12!B"&amp;(ROW(A326)*4-6)),"&gt;=500")*15</f>
        <v>60</v>
      </c>
    </row>
    <row r="327" spans="1:20" ht="15.6" thickTop="1" thickBot="1" x14ac:dyDescent="0.35">
      <c r="A327" s="8">
        <f t="shared" si="77"/>
        <v>40891.541666665878</v>
      </c>
      <c r="B327" s="27">
        <f t="shared" ca="1" si="68"/>
        <v>0.31553293337999999</v>
      </c>
      <c r="C327" s="27">
        <f t="shared" ca="1" si="69"/>
        <v>0.35059214820000001</v>
      </c>
      <c r="D327" s="27">
        <f t="shared" ca="1" si="70"/>
        <v>3.505921481999999E-2</v>
      </c>
      <c r="E327" s="16"/>
      <c r="F327" s="46">
        <v>7.18E-4</v>
      </c>
      <c r="G327" s="46">
        <v>21</v>
      </c>
      <c r="H327" s="16"/>
      <c r="I327" s="30">
        <f t="shared" ca="1" si="71"/>
        <v>103.25</v>
      </c>
      <c r="J327" s="42">
        <f t="shared" ca="1" si="65"/>
        <v>103.25</v>
      </c>
      <c r="K327" s="33">
        <f t="shared" ca="1" si="66"/>
        <v>1</v>
      </c>
      <c r="L327" s="16"/>
      <c r="M327" s="36">
        <f t="shared" ca="1" si="72"/>
        <v>22.52</v>
      </c>
      <c r="N327" s="39">
        <f t="shared" ca="1" si="73"/>
        <v>0</v>
      </c>
      <c r="O327" s="120">
        <f t="shared" ca="1" si="74"/>
        <v>1</v>
      </c>
      <c r="P327" s="39">
        <f t="shared" ca="1" si="75"/>
        <v>22.52</v>
      </c>
      <c r="Q327" s="39">
        <f t="shared" ca="1" si="67"/>
        <v>0</v>
      </c>
      <c r="R327" s="16"/>
      <c r="S327" s="33">
        <f t="shared" ca="1" si="76"/>
        <v>0.9</v>
      </c>
      <c r="T327" s="30">
        <f ca="1">COUNTIF(INDIRECT("Mess12!B"&amp;(ROW(A327)*4-9)):INDIRECT("Mess12!B"&amp;(ROW(A327)*4-6)),"&gt;=500")*15</f>
        <v>60</v>
      </c>
    </row>
    <row r="328" spans="1:20" ht="15.6" thickTop="1" thickBot="1" x14ac:dyDescent="0.35">
      <c r="A328" s="8">
        <f t="shared" si="77"/>
        <v>40891.583333332543</v>
      </c>
      <c r="B328" s="27">
        <f t="shared" ca="1" si="68"/>
        <v>0.31393029275999995</v>
      </c>
      <c r="C328" s="27">
        <f t="shared" ca="1" si="69"/>
        <v>0.34881143639999995</v>
      </c>
      <c r="D328" s="27">
        <f t="shared" ca="1" si="70"/>
        <v>3.4881143639999987E-2</v>
      </c>
      <c r="E328" s="16"/>
      <c r="F328" s="46">
        <v>7.18E-4</v>
      </c>
      <c r="G328" s="46">
        <v>21</v>
      </c>
      <c r="H328" s="16"/>
      <c r="I328" s="30">
        <f t="shared" ca="1" si="71"/>
        <v>103</v>
      </c>
      <c r="J328" s="42">
        <f t="shared" ca="1" si="65"/>
        <v>103</v>
      </c>
      <c r="K328" s="33">
        <f t="shared" ca="1" si="66"/>
        <v>1</v>
      </c>
      <c r="L328" s="16"/>
      <c r="M328" s="36">
        <f t="shared" ca="1" si="72"/>
        <v>22.459999999999997</v>
      </c>
      <c r="N328" s="39">
        <f t="shared" ca="1" si="73"/>
        <v>0</v>
      </c>
      <c r="O328" s="120">
        <f t="shared" ca="1" si="74"/>
        <v>1</v>
      </c>
      <c r="P328" s="39">
        <f t="shared" ca="1" si="75"/>
        <v>22.459999999999997</v>
      </c>
      <c r="Q328" s="39">
        <f t="shared" ca="1" si="67"/>
        <v>0</v>
      </c>
      <c r="R328" s="16"/>
      <c r="S328" s="33">
        <f t="shared" ca="1" si="76"/>
        <v>0.9</v>
      </c>
      <c r="T328" s="30">
        <f ca="1">COUNTIF(INDIRECT("Mess12!B"&amp;(ROW(A328)*4-9)):INDIRECT("Mess12!B"&amp;(ROW(A328)*4-6)),"&gt;=500")*15</f>
        <v>60</v>
      </c>
    </row>
    <row r="329" spans="1:20" ht="15.6" thickTop="1" thickBot="1" x14ac:dyDescent="0.35">
      <c r="A329" s="8">
        <f t="shared" si="77"/>
        <v>40891.624999999207</v>
      </c>
      <c r="B329" s="27">
        <f t="shared" ca="1" si="68"/>
        <v>0.33722082702</v>
      </c>
      <c r="C329" s="27">
        <f t="shared" ca="1" si="69"/>
        <v>0.3746898078</v>
      </c>
      <c r="D329" s="27">
        <f t="shared" ca="1" si="70"/>
        <v>3.7468980779999994E-2</v>
      </c>
      <c r="E329" s="16"/>
      <c r="F329" s="46">
        <v>7.18E-4</v>
      </c>
      <c r="G329" s="46">
        <v>21</v>
      </c>
      <c r="H329" s="16"/>
      <c r="I329" s="30">
        <f t="shared" ca="1" si="71"/>
        <v>112.75</v>
      </c>
      <c r="J329" s="42">
        <f t="shared" ca="1" si="65"/>
        <v>112.75</v>
      </c>
      <c r="K329" s="33">
        <f t="shared" ca="1" si="66"/>
        <v>1</v>
      </c>
      <c r="L329" s="16"/>
      <c r="M329" s="36">
        <f t="shared" ca="1" si="72"/>
        <v>22.04</v>
      </c>
      <c r="N329" s="39">
        <f t="shared" ca="1" si="73"/>
        <v>0</v>
      </c>
      <c r="O329" s="120">
        <f t="shared" ca="1" si="74"/>
        <v>1</v>
      </c>
      <c r="P329" s="39">
        <f t="shared" ca="1" si="75"/>
        <v>22.04</v>
      </c>
      <c r="Q329" s="39">
        <f t="shared" ca="1" si="67"/>
        <v>0</v>
      </c>
      <c r="R329" s="16"/>
      <c r="S329" s="33">
        <f t="shared" ca="1" si="76"/>
        <v>0.9</v>
      </c>
      <c r="T329" s="30">
        <f ca="1">COUNTIF(INDIRECT("Mess12!B"&amp;(ROW(A329)*4-9)):INDIRECT("Mess12!B"&amp;(ROW(A329)*4-6)),"&gt;=500")*15</f>
        <v>60</v>
      </c>
    </row>
    <row r="330" spans="1:20" ht="15.6" thickTop="1" thickBot="1" x14ac:dyDescent="0.35">
      <c r="A330" s="8">
        <f t="shared" si="77"/>
        <v>40891.666666665871</v>
      </c>
      <c r="B330" s="27">
        <f t="shared" ca="1" si="68"/>
        <v>0.30730803516000005</v>
      </c>
      <c r="C330" s="27">
        <f t="shared" ca="1" si="69"/>
        <v>0.34145337240000007</v>
      </c>
      <c r="D330" s="27">
        <f t="shared" ca="1" si="70"/>
        <v>3.4145337239999997E-2</v>
      </c>
      <c r="E330" s="16"/>
      <c r="F330" s="46">
        <v>7.18E-4</v>
      </c>
      <c r="G330" s="46">
        <v>21</v>
      </c>
      <c r="H330" s="16"/>
      <c r="I330" s="30">
        <f t="shared" ca="1" si="71"/>
        <v>103.5</v>
      </c>
      <c r="J330" s="42">
        <f t="shared" ca="1" si="65"/>
        <v>103.5</v>
      </c>
      <c r="K330" s="33">
        <f t="shared" ca="1" si="66"/>
        <v>1</v>
      </c>
      <c r="L330" s="16"/>
      <c r="M330" s="36">
        <f t="shared" ca="1" si="72"/>
        <v>21.880000000000003</v>
      </c>
      <c r="N330" s="39">
        <f t="shared" ca="1" si="73"/>
        <v>0</v>
      </c>
      <c r="O330" s="120">
        <f t="shared" ca="1" si="74"/>
        <v>1</v>
      </c>
      <c r="P330" s="39">
        <f t="shared" ca="1" si="75"/>
        <v>21.880000000000003</v>
      </c>
      <c r="Q330" s="39">
        <f t="shared" ca="1" si="67"/>
        <v>0</v>
      </c>
      <c r="R330" s="16"/>
      <c r="S330" s="33">
        <f t="shared" ca="1" si="76"/>
        <v>0.9</v>
      </c>
      <c r="T330" s="30">
        <f ca="1">COUNTIF(INDIRECT("Mess12!B"&amp;(ROW(A330)*4-9)):INDIRECT("Mess12!B"&amp;(ROW(A330)*4-6)),"&gt;=500")*15</f>
        <v>60</v>
      </c>
    </row>
    <row r="331" spans="1:20" ht="15.6" thickTop="1" thickBot="1" x14ac:dyDescent="0.35">
      <c r="A331" s="8">
        <f t="shared" si="77"/>
        <v>40891.708333332535</v>
      </c>
      <c r="B331" s="27">
        <f t="shared" ca="1" si="68"/>
        <v>0.31142930489999998</v>
      </c>
      <c r="C331" s="27">
        <f t="shared" ca="1" si="69"/>
        <v>0.34603256099999996</v>
      </c>
      <c r="D331" s="27">
        <f t="shared" ca="1" si="70"/>
        <v>3.4603256099999986E-2</v>
      </c>
      <c r="E331" s="16"/>
      <c r="F331" s="46">
        <v>7.18E-4</v>
      </c>
      <c r="G331" s="46">
        <v>21</v>
      </c>
      <c r="H331" s="16"/>
      <c r="I331" s="30">
        <f t="shared" ca="1" si="71"/>
        <v>103.75</v>
      </c>
      <c r="J331" s="42">
        <f t="shared" ca="1" si="65"/>
        <v>103.75</v>
      </c>
      <c r="K331" s="33">
        <f t="shared" ca="1" si="66"/>
        <v>1</v>
      </c>
      <c r="L331" s="16"/>
      <c r="M331" s="36">
        <f t="shared" ca="1" si="72"/>
        <v>22.119999999999997</v>
      </c>
      <c r="N331" s="39">
        <f t="shared" ca="1" si="73"/>
        <v>0</v>
      </c>
      <c r="O331" s="120">
        <f t="shared" ca="1" si="74"/>
        <v>1</v>
      </c>
      <c r="P331" s="39">
        <f t="shared" ca="1" si="75"/>
        <v>22.119999999999997</v>
      </c>
      <c r="Q331" s="39">
        <f t="shared" ca="1" si="67"/>
        <v>0</v>
      </c>
      <c r="R331" s="16"/>
      <c r="S331" s="33">
        <f t="shared" ca="1" si="76"/>
        <v>0.9</v>
      </c>
      <c r="T331" s="30">
        <f ca="1">COUNTIF(INDIRECT("Mess12!B"&amp;(ROW(A331)*4-9)):INDIRECT("Mess12!B"&amp;(ROW(A331)*4-6)),"&gt;=500")*15</f>
        <v>60</v>
      </c>
    </row>
    <row r="332" spans="1:20" ht="15.6" thickTop="1" thickBot="1" x14ac:dyDescent="0.35">
      <c r="A332" s="8">
        <f t="shared" si="77"/>
        <v>40891.7499999992</v>
      </c>
      <c r="B332" s="27">
        <f t="shared" ca="1" si="68"/>
        <v>0.30597001343999997</v>
      </c>
      <c r="C332" s="27">
        <f t="shared" ca="1" si="69"/>
        <v>0.33996668159999999</v>
      </c>
      <c r="D332" s="27">
        <f t="shared" ca="1" si="70"/>
        <v>3.3996668159999993E-2</v>
      </c>
      <c r="E332" s="16"/>
      <c r="F332" s="46">
        <v>7.18E-4</v>
      </c>
      <c r="G332" s="46">
        <v>21</v>
      </c>
      <c r="H332" s="16"/>
      <c r="I332" s="30">
        <f t="shared" ca="1" si="71"/>
        <v>104</v>
      </c>
      <c r="J332" s="42">
        <f t="shared" ca="1" si="65"/>
        <v>104</v>
      </c>
      <c r="K332" s="33">
        <f t="shared" ca="1" si="66"/>
        <v>1</v>
      </c>
      <c r="L332" s="16"/>
      <c r="M332" s="36">
        <f t="shared" ca="1" si="72"/>
        <v>21.68</v>
      </c>
      <c r="N332" s="39">
        <f t="shared" ca="1" si="73"/>
        <v>0</v>
      </c>
      <c r="O332" s="120">
        <f t="shared" ca="1" si="74"/>
        <v>1</v>
      </c>
      <c r="P332" s="39">
        <f t="shared" ca="1" si="75"/>
        <v>21.68</v>
      </c>
      <c r="Q332" s="39">
        <f t="shared" ca="1" si="67"/>
        <v>0</v>
      </c>
      <c r="R332" s="16"/>
      <c r="S332" s="33">
        <f t="shared" ca="1" si="76"/>
        <v>0.9</v>
      </c>
      <c r="T332" s="30">
        <f ca="1">COUNTIF(INDIRECT("Mess12!B"&amp;(ROW(A332)*4-9)):INDIRECT("Mess12!B"&amp;(ROW(A332)*4-6)),"&gt;=500")*15</f>
        <v>60</v>
      </c>
    </row>
    <row r="333" spans="1:20" ht="15.6" thickTop="1" thickBot="1" x14ac:dyDescent="0.35">
      <c r="A333" s="8">
        <f t="shared" si="77"/>
        <v>40891.791666665864</v>
      </c>
      <c r="B333" s="27">
        <f t="shared" ca="1" si="68"/>
        <v>0.30607925354999999</v>
      </c>
      <c r="C333" s="27">
        <f t="shared" ca="1" si="69"/>
        <v>0.34008805949999998</v>
      </c>
      <c r="D333" s="27">
        <f t="shared" ca="1" si="70"/>
        <v>3.4008805949999991E-2</v>
      </c>
      <c r="E333" s="16"/>
      <c r="F333" s="46">
        <v>7.18E-4</v>
      </c>
      <c r="G333" s="46">
        <v>21</v>
      </c>
      <c r="H333" s="16"/>
      <c r="I333" s="30">
        <f t="shared" ca="1" si="71"/>
        <v>103.75</v>
      </c>
      <c r="J333" s="42">
        <f t="shared" ca="1" si="65"/>
        <v>103.75</v>
      </c>
      <c r="K333" s="33">
        <f t="shared" ca="1" si="66"/>
        <v>1</v>
      </c>
      <c r="L333" s="16"/>
      <c r="M333" s="36">
        <f t="shared" ca="1" si="72"/>
        <v>21.74</v>
      </c>
      <c r="N333" s="39">
        <f t="shared" ca="1" si="73"/>
        <v>0</v>
      </c>
      <c r="O333" s="120">
        <f t="shared" ca="1" si="74"/>
        <v>1</v>
      </c>
      <c r="P333" s="39">
        <f t="shared" ca="1" si="75"/>
        <v>21.74</v>
      </c>
      <c r="Q333" s="39">
        <f t="shared" ca="1" si="67"/>
        <v>0</v>
      </c>
      <c r="R333" s="16"/>
      <c r="S333" s="33">
        <f t="shared" ca="1" si="76"/>
        <v>0.9</v>
      </c>
      <c r="T333" s="30">
        <f ca="1">COUNTIF(INDIRECT("Mess12!B"&amp;(ROW(A333)*4-9)):INDIRECT("Mess12!B"&amp;(ROW(A333)*4-6)),"&gt;=500")*15</f>
        <v>60</v>
      </c>
    </row>
    <row r="334" spans="1:20" ht="15.6" thickTop="1" thickBot="1" x14ac:dyDescent="0.35">
      <c r="A334" s="8">
        <f t="shared" si="77"/>
        <v>40891.833333332528</v>
      </c>
      <c r="B334" s="27">
        <f t="shared" ca="1" si="68"/>
        <v>0.30794583456000002</v>
      </c>
      <c r="C334" s="27">
        <f t="shared" ca="1" si="69"/>
        <v>0.34216203840000003</v>
      </c>
      <c r="D334" s="27">
        <f t="shared" ca="1" si="70"/>
        <v>3.4216203839999994E-2</v>
      </c>
      <c r="E334" s="16"/>
      <c r="F334" s="46">
        <v>7.18E-4</v>
      </c>
      <c r="G334" s="46">
        <v>21</v>
      </c>
      <c r="H334" s="16"/>
      <c r="I334" s="30">
        <f t="shared" ca="1" si="71"/>
        <v>104</v>
      </c>
      <c r="J334" s="42">
        <f t="shared" ca="1" si="65"/>
        <v>104</v>
      </c>
      <c r="K334" s="33">
        <f t="shared" ca="1" si="66"/>
        <v>1</v>
      </c>
      <c r="L334" s="16"/>
      <c r="M334" s="36">
        <f t="shared" ca="1" si="72"/>
        <v>21.82</v>
      </c>
      <c r="N334" s="39">
        <f t="shared" ca="1" si="73"/>
        <v>0</v>
      </c>
      <c r="O334" s="120">
        <f t="shared" ca="1" si="74"/>
        <v>1</v>
      </c>
      <c r="P334" s="39">
        <f t="shared" ca="1" si="75"/>
        <v>21.82</v>
      </c>
      <c r="Q334" s="39">
        <f t="shared" ca="1" si="67"/>
        <v>0</v>
      </c>
      <c r="R334" s="16"/>
      <c r="S334" s="33">
        <f t="shared" ca="1" si="76"/>
        <v>0.9</v>
      </c>
      <c r="T334" s="30">
        <f ca="1">COUNTIF(INDIRECT("Mess12!B"&amp;(ROW(A334)*4-9)):INDIRECT("Mess12!B"&amp;(ROW(A334)*4-6)),"&gt;=500")*15</f>
        <v>60</v>
      </c>
    </row>
    <row r="335" spans="1:20" ht="15.6" thickTop="1" thickBot="1" x14ac:dyDescent="0.35">
      <c r="A335" s="8">
        <f t="shared" si="77"/>
        <v>40891.874999999192</v>
      </c>
      <c r="B335" s="27">
        <f t="shared" ca="1" si="68"/>
        <v>0.30410818200000006</v>
      </c>
      <c r="C335" s="27">
        <f t="shared" ca="1" si="69"/>
        <v>0.33789798000000004</v>
      </c>
      <c r="D335" s="27">
        <f t="shared" ca="1" si="70"/>
        <v>3.3789797999999996E-2</v>
      </c>
      <c r="E335" s="16"/>
      <c r="F335" s="46">
        <v>7.18E-4</v>
      </c>
      <c r="G335" s="46">
        <v>21</v>
      </c>
      <c r="H335" s="16"/>
      <c r="I335" s="30">
        <f t="shared" ca="1" si="71"/>
        <v>103.75</v>
      </c>
      <c r="J335" s="42">
        <f t="shared" ca="1" si="65"/>
        <v>103.75</v>
      </c>
      <c r="K335" s="33">
        <f t="shared" ca="1" si="66"/>
        <v>1</v>
      </c>
      <c r="L335" s="16"/>
      <c r="M335" s="36">
        <f t="shared" ca="1" si="72"/>
        <v>21.6</v>
      </c>
      <c r="N335" s="39">
        <f t="shared" ca="1" si="73"/>
        <v>0</v>
      </c>
      <c r="O335" s="120">
        <f t="shared" ca="1" si="74"/>
        <v>1</v>
      </c>
      <c r="P335" s="39">
        <f t="shared" ca="1" si="75"/>
        <v>21.6</v>
      </c>
      <c r="Q335" s="39">
        <f t="shared" ca="1" si="67"/>
        <v>0</v>
      </c>
      <c r="R335" s="16"/>
      <c r="S335" s="33">
        <f t="shared" ca="1" si="76"/>
        <v>0.9</v>
      </c>
      <c r="T335" s="30">
        <f ca="1">COUNTIF(INDIRECT("Mess12!B"&amp;(ROW(A335)*4-9)):INDIRECT("Mess12!B"&amp;(ROW(A335)*4-6)),"&gt;=500")*15</f>
        <v>60</v>
      </c>
    </row>
    <row r="336" spans="1:20" ht="15.6" thickTop="1" thickBot="1" x14ac:dyDescent="0.35">
      <c r="A336" s="8">
        <f t="shared" si="77"/>
        <v>40891.916666665857</v>
      </c>
      <c r="B336" s="27">
        <f t="shared" ca="1" si="68"/>
        <v>0.29575979495999993</v>
      </c>
      <c r="C336" s="27">
        <f t="shared" ca="1" si="69"/>
        <v>0.32862199439999995</v>
      </c>
      <c r="D336" s="27">
        <f t="shared" ca="1" si="70"/>
        <v>3.2862199439999989E-2</v>
      </c>
      <c r="E336" s="16"/>
      <c r="F336" s="46">
        <v>7.18E-4</v>
      </c>
      <c r="G336" s="46">
        <v>21</v>
      </c>
      <c r="H336" s="16"/>
      <c r="I336" s="30">
        <f t="shared" ca="1" si="71"/>
        <v>103</v>
      </c>
      <c r="J336" s="42">
        <f t="shared" ca="1" si="65"/>
        <v>103</v>
      </c>
      <c r="K336" s="33">
        <f t="shared" ca="1" si="66"/>
        <v>1</v>
      </c>
      <c r="L336" s="16"/>
      <c r="M336" s="36">
        <f t="shared" ca="1" si="72"/>
        <v>21.159999999999997</v>
      </c>
      <c r="N336" s="39">
        <f t="shared" ca="1" si="73"/>
        <v>0</v>
      </c>
      <c r="O336" s="120">
        <f t="shared" ca="1" si="74"/>
        <v>1</v>
      </c>
      <c r="P336" s="39">
        <f t="shared" ca="1" si="75"/>
        <v>21.159999999999997</v>
      </c>
      <c r="Q336" s="39">
        <f t="shared" ca="1" si="67"/>
        <v>0</v>
      </c>
      <c r="R336" s="16"/>
      <c r="S336" s="33">
        <f t="shared" ca="1" si="76"/>
        <v>0.9</v>
      </c>
      <c r="T336" s="30">
        <f ca="1">COUNTIF(INDIRECT("Mess12!B"&amp;(ROW(A336)*4-9)):INDIRECT("Mess12!B"&amp;(ROW(A336)*4-6)),"&gt;=500")*15</f>
        <v>60</v>
      </c>
    </row>
    <row r="337" spans="1:20" ht="15.6" thickTop="1" thickBot="1" x14ac:dyDescent="0.35">
      <c r="A337" s="8">
        <f t="shared" si="77"/>
        <v>40891.958333332521</v>
      </c>
      <c r="B337" s="27">
        <f t="shared" ca="1" si="68"/>
        <v>0.30068102798999996</v>
      </c>
      <c r="C337" s="27">
        <f t="shared" ca="1" si="69"/>
        <v>0.33409003109999996</v>
      </c>
      <c r="D337" s="27">
        <f t="shared" ca="1" si="70"/>
        <v>3.3409003109999988E-2</v>
      </c>
      <c r="E337" s="16"/>
      <c r="F337" s="46">
        <v>7.18E-4</v>
      </c>
      <c r="G337" s="46">
        <v>21</v>
      </c>
      <c r="H337" s="16"/>
      <c r="I337" s="30">
        <f t="shared" ca="1" si="71"/>
        <v>103.25</v>
      </c>
      <c r="J337" s="42">
        <f t="shared" ca="1" si="65"/>
        <v>103.25</v>
      </c>
      <c r="K337" s="33">
        <f t="shared" ca="1" si="66"/>
        <v>1</v>
      </c>
      <c r="L337" s="16"/>
      <c r="M337" s="36">
        <f t="shared" ca="1" si="72"/>
        <v>21.46</v>
      </c>
      <c r="N337" s="39">
        <f t="shared" ca="1" si="73"/>
        <v>0</v>
      </c>
      <c r="O337" s="120">
        <f t="shared" ca="1" si="74"/>
        <v>1</v>
      </c>
      <c r="P337" s="39">
        <f t="shared" ca="1" si="75"/>
        <v>21.46</v>
      </c>
      <c r="Q337" s="39">
        <f t="shared" ca="1" si="67"/>
        <v>0</v>
      </c>
      <c r="R337" s="16"/>
      <c r="S337" s="33">
        <f t="shared" ca="1" si="76"/>
        <v>0.9</v>
      </c>
      <c r="T337" s="30">
        <f ca="1">COUNTIF(INDIRECT("Mess12!B"&amp;(ROW(A337)*4-9)):INDIRECT("Mess12!B"&amp;(ROW(A337)*4-6)),"&gt;=500")*15</f>
        <v>60</v>
      </c>
    </row>
    <row r="338" spans="1:20" ht="15.6" thickTop="1" thickBot="1" x14ac:dyDescent="0.35">
      <c r="A338" s="8">
        <f t="shared" si="77"/>
        <v>40891.999999999185</v>
      </c>
      <c r="B338" s="27">
        <f t="shared" ca="1" si="68"/>
        <v>0.29771661780000003</v>
      </c>
      <c r="C338" s="27">
        <f t="shared" ca="1" si="69"/>
        <v>0.33079624200000002</v>
      </c>
      <c r="D338" s="27">
        <f t="shared" ca="1" si="70"/>
        <v>3.3079624199999998E-2</v>
      </c>
      <c r="E338" s="16"/>
      <c r="F338" s="46">
        <v>7.18E-4</v>
      </c>
      <c r="G338" s="46">
        <v>21</v>
      </c>
      <c r="H338" s="16"/>
      <c r="I338" s="30">
        <f t="shared" ca="1" si="71"/>
        <v>103</v>
      </c>
      <c r="J338" s="42">
        <f t="shared" ca="1" si="65"/>
        <v>103</v>
      </c>
      <c r="K338" s="33">
        <f t="shared" ca="1" si="66"/>
        <v>1</v>
      </c>
      <c r="L338" s="16"/>
      <c r="M338" s="36">
        <f t="shared" ca="1" si="72"/>
        <v>21.3</v>
      </c>
      <c r="N338" s="39">
        <f t="shared" ca="1" si="73"/>
        <v>0</v>
      </c>
      <c r="O338" s="120">
        <f t="shared" ca="1" si="74"/>
        <v>1</v>
      </c>
      <c r="P338" s="39">
        <f t="shared" ca="1" si="75"/>
        <v>21.3</v>
      </c>
      <c r="Q338" s="39">
        <f t="shared" ca="1" si="67"/>
        <v>0</v>
      </c>
      <c r="R338" s="16"/>
      <c r="S338" s="33">
        <f t="shared" ca="1" si="76"/>
        <v>0.9</v>
      </c>
      <c r="T338" s="30">
        <f ca="1">COUNTIF(INDIRECT("Mess12!B"&amp;(ROW(A338)*4-9)):INDIRECT("Mess12!B"&amp;(ROW(A338)*4-6)),"&gt;=500")*15</f>
        <v>60</v>
      </c>
    </row>
    <row r="339" spans="1:20" ht="15.6" thickTop="1" thickBot="1" x14ac:dyDescent="0.35">
      <c r="A339" s="8">
        <f t="shared" si="77"/>
        <v>40892.041666665849</v>
      </c>
      <c r="B339" s="27">
        <f t="shared" ca="1" si="68"/>
        <v>0.29527126776000001</v>
      </c>
      <c r="C339" s="27">
        <f t="shared" ca="1" si="69"/>
        <v>0.3280791864</v>
      </c>
      <c r="D339" s="27">
        <f t="shared" ca="1" si="70"/>
        <v>3.2807918639999996E-2</v>
      </c>
      <c r="E339" s="16"/>
      <c r="F339" s="46">
        <v>7.18E-4</v>
      </c>
      <c r="G339" s="46">
        <v>21</v>
      </c>
      <c r="H339" s="16"/>
      <c r="I339" s="30">
        <f t="shared" ca="1" si="71"/>
        <v>102.25</v>
      </c>
      <c r="J339" s="42">
        <f t="shared" ca="1" si="65"/>
        <v>102.25</v>
      </c>
      <c r="K339" s="33">
        <f t="shared" ca="1" si="66"/>
        <v>1</v>
      </c>
      <c r="L339" s="16"/>
      <c r="M339" s="36">
        <f t="shared" ca="1" si="72"/>
        <v>21.28</v>
      </c>
      <c r="N339" s="39">
        <f t="shared" ca="1" si="73"/>
        <v>0</v>
      </c>
      <c r="O339" s="120">
        <f t="shared" ca="1" si="74"/>
        <v>1</v>
      </c>
      <c r="P339" s="39">
        <f t="shared" ca="1" si="75"/>
        <v>21.28</v>
      </c>
      <c r="Q339" s="39">
        <f t="shared" ca="1" si="67"/>
        <v>0</v>
      </c>
      <c r="R339" s="16"/>
      <c r="S339" s="33">
        <f t="shared" ca="1" si="76"/>
        <v>0.9</v>
      </c>
      <c r="T339" s="30">
        <f ca="1">COUNTIF(INDIRECT("Mess12!B"&amp;(ROW(A339)*4-9)):INDIRECT("Mess12!B"&amp;(ROW(A339)*4-6)),"&gt;=500")*15</f>
        <v>60</v>
      </c>
    </row>
    <row r="340" spans="1:20" ht="15.6" thickTop="1" thickBot="1" x14ac:dyDescent="0.35">
      <c r="A340" s="8">
        <f t="shared" si="77"/>
        <v>40892.083333332514</v>
      </c>
      <c r="B340" s="27">
        <f t="shared" ca="1" si="68"/>
        <v>0.30028545666000001</v>
      </c>
      <c r="C340" s="27">
        <f t="shared" ca="1" si="69"/>
        <v>0.33365050740000002</v>
      </c>
      <c r="D340" s="27">
        <f t="shared" ca="1" si="70"/>
        <v>3.3365050739999992E-2</v>
      </c>
      <c r="E340" s="16"/>
      <c r="F340" s="46">
        <v>7.18E-4</v>
      </c>
      <c r="G340" s="46">
        <v>21</v>
      </c>
      <c r="H340" s="16"/>
      <c r="I340" s="30">
        <f t="shared" ca="1" si="71"/>
        <v>103.5</v>
      </c>
      <c r="J340" s="42">
        <f t="shared" ca="1" si="65"/>
        <v>103.5</v>
      </c>
      <c r="K340" s="33">
        <f t="shared" ca="1" si="66"/>
        <v>1</v>
      </c>
      <c r="L340" s="16"/>
      <c r="M340" s="36">
        <f t="shared" ca="1" si="72"/>
        <v>21.380000000000003</v>
      </c>
      <c r="N340" s="39">
        <f t="shared" ca="1" si="73"/>
        <v>0</v>
      </c>
      <c r="O340" s="120">
        <f t="shared" ca="1" si="74"/>
        <v>1</v>
      </c>
      <c r="P340" s="39">
        <f t="shared" ca="1" si="75"/>
        <v>21.380000000000003</v>
      </c>
      <c r="Q340" s="39">
        <f t="shared" ca="1" si="67"/>
        <v>0</v>
      </c>
      <c r="R340" s="16"/>
      <c r="S340" s="33">
        <f t="shared" ca="1" si="76"/>
        <v>0.9</v>
      </c>
      <c r="T340" s="30">
        <f ca="1">COUNTIF(INDIRECT("Mess12!B"&amp;(ROW(A340)*4-9)):INDIRECT("Mess12!B"&amp;(ROW(A340)*4-6)),"&gt;=500")*15</f>
        <v>60</v>
      </c>
    </row>
    <row r="341" spans="1:20" ht="15.6" thickTop="1" thickBot="1" x14ac:dyDescent="0.35">
      <c r="A341" s="8">
        <f t="shared" si="77"/>
        <v>40892.124999999178</v>
      </c>
      <c r="B341" s="27">
        <f t="shared" ca="1" si="68"/>
        <v>0.30051207899999999</v>
      </c>
      <c r="C341" s="27">
        <f t="shared" ca="1" si="69"/>
        <v>0.33390230999999998</v>
      </c>
      <c r="D341" s="27">
        <f t="shared" ca="1" si="70"/>
        <v>3.3390230999999992E-2</v>
      </c>
      <c r="E341" s="16"/>
      <c r="F341" s="46">
        <v>7.18E-4</v>
      </c>
      <c r="G341" s="46">
        <v>21</v>
      </c>
      <c r="H341" s="16"/>
      <c r="I341" s="30">
        <f t="shared" ca="1" si="71"/>
        <v>103</v>
      </c>
      <c r="J341" s="42">
        <f t="shared" ca="1" si="65"/>
        <v>103</v>
      </c>
      <c r="K341" s="33">
        <f t="shared" ca="1" si="66"/>
        <v>1</v>
      </c>
      <c r="L341" s="16"/>
      <c r="M341" s="36">
        <f t="shared" ca="1" si="72"/>
        <v>21.5</v>
      </c>
      <c r="N341" s="39">
        <f t="shared" ca="1" si="73"/>
        <v>0</v>
      </c>
      <c r="O341" s="120">
        <f t="shared" ca="1" si="74"/>
        <v>1</v>
      </c>
      <c r="P341" s="39">
        <f t="shared" ca="1" si="75"/>
        <v>21.5</v>
      </c>
      <c r="Q341" s="39">
        <f t="shared" ca="1" si="67"/>
        <v>0</v>
      </c>
      <c r="R341" s="16"/>
      <c r="S341" s="33">
        <f t="shared" ca="1" si="76"/>
        <v>0.9</v>
      </c>
      <c r="T341" s="30">
        <f ca="1">COUNTIF(INDIRECT("Mess12!B"&amp;(ROW(A341)*4-9)):INDIRECT("Mess12!B"&amp;(ROW(A341)*4-6)),"&gt;=500")*15</f>
        <v>60</v>
      </c>
    </row>
    <row r="342" spans="1:20" ht="15.6" thickTop="1" thickBot="1" x14ac:dyDescent="0.35">
      <c r="A342" s="8">
        <f t="shared" si="77"/>
        <v>40892.166666665842</v>
      </c>
      <c r="B342" s="27">
        <f t="shared" ca="1" si="68"/>
        <v>0.30016603889999993</v>
      </c>
      <c r="C342" s="27">
        <f t="shared" ca="1" si="69"/>
        <v>0.33351782099999994</v>
      </c>
      <c r="D342" s="27">
        <f t="shared" ca="1" si="70"/>
        <v>3.3351782099999984E-2</v>
      </c>
      <c r="E342" s="16"/>
      <c r="F342" s="46">
        <v>7.18E-4</v>
      </c>
      <c r="G342" s="46">
        <v>21</v>
      </c>
      <c r="H342" s="16"/>
      <c r="I342" s="30">
        <f t="shared" ca="1" si="71"/>
        <v>103.75</v>
      </c>
      <c r="J342" s="42">
        <f t="shared" ca="1" si="65"/>
        <v>103.75</v>
      </c>
      <c r="K342" s="33">
        <f t="shared" ca="1" si="66"/>
        <v>1</v>
      </c>
      <c r="L342" s="16"/>
      <c r="M342" s="36">
        <f t="shared" ca="1" si="72"/>
        <v>21.32</v>
      </c>
      <c r="N342" s="39">
        <f t="shared" ca="1" si="73"/>
        <v>0</v>
      </c>
      <c r="O342" s="120">
        <f t="shared" ca="1" si="74"/>
        <v>1</v>
      </c>
      <c r="P342" s="39">
        <f t="shared" ca="1" si="75"/>
        <v>21.32</v>
      </c>
      <c r="Q342" s="39">
        <f t="shared" ca="1" si="67"/>
        <v>0</v>
      </c>
      <c r="R342" s="16"/>
      <c r="S342" s="33">
        <f t="shared" ca="1" si="76"/>
        <v>0.9</v>
      </c>
      <c r="T342" s="30">
        <f ca="1">COUNTIF(INDIRECT("Mess12!B"&amp;(ROW(A342)*4-9)):INDIRECT("Mess12!B"&amp;(ROW(A342)*4-6)),"&gt;=500")*15</f>
        <v>60</v>
      </c>
    </row>
    <row r="343" spans="1:20" ht="15.6" thickTop="1" thickBot="1" x14ac:dyDescent="0.35">
      <c r="A343" s="8">
        <f t="shared" si="77"/>
        <v>40892.208333332506</v>
      </c>
      <c r="B343" s="27">
        <f t="shared" ca="1" si="68"/>
        <v>0.30438976364999998</v>
      </c>
      <c r="C343" s="27">
        <f t="shared" ca="1" si="69"/>
        <v>0.33821084849999999</v>
      </c>
      <c r="D343" s="27">
        <f t="shared" ca="1" si="70"/>
        <v>3.3821084849999995E-2</v>
      </c>
      <c r="E343" s="16"/>
      <c r="F343" s="46">
        <v>7.18E-4</v>
      </c>
      <c r="G343" s="46">
        <v>21</v>
      </c>
      <c r="H343" s="16"/>
      <c r="I343" s="30">
        <f t="shared" ca="1" si="71"/>
        <v>103.75</v>
      </c>
      <c r="J343" s="42">
        <f t="shared" ca="1" si="65"/>
        <v>103.75</v>
      </c>
      <c r="K343" s="33">
        <f t="shared" ca="1" si="66"/>
        <v>1</v>
      </c>
      <c r="L343" s="16"/>
      <c r="M343" s="36">
        <f t="shared" ca="1" si="72"/>
        <v>21.619999999999997</v>
      </c>
      <c r="N343" s="39">
        <f t="shared" ca="1" si="73"/>
        <v>0</v>
      </c>
      <c r="O343" s="120">
        <f t="shared" ca="1" si="74"/>
        <v>1</v>
      </c>
      <c r="P343" s="39">
        <f t="shared" ca="1" si="75"/>
        <v>21.619999999999997</v>
      </c>
      <c r="Q343" s="39">
        <f t="shared" ca="1" si="67"/>
        <v>0</v>
      </c>
      <c r="R343" s="16"/>
      <c r="S343" s="33">
        <f t="shared" ca="1" si="76"/>
        <v>0.9</v>
      </c>
      <c r="T343" s="30">
        <f ca="1">COUNTIF(INDIRECT("Mess12!B"&amp;(ROW(A343)*4-9)):INDIRECT("Mess12!B"&amp;(ROW(A343)*4-6)),"&gt;=500")*15</f>
        <v>60</v>
      </c>
    </row>
    <row r="344" spans="1:20" ht="15.6" thickTop="1" thickBot="1" x14ac:dyDescent="0.35">
      <c r="A344" s="8">
        <f t="shared" si="77"/>
        <v>40892.249999999171</v>
      </c>
      <c r="B344" s="27">
        <f t="shared" ca="1" si="68"/>
        <v>0.29787131808000006</v>
      </c>
      <c r="C344" s="27">
        <f t="shared" ca="1" si="69"/>
        <v>0.33096813120000007</v>
      </c>
      <c r="D344" s="27">
        <f t="shared" ca="1" si="70"/>
        <v>3.3096813119999999E-2</v>
      </c>
      <c r="E344" s="16"/>
      <c r="F344" s="46">
        <v>7.18E-4</v>
      </c>
      <c r="G344" s="46">
        <v>21</v>
      </c>
      <c r="H344" s="16"/>
      <c r="I344" s="30">
        <f t="shared" ca="1" si="71"/>
        <v>102</v>
      </c>
      <c r="J344" s="42">
        <f t="shared" ca="1" si="65"/>
        <v>102</v>
      </c>
      <c r="K344" s="33">
        <f t="shared" ca="1" si="66"/>
        <v>1</v>
      </c>
      <c r="L344" s="16"/>
      <c r="M344" s="36">
        <f t="shared" ca="1" si="72"/>
        <v>21.520000000000003</v>
      </c>
      <c r="N344" s="39">
        <f t="shared" ca="1" si="73"/>
        <v>0</v>
      </c>
      <c r="O344" s="120">
        <f t="shared" ca="1" si="74"/>
        <v>1</v>
      </c>
      <c r="P344" s="39">
        <f t="shared" ca="1" si="75"/>
        <v>21.520000000000003</v>
      </c>
      <c r="Q344" s="39">
        <f t="shared" ca="1" si="67"/>
        <v>0</v>
      </c>
      <c r="R344" s="16"/>
      <c r="S344" s="33">
        <f t="shared" ca="1" si="76"/>
        <v>0.9</v>
      </c>
      <c r="T344" s="30">
        <f ca="1">COUNTIF(INDIRECT("Mess12!B"&amp;(ROW(A344)*4-9)):INDIRECT("Mess12!B"&amp;(ROW(A344)*4-6)),"&gt;=500")*15</f>
        <v>60</v>
      </c>
    </row>
    <row r="345" spans="1:20" ht="15.6" thickTop="1" thickBot="1" x14ac:dyDescent="0.35">
      <c r="A345" s="8">
        <f t="shared" si="77"/>
        <v>40892.291666665835</v>
      </c>
      <c r="B345" s="27">
        <f t="shared" ca="1" si="68"/>
        <v>0.30298185539999994</v>
      </c>
      <c r="C345" s="27">
        <f t="shared" ca="1" si="69"/>
        <v>0.33664650599999996</v>
      </c>
      <c r="D345" s="27">
        <f t="shared" ca="1" si="70"/>
        <v>3.3664650599999991E-2</v>
      </c>
      <c r="E345" s="16"/>
      <c r="F345" s="46">
        <v>7.18E-4</v>
      </c>
      <c r="G345" s="46">
        <v>21</v>
      </c>
      <c r="H345" s="16"/>
      <c r="I345" s="30">
        <f t="shared" ca="1" si="71"/>
        <v>103.75</v>
      </c>
      <c r="J345" s="42">
        <f t="shared" ca="1" si="65"/>
        <v>103.75</v>
      </c>
      <c r="K345" s="33">
        <f t="shared" ca="1" si="66"/>
        <v>1</v>
      </c>
      <c r="L345" s="16"/>
      <c r="M345" s="36">
        <f t="shared" ca="1" si="72"/>
        <v>21.52</v>
      </c>
      <c r="N345" s="39">
        <f t="shared" ca="1" si="73"/>
        <v>0</v>
      </c>
      <c r="O345" s="120">
        <f t="shared" ca="1" si="74"/>
        <v>1</v>
      </c>
      <c r="P345" s="39">
        <f t="shared" ca="1" si="75"/>
        <v>21.52</v>
      </c>
      <c r="Q345" s="39">
        <f t="shared" ca="1" si="67"/>
        <v>0</v>
      </c>
      <c r="R345" s="16"/>
      <c r="S345" s="33">
        <f t="shared" ca="1" si="76"/>
        <v>0.9</v>
      </c>
      <c r="T345" s="30">
        <f ca="1">COUNTIF(INDIRECT("Mess12!B"&amp;(ROW(A345)*4-9)):INDIRECT("Mess12!B"&amp;(ROW(A345)*4-6)),"&gt;=500")*15</f>
        <v>60</v>
      </c>
    </row>
    <row r="346" spans="1:20" ht="15.6" thickTop="1" thickBot="1" x14ac:dyDescent="0.35">
      <c r="A346" s="8">
        <f t="shared" si="77"/>
        <v>40892.333333332499</v>
      </c>
      <c r="B346" s="27">
        <f t="shared" ca="1" si="68"/>
        <v>0.30449900376</v>
      </c>
      <c r="C346" s="27">
        <f t="shared" ca="1" si="69"/>
        <v>0.33833222639999999</v>
      </c>
      <c r="D346" s="27">
        <f t="shared" ca="1" si="70"/>
        <v>3.3833222639999994E-2</v>
      </c>
      <c r="E346" s="16"/>
      <c r="F346" s="46">
        <v>7.18E-4</v>
      </c>
      <c r="G346" s="46">
        <v>21</v>
      </c>
      <c r="H346" s="16"/>
      <c r="I346" s="30">
        <f t="shared" ca="1" si="71"/>
        <v>103.5</v>
      </c>
      <c r="J346" s="42">
        <f t="shared" ca="1" si="65"/>
        <v>103.5</v>
      </c>
      <c r="K346" s="33">
        <f t="shared" ca="1" si="66"/>
        <v>1</v>
      </c>
      <c r="L346" s="16"/>
      <c r="M346" s="36">
        <f t="shared" ca="1" si="72"/>
        <v>21.68</v>
      </c>
      <c r="N346" s="39">
        <f t="shared" ca="1" si="73"/>
        <v>0</v>
      </c>
      <c r="O346" s="120">
        <f t="shared" ca="1" si="74"/>
        <v>1</v>
      </c>
      <c r="P346" s="39">
        <f t="shared" ca="1" si="75"/>
        <v>21.68</v>
      </c>
      <c r="Q346" s="39">
        <f t="shared" ca="1" si="67"/>
        <v>0</v>
      </c>
      <c r="R346" s="16"/>
      <c r="S346" s="33">
        <f t="shared" ca="1" si="76"/>
        <v>0.9</v>
      </c>
      <c r="T346" s="30">
        <f ca="1">COUNTIF(INDIRECT("Mess12!B"&amp;(ROW(A346)*4-9)):INDIRECT("Mess12!B"&amp;(ROW(A346)*4-6)),"&gt;=500")*15</f>
        <v>60</v>
      </c>
    </row>
    <row r="347" spans="1:20" ht="15.6" thickTop="1" thickBot="1" x14ac:dyDescent="0.35">
      <c r="A347" s="8">
        <f t="shared" si="77"/>
        <v>40892.374999999163</v>
      </c>
      <c r="B347" s="27">
        <f t="shared" ca="1" si="68"/>
        <v>0.30516462207000006</v>
      </c>
      <c r="C347" s="27">
        <f t="shared" ca="1" si="69"/>
        <v>0.33907180230000006</v>
      </c>
      <c r="D347" s="27">
        <f t="shared" ca="1" si="70"/>
        <v>3.390718023E-2</v>
      </c>
      <c r="E347" s="16"/>
      <c r="F347" s="46">
        <v>7.18E-4</v>
      </c>
      <c r="G347" s="46">
        <v>21</v>
      </c>
      <c r="H347" s="16"/>
      <c r="I347" s="30">
        <f t="shared" ca="1" si="71"/>
        <v>103.25</v>
      </c>
      <c r="J347" s="42">
        <f t="shared" ca="1" si="65"/>
        <v>103.25</v>
      </c>
      <c r="K347" s="33">
        <f t="shared" ca="1" si="66"/>
        <v>1</v>
      </c>
      <c r="L347" s="16"/>
      <c r="M347" s="36">
        <f t="shared" ca="1" si="72"/>
        <v>21.78</v>
      </c>
      <c r="N347" s="39">
        <f t="shared" ca="1" si="73"/>
        <v>0</v>
      </c>
      <c r="O347" s="120">
        <f t="shared" ca="1" si="74"/>
        <v>1</v>
      </c>
      <c r="P347" s="39">
        <f t="shared" ca="1" si="75"/>
        <v>21.78</v>
      </c>
      <c r="Q347" s="39">
        <f t="shared" ca="1" si="67"/>
        <v>0</v>
      </c>
      <c r="R347" s="16"/>
      <c r="S347" s="33">
        <f t="shared" ca="1" si="76"/>
        <v>0.9</v>
      </c>
      <c r="T347" s="30">
        <f ca="1">COUNTIF(INDIRECT("Mess12!B"&amp;(ROW(A347)*4-9)):INDIRECT("Mess12!B"&amp;(ROW(A347)*4-6)),"&gt;=500")*15</f>
        <v>60</v>
      </c>
    </row>
    <row r="348" spans="1:20" ht="15.6" thickTop="1" thickBot="1" x14ac:dyDescent="0.35">
      <c r="A348" s="8">
        <f t="shared" si="77"/>
        <v>40892.416666665828</v>
      </c>
      <c r="B348" s="27">
        <f t="shared" ca="1" si="68"/>
        <v>0.30557376359999999</v>
      </c>
      <c r="C348" s="27">
        <f t="shared" ca="1" si="69"/>
        <v>0.339526404</v>
      </c>
      <c r="D348" s="27">
        <f t="shared" ca="1" si="70"/>
        <v>3.3952640399999991E-2</v>
      </c>
      <c r="E348" s="16"/>
      <c r="F348" s="46">
        <v>7.18E-4</v>
      </c>
      <c r="G348" s="46">
        <v>21</v>
      </c>
      <c r="H348" s="16"/>
      <c r="I348" s="30">
        <f t="shared" ca="1" si="71"/>
        <v>104.25</v>
      </c>
      <c r="J348" s="42">
        <f t="shared" ca="1" si="65"/>
        <v>104.25</v>
      </c>
      <c r="K348" s="33">
        <f t="shared" ca="1" si="66"/>
        <v>1</v>
      </c>
      <c r="L348" s="16"/>
      <c r="M348" s="36">
        <f t="shared" ca="1" si="72"/>
        <v>21.6</v>
      </c>
      <c r="N348" s="39">
        <f t="shared" ca="1" si="73"/>
        <v>0</v>
      </c>
      <c r="O348" s="120">
        <f t="shared" ca="1" si="74"/>
        <v>1</v>
      </c>
      <c r="P348" s="39">
        <f t="shared" ca="1" si="75"/>
        <v>21.6</v>
      </c>
      <c r="Q348" s="39">
        <f t="shared" ca="1" si="67"/>
        <v>0</v>
      </c>
      <c r="R348" s="16"/>
      <c r="S348" s="33">
        <f t="shared" ca="1" si="76"/>
        <v>0.9</v>
      </c>
      <c r="T348" s="30">
        <f ca="1">COUNTIF(INDIRECT("Mess12!B"&amp;(ROW(A348)*4-9)):INDIRECT("Mess12!B"&amp;(ROW(A348)*4-6)),"&gt;=500")*15</f>
        <v>60</v>
      </c>
    </row>
    <row r="349" spans="1:20" ht="15.6" thickTop="1" thickBot="1" x14ac:dyDescent="0.35">
      <c r="A349" s="8">
        <f t="shared" si="77"/>
        <v>40892.458333332492</v>
      </c>
      <c r="B349" s="27">
        <f t="shared" ca="1" si="68"/>
        <v>0.30337539120000007</v>
      </c>
      <c r="C349" s="27">
        <f t="shared" ca="1" si="69"/>
        <v>0.33708376800000006</v>
      </c>
      <c r="D349" s="27">
        <f t="shared" ca="1" si="70"/>
        <v>3.3708376800000002E-2</v>
      </c>
      <c r="E349" s="16"/>
      <c r="F349" s="46">
        <v>7.18E-4</v>
      </c>
      <c r="G349" s="46">
        <v>21</v>
      </c>
      <c r="H349" s="16"/>
      <c r="I349" s="30">
        <f t="shared" ca="1" si="71"/>
        <v>103.5</v>
      </c>
      <c r="J349" s="42">
        <f t="shared" ca="1" si="65"/>
        <v>103.5</v>
      </c>
      <c r="K349" s="33">
        <f t="shared" ca="1" si="66"/>
        <v>1</v>
      </c>
      <c r="L349" s="16"/>
      <c r="M349" s="36">
        <f t="shared" ca="1" si="72"/>
        <v>21.6</v>
      </c>
      <c r="N349" s="39">
        <f t="shared" ca="1" si="73"/>
        <v>0</v>
      </c>
      <c r="O349" s="120">
        <f t="shared" ca="1" si="74"/>
        <v>1</v>
      </c>
      <c r="P349" s="39">
        <f t="shared" ca="1" si="75"/>
        <v>21.6</v>
      </c>
      <c r="Q349" s="39">
        <f t="shared" ca="1" si="67"/>
        <v>0</v>
      </c>
      <c r="R349" s="16"/>
      <c r="S349" s="33">
        <f t="shared" ca="1" si="76"/>
        <v>0.9</v>
      </c>
      <c r="T349" s="30">
        <f ca="1">COUNTIF(INDIRECT("Mess12!B"&amp;(ROW(A349)*4-9)):INDIRECT("Mess12!B"&amp;(ROW(A349)*4-6)),"&gt;=500")*15</f>
        <v>60</v>
      </c>
    </row>
    <row r="350" spans="1:20" ht="15.6" thickTop="1" thickBot="1" x14ac:dyDescent="0.35">
      <c r="A350" s="8">
        <f t="shared" si="77"/>
        <v>40892.499999999156</v>
      </c>
      <c r="B350" s="27">
        <f t="shared" ca="1" si="68"/>
        <v>0.30702713202000004</v>
      </c>
      <c r="C350" s="27">
        <f t="shared" ca="1" si="69"/>
        <v>0.34114125780000004</v>
      </c>
      <c r="D350" s="27">
        <f t="shared" ca="1" si="70"/>
        <v>3.4114125779999997E-2</v>
      </c>
      <c r="E350" s="16"/>
      <c r="F350" s="46">
        <v>7.18E-4</v>
      </c>
      <c r="G350" s="46">
        <v>21</v>
      </c>
      <c r="H350" s="16"/>
      <c r="I350" s="30">
        <f t="shared" ca="1" si="71"/>
        <v>103.5</v>
      </c>
      <c r="J350" s="42">
        <f t="shared" ca="1" si="65"/>
        <v>103.5</v>
      </c>
      <c r="K350" s="33">
        <f t="shared" ca="1" si="66"/>
        <v>1</v>
      </c>
      <c r="L350" s="16"/>
      <c r="M350" s="36">
        <f t="shared" ca="1" si="72"/>
        <v>21.860000000000003</v>
      </c>
      <c r="N350" s="39">
        <f t="shared" ca="1" si="73"/>
        <v>0</v>
      </c>
      <c r="O350" s="120">
        <f t="shared" ca="1" si="74"/>
        <v>1</v>
      </c>
      <c r="P350" s="39">
        <f t="shared" ca="1" si="75"/>
        <v>21.860000000000003</v>
      </c>
      <c r="Q350" s="39">
        <f t="shared" ca="1" si="67"/>
        <v>0</v>
      </c>
      <c r="R350" s="16"/>
      <c r="S350" s="33">
        <f t="shared" ca="1" si="76"/>
        <v>0.9</v>
      </c>
      <c r="T350" s="30">
        <f ca="1">COUNTIF(INDIRECT("Mess12!B"&amp;(ROW(A350)*4-9)):INDIRECT("Mess12!B"&amp;(ROW(A350)*4-6)),"&gt;=500")*15</f>
        <v>60</v>
      </c>
    </row>
    <row r="351" spans="1:20" ht="15.6" thickTop="1" thickBot="1" x14ac:dyDescent="0.35">
      <c r="A351" s="8">
        <f t="shared" si="77"/>
        <v>40892.54166666582</v>
      </c>
      <c r="B351" s="27">
        <f t="shared" ca="1" si="68"/>
        <v>0.30257135684999997</v>
      </c>
      <c r="C351" s="27">
        <f t="shared" ca="1" si="69"/>
        <v>0.33619039649999999</v>
      </c>
      <c r="D351" s="27">
        <f t="shared" ca="1" si="70"/>
        <v>3.3619039649999995E-2</v>
      </c>
      <c r="E351" s="16"/>
      <c r="F351" s="46">
        <v>7.18E-4</v>
      </c>
      <c r="G351" s="46">
        <v>21</v>
      </c>
      <c r="H351" s="16"/>
      <c r="I351" s="30">
        <f t="shared" ca="1" si="71"/>
        <v>102.75</v>
      </c>
      <c r="J351" s="42">
        <f t="shared" ca="1" si="65"/>
        <v>102.75</v>
      </c>
      <c r="K351" s="33">
        <f t="shared" ca="1" si="66"/>
        <v>1</v>
      </c>
      <c r="L351" s="16"/>
      <c r="M351" s="36">
        <f t="shared" ca="1" si="72"/>
        <v>21.7</v>
      </c>
      <c r="N351" s="39">
        <f t="shared" ca="1" si="73"/>
        <v>0</v>
      </c>
      <c r="O351" s="120">
        <f t="shared" ca="1" si="74"/>
        <v>1</v>
      </c>
      <c r="P351" s="39">
        <f t="shared" ca="1" si="75"/>
        <v>21.7</v>
      </c>
      <c r="Q351" s="39">
        <f t="shared" ca="1" si="67"/>
        <v>0</v>
      </c>
      <c r="R351" s="16"/>
      <c r="S351" s="33">
        <f t="shared" ca="1" si="76"/>
        <v>0.9</v>
      </c>
      <c r="T351" s="30">
        <f ca="1">COUNTIF(INDIRECT("Mess12!B"&amp;(ROW(A351)*4-9)):INDIRECT("Mess12!B"&amp;(ROW(A351)*4-6)),"&gt;=500")*15</f>
        <v>60</v>
      </c>
    </row>
    <row r="352" spans="1:20" ht="15.6" thickTop="1" thickBot="1" x14ac:dyDescent="0.35">
      <c r="A352" s="8">
        <f t="shared" si="77"/>
        <v>40892.583333332484</v>
      </c>
      <c r="B352" s="27">
        <f t="shared" ca="1" si="68"/>
        <v>0.32630902919999993</v>
      </c>
      <c r="C352" s="27">
        <f t="shared" ca="1" si="69"/>
        <v>0.36256558799999994</v>
      </c>
      <c r="D352" s="27">
        <f t="shared" ca="1" si="70"/>
        <v>3.6256558799999984E-2</v>
      </c>
      <c r="E352" s="16"/>
      <c r="F352" s="46">
        <v>7.18E-4</v>
      </c>
      <c r="G352" s="46">
        <v>21</v>
      </c>
      <c r="H352" s="16"/>
      <c r="I352" s="30">
        <f t="shared" ca="1" si="71"/>
        <v>110</v>
      </c>
      <c r="J352" s="42">
        <f t="shared" ca="1" si="65"/>
        <v>110</v>
      </c>
      <c r="K352" s="33">
        <f t="shared" ca="1" si="66"/>
        <v>1</v>
      </c>
      <c r="L352" s="16"/>
      <c r="M352" s="36">
        <f t="shared" ca="1" si="72"/>
        <v>21.86</v>
      </c>
      <c r="N352" s="39">
        <f t="shared" ca="1" si="73"/>
        <v>0</v>
      </c>
      <c r="O352" s="120">
        <f t="shared" ca="1" si="74"/>
        <v>1</v>
      </c>
      <c r="P352" s="39">
        <f t="shared" ca="1" si="75"/>
        <v>21.86</v>
      </c>
      <c r="Q352" s="39">
        <f t="shared" ca="1" si="67"/>
        <v>0</v>
      </c>
      <c r="R352" s="16"/>
      <c r="S352" s="33">
        <f t="shared" ca="1" si="76"/>
        <v>0.9</v>
      </c>
      <c r="T352" s="30">
        <f ca="1">COUNTIF(INDIRECT("Mess12!B"&amp;(ROW(A352)*4-9)):INDIRECT("Mess12!B"&amp;(ROW(A352)*4-6)),"&gt;=500")*15</f>
        <v>60</v>
      </c>
    </row>
    <row r="353" spans="1:20" ht="15.6" thickTop="1" thickBot="1" x14ac:dyDescent="0.35">
      <c r="A353" s="8">
        <f t="shared" si="77"/>
        <v>40892.624999999149</v>
      </c>
      <c r="B353" s="27">
        <f t="shared" ca="1" si="68"/>
        <v>0</v>
      </c>
      <c r="C353" s="27">
        <f t="shared" ca="1" si="69"/>
        <v>7.8944638499999997E-2</v>
      </c>
      <c r="D353" s="27">
        <f t="shared" ca="1" si="70"/>
        <v>7.8944638499999997E-2</v>
      </c>
      <c r="E353" s="16"/>
      <c r="F353" s="46">
        <v>7.18E-4</v>
      </c>
      <c r="G353" s="46">
        <v>21</v>
      </c>
      <c r="H353" s="16"/>
      <c r="I353" s="30">
        <f t="shared" ca="1" si="71"/>
        <v>29.25</v>
      </c>
      <c r="J353" s="42">
        <f t="shared" ca="1" si="65"/>
        <v>29.25</v>
      </c>
      <c r="K353" s="33">
        <f t="shared" ca="1" si="66"/>
        <v>1</v>
      </c>
      <c r="L353" s="16"/>
      <c r="M353" s="36">
        <f t="shared" ca="1" si="72"/>
        <v>17.899999999999999</v>
      </c>
      <c r="N353" s="39">
        <f t="shared" ca="1" si="73"/>
        <v>0</v>
      </c>
      <c r="O353" s="120">
        <f t="shared" ca="1" si="74"/>
        <v>1</v>
      </c>
      <c r="P353" s="39">
        <f t="shared" ca="1" si="75"/>
        <v>17.899999999999999</v>
      </c>
      <c r="Q353" s="39">
        <f t="shared" ca="1" si="67"/>
        <v>0</v>
      </c>
      <c r="R353" s="16"/>
      <c r="S353" s="33">
        <f t="shared" ca="1" si="76"/>
        <v>0</v>
      </c>
      <c r="T353" s="30">
        <f ca="1">COUNTIF(INDIRECT("Mess12!B"&amp;(ROW(A353)*4-9)):INDIRECT("Mess12!B"&amp;(ROW(A353)*4-6)),"&gt;=500")*15</f>
        <v>15</v>
      </c>
    </row>
    <row r="354" spans="1:20" ht="15.6" thickTop="1" thickBot="1" x14ac:dyDescent="0.35">
      <c r="A354" s="8">
        <f t="shared" si="77"/>
        <v>40892.666666665813</v>
      </c>
      <c r="B354" s="27">
        <f t="shared" ca="1" si="68"/>
        <v>0</v>
      </c>
      <c r="C354" s="27">
        <f t="shared" ca="1" si="69"/>
        <v>0</v>
      </c>
      <c r="D354" s="27">
        <f t="shared" ca="1" si="70"/>
        <v>0</v>
      </c>
      <c r="E354" s="16"/>
      <c r="F354" s="46">
        <v>7.18E-4</v>
      </c>
      <c r="G354" s="46">
        <v>21</v>
      </c>
      <c r="H354" s="16"/>
      <c r="I354" s="30">
        <f t="shared" ca="1" si="71"/>
        <v>0</v>
      </c>
      <c r="J354" s="42">
        <f t="shared" ca="1" si="65"/>
        <v>0</v>
      </c>
      <c r="K354" s="33">
        <f t="shared" ca="1" si="66"/>
        <v>1</v>
      </c>
      <c r="L354" s="16"/>
      <c r="M354" s="36">
        <f t="shared" ca="1" si="72"/>
        <v>21.919999999999998</v>
      </c>
      <c r="N354" s="39">
        <f t="shared" ca="1" si="73"/>
        <v>0</v>
      </c>
      <c r="O354" s="120">
        <f t="shared" ca="1" si="74"/>
        <v>1</v>
      </c>
      <c r="P354" s="39">
        <f t="shared" ca="1" si="75"/>
        <v>21.919999999999998</v>
      </c>
      <c r="Q354" s="39">
        <f t="shared" ca="1" si="67"/>
        <v>0</v>
      </c>
      <c r="R354" s="16"/>
      <c r="S354" s="33">
        <f t="shared" ca="1" si="76"/>
        <v>0</v>
      </c>
      <c r="T354" s="30">
        <f ca="1">COUNTIF(INDIRECT("Mess12!B"&amp;(ROW(A354)*4-9)):INDIRECT("Mess12!B"&amp;(ROW(A354)*4-6)),"&gt;=500")*15</f>
        <v>0</v>
      </c>
    </row>
    <row r="355" spans="1:20" ht="15.6" thickTop="1" thickBot="1" x14ac:dyDescent="0.35">
      <c r="A355" s="8">
        <f t="shared" si="77"/>
        <v>40892.708333332477</v>
      </c>
      <c r="B355" s="27">
        <f t="shared" ca="1" si="68"/>
        <v>0</v>
      </c>
      <c r="C355" s="27">
        <f t="shared" ca="1" si="69"/>
        <v>0</v>
      </c>
      <c r="D355" s="27">
        <f t="shared" ca="1" si="70"/>
        <v>0</v>
      </c>
      <c r="E355" s="16"/>
      <c r="F355" s="46">
        <v>7.18E-4</v>
      </c>
      <c r="G355" s="46">
        <v>21</v>
      </c>
      <c r="H355" s="16"/>
      <c r="I355" s="30">
        <f t="shared" ca="1" si="71"/>
        <v>0</v>
      </c>
      <c r="J355" s="42">
        <f t="shared" ca="1" si="65"/>
        <v>0</v>
      </c>
      <c r="K355" s="33">
        <f t="shared" ca="1" si="66"/>
        <v>1</v>
      </c>
      <c r="L355" s="16"/>
      <c r="M355" s="36">
        <f t="shared" ca="1" si="72"/>
        <v>23.3</v>
      </c>
      <c r="N355" s="39">
        <f t="shared" ca="1" si="73"/>
        <v>0</v>
      </c>
      <c r="O355" s="120">
        <f t="shared" ca="1" si="74"/>
        <v>1</v>
      </c>
      <c r="P355" s="39">
        <f t="shared" ca="1" si="75"/>
        <v>23.3</v>
      </c>
      <c r="Q355" s="39">
        <f t="shared" ca="1" si="67"/>
        <v>0</v>
      </c>
      <c r="R355" s="16"/>
      <c r="S355" s="33">
        <f t="shared" ca="1" si="76"/>
        <v>0</v>
      </c>
      <c r="T355" s="30">
        <f ca="1">COUNTIF(INDIRECT("Mess12!B"&amp;(ROW(A355)*4-9)):INDIRECT("Mess12!B"&amp;(ROW(A355)*4-6)),"&gt;=500")*15</f>
        <v>0</v>
      </c>
    </row>
    <row r="356" spans="1:20" ht="15.6" thickTop="1" thickBot="1" x14ac:dyDescent="0.35">
      <c r="A356" s="8">
        <f t="shared" si="77"/>
        <v>40892.749999999141</v>
      </c>
      <c r="B356" s="27">
        <f t="shared" ca="1" si="68"/>
        <v>0</v>
      </c>
      <c r="C356" s="27">
        <f t="shared" ca="1" si="69"/>
        <v>0</v>
      </c>
      <c r="D356" s="27">
        <f t="shared" ca="1" si="70"/>
        <v>0</v>
      </c>
      <c r="E356" s="16"/>
      <c r="F356" s="46">
        <v>7.18E-4</v>
      </c>
      <c r="G356" s="46">
        <v>21</v>
      </c>
      <c r="H356" s="16"/>
      <c r="I356" s="30">
        <f t="shared" ca="1" si="71"/>
        <v>0</v>
      </c>
      <c r="J356" s="42">
        <f t="shared" ca="1" si="65"/>
        <v>0</v>
      </c>
      <c r="K356" s="33">
        <f t="shared" ca="1" si="66"/>
        <v>1</v>
      </c>
      <c r="L356" s="16"/>
      <c r="M356" s="36">
        <f t="shared" ca="1" si="72"/>
        <v>22.080000000000002</v>
      </c>
      <c r="N356" s="39">
        <f t="shared" ca="1" si="73"/>
        <v>0</v>
      </c>
      <c r="O356" s="120">
        <f t="shared" ca="1" si="74"/>
        <v>1</v>
      </c>
      <c r="P356" s="39">
        <f t="shared" ca="1" si="75"/>
        <v>22.080000000000002</v>
      </c>
      <c r="Q356" s="39">
        <f t="shared" ca="1" si="67"/>
        <v>0</v>
      </c>
      <c r="R356" s="16"/>
      <c r="S356" s="33">
        <f t="shared" ca="1" si="76"/>
        <v>0</v>
      </c>
      <c r="T356" s="30">
        <f ca="1">COUNTIF(INDIRECT("Mess12!B"&amp;(ROW(A356)*4-9)):INDIRECT("Mess12!B"&amp;(ROW(A356)*4-6)),"&gt;=500")*15</f>
        <v>0</v>
      </c>
    </row>
    <row r="357" spans="1:20" ht="15.6" thickTop="1" thickBot="1" x14ac:dyDescent="0.35">
      <c r="A357" s="8">
        <f t="shared" si="77"/>
        <v>40892.791666665806</v>
      </c>
      <c r="B357" s="27">
        <f t="shared" ca="1" si="68"/>
        <v>0</v>
      </c>
      <c r="C357" s="27">
        <f t="shared" ca="1" si="69"/>
        <v>0</v>
      </c>
      <c r="D357" s="27">
        <f t="shared" ca="1" si="70"/>
        <v>0</v>
      </c>
      <c r="E357" s="16"/>
      <c r="F357" s="46">
        <v>7.18E-4</v>
      </c>
      <c r="G357" s="46">
        <v>21</v>
      </c>
      <c r="H357" s="16"/>
      <c r="I357" s="30">
        <f t="shared" ca="1" si="71"/>
        <v>0</v>
      </c>
      <c r="J357" s="42">
        <f t="shared" ca="1" si="65"/>
        <v>0</v>
      </c>
      <c r="K357" s="33">
        <f t="shared" ca="1" si="66"/>
        <v>1</v>
      </c>
      <c r="L357" s="16"/>
      <c r="M357" s="36">
        <f t="shared" ca="1" si="72"/>
        <v>22.06</v>
      </c>
      <c r="N357" s="39">
        <f t="shared" ca="1" si="73"/>
        <v>0</v>
      </c>
      <c r="O357" s="120">
        <f t="shared" ca="1" si="74"/>
        <v>1</v>
      </c>
      <c r="P357" s="39">
        <f t="shared" ca="1" si="75"/>
        <v>22.06</v>
      </c>
      <c r="Q357" s="39">
        <f t="shared" ca="1" si="67"/>
        <v>0</v>
      </c>
      <c r="R357" s="16"/>
      <c r="S357" s="33">
        <f t="shared" ca="1" si="76"/>
        <v>0</v>
      </c>
      <c r="T357" s="30">
        <f ca="1">COUNTIF(INDIRECT("Mess12!B"&amp;(ROW(A357)*4-9)):INDIRECT("Mess12!B"&amp;(ROW(A357)*4-6)),"&gt;=500")*15</f>
        <v>0</v>
      </c>
    </row>
    <row r="358" spans="1:20" ht="15.6" thickTop="1" thickBot="1" x14ac:dyDescent="0.35">
      <c r="A358" s="8">
        <f t="shared" si="77"/>
        <v>40892.83333333247</v>
      </c>
      <c r="B358" s="27">
        <f t="shared" ca="1" si="68"/>
        <v>0</v>
      </c>
      <c r="C358" s="27">
        <f t="shared" ca="1" si="69"/>
        <v>0</v>
      </c>
      <c r="D358" s="27">
        <f t="shared" ca="1" si="70"/>
        <v>0</v>
      </c>
      <c r="E358" s="16"/>
      <c r="F358" s="46">
        <v>7.18E-4</v>
      </c>
      <c r="G358" s="46">
        <v>21</v>
      </c>
      <c r="H358" s="16"/>
      <c r="I358" s="30">
        <f t="shared" ca="1" si="71"/>
        <v>0</v>
      </c>
      <c r="J358" s="42">
        <f t="shared" ca="1" si="65"/>
        <v>0</v>
      </c>
      <c r="K358" s="33">
        <f t="shared" ca="1" si="66"/>
        <v>1</v>
      </c>
      <c r="L358" s="16"/>
      <c r="M358" s="36">
        <f t="shared" ca="1" si="72"/>
        <v>22.360000000000003</v>
      </c>
      <c r="N358" s="39">
        <f t="shared" ca="1" si="73"/>
        <v>0</v>
      </c>
      <c r="O358" s="120">
        <f t="shared" ca="1" si="74"/>
        <v>1</v>
      </c>
      <c r="P358" s="39">
        <f t="shared" ca="1" si="75"/>
        <v>22.360000000000003</v>
      </c>
      <c r="Q358" s="39">
        <f t="shared" ca="1" si="67"/>
        <v>0</v>
      </c>
      <c r="R358" s="16"/>
      <c r="S358" s="33">
        <f t="shared" ca="1" si="76"/>
        <v>0</v>
      </c>
      <c r="T358" s="30">
        <f ca="1">COUNTIF(INDIRECT("Mess12!B"&amp;(ROW(A358)*4-9)):INDIRECT("Mess12!B"&amp;(ROW(A358)*4-6)),"&gt;=500")*15</f>
        <v>0</v>
      </c>
    </row>
    <row r="359" spans="1:20" ht="15.6" thickTop="1" thickBot="1" x14ac:dyDescent="0.35">
      <c r="A359" s="8">
        <f t="shared" si="77"/>
        <v>40892.874999999134</v>
      </c>
      <c r="B359" s="27">
        <f t="shared" ca="1" si="68"/>
        <v>0</v>
      </c>
      <c r="C359" s="27">
        <f t="shared" ca="1" si="69"/>
        <v>0</v>
      </c>
      <c r="D359" s="27">
        <f t="shared" ca="1" si="70"/>
        <v>0</v>
      </c>
      <c r="E359" s="16"/>
      <c r="F359" s="46">
        <v>7.18E-4</v>
      </c>
      <c r="G359" s="46">
        <v>21</v>
      </c>
      <c r="H359" s="16"/>
      <c r="I359" s="30">
        <f t="shared" ca="1" si="71"/>
        <v>0</v>
      </c>
      <c r="J359" s="42">
        <f t="shared" ca="1" si="65"/>
        <v>0</v>
      </c>
      <c r="K359" s="33">
        <f t="shared" ca="1" si="66"/>
        <v>1</v>
      </c>
      <c r="L359" s="16"/>
      <c r="M359" s="36">
        <f t="shared" ca="1" si="72"/>
        <v>22.58</v>
      </c>
      <c r="N359" s="39">
        <f t="shared" ca="1" si="73"/>
        <v>0</v>
      </c>
      <c r="O359" s="120">
        <f t="shared" ca="1" si="74"/>
        <v>1</v>
      </c>
      <c r="P359" s="39">
        <f t="shared" ca="1" si="75"/>
        <v>22.58</v>
      </c>
      <c r="Q359" s="39">
        <f t="shared" ca="1" si="67"/>
        <v>0</v>
      </c>
      <c r="R359" s="16"/>
      <c r="S359" s="33">
        <f t="shared" ca="1" si="76"/>
        <v>0</v>
      </c>
      <c r="T359" s="30">
        <f ca="1">COUNTIF(INDIRECT("Mess12!B"&amp;(ROW(A359)*4-9)):INDIRECT("Mess12!B"&amp;(ROW(A359)*4-6)),"&gt;=500")*15</f>
        <v>0</v>
      </c>
    </row>
    <row r="360" spans="1:20" ht="15.6" thickTop="1" thickBot="1" x14ac:dyDescent="0.35">
      <c r="A360" s="8">
        <f t="shared" si="77"/>
        <v>40892.916666665798</v>
      </c>
      <c r="B360" s="27">
        <f t="shared" ca="1" si="68"/>
        <v>0</v>
      </c>
      <c r="C360" s="27">
        <f t="shared" ca="1" si="69"/>
        <v>0</v>
      </c>
      <c r="D360" s="27">
        <f t="shared" ca="1" si="70"/>
        <v>0</v>
      </c>
      <c r="E360" s="16"/>
      <c r="F360" s="46">
        <v>7.18E-4</v>
      </c>
      <c r="G360" s="46">
        <v>21</v>
      </c>
      <c r="H360" s="16"/>
      <c r="I360" s="30">
        <f t="shared" ca="1" si="71"/>
        <v>0</v>
      </c>
      <c r="J360" s="42">
        <f t="shared" ca="1" si="65"/>
        <v>0</v>
      </c>
      <c r="K360" s="33">
        <f t="shared" ca="1" si="66"/>
        <v>1</v>
      </c>
      <c r="L360" s="16"/>
      <c r="M360" s="36">
        <f t="shared" ca="1" si="72"/>
        <v>22.7</v>
      </c>
      <c r="N360" s="39">
        <f t="shared" ca="1" si="73"/>
        <v>0</v>
      </c>
      <c r="O360" s="120">
        <f t="shared" ca="1" si="74"/>
        <v>1</v>
      </c>
      <c r="P360" s="39">
        <f t="shared" ca="1" si="75"/>
        <v>22.7</v>
      </c>
      <c r="Q360" s="39">
        <f t="shared" ca="1" si="67"/>
        <v>0</v>
      </c>
      <c r="R360" s="16"/>
      <c r="S360" s="33">
        <f t="shared" ca="1" si="76"/>
        <v>0</v>
      </c>
      <c r="T360" s="30">
        <f ca="1">COUNTIF(INDIRECT("Mess12!B"&amp;(ROW(A360)*4-9)):INDIRECT("Mess12!B"&amp;(ROW(A360)*4-6)),"&gt;=500")*15</f>
        <v>0</v>
      </c>
    </row>
    <row r="361" spans="1:20" ht="15.6" thickTop="1" thickBot="1" x14ac:dyDescent="0.35">
      <c r="A361" s="8">
        <f t="shared" si="77"/>
        <v>40892.958333332463</v>
      </c>
      <c r="B361" s="27">
        <f t="shared" ca="1" si="68"/>
        <v>0</v>
      </c>
      <c r="C361" s="27">
        <f t="shared" ca="1" si="69"/>
        <v>0</v>
      </c>
      <c r="D361" s="27">
        <f t="shared" ca="1" si="70"/>
        <v>0</v>
      </c>
      <c r="E361" s="16"/>
      <c r="F361" s="46">
        <v>7.18E-4</v>
      </c>
      <c r="G361" s="46">
        <v>21</v>
      </c>
      <c r="H361" s="16"/>
      <c r="I361" s="30">
        <f t="shared" ca="1" si="71"/>
        <v>0</v>
      </c>
      <c r="J361" s="42">
        <f t="shared" ca="1" si="65"/>
        <v>0</v>
      </c>
      <c r="K361" s="33">
        <f t="shared" ca="1" si="66"/>
        <v>1</v>
      </c>
      <c r="L361" s="16"/>
      <c r="M361" s="36">
        <f t="shared" ca="1" si="72"/>
        <v>22.939999999999998</v>
      </c>
      <c r="N361" s="39">
        <f t="shared" ca="1" si="73"/>
        <v>0</v>
      </c>
      <c r="O361" s="120">
        <f t="shared" ca="1" si="74"/>
        <v>1</v>
      </c>
      <c r="P361" s="39">
        <f t="shared" ca="1" si="75"/>
        <v>22.939999999999998</v>
      </c>
      <c r="Q361" s="39">
        <f t="shared" ca="1" si="67"/>
        <v>0</v>
      </c>
      <c r="R361" s="16"/>
      <c r="S361" s="33">
        <f t="shared" ca="1" si="76"/>
        <v>0</v>
      </c>
      <c r="T361" s="30">
        <f ca="1">COUNTIF(INDIRECT("Mess12!B"&amp;(ROW(A361)*4-9)):INDIRECT("Mess12!B"&amp;(ROW(A361)*4-6)),"&gt;=500")*15</f>
        <v>0</v>
      </c>
    </row>
    <row r="362" spans="1:20" ht="15.6" thickTop="1" thickBot="1" x14ac:dyDescent="0.35">
      <c r="A362" s="8">
        <f t="shared" si="77"/>
        <v>40892.999999999127</v>
      </c>
      <c r="B362" s="27">
        <f t="shared" ca="1" si="68"/>
        <v>0</v>
      </c>
      <c r="C362" s="27">
        <f t="shared" ca="1" si="69"/>
        <v>0</v>
      </c>
      <c r="D362" s="27">
        <f t="shared" ca="1" si="70"/>
        <v>0</v>
      </c>
      <c r="E362" s="16"/>
      <c r="F362" s="46">
        <v>7.18E-4</v>
      </c>
      <c r="G362" s="46">
        <v>21</v>
      </c>
      <c r="H362" s="16"/>
      <c r="I362" s="30">
        <f t="shared" ca="1" si="71"/>
        <v>0</v>
      </c>
      <c r="J362" s="42">
        <f t="shared" ca="1" si="65"/>
        <v>0</v>
      </c>
      <c r="K362" s="33">
        <f t="shared" ca="1" si="66"/>
        <v>1</v>
      </c>
      <c r="L362" s="16"/>
      <c r="M362" s="36">
        <f t="shared" ca="1" si="72"/>
        <v>23.020000000000003</v>
      </c>
      <c r="N362" s="39">
        <f t="shared" ca="1" si="73"/>
        <v>0</v>
      </c>
      <c r="O362" s="120">
        <f t="shared" ca="1" si="74"/>
        <v>1</v>
      </c>
      <c r="P362" s="39">
        <f t="shared" ca="1" si="75"/>
        <v>23.020000000000003</v>
      </c>
      <c r="Q362" s="39">
        <f t="shared" ca="1" si="67"/>
        <v>0</v>
      </c>
      <c r="R362" s="16"/>
      <c r="S362" s="33">
        <f t="shared" ca="1" si="76"/>
        <v>0</v>
      </c>
      <c r="T362" s="30">
        <f ca="1">COUNTIF(INDIRECT("Mess12!B"&amp;(ROW(A362)*4-9)):INDIRECT("Mess12!B"&amp;(ROW(A362)*4-6)),"&gt;=500")*15</f>
        <v>0</v>
      </c>
    </row>
    <row r="363" spans="1:20" ht="15.6" thickTop="1" thickBot="1" x14ac:dyDescent="0.35">
      <c r="A363" s="8">
        <f t="shared" si="77"/>
        <v>40893.041666665791</v>
      </c>
      <c r="B363" s="27">
        <f t="shared" ca="1" si="68"/>
        <v>0</v>
      </c>
      <c r="C363" s="27">
        <f t="shared" ca="1" si="69"/>
        <v>0</v>
      </c>
      <c r="D363" s="27">
        <f t="shared" ca="1" si="70"/>
        <v>0</v>
      </c>
      <c r="E363" s="16"/>
      <c r="F363" s="46">
        <v>7.18E-4</v>
      </c>
      <c r="G363" s="46">
        <v>21</v>
      </c>
      <c r="H363" s="16"/>
      <c r="I363" s="30">
        <f t="shared" ca="1" si="71"/>
        <v>0</v>
      </c>
      <c r="J363" s="42">
        <f t="shared" ca="1" si="65"/>
        <v>0</v>
      </c>
      <c r="K363" s="33">
        <f t="shared" ca="1" si="66"/>
        <v>1</v>
      </c>
      <c r="L363" s="16"/>
      <c r="M363" s="36">
        <f t="shared" ca="1" si="72"/>
        <v>23.020000000000003</v>
      </c>
      <c r="N363" s="39">
        <f t="shared" ca="1" si="73"/>
        <v>0</v>
      </c>
      <c r="O363" s="120">
        <f t="shared" ca="1" si="74"/>
        <v>1</v>
      </c>
      <c r="P363" s="39">
        <f t="shared" ca="1" si="75"/>
        <v>23.020000000000003</v>
      </c>
      <c r="Q363" s="39">
        <f t="shared" ca="1" si="67"/>
        <v>0</v>
      </c>
      <c r="R363" s="16"/>
      <c r="S363" s="33">
        <f t="shared" ca="1" si="76"/>
        <v>0</v>
      </c>
      <c r="T363" s="30">
        <f ca="1">COUNTIF(INDIRECT("Mess12!B"&amp;(ROW(A363)*4-9)):INDIRECT("Mess12!B"&amp;(ROW(A363)*4-6)),"&gt;=500")*15</f>
        <v>0</v>
      </c>
    </row>
    <row r="364" spans="1:20" ht="15.6" thickTop="1" thickBot="1" x14ac:dyDescent="0.35">
      <c r="A364" s="8">
        <f t="shared" si="77"/>
        <v>40893.083333332455</v>
      </c>
      <c r="B364" s="27">
        <f t="shared" ca="1" si="68"/>
        <v>0</v>
      </c>
      <c r="C364" s="27">
        <f t="shared" ca="1" si="69"/>
        <v>0</v>
      </c>
      <c r="D364" s="27">
        <f t="shared" ca="1" si="70"/>
        <v>0</v>
      </c>
      <c r="E364" s="16"/>
      <c r="F364" s="46">
        <v>7.18E-4</v>
      </c>
      <c r="G364" s="46">
        <v>21</v>
      </c>
      <c r="H364" s="16"/>
      <c r="I364" s="30">
        <f t="shared" ca="1" si="71"/>
        <v>0</v>
      </c>
      <c r="J364" s="42">
        <f t="shared" ca="1" si="65"/>
        <v>0</v>
      </c>
      <c r="K364" s="33">
        <f t="shared" ca="1" si="66"/>
        <v>1</v>
      </c>
      <c r="L364" s="16"/>
      <c r="M364" s="36">
        <f t="shared" ca="1" si="72"/>
        <v>21.92</v>
      </c>
      <c r="N364" s="39">
        <f t="shared" ca="1" si="73"/>
        <v>0</v>
      </c>
      <c r="O364" s="120">
        <f t="shared" ca="1" si="74"/>
        <v>1</v>
      </c>
      <c r="P364" s="39">
        <f t="shared" ca="1" si="75"/>
        <v>21.92</v>
      </c>
      <c r="Q364" s="39">
        <f t="shared" ca="1" si="67"/>
        <v>0</v>
      </c>
      <c r="R364" s="16"/>
      <c r="S364" s="33">
        <f t="shared" ca="1" si="76"/>
        <v>0</v>
      </c>
      <c r="T364" s="30">
        <f ca="1">COUNTIF(INDIRECT("Mess12!B"&amp;(ROW(A364)*4-9)):INDIRECT("Mess12!B"&amp;(ROW(A364)*4-6)),"&gt;=500")*15</f>
        <v>0</v>
      </c>
    </row>
    <row r="365" spans="1:20" ht="15.6" thickTop="1" thickBot="1" x14ac:dyDescent="0.35">
      <c r="A365" s="8">
        <f t="shared" si="77"/>
        <v>40893.12499999912</v>
      </c>
      <c r="B365" s="27">
        <f t="shared" ca="1" si="68"/>
        <v>0</v>
      </c>
      <c r="C365" s="27">
        <f t="shared" ca="1" si="69"/>
        <v>0</v>
      </c>
      <c r="D365" s="27">
        <f t="shared" ca="1" si="70"/>
        <v>0</v>
      </c>
      <c r="E365" s="16"/>
      <c r="F365" s="46">
        <v>7.18E-4</v>
      </c>
      <c r="G365" s="46">
        <v>21</v>
      </c>
      <c r="H365" s="16"/>
      <c r="I365" s="30">
        <f t="shared" ca="1" si="71"/>
        <v>0</v>
      </c>
      <c r="J365" s="42">
        <f t="shared" ca="1" si="65"/>
        <v>0</v>
      </c>
      <c r="K365" s="33">
        <f t="shared" ca="1" si="66"/>
        <v>1</v>
      </c>
      <c r="L365" s="16"/>
      <c r="M365" s="36">
        <f t="shared" ca="1" si="72"/>
        <v>21.7</v>
      </c>
      <c r="N365" s="39">
        <f t="shared" ca="1" si="73"/>
        <v>0</v>
      </c>
      <c r="O365" s="120">
        <f t="shared" ca="1" si="74"/>
        <v>1</v>
      </c>
      <c r="P365" s="39">
        <f t="shared" ca="1" si="75"/>
        <v>21.7</v>
      </c>
      <c r="Q365" s="39">
        <f t="shared" ca="1" si="67"/>
        <v>0</v>
      </c>
      <c r="R365" s="16"/>
      <c r="S365" s="33">
        <f t="shared" ca="1" si="76"/>
        <v>0</v>
      </c>
      <c r="T365" s="30">
        <f ca="1">COUNTIF(INDIRECT("Mess12!B"&amp;(ROW(A365)*4-9)):INDIRECT("Mess12!B"&amp;(ROW(A365)*4-6)),"&gt;=500")*15</f>
        <v>0</v>
      </c>
    </row>
    <row r="366" spans="1:20" ht="15.6" thickTop="1" thickBot="1" x14ac:dyDescent="0.35">
      <c r="A366" s="8">
        <f t="shared" si="77"/>
        <v>40893.166666665784</v>
      </c>
      <c r="B366" s="27">
        <f t="shared" ca="1" si="68"/>
        <v>0</v>
      </c>
      <c r="C366" s="27">
        <f t="shared" ca="1" si="69"/>
        <v>0</v>
      </c>
      <c r="D366" s="27">
        <f t="shared" ca="1" si="70"/>
        <v>0</v>
      </c>
      <c r="E366" s="16"/>
      <c r="F366" s="46">
        <v>7.18E-4</v>
      </c>
      <c r="G366" s="46">
        <v>21</v>
      </c>
      <c r="H366" s="16"/>
      <c r="I366" s="30">
        <f t="shared" ca="1" si="71"/>
        <v>0</v>
      </c>
      <c r="J366" s="42">
        <f t="shared" ca="1" si="65"/>
        <v>0</v>
      </c>
      <c r="K366" s="33">
        <f t="shared" ca="1" si="66"/>
        <v>1</v>
      </c>
      <c r="L366" s="16"/>
      <c r="M366" s="36">
        <f t="shared" ca="1" si="72"/>
        <v>22.06</v>
      </c>
      <c r="N366" s="39">
        <f t="shared" ca="1" si="73"/>
        <v>0</v>
      </c>
      <c r="O366" s="120">
        <f t="shared" ca="1" si="74"/>
        <v>1</v>
      </c>
      <c r="P366" s="39">
        <f t="shared" ca="1" si="75"/>
        <v>22.06</v>
      </c>
      <c r="Q366" s="39">
        <f t="shared" ca="1" si="67"/>
        <v>0</v>
      </c>
      <c r="R366" s="16"/>
      <c r="S366" s="33">
        <f t="shared" ca="1" si="76"/>
        <v>0</v>
      </c>
      <c r="T366" s="30">
        <f ca="1">COUNTIF(INDIRECT("Mess12!B"&amp;(ROW(A366)*4-9)):INDIRECT("Mess12!B"&amp;(ROW(A366)*4-6)),"&gt;=500")*15</f>
        <v>0</v>
      </c>
    </row>
    <row r="367" spans="1:20" ht="15.6" thickTop="1" thickBot="1" x14ac:dyDescent="0.35">
      <c r="A367" s="8">
        <f t="shared" si="77"/>
        <v>40893.208333332448</v>
      </c>
      <c r="B367" s="27">
        <f t="shared" ca="1" si="68"/>
        <v>0</v>
      </c>
      <c r="C367" s="27">
        <f t="shared" ca="1" si="69"/>
        <v>0</v>
      </c>
      <c r="D367" s="27">
        <f t="shared" ca="1" si="70"/>
        <v>0</v>
      </c>
      <c r="E367" s="16"/>
      <c r="F367" s="46">
        <v>7.18E-4</v>
      </c>
      <c r="G367" s="46">
        <v>21</v>
      </c>
      <c r="H367" s="16"/>
      <c r="I367" s="30">
        <f t="shared" ca="1" si="71"/>
        <v>0</v>
      </c>
      <c r="J367" s="42">
        <f t="shared" ca="1" si="65"/>
        <v>0</v>
      </c>
      <c r="K367" s="33">
        <f t="shared" ca="1" si="66"/>
        <v>1</v>
      </c>
      <c r="L367" s="16"/>
      <c r="M367" s="36">
        <f t="shared" ca="1" si="72"/>
        <v>22.22</v>
      </c>
      <c r="N367" s="39">
        <f t="shared" ca="1" si="73"/>
        <v>0</v>
      </c>
      <c r="O367" s="120">
        <f t="shared" ca="1" si="74"/>
        <v>1</v>
      </c>
      <c r="P367" s="39">
        <f t="shared" ca="1" si="75"/>
        <v>22.22</v>
      </c>
      <c r="Q367" s="39">
        <f t="shared" ca="1" si="67"/>
        <v>0</v>
      </c>
      <c r="R367" s="16"/>
      <c r="S367" s="33">
        <f t="shared" ca="1" si="76"/>
        <v>0</v>
      </c>
      <c r="T367" s="30">
        <f ca="1">COUNTIF(INDIRECT("Mess12!B"&amp;(ROW(A367)*4-9)):INDIRECT("Mess12!B"&amp;(ROW(A367)*4-6)),"&gt;=500")*15</f>
        <v>0</v>
      </c>
    </row>
    <row r="368" spans="1:20" ht="15.6" thickTop="1" thickBot="1" x14ac:dyDescent="0.35">
      <c r="A368" s="8">
        <f t="shared" si="77"/>
        <v>40893.249999999112</v>
      </c>
      <c r="B368" s="27">
        <f t="shared" ca="1" si="68"/>
        <v>0</v>
      </c>
      <c r="C368" s="27">
        <f t="shared" ca="1" si="69"/>
        <v>0</v>
      </c>
      <c r="D368" s="27">
        <f t="shared" ca="1" si="70"/>
        <v>0</v>
      </c>
      <c r="E368" s="16"/>
      <c r="F368" s="46">
        <v>7.18E-4</v>
      </c>
      <c r="G368" s="46">
        <v>21</v>
      </c>
      <c r="H368" s="16"/>
      <c r="I368" s="30">
        <f t="shared" ca="1" si="71"/>
        <v>0</v>
      </c>
      <c r="J368" s="42">
        <f t="shared" ca="1" si="65"/>
        <v>0</v>
      </c>
      <c r="K368" s="33">
        <f t="shared" ca="1" si="66"/>
        <v>1</v>
      </c>
      <c r="L368" s="16"/>
      <c r="M368" s="36">
        <f t="shared" ca="1" si="72"/>
        <v>22.2</v>
      </c>
      <c r="N368" s="39">
        <f t="shared" ca="1" si="73"/>
        <v>0</v>
      </c>
      <c r="O368" s="120">
        <f t="shared" ca="1" si="74"/>
        <v>1</v>
      </c>
      <c r="P368" s="39">
        <f t="shared" ca="1" si="75"/>
        <v>22.2</v>
      </c>
      <c r="Q368" s="39">
        <f t="shared" ca="1" si="67"/>
        <v>0</v>
      </c>
      <c r="R368" s="16"/>
      <c r="S368" s="33">
        <f t="shared" ca="1" si="76"/>
        <v>0</v>
      </c>
      <c r="T368" s="30">
        <f ca="1">COUNTIF(INDIRECT("Mess12!B"&amp;(ROW(A368)*4-9)):INDIRECT("Mess12!B"&amp;(ROW(A368)*4-6)),"&gt;=500")*15</f>
        <v>0</v>
      </c>
    </row>
    <row r="369" spans="1:20" ht="15.6" thickTop="1" thickBot="1" x14ac:dyDescent="0.35">
      <c r="A369" s="8">
        <f t="shared" si="77"/>
        <v>40893.291666665777</v>
      </c>
      <c r="B369" s="27">
        <f t="shared" ca="1" si="68"/>
        <v>0</v>
      </c>
      <c r="C369" s="27">
        <f t="shared" ca="1" si="69"/>
        <v>0</v>
      </c>
      <c r="D369" s="27">
        <f t="shared" ca="1" si="70"/>
        <v>0</v>
      </c>
      <c r="E369" s="16"/>
      <c r="F369" s="46">
        <v>7.18E-4</v>
      </c>
      <c r="G369" s="46">
        <v>21</v>
      </c>
      <c r="H369" s="16"/>
      <c r="I369" s="30">
        <f t="shared" ca="1" si="71"/>
        <v>0</v>
      </c>
      <c r="J369" s="42">
        <f t="shared" ca="1" si="65"/>
        <v>0</v>
      </c>
      <c r="K369" s="33">
        <f t="shared" ca="1" si="66"/>
        <v>1</v>
      </c>
      <c r="L369" s="16"/>
      <c r="M369" s="36">
        <f t="shared" ca="1" si="72"/>
        <v>22.499999999999996</v>
      </c>
      <c r="N369" s="39">
        <f t="shared" ca="1" si="73"/>
        <v>0</v>
      </c>
      <c r="O369" s="120">
        <f t="shared" ca="1" si="74"/>
        <v>1</v>
      </c>
      <c r="P369" s="39">
        <f t="shared" ca="1" si="75"/>
        <v>22.499999999999996</v>
      </c>
      <c r="Q369" s="39">
        <f t="shared" ca="1" si="67"/>
        <v>0</v>
      </c>
      <c r="R369" s="16"/>
      <c r="S369" s="33">
        <f t="shared" ca="1" si="76"/>
        <v>0</v>
      </c>
      <c r="T369" s="30">
        <f ca="1">COUNTIF(INDIRECT("Mess12!B"&amp;(ROW(A369)*4-9)):INDIRECT("Mess12!B"&amp;(ROW(A369)*4-6)),"&gt;=500")*15</f>
        <v>0</v>
      </c>
    </row>
    <row r="370" spans="1:20" ht="15.6" thickTop="1" thickBot="1" x14ac:dyDescent="0.35">
      <c r="A370" s="8">
        <f t="shared" si="77"/>
        <v>40893.333333332441</v>
      </c>
      <c r="B370" s="27">
        <f t="shared" ca="1" si="68"/>
        <v>0.48035386854000006</v>
      </c>
      <c r="C370" s="27">
        <f t="shared" ca="1" si="69"/>
        <v>0.53372652060000003</v>
      </c>
      <c r="D370" s="27">
        <f t="shared" ca="1" si="70"/>
        <v>5.3372652059999991E-2</v>
      </c>
      <c r="E370" s="16"/>
      <c r="F370" s="46">
        <v>7.18E-4</v>
      </c>
      <c r="G370" s="46">
        <v>21</v>
      </c>
      <c r="H370" s="16"/>
      <c r="I370" s="30">
        <f t="shared" ca="1" si="71"/>
        <v>93.25</v>
      </c>
      <c r="J370" s="42">
        <f t="shared" ca="1" si="65"/>
        <v>93.25</v>
      </c>
      <c r="K370" s="33">
        <f t="shared" ca="1" si="66"/>
        <v>1</v>
      </c>
      <c r="L370" s="16"/>
      <c r="M370" s="36">
        <f t="shared" ca="1" si="72"/>
        <v>37.96</v>
      </c>
      <c r="N370" s="39">
        <f t="shared" ca="1" si="73"/>
        <v>0</v>
      </c>
      <c r="O370" s="120">
        <f t="shared" ca="1" si="74"/>
        <v>1</v>
      </c>
      <c r="P370" s="39">
        <f t="shared" ca="1" si="75"/>
        <v>37.96</v>
      </c>
      <c r="Q370" s="39">
        <f t="shared" ca="1" si="67"/>
        <v>0</v>
      </c>
      <c r="R370" s="16"/>
      <c r="S370" s="33">
        <f t="shared" ca="1" si="76"/>
        <v>0.9</v>
      </c>
      <c r="T370" s="30">
        <f ca="1">COUNTIF(INDIRECT("Mess12!B"&amp;(ROW(A370)*4-9)):INDIRECT("Mess12!B"&amp;(ROW(A370)*4-6)),"&gt;=500")*15</f>
        <v>45</v>
      </c>
    </row>
    <row r="371" spans="1:20" ht="15.6" thickTop="1" thickBot="1" x14ac:dyDescent="0.35">
      <c r="A371" s="8">
        <f t="shared" si="77"/>
        <v>40893.374999999105</v>
      </c>
      <c r="B371" s="27">
        <f t="shared" ca="1" si="68"/>
        <v>0.53355719465999984</v>
      </c>
      <c r="C371" s="27">
        <f t="shared" ca="1" si="69"/>
        <v>0.59284132739999984</v>
      </c>
      <c r="D371" s="27">
        <f t="shared" ca="1" si="70"/>
        <v>5.9284132739999974E-2</v>
      </c>
      <c r="E371" s="16"/>
      <c r="F371" s="46">
        <v>7.18E-4</v>
      </c>
      <c r="G371" s="46">
        <v>21</v>
      </c>
      <c r="H371" s="16"/>
      <c r="I371" s="30">
        <f t="shared" ca="1" si="71"/>
        <v>118.5</v>
      </c>
      <c r="J371" s="42">
        <f t="shared" ca="1" si="65"/>
        <v>118.5</v>
      </c>
      <c r="K371" s="33">
        <f t="shared" ca="1" si="66"/>
        <v>1</v>
      </c>
      <c r="L371" s="16"/>
      <c r="M371" s="36">
        <f t="shared" ca="1" si="72"/>
        <v>33.179999999999993</v>
      </c>
      <c r="N371" s="39">
        <f t="shared" ca="1" si="73"/>
        <v>0</v>
      </c>
      <c r="O371" s="120">
        <f t="shared" ca="1" si="74"/>
        <v>1</v>
      </c>
      <c r="P371" s="39">
        <f t="shared" ca="1" si="75"/>
        <v>33.179999999999993</v>
      </c>
      <c r="Q371" s="39">
        <f t="shared" ca="1" si="67"/>
        <v>0</v>
      </c>
      <c r="R371" s="16"/>
      <c r="S371" s="33">
        <f t="shared" ca="1" si="76"/>
        <v>0.9</v>
      </c>
      <c r="T371" s="30">
        <f ca="1">COUNTIF(INDIRECT("Mess12!B"&amp;(ROW(A371)*4-9)):INDIRECT("Mess12!B"&amp;(ROW(A371)*4-6)),"&gt;=500")*15</f>
        <v>60</v>
      </c>
    </row>
    <row r="372" spans="1:20" ht="15.6" thickTop="1" thickBot="1" x14ac:dyDescent="0.35">
      <c r="A372" s="8">
        <f t="shared" si="77"/>
        <v>40893.416666665769</v>
      </c>
      <c r="B372" s="27">
        <f t="shared" ca="1" si="68"/>
        <v>0.52762973130000002</v>
      </c>
      <c r="C372" s="27">
        <f t="shared" ca="1" si="69"/>
        <v>0.58625525700000003</v>
      </c>
      <c r="D372" s="27">
        <f t="shared" ca="1" si="70"/>
        <v>5.8625525699999993E-2</v>
      </c>
      <c r="E372" s="16"/>
      <c r="F372" s="46">
        <v>7.18E-4</v>
      </c>
      <c r="G372" s="46">
        <v>21</v>
      </c>
      <c r="H372" s="16"/>
      <c r="I372" s="30">
        <f t="shared" ca="1" si="71"/>
        <v>120.75</v>
      </c>
      <c r="J372" s="42">
        <f t="shared" ca="1" si="65"/>
        <v>120.75</v>
      </c>
      <c r="K372" s="33">
        <f t="shared" ca="1" si="66"/>
        <v>1</v>
      </c>
      <c r="L372" s="16"/>
      <c r="M372" s="36">
        <f t="shared" ca="1" si="72"/>
        <v>32.200000000000003</v>
      </c>
      <c r="N372" s="39">
        <f t="shared" ca="1" si="73"/>
        <v>0</v>
      </c>
      <c r="O372" s="120">
        <f t="shared" ca="1" si="74"/>
        <v>1</v>
      </c>
      <c r="P372" s="39">
        <f t="shared" ca="1" si="75"/>
        <v>32.200000000000003</v>
      </c>
      <c r="Q372" s="39">
        <f t="shared" ca="1" si="67"/>
        <v>0</v>
      </c>
      <c r="R372" s="16"/>
      <c r="S372" s="33">
        <f t="shared" ca="1" si="76"/>
        <v>0.9</v>
      </c>
      <c r="T372" s="30">
        <f ca="1">COUNTIF(INDIRECT("Mess12!B"&amp;(ROW(A372)*4-9)):INDIRECT("Mess12!B"&amp;(ROW(A372)*4-6)),"&gt;=500")*15</f>
        <v>60</v>
      </c>
    </row>
    <row r="373" spans="1:20" ht="15.6" thickTop="1" thickBot="1" x14ac:dyDescent="0.35">
      <c r="A373" s="8">
        <f t="shared" si="77"/>
        <v>40893.458333332434</v>
      </c>
      <c r="B373" s="27">
        <f t="shared" ca="1" si="68"/>
        <v>0.50675672817000006</v>
      </c>
      <c r="C373" s="27">
        <f t="shared" ca="1" si="69"/>
        <v>0.56306303130000002</v>
      </c>
      <c r="D373" s="27">
        <f t="shared" ca="1" si="70"/>
        <v>5.6306303129999992E-2</v>
      </c>
      <c r="E373" s="16"/>
      <c r="F373" s="46">
        <v>7.18E-4</v>
      </c>
      <c r="G373" s="46">
        <v>21</v>
      </c>
      <c r="H373" s="16"/>
      <c r="I373" s="30">
        <f t="shared" ca="1" si="71"/>
        <v>118.25</v>
      </c>
      <c r="J373" s="42">
        <f t="shared" ca="1" si="65"/>
        <v>118.25</v>
      </c>
      <c r="K373" s="33">
        <f t="shared" ca="1" si="66"/>
        <v>1</v>
      </c>
      <c r="L373" s="16"/>
      <c r="M373" s="36">
        <f t="shared" ca="1" si="72"/>
        <v>31.580000000000002</v>
      </c>
      <c r="N373" s="39">
        <f t="shared" ca="1" si="73"/>
        <v>0</v>
      </c>
      <c r="O373" s="120">
        <f t="shared" ca="1" si="74"/>
        <v>1</v>
      </c>
      <c r="P373" s="39">
        <f t="shared" ca="1" si="75"/>
        <v>31.580000000000002</v>
      </c>
      <c r="Q373" s="39">
        <f t="shared" ca="1" si="67"/>
        <v>0</v>
      </c>
      <c r="R373" s="16"/>
      <c r="S373" s="33">
        <f t="shared" ca="1" si="76"/>
        <v>0.9</v>
      </c>
      <c r="T373" s="30">
        <f ca="1">COUNTIF(INDIRECT("Mess12!B"&amp;(ROW(A373)*4-9)):INDIRECT("Mess12!B"&amp;(ROW(A373)*4-6)),"&gt;=500")*15</f>
        <v>60</v>
      </c>
    </row>
    <row r="374" spans="1:20" ht="15.6" thickTop="1" thickBot="1" x14ac:dyDescent="0.35">
      <c r="A374" s="8">
        <f t="shared" si="77"/>
        <v>40893.499999999098</v>
      </c>
      <c r="B374" s="27">
        <f t="shared" ca="1" si="68"/>
        <v>0.49228818093000004</v>
      </c>
      <c r="C374" s="27">
        <f t="shared" ca="1" si="69"/>
        <v>0.54698686770000005</v>
      </c>
      <c r="D374" s="27">
        <f t="shared" ca="1" si="70"/>
        <v>5.4698686769999991E-2</v>
      </c>
      <c r="E374" s="16"/>
      <c r="F374" s="46">
        <v>7.18E-4</v>
      </c>
      <c r="G374" s="46">
        <v>21</v>
      </c>
      <c r="H374" s="16"/>
      <c r="I374" s="30">
        <f t="shared" ca="1" si="71"/>
        <v>117.25</v>
      </c>
      <c r="J374" s="42">
        <f t="shared" ca="1" si="65"/>
        <v>117.25</v>
      </c>
      <c r="K374" s="33">
        <f t="shared" ca="1" si="66"/>
        <v>1</v>
      </c>
      <c r="L374" s="16"/>
      <c r="M374" s="36">
        <f t="shared" ca="1" si="72"/>
        <v>30.939999999999998</v>
      </c>
      <c r="N374" s="39">
        <f t="shared" ca="1" si="73"/>
        <v>0</v>
      </c>
      <c r="O374" s="120">
        <f t="shared" ca="1" si="74"/>
        <v>1</v>
      </c>
      <c r="P374" s="39">
        <f t="shared" ca="1" si="75"/>
        <v>30.939999999999998</v>
      </c>
      <c r="Q374" s="39">
        <f t="shared" ca="1" si="67"/>
        <v>0</v>
      </c>
      <c r="R374" s="16"/>
      <c r="S374" s="33">
        <f t="shared" ca="1" si="76"/>
        <v>0.9</v>
      </c>
      <c r="T374" s="30">
        <f ca="1">COUNTIF(INDIRECT("Mess12!B"&amp;(ROW(A374)*4-9)):INDIRECT("Mess12!B"&amp;(ROW(A374)*4-6)),"&gt;=500")*15</f>
        <v>60</v>
      </c>
    </row>
    <row r="375" spans="1:20" ht="15.6" thickTop="1" thickBot="1" x14ac:dyDescent="0.35">
      <c r="A375" s="8">
        <f t="shared" si="77"/>
        <v>40893.541666665762</v>
      </c>
      <c r="B375" s="27">
        <f t="shared" ca="1" si="68"/>
        <v>0.48146866047000003</v>
      </c>
      <c r="C375" s="27">
        <f t="shared" ca="1" si="69"/>
        <v>0.53496517830000001</v>
      </c>
      <c r="D375" s="27">
        <f t="shared" ca="1" si="70"/>
        <v>5.3496517829999986E-2</v>
      </c>
      <c r="E375" s="16"/>
      <c r="F375" s="46">
        <v>7.18E-4</v>
      </c>
      <c r="G375" s="46">
        <v>21</v>
      </c>
      <c r="H375" s="16"/>
      <c r="I375" s="30">
        <f t="shared" ca="1" si="71"/>
        <v>117.25</v>
      </c>
      <c r="J375" s="42">
        <f t="shared" ca="1" si="65"/>
        <v>117.25</v>
      </c>
      <c r="K375" s="33">
        <f t="shared" ca="1" si="66"/>
        <v>1</v>
      </c>
      <c r="L375" s="16"/>
      <c r="M375" s="36">
        <f t="shared" ca="1" si="72"/>
        <v>30.259999999999998</v>
      </c>
      <c r="N375" s="39">
        <f t="shared" ca="1" si="73"/>
        <v>0</v>
      </c>
      <c r="O375" s="120">
        <f t="shared" ca="1" si="74"/>
        <v>1</v>
      </c>
      <c r="P375" s="39">
        <f t="shared" ca="1" si="75"/>
        <v>30.259999999999998</v>
      </c>
      <c r="Q375" s="39">
        <f t="shared" ca="1" si="67"/>
        <v>0</v>
      </c>
      <c r="R375" s="16"/>
      <c r="S375" s="33">
        <f t="shared" ca="1" si="76"/>
        <v>0.9</v>
      </c>
      <c r="T375" s="30">
        <f ca="1">COUNTIF(INDIRECT("Mess12!B"&amp;(ROW(A375)*4-9)):INDIRECT("Mess12!B"&amp;(ROW(A375)*4-6)),"&gt;=500")*15</f>
        <v>60</v>
      </c>
    </row>
    <row r="376" spans="1:20" ht="15.6" thickTop="1" thickBot="1" x14ac:dyDescent="0.35">
      <c r="A376" s="8">
        <f t="shared" si="77"/>
        <v>40893.583333332426</v>
      </c>
      <c r="B376" s="27">
        <f t="shared" ca="1" si="68"/>
        <v>0.4833162432</v>
      </c>
      <c r="C376" s="27">
        <f t="shared" ca="1" si="69"/>
        <v>0.53701804799999997</v>
      </c>
      <c r="D376" s="27">
        <f t="shared" ca="1" si="70"/>
        <v>5.3701804799999982E-2</v>
      </c>
      <c r="E376" s="16"/>
      <c r="F376" s="46">
        <v>7.18E-4</v>
      </c>
      <c r="G376" s="46">
        <v>21</v>
      </c>
      <c r="H376" s="16"/>
      <c r="I376" s="30">
        <f t="shared" ca="1" si="71"/>
        <v>120</v>
      </c>
      <c r="J376" s="42">
        <f t="shared" ca="1" si="65"/>
        <v>120</v>
      </c>
      <c r="K376" s="33">
        <f t="shared" ca="1" si="66"/>
        <v>1</v>
      </c>
      <c r="L376" s="16"/>
      <c r="M376" s="36">
        <f t="shared" ca="1" si="72"/>
        <v>29.68</v>
      </c>
      <c r="N376" s="39">
        <f t="shared" ca="1" si="73"/>
        <v>0</v>
      </c>
      <c r="O376" s="120">
        <f t="shared" ca="1" si="74"/>
        <v>1</v>
      </c>
      <c r="P376" s="39">
        <f t="shared" ca="1" si="75"/>
        <v>29.68</v>
      </c>
      <c r="Q376" s="39">
        <f t="shared" ca="1" si="67"/>
        <v>0</v>
      </c>
      <c r="R376" s="16"/>
      <c r="S376" s="33">
        <f t="shared" ca="1" si="76"/>
        <v>0.9</v>
      </c>
      <c r="T376" s="30">
        <f ca="1">COUNTIF(INDIRECT("Mess12!B"&amp;(ROW(A376)*4-9)):INDIRECT("Mess12!B"&amp;(ROW(A376)*4-6)),"&gt;=500")*15</f>
        <v>60</v>
      </c>
    </row>
    <row r="377" spans="1:20" ht="15.6" thickTop="1" thickBot="1" x14ac:dyDescent="0.35">
      <c r="A377" s="8">
        <f t="shared" si="77"/>
        <v>40893.624999999091</v>
      </c>
      <c r="B377" s="27">
        <f t="shared" ca="1" si="68"/>
        <v>0.46248327216000001</v>
      </c>
      <c r="C377" s="27">
        <f t="shared" ca="1" si="69"/>
        <v>0.51387030239999998</v>
      </c>
      <c r="D377" s="27">
        <f t="shared" ca="1" si="70"/>
        <v>5.1387030239999985E-2</v>
      </c>
      <c r="E377" s="16"/>
      <c r="F377" s="46">
        <v>7.18E-4</v>
      </c>
      <c r="G377" s="46">
        <v>21</v>
      </c>
      <c r="H377" s="16"/>
      <c r="I377" s="30">
        <f t="shared" ca="1" si="71"/>
        <v>116</v>
      </c>
      <c r="J377" s="42">
        <f t="shared" ca="1" si="65"/>
        <v>116</v>
      </c>
      <c r="K377" s="33">
        <f t="shared" ca="1" si="66"/>
        <v>1</v>
      </c>
      <c r="L377" s="16"/>
      <c r="M377" s="36">
        <f t="shared" ca="1" si="72"/>
        <v>29.379999999999995</v>
      </c>
      <c r="N377" s="39">
        <f t="shared" ca="1" si="73"/>
        <v>0</v>
      </c>
      <c r="O377" s="120">
        <f t="shared" ca="1" si="74"/>
        <v>1</v>
      </c>
      <c r="P377" s="39">
        <f t="shared" ca="1" si="75"/>
        <v>29.379999999999995</v>
      </c>
      <c r="Q377" s="39">
        <f t="shared" ca="1" si="67"/>
        <v>0</v>
      </c>
      <c r="R377" s="16"/>
      <c r="S377" s="33">
        <f t="shared" ca="1" si="76"/>
        <v>0.9</v>
      </c>
      <c r="T377" s="30">
        <f ca="1">COUNTIF(INDIRECT("Mess12!B"&amp;(ROW(A377)*4-9)):INDIRECT("Mess12!B"&amp;(ROW(A377)*4-6)),"&gt;=500")*15</f>
        <v>60</v>
      </c>
    </row>
    <row r="378" spans="1:20" ht="15.6" thickTop="1" thickBot="1" x14ac:dyDescent="0.35">
      <c r="A378" s="8">
        <f t="shared" si="77"/>
        <v>40893.666666665755</v>
      </c>
      <c r="B378" s="27">
        <f t="shared" ca="1" si="68"/>
        <v>0.45426108797999992</v>
      </c>
      <c r="C378" s="27">
        <f t="shared" ca="1" si="69"/>
        <v>0.50473454219999991</v>
      </c>
      <c r="D378" s="27">
        <f t="shared" ca="1" si="70"/>
        <v>5.0473454219999977E-2</v>
      </c>
      <c r="E378" s="16"/>
      <c r="F378" s="46">
        <v>7.18E-4</v>
      </c>
      <c r="G378" s="46">
        <v>21</v>
      </c>
      <c r="H378" s="16"/>
      <c r="I378" s="30">
        <f t="shared" ca="1" si="71"/>
        <v>115.75</v>
      </c>
      <c r="J378" s="42">
        <f t="shared" ca="1" si="65"/>
        <v>115.75</v>
      </c>
      <c r="K378" s="33">
        <f t="shared" ca="1" si="66"/>
        <v>1</v>
      </c>
      <c r="L378" s="16"/>
      <c r="M378" s="36">
        <f t="shared" ca="1" si="72"/>
        <v>28.919999999999998</v>
      </c>
      <c r="N378" s="39">
        <f t="shared" ca="1" si="73"/>
        <v>0</v>
      </c>
      <c r="O378" s="120">
        <f t="shared" ca="1" si="74"/>
        <v>1</v>
      </c>
      <c r="P378" s="39">
        <f t="shared" ca="1" si="75"/>
        <v>28.919999999999998</v>
      </c>
      <c r="Q378" s="39">
        <f t="shared" ca="1" si="67"/>
        <v>0</v>
      </c>
      <c r="R378" s="16"/>
      <c r="S378" s="33">
        <f t="shared" ca="1" si="76"/>
        <v>0.9</v>
      </c>
      <c r="T378" s="30">
        <f ca="1">COUNTIF(INDIRECT("Mess12!B"&amp;(ROW(A378)*4-9)):INDIRECT("Mess12!B"&amp;(ROW(A378)*4-6)),"&gt;=500")*15</f>
        <v>60</v>
      </c>
    </row>
    <row r="379" spans="1:20" ht="15.6" thickTop="1" thickBot="1" x14ac:dyDescent="0.35">
      <c r="A379" s="8">
        <f t="shared" si="77"/>
        <v>40893.708333332419</v>
      </c>
      <c r="B379" s="27">
        <f t="shared" ca="1" si="68"/>
        <v>0.44286211997999997</v>
      </c>
      <c r="C379" s="27">
        <f t="shared" ca="1" si="69"/>
        <v>0.49206902219999993</v>
      </c>
      <c r="D379" s="27">
        <f t="shared" ca="1" si="70"/>
        <v>4.920690221999998E-2</v>
      </c>
      <c r="E379" s="16"/>
      <c r="F379" s="46">
        <v>7.18E-4</v>
      </c>
      <c r="G379" s="46">
        <v>21</v>
      </c>
      <c r="H379" s="16"/>
      <c r="I379" s="30">
        <f t="shared" ca="1" si="71"/>
        <v>114.75</v>
      </c>
      <c r="J379" s="42">
        <f t="shared" ca="1" si="65"/>
        <v>114.75</v>
      </c>
      <c r="K379" s="33">
        <f t="shared" ca="1" si="66"/>
        <v>1</v>
      </c>
      <c r="L379" s="16"/>
      <c r="M379" s="36">
        <f t="shared" ca="1" si="72"/>
        <v>28.439999999999998</v>
      </c>
      <c r="N379" s="39">
        <f t="shared" ca="1" si="73"/>
        <v>0</v>
      </c>
      <c r="O379" s="120">
        <f t="shared" ca="1" si="74"/>
        <v>1</v>
      </c>
      <c r="P379" s="39">
        <f t="shared" ca="1" si="75"/>
        <v>28.439999999999998</v>
      </c>
      <c r="Q379" s="39">
        <f t="shared" ca="1" si="67"/>
        <v>0</v>
      </c>
      <c r="R379" s="16"/>
      <c r="S379" s="33">
        <f t="shared" ca="1" si="76"/>
        <v>0.9</v>
      </c>
      <c r="T379" s="30">
        <f ca="1">COUNTIF(INDIRECT("Mess12!B"&amp;(ROW(A379)*4-9)):INDIRECT("Mess12!B"&amp;(ROW(A379)*4-6)),"&gt;=500")*15</f>
        <v>60</v>
      </c>
    </row>
    <row r="380" spans="1:20" ht="15.6" thickTop="1" thickBot="1" x14ac:dyDescent="0.35">
      <c r="A380" s="8">
        <f t="shared" si="77"/>
        <v>40893.749999999083</v>
      </c>
      <c r="B380" s="27">
        <f t="shared" ca="1" si="68"/>
        <v>0.43187704308000002</v>
      </c>
      <c r="C380" s="27">
        <f t="shared" ca="1" si="69"/>
        <v>0.47986338119999999</v>
      </c>
      <c r="D380" s="27">
        <f t="shared" ca="1" si="70"/>
        <v>4.7986338119999986E-2</v>
      </c>
      <c r="E380" s="16"/>
      <c r="F380" s="46">
        <v>7.18E-4</v>
      </c>
      <c r="G380" s="46">
        <v>21</v>
      </c>
      <c r="H380" s="16"/>
      <c r="I380" s="30">
        <f t="shared" ca="1" si="71"/>
        <v>113.5</v>
      </c>
      <c r="J380" s="42">
        <f t="shared" ca="1" si="65"/>
        <v>113.5</v>
      </c>
      <c r="K380" s="33">
        <f t="shared" ca="1" si="66"/>
        <v>1</v>
      </c>
      <c r="L380" s="16"/>
      <c r="M380" s="36">
        <f t="shared" ca="1" si="72"/>
        <v>28.04</v>
      </c>
      <c r="N380" s="39">
        <f t="shared" ca="1" si="73"/>
        <v>0</v>
      </c>
      <c r="O380" s="120">
        <f t="shared" ca="1" si="74"/>
        <v>1</v>
      </c>
      <c r="P380" s="39">
        <f t="shared" ca="1" si="75"/>
        <v>28.04</v>
      </c>
      <c r="Q380" s="39">
        <f t="shared" ca="1" si="67"/>
        <v>0</v>
      </c>
      <c r="R380" s="16"/>
      <c r="S380" s="33">
        <f t="shared" ca="1" si="76"/>
        <v>0.9</v>
      </c>
      <c r="T380" s="30">
        <f ca="1">COUNTIF(INDIRECT("Mess12!B"&amp;(ROW(A380)*4-9)):INDIRECT("Mess12!B"&amp;(ROW(A380)*4-6)),"&gt;=500")*15</f>
        <v>60</v>
      </c>
    </row>
    <row r="381" spans="1:20" ht="15.6" thickTop="1" thickBot="1" x14ac:dyDescent="0.35">
      <c r="A381" s="8">
        <f t="shared" si="77"/>
        <v>40893.791666665747</v>
      </c>
      <c r="B381" s="27">
        <f t="shared" ca="1" si="68"/>
        <v>0.42696259515000007</v>
      </c>
      <c r="C381" s="27">
        <f t="shared" ca="1" si="69"/>
        <v>0.47440288350000004</v>
      </c>
      <c r="D381" s="27">
        <f t="shared" ca="1" si="70"/>
        <v>4.7440288349999991E-2</v>
      </c>
      <c r="E381" s="16"/>
      <c r="F381" s="46">
        <v>7.18E-4</v>
      </c>
      <c r="G381" s="46">
        <v>21</v>
      </c>
      <c r="H381" s="16"/>
      <c r="I381" s="30">
        <f t="shared" ca="1" si="71"/>
        <v>113.75</v>
      </c>
      <c r="J381" s="42">
        <f t="shared" ca="1" si="65"/>
        <v>113.75</v>
      </c>
      <c r="K381" s="33">
        <f t="shared" ca="1" si="66"/>
        <v>1</v>
      </c>
      <c r="L381" s="16"/>
      <c r="M381" s="36">
        <f t="shared" ca="1" si="72"/>
        <v>27.660000000000004</v>
      </c>
      <c r="N381" s="39">
        <f t="shared" ca="1" si="73"/>
        <v>0</v>
      </c>
      <c r="O381" s="120">
        <f t="shared" ca="1" si="74"/>
        <v>1</v>
      </c>
      <c r="P381" s="39">
        <f t="shared" ca="1" si="75"/>
        <v>27.660000000000004</v>
      </c>
      <c r="Q381" s="39">
        <f t="shared" ca="1" si="67"/>
        <v>0</v>
      </c>
      <c r="R381" s="16"/>
      <c r="S381" s="33">
        <f t="shared" ca="1" si="76"/>
        <v>0.9</v>
      </c>
      <c r="T381" s="30">
        <f ca="1">COUNTIF(INDIRECT("Mess12!B"&amp;(ROW(A381)*4-9)):INDIRECT("Mess12!B"&amp;(ROW(A381)*4-6)),"&gt;=500")*15</f>
        <v>60</v>
      </c>
    </row>
    <row r="382" spans="1:20" ht="15.6" thickTop="1" thickBot="1" x14ac:dyDescent="0.35">
      <c r="A382" s="8">
        <f t="shared" si="77"/>
        <v>40893.833333332412</v>
      </c>
      <c r="B382" s="27">
        <f t="shared" ca="1" si="68"/>
        <v>0.41830955711999995</v>
      </c>
      <c r="C382" s="27">
        <f t="shared" ca="1" si="69"/>
        <v>0.46478839679999995</v>
      </c>
      <c r="D382" s="27">
        <f t="shared" ca="1" si="70"/>
        <v>4.6478839679999988E-2</v>
      </c>
      <c r="E382" s="16"/>
      <c r="F382" s="46">
        <v>7.18E-4</v>
      </c>
      <c r="G382" s="46">
        <v>21</v>
      </c>
      <c r="H382" s="16"/>
      <c r="I382" s="30">
        <f t="shared" ca="1" si="71"/>
        <v>114</v>
      </c>
      <c r="J382" s="42">
        <f t="shared" ca="1" si="65"/>
        <v>114</v>
      </c>
      <c r="K382" s="33">
        <f t="shared" ca="1" si="66"/>
        <v>1</v>
      </c>
      <c r="L382" s="16"/>
      <c r="M382" s="36">
        <f t="shared" ca="1" si="72"/>
        <v>27.04</v>
      </c>
      <c r="N382" s="39">
        <f t="shared" ca="1" si="73"/>
        <v>0</v>
      </c>
      <c r="O382" s="120">
        <f t="shared" ca="1" si="74"/>
        <v>1</v>
      </c>
      <c r="P382" s="39">
        <f t="shared" ca="1" si="75"/>
        <v>27.04</v>
      </c>
      <c r="Q382" s="39">
        <f t="shared" ca="1" si="67"/>
        <v>0</v>
      </c>
      <c r="R382" s="16"/>
      <c r="S382" s="33">
        <f t="shared" ca="1" si="76"/>
        <v>0.9</v>
      </c>
      <c r="T382" s="30">
        <f ca="1">COUNTIF(INDIRECT("Mess12!B"&amp;(ROW(A382)*4-9)):INDIRECT("Mess12!B"&amp;(ROW(A382)*4-6)),"&gt;=500")*15</f>
        <v>60</v>
      </c>
    </row>
    <row r="383" spans="1:20" ht="15.6" thickTop="1" thickBot="1" x14ac:dyDescent="0.35">
      <c r="A383" s="8">
        <f t="shared" si="77"/>
        <v>40893.874999999076</v>
      </c>
      <c r="B383" s="27">
        <f t="shared" ca="1" si="68"/>
        <v>0.51415045163999995</v>
      </c>
      <c r="C383" s="27">
        <f t="shared" ca="1" si="69"/>
        <v>0.57127827959999999</v>
      </c>
      <c r="D383" s="27">
        <f t="shared" ca="1" si="70"/>
        <v>5.7127827959999988E-2</v>
      </c>
      <c r="E383" s="16"/>
      <c r="F383" s="46">
        <v>7.18E-4</v>
      </c>
      <c r="G383" s="46">
        <v>21</v>
      </c>
      <c r="H383" s="16"/>
      <c r="I383" s="30">
        <f t="shared" ca="1" si="71"/>
        <v>145.5</v>
      </c>
      <c r="J383" s="42">
        <f t="shared" ca="1" si="65"/>
        <v>145.5</v>
      </c>
      <c r="K383" s="33">
        <f t="shared" ca="1" si="66"/>
        <v>1</v>
      </c>
      <c r="L383" s="16"/>
      <c r="M383" s="36">
        <f t="shared" ca="1" si="72"/>
        <v>26.04</v>
      </c>
      <c r="N383" s="39">
        <f t="shared" ca="1" si="73"/>
        <v>0</v>
      </c>
      <c r="O383" s="120">
        <f t="shared" ca="1" si="74"/>
        <v>1</v>
      </c>
      <c r="P383" s="39">
        <f t="shared" ca="1" si="75"/>
        <v>26.04</v>
      </c>
      <c r="Q383" s="39">
        <f t="shared" ca="1" si="67"/>
        <v>0</v>
      </c>
      <c r="R383" s="16"/>
      <c r="S383" s="33">
        <f t="shared" ca="1" si="76"/>
        <v>0.9</v>
      </c>
      <c r="T383" s="30">
        <f ca="1">COUNTIF(INDIRECT("Mess12!B"&amp;(ROW(A383)*4-9)):INDIRECT("Mess12!B"&amp;(ROW(A383)*4-6)),"&gt;=500")*15</f>
        <v>60</v>
      </c>
    </row>
    <row r="384" spans="1:20" ht="15.6" thickTop="1" thickBot="1" x14ac:dyDescent="0.35">
      <c r="A384" s="8">
        <f t="shared" si="77"/>
        <v>40893.91666666574</v>
      </c>
      <c r="B384" s="27">
        <f t="shared" ca="1" si="68"/>
        <v>0.39411049797000003</v>
      </c>
      <c r="C384" s="27">
        <f t="shared" ca="1" si="69"/>
        <v>0.4379005533</v>
      </c>
      <c r="D384" s="27">
        <f t="shared" ca="1" si="70"/>
        <v>4.3790055329999987E-2</v>
      </c>
      <c r="E384" s="16"/>
      <c r="F384" s="46">
        <v>7.18E-4</v>
      </c>
      <c r="G384" s="46">
        <v>21</v>
      </c>
      <c r="H384" s="16"/>
      <c r="I384" s="30">
        <f t="shared" ca="1" si="71"/>
        <v>114.25</v>
      </c>
      <c r="J384" s="42">
        <f t="shared" ca="1" si="65"/>
        <v>114.25</v>
      </c>
      <c r="K384" s="33">
        <f t="shared" ca="1" si="66"/>
        <v>1</v>
      </c>
      <c r="L384" s="16"/>
      <c r="M384" s="36">
        <f t="shared" ca="1" si="72"/>
        <v>25.42</v>
      </c>
      <c r="N384" s="39">
        <f t="shared" ca="1" si="73"/>
        <v>0</v>
      </c>
      <c r="O384" s="120">
        <f t="shared" ca="1" si="74"/>
        <v>1</v>
      </c>
      <c r="P384" s="39">
        <f t="shared" ca="1" si="75"/>
        <v>25.42</v>
      </c>
      <c r="Q384" s="39">
        <f t="shared" ca="1" si="67"/>
        <v>0</v>
      </c>
      <c r="R384" s="16"/>
      <c r="S384" s="33">
        <f t="shared" ca="1" si="76"/>
        <v>0.9</v>
      </c>
      <c r="T384" s="30">
        <f ca="1">COUNTIF(INDIRECT("Mess12!B"&amp;(ROW(A384)*4-9)):INDIRECT("Mess12!B"&amp;(ROW(A384)*4-6)),"&gt;=500")*15</f>
        <v>60</v>
      </c>
    </row>
    <row r="385" spans="1:20" ht="15.6" thickTop="1" thickBot="1" x14ac:dyDescent="0.35">
      <c r="A385" s="8">
        <f t="shared" si="77"/>
        <v>40893.958333332404</v>
      </c>
      <c r="B385" s="27">
        <f t="shared" ca="1" si="68"/>
        <v>0.39139170839999998</v>
      </c>
      <c r="C385" s="27">
        <f t="shared" ca="1" si="69"/>
        <v>0.43487967599999999</v>
      </c>
      <c r="D385" s="27">
        <f t="shared" ca="1" si="70"/>
        <v>4.348796759999999E-2</v>
      </c>
      <c r="E385" s="16"/>
      <c r="F385" s="46">
        <v>7.18E-4</v>
      </c>
      <c r="G385" s="46">
        <v>21</v>
      </c>
      <c r="H385" s="16"/>
      <c r="I385" s="30">
        <f t="shared" ca="1" si="71"/>
        <v>114</v>
      </c>
      <c r="J385" s="42">
        <f t="shared" ca="1" si="65"/>
        <v>114</v>
      </c>
      <c r="K385" s="33">
        <f t="shared" ca="1" si="66"/>
        <v>1</v>
      </c>
      <c r="L385" s="16"/>
      <c r="M385" s="36">
        <f t="shared" ca="1" si="72"/>
        <v>25.299999999999997</v>
      </c>
      <c r="N385" s="39">
        <f t="shared" ca="1" si="73"/>
        <v>0</v>
      </c>
      <c r="O385" s="120">
        <f t="shared" ca="1" si="74"/>
        <v>1</v>
      </c>
      <c r="P385" s="39">
        <f t="shared" ca="1" si="75"/>
        <v>25.299999999999997</v>
      </c>
      <c r="Q385" s="39">
        <f t="shared" ca="1" si="67"/>
        <v>0</v>
      </c>
      <c r="R385" s="16"/>
      <c r="S385" s="33">
        <f t="shared" ca="1" si="76"/>
        <v>0.9</v>
      </c>
      <c r="T385" s="30">
        <f ca="1">COUNTIF(INDIRECT("Mess12!B"&amp;(ROW(A385)*4-9)):INDIRECT("Mess12!B"&amp;(ROW(A385)*4-6)),"&gt;=500")*15</f>
        <v>60</v>
      </c>
    </row>
    <row r="386" spans="1:20" ht="15.6" thickTop="1" thickBot="1" x14ac:dyDescent="0.35">
      <c r="A386" s="8">
        <f t="shared" si="77"/>
        <v>40893.999999999069</v>
      </c>
      <c r="B386" s="27">
        <f t="shared" ca="1" si="68"/>
        <v>0.38077709796000003</v>
      </c>
      <c r="C386" s="27">
        <f t="shared" ca="1" si="69"/>
        <v>0.42308566440000001</v>
      </c>
      <c r="D386" s="27">
        <f t="shared" ca="1" si="70"/>
        <v>4.2308566439999994E-2</v>
      </c>
      <c r="E386" s="16"/>
      <c r="F386" s="46">
        <v>7.18E-4</v>
      </c>
      <c r="G386" s="46">
        <v>21</v>
      </c>
      <c r="H386" s="16"/>
      <c r="I386" s="30">
        <f t="shared" ca="1" si="71"/>
        <v>114.25</v>
      </c>
      <c r="J386" s="42">
        <f t="shared" ca="1" si="65"/>
        <v>114.25</v>
      </c>
      <c r="K386" s="33">
        <f t="shared" ca="1" si="66"/>
        <v>1</v>
      </c>
      <c r="L386" s="16"/>
      <c r="M386" s="36">
        <f t="shared" ca="1" si="72"/>
        <v>24.56</v>
      </c>
      <c r="N386" s="39">
        <f t="shared" ca="1" si="73"/>
        <v>0</v>
      </c>
      <c r="O386" s="120">
        <f t="shared" ca="1" si="74"/>
        <v>1</v>
      </c>
      <c r="P386" s="39">
        <f t="shared" ca="1" si="75"/>
        <v>24.56</v>
      </c>
      <c r="Q386" s="39">
        <f t="shared" ca="1" si="67"/>
        <v>0</v>
      </c>
      <c r="R386" s="16"/>
      <c r="S386" s="33">
        <f t="shared" ca="1" si="76"/>
        <v>0.9</v>
      </c>
      <c r="T386" s="30">
        <f ca="1">COUNTIF(INDIRECT("Mess12!B"&amp;(ROW(A386)*4-9)):INDIRECT("Mess12!B"&amp;(ROW(A386)*4-6)),"&gt;=500")*15</f>
        <v>60</v>
      </c>
    </row>
    <row r="387" spans="1:20" ht="15.6" thickTop="1" thickBot="1" x14ac:dyDescent="0.35">
      <c r="A387" s="8">
        <f t="shared" si="77"/>
        <v>40894.041666665733</v>
      </c>
      <c r="B387" s="27">
        <f t="shared" ca="1" si="68"/>
        <v>0.37682952677999998</v>
      </c>
      <c r="C387" s="27">
        <f t="shared" ca="1" si="69"/>
        <v>0.41869947419999998</v>
      </c>
      <c r="D387" s="27">
        <f t="shared" ca="1" si="70"/>
        <v>4.1869947419999991E-2</v>
      </c>
      <c r="E387" s="16"/>
      <c r="F387" s="46">
        <v>7.18E-4</v>
      </c>
      <c r="G387" s="46">
        <v>21</v>
      </c>
      <c r="H387" s="16"/>
      <c r="I387" s="30">
        <f t="shared" ca="1" si="71"/>
        <v>113.25</v>
      </c>
      <c r="J387" s="42">
        <f t="shared" ref="J387:J450" ca="1" si="78">AVERAGE(INDIRECT("Mess12!C"&amp;(ROW(F387)*4-9)),INDIRECT("Mess12!C"&amp;(ROW(F387)*4-8)),INDIRECT("Mess12!C"&amp;(ROW(F387)*4-7)),INDIRECT("Mess12!C"&amp;(ROW(F387)*4-6)))</f>
        <v>113.25</v>
      </c>
      <c r="K387" s="33">
        <f t="shared" ref="K387:K450" ca="1" si="79">INDIRECT("Methan12!E"&amp;(ROUND((ROW(A387)+1)/8+2,0)))</f>
        <v>1</v>
      </c>
      <c r="L387" s="16"/>
      <c r="M387" s="36">
        <f t="shared" ca="1" si="72"/>
        <v>24.52</v>
      </c>
      <c r="N387" s="39">
        <f t="shared" ca="1" si="73"/>
        <v>0</v>
      </c>
      <c r="O387" s="120">
        <f t="shared" ca="1" si="74"/>
        <v>1</v>
      </c>
      <c r="P387" s="39">
        <f t="shared" ca="1" si="75"/>
        <v>24.52</v>
      </c>
      <c r="Q387" s="39">
        <f t="shared" ref="Q387:Q450" ca="1" si="80">INDIRECT("Methan12!D"&amp;(ROUND((ROW(A387)+1)/8+2,0)))</f>
        <v>0</v>
      </c>
      <c r="R387" s="16"/>
      <c r="S387" s="33">
        <f t="shared" ca="1" si="76"/>
        <v>0.9</v>
      </c>
      <c r="T387" s="30">
        <f ca="1">COUNTIF(INDIRECT("Mess12!B"&amp;(ROW(A387)*4-9)):INDIRECT("Mess12!B"&amp;(ROW(A387)*4-6)),"&gt;=500")*15</f>
        <v>60</v>
      </c>
    </row>
    <row r="388" spans="1:20" ht="15.6" thickTop="1" thickBot="1" x14ac:dyDescent="0.35">
      <c r="A388" s="8">
        <f t="shared" si="77"/>
        <v>40894.083333332397</v>
      </c>
      <c r="B388" s="27">
        <f t="shared" ref="B388:B451" ca="1" si="81">C388-D388</f>
        <v>0.36497188602000008</v>
      </c>
      <c r="C388" s="27">
        <f t="shared" ref="C388:C451" ca="1" si="82">I388*M388/100*F388*G388</f>
        <v>0.40552431780000009</v>
      </c>
      <c r="D388" s="27">
        <f t="shared" ref="D388:D451" ca="1" si="83">C388*(1-S388)</f>
        <v>4.0552431780000002E-2</v>
      </c>
      <c r="E388" s="16"/>
      <c r="F388" s="46">
        <v>7.18E-4</v>
      </c>
      <c r="G388" s="46">
        <v>21</v>
      </c>
      <c r="H388" s="16"/>
      <c r="I388" s="30">
        <f t="shared" ref="I388:I451" ca="1" si="84">J388*K388</f>
        <v>112.25</v>
      </c>
      <c r="J388" s="42">
        <f t="shared" ca="1" si="78"/>
        <v>112.25</v>
      </c>
      <c r="K388" s="33">
        <f t="shared" ca="1" si="79"/>
        <v>1</v>
      </c>
      <c r="L388" s="16"/>
      <c r="M388" s="36">
        <f t="shared" ref="M388:M451" ca="1" si="85">IF(N388=0,P388,N388*O388)</f>
        <v>23.96</v>
      </c>
      <c r="N388" s="39">
        <f t="shared" ref="N388:N451" ca="1" si="86">INDIRECT("Methan12!B"&amp;(ROUND((ROW(A388)+1)/8+2,0)))/1.25</f>
        <v>0</v>
      </c>
      <c r="O388" s="120">
        <f t="shared" ref="O388:O451" ca="1" si="87">IF(Q388=0,1,P388/Q388)</f>
        <v>1</v>
      </c>
      <c r="P388" s="39">
        <f t="shared" ref="P388:P451" ca="1" si="88">AVERAGE(INDIRECT("Mess12!D"&amp;(ROW(F388)*4-9)),INDIRECT("Mess12!D"&amp;(ROW(F388)*4-8)),INDIRECT("Mess12!D"&amp;(ROW(F388)*4-7)),INDIRECT("Mess12!D"&amp;(ROW(F388)*4-6)))/1.25</f>
        <v>23.96</v>
      </c>
      <c r="Q388" s="39">
        <f t="shared" ca="1" si="80"/>
        <v>0</v>
      </c>
      <c r="R388" s="16"/>
      <c r="S388" s="33">
        <f t="shared" ref="S388:S451" ca="1" si="89">IF(T388&gt;=30,0.9,0)</f>
        <v>0.9</v>
      </c>
      <c r="T388" s="30">
        <f ca="1">COUNTIF(INDIRECT("Mess12!B"&amp;(ROW(A388)*4-9)):INDIRECT("Mess12!B"&amp;(ROW(A388)*4-6)),"&gt;=500")*15</f>
        <v>60</v>
      </c>
    </row>
    <row r="389" spans="1:20" ht="15.6" thickTop="1" thickBot="1" x14ac:dyDescent="0.35">
      <c r="A389" s="8">
        <f t="shared" ref="A389:A452" si="90">A388+1/24</f>
        <v>40894.124999999061</v>
      </c>
      <c r="B389" s="27">
        <f t="shared" ca="1" si="81"/>
        <v>0.36576438569999997</v>
      </c>
      <c r="C389" s="27">
        <f t="shared" ca="1" si="82"/>
        <v>0.40640487299999994</v>
      </c>
      <c r="D389" s="27">
        <f t="shared" ca="1" si="83"/>
        <v>4.0640487299999986E-2</v>
      </c>
      <c r="E389" s="16"/>
      <c r="F389" s="46">
        <v>7.18E-4</v>
      </c>
      <c r="G389" s="46">
        <v>21</v>
      </c>
      <c r="H389" s="16"/>
      <c r="I389" s="30">
        <f t="shared" ca="1" si="84"/>
        <v>113.25</v>
      </c>
      <c r="J389" s="42">
        <f t="shared" ca="1" si="78"/>
        <v>113.25</v>
      </c>
      <c r="K389" s="33">
        <f t="shared" ca="1" si="79"/>
        <v>1</v>
      </c>
      <c r="L389" s="16"/>
      <c r="M389" s="36">
        <f t="shared" ca="1" si="85"/>
        <v>23.8</v>
      </c>
      <c r="N389" s="39">
        <f t="shared" ca="1" si="86"/>
        <v>0</v>
      </c>
      <c r="O389" s="120">
        <f t="shared" ca="1" si="87"/>
        <v>1</v>
      </c>
      <c r="P389" s="39">
        <f t="shared" ca="1" si="88"/>
        <v>23.8</v>
      </c>
      <c r="Q389" s="39">
        <f t="shared" ca="1" si="80"/>
        <v>0</v>
      </c>
      <c r="R389" s="16"/>
      <c r="S389" s="33">
        <f t="shared" ca="1" si="89"/>
        <v>0.9</v>
      </c>
      <c r="T389" s="30">
        <f ca="1">COUNTIF(INDIRECT("Mess12!B"&amp;(ROW(A389)*4-9)):INDIRECT("Mess12!B"&amp;(ROW(A389)*4-6)),"&gt;=500")*15</f>
        <v>60</v>
      </c>
    </row>
    <row r="390" spans="1:20" ht="15.6" thickTop="1" thickBot="1" x14ac:dyDescent="0.35">
      <c r="A390" s="8">
        <f t="shared" si="90"/>
        <v>40894.166666665726</v>
      </c>
      <c r="B390" s="27">
        <f t="shared" ca="1" si="81"/>
        <v>0.357167664</v>
      </c>
      <c r="C390" s="27">
        <f t="shared" ca="1" si="82"/>
        <v>0.39685295999999998</v>
      </c>
      <c r="D390" s="27">
        <f t="shared" ca="1" si="83"/>
        <v>3.9685295999999988E-2</v>
      </c>
      <c r="E390" s="16"/>
      <c r="F390" s="46">
        <v>7.18E-4</v>
      </c>
      <c r="G390" s="46">
        <v>21</v>
      </c>
      <c r="H390" s="16"/>
      <c r="I390" s="30">
        <f t="shared" ca="1" si="84"/>
        <v>112</v>
      </c>
      <c r="J390" s="42">
        <f t="shared" ca="1" si="78"/>
        <v>112</v>
      </c>
      <c r="K390" s="33">
        <f t="shared" ca="1" si="79"/>
        <v>1</v>
      </c>
      <c r="L390" s="16"/>
      <c r="M390" s="36">
        <f t="shared" ca="1" si="85"/>
        <v>23.5</v>
      </c>
      <c r="N390" s="39">
        <f t="shared" ca="1" si="86"/>
        <v>0</v>
      </c>
      <c r="O390" s="120">
        <f t="shared" ca="1" si="87"/>
        <v>1</v>
      </c>
      <c r="P390" s="39">
        <f t="shared" ca="1" si="88"/>
        <v>23.5</v>
      </c>
      <c r="Q390" s="39">
        <f t="shared" ca="1" si="80"/>
        <v>0</v>
      </c>
      <c r="R390" s="16"/>
      <c r="S390" s="33">
        <f t="shared" ca="1" si="89"/>
        <v>0.9</v>
      </c>
      <c r="T390" s="30">
        <f ca="1">COUNTIF(INDIRECT("Mess12!B"&amp;(ROW(A390)*4-9)):INDIRECT("Mess12!B"&amp;(ROW(A390)*4-6)),"&gt;=500")*15</f>
        <v>60</v>
      </c>
    </row>
    <row r="391" spans="1:20" ht="15.6" thickTop="1" thickBot="1" x14ac:dyDescent="0.35">
      <c r="A391" s="8">
        <f t="shared" si="90"/>
        <v>40894.20833333239</v>
      </c>
      <c r="B391" s="27">
        <f t="shared" ca="1" si="81"/>
        <v>0.35758359062999995</v>
      </c>
      <c r="C391" s="27">
        <f t="shared" ca="1" si="82"/>
        <v>0.39731510069999992</v>
      </c>
      <c r="D391" s="27">
        <f t="shared" ca="1" si="83"/>
        <v>3.9731510069999983E-2</v>
      </c>
      <c r="E391" s="16"/>
      <c r="F391" s="46">
        <v>7.18E-4</v>
      </c>
      <c r="G391" s="46">
        <v>21</v>
      </c>
      <c r="H391" s="16"/>
      <c r="I391" s="30">
        <f t="shared" ca="1" si="84"/>
        <v>111.75</v>
      </c>
      <c r="J391" s="42">
        <f t="shared" ca="1" si="78"/>
        <v>111.75</v>
      </c>
      <c r="K391" s="33">
        <f t="shared" ca="1" si="79"/>
        <v>1</v>
      </c>
      <c r="L391" s="16"/>
      <c r="M391" s="36">
        <f t="shared" ca="1" si="85"/>
        <v>23.58</v>
      </c>
      <c r="N391" s="39">
        <f t="shared" ca="1" si="86"/>
        <v>0</v>
      </c>
      <c r="O391" s="120">
        <f t="shared" ca="1" si="87"/>
        <v>1</v>
      </c>
      <c r="P391" s="39">
        <f t="shared" ca="1" si="88"/>
        <v>23.58</v>
      </c>
      <c r="Q391" s="39">
        <f t="shared" ca="1" si="80"/>
        <v>0</v>
      </c>
      <c r="R391" s="16"/>
      <c r="S391" s="33">
        <f t="shared" ca="1" si="89"/>
        <v>0.9</v>
      </c>
      <c r="T391" s="30">
        <f ca="1">COUNTIF(INDIRECT("Mess12!B"&amp;(ROW(A391)*4-9)):INDIRECT("Mess12!B"&amp;(ROW(A391)*4-6)),"&gt;=500")*15</f>
        <v>60</v>
      </c>
    </row>
    <row r="392" spans="1:20" ht="15.6" thickTop="1" thickBot="1" x14ac:dyDescent="0.35">
      <c r="A392" s="8">
        <f t="shared" si="90"/>
        <v>40894.249999999054</v>
      </c>
      <c r="B392" s="27">
        <f t="shared" ca="1" si="81"/>
        <v>0.35107735823999997</v>
      </c>
      <c r="C392" s="27">
        <f t="shared" ca="1" si="82"/>
        <v>0.39008595359999998</v>
      </c>
      <c r="D392" s="27">
        <f t="shared" ca="1" si="83"/>
        <v>3.9008595359999988E-2</v>
      </c>
      <c r="E392" s="16"/>
      <c r="F392" s="46">
        <v>7.18E-4</v>
      </c>
      <c r="G392" s="46">
        <v>21</v>
      </c>
      <c r="H392" s="16"/>
      <c r="I392" s="30">
        <f t="shared" ca="1" si="84"/>
        <v>110.75</v>
      </c>
      <c r="J392" s="42">
        <f t="shared" ca="1" si="78"/>
        <v>110.75</v>
      </c>
      <c r="K392" s="33">
        <f t="shared" ca="1" si="79"/>
        <v>1</v>
      </c>
      <c r="L392" s="16"/>
      <c r="M392" s="36">
        <f t="shared" ca="1" si="85"/>
        <v>23.36</v>
      </c>
      <c r="N392" s="39">
        <f t="shared" ca="1" si="86"/>
        <v>0</v>
      </c>
      <c r="O392" s="120">
        <f t="shared" ca="1" si="87"/>
        <v>1</v>
      </c>
      <c r="P392" s="39">
        <f t="shared" ca="1" si="88"/>
        <v>23.36</v>
      </c>
      <c r="Q392" s="39">
        <f t="shared" ca="1" si="80"/>
        <v>0</v>
      </c>
      <c r="R392" s="16"/>
      <c r="S392" s="33">
        <f t="shared" ca="1" si="89"/>
        <v>0.9</v>
      </c>
      <c r="T392" s="30">
        <f ca="1">COUNTIF(INDIRECT("Mess12!B"&amp;(ROW(A392)*4-9)):INDIRECT("Mess12!B"&amp;(ROW(A392)*4-6)),"&gt;=500")*15</f>
        <v>60</v>
      </c>
    </row>
    <row r="393" spans="1:20" ht="15.6" thickTop="1" thickBot="1" x14ac:dyDescent="0.35">
      <c r="A393" s="8">
        <f t="shared" si="90"/>
        <v>40894.291666665718</v>
      </c>
      <c r="B393" s="27">
        <f t="shared" ca="1" si="81"/>
        <v>0.34654898249999999</v>
      </c>
      <c r="C393" s="27">
        <f t="shared" ca="1" si="82"/>
        <v>0.38505442499999998</v>
      </c>
      <c r="D393" s="27">
        <f t="shared" ca="1" si="83"/>
        <v>3.8505442499999987E-2</v>
      </c>
      <c r="E393" s="16"/>
      <c r="F393" s="46">
        <v>7.18E-4</v>
      </c>
      <c r="G393" s="46">
        <v>21</v>
      </c>
      <c r="H393" s="16"/>
      <c r="I393" s="30">
        <f t="shared" ca="1" si="84"/>
        <v>112.5</v>
      </c>
      <c r="J393" s="42">
        <f t="shared" ca="1" si="78"/>
        <v>112.5</v>
      </c>
      <c r="K393" s="33">
        <f t="shared" ca="1" si="79"/>
        <v>1</v>
      </c>
      <c r="L393" s="16"/>
      <c r="M393" s="36">
        <f t="shared" ca="1" si="85"/>
        <v>22.7</v>
      </c>
      <c r="N393" s="39">
        <f t="shared" ca="1" si="86"/>
        <v>0</v>
      </c>
      <c r="O393" s="120">
        <f t="shared" ca="1" si="87"/>
        <v>1</v>
      </c>
      <c r="P393" s="39">
        <f t="shared" ca="1" si="88"/>
        <v>22.7</v>
      </c>
      <c r="Q393" s="39">
        <f t="shared" ca="1" si="80"/>
        <v>0</v>
      </c>
      <c r="R393" s="16"/>
      <c r="S393" s="33">
        <f t="shared" ca="1" si="89"/>
        <v>0.9</v>
      </c>
      <c r="T393" s="30">
        <f ca="1">COUNTIF(INDIRECT("Mess12!B"&amp;(ROW(A393)*4-9)):INDIRECT("Mess12!B"&amp;(ROW(A393)*4-6)),"&gt;=500")*15</f>
        <v>60</v>
      </c>
    </row>
    <row r="394" spans="1:20" ht="15.6" thickTop="1" thickBot="1" x14ac:dyDescent="0.35">
      <c r="A394" s="8">
        <f t="shared" si="90"/>
        <v>40894.333333332383</v>
      </c>
      <c r="B394" s="27">
        <f t="shared" ca="1" si="81"/>
        <v>0.32870009844000003</v>
      </c>
      <c r="C394" s="27">
        <f t="shared" ca="1" si="82"/>
        <v>0.36522233160000006</v>
      </c>
      <c r="D394" s="27">
        <f t="shared" ca="1" si="83"/>
        <v>3.6522233160000001E-2</v>
      </c>
      <c r="E394" s="16"/>
      <c r="F394" s="46">
        <v>7.18E-4</v>
      </c>
      <c r="G394" s="46">
        <v>21</v>
      </c>
      <c r="H394" s="16"/>
      <c r="I394" s="30">
        <f t="shared" ca="1" si="84"/>
        <v>107.75</v>
      </c>
      <c r="J394" s="42">
        <f t="shared" ca="1" si="78"/>
        <v>107.75</v>
      </c>
      <c r="K394" s="33">
        <f t="shared" ca="1" si="79"/>
        <v>1</v>
      </c>
      <c r="L394" s="16"/>
      <c r="M394" s="36">
        <f t="shared" ca="1" si="85"/>
        <v>22.48</v>
      </c>
      <c r="N394" s="39">
        <f t="shared" ca="1" si="86"/>
        <v>0</v>
      </c>
      <c r="O394" s="120">
        <f t="shared" ca="1" si="87"/>
        <v>1</v>
      </c>
      <c r="P394" s="39">
        <f t="shared" ca="1" si="88"/>
        <v>22.48</v>
      </c>
      <c r="Q394" s="39">
        <f t="shared" ca="1" si="80"/>
        <v>0</v>
      </c>
      <c r="R394" s="16"/>
      <c r="S394" s="33">
        <f t="shared" ca="1" si="89"/>
        <v>0.9</v>
      </c>
      <c r="T394" s="30">
        <f ca="1">COUNTIF(INDIRECT("Mess12!B"&amp;(ROW(A394)*4-9)):INDIRECT("Mess12!B"&amp;(ROW(A394)*4-6)),"&gt;=500")*15</f>
        <v>60</v>
      </c>
    </row>
    <row r="395" spans="1:20" ht="15.6" thickTop="1" thickBot="1" x14ac:dyDescent="0.35">
      <c r="A395" s="8">
        <f t="shared" si="90"/>
        <v>40894.374999999047</v>
      </c>
      <c r="B395" s="27">
        <f t="shared" ca="1" si="81"/>
        <v>0.31666808061000001</v>
      </c>
      <c r="C395" s="27">
        <f t="shared" ca="1" si="82"/>
        <v>0.35185342289999999</v>
      </c>
      <c r="D395" s="27">
        <f t="shared" ca="1" si="83"/>
        <v>3.5185342289999991E-2</v>
      </c>
      <c r="E395" s="16"/>
      <c r="F395" s="46">
        <v>7.18E-4</v>
      </c>
      <c r="G395" s="46">
        <v>21</v>
      </c>
      <c r="H395" s="16"/>
      <c r="I395" s="30">
        <f t="shared" ca="1" si="84"/>
        <v>106.75</v>
      </c>
      <c r="J395" s="42">
        <f t="shared" ca="1" si="78"/>
        <v>106.75</v>
      </c>
      <c r="K395" s="33">
        <f t="shared" ca="1" si="79"/>
        <v>1</v>
      </c>
      <c r="L395" s="16"/>
      <c r="M395" s="36">
        <f t="shared" ca="1" si="85"/>
        <v>21.86</v>
      </c>
      <c r="N395" s="39">
        <f t="shared" ca="1" si="86"/>
        <v>0</v>
      </c>
      <c r="O395" s="120">
        <f t="shared" ca="1" si="87"/>
        <v>1</v>
      </c>
      <c r="P395" s="39">
        <f t="shared" ca="1" si="88"/>
        <v>21.86</v>
      </c>
      <c r="Q395" s="39">
        <f t="shared" ca="1" si="80"/>
        <v>0</v>
      </c>
      <c r="R395" s="16"/>
      <c r="S395" s="33">
        <f t="shared" ca="1" si="89"/>
        <v>0.9</v>
      </c>
      <c r="T395" s="30">
        <f ca="1">COUNTIF(INDIRECT("Mess12!B"&amp;(ROW(A395)*4-9)):INDIRECT("Mess12!B"&amp;(ROW(A395)*4-6)),"&gt;=500")*15</f>
        <v>60</v>
      </c>
    </row>
    <row r="396" spans="1:20" ht="15.6" thickTop="1" thickBot="1" x14ac:dyDescent="0.35">
      <c r="A396" s="8">
        <f t="shared" si="90"/>
        <v>40894.416666665711</v>
      </c>
      <c r="B396" s="27">
        <f t="shared" ca="1" si="81"/>
        <v>0.31963452633000006</v>
      </c>
      <c r="C396" s="27">
        <f t="shared" ca="1" si="82"/>
        <v>0.35514947370000005</v>
      </c>
      <c r="D396" s="27">
        <f t="shared" ca="1" si="83"/>
        <v>3.5514947369999994E-2</v>
      </c>
      <c r="E396" s="16"/>
      <c r="F396" s="46">
        <v>7.18E-4</v>
      </c>
      <c r="G396" s="46">
        <v>21</v>
      </c>
      <c r="H396" s="16"/>
      <c r="I396" s="30">
        <f t="shared" ca="1" si="84"/>
        <v>107.75</v>
      </c>
      <c r="J396" s="42">
        <f t="shared" ca="1" si="78"/>
        <v>107.75</v>
      </c>
      <c r="K396" s="33">
        <f t="shared" ca="1" si="79"/>
        <v>1</v>
      </c>
      <c r="L396" s="16"/>
      <c r="M396" s="36">
        <f t="shared" ca="1" si="85"/>
        <v>21.860000000000003</v>
      </c>
      <c r="N396" s="39">
        <f t="shared" ca="1" si="86"/>
        <v>0</v>
      </c>
      <c r="O396" s="120">
        <f t="shared" ca="1" si="87"/>
        <v>1</v>
      </c>
      <c r="P396" s="39">
        <f t="shared" ca="1" si="88"/>
        <v>21.860000000000003</v>
      </c>
      <c r="Q396" s="39">
        <f t="shared" ca="1" si="80"/>
        <v>0</v>
      </c>
      <c r="R396" s="16"/>
      <c r="S396" s="33">
        <f t="shared" ca="1" si="89"/>
        <v>0.9</v>
      </c>
      <c r="T396" s="30">
        <f ca="1">COUNTIF(INDIRECT("Mess12!B"&amp;(ROW(A396)*4-9)):INDIRECT("Mess12!B"&amp;(ROW(A396)*4-6)),"&gt;=500")*15</f>
        <v>60</v>
      </c>
    </row>
    <row r="397" spans="1:20" ht="15.6" thickTop="1" thickBot="1" x14ac:dyDescent="0.35">
      <c r="A397" s="8">
        <f t="shared" si="90"/>
        <v>40894.458333332375</v>
      </c>
      <c r="B397" s="27">
        <f t="shared" ca="1" si="81"/>
        <v>0.31232968766999991</v>
      </c>
      <c r="C397" s="27">
        <f t="shared" ca="1" si="82"/>
        <v>0.3470329862999999</v>
      </c>
      <c r="D397" s="27">
        <f t="shared" ca="1" si="83"/>
        <v>3.4703298629999983E-2</v>
      </c>
      <c r="E397" s="16"/>
      <c r="F397" s="46">
        <v>7.18E-4</v>
      </c>
      <c r="G397" s="46">
        <v>21</v>
      </c>
      <c r="H397" s="16"/>
      <c r="I397" s="30">
        <f t="shared" ca="1" si="84"/>
        <v>107.25</v>
      </c>
      <c r="J397" s="42">
        <f t="shared" ca="1" si="78"/>
        <v>107.25</v>
      </c>
      <c r="K397" s="33">
        <f t="shared" ca="1" si="79"/>
        <v>1</v>
      </c>
      <c r="L397" s="16"/>
      <c r="M397" s="36">
        <f t="shared" ca="1" si="85"/>
        <v>21.459999999999997</v>
      </c>
      <c r="N397" s="39">
        <f t="shared" ca="1" si="86"/>
        <v>0</v>
      </c>
      <c r="O397" s="120">
        <f t="shared" ca="1" si="87"/>
        <v>1</v>
      </c>
      <c r="P397" s="39">
        <f t="shared" ca="1" si="88"/>
        <v>21.459999999999997</v>
      </c>
      <c r="Q397" s="39">
        <f t="shared" ca="1" si="80"/>
        <v>0</v>
      </c>
      <c r="R397" s="16"/>
      <c r="S397" s="33">
        <f t="shared" ca="1" si="89"/>
        <v>0.9</v>
      </c>
      <c r="T397" s="30">
        <f ca="1">COUNTIF(INDIRECT("Mess12!B"&amp;(ROW(A397)*4-9)):INDIRECT("Mess12!B"&amp;(ROW(A397)*4-6)),"&gt;=500")*15</f>
        <v>60</v>
      </c>
    </row>
    <row r="398" spans="1:20" ht="15.6" thickTop="1" thickBot="1" x14ac:dyDescent="0.35">
      <c r="A398" s="8">
        <f t="shared" si="90"/>
        <v>40894.49999999904</v>
      </c>
      <c r="B398" s="27">
        <f t="shared" ca="1" si="81"/>
        <v>0.31130717309999995</v>
      </c>
      <c r="C398" s="27">
        <f t="shared" ca="1" si="82"/>
        <v>0.34589685899999995</v>
      </c>
      <c r="D398" s="27">
        <f t="shared" ca="1" si="83"/>
        <v>3.4589685899999986E-2</v>
      </c>
      <c r="E398" s="16"/>
      <c r="F398" s="46">
        <v>7.18E-4</v>
      </c>
      <c r="G398" s="46">
        <v>21</v>
      </c>
      <c r="H398" s="16"/>
      <c r="I398" s="30">
        <f t="shared" ca="1" si="84"/>
        <v>107.5</v>
      </c>
      <c r="J398" s="42">
        <f t="shared" ca="1" si="78"/>
        <v>107.5</v>
      </c>
      <c r="K398" s="33">
        <f t="shared" ca="1" si="79"/>
        <v>1</v>
      </c>
      <c r="L398" s="16"/>
      <c r="M398" s="36">
        <f t="shared" ca="1" si="85"/>
        <v>21.339999999999996</v>
      </c>
      <c r="N398" s="39">
        <f t="shared" ca="1" si="86"/>
        <v>0</v>
      </c>
      <c r="O398" s="120">
        <f t="shared" ca="1" si="87"/>
        <v>1</v>
      </c>
      <c r="P398" s="39">
        <f t="shared" ca="1" si="88"/>
        <v>21.339999999999996</v>
      </c>
      <c r="Q398" s="39">
        <f t="shared" ca="1" si="80"/>
        <v>0</v>
      </c>
      <c r="R398" s="16"/>
      <c r="S398" s="33">
        <f t="shared" ca="1" si="89"/>
        <v>0.9</v>
      </c>
      <c r="T398" s="30">
        <f ca="1">COUNTIF(INDIRECT("Mess12!B"&amp;(ROW(A398)*4-9)):INDIRECT("Mess12!B"&amp;(ROW(A398)*4-6)),"&gt;=500")*15</f>
        <v>60</v>
      </c>
    </row>
    <row r="399" spans="1:20" ht="15.6" thickTop="1" thickBot="1" x14ac:dyDescent="0.35">
      <c r="A399" s="8">
        <f t="shared" si="90"/>
        <v>40894.541666665704</v>
      </c>
      <c r="B399" s="27">
        <f t="shared" ca="1" si="81"/>
        <v>0.30970996056000005</v>
      </c>
      <c r="C399" s="27">
        <f t="shared" ca="1" si="82"/>
        <v>0.34412217840000003</v>
      </c>
      <c r="D399" s="27">
        <f t="shared" ca="1" si="83"/>
        <v>3.4412217839999995E-2</v>
      </c>
      <c r="E399" s="16"/>
      <c r="F399" s="46">
        <v>7.18E-4</v>
      </c>
      <c r="G399" s="46">
        <v>21</v>
      </c>
      <c r="H399" s="16"/>
      <c r="I399" s="30">
        <f t="shared" ca="1" si="84"/>
        <v>107.25</v>
      </c>
      <c r="J399" s="42">
        <f t="shared" ca="1" si="78"/>
        <v>107.25</v>
      </c>
      <c r="K399" s="33">
        <f t="shared" ca="1" si="79"/>
        <v>1</v>
      </c>
      <c r="L399" s="16"/>
      <c r="M399" s="36">
        <f t="shared" ca="1" si="85"/>
        <v>21.28</v>
      </c>
      <c r="N399" s="39">
        <f t="shared" ca="1" si="86"/>
        <v>0</v>
      </c>
      <c r="O399" s="120">
        <f t="shared" ca="1" si="87"/>
        <v>1</v>
      </c>
      <c r="P399" s="39">
        <f t="shared" ca="1" si="88"/>
        <v>21.28</v>
      </c>
      <c r="Q399" s="39">
        <f t="shared" ca="1" si="80"/>
        <v>0</v>
      </c>
      <c r="R399" s="16"/>
      <c r="S399" s="33">
        <f t="shared" ca="1" si="89"/>
        <v>0.9</v>
      </c>
      <c r="T399" s="30">
        <f ca="1">COUNTIF(INDIRECT("Mess12!B"&amp;(ROW(A399)*4-9)):INDIRECT("Mess12!B"&amp;(ROW(A399)*4-6)),"&gt;=500")*15</f>
        <v>60</v>
      </c>
    </row>
    <row r="400" spans="1:20" ht="15.6" thickTop="1" thickBot="1" x14ac:dyDescent="0.35">
      <c r="A400" s="8">
        <f t="shared" si="90"/>
        <v>40894.583333332368</v>
      </c>
      <c r="B400" s="27">
        <f t="shared" ca="1" si="81"/>
        <v>0.30505266792000002</v>
      </c>
      <c r="C400" s="27">
        <f t="shared" ca="1" si="82"/>
        <v>0.33894740880000002</v>
      </c>
      <c r="D400" s="27">
        <f t="shared" ca="1" si="83"/>
        <v>3.3894740879999996E-2</v>
      </c>
      <c r="E400" s="16"/>
      <c r="F400" s="46">
        <v>7.18E-4</v>
      </c>
      <c r="G400" s="46">
        <v>21</v>
      </c>
      <c r="H400" s="16"/>
      <c r="I400" s="30">
        <f t="shared" ca="1" si="84"/>
        <v>107.25</v>
      </c>
      <c r="J400" s="42">
        <f t="shared" ca="1" si="78"/>
        <v>107.25</v>
      </c>
      <c r="K400" s="33">
        <f t="shared" ca="1" si="79"/>
        <v>1</v>
      </c>
      <c r="L400" s="16"/>
      <c r="M400" s="36">
        <f t="shared" ca="1" si="85"/>
        <v>20.96</v>
      </c>
      <c r="N400" s="39">
        <f t="shared" ca="1" si="86"/>
        <v>0</v>
      </c>
      <c r="O400" s="120">
        <f t="shared" ca="1" si="87"/>
        <v>1</v>
      </c>
      <c r="P400" s="39">
        <f t="shared" ca="1" si="88"/>
        <v>20.96</v>
      </c>
      <c r="Q400" s="39">
        <f t="shared" ca="1" si="80"/>
        <v>0</v>
      </c>
      <c r="R400" s="16"/>
      <c r="S400" s="33">
        <f t="shared" ca="1" si="89"/>
        <v>0.9</v>
      </c>
      <c r="T400" s="30">
        <f ca="1">COUNTIF(INDIRECT("Mess12!B"&amp;(ROW(A400)*4-9)):INDIRECT("Mess12!B"&amp;(ROW(A400)*4-6)),"&gt;=500")*15</f>
        <v>60</v>
      </c>
    </row>
    <row r="401" spans="1:20" ht="15.6" thickTop="1" thickBot="1" x14ac:dyDescent="0.35">
      <c r="A401" s="8">
        <f t="shared" si="90"/>
        <v>40894.624999999032</v>
      </c>
      <c r="B401" s="27">
        <f t="shared" ca="1" si="81"/>
        <v>0.2986529616000001</v>
      </c>
      <c r="C401" s="27">
        <f t="shared" ca="1" si="82"/>
        <v>0.33183662400000008</v>
      </c>
      <c r="D401" s="27">
        <f t="shared" ca="1" si="83"/>
        <v>3.3183662400000001E-2</v>
      </c>
      <c r="E401" s="16"/>
      <c r="F401" s="46">
        <v>7.18E-4</v>
      </c>
      <c r="G401" s="46">
        <v>21</v>
      </c>
      <c r="H401" s="16"/>
      <c r="I401" s="30">
        <f t="shared" ca="1" si="84"/>
        <v>105</v>
      </c>
      <c r="J401" s="42">
        <f t="shared" ca="1" si="78"/>
        <v>105</v>
      </c>
      <c r="K401" s="33">
        <f t="shared" ca="1" si="79"/>
        <v>1</v>
      </c>
      <c r="L401" s="16"/>
      <c r="M401" s="36">
        <f t="shared" ca="1" si="85"/>
        <v>20.96</v>
      </c>
      <c r="N401" s="39">
        <f t="shared" ca="1" si="86"/>
        <v>0</v>
      </c>
      <c r="O401" s="120">
        <f t="shared" ca="1" si="87"/>
        <v>1</v>
      </c>
      <c r="P401" s="39">
        <f t="shared" ca="1" si="88"/>
        <v>20.96</v>
      </c>
      <c r="Q401" s="39">
        <f t="shared" ca="1" si="80"/>
        <v>0</v>
      </c>
      <c r="R401" s="16"/>
      <c r="S401" s="33">
        <f t="shared" ca="1" si="89"/>
        <v>0.9</v>
      </c>
      <c r="T401" s="30">
        <f ca="1">COUNTIF(INDIRECT("Mess12!B"&amp;(ROW(A401)*4-9)):INDIRECT("Mess12!B"&amp;(ROW(A401)*4-6)),"&gt;=500")*15</f>
        <v>60</v>
      </c>
    </row>
    <row r="402" spans="1:20" ht="15.6" thickTop="1" thickBot="1" x14ac:dyDescent="0.35">
      <c r="A402" s="8">
        <f t="shared" si="90"/>
        <v>40894.666666665697</v>
      </c>
      <c r="B402" s="27">
        <f t="shared" ca="1" si="81"/>
        <v>0.30584041802999995</v>
      </c>
      <c r="C402" s="27">
        <f t="shared" ca="1" si="82"/>
        <v>0.33982268669999993</v>
      </c>
      <c r="D402" s="27">
        <f t="shared" ca="1" si="83"/>
        <v>3.3982268669999989E-2</v>
      </c>
      <c r="E402" s="16"/>
      <c r="F402" s="46">
        <v>7.18E-4</v>
      </c>
      <c r="G402" s="46">
        <v>21</v>
      </c>
      <c r="H402" s="16"/>
      <c r="I402" s="30">
        <f t="shared" ca="1" si="84"/>
        <v>108.25</v>
      </c>
      <c r="J402" s="42">
        <f t="shared" ca="1" si="78"/>
        <v>108.25</v>
      </c>
      <c r="K402" s="33">
        <f t="shared" ca="1" si="79"/>
        <v>1</v>
      </c>
      <c r="L402" s="16"/>
      <c r="M402" s="36">
        <f t="shared" ca="1" si="85"/>
        <v>20.82</v>
      </c>
      <c r="N402" s="39">
        <f t="shared" ca="1" si="86"/>
        <v>0</v>
      </c>
      <c r="O402" s="120">
        <f t="shared" ca="1" si="87"/>
        <v>1</v>
      </c>
      <c r="P402" s="39">
        <f t="shared" ca="1" si="88"/>
        <v>20.82</v>
      </c>
      <c r="Q402" s="39">
        <f t="shared" ca="1" si="80"/>
        <v>0</v>
      </c>
      <c r="R402" s="16"/>
      <c r="S402" s="33">
        <f t="shared" ca="1" si="89"/>
        <v>0.9</v>
      </c>
      <c r="T402" s="30">
        <f ca="1">COUNTIF(INDIRECT("Mess12!B"&amp;(ROW(A402)*4-9)):INDIRECT("Mess12!B"&amp;(ROW(A402)*4-6)),"&gt;=500")*15</f>
        <v>60</v>
      </c>
    </row>
    <row r="403" spans="1:20" ht="15.6" thickTop="1" thickBot="1" x14ac:dyDescent="0.35">
      <c r="A403" s="8">
        <f t="shared" si="90"/>
        <v>40894.708333332361</v>
      </c>
      <c r="B403" s="27">
        <f t="shared" ca="1" si="81"/>
        <v>0.29918491344000003</v>
      </c>
      <c r="C403" s="27">
        <f t="shared" ca="1" si="82"/>
        <v>0.33242768160000002</v>
      </c>
      <c r="D403" s="27">
        <f t="shared" ca="1" si="83"/>
        <v>3.3242768159999998E-2</v>
      </c>
      <c r="E403" s="16"/>
      <c r="F403" s="46">
        <v>7.18E-4</v>
      </c>
      <c r="G403" s="46">
        <v>21</v>
      </c>
      <c r="H403" s="16"/>
      <c r="I403" s="30">
        <f t="shared" ca="1" si="84"/>
        <v>108.5</v>
      </c>
      <c r="J403" s="42">
        <f t="shared" ca="1" si="78"/>
        <v>108.5</v>
      </c>
      <c r="K403" s="33">
        <f t="shared" ca="1" si="79"/>
        <v>1</v>
      </c>
      <c r="L403" s="16"/>
      <c r="M403" s="36">
        <f t="shared" ca="1" si="85"/>
        <v>20.32</v>
      </c>
      <c r="N403" s="39">
        <f t="shared" ca="1" si="86"/>
        <v>0</v>
      </c>
      <c r="O403" s="120">
        <f t="shared" ca="1" si="87"/>
        <v>1</v>
      </c>
      <c r="P403" s="39">
        <f t="shared" ca="1" si="88"/>
        <v>20.32</v>
      </c>
      <c r="Q403" s="39">
        <f t="shared" ca="1" si="80"/>
        <v>0</v>
      </c>
      <c r="R403" s="16"/>
      <c r="S403" s="33">
        <f t="shared" ca="1" si="89"/>
        <v>0.9</v>
      </c>
      <c r="T403" s="30">
        <f ca="1">COUNTIF(INDIRECT("Mess12!B"&amp;(ROW(A403)*4-9)):INDIRECT("Mess12!B"&amp;(ROW(A403)*4-6)),"&gt;=500")*15</f>
        <v>60</v>
      </c>
    </row>
    <row r="404" spans="1:20" ht="15.6" thickTop="1" thickBot="1" x14ac:dyDescent="0.35">
      <c r="A404" s="8">
        <f t="shared" si="90"/>
        <v>40894.749999999025</v>
      </c>
      <c r="B404" s="27">
        <f t="shared" ca="1" si="81"/>
        <v>0.29467621448999992</v>
      </c>
      <c r="C404" s="27">
        <f t="shared" ca="1" si="82"/>
        <v>0.32741801609999993</v>
      </c>
      <c r="D404" s="27">
        <f t="shared" ca="1" si="83"/>
        <v>3.2741801609999989E-2</v>
      </c>
      <c r="E404" s="16"/>
      <c r="F404" s="46">
        <v>7.18E-4</v>
      </c>
      <c r="G404" s="46">
        <v>21</v>
      </c>
      <c r="H404" s="16"/>
      <c r="I404" s="30">
        <f t="shared" ca="1" si="84"/>
        <v>108.25</v>
      </c>
      <c r="J404" s="42">
        <f t="shared" ca="1" si="78"/>
        <v>108.25</v>
      </c>
      <c r="K404" s="33">
        <f t="shared" ca="1" si="79"/>
        <v>1</v>
      </c>
      <c r="L404" s="16"/>
      <c r="M404" s="36">
        <f t="shared" ca="1" si="85"/>
        <v>20.059999999999999</v>
      </c>
      <c r="N404" s="39">
        <f t="shared" ca="1" si="86"/>
        <v>0</v>
      </c>
      <c r="O404" s="120">
        <f t="shared" ca="1" si="87"/>
        <v>1</v>
      </c>
      <c r="P404" s="39">
        <f t="shared" ca="1" si="88"/>
        <v>20.059999999999999</v>
      </c>
      <c r="Q404" s="39">
        <f t="shared" ca="1" si="80"/>
        <v>0</v>
      </c>
      <c r="R404" s="16"/>
      <c r="S404" s="33">
        <f t="shared" ca="1" si="89"/>
        <v>0.9</v>
      </c>
      <c r="T404" s="30">
        <f ca="1">COUNTIF(INDIRECT("Mess12!B"&amp;(ROW(A404)*4-9)):INDIRECT("Mess12!B"&amp;(ROW(A404)*4-6)),"&gt;=500")*15</f>
        <v>60</v>
      </c>
    </row>
    <row r="405" spans="1:20" ht="15.6" thickTop="1" thickBot="1" x14ac:dyDescent="0.35">
      <c r="A405" s="8">
        <f t="shared" si="90"/>
        <v>40894.791666665689</v>
      </c>
      <c r="B405" s="27">
        <f t="shared" ca="1" si="81"/>
        <v>0.29659300523999999</v>
      </c>
      <c r="C405" s="27">
        <f t="shared" ca="1" si="82"/>
        <v>0.32954778359999998</v>
      </c>
      <c r="D405" s="27">
        <f t="shared" ca="1" si="83"/>
        <v>3.2954778359999992E-2</v>
      </c>
      <c r="E405" s="16"/>
      <c r="F405" s="46">
        <v>7.18E-4</v>
      </c>
      <c r="G405" s="46">
        <v>21</v>
      </c>
      <c r="H405" s="16"/>
      <c r="I405" s="30">
        <f t="shared" ca="1" si="84"/>
        <v>109.5</v>
      </c>
      <c r="J405" s="42">
        <f t="shared" ca="1" si="78"/>
        <v>109.5</v>
      </c>
      <c r="K405" s="33">
        <f t="shared" ca="1" si="79"/>
        <v>1</v>
      </c>
      <c r="L405" s="16"/>
      <c r="M405" s="36">
        <f t="shared" ca="1" si="85"/>
        <v>19.96</v>
      </c>
      <c r="N405" s="39">
        <f t="shared" ca="1" si="86"/>
        <v>0</v>
      </c>
      <c r="O405" s="120">
        <f t="shared" ca="1" si="87"/>
        <v>1</v>
      </c>
      <c r="P405" s="39">
        <f t="shared" ca="1" si="88"/>
        <v>19.96</v>
      </c>
      <c r="Q405" s="39">
        <f t="shared" ca="1" si="80"/>
        <v>0</v>
      </c>
      <c r="R405" s="16"/>
      <c r="S405" s="33">
        <f t="shared" ca="1" si="89"/>
        <v>0.9</v>
      </c>
      <c r="T405" s="30">
        <f ca="1">COUNTIF(INDIRECT("Mess12!B"&amp;(ROW(A405)*4-9)):INDIRECT("Mess12!B"&amp;(ROW(A405)*4-6)),"&gt;=500")*15</f>
        <v>60</v>
      </c>
    </row>
    <row r="406" spans="1:20" ht="15.6" thickTop="1" thickBot="1" x14ac:dyDescent="0.35">
      <c r="A406" s="8">
        <f t="shared" si="90"/>
        <v>40894.833333332354</v>
      </c>
      <c r="B406" s="27">
        <f t="shared" ca="1" si="81"/>
        <v>0.29917744983</v>
      </c>
      <c r="C406" s="27">
        <f t="shared" ca="1" si="82"/>
        <v>0.33241938869999998</v>
      </c>
      <c r="D406" s="27">
        <f t="shared" ca="1" si="83"/>
        <v>3.3241938869999994E-2</v>
      </c>
      <c r="E406" s="16"/>
      <c r="F406" s="46">
        <v>7.18E-4</v>
      </c>
      <c r="G406" s="46">
        <v>21</v>
      </c>
      <c r="H406" s="16"/>
      <c r="I406" s="30">
        <f t="shared" ca="1" si="84"/>
        <v>109.25</v>
      </c>
      <c r="J406" s="42">
        <f t="shared" ca="1" si="78"/>
        <v>109.25</v>
      </c>
      <c r="K406" s="33">
        <f t="shared" ca="1" si="79"/>
        <v>1</v>
      </c>
      <c r="L406" s="16"/>
      <c r="M406" s="36">
        <f t="shared" ca="1" si="85"/>
        <v>20.18</v>
      </c>
      <c r="N406" s="39">
        <f t="shared" ca="1" si="86"/>
        <v>0</v>
      </c>
      <c r="O406" s="120">
        <f t="shared" ca="1" si="87"/>
        <v>1</v>
      </c>
      <c r="P406" s="39">
        <f t="shared" ca="1" si="88"/>
        <v>20.18</v>
      </c>
      <c r="Q406" s="39">
        <f t="shared" ca="1" si="80"/>
        <v>0</v>
      </c>
      <c r="R406" s="16"/>
      <c r="S406" s="33">
        <f t="shared" ca="1" si="89"/>
        <v>0.9</v>
      </c>
      <c r="T406" s="30">
        <f ca="1">COUNTIF(INDIRECT("Mess12!B"&amp;(ROW(A406)*4-9)):INDIRECT("Mess12!B"&amp;(ROW(A406)*4-6)),"&gt;=500")*15</f>
        <v>60</v>
      </c>
    </row>
    <row r="407" spans="1:20" ht="15.6" thickTop="1" thickBot="1" x14ac:dyDescent="0.35">
      <c r="A407" s="8">
        <f t="shared" si="90"/>
        <v>40894.874999999018</v>
      </c>
      <c r="B407" s="27">
        <f t="shared" ca="1" si="81"/>
        <v>0.30350023704000006</v>
      </c>
      <c r="C407" s="27">
        <f t="shared" ca="1" si="82"/>
        <v>0.33722248560000007</v>
      </c>
      <c r="D407" s="27">
        <f t="shared" ca="1" si="83"/>
        <v>3.3722248560000001E-2</v>
      </c>
      <c r="E407" s="16"/>
      <c r="F407" s="46">
        <v>7.18E-4</v>
      </c>
      <c r="G407" s="46">
        <v>21</v>
      </c>
      <c r="H407" s="16"/>
      <c r="I407" s="30">
        <f t="shared" ca="1" si="84"/>
        <v>110.5</v>
      </c>
      <c r="J407" s="42">
        <f t="shared" ca="1" si="78"/>
        <v>110.5</v>
      </c>
      <c r="K407" s="33">
        <f t="shared" ca="1" si="79"/>
        <v>1</v>
      </c>
      <c r="L407" s="16"/>
      <c r="M407" s="36">
        <f t="shared" ca="1" si="85"/>
        <v>20.240000000000002</v>
      </c>
      <c r="N407" s="39">
        <f t="shared" ca="1" si="86"/>
        <v>0</v>
      </c>
      <c r="O407" s="120">
        <f t="shared" ca="1" si="87"/>
        <v>1</v>
      </c>
      <c r="P407" s="39">
        <f t="shared" ca="1" si="88"/>
        <v>20.240000000000002</v>
      </c>
      <c r="Q407" s="39">
        <f t="shared" ca="1" si="80"/>
        <v>0</v>
      </c>
      <c r="R407" s="16"/>
      <c r="S407" s="33">
        <f t="shared" ca="1" si="89"/>
        <v>0.9</v>
      </c>
      <c r="T407" s="30">
        <f ca="1">COUNTIF(INDIRECT("Mess12!B"&amp;(ROW(A407)*4-9)):INDIRECT("Mess12!B"&amp;(ROW(A407)*4-6)),"&gt;=500")*15</f>
        <v>60</v>
      </c>
    </row>
    <row r="408" spans="1:20" ht="15.6" thickTop="1" thickBot="1" x14ac:dyDescent="0.35">
      <c r="A408" s="8">
        <f t="shared" si="90"/>
        <v>40894.916666665682</v>
      </c>
      <c r="B408" s="27">
        <f t="shared" ca="1" si="81"/>
        <v>0.30041980164000004</v>
      </c>
      <c r="C408" s="27">
        <f t="shared" ca="1" si="82"/>
        <v>0.33379977960000007</v>
      </c>
      <c r="D408" s="27">
        <f t="shared" ca="1" si="83"/>
        <v>3.3379977960000001E-2</v>
      </c>
      <c r="E408" s="16"/>
      <c r="F408" s="46">
        <v>7.18E-4</v>
      </c>
      <c r="G408" s="46">
        <v>21</v>
      </c>
      <c r="H408" s="16"/>
      <c r="I408" s="30">
        <f t="shared" ca="1" si="84"/>
        <v>110.25</v>
      </c>
      <c r="J408" s="42">
        <f t="shared" ca="1" si="78"/>
        <v>110.25</v>
      </c>
      <c r="K408" s="33">
        <f t="shared" ca="1" si="79"/>
        <v>1</v>
      </c>
      <c r="L408" s="16"/>
      <c r="M408" s="36">
        <f t="shared" ca="1" si="85"/>
        <v>20.080000000000002</v>
      </c>
      <c r="N408" s="39">
        <f t="shared" ca="1" si="86"/>
        <v>0</v>
      </c>
      <c r="O408" s="120">
        <f t="shared" ca="1" si="87"/>
        <v>1</v>
      </c>
      <c r="P408" s="39">
        <f t="shared" ca="1" si="88"/>
        <v>20.080000000000002</v>
      </c>
      <c r="Q408" s="39">
        <f t="shared" ca="1" si="80"/>
        <v>0</v>
      </c>
      <c r="R408" s="16"/>
      <c r="S408" s="33">
        <f t="shared" ca="1" si="89"/>
        <v>0.9</v>
      </c>
      <c r="T408" s="30">
        <f ca="1">COUNTIF(INDIRECT("Mess12!B"&amp;(ROW(A408)*4-9)):INDIRECT("Mess12!B"&amp;(ROW(A408)*4-6)),"&gt;=500")*15</f>
        <v>60</v>
      </c>
    </row>
    <row r="409" spans="1:20" ht="15.6" thickTop="1" thickBot="1" x14ac:dyDescent="0.35">
      <c r="A409" s="8">
        <f t="shared" si="90"/>
        <v>40894.958333332346</v>
      </c>
      <c r="B409" s="27">
        <f t="shared" ca="1" si="81"/>
        <v>0.17036164782000002</v>
      </c>
      <c r="C409" s="27">
        <f t="shared" ca="1" si="82"/>
        <v>0.18929071980000001</v>
      </c>
      <c r="D409" s="27">
        <f t="shared" ca="1" si="83"/>
        <v>1.8929071979999997E-2</v>
      </c>
      <c r="E409" s="16"/>
      <c r="F409" s="46">
        <v>7.18E-4</v>
      </c>
      <c r="G409" s="46">
        <v>21</v>
      </c>
      <c r="H409" s="16"/>
      <c r="I409" s="30">
        <f t="shared" ca="1" si="84"/>
        <v>83.25</v>
      </c>
      <c r="J409" s="42">
        <f t="shared" ca="1" si="78"/>
        <v>83.25</v>
      </c>
      <c r="K409" s="33">
        <f t="shared" ca="1" si="79"/>
        <v>1</v>
      </c>
      <c r="L409" s="16"/>
      <c r="M409" s="36">
        <f t="shared" ca="1" si="85"/>
        <v>15.080000000000002</v>
      </c>
      <c r="N409" s="39">
        <f t="shared" ca="1" si="86"/>
        <v>0</v>
      </c>
      <c r="O409" s="120">
        <f t="shared" ca="1" si="87"/>
        <v>1</v>
      </c>
      <c r="P409" s="39">
        <f t="shared" ca="1" si="88"/>
        <v>15.080000000000002</v>
      </c>
      <c r="Q409" s="39">
        <f t="shared" ca="1" si="80"/>
        <v>0</v>
      </c>
      <c r="R409" s="16"/>
      <c r="S409" s="33">
        <f t="shared" ca="1" si="89"/>
        <v>0.9</v>
      </c>
      <c r="T409" s="30">
        <f ca="1">COUNTIF(INDIRECT("Mess12!B"&amp;(ROW(A409)*4-9)):INDIRECT("Mess12!B"&amp;(ROW(A409)*4-6)),"&gt;=500")*15</f>
        <v>45</v>
      </c>
    </row>
    <row r="410" spans="1:20" ht="15.6" thickTop="1" thickBot="1" x14ac:dyDescent="0.35">
      <c r="A410" s="8">
        <f t="shared" si="90"/>
        <v>40894.99999999901</v>
      </c>
      <c r="B410" s="27">
        <f t="shared" ca="1" si="81"/>
        <v>0.30320033562000004</v>
      </c>
      <c r="C410" s="27">
        <f t="shared" ca="1" si="82"/>
        <v>0.33688926180000001</v>
      </c>
      <c r="D410" s="27">
        <f t="shared" ca="1" si="83"/>
        <v>3.3688926179999995E-2</v>
      </c>
      <c r="E410" s="16"/>
      <c r="F410" s="46">
        <v>7.18E-4</v>
      </c>
      <c r="G410" s="46">
        <v>21</v>
      </c>
      <c r="H410" s="16"/>
      <c r="I410" s="30">
        <f t="shared" ca="1" si="84"/>
        <v>110.5</v>
      </c>
      <c r="J410" s="42">
        <f t="shared" ca="1" si="78"/>
        <v>110.5</v>
      </c>
      <c r="K410" s="33">
        <f t="shared" ca="1" si="79"/>
        <v>1</v>
      </c>
      <c r="L410" s="16"/>
      <c r="M410" s="36">
        <f t="shared" ca="1" si="85"/>
        <v>20.22</v>
      </c>
      <c r="N410" s="39">
        <f t="shared" ca="1" si="86"/>
        <v>0</v>
      </c>
      <c r="O410" s="120">
        <f t="shared" ca="1" si="87"/>
        <v>1</v>
      </c>
      <c r="P410" s="39">
        <f t="shared" ca="1" si="88"/>
        <v>20.22</v>
      </c>
      <c r="Q410" s="39">
        <f t="shared" ca="1" si="80"/>
        <v>0</v>
      </c>
      <c r="R410" s="16"/>
      <c r="S410" s="33">
        <f t="shared" ca="1" si="89"/>
        <v>0.9</v>
      </c>
      <c r="T410" s="30">
        <f ca="1">COUNTIF(INDIRECT("Mess12!B"&amp;(ROW(A410)*4-9)):INDIRECT("Mess12!B"&amp;(ROW(A410)*4-6)),"&gt;=500")*15</f>
        <v>60</v>
      </c>
    </row>
    <row r="411" spans="1:20" ht="15.6" thickTop="1" thickBot="1" x14ac:dyDescent="0.35">
      <c r="A411" s="8">
        <f t="shared" si="90"/>
        <v>40895.041666665675</v>
      </c>
      <c r="B411" s="27">
        <f t="shared" ca="1" si="81"/>
        <v>0.32971243536000006</v>
      </c>
      <c r="C411" s="27">
        <f t="shared" ca="1" si="82"/>
        <v>0.36634715040000004</v>
      </c>
      <c r="D411" s="27">
        <f t="shared" ca="1" si="83"/>
        <v>3.6634715039999995E-2</v>
      </c>
      <c r="E411" s="16"/>
      <c r="F411" s="46">
        <v>7.18E-4</v>
      </c>
      <c r="G411" s="46">
        <v>21</v>
      </c>
      <c r="H411" s="16"/>
      <c r="I411" s="30">
        <f t="shared" ca="1" si="84"/>
        <v>121</v>
      </c>
      <c r="J411" s="42">
        <f t="shared" ca="1" si="78"/>
        <v>121</v>
      </c>
      <c r="K411" s="33">
        <f t="shared" ca="1" si="79"/>
        <v>1</v>
      </c>
      <c r="L411" s="16"/>
      <c r="M411" s="36">
        <f t="shared" ca="1" si="85"/>
        <v>20.080000000000002</v>
      </c>
      <c r="N411" s="39">
        <f t="shared" ca="1" si="86"/>
        <v>0</v>
      </c>
      <c r="O411" s="120">
        <f t="shared" ca="1" si="87"/>
        <v>1</v>
      </c>
      <c r="P411" s="39">
        <f t="shared" ca="1" si="88"/>
        <v>20.080000000000002</v>
      </c>
      <c r="Q411" s="39">
        <f t="shared" ca="1" si="80"/>
        <v>0</v>
      </c>
      <c r="R411" s="16"/>
      <c r="S411" s="33">
        <f t="shared" ca="1" si="89"/>
        <v>0.9</v>
      </c>
      <c r="T411" s="30">
        <f ca="1">COUNTIF(INDIRECT("Mess12!B"&amp;(ROW(A411)*4-9)):INDIRECT("Mess12!B"&amp;(ROW(A411)*4-6)),"&gt;=500")*15</f>
        <v>60</v>
      </c>
    </row>
    <row r="412" spans="1:20" ht="15.6" thickTop="1" thickBot="1" x14ac:dyDescent="0.35">
      <c r="A412" s="8">
        <f t="shared" si="90"/>
        <v>40895.083333332339</v>
      </c>
      <c r="B412" s="27">
        <f t="shared" ca="1" si="81"/>
        <v>0.30332111039999998</v>
      </c>
      <c r="C412" s="27">
        <f t="shared" ca="1" si="82"/>
        <v>0.33702345599999994</v>
      </c>
      <c r="D412" s="27">
        <f t="shared" ca="1" si="83"/>
        <v>3.3702345599999989E-2</v>
      </c>
      <c r="E412" s="16"/>
      <c r="F412" s="46">
        <v>7.18E-4</v>
      </c>
      <c r="G412" s="46">
        <v>21</v>
      </c>
      <c r="H412" s="16"/>
      <c r="I412" s="30">
        <f t="shared" ca="1" si="84"/>
        <v>110</v>
      </c>
      <c r="J412" s="42">
        <f t="shared" ca="1" si="78"/>
        <v>110</v>
      </c>
      <c r="K412" s="33">
        <f t="shared" ca="1" si="79"/>
        <v>1</v>
      </c>
      <c r="L412" s="16"/>
      <c r="M412" s="36">
        <f t="shared" ca="1" si="85"/>
        <v>20.32</v>
      </c>
      <c r="N412" s="39">
        <f t="shared" ca="1" si="86"/>
        <v>0</v>
      </c>
      <c r="O412" s="120">
        <f t="shared" ca="1" si="87"/>
        <v>1</v>
      </c>
      <c r="P412" s="39">
        <f t="shared" ca="1" si="88"/>
        <v>20.32</v>
      </c>
      <c r="Q412" s="39">
        <f t="shared" ca="1" si="80"/>
        <v>0</v>
      </c>
      <c r="R412" s="16"/>
      <c r="S412" s="33">
        <f t="shared" ca="1" si="89"/>
        <v>0.9</v>
      </c>
      <c r="T412" s="30">
        <f ca="1">COUNTIF(INDIRECT("Mess12!B"&amp;(ROW(A412)*4-9)):INDIRECT("Mess12!B"&amp;(ROW(A412)*4-6)),"&gt;=500")*15</f>
        <v>60</v>
      </c>
    </row>
    <row r="413" spans="1:20" ht="15.6" thickTop="1" thickBot="1" x14ac:dyDescent="0.35">
      <c r="A413" s="8">
        <f t="shared" si="90"/>
        <v>40895.124999999003</v>
      </c>
      <c r="B413" s="27">
        <f t="shared" ca="1" si="81"/>
        <v>0.30303206513999992</v>
      </c>
      <c r="C413" s="27">
        <f t="shared" ca="1" si="82"/>
        <v>0.3367022945999999</v>
      </c>
      <c r="D413" s="27">
        <f t="shared" ca="1" si="83"/>
        <v>3.3670229459999985E-2</v>
      </c>
      <c r="E413" s="16"/>
      <c r="F413" s="46">
        <v>7.18E-4</v>
      </c>
      <c r="G413" s="46">
        <v>21</v>
      </c>
      <c r="H413" s="16"/>
      <c r="I413" s="30">
        <f t="shared" ca="1" si="84"/>
        <v>109.25</v>
      </c>
      <c r="J413" s="42">
        <f t="shared" ca="1" si="78"/>
        <v>109.25</v>
      </c>
      <c r="K413" s="33">
        <f t="shared" ca="1" si="79"/>
        <v>1</v>
      </c>
      <c r="L413" s="16"/>
      <c r="M413" s="36">
        <f t="shared" ca="1" si="85"/>
        <v>20.439999999999998</v>
      </c>
      <c r="N413" s="39">
        <f t="shared" ca="1" si="86"/>
        <v>0</v>
      </c>
      <c r="O413" s="120">
        <f t="shared" ca="1" si="87"/>
        <v>1</v>
      </c>
      <c r="P413" s="39">
        <f t="shared" ca="1" si="88"/>
        <v>20.439999999999998</v>
      </c>
      <c r="Q413" s="39">
        <f t="shared" ca="1" si="80"/>
        <v>0</v>
      </c>
      <c r="R413" s="16"/>
      <c r="S413" s="33">
        <f t="shared" ca="1" si="89"/>
        <v>0.9</v>
      </c>
      <c r="T413" s="30">
        <f ca="1">COUNTIF(INDIRECT("Mess12!B"&amp;(ROW(A413)*4-9)):INDIRECT("Mess12!B"&amp;(ROW(A413)*4-6)),"&gt;=500")*15</f>
        <v>60</v>
      </c>
    </row>
    <row r="414" spans="1:20" ht="15.6" thickTop="1" thickBot="1" x14ac:dyDescent="0.35">
      <c r="A414" s="8">
        <f t="shared" si="90"/>
        <v>40895.166666665667</v>
      </c>
      <c r="B414" s="27">
        <f t="shared" ca="1" si="81"/>
        <v>0.30600801</v>
      </c>
      <c r="C414" s="27">
        <f t="shared" ca="1" si="82"/>
        <v>0.3400089</v>
      </c>
      <c r="D414" s="27">
        <f t="shared" ca="1" si="83"/>
        <v>3.4000889999999992E-2</v>
      </c>
      <c r="E414" s="16"/>
      <c r="F414" s="46">
        <v>7.18E-4</v>
      </c>
      <c r="G414" s="46">
        <v>21</v>
      </c>
      <c r="H414" s="16"/>
      <c r="I414" s="30">
        <f t="shared" ca="1" si="84"/>
        <v>110</v>
      </c>
      <c r="J414" s="42">
        <f t="shared" ca="1" si="78"/>
        <v>110</v>
      </c>
      <c r="K414" s="33">
        <f t="shared" ca="1" si="79"/>
        <v>1</v>
      </c>
      <c r="L414" s="16"/>
      <c r="M414" s="36">
        <f t="shared" ca="1" si="85"/>
        <v>20.5</v>
      </c>
      <c r="N414" s="39">
        <f t="shared" ca="1" si="86"/>
        <v>0</v>
      </c>
      <c r="O414" s="120">
        <f t="shared" ca="1" si="87"/>
        <v>1</v>
      </c>
      <c r="P414" s="39">
        <f t="shared" ca="1" si="88"/>
        <v>20.5</v>
      </c>
      <c r="Q414" s="39">
        <f t="shared" ca="1" si="80"/>
        <v>0</v>
      </c>
      <c r="R414" s="16"/>
      <c r="S414" s="33">
        <f t="shared" ca="1" si="89"/>
        <v>0.9</v>
      </c>
      <c r="T414" s="30">
        <f ca="1">COUNTIF(INDIRECT("Mess12!B"&amp;(ROW(A414)*4-9)):INDIRECT("Mess12!B"&amp;(ROW(A414)*4-6)),"&gt;=500")*15</f>
        <v>60</v>
      </c>
    </row>
    <row r="415" spans="1:20" ht="15.6" thickTop="1" thickBot="1" x14ac:dyDescent="0.35">
      <c r="A415" s="8">
        <f t="shared" si="90"/>
        <v>40895.208333332332</v>
      </c>
      <c r="B415" s="27">
        <f t="shared" ca="1" si="81"/>
        <v>0.31300751916000003</v>
      </c>
      <c r="C415" s="27">
        <f t="shared" ca="1" si="82"/>
        <v>0.3477861324</v>
      </c>
      <c r="D415" s="27">
        <f t="shared" ca="1" si="83"/>
        <v>3.4778613239999992E-2</v>
      </c>
      <c r="E415" s="16"/>
      <c r="F415" s="46">
        <v>7.18E-4</v>
      </c>
      <c r="G415" s="46">
        <v>21</v>
      </c>
      <c r="H415" s="16"/>
      <c r="I415" s="30">
        <f t="shared" ca="1" si="84"/>
        <v>111</v>
      </c>
      <c r="J415" s="42">
        <f t="shared" ca="1" si="78"/>
        <v>111</v>
      </c>
      <c r="K415" s="33">
        <f t="shared" ca="1" si="79"/>
        <v>1</v>
      </c>
      <c r="L415" s="16"/>
      <c r="M415" s="36">
        <f t="shared" ca="1" si="85"/>
        <v>20.78</v>
      </c>
      <c r="N415" s="39">
        <f t="shared" ca="1" si="86"/>
        <v>0</v>
      </c>
      <c r="O415" s="120">
        <f t="shared" ca="1" si="87"/>
        <v>1</v>
      </c>
      <c r="P415" s="39">
        <f t="shared" ca="1" si="88"/>
        <v>20.78</v>
      </c>
      <c r="Q415" s="39">
        <f t="shared" ca="1" si="80"/>
        <v>0</v>
      </c>
      <c r="R415" s="16"/>
      <c r="S415" s="33">
        <f t="shared" ca="1" si="89"/>
        <v>0.9</v>
      </c>
      <c r="T415" s="30">
        <f ca="1">COUNTIF(INDIRECT("Mess12!B"&amp;(ROW(A415)*4-9)):INDIRECT("Mess12!B"&amp;(ROW(A415)*4-6)),"&gt;=500")*15</f>
        <v>60</v>
      </c>
    </row>
    <row r="416" spans="1:20" ht="15.6" thickTop="1" thickBot="1" x14ac:dyDescent="0.35">
      <c r="A416" s="8">
        <f t="shared" si="90"/>
        <v>40895.249999998996</v>
      </c>
      <c r="B416" s="27">
        <f t="shared" ca="1" si="81"/>
        <v>0.31896958653000002</v>
      </c>
      <c r="C416" s="27">
        <f t="shared" ca="1" si="82"/>
        <v>0.35441065170000002</v>
      </c>
      <c r="D416" s="27">
        <f t="shared" ca="1" si="83"/>
        <v>3.5441065169999994E-2</v>
      </c>
      <c r="E416" s="16"/>
      <c r="F416" s="46">
        <v>7.18E-4</v>
      </c>
      <c r="G416" s="46">
        <v>21</v>
      </c>
      <c r="H416" s="16"/>
      <c r="I416" s="30">
        <f t="shared" ca="1" si="84"/>
        <v>112.25</v>
      </c>
      <c r="J416" s="42">
        <f t="shared" ca="1" si="78"/>
        <v>112.25</v>
      </c>
      <c r="K416" s="33">
        <f t="shared" ca="1" si="79"/>
        <v>1</v>
      </c>
      <c r="L416" s="16"/>
      <c r="M416" s="36">
        <f t="shared" ca="1" si="85"/>
        <v>20.939999999999998</v>
      </c>
      <c r="N416" s="39">
        <f t="shared" ca="1" si="86"/>
        <v>0</v>
      </c>
      <c r="O416" s="120">
        <f t="shared" ca="1" si="87"/>
        <v>1</v>
      </c>
      <c r="P416" s="39">
        <f t="shared" ca="1" si="88"/>
        <v>20.939999999999998</v>
      </c>
      <c r="Q416" s="39">
        <f t="shared" ca="1" si="80"/>
        <v>0</v>
      </c>
      <c r="R416" s="16"/>
      <c r="S416" s="33">
        <f t="shared" ca="1" si="89"/>
        <v>0.9</v>
      </c>
      <c r="T416" s="30">
        <f ca="1">COUNTIF(INDIRECT("Mess12!B"&amp;(ROW(A416)*4-9)):INDIRECT("Mess12!B"&amp;(ROW(A416)*4-6)),"&gt;=500")*15</f>
        <v>60</v>
      </c>
    </row>
    <row r="417" spans="1:20" ht="15.6" thickTop="1" thickBot="1" x14ac:dyDescent="0.35">
      <c r="A417" s="8">
        <f t="shared" si="90"/>
        <v>40895.29166666566</v>
      </c>
      <c r="B417" s="27">
        <f t="shared" ca="1" si="81"/>
        <v>0</v>
      </c>
      <c r="C417" s="27">
        <f t="shared" ca="1" si="82"/>
        <v>7.2134659800000001E-2</v>
      </c>
      <c r="D417" s="27">
        <f t="shared" ca="1" si="83"/>
        <v>7.2134659800000001E-2</v>
      </c>
      <c r="E417" s="16"/>
      <c r="F417" s="46">
        <v>7.18E-4</v>
      </c>
      <c r="G417" s="46">
        <v>21</v>
      </c>
      <c r="H417" s="16"/>
      <c r="I417" s="30">
        <f t="shared" ca="1" si="84"/>
        <v>27.75</v>
      </c>
      <c r="J417" s="42">
        <f t="shared" ca="1" si="78"/>
        <v>27.75</v>
      </c>
      <c r="K417" s="33">
        <f t="shared" ca="1" si="79"/>
        <v>1</v>
      </c>
      <c r="L417" s="16"/>
      <c r="M417" s="36">
        <f t="shared" ca="1" si="85"/>
        <v>17.239999999999998</v>
      </c>
      <c r="N417" s="39">
        <f t="shared" ca="1" si="86"/>
        <v>0</v>
      </c>
      <c r="O417" s="120">
        <f t="shared" ca="1" si="87"/>
        <v>1</v>
      </c>
      <c r="P417" s="39">
        <f t="shared" ca="1" si="88"/>
        <v>17.239999999999998</v>
      </c>
      <c r="Q417" s="39">
        <f t="shared" ca="1" si="80"/>
        <v>0</v>
      </c>
      <c r="R417" s="16"/>
      <c r="S417" s="33">
        <f t="shared" ca="1" si="89"/>
        <v>0</v>
      </c>
      <c r="T417" s="30">
        <f ca="1">COUNTIF(INDIRECT("Mess12!B"&amp;(ROW(A417)*4-9)):INDIRECT("Mess12!B"&amp;(ROW(A417)*4-6)),"&gt;=500")*15</f>
        <v>15</v>
      </c>
    </row>
    <row r="418" spans="1:20" ht="15.6" thickTop="1" thickBot="1" x14ac:dyDescent="0.35">
      <c r="A418" s="8">
        <f t="shared" si="90"/>
        <v>40895.333333332324</v>
      </c>
      <c r="B418" s="27">
        <f t="shared" ca="1" si="81"/>
        <v>0</v>
      </c>
      <c r="C418" s="27">
        <f t="shared" ca="1" si="82"/>
        <v>0</v>
      </c>
      <c r="D418" s="27">
        <f t="shared" ca="1" si="83"/>
        <v>0</v>
      </c>
      <c r="E418" s="16"/>
      <c r="F418" s="46">
        <v>7.18E-4</v>
      </c>
      <c r="G418" s="46">
        <v>21</v>
      </c>
      <c r="H418" s="16"/>
      <c r="I418" s="30">
        <f t="shared" ca="1" si="84"/>
        <v>0</v>
      </c>
      <c r="J418" s="42">
        <f t="shared" ca="1" si="78"/>
        <v>0</v>
      </c>
      <c r="K418" s="33">
        <f t="shared" ca="1" si="79"/>
        <v>1</v>
      </c>
      <c r="L418" s="16"/>
      <c r="M418" s="36">
        <f t="shared" ca="1" si="85"/>
        <v>15.959999999999999</v>
      </c>
      <c r="N418" s="39">
        <f t="shared" ca="1" si="86"/>
        <v>0</v>
      </c>
      <c r="O418" s="120">
        <f t="shared" ca="1" si="87"/>
        <v>1</v>
      </c>
      <c r="P418" s="39">
        <f t="shared" ca="1" si="88"/>
        <v>15.959999999999999</v>
      </c>
      <c r="Q418" s="39">
        <f t="shared" ca="1" si="80"/>
        <v>0</v>
      </c>
      <c r="R418" s="16"/>
      <c r="S418" s="33">
        <f t="shared" ca="1" si="89"/>
        <v>0</v>
      </c>
      <c r="T418" s="30">
        <f ca="1">COUNTIF(INDIRECT("Mess12!B"&amp;(ROW(A418)*4-9)):INDIRECT("Mess12!B"&amp;(ROW(A418)*4-6)),"&gt;=500")*15</f>
        <v>0</v>
      </c>
    </row>
    <row r="419" spans="1:20" ht="15.6" thickTop="1" thickBot="1" x14ac:dyDescent="0.35">
      <c r="A419" s="8">
        <f t="shared" si="90"/>
        <v>40895.374999998989</v>
      </c>
      <c r="B419" s="27">
        <f t="shared" ca="1" si="81"/>
        <v>0</v>
      </c>
      <c r="C419" s="27">
        <f t="shared" ca="1" si="82"/>
        <v>0</v>
      </c>
      <c r="D419" s="27">
        <f t="shared" ca="1" si="83"/>
        <v>0</v>
      </c>
      <c r="E419" s="16"/>
      <c r="F419" s="46">
        <v>7.18E-4</v>
      </c>
      <c r="G419" s="46">
        <v>21</v>
      </c>
      <c r="H419" s="16"/>
      <c r="I419" s="30">
        <f t="shared" ca="1" si="84"/>
        <v>0</v>
      </c>
      <c r="J419" s="42">
        <f t="shared" ca="1" si="78"/>
        <v>0</v>
      </c>
      <c r="K419" s="33">
        <f t="shared" ca="1" si="79"/>
        <v>1</v>
      </c>
      <c r="L419" s="16"/>
      <c r="M419" s="36">
        <f t="shared" ca="1" si="85"/>
        <v>16.02</v>
      </c>
      <c r="N419" s="39">
        <f t="shared" ca="1" si="86"/>
        <v>0</v>
      </c>
      <c r="O419" s="120">
        <f t="shared" ca="1" si="87"/>
        <v>1</v>
      </c>
      <c r="P419" s="39">
        <f t="shared" ca="1" si="88"/>
        <v>16.02</v>
      </c>
      <c r="Q419" s="39">
        <f t="shared" ca="1" si="80"/>
        <v>0</v>
      </c>
      <c r="R419" s="16"/>
      <c r="S419" s="33">
        <f t="shared" ca="1" si="89"/>
        <v>0</v>
      </c>
      <c r="T419" s="30">
        <f ca="1">COUNTIF(INDIRECT("Mess12!B"&amp;(ROW(A419)*4-9)):INDIRECT("Mess12!B"&amp;(ROW(A419)*4-6)),"&gt;=500")*15</f>
        <v>0</v>
      </c>
    </row>
    <row r="420" spans="1:20" ht="15.6" thickTop="1" thickBot="1" x14ac:dyDescent="0.35">
      <c r="A420" s="8">
        <f t="shared" si="90"/>
        <v>40895.416666665653</v>
      </c>
      <c r="B420" s="27">
        <f t="shared" ca="1" si="81"/>
        <v>0</v>
      </c>
      <c r="C420" s="27">
        <f t="shared" ca="1" si="82"/>
        <v>0</v>
      </c>
      <c r="D420" s="27">
        <f t="shared" ca="1" si="83"/>
        <v>0</v>
      </c>
      <c r="E420" s="16"/>
      <c r="F420" s="46">
        <v>7.18E-4</v>
      </c>
      <c r="G420" s="46">
        <v>21</v>
      </c>
      <c r="H420" s="16"/>
      <c r="I420" s="30">
        <f t="shared" ca="1" si="84"/>
        <v>0</v>
      </c>
      <c r="J420" s="42">
        <f t="shared" ca="1" si="78"/>
        <v>0</v>
      </c>
      <c r="K420" s="33">
        <f t="shared" ca="1" si="79"/>
        <v>1</v>
      </c>
      <c r="L420" s="16"/>
      <c r="M420" s="36">
        <f t="shared" ca="1" si="85"/>
        <v>15.12</v>
      </c>
      <c r="N420" s="39">
        <f t="shared" ca="1" si="86"/>
        <v>0</v>
      </c>
      <c r="O420" s="120">
        <f t="shared" ca="1" si="87"/>
        <v>1</v>
      </c>
      <c r="P420" s="39">
        <f t="shared" ca="1" si="88"/>
        <v>15.12</v>
      </c>
      <c r="Q420" s="39">
        <f t="shared" ca="1" si="80"/>
        <v>0</v>
      </c>
      <c r="R420" s="16"/>
      <c r="S420" s="33">
        <f t="shared" ca="1" si="89"/>
        <v>0</v>
      </c>
      <c r="T420" s="30">
        <f ca="1">COUNTIF(INDIRECT("Mess12!B"&amp;(ROW(A420)*4-9)):INDIRECT("Mess12!B"&amp;(ROW(A420)*4-6)),"&gt;=500")*15</f>
        <v>0</v>
      </c>
    </row>
    <row r="421" spans="1:20" ht="15.6" thickTop="1" thickBot="1" x14ac:dyDescent="0.35">
      <c r="A421" s="8">
        <f t="shared" si="90"/>
        <v>40895.458333332317</v>
      </c>
      <c r="B421" s="27">
        <f t="shared" ca="1" si="81"/>
        <v>0</v>
      </c>
      <c r="C421" s="27">
        <f t="shared" ca="1" si="82"/>
        <v>0</v>
      </c>
      <c r="D421" s="27">
        <f t="shared" ca="1" si="83"/>
        <v>0</v>
      </c>
      <c r="E421" s="16"/>
      <c r="F421" s="46">
        <v>7.18E-4</v>
      </c>
      <c r="G421" s="46">
        <v>21</v>
      </c>
      <c r="H421" s="16"/>
      <c r="I421" s="30">
        <f t="shared" ca="1" si="84"/>
        <v>0</v>
      </c>
      <c r="J421" s="42">
        <f t="shared" ca="1" si="78"/>
        <v>0</v>
      </c>
      <c r="K421" s="33">
        <f t="shared" ca="1" si="79"/>
        <v>1</v>
      </c>
      <c r="L421" s="16"/>
      <c r="M421" s="36">
        <f t="shared" ca="1" si="85"/>
        <v>15.020000000000001</v>
      </c>
      <c r="N421" s="39">
        <f t="shared" ca="1" si="86"/>
        <v>0</v>
      </c>
      <c r="O421" s="120">
        <f t="shared" ca="1" si="87"/>
        <v>1</v>
      </c>
      <c r="P421" s="39">
        <f t="shared" ca="1" si="88"/>
        <v>15.020000000000001</v>
      </c>
      <c r="Q421" s="39">
        <f t="shared" ca="1" si="80"/>
        <v>0</v>
      </c>
      <c r="R421" s="16"/>
      <c r="S421" s="33">
        <f t="shared" ca="1" si="89"/>
        <v>0</v>
      </c>
      <c r="T421" s="30">
        <f ca="1">COUNTIF(INDIRECT("Mess12!B"&amp;(ROW(A421)*4-9)):INDIRECT("Mess12!B"&amp;(ROW(A421)*4-6)),"&gt;=500")*15</f>
        <v>0</v>
      </c>
    </row>
    <row r="422" spans="1:20" ht="15.6" thickTop="1" thickBot="1" x14ac:dyDescent="0.35">
      <c r="A422" s="8">
        <f t="shared" si="90"/>
        <v>40895.499999998981</v>
      </c>
      <c r="B422" s="27">
        <f t="shared" ca="1" si="81"/>
        <v>0</v>
      </c>
      <c r="C422" s="27">
        <f t="shared" ca="1" si="82"/>
        <v>0</v>
      </c>
      <c r="D422" s="27">
        <f t="shared" ca="1" si="83"/>
        <v>0</v>
      </c>
      <c r="E422" s="16"/>
      <c r="F422" s="46">
        <v>7.18E-4</v>
      </c>
      <c r="G422" s="46">
        <v>21</v>
      </c>
      <c r="H422" s="16"/>
      <c r="I422" s="30">
        <f t="shared" ca="1" si="84"/>
        <v>0</v>
      </c>
      <c r="J422" s="42">
        <f t="shared" ca="1" si="78"/>
        <v>0</v>
      </c>
      <c r="K422" s="33">
        <f t="shared" ca="1" si="79"/>
        <v>1</v>
      </c>
      <c r="L422" s="16"/>
      <c r="M422" s="36">
        <f t="shared" ca="1" si="85"/>
        <v>14.960000000000003</v>
      </c>
      <c r="N422" s="39">
        <f t="shared" ca="1" si="86"/>
        <v>0</v>
      </c>
      <c r="O422" s="120">
        <f t="shared" ca="1" si="87"/>
        <v>1</v>
      </c>
      <c r="P422" s="39">
        <f t="shared" ca="1" si="88"/>
        <v>14.960000000000003</v>
      </c>
      <c r="Q422" s="39">
        <f t="shared" ca="1" si="80"/>
        <v>0</v>
      </c>
      <c r="R422" s="16"/>
      <c r="S422" s="33">
        <f t="shared" ca="1" si="89"/>
        <v>0</v>
      </c>
      <c r="T422" s="30">
        <f ca="1">COUNTIF(INDIRECT("Mess12!B"&amp;(ROW(A422)*4-9)):INDIRECT("Mess12!B"&amp;(ROW(A422)*4-6)),"&gt;=500")*15</f>
        <v>0</v>
      </c>
    </row>
    <row r="423" spans="1:20" ht="15.6" thickTop="1" thickBot="1" x14ac:dyDescent="0.35">
      <c r="A423" s="8">
        <f t="shared" si="90"/>
        <v>40895.541666665646</v>
      </c>
      <c r="B423" s="27">
        <f t="shared" ca="1" si="81"/>
        <v>0</v>
      </c>
      <c r="C423" s="27">
        <f t="shared" ca="1" si="82"/>
        <v>0</v>
      </c>
      <c r="D423" s="27">
        <f t="shared" ca="1" si="83"/>
        <v>0</v>
      </c>
      <c r="E423" s="16"/>
      <c r="F423" s="46">
        <v>7.18E-4</v>
      </c>
      <c r="G423" s="46">
        <v>21</v>
      </c>
      <c r="H423" s="16"/>
      <c r="I423" s="30">
        <f t="shared" ca="1" si="84"/>
        <v>0</v>
      </c>
      <c r="J423" s="42">
        <f t="shared" ca="1" si="78"/>
        <v>0</v>
      </c>
      <c r="K423" s="33">
        <f t="shared" ca="1" si="79"/>
        <v>1</v>
      </c>
      <c r="L423" s="16"/>
      <c r="M423" s="36">
        <f t="shared" ca="1" si="85"/>
        <v>14.98</v>
      </c>
      <c r="N423" s="39">
        <f t="shared" ca="1" si="86"/>
        <v>0</v>
      </c>
      <c r="O423" s="120">
        <f t="shared" ca="1" si="87"/>
        <v>1</v>
      </c>
      <c r="P423" s="39">
        <f t="shared" ca="1" si="88"/>
        <v>14.98</v>
      </c>
      <c r="Q423" s="39">
        <f t="shared" ca="1" si="80"/>
        <v>0</v>
      </c>
      <c r="R423" s="16"/>
      <c r="S423" s="33">
        <f t="shared" ca="1" si="89"/>
        <v>0</v>
      </c>
      <c r="T423" s="30">
        <f ca="1">COUNTIF(INDIRECT("Mess12!B"&amp;(ROW(A423)*4-9)):INDIRECT("Mess12!B"&amp;(ROW(A423)*4-6)),"&gt;=500")*15</f>
        <v>0</v>
      </c>
    </row>
    <row r="424" spans="1:20" ht="15.6" thickTop="1" thickBot="1" x14ac:dyDescent="0.35">
      <c r="A424" s="8">
        <f t="shared" si="90"/>
        <v>40895.58333333231</v>
      </c>
      <c r="B424" s="27">
        <f t="shared" ca="1" si="81"/>
        <v>0</v>
      </c>
      <c r="C424" s="27">
        <f t="shared" ca="1" si="82"/>
        <v>0</v>
      </c>
      <c r="D424" s="27">
        <f t="shared" ca="1" si="83"/>
        <v>0</v>
      </c>
      <c r="E424" s="16"/>
      <c r="F424" s="46">
        <v>7.18E-4</v>
      </c>
      <c r="G424" s="46">
        <v>21</v>
      </c>
      <c r="H424" s="16"/>
      <c r="I424" s="30">
        <f t="shared" ca="1" si="84"/>
        <v>0</v>
      </c>
      <c r="J424" s="42">
        <f t="shared" ca="1" si="78"/>
        <v>0</v>
      </c>
      <c r="K424" s="33">
        <f t="shared" ca="1" si="79"/>
        <v>1</v>
      </c>
      <c r="L424" s="16"/>
      <c r="M424" s="36">
        <f t="shared" ca="1" si="85"/>
        <v>14.979999999999999</v>
      </c>
      <c r="N424" s="39">
        <f t="shared" ca="1" si="86"/>
        <v>0</v>
      </c>
      <c r="O424" s="120">
        <f t="shared" ca="1" si="87"/>
        <v>1</v>
      </c>
      <c r="P424" s="39">
        <f t="shared" ca="1" si="88"/>
        <v>14.979999999999999</v>
      </c>
      <c r="Q424" s="39">
        <f t="shared" ca="1" si="80"/>
        <v>0</v>
      </c>
      <c r="R424" s="16"/>
      <c r="S424" s="33">
        <f t="shared" ca="1" si="89"/>
        <v>0</v>
      </c>
      <c r="T424" s="30">
        <f ca="1">COUNTIF(INDIRECT("Mess12!B"&amp;(ROW(A424)*4-9)):INDIRECT("Mess12!B"&amp;(ROW(A424)*4-6)),"&gt;=500")*15</f>
        <v>0</v>
      </c>
    </row>
    <row r="425" spans="1:20" ht="15.6" thickTop="1" thickBot="1" x14ac:dyDescent="0.35">
      <c r="A425" s="8">
        <f t="shared" si="90"/>
        <v>40895.624999998974</v>
      </c>
      <c r="B425" s="27">
        <f t="shared" ca="1" si="81"/>
        <v>0</v>
      </c>
      <c r="C425" s="27">
        <f t="shared" ca="1" si="82"/>
        <v>0</v>
      </c>
      <c r="D425" s="27">
        <f t="shared" ca="1" si="83"/>
        <v>0</v>
      </c>
      <c r="E425" s="16"/>
      <c r="F425" s="46">
        <v>7.18E-4</v>
      </c>
      <c r="G425" s="46">
        <v>21</v>
      </c>
      <c r="H425" s="16"/>
      <c r="I425" s="30">
        <f t="shared" ca="1" si="84"/>
        <v>0</v>
      </c>
      <c r="J425" s="42">
        <f t="shared" ca="1" si="78"/>
        <v>0</v>
      </c>
      <c r="K425" s="33">
        <f t="shared" ca="1" si="79"/>
        <v>1</v>
      </c>
      <c r="L425" s="16"/>
      <c r="M425" s="36">
        <f t="shared" ca="1" si="85"/>
        <v>11.16</v>
      </c>
      <c r="N425" s="39">
        <f t="shared" ca="1" si="86"/>
        <v>0</v>
      </c>
      <c r="O425" s="120">
        <f t="shared" ca="1" si="87"/>
        <v>1</v>
      </c>
      <c r="P425" s="39">
        <f t="shared" ca="1" si="88"/>
        <v>11.16</v>
      </c>
      <c r="Q425" s="39">
        <f t="shared" ca="1" si="80"/>
        <v>0</v>
      </c>
      <c r="R425" s="16"/>
      <c r="S425" s="33">
        <f t="shared" ca="1" si="89"/>
        <v>0</v>
      </c>
      <c r="T425" s="30">
        <f ca="1">COUNTIF(INDIRECT("Mess12!B"&amp;(ROW(A425)*4-9)):INDIRECT("Mess12!B"&amp;(ROW(A425)*4-6)),"&gt;=500")*15</f>
        <v>0</v>
      </c>
    </row>
    <row r="426" spans="1:20" ht="15.6" thickTop="1" thickBot="1" x14ac:dyDescent="0.35">
      <c r="A426" s="8">
        <f t="shared" si="90"/>
        <v>40895.666666665638</v>
      </c>
      <c r="B426" s="27">
        <f t="shared" ca="1" si="81"/>
        <v>0</v>
      </c>
      <c r="C426" s="27">
        <f t="shared" ca="1" si="82"/>
        <v>0</v>
      </c>
      <c r="D426" s="27">
        <f t="shared" ca="1" si="83"/>
        <v>0</v>
      </c>
      <c r="E426" s="16"/>
      <c r="F426" s="46">
        <v>7.18E-4</v>
      </c>
      <c r="G426" s="46">
        <v>21</v>
      </c>
      <c r="H426" s="16"/>
      <c r="I426" s="30">
        <f t="shared" ca="1" si="84"/>
        <v>0</v>
      </c>
      <c r="J426" s="42">
        <f t="shared" ca="1" si="78"/>
        <v>0</v>
      </c>
      <c r="K426" s="33">
        <f t="shared" ca="1" si="79"/>
        <v>1</v>
      </c>
      <c r="L426" s="16"/>
      <c r="M426" s="36">
        <f t="shared" ca="1" si="85"/>
        <v>14.940000000000001</v>
      </c>
      <c r="N426" s="39">
        <f t="shared" ca="1" si="86"/>
        <v>0</v>
      </c>
      <c r="O426" s="120">
        <f t="shared" ca="1" si="87"/>
        <v>1</v>
      </c>
      <c r="P426" s="39">
        <f t="shared" ca="1" si="88"/>
        <v>14.940000000000001</v>
      </c>
      <c r="Q426" s="39">
        <f t="shared" ca="1" si="80"/>
        <v>0</v>
      </c>
      <c r="R426" s="16"/>
      <c r="S426" s="33">
        <f t="shared" ca="1" si="89"/>
        <v>0</v>
      </c>
      <c r="T426" s="30">
        <f ca="1">COUNTIF(INDIRECT("Mess12!B"&amp;(ROW(A426)*4-9)):INDIRECT("Mess12!B"&amp;(ROW(A426)*4-6)),"&gt;=500")*15</f>
        <v>0</v>
      </c>
    </row>
    <row r="427" spans="1:20" ht="15.6" thickTop="1" thickBot="1" x14ac:dyDescent="0.35">
      <c r="A427" s="8">
        <f t="shared" si="90"/>
        <v>40895.708333332303</v>
      </c>
      <c r="B427" s="27">
        <f t="shared" ca="1" si="81"/>
        <v>0</v>
      </c>
      <c r="C427" s="27">
        <f t="shared" ca="1" si="82"/>
        <v>0</v>
      </c>
      <c r="D427" s="27">
        <f t="shared" ca="1" si="83"/>
        <v>0</v>
      </c>
      <c r="E427" s="16"/>
      <c r="F427" s="46">
        <v>7.18E-4</v>
      </c>
      <c r="G427" s="46">
        <v>21</v>
      </c>
      <c r="H427" s="16"/>
      <c r="I427" s="30">
        <f t="shared" ca="1" si="84"/>
        <v>0</v>
      </c>
      <c r="J427" s="42">
        <f t="shared" ca="1" si="78"/>
        <v>0</v>
      </c>
      <c r="K427" s="33">
        <f t="shared" ca="1" si="79"/>
        <v>1</v>
      </c>
      <c r="L427" s="16"/>
      <c r="M427" s="36">
        <f t="shared" ca="1" si="85"/>
        <v>14.9</v>
      </c>
      <c r="N427" s="39">
        <f t="shared" ca="1" si="86"/>
        <v>0</v>
      </c>
      <c r="O427" s="120">
        <f t="shared" ca="1" si="87"/>
        <v>1</v>
      </c>
      <c r="P427" s="39">
        <f t="shared" ca="1" si="88"/>
        <v>14.9</v>
      </c>
      <c r="Q427" s="39">
        <f t="shared" ca="1" si="80"/>
        <v>0</v>
      </c>
      <c r="R427" s="16"/>
      <c r="S427" s="33">
        <f t="shared" ca="1" si="89"/>
        <v>0</v>
      </c>
      <c r="T427" s="30">
        <f ca="1">COUNTIF(INDIRECT("Mess12!B"&amp;(ROW(A427)*4-9)):INDIRECT("Mess12!B"&amp;(ROW(A427)*4-6)),"&gt;=500")*15</f>
        <v>0</v>
      </c>
    </row>
    <row r="428" spans="1:20" ht="15.6" thickTop="1" thickBot="1" x14ac:dyDescent="0.35">
      <c r="A428" s="8">
        <f t="shared" si="90"/>
        <v>40895.749999998967</v>
      </c>
      <c r="B428" s="27">
        <f t="shared" ca="1" si="81"/>
        <v>0</v>
      </c>
      <c r="C428" s="27">
        <f t="shared" ca="1" si="82"/>
        <v>0</v>
      </c>
      <c r="D428" s="27">
        <f t="shared" ca="1" si="83"/>
        <v>0</v>
      </c>
      <c r="E428" s="16"/>
      <c r="F428" s="46">
        <v>7.18E-4</v>
      </c>
      <c r="G428" s="46">
        <v>21</v>
      </c>
      <c r="H428" s="16"/>
      <c r="I428" s="30">
        <f t="shared" ca="1" si="84"/>
        <v>0</v>
      </c>
      <c r="J428" s="42">
        <f t="shared" ca="1" si="78"/>
        <v>0</v>
      </c>
      <c r="K428" s="33">
        <f t="shared" ca="1" si="79"/>
        <v>1</v>
      </c>
      <c r="L428" s="16"/>
      <c r="M428" s="36">
        <f t="shared" ca="1" si="85"/>
        <v>13.9</v>
      </c>
      <c r="N428" s="39">
        <f t="shared" ca="1" si="86"/>
        <v>0</v>
      </c>
      <c r="O428" s="120">
        <f t="shared" ca="1" si="87"/>
        <v>1</v>
      </c>
      <c r="P428" s="39">
        <f t="shared" ca="1" si="88"/>
        <v>13.9</v>
      </c>
      <c r="Q428" s="39">
        <f t="shared" ca="1" si="80"/>
        <v>0</v>
      </c>
      <c r="R428" s="16"/>
      <c r="S428" s="33">
        <f t="shared" ca="1" si="89"/>
        <v>0</v>
      </c>
      <c r="T428" s="30">
        <f ca="1">COUNTIF(INDIRECT("Mess12!B"&amp;(ROW(A428)*4-9)):INDIRECT("Mess12!B"&amp;(ROW(A428)*4-6)),"&gt;=500")*15</f>
        <v>0</v>
      </c>
    </row>
    <row r="429" spans="1:20" ht="15.6" thickTop="1" thickBot="1" x14ac:dyDescent="0.35">
      <c r="A429" s="8">
        <f t="shared" si="90"/>
        <v>40895.791666665631</v>
      </c>
      <c r="B429" s="27">
        <f t="shared" ca="1" si="81"/>
        <v>0</v>
      </c>
      <c r="C429" s="27">
        <f t="shared" ca="1" si="82"/>
        <v>0</v>
      </c>
      <c r="D429" s="27">
        <f t="shared" ca="1" si="83"/>
        <v>0</v>
      </c>
      <c r="E429" s="16"/>
      <c r="F429" s="46">
        <v>7.18E-4</v>
      </c>
      <c r="G429" s="46">
        <v>21</v>
      </c>
      <c r="H429" s="16"/>
      <c r="I429" s="30">
        <f t="shared" ca="1" si="84"/>
        <v>0</v>
      </c>
      <c r="J429" s="42">
        <f t="shared" ca="1" si="78"/>
        <v>0</v>
      </c>
      <c r="K429" s="33">
        <f t="shared" ca="1" si="79"/>
        <v>1</v>
      </c>
      <c r="L429" s="16"/>
      <c r="M429" s="36">
        <f t="shared" ca="1" si="85"/>
        <v>13.24</v>
      </c>
      <c r="N429" s="39">
        <f t="shared" ca="1" si="86"/>
        <v>0</v>
      </c>
      <c r="O429" s="120">
        <f t="shared" ca="1" si="87"/>
        <v>1</v>
      </c>
      <c r="P429" s="39">
        <f t="shared" ca="1" si="88"/>
        <v>13.24</v>
      </c>
      <c r="Q429" s="39">
        <f t="shared" ca="1" si="80"/>
        <v>0</v>
      </c>
      <c r="R429" s="16"/>
      <c r="S429" s="33">
        <f t="shared" ca="1" si="89"/>
        <v>0</v>
      </c>
      <c r="T429" s="30">
        <f ca="1">COUNTIF(INDIRECT("Mess12!B"&amp;(ROW(A429)*4-9)):INDIRECT("Mess12!B"&amp;(ROW(A429)*4-6)),"&gt;=500")*15</f>
        <v>0</v>
      </c>
    </row>
    <row r="430" spans="1:20" ht="15.6" thickTop="1" thickBot="1" x14ac:dyDescent="0.35">
      <c r="A430" s="8">
        <f t="shared" si="90"/>
        <v>40895.833333332295</v>
      </c>
      <c r="B430" s="27">
        <f t="shared" ca="1" si="81"/>
        <v>0</v>
      </c>
      <c r="C430" s="27">
        <f t="shared" ca="1" si="82"/>
        <v>0</v>
      </c>
      <c r="D430" s="27">
        <f t="shared" ca="1" si="83"/>
        <v>0</v>
      </c>
      <c r="E430" s="16"/>
      <c r="F430" s="46">
        <v>7.18E-4</v>
      </c>
      <c r="G430" s="46">
        <v>21</v>
      </c>
      <c r="H430" s="16"/>
      <c r="I430" s="30">
        <f t="shared" ca="1" si="84"/>
        <v>0</v>
      </c>
      <c r="J430" s="42">
        <f t="shared" ca="1" si="78"/>
        <v>0</v>
      </c>
      <c r="K430" s="33">
        <f t="shared" ca="1" si="79"/>
        <v>1</v>
      </c>
      <c r="L430" s="16"/>
      <c r="M430" s="36">
        <f t="shared" ca="1" si="85"/>
        <v>12.940000000000001</v>
      </c>
      <c r="N430" s="39">
        <f t="shared" ca="1" si="86"/>
        <v>0</v>
      </c>
      <c r="O430" s="120">
        <f t="shared" ca="1" si="87"/>
        <v>1</v>
      </c>
      <c r="P430" s="39">
        <f t="shared" ca="1" si="88"/>
        <v>12.940000000000001</v>
      </c>
      <c r="Q430" s="39">
        <f t="shared" ca="1" si="80"/>
        <v>0</v>
      </c>
      <c r="R430" s="16"/>
      <c r="S430" s="33">
        <f t="shared" ca="1" si="89"/>
        <v>0</v>
      </c>
      <c r="T430" s="30">
        <f ca="1">COUNTIF(INDIRECT("Mess12!B"&amp;(ROW(A430)*4-9)):INDIRECT("Mess12!B"&amp;(ROW(A430)*4-6)),"&gt;=500")*15</f>
        <v>0</v>
      </c>
    </row>
    <row r="431" spans="1:20" ht="15.6" thickTop="1" thickBot="1" x14ac:dyDescent="0.35">
      <c r="A431" s="8">
        <f t="shared" si="90"/>
        <v>40895.87499999896</v>
      </c>
      <c r="B431" s="27">
        <f t="shared" ca="1" si="81"/>
        <v>0</v>
      </c>
      <c r="C431" s="27">
        <f t="shared" ca="1" si="82"/>
        <v>0</v>
      </c>
      <c r="D431" s="27">
        <f t="shared" ca="1" si="83"/>
        <v>0</v>
      </c>
      <c r="E431" s="16"/>
      <c r="F431" s="46">
        <v>7.18E-4</v>
      </c>
      <c r="G431" s="46">
        <v>21</v>
      </c>
      <c r="H431" s="16"/>
      <c r="I431" s="30">
        <f t="shared" ca="1" si="84"/>
        <v>0</v>
      </c>
      <c r="J431" s="42">
        <f t="shared" ca="1" si="78"/>
        <v>0</v>
      </c>
      <c r="K431" s="33">
        <f t="shared" ca="1" si="79"/>
        <v>1</v>
      </c>
      <c r="L431" s="16"/>
      <c r="M431" s="36">
        <f t="shared" ca="1" si="85"/>
        <v>12.919999999999998</v>
      </c>
      <c r="N431" s="39">
        <f t="shared" ca="1" si="86"/>
        <v>0</v>
      </c>
      <c r="O431" s="120">
        <f t="shared" ca="1" si="87"/>
        <v>1</v>
      </c>
      <c r="P431" s="39">
        <f t="shared" ca="1" si="88"/>
        <v>12.919999999999998</v>
      </c>
      <c r="Q431" s="39">
        <f t="shared" ca="1" si="80"/>
        <v>0</v>
      </c>
      <c r="R431" s="16"/>
      <c r="S431" s="33">
        <f t="shared" ca="1" si="89"/>
        <v>0</v>
      </c>
      <c r="T431" s="30">
        <f ca="1">COUNTIF(INDIRECT("Mess12!B"&amp;(ROW(A431)*4-9)):INDIRECT("Mess12!B"&amp;(ROW(A431)*4-6)),"&gt;=500")*15</f>
        <v>0</v>
      </c>
    </row>
    <row r="432" spans="1:20" ht="15.6" thickTop="1" thickBot="1" x14ac:dyDescent="0.35">
      <c r="A432" s="8">
        <f t="shared" si="90"/>
        <v>40895.916666665624</v>
      </c>
      <c r="B432" s="27">
        <f t="shared" ca="1" si="81"/>
        <v>0</v>
      </c>
      <c r="C432" s="27">
        <f t="shared" ca="1" si="82"/>
        <v>0</v>
      </c>
      <c r="D432" s="27">
        <f t="shared" ca="1" si="83"/>
        <v>0</v>
      </c>
      <c r="E432" s="16"/>
      <c r="F432" s="46">
        <v>7.18E-4</v>
      </c>
      <c r="G432" s="46">
        <v>21</v>
      </c>
      <c r="H432" s="16"/>
      <c r="I432" s="30">
        <f t="shared" ca="1" si="84"/>
        <v>0</v>
      </c>
      <c r="J432" s="42">
        <f t="shared" ca="1" si="78"/>
        <v>0</v>
      </c>
      <c r="K432" s="33">
        <f t="shared" ca="1" si="79"/>
        <v>1</v>
      </c>
      <c r="L432" s="16"/>
      <c r="M432" s="36">
        <f t="shared" ca="1" si="85"/>
        <v>12.76</v>
      </c>
      <c r="N432" s="39">
        <f t="shared" ca="1" si="86"/>
        <v>0</v>
      </c>
      <c r="O432" s="120">
        <f t="shared" ca="1" si="87"/>
        <v>1</v>
      </c>
      <c r="P432" s="39">
        <f t="shared" ca="1" si="88"/>
        <v>12.76</v>
      </c>
      <c r="Q432" s="39">
        <f t="shared" ca="1" si="80"/>
        <v>0</v>
      </c>
      <c r="R432" s="16"/>
      <c r="S432" s="33">
        <f t="shared" ca="1" si="89"/>
        <v>0</v>
      </c>
      <c r="T432" s="30">
        <f ca="1">COUNTIF(INDIRECT("Mess12!B"&amp;(ROW(A432)*4-9)):INDIRECT("Mess12!B"&amp;(ROW(A432)*4-6)),"&gt;=500")*15</f>
        <v>0</v>
      </c>
    </row>
    <row r="433" spans="1:20" ht="15.6" thickTop="1" thickBot="1" x14ac:dyDescent="0.35">
      <c r="A433" s="8">
        <f t="shared" si="90"/>
        <v>40895.958333332288</v>
      </c>
      <c r="B433" s="27">
        <f t="shared" ca="1" si="81"/>
        <v>0</v>
      </c>
      <c r="C433" s="27">
        <f t="shared" ca="1" si="82"/>
        <v>0</v>
      </c>
      <c r="D433" s="27">
        <f t="shared" ca="1" si="83"/>
        <v>0</v>
      </c>
      <c r="E433" s="16"/>
      <c r="F433" s="46">
        <v>7.18E-4</v>
      </c>
      <c r="G433" s="46">
        <v>21</v>
      </c>
      <c r="H433" s="16"/>
      <c r="I433" s="30">
        <f t="shared" ca="1" si="84"/>
        <v>0</v>
      </c>
      <c r="J433" s="42">
        <f t="shared" ca="1" si="78"/>
        <v>0</v>
      </c>
      <c r="K433" s="33">
        <f t="shared" ca="1" si="79"/>
        <v>1</v>
      </c>
      <c r="L433" s="16"/>
      <c r="M433" s="36">
        <f t="shared" ca="1" si="85"/>
        <v>12.680000000000001</v>
      </c>
      <c r="N433" s="39">
        <f t="shared" ca="1" si="86"/>
        <v>0</v>
      </c>
      <c r="O433" s="120">
        <f t="shared" ca="1" si="87"/>
        <v>1</v>
      </c>
      <c r="P433" s="39">
        <f t="shared" ca="1" si="88"/>
        <v>12.680000000000001</v>
      </c>
      <c r="Q433" s="39">
        <f t="shared" ca="1" si="80"/>
        <v>0</v>
      </c>
      <c r="R433" s="16"/>
      <c r="S433" s="33">
        <f t="shared" ca="1" si="89"/>
        <v>0</v>
      </c>
      <c r="T433" s="30">
        <f ca="1">COUNTIF(INDIRECT("Mess12!B"&amp;(ROW(A433)*4-9)):INDIRECT("Mess12!B"&amp;(ROW(A433)*4-6)),"&gt;=500")*15</f>
        <v>0</v>
      </c>
    </row>
    <row r="434" spans="1:20" ht="15.6" thickTop="1" thickBot="1" x14ac:dyDescent="0.35">
      <c r="A434" s="8">
        <f t="shared" si="90"/>
        <v>40895.999999998952</v>
      </c>
      <c r="B434" s="27">
        <f t="shared" ca="1" si="81"/>
        <v>0</v>
      </c>
      <c r="C434" s="27">
        <f t="shared" ca="1" si="82"/>
        <v>0</v>
      </c>
      <c r="D434" s="27">
        <f t="shared" ca="1" si="83"/>
        <v>0</v>
      </c>
      <c r="E434" s="16"/>
      <c r="F434" s="46">
        <v>7.18E-4</v>
      </c>
      <c r="G434" s="46">
        <v>21</v>
      </c>
      <c r="H434" s="16"/>
      <c r="I434" s="30">
        <f t="shared" ca="1" si="84"/>
        <v>0</v>
      </c>
      <c r="J434" s="42">
        <f t="shared" ca="1" si="78"/>
        <v>0</v>
      </c>
      <c r="K434" s="33">
        <f t="shared" ca="1" si="79"/>
        <v>1</v>
      </c>
      <c r="L434" s="16"/>
      <c r="M434" s="36">
        <f t="shared" ca="1" si="85"/>
        <v>12.600000000000001</v>
      </c>
      <c r="N434" s="39">
        <f t="shared" ca="1" si="86"/>
        <v>0</v>
      </c>
      <c r="O434" s="120">
        <f t="shared" ca="1" si="87"/>
        <v>1</v>
      </c>
      <c r="P434" s="39">
        <f t="shared" ca="1" si="88"/>
        <v>12.600000000000001</v>
      </c>
      <c r="Q434" s="39">
        <f t="shared" ca="1" si="80"/>
        <v>0</v>
      </c>
      <c r="R434" s="16"/>
      <c r="S434" s="33">
        <f t="shared" ca="1" si="89"/>
        <v>0</v>
      </c>
      <c r="T434" s="30">
        <f ca="1">COUNTIF(INDIRECT("Mess12!B"&amp;(ROW(A434)*4-9)):INDIRECT("Mess12!B"&amp;(ROW(A434)*4-6)),"&gt;=500")*15</f>
        <v>0</v>
      </c>
    </row>
    <row r="435" spans="1:20" ht="15.6" thickTop="1" thickBot="1" x14ac:dyDescent="0.35">
      <c r="A435" s="8">
        <f t="shared" si="90"/>
        <v>40896.041666665617</v>
      </c>
      <c r="B435" s="27">
        <f t="shared" ca="1" si="81"/>
        <v>0</v>
      </c>
      <c r="C435" s="27">
        <f t="shared" ca="1" si="82"/>
        <v>0</v>
      </c>
      <c r="D435" s="27">
        <f t="shared" ca="1" si="83"/>
        <v>0</v>
      </c>
      <c r="E435" s="16"/>
      <c r="F435" s="46">
        <v>7.18E-4</v>
      </c>
      <c r="G435" s="46">
        <v>21</v>
      </c>
      <c r="H435" s="16"/>
      <c r="I435" s="30">
        <f t="shared" ca="1" si="84"/>
        <v>0</v>
      </c>
      <c r="J435" s="42">
        <f t="shared" ca="1" si="78"/>
        <v>0</v>
      </c>
      <c r="K435" s="33">
        <f t="shared" ca="1" si="79"/>
        <v>1</v>
      </c>
      <c r="L435" s="16"/>
      <c r="M435" s="36">
        <f t="shared" ca="1" si="85"/>
        <v>12.48</v>
      </c>
      <c r="N435" s="39">
        <f t="shared" ca="1" si="86"/>
        <v>0</v>
      </c>
      <c r="O435" s="120">
        <f t="shared" ca="1" si="87"/>
        <v>1</v>
      </c>
      <c r="P435" s="39">
        <f t="shared" ca="1" si="88"/>
        <v>12.48</v>
      </c>
      <c r="Q435" s="39">
        <f t="shared" ca="1" si="80"/>
        <v>0</v>
      </c>
      <c r="R435" s="16"/>
      <c r="S435" s="33">
        <f t="shared" ca="1" si="89"/>
        <v>0</v>
      </c>
      <c r="T435" s="30">
        <f ca="1">COUNTIF(INDIRECT("Mess12!B"&amp;(ROW(A435)*4-9)):INDIRECT("Mess12!B"&amp;(ROW(A435)*4-6)),"&gt;=500")*15</f>
        <v>0</v>
      </c>
    </row>
    <row r="436" spans="1:20" ht="15.6" thickTop="1" thickBot="1" x14ac:dyDescent="0.35">
      <c r="A436" s="8">
        <f t="shared" si="90"/>
        <v>40896.083333332281</v>
      </c>
      <c r="B436" s="27">
        <f t="shared" ca="1" si="81"/>
        <v>0</v>
      </c>
      <c r="C436" s="27">
        <f t="shared" ca="1" si="82"/>
        <v>0</v>
      </c>
      <c r="D436" s="27">
        <f t="shared" ca="1" si="83"/>
        <v>0</v>
      </c>
      <c r="E436" s="16"/>
      <c r="F436" s="46">
        <v>7.18E-4</v>
      </c>
      <c r="G436" s="46">
        <v>21</v>
      </c>
      <c r="H436" s="16"/>
      <c r="I436" s="30">
        <f t="shared" ca="1" si="84"/>
        <v>0</v>
      </c>
      <c r="J436" s="42">
        <f t="shared" ca="1" si="78"/>
        <v>0</v>
      </c>
      <c r="K436" s="33">
        <f t="shared" ca="1" si="79"/>
        <v>1</v>
      </c>
      <c r="L436" s="16"/>
      <c r="M436" s="36">
        <f t="shared" ca="1" si="85"/>
        <v>12.120000000000001</v>
      </c>
      <c r="N436" s="39">
        <f t="shared" ca="1" si="86"/>
        <v>0</v>
      </c>
      <c r="O436" s="120">
        <f t="shared" ca="1" si="87"/>
        <v>1</v>
      </c>
      <c r="P436" s="39">
        <f t="shared" ca="1" si="88"/>
        <v>12.120000000000001</v>
      </c>
      <c r="Q436" s="39">
        <f t="shared" ca="1" si="80"/>
        <v>0</v>
      </c>
      <c r="R436" s="16"/>
      <c r="S436" s="33">
        <f t="shared" ca="1" si="89"/>
        <v>0</v>
      </c>
      <c r="T436" s="30">
        <f ca="1">COUNTIF(INDIRECT("Mess12!B"&amp;(ROW(A436)*4-9)):INDIRECT("Mess12!B"&amp;(ROW(A436)*4-6)),"&gt;=500")*15</f>
        <v>0</v>
      </c>
    </row>
    <row r="437" spans="1:20" ht="15.6" thickTop="1" thickBot="1" x14ac:dyDescent="0.35">
      <c r="A437" s="8">
        <f t="shared" si="90"/>
        <v>40896.124999998945</v>
      </c>
      <c r="B437" s="27">
        <f t="shared" ca="1" si="81"/>
        <v>0</v>
      </c>
      <c r="C437" s="27">
        <f t="shared" ca="1" si="82"/>
        <v>0</v>
      </c>
      <c r="D437" s="27">
        <f t="shared" ca="1" si="83"/>
        <v>0</v>
      </c>
      <c r="E437" s="16"/>
      <c r="F437" s="46">
        <v>7.18E-4</v>
      </c>
      <c r="G437" s="46">
        <v>21</v>
      </c>
      <c r="H437" s="16"/>
      <c r="I437" s="30">
        <f t="shared" ca="1" si="84"/>
        <v>0</v>
      </c>
      <c r="J437" s="42">
        <f t="shared" ca="1" si="78"/>
        <v>0</v>
      </c>
      <c r="K437" s="33">
        <f t="shared" ca="1" si="79"/>
        <v>1</v>
      </c>
      <c r="L437" s="16"/>
      <c r="M437" s="36">
        <f t="shared" ca="1" si="85"/>
        <v>11.84</v>
      </c>
      <c r="N437" s="39">
        <f t="shared" ca="1" si="86"/>
        <v>0</v>
      </c>
      <c r="O437" s="120">
        <f t="shared" ca="1" si="87"/>
        <v>1</v>
      </c>
      <c r="P437" s="39">
        <f t="shared" ca="1" si="88"/>
        <v>11.84</v>
      </c>
      <c r="Q437" s="39">
        <f t="shared" ca="1" si="80"/>
        <v>0</v>
      </c>
      <c r="R437" s="16"/>
      <c r="S437" s="33">
        <f t="shared" ca="1" si="89"/>
        <v>0</v>
      </c>
      <c r="T437" s="30">
        <f ca="1">COUNTIF(INDIRECT("Mess12!B"&amp;(ROW(A437)*4-9)):INDIRECT("Mess12!B"&amp;(ROW(A437)*4-6)),"&gt;=500")*15</f>
        <v>0</v>
      </c>
    </row>
    <row r="438" spans="1:20" ht="15.6" thickTop="1" thickBot="1" x14ac:dyDescent="0.35">
      <c r="A438" s="8">
        <f t="shared" si="90"/>
        <v>40896.166666665609</v>
      </c>
      <c r="B438" s="27">
        <f t="shared" ca="1" si="81"/>
        <v>0</v>
      </c>
      <c r="C438" s="27">
        <f t="shared" ca="1" si="82"/>
        <v>0</v>
      </c>
      <c r="D438" s="27">
        <f t="shared" ca="1" si="83"/>
        <v>0</v>
      </c>
      <c r="E438" s="16"/>
      <c r="F438" s="46">
        <v>7.18E-4</v>
      </c>
      <c r="G438" s="46">
        <v>21</v>
      </c>
      <c r="H438" s="16"/>
      <c r="I438" s="30">
        <f t="shared" ca="1" si="84"/>
        <v>0</v>
      </c>
      <c r="J438" s="42">
        <f t="shared" ca="1" si="78"/>
        <v>0</v>
      </c>
      <c r="K438" s="33">
        <f t="shared" ca="1" si="79"/>
        <v>1</v>
      </c>
      <c r="L438" s="16"/>
      <c r="M438" s="36">
        <f t="shared" ca="1" si="85"/>
        <v>11.78</v>
      </c>
      <c r="N438" s="39">
        <f t="shared" ca="1" si="86"/>
        <v>0</v>
      </c>
      <c r="O438" s="120">
        <f t="shared" ca="1" si="87"/>
        <v>1</v>
      </c>
      <c r="P438" s="39">
        <f t="shared" ca="1" si="88"/>
        <v>11.78</v>
      </c>
      <c r="Q438" s="39">
        <f t="shared" ca="1" si="80"/>
        <v>0</v>
      </c>
      <c r="R438" s="16"/>
      <c r="S438" s="33">
        <f t="shared" ca="1" si="89"/>
        <v>0</v>
      </c>
      <c r="T438" s="30">
        <f ca="1">COUNTIF(INDIRECT("Mess12!B"&amp;(ROW(A438)*4-9)):INDIRECT("Mess12!B"&amp;(ROW(A438)*4-6)),"&gt;=500")*15</f>
        <v>0</v>
      </c>
    </row>
    <row r="439" spans="1:20" ht="15.6" thickTop="1" thickBot="1" x14ac:dyDescent="0.35">
      <c r="A439" s="8">
        <f t="shared" si="90"/>
        <v>40896.208333332273</v>
      </c>
      <c r="B439" s="27">
        <f t="shared" ca="1" si="81"/>
        <v>0</v>
      </c>
      <c r="C439" s="27">
        <f t="shared" ca="1" si="82"/>
        <v>0</v>
      </c>
      <c r="D439" s="27">
        <f t="shared" ca="1" si="83"/>
        <v>0</v>
      </c>
      <c r="E439" s="16"/>
      <c r="F439" s="46">
        <v>7.18E-4</v>
      </c>
      <c r="G439" s="46">
        <v>21</v>
      </c>
      <c r="H439" s="16"/>
      <c r="I439" s="30">
        <f t="shared" ca="1" si="84"/>
        <v>0</v>
      </c>
      <c r="J439" s="42">
        <f t="shared" ca="1" si="78"/>
        <v>0</v>
      </c>
      <c r="K439" s="33">
        <f t="shared" ca="1" si="79"/>
        <v>1</v>
      </c>
      <c r="L439" s="16"/>
      <c r="M439" s="36">
        <f t="shared" ca="1" si="85"/>
        <v>11.62</v>
      </c>
      <c r="N439" s="39">
        <f t="shared" ca="1" si="86"/>
        <v>0</v>
      </c>
      <c r="O439" s="120">
        <f t="shared" ca="1" si="87"/>
        <v>1</v>
      </c>
      <c r="P439" s="39">
        <f t="shared" ca="1" si="88"/>
        <v>11.62</v>
      </c>
      <c r="Q439" s="39">
        <f t="shared" ca="1" si="80"/>
        <v>0</v>
      </c>
      <c r="R439" s="16"/>
      <c r="S439" s="33">
        <f t="shared" ca="1" si="89"/>
        <v>0</v>
      </c>
      <c r="T439" s="30">
        <f ca="1">COUNTIF(INDIRECT("Mess12!B"&amp;(ROW(A439)*4-9)):INDIRECT("Mess12!B"&amp;(ROW(A439)*4-6)),"&gt;=500")*15</f>
        <v>0</v>
      </c>
    </row>
    <row r="440" spans="1:20" ht="15.6" thickTop="1" thickBot="1" x14ac:dyDescent="0.35">
      <c r="A440" s="8">
        <f t="shared" si="90"/>
        <v>40896.249999998938</v>
      </c>
      <c r="B440" s="27">
        <f t="shared" ca="1" si="81"/>
        <v>0</v>
      </c>
      <c r="C440" s="27">
        <f t="shared" ca="1" si="82"/>
        <v>0</v>
      </c>
      <c r="D440" s="27">
        <f t="shared" ca="1" si="83"/>
        <v>0</v>
      </c>
      <c r="E440" s="16"/>
      <c r="F440" s="46">
        <v>7.18E-4</v>
      </c>
      <c r="G440" s="46">
        <v>21</v>
      </c>
      <c r="H440" s="16"/>
      <c r="I440" s="30">
        <f t="shared" ca="1" si="84"/>
        <v>0</v>
      </c>
      <c r="J440" s="42">
        <f t="shared" ca="1" si="78"/>
        <v>0</v>
      </c>
      <c r="K440" s="33">
        <f t="shared" ca="1" si="79"/>
        <v>1</v>
      </c>
      <c r="L440" s="16"/>
      <c r="M440" s="36">
        <f t="shared" ca="1" si="85"/>
        <v>11.400000000000002</v>
      </c>
      <c r="N440" s="39">
        <f t="shared" ca="1" si="86"/>
        <v>0</v>
      </c>
      <c r="O440" s="120">
        <f t="shared" ca="1" si="87"/>
        <v>1</v>
      </c>
      <c r="P440" s="39">
        <f t="shared" ca="1" si="88"/>
        <v>11.400000000000002</v>
      </c>
      <c r="Q440" s="39">
        <f t="shared" ca="1" si="80"/>
        <v>0</v>
      </c>
      <c r="R440" s="16"/>
      <c r="S440" s="33">
        <f t="shared" ca="1" si="89"/>
        <v>0</v>
      </c>
      <c r="T440" s="30">
        <f ca="1">COUNTIF(INDIRECT("Mess12!B"&amp;(ROW(A440)*4-9)):INDIRECT("Mess12!B"&amp;(ROW(A440)*4-6)),"&gt;=500")*15</f>
        <v>0</v>
      </c>
    </row>
    <row r="441" spans="1:20" ht="15.6" thickTop="1" thickBot="1" x14ac:dyDescent="0.35">
      <c r="A441" s="8">
        <f t="shared" si="90"/>
        <v>40896.291666665602</v>
      </c>
      <c r="B441" s="27">
        <f t="shared" ca="1" si="81"/>
        <v>0</v>
      </c>
      <c r="C441" s="27">
        <f t="shared" ca="1" si="82"/>
        <v>0</v>
      </c>
      <c r="D441" s="27">
        <f t="shared" ca="1" si="83"/>
        <v>0</v>
      </c>
      <c r="E441" s="16"/>
      <c r="F441" s="46">
        <v>7.18E-4</v>
      </c>
      <c r="G441" s="46">
        <v>21</v>
      </c>
      <c r="H441" s="16"/>
      <c r="I441" s="30">
        <f t="shared" ca="1" si="84"/>
        <v>0</v>
      </c>
      <c r="J441" s="42">
        <f t="shared" ca="1" si="78"/>
        <v>0</v>
      </c>
      <c r="K441" s="33">
        <f t="shared" ca="1" si="79"/>
        <v>1</v>
      </c>
      <c r="L441" s="16"/>
      <c r="M441" s="36">
        <f t="shared" ca="1" si="85"/>
        <v>11.2</v>
      </c>
      <c r="N441" s="39">
        <f t="shared" ca="1" si="86"/>
        <v>0</v>
      </c>
      <c r="O441" s="120">
        <f t="shared" ca="1" si="87"/>
        <v>1</v>
      </c>
      <c r="P441" s="39">
        <f t="shared" ca="1" si="88"/>
        <v>11.2</v>
      </c>
      <c r="Q441" s="39">
        <f t="shared" ca="1" si="80"/>
        <v>0</v>
      </c>
      <c r="R441" s="16"/>
      <c r="S441" s="33">
        <f t="shared" ca="1" si="89"/>
        <v>0</v>
      </c>
      <c r="T441" s="30">
        <f ca="1">COUNTIF(INDIRECT("Mess12!B"&amp;(ROW(A441)*4-9)):INDIRECT("Mess12!B"&amp;(ROW(A441)*4-6)),"&gt;=500")*15</f>
        <v>0</v>
      </c>
    </row>
    <row r="442" spans="1:20" ht="15.6" thickTop="1" thickBot="1" x14ac:dyDescent="0.35">
      <c r="A442" s="8">
        <f t="shared" si="90"/>
        <v>40896.333333332266</v>
      </c>
      <c r="B442" s="27">
        <f t="shared" ca="1" si="81"/>
        <v>0</v>
      </c>
      <c r="C442" s="27">
        <f t="shared" ca="1" si="82"/>
        <v>0</v>
      </c>
      <c r="D442" s="27">
        <f t="shared" ca="1" si="83"/>
        <v>0</v>
      </c>
      <c r="E442" s="16"/>
      <c r="F442" s="46">
        <v>7.18E-4</v>
      </c>
      <c r="G442" s="46">
        <v>21</v>
      </c>
      <c r="H442" s="16"/>
      <c r="I442" s="30">
        <f t="shared" ca="1" si="84"/>
        <v>0</v>
      </c>
      <c r="J442" s="42">
        <f t="shared" ca="1" si="78"/>
        <v>0</v>
      </c>
      <c r="K442" s="33">
        <f t="shared" ca="1" si="79"/>
        <v>1</v>
      </c>
      <c r="L442" s="16"/>
      <c r="M442" s="36">
        <f t="shared" ca="1" si="85"/>
        <v>11.059999999999999</v>
      </c>
      <c r="N442" s="39">
        <f t="shared" ca="1" si="86"/>
        <v>0</v>
      </c>
      <c r="O442" s="120">
        <f t="shared" ca="1" si="87"/>
        <v>1</v>
      </c>
      <c r="P442" s="39">
        <f t="shared" ca="1" si="88"/>
        <v>11.059999999999999</v>
      </c>
      <c r="Q442" s="39">
        <f t="shared" ca="1" si="80"/>
        <v>0</v>
      </c>
      <c r="R442" s="16"/>
      <c r="S442" s="33">
        <f t="shared" ca="1" si="89"/>
        <v>0</v>
      </c>
      <c r="T442" s="30">
        <f ca="1">COUNTIF(INDIRECT("Mess12!B"&amp;(ROW(A442)*4-9)):INDIRECT("Mess12!B"&amp;(ROW(A442)*4-6)),"&gt;=500")*15</f>
        <v>0</v>
      </c>
    </row>
    <row r="443" spans="1:20" ht="15.6" thickTop="1" thickBot="1" x14ac:dyDescent="0.35">
      <c r="A443" s="8">
        <f t="shared" si="90"/>
        <v>40896.37499999893</v>
      </c>
      <c r="B443" s="27">
        <f t="shared" ca="1" si="81"/>
        <v>0</v>
      </c>
      <c r="C443" s="27">
        <f t="shared" ca="1" si="82"/>
        <v>0</v>
      </c>
      <c r="D443" s="27">
        <f t="shared" ca="1" si="83"/>
        <v>0</v>
      </c>
      <c r="E443" s="16"/>
      <c r="F443" s="46">
        <v>7.18E-4</v>
      </c>
      <c r="G443" s="46">
        <v>21</v>
      </c>
      <c r="H443" s="16"/>
      <c r="I443" s="30">
        <f t="shared" ca="1" si="84"/>
        <v>0</v>
      </c>
      <c r="J443" s="42">
        <f t="shared" ca="1" si="78"/>
        <v>0</v>
      </c>
      <c r="K443" s="33">
        <f t="shared" ca="1" si="79"/>
        <v>1</v>
      </c>
      <c r="L443" s="16"/>
      <c r="M443" s="36">
        <f t="shared" ca="1" si="85"/>
        <v>11.040000000000001</v>
      </c>
      <c r="N443" s="39">
        <f t="shared" ca="1" si="86"/>
        <v>0</v>
      </c>
      <c r="O443" s="120">
        <f t="shared" ca="1" si="87"/>
        <v>1</v>
      </c>
      <c r="P443" s="39">
        <f t="shared" ca="1" si="88"/>
        <v>11.040000000000001</v>
      </c>
      <c r="Q443" s="39">
        <f t="shared" ca="1" si="80"/>
        <v>0</v>
      </c>
      <c r="R443" s="16"/>
      <c r="S443" s="33">
        <f t="shared" ca="1" si="89"/>
        <v>0</v>
      </c>
      <c r="T443" s="30">
        <f ca="1">COUNTIF(INDIRECT("Mess12!B"&amp;(ROW(A443)*4-9)):INDIRECT("Mess12!B"&amp;(ROW(A443)*4-6)),"&gt;=500")*15</f>
        <v>0</v>
      </c>
    </row>
    <row r="444" spans="1:20" ht="15.6" thickTop="1" thickBot="1" x14ac:dyDescent="0.35">
      <c r="A444" s="8">
        <f t="shared" si="90"/>
        <v>40896.416666665595</v>
      </c>
      <c r="B444" s="27">
        <f t="shared" ca="1" si="81"/>
        <v>0</v>
      </c>
      <c r="C444" s="27">
        <f t="shared" ca="1" si="82"/>
        <v>0</v>
      </c>
      <c r="D444" s="27">
        <f t="shared" ca="1" si="83"/>
        <v>0</v>
      </c>
      <c r="E444" s="16"/>
      <c r="F444" s="46">
        <v>7.18E-4</v>
      </c>
      <c r="G444" s="46">
        <v>21</v>
      </c>
      <c r="H444" s="16"/>
      <c r="I444" s="30">
        <f t="shared" ca="1" si="84"/>
        <v>0</v>
      </c>
      <c r="J444" s="42">
        <f t="shared" ca="1" si="78"/>
        <v>0</v>
      </c>
      <c r="K444" s="33">
        <f t="shared" ca="1" si="79"/>
        <v>1</v>
      </c>
      <c r="L444" s="16"/>
      <c r="M444" s="36">
        <f t="shared" ca="1" si="85"/>
        <v>10.580000000000002</v>
      </c>
      <c r="N444" s="39">
        <f t="shared" ca="1" si="86"/>
        <v>0</v>
      </c>
      <c r="O444" s="120">
        <f t="shared" ca="1" si="87"/>
        <v>1</v>
      </c>
      <c r="P444" s="39">
        <f t="shared" ca="1" si="88"/>
        <v>10.580000000000002</v>
      </c>
      <c r="Q444" s="39">
        <f t="shared" ca="1" si="80"/>
        <v>0</v>
      </c>
      <c r="R444" s="16"/>
      <c r="S444" s="33">
        <f t="shared" ca="1" si="89"/>
        <v>0</v>
      </c>
      <c r="T444" s="30">
        <f ca="1">COUNTIF(INDIRECT("Mess12!B"&amp;(ROW(A444)*4-9)):INDIRECT("Mess12!B"&amp;(ROW(A444)*4-6)),"&gt;=500")*15</f>
        <v>0</v>
      </c>
    </row>
    <row r="445" spans="1:20" ht="15.6" thickTop="1" thickBot="1" x14ac:dyDescent="0.35">
      <c r="A445" s="8">
        <f t="shared" si="90"/>
        <v>40896.458333332259</v>
      </c>
      <c r="B445" s="27">
        <f t="shared" ca="1" si="81"/>
        <v>0</v>
      </c>
      <c r="C445" s="27">
        <f t="shared" ca="1" si="82"/>
        <v>0</v>
      </c>
      <c r="D445" s="27">
        <f t="shared" ca="1" si="83"/>
        <v>0</v>
      </c>
      <c r="E445" s="16"/>
      <c r="F445" s="46">
        <v>7.18E-4</v>
      </c>
      <c r="G445" s="46">
        <v>21</v>
      </c>
      <c r="H445" s="16"/>
      <c r="I445" s="30">
        <f t="shared" ca="1" si="84"/>
        <v>0</v>
      </c>
      <c r="J445" s="42">
        <f t="shared" ca="1" si="78"/>
        <v>0</v>
      </c>
      <c r="K445" s="33">
        <f t="shared" ca="1" si="79"/>
        <v>1</v>
      </c>
      <c r="L445" s="16"/>
      <c r="M445" s="36">
        <f t="shared" ca="1" si="85"/>
        <v>10.6</v>
      </c>
      <c r="N445" s="39">
        <f t="shared" ca="1" si="86"/>
        <v>0</v>
      </c>
      <c r="O445" s="120">
        <f t="shared" ca="1" si="87"/>
        <v>1</v>
      </c>
      <c r="P445" s="39">
        <f t="shared" ca="1" si="88"/>
        <v>10.6</v>
      </c>
      <c r="Q445" s="39">
        <f t="shared" ca="1" si="80"/>
        <v>0</v>
      </c>
      <c r="R445" s="16"/>
      <c r="S445" s="33">
        <f t="shared" ca="1" si="89"/>
        <v>0</v>
      </c>
      <c r="T445" s="30">
        <f ca="1">COUNTIF(INDIRECT("Mess12!B"&amp;(ROW(A445)*4-9)):INDIRECT("Mess12!B"&amp;(ROW(A445)*4-6)),"&gt;=500")*15</f>
        <v>0</v>
      </c>
    </row>
    <row r="446" spans="1:20" ht="15.6" thickTop="1" thickBot="1" x14ac:dyDescent="0.35">
      <c r="A446" s="8">
        <f t="shared" si="90"/>
        <v>40896.499999998923</v>
      </c>
      <c r="B446" s="27">
        <f t="shared" ca="1" si="81"/>
        <v>0</v>
      </c>
      <c r="C446" s="27">
        <f t="shared" ca="1" si="82"/>
        <v>0</v>
      </c>
      <c r="D446" s="27">
        <f t="shared" ca="1" si="83"/>
        <v>0</v>
      </c>
      <c r="E446" s="16"/>
      <c r="F446" s="46">
        <v>7.18E-4</v>
      </c>
      <c r="G446" s="46">
        <v>21</v>
      </c>
      <c r="H446" s="16"/>
      <c r="I446" s="30">
        <f t="shared" ca="1" si="84"/>
        <v>0</v>
      </c>
      <c r="J446" s="42">
        <f t="shared" ca="1" si="78"/>
        <v>0</v>
      </c>
      <c r="K446" s="33">
        <f t="shared" ca="1" si="79"/>
        <v>1</v>
      </c>
      <c r="L446" s="16"/>
      <c r="M446" s="36">
        <f t="shared" ca="1" si="85"/>
        <v>10.52</v>
      </c>
      <c r="N446" s="39">
        <f t="shared" ca="1" si="86"/>
        <v>0</v>
      </c>
      <c r="O446" s="120">
        <f t="shared" ca="1" si="87"/>
        <v>1</v>
      </c>
      <c r="P446" s="39">
        <f t="shared" ca="1" si="88"/>
        <v>10.52</v>
      </c>
      <c r="Q446" s="39">
        <f t="shared" ca="1" si="80"/>
        <v>0</v>
      </c>
      <c r="R446" s="16"/>
      <c r="S446" s="33">
        <f t="shared" ca="1" si="89"/>
        <v>0</v>
      </c>
      <c r="T446" s="30">
        <f ca="1">COUNTIF(INDIRECT("Mess12!B"&amp;(ROW(A446)*4-9)):INDIRECT("Mess12!B"&amp;(ROW(A446)*4-6)),"&gt;=500")*15</f>
        <v>0</v>
      </c>
    </row>
    <row r="447" spans="1:20" ht="15.6" thickTop="1" thickBot="1" x14ac:dyDescent="0.35">
      <c r="A447" s="8">
        <f t="shared" si="90"/>
        <v>40896.541666665587</v>
      </c>
      <c r="B447" s="27">
        <f t="shared" ca="1" si="81"/>
        <v>0</v>
      </c>
      <c r="C447" s="27">
        <f t="shared" ca="1" si="82"/>
        <v>0.11545224599999999</v>
      </c>
      <c r="D447" s="27">
        <f t="shared" ca="1" si="83"/>
        <v>0.11545224599999999</v>
      </c>
      <c r="E447" s="16"/>
      <c r="F447" s="46">
        <v>7.18E-4</v>
      </c>
      <c r="G447" s="46">
        <v>21</v>
      </c>
      <c r="H447" s="16"/>
      <c r="I447" s="30">
        <f t="shared" ca="1" si="84"/>
        <v>32.5</v>
      </c>
      <c r="J447" s="42">
        <f t="shared" ca="1" si="78"/>
        <v>32.5</v>
      </c>
      <c r="K447" s="33">
        <f t="shared" ca="1" si="79"/>
        <v>1</v>
      </c>
      <c r="L447" s="16"/>
      <c r="M447" s="36">
        <f t="shared" ca="1" si="85"/>
        <v>23.560000000000002</v>
      </c>
      <c r="N447" s="39">
        <f t="shared" ca="1" si="86"/>
        <v>0</v>
      </c>
      <c r="O447" s="120">
        <f t="shared" ca="1" si="87"/>
        <v>1</v>
      </c>
      <c r="P447" s="39">
        <f t="shared" ca="1" si="88"/>
        <v>23.560000000000002</v>
      </c>
      <c r="Q447" s="39">
        <f t="shared" ca="1" si="80"/>
        <v>0</v>
      </c>
      <c r="R447" s="16"/>
      <c r="S447" s="33">
        <f t="shared" ca="1" si="89"/>
        <v>0</v>
      </c>
      <c r="T447" s="30">
        <f ca="1">COUNTIF(INDIRECT("Mess12!B"&amp;(ROW(A447)*4-9)):INDIRECT("Mess12!B"&amp;(ROW(A447)*4-6)),"&gt;=500")*15</f>
        <v>15</v>
      </c>
    </row>
    <row r="448" spans="1:20" ht="15.6" thickTop="1" thickBot="1" x14ac:dyDescent="0.35">
      <c r="A448" s="8">
        <f t="shared" si="90"/>
        <v>40896.583333332252</v>
      </c>
      <c r="B448" s="27">
        <f t="shared" ca="1" si="81"/>
        <v>0.63435256919999994</v>
      </c>
      <c r="C448" s="27">
        <f t="shared" ca="1" si="82"/>
        <v>0.70483618799999992</v>
      </c>
      <c r="D448" s="27">
        <f t="shared" ca="1" si="83"/>
        <v>7.0483618799999981E-2</v>
      </c>
      <c r="E448" s="16"/>
      <c r="F448" s="46">
        <v>7.18E-4</v>
      </c>
      <c r="G448" s="46">
        <v>21</v>
      </c>
      <c r="H448" s="16"/>
      <c r="I448" s="30">
        <f t="shared" ca="1" si="84"/>
        <v>132.5</v>
      </c>
      <c r="J448" s="42">
        <f t="shared" ca="1" si="78"/>
        <v>132.5</v>
      </c>
      <c r="K448" s="33">
        <f t="shared" ca="1" si="79"/>
        <v>1</v>
      </c>
      <c r="L448" s="16"/>
      <c r="M448" s="36">
        <f t="shared" ca="1" si="85"/>
        <v>35.279999999999994</v>
      </c>
      <c r="N448" s="39">
        <f t="shared" ca="1" si="86"/>
        <v>0</v>
      </c>
      <c r="O448" s="120">
        <f t="shared" ca="1" si="87"/>
        <v>1</v>
      </c>
      <c r="P448" s="39">
        <f t="shared" ca="1" si="88"/>
        <v>35.279999999999994</v>
      </c>
      <c r="Q448" s="39">
        <f t="shared" ca="1" si="80"/>
        <v>0</v>
      </c>
      <c r="R448" s="16"/>
      <c r="S448" s="33">
        <f t="shared" ca="1" si="89"/>
        <v>0.9</v>
      </c>
      <c r="T448" s="30">
        <f ca="1">COUNTIF(INDIRECT("Mess12!B"&amp;(ROW(A448)*4-9)):INDIRECT("Mess12!B"&amp;(ROW(A448)*4-6)),"&gt;=500")*15</f>
        <v>60</v>
      </c>
    </row>
    <row r="449" spans="1:20" ht="15.6" thickTop="1" thickBot="1" x14ac:dyDescent="0.35">
      <c r="A449" s="8">
        <f t="shared" si="90"/>
        <v>40896.624999998916</v>
      </c>
      <c r="B449" s="27">
        <f t="shared" ca="1" si="81"/>
        <v>0.59246136179999997</v>
      </c>
      <c r="C449" s="27">
        <f t="shared" ca="1" si="82"/>
        <v>0.658290402</v>
      </c>
      <c r="D449" s="27">
        <f t="shared" ca="1" si="83"/>
        <v>6.582904019999998E-2</v>
      </c>
      <c r="E449" s="16"/>
      <c r="F449" s="46">
        <v>7.18E-4</v>
      </c>
      <c r="G449" s="46">
        <v>21</v>
      </c>
      <c r="H449" s="16"/>
      <c r="I449" s="30">
        <f t="shared" ca="1" si="84"/>
        <v>135</v>
      </c>
      <c r="J449" s="42">
        <f t="shared" ca="1" si="78"/>
        <v>135</v>
      </c>
      <c r="K449" s="33">
        <f t="shared" ca="1" si="79"/>
        <v>1</v>
      </c>
      <c r="L449" s="16"/>
      <c r="M449" s="36">
        <f t="shared" ca="1" si="85"/>
        <v>32.339999999999996</v>
      </c>
      <c r="N449" s="39">
        <f t="shared" ca="1" si="86"/>
        <v>0</v>
      </c>
      <c r="O449" s="120">
        <f t="shared" ca="1" si="87"/>
        <v>1</v>
      </c>
      <c r="P449" s="39">
        <f t="shared" ca="1" si="88"/>
        <v>32.339999999999996</v>
      </c>
      <c r="Q449" s="39">
        <f t="shared" ca="1" si="80"/>
        <v>0</v>
      </c>
      <c r="R449" s="16"/>
      <c r="S449" s="33">
        <f t="shared" ca="1" si="89"/>
        <v>0.9</v>
      </c>
      <c r="T449" s="30">
        <f ca="1">COUNTIF(INDIRECT("Mess12!B"&amp;(ROW(A449)*4-9)):INDIRECT("Mess12!B"&amp;(ROW(A449)*4-6)),"&gt;=500")*15</f>
        <v>60</v>
      </c>
    </row>
    <row r="450" spans="1:20" ht="15.6" thickTop="1" thickBot="1" x14ac:dyDescent="0.35">
      <c r="A450" s="8">
        <f t="shared" si="90"/>
        <v>40896.66666666558</v>
      </c>
      <c r="B450" s="27">
        <f t="shared" ca="1" si="81"/>
        <v>0.548575335</v>
      </c>
      <c r="C450" s="27">
        <f t="shared" ca="1" si="82"/>
        <v>0.60952815000000005</v>
      </c>
      <c r="D450" s="27">
        <f t="shared" ca="1" si="83"/>
        <v>6.0952814999999994E-2</v>
      </c>
      <c r="E450" s="16"/>
      <c r="F450" s="46">
        <v>7.18E-4</v>
      </c>
      <c r="G450" s="46">
        <v>21</v>
      </c>
      <c r="H450" s="16"/>
      <c r="I450" s="30">
        <f t="shared" ca="1" si="84"/>
        <v>131.25</v>
      </c>
      <c r="J450" s="42">
        <f t="shared" ca="1" si="78"/>
        <v>131.25</v>
      </c>
      <c r="K450" s="33">
        <f t="shared" ca="1" si="79"/>
        <v>1</v>
      </c>
      <c r="L450" s="16"/>
      <c r="M450" s="36">
        <f t="shared" ca="1" si="85"/>
        <v>30.8</v>
      </c>
      <c r="N450" s="39">
        <f t="shared" ca="1" si="86"/>
        <v>0</v>
      </c>
      <c r="O450" s="120">
        <f t="shared" ca="1" si="87"/>
        <v>1</v>
      </c>
      <c r="P450" s="39">
        <f t="shared" ca="1" si="88"/>
        <v>30.8</v>
      </c>
      <c r="Q450" s="39">
        <f t="shared" ca="1" si="80"/>
        <v>0</v>
      </c>
      <c r="R450" s="16"/>
      <c r="S450" s="33">
        <f t="shared" ca="1" si="89"/>
        <v>0.9</v>
      </c>
      <c r="T450" s="30">
        <f ca="1">COUNTIF(INDIRECT("Mess12!B"&amp;(ROW(A450)*4-9)):INDIRECT("Mess12!B"&amp;(ROW(A450)*4-6)),"&gt;=500")*15</f>
        <v>60</v>
      </c>
    </row>
    <row r="451" spans="1:20" ht="15.6" thickTop="1" thickBot="1" x14ac:dyDescent="0.35">
      <c r="A451" s="8">
        <f t="shared" si="90"/>
        <v>40896.708333332244</v>
      </c>
      <c r="B451" s="27">
        <f t="shared" ca="1" si="81"/>
        <v>0.53415564047999997</v>
      </c>
      <c r="C451" s="27">
        <f t="shared" ca="1" si="82"/>
        <v>0.59350626719999999</v>
      </c>
      <c r="D451" s="27">
        <f t="shared" ca="1" si="83"/>
        <v>5.9350626719999987E-2</v>
      </c>
      <c r="E451" s="16"/>
      <c r="F451" s="46">
        <v>7.18E-4</v>
      </c>
      <c r="G451" s="46">
        <v>21</v>
      </c>
      <c r="H451" s="16"/>
      <c r="I451" s="30">
        <f t="shared" ca="1" si="84"/>
        <v>132</v>
      </c>
      <c r="J451" s="42">
        <f t="shared" ref="J451:J514" ca="1" si="91">AVERAGE(INDIRECT("Mess12!C"&amp;(ROW(F451)*4-9)),INDIRECT("Mess12!C"&amp;(ROW(F451)*4-8)),INDIRECT("Mess12!C"&amp;(ROW(F451)*4-7)),INDIRECT("Mess12!C"&amp;(ROW(F451)*4-6)))</f>
        <v>132</v>
      </c>
      <c r="K451" s="33">
        <f t="shared" ref="K451:K514" ca="1" si="92">INDIRECT("Methan12!E"&amp;(ROUND((ROW(A451)+1)/8+2,0)))</f>
        <v>1</v>
      </c>
      <c r="L451" s="16"/>
      <c r="M451" s="36">
        <f t="shared" ca="1" si="85"/>
        <v>29.82</v>
      </c>
      <c r="N451" s="39">
        <f t="shared" ca="1" si="86"/>
        <v>0</v>
      </c>
      <c r="O451" s="120">
        <f t="shared" ca="1" si="87"/>
        <v>1</v>
      </c>
      <c r="P451" s="39">
        <f t="shared" ca="1" si="88"/>
        <v>29.82</v>
      </c>
      <c r="Q451" s="39">
        <f t="shared" ref="Q451:Q514" ca="1" si="93">INDIRECT("Methan12!D"&amp;(ROUND((ROW(A451)+1)/8+2,0)))</f>
        <v>0</v>
      </c>
      <c r="R451" s="16"/>
      <c r="S451" s="33">
        <f t="shared" ca="1" si="89"/>
        <v>0.9</v>
      </c>
      <c r="T451" s="30">
        <f ca="1">COUNTIF(INDIRECT("Mess12!B"&amp;(ROW(A451)*4-9)):INDIRECT("Mess12!B"&amp;(ROW(A451)*4-6)),"&gt;=500")*15</f>
        <v>60</v>
      </c>
    </row>
    <row r="452" spans="1:20" ht="15.6" thickTop="1" thickBot="1" x14ac:dyDescent="0.35">
      <c r="A452" s="8">
        <f t="shared" si="90"/>
        <v>40896.749999998909</v>
      </c>
      <c r="B452" s="27">
        <f t="shared" ref="B452:B515" ca="1" si="94">C452-D452</f>
        <v>0.51829750475999992</v>
      </c>
      <c r="C452" s="27">
        <f t="shared" ref="C452:C515" ca="1" si="95">I452*M452/100*F452*G452</f>
        <v>0.57588611639999987</v>
      </c>
      <c r="D452" s="27">
        <f t="shared" ref="D452:D515" ca="1" si="96">C452*(1-S452)</f>
        <v>5.7588611639999975E-2</v>
      </c>
      <c r="E452" s="16"/>
      <c r="F452" s="46">
        <v>7.18E-4</v>
      </c>
      <c r="G452" s="46">
        <v>21</v>
      </c>
      <c r="H452" s="16"/>
      <c r="I452" s="30">
        <f t="shared" ref="I452:I515" ca="1" si="97">J452*K452</f>
        <v>132.25</v>
      </c>
      <c r="J452" s="42">
        <f t="shared" ca="1" si="91"/>
        <v>132.25</v>
      </c>
      <c r="K452" s="33">
        <f t="shared" ca="1" si="92"/>
        <v>1</v>
      </c>
      <c r="L452" s="16"/>
      <c r="M452" s="36">
        <f t="shared" ref="M452:M515" ca="1" si="98">IF(N452=0,P452,N452*O452)</f>
        <v>28.879999999999995</v>
      </c>
      <c r="N452" s="39">
        <f t="shared" ref="N452:N515" ca="1" si="99">INDIRECT("Methan12!B"&amp;(ROUND((ROW(A452)+1)/8+2,0)))/1.25</f>
        <v>0</v>
      </c>
      <c r="O452" s="120">
        <f t="shared" ref="O452:O515" ca="1" si="100">IF(Q452=0,1,P452/Q452)</f>
        <v>1</v>
      </c>
      <c r="P452" s="39">
        <f t="shared" ref="P452:P515" ca="1" si="101">AVERAGE(INDIRECT("Mess12!D"&amp;(ROW(F452)*4-9)),INDIRECT("Mess12!D"&amp;(ROW(F452)*4-8)),INDIRECT("Mess12!D"&amp;(ROW(F452)*4-7)),INDIRECT("Mess12!D"&amp;(ROW(F452)*4-6)))/1.25</f>
        <v>28.879999999999995</v>
      </c>
      <c r="Q452" s="39">
        <f t="shared" ca="1" si="93"/>
        <v>0</v>
      </c>
      <c r="R452" s="16"/>
      <c r="S452" s="33">
        <f t="shared" ref="S452:S515" ca="1" si="102">IF(T452&gt;=30,0.9,0)</f>
        <v>0.9</v>
      </c>
      <c r="T452" s="30">
        <f ca="1">COUNTIF(INDIRECT("Mess12!B"&amp;(ROW(A452)*4-9)):INDIRECT("Mess12!B"&amp;(ROW(A452)*4-6)),"&gt;=500")*15</f>
        <v>60</v>
      </c>
    </row>
    <row r="453" spans="1:20" ht="15.6" thickTop="1" thickBot="1" x14ac:dyDescent="0.35">
      <c r="A453" s="8">
        <f t="shared" ref="A453:A516" si="103">A452+1/24</f>
        <v>40896.791666665573</v>
      </c>
      <c r="B453" s="27">
        <f t="shared" ca="1" si="94"/>
        <v>0.37426747302000002</v>
      </c>
      <c r="C453" s="27">
        <f t="shared" ca="1" si="95"/>
        <v>0.41585274780000003</v>
      </c>
      <c r="D453" s="27">
        <f t="shared" ca="1" si="96"/>
        <v>4.1585274779999994E-2</v>
      </c>
      <c r="E453" s="16"/>
      <c r="F453" s="46">
        <v>7.18E-4</v>
      </c>
      <c r="G453" s="46">
        <v>21</v>
      </c>
      <c r="H453" s="16"/>
      <c r="I453" s="30">
        <f t="shared" ca="1" si="97"/>
        <v>97.25</v>
      </c>
      <c r="J453" s="42">
        <f t="shared" ca="1" si="91"/>
        <v>97.25</v>
      </c>
      <c r="K453" s="33">
        <f t="shared" ca="1" si="92"/>
        <v>1</v>
      </c>
      <c r="L453" s="16"/>
      <c r="M453" s="36">
        <f t="shared" ca="1" si="98"/>
        <v>28.360000000000003</v>
      </c>
      <c r="N453" s="39">
        <f t="shared" ca="1" si="99"/>
        <v>0</v>
      </c>
      <c r="O453" s="120">
        <f t="shared" ca="1" si="100"/>
        <v>1</v>
      </c>
      <c r="P453" s="39">
        <f t="shared" ca="1" si="101"/>
        <v>28.360000000000003</v>
      </c>
      <c r="Q453" s="39">
        <f t="shared" ca="1" si="93"/>
        <v>0</v>
      </c>
      <c r="R453" s="16"/>
      <c r="S453" s="33">
        <f t="shared" ca="1" si="102"/>
        <v>0.9</v>
      </c>
      <c r="T453" s="30">
        <f ca="1">COUNTIF(INDIRECT("Mess12!B"&amp;(ROW(A453)*4-9)):INDIRECT("Mess12!B"&amp;(ROW(A453)*4-6)),"&gt;=500")*15</f>
        <v>45</v>
      </c>
    </row>
    <row r="454" spans="1:20" ht="15.6" thickTop="1" thickBot="1" x14ac:dyDescent="0.35">
      <c r="A454" s="8">
        <f t="shared" si="103"/>
        <v>40896.833333332237</v>
      </c>
      <c r="B454" s="27">
        <f t="shared" ca="1" si="94"/>
        <v>0</v>
      </c>
      <c r="C454" s="27">
        <f t="shared" ca="1" si="95"/>
        <v>0</v>
      </c>
      <c r="D454" s="27">
        <f t="shared" ca="1" si="96"/>
        <v>0</v>
      </c>
      <c r="E454" s="16"/>
      <c r="F454" s="46">
        <v>7.18E-4</v>
      </c>
      <c r="G454" s="46">
        <v>21</v>
      </c>
      <c r="H454" s="16"/>
      <c r="I454" s="30">
        <f t="shared" ca="1" si="97"/>
        <v>0</v>
      </c>
      <c r="J454" s="42">
        <f t="shared" ca="1" si="91"/>
        <v>0</v>
      </c>
      <c r="K454" s="33">
        <f t="shared" ca="1" si="92"/>
        <v>1</v>
      </c>
      <c r="L454" s="16"/>
      <c r="M454" s="36">
        <f t="shared" ca="1" si="98"/>
        <v>28.54</v>
      </c>
      <c r="N454" s="39">
        <f t="shared" ca="1" si="99"/>
        <v>0</v>
      </c>
      <c r="O454" s="120">
        <f t="shared" ca="1" si="100"/>
        <v>1</v>
      </c>
      <c r="P454" s="39">
        <f t="shared" ca="1" si="101"/>
        <v>28.54</v>
      </c>
      <c r="Q454" s="39">
        <f t="shared" ca="1" si="93"/>
        <v>0</v>
      </c>
      <c r="R454" s="16"/>
      <c r="S454" s="33">
        <f t="shared" ca="1" si="102"/>
        <v>0</v>
      </c>
      <c r="T454" s="30">
        <f ca="1">COUNTIF(INDIRECT("Mess12!B"&amp;(ROW(A454)*4-9)):INDIRECT("Mess12!B"&amp;(ROW(A454)*4-6)),"&gt;=500")*15</f>
        <v>0</v>
      </c>
    </row>
    <row r="455" spans="1:20" ht="15.6" thickTop="1" thickBot="1" x14ac:dyDescent="0.35">
      <c r="A455" s="8">
        <f t="shared" si="103"/>
        <v>40896.874999998901</v>
      </c>
      <c r="B455" s="27">
        <f t="shared" ca="1" si="94"/>
        <v>0</v>
      </c>
      <c r="C455" s="27">
        <f t="shared" ca="1" si="95"/>
        <v>0</v>
      </c>
      <c r="D455" s="27">
        <f t="shared" ca="1" si="96"/>
        <v>0</v>
      </c>
      <c r="E455" s="16"/>
      <c r="F455" s="46">
        <v>7.18E-4</v>
      </c>
      <c r="G455" s="46">
        <v>21</v>
      </c>
      <c r="H455" s="16"/>
      <c r="I455" s="30">
        <f t="shared" ca="1" si="97"/>
        <v>0</v>
      </c>
      <c r="J455" s="42">
        <f t="shared" ca="1" si="91"/>
        <v>0</v>
      </c>
      <c r="K455" s="33">
        <f t="shared" ca="1" si="92"/>
        <v>1</v>
      </c>
      <c r="L455" s="16"/>
      <c r="M455" s="36">
        <f t="shared" ca="1" si="98"/>
        <v>28.48</v>
      </c>
      <c r="N455" s="39">
        <f t="shared" ca="1" si="99"/>
        <v>0</v>
      </c>
      <c r="O455" s="120">
        <f t="shared" ca="1" si="100"/>
        <v>1</v>
      </c>
      <c r="P455" s="39">
        <f t="shared" ca="1" si="101"/>
        <v>28.48</v>
      </c>
      <c r="Q455" s="39">
        <f t="shared" ca="1" si="93"/>
        <v>0</v>
      </c>
      <c r="R455" s="16"/>
      <c r="S455" s="33">
        <f t="shared" ca="1" si="102"/>
        <v>0</v>
      </c>
      <c r="T455" s="30">
        <f ca="1">COUNTIF(INDIRECT("Mess12!B"&amp;(ROW(A455)*4-9)):INDIRECT("Mess12!B"&amp;(ROW(A455)*4-6)),"&gt;=500")*15</f>
        <v>0</v>
      </c>
    </row>
    <row r="456" spans="1:20" ht="15.6" thickTop="1" thickBot="1" x14ac:dyDescent="0.35">
      <c r="A456" s="8">
        <f t="shared" si="103"/>
        <v>40896.916666665566</v>
      </c>
      <c r="B456" s="27">
        <f t="shared" ca="1" si="94"/>
        <v>0</v>
      </c>
      <c r="C456" s="27">
        <f t="shared" ca="1" si="95"/>
        <v>0</v>
      </c>
      <c r="D456" s="27">
        <f t="shared" ca="1" si="96"/>
        <v>0</v>
      </c>
      <c r="E456" s="16"/>
      <c r="F456" s="46">
        <v>7.18E-4</v>
      </c>
      <c r="G456" s="46">
        <v>21</v>
      </c>
      <c r="H456" s="16"/>
      <c r="I456" s="30">
        <f t="shared" ca="1" si="97"/>
        <v>0</v>
      </c>
      <c r="J456" s="42">
        <f t="shared" ca="1" si="91"/>
        <v>0</v>
      </c>
      <c r="K456" s="33">
        <f t="shared" ca="1" si="92"/>
        <v>1</v>
      </c>
      <c r="L456" s="16"/>
      <c r="M456" s="36">
        <f t="shared" ca="1" si="98"/>
        <v>28.18</v>
      </c>
      <c r="N456" s="39">
        <f t="shared" ca="1" si="99"/>
        <v>0</v>
      </c>
      <c r="O456" s="120">
        <f t="shared" ca="1" si="100"/>
        <v>1</v>
      </c>
      <c r="P456" s="39">
        <f t="shared" ca="1" si="101"/>
        <v>28.18</v>
      </c>
      <c r="Q456" s="39">
        <f t="shared" ca="1" si="93"/>
        <v>0</v>
      </c>
      <c r="R456" s="16"/>
      <c r="S456" s="33">
        <f t="shared" ca="1" si="102"/>
        <v>0</v>
      </c>
      <c r="T456" s="30">
        <f ca="1">COUNTIF(INDIRECT("Mess12!B"&amp;(ROW(A456)*4-9)):INDIRECT("Mess12!B"&amp;(ROW(A456)*4-6)),"&gt;=500")*15</f>
        <v>0</v>
      </c>
    </row>
    <row r="457" spans="1:20" ht="15.6" thickTop="1" thickBot="1" x14ac:dyDescent="0.35">
      <c r="A457" s="8">
        <f t="shared" si="103"/>
        <v>40896.95833333223</v>
      </c>
      <c r="B457" s="27">
        <f t="shared" ca="1" si="94"/>
        <v>0</v>
      </c>
      <c r="C457" s="27">
        <f t="shared" ca="1" si="95"/>
        <v>0</v>
      </c>
      <c r="D457" s="27">
        <f t="shared" ca="1" si="96"/>
        <v>0</v>
      </c>
      <c r="E457" s="16"/>
      <c r="F457" s="46">
        <v>7.18E-4</v>
      </c>
      <c r="G457" s="46">
        <v>21</v>
      </c>
      <c r="H457" s="16"/>
      <c r="I457" s="30">
        <f t="shared" ca="1" si="97"/>
        <v>0</v>
      </c>
      <c r="J457" s="42">
        <f t="shared" ca="1" si="91"/>
        <v>0</v>
      </c>
      <c r="K457" s="33">
        <f t="shared" ca="1" si="92"/>
        <v>1</v>
      </c>
      <c r="L457" s="16"/>
      <c r="M457" s="36">
        <f t="shared" ca="1" si="98"/>
        <v>21.060000000000002</v>
      </c>
      <c r="N457" s="39">
        <f t="shared" ca="1" si="99"/>
        <v>0</v>
      </c>
      <c r="O457" s="120">
        <f t="shared" ca="1" si="100"/>
        <v>1</v>
      </c>
      <c r="P457" s="39">
        <f t="shared" ca="1" si="101"/>
        <v>21.060000000000002</v>
      </c>
      <c r="Q457" s="39">
        <f t="shared" ca="1" si="93"/>
        <v>0</v>
      </c>
      <c r="R457" s="16"/>
      <c r="S457" s="33">
        <f t="shared" ca="1" si="102"/>
        <v>0</v>
      </c>
      <c r="T457" s="30">
        <f ca="1">COUNTIF(INDIRECT("Mess12!B"&amp;(ROW(A457)*4-9)):INDIRECT("Mess12!B"&amp;(ROW(A457)*4-6)),"&gt;=500")*15</f>
        <v>0</v>
      </c>
    </row>
    <row r="458" spans="1:20" ht="15.6" thickTop="1" thickBot="1" x14ac:dyDescent="0.35">
      <c r="A458" s="8">
        <f t="shared" si="103"/>
        <v>40896.999999998894</v>
      </c>
      <c r="B458" s="27">
        <f t="shared" ca="1" si="94"/>
        <v>0</v>
      </c>
      <c r="C458" s="27">
        <f t="shared" ca="1" si="95"/>
        <v>0</v>
      </c>
      <c r="D458" s="27">
        <f t="shared" ca="1" si="96"/>
        <v>0</v>
      </c>
      <c r="E458" s="16"/>
      <c r="F458" s="46">
        <v>7.18E-4</v>
      </c>
      <c r="G458" s="46">
        <v>21</v>
      </c>
      <c r="H458" s="16"/>
      <c r="I458" s="30">
        <f t="shared" ca="1" si="97"/>
        <v>0</v>
      </c>
      <c r="J458" s="42">
        <f t="shared" ca="1" si="91"/>
        <v>0</v>
      </c>
      <c r="K458" s="33">
        <f t="shared" ca="1" si="92"/>
        <v>1</v>
      </c>
      <c r="L458" s="16"/>
      <c r="M458" s="36">
        <f t="shared" ca="1" si="98"/>
        <v>27.78</v>
      </c>
      <c r="N458" s="39">
        <f t="shared" ca="1" si="99"/>
        <v>0</v>
      </c>
      <c r="O458" s="120">
        <f t="shared" ca="1" si="100"/>
        <v>1</v>
      </c>
      <c r="P458" s="39">
        <f t="shared" ca="1" si="101"/>
        <v>27.78</v>
      </c>
      <c r="Q458" s="39">
        <f t="shared" ca="1" si="93"/>
        <v>0</v>
      </c>
      <c r="R458" s="16"/>
      <c r="S458" s="33">
        <f t="shared" ca="1" si="102"/>
        <v>0</v>
      </c>
      <c r="T458" s="30">
        <f ca="1">COUNTIF(INDIRECT("Mess12!B"&amp;(ROW(A458)*4-9)):INDIRECT("Mess12!B"&amp;(ROW(A458)*4-6)),"&gt;=500")*15</f>
        <v>0</v>
      </c>
    </row>
    <row r="459" spans="1:20" ht="15.6" thickTop="1" thickBot="1" x14ac:dyDescent="0.35">
      <c r="A459" s="8">
        <f t="shared" si="103"/>
        <v>40897.041666665558</v>
      </c>
      <c r="B459" s="27">
        <f t="shared" ca="1" si="94"/>
        <v>0</v>
      </c>
      <c r="C459" s="27">
        <f t="shared" ca="1" si="95"/>
        <v>0</v>
      </c>
      <c r="D459" s="27">
        <f t="shared" ca="1" si="96"/>
        <v>0</v>
      </c>
      <c r="E459" s="16"/>
      <c r="F459" s="46">
        <v>7.18E-4</v>
      </c>
      <c r="G459" s="46">
        <v>21</v>
      </c>
      <c r="H459" s="16"/>
      <c r="I459" s="30">
        <f t="shared" ca="1" si="97"/>
        <v>0</v>
      </c>
      <c r="J459" s="42">
        <f t="shared" ca="1" si="91"/>
        <v>0</v>
      </c>
      <c r="K459" s="33">
        <f t="shared" ca="1" si="92"/>
        <v>1</v>
      </c>
      <c r="L459" s="16"/>
      <c r="M459" s="36">
        <f t="shared" ca="1" si="98"/>
        <v>27.939999999999998</v>
      </c>
      <c r="N459" s="39">
        <f t="shared" ca="1" si="99"/>
        <v>0</v>
      </c>
      <c r="O459" s="120">
        <f t="shared" ca="1" si="100"/>
        <v>1</v>
      </c>
      <c r="P459" s="39">
        <f t="shared" ca="1" si="101"/>
        <v>27.939999999999998</v>
      </c>
      <c r="Q459" s="39">
        <f t="shared" ca="1" si="93"/>
        <v>0</v>
      </c>
      <c r="R459" s="16"/>
      <c r="S459" s="33">
        <f t="shared" ca="1" si="102"/>
        <v>0</v>
      </c>
      <c r="T459" s="30">
        <f ca="1">COUNTIF(INDIRECT("Mess12!B"&amp;(ROW(A459)*4-9)):INDIRECT("Mess12!B"&amp;(ROW(A459)*4-6)),"&gt;=500")*15</f>
        <v>0</v>
      </c>
    </row>
    <row r="460" spans="1:20" ht="15.6" thickTop="1" thickBot="1" x14ac:dyDescent="0.35">
      <c r="A460" s="8">
        <f t="shared" si="103"/>
        <v>40897.083333332223</v>
      </c>
      <c r="B460" s="27">
        <f t="shared" ca="1" si="94"/>
        <v>0</v>
      </c>
      <c r="C460" s="27">
        <f t="shared" ca="1" si="95"/>
        <v>0</v>
      </c>
      <c r="D460" s="27">
        <f t="shared" ca="1" si="96"/>
        <v>0</v>
      </c>
      <c r="E460" s="16"/>
      <c r="F460" s="46">
        <v>7.18E-4</v>
      </c>
      <c r="G460" s="46">
        <v>21</v>
      </c>
      <c r="H460" s="16"/>
      <c r="I460" s="30">
        <f t="shared" ca="1" si="97"/>
        <v>0</v>
      </c>
      <c r="J460" s="42">
        <f t="shared" ca="1" si="91"/>
        <v>0</v>
      </c>
      <c r="K460" s="33">
        <f t="shared" ca="1" si="92"/>
        <v>1</v>
      </c>
      <c r="L460" s="16"/>
      <c r="M460" s="36">
        <f t="shared" ca="1" si="98"/>
        <v>26.720000000000006</v>
      </c>
      <c r="N460" s="39">
        <f t="shared" ca="1" si="99"/>
        <v>0</v>
      </c>
      <c r="O460" s="120">
        <f t="shared" ca="1" si="100"/>
        <v>1</v>
      </c>
      <c r="P460" s="39">
        <f t="shared" ca="1" si="101"/>
        <v>26.720000000000006</v>
      </c>
      <c r="Q460" s="39">
        <f t="shared" ca="1" si="93"/>
        <v>0</v>
      </c>
      <c r="R460" s="16"/>
      <c r="S460" s="33">
        <f t="shared" ca="1" si="102"/>
        <v>0</v>
      </c>
      <c r="T460" s="30">
        <f ca="1">COUNTIF(INDIRECT("Mess12!B"&amp;(ROW(A460)*4-9)):INDIRECT("Mess12!B"&amp;(ROW(A460)*4-6)),"&gt;=500")*15</f>
        <v>0</v>
      </c>
    </row>
    <row r="461" spans="1:20" ht="15.6" thickTop="1" thickBot="1" x14ac:dyDescent="0.35">
      <c r="A461" s="8">
        <f t="shared" si="103"/>
        <v>40897.124999998887</v>
      </c>
      <c r="B461" s="27">
        <f t="shared" ca="1" si="94"/>
        <v>0</v>
      </c>
      <c r="C461" s="27">
        <f t="shared" ca="1" si="95"/>
        <v>0</v>
      </c>
      <c r="D461" s="27">
        <f t="shared" ca="1" si="96"/>
        <v>0</v>
      </c>
      <c r="E461" s="16"/>
      <c r="F461" s="46">
        <v>7.18E-4</v>
      </c>
      <c r="G461" s="46">
        <v>21</v>
      </c>
      <c r="H461" s="16"/>
      <c r="I461" s="30">
        <f t="shared" ca="1" si="97"/>
        <v>0</v>
      </c>
      <c r="J461" s="42">
        <f t="shared" ca="1" si="91"/>
        <v>0</v>
      </c>
      <c r="K461" s="33">
        <f t="shared" ca="1" si="92"/>
        <v>1</v>
      </c>
      <c r="L461" s="16"/>
      <c r="M461" s="36">
        <f t="shared" ca="1" si="98"/>
        <v>25.820000000000004</v>
      </c>
      <c r="N461" s="39">
        <f t="shared" ca="1" si="99"/>
        <v>0</v>
      </c>
      <c r="O461" s="120">
        <f t="shared" ca="1" si="100"/>
        <v>1</v>
      </c>
      <c r="P461" s="39">
        <f t="shared" ca="1" si="101"/>
        <v>25.820000000000004</v>
      </c>
      <c r="Q461" s="39">
        <f t="shared" ca="1" si="93"/>
        <v>0</v>
      </c>
      <c r="R461" s="16"/>
      <c r="S461" s="33">
        <f t="shared" ca="1" si="102"/>
        <v>0</v>
      </c>
      <c r="T461" s="30">
        <f ca="1">COUNTIF(INDIRECT("Mess12!B"&amp;(ROW(A461)*4-9)):INDIRECT("Mess12!B"&amp;(ROW(A461)*4-6)),"&gt;=500")*15</f>
        <v>0</v>
      </c>
    </row>
    <row r="462" spans="1:20" ht="15.6" thickTop="1" thickBot="1" x14ac:dyDescent="0.35">
      <c r="A462" s="8">
        <f t="shared" si="103"/>
        <v>40897.166666665551</v>
      </c>
      <c r="B462" s="27">
        <f t="shared" ca="1" si="94"/>
        <v>0</v>
      </c>
      <c r="C462" s="27">
        <f t="shared" ca="1" si="95"/>
        <v>0</v>
      </c>
      <c r="D462" s="27">
        <f t="shared" ca="1" si="96"/>
        <v>0</v>
      </c>
      <c r="E462" s="16"/>
      <c r="F462" s="46">
        <v>7.18E-4</v>
      </c>
      <c r="G462" s="46">
        <v>21</v>
      </c>
      <c r="H462" s="16"/>
      <c r="I462" s="30">
        <f t="shared" ca="1" si="97"/>
        <v>0</v>
      </c>
      <c r="J462" s="42">
        <f t="shared" ca="1" si="91"/>
        <v>0</v>
      </c>
      <c r="K462" s="33">
        <f t="shared" ca="1" si="92"/>
        <v>1</v>
      </c>
      <c r="L462" s="16"/>
      <c r="M462" s="36">
        <f t="shared" ca="1" si="98"/>
        <v>25.7</v>
      </c>
      <c r="N462" s="39">
        <f t="shared" ca="1" si="99"/>
        <v>0</v>
      </c>
      <c r="O462" s="120">
        <f t="shared" ca="1" si="100"/>
        <v>1</v>
      </c>
      <c r="P462" s="39">
        <f t="shared" ca="1" si="101"/>
        <v>25.7</v>
      </c>
      <c r="Q462" s="39">
        <f t="shared" ca="1" si="93"/>
        <v>0</v>
      </c>
      <c r="R462" s="16"/>
      <c r="S462" s="33">
        <f t="shared" ca="1" si="102"/>
        <v>0</v>
      </c>
      <c r="T462" s="30">
        <f ca="1">COUNTIF(INDIRECT("Mess12!B"&amp;(ROW(A462)*4-9)):INDIRECT("Mess12!B"&amp;(ROW(A462)*4-6)),"&gt;=500")*15</f>
        <v>0</v>
      </c>
    </row>
    <row r="463" spans="1:20" ht="15.6" thickTop="1" thickBot="1" x14ac:dyDescent="0.35">
      <c r="A463" s="8">
        <f t="shared" si="103"/>
        <v>40897.208333332215</v>
      </c>
      <c r="B463" s="27">
        <f t="shared" ca="1" si="94"/>
        <v>0</v>
      </c>
      <c r="C463" s="27">
        <f t="shared" ca="1" si="95"/>
        <v>0</v>
      </c>
      <c r="D463" s="27">
        <f t="shared" ca="1" si="96"/>
        <v>0</v>
      </c>
      <c r="E463" s="16"/>
      <c r="F463" s="46">
        <v>7.18E-4</v>
      </c>
      <c r="G463" s="46">
        <v>21</v>
      </c>
      <c r="H463" s="16"/>
      <c r="I463" s="30">
        <f t="shared" ca="1" si="97"/>
        <v>0</v>
      </c>
      <c r="J463" s="42">
        <f t="shared" ca="1" si="91"/>
        <v>0</v>
      </c>
      <c r="K463" s="33">
        <f t="shared" ca="1" si="92"/>
        <v>1</v>
      </c>
      <c r="L463" s="16"/>
      <c r="M463" s="36">
        <f t="shared" ca="1" si="98"/>
        <v>25.26</v>
      </c>
      <c r="N463" s="39">
        <f t="shared" ca="1" si="99"/>
        <v>0</v>
      </c>
      <c r="O463" s="120">
        <f t="shared" ca="1" si="100"/>
        <v>1</v>
      </c>
      <c r="P463" s="39">
        <f t="shared" ca="1" si="101"/>
        <v>25.26</v>
      </c>
      <c r="Q463" s="39">
        <f t="shared" ca="1" si="93"/>
        <v>0</v>
      </c>
      <c r="R463" s="16"/>
      <c r="S463" s="33">
        <f t="shared" ca="1" si="102"/>
        <v>0</v>
      </c>
      <c r="T463" s="30">
        <f ca="1">COUNTIF(INDIRECT("Mess12!B"&amp;(ROW(A463)*4-9)):INDIRECT("Mess12!B"&amp;(ROW(A463)*4-6)),"&gt;=500")*15</f>
        <v>0</v>
      </c>
    </row>
    <row r="464" spans="1:20" ht="15.6" thickTop="1" thickBot="1" x14ac:dyDescent="0.35">
      <c r="A464" s="8">
        <f t="shared" si="103"/>
        <v>40897.24999999888</v>
      </c>
      <c r="B464" s="27">
        <f t="shared" ca="1" si="94"/>
        <v>0</v>
      </c>
      <c r="C464" s="27">
        <f t="shared" ca="1" si="95"/>
        <v>0</v>
      </c>
      <c r="D464" s="27">
        <f t="shared" ca="1" si="96"/>
        <v>0</v>
      </c>
      <c r="E464" s="16"/>
      <c r="F464" s="46">
        <v>7.18E-4</v>
      </c>
      <c r="G464" s="46">
        <v>21</v>
      </c>
      <c r="H464" s="16"/>
      <c r="I464" s="30">
        <f t="shared" ca="1" si="97"/>
        <v>0</v>
      </c>
      <c r="J464" s="42">
        <f t="shared" ca="1" si="91"/>
        <v>0</v>
      </c>
      <c r="K464" s="33">
        <f t="shared" ca="1" si="92"/>
        <v>1</v>
      </c>
      <c r="L464" s="16"/>
      <c r="M464" s="36">
        <f t="shared" ca="1" si="98"/>
        <v>24.98</v>
      </c>
      <c r="N464" s="39">
        <f t="shared" ca="1" si="99"/>
        <v>0</v>
      </c>
      <c r="O464" s="120">
        <f t="shared" ca="1" si="100"/>
        <v>1</v>
      </c>
      <c r="P464" s="39">
        <f t="shared" ca="1" si="101"/>
        <v>24.98</v>
      </c>
      <c r="Q464" s="39">
        <f t="shared" ca="1" si="93"/>
        <v>0</v>
      </c>
      <c r="R464" s="16"/>
      <c r="S464" s="33">
        <f t="shared" ca="1" si="102"/>
        <v>0</v>
      </c>
      <c r="T464" s="30">
        <f ca="1">COUNTIF(INDIRECT("Mess12!B"&amp;(ROW(A464)*4-9)):INDIRECT("Mess12!B"&amp;(ROW(A464)*4-6)),"&gt;=500")*15</f>
        <v>0</v>
      </c>
    </row>
    <row r="465" spans="1:20" ht="15.6" thickTop="1" thickBot="1" x14ac:dyDescent="0.35">
      <c r="A465" s="8">
        <f t="shared" si="103"/>
        <v>40897.291666665544</v>
      </c>
      <c r="B465" s="27">
        <f t="shared" ca="1" si="94"/>
        <v>0</v>
      </c>
      <c r="C465" s="27">
        <f t="shared" ca="1" si="95"/>
        <v>0</v>
      </c>
      <c r="D465" s="27">
        <f t="shared" ca="1" si="96"/>
        <v>0</v>
      </c>
      <c r="E465" s="16"/>
      <c r="F465" s="46">
        <v>7.18E-4</v>
      </c>
      <c r="G465" s="46">
        <v>21</v>
      </c>
      <c r="H465" s="16"/>
      <c r="I465" s="30">
        <f t="shared" ca="1" si="97"/>
        <v>0</v>
      </c>
      <c r="J465" s="42">
        <f t="shared" ca="1" si="91"/>
        <v>0</v>
      </c>
      <c r="K465" s="33">
        <f t="shared" ca="1" si="92"/>
        <v>1</v>
      </c>
      <c r="L465" s="16"/>
      <c r="M465" s="36">
        <f t="shared" ca="1" si="98"/>
        <v>24.94</v>
      </c>
      <c r="N465" s="39">
        <f t="shared" ca="1" si="99"/>
        <v>0</v>
      </c>
      <c r="O465" s="120">
        <f t="shared" ca="1" si="100"/>
        <v>1</v>
      </c>
      <c r="P465" s="39">
        <f t="shared" ca="1" si="101"/>
        <v>24.94</v>
      </c>
      <c r="Q465" s="39">
        <f t="shared" ca="1" si="93"/>
        <v>0</v>
      </c>
      <c r="R465" s="16"/>
      <c r="S465" s="33">
        <f t="shared" ca="1" si="102"/>
        <v>0</v>
      </c>
      <c r="T465" s="30">
        <f ca="1">COUNTIF(INDIRECT("Mess12!B"&amp;(ROW(A465)*4-9)):INDIRECT("Mess12!B"&amp;(ROW(A465)*4-6)),"&gt;=500")*15</f>
        <v>0</v>
      </c>
    </row>
    <row r="466" spans="1:20" ht="15.6" thickTop="1" thickBot="1" x14ac:dyDescent="0.35">
      <c r="A466" s="8">
        <f t="shared" si="103"/>
        <v>40897.333333332208</v>
      </c>
      <c r="B466" s="27">
        <f t="shared" ca="1" si="94"/>
        <v>0</v>
      </c>
      <c r="C466" s="27">
        <f t="shared" ca="1" si="95"/>
        <v>0</v>
      </c>
      <c r="D466" s="27">
        <f t="shared" ca="1" si="96"/>
        <v>0</v>
      </c>
      <c r="E466" s="16"/>
      <c r="F466" s="46">
        <v>7.18E-4</v>
      </c>
      <c r="G466" s="46">
        <v>21</v>
      </c>
      <c r="H466" s="16"/>
      <c r="I466" s="30">
        <f t="shared" ca="1" si="97"/>
        <v>0</v>
      </c>
      <c r="J466" s="42">
        <f t="shared" ca="1" si="91"/>
        <v>0</v>
      </c>
      <c r="K466" s="33">
        <f t="shared" ca="1" si="92"/>
        <v>1</v>
      </c>
      <c r="L466" s="16"/>
      <c r="M466" s="36">
        <f t="shared" ca="1" si="98"/>
        <v>24.860000000000003</v>
      </c>
      <c r="N466" s="39">
        <f t="shared" ca="1" si="99"/>
        <v>0</v>
      </c>
      <c r="O466" s="120">
        <f t="shared" ca="1" si="100"/>
        <v>1</v>
      </c>
      <c r="P466" s="39">
        <f t="shared" ca="1" si="101"/>
        <v>24.860000000000003</v>
      </c>
      <c r="Q466" s="39">
        <f t="shared" ca="1" si="93"/>
        <v>0</v>
      </c>
      <c r="R466" s="16"/>
      <c r="S466" s="33">
        <f t="shared" ca="1" si="102"/>
        <v>0</v>
      </c>
      <c r="T466" s="30">
        <f ca="1">COUNTIF(INDIRECT("Mess12!B"&amp;(ROW(A466)*4-9)):INDIRECT("Mess12!B"&amp;(ROW(A466)*4-6)),"&gt;=500")*15</f>
        <v>0</v>
      </c>
    </row>
    <row r="467" spans="1:20" ht="15.6" thickTop="1" thickBot="1" x14ac:dyDescent="0.35">
      <c r="A467" s="8">
        <f t="shared" si="103"/>
        <v>40897.374999998872</v>
      </c>
      <c r="B467" s="27">
        <f t="shared" ca="1" si="94"/>
        <v>0</v>
      </c>
      <c r="C467" s="27">
        <f t="shared" ca="1" si="95"/>
        <v>0</v>
      </c>
      <c r="D467" s="27">
        <f t="shared" ca="1" si="96"/>
        <v>0</v>
      </c>
      <c r="E467" s="16"/>
      <c r="F467" s="46">
        <v>7.18E-4</v>
      </c>
      <c r="G467" s="46">
        <v>21</v>
      </c>
      <c r="H467" s="16"/>
      <c r="I467" s="30">
        <f t="shared" ca="1" si="97"/>
        <v>0</v>
      </c>
      <c r="J467" s="42">
        <f t="shared" ca="1" si="91"/>
        <v>0</v>
      </c>
      <c r="K467" s="33">
        <f t="shared" ca="1" si="92"/>
        <v>1</v>
      </c>
      <c r="L467" s="16"/>
      <c r="M467" s="36">
        <f t="shared" ca="1" si="98"/>
        <v>24.62</v>
      </c>
      <c r="N467" s="39">
        <f t="shared" ca="1" si="99"/>
        <v>0</v>
      </c>
      <c r="O467" s="120">
        <f t="shared" ca="1" si="100"/>
        <v>1</v>
      </c>
      <c r="P467" s="39">
        <f t="shared" ca="1" si="101"/>
        <v>24.62</v>
      </c>
      <c r="Q467" s="39">
        <f t="shared" ca="1" si="93"/>
        <v>0</v>
      </c>
      <c r="R467" s="16"/>
      <c r="S467" s="33">
        <f t="shared" ca="1" si="102"/>
        <v>0</v>
      </c>
      <c r="T467" s="30">
        <f ca="1">COUNTIF(INDIRECT("Mess12!B"&amp;(ROW(A467)*4-9)):INDIRECT("Mess12!B"&amp;(ROW(A467)*4-6)),"&gt;=500")*15</f>
        <v>0</v>
      </c>
    </row>
    <row r="468" spans="1:20" ht="15.6" thickTop="1" thickBot="1" x14ac:dyDescent="0.35">
      <c r="A468" s="8">
        <f t="shared" si="103"/>
        <v>40897.416666665536</v>
      </c>
      <c r="B468" s="27">
        <f t="shared" ca="1" si="94"/>
        <v>0</v>
      </c>
      <c r="C468" s="27">
        <f t="shared" ca="1" si="95"/>
        <v>0</v>
      </c>
      <c r="D468" s="27">
        <f t="shared" ca="1" si="96"/>
        <v>0</v>
      </c>
      <c r="E468" s="16"/>
      <c r="F468" s="46">
        <v>7.18E-4</v>
      </c>
      <c r="G468" s="46">
        <v>21</v>
      </c>
      <c r="H468" s="16"/>
      <c r="I468" s="30">
        <f t="shared" ca="1" si="97"/>
        <v>0</v>
      </c>
      <c r="J468" s="42">
        <f t="shared" ca="1" si="91"/>
        <v>0</v>
      </c>
      <c r="K468" s="33">
        <f t="shared" ca="1" si="92"/>
        <v>1</v>
      </c>
      <c r="L468" s="16"/>
      <c r="M468" s="36">
        <f t="shared" ca="1" si="98"/>
        <v>23.04</v>
      </c>
      <c r="N468" s="39">
        <f t="shared" ca="1" si="99"/>
        <v>0</v>
      </c>
      <c r="O468" s="120">
        <f t="shared" ca="1" si="100"/>
        <v>1</v>
      </c>
      <c r="P468" s="39">
        <f t="shared" ca="1" si="101"/>
        <v>23.04</v>
      </c>
      <c r="Q468" s="39">
        <f t="shared" ca="1" si="93"/>
        <v>0</v>
      </c>
      <c r="R468" s="16"/>
      <c r="S468" s="33">
        <f t="shared" ca="1" si="102"/>
        <v>0</v>
      </c>
      <c r="T468" s="30">
        <f ca="1">COUNTIF(INDIRECT("Mess12!B"&amp;(ROW(A468)*4-9)):INDIRECT("Mess12!B"&amp;(ROW(A468)*4-6)),"&gt;=500")*15</f>
        <v>0</v>
      </c>
    </row>
    <row r="469" spans="1:20" ht="15.6" thickTop="1" thickBot="1" x14ac:dyDescent="0.35">
      <c r="A469" s="8">
        <f t="shared" si="103"/>
        <v>40897.458333332201</v>
      </c>
      <c r="B469" s="27">
        <f t="shared" ca="1" si="94"/>
        <v>0</v>
      </c>
      <c r="C469" s="27">
        <f t="shared" ca="1" si="95"/>
        <v>0</v>
      </c>
      <c r="D469" s="27">
        <f t="shared" ca="1" si="96"/>
        <v>0</v>
      </c>
      <c r="E469" s="16"/>
      <c r="F469" s="46">
        <v>7.18E-4</v>
      </c>
      <c r="G469" s="46">
        <v>21</v>
      </c>
      <c r="H469" s="16"/>
      <c r="I469" s="30">
        <f t="shared" ca="1" si="97"/>
        <v>0</v>
      </c>
      <c r="J469" s="42">
        <f t="shared" ca="1" si="91"/>
        <v>0</v>
      </c>
      <c r="K469" s="33">
        <f t="shared" ca="1" si="92"/>
        <v>1</v>
      </c>
      <c r="L469" s="16"/>
      <c r="M469" s="36">
        <f t="shared" ca="1" si="98"/>
        <v>22.759999999999998</v>
      </c>
      <c r="N469" s="39">
        <f t="shared" ca="1" si="99"/>
        <v>0</v>
      </c>
      <c r="O469" s="120">
        <f t="shared" ca="1" si="100"/>
        <v>1</v>
      </c>
      <c r="P469" s="39">
        <f t="shared" ca="1" si="101"/>
        <v>22.759999999999998</v>
      </c>
      <c r="Q469" s="39">
        <f t="shared" ca="1" si="93"/>
        <v>0</v>
      </c>
      <c r="R469" s="16"/>
      <c r="S469" s="33">
        <f t="shared" ca="1" si="102"/>
        <v>0</v>
      </c>
      <c r="T469" s="30">
        <f ca="1">COUNTIF(INDIRECT("Mess12!B"&amp;(ROW(A469)*4-9)):INDIRECT("Mess12!B"&amp;(ROW(A469)*4-6)),"&gt;=500")*15</f>
        <v>0</v>
      </c>
    </row>
    <row r="470" spans="1:20" ht="15.6" thickTop="1" thickBot="1" x14ac:dyDescent="0.35">
      <c r="A470" s="8">
        <f t="shared" si="103"/>
        <v>40897.499999998865</v>
      </c>
      <c r="B470" s="27">
        <f t="shared" ca="1" si="94"/>
        <v>0</v>
      </c>
      <c r="C470" s="27">
        <f t="shared" ca="1" si="95"/>
        <v>0</v>
      </c>
      <c r="D470" s="27">
        <f t="shared" ca="1" si="96"/>
        <v>0</v>
      </c>
      <c r="E470" s="16"/>
      <c r="F470" s="46">
        <v>7.18E-4</v>
      </c>
      <c r="G470" s="46">
        <v>21</v>
      </c>
      <c r="H470" s="16"/>
      <c r="I470" s="30">
        <f t="shared" ca="1" si="97"/>
        <v>0</v>
      </c>
      <c r="J470" s="42">
        <f t="shared" ca="1" si="91"/>
        <v>0</v>
      </c>
      <c r="K470" s="33">
        <f t="shared" ca="1" si="92"/>
        <v>1</v>
      </c>
      <c r="L470" s="16"/>
      <c r="M470" s="36">
        <f t="shared" ca="1" si="98"/>
        <v>22.619999999999997</v>
      </c>
      <c r="N470" s="39">
        <f t="shared" ca="1" si="99"/>
        <v>0</v>
      </c>
      <c r="O470" s="120">
        <f t="shared" ca="1" si="100"/>
        <v>1</v>
      </c>
      <c r="P470" s="39">
        <f t="shared" ca="1" si="101"/>
        <v>22.619999999999997</v>
      </c>
      <c r="Q470" s="39">
        <f t="shared" ca="1" si="93"/>
        <v>0</v>
      </c>
      <c r="R470" s="16"/>
      <c r="S470" s="33">
        <f t="shared" ca="1" si="102"/>
        <v>0</v>
      </c>
      <c r="T470" s="30">
        <f ca="1">COUNTIF(INDIRECT("Mess12!B"&amp;(ROW(A470)*4-9)):INDIRECT("Mess12!B"&amp;(ROW(A470)*4-6)),"&gt;=500")*15</f>
        <v>0</v>
      </c>
    </row>
    <row r="471" spans="1:20" ht="15.6" thickTop="1" thickBot="1" x14ac:dyDescent="0.35">
      <c r="A471" s="8">
        <f t="shared" si="103"/>
        <v>40897.541666665529</v>
      </c>
      <c r="B471" s="27">
        <f t="shared" ca="1" si="94"/>
        <v>0</v>
      </c>
      <c r="C471" s="27">
        <f t="shared" ca="1" si="95"/>
        <v>0</v>
      </c>
      <c r="D471" s="27">
        <f t="shared" ca="1" si="96"/>
        <v>0</v>
      </c>
      <c r="E471" s="16"/>
      <c r="F471" s="46">
        <v>7.18E-4</v>
      </c>
      <c r="G471" s="46">
        <v>21</v>
      </c>
      <c r="H471" s="16"/>
      <c r="I471" s="30">
        <f t="shared" ca="1" si="97"/>
        <v>0</v>
      </c>
      <c r="J471" s="42">
        <f t="shared" ca="1" si="91"/>
        <v>0</v>
      </c>
      <c r="K471" s="33">
        <f t="shared" ca="1" si="92"/>
        <v>1</v>
      </c>
      <c r="L471" s="16"/>
      <c r="M471" s="36">
        <f t="shared" ca="1" si="98"/>
        <v>22.18</v>
      </c>
      <c r="N471" s="39">
        <f t="shared" ca="1" si="99"/>
        <v>0</v>
      </c>
      <c r="O471" s="120">
        <f t="shared" ca="1" si="100"/>
        <v>1</v>
      </c>
      <c r="P471" s="39">
        <f t="shared" ca="1" si="101"/>
        <v>22.18</v>
      </c>
      <c r="Q471" s="39">
        <f t="shared" ca="1" si="93"/>
        <v>0</v>
      </c>
      <c r="R471" s="16"/>
      <c r="S471" s="33">
        <f t="shared" ca="1" si="102"/>
        <v>0</v>
      </c>
      <c r="T471" s="30">
        <f ca="1">COUNTIF(INDIRECT("Mess12!B"&amp;(ROW(A471)*4-9)):INDIRECT("Mess12!B"&amp;(ROW(A471)*4-6)),"&gt;=500")*15</f>
        <v>0</v>
      </c>
    </row>
    <row r="472" spans="1:20" ht="15.6" thickTop="1" thickBot="1" x14ac:dyDescent="0.35">
      <c r="A472" s="8">
        <f t="shared" si="103"/>
        <v>40897.583333332193</v>
      </c>
      <c r="B472" s="27">
        <f t="shared" ca="1" si="94"/>
        <v>0</v>
      </c>
      <c r="C472" s="27">
        <f t="shared" ca="1" si="95"/>
        <v>0</v>
      </c>
      <c r="D472" s="27">
        <f t="shared" ca="1" si="96"/>
        <v>0</v>
      </c>
      <c r="E472" s="16"/>
      <c r="F472" s="46">
        <v>7.18E-4</v>
      </c>
      <c r="G472" s="46">
        <v>21</v>
      </c>
      <c r="H472" s="16"/>
      <c r="I472" s="30">
        <f t="shared" ca="1" si="97"/>
        <v>0</v>
      </c>
      <c r="J472" s="42">
        <f t="shared" ca="1" si="91"/>
        <v>0</v>
      </c>
      <c r="K472" s="33">
        <f t="shared" ca="1" si="92"/>
        <v>1</v>
      </c>
      <c r="L472" s="16"/>
      <c r="M472" s="36">
        <f t="shared" ca="1" si="98"/>
        <v>22</v>
      </c>
      <c r="N472" s="39">
        <f t="shared" ca="1" si="99"/>
        <v>0</v>
      </c>
      <c r="O472" s="120">
        <f t="shared" ca="1" si="100"/>
        <v>1</v>
      </c>
      <c r="P472" s="39">
        <f t="shared" ca="1" si="101"/>
        <v>22</v>
      </c>
      <c r="Q472" s="39">
        <f t="shared" ca="1" si="93"/>
        <v>0</v>
      </c>
      <c r="R472" s="16"/>
      <c r="S472" s="33">
        <f t="shared" ca="1" si="102"/>
        <v>0</v>
      </c>
      <c r="T472" s="30">
        <f ca="1">COUNTIF(INDIRECT("Mess12!B"&amp;(ROW(A472)*4-9)):INDIRECT("Mess12!B"&amp;(ROW(A472)*4-6)),"&gt;=500")*15</f>
        <v>0</v>
      </c>
    </row>
    <row r="473" spans="1:20" ht="15.6" thickTop="1" thickBot="1" x14ac:dyDescent="0.35">
      <c r="A473" s="8">
        <f t="shared" si="103"/>
        <v>40897.624999998858</v>
      </c>
      <c r="B473" s="27">
        <f t="shared" ca="1" si="94"/>
        <v>0</v>
      </c>
      <c r="C473" s="27">
        <f t="shared" ca="1" si="95"/>
        <v>0</v>
      </c>
      <c r="D473" s="27">
        <f t="shared" ca="1" si="96"/>
        <v>0</v>
      </c>
      <c r="E473" s="16"/>
      <c r="F473" s="46">
        <v>7.18E-4</v>
      </c>
      <c r="G473" s="46">
        <v>21</v>
      </c>
      <c r="H473" s="16"/>
      <c r="I473" s="30">
        <f t="shared" ca="1" si="97"/>
        <v>0</v>
      </c>
      <c r="J473" s="42">
        <f t="shared" ca="1" si="91"/>
        <v>0</v>
      </c>
      <c r="K473" s="33">
        <f t="shared" ca="1" si="92"/>
        <v>1</v>
      </c>
      <c r="L473" s="16"/>
      <c r="M473" s="36">
        <f t="shared" ca="1" si="98"/>
        <v>16.260000000000002</v>
      </c>
      <c r="N473" s="39">
        <f t="shared" ca="1" si="99"/>
        <v>0</v>
      </c>
      <c r="O473" s="120">
        <f t="shared" ca="1" si="100"/>
        <v>1</v>
      </c>
      <c r="P473" s="39">
        <f t="shared" ca="1" si="101"/>
        <v>16.260000000000002</v>
      </c>
      <c r="Q473" s="39">
        <f t="shared" ca="1" si="93"/>
        <v>0</v>
      </c>
      <c r="R473" s="16"/>
      <c r="S473" s="33">
        <f t="shared" ca="1" si="102"/>
        <v>0</v>
      </c>
      <c r="T473" s="30">
        <f ca="1">COUNTIF(INDIRECT("Mess12!B"&amp;(ROW(A473)*4-9)):INDIRECT("Mess12!B"&amp;(ROW(A473)*4-6)),"&gt;=500")*15</f>
        <v>0</v>
      </c>
    </row>
    <row r="474" spans="1:20" ht="15.6" thickTop="1" thickBot="1" x14ac:dyDescent="0.35">
      <c r="A474" s="8">
        <f t="shared" si="103"/>
        <v>40897.666666665522</v>
      </c>
      <c r="B474" s="27">
        <f t="shared" ca="1" si="94"/>
        <v>0</v>
      </c>
      <c r="C474" s="27">
        <f t="shared" ca="1" si="95"/>
        <v>0</v>
      </c>
      <c r="D474" s="27">
        <f t="shared" ca="1" si="96"/>
        <v>0</v>
      </c>
      <c r="E474" s="16"/>
      <c r="F474" s="46">
        <v>7.18E-4</v>
      </c>
      <c r="G474" s="46">
        <v>21</v>
      </c>
      <c r="H474" s="16"/>
      <c r="I474" s="30">
        <f t="shared" ca="1" si="97"/>
        <v>0</v>
      </c>
      <c r="J474" s="42">
        <f t="shared" ca="1" si="91"/>
        <v>0</v>
      </c>
      <c r="K474" s="33">
        <f t="shared" ca="1" si="92"/>
        <v>1</v>
      </c>
      <c r="L474" s="16"/>
      <c r="M474" s="36">
        <f t="shared" ca="1" si="98"/>
        <v>21.68</v>
      </c>
      <c r="N474" s="39">
        <f t="shared" ca="1" si="99"/>
        <v>0</v>
      </c>
      <c r="O474" s="120">
        <f t="shared" ca="1" si="100"/>
        <v>1</v>
      </c>
      <c r="P474" s="39">
        <f t="shared" ca="1" si="101"/>
        <v>21.68</v>
      </c>
      <c r="Q474" s="39">
        <f t="shared" ca="1" si="93"/>
        <v>0</v>
      </c>
      <c r="R474" s="16"/>
      <c r="S474" s="33">
        <f t="shared" ca="1" si="102"/>
        <v>0</v>
      </c>
      <c r="T474" s="30">
        <f ca="1">COUNTIF(INDIRECT("Mess12!B"&amp;(ROW(A474)*4-9)):INDIRECT("Mess12!B"&amp;(ROW(A474)*4-6)),"&gt;=500")*15</f>
        <v>0</v>
      </c>
    </row>
    <row r="475" spans="1:20" ht="15.6" thickTop="1" thickBot="1" x14ac:dyDescent="0.35">
      <c r="A475" s="8">
        <f t="shared" si="103"/>
        <v>40897.708333332186</v>
      </c>
      <c r="B475" s="27">
        <f t="shared" ca="1" si="94"/>
        <v>0</v>
      </c>
      <c r="C475" s="27">
        <f t="shared" ca="1" si="95"/>
        <v>0</v>
      </c>
      <c r="D475" s="27">
        <f t="shared" ca="1" si="96"/>
        <v>0</v>
      </c>
      <c r="E475" s="16"/>
      <c r="F475" s="46">
        <v>7.18E-4</v>
      </c>
      <c r="G475" s="46">
        <v>21</v>
      </c>
      <c r="H475" s="16"/>
      <c r="I475" s="30">
        <f t="shared" ca="1" si="97"/>
        <v>0</v>
      </c>
      <c r="J475" s="42">
        <f t="shared" ca="1" si="91"/>
        <v>0</v>
      </c>
      <c r="K475" s="33">
        <f t="shared" ca="1" si="92"/>
        <v>1</v>
      </c>
      <c r="L475" s="16"/>
      <c r="M475" s="36">
        <f t="shared" ca="1" si="98"/>
        <v>21.44</v>
      </c>
      <c r="N475" s="39">
        <f t="shared" ca="1" si="99"/>
        <v>0</v>
      </c>
      <c r="O475" s="120">
        <f t="shared" ca="1" si="100"/>
        <v>1</v>
      </c>
      <c r="P475" s="39">
        <f t="shared" ca="1" si="101"/>
        <v>21.44</v>
      </c>
      <c r="Q475" s="39">
        <f t="shared" ca="1" si="93"/>
        <v>0</v>
      </c>
      <c r="R475" s="16"/>
      <c r="S475" s="33">
        <f t="shared" ca="1" si="102"/>
        <v>0</v>
      </c>
      <c r="T475" s="30">
        <f ca="1">COUNTIF(INDIRECT("Mess12!B"&amp;(ROW(A475)*4-9)):INDIRECT("Mess12!B"&amp;(ROW(A475)*4-6)),"&gt;=500")*15</f>
        <v>0</v>
      </c>
    </row>
    <row r="476" spans="1:20" ht="15.6" thickTop="1" thickBot="1" x14ac:dyDescent="0.35">
      <c r="A476" s="8">
        <f t="shared" si="103"/>
        <v>40897.74999999885</v>
      </c>
      <c r="B476" s="27">
        <f t="shared" ca="1" si="94"/>
        <v>0</v>
      </c>
      <c r="C476" s="27">
        <f t="shared" ca="1" si="95"/>
        <v>0.12819315600000006</v>
      </c>
      <c r="D476" s="27">
        <f t="shared" ca="1" si="96"/>
        <v>0.12819315600000006</v>
      </c>
      <c r="E476" s="16"/>
      <c r="F476" s="46">
        <v>7.18E-4</v>
      </c>
      <c r="G476" s="46">
        <v>21</v>
      </c>
      <c r="H476" s="16"/>
      <c r="I476" s="30">
        <f t="shared" ca="1" si="97"/>
        <v>32.5</v>
      </c>
      <c r="J476" s="42">
        <f t="shared" ca="1" si="91"/>
        <v>32.5</v>
      </c>
      <c r="K476" s="33">
        <f t="shared" ca="1" si="92"/>
        <v>1</v>
      </c>
      <c r="L476" s="16"/>
      <c r="M476" s="36">
        <f t="shared" ca="1" si="98"/>
        <v>26.160000000000004</v>
      </c>
      <c r="N476" s="39">
        <f t="shared" ca="1" si="99"/>
        <v>0</v>
      </c>
      <c r="O476" s="120">
        <f t="shared" ca="1" si="100"/>
        <v>1</v>
      </c>
      <c r="P476" s="39">
        <f t="shared" ca="1" si="101"/>
        <v>26.160000000000004</v>
      </c>
      <c r="Q476" s="39">
        <f t="shared" ca="1" si="93"/>
        <v>0</v>
      </c>
      <c r="R476" s="16"/>
      <c r="S476" s="33">
        <f t="shared" ca="1" si="102"/>
        <v>0</v>
      </c>
      <c r="T476" s="30">
        <f ca="1">COUNTIF(INDIRECT("Mess12!B"&amp;(ROW(A476)*4-9)):INDIRECT("Mess12!B"&amp;(ROW(A476)*4-6)),"&gt;=500")*15</f>
        <v>0</v>
      </c>
    </row>
    <row r="477" spans="1:20" ht="15.6" thickTop="1" thickBot="1" x14ac:dyDescent="0.35">
      <c r="A477" s="8">
        <f t="shared" si="103"/>
        <v>40897.791666665515</v>
      </c>
      <c r="B477" s="27">
        <f t="shared" ca="1" si="94"/>
        <v>0.66378497597999997</v>
      </c>
      <c r="C477" s="27">
        <f t="shared" ca="1" si="95"/>
        <v>0.73753886219999998</v>
      </c>
      <c r="D477" s="27">
        <f t="shared" ca="1" si="96"/>
        <v>7.3753886219999981E-2</v>
      </c>
      <c r="E477" s="16"/>
      <c r="F477" s="46">
        <v>7.18E-4</v>
      </c>
      <c r="G477" s="46">
        <v>21</v>
      </c>
      <c r="H477" s="16"/>
      <c r="I477" s="30">
        <f t="shared" ca="1" si="97"/>
        <v>127.25</v>
      </c>
      <c r="J477" s="42">
        <f t="shared" ca="1" si="91"/>
        <v>127.25</v>
      </c>
      <c r="K477" s="33">
        <f t="shared" ca="1" si="92"/>
        <v>1</v>
      </c>
      <c r="L477" s="16"/>
      <c r="M477" s="36">
        <f t="shared" ca="1" si="98"/>
        <v>38.44</v>
      </c>
      <c r="N477" s="39">
        <f t="shared" ca="1" si="99"/>
        <v>0</v>
      </c>
      <c r="O477" s="120">
        <f t="shared" ca="1" si="100"/>
        <v>1</v>
      </c>
      <c r="P477" s="39">
        <f t="shared" ca="1" si="101"/>
        <v>38.44</v>
      </c>
      <c r="Q477" s="39">
        <f t="shared" ca="1" si="93"/>
        <v>0</v>
      </c>
      <c r="R477" s="16"/>
      <c r="S477" s="33">
        <f t="shared" ca="1" si="102"/>
        <v>0.9</v>
      </c>
      <c r="T477" s="30">
        <f ca="1">COUNTIF(INDIRECT("Mess12!B"&amp;(ROW(A477)*4-9)):INDIRECT("Mess12!B"&amp;(ROW(A477)*4-6)),"&gt;=500")*15</f>
        <v>60</v>
      </c>
    </row>
    <row r="478" spans="1:20" ht="15.6" thickTop="1" thickBot="1" x14ac:dyDescent="0.35">
      <c r="A478" s="8">
        <f t="shared" si="103"/>
        <v>40897.833333332179</v>
      </c>
      <c r="B478" s="27">
        <f t="shared" ca="1" si="94"/>
        <v>0.64236984336000003</v>
      </c>
      <c r="C478" s="27">
        <f t="shared" ca="1" si="95"/>
        <v>0.71374427039999999</v>
      </c>
      <c r="D478" s="27">
        <f t="shared" ca="1" si="96"/>
        <v>7.137442703999998E-2</v>
      </c>
      <c r="E478" s="16"/>
      <c r="F478" s="46">
        <v>7.18E-4</v>
      </c>
      <c r="G478" s="46">
        <v>21</v>
      </c>
      <c r="H478" s="16"/>
      <c r="I478" s="30">
        <f t="shared" ca="1" si="97"/>
        <v>138.25</v>
      </c>
      <c r="J478" s="42">
        <f t="shared" ca="1" si="91"/>
        <v>138.25</v>
      </c>
      <c r="K478" s="33">
        <f t="shared" ca="1" si="92"/>
        <v>1</v>
      </c>
      <c r="L478" s="16"/>
      <c r="M478" s="36">
        <f t="shared" ca="1" si="98"/>
        <v>34.239999999999995</v>
      </c>
      <c r="N478" s="39">
        <f t="shared" ca="1" si="99"/>
        <v>0</v>
      </c>
      <c r="O478" s="120">
        <f t="shared" ca="1" si="100"/>
        <v>1</v>
      </c>
      <c r="P478" s="39">
        <f t="shared" ca="1" si="101"/>
        <v>34.239999999999995</v>
      </c>
      <c r="Q478" s="39">
        <f t="shared" ca="1" si="93"/>
        <v>0</v>
      </c>
      <c r="R478" s="16"/>
      <c r="S478" s="33">
        <f t="shared" ca="1" si="102"/>
        <v>0.9</v>
      </c>
      <c r="T478" s="30">
        <f ca="1">COUNTIF(INDIRECT("Mess12!B"&amp;(ROW(A478)*4-9)):INDIRECT("Mess12!B"&amp;(ROW(A478)*4-6)),"&gt;=500")*15</f>
        <v>45</v>
      </c>
    </row>
    <row r="479" spans="1:20" ht="15.6" thickTop="1" thickBot="1" x14ac:dyDescent="0.35">
      <c r="A479" s="8">
        <f t="shared" si="103"/>
        <v>40897.874999998843</v>
      </c>
      <c r="B479" s="27">
        <f t="shared" ca="1" si="94"/>
        <v>0.77360317649999999</v>
      </c>
      <c r="C479" s="27">
        <f t="shared" ca="1" si="95"/>
        <v>0.859559085</v>
      </c>
      <c r="D479" s="27">
        <f t="shared" ca="1" si="96"/>
        <v>8.5955908499999983E-2</v>
      </c>
      <c r="E479" s="16"/>
      <c r="F479" s="46">
        <v>7.18E-4</v>
      </c>
      <c r="G479" s="46">
        <v>21</v>
      </c>
      <c r="H479" s="16"/>
      <c r="I479" s="30">
        <f t="shared" ca="1" si="97"/>
        <v>172.75</v>
      </c>
      <c r="J479" s="42">
        <f t="shared" ca="1" si="91"/>
        <v>172.75</v>
      </c>
      <c r="K479" s="33">
        <f t="shared" ca="1" si="92"/>
        <v>1</v>
      </c>
      <c r="L479" s="16"/>
      <c r="M479" s="36">
        <f t="shared" ca="1" si="98"/>
        <v>33</v>
      </c>
      <c r="N479" s="39">
        <f t="shared" ca="1" si="99"/>
        <v>0</v>
      </c>
      <c r="O479" s="120">
        <f t="shared" ca="1" si="100"/>
        <v>1</v>
      </c>
      <c r="P479" s="39">
        <f t="shared" ca="1" si="101"/>
        <v>33</v>
      </c>
      <c r="Q479" s="39">
        <f t="shared" ca="1" si="93"/>
        <v>0</v>
      </c>
      <c r="R479" s="16"/>
      <c r="S479" s="33">
        <f t="shared" ca="1" si="102"/>
        <v>0.9</v>
      </c>
      <c r="T479" s="30">
        <f ca="1">COUNTIF(INDIRECT("Mess12!B"&amp;(ROW(A479)*4-9)):INDIRECT("Mess12!B"&amp;(ROW(A479)*4-6)),"&gt;=500")*15</f>
        <v>60</v>
      </c>
    </row>
    <row r="480" spans="1:20" ht="15.6" thickTop="1" thickBot="1" x14ac:dyDescent="0.35">
      <c r="A480" s="8">
        <f t="shared" si="103"/>
        <v>40897.916666665507</v>
      </c>
      <c r="B480" s="27">
        <f t="shared" ca="1" si="94"/>
        <v>0.76104259937999996</v>
      </c>
      <c r="C480" s="27">
        <f t="shared" ca="1" si="95"/>
        <v>0.84560288819999996</v>
      </c>
      <c r="D480" s="27">
        <f t="shared" ca="1" si="96"/>
        <v>8.4560288819999982E-2</v>
      </c>
      <c r="E480" s="16"/>
      <c r="F480" s="46">
        <v>7.18E-4</v>
      </c>
      <c r="G480" s="46">
        <v>21</v>
      </c>
      <c r="H480" s="16"/>
      <c r="I480" s="30">
        <f t="shared" ca="1" si="97"/>
        <v>177.25</v>
      </c>
      <c r="J480" s="42">
        <f t="shared" ca="1" si="91"/>
        <v>177.25</v>
      </c>
      <c r="K480" s="33">
        <f t="shared" ca="1" si="92"/>
        <v>1</v>
      </c>
      <c r="L480" s="16"/>
      <c r="M480" s="36">
        <f t="shared" ca="1" si="98"/>
        <v>31.639999999999997</v>
      </c>
      <c r="N480" s="39">
        <f t="shared" ca="1" si="99"/>
        <v>0</v>
      </c>
      <c r="O480" s="120">
        <f t="shared" ca="1" si="100"/>
        <v>1</v>
      </c>
      <c r="P480" s="39">
        <f t="shared" ca="1" si="101"/>
        <v>31.639999999999997</v>
      </c>
      <c r="Q480" s="39">
        <f t="shared" ca="1" si="93"/>
        <v>0</v>
      </c>
      <c r="R480" s="16"/>
      <c r="S480" s="33">
        <f t="shared" ca="1" si="102"/>
        <v>0.9</v>
      </c>
      <c r="T480" s="30">
        <f ca="1">COUNTIF(INDIRECT("Mess12!B"&amp;(ROW(A480)*4-9)):INDIRECT("Mess12!B"&amp;(ROW(A480)*4-6)),"&gt;=500")*15</f>
        <v>60</v>
      </c>
    </row>
    <row r="481" spans="1:20" ht="15.6" thickTop="1" thickBot="1" x14ac:dyDescent="0.35">
      <c r="A481" s="8">
        <f t="shared" si="103"/>
        <v>40897.958333332172</v>
      </c>
      <c r="B481" s="27">
        <f t="shared" ca="1" si="94"/>
        <v>0</v>
      </c>
      <c r="C481" s="27">
        <f t="shared" ca="1" si="95"/>
        <v>0</v>
      </c>
      <c r="D481" s="27">
        <f t="shared" ca="1" si="96"/>
        <v>0</v>
      </c>
      <c r="E481" s="16"/>
      <c r="F481" s="46">
        <v>7.18E-4</v>
      </c>
      <c r="G481" s="46">
        <v>21</v>
      </c>
      <c r="H481" s="16"/>
      <c r="I481" s="30">
        <f t="shared" ca="1" si="97"/>
        <v>0</v>
      </c>
      <c r="J481" s="42">
        <f t="shared" ca="1" si="91"/>
        <v>0</v>
      </c>
      <c r="K481" s="33">
        <f t="shared" ca="1" si="92"/>
        <v>1</v>
      </c>
      <c r="L481" s="16"/>
      <c r="M481" s="36">
        <f t="shared" ca="1" si="98"/>
        <v>26.4</v>
      </c>
      <c r="N481" s="39">
        <f t="shared" ca="1" si="99"/>
        <v>0</v>
      </c>
      <c r="O481" s="120">
        <f t="shared" ca="1" si="100"/>
        <v>1</v>
      </c>
      <c r="P481" s="39">
        <f t="shared" ca="1" si="101"/>
        <v>26.4</v>
      </c>
      <c r="Q481" s="39">
        <f t="shared" ca="1" si="93"/>
        <v>0</v>
      </c>
      <c r="R481" s="16"/>
      <c r="S481" s="33">
        <f t="shared" ca="1" si="102"/>
        <v>0</v>
      </c>
      <c r="T481" s="30">
        <f ca="1">COUNTIF(INDIRECT("Mess12!B"&amp;(ROW(A481)*4-9)):INDIRECT("Mess12!B"&amp;(ROW(A481)*4-6)),"&gt;=500")*15</f>
        <v>15</v>
      </c>
    </row>
    <row r="482" spans="1:20" ht="15.6" thickTop="1" thickBot="1" x14ac:dyDescent="0.35">
      <c r="A482" s="8">
        <f t="shared" si="103"/>
        <v>40897.999999998836</v>
      </c>
      <c r="B482" s="27">
        <f t="shared" ca="1" si="94"/>
        <v>0</v>
      </c>
      <c r="C482" s="27">
        <f t="shared" ca="1" si="95"/>
        <v>0</v>
      </c>
      <c r="D482" s="27">
        <f t="shared" ca="1" si="96"/>
        <v>0</v>
      </c>
      <c r="E482" s="16"/>
      <c r="F482" s="46">
        <v>7.18E-4</v>
      </c>
      <c r="G482" s="46">
        <v>21</v>
      </c>
      <c r="H482" s="16"/>
      <c r="I482" s="30">
        <f t="shared" ca="1" si="97"/>
        <v>0</v>
      </c>
      <c r="J482" s="42">
        <f t="shared" ca="1" si="91"/>
        <v>0</v>
      </c>
      <c r="K482" s="33">
        <f t="shared" ca="1" si="92"/>
        <v>1</v>
      </c>
      <c r="L482" s="16"/>
      <c r="M482" s="36">
        <f t="shared" ca="1" si="98"/>
        <v>21.3</v>
      </c>
      <c r="N482" s="39">
        <f t="shared" ca="1" si="99"/>
        <v>0</v>
      </c>
      <c r="O482" s="120">
        <f t="shared" ca="1" si="100"/>
        <v>1</v>
      </c>
      <c r="P482" s="39">
        <f t="shared" ca="1" si="101"/>
        <v>21.3</v>
      </c>
      <c r="Q482" s="39">
        <f t="shared" ca="1" si="93"/>
        <v>0</v>
      </c>
      <c r="R482" s="16"/>
      <c r="S482" s="33">
        <f t="shared" ca="1" si="102"/>
        <v>0</v>
      </c>
      <c r="T482" s="30">
        <f ca="1">COUNTIF(INDIRECT("Mess12!B"&amp;(ROW(A482)*4-9)):INDIRECT("Mess12!B"&amp;(ROW(A482)*4-6)),"&gt;=500")*15</f>
        <v>0</v>
      </c>
    </row>
    <row r="483" spans="1:20" ht="15.6" thickTop="1" thickBot="1" x14ac:dyDescent="0.35">
      <c r="A483" s="8">
        <f t="shared" si="103"/>
        <v>40898.0416666655</v>
      </c>
      <c r="B483" s="27">
        <f t="shared" ca="1" si="94"/>
        <v>0</v>
      </c>
      <c r="C483" s="27">
        <f t="shared" ca="1" si="95"/>
        <v>0</v>
      </c>
      <c r="D483" s="27">
        <f t="shared" ca="1" si="96"/>
        <v>0</v>
      </c>
      <c r="E483" s="16"/>
      <c r="F483" s="46">
        <v>7.18E-4</v>
      </c>
      <c r="G483" s="46">
        <v>21</v>
      </c>
      <c r="H483" s="16"/>
      <c r="I483" s="30">
        <f t="shared" ca="1" si="97"/>
        <v>0</v>
      </c>
      <c r="J483" s="42">
        <f t="shared" ca="1" si="91"/>
        <v>0</v>
      </c>
      <c r="K483" s="33">
        <f t="shared" ca="1" si="92"/>
        <v>1</v>
      </c>
      <c r="L483" s="16"/>
      <c r="M483" s="36">
        <f t="shared" ca="1" si="98"/>
        <v>22.18</v>
      </c>
      <c r="N483" s="39">
        <f t="shared" ca="1" si="99"/>
        <v>0</v>
      </c>
      <c r="O483" s="120">
        <f t="shared" ca="1" si="100"/>
        <v>1</v>
      </c>
      <c r="P483" s="39">
        <f t="shared" ca="1" si="101"/>
        <v>22.18</v>
      </c>
      <c r="Q483" s="39">
        <f t="shared" ca="1" si="93"/>
        <v>0</v>
      </c>
      <c r="R483" s="16"/>
      <c r="S483" s="33">
        <f t="shared" ca="1" si="102"/>
        <v>0</v>
      </c>
      <c r="T483" s="30">
        <f ca="1">COUNTIF(INDIRECT("Mess12!B"&amp;(ROW(A483)*4-9)):INDIRECT("Mess12!B"&amp;(ROW(A483)*4-6)),"&gt;=500")*15</f>
        <v>0</v>
      </c>
    </row>
    <row r="484" spans="1:20" ht="15.6" thickTop="1" thickBot="1" x14ac:dyDescent="0.35">
      <c r="A484" s="8">
        <f t="shared" si="103"/>
        <v>40898.083333332164</v>
      </c>
      <c r="B484" s="27">
        <f t="shared" ca="1" si="94"/>
        <v>0</v>
      </c>
      <c r="C484" s="27">
        <f t="shared" ca="1" si="95"/>
        <v>0</v>
      </c>
      <c r="D484" s="27">
        <f t="shared" ca="1" si="96"/>
        <v>0</v>
      </c>
      <c r="E484" s="16"/>
      <c r="F484" s="46">
        <v>7.18E-4</v>
      </c>
      <c r="G484" s="46">
        <v>21</v>
      </c>
      <c r="H484" s="16"/>
      <c r="I484" s="30">
        <f t="shared" ca="1" si="97"/>
        <v>0</v>
      </c>
      <c r="J484" s="42">
        <f t="shared" ca="1" si="91"/>
        <v>0</v>
      </c>
      <c r="K484" s="33">
        <f t="shared" ca="1" si="92"/>
        <v>1</v>
      </c>
      <c r="L484" s="16"/>
      <c r="M484" s="36">
        <f t="shared" ca="1" si="98"/>
        <v>21.6</v>
      </c>
      <c r="N484" s="39">
        <f t="shared" ca="1" si="99"/>
        <v>0</v>
      </c>
      <c r="O484" s="120">
        <f t="shared" ca="1" si="100"/>
        <v>1</v>
      </c>
      <c r="P484" s="39">
        <f t="shared" ca="1" si="101"/>
        <v>21.6</v>
      </c>
      <c r="Q484" s="39">
        <f t="shared" ca="1" si="93"/>
        <v>0</v>
      </c>
      <c r="R484" s="16"/>
      <c r="S484" s="33">
        <f t="shared" ca="1" si="102"/>
        <v>0</v>
      </c>
      <c r="T484" s="30">
        <f ca="1">COUNTIF(INDIRECT("Mess12!B"&amp;(ROW(A484)*4-9)):INDIRECT("Mess12!B"&amp;(ROW(A484)*4-6)),"&gt;=500")*15</f>
        <v>0</v>
      </c>
    </row>
    <row r="485" spans="1:20" ht="15.6" thickTop="1" thickBot="1" x14ac:dyDescent="0.35">
      <c r="A485" s="8">
        <f t="shared" si="103"/>
        <v>40898.124999998829</v>
      </c>
      <c r="B485" s="27">
        <f t="shared" ca="1" si="94"/>
        <v>0</v>
      </c>
      <c r="C485" s="27">
        <f t="shared" ca="1" si="95"/>
        <v>0</v>
      </c>
      <c r="D485" s="27">
        <f t="shared" ca="1" si="96"/>
        <v>0</v>
      </c>
      <c r="E485" s="16"/>
      <c r="F485" s="46">
        <v>7.18E-4</v>
      </c>
      <c r="G485" s="46">
        <v>21</v>
      </c>
      <c r="H485" s="16"/>
      <c r="I485" s="30">
        <f t="shared" ca="1" si="97"/>
        <v>0</v>
      </c>
      <c r="J485" s="42">
        <f t="shared" ca="1" si="91"/>
        <v>0</v>
      </c>
      <c r="K485" s="33">
        <f t="shared" ca="1" si="92"/>
        <v>1</v>
      </c>
      <c r="L485" s="16"/>
      <c r="M485" s="36">
        <f t="shared" ca="1" si="98"/>
        <v>21.3</v>
      </c>
      <c r="N485" s="39">
        <f t="shared" ca="1" si="99"/>
        <v>0</v>
      </c>
      <c r="O485" s="120">
        <f t="shared" ca="1" si="100"/>
        <v>1</v>
      </c>
      <c r="P485" s="39">
        <f t="shared" ca="1" si="101"/>
        <v>21.3</v>
      </c>
      <c r="Q485" s="39">
        <f t="shared" ca="1" si="93"/>
        <v>0</v>
      </c>
      <c r="R485" s="16"/>
      <c r="S485" s="33">
        <f t="shared" ca="1" si="102"/>
        <v>0</v>
      </c>
      <c r="T485" s="30">
        <f ca="1">COUNTIF(INDIRECT("Mess12!B"&amp;(ROW(A485)*4-9)):INDIRECT("Mess12!B"&amp;(ROW(A485)*4-6)),"&gt;=500")*15</f>
        <v>0</v>
      </c>
    </row>
    <row r="486" spans="1:20" ht="15.6" thickTop="1" thickBot="1" x14ac:dyDescent="0.35">
      <c r="A486" s="8">
        <f t="shared" si="103"/>
        <v>40898.166666665493</v>
      </c>
      <c r="B486" s="27">
        <f t="shared" ca="1" si="94"/>
        <v>0</v>
      </c>
      <c r="C486" s="27">
        <f t="shared" ca="1" si="95"/>
        <v>0</v>
      </c>
      <c r="D486" s="27">
        <f t="shared" ca="1" si="96"/>
        <v>0</v>
      </c>
      <c r="E486" s="16"/>
      <c r="F486" s="46">
        <v>7.18E-4</v>
      </c>
      <c r="G486" s="46">
        <v>21</v>
      </c>
      <c r="H486" s="16"/>
      <c r="I486" s="30">
        <f t="shared" ca="1" si="97"/>
        <v>0</v>
      </c>
      <c r="J486" s="42">
        <f t="shared" ca="1" si="91"/>
        <v>0</v>
      </c>
      <c r="K486" s="33">
        <f t="shared" ca="1" si="92"/>
        <v>1</v>
      </c>
      <c r="L486" s="16"/>
      <c r="M486" s="36">
        <f t="shared" ca="1" si="98"/>
        <v>21.3</v>
      </c>
      <c r="N486" s="39">
        <f t="shared" ca="1" si="99"/>
        <v>0</v>
      </c>
      <c r="O486" s="120">
        <f t="shared" ca="1" si="100"/>
        <v>1</v>
      </c>
      <c r="P486" s="39">
        <f t="shared" ca="1" si="101"/>
        <v>21.3</v>
      </c>
      <c r="Q486" s="39">
        <f t="shared" ca="1" si="93"/>
        <v>0</v>
      </c>
      <c r="R486" s="16"/>
      <c r="S486" s="33">
        <f t="shared" ca="1" si="102"/>
        <v>0</v>
      </c>
      <c r="T486" s="30">
        <f ca="1">COUNTIF(INDIRECT("Mess12!B"&amp;(ROW(A486)*4-9)):INDIRECT("Mess12!B"&amp;(ROW(A486)*4-6)),"&gt;=500")*15</f>
        <v>0</v>
      </c>
    </row>
    <row r="487" spans="1:20" ht="15.6" thickTop="1" thickBot="1" x14ac:dyDescent="0.35">
      <c r="A487" s="8">
        <f t="shared" si="103"/>
        <v>40898.208333332157</v>
      </c>
      <c r="B487" s="27">
        <f t="shared" ca="1" si="94"/>
        <v>0</v>
      </c>
      <c r="C487" s="27">
        <f t="shared" ca="1" si="95"/>
        <v>0</v>
      </c>
      <c r="D487" s="27">
        <f t="shared" ca="1" si="96"/>
        <v>0</v>
      </c>
      <c r="E487" s="16"/>
      <c r="F487" s="46">
        <v>7.18E-4</v>
      </c>
      <c r="G487" s="46">
        <v>21</v>
      </c>
      <c r="H487" s="16"/>
      <c r="I487" s="30">
        <f t="shared" ca="1" si="97"/>
        <v>0</v>
      </c>
      <c r="J487" s="42">
        <f t="shared" ca="1" si="91"/>
        <v>0</v>
      </c>
      <c r="K487" s="33">
        <f t="shared" ca="1" si="92"/>
        <v>1</v>
      </c>
      <c r="L487" s="16"/>
      <c r="M487" s="36">
        <f t="shared" ca="1" si="98"/>
        <v>21.160000000000004</v>
      </c>
      <c r="N487" s="39">
        <f t="shared" ca="1" si="99"/>
        <v>0</v>
      </c>
      <c r="O487" s="120">
        <f t="shared" ca="1" si="100"/>
        <v>1</v>
      </c>
      <c r="P487" s="39">
        <f t="shared" ca="1" si="101"/>
        <v>21.160000000000004</v>
      </c>
      <c r="Q487" s="39">
        <f t="shared" ca="1" si="93"/>
        <v>0</v>
      </c>
      <c r="R487" s="16"/>
      <c r="S487" s="33">
        <f t="shared" ca="1" si="102"/>
        <v>0</v>
      </c>
      <c r="T487" s="30">
        <f ca="1">COUNTIF(INDIRECT("Mess12!B"&amp;(ROW(A487)*4-9)):INDIRECT("Mess12!B"&amp;(ROW(A487)*4-6)),"&gt;=500")*15</f>
        <v>0</v>
      </c>
    </row>
    <row r="488" spans="1:20" ht="15.6" thickTop="1" thickBot="1" x14ac:dyDescent="0.35">
      <c r="A488" s="8">
        <f t="shared" si="103"/>
        <v>40898.249999998821</v>
      </c>
      <c r="B488" s="27">
        <f t="shared" ca="1" si="94"/>
        <v>0</v>
      </c>
      <c r="C488" s="27">
        <f t="shared" ca="1" si="95"/>
        <v>0</v>
      </c>
      <c r="D488" s="27">
        <f t="shared" ca="1" si="96"/>
        <v>0</v>
      </c>
      <c r="E488" s="16"/>
      <c r="F488" s="46">
        <v>7.18E-4</v>
      </c>
      <c r="G488" s="46">
        <v>21</v>
      </c>
      <c r="H488" s="16"/>
      <c r="I488" s="30">
        <f t="shared" ca="1" si="97"/>
        <v>0</v>
      </c>
      <c r="J488" s="42">
        <f t="shared" ca="1" si="91"/>
        <v>0</v>
      </c>
      <c r="K488" s="33">
        <f t="shared" ca="1" si="92"/>
        <v>1</v>
      </c>
      <c r="L488" s="16"/>
      <c r="M488" s="36">
        <f t="shared" ca="1" si="98"/>
        <v>21.080000000000002</v>
      </c>
      <c r="N488" s="39">
        <f t="shared" ca="1" si="99"/>
        <v>0</v>
      </c>
      <c r="O488" s="120">
        <f t="shared" ca="1" si="100"/>
        <v>1</v>
      </c>
      <c r="P488" s="39">
        <f t="shared" ca="1" si="101"/>
        <v>21.080000000000002</v>
      </c>
      <c r="Q488" s="39">
        <f t="shared" ca="1" si="93"/>
        <v>0</v>
      </c>
      <c r="R488" s="16"/>
      <c r="S488" s="33">
        <f t="shared" ca="1" si="102"/>
        <v>0</v>
      </c>
      <c r="T488" s="30">
        <f ca="1">COUNTIF(INDIRECT("Mess12!B"&amp;(ROW(A488)*4-9)):INDIRECT("Mess12!B"&amp;(ROW(A488)*4-6)),"&gt;=500")*15</f>
        <v>0</v>
      </c>
    </row>
    <row r="489" spans="1:20" ht="15.6" thickTop="1" thickBot="1" x14ac:dyDescent="0.35">
      <c r="A489" s="8">
        <f t="shared" si="103"/>
        <v>40898.291666665486</v>
      </c>
      <c r="B489" s="27">
        <f t="shared" ca="1" si="94"/>
        <v>0</v>
      </c>
      <c r="C489" s="27">
        <f t="shared" ca="1" si="95"/>
        <v>0</v>
      </c>
      <c r="D489" s="27">
        <f t="shared" ca="1" si="96"/>
        <v>0</v>
      </c>
      <c r="E489" s="16"/>
      <c r="F489" s="46">
        <v>7.18E-4</v>
      </c>
      <c r="G489" s="46">
        <v>21</v>
      </c>
      <c r="H489" s="16"/>
      <c r="I489" s="30">
        <f t="shared" ca="1" si="97"/>
        <v>0</v>
      </c>
      <c r="J489" s="42">
        <f t="shared" ca="1" si="91"/>
        <v>0</v>
      </c>
      <c r="K489" s="33">
        <f t="shared" ca="1" si="92"/>
        <v>1</v>
      </c>
      <c r="L489" s="16"/>
      <c r="M489" s="36">
        <f t="shared" ca="1" si="98"/>
        <v>21.02</v>
      </c>
      <c r="N489" s="39">
        <f t="shared" ca="1" si="99"/>
        <v>0</v>
      </c>
      <c r="O489" s="120">
        <f t="shared" ca="1" si="100"/>
        <v>1</v>
      </c>
      <c r="P489" s="39">
        <f t="shared" ca="1" si="101"/>
        <v>21.02</v>
      </c>
      <c r="Q489" s="39">
        <f t="shared" ca="1" si="93"/>
        <v>0</v>
      </c>
      <c r="R489" s="16"/>
      <c r="S489" s="33">
        <f t="shared" ca="1" si="102"/>
        <v>0</v>
      </c>
      <c r="T489" s="30">
        <f ca="1">COUNTIF(INDIRECT("Mess12!B"&amp;(ROW(A489)*4-9)):INDIRECT("Mess12!B"&amp;(ROW(A489)*4-6)),"&gt;=500")*15</f>
        <v>0</v>
      </c>
    </row>
    <row r="490" spans="1:20" ht="15.6" thickTop="1" thickBot="1" x14ac:dyDescent="0.35">
      <c r="A490" s="8">
        <f t="shared" si="103"/>
        <v>40898.33333333215</v>
      </c>
      <c r="B490" s="27">
        <f t="shared" ca="1" si="94"/>
        <v>0</v>
      </c>
      <c r="C490" s="27">
        <f t="shared" ca="1" si="95"/>
        <v>0.1451445975</v>
      </c>
      <c r="D490" s="27">
        <f t="shared" ca="1" si="96"/>
        <v>0.1451445975</v>
      </c>
      <c r="E490" s="16"/>
      <c r="F490" s="46">
        <v>7.18E-4</v>
      </c>
      <c r="G490" s="46">
        <v>21</v>
      </c>
      <c r="H490" s="16"/>
      <c r="I490" s="30">
        <f t="shared" ca="1" si="97"/>
        <v>37.75</v>
      </c>
      <c r="J490" s="42">
        <f t="shared" ca="1" si="91"/>
        <v>37.75</v>
      </c>
      <c r="K490" s="33">
        <f t="shared" ca="1" si="92"/>
        <v>1</v>
      </c>
      <c r="L490" s="16"/>
      <c r="M490" s="36">
        <f t="shared" ca="1" si="98"/>
        <v>25.5</v>
      </c>
      <c r="N490" s="39">
        <f t="shared" ca="1" si="99"/>
        <v>0</v>
      </c>
      <c r="O490" s="120">
        <f t="shared" ca="1" si="100"/>
        <v>1</v>
      </c>
      <c r="P490" s="39">
        <f t="shared" ca="1" si="101"/>
        <v>25.5</v>
      </c>
      <c r="Q490" s="39">
        <f t="shared" ca="1" si="93"/>
        <v>0</v>
      </c>
      <c r="R490" s="16"/>
      <c r="S490" s="33">
        <f t="shared" ca="1" si="102"/>
        <v>0</v>
      </c>
      <c r="T490" s="30">
        <f ca="1">COUNTIF(INDIRECT("Mess12!B"&amp;(ROW(A490)*4-9)):INDIRECT("Mess12!B"&amp;(ROW(A490)*4-6)),"&gt;=500")*15</f>
        <v>15</v>
      </c>
    </row>
    <row r="491" spans="1:20" ht="15.6" thickTop="1" thickBot="1" x14ac:dyDescent="0.35">
      <c r="A491" s="8">
        <f t="shared" si="103"/>
        <v>40898.374999998814</v>
      </c>
      <c r="B491" s="27">
        <f t="shared" ca="1" si="94"/>
        <v>0.14552275374000001</v>
      </c>
      <c r="C491" s="27">
        <f t="shared" ca="1" si="95"/>
        <v>0.16169194860000002</v>
      </c>
      <c r="D491" s="27">
        <f t="shared" ca="1" si="96"/>
        <v>1.616919486E-2</v>
      </c>
      <c r="E491" s="16"/>
      <c r="F491" s="46">
        <v>7.18E-4</v>
      </c>
      <c r="G491" s="46">
        <v>21</v>
      </c>
      <c r="H491" s="16"/>
      <c r="I491" s="30">
        <f t="shared" ca="1" si="97"/>
        <v>36.5</v>
      </c>
      <c r="J491" s="42">
        <f t="shared" ca="1" si="91"/>
        <v>36.5</v>
      </c>
      <c r="K491" s="33">
        <f t="shared" ca="1" si="92"/>
        <v>1</v>
      </c>
      <c r="L491" s="16"/>
      <c r="M491" s="36">
        <f t="shared" ca="1" si="98"/>
        <v>29.380000000000003</v>
      </c>
      <c r="N491" s="39">
        <f t="shared" ca="1" si="99"/>
        <v>0</v>
      </c>
      <c r="O491" s="120">
        <f t="shared" ca="1" si="100"/>
        <v>1</v>
      </c>
      <c r="P491" s="39">
        <f t="shared" ca="1" si="101"/>
        <v>29.380000000000003</v>
      </c>
      <c r="Q491" s="39">
        <f t="shared" ca="1" si="93"/>
        <v>0</v>
      </c>
      <c r="R491" s="16"/>
      <c r="S491" s="33">
        <f t="shared" ca="1" si="102"/>
        <v>0.9</v>
      </c>
      <c r="T491" s="30">
        <f ca="1">COUNTIF(INDIRECT("Mess12!B"&amp;(ROW(A491)*4-9)):INDIRECT("Mess12!B"&amp;(ROW(A491)*4-6)),"&gt;=500")*15</f>
        <v>30</v>
      </c>
    </row>
    <row r="492" spans="1:20" ht="15.6" thickTop="1" thickBot="1" x14ac:dyDescent="0.35">
      <c r="A492" s="8">
        <f t="shared" si="103"/>
        <v>40898.416666665478</v>
      </c>
      <c r="B492" s="27">
        <f t="shared" ca="1" si="94"/>
        <v>0</v>
      </c>
      <c r="C492" s="27">
        <f t="shared" ca="1" si="95"/>
        <v>0</v>
      </c>
      <c r="D492" s="27">
        <f t="shared" ca="1" si="96"/>
        <v>0</v>
      </c>
      <c r="E492" s="16"/>
      <c r="F492" s="46">
        <v>7.18E-4</v>
      </c>
      <c r="G492" s="46">
        <v>21</v>
      </c>
      <c r="H492" s="16"/>
      <c r="I492" s="30">
        <f t="shared" ca="1" si="97"/>
        <v>0</v>
      </c>
      <c r="J492" s="42">
        <f t="shared" ca="1" si="91"/>
        <v>0</v>
      </c>
      <c r="K492" s="33">
        <f t="shared" ca="1" si="92"/>
        <v>1</v>
      </c>
      <c r="L492" s="16"/>
      <c r="M492" s="36">
        <f t="shared" ca="1" si="98"/>
        <v>31.26</v>
      </c>
      <c r="N492" s="39">
        <f t="shared" ca="1" si="99"/>
        <v>0</v>
      </c>
      <c r="O492" s="120">
        <f t="shared" ca="1" si="100"/>
        <v>1</v>
      </c>
      <c r="P492" s="39">
        <f t="shared" ca="1" si="101"/>
        <v>31.26</v>
      </c>
      <c r="Q492" s="39">
        <f t="shared" ca="1" si="93"/>
        <v>0</v>
      </c>
      <c r="R492" s="16"/>
      <c r="S492" s="33">
        <f t="shared" ca="1" si="102"/>
        <v>0</v>
      </c>
      <c r="T492" s="30">
        <f ca="1">COUNTIF(INDIRECT("Mess12!B"&amp;(ROW(A492)*4-9)):INDIRECT("Mess12!B"&amp;(ROW(A492)*4-6)),"&gt;=500")*15</f>
        <v>0</v>
      </c>
    </row>
    <row r="493" spans="1:20" ht="15.6" thickTop="1" thickBot="1" x14ac:dyDescent="0.35">
      <c r="A493" s="8">
        <f t="shared" si="103"/>
        <v>40898.458333332143</v>
      </c>
      <c r="B493" s="27">
        <f t="shared" ca="1" si="94"/>
        <v>1.1903575887</v>
      </c>
      <c r="C493" s="27">
        <f t="shared" ca="1" si="95"/>
        <v>1.3226195429999998</v>
      </c>
      <c r="D493" s="27">
        <f t="shared" ca="1" si="96"/>
        <v>0.13226195429999996</v>
      </c>
      <c r="E493" s="16"/>
      <c r="F493" s="46">
        <v>7.18E-4</v>
      </c>
      <c r="G493" s="46">
        <v>21</v>
      </c>
      <c r="H493" s="16"/>
      <c r="I493" s="30">
        <f t="shared" ca="1" si="97"/>
        <v>252.5</v>
      </c>
      <c r="J493" s="42">
        <f t="shared" ca="1" si="91"/>
        <v>252.5</v>
      </c>
      <c r="K493" s="33">
        <f t="shared" ca="1" si="92"/>
        <v>1</v>
      </c>
      <c r="L493" s="16"/>
      <c r="M493" s="36">
        <f t="shared" ca="1" si="98"/>
        <v>34.739999999999995</v>
      </c>
      <c r="N493" s="39">
        <f t="shared" ca="1" si="99"/>
        <v>0</v>
      </c>
      <c r="O493" s="120">
        <f t="shared" ca="1" si="100"/>
        <v>1</v>
      </c>
      <c r="P493" s="39">
        <f t="shared" ca="1" si="101"/>
        <v>34.739999999999995</v>
      </c>
      <c r="Q493" s="39">
        <f t="shared" ca="1" si="93"/>
        <v>0</v>
      </c>
      <c r="R493" s="16"/>
      <c r="S493" s="33">
        <f t="shared" ca="1" si="102"/>
        <v>0.9</v>
      </c>
      <c r="T493" s="30">
        <f ca="1">COUNTIF(INDIRECT("Mess12!B"&amp;(ROW(A493)*4-9)):INDIRECT("Mess12!B"&amp;(ROW(A493)*4-6)),"&gt;=500")*15</f>
        <v>60</v>
      </c>
    </row>
    <row r="494" spans="1:20" ht="15.6" thickTop="1" thickBot="1" x14ac:dyDescent="0.35">
      <c r="A494" s="8">
        <f t="shared" si="103"/>
        <v>40898.499999998807</v>
      </c>
      <c r="B494" s="27">
        <f t="shared" ca="1" si="94"/>
        <v>0</v>
      </c>
      <c r="C494" s="27">
        <f t="shared" ca="1" si="95"/>
        <v>0.19156599000000002</v>
      </c>
      <c r="D494" s="27">
        <f t="shared" ca="1" si="96"/>
        <v>0.19156599000000002</v>
      </c>
      <c r="E494" s="16"/>
      <c r="F494" s="46">
        <v>7.18E-4</v>
      </c>
      <c r="G494" s="46">
        <v>21</v>
      </c>
      <c r="H494" s="16"/>
      <c r="I494" s="30">
        <f t="shared" ca="1" si="97"/>
        <v>38.5</v>
      </c>
      <c r="J494" s="42">
        <f t="shared" ca="1" si="91"/>
        <v>38.5</v>
      </c>
      <c r="K494" s="33">
        <f t="shared" ca="1" si="92"/>
        <v>1</v>
      </c>
      <c r="L494" s="16"/>
      <c r="M494" s="36">
        <f t="shared" ca="1" si="98"/>
        <v>33</v>
      </c>
      <c r="N494" s="39">
        <f t="shared" ca="1" si="99"/>
        <v>0</v>
      </c>
      <c r="O494" s="120">
        <f t="shared" ca="1" si="100"/>
        <v>1</v>
      </c>
      <c r="P494" s="39">
        <f t="shared" ca="1" si="101"/>
        <v>33</v>
      </c>
      <c r="Q494" s="39">
        <f t="shared" ca="1" si="93"/>
        <v>0</v>
      </c>
      <c r="R494" s="16"/>
      <c r="S494" s="33">
        <f t="shared" ca="1" si="102"/>
        <v>0</v>
      </c>
      <c r="T494" s="30">
        <f ca="1">COUNTIF(INDIRECT("Mess12!B"&amp;(ROW(A494)*4-9)):INDIRECT("Mess12!B"&amp;(ROW(A494)*4-6)),"&gt;=500")*15</f>
        <v>15</v>
      </c>
    </row>
    <row r="495" spans="1:20" ht="15.6" thickTop="1" thickBot="1" x14ac:dyDescent="0.35">
      <c r="A495" s="8">
        <f t="shared" si="103"/>
        <v>40898.541666665471</v>
      </c>
      <c r="B495" s="27">
        <f t="shared" ca="1" si="94"/>
        <v>0</v>
      </c>
      <c r="C495" s="27">
        <f t="shared" ca="1" si="95"/>
        <v>0</v>
      </c>
      <c r="D495" s="27">
        <f t="shared" ca="1" si="96"/>
        <v>0</v>
      </c>
      <c r="E495" s="16"/>
      <c r="F495" s="46">
        <v>7.18E-4</v>
      </c>
      <c r="G495" s="46">
        <v>21</v>
      </c>
      <c r="H495" s="16"/>
      <c r="I495" s="30">
        <f t="shared" ca="1" si="97"/>
        <v>0</v>
      </c>
      <c r="J495" s="42">
        <f t="shared" ca="1" si="91"/>
        <v>0</v>
      </c>
      <c r="K495" s="33">
        <f t="shared" ca="1" si="92"/>
        <v>1</v>
      </c>
      <c r="L495" s="16"/>
      <c r="M495" s="36">
        <f t="shared" ca="1" si="98"/>
        <v>32.019999999999996</v>
      </c>
      <c r="N495" s="39">
        <f t="shared" ca="1" si="99"/>
        <v>0</v>
      </c>
      <c r="O495" s="120">
        <f t="shared" ca="1" si="100"/>
        <v>1</v>
      </c>
      <c r="P495" s="39">
        <f t="shared" ca="1" si="101"/>
        <v>32.019999999999996</v>
      </c>
      <c r="Q495" s="39">
        <f t="shared" ca="1" si="93"/>
        <v>0</v>
      </c>
      <c r="R495" s="16"/>
      <c r="S495" s="33">
        <f t="shared" ca="1" si="102"/>
        <v>0</v>
      </c>
      <c r="T495" s="30">
        <f ca="1">COUNTIF(INDIRECT("Mess12!B"&amp;(ROW(A495)*4-9)):INDIRECT("Mess12!B"&amp;(ROW(A495)*4-6)),"&gt;=500")*15</f>
        <v>0</v>
      </c>
    </row>
    <row r="496" spans="1:20" ht="15.6" thickTop="1" thickBot="1" x14ac:dyDescent="0.35">
      <c r="A496" s="8">
        <f t="shared" si="103"/>
        <v>40898.583333332135</v>
      </c>
      <c r="B496" s="27">
        <f t="shared" ca="1" si="94"/>
        <v>0</v>
      </c>
      <c r="C496" s="27">
        <f t="shared" ca="1" si="95"/>
        <v>0</v>
      </c>
      <c r="D496" s="27">
        <f t="shared" ca="1" si="96"/>
        <v>0</v>
      </c>
      <c r="E496" s="16"/>
      <c r="F496" s="46">
        <v>7.18E-4</v>
      </c>
      <c r="G496" s="46">
        <v>21</v>
      </c>
      <c r="H496" s="16"/>
      <c r="I496" s="30">
        <f t="shared" ca="1" si="97"/>
        <v>0</v>
      </c>
      <c r="J496" s="42">
        <f t="shared" ca="1" si="91"/>
        <v>0</v>
      </c>
      <c r="K496" s="33">
        <f t="shared" ca="1" si="92"/>
        <v>1</v>
      </c>
      <c r="L496" s="16"/>
      <c r="M496" s="36">
        <f t="shared" ca="1" si="98"/>
        <v>40.96</v>
      </c>
      <c r="N496" s="39">
        <f t="shared" ca="1" si="99"/>
        <v>0</v>
      </c>
      <c r="O496" s="120">
        <f t="shared" ca="1" si="100"/>
        <v>1</v>
      </c>
      <c r="P496" s="39">
        <f t="shared" ca="1" si="101"/>
        <v>40.96</v>
      </c>
      <c r="Q496" s="39">
        <f t="shared" ca="1" si="93"/>
        <v>0</v>
      </c>
      <c r="R496" s="16"/>
      <c r="S496" s="33">
        <f t="shared" ca="1" si="102"/>
        <v>0</v>
      </c>
      <c r="T496" s="30">
        <f ca="1">COUNTIF(INDIRECT("Mess12!B"&amp;(ROW(A496)*4-9)):INDIRECT("Mess12!B"&amp;(ROW(A496)*4-6)),"&gt;=500")*15</f>
        <v>0</v>
      </c>
    </row>
    <row r="497" spans="1:20" ht="15.6" thickTop="1" thickBot="1" x14ac:dyDescent="0.35">
      <c r="A497" s="8">
        <f t="shared" si="103"/>
        <v>40898.624999998799</v>
      </c>
      <c r="B497" s="27">
        <f t="shared" ca="1" si="94"/>
        <v>0</v>
      </c>
      <c r="C497" s="27">
        <f t="shared" ca="1" si="95"/>
        <v>0.20593984740000004</v>
      </c>
      <c r="D497" s="27">
        <f t="shared" ca="1" si="96"/>
        <v>0.20593984740000004</v>
      </c>
      <c r="E497" s="16"/>
      <c r="F497" s="46">
        <v>7.18E-4</v>
      </c>
      <c r="G497" s="46">
        <v>21</v>
      </c>
      <c r="H497" s="16"/>
      <c r="I497" s="30">
        <f t="shared" ca="1" si="97"/>
        <v>36.5</v>
      </c>
      <c r="J497" s="42">
        <f t="shared" ca="1" si="91"/>
        <v>36.5</v>
      </c>
      <c r="K497" s="33">
        <f t="shared" ca="1" si="92"/>
        <v>1</v>
      </c>
      <c r="L497" s="16"/>
      <c r="M497" s="36">
        <f t="shared" ca="1" si="98"/>
        <v>37.42</v>
      </c>
      <c r="N497" s="39">
        <f t="shared" ca="1" si="99"/>
        <v>0</v>
      </c>
      <c r="O497" s="120">
        <f t="shared" ca="1" si="100"/>
        <v>1</v>
      </c>
      <c r="P497" s="39">
        <f t="shared" ca="1" si="101"/>
        <v>37.42</v>
      </c>
      <c r="Q497" s="39">
        <f t="shared" ca="1" si="93"/>
        <v>0</v>
      </c>
      <c r="R497" s="16"/>
      <c r="S497" s="33">
        <f t="shared" ca="1" si="102"/>
        <v>0</v>
      </c>
      <c r="T497" s="30">
        <f ca="1">COUNTIF(INDIRECT("Mess12!B"&amp;(ROW(A497)*4-9)):INDIRECT("Mess12!B"&amp;(ROW(A497)*4-6)),"&gt;=500")*15</f>
        <v>15</v>
      </c>
    </row>
    <row r="498" spans="1:20" ht="15.6" thickTop="1" thickBot="1" x14ac:dyDescent="0.35">
      <c r="A498" s="8">
        <f t="shared" si="103"/>
        <v>40898.666666665464</v>
      </c>
      <c r="B498" s="27">
        <f t="shared" ca="1" si="94"/>
        <v>0</v>
      </c>
      <c r="C498" s="27">
        <f t="shared" ca="1" si="95"/>
        <v>0</v>
      </c>
      <c r="D498" s="27">
        <f t="shared" ca="1" si="96"/>
        <v>0</v>
      </c>
      <c r="E498" s="16"/>
      <c r="F498" s="46">
        <v>7.18E-4</v>
      </c>
      <c r="G498" s="46">
        <v>21</v>
      </c>
      <c r="H498" s="16"/>
      <c r="I498" s="30">
        <f t="shared" ca="1" si="97"/>
        <v>0</v>
      </c>
      <c r="J498" s="42">
        <f t="shared" ca="1" si="91"/>
        <v>0</v>
      </c>
      <c r="K498" s="33">
        <f t="shared" ca="1" si="92"/>
        <v>1</v>
      </c>
      <c r="L498" s="16"/>
      <c r="M498" s="36">
        <f t="shared" ca="1" si="98"/>
        <v>36.679999999999993</v>
      </c>
      <c r="N498" s="39">
        <f t="shared" ca="1" si="99"/>
        <v>0</v>
      </c>
      <c r="O498" s="120">
        <f t="shared" ca="1" si="100"/>
        <v>1</v>
      </c>
      <c r="P498" s="39">
        <f t="shared" ca="1" si="101"/>
        <v>36.679999999999993</v>
      </c>
      <c r="Q498" s="39">
        <f t="shared" ca="1" si="93"/>
        <v>0</v>
      </c>
      <c r="R498" s="16"/>
      <c r="S498" s="33">
        <f t="shared" ca="1" si="102"/>
        <v>0</v>
      </c>
      <c r="T498" s="30">
        <f ca="1">COUNTIF(INDIRECT("Mess12!B"&amp;(ROW(A498)*4-9)):INDIRECT("Mess12!B"&amp;(ROW(A498)*4-6)),"&gt;=500")*15</f>
        <v>0</v>
      </c>
    </row>
    <row r="499" spans="1:20" ht="15.6" thickTop="1" thickBot="1" x14ac:dyDescent="0.35">
      <c r="A499" s="8">
        <f t="shared" si="103"/>
        <v>40898.708333332128</v>
      </c>
      <c r="B499" s="27">
        <f t="shared" ca="1" si="94"/>
        <v>0.53229923712000016</v>
      </c>
      <c r="C499" s="27">
        <f t="shared" ca="1" si="95"/>
        <v>0.59144359680000014</v>
      </c>
      <c r="D499" s="27">
        <f t="shared" ca="1" si="96"/>
        <v>5.9144359680000001E-2</v>
      </c>
      <c r="E499" s="16"/>
      <c r="F499" s="46">
        <v>7.18E-4</v>
      </c>
      <c r="G499" s="46">
        <v>21</v>
      </c>
      <c r="H499" s="16"/>
      <c r="I499" s="30">
        <f t="shared" ca="1" si="97"/>
        <v>113.5</v>
      </c>
      <c r="J499" s="42">
        <f t="shared" ca="1" si="91"/>
        <v>113.5</v>
      </c>
      <c r="K499" s="33">
        <f t="shared" ca="1" si="92"/>
        <v>1</v>
      </c>
      <c r="L499" s="16"/>
      <c r="M499" s="36">
        <f t="shared" ca="1" si="98"/>
        <v>34.56</v>
      </c>
      <c r="N499" s="39">
        <f t="shared" ca="1" si="99"/>
        <v>0</v>
      </c>
      <c r="O499" s="120">
        <f t="shared" ca="1" si="100"/>
        <v>1</v>
      </c>
      <c r="P499" s="39">
        <f t="shared" ca="1" si="101"/>
        <v>34.56</v>
      </c>
      <c r="Q499" s="39">
        <f t="shared" ca="1" si="93"/>
        <v>0</v>
      </c>
      <c r="R499" s="16"/>
      <c r="S499" s="33">
        <f t="shared" ca="1" si="102"/>
        <v>0.9</v>
      </c>
      <c r="T499" s="30">
        <f ca="1">COUNTIF(INDIRECT("Mess12!B"&amp;(ROW(A499)*4-9)):INDIRECT("Mess12!B"&amp;(ROW(A499)*4-6)),"&gt;=500")*15</f>
        <v>45</v>
      </c>
    </row>
    <row r="500" spans="1:20" ht="15.6" thickTop="1" thickBot="1" x14ac:dyDescent="0.35">
      <c r="A500" s="8">
        <f t="shared" si="103"/>
        <v>40898.749999998792</v>
      </c>
      <c r="B500" s="27">
        <f t="shared" ca="1" si="94"/>
        <v>0.66819800502000026</v>
      </c>
      <c r="C500" s="27">
        <f t="shared" ca="1" si="95"/>
        <v>0.74244222780000024</v>
      </c>
      <c r="D500" s="27">
        <f t="shared" ca="1" si="96"/>
        <v>7.4244222780000008E-2</v>
      </c>
      <c r="E500" s="16"/>
      <c r="F500" s="46">
        <v>7.18E-4</v>
      </c>
      <c r="G500" s="46">
        <v>21</v>
      </c>
      <c r="H500" s="16"/>
      <c r="I500" s="30">
        <f t="shared" ca="1" si="97"/>
        <v>159.25</v>
      </c>
      <c r="J500" s="42">
        <f t="shared" ca="1" si="91"/>
        <v>159.25</v>
      </c>
      <c r="K500" s="33">
        <f t="shared" ca="1" si="92"/>
        <v>1</v>
      </c>
      <c r="L500" s="16"/>
      <c r="M500" s="36">
        <f t="shared" ca="1" si="98"/>
        <v>30.920000000000005</v>
      </c>
      <c r="N500" s="39">
        <f t="shared" ca="1" si="99"/>
        <v>0</v>
      </c>
      <c r="O500" s="120">
        <f t="shared" ca="1" si="100"/>
        <v>1</v>
      </c>
      <c r="P500" s="39">
        <f t="shared" ca="1" si="101"/>
        <v>30.920000000000005</v>
      </c>
      <c r="Q500" s="39">
        <f t="shared" ca="1" si="93"/>
        <v>0</v>
      </c>
      <c r="R500" s="16"/>
      <c r="S500" s="33">
        <f t="shared" ca="1" si="102"/>
        <v>0.9</v>
      </c>
      <c r="T500" s="30">
        <f ca="1">COUNTIF(INDIRECT("Mess12!B"&amp;(ROW(A500)*4-9)):INDIRECT("Mess12!B"&amp;(ROW(A500)*4-6)),"&gt;=500")*15</f>
        <v>60</v>
      </c>
    </row>
    <row r="501" spans="1:20" ht="15.6" thickTop="1" thickBot="1" x14ac:dyDescent="0.35">
      <c r="A501" s="8">
        <f t="shared" si="103"/>
        <v>40898.791666665456</v>
      </c>
      <c r="B501" s="27">
        <f t="shared" ca="1" si="94"/>
        <v>0.64311891839999991</v>
      </c>
      <c r="C501" s="27">
        <f t="shared" ca="1" si="95"/>
        <v>0.71457657599999991</v>
      </c>
      <c r="D501" s="27">
        <f t="shared" ca="1" si="96"/>
        <v>7.1457657599999974E-2</v>
      </c>
      <c r="E501" s="16"/>
      <c r="F501" s="46">
        <v>7.18E-4</v>
      </c>
      <c r="G501" s="46">
        <v>21</v>
      </c>
      <c r="H501" s="16"/>
      <c r="I501" s="30">
        <f t="shared" ca="1" si="97"/>
        <v>160</v>
      </c>
      <c r="J501" s="42">
        <f t="shared" ca="1" si="91"/>
        <v>160</v>
      </c>
      <c r="K501" s="33">
        <f t="shared" ca="1" si="92"/>
        <v>1</v>
      </c>
      <c r="L501" s="16"/>
      <c r="M501" s="36">
        <f t="shared" ca="1" si="98"/>
        <v>29.619999999999997</v>
      </c>
      <c r="N501" s="39">
        <f t="shared" ca="1" si="99"/>
        <v>0</v>
      </c>
      <c r="O501" s="120">
        <f t="shared" ca="1" si="100"/>
        <v>1</v>
      </c>
      <c r="P501" s="39">
        <f t="shared" ca="1" si="101"/>
        <v>29.619999999999997</v>
      </c>
      <c r="Q501" s="39">
        <f t="shared" ca="1" si="93"/>
        <v>0</v>
      </c>
      <c r="R501" s="16"/>
      <c r="S501" s="33">
        <f t="shared" ca="1" si="102"/>
        <v>0.9</v>
      </c>
      <c r="T501" s="30">
        <f ca="1">COUNTIF(INDIRECT("Mess12!B"&amp;(ROW(A501)*4-9)):INDIRECT("Mess12!B"&amp;(ROW(A501)*4-6)),"&gt;=500")*15</f>
        <v>60</v>
      </c>
    </row>
    <row r="502" spans="1:20" ht="15.6" thickTop="1" thickBot="1" x14ac:dyDescent="0.35">
      <c r="A502" s="8">
        <f t="shared" si="103"/>
        <v>40898.833333332121</v>
      </c>
      <c r="B502" s="27">
        <f t="shared" ca="1" si="94"/>
        <v>0.61594323587999988</v>
      </c>
      <c r="C502" s="27">
        <f t="shared" ca="1" si="95"/>
        <v>0.68438137319999992</v>
      </c>
      <c r="D502" s="27">
        <f t="shared" ca="1" si="96"/>
        <v>6.8438137319999981E-2</v>
      </c>
      <c r="E502" s="16"/>
      <c r="F502" s="46">
        <v>7.18E-4</v>
      </c>
      <c r="G502" s="46">
        <v>21</v>
      </c>
      <c r="H502" s="16"/>
      <c r="I502" s="30">
        <f t="shared" ca="1" si="97"/>
        <v>160.5</v>
      </c>
      <c r="J502" s="42">
        <f t="shared" ca="1" si="91"/>
        <v>160.5</v>
      </c>
      <c r="K502" s="33">
        <f t="shared" ca="1" si="92"/>
        <v>1</v>
      </c>
      <c r="L502" s="16"/>
      <c r="M502" s="36">
        <f t="shared" ca="1" si="98"/>
        <v>28.28</v>
      </c>
      <c r="N502" s="39">
        <f t="shared" ca="1" si="99"/>
        <v>0</v>
      </c>
      <c r="O502" s="120">
        <f t="shared" ca="1" si="100"/>
        <v>1</v>
      </c>
      <c r="P502" s="39">
        <f t="shared" ca="1" si="101"/>
        <v>28.28</v>
      </c>
      <c r="Q502" s="39">
        <f t="shared" ca="1" si="93"/>
        <v>0</v>
      </c>
      <c r="R502" s="16"/>
      <c r="S502" s="33">
        <f t="shared" ca="1" si="102"/>
        <v>0.9</v>
      </c>
      <c r="T502" s="30">
        <f ca="1">COUNTIF(INDIRECT("Mess12!B"&amp;(ROW(A502)*4-9)):INDIRECT("Mess12!B"&amp;(ROW(A502)*4-6)),"&gt;=500")*15</f>
        <v>60</v>
      </c>
    </row>
    <row r="503" spans="1:20" ht="15.6" thickTop="1" thickBot="1" x14ac:dyDescent="0.35">
      <c r="A503" s="8">
        <f t="shared" si="103"/>
        <v>40898.874999998785</v>
      </c>
      <c r="B503" s="27">
        <f t="shared" ca="1" si="94"/>
        <v>0</v>
      </c>
      <c r="C503" s="27">
        <f t="shared" ca="1" si="95"/>
        <v>3.2775802499999999E-2</v>
      </c>
      <c r="D503" s="27">
        <f t="shared" ca="1" si="96"/>
        <v>3.2775802499999999E-2</v>
      </c>
      <c r="E503" s="16"/>
      <c r="F503" s="46">
        <v>7.18E-4</v>
      </c>
      <c r="G503" s="46">
        <v>21</v>
      </c>
      <c r="H503" s="16"/>
      <c r="I503" s="30">
        <f t="shared" ca="1" si="97"/>
        <v>9.25</v>
      </c>
      <c r="J503" s="42">
        <f t="shared" ca="1" si="91"/>
        <v>9.25</v>
      </c>
      <c r="K503" s="33">
        <f t="shared" ca="1" si="92"/>
        <v>1</v>
      </c>
      <c r="L503" s="16"/>
      <c r="M503" s="36">
        <f t="shared" ca="1" si="98"/>
        <v>23.5</v>
      </c>
      <c r="N503" s="39">
        <f t="shared" ca="1" si="99"/>
        <v>0</v>
      </c>
      <c r="O503" s="120">
        <f t="shared" ca="1" si="100"/>
        <v>1</v>
      </c>
      <c r="P503" s="39">
        <f t="shared" ca="1" si="101"/>
        <v>23.5</v>
      </c>
      <c r="Q503" s="39">
        <f t="shared" ca="1" si="93"/>
        <v>0</v>
      </c>
      <c r="R503" s="16"/>
      <c r="S503" s="33">
        <f t="shared" ca="1" si="102"/>
        <v>0</v>
      </c>
      <c r="T503" s="30">
        <f ca="1">COUNTIF(INDIRECT("Mess12!B"&amp;(ROW(A503)*4-9)):INDIRECT("Mess12!B"&amp;(ROW(A503)*4-6)),"&gt;=500")*15</f>
        <v>15</v>
      </c>
    </row>
    <row r="504" spans="1:20" ht="15.6" thickTop="1" thickBot="1" x14ac:dyDescent="0.35">
      <c r="A504" s="8">
        <f t="shared" si="103"/>
        <v>40898.916666665449</v>
      </c>
      <c r="B504" s="27">
        <f t="shared" ca="1" si="94"/>
        <v>0</v>
      </c>
      <c r="C504" s="27">
        <f t="shared" ca="1" si="95"/>
        <v>0</v>
      </c>
      <c r="D504" s="27">
        <f t="shared" ca="1" si="96"/>
        <v>0</v>
      </c>
      <c r="E504" s="16"/>
      <c r="F504" s="46">
        <v>7.18E-4</v>
      </c>
      <c r="G504" s="46">
        <v>21</v>
      </c>
      <c r="H504" s="16"/>
      <c r="I504" s="30">
        <f t="shared" ca="1" si="97"/>
        <v>0</v>
      </c>
      <c r="J504" s="42">
        <f t="shared" ca="1" si="91"/>
        <v>0</v>
      </c>
      <c r="K504" s="33">
        <f t="shared" ca="1" si="92"/>
        <v>1</v>
      </c>
      <c r="L504" s="16"/>
      <c r="M504" s="36">
        <f t="shared" ca="1" si="98"/>
        <v>21.639999999999997</v>
      </c>
      <c r="N504" s="39">
        <f t="shared" ca="1" si="99"/>
        <v>0</v>
      </c>
      <c r="O504" s="120">
        <f t="shared" ca="1" si="100"/>
        <v>1</v>
      </c>
      <c r="P504" s="39">
        <f t="shared" ca="1" si="101"/>
        <v>21.639999999999997</v>
      </c>
      <c r="Q504" s="39">
        <f t="shared" ca="1" si="93"/>
        <v>0</v>
      </c>
      <c r="R504" s="16"/>
      <c r="S504" s="33">
        <f t="shared" ca="1" si="102"/>
        <v>0</v>
      </c>
      <c r="T504" s="30">
        <f ca="1">COUNTIF(INDIRECT("Mess12!B"&amp;(ROW(A504)*4-9)):INDIRECT("Mess12!B"&amp;(ROW(A504)*4-6)),"&gt;=500")*15</f>
        <v>0</v>
      </c>
    </row>
    <row r="505" spans="1:20" ht="15.6" thickTop="1" thickBot="1" x14ac:dyDescent="0.35">
      <c r="A505" s="8">
        <f t="shared" si="103"/>
        <v>40898.958333332113</v>
      </c>
      <c r="B505" s="27">
        <f t="shared" ca="1" si="94"/>
        <v>0</v>
      </c>
      <c r="C505" s="27">
        <f t="shared" ca="1" si="95"/>
        <v>0</v>
      </c>
      <c r="D505" s="27">
        <f t="shared" ca="1" si="96"/>
        <v>0</v>
      </c>
      <c r="E505" s="16"/>
      <c r="F505" s="46">
        <v>7.18E-4</v>
      </c>
      <c r="G505" s="46">
        <v>21</v>
      </c>
      <c r="H505" s="16"/>
      <c r="I505" s="30">
        <f t="shared" ca="1" si="97"/>
        <v>0</v>
      </c>
      <c r="J505" s="42">
        <f t="shared" ca="1" si="91"/>
        <v>0</v>
      </c>
      <c r="K505" s="33">
        <f t="shared" ca="1" si="92"/>
        <v>1</v>
      </c>
      <c r="L505" s="16"/>
      <c r="M505" s="36">
        <f t="shared" ca="1" si="98"/>
        <v>21.52</v>
      </c>
      <c r="N505" s="39">
        <f t="shared" ca="1" si="99"/>
        <v>0</v>
      </c>
      <c r="O505" s="120">
        <f t="shared" ca="1" si="100"/>
        <v>1</v>
      </c>
      <c r="P505" s="39">
        <f t="shared" ca="1" si="101"/>
        <v>21.52</v>
      </c>
      <c r="Q505" s="39">
        <f t="shared" ca="1" si="93"/>
        <v>0</v>
      </c>
      <c r="R505" s="16"/>
      <c r="S505" s="33">
        <f t="shared" ca="1" si="102"/>
        <v>0</v>
      </c>
      <c r="T505" s="30">
        <f ca="1">COUNTIF(INDIRECT("Mess12!B"&amp;(ROW(A505)*4-9)):INDIRECT("Mess12!B"&amp;(ROW(A505)*4-6)),"&gt;=500")*15</f>
        <v>0</v>
      </c>
    </row>
    <row r="506" spans="1:20" ht="15.6" thickTop="1" thickBot="1" x14ac:dyDescent="0.35">
      <c r="A506" s="8">
        <f t="shared" si="103"/>
        <v>40898.999999998778</v>
      </c>
      <c r="B506" s="27">
        <f t="shared" ca="1" si="94"/>
        <v>0</v>
      </c>
      <c r="C506" s="27">
        <f t="shared" ca="1" si="95"/>
        <v>0</v>
      </c>
      <c r="D506" s="27">
        <f t="shared" ca="1" si="96"/>
        <v>0</v>
      </c>
      <c r="E506" s="16"/>
      <c r="F506" s="46">
        <v>7.18E-4</v>
      </c>
      <c r="G506" s="46">
        <v>21</v>
      </c>
      <c r="H506" s="16"/>
      <c r="I506" s="30">
        <f t="shared" ca="1" si="97"/>
        <v>0</v>
      </c>
      <c r="J506" s="42">
        <f t="shared" ca="1" si="91"/>
        <v>0</v>
      </c>
      <c r="K506" s="33">
        <f t="shared" ca="1" si="92"/>
        <v>1</v>
      </c>
      <c r="L506" s="16"/>
      <c r="M506" s="36">
        <f t="shared" ca="1" si="98"/>
        <v>21.36</v>
      </c>
      <c r="N506" s="39">
        <f t="shared" ca="1" si="99"/>
        <v>0</v>
      </c>
      <c r="O506" s="120">
        <f t="shared" ca="1" si="100"/>
        <v>1</v>
      </c>
      <c r="P506" s="39">
        <f t="shared" ca="1" si="101"/>
        <v>21.36</v>
      </c>
      <c r="Q506" s="39">
        <f t="shared" ca="1" si="93"/>
        <v>0</v>
      </c>
      <c r="R506" s="16"/>
      <c r="S506" s="33">
        <f t="shared" ca="1" si="102"/>
        <v>0</v>
      </c>
      <c r="T506" s="30">
        <f ca="1">COUNTIF(INDIRECT("Mess12!B"&amp;(ROW(A506)*4-9)):INDIRECT("Mess12!B"&amp;(ROW(A506)*4-6)),"&gt;=500")*15</f>
        <v>0</v>
      </c>
    </row>
    <row r="507" spans="1:20" ht="15.6" thickTop="1" thickBot="1" x14ac:dyDescent="0.35">
      <c r="A507" s="8">
        <f t="shared" si="103"/>
        <v>40899.041666665442</v>
      </c>
      <c r="B507" s="27">
        <f t="shared" ca="1" si="94"/>
        <v>0</v>
      </c>
      <c r="C507" s="27">
        <f t="shared" ca="1" si="95"/>
        <v>0</v>
      </c>
      <c r="D507" s="27">
        <f t="shared" ca="1" si="96"/>
        <v>0</v>
      </c>
      <c r="E507" s="16"/>
      <c r="F507" s="46">
        <v>7.18E-4</v>
      </c>
      <c r="G507" s="46">
        <v>21</v>
      </c>
      <c r="H507" s="16"/>
      <c r="I507" s="30">
        <f t="shared" ca="1" si="97"/>
        <v>0</v>
      </c>
      <c r="J507" s="42">
        <f t="shared" ca="1" si="91"/>
        <v>0</v>
      </c>
      <c r="K507" s="33">
        <f t="shared" ca="1" si="92"/>
        <v>1</v>
      </c>
      <c r="L507" s="16"/>
      <c r="M507" s="36">
        <f t="shared" ca="1" si="98"/>
        <v>21.3</v>
      </c>
      <c r="N507" s="39">
        <f t="shared" ca="1" si="99"/>
        <v>0</v>
      </c>
      <c r="O507" s="120">
        <f t="shared" ca="1" si="100"/>
        <v>1</v>
      </c>
      <c r="P507" s="39">
        <f t="shared" ca="1" si="101"/>
        <v>21.3</v>
      </c>
      <c r="Q507" s="39">
        <f t="shared" ca="1" si="93"/>
        <v>0</v>
      </c>
      <c r="R507" s="16"/>
      <c r="S507" s="33">
        <f t="shared" ca="1" si="102"/>
        <v>0</v>
      </c>
      <c r="T507" s="30">
        <f ca="1">COUNTIF(INDIRECT("Mess12!B"&amp;(ROW(A507)*4-9)):INDIRECT("Mess12!B"&amp;(ROW(A507)*4-6)),"&gt;=500")*15</f>
        <v>0</v>
      </c>
    </row>
    <row r="508" spans="1:20" ht="15.6" thickTop="1" thickBot="1" x14ac:dyDescent="0.35">
      <c r="A508" s="8">
        <f t="shared" si="103"/>
        <v>40899.083333332106</v>
      </c>
      <c r="B508" s="27">
        <f t="shared" ca="1" si="94"/>
        <v>0</v>
      </c>
      <c r="C508" s="27">
        <f t="shared" ca="1" si="95"/>
        <v>0</v>
      </c>
      <c r="D508" s="27">
        <f t="shared" ca="1" si="96"/>
        <v>0</v>
      </c>
      <c r="E508" s="16"/>
      <c r="F508" s="46">
        <v>7.18E-4</v>
      </c>
      <c r="G508" s="46">
        <v>21</v>
      </c>
      <c r="H508" s="16"/>
      <c r="I508" s="30">
        <f t="shared" ca="1" si="97"/>
        <v>0</v>
      </c>
      <c r="J508" s="42">
        <f t="shared" ca="1" si="91"/>
        <v>0</v>
      </c>
      <c r="K508" s="33">
        <f t="shared" ca="1" si="92"/>
        <v>1</v>
      </c>
      <c r="L508" s="16"/>
      <c r="M508" s="36">
        <f t="shared" ca="1" si="98"/>
        <v>21.32</v>
      </c>
      <c r="N508" s="39">
        <f t="shared" ca="1" si="99"/>
        <v>0</v>
      </c>
      <c r="O508" s="120">
        <f t="shared" ca="1" si="100"/>
        <v>1</v>
      </c>
      <c r="P508" s="39">
        <f t="shared" ca="1" si="101"/>
        <v>21.32</v>
      </c>
      <c r="Q508" s="39">
        <f t="shared" ca="1" si="93"/>
        <v>0</v>
      </c>
      <c r="R508" s="16"/>
      <c r="S508" s="33">
        <f t="shared" ca="1" si="102"/>
        <v>0</v>
      </c>
      <c r="T508" s="30">
        <f ca="1">COUNTIF(INDIRECT("Mess12!B"&amp;(ROW(A508)*4-9)):INDIRECT("Mess12!B"&amp;(ROW(A508)*4-6)),"&gt;=500")*15</f>
        <v>0</v>
      </c>
    </row>
    <row r="509" spans="1:20" ht="15.6" thickTop="1" thickBot="1" x14ac:dyDescent="0.35">
      <c r="A509" s="8">
        <f t="shared" si="103"/>
        <v>40899.12499999877</v>
      </c>
      <c r="B509" s="27">
        <f t="shared" ca="1" si="94"/>
        <v>0</v>
      </c>
      <c r="C509" s="27">
        <f t="shared" ca="1" si="95"/>
        <v>0</v>
      </c>
      <c r="D509" s="27">
        <f t="shared" ca="1" si="96"/>
        <v>0</v>
      </c>
      <c r="E509" s="16"/>
      <c r="F509" s="46">
        <v>7.18E-4</v>
      </c>
      <c r="G509" s="46">
        <v>21</v>
      </c>
      <c r="H509" s="16"/>
      <c r="I509" s="30">
        <f t="shared" ca="1" si="97"/>
        <v>0</v>
      </c>
      <c r="J509" s="42">
        <f t="shared" ca="1" si="91"/>
        <v>0</v>
      </c>
      <c r="K509" s="33">
        <f t="shared" ca="1" si="92"/>
        <v>1</v>
      </c>
      <c r="L509" s="16"/>
      <c r="M509" s="36">
        <f t="shared" ca="1" si="98"/>
        <v>21.28</v>
      </c>
      <c r="N509" s="39">
        <f t="shared" ca="1" si="99"/>
        <v>0</v>
      </c>
      <c r="O509" s="120">
        <f t="shared" ca="1" si="100"/>
        <v>1</v>
      </c>
      <c r="P509" s="39">
        <f t="shared" ca="1" si="101"/>
        <v>21.28</v>
      </c>
      <c r="Q509" s="39">
        <f t="shared" ca="1" si="93"/>
        <v>0</v>
      </c>
      <c r="R509" s="16"/>
      <c r="S509" s="33">
        <f t="shared" ca="1" si="102"/>
        <v>0</v>
      </c>
      <c r="T509" s="30">
        <f ca="1">COUNTIF(INDIRECT("Mess12!B"&amp;(ROW(A509)*4-9)):INDIRECT("Mess12!B"&amp;(ROW(A509)*4-6)),"&gt;=500")*15</f>
        <v>0</v>
      </c>
    </row>
    <row r="510" spans="1:20" ht="15.6" thickTop="1" thickBot="1" x14ac:dyDescent="0.35">
      <c r="A510" s="8">
        <f t="shared" si="103"/>
        <v>40899.166666665435</v>
      </c>
      <c r="B510" s="27">
        <f t="shared" ca="1" si="94"/>
        <v>0</v>
      </c>
      <c r="C510" s="27">
        <f t="shared" ca="1" si="95"/>
        <v>0</v>
      </c>
      <c r="D510" s="27">
        <f t="shared" ca="1" si="96"/>
        <v>0</v>
      </c>
      <c r="E510" s="16"/>
      <c r="F510" s="46">
        <v>7.18E-4</v>
      </c>
      <c r="G510" s="46">
        <v>21</v>
      </c>
      <c r="H510" s="16"/>
      <c r="I510" s="30">
        <f t="shared" ca="1" si="97"/>
        <v>0</v>
      </c>
      <c r="J510" s="42">
        <f t="shared" ca="1" si="91"/>
        <v>0</v>
      </c>
      <c r="K510" s="33">
        <f t="shared" ca="1" si="92"/>
        <v>1</v>
      </c>
      <c r="L510" s="16"/>
      <c r="M510" s="36">
        <f t="shared" ca="1" si="98"/>
        <v>21.28</v>
      </c>
      <c r="N510" s="39">
        <f t="shared" ca="1" si="99"/>
        <v>0</v>
      </c>
      <c r="O510" s="120">
        <f t="shared" ca="1" si="100"/>
        <v>1</v>
      </c>
      <c r="P510" s="39">
        <f t="shared" ca="1" si="101"/>
        <v>21.28</v>
      </c>
      <c r="Q510" s="39">
        <f t="shared" ca="1" si="93"/>
        <v>0</v>
      </c>
      <c r="R510" s="16"/>
      <c r="S510" s="33">
        <f t="shared" ca="1" si="102"/>
        <v>0</v>
      </c>
      <c r="T510" s="30">
        <f ca="1">COUNTIF(INDIRECT("Mess12!B"&amp;(ROW(A510)*4-9)):INDIRECT("Mess12!B"&amp;(ROW(A510)*4-6)),"&gt;=500")*15</f>
        <v>0</v>
      </c>
    </row>
    <row r="511" spans="1:20" ht="15.6" thickTop="1" thickBot="1" x14ac:dyDescent="0.35">
      <c r="A511" s="8">
        <f t="shared" si="103"/>
        <v>40899.208333332099</v>
      </c>
      <c r="B511" s="27">
        <f t="shared" ca="1" si="94"/>
        <v>0</v>
      </c>
      <c r="C511" s="27">
        <f t="shared" ca="1" si="95"/>
        <v>0</v>
      </c>
      <c r="D511" s="27">
        <f t="shared" ca="1" si="96"/>
        <v>0</v>
      </c>
      <c r="E511" s="16"/>
      <c r="F511" s="46">
        <v>7.18E-4</v>
      </c>
      <c r="G511" s="46">
        <v>21</v>
      </c>
      <c r="H511" s="16"/>
      <c r="I511" s="30">
        <f t="shared" ca="1" si="97"/>
        <v>0</v>
      </c>
      <c r="J511" s="42">
        <f t="shared" ca="1" si="91"/>
        <v>0</v>
      </c>
      <c r="K511" s="33">
        <f t="shared" ca="1" si="92"/>
        <v>1</v>
      </c>
      <c r="L511" s="16"/>
      <c r="M511" s="36">
        <f t="shared" ca="1" si="98"/>
        <v>21.3</v>
      </c>
      <c r="N511" s="39">
        <f t="shared" ca="1" si="99"/>
        <v>0</v>
      </c>
      <c r="O511" s="120">
        <f t="shared" ca="1" si="100"/>
        <v>1</v>
      </c>
      <c r="P511" s="39">
        <f t="shared" ca="1" si="101"/>
        <v>21.3</v>
      </c>
      <c r="Q511" s="39">
        <f t="shared" ca="1" si="93"/>
        <v>0</v>
      </c>
      <c r="R511" s="16"/>
      <c r="S511" s="33">
        <f t="shared" ca="1" si="102"/>
        <v>0</v>
      </c>
      <c r="T511" s="30">
        <f ca="1">COUNTIF(INDIRECT("Mess12!B"&amp;(ROW(A511)*4-9)):INDIRECT("Mess12!B"&amp;(ROW(A511)*4-6)),"&gt;=500")*15</f>
        <v>0</v>
      </c>
    </row>
    <row r="512" spans="1:20" ht="15.6" thickTop="1" thickBot="1" x14ac:dyDescent="0.35">
      <c r="A512" s="8">
        <f t="shared" si="103"/>
        <v>40899.249999998763</v>
      </c>
      <c r="B512" s="27">
        <f t="shared" ca="1" si="94"/>
        <v>0</v>
      </c>
      <c r="C512" s="27">
        <f t="shared" ca="1" si="95"/>
        <v>0</v>
      </c>
      <c r="D512" s="27">
        <f t="shared" ca="1" si="96"/>
        <v>0</v>
      </c>
      <c r="E512" s="16"/>
      <c r="F512" s="46">
        <v>7.18E-4</v>
      </c>
      <c r="G512" s="46">
        <v>21</v>
      </c>
      <c r="H512" s="16"/>
      <c r="I512" s="30">
        <f t="shared" ca="1" si="97"/>
        <v>0</v>
      </c>
      <c r="J512" s="42">
        <f t="shared" ca="1" si="91"/>
        <v>0</v>
      </c>
      <c r="K512" s="33">
        <f t="shared" ca="1" si="92"/>
        <v>1</v>
      </c>
      <c r="L512" s="16"/>
      <c r="M512" s="36">
        <f t="shared" ca="1" si="98"/>
        <v>21.24</v>
      </c>
      <c r="N512" s="39">
        <f t="shared" ca="1" si="99"/>
        <v>0</v>
      </c>
      <c r="O512" s="120">
        <f t="shared" ca="1" si="100"/>
        <v>1</v>
      </c>
      <c r="P512" s="39">
        <f t="shared" ca="1" si="101"/>
        <v>21.24</v>
      </c>
      <c r="Q512" s="39">
        <f t="shared" ca="1" si="93"/>
        <v>0</v>
      </c>
      <c r="R512" s="16"/>
      <c r="S512" s="33">
        <f t="shared" ca="1" si="102"/>
        <v>0</v>
      </c>
      <c r="T512" s="30">
        <f ca="1">COUNTIF(INDIRECT("Mess12!B"&amp;(ROW(A512)*4-9)):INDIRECT("Mess12!B"&amp;(ROW(A512)*4-6)),"&gt;=500")*15</f>
        <v>0</v>
      </c>
    </row>
    <row r="513" spans="1:20" ht="15.6" thickTop="1" thickBot="1" x14ac:dyDescent="0.35">
      <c r="A513" s="8">
        <f t="shared" si="103"/>
        <v>40899.291666665427</v>
      </c>
      <c r="B513" s="27">
        <f t="shared" ca="1" si="94"/>
        <v>0</v>
      </c>
      <c r="C513" s="27">
        <f t="shared" ca="1" si="95"/>
        <v>0</v>
      </c>
      <c r="D513" s="27">
        <f t="shared" ca="1" si="96"/>
        <v>0</v>
      </c>
      <c r="E513" s="16"/>
      <c r="F513" s="46">
        <v>7.18E-4</v>
      </c>
      <c r="G513" s="46">
        <v>21</v>
      </c>
      <c r="H513" s="16"/>
      <c r="I513" s="30">
        <f t="shared" ca="1" si="97"/>
        <v>0</v>
      </c>
      <c r="J513" s="42">
        <f t="shared" ca="1" si="91"/>
        <v>0</v>
      </c>
      <c r="K513" s="33">
        <f t="shared" ca="1" si="92"/>
        <v>1</v>
      </c>
      <c r="L513" s="16"/>
      <c r="M513" s="36">
        <f t="shared" ca="1" si="98"/>
        <v>21.160000000000004</v>
      </c>
      <c r="N513" s="39">
        <f t="shared" ca="1" si="99"/>
        <v>0</v>
      </c>
      <c r="O513" s="120">
        <f t="shared" ca="1" si="100"/>
        <v>1</v>
      </c>
      <c r="P513" s="39">
        <f t="shared" ca="1" si="101"/>
        <v>21.160000000000004</v>
      </c>
      <c r="Q513" s="39">
        <f t="shared" ca="1" si="93"/>
        <v>0</v>
      </c>
      <c r="R513" s="16"/>
      <c r="S513" s="33">
        <f t="shared" ca="1" si="102"/>
        <v>0</v>
      </c>
      <c r="T513" s="30">
        <f ca="1">COUNTIF(INDIRECT("Mess12!B"&amp;(ROW(A513)*4-9)):INDIRECT("Mess12!B"&amp;(ROW(A513)*4-6)),"&gt;=500")*15</f>
        <v>0</v>
      </c>
    </row>
    <row r="514" spans="1:20" ht="15.6" thickTop="1" thickBot="1" x14ac:dyDescent="0.35">
      <c r="A514" s="8">
        <f t="shared" si="103"/>
        <v>40899.333333332092</v>
      </c>
      <c r="B514" s="27">
        <f t="shared" ca="1" si="94"/>
        <v>0</v>
      </c>
      <c r="C514" s="27">
        <f t="shared" ca="1" si="95"/>
        <v>0</v>
      </c>
      <c r="D514" s="27">
        <f t="shared" ca="1" si="96"/>
        <v>0</v>
      </c>
      <c r="E514" s="16"/>
      <c r="F514" s="46">
        <v>7.18E-4</v>
      </c>
      <c r="G514" s="46">
        <v>21</v>
      </c>
      <c r="H514" s="16"/>
      <c r="I514" s="30">
        <f t="shared" ca="1" si="97"/>
        <v>0</v>
      </c>
      <c r="J514" s="42">
        <f t="shared" ca="1" si="91"/>
        <v>0</v>
      </c>
      <c r="K514" s="33">
        <f t="shared" ca="1" si="92"/>
        <v>1</v>
      </c>
      <c r="L514" s="16"/>
      <c r="M514" s="36">
        <f t="shared" ca="1" si="98"/>
        <v>21.159999999999997</v>
      </c>
      <c r="N514" s="39">
        <f t="shared" ca="1" si="99"/>
        <v>0</v>
      </c>
      <c r="O514" s="120">
        <f t="shared" ca="1" si="100"/>
        <v>1</v>
      </c>
      <c r="P514" s="39">
        <f t="shared" ca="1" si="101"/>
        <v>21.159999999999997</v>
      </c>
      <c r="Q514" s="39">
        <f t="shared" ca="1" si="93"/>
        <v>0</v>
      </c>
      <c r="R514" s="16"/>
      <c r="S514" s="33">
        <f t="shared" ca="1" si="102"/>
        <v>0</v>
      </c>
      <c r="T514" s="30">
        <f ca="1">COUNTIF(INDIRECT("Mess12!B"&amp;(ROW(A514)*4-9)):INDIRECT("Mess12!B"&amp;(ROW(A514)*4-6)),"&gt;=500")*15</f>
        <v>0</v>
      </c>
    </row>
    <row r="515" spans="1:20" ht="15.6" thickTop="1" thickBot="1" x14ac:dyDescent="0.35">
      <c r="A515" s="8">
        <f t="shared" si="103"/>
        <v>40899.374999998756</v>
      </c>
      <c r="B515" s="27">
        <f t="shared" ca="1" si="94"/>
        <v>0</v>
      </c>
      <c r="C515" s="27">
        <f t="shared" ca="1" si="95"/>
        <v>0</v>
      </c>
      <c r="D515" s="27">
        <f t="shared" ca="1" si="96"/>
        <v>0</v>
      </c>
      <c r="E515" s="16"/>
      <c r="F515" s="46">
        <v>7.18E-4</v>
      </c>
      <c r="G515" s="46">
        <v>21</v>
      </c>
      <c r="H515" s="16"/>
      <c r="I515" s="30">
        <f t="shared" ca="1" si="97"/>
        <v>0</v>
      </c>
      <c r="J515" s="42">
        <f t="shared" ref="J515:J578" ca="1" si="104">AVERAGE(INDIRECT("Mess12!C"&amp;(ROW(F515)*4-9)),INDIRECT("Mess12!C"&amp;(ROW(F515)*4-8)),INDIRECT("Mess12!C"&amp;(ROW(F515)*4-7)),INDIRECT("Mess12!C"&amp;(ROW(F515)*4-6)))</f>
        <v>0</v>
      </c>
      <c r="K515" s="33">
        <f t="shared" ref="K515:K578" ca="1" si="105">INDIRECT("Methan12!E"&amp;(ROUND((ROW(A515)+1)/8+2,0)))</f>
        <v>1</v>
      </c>
      <c r="L515" s="16"/>
      <c r="M515" s="36">
        <f t="shared" ca="1" si="98"/>
        <v>21.080000000000002</v>
      </c>
      <c r="N515" s="39">
        <f t="shared" ca="1" si="99"/>
        <v>0</v>
      </c>
      <c r="O515" s="120">
        <f t="shared" ca="1" si="100"/>
        <v>1</v>
      </c>
      <c r="P515" s="39">
        <f t="shared" ca="1" si="101"/>
        <v>21.080000000000002</v>
      </c>
      <c r="Q515" s="39">
        <f t="shared" ref="Q515:Q578" ca="1" si="106">INDIRECT("Methan12!D"&amp;(ROUND((ROW(A515)+1)/8+2,0)))</f>
        <v>0</v>
      </c>
      <c r="R515" s="16"/>
      <c r="S515" s="33">
        <f t="shared" ca="1" si="102"/>
        <v>0</v>
      </c>
      <c r="T515" s="30">
        <f ca="1">COUNTIF(INDIRECT("Mess12!B"&amp;(ROW(A515)*4-9)):INDIRECT("Mess12!B"&amp;(ROW(A515)*4-6)),"&gt;=500")*15</f>
        <v>0</v>
      </c>
    </row>
    <row r="516" spans="1:20" ht="15.6" thickTop="1" thickBot="1" x14ac:dyDescent="0.35">
      <c r="A516" s="8">
        <f t="shared" si="103"/>
        <v>40899.41666666542</v>
      </c>
      <c r="B516" s="27">
        <f t="shared" ref="B516:B579" ca="1" si="107">C516-D516</f>
        <v>0</v>
      </c>
      <c r="C516" s="27">
        <f t="shared" ref="C516:C579" ca="1" si="108">I516*M516/100*F516*G516</f>
        <v>0</v>
      </c>
      <c r="D516" s="27">
        <f t="shared" ref="D516:D579" ca="1" si="109">C516*(1-S516)</f>
        <v>0</v>
      </c>
      <c r="E516" s="16"/>
      <c r="F516" s="46">
        <v>7.18E-4</v>
      </c>
      <c r="G516" s="46">
        <v>21</v>
      </c>
      <c r="H516" s="16"/>
      <c r="I516" s="30">
        <f t="shared" ref="I516:I579" ca="1" si="110">J516*K516</f>
        <v>0</v>
      </c>
      <c r="J516" s="42">
        <f t="shared" ca="1" si="104"/>
        <v>0</v>
      </c>
      <c r="K516" s="33">
        <f t="shared" ca="1" si="105"/>
        <v>1</v>
      </c>
      <c r="L516" s="16"/>
      <c r="M516" s="36">
        <f t="shared" ref="M516:M579" ca="1" si="111">IF(N516=0,P516,N516*O516)</f>
        <v>19.78</v>
      </c>
      <c r="N516" s="39">
        <f t="shared" ref="N516:N579" ca="1" si="112">INDIRECT("Methan12!B"&amp;(ROUND((ROW(A516)+1)/8+2,0)))/1.25</f>
        <v>0</v>
      </c>
      <c r="O516" s="120">
        <f t="shared" ref="O516:O579" ca="1" si="113">IF(Q516=0,1,P516/Q516)</f>
        <v>1</v>
      </c>
      <c r="P516" s="39">
        <f t="shared" ref="P516:P579" ca="1" si="114">AVERAGE(INDIRECT("Mess12!D"&amp;(ROW(F516)*4-9)),INDIRECT("Mess12!D"&amp;(ROW(F516)*4-8)),INDIRECT("Mess12!D"&amp;(ROW(F516)*4-7)),INDIRECT("Mess12!D"&amp;(ROW(F516)*4-6)))/1.25</f>
        <v>19.78</v>
      </c>
      <c r="Q516" s="39">
        <f t="shared" ca="1" si="106"/>
        <v>0</v>
      </c>
      <c r="R516" s="16"/>
      <c r="S516" s="33">
        <f t="shared" ref="S516:S579" ca="1" si="115">IF(T516&gt;=30,0.9,0)</f>
        <v>0</v>
      </c>
      <c r="T516" s="30">
        <f ca="1">COUNTIF(INDIRECT("Mess12!B"&amp;(ROW(A516)*4-9)):INDIRECT("Mess12!B"&amp;(ROW(A516)*4-6)),"&gt;=500")*15</f>
        <v>0</v>
      </c>
    </row>
    <row r="517" spans="1:20" ht="15.6" thickTop="1" thickBot="1" x14ac:dyDescent="0.35">
      <c r="A517" s="8">
        <f t="shared" ref="A517:A580" si="116">A516+1/24</f>
        <v>40899.458333332084</v>
      </c>
      <c r="B517" s="27">
        <f t="shared" ca="1" si="107"/>
        <v>0</v>
      </c>
      <c r="C517" s="27">
        <f t="shared" ca="1" si="108"/>
        <v>0</v>
      </c>
      <c r="D517" s="27">
        <f t="shared" ca="1" si="109"/>
        <v>0</v>
      </c>
      <c r="E517" s="16"/>
      <c r="F517" s="46">
        <v>7.18E-4</v>
      </c>
      <c r="G517" s="46">
        <v>21</v>
      </c>
      <c r="H517" s="16"/>
      <c r="I517" s="30">
        <f t="shared" ca="1" si="110"/>
        <v>0</v>
      </c>
      <c r="J517" s="42">
        <f t="shared" ca="1" si="104"/>
        <v>0</v>
      </c>
      <c r="K517" s="33">
        <f t="shared" ca="1" si="105"/>
        <v>1</v>
      </c>
      <c r="L517" s="16"/>
      <c r="M517" s="36">
        <f t="shared" ca="1" si="111"/>
        <v>19.32</v>
      </c>
      <c r="N517" s="39">
        <f t="shared" ca="1" si="112"/>
        <v>0</v>
      </c>
      <c r="O517" s="120">
        <f t="shared" ca="1" si="113"/>
        <v>1</v>
      </c>
      <c r="P517" s="39">
        <f t="shared" ca="1" si="114"/>
        <v>19.32</v>
      </c>
      <c r="Q517" s="39">
        <f t="shared" ca="1" si="106"/>
        <v>0</v>
      </c>
      <c r="R517" s="16"/>
      <c r="S517" s="33">
        <f t="shared" ca="1" si="115"/>
        <v>0</v>
      </c>
      <c r="T517" s="30">
        <f ca="1">COUNTIF(INDIRECT("Mess12!B"&amp;(ROW(A517)*4-9)):INDIRECT("Mess12!B"&amp;(ROW(A517)*4-6)),"&gt;=500")*15</f>
        <v>0</v>
      </c>
    </row>
    <row r="518" spans="1:20" ht="15.6" thickTop="1" thickBot="1" x14ac:dyDescent="0.35">
      <c r="A518" s="8">
        <f t="shared" si="116"/>
        <v>40899.499999998749</v>
      </c>
      <c r="B518" s="27">
        <f t="shared" ca="1" si="107"/>
        <v>0</v>
      </c>
      <c r="C518" s="27">
        <f t="shared" ca="1" si="108"/>
        <v>0</v>
      </c>
      <c r="D518" s="27">
        <f t="shared" ca="1" si="109"/>
        <v>0</v>
      </c>
      <c r="E518" s="16"/>
      <c r="F518" s="46">
        <v>7.18E-4</v>
      </c>
      <c r="G518" s="46">
        <v>21</v>
      </c>
      <c r="H518" s="16"/>
      <c r="I518" s="30">
        <f t="shared" ca="1" si="110"/>
        <v>0</v>
      </c>
      <c r="J518" s="42">
        <f t="shared" ca="1" si="104"/>
        <v>0</v>
      </c>
      <c r="K518" s="33">
        <f t="shared" ca="1" si="105"/>
        <v>1</v>
      </c>
      <c r="L518" s="16"/>
      <c r="M518" s="36">
        <f t="shared" ca="1" si="111"/>
        <v>19.34</v>
      </c>
      <c r="N518" s="39">
        <f t="shared" ca="1" si="112"/>
        <v>0</v>
      </c>
      <c r="O518" s="120">
        <f t="shared" ca="1" si="113"/>
        <v>1</v>
      </c>
      <c r="P518" s="39">
        <f t="shared" ca="1" si="114"/>
        <v>19.34</v>
      </c>
      <c r="Q518" s="39">
        <f t="shared" ca="1" si="106"/>
        <v>0</v>
      </c>
      <c r="R518" s="16"/>
      <c r="S518" s="33">
        <f t="shared" ca="1" si="115"/>
        <v>0</v>
      </c>
      <c r="T518" s="30">
        <f ca="1">COUNTIF(INDIRECT("Mess12!B"&amp;(ROW(A518)*4-9)):INDIRECT("Mess12!B"&amp;(ROW(A518)*4-6)),"&gt;=500")*15</f>
        <v>0</v>
      </c>
    </row>
    <row r="519" spans="1:20" ht="15.6" thickTop="1" thickBot="1" x14ac:dyDescent="0.35">
      <c r="A519" s="8">
        <f t="shared" si="116"/>
        <v>40899.541666665413</v>
      </c>
      <c r="B519" s="27">
        <f t="shared" ca="1" si="107"/>
        <v>0</v>
      </c>
      <c r="C519" s="27">
        <f t="shared" ca="1" si="108"/>
        <v>0</v>
      </c>
      <c r="D519" s="27">
        <f t="shared" ca="1" si="109"/>
        <v>0</v>
      </c>
      <c r="E519" s="16"/>
      <c r="F519" s="46">
        <v>7.18E-4</v>
      </c>
      <c r="G519" s="46">
        <v>21</v>
      </c>
      <c r="H519" s="16"/>
      <c r="I519" s="30">
        <f t="shared" ca="1" si="110"/>
        <v>0</v>
      </c>
      <c r="J519" s="42">
        <f t="shared" ca="1" si="104"/>
        <v>0</v>
      </c>
      <c r="K519" s="33">
        <f t="shared" ca="1" si="105"/>
        <v>1</v>
      </c>
      <c r="L519" s="16"/>
      <c r="M519" s="36">
        <f t="shared" ca="1" si="111"/>
        <v>19.32</v>
      </c>
      <c r="N519" s="39">
        <f t="shared" ca="1" si="112"/>
        <v>0</v>
      </c>
      <c r="O519" s="120">
        <f t="shared" ca="1" si="113"/>
        <v>1</v>
      </c>
      <c r="P519" s="39">
        <f t="shared" ca="1" si="114"/>
        <v>19.32</v>
      </c>
      <c r="Q519" s="39">
        <f t="shared" ca="1" si="106"/>
        <v>0</v>
      </c>
      <c r="R519" s="16"/>
      <c r="S519" s="33">
        <f t="shared" ca="1" si="115"/>
        <v>0</v>
      </c>
      <c r="T519" s="30">
        <f ca="1">COUNTIF(INDIRECT("Mess12!B"&amp;(ROW(A519)*4-9)):INDIRECT("Mess12!B"&amp;(ROW(A519)*4-6)),"&gt;=500")*15</f>
        <v>0</v>
      </c>
    </row>
    <row r="520" spans="1:20" ht="15.6" thickTop="1" thickBot="1" x14ac:dyDescent="0.35">
      <c r="A520" s="8">
        <f t="shared" si="116"/>
        <v>40899.583333332077</v>
      </c>
      <c r="B520" s="27">
        <f t="shared" ca="1" si="107"/>
        <v>0</v>
      </c>
      <c r="C520" s="27">
        <f t="shared" ca="1" si="108"/>
        <v>0</v>
      </c>
      <c r="D520" s="27">
        <f t="shared" ca="1" si="109"/>
        <v>0</v>
      </c>
      <c r="E520" s="16"/>
      <c r="F520" s="46">
        <v>7.18E-4</v>
      </c>
      <c r="G520" s="46">
        <v>21</v>
      </c>
      <c r="H520" s="16"/>
      <c r="I520" s="30">
        <f t="shared" ca="1" si="110"/>
        <v>0</v>
      </c>
      <c r="J520" s="42">
        <f t="shared" ca="1" si="104"/>
        <v>0</v>
      </c>
      <c r="K520" s="33">
        <f t="shared" ca="1" si="105"/>
        <v>1</v>
      </c>
      <c r="L520" s="16"/>
      <c r="M520" s="36">
        <f t="shared" ca="1" si="111"/>
        <v>19.360000000000003</v>
      </c>
      <c r="N520" s="39">
        <f t="shared" ca="1" si="112"/>
        <v>0</v>
      </c>
      <c r="O520" s="120">
        <f t="shared" ca="1" si="113"/>
        <v>1</v>
      </c>
      <c r="P520" s="39">
        <f t="shared" ca="1" si="114"/>
        <v>19.360000000000003</v>
      </c>
      <c r="Q520" s="39">
        <f t="shared" ca="1" si="106"/>
        <v>0</v>
      </c>
      <c r="R520" s="16"/>
      <c r="S520" s="33">
        <f t="shared" ca="1" si="115"/>
        <v>0</v>
      </c>
      <c r="T520" s="30">
        <f ca="1">COUNTIF(INDIRECT("Mess12!B"&amp;(ROW(A520)*4-9)):INDIRECT("Mess12!B"&amp;(ROW(A520)*4-6)),"&gt;=500")*15</f>
        <v>0</v>
      </c>
    </row>
    <row r="521" spans="1:20" ht="15.6" thickTop="1" thickBot="1" x14ac:dyDescent="0.35">
      <c r="A521" s="8">
        <f t="shared" si="116"/>
        <v>40899.624999998741</v>
      </c>
      <c r="B521" s="27">
        <f t="shared" ca="1" si="107"/>
        <v>0</v>
      </c>
      <c r="C521" s="27">
        <f t="shared" ca="1" si="108"/>
        <v>7.924996799999999E-2</v>
      </c>
      <c r="D521" s="27">
        <f t="shared" ca="1" si="109"/>
        <v>7.924996799999999E-2</v>
      </c>
      <c r="E521" s="16"/>
      <c r="F521" s="46">
        <v>7.18E-4</v>
      </c>
      <c r="G521" s="46">
        <v>21</v>
      </c>
      <c r="H521" s="16"/>
      <c r="I521" s="30">
        <f t="shared" ca="1" si="110"/>
        <v>12</v>
      </c>
      <c r="J521" s="42">
        <f t="shared" ca="1" si="104"/>
        <v>12</v>
      </c>
      <c r="K521" s="33">
        <f t="shared" ca="1" si="105"/>
        <v>1</v>
      </c>
      <c r="L521" s="16"/>
      <c r="M521" s="36">
        <f t="shared" ca="1" si="111"/>
        <v>43.8</v>
      </c>
      <c r="N521" s="39">
        <f t="shared" ca="1" si="112"/>
        <v>0</v>
      </c>
      <c r="O521" s="120">
        <f t="shared" ca="1" si="113"/>
        <v>1</v>
      </c>
      <c r="P521" s="39">
        <f t="shared" ca="1" si="114"/>
        <v>43.8</v>
      </c>
      <c r="Q521" s="39">
        <f t="shared" ca="1" si="106"/>
        <v>0</v>
      </c>
      <c r="R521" s="16"/>
      <c r="S521" s="33">
        <f t="shared" ca="1" si="115"/>
        <v>0</v>
      </c>
      <c r="T521" s="30">
        <f ca="1">COUNTIF(INDIRECT("Mess12!B"&amp;(ROW(A521)*4-9)):INDIRECT("Mess12!B"&amp;(ROW(A521)*4-6)),"&gt;=500")*15</f>
        <v>0</v>
      </c>
    </row>
    <row r="522" spans="1:20" ht="15.6" thickTop="1" thickBot="1" x14ac:dyDescent="0.35">
      <c r="A522" s="8">
        <f t="shared" si="116"/>
        <v>40899.666666665406</v>
      </c>
      <c r="B522" s="27">
        <f t="shared" ca="1" si="107"/>
        <v>0</v>
      </c>
      <c r="C522" s="27">
        <f t="shared" ca="1" si="108"/>
        <v>0.39969440910000004</v>
      </c>
      <c r="D522" s="27">
        <f t="shared" ca="1" si="109"/>
        <v>0.39969440910000004</v>
      </c>
      <c r="E522" s="16"/>
      <c r="F522" s="46">
        <v>7.18E-4</v>
      </c>
      <c r="G522" s="46">
        <v>21</v>
      </c>
      <c r="H522" s="16"/>
      <c r="I522" s="30">
        <f t="shared" ca="1" si="110"/>
        <v>59.25</v>
      </c>
      <c r="J522" s="42">
        <f t="shared" ca="1" si="104"/>
        <v>59.25</v>
      </c>
      <c r="K522" s="33">
        <f t="shared" ca="1" si="105"/>
        <v>1</v>
      </c>
      <c r="L522" s="16"/>
      <c r="M522" s="36">
        <f t="shared" ca="1" si="111"/>
        <v>44.74</v>
      </c>
      <c r="N522" s="39">
        <f t="shared" ca="1" si="112"/>
        <v>0</v>
      </c>
      <c r="O522" s="120">
        <f t="shared" ca="1" si="113"/>
        <v>1</v>
      </c>
      <c r="P522" s="39">
        <f t="shared" ca="1" si="114"/>
        <v>44.74</v>
      </c>
      <c r="Q522" s="39">
        <f t="shared" ca="1" si="106"/>
        <v>0</v>
      </c>
      <c r="R522" s="16"/>
      <c r="S522" s="33">
        <f t="shared" ca="1" si="115"/>
        <v>0</v>
      </c>
      <c r="T522" s="30">
        <f ca="1">COUNTIF(INDIRECT("Mess12!B"&amp;(ROW(A522)*4-9)):INDIRECT("Mess12!B"&amp;(ROW(A522)*4-6)),"&gt;=500")*15</f>
        <v>15</v>
      </c>
    </row>
    <row r="523" spans="1:20" ht="15.6" thickTop="1" thickBot="1" x14ac:dyDescent="0.35">
      <c r="A523" s="8">
        <f t="shared" si="116"/>
        <v>40899.70833333207</v>
      </c>
      <c r="B523" s="27">
        <f t="shared" ca="1" si="107"/>
        <v>0</v>
      </c>
      <c r="C523" s="27">
        <f t="shared" ca="1" si="108"/>
        <v>0.8852112863999998</v>
      </c>
      <c r="D523" s="27">
        <f t="shared" ca="1" si="109"/>
        <v>0.8852112863999998</v>
      </c>
      <c r="E523" s="16"/>
      <c r="F523" s="46">
        <v>7.18E-4</v>
      </c>
      <c r="G523" s="46">
        <v>21</v>
      </c>
      <c r="H523" s="16"/>
      <c r="I523" s="30">
        <f t="shared" ca="1" si="110"/>
        <v>162</v>
      </c>
      <c r="J523" s="42">
        <f t="shared" ca="1" si="104"/>
        <v>162</v>
      </c>
      <c r="K523" s="33">
        <f t="shared" ca="1" si="105"/>
        <v>1</v>
      </c>
      <c r="L523" s="16"/>
      <c r="M523" s="36">
        <f t="shared" ca="1" si="111"/>
        <v>36.239999999999995</v>
      </c>
      <c r="N523" s="39">
        <f t="shared" ca="1" si="112"/>
        <v>0</v>
      </c>
      <c r="O523" s="120">
        <f t="shared" ca="1" si="113"/>
        <v>1</v>
      </c>
      <c r="P523" s="39">
        <f t="shared" ca="1" si="114"/>
        <v>36.239999999999995</v>
      </c>
      <c r="Q523" s="39">
        <f t="shared" ca="1" si="106"/>
        <v>0</v>
      </c>
      <c r="R523" s="16"/>
      <c r="S523" s="33">
        <f t="shared" ca="1" si="115"/>
        <v>0</v>
      </c>
      <c r="T523" s="30">
        <f ca="1">COUNTIF(INDIRECT("Mess12!B"&amp;(ROW(A523)*4-9)):INDIRECT("Mess12!B"&amp;(ROW(A523)*4-6)),"&gt;=500")*15</f>
        <v>15</v>
      </c>
    </row>
    <row r="524" spans="1:20" ht="15.6" thickTop="1" thickBot="1" x14ac:dyDescent="0.35">
      <c r="A524" s="8">
        <f t="shared" si="116"/>
        <v>40899.749999998734</v>
      </c>
      <c r="B524" s="27">
        <f t="shared" ca="1" si="107"/>
        <v>0.75188407139999991</v>
      </c>
      <c r="C524" s="27">
        <f t="shared" ca="1" si="108"/>
        <v>0.83542674599999989</v>
      </c>
      <c r="D524" s="27">
        <f t="shared" ca="1" si="109"/>
        <v>8.3542674599999964E-2</v>
      </c>
      <c r="E524" s="16"/>
      <c r="F524" s="46">
        <v>7.18E-4</v>
      </c>
      <c r="G524" s="46">
        <v>21</v>
      </c>
      <c r="H524" s="16"/>
      <c r="I524" s="30">
        <f t="shared" ca="1" si="110"/>
        <v>165</v>
      </c>
      <c r="J524" s="42">
        <f t="shared" ca="1" si="104"/>
        <v>165</v>
      </c>
      <c r="K524" s="33">
        <f t="shared" ca="1" si="105"/>
        <v>1</v>
      </c>
      <c r="L524" s="16"/>
      <c r="M524" s="36">
        <f t="shared" ca="1" si="111"/>
        <v>33.58</v>
      </c>
      <c r="N524" s="39">
        <f t="shared" ca="1" si="112"/>
        <v>0</v>
      </c>
      <c r="O524" s="120">
        <f t="shared" ca="1" si="113"/>
        <v>1</v>
      </c>
      <c r="P524" s="39">
        <f t="shared" ca="1" si="114"/>
        <v>33.58</v>
      </c>
      <c r="Q524" s="39">
        <f t="shared" ca="1" si="106"/>
        <v>0</v>
      </c>
      <c r="R524" s="16"/>
      <c r="S524" s="33">
        <f t="shared" ca="1" si="115"/>
        <v>0.9</v>
      </c>
      <c r="T524" s="30">
        <f ca="1">COUNTIF(INDIRECT("Mess12!B"&amp;(ROW(A524)*4-9)):INDIRECT("Mess12!B"&amp;(ROW(A524)*4-6)),"&gt;=500")*15</f>
        <v>60</v>
      </c>
    </row>
    <row r="525" spans="1:20" ht="15.6" thickTop="1" thickBot="1" x14ac:dyDescent="0.35">
      <c r="A525" s="8">
        <f t="shared" si="116"/>
        <v>40899.791666665398</v>
      </c>
      <c r="B525" s="27">
        <f t="shared" ca="1" si="107"/>
        <v>0.70853135346000007</v>
      </c>
      <c r="C525" s="27">
        <f t="shared" ca="1" si="108"/>
        <v>0.78725705940000001</v>
      </c>
      <c r="D525" s="27">
        <f t="shared" ca="1" si="109"/>
        <v>7.8725705939999988E-2</v>
      </c>
      <c r="E525" s="16"/>
      <c r="F525" s="46">
        <v>7.18E-4</v>
      </c>
      <c r="G525" s="46">
        <v>21</v>
      </c>
      <c r="H525" s="16"/>
      <c r="I525" s="30">
        <f t="shared" ca="1" si="110"/>
        <v>164.5</v>
      </c>
      <c r="J525" s="42">
        <f t="shared" ca="1" si="104"/>
        <v>164.5</v>
      </c>
      <c r="K525" s="33">
        <f t="shared" ca="1" si="105"/>
        <v>1</v>
      </c>
      <c r="L525" s="16"/>
      <c r="M525" s="36">
        <f t="shared" ca="1" si="111"/>
        <v>31.74</v>
      </c>
      <c r="N525" s="39">
        <f t="shared" ca="1" si="112"/>
        <v>0</v>
      </c>
      <c r="O525" s="120">
        <f t="shared" ca="1" si="113"/>
        <v>1</v>
      </c>
      <c r="P525" s="39">
        <f t="shared" ca="1" si="114"/>
        <v>31.74</v>
      </c>
      <c r="Q525" s="39">
        <f t="shared" ca="1" si="106"/>
        <v>0</v>
      </c>
      <c r="R525" s="16"/>
      <c r="S525" s="33">
        <f t="shared" ca="1" si="115"/>
        <v>0.9</v>
      </c>
      <c r="T525" s="30">
        <f ca="1">COUNTIF(INDIRECT("Mess12!B"&amp;(ROW(A525)*4-9)):INDIRECT("Mess12!B"&amp;(ROW(A525)*4-6)),"&gt;=500")*15</f>
        <v>60</v>
      </c>
    </row>
    <row r="526" spans="1:20" ht="15.6" thickTop="1" thickBot="1" x14ac:dyDescent="0.35">
      <c r="A526" s="8">
        <f t="shared" si="116"/>
        <v>40899.833333332062</v>
      </c>
      <c r="B526" s="27">
        <f t="shared" ca="1" si="107"/>
        <v>0.68054281595999999</v>
      </c>
      <c r="C526" s="27">
        <f t="shared" ca="1" si="108"/>
        <v>0.7561586844</v>
      </c>
      <c r="D526" s="27">
        <f t="shared" ca="1" si="109"/>
        <v>7.5615868439999984E-2</v>
      </c>
      <c r="E526" s="16"/>
      <c r="F526" s="46">
        <v>7.18E-4</v>
      </c>
      <c r="G526" s="46">
        <v>21</v>
      </c>
      <c r="H526" s="16"/>
      <c r="I526" s="30">
        <f t="shared" ca="1" si="110"/>
        <v>166.5</v>
      </c>
      <c r="J526" s="42">
        <f t="shared" ca="1" si="104"/>
        <v>166.5</v>
      </c>
      <c r="K526" s="33">
        <f t="shared" ca="1" si="105"/>
        <v>1</v>
      </c>
      <c r="L526" s="16"/>
      <c r="M526" s="36">
        <f t="shared" ca="1" si="111"/>
        <v>30.119999999999997</v>
      </c>
      <c r="N526" s="39">
        <f t="shared" ca="1" si="112"/>
        <v>0</v>
      </c>
      <c r="O526" s="120">
        <f t="shared" ca="1" si="113"/>
        <v>1</v>
      </c>
      <c r="P526" s="39">
        <f t="shared" ca="1" si="114"/>
        <v>30.119999999999997</v>
      </c>
      <c r="Q526" s="39">
        <f t="shared" ca="1" si="106"/>
        <v>0</v>
      </c>
      <c r="R526" s="16"/>
      <c r="S526" s="33">
        <f t="shared" ca="1" si="115"/>
        <v>0.9</v>
      </c>
      <c r="T526" s="30">
        <f ca="1">COUNTIF(INDIRECT("Mess12!B"&amp;(ROW(A526)*4-9)):INDIRECT("Mess12!B"&amp;(ROW(A526)*4-6)),"&gt;=500")*15</f>
        <v>60</v>
      </c>
    </row>
    <row r="527" spans="1:20" ht="15.6" thickTop="1" thickBot="1" x14ac:dyDescent="0.35">
      <c r="A527" s="8">
        <f t="shared" si="116"/>
        <v>40899.874999998727</v>
      </c>
      <c r="B527" s="27">
        <f t="shared" ca="1" si="107"/>
        <v>0.64943584650000008</v>
      </c>
      <c r="C527" s="27">
        <f t="shared" ca="1" si="108"/>
        <v>0.72159538500000009</v>
      </c>
      <c r="D527" s="27">
        <f t="shared" ca="1" si="109"/>
        <v>7.2159538499999995E-2</v>
      </c>
      <c r="E527" s="16"/>
      <c r="F527" s="46">
        <v>7.18E-4</v>
      </c>
      <c r="G527" s="46">
        <v>21</v>
      </c>
      <c r="H527" s="16"/>
      <c r="I527" s="30">
        <f t="shared" ca="1" si="110"/>
        <v>168.75</v>
      </c>
      <c r="J527" s="42">
        <f t="shared" ca="1" si="104"/>
        <v>168.75</v>
      </c>
      <c r="K527" s="33">
        <f t="shared" ca="1" si="105"/>
        <v>1</v>
      </c>
      <c r="L527" s="16"/>
      <c r="M527" s="36">
        <f t="shared" ca="1" si="111"/>
        <v>28.360000000000003</v>
      </c>
      <c r="N527" s="39">
        <f t="shared" ca="1" si="112"/>
        <v>0</v>
      </c>
      <c r="O527" s="120">
        <f t="shared" ca="1" si="113"/>
        <v>1</v>
      </c>
      <c r="P527" s="39">
        <f t="shared" ca="1" si="114"/>
        <v>28.360000000000003</v>
      </c>
      <c r="Q527" s="39">
        <f t="shared" ca="1" si="106"/>
        <v>0</v>
      </c>
      <c r="R527" s="16"/>
      <c r="S527" s="33">
        <f t="shared" ca="1" si="115"/>
        <v>0.9</v>
      </c>
      <c r="T527" s="30">
        <f ca="1">COUNTIF(INDIRECT("Mess12!B"&amp;(ROW(A527)*4-9)):INDIRECT("Mess12!B"&amp;(ROW(A527)*4-6)),"&gt;=500")*15</f>
        <v>60</v>
      </c>
    </row>
    <row r="528" spans="1:20" ht="15.6" thickTop="1" thickBot="1" x14ac:dyDescent="0.35">
      <c r="A528" s="8">
        <f t="shared" si="116"/>
        <v>40899.916666665391</v>
      </c>
      <c r="B528" s="27">
        <f t="shared" ca="1" si="107"/>
        <v>0.60552946440000011</v>
      </c>
      <c r="C528" s="27">
        <f t="shared" ca="1" si="108"/>
        <v>0.67281051600000008</v>
      </c>
      <c r="D528" s="27">
        <f t="shared" ca="1" si="109"/>
        <v>6.7281051599999989E-2</v>
      </c>
      <c r="E528" s="16"/>
      <c r="F528" s="46">
        <v>7.18E-4</v>
      </c>
      <c r="G528" s="46">
        <v>21</v>
      </c>
      <c r="H528" s="16"/>
      <c r="I528" s="30">
        <f t="shared" ca="1" si="110"/>
        <v>166.5</v>
      </c>
      <c r="J528" s="42">
        <f t="shared" ca="1" si="104"/>
        <v>166.5</v>
      </c>
      <c r="K528" s="33">
        <f t="shared" ca="1" si="105"/>
        <v>1</v>
      </c>
      <c r="L528" s="16"/>
      <c r="M528" s="36">
        <f t="shared" ca="1" si="111"/>
        <v>26.8</v>
      </c>
      <c r="N528" s="39">
        <f t="shared" ca="1" si="112"/>
        <v>0</v>
      </c>
      <c r="O528" s="120">
        <f t="shared" ca="1" si="113"/>
        <v>1</v>
      </c>
      <c r="P528" s="39">
        <f t="shared" ca="1" si="114"/>
        <v>26.8</v>
      </c>
      <c r="Q528" s="39">
        <f t="shared" ca="1" si="106"/>
        <v>0</v>
      </c>
      <c r="R528" s="16"/>
      <c r="S528" s="33">
        <f t="shared" ca="1" si="115"/>
        <v>0.9</v>
      </c>
      <c r="T528" s="30">
        <f ca="1">COUNTIF(INDIRECT("Mess12!B"&amp;(ROW(A528)*4-9)):INDIRECT("Mess12!B"&amp;(ROW(A528)*4-6)),"&gt;=500")*15</f>
        <v>60</v>
      </c>
    </row>
    <row r="529" spans="1:20" ht="15.6" thickTop="1" thickBot="1" x14ac:dyDescent="0.35">
      <c r="A529" s="8">
        <f t="shared" si="116"/>
        <v>40899.958333332055</v>
      </c>
      <c r="B529" s="27">
        <f t="shared" ca="1" si="107"/>
        <v>0.57057534324000003</v>
      </c>
      <c r="C529" s="27">
        <f t="shared" ca="1" si="108"/>
        <v>0.63397260360000007</v>
      </c>
      <c r="D529" s="27">
        <f t="shared" ca="1" si="109"/>
        <v>6.3397260359999999E-2</v>
      </c>
      <c r="E529" s="16"/>
      <c r="F529" s="46">
        <v>7.18E-4</v>
      </c>
      <c r="G529" s="46">
        <v>21</v>
      </c>
      <c r="H529" s="16"/>
      <c r="I529" s="30">
        <f t="shared" ca="1" si="110"/>
        <v>164.5</v>
      </c>
      <c r="J529" s="42">
        <f t="shared" ca="1" si="104"/>
        <v>164.5</v>
      </c>
      <c r="K529" s="33">
        <f t="shared" ca="1" si="105"/>
        <v>1</v>
      </c>
      <c r="L529" s="16"/>
      <c r="M529" s="36">
        <f t="shared" ca="1" si="111"/>
        <v>25.560000000000002</v>
      </c>
      <c r="N529" s="39">
        <f t="shared" ca="1" si="112"/>
        <v>0</v>
      </c>
      <c r="O529" s="120">
        <f t="shared" ca="1" si="113"/>
        <v>1</v>
      </c>
      <c r="P529" s="39">
        <f t="shared" ca="1" si="114"/>
        <v>25.560000000000002</v>
      </c>
      <c r="Q529" s="39">
        <f t="shared" ca="1" si="106"/>
        <v>0</v>
      </c>
      <c r="R529" s="16"/>
      <c r="S529" s="33">
        <f t="shared" ca="1" si="115"/>
        <v>0.9</v>
      </c>
      <c r="T529" s="30">
        <f ca="1">COUNTIF(INDIRECT("Mess12!B"&amp;(ROW(A529)*4-9)):INDIRECT("Mess12!B"&amp;(ROW(A529)*4-6)),"&gt;=500")*15</f>
        <v>60</v>
      </c>
    </row>
    <row r="530" spans="1:20" ht="15.6" thickTop="1" thickBot="1" x14ac:dyDescent="0.35">
      <c r="A530" s="8">
        <f t="shared" si="116"/>
        <v>40899.999999998719</v>
      </c>
      <c r="B530" s="27">
        <f t="shared" ca="1" si="107"/>
        <v>0.54092174220000011</v>
      </c>
      <c r="C530" s="27">
        <f t="shared" ca="1" si="108"/>
        <v>0.60102415800000009</v>
      </c>
      <c r="D530" s="27">
        <f t="shared" ca="1" si="109"/>
        <v>6.0102415799999996E-2</v>
      </c>
      <c r="E530" s="16"/>
      <c r="F530" s="46">
        <v>7.18E-4</v>
      </c>
      <c r="G530" s="46">
        <v>21</v>
      </c>
      <c r="H530" s="16"/>
      <c r="I530" s="30">
        <f t="shared" ca="1" si="110"/>
        <v>161.25</v>
      </c>
      <c r="J530" s="42">
        <f t="shared" ca="1" si="104"/>
        <v>161.25</v>
      </c>
      <c r="K530" s="33">
        <f t="shared" ca="1" si="105"/>
        <v>1</v>
      </c>
      <c r="L530" s="16"/>
      <c r="M530" s="36">
        <f t="shared" ca="1" si="111"/>
        <v>24.720000000000002</v>
      </c>
      <c r="N530" s="39">
        <f t="shared" ca="1" si="112"/>
        <v>0</v>
      </c>
      <c r="O530" s="120">
        <f t="shared" ca="1" si="113"/>
        <v>1</v>
      </c>
      <c r="P530" s="39">
        <f t="shared" ca="1" si="114"/>
        <v>24.720000000000002</v>
      </c>
      <c r="Q530" s="39">
        <f t="shared" ca="1" si="106"/>
        <v>0</v>
      </c>
      <c r="R530" s="16"/>
      <c r="S530" s="33">
        <f t="shared" ca="1" si="115"/>
        <v>0.9</v>
      </c>
      <c r="T530" s="30">
        <f ca="1">COUNTIF(INDIRECT("Mess12!B"&amp;(ROW(A530)*4-9)):INDIRECT("Mess12!B"&amp;(ROW(A530)*4-6)),"&gt;=500")*15</f>
        <v>60</v>
      </c>
    </row>
    <row r="531" spans="1:20" ht="15.6" thickTop="1" thickBot="1" x14ac:dyDescent="0.35">
      <c r="A531" s="8">
        <f t="shared" si="116"/>
        <v>40900.041666665384</v>
      </c>
      <c r="B531" s="27">
        <f t="shared" ca="1" si="107"/>
        <v>0.53112677184000001</v>
      </c>
      <c r="C531" s="27">
        <f t="shared" ca="1" si="108"/>
        <v>0.59014085760000001</v>
      </c>
      <c r="D531" s="27">
        <f t="shared" ca="1" si="109"/>
        <v>5.9014085759999987E-2</v>
      </c>
      <c r="E531" s="16"/>
      <c r="F531" s="46">
        <v>7.18E-4</v>
      </c>
      <c r="G531" s="46">
        <v>21</v>
      </c>
      <c r="H531" s="16"/>
      <c r="I531" s="30">
        <f t="shared" ca="1" si="110"/>
        <v>162</v>
      </c>
      <c r="J531" s="42">
        <f t="shared" ca="1" si="104"/>
        <v>162</v>
      </c>
      <c r="K531" s="33">
        <f t="shared" ca="1" si="105"/>
        <v>1</v>
      </c>
      <c r="L531" s="16"/>
      <c r="M531" s="36">
        <f t="shared" ca="1" si="111"/>
        <v>24.160000000000004</v>
      </c>
      <c r="N531" s="39">
        <f t="shared" ca="1" si="112"/>
        <v>0</v>
      </c>
      <c r="O531" s="120">
        <f t="shared" ca="1" si="113"/>
        <v>1</v>
      </c>
      <c r="P531" s="39">
        <f t="shared" ca="1" si="114"/>
        <v>24.160000000000004</v>
      </c>
      <c r="Q531" s="39">
        <f t="shared" ca="1" si="106"/>
        <v>0</v>
      </c>
      <c r="R531" s="16"/>
      <c r="S531" s="33">
        <f t="shared" ca="1" si="115"/>
        <v>0.9</v>
      </c>
      <c r="T531" s="30">
        <f ca="1">COUNTIF(INDIRECT("Mess12!B"&amp;(ROW(A531)*4-9)):INDIRECT("Mess12!B"&amp;(ROW(A531)*4-6)),"&gt;=500")*15</f>
        <v>60</v>
      </c>
    </row>
    <row r="532" spans="1:20" ht="15.6" thickTop="1" thickBot="1" x14ac:dyDescent="0.35">
      <c r="A532" s="8">
        <f t="shared" si="116"/>
        <v>40900.083333332048</v>
      </c>
      <c r="B532" s="27">
        <f t="shared" ca="1" si="107"/>
        <v>0.51020152343999992</v>
      </c>
      <c r="C532" s="27">
        <f t="shared" ca="1" si="108"/>
        <v>0.56689058159999994</v>
      </c>
      <c r="D532" s="27">
        <f t="shared" ca="1" si="109"/>
        <v>5.6689058159999979E-2</v>
      </c>
      <c r="E532" s="16"/>
      <c r="F532" s="46">
        <v>7.18E-4</v>
      </c>
      <c r="G532" s="46">
        <v>21</v>
      </c>
      <c r="H532" s="16"/>
      <c r="I532" s="30">
        <f t="shared" ca="1" si="110"/>
        <v>161.5</v>
      </c>
      <c r="J532" s="42">
        <f t="shared" ca="1" si="104"/>
        <v>161.5</v>
      </c>
      <c r="K532" s="33">
        <f t="shared" ca="1" si="105"/>
        <v>1</v>
      </c>
      <c r="L532" s="16"/>
      <c r="M532" s="36">
        <f t="shared" ca="1" si="111"/>
        <v>23.28</v>
      </c>
      <c r="N532" s="39">
        <f t="shared" ca="1" si="112"/>
        <v>0</v>
      </c>
      <c r="O532" s="120">
        <f t="shared" ca="1" si="113"/>
        <v>1</v>
      </c>
      <c r="P532" s="39">
        <f t="shared" ca="1" si="114"/>
        <v>23.28</v>
      </c>
      <c r="Q532" s="39">
        <f t="shared" ca="1" si="106"/>
        <v>0</v>
      </c>
      <c r="R532" s="16"/>
      <c r="S532" s="33">
        <f t="shared" ca="1" si="115"/>
        <v>0.9</v>
      </c>
      <c r="T532" s="30">
        <f ca="1">COUNTIF(INDIRECT("Mess12!B"&amp;(ROW(A532)*4-9)):INDIRECT("Mess12!B"&amp;(ROW(A532)*4-6)),"&gt;=500")*15</f>
        <v>60</v>
      </c>
    </row>
    <row r="533" spans="1:20" ht="15.6" thickTop="1" thickBot="1" x14ac:dyDescent="0.35">
      <c r="A533" s="8">
        <f t="shared" si="116"/>
        <v>40900.124999998712</v>
      </c>
      <c r="B533" s="27">
        <f t="shared" ca="1" si="107"/>
        <v>0.49571669195999996</v>
      </c>
      <c r="C533" s="27">
        <f t="shared" ca="1" si="108"/>
        <v>0.55079632439999993</v>
      </c>
      <c r="D533" s="27">
        <f t="shared" ca="1" si="109"/>
        <v>5.5079632439999977E-2</v>
      </c>
      <c r="E533" s="16"/>
      <c r="F533" s="46">
        <v>7.18E-4</v>
      </c>
      <c r="G533" s="46">
        <v>21</v>
      </c>
      <c r="H533" s="16"/>
      <c r="I533" s="30">
        <f t="shared" ca="1" si="110"/>
        <v>160.5</v>
      </c>
      <c r="J533" s="42">
        <f t="shared" ca="1" si="104"/>
        <v>160.5</v>
      </c>
      <c r="K533" s="33">
        <f t="shared" ca="1" si="105"/>
        <v>1</v>
      </c>
      <c r="L533" s="16"/>
      <c r="M533" s="36">
        <f t="shared" ca="1" si="111"/>
        <v>22.759999999999998</v>
      </c>
      <c r="N533" s="39">
        <f t="shared" ca="1" si="112"/>
        <v>0</v>
      </c>
      <c r="O533" s="120">
        <f t="shared" ca="1" si="113"/>
        <v>1</v>
      </c>
      <c r="P533" s="39">
        <f t="shared" ca="1" si="114"/>
        <v>22.759999999999998</v>
      </c>
      <c r="Q533" s="39">
        <f t="shared" ca="1" si="106"/>
        <v>0</v>
      </c>
      <c r="R533" s="16"/>
      <c r="S533" s="33">
        <f t="shared" ca="1" si="115"/>
        <v>0.9</v>
      </c>
      <c r="T533" s="30">
        <f ca="1">COUNTIF(INDIRECT("Mess12!B"&amp;(ROW(A533)*4-9)):INDIRECT("Mess12!B"&amp;(ROW(A533)*4-6)),"&gt;=500")*15</f>
        <v>60</v>
      </c>
    </row>
    <row r="534" spans="1:20" ht="15.6" thickTop="1" thickBot="1" x14ac:dyDescent="0.35">
      <c r="A534" s="8">
        <f t="shared" si="116"/>
        <v>40900.166666665376</v>
      </c>
      <c r="B534" s="27">
        <f t="shared" ca="1" si="107"/>
        <v>0.48842067392999999</v>
      </c>
      <c r="C534" s="27">
        <f t="shared" ca="1" si="108"/>
        <v>0.5426896377</v>
      </c>
      <c r="D534" s="27">
        <f t="shared" ca="1" si="109"/>
        <v>5.4268963769999991E-2</v>
      </c>
      <c r="E534" s="16"/>
      <c r="F534" s="46">
        <v>7.18E-4</v>
      </c>
      <c r="G534" s="46">
        <v>21</v>
      </c>
      <c r="H534" s="16"/>
      <c r="I534" s="30">
        <f t="shared" ca="1" si="110"/>
        <v>160.25</v>
      </c>
      <c r="J534" s="42">
        <f t="shared" ca="1" si="104"/>
        <v>160.25</v>
      </c>
      <c r="K534" s="33">
        <f t="shared" ca="1" si="105"/>
        <v>1</v>
      </c>
      <c r="L534" s="16"/>
      <c r="M534" s="36">
        <f t="shared" ca="1" si="111"/>
        <v>22.46</v>
      </c>
      <c r="N534" s="39">
        <f t="shared" ca="1" si="112"/>
        <v>0</v>
      </c>
      <c r="O534" s="120">
        <f t="shared" ca="1" si="113"/>
        <v>1</v>
      </c>
      <c r="P534" s="39">
        <f t="shared" ca="1" si="114"/>
        <v>22.46</v>
      </c>
      <c r="Q534" s="39">
        <f t="shared" ca="1" si="106"/>
        <v>0</v>
      </c>
      <c r="R534" s="16"/>
      <c r="S534" s="33">
        <f t="shared" ca="1" si="115"/>
        <v>0.9</v>
      </c>
      <c r="T534" s="30">
        <f ca="1">COUNTIF(INDIRECT("Mess12!B"&amp;(ROW(A534)*4-9)):INDIRECT("Mess12!B"&amp;(ROW(A534)*4-6)),"&gt;=500")*15</f>
        <v>60</v>
      </c>
    </row>
    <row r="535" spans="1:20" ht="15.6" thickTop="1" thickBot="1" x14ac:dyDescent="0.35">
      <c r="A535" s="8">
        <f t="shared" si="116"/>
        <v>40900.208333332041</v>
      </c>
      <c r="B535" s="27">
        <f t="shared" ca="1" si="107"/>
        <v>0.47888964396000006</v>
      </c>
      <c r="C535" s="27">
        <f t="shared" ca="1" si="108"/>
        <v>0.53209960440000004</v>
      </c>
      <c r="D535" s="27">
        <f t="shared" ca="1" si="109"/>
        <v>5.3209960439999988E-2</v>
      </c>
      <c r="E535" s="16"/>
      <c r="F535" s="46">
        <v>7.18E-4</v>
      </c>
      <c r="G535" s="46">
        <v>21</v>
      </c>
      <c r="H535" s="16"/>
      <c r="I535" s="30">
        <f t="shared" ca="1" si="110"/>
        <v>159.25</v>
      </c>
      <c r="J535" s="42">
        <f t="shared" ca="1" si="104"/>
        <v>159.25</v>
      </c>
      <c r="K535" s="33">
        <f t="shared" ca="1" si="105"/>
        <v>1</v>
      </c>
      <c r="L535" s="16"/>
      <c r="M535" s="36">
        <f t="shared" ca="1" si="111"/>
        <v>22.16</v>
      </c>
      <c r="N535" s="39">
        <f t="shared" ca="1" si="112"/>
        <v>0</v>
      </c>
      <c r="O535" s="120">
        <f t="shared" ca="1" si="113"/>
        <v>1</v>
      </c>
      <c r="P535" s="39">
        <f t="shared" ca="1" si="114"/>
        <v>22.16</v>
      </c>
      <c r="Q535" s="39">
        <f t="shared" ca="1" si="106"/>
        <v>0</v>
      </c>
      <c r="R535" s="16"/>
      <c r="S535" s="33">
        <f t="shared" ca="1" si="115"/>
        <v>0.9</v>
      </c>
      <c r="T535" s="30">
        <f ca="1">COUNTIF(INDIRECT("Mess12!B"&amp;(ROW(A535)*4-9)):INDIRECT("Mess12!B"&amp;(ROW(A535)*4-6)),"&gt;=500")*15</f>
        <v>60</v>
      </c>
    </row>
    <row r="536" spans="1:20" ht="15.6" thickTop="1" thickBot="1" x14ac:dyDescent="0.35">
      <c r="A536" s="8">
        <f t="shared" si="116"/>
        <v>40900.249999998705</v>
      </c>
      <c r="B536" s="27">
        <f t="shared" ca="1" si="107"/>
        <v>0.46552299695999994</v>
      </c>
      <c r="C536" s="27">
        <f t="shared" ca="1" si="108"/>
        <v>0.51724777439999992</v>
      </c>
      <c r="D536" s="27">
        <f t="shared" ca="1" si="109"/>
        <v>5.172477743999998E-2</v>
      </c>
      <c r="E536" s="16"/>
      <c r="F536" s="46">
        <v>7.18E-4</v>
      </c>
      <c r="G536" s="46">
        <v>21</v>
      </c>
      <c r="H536" s="16"/>
      <c r="I536" s="30">
        <f t="shared" ca="1" si="110"/>
        <v>156.5</v>
      </c>
      <c r="J536" s="42">
        <f t="shared" ca="1" si="104"/>
        <v>156.5</v>
      </c>
      <c r="K536" s="33">
        <f t="shared" ca="1" si="105"/>
        <v>1</v>
      </c>
      <c r="L536" s="16"/>
      <c r="M536" s="36">
        <f t="shared" ca="1" si="111"/>
        <v>21.919999999999998</v>
      </c>
      <c r="N536" s="39">
        <f t="shared" ca="1" si="112"/>
        <v>0</v>
      </c>
      <c r="O536" s="120">
        <f t="shared" ca="1" si="113"/>
        <v>1</v>
      </c>
      <c r="P536" s="39">
        <f t="shared" ca="1" si="114"/>
        <v>21.919999999999998</v>
      </c>
      <c r="Q536" s="39">
        <f t="shared" ca="1" si="106"/>
        <v>0</v>
      </c>
      <c r="R536" s="16"/>
      <c r="S536" s="33">
        <f t="shared" ca="1" si="115"/>
        <v>0.9</v>
      </c>
      <c r="T536" s="30">
        <f ca="1">COUNTIF(INDIRECT("Mess12!B"&amp;(ROW(A536)*4-9)):INDIRECT("Mess12!B"&amp;(ROW(A536)*4-6)),"&gt;=500")*15</f>
        <v>60</v>
      </c>
    </row>
    <row r="537" spans="1:20" ht="15.6" thickTop="1" thickBot="1" x14ac:dyDescent="0.35">
      <c r="A537" s="8">
        <f t="shared" si="116"/>
        <v>40900.291666665369</v>
      </c>
      <c r="B537" s="27">
        <f t="shared" ca="1" si="107"/>
        <v>0.44946537929999997</v>
      </c>
      <c r="C537" s="27">
        <f t="shared" ca="1" si="108"/>
        <v>0.49940597699999995</v>
      </c>
      <c r="D537" s="27">
        <f t="shared" ca="1" si="109"/>
        <v>4.9940597699999985E-2</v>
      </c>
      <c r="E537" s="16"/>
      <c r="F537" s="46">
        <v>7.18E-4</v>
      </c>
      <c r="G537" s="46">
        <v>21</v>
      </c>
      <c r="H537" s="16"/>
      <c r="I537" s="30">
        <f t="shared" ca="1" si="110"/>
        <v>155.5</v>
      </c>
      <c r="J537" s="42">
        <f t="shared" ca="1" si="104"/>
        <v>155.5</v>
      </c>
      <c r="K537" s="33">
        <f t="shared" ca="1" si="105"/>
        <v>1</v>
      </c>
      <c r="L537" s="16"/>
      <c r="M537" s="36">
        <f t="shared" ca="1" si="111"/>
        <v>21.3</v>
      </c>
      <c r="N537" s="39">
        <f t="shared" ca="1" si="112"/>
        <v>0</v>
      </c>
      <c r="O537" s="120">
        <f t="shared" ca="1" si="113"/>
        <v>1</v>
      </c>
      <c r="P537" s="39">
        <f t="shared" ca="1" si="114"/>
        <v>21.3</v>
      </c>
      <c r="Q537" s="39">
        <f t="shared" ca="1" si="106"/>
        <v>0</v>
      </c>
      <c r="R537" s="16"/>
      <c r="S537" s="33">
        <f t="shared" ca="1" si="115"/>
        <v>0.9</v>
      </c>
      <c r="T537" s="30">
        <f ca="1">COUNTIF(INDIRECT("Mess12!B"&amp;(ROW(A537)*4-9)):INDIRECT("Mess12!B"&amp;(ROW(A537)*4-6)),"&gt;=500")*15</f>
        <v>60</v>
      </c>
    </row>
    <row r="538" spans="1:20" ht="15.6" thickTop="1" thickBot="1" x14ac:dyDescent="0.35">
      <c r="A538" s="8">
        <f t="shared" si="116"/>
        <v>40900.333333332033</v>
      </c>
      <c r="B538" s="27">
        <f t="shared" ca="1" si="107"/>
        <v>0.43898239980000009</v>
      </c>
      <c r="C538" s="27">
        <f t="shared" ca="1" si="108"/>
        <v>0.48775822200000007</v>
      </c>
      <c r="D538" s="27">
        <f t="shared" ca="1" si="109"/>
        <v>4.8775822199999999E-2</v>
      </c>
      <c r="E538" s="16"/>
      <c r="F538" s="46">
        <v>7.18E-4</v>
      </c>
      <c r="G538" s="46">
        <v>21</v>
      </c>
      <c r="H538" s="16"/>
      <c r="I538" s="30">
        <f t="shared" ca="1" si="110"/>
        <v>153.75</v>
      </c>
      <c r="J538" s="42">
        <f t="shared" ca="1" si="104"/>
        <v>153.75</v>
      </c>
      <c r="K538" s="33">
        <f t="shared" ca="1" si="105"/>
        <v>1</v>
      </c>
      <c r="L538" s="16"/>
      <c r="M538" s="36">
        <f t="shared" ca="1" si="111"/>
        <v>21.04</v>
      </c>
      <c r="N538" s="39">
        <f t="shared" ca="1" si="112"/>
        <v>0</v>
      </c>
      <c r="O538" s="120">
        <f t="shared" ca="1" si="113"/>
        <v>1</v>
      </c>
      <c r="P538" s="39">
        <f t="shared" ca="1" si="114"/>
        <v>21.04</v>
      </c>
      <c r="Q538" s="39">
        <f t="shared" ca="1" si="106"/>
        <v>0</v>
      </c>
      <c r="R538" s="16"/>
      <c r="S538" s="33">
        <f t="shared" ca="1" si="115"/>
        <v>0.9</v>
      </c>
      <c r="T538" s="30">
        <f ca="1">COUNTIF(INDIRECT("Mess12!B"&amp;(ROW(A538)*4-9)):INDIRECT("Mess12!B"&amp;(ROW(A538)*4-6)),"&gt;=500")*15</f>
        <v>60</v>
      </c>
    </row>
    <row r="539" spans="1:20" ht="15.6" thickTop="1" thickBot="1" x14ac:dyDescent="0.35">
      <c r="A539" s="8">
        <f t="shared" si="116"/>
        <v>40900.374999998698</v>
      </c>
      <c r="B539" s="27">
        <f t="shared" ca="1" si="107"/>
        <v>0.43214776856999998</v>
      </c>
      <c r="C539" s="27">
        <f t="shared" ca="1" si="108"/>
        <v>0.48016418729999999</v>
      </c>
      <c r="D539" s="27">
        <f t="shared" ca="1" si="109"/>
        <v>4.8016418729999989E-2</v>
      </c>
      <c r="E539" s="16"/>
      <c r="F539" s="46">
        <v>7.18E-4</v>
      </c>
      <c r="G539" s="46">
        <v>21</v>
      </c>
      <c r="H539" s="16"/>
      <c r="I539" s="30">
        <f t="shared" ca="1" si="110"/>
        <v>153.25</v>
      </c>
      <c r="J539" s="42">
        <f t="shared" ca="1" si="104"/>
        <v>153.25</v>
      </c>
      <c r="K539" s="33">
        <f t="shared" ca="1" si="105"/>
        <v>1</v>
      </c>
      <c r="L539" s="16"/>
      <c r="M539" s="36">
        <f t="shared" ca="1" si="111"/>
        <v>20.779999999999998</v>
      </c>
      <c r="N539" s="39">
        <f t="shared" ca="1" si="112"/>
        <v>0</v>
      </c>
      <c r="O539" s="120">
        <f t="shared" ca="1" si="113"/>
        <v>1</v>
      </c>
      <c r="P539" s="39">
        <f t="shared" ca="1" si="114"/>
        <v>20.779999999999998</v>
      </c>
      <c r="Q539" s="39">
        <f t="shared" ca="1" si="106"/>
        <v>0</v>
      </c>
      <c r="R539" s="16"/>
      <c r="S539" s="33">
        <f t="shared" ca="1" si="115"/>
        <v>0.9</v>
      </c>
      <c r="T539" s="30">
        <f ca="1">COUNTIF(INDIRECT("Mess12!B"&amp;(ROW(A539)*4-9)):INDIRECT("Mess12!B"&amp;(ROW(A539)*4-6)),"&gt;=500")*15</f>
        <v>60</v>
      </c>
    </row>
    <row r="540" spans="1:20" ht="15.6" thickTop="1" thickBot="1" x14ac:dyDescent="0.35">
      <c r="A540" s="8">
        <f t="shared" si="116"/>
        <v>40900.416666665362</v>
      </c>
      <c r="B540" s="27">
        <f t="shared" ca="1" si="107"/>
        <v>0.42194229966000008</v>
      </c>
      <c r="C540" s="27">
        <f t="shared" ca="1" si="108"/>
        <v>0.46882477740000006</v>
      </c>
      <c r="D540" s="27">
        <f t="shared" ca="1" si="109"/>
        <v>4.6882477739999998E-2</v>
      </c>
      <c r="E540" s="16"/>
      <c r="F540" s="46">
        <v>7.18E-4</v>
      </c>
      <c r="G540" s="46">
        <v>21</v>
      </c>
      <c r="H540" s="16"/>
      <c r="I540" s="30">
        <f t="shared" ca="1" si="110"/>
        <v>150.5</v>
      </c>
      <c r="J540" s="42">
        <f t="shared" ca="1" si="104"/>
        <v>150.5</v>
      </c>
      <c r="K540" s="33">
        <f t="shared" ca="1" si="105"/>
        <v>1</v>
      </c>
      <c r="L540" s="16"/>
      <c r="M540" s="36">
        <f t="shared" ca="1" si="111"/>
        <v>20.660000000000004</v>
      </c>
      <c r="N540" s="39">
        <f t="shared" ca="1" si="112"/>
        <v>0</v>
      </c>
      <c r="O540" s="120">
        <f t="shared" ca="1" si="113"/>
        <v>1</v>
      </c>
      <c r="P540" s="39">
        <f t="shared" ca="1" si="114"/>
        <v>20.660000000000004</v>
      </c>
      <c r="Q540" s="39">
        <f t="shared" ca="1" si="106"/>
        <v>0</v>
      </c>
      <c r="R540" s="16"/>
      <c r="S540" s="33">
        <f t="shared" ca="1" si="115"/>
        <v>0.9</v>
      </c>
      <c r="T540" s="30">
        <f ca="1">COUNTIF(INDIRECT("Mess12!B"&amp;(ROW(A540)*4-9)):INDIRECT("Mess12!B"&amp;(ROW(A540)*4-6)),"&gt;=500")*15</f>
        <v>60</v>
      </c>
    </row>
    <row r="541" spans="1:20" ht="15.6" thickTop="1" thickBot="1" x14ac:dyDescent="0.35">
      <c r="A541" s="8">
        <f t="shared" si="116"/>
        <v>40900.458333332026</v>
      </c>
      <c r="B541" s="27">
        <f t="shared" ca="1" si="107"/>
        <v>0.37972812150000002</v>
      </c>
      <c r="C541" s="27">
        <f t="shared" ca="1" si="108"/>
        <v>0.42192013500000003</v>
      </c>
      <c r="D541" s="27">
        <f t="shared" ca="1" si="109"/>
        <v>4.2192013499999993E-2</v>
      </c>
      <c r="E541" s="16"/>
      <c r="F541" s="46">
        <v>7.18E-4</v>
      </c>
      <c r="G541" s="46">
        <v>21</v>
      </c>
      <c r="H541" s="16"/>
      <c r="I541" s="30">
        <f t="shared" ca="1" si="110"/>
        <v>136.5</v>
      </c>
      <c r="J541" s="42">
        <f t="shared" ca="1" si="104"/>
        <v>136.5</v>
      </c>
      <c r="K541" s="33">
        <f t="shared" ca="1" si="105"/>
        <v>1</v>
      </c>
      <c r="L541" s="16"/>
      <c r="M541" s="36">
        <f t="shared" ca="1" si="111"/>
        <v>20.5</v>
      </c>
      <c r="N541" s="39">
        <f t="shared" ca="1" si="112"/>
        <v>0</v>
      </c>
      <c r="O541" s="120">
        <f t="shared" ca="1" si="113"/>
        <v>1</v>
      </c>
      <c r="P541" s="39">
        <f t="shared" ca="1" si="114"/>
        <v>20.5</v>
      </c>
      <c r="Q541" s="39">
        <f t="shared" ca="1" si="106"/>
        <v>0</v>
      </c>
      <c r="R541" s="16"/>
      <c r="S541" s="33">
        <f t="shared" ca="1" si="115"/>
        <v>0.9</v>
      </c>
      <c r="T541" s="30">
        <f ca="1">COUNTIF(INDIRECT("Mess12!B"&amp;(ROW(A541)*4-9)):INDIRECT("Mess12!B"&amp;(ROW(A541)*4-6)),"&gt;=500")*15</f>
        <v>60</v>
      </c>
    </row>
    <row r="542" spans="1:20" ht="15.6" thickTop="1" thickBot="1" x14ac:dyDescent="0.35">
      <c r="A542" s="8">
        <f t="shared" si="116"/>
        <v>40900.49999999869</v>
      </c>
      <c r="B542" s="27">
        <f t="shared" ca="1" si="107"/>
        <v>0.37764170325000002</v>
      </c>
      <c r="C542" s="27">
        <f t="shared" ca="1" si="108"/>
        <v>0.41960189250000002</v>
      </c>
      <c r="D542" s="27">
        <f t="shared" ca="1" si="109"/>
        <v>4.1960189249999995E-2</v>
      </c>
      <c r="E542" s="16"/>
      <c r="F542" s="46">
        <v>7.18E-4</v>
      </c>
      <c r="G542" s="46">
        <v>21</v>
      </c>
      <c r="H542" s="16"/>
      <c r="I542" s="30">
        <f t="shared" ca="1" si="110"/>
        <v>135.75</v>
      </c>
      <c r="J542" s="42">
        <f t="shared" ca="1" si="104"/>
        <v>135.75</v>
      </c>
      <c r="K542" s="33">
        <f t="shared" ca="1" si="105"/>
        <v>1</v>
      </c>
      <c r="L542" s="16"/>
      <c r="M542" s="36">
        <f t="shared" ca="1" si="111"/>
        <v>20.5</v>
      </c>
      <c r="N542" s="39">
        <f t="shared" ca="1" si="112"/>
        <v>0</v>
      </c>
      <c r="O542" s="120">
        <f t="shared" ca="1" si="113"/>
        <v>1</v>
      </c>
      <c r="P542" s="39">
        <f t="shared" ca="1" si="114"/>
        <v>20.5</v>
      </c>
      <c r="Q542" s="39">
        <f t="shared" ca="1" si="106"/>
        <v>0</v>
      </c>
      <c r="R542" s="16"/>
      <c r="S542" s="33">
        <f t="shared" ca="1" si="115"/>
        <v>0.9</v>
      </c>
      <c r="T542" s="30">
        <f ca="1">COUNTIF(INDIRECT("Mess12!B"&amp;(ROW(A542)*4-9)):INDIRECT("Mess12!B"&amp;(ROW(A542)*4-6)),"&gt;=500")*15</f>
        <v>60</v>
      </c>
    </row>
    <row r="543" spans="1:20" ht="15.6" thickTop="1" thickBot="1" x14ac:dyDescent="0.35">
      <c r="A543" s="8">
        <f t="shared" si="116"/>
        <v>40900.541666665355</v>
      </c>
      <c r="B543" s="27">
        <f t="shared" ca="1" si="107"/>
        <v>0.38199095235000002</v>
      </c>
      <c r="C543" s="27">
        <f t="shared" ca="1" si="108"/>
        <v>0.42443439150000001</v>
      </c>
      <c r="D543" s="27">
        <f t="shared" ca="1" si="109"/>
        <v>4.2443439149999991E-2</v>
      </c>
      <c r="E543" s="16"/>
      <c r="F543" s="46">
        <v>7.18E-4</v>
      </c>
      <c r="G543" s="46">
        <v>21</v>
      </c>
      <c r="H543" s="16"/>
      <c r="I543" s="30">
        <f t="shared" ca="1" si="110"/>
        <v>136.25</v>
      </c>
      <c r="J543" s="42">
        <f t="shared" ca="1" si="104"/>
        <v>136.25</v>
      </c>
      <c r="K543" s="33">
        <f t="shared" ca="1" si="105"/>
        <v>1</v>
      </c>
      <c r="L543" s="16"/>
      <c r="M543" s="36">
        <f t="shared" ca="1" si="111"/>
        <v>20.66</v>
      </c>
      <c r="N543" s="39">
        <f t="shared" ca="1" si="112"/>
        <v>0</v>
      </c>
      <c r="O543" s="120">
        <f t="shared" ca="1" si="113"/>
        <v>1</v>
      </c>
      <c r="P543" s="39">
        <f t="shared" ca="1" si="114"/>
        <v>20.66</v>
      </c>
      <c r="Q543" s="39">
        <f t="shared" ca="1" si="106"/>
        <v>0</v>
      </c>
      <c r="R543" s="16"/>
      <c r="S543" s="33">
        <f t="shared" ca="1" si="115"/>
        <v>0.9</v>
      </c>
      <c r="T543" s="30">
        <f ca="1">COUNTIF(INDIRECT("Mess12!B"&amp;(ROW(A543)*4-9)):INDIRECT("Mess12!B"&amp;(ROW(A543)*4-6)),"&gt;=500")*15</f>
        <v>60</v>
      </c>
    </row>
    <row r="544" spans="1:20" ht="15.6" thickTop="1" thickBot="1" x14ac:dyDescent="0.35">
      <c r="A544" s="8">
        <f t="shared" si="116"/>
        <v>40900.583333332019</v>
      </c>
      <c r="B544" s="27">
        <f t="shared" ca="1" si="107"/>
        <v>0.49464125361</v>
      </c>
      <c r="C544" s="27">
        <f t="shared" ca="1" si="108"/>
        <v>0.54960139289999999</v>
      </c>
      <c r="D544" s="27">
        <f t="shared" ca="1" si="109"/>
        <v>5.4960139289999987E-2</v>
      </c>
      <c r="E544" s="16"/>
      <c r="F544" s="46">
        <v>7.18E-4</v>
      </c>
      <c r="G544" s="46">
        <v>21</v>
      </c>
      <c r="H544" s="16"/>
      <c r="I544" s="30">
        <f t="shared" ca="1" si="110"/>
        <v>175.75</v>
      </c>
      <c r="J544" s="42">
        <f t="shared" ca="1" si="104"/>
        <v>175.75</v>
      </c>
      <c r="K544" s="33">
        <f t="shared" ca="1" si="105"/>
        <v>1</v>
      </c>
      <c r="L544" s="16"/>
      <c r="M544" s="36">
        <f t="shared" ca="1" si="111"/>
        <v>20.74</v>
      </c>
      <c r="N544" s="39">
        <f t="shared" ca="1" si="112"/>
        <v>0</v>
      </c>
      <c r="O544" s="120">
        <f t="shared" ca="1" si="113"/>
        <v>1</v>
      </c>
      <c r="P544" s="39">
        <f t="shared" ca="1" si="114"/>
        <v>20.74</v>
      </c>
      <c r="Q544" s="39">
        <f t="shared" ca="1" si="106"/>
        <v>0</v>
      </c>
      <c r="R544" s="16"/>
      <c r="S544" s="33">
        <f t="shared" ca="1" si="115"/>
        <v>0.9</v>
      </c>
      <c r="T544" s="30">
        <f ca="1">COUNTIF(INDIRECT("Mess12!B"&amp;(ROW(A544)*4-9)):INDIRECT("Mess12!B"&amp;(ROW(A544)*4-6)),"&gt;=500")*15</f>
        <v>60</v>
      </c>
    </row>
    <row r="545" spans="1:20" ht="15.6" thickTop="1" thickBot="1" x14ac:dyDescent="0.35">
      <c r="A545" s="8">
        <f t="shared" si="116"/>
        <v>40900.624999998683</v>
      </c>
      <c r="B545" s="27">
        <f t="shared" ca="1" si="107"/>
        <v>0.37878499259999998</v>
      </c>
      <c r="C545" s="27">
        <f t="shared" ca="1" si="108"/>
        <v>0.42087221399999997</v>
      </c>
      <c r="D545" s="27">
        <f t="shared" ca="1" si="109"/>
        <v>4.2087221399999986E-2</v>
      </c>
      <c r="E545" s="16"/>
      <c r="F545" s="46">
        <v>7.18E-4</v>
      </c>
      <c r="G545" s="46">
        <v>21</v>
      </c>
      <c r="H545" s="16"/>
      <c r="I545" s="30">
        <f t="shared" ca="1" si="110"/>
        <v>135.5</v>
      </c>
      <c r="J545" s="42">
        <f t="shared" ca="1" si="104"/>
        <v>135.5</v>
      </c>
      <c r="K545" s="33">
        <f t="shared" ca="1" si="105"/>
        <v>1</v>
      </c>
      <c r="L545" s="16"/>
      <c r="M545" s="36">
        <f t="shared" ca="1" si="111"/>
        <v>20.6</v>
      </c>
      <c r="N545" s="39">
        <f t="shared" ca="1" si="112"/>
        <v>0</v>
      </c>
      <c r="O545" s="120">
        <f t="shared" ca="1" si="113"/>
        <v>1</v>
      </c>
      <c r="P545" s="39">
        <f t="shared" ca="1" si="114"/>
        <v>20.6</v>
      </c>
      <c r="Q545" s="39">
        <f t="shared" ca="1" si="106"/>
        <v>0</v>
      </c>
      <c r="R545" s="16"/>
      <c r="S545" s="33">
        <f t="shared" ca="1" si="115"/>
        <v>0.9</v>
      </c>
      <c r="T545" s="30">
        <f ca="1">COUNTIF(INDIRECT("Mess12!B"&amp;(ROW(A545)*4-9)):INDIRECT("Mess12!B"&amp;(ROW(A545)*4-6)),"&gt;=500")*15</f>
        <v>60</v>
      </c>
    </row>
    <row r="546" spans="1:20" ht="15.6" thickTop="1" thickBot="1" x14ac:dyDescent="0.35">
      <c r="A546" s="8">
        <f t="shared" si="116"/>
        <v>40900.666666665347</v>
      </c>
      <c r="B546" s="27">
        <f t="shared" ca="1" si="107"/>
        <v>0.3805891506900001</v>
      </c>
      <c r="C546" s="27">
        <f t="shared" ca="1" si="108"/>
        <v>0.4228768341000001</v>
      </c>
      <c r="D546" s="27">
        <f t="shared" ca="1" si="109"/>
        <v>4.2287683409999999E-2</v>
      </c>
      <c r="E546" s="16"/>
      <c r="F546" s="46">
        <v>7.18E-4</v>
      </c>
      <c r="G546" s="46">
        <v>21</v>
      </c>
      <c r="H546" s="16"/>
      <c r="I546" s="30">
        <f t="shared" ca="1" si="110"/>
        <v>135.75</v>
      </c>
      <c r="J546" s="42">
        <f t="shared" ca="1" si="104"/>
        <v>135.75</v>
      </c>
      <c r="K546" s="33">
        <f t="shared" ca="1" si="105"/>
        <v>1</v>
      </c>
      <c r="L546" s="16"/>
      <c r="M546" s="36">
        <f t="shared" ca="1" si="111"/>
        <v>20.660000000000004</v>
      </c>
      <c r="N546" s="39">
        <f t="shared" ca="1" si="112"/>
        <v>0</v>
      </c>
      <c r="O546" s="120">
        <f t="shared" ca="1" si="113"/>
        <v>1</v>
      </c>
      <c r="P546" s="39">
        <f t="shared" ca="1" si="114"/>
        <v>20.660000000000004</v>
      </c>
      <c r="Q546" s="39">
        <f t="shared" ca="1" si="106"/>
        <v>0</v>
      </c>
      <c r="R546" s="16"/>
      <c r="S546" s="33">
        <f t="shared" ca="1" si="115"/>
        <v>0.9</v>
      </c>
      <c r="T546" s="30">
        <f ca="1">COUNTIF(INDIRECT("Mess12!B"&amp;(ROW(A546)*4-9)):INDIRECT("Mess12!B"&amp;(ROW(A546)*4-6)),"&gt;=500")*15</f>
        <v>60</v>
      </c>
    </row>
    <row r="547" spans="1:20" ht="15.6" thickTop="1" thickBot="1" x14ac:dyDescent="0.35">
      <c r="A547" s="8">
        <f t="shared" si="116"/>
        <v>40900.708333332012</v>
      </c>
      <c r="B547" s="27">
        <f t="shared" ca="1" si="107"/>
        <v>0.37529066610000006</v>
      </c>
      <c r="C547" s="27">
        <f t="shared" ca="1" si="108"/>
        <v>0.41698962900000008</v>
      </c>
      <c r="D547" s="27">
        <f t="shared" ca="1" si="109"/>
        <v>4.1698962899999997E-2</v>
      </c>
      <c r="E547" s="16"/>
      <c r="F547" s="46">
        <v>7.18E-4</v>
      </c>
      <c r="G547" s="46">
        <v>21</v>
      </c>
      <c r="H547" s="16"/>
      <c r="I547" s="30">
        <f t="shared" ca="1" si="110"/>
        <v>134.25</v>
      </c>
      <c r="J547" s="42">
        <f t="shared" ca="1" si="104"/>
        <v>134.25</v>
      </c>
      <c r="K547" s="33">
        <f t="shared" ca="1" si="105"/>
        <v>1</v>
      </c>
      <c r="L547" s="16"/>
      <c r="M547" s="36">
        <f t="shared" ca="1" si="111"/>
        <v>20.6</v>
      </c>
      <c r="N547" s="39">
        <f t="shared" ca="1" si="112"/>
        <v>0</v>
      </c>
      <c r="O547" s="120">
        <f t="shared" ca="1" si="113"/>
        <v>1</v>
      </c>
      <c r="P547" s="39">
        <f t="shared" ca="1" si="114"/>
        <v>20.6</v>
      </c>
      <c r="Q547" s="39">
        <f t="shared" ca="1" si="106"/>
        <v>0</v>
      </c>
      <c r="R547" s="16"/>
      <c r="S547" s="33">
        <f t="shared" ca="1" si="115"/>
        <v>0.9</v>
      </c>
      <c r="T547" s="30">
        <f ca="1">COUNTIF(INDIRECT("Mess12!B"&amp;(ROW(A547)*4-9)):INDIRECT("Mess12!B"&amp;(ROW(A547)*4-6)),"&gt;=500")*15</f>
        <v>60</v>
      </c>
    </row>
    <row r="548" spans="1:20" ht="15.6" thickTop="1" thickBot="1" x14ac:dyDescent="0.35">
      <c r="A548" s="8">
        <f t="shared" si="116"/>
        <v>40900.749999998676</v>
      </c>
      <c r="B548" s="27">
        <f t="shared" ca="1" si="107"/>
        <v>0.37135191555000002</v>
      </c>
      <c r="C548" s="27">
        <f t="shared" ca="1" si="108"/>
        <v>0.41261323950000001</v>
      </c>
      <c r="D548" s="27">
        <f t="shared" ca="1" si="109"/>
        <v>4.1261323949999991E-2</v>
      </c>
      <c r="E548" s="16"/>
      <c r="F548" s="46">
        <v>7.18E-4</v>
      </c>
      <c r="G548" s="46">
        <v>21</v>
      </c>
      <c r="H548" s="16"/>
      <c r="I548" s="30">
        <f t="shared" ca="1" si="110"/>
        <v>133.75</v>
      </c>
      <c r="J548" s="42">
        <f t="shared" ca="1" si="104"/>
        <v>133.75</v>
      </c>
      <c r="K548" s="33">
        <f t="shared" ca="1" si="105"/>
        <v>1</v>
      </c>
      <c r="L548" s="16"/>
      <c r="M548" s="36">
        <f t="shared" ca="1" si="111"/>
        <v>20.46</v>
      </c>
      <c r="N548" s="39">
        <f t="shared" ca="1" si="112"/>
        <v>0</v>
      </c>
      <c r="O548" s="120">
        <f t="shared" ca="1" si="113"/>
        <v>1</v>
      </c>
      <c r="P548" s="39">
        <f t="shared" ca="1" si="114"/>
        <v>20.46</v>
      </c>
      <c r="Q548" s="39">
        <f t="shared" ca="1" si="106"/>
        <v>0</v>
      </c>
      <c r="R548" s="16"/>
      <c r="S548" s="33">
        <f t="shared" ca="1" si="115"/>
        <v>0.9</v>
      </c>
      <c r="T548" s="30">
        <f ca="1">COUNTIF(INDIRECT("Mess12!B"&amp;(ROW(A548)*4-9)):INDIRECT("Mess12!B"&amp;(ROW(A548)*4-6)),"&gt;=500")*15</f>
        <v>60</v>
      </c>
    </row>
    <row r="549" spans="1:20" ht="15.6" thickTop="1" thickBot="1" x14ac:dyDescent="0.35">
      <c r="A549" s="8">
        <f t="shared" si="116"/>
        <v>40900.79166666534</v>
      </c>
      <c r="B549" s="27">
        <f t="shared" ca="1" si="107"/>
        <v>0.36982526805000004</v>
      </c>
      <c r="C549" s="27">
        <f t="shared" ca="1" si="108"/>
        <v>0.41091696450000004</v>
      </c>
      <c r="D549" s="27">
        <f t="shared" ca="1" si="109"/>
        <v>4.1091696449999993E-2</v>
      </c>
      <c r="E549" s="16"/>
      <c r="F549" s="46">
        <v>7.18E-4</v>
      </c>
      <c r="G549" s="46">
        <v>21</v>
      </c>
      <c r="H549" s="16"/>
      <c r="I549" s="30">
        <f t="shared" ca="1" si="110"/>
        <v>134.25</v>
      </c>
      <c r="J549" s="42">
        <f t="shared" ca="1" si="104"/>
        <v>134.25</v>
      </c>
      <c r="K549" s="33">
        <f t="shared" ca="1" si="105"/>
        <v>1</v>
      </c>
      <c r="L549" s="16"/>
      <c r="M549" s="36">
        <f t="shared" ca="1" si="111"/>
        <v>20.3</v>
      </c>
      <c r="N549" s="39">
        <f t="shared" ca="1" si="112"/>
        <v>0</v>
      </c>
      <c r="O549" s="120">
        <f t="shared" ca="1" si="113"/>
        <v>1</v>
      </c>
      <c r="P549" s="39">
        <f t="shared" ca="1" si="114"/>
        <v>20.3</v>
      </c>
      <c r="Q549" s="39">
        <f t="shared" ca="1" si="106"/>
        <v>0</v>
      </c>
      <c r="R549" s="16"/>
      <c r="S549" s="33">
        <f t="shared" ca="1" si="115"/>
        <v>0.9</v>
      </c>
      <c r="T549" s="30">
        <f ca="1">COUNTIF(INDIRECT("Mess12!B"&amp;(ROW(A549)*4-9)):INDIRECT("Mess12!B"&amp;(ROW(A549)*4-6)),"&gt;=500")*15</f>
        <v>60</v>
      </c>
    </row>
    <row r="550" spans="1:20" ht="15.6" thickTop="1" thickBot="1" x14ac:dyDescent="0.35">
      <c r="A550" s="8">
        <f t="shared" si="116"/>
        <v>40900.833333332004</v>
      </c>
      <c r="B550" s="27">
        <f t="shared" ca="1" si="107"/>
        <v>0.37168234992000004</v>
      </c>
      <c r="C550" s="27">
        <f t="shared" ca="1" si="108"/>
        <v>0.41298038880000004</v>
      </c>
      <c r="D550" s="27">
        <f t="shared" ca="1" si="109"/>
        <v>4.1298038879999992E-2</v>
      </c>
      <c r="E550" s="16"/>
      <c r="F550" s="46">
        <v>7.18E-4</v>
      </c>
      <c r="G550" s="46">
        <v>21</v>
      </c>
      <c r="H550" s="16"/>
      <c r="I550" s="30">
        <f t="shared" ca="1" si="110"/>
        <v>134</v>
      </c>
      <c r="J550" s="42">
        <f t="shared" ca="1" si="104"/>
        <v>134</v>
      </c>
      <c r="K550" s="33">
        <f t="shared" ca="1" si="105"/>
        <v>1</v>
      </c>
      <c r="L550" s="16"/>
      <c r="M550" s="36">
        <f t="shared" ca="1" si="111"/>
        <v>20.440000000000001</v>
      </c>
      <c r="N550" s="39">
        <f t="shared" ca="1" si="112"/>
        <v>0</v>
      </c>
      <c r="O550" s="120">
        <f t="shared" ca="1" si="113"/>
        <v>1</v>
      </c>
      <c r="P550" s="39">
        <f t="shared" ca="1" si="114"/>
        <v>20.440000000000001</v>
      </c>
      <c r="Q550" s="39">
        <f t="shared" ca="1" si="106"/>
        <v>0</v>
      </c>
      <c r="R550" s="16"/>
      <c r="S550" s="33">
        <f t="shared" ca="1" si="115"/>
        <v>0.9</v>
      </c>
      <c r="T550" s="30">
        <f ca="1">COUNTIF(INDIRECT("Mess12!B"&amp;(ROW(A550)*4-9)):INDIRECT("Mess12!B"&amp;(ROW(A550)*4-6)),"&gt;=500")*15</f>
        <v>60</v>
      </c>
    </row>
    <row r="551" spans="1:20" ht="15.6" thickTop="1" thickBot="1" x14ac:dyDescent="0.35">
      <c r="A551" s="8">
        <f t="shared" si="116"/>
        <v>40900.874999998668</v>
      </c>
      <c r="B551" s="27">
        <f t="shared" ca="1" si="107"/>
        <v>0.37514953602000006</v>
      </c>
      <c r="C551" s="27">
        <f t="shared" ca="1" si="108"/>
        <v>0.41683281780000003</v>
      </c>
      <c r="D551" s="27">
        <f t="shared" ca="1" si="109"/>
        <v>4.1683281779999991E-2</v>
      </c>
      <c r="E551" s="16"/>
      <c r="F551" s="46">
        <v>7.18E-4</v>
      </c>
      <c r="G551" s="46">
        <v>21</v>
      </c>
      <c r="H551" s="16"/>
      <c r="I551" s="30">
        <f t="shared" ca="1" si="110"/>
        <v>135.25</v>
      </c>
      <c r="J551" s="42">
        <f t="shared" ca="1" si="104"/>
        <v>135.25</v>
      </c>
      <c r="K551" s="33">
        <f t="shared" ca="1" si="105"/>
        <v>1</v>
      </c>
      <c r="L551" s="16"/>
      <c r="M551" s="36">
        <f t="shared" ca="1" si="111"/>
        <v>20.440000000000001</v>
      </c>
      <c r="N551" s="39">
        <f t="shared" ca="1" si="112"/>
        <v>0</v>
      </c>
      <c r="O551" s="120">
        <f t="shared" ca="1" si="113"/>
        <v>1</v>
      </c>
      <c r="P551" s="39">
        <f t="shared" ca="1" si="114"/>
        <v>20.440000000000001</v>
      </c>
      <c r="Q551" s="39">
        <f t="shared" ca="1" si="106"/>
        <v>0</v>
      </c>
      <c r="R551" s="16"/>
      <c r="S551" s="33">
        <f t="shared" ca="1" si="115"/>
        <v>0.9</v>
      </c>
      <c r="T551" s="30">
        <f ca="1">COUNTIF(INDIRECT("Mess12!B"&amp;(ROW(A551)*4-9)):INDIRECT("Mess12!B"&amp;(ROW(A551)*4-6)),"&gt;=500")*15</f>
        <v>60</v>
      </c>
    </row>
    <row r="552" spans="1:20" ht="15.6" thickTop="1" thickBot="1" x14ac:dyDescent="0.35">
      <c r="A552" s="8">
        <f t="shared" si="116"/>
        <v>40900.916666665333</v>
      </c>
      <c r="B552" s="27">
        <f t="shared" ca="1" si="107"/>
        <v>0.37801013418000012</v>
      </c>
      <c r="C552" s="27">
        <f t="shared" ca="1" si="108"/>
        <v>0.42001126020000012</v>
      </c>
      <c r="D552" s="27">
        <f t="shared" ca="1" si="109"/>
        <v>4.2001126020000001E-2</v>
      </c>
      <c r="E552" s="16"/>
      <c r="F552" s="46">
        <v>7.18E-4</v>
      </c>
      <c r="G552" s="46">
        <v>21</v>
      </c>
      <c r="H552" s="16"/>
      <c r="I552" s="30">
        <f t="shared" ca="1" si="110"/>
        <v>135.75</v>
      </c>
      <c r="J552" s="42">
        <f t="shared" ca="1" si="104"/>
        <v>135.75</v>
      </c>
      <c r="K552" s="33">
        <f t="shared" ca="1" si="105"/>
        <v>1</v>
      </c>
      <c r="L552" s="16"/>
      <c r="M552" s="36">
        <f t="shared" ca="1" si="111"/>
        <v>20.520000000000003</v>
      </c>
      <c r="N552" s="39">
        <f t="shared" ca="1" si="112"/>
        <v>0</v>
      </c>
      <c r="O552" s="120">
        <f t="shared" ca="1" si="113"/>
        <v>1</v>
      </c>
      <c r="P552" s="39">
        <f t="shared" ca="1" si="114"/>
        <v>20.520000000000003</v>
      </c>
      <c r="Q552" s="39">
        <f t="shared" ca="1" si="106"/>
        <v>0</v>
      </c>
      <c r="R552" s="16"/>
      <c r="S552" s="33">
        <f t="shared" ca="1" si="115"/>
        <v>0.9</v>
      </c>
      <c r="T552" s="30">
        <f ca="1">COUNTIF(INDIRECT("Mess12!B"&amp;(ROW(A552)*4-9)):INDIRECT("Mess12!B"&amp;(ROW(A552)*4-6)),"&gt;=500")*15</f>
        <v>60</v>
      </c>
    </row>
    <row r="553" spans="1:20" ht="15.6" thickTop="1" thickBot="1" x14ac:dyDescent="0.35">
      <c r="A553" s="8">
        <f t="shared" si="116"/>
        <v>40900.958333331997</v>
      </c>
      <c r="B553" s="27">
        <f t="shared" ca="1" si="107"/>
        <v>0.21218907528</v>
      </c>
      <c r="C553" s="27">
        <f t="shared" ca="1" si="108"/>
        <v>0.23576563919999999</v>
      </c>
      <c r="D553" s="27">
        <f t="shared" ca="1" si="109"/>
        <v>2.3576563919999995E-2</v>
      </c>
      <c r="E553" s="16"/>
      <c r="F553" s="46">
        <v>7.18E-4</v>
      </c>
      <c r="G553" s="46">
        <v>21</v>
      </c>
      <c r="H553" s="16"/>
      <c r="I553" s="30">
        <f t="shared" ca="1" si="110"/>
        <v>100.75</v>
      </c>
      <c r="J553" s="42">
        <f t="shared" ca="1" si="104"/>
        <v>100.75</v>
      </c>
      <c r="K553" s="33">
        <f t="shared" ca="1" si="105"/>
        <v>1</v>
      </c>
      <c r="L553" s="16"/>
      <c r="M553" s="36">
        <f t="shared" ca="1" si="111"/>
        <v>15.52</v>
      </c>
      <c r="N553" s="39">
        <f t="shared" ca="1" si="112"/>
        <v>0</v>
      </c>
      <c r="O553" s="120">
        <f t="shared" ca="1" si="113"/>
        <v>1</v>
      </c>
      <c r="P553" s="39">
        <f t="shared" ca="1" si="114"/>
        <v>15.52</v>
      </c>
      <c r="Q553" s="39">
        <f t="shared" ca="1" si="106"/>
        <v>0</v>
      </c>
      <c r="R553" s="16"/>
      <c r="S553" s="33">
        <f t="shared" ca="1" si="115"/>
        <v>0.9</v>
      </c>
      <c r="T553" s="30">
        <f ca="1">COUNTIF(INDIRECT("Mess12!B"&amp;(ROW(A553)*4-9)):INDIRECT("Mess12!B"&amp;(ROW(A553)*4-6)),"&gt;=500")*15</f>
        <v>45</v>
      </c>
    </row>
    <row r="554" spans="1:20" ht="15.6" thickTop="1" thickBot="1" x14ac:dyDescent="0.35">
      <c r="A554" s="8">
        <f t="shared" si="116"/>
        <v>40900.999999998661</v>
      </c>
      <c r="B554" s="27">
        <f t="shared" ca="1" si="107"/>
        <v>0.37958563440000004</v>
      </c>
      <c r="C554" s="27">
        <f t="shared" ca="1" si="108"/>
        <v>0.42176181600000001</v>
      </c>
      <c r="D554" s="27">
        <f t="shared" ca="1" si="109"/>
        <v>4.2176181599999994E-2</v>
      </c>
      <c r="E554" s="16"/>
      <c r="F554" s="46">
        <v>7.18E-4</v>
      </c>
      <c r="G554" s="46">
        <v>21</v>
      </c>
      <c r="H554" s="16"/>
      <c r="I554" s="30">
        <f t="shared" ca="1" si="110"/>
        <v>135</v>
      </c>
      <c r="J554" s="42">
        <f t="shared" ca="1" si="104"/>
        <v>135</v>
      </c>
      <c r="K554" s="33">
        <f t="shared" ca="1" si="105"/>
        <v>1</v>
      </c>
      <c r="L554" s="16"/>
      <c r="M554" s="36">
        <f t="shared" ca="1" si="111"/>
        <v>20.720000000000002</v>
      </c>
      <c r="N554" s="39">
        <f t="shared" ca="1" si="112"/>
        <v>0</v>
      </c>
      <c r="O554" s="120">
        <f t="shared" ca="1" si="113"/>
        <v>1</v>
      </c>
      <c r="P554" s="39">
        <f t="shared" ca="1" si="114"/>
        <v>20.720000000000002</v>
      </c>
      <c r="Q554" s="39">
        <f t="shared" ca="1" si="106"/>
        <v>0</v>
      </c>
      <c r="R554" s="16"/>
      <c r="S554" s="33">
        <f t="shared" ca="1" si="115"/>
        <v>0.9</v>
      </c>
      <c r="T554" s="30">
        <f ca="1">COUNTIF(INDIRECT("Mess12!B"&amp;(ROW(A554)*4-9)):INDIRECT("Mess12!B"&amp;(ROW(A554)*4-6)),"&gt;=500")*15</f>
        <v>60</v>
      </c>
    </row>
    <row r="555" spans="1:20" ht="15.6" thickTop="1" thickBot="1" x14ac:dyDescent="0.35">
      <c r="A555" s="8">
        <f t="shared" si="116"/>
        <v>40901.041666665325</v>
      </c>
      <c r="B555" s="27">
        <f t="shared" ca="1" si="107"/>
        <v>0.38102271857999997</v>
      </c>
      <c r="C555" s="27">
        <f t="shared" ca="1" si="108"/>
        <v>0.42335857619999995</v>
      </c>
      <c r="D555" s="27">
        <f t="shared" ca="1" si="109"/>
        <v>4.2335857619999986E-2</v>
      </c>
      <c r="E555" s="16"/>
      <c r="F555" s="46">
        <v>7.18E-4</v>
      </c>
      <c r="G555" s="46">
        <v>21</v>
      </c>
      <c r="H555" s="16"/>
      <c r="I555" s="30">
        <f t="shared" ca="1" si="110"/>
        <v>135.25</v>
      </c>
      <c r="J555" s="42">
        <f t="shared" ca="1" si="104"/>
        <v>135.25</v>
      </c>
      <c r="K555" s="33">
        <f t="shared" ca="1" si="105"/>
        <v>1</v>
      </c>
      <c r="L555" s="16"/>
      <c r="M555" s="36">
        <f t="shared" ca="1" si="111"/>
        <v>20.759999999999998</v>
      </c>
      <c r="N555" s="39">
        <f t="shared" ca="1" si="112"/>
        <v>0</v>
      </c>
      <c r="O555" s="120">
        <f t="shared" ca="1" si="113"/>
        <v>1</v>
      </c>
      <c r="P555" s="39">
        <f t="shared" ca="1" si="114"/>
        <v>20.759999999999998</v>
      </c>
      <c r="Q555" s="39">
        <f t="shared" ca="1" si="106"/>
        <v>0</v>
      </c>
      <c r="R555" s="16"/>
      <c r="S555" s="33">
        <f t="shared" ca="1" si="115"/>
        <v>0.9</v>
      </c>
      <c r="T555" s="30">
        <f ca="1">COUNTIF(INDIRECT("Mess12!B"&amp;(ROW(A555)*4-9)):INDIRECT("Mess12!B"&amp;(ROW(A555)*4-6)),"&gt;=500")*15</f>
        <v>60</v>
      </c>
    </row>
    <row r="556" spans="1:20" ht="15.6" thickTop="1" thickBot="1" x14ac:dyDescent="0.35">
      <c r="A556" s="8">
        <f t="shared" si="116"/>
        <v>40901.08333333199</v>
      </c>
      <c r="B556" s="27">
        <f t="shared" ca="1" si="107"/>
        <v>0.38217415004999994</v>
      </c>
      <c r="C556" s="27">
        <f t="shared" ca="1" si="108"/>
        <v>0.42463794449999992</v>
      </c>
      <c r="D556" s="27">
        <f t="shared" ca="1" si="109"/>
        <v>4.2463794449999981E-2</v>
      </c>
      <c r="E556" s="16"/>
      <c r="F556" s="46">
        <v>7.18E-4</v>
      </c>
      <c r="G556" s="46">
        <v>21</v>
      </c>
      <c r="H556" s="16"/>
      <c r="I556" s="30">
        <f t="shared" ca="1" si="110"/>
        <v>134.75</v>
      </c>
      <c r="J556" s="42">
        <f t="shared" ca="1" si="104"/>
        <v>134.75</v>
      </c>
      <c r="K556" s="33">
        <f t="shared" ca="1" si="105"/>
        <v>1</v>
      </c>
      <c r="L556" s="16"/>
      <c r="M556" s="36">
        <f t="shared" ca="1" si="111"/>
        <v>20.9</v>
      </c>
      <c r="N556" s="39">
        <f t="shared" ca="1" si="112"/>
        <v>0</v>
      </c>
      <c r="O556" s="120">
        <f t="shared" ca="1" si="113"/>
        <v>1</v>
      </c>
      <c r="P556" s="39">
        <f t="shared" ca="1" si="114"/>
        <v>20.9</v>
      </c>
      <c r="Q556" s="39">
        <f t="shared" ca="1" si="106"/>
        <v>0</v>
      </c>
      <c r="R556" s="16"/>
      <c r="S556" s="33">
        <f t="shared" ca="1" si="115"/>
        <v>0.9</v>
      </c>
      <c r="T556" s="30">
        <f ca="1">COUNTIF(INDIRECT("Mess12!B"&amp;(ROW(A556)*4-9)):INDIRECT("Mess12!B"&amp;(ROW(A556)*4-6)),"&gt;=500")*15</f>
        <v>60</v>
      </c>
    </row>
    <row r="557" spans="1:20" ht="15.6" thickTop="1" thickBot="1" x14ac:dyDescent="0.35">
      <c r="A557" s="8">
        <f t="shared" si="116"/>
        <v>40901.124999998654</v>
      </c>
      <c r="B557" s="27">
        <f t="shared" ca="1" si="107"/>
        <v>0.37893426479999998</v>
      </c>
      <c r="C557" s="27">
        <f t="shared" ca="1" si="108"/>
        <v>0.42103807199999999</v>
      </c>
      <c r="D557" s="27">
        <f t="shared" ca="1" si="109"/>
        <v>4.2103807199999989E-2</v>
      </c>
      <c r="E557" s="16"/>
      <c r="F557" s="46">
        <v>7.18E-4</v>
      </c>
      <c r="G557" s="46">
        <v>21</v>
      </c>
      <c r="H557" s="16"/>
      <c r="I557" s="30">
        <f t="shared" ca="1" si="110"/>
        <v>134.25</v>
      </c>
      <c r="J557" s="42">
        <f t="shared" ca="1" si="104"/>
        <v>134.25</v>
      </c>
      <c r="K557" s="33">
        <f t="shared" ca="1" si="105"/>
        <v>1</v>
      </c>
      <c r="L557" s="16"/>
      <c r="M557" s="36">
        <f t="shared" ca="1" si="111"/>
        <v>20.8</v>
      </c>
      <c r="N557" s="39">
        <f t="shared" ca="1" si="112"/>
        <v>0</v>
      </c>
      <c r="O557" s="120">
        <f t="shared" ca="1" si="113"/>
        <v>1</v>
      </c>
      <c r="P557" s="39">
        <f t="shared" ca="1" si="114"/>
        <v>20.8</v>
      </c>
      <c r="Q557" s="39">
        <f t="shared" ca="1" si="106"/>
        <v>0</v>
      </c>
      <c r="R557" s="16"/>
      <c r="S557" s="33">
        <f t="shared" ca="1" si="115"/>
        <v>0.9</v>
      </c>
      <c r="T557" s="30">
        <f ca="1">COUNTIF(INDIRECT("Mess12!B"&amp;(ROW(A557)*4-9)):INDIRECT("Mess12!B"&amp;(ROW(A557)*4-6)),"&gt;=500")*15</f>
        <v>60</v>
      </c>
    </row>
    <row r="558" spans="1:20" ht="15.6" thickTop="1" thickBot="1" x14ac:dyDescent="0.35">
      <c r="A558" s="8">
        <f t="shared" si="116"/>
        <v>40901.166666665318</v>
      </c>
      <c r="B558" s="27">
        <f t="shared" ca="1" si="107"/>
        <v>0.38034556559999999</v>
      </c>
      <c r="C558" s="27">
        <f t="shared" ca="1" si="108"/>
        <v>0.422606184</v>
      </c>
      <c r="D558" s="27">
        <f t="shared" ca="1" si="109"/>
        <v>4.2260618399999991E-2</v>
      </c>
      <c r="E558" s="16"/>
      <c r="F558" s="46">
        <v>7.18E-4</v>
      </c>
      <c r="G558" s="46">
        <v>21</v>
      </c>
      <c r="H558" s="16"/>
      <c r="I558" s="30">
        <f t="shared" ca="1" si="110"/>
        <v>134.75</v>
      </c>
      <c r="J558" s="42">
        <f t="shared" ca="1" si="104"/>
        <v>134.75</v>
      </c>
      <c r="K558" s="33">
        <f t="shared" ca="1" si="105"/>
        <v>1</v>
      </c>
      <c r="L558" s="16"/>
      <c r="M558" s="36">
        <f t="shared" ca="1" si="111"/>
        <v>20.8</v>
      </c>
      <c r="N558" s="39">
        <f t="shared" ca="1" si="112"/>
        <v>0</v>
      </c>
      <c r="O558" s="120">
        <f t="shared" ca="1" si="113"/>
        <v>1</v>
      </c>
      <c r="P558" s="39">
        <f t="shared" ca="1" si="114"/>
        <v>20.8</v>
      </c>
      <c r="Q558" s="39">
        <f t="shared" ca="1" si="106"/>
        <v>0</v>
      </c>
      <c r="R558" s="16"/>
      <c r="S558" s="33">
        <f t="shared" ca="1" si="115"/>
        <v>0.9</v>
      </c>
      <c r="T558" s="30">
        <f ca="1">COUNTIF(INDIRECT("Mess12!B"&amp;(ROW(A558)*4-9)):INDIRECT("Mess12!B"&amp;(ROW(A558)*4-6)),"&gt;=500")*15</f>
        <v>60</v>
      </c>
    </row>
    <row r="559" spans="1:20" ht="15.6" thickTop="1" thickBot="1" x14ac:dyDescent="0.35">
      <c r="A559" s="8">
        <f t="shared" si="116"/>
        <v>40901.208333331982</v>
      </c>
      <c r="B559" s="27">
        <f t="shared" ca="1" si="107"/>
        <v>0.38007823265999996</v>
      </c>
      <c r="C559" s="27">
        <f t="shared" ca="1" si="108"/>
        <v>0.42230914739999997</v>
      </c>
      <c r="D559" s="27">
        <f t="shared" ca="1" si="109"/>
        <v>4.2230914739999986E-2</v>
      </c>
      <c r="E559" s="16"/>
      <c r="F559" s="46">
        <v>7.18E-4</v>
      </c>
      <c r="G559" s="46">
        <v>21</v>
      </c>
      <c r="H559" s="16"/>
      <c r="I559" s="30">
        <f t="shared" ca="1" si="110"/>
        <v>133.5</v>
      </c>
      <c r="J559" s="42">
        <f t="shared" ca="1" si="104"/>
        <v>133.5</v>
      </c>
      <c r="K559" s="33">
        <f t="shared" ca="1" si="105"/>
        <v>1</v>
      </c>
      <c r="L559" s="16"/>
      <c r="M559" s="36">
        <f t="shared" ca="1" si="111"/>
        <v>20.98</v>
      </c>
      <c r="N559" s="39">
        <f t="shared" ca="1" si="112"/>
        <v>0</v>
      </c>
      <c r="O559" s="120">
        <f t="shared" ca="1" si="113"/>
        <v>1</v>
      </c>
      <c r="P559" s="39">
        <f t="shared" ca="1" si="114"/>
        <v>20.98</v>
      </c>
      <c r="Q559" s="39">
        <f t="shared" ca="1" si="106"/>
        <v>0</v>
      </c>
      <c r="R559" s="16"/>
      <c r="S559" s="33">
        <f t="shared" ca="1" si="115"/>
        <v>0.9</v>
      </c>
      <c r="T559" s="30">
        <f ca="1">COUNTIF(INDIRECT("Mess12!B"&amp;(ROW(A559)*4-9)):INDIRECT("Mess12!B"&amp;(ROW(A559)*4-6)),"&gt;=500")*15</f>
        <v>60</v>
      </c>
    </row>
    <row r="560" spans="1:20" ht="15.6" thickTop="1" thickBot="1" x14ac:dyDescent="0.35">
      <c r="A560" s="8">
        <f t="shared" si="116"/>
        <v>40901.249999998647</v>
      </c>
      <c r="B560" s="27">
        <f t="shared" ca="1" si="107"/>
        <v>0.38073503034000011</v>
      </c>
      <c r="C560" s="27">
        <f t="shared" ca="1" si="108"/>
        <v>0.42303892260000009</v>
      </c>
      <c r="D560" s="27">
        <f t="shared" ca="1" si="109"/>
        <v>4.2303892259999996E-2</v>
      </c>
      <c r="E560" s="16"/>
      <c r="F560" s="46">
        <v>7.18E-4</v>
      </c>
      <c r="G560" s="46">
        <v>21</v>
      </c>
      <c r="H560" s="16"/>
      <c r="I560" s="30">
        <f t="shared" ca="1" si="110"/>
        <v>134.5</v>
      </c>
      <c r="J560" s="42">
        <f t="shared" ca="1" si="104"/>
        <v>134.5</v>
      </c>
      <c r="K560" s="33">
        <f t="shared" ca="1" si="105"/>
        <v>1</v>
      </c>
      <c r="L560" s="16"/>
      <c r="M560" s="36">
        <f t="shared" ca="1" si="111"/>
        <v>20.860000000000003</v>
      </c>
      <c r="N560" s="39">
        <f t="shared" ca="1" si="112"/>
        <v>0</v>
      </c>
      <c r="O560" s="120">
        <f t="shared" ca="1" si="113"/>
        <v>1</v>
      </c>
      <c r="P560" s="39">
        <f t="shared" ca="1" si="114"/>
        <v>20.860000000000003</v>
      </c>
      <c r="Q560" s="39">
        <f t="shared" ca="1" si="106"/>
        <v>0</v>
      </c>
      <c r="R560" s="16"/>
      <c r="S560" s="33">
        <f t="shared" ca="1" si="115"/>
        <v>0.9</v>
      </c>
      <c r="T560" s="30">
        <f ca="1">COUNTIF(INDIRECT("Mess12!B"&amp;(ROW(A560)*4-9)):INDIRECT("Mess12!B"&amp;(ROW(A560)*4-6)),"&gt;=500")*15</f>
        <v>60</v>
      </c>
    </row>
    <row r="561" spans="1:20" ht="15.6" thickTop="1" thickBot="1" x14ac:dyDescent="0.35">
      <c r="A561" s="8">
        <f t="shared" si="116"/>
        <v>40901.291666665311</v>
      </c>
      <c r="B561" s="27">
        <f t="shared" ca="1" si="107"/>
        <v>0.37313707536000001</v>
      </c>
      <c r="C561" s="27">
        <f t="shared" ca="1" si="108"/>
        <v>0.41459675039999999</v>
      </c>
      <c r="D561" s="27">
        <f t="shared" ca="1" si="109"/>
        <v>4.1459675039999991E-2</v>
      </c>
      <c r="E561" s="16"/>
      <c r="F561" s="46">
        <v>7.18E-4</v>
      </c>
      <c r="G561" s="46">
        <v>21</v>
      </c>
      <c r="H561" s="16"/>
      <c r="I561" s="30">
        <f t="shared" ca="1" si="110"/>
        <v>134</v>
      </c>
      <c r="J561" s="42">
        <f t="shared" ca="1" si="104"/>
        <v>134</v>
      </c>
      <c r="K561" s="33">
        <f t="shared" ca="1" si="105"/>
        <v>1</v>
      </c>
      <c r="L561" s="16"/>
      <c r="M561" s="36">
        <f t="shared" ca="1" si="111"/>
        <v>20.52</v>
      </c>
      <c r="N561" s="39">
        <f t="shared" ca="1" si="112"/>
        <v>0</v>
      </c>
      <c r="O561" s="120">
        <f t="shared" ca="1" si="113"/>
        <v>1</v>
      </c>
      <c r="P561" s="39">
        <f t="shared" ca="1" si="114"/>
        <v>20.52</v>
      </c>
      <c r="Q561" s="39">
        <f t="shared" ca="1" si="106"/>
        <v>0</v>
      </c>
      <c r="R561" s="16"/>
      <c r="S561" s="33">
        <f t="shared" ca="1" si="115"/>
        <v>0.9</v>
      </c>
      <c r="T561" s="30">
        <f ca="1">COUNTIF(INDIRECT("Mess12!B"&amp;(ROW(A561)*4-9)):INDIRECT("Mess12!B"&amp;(ROW(A561)*4-6)),"&gt;=500")*15</f>
        <v>60</v>
      </c>
    </row>
    <row r="562" spans="1:20" ht="15.6" thickTop="1" thickBot="1" x14ac:dyDescent="0.35">
      <c r="A562" s="8">
        <f t="shared" si="116"/>
        <v>40901.333333331975</v>
      </c>
      <c r="B562" s="27">
        <f t="shared" ca="1" si="107"/>
        <v>0.36630990774</v>
      </c>
      <c r="C562" s="27">
        <f t="shared" ca="1" si="108"/>
        <v>0.4070110086</v>
      </c>
      <c r="D562" s="27">
        <f t="shared" ca="1" si="109"/>
        <v>4.0701100859999992E-2</v>
      </c>
      <c r="E562" s="16"/>
      <c r="F562" s="46">
        <v>7.18E-4</v>
      </c>
      <c r="G562" s="46">
        <v>21</v>
      </c>
      <c r="H562" s="16"/>
      <c r="I562" s="30">
        <f t="shared" ca="1" si="110"/>
        <v>133.5</v>
      </c>
      <c r="J562" s="42">
        <f t="shared" ca="1" si="104"/>
        <v>133.5</v>
      </c>
      <c r="K562" s="33">
        <f t="shared" ca="1" si="105"/>
        <v>1</v>
      </c>
      <c r="L562" s="16"/>
      <c r="M562" s="36">
        <f t="shared" ca="1" si="111"/>
        <v>20.22</v>
      </c>
      <c r="N562" s="39">
        <f t="shared" ca="1" si="112"/>
        <v>0</v>
      </c>
      <c r="O562" s="120">
        <f t="shared" ca="1" si="113"/>
        <v>1</v>
      </c>
      <c r="P562" s="39">
        <f t="shared" ca="1" si="114"/>
        <v>20.22</v>
      </c>
      <c r="Q562" s="39">
        <f t="shared" ca="1" si="106"/>
        <v>0</v>
      </c>
      <c r="R562" s="16"/>
      <c r="S562" s="33">
        <f t="shared" ca="1" si="115"/>
        <v>0.9</v>
      </c>
      <c r="T562" s="30">
        <f ca="1">COUNTIF(INDIRECT("Mess12!B"&amp;(ROW(A562)*4-9)):INDIRECT("Mess12!B"&amp;(ROW(A562)*4-6)),"&gt;=500")*15</f>
        <v>60</v>
      </c>
    </row>
    <row r="563" spans="1:20" ht="15.6" thickTop="1" thickBot="1" x14ac:dyDescent="0.35">
      <c r="A563" s="8">
        <f t="shared" si="116"/>
        <v>40901.374999998639</v>
      </c>
      <c r="B563" s="27">
        <f t="shared" ca="1" si="107"/>
        <v>0.37111172301000006</v>
      </c>
      <c r="C563" s="27">
        <f t="shared" ca="1" si="108"/>
        <v>0.41234635890000004</v>
      </c>
      <c r="D563" s="27">
        <f t="shared" ca="1" si="109"/>
        <v>4.1234635889999996E-2</v>
      </c>
      <c r="E563" s="16"/>
      <c r="F563" s="46">
        <v>7.18E-4</v>
      </c>
      <c r="G563" s="46">
        <v>21</v>
      </c>
      <c r="H563" s="16"/>
      <c r="I563" s="30">
        <f t="shared" ca="1" si="110"/>
        <v>135.25</v>
      </c>
      <c r="J563" s="42">
        <f t="shared" ca="1" si="104"/>
        <v>135.25</v>
      </c>
      <c r="K563" s="33">
        <f t="shared" ca="1" si="105"/>
        <v>1</v>
      </c>
      <c r="L563" s="16"/>
      <c r="M563" s="36">
        <f t="shared" ca="1" si="111"/>
        <v>20.220000000000002</v>
      </c>
      <c r="N563" s="39">
        <f t="shared" ca="1" si="112"/>
        <v>0</v>
      </c>
      <c r="O563" s="120">
        <f t="shared" ca="1" si="113"/>
        <v>1</v>
      </c>
      <c r="P563" s="39">
        <f t="shared" ca="1" si="114"/>
        <v>20.220000000000002</v>
      </c>
      <c r="Q563" s="39">
        <f t="shared" ca="1" si="106"/>
        <v>0</v>
      </c>
      <c r="R563" s="16"/>
      <c r="S563" s="33">
        <f t="shared" ca="1" si="115"/>
        <v>0.9</v>
      </c>
      <c r="T563" s="30">
        <f ca="1">COUNTIF(INDIRECT("Mess12!B"&amp;(ROW(A563)*4-9)):INDIRECT("Mess12!B"&amp;(ROW(A563)*4-6)),"&gt;=500")*15</f>
        <v>60</v>
      </c>
    </row>
    <row r="564" spans="1:20" ht="15.6" thickTop="1" thickBot="1" x14ac:dyDescent="0.35">
      <c r="A564" s="8">
        <f t="shared" si="116"/>
        <v>40901.416666665304</v>
      </c>
      <c r="B564" s="27">
        <f t="shared" ca="1" si="107"/>
        <v>0.35677141415999991</v>
      </c>
      <c r="C564" s="27">
        <f t="shared" ca="1" si="108"/>
        <v>0.39641268239999988</v>
      </c>
      <c r="D564" s="27">
        <f t="shared" ca="1" si="109"/>
        <v>3.9641268239999979E-2</v>
      </c>
      <c r="E564" s="16"/>
      <c r="F564" s="46">
        <v>7.18E-4</v>
      </c>
      <c r="G564" s="46">
        <v>21</v>
      </c>
      <c r="H564" s="16"/>
      <c r="I564" s="30">
        <f t="shared" ca="1" si="110"/>
        <v>134</v>
      </c>
      <c r="J564" s="42">
        <f t="shared" ca="1" si="104"/>
        <v>134</v>
      </c>
      <c r="K564" s="33">
        <f t="shared" ca="1" si="105"/>
        <v>1</v>
      </c>
      <c r="L564" s="16"/>
      <c r="M564" s="36">
        <f t="shared" ca="1" si="111"/>
        <v>19.619999999999997</v>
      </c>
      <c r="N564" s="39">
        <f t="shared" ca="1" si="112"/>
        <v>0</v>
      </c>
      <c r="O564" s="120">
        <f t="shared" ca="1" si="113"/>
        <v>1</v>
      </c>
      <c r="P564" s="39">
        <f t="shared" ca="1" si="114"/>
        <v>19.619999999999997</v>
      </c>
      <c r="Q564" s="39">
        <f t="shared" ca="1" si="106"/>
        <v>0</v>
      </c>
      <c r="R564" s="16"/>
      <c r="S564" s="33">
        <f t="shared" ca="1" si="115"/>
        <v>0.9</v>
      </c>
      <c r="T564" s="30">
        <f ca="1">COUNTIF(INDIRECT("Mess12!B"&amp;(ROW(A564)*4-9)):INDIRECT("Mess12!B"&amp;(ROW(A564)*4-6)),"&gt;=500")*15</f>
        <v>60</v>
      </c>
    </row>
    <row r="565" spans="1:20" ht="15.6" thickTop="1" thickBot="1" x14ac:dyDescent="0.35">
      <c r="A565" s="8">
        <f t="shared" si="116"/>
        <v>40901.458333331968</v>
      </c>
      <c r="B565" s="27">
        <f t="shared" ca="1" si="107"/>
        <v>0.35379343377000005</v>
      </c>
      <c r="C565" s="27">
        <f t="shared" ca="1" si="108"/>
        <v>0.39310381530000005</v>
      </c>
      <c r="D565" s="27">
        <f t="shared" ca="1" si="109"/>
        <v>3.9310381529999994E-2</v>
      </c>
      <c r="E565" s="16"/>
      <c r="F565" s="46">
        <v>7.18E-4</v>
      </c>
      <c r="G565" s="46">
        <v>21</v>
      </c>
      <c r="H565" s="16"/>
      <c r="I565" s="30">
        <f t="shared" ca="1" si="110"/>
        <v>134.25</v>
      </c>
      <c r="J565" s="42">
        <f t="shared" ca="1" si="104"/>
        <v>134.25</v>
      </c>
      <c r="K565" s="33">
        <f t="shared" ca="1" si="105"/>
        <v>1</v>
      </c>
      <c r="L565" s="16"/>
      <c r="M565" s="36">
        <f t="shared" ca="1" si="111"/>
        <v>19.420000000000002</v>
      </c>
      <c r="N565" s="39">
        <f t="shared" ca="1" si="112"/>
        <v>0</v>
      </c>
      <c r="O565" s="120">
        <f t="shared" ca="1" si="113"/>
        <v>1</v>
      </c>
      <c r="P565" s="39">
        <f t="shared" ca="1" si="114"/>
        <v>19.420000000000002</v>
      </c>
      <c r="Q565" s="39">
        <f t="shared" ca="1" si="106"/>
        <v>0</v>
      </c>
      <c r="R565" s="16"/>
      <c r="S565" s="33">
        <f t="shared" ca="1" si="115"/>
        <v>0.9</v>
      </c>
      <c r="T565" s="30">
        <f ca="1">COUNTIF(INDIRECT("Mess12!B"&amp;(ROW(A565)*4-9)):INDIRECT("Mess12!B"&amp;(ROW(A565)*4-6)),"&gt;=500")*15</f>
        <v>60</v>
      </c>
    </row>
    <row r="566" spans="1:20" ht="15.6" thickTop="1" thickBot="1" x14ac:dyDescent="0.35">
      <c r="A566" s="8">
        <f t="shared" si="116"/>
        <v>40901.499999998632</v>
      </c>
      <c r="B566" s="27">
        <f t="shared" ca="1" si="107"/>
        <v>0.35356477590000002</v>
      </c>
      <c r="C566" s="27">
        <f t="shared" ca="1" si="108"/>
        <v>0.39284975100000002</v>
      </c>
      <c r="D566" s="27">
        <f t="shared" ca="1" si="109"/>
        <v>3.9284975099999994E-2</v>
      </c>
      <c r="E566" s="16"/>
      <c r="F566" s="46">
        <v>7.18E-4</v>
      </c>
      <c r="G566" s="46">
        <v>21</v>
      </c>
      <c r="H566" s="16"/>
      <c r="I566" s="30">
        <f t="shared" ca="1" si="110"/>
        <v>133.75</v>
      </c>
      <c r="J566" s="42">
        <f t="shared" ca="1" si="104"/>
        <v>133.75</v>
      </c>
      <c r="K566" s="33">
        <f t="shared" ca="1" si="105"/>
        <v>1</v>
      </c>
      <c r="L566" s="16"/>
      <c r="M566" s="36">
        <f t="shared" ca="1" si="111"/>
        <v>19.48</v>
      </c>
      <c r="N566" s="39">
        <f t="shared" ca="1" si="112"/>
        <v>0</v>
      </c>
      <c r="O566" s="120">
        <f t="shared" ca="1" si="113"/>
        <v>1</v>
      </c>
      <c r="P566" s="39">
        <f t="shared" ca="1" si="114"/>
        <v>19.48</v>
      </c>
      <c r="Q566" s="39">
        <f t="shared" ca="1" si="106"/>
        <v>0</v>
      </c>
      <c r="R566" s="16"/>
      <c r="S566" s="33">
        <f t="shared" ca="1" si="115"/>
        <v>0.9</v>
      </c>
      <c r="T566" s="30">
        <f ca="1">COUNTIF(INDIRECT("Mess12!B"&amp;(ROW(A566)*4-9)):INDIRECT("Mess12!B"&amp;(ROW(A566)*4-6)),"&gt;=500")*15</f>
        <v>60</v>
      </c>
    </row>
    <row r="567" spans="1:20" ht="15.6" thickTop="1" thickBot="1" x14ac:dyDescent="0.35">
      <c r="A567" s="8">
        <f t="shared" si="116"/>
        <v>40901.541666665296</v>
      </c>
      <c r="B567" s="27">
        <f t="shared" ca="1" si="107"/>
        <v>0.34197446808000004</v>
      </c>
      <c r="C567" s="27">
        <f t="shared" ca="1" si="108"/>
        <v>0.37997163120000005</v>
      </c>
      <c r="D567" s="27">
        <f t="shared" ca="1" si="109"/>
        <v>3.7997163119999997E-2</v>
      </c>
      <c r="E567" s="16"/>
      <c r="F567" s="46">
        <v>7.18E-4</v>
      </c>
      <c r="G567" s="46">
        <v>21</v>
      </c>
      <c r="H567" s="16"/>
      <c r="I567" s="30">
        <f t="shared" ca="1" si="110"/>
        <v>125.5</v>
      </c>
      <c r="J567" s="42">
        <f t="shared" ca="1" si="104"/>
        <v>125.5</v>
      </c>
      <c r="K567" s="33">
        <f t="shared" ca="1" si="105"/>
        <v>1</v>
      </c>
      <c r="L567" s="16"/>
      <c r="M567" s="36">
        <f t="shared" ca="1" si="111"/>
        <v>20.080000000000002</v>
      </c>
      <c r="N567" s="39">
        <f t="shared" ca="1" si="112"/>
        <v>0</v>
      </c>
      <c r="O567" s="120">
        <f t="shared" ca="1" si="113"/>
        <v>1</v>
      </c>
      <c r="P567" s="39">
        <f t="shared" ca="1" si="114"/>
        <v>20.080000000000002</v>
      </c>
      <c r="Q567" s="39">
        <f t="shared" ca="1" si="106"/>
        <v>0</v>
      </c>
      <c r="R567" s="16"/>
      <c r="S567" s="33">
        <f t="shared" ca="1" si="115"/>
        <v>0.9</v>
      </c>
      <c r="T567" s="30">
        <f ca="1">COUNTIF(INDIRECT("Mess12!B"&amp;(ROW(A567)*4-9)):INDIRECT("Mess12!B"&amp;(ROW(A567)*4-6)),"&gt;=500")*15</f>
        <v>60</v>
      </c>
    </row>
    <row r="568" spans="1:20" ht="15.6" thickTop="1" thickBot="1" x14ac:dyDescent="0.35">
      <c r="A568" s="8">
        <f t="shared" si="116"/>
        <v>40901.583333331961</v>
      </c>
      <c r="B568" s="27">
        <f t="shared" ca="1" si="107"/>
        <v>0.30736774404</v>
      </c>
      <c r="C568" s="27">
        <f t="shared" ca="1" si="108"/>
        <v>0.3415197156</v>
      </c>
      <c r="D568" s="27">
        <f t="shared" ca="1" si="109"/>
        <v>3.4151971559999994E-2</v>
      </c>
      <c r="E568" s="16"/>
      <c r="F568" s="46">
        <v>7.18E-4</v>
      </c>
      <c r="G568" s="46">
        <v>21</v>
      </c>
      <c r="H568" s="16"/>
      <c r="I568" s="30">
        <f t="shared" ca="1" si="110"/>
        <v>109</v>
      </c>
      <c r="J568" s="42">
        <f t="shared" ca="1" si="104"/>
        <v>109</v>
      </c>
      <c r="K568" s="33">
        <f t="shared" ca="1" si="105"/>
        <v>1</v>
      </c>
      <c r="L568" s="16"/>
      <c r="M568" s="36">
        <f t="shared" ca="1" si="111"/>
        <v>20.78</v>
      </c>
      <c r="N568" s="39">
        <f t="shared" ca="1" si="112"/>
        <v>0</v>
      </c>
      <c r="O568" s="120">
        <f t="shared" ca="1" si="113"/>
        <v>1</v>
      </c>
      <c r="P568" s="39">
        <f t="shared" ca="1" si="114"/>
        <v>20.78</v>
      </c>
      <c r="Q568" s="39">
        <f t="shared" ca="1" si="106"/>
        <v>0</v>
      </c>
      <c r="R568" s="16"/>
      <c r="S568" s="33">
        <f t="shared" ca="1" si="115"/>
        <v>0.9</v>
      </c>
      <c r="T568" s="30">
        <f ca="1">COUNTIF(INDIRECT("Mess12!B"&amp;(ROW(A568)*4-9)):INDIRECT("Mess12!B"&amp;(ROW(A568)*4-6)),"&gt;=500")*15</f>
        <v>60</v>
      </c>
    </row>
    <row r="569" spans="1:20" ht="15.6" thickTop="1" thickBot="1" x14ac:dyDescent="0.35">
      <c r="A569" s="8">
        <f t="shared" si="116"/>
        <v>40901.624999998625</v>
      </c>
      <c r="B569" s="27">
        <f t="shared" ca="1" si="107"/>
        <v>0.30312094994999994</v>
      </c>
      <c r="C569" s="27">
        <f t="shared" ca="1" si="108"/>
        <v>0.33680105549999995</v>
      </c>
      <c r="D569" s="27">
        <f t="shared" ca="1" si="109"/>
        <v>3.3680105549999985E-2</v>
      </c>
      <c r="E569" s="16"/>
      <c r="F569" s="46">
        <v>7.18E-4</v>
      </c>
      <c r="G569" s="46">
        <v>21</v>
      </c>
      <c r="H569" s="16"/>
      <c r="I569" s="30">
        <f t="shared" ca="1" si="110"/>
        <v>108.75</v>
      </c>
      <c r="J569" s="42">
        <f t="shared" ca="1" si="104"/>
        <v>108.75</v>
      </c>
      <c r="K569" s="33">
        <f t="shared" ca="1" si="105"/>
        <v>1</v>
      </c>
      <c r="L569" s="16"/>
      <c r="M569" s="36">
        <f t="shared" ca="1" si="111"/>
        <v>20.54</v>
      </c>
      <c r="N569" s="39">
        <f t="shared" ca="1" si="112"/>
        <v>0</v>
      </c>
      <c r="O569" s="120">
        <f t="shared" ca="1" si="113"/>
        <v>1</v>
      </c>
      <c r="P569" s="39">
        <f t="shared" ca="1" si="114"/>
        <v>20.54</v>
      </c>
      <c r="Q569" s="39">
        <f t="shared" ca="1" si="106"/>
        <v>0</v>
      </c>
      <c r="R569" s="16"/>
      <c r="S569" s="33">
        <f t="shared" ca="1" si="115"/>
        <v>0.9</v>
      </c>
      <c r="T569" s="30">
        <f ca="1">COUNTIF(INDIRECT("Mess12!B"&amp;(ROW(A569)*4-9)):INDIRECT("Mess12!B"&amp;(ROW(A569)*4-6)),"&gt;=500")*15</f>
        <v>60</v>
      </c>
    </row>
    <row r="570" spans="1:20" ht="15.6" thickTop="1" thickBot="1" x14ac:dyDescent="0.35">
      <c r="A570" s="8">
        <f t="shared" si="116"/>
        <v>40901.666666665289</v>
      </c>
      <c r="B570" s="27">
        <f t="shared" ca="1" si="107"/>
        <v>0.29897864639999994</v>
      </c>
      <c r="C570" s="27">
        <f t="shared" ca="1" si="108"/>
        <v>0.33219849599999995</v>
      </c>
      <c r="D570" s="27">
        <f t="shared" ca="1" si="109"/>
        <v>3.321984959999999E-2</v>
      </c>
      <c r="E570" s="16"/>
      <c r="F570" s="46">
        <v>7.18E-4</v>
      </c>
      <c r="G570" s="46">
        <v>21</v>
      </c>
      <c r="H570" s="16"/>
      <c r="I570" s="30">
        <f t="shared" ca="1" si="110"/>
        <v>108</v>
      </c>
      <c r="J570" s="42">
        <f t="shared" ca="1" si="104"/>
        <v>108</v>
      </c>
      <c r="K570" s="33">
        <f t="shared" ca="1" si="105"/>
        <v>1</v>
      </c>
      <c r="L570" s="16"/>
      <c r="M570" s="36">
        <f t="shared" ca="1" si="111"/>
        <v>20.399999999999999</v>
      </c>
      <c r="N570" s="39">
        <f t="shared" ca="1" si="112"/>
        <v>0</v>
      </c>
      <c r="O570" s="120">
        <f t="shared" ca="1" si="113"/>
        <v>1</v>
      </c>
      <c r="P570" s="39">
        <f t="shared" ca="1" si="114"/>
        <v>20.399999999999999</v>
      </c>
      <c r="Q570" s="39">
        <f t="shared" ca="1" si="106"/>
        <v>0</v>
      </c>
      <c r="R570" s="16"/>
      <c r="S570" s="33">
        <f t="shared" ca="1" si="115"/>
        <v>0.9</v>
      </c>
      <c r="T570" s="30">
        <f ca="1">COUNTIF(INDIRECT("Mess12!B"&amp;(ROW(A570)*4-9)):INDIRECT("Mess12!B"&amp;(ROW(A570)*4-6)),"&gt;=500")*15</f>
        <v>60</v>
      </c>
    </row>
    <row r="571" spans="1:20" ht="15.6" thickTop="1" thickBot="1" x14ac:dyDescent="0.35">
      <c r="A571" s="8">
        <f t="shared" si="116"/>
        <v>40901.708333331953</v>
      </c>
      <c r="B571" s="27">
        <f t="shared" ca="1" si="107"/>
        <v>0.29486484026999998</v>
      </c>
      <c r="C571" s="27">
        <f t="shared" ca="1" si="108"/>
        <v>0.32762760029999999</v>
      </c>
      <c r="D571" s="27">
        <f t="shared" ca="1" si="109"/>
        <v>3.276276002999999E-2</v>
      </c>
      <c r="E571" s="16"/>
      <c r="F571" s="46">
        <v>7.18E-4</v>
      </c>
      <c r="G571" s="46">
        <v>21</v>
      </c>
      <c r="H571" s="16"/>
      <c r="I571" s="30">
        <f t="shared" ca="1" si="110"/>
        <v>107.25</v>
      </c>
      <c r="J571" s="42">
        <f t="shared" ca="1" si="104"/>
        <v>107.25</v>
      </c>
      <c r="K571" s="33">
        <f t="shared" ca="1" si="105"/>
        <v>1</v>
      </c>
      <c r="L571" s="16"/>
      <c r="M571" s="36">
        <f t="shared" ca="1" si="111"/>
        <v>20.259999999999998</v>
      </c>
      <c r="N571" s="39">
        <f t="shared" ca="1" si="112"/>
        <v>0</v>
      </c>
      <c r="O571" s="120">
        <f t="shared" ca="1" si="113"/>
        <v>1</v>
      </c>
      <c r="P571" s="39">
        <f t="shared" ca="1" si="114"/>
        <v>20.259999999999998</v>
      </c>
      <c r="Q571" s="39">
        <f t="shared" ca="1" si="106"/>
        <v>0</v>
      </c>
      <c r="R571" s="16"/>
      <c r="S571" s="33">
        <f t="shared" ca="1" si="115"/>
        <v>0.9</v>
      </c>
      <c r="T571" s="30">
        <f ca="1">COUNTIF(INDIRECT("Mess12!B"&amp;(ROW(A571)*4-9)):INDIRECT("Mess12!B"&amp;(ROW(A571)*4-6)),"&gt;=500")*15</f>
        <v>60</v>
      </c>
    </row>
    <row r="572" spans="1:20" ht="15.6" thickTop="1" thickBot="1" x14ac:dyDescent="0.35">
      <c r="A572" s="8">
        <f t="shared" si="116"/>
        <v>40901.749999998618</v>
      </c>
      <c r="B572" s="27">
        <f t="shared" ca="1" si="107"/>
        <v>0.28953107315999993</v>
      </c>
      <c r="C572" s="27">
        <f t="shared" ca="1" si="108"/>
        <v>0.32170119239999995</v>
      </c>
      <c r="D572" s="27">
        <f t="shared" ca="1" si="109"/>
        <v>3.2170119239999989E-2</v>
      </c>
      <c r="E572" s="16"/>
      <c r="F572" s="46">
        <v>7.18E-4</v>
      </c>
      <c r="G572" s="46">
        <v>21</v>
      </c>
      <c r="H572" s="16"/>
      <c r="I572" s="30">
        <f t="shared" ca="1" si="110"/>
        <v>107</v>
      </c>
      <c r="J572" s="42">
        <f t="shared" ca="1" si="104"/>
        <v>107</v>
      </c>
      <c r="K572" s="33">
        <f t="shared" ca="1" si="105"/>
        <v>1</v>
      </c>
      <c r="L572" s="16"/>
      <c r="M572" s="36">
        <f t="shared" ca="1" si="111"/>
        <v>19.940000000000001</v>
      </c>
      <c r="N572" s="39">
        <f t="shared" ca="1" si="112"/>
        <v>0</v>
      </c>
      <c r="O572" s="120">
        <f t="shared" ca="1" si="113"/>
        <v>1</v>
      </c>
      <c r="P572" s="39">
        <f t="shared" ca="1" si="114"/>
        <v>19.940000000000001</v>
      </c>
      <c r="Q572" s="39">
        <f t="shared" ca="1" si="106"/>
        <v>0</v>
      </c>
      <c r="R572" s="16"/>
      <c r="S572" s="33">
        <f t="shared" ca="1" si="115"/>
        <v>0.9</v>
      </c>
      <c r="T572" s="30">
        <f ca="1">COUNTIF(INDIRECT("Mess12!B"&amp;(ROW(A572)*4-9)):INDIRECT("Mess12!B"&amp;(ROW(A572)*4-6)),"&gt;=500")*15</f>
        <v>60</v>
      </c>
    </row>
    <row r="573" spans="1:20" ht="15.6" thickTop="1" thickBot="1" x14ac:dyDescent="0.35">
      <c r="A573" s="8">
        <f t="shared" si="116"/>
        <v>40901.791666665282</v>
      </c>
      <c r="B573" s="27">
        <f t="shared" ca="1" si="107"/>
        <v>0.28821272822999994</v>
      </c>
      <c r="C573" s="27">
        <f t="shared" ca="1" si="108"/>
        <v>0.32023636469999994</v>
      </c>
      <c r="D573" s="27">
        <f t="shared" ca="1" si="109"/>
        <v>3.2023636469999985E-2</v>
      </c>
      <c r="E573" s="16"/>
      <c r="F573" s="46">
        <v>7.18E-4</v>
      </c>
      <c r="G573" s="46">
        <v>21</v>
      </c>
      <c r="H573" s="16"/>
      <c r="I573" s="30">
        <f t="shared" ca="1" si="110"/>
        <v>108.25</v>
      </c>
      <c r="J573" s="42">
        <f t="shared" ca="1" si="104"/>
        <v>108.25</v>
      </c>
      <c r="K573" s="33">
        <f t="shared" ca="1" si="105"/>
        <v>1</v>
      </c>
      <c r="L573" s="16"/>
      <c r="M573" s="36">
        <f t="shared" ca="1" si="111"/>
        <v>19.619999999999997</v>
      </c>
      <c r="N573" s="39">
        <f t="shared" ca="1" si="112"/>
        <v>0</v>
      </c>
      <c r="O573" s="120">
        <f t="shared" ca="1" si="113"/>
        <v>1</v>
      </c>
      <c r="P573" s="39">
        <f t="shared" ca="1" si="114"/>
        <v>19.619999999999997</v>
      </c>
      <c r="Q573" s="39">
        <f t="shared" ca="1" si="106"/>
        <v>0</v>
      </c>
      <c r="R573" s="16"/>
      <c r="S573" s="33">
        <f t="shared" ca="1" si="115"/>
        <v>0.9</v>
      </c>
      <c r="T573" s="30">
        <f ca="1">COUNTIF(INDIRECT("Mess12!B"&amp;(ROW(A573)*4-9)):INDIRECT("Mess12!B"&amp;(ROW(A573)*4-6)),"&gt;=500")*15</f>
        <v>60</v>
      </c>
    </row>
    <row r="574" spans="1:20" ht="15.6" thickTop="1" thickBot="1" x14ac:dyDescent="0.35">
      <c r="A574" s="8">
        <f t="shared" si="116"/>
        <v>40901.833333331946</v>
      </c>
      <c r="B574" s="27">
        <f t="shared" ca="1" si="107"/>
        <v>0.28879963937999997</v>
      </c>
      <c r="C574" s="27">
        <f t="shared" ca="1" si="108"/>
        <v>0.32088848819999999</v>
      </c>
      <c r="D574" s="27">
        <f t="shared" ca="1" si="109"/>
        <v>3.2088848819999995E-2</v>
      </c>
      <c r="E574" s="16"/>
      <c r="F574" s="46">
        <v>7.18E-4</v>
      </c>
      <c r="G574" s="46">
        <v>21</v>
      </c>
      <c r="H574" s="16"/>
      <c r="I574" s="30">
        <f t="shared" ca="1" si="110"/>
        <v>109.25</v>
      </c>
      <c r="J574" s="42">
        <f t="shared" ca="1" si="104"/>
        <v>109.25</v>
      </c>
      <c r="K574" s="33">
        <f t="shared" ca="1" si="105"/>
        <v>1</v>
      </c>
      <c r="L574" s="16"/>
      <c r="M574" s="36">
        <f t="shared" ca="1" si="111"/>
        <v>19.48</v>
      </c>
      <c r="N574" s="39">
        <f t="shared" ca="1" si="112"/>
        <v>0</v>
      </c>
      <c r="O574" s="120">
        <f t="shared" ca="1" si="113"/>
        <v>1</v>
      </c>
      <c r="P574" s="39">
        <f t="shared" ca="1" si="114"/>
        <v>19.48</v>
      </c>
      <c r="Q574" s="39">
        <f t="shared" ca="1" si="106"/>
        <v>0</v>
      </c>
      <c r="R574" s="16"/>
      <c r="S574" s="33">
        <f t="shared" ca="1" si="115"/>
        <v>0.9</v>
      </c>
      <c r="T574" s="30">
        <f ca="1">COUNTIF(INDIRECT("Mess12!B"&amp;(ROW(A574)*4-9)):INDIRECT("Mess12!B"&amp;(ROW(A574)*4-6)),"&gt;=500")*15</f>
        <v>60</v>
      </c>
    </row>
    <row r="575" spans="1:20" ht="15.6" thickTop="1" thickBot="1" x14ac:dyDescent="0.35">
      <c r="A575" s="8">
        <f t="shared" si="116"/>
        <v>40901.87499999861</v>
      </c>
      <c r="B575" s="27">
        <f t="shared" ca="1" si="107"/>
        <v>0.28293052788</v>
      </c>
      <c r="C575" s="27">
        <f t="shared" ca="1" si="108"/>
        <v>0.31436725319999997</v>
      </c>
      <c r="D575" s="27">
        <f t="shared" ca="1" si="109"/>
        <v>3.143672531999999E-2</v>
      </c>
      <c r="E575" s="16"/>
      <c r="F575" s="46">
        <v>7.18E-4</v>
      </c>
      <c r="G575" s="46">
        <v>21</v>
      </c>
      <c r="H575" s="16"/>
      <c r="I575" s="30">
        <f t="shared" ca="1" si="110"/>
        <v>107.25</v>
      </c>
      <c r="J575" s="42">
        <f t="shared" ca="1" si="104"/>
        <v>107.25</v>
      </c>
      <c r="K575" s="33">
        <f t="shared" ca="1" si="105"/>
        <v>1</v>
      </c>
      <c r="L575" s="16"/>
      <c r="M575" s="36">
        <f t="shared" ca="1" si="111"/>
        <v>19.439999999999998</v>
      </c>
      <c r="N575" s="39">
        <f t="shared" ca="1" si="112"/>
        <v>0</v>
      </c>
      <c r="O575" s="120">
        <f t="shared" ca="1" si="113"/>
        <v>1</v>
      </c>
      <c r="P575" s="39">
        <f t="shared" ca="1" si="114"/>
        <v>19.439999999999998</v>
      </c>
      <c r="Q575" s="39">
        <f t="shared" ca="1" si="106"/>
        <v>0</v>
      </c>
      <c r="R575" s="16"/>
      <c r="S575" s="33">
        <f t="shared" ca="1" si="115"/>
        <v>0.9</v>
      </c>
      <c r="T575" s="30">
        <f ca="1">COUNTIF(INDIRECT("Mess12!B"&amp;(ROW(A575)*4-9)):INDIRECT("Mess12!B"&amp;(ROW(A575)*4-6)),"&gt;=500")*15</f>
        <v>60</v>
      </c>
    </row>
    <row r="576" spans="1:20" ht="15.6" thickTop="1" thickBot="1" x14ac:dyDescent="0.35">
      <c r="A576" s="8">
        <f t="shared" si="116"/>
        <v>40901.916666665275</v>
      </c>
      <c r="B576" s="27">
        <f t="shared" ca="1" si="107"/>
        <v>0.28278736227000001</v>
      </c>
      <c r="C576" s="27">
        <f t="shared" ca="1" si="108"/>
        <v>0.31420818029999997</v>
      </c>
      <c r="D576" s="27">
        <f t="shared" ca="1" si="109"/>
        <v>3.1420818029999992E-2</v>
      </c>
      <c r="E576" s="16"/>
      <c r="F576" s="46">
        <v>7.18E-4</v>
      </c>
      <c r="G576" s="46">
        <v>21</v>
      </c>
      <c r="H576" s="16"/>
      <c r="I576" s="30">
        <f t="shared" ca="1" si="110"/>
        <v>107.75</v>
      </c>
      <c r="J576" s="42">
        <f t="shared" ca="1" si="104"/>
        <v>107.75</v>
      </c>
      <c r="K576" s="33">
        <f t="shared" ca="1" si="105"/>
        <v>1</v>
      </c>
      <c r="L576" s="16"/>
      <c r="M576" s="36">
        <f t="shared" ca="1" si="111"/>
        <v>19.339999999999996</v>
      </c>
      <c r="N576" s="39">
        <f t="shared" ca="1" si="112"/>
        <v>0</v>
      </c>
      <c r="O576" s="120">
        <f t="shared" ca="1" si="113"/>
        <v>1</v>
      </c>
      <c r="P576" s="39">
        <f t="shared" ca="1" si="114"/>
        <v>19.339999999999996</v>
      </c>
      <c r="Q576" s="39">
        <f t="shared" ca="1" si="106"/>
        <v>0</v>
      </c>
      <c r="R576" s="16"/>
      <c r="S576" s="33">
        <f t="shared" ca="1" si="115"/>
        <v>0.9</v>
      </c>
      <c r="T576" s="30">
        <f ca="1">COUNTIF(INDIRECT("Mess12!B"&amp;(ROW(A576)*4-9)):INDIRECT("Mess12!B"&amp;(ROW(A576)*4-6)),"&gt;=500")*15</f>
        <v>60</v>
      </c>
    </row>
    <row r="577" spans="1:20" ht="15.6" thickTop="1" thickBot="1" x14ac:dyDescent="0.35">
      <c r="A577" s="8">
        <f t="shared" si="116"/>
        <v>40901.958333331939</v>
      </c>
      <c r="B577" s="27">
        <f t="shared" ca="1" si="107"/>
        <v>0.16163804475000002</v>
      </c>
      <c r="C577" s="27">
        <f t="shared" ca="1" si="108"/>
        <v>0.1795978275</v>
      </c>
      <c r="D577" s="27">
        <f t="shared" ca="1" si="109"/>
        <v>1.7959782749999997E-2</v>
      </c>
      <c r="E577" s="16"/>
      <c r="F577" s="46">
        <v>7.18E-4</v>
      </c>
      <c r="G577" s="46">
        <v>21</v>
      </c>
      <c r="H577" s="16"/>
      <c r="I577" s="30">
        <f t="shared" ca="1" si="110"/>
        <v>81.25</v>
      </c>
      <c r="J577" s="42">
        <f t="shared" ca="1" si="104"/>
        <v>81.25</v>
      </c>
      <c r="K577" s="33">
        <f t="shared" ca="1" si="105"/>
        <v>1</v>
      </c>
      <c r="L577" s="16"/>
      <c r="M577" s="36">
        <f t="shared" ca="1" si="111"/>
        <v>14.66</v>
      </c>
      <c r="N577" s="39">
        <f t="shared" ca="1" si="112"/>
        <v>0</v>
      </c>
      <c r="O577" s="120">
        <f t="shared" ca="1" si="113"/>
        <v>1</v>
      </c>
      <c r="P577" s="39">
        <f t="shared" ca="1" si="114"/>
        <v>14.66</v>
      </c>
      <c r="Q577" s="39">
        <f t="shared" ca="1" si="106"/>
        <v>0</v>
      </c>
      <c r="R577" s="16"/>
      <c r="S577" s="33">
        <f t="shared" ca="1" si="115"/>
        <v>0.9</v>
      </c>
      <c r="T577" s="30">
        <f ca="1">COUNTIF(INDIRECT("Mess12!B"&amp;(ROW(A577)*4-9)):INDIRECT("Mess12!B"&amp;(ROW(A577)*4-6)),"&gt;=500")*15</f>
        <v>45</v>
      </c>
    </row>
    <row r="578" spans="1:20" ht="15.6" thickTop="1" thickBot="1" x14ac:dyDescent="0.35">
      <c r="A578" s="8">
        <f t="shared" si="116"/>
        <v>40901.999999998603</v>
      </c>
      <c r="B578" s="27">
        <f t="shared" ca="1" si="107"/>
        <v>0.28110940703999998</v>
      </c>
      <c r="C578" s="27">
        <f t="shared" ca="1" si="108"/>
        <v>0.31234378559999998</v>
      </c>
      <c r="D578" s="27">
        <f t="shared" ca="1" si="109"/>
        <v>3.1234378559999991E-2</v>
      </c>
      <c r="E578" s="16"/>
      <c r="F578" s="46">
        <v>7.18E-4</v>
      </c>
      <c r="G578" s="46">
        <v>21</v>
      </c>
      <c r="H578" s="16"/>
      <c r="I578" s="30">
        <f t="shared" ca="1" si="110"/>
        <v>107</v>
      </c>
      <c r="J578" s="42">
        <f t="shared" ca="1" si="104"/>
        <v>107</v>
      </c>
      <c r="K578" s="33">
        <f t="shared" ca="1" si="105"/>
        <v>1</v>
      </c>
      <c r="L578" s="16"/>
      <c r="M578" s="36">
        <f t="shared" ca="1" si="111"/>
        <v>19.36</v>
      </c>
      <c r="N578" s="39">
        <f t="shared" ca="1" si="112"/>
        <v>0</v>
      </c>
      <c r="O578" s="120">
        <f t="shared" ca="1" si="113"/>
        <v>1</v>
      </c>
      <c r="P578" s="39">
        <f t="shared" ca="1" si="114"/>
        <v>19.36</v>
      </c>
      <c r="Q578" s="39">
        <f t="shared" ca="1" si="106"/>
        <v>0</v>
      </c>
      <c r="R578" s="16"/>
      <c r="S578" s="33">
        <f t="shared" ca="1" si="115"/>
        <v>0.9</v>
      </c>
      <c r="T578" s="30">
        <f ca="1">COUNTIF(INDIRECT("Mess12!B"&amp;(ROW(A578)*4-9)):INDIRECT("Mess12!B"&amp;(ROW(A578)*4-6)),"&gt;=500")*15</f>
        <v>60</v>
      </c>
    </row>
    <row r="579" spans="1:20" ht="15.6" thickTop="1" thickBot="1" x14ac:dyDescent="0.35">
      <c r="A579" s="8">
        <f t="shared" si="116"/>
        <v>40902.041666665267</v>
      </c>
      <c r="B579" s="27">
        <f t="shared" ca="1" si="107"/>
        <v>0.28770045317999998</v>
      </c>
      <c r="C579" s="27">
        <f t="shared" ca="1" si="108"/>
        <v>0.31966717019999996</v>
      </c>
      <c r="D579" s="27">
        <f t="shared" ca="1" si="109"/>
        <v>3.1966717019999986E-2</v>
      </c>
      <c r="E579" s="16"/>
      <c r="F579" s="46">
        <v>7.18E-4</v>
      </c>
      <c r="G579" s="46">
        <v>21</v>
      </c>
      <c r="H579" s="16"/>
      <c r="I579" s="30">
        <f t="shared" ca="1" si="110"/>
        <v>108.5</v>
      </c>
      <c r="J579" s="42">
        <f t="shared" ref="J579:J642" ca="1" si="117">AVERAGE(INDIRECT("Mess12!C"&amp;(ROW(F579)*4-9)),INDIRECT("Mess12!C"&amp;(ROW(F579)*4-8)),INDIRECT("Mess12!C"&amp;(ROW(F579)*4-7)),INDIRECT("Mess12!C"&amp;(ROW(F579)*4-6)))</f>
        <v>108.5</v>
      </c>
      <c r="K579" s="33">
        <f t="shared" ref="K579:K642" ca="1" si="118">INDIRECT("Methan12!E"&amp;(ROUND((ROW(A579)+1)/8+2,0)))</f>
        <v>1</v>
      </c>
      <c r="L579" s="16"/>
      <c r="M579" s="36">
        <f t="shared" ca="1" si="111"/>
        <v>19.54</v>
      </c>
      <c r="N579" s="39">
        <f t="shared" ca="1" si="112"/>
        <v>0</v>
      </c>
      <c r="O579" s="120">
        <f t="shared" ca="1" si="113"/>
        <v>1</v>
      </c>
      <c r="P579" s="39">
        <f t="shared" ca="1" si="114"/>
        <v>19.54</v>
      </c>
      <c r="Q579" s="39">
        <f t="shared" ref="Q579:Q642" ca="1" si="119">INDIRECT("Methan12!D"&amp;(ROUND((ROW(A579)+1)/8+2,0)))</f>
        <v>0</v>
      </c>
      <c r="R579" s="16"/>
      <c r="S579" s="33">
        <f t="shared" ca="1" si="115"/>
        <v>0.9</v>
      </c>
      <c r="T579" s="30">
        <f ca="1">COUNTIF(INDIRECT("Mess12!B"&amp;(ROW(A579)*4-9)):INDIRECT("Mess12!B"&amp;(ROW(A579)*4-6)),"&gt;=500")*15</f>
        <v>60</v>
      </c>
    </row>
    <row r="580" spans="1:20" ht="15.6" thickTop="1" thickBot="1" x14ac:dyDescent="0.35">
      <c r="A580" s="8">
        <f t="shared" si="116"/>
        <v>40902.083333331931</v>
      </c>
      <c r="B580" s="27">
        <f t="shared" ref="B580:B643" ca="1" si="120">C580-D580</f>
        <v>0.38144203776000007</v>
      </c>
      <c r="C580" s="27">
        <f t="shared" ref="C580:C643" ca="1" si="121">I580*M580/100*F580*G580</f>
        <v>0.42382448640000009</v>
      </c>
      <c r="D580" s="27">
        <f t="shared" ref="D580:D643" ca="1" si="122">C580*(1-S580)</f>
        <v>4.2382448640000001E-2</v>
      </c>
      <c r="E580" s="16"/>
      <c r="F580" s="46">
        <v>7.18E-4</v>
      </c>
      <c r="G580" s="46">
        <v>21</v>
      </c>
      <c r="H580" s="16"/>
      <c r="I580" s="30">
        <f t="shared" ref="I580:I643" ca="1" si="123">J580*K580</f>
        <v>144</v>
      </c>
      <c r="J580" s="42">
        <f t="shared" ca="1" si="117"/>
        <v>144</v>
      </c>
      <c r="K580" s="33">
        <f t="shared" ca="1" si="118"/>
        <v>1</v>
      </c>
      <c r="L580" s="16"/>
      <c r="M580" s="36">
        <f t="shared" ref="M580:M643" ca="1" si="124">IF(N580=0,P580,N580*O580)</f>
        <v>19.520000000000003</v>
      </c>
      <c r="N580" s="39">
        <f t="shared" ref="N580:N643" ca="1" si="125">INDIRECT("Methan12!B"&amp;(ROUND((ROW(A580)+1)/8+2,0)))/1.25</f>
        <v>0</v>
      </c>
      <c r="O580" s="120">
        <f t="shared" ref="O580:O643" ca="1" si="126">IF(Q580=0,1,P580/Q580)</f>
        <v>1</v>
      </c>
      <c r="P580" s="39">
        <f t="shared" ref="P580:P643" ca="1" si="127">AVERAGE(INDIRECT("Mess12!D"&amp;(ROW(F580)*4-9)),INDIRECT("Mess12!D"&amp;(ROW(F580)*4-8)),INDIRECT("Mess12!D"&amp;(ROW(F580)*4-7)),INDIRECT("Mess12!D"&amp;(ROW(F580)*4-6)))/1.25</f>
        <v>19.520000000000003</v>
      </c>
      <c r="Q580" s="39">
        <f t="shared" ca="1" si="119"/>
        <v>0</v>
      </c>
      <c r="R580" s="16"/>
      <c r="S580" s="33">
        <f t="shared" ref="S580:S643" ca="1" si="128">IF(T580&gt;=30,0.9,0)</f>
        <v>0.9</v>
      </c>
      <c r="T580" s="30">
        <f ca="1">COUNTIF(INDIRECT("Mess12!B"&amp;(ROW(A580)*4-9)):INDIRECT("Mess12!B"&amp;(ROW(A580)*4-6)),"&gt;=500")*15</f>
        <v>60</v>
      </c>
    </row>
    <row r="581" spans="1:20" ht="15.6" thickTop="1" thickBot="1" x14ac:dyDescent="0.35">
      <c r="A581" s="8">
        <f t="shared" ref="A581:A644" si="129">A580+1/24</f>
        <v>40902.124999998596</v>
      </c>
      <c r="B581" s="27">
        <f t="shared" ca="1" si="120"/>
        <v>0.28621587329999998</v>
      </c>
      <c r="C581" s="27">
        <f t="shared" ca="1" si="121"/>
        <v>0.31801763699999996</v>
      </c>
      <c r="D581" s="27">
        <f t="shared" ca="1" si="122"/>
        <v>3.1801763699999992E-2</v>
      </c>
      <c r="E581" s="16"/>
      <c r="F581" s="46">
        <v>7.18E-4</v>
      </c>
      <c r="G581" s="46">
        <v>21</v>
      </c>
      <c r="H581" s="16"/>
      <c r="I581" s="30">
        <f t="shared" ca="1" si="123"/>
        <v>107.5</v>
      </c>
      <c r="J581" s="42">
        <f t="shared" ca="1" si="117"/>
        <v>107.5</v>
      </c>
      <c r="K581" s="33">
        <f t="shared" ca="1" si="118"/>
        <v>1</v>
      </c>
      <c r="L581" s="16"/>
      <c r="M581" s="36">
        <f t="shared" ca="1" si="124"/>
        <v>19.619999999999997</v>
      </c>
      <c r="N581" s="39">
        <f t="shared" ca="1" si="125"/>
        <v>0</v>
      </c>
      <c r="O581" s="120">
        <f t="shared" ca="1" si="126"/>
        <v>1</v>
      </c>
      <c r="P581" s="39">
        <f t="shared" ca="1" si="127"/>
        <v>19.619999999999997</v>
      </c>
      <c r="Q581" s="39">
        <f t="shared" ca="1" si="119"/>
        <v>0</v>
      </c>
      <c r="R581" s="16"/>
      <c r="S581" s="33">
        <f t="shared" ca="1" si="128"/>
        <v>0.9</v>
      </c>
      <c r="T581" s="30">
        <f ca="1">COUNTIF(INDIRECT("Mess12!B"&amp;(ROW(A581)*4-9)):INDIRECT("Mess12!B"&amp;(ROW(A581)*4-6)),"&gt;=500")*15</f>
        <v>60</v>
      </c>
    </row>
    <row r="582" spans="1:20" ht="15.6" thickTop="1" thickBot="1" x14ac:dyDescent="0.35">
      <c r="A582" s="8">
        <f t="shared" si="129"/>
        <v>40902.16666666526</v>
      </c>
      <c r="B582" s="27">
        <f t="shared" ca="1" si="120"/>
        <v>0.28592411400000001</v>
      </c>
      <c r="C582" s="27">
        <f t="shared" ca="1" si="121"/>
        <v>0.31769345999999998</v>
      </c>
      <c r="D582" s="27">
        <f t="shared" ca="1" si="122"/>
        <v>3.176934599999999E-2</v>
      </c>
      <c r="E582" s="16"/>
      <c r="F582" s="46">
        <v>7.18E-4</v>
      </c>
      <c r="G582" s="46">
        <v>21</v>
      </c>
      <c r="H582" s="16"/>
      <c r="I582" s="30">
        <f t="shared" ca="1" si="123"/>
        <v>107.5</v>
      </c>
      <c r="J582" s="42">
        <f t="shared" ca="1" si="117"/>
        <v>107.5</v>
      </c>
      <c r="K582" s="33">
        <f t="shared" ca="1" si="118"/>
        <v>1</v>
      </c>
      <c r="L582" s="16"/>
      <c r="M582" s="36">
        <f t="shared" ca="1" si="124"/>
        <v>19.600000000000001</v>
      </c>
      <c r="N582" s="39">
        <f t="shared" ca="1" si="125"/>
        <v>0</v>
      </c>
      <c r="O582" s="120">
        <f t="shared" ca="1" si="126"/>
        <v>1</v>
      </c>
      <c r="P582" s="39">
        <f t="shared" ca="1" si="127"/>
        <v>19.600000000000001</v>
      </c>
      <c r="Q582" s="39">
        <f t="shared" ca="1" si="119"/>
        <v>0</v>
      </c>
      <c r="R582" s="16"/>
      <c r="S582" s="33">
        <f t="shared" ca="1" si="128"/>
        <v>0.9</v>
      </c>
      <c r="T582" s="30">
        <f ca="1">COUNTIF(INDIRECT("Mess12!B"&amp;(ROW(A582)*4-9)):INDIRECT("Mess12!B"&amp;(ROW(A582)*4-6)),"&gt;=500")*15</f>
        <v>60</v>
      </c>
    </row>
    <row r="583" spans="1:20" ht="15.6" thickTop="1" thickBot="1" x14ac:dyDescent="0.35">
      <c r="A583" s="8">
        <f t="shared" si="129"/>
        <v>40902.208333331924</v>
      </c>
      <c r="B583" s="27">
        <f t="shared" ca="1" si="120"/>
        <v>0</v>
      </c>
      <c r="C583" s="27">
        <f t="shared" ca="1" si="121"/>
        <v>0</v>
      </c>
      <c r="D583" s="27">
        <f t="shared" ca="1" si="122"/>
        <v>0</v>
      </c>
      <c r="E583" s="16"/>
      <c r="F583" s="46">
        <v>7.18E-4</v>
      </c>
      <c r="G583" s="46">
        <v>21</v>
      </c>
      <c r="H583" s="16"/>
      <c r="I583" s="30">
        <f t="shared" ca="1" si="123"/>
        <v>0</v>
      </c>
      <c r="J583" s="42">
        <f t="shared" ca="1" si="117"/>
        <v>0</v>
      </c>
      <c r="K583" s="33">
        <f t="shared" ca="1" si="118"/>
        <v>1</v>
      </c>
      <c r="L583" s="16"/>
      <c r="M583" s="36">
        <f t="shared" ca="1" si="124"/>
        <v>13.180000000000001</v>
      </c>
      <c r="N583" s="39">
        <f t="shared" ca="1" si="125"/>
        <v>0</v>
      </c>
      <c r="O583" s="120">
        <f t="shared" ca="1" si="126"/>
        <v>1</v>
      </c>
      <c r="P583" s="39">
        <f t="shared" ca="1" si="127"/>
        <v>13.180000000000001</v>
      </c>
      <c r="Q583" s="39">
        <f t="shared" ca="1" si="119"/>
        <v>0</v>
      </c>
      <c r="R583" s="16"/>
      <c r="S583" s="33">
        <f t="shared" ca="1" si="128"/>
        <v>0</v>
      </c>
      <c r="T583" s="30">
        <f ca="1">COUNTIF(INDIRECT("Mess12!B"&amp;(ROW(A583)*4-9)):INDIRECT("Mess12!B"&amp;(ROW(A583)*4-6)),"&gt;=500")*15</f>
        <v>0</v>
      </c>
    </row>
    <row r="584" spans="1:20" ht="15.6" thickTop="1" thickBot="1" x14ac:dyDescent="0.35">
      <c r="A584" s="8">
        <f t="shared" si="129"/>
        <v>40902.249999998588</v>
      </c>
      <c r="B584" s="27">
        <f t="shared" ca="1" si="120"/>
        <v>0</v>
      </c>
      <c r="C584" s="27">
        <f t="shared" ca="1" si="121"/>
        <v>0</v>
      </c>
      <c r="D584" s="27">
        <f t="shared" ca="1" si="122"/>
        <v>0</v>
      </c>
      <c r="E584" s="16"/>
      <c r="F584" s="46">
        <v>7.18E-4</v>
      </c>
      <c r="G584" s="46">
        <v>21</v>
      </c>
      <c r="H584" s="16"/>
      <c r="I584" s="30">
        <f t="shared" ca="1" si="123"/>
        <v>0</v>
      </c>
      <c r="J584" s="42">
        <f t="shared" ca="1" si="117"/>
        <v>0</v>
      </c>
      <c r="K584" s="33">
        <f t="shared" ca="1" si="118"/>
        <v>1</v>
      </c>
      <c r="L584" s="16"/>
      <c r="M584" s="36">
        <f t="shared" ca="1" si="124"/>
        <v>13.179999999999998</v>
      </c>
      <c r="N584" s="39">
        <f t="shared" ca="1" si="125"/>
        <v>0</v>
      </c>
      <c r="O584" s="120">
        <f t="shared" ca="1" si="126"/>
        <v>1</v>
      </c>
      <c r="P584" s="39">
        <f t="shared" ca="1" si="127"/>
        <v>13.179999999999998</v>
      </c>
      <c r="Q584" s="39">
        <f t="shared" ca="1" si="119"/>
        <v>0</v>
      </c>
      <c r="R584" s="16"/>
      <c r="S584" s="33">
        <f t="shared" ca="1" si="128"/>
        <v>0</v>
      </c>
      <c r="T584" s="30">
        <f ca="1">COUNTIF(INDIRECT("Mess12!B"&amp;(ROW(A584)*4-9)):INDIRECT("Mess12!B"&amp;(ROW(A584)*4-6)),"&gt;=500")*15</f>
        <v>0</v>
      </c>
    </row>
    <row r="585" spans="1:20" ht="15.6" thickTop="1" thickBot="1" x14ac:dyDescent="0.35">
      <c r="A585" s="8">
        <f t="shared" si="129"/>
        <v>40902.291666665253</v>
      </c>
      <c r="B585" s="27">
        <f t="shared" ca="1" si="120"/>
        <v>0</v>
      </c>
      <c r="C585" s="27">
        <f t="shared" ca="1" si="121"/>
        <v>0</v>
      </c>
      <c r="D585" s="27">
        <f t="shared" ca="1" si="122"/>
        <v>0</v>
      </c>
      <c r="E585" s="16"/>
      <c r="F585" s="46">
        <v>7.18E-4</v>
      </c>
      <c r="G585" s="46">
        <v>21</v>
      </c>
      <c r="H585" s="16"/>
      <c r="I585" s="30">
        <f t="shared" ca="1" si="123"/>
        <v>0</v>
      </c>
      <c r="J585" s="42">
        <f t="shared" ca="1" si="117"/>
        <v>0</v>
      </c>
      <c r="K585" s="33">
        <f t="shared" ca="1" si="118"/>
        <v>1</v>
      </c>
      <c r="L585" s="16"/>
      <c r="M585" s="36">
        <f t="shared" ca="1" si="124"/>
        <v>13.180000000000001</v>
      </c>
      <c r="N585" s="39">
        <f t="shared" ca="1" si="125"/>
        <v>0</v>
      </c>
      <c r="O585" s="120">
        <f t="shared" ca="1" si="126"/>
        <v>1</v>
      </c>
      <c r="P585" s="39">
        <f t="shared" ca="1" si="127"/>
        <v>13.180000000000001</v>
      </c>
      <c r="Q585" s="39">
        <f t="shared" ca="1" si="119"/>
        <v>0</v>
      </c>
      <c r="R585" s="16"/>
      <c r="S585" s="33">
        <f t="shared" ca="1" si="128"/>
        <v>0</v>
      </c>
      <c r="T585" s="30">
        <f ca="1">COUNTIF(INDIRECT("Mess12!B"&amp;(ROW(A585)*4-9)):INDIRECT("Mess12!B"&amp;(ROW(A585)*4-6)),"&gt;=500")*15</f>
        <v>0</v>
      </c>
    </row>
    <row r="586" spans="1:20" ht="15.6" thickTop="1" thickBot="1" x14ac:dyDescent="0.35">
      <c r="A586" s="8">
        <f t="shared" si="129"/>
        <v>40902.333333331917</v>
      </c>
      <c r="B586" s="27">
        <f t="shared" ca="1" si="120"/>
        <v>0</v>
      </c>
      <c r="C586" s="27">
        <f t="shared" ca="1" si="121"/>
        <v>0</v>
      </c>
      <c r="D586" s="27">
        <f t="shared" ca="1" si="122"/>
        <v>0</v>
      </c>
      <c r="E586" s="16"/>
      <c r="F586" s="46">
        <v>7.18E-4</v>
      </c>
      <c r="G586" s="46">
        <v>21</v>
      </c>
      <c r="H586" s="16"/>
      <c r="I586" s="30">
        <f t="shared" ca="1" si="123"/>
        <v>0</v>
      </c>
      <c r="J586" s="42">
        <f t="shared" ca="1" si="117"/>
        <v>0</v>
      </c>
      <c r="K586" s="33">
        <f t="shared" ca="1" si="118"/>
        <v>1</v>
      </c>
      <c r="L586" s="16"/>
      <c r="M586" s="36">
        <f t="shared" ca="1" si="124"/>
        <v>13.26</v>
      </c>
      <c r="N586" s="39">
        <f t="shared" ca="1" si="125"/>
        <v>0</v>
      </c>
      <c r="O586" s="120">
        <f t="shared" ca="1" si="126"/>
        <v>1</v>
      </c>
      <c r="P586" s="39">
        <f t="shared" ca="1" si="127"/>
        <v>13.26</v>
      </c>
      <c r="Q586" s="39">
        <f t="shared" ca="1" si="119"/>
        <v>0</v>
      </c>
      <c r="R586" s="16"/>
      <c r="S586" s="33">
        <f t="shared" ca="1" si="128"/>
        <v>0</v>
      </c>
      <c r="T586" s="30">
        <f ca="1">COUNTIF(INDIRECT("Mess12!B"&amp;(ROW(A586)*4-9)):INDIRECT("Mess12!B"&amp;(ROW(A586)*4-6)),"&gt;=500")*15</f>
        <v>0</v>
      </c>
    </row>
    <row r="587" spans="1:20" ht="15.6" thickTop="1" thickBot="1" x14ac:dyDescent="0.35">
      <c r="A587" s="8">
        <f t="shared" si="129"/>
        <v>40902.374999998581</v>
      </c>
      <c r="B587" s="27">
        <f t="shared" ca="1" si="120"/>
        <v>0</v>
      </c>
      <c r="C587" s="27">
        <f t="shared" ca="1" si="121"/>
        <v>0</v>
      </c>
      <c r="D587" s="27">
        <f t="shared" ca="1" si="122"/>
        <v>0</v>
      </c>
      <c r="E587" s="16"/>
      <c r="F587" s="46">
        <v>7.18E-4</v>
      </c>
      <c r="G587" s="46">
        <v>21</v>
      </c>
      <c r="H587" s="16"/>
      <c r="I587" s="30">
        <f t="shared" ca="1" si="123"/>
        <v>0</v>
      </c>
      <c r="J587" s="42">
        <f t="shared" ca="1" si="117"/>
        <v>0</v>
      </c>
      <c r="K587" s="33">
        <f t="shared" ca="1" si="118"/>
        <v>1</v>
      </c>
      <c r="L587" s="16"/>
      <c r="M587" s="36">
        <f t="shared" ca="1" si="124"/>
        <v>13.36</v>
      </c>
      <c r="N587" s="39">
        <f t="shared" ca="1" si="125"/>
        <v>0</v>
      </c>
      <c r="O587" s="120">
        <f t="shared" ca="1" si="126"/>
        <v>1</v>
      </c>
      <c r="P587" s="39">
        <f t="shared" ca="1" si="127"/>
        <v>13.36</v>
      </c>
      <c r="Q587" s="39">
        <f t="shared" ca="1" si="119"/>
        <v>0</v>
      </c>
      <c r="R587" s="16"/>
      <c r="S587" s="33">
        <f t="shared" ca="1" si="128"/>
        <v>0</v>
      </c>
      <c r="T587" s="30">
        <f ca="1">COUNTIF(INDIRECT("Mess12!B"&amp;(ROW(A587)*4-9)):INDIRECT("Mess12!B"&amp;(ROW(A587)*4-6)),"&gt;=500")*15</f>
        <v>0</v>
      </c>
    </row>
    <row r="588" spans="1:20" ht="15.6" thickTop="1" thickBot="1" x14ac:dyDescent="0.35">
      <c r="A588" s="8">
        <f t="shared" si="129"/>
        <v>40902.416666665245</v>
      </c>
      <c r="B588" s="27">
        <f t="shared" ca="1" si="120"/>
        <v>0</v>
      </c>
      <c r="C588" s="27">
        <f t="shared" ca="1" si="121"/>
        <v>0</v>
      </c>
      <c r="D588" s="27">
        <f t="shared" ca="1" si="122"/>
        <v>0</v>
      </c>
      <c r="E588" s="16"/>
      <c r="F588" s="46">
        <v>7.18E-4</v>
      </c>
      <c r="G588" s="46">
        <v>21</v>
      </c>
      <c r="H588" s="16"/>
      <c r="I588" s="30">
        <f t="shared" ca="1" si="123"/>
        <v>0</v>
      </c>
      <c r="J588" s="42">
        <f t="shared" ca="1" si="117"/>
        <v>0</v>
      </c>
      <c r="K588" s="33">
        <f t="shared" ca="1" si="118"/>
        <v>1</v>
      </c>
      <c r="L588" s="16"/>
      <c r="M588" s="36">
        <f t="shared" ca="1" si="124"/>
        <v>13.38</v>
      </c>
      <c r="N588" s="39">
        <f t="shared" ca="1" si="125"/>
        <v>0</v>
      </c>
      <c r="O588" s="120">
        <f t="shared" ca="1" si="126"/>
        <v>1</v>
      </c>
      <c r="P588" s="39">
        <f t="shared" ca="1" si="127"/>
        <v>13.38</v>
      </c>
      <c r="Q588" s="39">
        <f t="shared" ca="1" si="119"/>
        <v>0</v>
      </c>
      <c r="R588" s="16"/>
      <c r="S588" s="33">
        <f t="shared" ca="1" si="128"/>
        <v>0</v>
      </c>
      <c r="T588" s="30">
        <f ca="1">COUNTIF(INDIRECT("Mess12!B"&amp;(ROW(A588)*4-9)):INDIRECT("Mess12!B"&amp;(ROW(A588)*4-6)),"&gt;=500")*15</f>
        <v>0</v>
      </c>
    </row>
    <row r="589" spans="1:20" ht="15.6" thickTop="1" thickBot="1" x14ac:dyDescent="0.35">
      <c r="A589" s="8">
        <f t="shared" si="129"/>
        <v>40902.45833333191</v>
      </c>
      <c r="B589" s="27">
        <f t="shared" ca="1" si="120"/>
        <v>0</v>
      </c>
      <c r="C589" s="27">
        <f t="shared" ca="1" si="121"/>
        <v>0</v>
      </c>
      <c r="D589" s="27">
        <f t="shared" ca="1" si="122"/>
        <v>0</v>
      </c>
      <c r="E589" s="16"/>
      <c r="F589" s="46">
        <v>7.18E-4</v>
      </c>
      <c r="G589" s="46">
        <v>21</v>
      </c>
      <c r="H589" s="16"/>
      <c r="I589" s="30">
        <f t="shared" ca="1" si="123"/>
        <v>0</v>
      </c>
      <c r="J589" s="42">
        <f t="shared" ca="1" si="117"/>
        <v>0</v>
      </c>
      <c r="K589" s="33">
        <f t="shared" ca="1" si="118"/>
        <v>1</v>
      </c>
      <c r="L589" s="16"/>
      <c r="M589" s="36">
        <f t="shared" ca="1" si="124"/>
        <v>13.52</v>
      </c>
      <c r="N589" s="39">
        <f t="shared" ca="1" si="125"/>
        <v>0</v>
      </c>
      <c r="O589" s="120">
        <f t="shared" ca="1" si="126"/>
        <v>1</v>
      </c>
      <c r="P589" s="39">
        <f t="shared" ca="1" si="127"/>
        <v>13.52</v>
      </c>
      <c r="Q589" s="39">
        <f t="shared" ca="1" si="119"/>
        <v>0</v>
      </c>
      <c r="R589" s="16"/>
      <c r="S589" s="33">
        <f t="shared" ca="1" si="128"/>
        <v>0</v>
      </c>
      <c r="T589" s="30">
        <f ca="1">COUNTIF(INDIRECT("Mess12!B"&amp;(ROW(A589)*4-9)):INDIRECT("Mess12!B"&amp;(ROW(A589)*4-6)),"&gt;=500")*15</f>
        <v>0</v>
      </c>
    </row>
    <row r="590" spans="1:20" ht="15.6" thickTop="1" thickBot="1" x14ac:dyDescent="0.35">
      <c r="A590" s="8">
        <f t="shared" si="129"/>
        <v>40902.499999998574</v>
      </c>
      <c r="B590" s="27">
        <f t="shared" ca="1" si="120"/>
        <v>0</v>
      </c>
      <c r="C590" s="27">
        <f t="shared" ca="1" si="121"/>
        <v>0</v>
      </c>
      <c r="D590" s="27">
        <f t="shared" ca="1" si="122"/>
        <v>0</v>
      </c>
      <c r="E590" s="16"/>
      <c r="F590" s="46">
        <v>7.18E-4</v>
      </c>
      <c r="G590" s="46">
        <v>21</v>
      </c>
      <c r="H590" s="16"/>
      <c r="I590" s="30">
        <f t="shared" ca="1" si="123"/>
        <v>0</v>
      </c>
      <c r="J590" s="42">
        <f t="shared" ca="1" si="117"/>
        <v>0</v>
      </c>
      <c r="K590" s="33">
        <f t="shared" ca="1" si="118"/>
        <v>1</v>
      </c>
      <c r="L590" s="16"/>
      <c r="M590" s="36">
        <f t="shared" ca="1" si="124"/>
        <v>13.52</v>
      </c>
      <c r="N590" s="39">
        <f t="shared" ca="1" si="125"/>
        <v>0</v>
      </c>
      <c r="O590" s="120">
        <f t="shared" ca="1" si="126"/>
        <v>1</v>
      </c>
      <c r="P590" s="39">
        <f t="shared" ca="1" si="127"/>
        <v>13.52</v>
      </c>
      <c r="Q590" s="39">
        <f t="shared" ca="1" si="119"/>
        <v>0</v>
      </c>
      <c r="R590" s="16"/>
      <c r="S590" s="33">
        <f t="shared" ca="1" si="128"/>
        <v>0</v>
      </c>
      <c r="T590" s="30">
        <f ca="1">COUNTIF(INDIRECT("Mess12!B"&amp;(ROW(A590)*4-9)):INDIRECT("Mess12!B"&amp;(ROW(A590)*4-6)),"&gt;=500")*15</f>
        <v>0</v>
      </c>
    </row>
    <row r="591" spans="1:20" ht="15.6" thickTop="1" thickBot="1" x14ac:dyDescent="0.35">
      <c r="A591" s="8">
        <f t="shared" si="129"/>
        <v>40902.541666665238</v>
      </c>
      <c r="B591" s="27">
        <f t="shared" ca="1" si="120"/>
        <v>0</v>
      </c>
      <c r="C591" s="27">
        <f t="shared" ca="1" si="121"/>
        <v>0.107038722</v>
      </c>
      <c r="D591" s="27">
        <f t="shared" ca="1" si="122"/>
        <v>0.107038722</v>
      </c>
      <c r="E591" s="16"/>
      <c r="F591" s="46">
        <v>7.18E-4</v>
      </c>
      <c r="G591" s="46">
        <v>21</v>
      </c>
      <c r="H591" s="16"/>
      <c r="I591" s="30">
        <f t="shared" ca="1" si="123"/>
        <v>31</v>
      </c>
      <c r="J591" s="42">
        <f t="shared" ca="1" si="117"/>
        <v>31</v>
      </c>
      <c r="K591" s="33">
        <f t="shared" ca="1" si="118"/>
        <v>1</v>
      </c>
      <c r="L591" s="16"/>
      <c r="M591" s="36">
        <f t="shared" ca="1" si="124"/>
        <v>22.9</v>
      </c>
      <c r="N591" s="39">
        <f t="shared" ca="1" si="125"/>
        <v>0</v>
      </c>
      <c r="O591" s="120">
        <f t="shared" ca="1" si="126"/>
        <v>1</v>
      </c>
      <c r="P591" s="39">
        <f t="shared" ca="1" si="127"/>
        <v>22.9</v>
      </c>
      <c r="Q591" s="39">
        <f t="shared" ca="1" si="119"/>
        <v>0</v>
      </c>
      <c r="R591" s="16"/>
      <c r="S591" s="33">
        <f t="shared" ca="1" si="128"/>
        <v>0</v>
      </c>
      <c r="T591" s="30">
        <f ca="1">COUNTIF(INDIRECT("Mess12!B"&amp;(ROW(A591)*4-9)):INDIRECT("Mess12!B"&amp;(ROW(A591)*4-6)),"&gt;=500")*15</f>
        <v>0</v>
      </c>
    </row>
    <row r="592" spans="1:20" ht="15.6" thickTop="1" thickBot="1" x14ac:dyDescent="0.35">
      <c r="A592" s="8">
        <f t="shared" si="129"/>
        <v>40902.583333331902</v>
      </c>
      <c r="B592" s="27">
        <f t="shared" ca="1" si="120"/>
        <v>0.54745782903000006</v>
      </c>
      <c r="C592" s="27">
        <f t="shared" ca="1" si="121"/>
        <v>0.60828647670000002</v>
      </c>
      <c r="D592" s="27">
        <f t="shared" ca="1" si="122"/>
        <v>6.0828647669999986E-2</v>
      </c>
      <c r="E592" s="16"/>
      <c r="F592" s="46">
        <v>7.18E-4</v>
      </c>
      <c r="G592" s="46">
        <v>21</v>
      </c>
      <c r="H592" s="16"/>
      <c r="I592" s="30">
        <f t="shared" ca="1" si="123"/>
        <v>112.25</v>
      </c>
      <c r="J592" s="42">
        <f t="shared" ca="1" si="117"/>
        <v>112.25</v>
      </c>
      <c r="K592" s="33">
        <f t="shared" ca="1" si="118"/>
        <v>1</v>
      </c>
      <c r="L592" s="16"/>
      <c r="M592" s="36">
        <f t="shared" ca="1" si="124"/>
        <v>35.94</v>
      </c>
      <c r="N592" s="39">
        <f t="shared" ca="1" si="125"/>
        <v>0</v>
      </c>
      <c r="O592" s="120">
        <f t="shared" ca="1" si="126"/>
        <v>1</v>
      </c>
      <c r="P592" s="39">
        <f t="shared" ca="1" si="127"/>
        <v>35.94</v>
      </c>
      <c r="Q592" s="39">
        <f t="shared" ca="1" si="119"/>
        <v>0</v>
      </c>
      <c r="R592" s="16"/>
      <c r="S592" s="33">
        <f t="shared" ca="1" si="128"/>
        <v>0.9</v>
      </c>
      <c r="T592" s="30">
        <f ca="1">COUNTIF(INDIRECT("Mess12!B"&amp;(ROW(A592)*4-9)):INDIRECT("Mess12!B"&amp;(ROW(A592)*4-6)),"&gt;=500")*15</f>
        <v>60</v>
      </c>
    </row>
    <row r="593" spans="1:20" ht="15.6" thickTop="1" thickBot="1" x14ac:dyDescent="0.35">
      <c r="A593" s="8">
        <f t="shared" si="129"/>
        <v>40902.624999998567</v>
      </c>
      <c r="B593" s="27">
        <f t="shared" ca="1" si="120"/>
        <v>0.45218823993000012</v>
      </c>
      <c r="C593" s="27">
        <f t="shared" ca="1" si="121"/>
        <v>0.50243137770000013</v>
      </c>
      <c r="D593" s="27">
        <f t="shared" ca="1" si="122"/>
        <v>5.0243137770000001E-2</v>
      </c>
      <c r="E593" s="16"/>
      <c r="F593" s="46">
        <v>7.18E-4</v>
      </c>
      <c r="G593" s="46">
        <v>21</v>
      </c>
      <c r="H593" s="16"/>
      <c r="I593" s="30">
        <f t="shared" ca="1" si="123"/>
        <v>105.25</v>
      </c>
      <c r="J593" s="42">
        <f t="shared" ca="1" si="117"/>
        <v>105.25</v>
      </c>
      <c r="K593" s="33">
        <f t="shared" ca="1" si="118"/>
        <v>1</v>
      </c>
      <c r="L593" s="16"/>
      <c r="M593" s="36">
        <f t="shared" ca="1" si="124"/>
        <v>31.660000000000004</v>
      </c>
      <c r="N593" s="39">
        <f t="shared" ca="1" si="125"/>
        <v>0</v>
      </c>
      <c r="O593" s="120">
        <f t="shared" ca="1" si="126"/>
        <v>1</v>
      </c>
      <c r="P593" s="39">
        <f t="shared" ca="1" si="127"/>
        <v>31.660000000000004</v>
      </c>
      <c r="Q593" s="39">
        <f t="shared" ca="1" si="119"/>
        <v>0</v>
      </c>
      <c r="R593" s="16"/>
      <c r="S593" s="33">
        <f t="shared" ca="1" si="128"/>
        <v>0.9</v>
      </c>
      <c r="T593" s="30">
        <f ca="1">COUNTIF(INDIRECT("Mess12!B"&amp;(ROW(A593)*4-9)):INDIRECT("Mess12!B"&amp;(ROW(A593)*4-6)),"&gt;=500")*15</f>
        <v>60</v>
      </c>
    </row>
    <row r="594" spans="1:20" ht="15.6" thickTop="1" thickBot="1" x14ac:dyDescent="0.35">
      <c r="A594" s="8">
        <f t="shared" si="129"/>
        <v>40902.666666665231</v>
      </c>
      <c r="B594" s="27">
        <f t="shared" ca="1" si="120"/>
        <v>0.33111288</v>
      </c>
      <c r="C594" s="27">
        <f t="shared" ca="1" si="121"/>
        <v>0.36790319999999999</v>
      </c>
      <c r="D594" s="27">
        <f t="shared" ca="1" si="122"/>
        <v>3.6790319999999987E-2</v>
      </c>
      <c r="E594" s="16"/>
      <c r="F594" s="46">
        <v>7.18E-4</v>
      </c>
      <c r="G594" s="46">
        <v>21</v>
      </c>
      <c r="H594" s="16"/>
      <c r="I594" s="30">
        <f t="shared" ca="1" si="123"/>
        <v>100</v>
      </c>
      <c r="J594" s="42">
        <f t="shared" ca="1" si="117"/>
        <v>100</v>
      </c>
      <c r="K594" s="33">
        <f t="shared" ca="1" si="118"/>
        <v>1</v>
      </c>
      <c r="L594" s="16"/>
      <c r="M594" s="36">
        <f t="shared" ca="1" si="124"/>
        <v>24.4</v>
      </c>
      <c r="N594" s="39">
        <f t="shared" ca="1" si="125"/>
        <v>0</v>
      </c>
      <c r="O594" s="120">
        <f t="shared" ca="1" si="126"/>
        <v>1</v>
      </c>
      <c r="P594" s="39">
        <f t="shared" ca="1" si="127"/>
        <v>24.4</v>
      </c>
      <c r="Q594" s="39">
        <f t="shared" ca="1" si="119"/>
        <v>0</v>
      </c>
      <c r="R594" s="16"/>
      <c r="S594" s="33">
        <f t="shared" ca="1" si="128"/>
        <v>0.9</v>
      </c>
      <c r="T594" s="30">
        <f ca="1">COUNTIF(INDIRECT("Mess12!B"&amp;(ROW(A594)*4-9)):INDIRECT("Mess12!B"&amp;(ROW(A594)*4-6)),"&gt;=500")*15</f>
        <v>60</v>
      </c>
    </row>
    <row r="595" spans="1:20" ht="15.6" thickTop="1" thickBot="1" x14ac:dyDescent="0.35">
      <c r="A595" s="8">
        <f t="shared" si="129"/>
        <v>40902.708333331895</v>
      </c>
      <c r="B595" s="27">
        <f t="shared" ca="1" si="120"/>
        <v>0.31999752917999996</v>
      </c>
      <c r="C595" s="27">
        <f t="shared" ca="1" si="121"/>
        <v>0.35555281019999996</v>
      </c>
      <c r="D595" s="27">
        <f t="shared" ca="1" si="122"/>
        <v>3.5555281019999989E-2</v>
      </c>
      <c r="E595" s="16"/>
      <c r="F595" s="46">
        <v>7.18E-4</v>
      </c>
      <c r="G595" s="46">
        <v>21</v>
      </c>
      <c r="H595" s="16"/>
      <c r="I595" s="30">
        <f t="shared" ca="1" si="123"/>
        <v>98.5</v>
      </c>
      <c r="J595" s="42">
        <f t="shared" ca="1" si="117"/>
        <v>98.5</v>
      </c>
      <c r="K595" s="33">
        <f t="shared" ca="1" si="118"/>
        <v>1</v>
      </c>
      <c r="L595" s="16"/>
      <c r="M595" s="36">
        <f t="shared" ca="1" si="124"/>
        <v>23.939999999999998</v>
      </c>
      <c r="N595" s="39">
        <f t="shared" ca="1" si="125"/>
        <v>0</v>
      </c>
      <c r="O595" s="120">
        <f t="shared" ca="1" si="126"/>
        <v>1</v>
      </c>
      <c r="P595" s="39">
        <f t="shared" ca="1" si="127"/>
        <v>23.939999999999998</v>
      </c>
      <c r="Q595" s="39">
        <f t="shared" ca="1" si="119"/>
        <v>0</v>
      </c>
      <c r="R595" s="16"/>
      <c r="S595" s="33">
        <f t="shared" ca="1" si="128"/>
        <v>0.9</v>
      </c>
      <c r="T595" s="30">
        <f ca="1">COUNTIF(INDIRECT("Mess12!B"&amp;(ROW(A595)*4-9)):INDIRECT("Mess12!B"&amp;(ROW(A595)*4-6)),"&gt;=500")*15</f>
        <v>60</v>
      </c>
    </row>
    <row r="596" spans="1:20" ht="15.6" thickTop="1" thickBot="1" x14ac:dyDescent="0.35">
      <c r="A596" s="8">
        <f t="shared" si="129"/>
        <v>40902.749999998559</v>
      </c>
      <c r="B596" s="27">
        <f t="shared" ca="1" si="120"/>
        <v>0.31458301938</v>
      </c>
      <c r="C596" s="27">
        <f t="shared" ca="1" si="121"/>
        <v>0.3495366882</v>
      </c>
      <c r="D596" s="27">
        <f t="shared" ca="1" si="122"/>
        <v>3.4953668819999992E-2</v>
      </c>
      <c r="E596" s="16"/>
      <c r="F596" s="46">
        <v>7.18E-4</v>
      </c>
      <c r="G596" s="46">
        <v>21</v>
      </c>
      <c r="H596" s="16"/>
      <c r="I596" s="30">
        <f t="shared" ca="1" si="123"/>
        <v>99.75</v>
      </c>
      <c r="J596" s="42">
        <f t="shared" ca="1" si="117"/>
        <v>99.75</v>
      </c>
      <c r="K596" s="33">
        <f t="shared" ca="1" si="118"/>
        <v>1</v>
      </c>
      <c r="L596" s="16"/>
      <c r="M596" s="36">
        <f t="shared" ca="1" si="124"/>
        <v>23.24</v>
      </c>
      <c r="N596" s="39">
        <f t="shared" ca="1" si="125"/>
        <v>0</v>
      </c>
      <c r="O596" s="120">
        <f t="shared" ca="1" si="126"/>
        <v>1</v>
      </c>
      <c r="P596" s="39">
        <f t="shared" ca="1" si="127"/>
        <v>23.24</v>
      </c>
      <c r="Q596" s="39">
        <f t="shared" ca="1" si="119"/>
        <v>0</v>
      </c>
      <c r="R596" s="16"/>
      <c r="S596" s="33">
        <f t="shared" ca="1" si="128"/>
        <v>0.9</v>
      </c>
      <c r="T596" s="30">
        <f ca="1">COUNTIF(INDIRECT("Mess12!B"&amp;(ROW(A596)*4-9)):INDIRECT("Mess12!B"&amp;(ROW(A596)*4-6)),"&gt;=500")*15</f>
        <v>60</v>
      </c>
    </row>
    <row r="597" spans="1:20" ht="15.6" thickTop="1" thickBot="1" x14ac:dyDescent="0.35">
      <c r="A597" s="8">
        <f t="shared" si="129"/>
        <v>40902.791666665224</v>
      </c>
      <c r="B597" s="27">
        <f t="shared" ca="1" si="120"/>
        <v>0.31194904355999997</v>
      </c>
      <c r="C597" s="27">
        <f t="shared" ca="1" si="121"/>
        <v>0.34661004839999993</v>
      </c>
      <c r="D597" s="27">
        <f t="shared" ca="1" si="122"/>
        <v>3.4661004839999981E-2</v>
      </c>
      <c r="E597" s="16"/>
      <c r="F597" s="46">
        <v>7.18E-4</v>
      </c>
      <c r="G597" s="46">
        <v>21</v>
      </c>
      <c r="H597" s="16"/>
      <c r="I597" s="30">
        <f t="shared" ca="1" si="123"/>
        <v>99</v>
      </c>
      <c r="J597" s="42">
        <f t="shared" ca="1" si="117"/>
        <v>99</v>
      </c>
      <c r="K597" s="33">
        <f t="shared" ca="1" si="118"/>
        <v>1</v>
      </c>
      <c r="L597" s="16"/>
      <c r="M597" s="36">
        <f t="shared" ca="1" si="124"/>
        <v>23.22</v>
      </c>
      <c r="N597" s="39">
        <f t="shared" ca="1" si="125"/>
        <v>0</v>
      </c>
      <c r="O597" s="120">
        <f t="shared" ca="1" si="126"/>
        <v>1</v>
      </c>
      <c r="P597" s="39">
        <f t="shared" ca="1" si="127"/>
        <v>23.22</v>
      </c>
      <c r="Q597" s="39">
        <f t="shared" ca="1" si="119"/>
        <v>0</v>
      </c>
      <c r="R597" s="16"/>
      <c r="S597" s="33">
        <f t="shared" ca="1" si="128"/>
        <v>0.9</v>
      </c>
      <c r="T597" s="30">
        <f ca="1">COUNTIF(INDIRECT("Mess12!B"&amp;(ROW(A597)*4-9)):INDIRECT("Mess12!B"&amp;(ROW(A597)*4-6)),"&gt;=500")*15</f>
        <v>60</v>
      </c>
    </row>
    <row r="598" spans="1:20" ht="15.6" thickTop="1" thickBot="1" x14ac:dyDescent="0.35">
      <c r="A598" s="8">
        <f t="shared" si="129"/>
        <v>40902.833333331888</v>
      </c>
      <c r="B598" s="27">
        <f t="shared" ca="1" si="120"/>
        <v>0.3156157115999999</v>
      </c>
      <c r="C598" s="27">
        <f t="shared" ca="1" si="121"/>
        <v>0.35068412399999987</v>
      </c>
      <c r="D598" s="27">
        <f t="shared" ca="1" si="122"/>
        <v>3.5068412399999978E-2</v>
      </c>
      <c r="E598" s="16"/>
      <c r="F598" s="46">
        <v>7.18E-4</v>
      </c>
      <c r="G598" s="46">
        <v>21</v>
      </c>
      <c r="H598" s="16"/>
      <c r="I598" s="30">
        <f t="shared" ca="1" si="123"/>
        <v>100.25</v>
      </c>
      <c r="J598" s="42">
        <f t="shared" ca="1" si="117"/>
        <v>100.25</v>
      </c>
      <c r="K598" s="33">
        <f t="shared" ca="1" si="118"/>
        <v>1</v>
      </c>
      <c r="L598" s="16"/>
      <c r="M598" s="36">
        <f t="shared" ca="1" si="124"/>
        <v>23.2</v>
      </c>
      <c r="N598" s="39">
        <f t="shared" ca="1" si="125"/>
        <v>0</v>
      </c>
      <c r="O598" s="120">
        <f t="shared" ca="1" si="126"/>
        <v>1</v>
      </c>
      <c r="P598" s="39">
        <f t="shared" ca="1" si="127"/>
        <v>23.2</v>
      </c>
      <c r="Q598" s="39">
        <f t="shared" ca="1" si="119"/>
        <v>0</v>
      </c>
      <c r="R598" s="16"/>
      <c r="S598" s="33">
        <f t="shared" ca="1" si="128"/>
        <v>0.9</v>
      </c>
      <c r="T598" s="30">
        <f ca="1">COUNTIF(INDIRECT("Mess12!B"&amp;(ROW(A598)*4-9)):INDIRECT("Mess12!B"&amp;(ROW(A598)*4-6)),"&gt;=500")*15</f>
        <v>60</v>
      </c>
    </row>
    <row r="599" spans="1:20" ht="15.6" thickTop="1" thickBot="1" x14ac:dyDescent="0.35">
      <c r="A599" s="8">
        <f t="shared" si="129"/>
        <v>40902.874999998552</v>
      </c>
      <c r="B599" s="27">
        <f t="shared" ca="1" si="120"/>
        <v>0.31258412892000004</v>
      </c>
      <c r="C599" s="27">
        <f t="shared" ca="1" si="121"/>
        <v>0.34731569880000002</v>
      </c>
      <c r="D599" s="27">
        <f t="shared" ca="1" si="122"/>
        <v>3.4731569879999993E-2</v>
      </c>
      <c r="E599" s="16"/>
      <c r="F599" s="46">
        <v>7.18E-4</v>
      </c>
      <c r="G599" s="46">
        <v>21</v>
      </c>
      <c r="H599" s="16"/>
      <c r="I599" s="30">
        <f t="shared" ca="1" si="123"/>
        <v>100.5</v>
      </c>
      <c r="J599" s="42">
        <f t="shared" ca="1" si="117"/>
        <v>100.5</v>
      </c>
      <c r="K599" s="33">
        <f t="shared" ca="1" si="118"/>
        <v>1</v>
      </c>
      <c r="L599" s="16"/>
      <c r="M599" s="36">
        <f t="shared" ca="1" si="124"/>
        <v>22.919999999999998</v>
      </c>
      <c r="N599" s="39">
        <f t="shared" ca="1" si="125"/>
        <v>0</v>
      </c>
      <c r="O599" s="120">
        <f t="shared" ca="1" si="126"/>
        <v>1</v>
      </c>
      <c r="P599" s="39">
        <f t="shared" ca="1" si="127"/>
        <v>22.919999999999998</v>
      </c>
      <c r="Q599" s="39">
        <f t="shared" ca="1" si="119"/>
        <v>0</v>
      </c>
      <c r="R599" s="16"/>
      <c r="S599" s="33">
        <f t="shared" ca="1" si="128"/>
        <v>0.9</v>
      </c>
      <c r="T599" s="30">
        <f ca="1">COUNTIF(INDIRECT("Mess12!B"&amp;(ROW(A599)*4-9)):INDIRECT("Mess12!B"&amp;(ROW(A599)*4-6)),"&gt;=500")*15</f>
        <v>60</v>
      </c>
    </row>
    <row r="600" spans="1:20" ht="15.6" thickTop="1" thickBot="1" x14ac:dyDescent="0.35">
      <c r="A600" s="8">
        <f t="shared" si="129"/>
        <v>40902.916666665216</v>
      </c>
      <c r="B600" s="27">
        <f t="shared" ca="1" si="120"/>
        <v>0.31144762466999998</v>
      </c>
      <c r="C600" s="27">
        <f t="shared" ca="1" si="121"/>
        <v>0.34605291629999996</v>
      </c>
      <c r="D600" s="27">
        <f t="shared" ca="1" si="122"/>
        <v>3.4605291629999986E-2</v>
      </c>
      <c r="E600" s="16"/>
      <c r="F600" s="46">
        <v>7.18E-4</v>
      </c>
      <c r="G600" s="46">
        <v>21</v>
      </c>
      <c r="H600" s="16"/>
      <c r="I600" s="30">
        <f t="shared" ca="1" si="123"/>
        <v>100.75</v>
      </c>
      <c r="J600" s="42">
        <f t="shared" ca="1" si="117"/>
        <v>100.75</v>
      </c>
      <c r="K600" s="33">
        <f t="shared" ca="1" si="118"/>
        <v>1</v>
      </c>
      <c r="L600" s="16"/>
      <c r="M600" s="36">
        <f t="shared" ca="1" si="124"/>
        <v>22.78</v>
      </c>
      <c r="N600" s="39">
        <f t="shared" ca="1" si="125"/>
        <v>0</v>
      </c>
      <c r="O600" s="120">
        <f t="shared" ca="1" si="126"/>
        <v>1</v>
      </c>
      <c r="P600" s="39">
        <f t="shared" ca="1" si="127"/>
        <v>22.78</v>
      </c>
      <c r="Q600" s="39">
        <f t="shared" ca="1" si="119"/>
        <v>0</v>
      </c>
      <c r="R600" s="16"/>
      <c r="S600" s="33">
        <f t="shared" ca="1" si="128"/>
        <v>0.9</v>
      </c>
      <c r="T600" s="30">
        <f ca="1">COUNTIF(INDIRECT("Mess12!B"&amp;(ROW(A600)*4-9)):INDIRECT("Mess12!B"&amp;(ROW(A600)*4-6)),"&gt;=500")*15</f>
        <v>60</v>
      </c>
    </row>
    <row r="601" spans="1:20" ht="15.6" thickTop="1" thickBot="1" x14ac:dyDescent="0.35">
      <c r="A601" s="8">
        <f t="shared" si="129"/>
        <v>40902.958333331881</v>
      </c>
      <c r="B601" s="27">
        <f t="shared" ca="1" si="120"/>
        <v>0.17298408896999998</v>
      </c>
      <c r="C601" s="27">
        <f t="shared" ca="1" si="121"/>
        <v>0.19220454329999997</v>
      </c>
      <c r="D601" s="27">
        <f t="shared" ca="1" si="122"/>
        <v>1.9220454329999994E-2</v>
      </c>
      <c r="E601" s="16"/>
      <c r="F601" s="46">
        <v>7.18E-4</v>
      </c>
      <c r="G601" s="46">
        <v>21</v>
      </c>
      <c r="H601" s="16"/>
      <c r="I601" s="30">
        <f t="shared" ca="1" si="123"/>
        <v>75.25</v>
      </c>
      <c r="J601" s="42">
        <f t="shared" ca="1" si="117"/>
        <v>75.25</v>
      </c>
      <c r="K601" s="33">
        <f t="shared" ca="1" si="118"/>
        <v>1</v>
      </c>
      <c r="L601" s="16"/>
      <c r="M601" s="36">
        <f t="shared" ca="1" si="124"/>
        <v>16.939999999999998</v>
      </c>
      <c r="N601" s="39">
        <f t="shared" ca="1" si="125"/>
        <v>0</v>
      </c>
      <c r="O601" s="120">
        <f t="shared" ca="1" si="126"/>
        <v>1</v>
      </c>
      <c r="P601" s="39">
        <f t="shared" ca="1" si="127"/>
        <v>16.939999999999998</v>
      </c>
      <c r="Q601" s="39">
        <f t="shared" ca="1" si="119"/>
        <v>0</v>
      </c>
      <c r="R601" s="16"/>
      <c r="S601" s="33">
        <f t="shared" ca="1" si="128"/>
        <v>0.9</v>
      </c>
      <c r="T601" s="30">
        <f ca="1">COUNTIF(INDIRECT("Mess12!B"&amp;(ROW(A601)*4-9)):INDIRECT("Mess12!B"&amp;(ROW(A601)*4-6)),"&gt;=500")*15</f>
        <v>45</v>
      </c>
    </row>
    <row r="602" spans="1:20" ht="15.6" thickTop="1" thickBot="1" x14ac:dyDescent="0.35">
      <c r="A602" s="8">
        <f t="shared" si="129"/>
        <v>40902.999999998545</v>
      </c>
      <c r="B602" s="27">
        <f t="shared" ca="1" si="120"/>
        <v>0.30560090400000001</v>
      </c>
      <c r="C602" s="27">
        <f t="shared" ca="1" si="121"/>
        <v>0.33955656000000001</v>
      </c>
      <c r="D602" s="27">
        <f t="shared" ca="1" si="122"/>
        <v>3.3955655999999994E-2</v>
      </c>
      <c r="E602" s="16"/>
      <c r="F602" s="46">
        <v>7.18E-4</v>
      </c>
      <c r="G602" s="46">
        <v>21</v>
      </c>
      <c r="H602" s="16"/>
      <c r="I602" s="30">
        <f t="shared" ca="1" si="123"/>
        <v>100</v>
      </c>
      <c r="J602" s="42">
        <f t="shared" ca="1" si="117"/>
        <v>100</v>
      </c>
      <c r="K602" s="33">
        <f t="shared" ca="1" si="118"/>
        <v>1</v>
      </c>
      <c r="L602" s="16"/>
      <c r="M602" s="36">
        <f t="shared" ca="1" si="124"/>
        <v>22.52</v>
      </c>
      <c r="N602" s="39">
        <f t="shared" ca="1" si="125"/>
        <v>0</v>
      </c>
      <c r="O602" s="120">
        <f t="shared" ca="1" si="126"/>
        <v>1</v>
      </c>
      <c r="P602" s="39">
        <f t="shared" ca="1" si="127"/>
        <v>22.52</v>
      </c>
      <c r="Q602" s="39">
        <f t="shared" ca="1" si="119"/>
        <v>0</v>
      </c>
      <c r="R602" s="16"/>
      <c r="S602" s="33">
        <f t="shared" ca="1" si="128"/>
        <v>0.9</v>
      </c>
      <c r="T602" s="30">
        <f ca="1">COUNTIF(INDIRECT("Mess12!B"&amp;(ROW(A602)*4-9)):INDIRECT("Mess12!B"&amp;(ROW(A602)*4-6)),"&gt;=500")*15</f>
        <v>60</v>
      </c>
    </row>
    <row r="603" spans="1:20" ht="15.6" thickTop="1" thickBot="1" x14ac:dyDescent="0.35">
      <c r="A603" s="8">
        <f t="shared" si="129"/>
        <v>40903.041666665209</v>
      </c>
      <c r="B603" s="27">
        <f t="shared" ca="1" si="120"/>
        <v>0.30461299343999998</v>
      </c>
      <c r="C603" s="27">
        <f t="shared" ca="1" si="121"/>
        <v>0.33845888159999998</v>
      </c>
      <c r="D603" s="27">
        <f t="shared" ca="1" si="122"/>
        <v>3.384588815999999E-2</v>
      </c>
      <c r="E603" s="16"/>
      <c r="F603" s="46">
        <v>7.18E-4</v>
      </c>
      <c r="G603" s="46">
        <v>21</v>
      </c>
      <c r="H603" s="16"/>
      <c r="I603" s="30">
        <f t="shared" ca="1" si="123"/>
        <v>99.5</v>
      </c>
      <c r="J603" s="42">
        <f t="shared" ca="1" si="117"/>
        <v>99.5</v>
      </c>
      <c r="K603" s="33">
        <f t="shared" ca="1" si="118"/>
        <v>1</v>
      </c>
      <c r="L603" s="16"/>
      <c r="M603" s="36">
        <f t="shared" ca="1" si="124"/>
        <v>22.56</v>
      </c>
      <c r="N603" s="39">
        <f t="shared" ca="1" si="125"/>
        <v>0</v>
      </c>
      <c r="O603" s="120">
        <f t="shared" ca="1" si="126"/>
        <v>1</v>
      </c>
      <c r="P603" s="39">
        <f t="shared" ca="1" si="127"/>
        <v>22.56</v>
      </c>
      <c r="Q603" s="39">
        <f t="shared" ca="1" si="119"/>
        <v>0</v>
      </c>
      <c r="R603" s="16"/>
      <c r="S603" s="33">
        <f t="shared" ca="1" si="128"/>
        <v>0.9</v>
      </c>
      <c r="T603" s="30">
        <f ca="1">COUNTIF(INDIRECT("Mess12!B"&amp;(ROW(A603)*4-9)):INDIRECT("Mess12!B"&amp;(ROW(A603)*4-6)),"&gt;=500")*15</f>
        <v>60</v>
      </c>
    </row>
    <row r="604" spans="1:20" ht="15.6" thickTop="1" thickBot="1" x14ac:dyDescent="0.35">
      <c r="A604" s="8">
        <f t="shared" si="129"/>
        <v>40903.083333331873</v>
      </c>
      <c r="B604" s="27">
        <f t="shared" ca="1" si="120"/>
        <v>0.30335096484000001</v>
      </c>
      <c r="C604" s="27">
        <f t="shared" ca="1" si="121"/>
        <v>0.33705662759999999</v>
      </c>
      <c r="D604" s="27">
        <f t="shared" ca="1" si="122"/>
        <v>3.3705662759999991E-2</v>
      </c>
      <c r="E604" s="16"/>
      <c r="F604" s="46">
        <v>7.18E-4</v>
      </c>
      <c r="G604" s="46">
        <v>21</v>
      </c>
      <c r="H604" s="16"/>
      <c r="I604" s="30">
        <f t="shared" ca="1" si="123"/>
        <v>99</v>
      </c>
      <c r="J604" s="42">
        <f t="shared" ca="1" si="117"/>
        <v>99</v>
      </c>
      <c r="K604" s="33">
        <f t="shared" ca="1" si="118"/>
        <v>1</v>
      </c>
      <c r="L604" s="16"/>
      <c r="M604" s="36">
        <f t="shared" ca="1" si="124"/>
        <v>22.580000000000002</v>
      </c>
      <c r="N604" s="39">
        <f t="shared" ca="1" si="125"/>
        <v>0</v>
      </c>
      <c r="O604" s="120">
        <f t="shared" ca="1" si="126"/>
        <v>1</v>
      </c>
      <c r="P604" s="39">
        <f t="shared" ca="1" si="127"/>
        <v>22.580000000000002</v>
      </c>
      <c r="Q604" s="39">
        <f t="shared" ca="1" si="119"/>
        <v>0</v>
      </c>
      <c r="R604" s="16"/>
      <c r="S604" s="33">
        <f t="shared" ca="1" si="128"/>
        <v>0.9</v>
      </c>
      <c r="T604" s="30">
        <f ca="1">COUNTIF(INDIRECT("Mess12!B"&amp;(ROW(A604)*4-9)):INDIRECT("Mess12!B"&amp;(ROW(A604)*4-6)),"&gt;=500")*15</f>
        <v>60</v>
      </c>
    </row>
    <row r="605" spans="1:20" ht="15.6" thickTop="1" thickBot="1" x14ac:dyDescent="0.35">
      <c r="A605" s="8">
        <f t="shared" si="129"/>
        <v>40903.124999998538</v>
      </c>
      <c r="B605" s="27">
        <f t="shared" ca="1" si="120"/>
        <v>0.30105285146999999</v>
      </c>
      <c r="C605" s="27">
        <f t="shared" ca="1" si="121"/>
        <v>0.33450316829999999</v>
      </c>
      <c r="D605" s="27">
        <f t="shared" ca="1" si="122"/>
        <v>3.3450316829999993E-2</v>
      </c>
      <c r="E605" s="16"/>
      <c r="F605" s="46">
        <v>7.18E-4</v>
      </c>
      <c r="G605" s="46">
        <v>21</v>
      </c>
      <c r="H605" s="16"/>
      <c r="I605" s="30">
        <f t="shared" ca="1" si="123"/>
        <v>98.25</v>
      </c>
      <c r="J605" s="42">
        <f t="shared" ca="1" si="117"/>
        <v>98.25</v>
      </c>
      <c r="K605" s="33">
        <f t="shared" ca="1" si="118"/>
        <v>1</v>
      </c>
      <c r="L605" s="16"/>
      <c r="M605" s="36">
        <f t="shared" ca="1" si="124"/>
        <v>22.580000000000002</v>
      </c>
      <c r="N605" s="39">
        <f t="shared" ca="1" si="125"/>
        <v>0</v>
      </c>
      <c r="O605" s="120">
        <f t="shared" ca="1" si="126"/>
        <v>1</v>
      </c>
      <c r="P605" s="39">
        <f t="shared" ca="1" si="127"/>
        <v>22.580000000000002</v>
      </c>
      <c r="Q605" s="39">
        <f t="shared" ca="1" si="119"/>
        <v>0</v>
      </c>
      <c r="R605" s="16"/>
      <c r="S605" s="33">
        <f t="shared" ca="1" si="128"/>
        <v>0.9</v>
      </c>
      <c r="T605" s="30">
        <f ca="1">COUNTIF(INDIRECT("Mess12!B"&amp;(ROW(A605)*4-9)):INDIRECT("Mess12!B"&amp;(ROW(A605)*4-6)),"&gt;=500")*15</f>
        <v>60</v>
      </c>
    </row>
    <row r="606" spans="1:20" ht="15.6" thickTop="1" thickBot="1" x14ac:dyDescent="0.35">
      <c r="A606" s="8">
        <f t="shared" si="129"/>
        <v>40903.166666665202</v>
      </c>
      <c r="B606" s="27">
        <f t="shared" ca="1" si="120"/>
        <v>0.29754156221999994</v>
      </c>
      <c r="C606" s="27">
        <f t="shared" ca="1" si="121"/>
        <v>0.33060173579999996</v>
      </c>
      <c r="D606" s="27">
        <f t="shared" ca="1" si="122"/>
        <v>3.3060173579999991E-2</v>
      </c>
      <c r="E606" s="16"/>
      <c r="F606" s="46">
        <v>7.18E-4</v>
      </c>
      <c r="G606" s="46">
        <v>21</v>
      </c>
      <c r="H606" s="16"/>
      <c r="I606" s="30">
        <f t="shared" ca="1" si="123"/>
        <v>98.5</v>
      </c>
      <c r="J606" s="42">
        <f t="shared" ca="1" si="117"/>
        <v>98.5</v>
      </c>
      <c r="K606" s="33">
        <f t="shared" ca="1" si="118"/>
        <v>1</v>
      </c>
      <c r="L606" s="16"/>
      <c r="M606" s="36">
        <f t="shared" ca="1" si="124"/>
        <v>22.259999999999998</v>
      </c>
      <c r="N606" s="39">
        <f t="shared" ca="1" si="125"/>
        <v>0</v>
      </c>
      <c r="O606" s="120">
        <f t="shared" ca="1" si="126"/>
        <v>1</v>
      </c>
      <c r="P606" s="39">
        <f t="shared" ca="1" si="127"/>
        <v>22.259999999999998</v>
      </c>
      <c r="Q606" s="39">
        <f t="shared" ca="1" si="119"/>
        <v>0</v>
      </c>
      <c r="R606" s="16"/>
      <c r="S606" s="33">
        <f t="shared" ca="1" si="128"/>
        <v>0.9</v>
      </c>
      <c r="T606" s="30">
        <f ca="1">COUNTIF(INDIRECT("Mess12!B"&amp;(ROW(A606)*4-9)):INDIRECT("Mess12!B"&amp;(ROW(A606)*4-6)),"&gt;=500")*15</f>
        <v>60</v>
      </c>
    </row>
    <row r="607" spans="1:20" ht="15.6" thickTop="1" thickBot="1" x14ac:dyDescent="0.35">
      <c r="A607" s="8">
        <f t="shared" si="129"/>
        <v>40903.208333331866</v>
      </c>
      <c r="B607" s="27">
        <f t="shared" ca="1" si="120"/>
        <v>0.30061521252000006</v>
      </c>
      <c r="C607" s="27">
        <f t="shared" ca="1" si="121"/>
        <v>0.33401690280000007</v>
      </c>
      <c r="D607" s="27">
        <f t="shared" ca="1" si="122"/>
        <v>3.340169028E-2</v>
      </c>
      <c r="E607" s="16"/>
      <c r="F607" s="46">
        <v>7.18E-4</v>
      </c>
      <c r="G607" s="46">
        <v>21</v>
      </c>
      <c r="H607" s="16"/>
      <c r="I607" s="30">
        <f t="shared" ca="1" si="123"/>
        <v>99.25</v>
      </c>
      <c r="J607" s="42">
        <f t="shared" ca="1" si="117"/>
        <v>99.25</v>
      </c>
      <c r="K607" s="33">
        <f t="shared" ca="1" si="118"/>
        <v>1</v>
      </c>
      <c r="L607" s="16"/>
      <c r="M607" s="36">
        <f t="shared" ca="1" si="124"/>
        <v>22.32</v>
      </c>
      <c r="N607" s="39">
        <f t="shared" ca="1" si="125"/>
        <v>0</v>
      </c>
      <c r="O607" s="120">
        <f t="shared" ca="1" si="126"/>
        <v>1</v>
      </c>
      <c r="P607" s="39">
        <f t="shared" ca="1" si="127"/>
        <v>22.32</v>
      </c>
      <c r="Q607" s="39">
        <f t="shared" ca="1" si="119"/>
        <v>0</v>
      </c>
      <c r="R607" s="16"/>
      <c r="S607" s="33">
        <f t="shared" ca="1" si="128"/>
        <v>0.9</v>
      </c>
      <c r="T607" s="30">
        <f ca="1">COUNTIF(INDIRECT("Mess12!B"&amp;(ROW(A607)*4-9)):INDIRECT("Mess12!B"&amp;(ROW(A607)*4-6)),"&gt;=500")*15</f>
        <v>60</v>
      </c>
    </row>
    <row r="608" spans="1:20" ht="15.6" thickTop="1" thickBot="1" x14ac:dyDescent="0.35">
      <c r="A608" s="8">
        <f t="shared" si="129"/>
        <v>40903.24999999853</v>
      </c>
      <c r="B608" s="27">
        <f t="shared" ca="1" si="120"/>
        <v>0.30483690174</v>
      </c>
      <c r="C608" s="27">
        <f t="shared" ca="1" si="121"/>
        <v>0.33870766860000001</v>
      </c>
      <c r="D608" s="27">
        <f t="shared" ca="1" si="122"/>
        <v>3.3870766859999991E-2</v>
      </c>
      <c r="E608" s="16"/>
      <c r="F608" s="46">
        <v>7.18E-4</v>
      </c>
      <c r="G608" s="46">
        <v>21</v>
      </c>
      <c r="H608" s="16"/>
      <c r="I608" s="30">
        <f t="shared" ca="1" si="123"/>
        <v>99.75</v>
      </c>
      <c r="J608" s="42">
        <f t="shared" ca="1" si="117"/>
        <v>99.75</v>
      </c>
      <c r="K608" s="33">
        <f t="shared" ca="1" si="118"/>
        <v>1</v>
      </c>
      <c r="L608" s="16"/>
      <c r="M608" s="36">
        <f t="shared" ca="1" si="124"/>
        <v>22.52</v>
      </c>
      <c r="N608" s="39">
        <f t="shared" ca="1" si="125"/>
        <v>0</v>
      </c>
      <c r="O608" s="120">
        <f t="shared" ca="1" si="126"/>
        <v>1</v>
      </c>
      <c r="P608" s="39">
        <f t="shared" ca="1" si="127"/>
        <v>22.52</v>
      </c>
      <c r="Q608" s="39">
        <f t="shared" ca="1" si="119"/>
        <v>0</v>
      </c>
      <c r="R608" s="16"/>
      <c r="S608" s="33">
        <f t="shared" ca="1" si="128"/>
        <v>0.9</v>
      </c>
      <c r="T608" s="30">
        <f ca="1">COUNTIF(INDIRECT("Mess12!B"&amp;(ROW(A608)*4-9)):INDIRECT("Mess12!B"&amp;(ROW(A608)*4-6)),"&gt;=500")*15</f>
        <v>60</v>
      </c>
    </row>
    <row r="609" spans="1:20" ht="15.6" thickTop="1" thickBot="1" x14ac:dyDescent="0.35">
      <c r="A609" s="8">
        <f t="shared" si="129"/>
        <v>40903.291666665194</v>
      </c>
      <c r="B609" s="27">
        <f t="shared" ca="1" si="120"/>
        <v>0.42365960846999995</v>
      </c>
      <c r="C609" s="27">
        <f t="shared" ca="1" si="121"/>
        <v>0.47073289829999992</v>
      </c>
      <c r="D609" s="27">
        <f t="shared" ca="1" si="122"/>
        <v>4.7073289829999983E-2</v>
      </c>
      <c r="E609" s="16"/>
      <c r="F609" s="46">
        <v>7.18E-4</v>
      </c>
      <c r="G609" s="46">
        <v>21</v>
      </c>
      <c r="H609" s="16"/>
      <c r="I609" s="30">
        <f t="shared" ca="1" si="123"/>
        <v>139.25</v>
      </c>
      <c r="J609" s="42">
        <f t="shared" ca="1" si="117"/>
        <v>139.25</v>
      </c>
      <c r="K609" s="33">
        <f t="shared" ca="1" si="118"/>
        <v>1</v>
      </c>
      <c r="L609" s="16"/>
      <c r="M609" s="36">
        <f t="shared" ca="1" si="124"/>
        <v>22.419999999999998</v>
      </c>
      <c r="N609" s="39">
        <f t="shared" ca="1" si="125"/>
        <v>0</v>
      </c>
      <c r="O609" s="120">
        <f t="shared" ca="1" si="126"/>
        <v>1</v>
      </c>
      <c r="P609" s="39">
        <f t="shared" ca="1" si="127"/>
        <v>22.419999999999998</v>
      </c>
      <c r="Q609" s="39">
        <f t="shared" ca="1" si="119"/>
        <v>0</v>
      </c>
      <c r="R609" s="16"/>
      <c r="S609" s="33">
        <f t="shared" ca="1" si="128"/>
        <v>0.9</v>
      </c>
      <c r="T609" s="30">
        <f ca="1">COUNTIF(INDIRECT("Mess12!B"&amp;(ROW(A609)*4-9)):INDIRECT("Mess12!B"&amp;(ROW(A609)*4-6)),"&gt;=500")*15</f>
        <v>60</v>
      </c>
    </row>
    <row r="610" spans="1:20" ht="15.6" thickTop="1" thickBot="1" x14ac:dyDescent="0.35">
      <c r="A610" s="8">
        <f t="shared" si="129"/>
        <v>40903.333333331859</v>
      </c>
      <c r="B610" s="27">
        <f t="shared" ca="1" si="120"/>
        <v>0.36795665151000007</v>
      </c>
      <c r="C610" s="27">
        <f t="shared" ca="1" si="121"/>
        <v>0.40884072390000004</v>
      </c>
      <c r="D610" s="27">
        <f t="shared" ca="1" si="122"/>
        <v>4.0884072389999991E-2</v>
      </c>
      <c r="E610" s="16"/>
      <c r="F610" s="46">
        <v>7.18E-4</v>
      </c>
      <c r="G610" s="46">
        <v>21</v>
      </c>
      <c r="H610" s="16"/>
      <c r="I610" s="30">
        <f t="shared" ca="1" si="123"/>
        <v>122.25</v>
      </c>
      <c r="J610" s="42">
        <f t="shared" ca="1" si="117"/>
        <v>122.25</v>
      </c>
      <c r="K610" s="33">
        <f t="shared" ca="1" si="118"/>
        <v>1</v>
      </c>
      <c r="L610" s="16"/>
      <c r="M610" s="36">
        <f t="shared" ca="1" si="124"/>
        <v>22.18</v>
      </c>
      <c r="N610" s="39">
        <f t="shared" ca="1" si="125"/>
        <v>0</v>
      </c>
      <c r="O610" s="120">
        <f t="shared" ca="1" si="126"/>
        <v>1</v>
      </c>
      <c r="P610" s="39">
        <f t="shared" ca="1" si="127"/>
        <v>22.18</v>
      </c>
      <c r="Q610" s="39">
        <f t="shared" ca="1" si="119"/>
        <v>0</v>
      </c>
      <c r="R610" s="16"/>
      <c r="S610" s="33">
        <f t="shared" ca="1" si="128"/>
        <v>0.9</v>
      </c>
      <c r="T610" s="30">
        <f ca="1">COUNTIF(INDIRECT("Mess12!B"&amp;(ROW(A610)*4-9)):INDIRECT("Mess12!B"&amp;(ROW(A610)*4-6)),"&gt;=500")*15</f>
        <v>60</v>
      </c>
    </row>
    <row r="611" spans="1:20" ht="15.6" thickTop="1" thickBot="1" x14ac:dyDescent="0.35">
      <c r="A611" s="8">
        <f t="shared" si="129"/>
        <v>40903.374999998523</v>
      </c>
      <c r="B611" s="27">
        <f t="shared" ca="1" si="120"/>
        <v>0.30392498430000003</v>
      </c>
      <c r="C611" s="27">
        <f t="shared" ca="1" si="121"/>
        <v>0.33769442700000002</v>
      </c>
      <c r="D611" s="27">
        <f t="shared" ca="1" si="122"/>
        <v>3.3769442699999992E-2</v>
      </c>
      <c r="E611" s="16"/>
      <c r="F611" s="46">
        <v>7.18E-4</v>
      </c>
      <c r="G611" s="46">
        <v>21</v>
      </c>
      <c r="H611" s="16"/>
      <c r="I611" s="30">
        <f t="shared" ca="1" si="123"/>
        <v>101.25</v>
      </c>
      <c r="J611" s="42">
        <f t="shared" ca="1" si="117"/>
        <v>101.25</v>
      </c>
      <c r="K611" s="33">
        <f t="shared" ca="1" si="118"/>
        <v>1</v>
      </c>
      <c r="L611" s="16"/>
      <c r="M611" s="36">
        <f t="shared" ca="1" si="124"/>
        <v>22.12</v>
      </c>
      <c r="N611" s="39">
        <f t="shared" ca="1" si="125"/>
        <v>0</v>
      </c>
      <c r="O611" s="120">
        <f t="shared" ca="1" si="126"/>
        <v>1</v>
      </c>
      <c r="P611" s="39">
        <f t="shared" ca="1" si="127"/>
        <v>22.12</v>
      </c>
      <c r="Q611" s="39">
        <f t="shared" ca="1" si="119"/>
        <v>0</v>
      </c>
      <c r="R611" s="16"/>
      <c r="S611" s="33">
        <f t="shared" ca="1" si="128"/>
        <v>0.9</v>
      </c>
      <c r="T611" s="30">
        <f ca="1">COUNTIF(INDIRECT("Mess12!B"&amp;(ROW(A611)*4-9)):INDIRECT("Mess12!B"&amp;(ROW(A611)*4-6)),"&gt;=500")*15</f>
        <v>60</v>
      </c>
    </row>
    <row r="612" spans="1:20" ht="15.6" thickTop="1" thickBot="1" x14ac:dyDescent="0.35">
      <c r="A612" s="8">
        <f t="shared" si="129"/>
        <v>40903.416666665187</v>
      </c>
      <c r="B612" s="27">
        <f t="shared" ca="1" si="120"/>
        <v>0.60215930523000005</v>
      </c>
      <c r="C612" s="27">
        <f t="shared" ca="1" si="121"/>
        <v>0.6690658947</v>
      </c>
      <c r="D612" s="27">
        <f t="shared" ca="1" si="122"/>
        <v>6.6906589469999986E-2</v>
      </c>
      <c r="E612" s="16"/>
      <c r="F612" s="46">
        <v>7.18E-4</v>
      </c>
      <c r="G612" s="46">
        <v>21</v>
      </c>
      <c r="H612" s="16"/>
      <c r="I612" s="30">
        <f t="shared" ca="1" si="123"/>
        <v>202.25</v>
      </c>
      <c r="J612" s="42">
        <f t="shared" ca="1" si="117"/>
        <v>202.25</v>
      </c>
      <c r="K612" s="33">
        <f t="shared" ca="1" si="118"/>
        <v>1</v>
      </c>
      <c r="L612" s="16"/>
      <c r="M612" s="36">
        <f t="shared" ca="1" si="124"/>
        <v>21.94</v>
      </c>
      <c r="N612" s="39">
        <f t="shared" ca="1" si="125"/>
        <v>0</v>
      </c>
      <c r="O612" s="120">
        <f t="shared" ca="1" si="126"/>
        <v>1</v>
      </c>
      <c r="P612" s="39">
        <f t="shared" ca="1" si="127"/>
        <v>21.94</v>
      </c>
      <c r="Q612" s="39">
        <f t="shared" ca="1" si="119"/>
        <v>0</v>
      </c>
      <c r="R612" s="16"/>
      <c r="S612" s="33">
        <f t="shared" ca="1" si="128"/>
        <v>0.9</v>
      </c>
      <c r="T612" s="30">
        <f ca="1">COUNTIF(INDIRECT("Mess12!B"&amp;(ROW(A612)*4-9)):INDIRECT("Mess12!B"&amp;(ROW(A612)*4-6)),"&gt;=500")*15</f>
        <v>60</v>
      </c>
    </row>
    <row r="613" spans="1:20" ht="15.6" thickTop="1" thickBot="1" x14ac:dyDescent="0.35">
      <c r="A613" s="8">
        <f t="shared" si="129"/>
        <v>40903.458333331851</v>
      </c>
      <c r="B613" s="27">
        <f t="shared" ca="1" si="120"/>
        <v>0.31217023782000008</v>
      </c>
      <c r="C613" s="27">
        <f t="shared" ca="1" si="121"/>
        <v>0.34685581980000008</v>
      </c>
      <c r="D613" s="27">
        <f t="shared" ca="1" si="122"/>
        <v>3.4685581979999998E-2</v>
      </c>
      <c r="E613" s="16"/>
      <c r="F613" s="46">
        <v>7.18E-4</v>
      </c>
      <c r="G613" s="46">
        <v>21</v>
      </c>
      <c r="H613" s="16"/>
      <c r="I613" s="30">
        <f t="shared" ca="1" si="123"/>
        <v>103.25</v>
      </c>
      <c r="J613" s="42">
        <f t="shared" ca="1" si="117"/>
        <v>103.25</v>
      </c>
      <c r="K613" s="33">
        <f t="shared" ca="1" si="118"/>
        <v>1</v>
      </c>
      <c r="L613" s="16"/>
      <c r="M613" s="36">
        <f t="shared" ca="1" si="124"/>
        <v>22.28</v>
      </c>
      <c r="N613" s="39">
        <f t="shared" ca="1" si="125"/>
        <v>0</v>
      </c>
      <c r="O613" s="120">
        <f t="shared" ca="1" si="126"/>
        <v>1</v>
      </c>
      <c r="P613" s="39">
        <f t="shared" ca="1" si="127"/>
        <v>22.28</v>
      </c>
      <c r="Q613" s="39">
        <f t="shared" ca="1" si="119"/>
        <v>0</v>
      </c>
      <c r="R613" s="16"/>
      <c r="S613" s="33">
        <f t="shared" ca="1" si="128"/>
        <v>0.9</v>
      </c>
      <c r="T613" s="30">
        <f ca="1">COUNTIF(INDIRECT("Mess12!B"&amp;(ROW(A613)*4-9)):INDIRECT("Mess12!B"&amp;(ROW(A613)*4-6)),"&gt;=500")*15</f>
        <v>60</v>
      </c>
    </row>
    <row r="614" spans="1:20" ht="15.6" thickTop="1" thickBot="1" x14ac:dyDescent="0.35">
      <c r="A614" s="8">
        <f t="shared" si="129"/>
        <v>40903.499999998516</v>
      </c>
      <c r="B614" s="27">
        <f t="shared" ca="1" si="120"/>
        <v>0.30451528800000005</v>
      </c>
      <c r="C614" s="27">
        <f t="shared" ca="1" si="121"/>
        <v>0.33835032000000004</v>
      </c>
      <c r="D614" s="27">
        <f t="shared" ca="1" si="122"/>
        <v>3.3835031999999994E-2</v>
      </c>
      <c r="E614" s="16"/>
      <c r="F614" s="46">
        <v>7.18E-4</v>
      </c>
      <c r="G614" s="46">
        <v>21</v>
      </c>
      <c r="H614" s="16"/>
      <c r="I614" s="30">
        <f t="shared" ca="1" si="123"/>
        <v>100</v>
      </c>
      <c r="J614" s="42">
        <f t="shared" ca="1" si="117"/>
        <v>100</v>
      </c>
      <c r="K614" s="33">
        <f t="shared" ca="1" si="118"/>
        <v>1</v>
      </c>
      <c r="L614" s="16"/>
      <c r="M614" s="36">
        <f t="shared" ca="1" si="124"/>
        <v>22.439999999999998</v>
      </c>
      <c r="N614" s="39">
        <f t="shared" ca="1" si="125"/>
        <v>0</v>
      </c>
      <c r="O614" s="120">
        <f t="shared" ca="1" si="126"/>
        <v>1</v>
      </c>
      <c r="P614" s="39">
        <f t="shared" ca="1" si="127"/>
        <v>22.439999999999998</v>
      </c>
      <c r="Q614" s="39">
        <f t="shared" ca="1" si="119"/>
        <v>0</v>
      </c>
      <c r="R614" s="16"/>
      <c r="S614" s="33">
        <f t="shared" ca="1" si="128"/>
        <v>0.9</v>
      </c>
      <c r="T614" s="30">
        <f ca="1">COUNTIF(INDIRECT("Mess12!B"&amp;(ROW(A614)*4-9)):INDIRECT("Mess12!B"&amp;(ROW(A614)*4-6)),"&gt;=500")*15</f>
        <v>60</v>
      </c>
    </row>
    <row r="615" spans="1:20" ht="15.6" thickTop="1" thickBot="1" x14ac:dyDescent="0.35">
      <c r="A615" s="8">
        <f t="shared" si="129"/>
        <v>40903.54166666518</v>
      </c>
      <c r="B615" s="27">
        <f t="shared" ca="1" si="120"/>
        <v>0.30277016027999998</v>
      </c>
      <c r="C615" s="27">
        <f t="shared" ca="1" si="121"/>
        <v>0.33641128919999996</v>
      </c>
      <c r="D615" s="27">
        <f t="shared" ca="1" si="122"/>
        <v>3.3641128919999992E-2</v>
      </c>
      <c r="E615" s="16"/>
      <c r="F615" s="46">
        <v>7.18E-4</v>
      </c>
      <c r="G615" s="46">
        <v>21</v>
      </c>
      <c r="H615" s="16"/>
      <c r="I615" s="30">
        <f t="shared" ca="1" si="123"/>
        <v>99.25</v>
      </c>
      <c r="J615" s="42">
        <f t="shared" ca="1" si="117"/>
        <v>99.25</v>
      </c>
      <c r="K615" s="33">
        <f t="shared" ca="1" si="118"/>
        <v>1</v>
      </c>
      <c r="L615" s="16"/>
      <c r="M615" s="36">
        <f t="shared" ca="1" si="124"/>
        <v>22.48</v>
      </c>
      <c r="N615" s="39">
        <f t="shared" ca="1" si="125"/>
        <v>0</v>
      </c>
      <c r="O615" s="120">
        <f t="shared" ca="1" si="126"/>
        <v>1</v>
      </c>
      <c r="P615" s="39">
        <f t="shared" ca="1" si="127"/>
        <v>22.48</v>
      </c>
      <c r="Q615" s="39">
        <f t="shared" ca="1" si="119"/>
        <v>0</v>
      </c>
      <c r="R615" s="16"/>
      <c r="S615" s="33">
        <f t="shared" ca="1" si="128"/>
        <v>0.9</v>
      </c>
      <c r="T615" s="30">
        <f ca="1">COUNTIF(INDIRECT("Mess12!B"&amp;(ROW(A615)*4-9)):INDIRECT("Mess12!B"&amp;(ROW(A615)*4-6)),"&gt;=500")*15</f>
        <v>60</v>
      </c>
    </row>
    <row r="616" spans="1:20" ht="15.6" thickTop="1" thickBot="1" x14ac:dyDescent="0.35">
      <c r="A616" s="8">
        <f t="shared" si="129"/>
        <v>40903.583333331844</v>
      </c>
      <c r="B616" s="27">
        <f t="shared" ca="1" si="120"/>
        <v>0.30623327531999994</v>
      </c>
      <c r="C616" s="27">
        <f t="shared" ca="1" si="121"/>
        <v>0.34025919479999994</v>
      </c>
      <c r="D616" s="27">
        <f t="shared" ca="1" si="122"/>
        <v>3.4025919479999986E-2</v>
      </c>
      <c r="E616" s="16"/>
      <c r="F616" s="46">
        <v>7.18E-4</v>
      </c>
      <c r="G616" s="46">
        <v>21</v>
      </c>
      <c r="H616" s="16"/>
      <c r="I616" s="30">
        <f t="shared" ca="1" si="123"/>
        <v>99.5</v>
      </c>
      <c r="J616" s="42">
        <f t="shared" ca="1" si="117"/>
        <v>99.5</v>
      </c>
      <c r="K616" s="33">
        <f t="shared" ca="1" si="118"/>
        <v>1</v>
      </c>
      <c r="L616" s="16"/>
      <c r="M616" s="36">
        <f t="shared" ca="1" si="124"/>
        <v>22.68</v>
      </c>
      <c r="N616" s="39">
        <f t="shared" ca="1" si="125"/>
        <v>0</v>
      </c>
      <c r="O616" s="120">
        <f t="shared" ca="1" si="126"/>
        <v>1</v>
      </c>
      <c r="P616" s="39">
        <f t="shared" ca="1" si="127"/>
        <v>22.68</v>
      </c>
      <c r="Q616" s="39">
        <f t="shared" ca="1" si="119"/>
        <v>0</v>
      </c>
      <c r="R616" s="16"/>
      <c r="S616" s="33">
        <f t="shared" ca="1" si="128"/>
        <v>0.9</v>
      </c>
      <c r="T616" s="30">
        <f ca="1">COUNTIF(INDIRECT("Mess12!B"&amp;(ROW(A616)*4-9)):INDIRECT("Mess12!B"&amp;(ROW(A616)*4-6)),"&gt;=500")*15</f>
        <v>60</v>
      </c>
    </row>
    <row r="617" spans="1:20" ht="15.6" thickTop="1" thickBot="1" x14ac:dyDescent="0.35">
      <c r="A617" s="8">
        <f t="shared" si="129"/>
        <v>40903.624999998508</v>
      </c>
      <c r="B617" s="27">
        <f t="shared" ca="1" si="120"/>
        <v>0.39005843625000003</v>
      </c>
      <c r="C617" s="27">
        <f t="shared" ca="1" si="121"/>
        <v>0.43339826250000002</v>
      </c>
      <c r="D617" s="27">
        <f t="shared" ca="1" si="122"/>
        <v>4.3339826249999991E-2</v>
      </c>
      <c r="E617" s="16"/>
      <c r="F617" s="46">
        <v>7.18E-4</v>
      </c>
      <c r="G617" s="46">
        <v>21</v>
      </c>
      <c r="H617" s="16"/>
      <c r="I617" s="30">
        <f t="shared" ca="1" si="123"/>
        <v>127.75</v>
      </c>
      <c r="J617" s="42">
        <f t="shared" ca="1" si="117"/>
        <v>127.75</v>
      </c>
      <c r="K617" s="33">
        <f t="shared" ca="1" si="118"/>
        <v>1</v>
      </c>
      <c r="L617" s="16"/>
      <c r="M617" s="36">
        <f t="shared" ca="1" si="124"/>
        <v>22.5</v>
      </c>
      <c r="N617" s="39">
        <f t="shared" ca="1" si="125"/>
        <v>0</v>
      </c>
      <c r="O617" s="120">
        <f t="shared" ca="1" si="126"/>
        <v>1</v>
      </c>
      <c r="P617" s="39">
        <f t="shared" ca="1" si="127"/>
        <v>22.5</v>
      </c>
      <c r="Q617" s="39">
        <f t="shared" ca="1" si="119"/>
        <v>0</v>
      </c>
      <c r="R617" s="16"/>
      <c r="S617" s="33">
        <f t="shared" ca="1" si="128"/>
        <v>0.9</v>
      </c>
      <c r="T617" s="30">
        <f ca="1">COUNTIF(INDIRECT("Mess12!B"&amp;(ROW(A617)*4-9)):INDIRECT("Mess12!B"&amp;(ROW(A617)*4-6)),"&gt;=500")*15</f>
        <v>60</v>
      </c>
    </row>
    <row r="618" spans="1:20" ht="15.6" thickTop="1" thickBot="1" x14ac:dyDescent="0.35">
      <c r="A618" s="8">
        <f t="shared" si="129"/>
        <v>40903.666666665173</v>
      </c>
      <c r="B618" s="27">
        <f t="shared" ca="1" si="120"/>
        <v>0.30297099923999998</v>
      </c>
      <c r="C618" s="27">
        <f t="shared" ca="1" si="121"/>
        <v>0.3366344436</v>
      </c>
      <c r="D618" s="27">
        <f t="shared" ca="1" si="122"/>
        <v>3.3663444359999996E-2</v>
      </c>
      <c r="E618" s="16"/>
      <c r="F618" s="46">
        <v>7.18E-4</v>
      </c>
      <c r="G618" s="46">
        <v>21</v>
      </c>
      <c r="H618" s="16"/>
      <c r="I618" s="30">
        <f t="shared" ca="1" si="123"/>
        <v>100.75</v>
      </c>
      <c r="J618" s="42">
        <f t="shared" ca="1" si="117"/>
        <v>100.75</v>
      </c>
      <c r="K618" s="33">
        <f t="shared" ca="1" si="118"/>
        <v>1</v>
      </c>
      <c r="L618" s="16"/>
      <c r="M618" s="36">
        <f t="shared" ca="1" si="124"/>
        <v>22.16</v>
      </c>
      <c r="N618" s="39">
        <f t="shared" ca="1" si="125"/>
        <v>0</v>
      </c>
      <c r="O618" s="120">
        <f t="shared" ca="1" si="126"/>
        <v>1</v>
      </c>
      <c r="P618" s="39">
        <f t="shared" ca="1" si="127"/>
        <v>22.16</v>
      </c>
      <c r="Q618" s="39">
        <f t="shared" ca="1" si="119"/>
        <v>0</v>
      </c>
      <c r="R618" s="16"/>
      <c r="S618" s="33">
        <f t="shared" ca="1" si="128"/>
        <v>0.9</v>
      </c>
      <c r="T618" s="30">
        <f ca="1">COUNTIF(INDIRECT("Mess12!B"&amp;(ROW(A618)*4-9)):INDIRECT("Mess12!B"&amp;(ROW(A618)*4-6)),"&gt;=500")*15</f>
        <v>60</v>
      </c>
    </row>
    <row r="619" spans="1:20" ht="15.6" thickTop="1" thickBot="1" x14ac:dyDescent="0.35">
      <c r="A619" s="8">
        <f t="shared" si="129"/>
        <v>40903.708333331837</v>
      </c>
      <c r="B619" s="27">
        <f t="shared" ca="1" si="120"/>
        <v>0.30488507595000003</v>
      </c>
      <c r="C619" s="27">
        <f t="shared" ca="1" si="121"/>
        <v>0.3387611955</v>
      </c>
      <c r="D619" s="27">
        <f t="shared" ca="1" si="122"/>
        <v>3.3876119549999993E-2</v>
      </c>
      <c r="E619" s="16"/>
      <c r="F619" s="46">
        <v>7.18E-4</v>
      </c>
      <c r="G619" s="46">
        <v>21</v>
      </c>
      <c r="H619" s="16"/>
      <c r="I619" s="30">
        <f t="shared" ca="1" si="123"/>
        <v>100.75</v>
      </c>
      <c r="J619" s="42">
        <f t="shared" ca="1" si="117"/>
        <v>100.75</v>
      </c>
      <c r="K619" s="33">
        <f t="shared" ca="1" si="118"/>
        <v>1</v>
      </c>
      <c r="L619" s="16"/>
      <c r="M619" s="36">
        <f t="shared" ca="1" si="124"/>
        <v>22.3</v>
      </c>
      <c r="N619" s="39">
        <f t="shared" ca="1" si="125"/>
        <v>0</v>
      </c>
      <c r="O619" s="120">
        <f t="shared" ca="1" si="126"/>
        <v>1</v>
      </c>
      <c r="P619" s="39">
        <f t="shared" ca="1" si="127"/>
        <v>22.3</v>
      </c>
      <c r="Q619" s="39">
        <f t="shared" ca="1" si="119"/>
        <v>0</v>
      </c>
      <c r="R619" s="16"/>
      <c r="S619" s="33">
        <f t="shared" ca="1" si="128"/>
        <v>0.9</v>
      </c>
      <c r="T619" s="30">
        <f ca="1">COUNTIF(INDIRECT("Mess12!B"&amp;(ROW(A619)*4-9)):INDIRECT("Mess12!B"&amp;(ROW(A619)*4-6)),"&gt;=500")*15</f>
        <v>60</v>
      </c>
    </row>
    <row r="620" spans="1:20" ht="15.6" thickTop="1" thickBot="1" x14ac:dyDescent="0.35">
      <c r="A620" s="8">
        <f t="shared" si="129"/>
        <v>40903.749999998501</v>
      </c>
      <c r="B620" s="27">
        <f t="shared" ca="1" si="120"/>
        <v>0.30030988302000006</v>
      </c>
      <c r="C620" s="27">
        <f t="shared" ca="1" si="121"/>
        <v>0.33367764780000009</v>
      </c>
      <c r="D620" s="27">
        <f t="shared" ca="1" si="122"/>
        <v>3.3367764780000003E-2</v>
      </c>
      <c r="E620" s="16"/>
      <c r="F620" s="46">
        <v>7.18E-4</v>
      </c>
      <c r="G620" s="46">
        <v>21</v>
      </c>
      <c r="H620" s="16"/>
      <c r="I620" s="30">
        <f t="shared" ca="1" si="123"/>
        <v>100.5</v>
      </c>
      <c r="J620" s="42">
        <f t="shared" ca="1" si="117"/>
        <v>100.5</v>
      </c>
      <c r="K620" s="33">
        <f t="shared" ca="1" si="118"/>
        <v>1</v>
      </c>
      <c r="L620" s="16"/>
      <c r="M620" s="36">
        <f t="shared" ca="1" si="124"/>
        <v>22.020000000000003</v>
      </c>
      <c r="N620" s="39">
        <f t="shared" ca="1" si="125"/>
        <v>0</v>
      </c>
      <c r="O620" s="120">
        <f t="shared" ca="1" si="126"/>
        <v>1</v>
      </c>
      <c r="P620" s="39">
        <f t="shared" ca="1" si="127"/>
        <v>22.020000000000003</v>
      </c>
      <c r="Q620" s="39">
        <f t="shared" ca="1" si="119"/>
        <v>0</v>
      </c>
      <c r="R620" s="16"/>
      <c r="S620" s="33">
        <f t="shared" ca="1" si="128"/>
        <v>0.9</v>
      </c>
      <c r="T620" s="30">
        <f ca="1">COUNTIF(INDIRECT("Mess12!B"&amp;(ROW(A620)*4-9)):INDIRECT("Mess12!B"&amp;(ROW(A620)*4-6)),"&gt;=500")*15</f>
        <v>60</v>
      </c>
    </row>
    <row r="621" spans="1:20" ht="15.6" thickTop="1" thickBot="1" x14ac:dyDescent="0.35">
      <c r="A621" s="8">
        <f t="shared" si="129"/>
        <v>40903.791666665165</v>
      </c>
      <c r="B621" s="27">
        <f t="shared" ca="1" si="120"/>
        <v>0.29914284582000006</v>
      </c>
      <c r="C621" s="27">
        <f t="shared" ca="1" si="121"/>
        <v>0.33238093980000005</v>
      </c>
      <c r="D621" s="27">
        <f t="shared" ca="1" si="122"/>
        <v>3.3238093980000001E-2</v>
      </c>
      <c r="E621" s="16"/>
      <c r="F621" s="46">
        <v>7.18E-4</v>
      </c>
      <c r="G621" s="46">
        <v>21</v>
      </c>
      <c r="H621" s="16"/>
      <c r="I621" s="30">
        <f t="shared" ca="1" si="123"/>
        <v>100.75</v>
      </c>
      <c r="J621" s="42">
        <f t="shared" ca="1" si="117"/>
        <v>100.75</v>
      </c>
      <c r="K621" s="33">
        <f t="shared" ca="1" si="118"/>
        <v>1</v>
      </c>
      <c r="L621" s="16"/>
      <c r="M621" s="36">
        <f t="shared" ca="1" si="124"/>
        <v>21.880000000000003</v>
      </c>
      <c r="N621" s="39">
        <f t="shared" ca="1" si="125"/>
        <v>0</v>
      </c>
      <c r="O621" s="120">
        <f t="shared" ca="1" si="126"/>
        <v>1</v>
      </c>
      <c r="P621" s="39">
        <f t="shared" ca="1" si="127"/>
        <v>21.880000000000003</v>
      </c>
      <c r="Q621" s="39">
        <f t="shared" ca="1" si="119"/>
        <v>0</v>
      </c>
      <c r="R621" s="16"/>
      <c r="S621" s="33">
        <f t="shared" ca="1" si="128"/>
        <v>0.9</v>
      </c>
      <c r="T621" s="30">
        <f ca="1">COUNTIF(INDIRECT("Mess12!B"&amp;(ROW(A621)*4-9)):INDIRECT("Mess12!B"&amp;(ROW(A621)*4-6)),"&gt;=500")*15</f>
        <v>60</v>
      </c>
    </row>
    <row r="622" spans="1:20" ht="15.6" thickTop="1" thickBot="1" x14ac:dyDescent="0.35">
      <c r="A622" s="8">
        <f t="shared" si="129"/>
        <v>40903.83333333183</v>
      </c>
      <c r="B622" s="27">
        <f t="shared" ca="1" si="120"/>
        <v>0.30045508416000005</v>
      </c>
      <c r="C622" s="27">
        <f t="shared" ca="1" si="121"/>
        <v>0.33383898240000004</v>
      </c>
      <c r="D622" s="27">
        <f t="shared" ca="1" si="122"/>
        <v>3.3383898239999994E-2</v>
      </c>
      <c r="E622" s="16"/>
      <c r="F622" s="46">
        <v>7.18E-4</v>
      </c>
      <c r="G622" s="46">
        <v>21</v>
      </c>
      <c r="H622" s="16"/>
      <c r="I622" s="30">
        <f t="shared" ca="1" si="123"/>
        <v>101.75</v>
      </c>
      <c r="J622" s="42">
        <f t="shared" ca="1" si="117"/>
        <v>101.75</v>
      </c>
      <c r="K622" s="33">
        <f t="shared" ca="1" si="118"/>
        <v>1</v>
      </c>
      <c r="L622" s="16"/>
      <c r="M622" s="36">
        <f t="shared" ca="1" si="124"/>
        <v>21.76</v>
      </c>
      <c r="N622" s="39">
        <f t="shared" ca="1" si="125"/>
        <v>0</v>
      </c>
      <c r="O622" s="120">
        <f t="shared" ca="1" si="126"/>
        <v>1</v>
      </c>
      <c r="P622" s="39">
        <f t="shared" ca="1" si="127"/>
        <v>21.76</v>
      </c>
      <c r="Q622" s="39">
        <f t="shared" ca="1" si="119"/>
        <v>0</v>
      </c>
      <c r="R622" s="16"/>
      <c r="S622" s="33">
        <f t="shared" ca="1" si="128"/>
        <v>0.9</v>
      </c>
      <c r="T622" s="30">
        <f ca="1">COUNTIF(INDIRECT("Mess12!B"&amp;(ROW(A622)*4-9)):INDIRECT("Mess12!B"&amp;(ROW(A622)*4-6)),"&gt;=500")*15</f>
        <v>60</v>
      </c>
    </row>
    <row r="623" spans="1:20" ht="15.6" thickTop="1" thickBot="1" x14ac:dyDescent="0.35">
      <c r="A623" s="8">
        <f t="shared" si="129"/>
        <v>40903.874999998494</v>
      </c>
      <c r="B623" s="27">
        <f t="shared" ca="1" si="120"/>
        <v>0.29990277702000001</v>
      </c>
      <c r="C623" s="27">
        <f t="shared" ca="1" si="121"/>
        <v>0.33322530779999998</v>
      </c>
      <c r="D623" s="27">
        <f t="shared" ca="1" si="122"/>
        <v>3.3322530779999991E-2</v>
      </c>
      <c r="E623" s="16"/>
      <c r="F623" s="46">
        <v>7.18E-4</v>
      </c>
      <c r="G623" s="46">
        <v>21</v>
      </c>
      <c r="H623" s="16"/>
      <c r="I623" s="30">
        <f t="shared" ca="1" si="123"/>
        <v>101.75</v>
      </c>
      <c r="J623" s="42">
        <f t="shared" ca="1" si="117"/>
        <v>101.75</v>
      </c>
      <c r="K623" s="33">
        <f t="shared" ca="1" si="118"/>
        <v>1</v>
      </c>
      <c r="L623" s="16"/>
      <c r="M623" s="36">
        <f t="shared" ca="1" si="124"/>
        <v>21.72</v>
      </c>
      <c r="N623" s="39">
        <f t="shared" ca="1" si="125"/>
        <v>0</v>
      </c>
      <c r="O623" s="120">
        <f t="shared" ca="1" si="126"/>
        <v>1</v>
      </c>
      <c r="P623" s="39">
        <f t="shared" ca="1" si="127"/>
        <v>21.72</v>
      </c>
      <c r="Q623" s="39">
        <f t="shared" ca="1" si="119"/>
        <v>0</v>
      </c>
      <c r="R623" s="16"/>
      <c r="S623" s="33">
        <f t="shared" ca="1" si="128"/>
        <v>0.9</v>
      </c>
      <c r="T623" s="30">
        <f ca="1">COUNTIF(INDIRECT("Mess12!B"&amp;(ROW(A623)*4-9)):INDIRECT("Mess12!B"&amp;(ROW(A623)*4-6)),"&gt;=500")*15</f>
        <v>60</v>
      </c>
    </row>
    <row r="624" spans="1:20" ht="15.6" thickTop="1" thickBot="1" x14ac:dyDescent="0.35">
      <c r="A624" s="8">
        <f t="shared" si="129"/>
        <v>40903.916666665158</v>
      </c>
      <c r="B624" s="27">
        <f t="shared" ca="1" si="120"/>
        <v>0.29944139021999994</v>
      </c>
      <c r="C624" s="27">
        <f t="shared" ca="1" si="121"/>
        <v>0.33271265579999992</v>
      </c>
      <c r="D624" s="27">
        <f t="shared" ca="1" si="122"/>
        <v>3.3271265579999987E-2</v>
      </c>
      <c r="E624" s="16"/>
      <c r="F624" s="46">
        <v>7.18E-4</v>
      </c>
      <c r="G624" s="46">
        <v>21</v>
      </c>
      <c r="H624" s="16"/>
      <c r="I624" s="30">
        <f t="shared" ca="1" si="123"/>
        <v>101.5</v>
      </c>
      <c r="J624" s="42">
        <f t="shared" ca="1" si="117"/>
        <v>101.5</v>
      </c>
      <c r="K624" s="33">
        <f t="shared" ca="1" si="118"/>
        <v>1</v>
      </c>
      <c r="L624" s="16"/>
      <c r="M624" s="36">
        <f t="shared" ca="1" si="124"/>
        <v>21.74</v>
      </c>
      <c r="N624" s="39">
        <f t="shared" ca="1" si="125"/>
        <v>0</v>
      </c>
      <c r="O624" s="120">
        <f t="shared" ca="1" si="126"/>
        <v>1</v>
      </c>
      <c r="P624" s="39">
        <f t="shared" ca="1" si="127"/>
        <v>21.74</v>
      </c>
      <c r="Q624" s="39">
        <f t="shared" ca="1" si="119"/>
        <v>0</v>
      </c>
      <c r="R624" s="16"/>
      <c r="S624" s="33">
        <f t="shared" ca="1" si="128"/>
        <v>0.9</v>
      </c>
      <c r="T624" s="30">
        <f ca="1">COUNTIF(INDIRECT("Mess12!B"&amp;(ROW(A624)*4-9)):INDIRECT("Mess12!B"&amp;(ROW(A624)*4-6)),"&gt;=500")*15</f>
        <v>60</v>
      </c>
    </row>
    <row r="625" spans="1:20" ht="15.6" thickTop="1" thickBot="1" x14ac:dyDescent="0.35">
      <c r="A625" s="8">
        <f t="shared" si="129"/>
        <v>40903.958333331822</v>
      </c>
      <c r="B625" s="27">
        <f t="shared" ca="1" si="120"/>
        <v>0.16645750127999998</v>
      </c>
      <c r="C625" s="27">
        <f t="shared" ca="1" si="121"/>
        <v>0.18495277919999997</v>
      </c>
      <c r="D625" s="27">
        <f t="shared" ca="1" si="122"/>
        <v>1.8495277919999994E-2</v>
      </c>
      <c r="E625" s="16"/>
      <c r="F625" s="46">
        <v>7.18E-4</v>
      </c>
      <c r="G625" s="46">
        <v>21</v>
      </c>
      <c r="H625" s="16"/>
      <c r="I625" s="30">
        <f t="shared" ca="1" si="123"/>
        <v>76</v>
      </c>
      <c r="J625" s="42">
        <f t="shared" ca="1" si="117"/>
        <v>76</v>
      </c>
      <c r="K625" s="33">
        <f t="shared" ca="1" si="118"/>
        <v>1</v>
      </c>
      <c r="L625" s="16"/>
      <c r="M625" s="36">
        <f t="shared" ca="1" si="124"/>
        <v>16.139999999999997</v>
      </c>
      <c r="N625" s="39">
        <f t="shared" ca="1" si="125"/>
        <v>0</v>
      </c>
      <c r="O625" s="120">
        <f t="shared" ca="1" si="126"/>
        <v>1</v>
      </c>
      <c r="P625" s="39">
        <f t="shared" ca="1" si="127"/>
        <v>16.139999999999997</v>
      </c>
      <c r="Q625" s="39">
        <f t="shared" ca="1" si="119"/>
        <v>0</v>
      </c>
      <c r="R625" s="16"/>
      <c r="S625" s="33">
        <f t="shared" ca="1" si="128"/>
        <v>0.9</v>
      </c>
      <c r="T625" s="30">
        <f ca="1">COUNTIF(INDIRECT("Mess12!B"&amp;(ROW(A625)*4-9)):INDIRECT("Mess12!B"&amp;(ROW(A625)*4-6)),"&gt;=500")*15</f>
        <v>45</v>
      </c>
    </row>
    <row r="626" spans="1:20" ht="15.6" thickTop="1" thickBot="1" x14ac:dyDescent="0.35">
      <c r="A626" s="8">
        <f t="shared" si="129"/>
        <v>40903.999999998487</v>
      </c>
      <c r="B626" s="27">
        <f t="shared" ca="1" si="120"/>
        <v>0.29916591516000002</v>
      </c>
      <c r="C626" s="27">
        <f t="shared" ca="1" si="121"/>
        <v>0.33240657240000004</v>
      </c>
      <c r="D626" s="27">
        <f t="shared" ca="1" si="122"/>
        <v>3.3240657239999999E-2</v>
      </c>
      <c r="E626" s="16"/>
      <c r="F626" s="46">
        <v>7.18E-4</v>
      </c>
      <c r="G626" s="46">
        <v>21</v>
      </c>
      <c r="H626" s="16"/>
      <c r="I626" s="30">
        <f t="shared" ca="1" si="123"/>
        <v>101.5</v>
      </c>
      <c r="J626" s="42">
        <f t="shared" ca="1" si="117"/>
        <v>101.5</v>
      </c>
      <c r="K626" s="33">
        <f t="shared" ca="1" si="118"/>
        <v>1</v>
      </c>
      <c r="L626" s="16"/>
      <c r="M626" s="36">
        <f t="shared" ca="1" si="124"/>
        <v>21.720000000000002</v>
      </c>
      <c r="N626" s="39">
        <f t="shared" ca="1" si="125"/>
        <v>0</v>
      </c>
      <c r="O626" s="120">
        <f t="shared" ca="1" si="126"/>
        <v>1</v>
      </c>
      <c r="P626" s="39">
        <f t="shared" ca="1" si="127"/>
        <v>21.720000000000002</v>
      </c>
      <c r="Q626" s="39">
        <f t="shared" ca="1" si="119"/>
        <v>0</v>
      </c>
      <c r="R626" s="16"/>
      <c r="S626" s="33">
        <f t="shared" ca="1" si="128"/>
        <v>0.9</v>
      </c>
      <c r="T626" s="30">
        <f ca="1">COUNTIF(INDIRECT("Mess12!B"&amp;(ROW(A626)*4-9)):INDIRECT("Mess12!B"&amp;(ROW(A626)*4-6)),"&gt;=500")*15</f>
        <v>60</v>
      </c>
    </row>
    <row r="627" spans="1:20" ht="15.6" thickTop="1" thickBot="1" x14ac:dyDescent="0.35">
      <c r="A627" s="8">
        <f t="shared" si="129"/>
        <v>40904.041666665151</v>
      </c>
      <c r="B627" s="27">
        <f t="shared" ca="1" si="120"/>
        <v>0.29722876910999996</v>
      </c>
      <c r="C627" s="27">
        <f t="shared" ca="1" si="121"/>
        <v>0.33025418789999994</v>
      </c>
      <c r="D627" s="27">
        <f t="shared" ca="1" si="122"/>
        <v>3.302541878999999E-2</v>
      </c>
      <c r="E627" s="16"/>
      <c r="F627" s="46">
        <v>7.18E-4</v>
      </c>
      <c r="G627" s="46">
        <v>21</v>
      </c>
      <c r="H627" s="16"/>
      <c r="I627" s="30">
        <f t="shared" ca="1" si="123"/>
        <v>100.75</v>
      </c>
      <c r="J627" s="42">
        <f t="shared" ca="1" si="117"/>
        <v>100.75</v>
      </c>
      <c r="K627" s="33">
        <f t="shared" ca="1" si="118"/>
        <v>1</v>
      </c>
      <c r="L627" s="16"/>
      <c r="M627" s="36">
        <f t="shared" ca="1" si="124"/>
        <v>21.74</v>
      </c>
      <c r="N627" s="39">
        <f t="shared" ca="1" si="125"/>
        <v>0</v>
      </c>
      <c r="O627" s="120">
        <f t="shared" ca="1" si="126"/>
        <v>1</v>
      </c>
      <c r="P627" s="39">
        <f t="shared" ca="1" si="127"/>
        <v>21.74</v>
      </c>
      <c r="Q627" s="39">
        <f t="shared" ca="1" si="119"/>
        <v>0</v>
      </c>
      <c r="R627" s="16"/>
      <c r="S627" s="33">
        <f t="shared" ca="1" si="128"/>
        <v>0.9</v>
      </c>
      <c r="T627" s="30">
        <f ca="1">COUNTIF(INDIRECT("Mess12!B"&amp;(ROW(A627)*4-9)):INDIRECT("Mess12!B"&amp;(ROW(A627)*4-6)),"&gt;=500")*15</f>
        <v>60</v>
      </c>
    </row>
    <row r="628" spans="1:20" ht="15.6" thickTop="1" thickBot="1" x14ac:dyDescent="0.35">
      <c r="A628" s="8">
        <f t="shared" si="129"/>
        <v>40904.083333331815</v>
      </c>
      <c r="B628" s="27">
        <f t="shared" ca="1" si="120"/>
        <v>0</v>
      </c>
      <c r="C628" s="27">
        <f t="shared" ca="1" si="121"/>
        <v>0</v>
      </c>
      <c r="D628" s="27">
        <f t="shared" ca="1" si="122"/>
        <v>0</v>
      </c>
      <c r="E628" s="16"/>
      <c r="F628" s="46">
        <v>7.18E-4</v>
      </c>
      <c r="G628" s="46">
        <v>21</v>
      </c>
      <c r="H628" s="16"/>
      <c r="I628" s="30">
        <f t="shared" ca="1" si="123"/>
        <v>0</v>
      </c>
      <c r="J628" s="42">
        <f t="shared" ca="1" si="117"/>
        <v>0</v>
      </c>
      <c r="K628" s="33">
        <f t="shared" ca="1" si="118"/>
        <v>1</v>
      </c>
      <c r="L628" s="16"/>
      <c r="M628" s="36">
        <f t="shared" ca="1" si="124"/>
        <v>15.34</v>
      </c>
      <c r="N628" s="39">
        <f t="shared" ca="1" si="125"/>
        <v>0</v>
      </c>
      <c r="O628" s="120">
        <f t="shared" ca="1" si="126"/>
        <v>1</v>
      </c>
      <c r="P628" s="39">
        <f t="shared" ca="1" si="127"/>
        <v>15.34</v>
      </c>
      <c r="Q628" s="39">
        <f t="shared" ca="1" si="119"/>
        <v>0</v>
      </c>
      <c r="R628" s="16"/>
      <c r="S628" s="33">
        <f t="shared" ca="1" si="128"/>
        <v>0</v>
      </c>
      <c r="T628" s="30">
        <f ca="1">COUNTIF(INDIRECT("Mess12!B"&amp;(ROW(A628)*4-9)):INDIRECT("Mess12!B"&amp;(ROW(A628)*4-6)),"&gt;=500")*15</f>
        <v>0</v>
      </c>
    </row>
    <row r="629" spans="1:20" ht="15.6" thickTop="1" thickBot="1" x14ac:dyDescent="0.35">
      <c r="A629" s="8">
        <f t="shared" si="129"/>
        <v>40904.124999998479</v>
      </c>
      <c r="B629" s="27">
        <f t="shared" ca="1" si="120"/>
        <v>0</v>
      </c>
      <c r="C629" s="27">
        <f t="shared" ca="1" si="121"/>
        <v>0</v>
      </c>
      <c r="D629" s="27">
        <f t="shared" ca="1" si="122"/>
        <v>0</v>
      </c>
      <c r="E629" s="16"/>
      <c r="F629" s="46">
        <v>7.18E-4</v>
      </c>
      <c r="G629" s="46">
        <v>21</v>
      </c>
      <c r="H629" s="16"/>
      <c r="I629" s="30">
        <f t="shared" ca="1" si="123"/>
        <v>0</v>
      </c>
      <c r="J629" s="42">
        <f t="shared" ca="1" si="117"/>
        <v>0</v>
      </c>
      <c r="K629" s="33">
        <f t="shared" ca="1" si="118"/>
        <v>1</v>
      </c>
      <c r="L629" s="16"/>
      <c r="M629" s="36">
        <f t="shared" ca="1" si="124"/>
        <v>15.48</v>
      </c>
      <c r="N629" s="39">
        <f t="shared" ca="1" si="125"/>
        <v>0</v>
      </c>
      <c r="O629" s="120">
        <f t="shared" ca="1" si="126"/>
        <v>1</v>
      </c>
      <c r="P629" s="39">
        <f t="shared" ca="1" si="127"/>
        <v>15.48</v>
      </c>
      <c r="Q629" s="39">
        <f t="shared" ca="1" si="119"/>
        <v>0</v>
      </c>
      <c r="R629" s="16"/>
      <c r="S629" s="33">
        <f t="shared" ca="1" si="128"/>
        <v>0</v>
      </c>
      <c r="T629" s="30">
        <f ca="1">COUNTIF(INDIRECT("Mess12!B"&amp;(ROW(A629)*4-9)):INDIRECT("Mess12!B"&amp;(ROW(A629)*4-6)),"&gt;=500")*15</f>
        <v>0</v>
      </c>
    </row>
    <row r="630" spans="1:20" ht="15.6" thickTop="1" thickBot="1" x14ac:dyDescent="0.35">
      <c r="A630" s="8">
        <f t="shared" si="129"/>
        <v>40904.166666665144</v>
      </c>
      <c r="B630" s="27">
        <f t="shared" ca="1" si="120"/>
        <v>0</v>
      </c>
      <c r="C630" s="27">
        <f t="shared" ca="1" si="121"/>
        <v>0</v>
      </c>
      <c r="D630" s="27">
        <f t="shared" ca="1" si="122"/>
        <v>0</v>
      </c>
      <c r="E630" s="16"/>
      <c r="F630" s="46">
        <v>7.18E-4</v>
      </c>
      <c r="G630" s="46">
        <v>21</v>
      </c>
      <c r="H630" s="16"/>
      <c r="I630" s="30">
        <f t="shared" ca="1" si="123"/>
        <v>0</v>
      </c>
      <c r="J630" s="42">
        <f t="shared" ca="1" si="117"/>
        <v>0</v>
      </c>
      <c r="K630" s="33">
        <f t="shared" ca="1" si="118"/>
        <v>1</v>
      </c>
      <c r="L630" s="16"/>
      <c r="M630" s="36">
        <f t="shared" ca="1" si="124"/>
        <v>15.8</v>
      </c>
      <c r="N630" s="39">
        <f t="shared" ca="1" si="125"/>
        <v>0</v>
      </c>
      <c r="O630" s="120">
        <f t="shared" ca="1" si="126"/>
        <v>1</v>
      </c>
      <c r="P630" s="39">
        <f t="shared" ca="1" si="127"/>
        <v>15.8</v>
      </c>
      <c r="Q630" s="39">
        <f t="shared" ca="1" si="119"/>
        <v>0</v>
      </c>
      <c r="R630" s="16"/>
      <c r="S630" s="33">
        <f t="shared" ca="1" si="128"/>
        <v>0</v>
      </c>
      <c r="T630" s="30">
        <f ca="1">COUNTIF(INDIRECT("Mess12!B"&amp;(ROW(A630)*4-9)):INDIRECT("Mess12!B"&amp;(ROW(A630)*4-6)),"&gt;=500")*15</f>
        <v>0</v>
      </c>
    </row>
    <row r="631" spans="1:20" ht="15.6" thickTop="1" thickBot="1" x14ac:dyDescent="0.35">
      <c r="A631" s="8">
        <f t="shared" si="129"/>
        <v>40904.208333331808</v>
      </c>
      <c r="B631" s="27">
        <f t="shared" ca="1" si="120"/>
        <v>0</v>
      </c>
      <c r="C631" s="27">
        <f t="shared" ca="1" si="121"/>
        <v>0</v>
      </c>
      <c r="D631" s="27">
        <f t="shared" ca="1" si="122"/>
        <v>0</v>
      </c>
      <c r="E631" s="16"/>
      <c r="F631" s="46">
        <v>7.18E-4</v>
      </c>
      <c r="G631" s="46">
        <v>21</v>
      </c>
      <c r="H631" s="16"/>
      <c r="I631" s="30">
        <f t="shared" ca="1" si="123"/>
        <v>0</v>
      </c>
      <c r="J631" s="42">
        <f t="shared" ca="1" si="117"/>
        <v>0</v>
      </c>
      <c r="K631" s="33">
        <f t="shared" ca="1" si="118"/>
        <v>1</v>
      </c>
      <c r="L631" s="16"/>
      <c r="M631" s="36">
        <f t="shared" ca="1" si="124"/>
        <v>15.919999999999998</v>
      </c>
      <c r="N631" s="39">
        <f t="shared" ca="1" si="125"/>
        <v>0</v>
      </c>
      <c r="O631" s="120">
        <f t="shared" ca="1" si="126"/>
        <v>1</v>
      </c>
      <c r="P631" s="39">
        <f t="shared" ca="1" si="127"/>
        <v>15.919999999999998</v>
      </c>
      <c r="Q631" s="39">
        <f t="shared" ca="1" si="119"/>
        <v>0</v>
      </c>
      <c r="R631" s="16"/>
      <c r="S631" s="33">
        <f t="shared" ca="1" si="128"/>
        <v>0</v>
      </c>
      <c r="T631" s="30">
        <f ca="1">COUNTIF(INDIRECT("Mess12!B"&amp;(ROW(A631)*4-9)):INDIRECT("Mess12!B"&amp;(ROW(A631)*4-6)),"&gt;=500")*15</f>
        <v>0</v>
      </c>
    </row>
    <row r="632" spans="1:20" ht="15.6" thickTop="1" thickBot="1" x14ac:dyDescent="0.35">
      <c r="A632" s="8">
        <f t="shared" si="129"/>
        <v>40904.249999998472</v>
      </c>
      <c r="B632" s="27">
        <f t="shared" ca="1" si="120"/>
        <v>0</v>
      </c>
      <c r="C632" s="27">
        <f t="shared" ca="1" si="121"/>
        <v>0</v>
      </c>
      <c r="D632" s="27">
        <f t="shared" ca="1" si="122"/>
        <v>0</v>
      </c>
      <c r="E632" s="16"/>
      <c r="F632" s="46">
        <v>7.18E-4</v>
      </c>
      <c r="G632" s="46">
        <v>21</v>
      </c>
      <c r="H632" s="16"/>
      <c r="I632" s="30">
        <f t="shared" ca="1" si="123"/>
        <v>0</v>
      </c>
      <c r="J632" s="42">
        <f t="shared" ca="1" si="117"/>
        <v>0</v>
      </c>
      <c r="K632" s="33">
        <f t="shared" ca="1" si="118"/>
        <v>1</v>
      </c>
      <c r="L632" s="16"/>
      <c r="M632" s="36">
        <f t="shared" ca="1" si="124"/>
        <v>16.04</v>
      </c>
      <c r="N632" s="39">
        <f t="shared" ca="1" si="125"/>
        <v>0</v>
      </c>
      <c r="O632" s="120">
        <f t="shared" ca="1" si="126"/>
        <v>1</v>
      </c>
      <c r="P632" s="39">
        <f t="shared" ca="1" si="127"/>
        <v>16.04</v>
      </c>
      <c r="Q632" s="39">
        <f t="shared" ca="1" si="119"/>
        <v>0</v>
      </c>
      <c r="R632" s="16"/>
      <c r="S632" s="33">
        <f t="shared" ca="1" si="128"/>
        <v>0</v>
      </c>
      <c r="T632" s="30">
        <f ca="1">COUNTIF(INDIRECT("Mess12!B"&amp;(ROW(A632)*4-9)):INDIRECT("Mess12!B"&amp;(ROW(A632)*4-6)),"&gt;=500")*15</f>
        <v>0</v>
      </c>
    </row>
    <row r="633" spans="1:20" ht="15.6" thickTop="1" thickBot="1" x14ac:dyDescent="0.35">
      <c r="A633" s="8">
        <f t="shared" si="129"/>
        <v>40904.291666665136</v>
      </c>
      <c r="B633" s="27">
        <f t="shared" ca="1" si="120"/>
        <v>0</v>
      </c>
      <c r="C633" s="27">
        <f t="shared" ca="1" si="121"/>
        <v>0</v>
      </c>
      <c r="D633" s="27">
        <f t="shared" ca="1" si="122"/>
        <v>0</v>
      </c>
      <c r="E633" s="16"/>
      <c r="F633" s="46">
        <v>7.18E-4</v>
      </c>
      <c r="G633" s="46">
        <v>21</v>
      </c>
      <c r="H633" s="16"/>
      <c r="I633" s="30">
        <f t="shared" ca="1" si="123"/>
        <v>0</v>
      </c>
      <c r="J633" s="42">
        <f t="shared" ca="1" si="117"/>
        <v>0</v>
      </c>
      <c r="K633" s="33">
        <f t="shared" ca="1" si="118"/>
        <v>1</v>
      </c>
      <c r="L633" s="16"/>
      <c r="M633" s="36">
        <f t="shared" ca="1" si="124"/>
        <v>16.259999999999998</v>
      </c>
      <c r="N633" s="39">
        <f t="shared" ca="1" si="125"/>
        <v>0</v>
      </c>
      <c r="O633" s="120">
        <f t="shared" ca="1" si="126"/>
        <v>1</v>
      </c>
      <c r="P633" s="39">
        <f t="shared" ca="1" si="127"/>
        <v>16.259999999999998</v>
      </c>
      <c r="Q633" s="39">
        <f t="shared" ca="1" si="119"/>
        <v>0</v>
      </c>
      <c r="R633" s="16"/>
      <c r="S633" s="33">
        <f t="shared" ca="1" si="128"/>
        <v>0</v>
      </c>
      <c r="T633" s="30">
        <f ca="1">COUNTIF(INDIRECT("Mess12!B"&amp;(ROW(A633)*4-9)):INDIRECT("Mess12!B"&amp;(ROW(A633)*4-6)),"&gt;=500")*15</f>
        <v>0</v>
      </c>
    </row>
    <row r="634" spans="1:20" ht="15.6" thickTop="1" thickBot="1" x14ac:dyDescent="0.35">
      <c r="A634" s="8">
        <f t="shared" si="129"/>
        <v>40904.333333331801</v>
      </c>
      <c r="B634" s="27">
        <f t="shared" ca="1" si="120"/>
        <v>0</v>
      </c>
      <c r="C634" s="27">
        <f t="shared" ca="1" si="121"/>
        <v>0</v>
      </c>
      <c r="D634" s="27">
        <f t="shared" ca="1" si="122"/>
        <v>0</v>
      </c>
      <c r="E634" s="16"/>
      <c r="F634" s="46">
        <v>7.18E-4</v>
      </c>
      <c r="G634" s="46">
        <v>21</v>
      </c>
      <c r="H634" s="16"/>
      <c r="I634" s="30">
        <f t="shared" ca="1" si="123"/>
        <v>0</v>
      </c>
      <c r="J634" s="42">
        <f t="shared" ca="1" si="117"/>
        <v>0</v>
      </c>
      <c r="K634" s="33">
        <f t="shared" ca="1" si="118"/>
        <v>1</v>
      </c>
      <c r="L634" s="16"/>
      <c r="M634" s="36">
        <f t="shared" ca="1" si="124"/>
        <v>16.259999999999998</v>
      </c>
      <c r="N634" s="39">
        <f t="shared" ca="1" si="125"/>
        <v>0</v>
      </c>
      <c r="O634" s="120">
        <f t="shared" ca="1" si="126"/>
        <v>1</v>
      </c>
      <c r="P634" s="39">
        <f t="shared" ca="1" si="127"/>
        <v>16.259999999999998</v>
      </c>
      <c r="Q634" s="39">
        <f t="shared" ca="1" si="119"/>
        <v>0</v>
      </c>
      <c r="R634" s="16"/>
      <c r="S634" s="33">
        <f t="shared" ca="1" si="128"/>
        <v>0</v>
      </c>
      <c r="T634" s="30">
        <f ca="1">COUNTIF(INDIRECT("Mess12!B"&amp;(ROW(A634)*4-9)):INDIRECT("Mess12!B"&amp;(ROW(A634)*4-6)),"&gt;=500")*15</f>
        <v>0</v>
      </c>
    </row>
    <row r="635" spans="1:20" ht="15.6" thickTop="1" thickBot="1" x14ac:dyDescent="0.35">
      <c r="A635" s="8">
        <f t="shared" si="129"/>
        <v>40904.374999998465</v>
      </c>
      <c r="B635" s="27">
        <f t="shared" ca="1" si="120"/>
        <v>0</v>
      </c>
      <c r="C635" s="27">
        <f t="shared" ca="1" si="121"/>
        <v>0</v>
      </c>
      <c r="D635" s="27">
        <f t="shared" ca="1" si="122"/>
        <v>0</v>
      </c>
      <c r="E635" s="16"/>
      <c r="F635" s="46">
        <v>7.18E-4</v>
      </c>
      <c r="G635" s="46">
        <v>21</v>
      </c>
      <c r="H635" s="16"/>
      <c r="I635" s="30">
        <f t="shared" ca="1" si="123"/>
        <v>0</v>
      </c>
      <c r="J635" s="42">
        <f t="shared" ca="1" si="117"/>
        <v>0</v>
      </c>
      <c r="K635" s="33">
        <f t="shared" ca="1" si="118"/>
        <v>1</v>
      </c>
      <c r="L635" s="16"/>
      <c r="M635" s="36">
        <f t="shared" ca="1" si="124"/>
        <v>16.3</v>
      </c>
      <c r="N635" s="39">
        <f t="shared" ca="1" si="125"/>
        <v>0</v>
      </c>
      <c r="O635" s="120">
        <f t="shared" ca="1" si="126"/>
        <v>1</v>
      </c>
      <c r="P635" s="39">
        <f t="shared" ca="1" si="127"/>
        <v>16.3</v>
      </c>
      <c r="Q635" s="39">
        <f t="shared" ca="1" si="119"/>
        <v>0</v>
      </c>
      <c r="R635" s="16"/>
      <c r="S635" s="33">
        <f t="shared" ca="1" si="128"/>
        <v>0</v>
      </c>
      <c r="T635" s="30">
        <f ca="1">COUNTIF(INDIRECT("Mess12!B"&amp;(ROW(A635)*4-9)):INDIRECT("Mess12!B"&amp;(ROW(A635)*4-6)),"&gt;=500")*15</f>
        <v>0</v>
      </c>
    </row>
    <row r="636" spans="1:20" ht="15.6" thickTop="1" thickBot="1" x14ac:dyDescent="0.35">
      <c r="A636" s="8">
        <f t="shared" si="129"/>
        <v>40904.416666665129</v>
      </c>
      <c r="B636" s="27">
        <f t="shared" ca="1" si="120"/>
        <v>0</v>
      </c>
      <c r="C636" s="27">
        <f t="shared" ca="1" si="121"/>
        <v>0</v>
      </c>
      <c r="D636" s="27">
        <f t="shared" ca="1" si="122"/>
        <v>0</v>
      </c>
      <c r="E636" s="16"/>
      <c r="F636" s="46">
        <v>7.18E-4</v>
      </c>
      <c r="G636" s="46">
        <v>21</v>
      </c>
      <c r="H636" s="16"/>
      <c r="I636" s="30">
        <f t="shared" ca="1" si="123"/>
        <v>0</v>
      </c>
      <c r="J636" s="42">
        <f t="shared" ca="1" si="117"/>
        <v>0</v>
      </c>
      <c r="K636" s="33">
        <f t="shared" ca="1" si="118"/>
        <v>1</v>
      </c>
      <c r="L636" s="16"/>
      <c r="M636" s="36">
        <f t="shared" ca="1" si="124"/>
        <v>15.319999999999999</v>
      </c>
      <c r="N636" s="39">
        <f t="shared" ca="1" si="125"/>
        <v>0</v>
      </c>
      <c r="O636" s="120">
        <f t="shared" ca="1" si="126"/>
        <v>1</v>
      </c>
      <c r="P636" s="39">
        <f t="shared" ca="1" si="127"/>
        <v>15.319999999999999</v>
      </c>
      <c r="Q636" s="39">
        <f t="shared" ca="1" si="119"/>
        <v>0</v>
      </c>
      <c r="R636" s="16"/>
      <c r="S636" s="33">
        <f t="shared" ca="1" si="128"/>
        <v>0</v>
      </c>
      <c r="T636" s="30">
        <f ca="1">COUNTIF(INDIRECT("Mess12!B"&amp;(ROW(A636)*4-9)):INDIRECT("Mess12!B"&amp;(ROW(A636)*4-6)),"&gt;=500")*15</f>
        <v>0</v>
      </c>
    </row>
    <row r="637" spans="1:20" ht="15.6" thickTop="1" thickBot="1" x14ac:dyDescent="0.35">
      <c r="A637" s="8">
        <f t="shared" si="129"/>
        <v>40904.458333331793</v>
      </c>
      <c r="B637" s="27">
        <f t="shared" ca="1" si="120"/>
        <v>0</v>
      </c>
      <c r="C637" s="27">
        <f t="shared" ca="1" si="121"/>
        <v>0</v>
      </c>
      <c r="D637" s="27">
        <f t="shared" ca="1" si="122"/>
        <v>0</v>
      </c>
      <c r="E637" s="16"/>
      <c r="F637" s="46">
        <v>7.18E-4</v>
      </c>
      <c r="G637" s="46">
        <v>21</v>
      </c>
      <c r="H637" s="16"/>
      <c r="I637" s="30">
        <f t="shared" ca="1" si="123"/>
        <v>0</v>
      </c>
      <c r="J637" s="42">
        <f t="shared" ca="1" si="117"/>
        <v>0</v>
      </c>
      <c r="K637" s="33">
        <f t="shared" ca="1" si="118"/>
        <v>1</v>
      </c>
      <c r="L637" s="16"/>
      <c r="M637" s="36">
        <f t="shared" ca="1" si="124"/>
        <v>15.440000000000001</v>
      </c>
      <c r="N637" s="39">
        <f t="shared" ca="1" si="125"/>
        <v>0</v>
      </c>
      <c r="O637" s="120">
        <f t="shared" ca="1" si="126"/>
        <v>1</v>
      </c>
      <c r="P637" s="39">
        <f t="shared" ca="1" si="127"/>
        <v>15.440000000000001</v>
      </c>
      <c r="Q637" s="39">
        <f t="shared" ca="1" si="119"/>
        <v>0</v>
      </c>
      <c r="R637" s="16"/>
      <c r="S637" s="33">
        <f t="shared" ca="1" si="128"/>
        <v>0</v>
      </c>
      <c r="T637" s="30">
        <f ca="1">COUNTIF(INDIRECT("Mess12!B"&amp;(ROW(A637)*4-9)):INDIRECT("Mess12!B"&amp;(ROW(A637)*4-6)),"&gt;=500")*15</f>
        <v>0</v>
      </c>
    </row>
    <row r="638" spans="1:20" ht="15.6" thickTop="1" thickBot="1" x14ac:dyDescent="0.35">
      <c r="A638" s="8">
        <f t="shared" si="129"/>
        <v>40904.499999998457</v>
      </c>
      <c r="B638" s="27">
        <f t="shared" ca="1" si="120"/>
        <v>0</v>
      </c>
      <c r="C638" s="27">
        <f t="shared" ca="1" si="121"/>
        <v>0</v>
      </c>
      <c r="D638" s="27">
        <f t="shared" ca="1" si="122"/>
        <v>0</v>
      </c>
      <c r="E638" s="16"/>
      <c r="F638" s="46">
        <v>7.18E-4</v>
      </c>
      <c r="G638" s="46">
        <v>21</v>
      </c>
      <c r="H638" s="16"/>
      <c r="I638" s="30">
        <f t="shared" ca="1" si="123"/>
        <v>0</v>
      </c>
      <c r="J638" s="42">
        <f t="shared" ca="1" si="117"/>
        <v>0</v>
      </c>
      <c r="K638" s="33">
        <f t="shared" ca="1" si="118"/>
        <v>1</v>
      </c>
      <c r="L638" s="16"/>
      <c r="M638" s="36">
        <f t="shared" ca="1" si="124"/>
        <v>15.680000000000001</v>
      </c>
      <c r="N638" s="39">
        <f t="shared" ca="1" si="125"/>
        <v>0</v>
      </c>
      <c r="O638" s="120">
        <f t="shared" ca="1" si="126"/>
        <v>1</v>
      </c>
      <c r="P638" s="39">
        <f t="shared" ca="1" si="127"/>
        <v>15.680000000000001</v>
      </c>
      <c r="Q638" s="39">
        <f t="shared" ca="1" si="119"/>
        <v>0</v>
      </c>
      <c r="R638" s="16"/>
      <c r="S638" s="33">
        <f t="shared" ca="1" si="128"/>
        <v>0</v>
      </c>
      <c r="T638" s="30">
        <f ca="1">COUNTIF(INDIRECT("Mess12!B"&amp;(ROW(A638)*4-9)):INDIRECT("Mess12!B"&amp;(ROW(A638)*4-6)),"&gt;=500")*15</f>
        <v>0</v>
      </c>
    </row>
    <row r="639" spans="1:20" ht="15.6" thickTop="1" thickBot="1" x14ac:dyDescent="0.35">
      <c r="A639" s="8">
        <f t="shared" si="129"/>
        <v>40904.541666665122</v>
      </c>
      <c r="B639" s="27">
        <f t="shared" ca="1" si="120"/>
        <v>0</v>
      </c>
      <c r="C639" s="27">
        <f t="shared" ca="1" si="121"/>
        <v>0</v>
      </c>
      <c r="D639" s="27">
        <f t="shared" ca="1" si="122"/>
        <v>0</v>
      </c>
      <c r="E639" s="16"/>
      <c r="F639" s="46">
        <v>7.18E-4</v>
      </c>
      <c r="G639" s="46">
        <v>21</v>
      </c>
      <c r="H639" s="16"/>
      <c r="I639" s="30">
        <f t="shared" ca="1" si="123"/>
        <v>0</v>
      </c>
      <c r="J639" s="42">
        <f t="shared" ca="1" si="117"/>
        <v>0</v>
      </c>
      <c r="K639" s="33">
        <f t="shared" ca="1" si="118"/>
        <v>1</v>
      </c>
      <c r="L639" s="16"/>
      <c r="M639" s="36">
        <f t="shared" ca="1" si="124"/>
        <v>26.02</v>
      </c>
      <c r="N639" s="39">
        <f t="shared" ca="1" si="125"/>
        <v>0</v>
      </c>
      <c r="O639" s="120">
        <f t="shared" ca="1" si="126"/>
        <v>1</v>
      </c>
      <c r="P639" s="39">
        <f t="shared" ca="1" si="127"/>
        <v>26.02</v>
      </c>
      <c r="Q639" s="39">
        <f t="shared" ca="1" si="119"/>
        <v>0</v>
      </c>
      <c r="R639" s="16"/>
      <c r="S639" s="33">
        <f t="shared" ca="1" si="128"/>
        <v>0</v>
      </c>
      <c r="T639" s="30">
        <f ca="1">COUNTIF(INDIRECT("Mess12!B"&amp;(ROW(A639)*4-9)):INDIRECT("Mess12!B"&amp;(ROW(A639)*4-6)),"&gt;=500")*15</f>
        <v>0</v>
      </c>
    </row>
    <row r="640" spans="1:20" ht="15.6" thickTop="1" thickBot="1" x14ac:dyDescent="0.35">
      <c r="A640" s="8">
        <f t="shared" si="129"/>
        <v>40904.583333331786</v>
      </c>
      <c r="B640" s="27">
        <f t="shared" ca="1" si="120"/>
        <v>0.56480258016000007</v>
      </c>
      <c r="C640" s="27">
        <f t="shared" ca="1" si="121"/>
        <v>0.62755842240000004</v>
      </c>
      <c r="D640" s="27">
        <f t="shared" ca="1" si="122"/>
        <v>6.2755842239999984E-2</v>
      </c>
      <c r="E640" s="16"/>
      <c r="F640" s="46">
        <v>7.18E-4</v>
      </c>
      <c r="G640" s="46">
        <v>21</v>
      </c>
      <c r="H640" s="16"/>
      <c r="I640" s="30">
        <f t="shared" ca="1" si="123"/>
        <v>116</v>
      </c>
      <c r="J640" s="42">
        <f t="shared" ca="1" si="117"/>
        <v>116</v>
      </c>
      <c r="K640" s="33">
        <f t="shared" ca="1" si="118"/>
        <v>1</v>
      </c>
      <c r="L640" s="16"/>
      <c r="M640" s="36">
        <f t="shared" ca="1" si="124"/>
        <v>35.880000000000003</v>
      </c>
      <c r="N640" s="39">
        <f t="shared" ca="1" si="125"/>
        <v>0</v>
      </c>
      <c r="O640" s="120">
        <f t="shared" ca="1" si="126"/>
        <v>1</v>
      </c>
      <c r="P640" s="39">
        <f t="shared" ca="1" si="127"/>
        <v>35.880000000000003</v>
      </c>
      <c r="Q640" s="39">
        <f t="shared" ca="1" si="119"/>
        <v>0</v>
      </c>
      <c r="R640" s="16"/>
      <c r="S640" s="33">
        <f t="shared" ca="1" si="128"/>
        <v>0.9</v>
      </c>
      <c r="T640" s="30">
        <f ca="1">COUNTIF(INDIRECT("Mess12!B"&amp;(ROW(A640)*4-9)):INDIRECT("Mess12!B"&amp;(ROW(A640)*4-6)),"&gt;=500")*15</f>
        <v>60</v>
      </c>
    </row>
    <row r="641" spans="1:20" ht="15.6" thickTop="1" thickBot="1" x14ac:dyDescent="0.35">
      <c r="A641" s="8">
        <f t="shared" si="129"/>
        <v>40904.62499999845</v>
      </c>
      <c r="B641" s="27">
        <f t="shared" ca="1" si="120"/>
        <v>0.25425126720000002</v>
      </c>
      <c r="C641" s="27">
        <f t="shared" ca="1" si="121"/>
        <v>0.28250140800000001</v>
      </c>
      <c r="D641" s="27">
        <f t="shared" ca="1" si="122"/>
        <v>2.8250140799999993E-2</v>
      </c>
      <c r="E641" s="16"/>
      <c r="F641" s="46">
        <v>7.18E-4</v>
      </c>
      <c r="G641" s="46">
        <v>21</v>
      </c>
      <c r="H641" s="16"/>
      <c r="I641" s="30">
        <f t="shared" ca="1" si="123"/>
        <v>80</v>
      </c>
      <c r="J641" s="42">
        <f t="shared" ca="1" si="117"/>
        <v>80</v>
      </c>
      <c r="K641" s="33">
        <f t="shared" ca="1" si="118"/>
        <v>1</v>
      </c>
      <c r="L641" s="16"/>
      <c r="M641" s="36">
        <f t="shared" ca="1" si="124"/>
        <v>23.419999999999998</v>
      </c>
      <c r="N641" s="39">
        <f t="shared" ca="1" si="125"/>
        <v>0</v>
      </c>
      <c r="O641" s="120">
        <f t="shared" ca="1" si="126"/>
        <v>1</v>
      </c>
      <c r="P641" s="39">
        <f t="shared" ca="1" si="127"/>
        <v>23.419999999999998</v>
      </c>
      <c r="Q641" s="39">
        <f t="shared" ca="1" si="119"/>
        <v>0</v>
      </c>
      <c r="R641" s="16"/>
      <c r="S641" s="33">
        <f t="shared" ca="1" si="128"/>
        <v>0.9</v>
      </c>
      <c r="T641" s="30">
        <f ca="1">COUNTIF(INDIRECT("Mess12!B"&amp;(ROW(A641)*4-9)):INDIRECT("Mess12!B"&amp;(ROW(A641)*4-6)),"&gt;=500")*15</f>
        <v>45</v>
      </c>
    </row>
    <row r="642" spans="1:20" ht="15.6" thickTop="1" thickBot="1" x14ac:dyDescent="0.35">
      <c r="A642" s="8">
        <f t="shared" si="129"/>
        <v>40904.666666665114</v>
      </c>
      <c r="B642" s="27">
        <f t="shared" ca="1" si="120"/>
        <v>0.42863783634000002</v>
      </c>
      <c r="C642" s="27">
        <f t="shared" ca="1" si="121"/>
        <v>0.47626426259999999</v>
      </c>
      <c r="D642" s="27">
        <f t="shared" ca="1" si="122"/>
        <v>4.7626426259999986E-2</v>
      </c>
      <c r="E642" s="16"/>
      <c r="F642" s="46">
        <v>7.18E-4</v>
      </c>
      <c r="G642" s="46">
        <v>21</v>
      </c>
      <c r="H642" s="16"/>
      <c r="I642" s="30">
        <f t="shared" ca="1" si="123"/>
        <v>105.5</v>
      </c>
      <c r="J642" s="42">
        <f t="shared" ca="1" si="117"/>
        <v>105.5</v>
      </c>
      <c r="K642" s="33">
        <f t="shared" ca="1" si="118"/>
        <v>1</v>
      </c>
      <c r="L642" s="16"/>
      <c r="M642" s="36">
        <f t="shared" ca="1" si="124"/>
        <v>29.939999999999998</v>
      </c>
      <c r="N642" s="39">
        <f t="shared" ca="1" si="125"/>
        <v>0</v>
      </c>
      <c r="O642" s="120">
        <f t="shared" ca="1" si="126"/>
        <v>1</v>
      </c>
      <c r="P642" s="39">
        <f t="shared" ca="1" si="127"/>
        <v>29.939999999999998</v>
      </c>
      <c r="Q642" s="39">
        <f t="shared" ca="1" si="119"/>
        <v>0</v>
      </c>
      <c r="R642" s="16"/>
      <c r="S642" s="33">
        <f t="shared" ca="1" si="128"/>
        <v>0.9</v>
      </c>
      <c r="T642" s="30">
        <f ca="1">COUNTIF(INDIRECT("Mess12!B"&amp;(ROW(A642)*4-9)):INDIRECT("Mess12!B"&amp;(ROW(A642)*4-6)),"&gt;=500")*15</f>
        <v>60</v>
      </c>
    </row>
    <row r="643" spans="1:20" ht="15.6" thickTop="1" thickBot="1" x14ac:dyDescent="0.35">
      <c r="A643" s="8">
        <f t="shared" si="129"/>
        <v>40904.708333331779</v>
      </c>
      <c r="B643" s="27">
        <f t="shared" ca="1" si="120"/>
        <v>0.40884637815000002</v>
      </c>
      <c r="C643" s="27">
        <f t="shared" ca="1" si="121"/>
        <v>0.45427375349999999</v>
      </c>
      <c r="D643" s="27">
        <f t="shared" ca="1" si="122"/>
        <v>4.5427375349999986E-2</v>
      </c>
      <c r="E643" s="16"/>
      <c r="F643" s="46">
        <v>7.18E-4</v>
      </c>
      <c r="G643" s="46">
        <v>21</v>
      </c>
      <c r="H643" s="16"/>
      <c r="I643" s="30">
        <f t="shared" ca="1" si="123"/>
        <v>104.25</v>
      </c>
      <c r="J643" s="42">
        <f t="shared" ref="J643:J706" ca="1" si="130">AVERAGE(INDIRECT("Mess12!C"&amp;(ROW(F643)*4-9)),INDIRECT("Mess12!C"&amp;(ROW(F643)*4-8)),INDIRECT("Mess12!C"&amp;(ROW(F643)*4-7)),INDIRECT("Mess12!C"&amp;(ROW(F643)*4-6)))</f>
        <v>104.25</v>
      </c>
      <c r="K643" s="33">
        <f t="shared" ref="K643:K706" ca="1" si="131">INDIRECT("Methan12!E"&amp;(ROUND((ROW(A643)+1)/8+2,0)))</f>
        <v>1</v>
      </c>
      <c r="L643" s="16"/>
      <c r="M643" s="36">
        <f t="shared" ca="1" si="124"/>
        <v>28.9</v>
      </c>
      <c r="N643" s="39">
        <f t="shared" ca="1" si="125"/>
        <v>0</v>
      </c>
      <c r="O643" s="120">
        <f t="shared" ca="1" si="126"/>
        <v>1</v>
      </c>
      <c r="P643" s="39">
        <f t="shared" ca="1" si="127"/>
        <v>28.9</v>
      </c>
      <c r="Q643" s="39">
        <f t="shared" ref="Q643:Q706" ca="1" si="132">INDIRECT("Methan12!D"&amp;(ROUND((ROW(A643)+1)/8+2,0)))</f>
        <v>0</v>
      </c>
      <c r="R643" s="16"/>
      <c r="S643" s="33">
        <f t="shared" ca="1" si="128"/>
        <v>0.9</v>
      </c>
      <c r="T643" s="30">
        <f ca="1">COUNTIF(INDIRECT("Mess12!B"&amp;(ROW(A643)*4-9)):INDIRECT("Mess12!B"&amp;(ROW(A643)*4-6)),"&gt;=500")*15</f>
        <v>60</v>
      </c>
    </row>
    <row r="644" spans="1:20" ht="15.6" thickTop="1" thickBot="1" x14ac:dyDescent="0.35">
      <c r="A644" s="8">
        <f t="shared" si="129"/>
        <v>40904.749999998443</v>
      </c>
      <c r="B644" s="27">
        <f t="shared" ref="B644:B707" ca="1" si="133">C644-D644</f>
        <v>0.20026358352000001</v>
      </c>
      <c r="C644" s="27">
        <f t="shared" ref="C644:C707" ca="1" si="134">I644*M644/100*F644*G644</f>
        <v>0.22251509280000001</v>
      </c>
      <c r="D644" s="27">
        <f t="shared" ref="D644:D707" ca="1" si="135">C644*(1-S644)</f>
        <v>2.2251509279999995E-2</v>
      </c>
      <c r="E644" s="16"/>
      <c r="F644" s="46">
        <v>7.18E-4</v>
      </c>
      <c r="G644" s="46">
        <v>21</v>
      </c>
      <c r="H644" s="16"/>
      <c r="I644" s="30">
        <f t="shared" ref="I644:I707" ca="1" si="136">J644*K644</f>
        <v>52</v>
      </c>
      <c r="J644" s="42">
        <f t="shared" ca="1" si="130"/>
        <v>52</v>
      </c>
      <c r="K644" s="33">
        <f t="shared" ca="1" si="131"/>
        <v>1</v>
      </c>
      <c r="L644" s="16"/>
      <c r="M644" s="36">
        <f t="shared" ref="M644:M707" ca="1" si="137">IF(N644=0,P644,N644*O644)</f>
        <v>28.380000000000006</v>
      </c>
      <c r="N644" s="39">
        <f t="shared" ref="N644:N707" ca="1" si="138">INDIRECT("Methan12!B"&amp;(ROUND((ROW(A644)+1)/8+2,0)))/1.25</f>
        <v>0</v>
      </c>
      <c r="O644" s="120">
        <f t="shared" ref="O644:O707" ca="1" si="139">IF(Q644=0,1,P644/Q644)</f>
        <v>1</v>
      </c>
      <c r="P644" s="39">
        <f t="shared" ref="P644:P707" ca="1" si="140">AVERAGE(INDIRECT("Mess12!D"&amp;(ROW(F644)*4-9)),INDIRECT("Mess12!D"&amp;(ROW(F644)*4-8)),INDIRECT("Mess12!D"&amp;(ROW(F644)*4-7)),INDIRECT("Mess12!D"&amp;(ROW(F644)*4-6)))/1.25</f>
        <v>28.380000000000006</v>
      </c>
      <c r="Q644" s="39">
        <f t="shared" ca="1" si="132"/>
        <v>0</v>
      </c>
      <c r="R644" s="16"/>
      <c r="S644" s="33">
        <f t="shared" ref="S644:S707" ca="1" si="141">IF(T644&gt;=30,0.9,0)</f>
        <v>0.9</v>
      </c>
      <c r="T644" s="30">
        <f ca="1">COUNTIF(INDIRECT("Mess12!B"&amp;(ROW(A644)*4-9)):INDIRECT("Mess12!B"&amp;(ROW(A644)*4-6)),"&gt;=500")*15</f>
        <v>30</v>
      </c>
    </row>
    <row r="645" spans="1:20" ht="15.6" thickTop="1" thickBot="1" x14ac:dyDescent="0.35">
      <c r="A645" s="8">
        <f t="shared" ref="A645:A708" si="142">A644+1/24</f>
        <v>40904.791666665107</v>
      </c>
      <c r="B645" s="27">
        <f t="shared" ca="1" si="133"/>
        <v>0.40248466839000002</v>
      </c>
      <c r="C645" s="27">
        <f t="shared" ca="1" si="134"/>
        <v>0.44720518710000001</v>
      </c>
      <c r="D645" s="27">
        <f t="shared" ca="1" si="135"/>
        <v>4.472051870999999E-2</v>
      </c>
      <c r="E645" s="16"/>
      <c r="F645" s="46">
        <v>7.18E-4</v>
      </c>
      <c r="G645" s="46">
        <v>21</v>
      </c>
      <c r="H645" s="16"/>
      <c r="I645" s="30">
        <f t="shared" ca="1" si="136"/>
        <v>105.25</v>
      </c>
      <c r="J645" s="42">
        <f t="shared" ca="1" si="130"/>
        <v>105.25</v>
      </c>
      <c r="K645" s="33">
        <f t="shared" ca="1" si="131"/>
        <v>1</v>
      </c>
      <c r="L645" s="16"/>
      <c r="M645" s="36">
        <f t="shared" ca="1" si="137"/>
        <v>28.18</v>
      </c>
      <c r="N645" s="39">
        <f t="shared" ca="1" si="138"/>
        <v>0</v>
      </c>
      <c r="O645" s="120">
        <f t="shared" ca="1" si="139"/>
        <v>1</v>
      </c>
      <c r="P645" s="39">
        <f t="shared" ca="1" si="140"/>
        <v>28.18</v>
      </c>
      <c r="Q645" s="39">
        <f t="shared" ca="1" si="132"/>
        <v>0</v>
      </c>
      <c r="R645" s="16"/>
      <c r="S645" s="33">
        <f t="shared" ca="1" si="141"/>
        <v>0.9</v>
      </c>
      <c r="T645" s="30">
        <f ca="1">COUNTIF(INDIRECT("Mess12!B"&amp;(ROW(A645)*4-9)):INDIRECT("Mess12!B"&amp;(ROW(A645)*4-6)),"&gt;=500")*15</f>
        <v>60</v>
      </c>
    </row>
    <row r="646" spans="1:20" ht="15.6" thickTop="1" thickBot="1" x14ac:dyDescent="0.35">
      <c r="A646" s="8">
        <f t="shared" si="142"/>
        <v>40904.833333331771</v>
      </c>
      <c r="B646" s="27">
        <f t="shared" ca="1" si="133"/>
        <v>0.39203425736999986</v>
      </c>
      <c r="C646" s="27">
        <f t="shared" ca="1" si="134"/>
        <v>0.43559361929999985</v>
      </c>
      <c r="D646" s="27">
        <f t="shared" ca="1" si="135"/>
        <v>4.3559361929999978E-2</v>
      </c>
      <c r="E646" s="16"/>
      <c r="F646" s="46">
        <v>7.18E-4</v>
      </c>
      <c r="G646" s="46">
        <v>21</v>
      </c>
      <c r="H646" s="16"/>
      <c r="I646" s="30">
        <f t="shared" ca="1" si="136"/>
        <v>103.25</v>
      </c>
      <c r="J646" s="42">
        <f t="shared" ca="1" si="130"/>
        <v>103.25</v>
      </c>
      <c r="K646" s="33">
        <f t="shared" ca="1" si="131"/>
        <v>1</v>
      </c>
      <c r="L646" s="16"/>
      <c r="M646" s="36">
        <f t="shared" ca="1" si="137"/>
        <v>27.979999999999997</v>
      </c>
      <c r="N646" s="39">
        <f t="shared" ca="1" si="138"/>
        <v>0</v>
      </c>
      <c r="O646" s="120">
        <f t="shared" ca="1" si="139"/>
        <v>1</v>
      </c>
      <c r="P646" s="39">
        <f t="shared" ca="1" si="140"/>
        <v>27.979999999999997</v>
      </c>
      <c r="Q646" s="39">
        <f t="shared" ca="1" si="132"/>
        <v>0</v>
      </c>
      <c r="R646" s="16"/>
      <c r="S646" s="33">
        <f t="shared" ca="1" si="141"/>
        <v>0.9</v>
      </c>
      <c r="T646" s="30">
        <f ca="1">COUNTIF(INDIRECT("Mess12!B"&amp;(ROW(A646)*4-9)):INDIRECT("Mess12!B"&amp;(ROW(A646)*4-6)),"&gt;=500")*15</f>
        <v>60</v>
      </c>
    </row>
    <row r="647" spans="1:20" ht="15.6" thickTop="1" thickBot="1" x14ac:dyDescent="0.35">
      <c r="A647" s="8">
        <f t="shared" si="142"/>
        <v>40904.874999998436</v>
      </c>
      <c r="B647" s="27">
        <f t="shared" ca="1" si="133"/>
        <v>0.38923676064000001</v>
      </c>
      <c r="C647" s="27">
        <f t="shared" ca="1" si="134"/>
        <v>0.43248528959999999</v>
      </c>
      <c r="D647" s="27">
        <f t="shared" ca="1" si="135"/>
        <v>4.3248528959999991E-2</v>
      </c>
      <c r="E647" s="16"/>
      <c r="F647" s="46">
        <v>7.18E-4</v>
      </c>
      <c r="G647" s="46">
        <v>21</v>
      </c>
      <c r="H647" s="16"/>
      <c r="I647" s="30">
        <f t="shared" ca="1" si="136"/>
        <v>104</v>
      </c>
      <c r="J647" s="42">
        <f t="shared" ca="1" si="130"/>
        <v>104</v>
      </c>
      <c r="K647" s="33">
        <f t="shared" ca="1" si="131"/>
        <v>1</v>
      </c>
      <c r="L647" s="16"/>
      <c r="M647" s="36">
        <f t="shared" ca="1" si="137"/>
        <v>27.580000000000002</v>
      </c>
      <c r="N647" s="39">
        <f t="shared" ca="1" si="138"/>
        <v>0</v>
      </c>
      <c r="O647" s="120">
        <f t="shared" ca="1" si="139"/>
        <v>1</v>
      </c>
      <c r="P647" s="39">
        <f t="shared" ca="1" si="140"/>
        <v>27.580000000000002</v>
      </c>
      <c r="Q647" s="39">
        <f t="shared" ca="1" si="132"/>
        <v>0</v>
      </c>
      <c r="R647" s="16"/>
      <c r="S647" s="33">
        <f t="shared" ca="1" si="141"/>
        <v>0.9</v>
      </c>
      <c r="T647" s="30">
        <f ca="1">COUNTIF(INDIRECT("Mess12!B"&amp;(ROW(A647)*4-9)):INDIRECT("Mess12!B"&amp;(ROW(A647)*4-6)),"&gt;=500")*15</f>
        <v>60</v>
      </c>
    </row>
    <row r="648" spans="1:20" ht="15.6" thickTop="1" thickBot="1" x14ac:dyDescent="0.35">
      <c r="A648" s="8">
        <f t="shared" si="142"/>
        <v>40904.9166666651</v>
      </c>
      <c r="B648" s="27">
        <f t="shared" ca="1" si="133"/>
        <v>0.38539910808000005</v>
      </c>
      <c r="C648" s="27">
        <f t="shared" ca="1" si="134"/>
        <v>0.42822123120000005</v>
      </c>
      <c r="D648" s="27">
        <f t="shared" ca="1" si="135"/>
        <v>4.2822123119999993E-2</v>
      </c>
      <c r="E648" s="16"/>
      <c r="F648" s="46">
        <v>7.18E-4</v>
      </c>
      <c r="G648" s="46">
        <v>21</v>
      </c>
      <c r="H648" s="16"/>
      <c r="I648" s="30">
        <f t="shared" ca="1" si="136"/>
        <v>103.5</v>
      </c>
      <c r="J648" s="42">
        <f t="shared" ca="1" si="130"/>
        <v>103.5</v>
      </c>
      <c r="K648" s="33">
        <f t="shared" ca="1" si="131"/>
        <v>1</v>
      </c>
      <c r="L648" s="16"/>
      <c r="M648" s="36">
        <f t="shared" ca="1" si="137"/>
        <v>27.439999999999998</v>
      </c>
      <c r="N648" s="39">
        <f t="shared" ca="1" si="138"/>
        <v>0</v>
      </c>
      <c r="O648" s="120">
        <f t="shared" ca="1" si="139"/>
        <v>1</v>
      </c>
      <c r="P648" s="39">
        <f t="shared" ca="1" si="140"/>
        <v>27.439999999999998</v>
      </c>
      <c r="Q648" s="39">
        <f t="shared" ca="1" si="132"/>
        <v>0</v>
      </c>
      <c r="R648" s="16"/>
      <c r="S648" s="33">
        <f t="shared" ca="1" si="141"/>
        <v>0.9</v>
      </c>
      <c r="T648" s="30">
        <f ca="1">COUNTIF(INDIRECT("Mess12!B"&amp;(ROW(A648)*4-9)):INDIRECT("Mess12!B"&amp;(ROW(A648)*4-6)),"&gt;=500")*15</f>
        <v>60</v>
      </c>
    </row>
    <row r="649" spans="1:20" ht="15.6" thickTop="1" thickBot="1" x14ac:dyDescent="0.35">
      <c r="A649" s="8">
        <f t="shared" si="142"/>
        <v>40904.958333331764</v>
      </c>
      <c r="B649" s="27">
        <f t="shared" ca="1" si="133"/>
        <v>0.38379578895000005</v>
      </c>
      <c r="C649" s="27">
        <f t="shared" ca="1" si="134"/>
        <v>0.42643976550000007</v>
      </c>
      <c r="D649" s="27">
        <f t="shared" ca="1" si="135"/>
        <v>4.2643976549999997E-2</v>
      </c>
      <c r="E649" s="16"/>
      <c r="F649" s="46">
        <v>7.18E-4</v>
      </c>
      <c r="G649" s="46">
        <v>21</v>
      </c>
      <c r="H649" s="16"/>
      <c r="I649" s="30">
        <f t="shared" ca="1" si="136"/>
        <v>103.75</v>
      </c>
      <c r="J649" s="42">
        <f t="shared" ca="1" si="130"/>
        <v>103.75</v>
      </c>
      <c r="K649" s="33">
        <f t="shared" ca="1" si="131"/>
        <v>1</v>
      </c>
      <c r="L649" s="16"/>
      <c r="M649" s="36">
        <f t="shared" ca="1" si="137"/>
        <v>27.26</v>
      </c>
      <c r="N649" s="39">
        <f t="shared" ca="1" si="138"/>
        <v>0</v>
      </c>
      <c r="O649" s="120">
        <f t="shared" ca="1" si="139"/>
        <v>1</v>
      </c>
      <c r="P649" s="39">
        <f t="shared" ca="1" si="140"/>
        <v>27.26</v>
      </c>
      <c r="Q649" s="39">
        <f t="shared" ca="1" si="132"/>
        <v>0</v>
      </c>
      <c r="R649" s="16"/>
      <c r="S649" s="33">
        <f t="shared" ca="1" si="141"/>
        <v>0.9</v>
      </c>
      <c r="T649" s="30">
        <f ca="1">COUNTIF(INDIRECT("Mess12!B"&amp;(ROW(A649)*4-9)):INDIRECT("Mess12!B"&amp;(ROW(A649)*4-6)),"&gt;=500")*15</f>
        <v>60</v>
      </c>
    </row>
    <row r="650" spans="1:20" ht="15.6" thickTop="1" thickBot="1" x14ac:dyDescent="0.35">
      <c r="A650" s="8">
        <f t="shared" si="142"/>
        <v>40904.999999998428</v>
      </c>
      <c r="B650" s="27">
        <f t="shared" ca="1" si="133"/>
        <v>0.37746257660999999</v>
      </c>
      <c r="C650" s="27">
        <f t="shared" ca="1" si="134"/>
        <v>0.41940286289999995</v>
      </c>
      <c r="D650" s="27">
        <f t="shared" ca="1" si="135"/>
        <v>4.1940286289999983E-2</v>
      </c>
      <c r="E650" s="16"/>
      <c r="F650" s="46">
        <v>7.18E-4</v>
      </c>
      <c r="G650" s="46">
        <v>21</v>
      </c>
      <c r="H650" s="16"/>
      <c r="I650" s="30">
        <f t="shared" ca="1" si="136"/>
        <v>103.25</v>
      </c>
      <c r="J650" s="42">
        <f t="shared" ca="1" si="130"/>
        <v>103.25</v>
      </c>
      <c r="K650" s="33">
        <f t="shared" ca="1" si="131"/>
        <v>1</v>
      </c>
      <c r="L650" s="16"/>
      <c r="M650" s="36">
        <f t="shared" ca="1" si="137"/>
        <v>26.939999999999998</v>
      </c>
      <c r="N650" s="39">
        <f t="shared" ca="1" si="138"/>
        <v>0</v>
      </c>
      <c r="O650" s="120">
        <f t="shared" ca="1" si="139"/>
        <v>1</v>
      </c>
      <c r="P650" s="39">
        <f t="shared" ca="1" si="140"/>
        <v>26.939999999999998</v>
      </c>
      <c r="Q650" s="39">
        <f t="shared" ca="1" si="132"/>
        <v>0</v>
      </c>
      <c r="R650" s="16"/>
      <c r="S650" s="33">
        <f t="shared" ca="1" si="141"/>
        <v>0.9</v>
      </c>
      <c r="T650" s="30">
        <f ca="1">COUNTIF(INDIRECT("Mess12!B"&amp;(ROW(A650)*4-9)):INDIRECT("Mess12!B"&amp;(ROW(A650)*4-6)),"&gt;=500")*15</f>
        <v>60</v>
      </c>
    </row>
    <row r="651" spans="1:20" ht="15.6" thickTop="1" thickBot="1" x14ac:dyDescent="0.35">
      <c r="A651" s="8">
        <f t="shared" si="142"/>
        <v>40905.041666665093</v>
      </c>
      <c r="B651" s="27">
        <f t="shared" ca="1" si="133"/>
        <v>0.36731817359999996</v>
      </c>
      <c r="C651" s="27">
        <f t="shared" ca="1" si="134"/>
        <v>0.40813130399999997</v>
      </c>
      <c r="D651" s="27">
        <f t="shared" ca="1" si="135"/>
        <v>4.0813130399999988E-2</v>
      </c>
      <c r="E651" s="16"/>
      <c r="F651" s="46">
        <v>7.18E-4</v>
      </c>
      <c r="G651" s="46">
        <v>21</v>
      </c>
      <c r="H651" s="16"/>
      <c r="I651" s="30">
        <f t="shared" ca="1" si="136"/>
        <v>101</v>
      </c>
      <c r="J651" s="42">
        <f t="shared" ca="1" si="130"/>
        <v>101</v>
      </c>
      <c r="K651" s="33">
        <f t="shared" ca="1" si="131"/>
        <v>1</v>
      </c>
      <c r="L651" s="16"/>
      <c r="M651" s="36">
        <f t="shared" ca="1" si="137"/>
        <v>26.8</v>
      </c>
      <c r="N651" s="39">
        <f t="shared" ca="1" si="138"/>
        <v>0</v>
      </c>
      <c r="O651" s="120">
        <f t="shared" ca="1" si="139"/>
        <v>1</v>
      </c>
      <c r="P651" s="39">
        <f t="shared" ca="1" si="140"/>
        <v>26.8</v>
      </c>
      <c r="Q651" s="39">
        <f t="shared" ca="1" si="132"/>
        <v>0</v>
      </c>
      <c r="R651" s="16"/>
      <c r="S651" s="33">
        <f t="shared" ca="1" si="141"/>
        <v>0.9</v>
      </c>
      <c r="T651" s="30">
        <f ca="1">COUNTIF(INDIRECT("Mess12!B"&amp;(ROW(A651)*4-9)):INDIRECT("Mess12!B"&amp;(ROW(A651)*4-6)),"&gt;=500")*15</f>
        <v>60</v>
      </c>
    </row>
    <row r="652" spans="1:20" ht="15.6" thickTop="1" thickBot="1" x14ac:dyDescent="0.35">
      <c r="A652" s="8">
        <f t="shared" si="142"/>
        <v>40905.083333331757</v>
      </c>
      <c r="B652" s="27">
        <f t="shared" ca="1" si="133"/>
        <v>0.36527992955999988</v>
      </c>
      <c r="C652" s="27">
        <f t="shared" ca="1" si="134"/>
        <v>0.40586658839999989</v>
      </c>
      <c r="D652" s="27">
        <f t="shared" ca="1" si="135"/>
        <v>4.0586658839999984E-2</v>
      </c>
      <c r="E652" s="16"/>
      <c r="F652" s="46">
        <v>7.18E-4</v>
      </c>
      <c r="G652" s="46">
        <v>21</v>
      </c>
      <c r="H652" s="16"/>
      <c r="I652" s="30">
        <f t="shared" ca="1" si="136"/>
        <v>101.5</v>
      </c>
      <c r="J652" s="42">
        <f t="shared" ca="1" si="130"/>
        <v>101.5</v>
      </c>
      <c r="K652" s="33">
        <f t="shared" ca="1" si="131"/>
        <v>1</v>
      </c>
      <c r="L652" s="16"/>
      <c r="M652" s="36">
        <f t="shared" ca="1" si="137"/>
        <v>26.52</v>
      </c>
      <c r="N652" s="39">
        <f t="shared" ca="1" si="138"/>
        <v>0</v>
      </c>
      <c r="O652" s="120">
        <f t="shared" ca="1" si="139"/>
        <v>1</v>
      </c>
      <c r="P652" s="39">
        <f t="shared" ca="1" si="140"/>
        <v>26.52</v>
      </c>
      <c r="Q652" s="39">
        <f t="shared" ca="1" si="132"/>
        <v>0</v>
      </c>
      <c r="R652" s="16"/>
      <c r="S652" s="33">
        <f t="shared" ca="1" si="141"/>
        <v>0.9</v>
      </c>
      <c r="T652" s="30">
        <f ca="1">COUNTIF(INDIRECT("Mess12!B"&amp;(ROW(A652)*4-9)):INDIRECT("Mess12!B"&amp;(ROW(A652)*4-6)),"&gt;=500")*15</f>
        <v>60</v>
      </c>
    </row>
    <row r="653" spans="1:20" ht="15.6" thickTop="1" thickBot="1" x14ac:dyDescent="0.35">
      <c r="A653" s="8">
        <f t="shared" si="142"/>
        <v>40905.124999998421</v>
      </c>
      <c r="B653" s="27">
        <f t="shared" ca="1" si="133"/>
        <v>0.3622497039</v>
      </c>
      <c r="C653" s="27">
        <f t="shared" ca="1" si="134"/>
        <v>0.402499671</v>
      </c>
      <c r="D653" s="27">
        <f t="shared" ca="1" si="135"/>
        <v>4.0249967099999992E-2</v>
      </c>
      <c r="E653" s="16"/>
      <c r="F653" s="46">
        <v>7.18E-4</v>
      </c>
      <c r="G653" s="46">
        <v>21</v>
      </c>
      <c r="H653" s="16"/>
      <c r="I653" s="30">
        <f t="shared" ca="1" si="136"/>
        <v>101.5</v>
      </c>
      <c r="J653" s="42">
        <f t="shared" ca="1" si="130"/>
        <v>101.5</v>
      </c>
      <c r="K653" s="33">
        <f t="shared" ca="1" si="131"/>
        <v>1</v>
      </c>
      <c r="L653" s="16"/>
      <c r="M653" s="36">
        <f t="shared" ca="1" si="137"/>
        <v>26.3</v>
      </c>
      <c r="N653" s="39">
        <f t="shared" ca="1" si="138"/>
        <v>0</v>
      </c>
      <c r="O653" s="120">
        <f t="shared" ca="1" si="139"/>
        <v>1</v>
      </c>
      <c r="P653" s="39">
        <f t="shared" ca="1" si="140"/>
        <v>26.3</v>
      </c>
      <c r="Q653" s="39">
        <f t="shared" ca="1" si="132"/>
        <v>0</v>
      </c>
      <c r="R653" s="16"/>
      <c r="S653" s="33">
        <f t="shared" ca="1" si="141"/>
        <v>0.9</v>
      </c>
      <c r="T653" s="30">
        <f ca="1">COUNTIF(INDIRECT("Mess12!B"&amp;(ROW(A653)*4-9)):INDIRECT("Mess12!B"&amp;(ROW(A653)*4-6)),"&gt;=500")*15</f>
        <v>60</v>
      </c>
    </row>
    <row r="654" spans="1:20" ht="15.6" thickTop="1" thickBot="1" x14ac:dyDescent="0.35">
      <c r="A654" s="8">
        <f t="shared" si="142"/>
        <v>40905.166666665085</v>
      </c>
      <c r="B654" s="27">
        <f t="shared" ca="1" si="133"/>
        <v>0.35601826806000003</v>
      </c>
      <c r="C654" s="27">
        <f t="shared" ca="1" si="134"/>
        <v>0.39557585340000001</v>
      </c>
      <c r="D654" s="27">
        <f t="shared" ca="1" si="135"/>
        <v>3.9557585339999993E-2</v>
      </c>
      <c r="E654" s="16"/>
      <c r="F654" s="46">
        <v>7.18E-4</v>
      </c>
      <c r="G654" s="46">
        <v>21</v>
      </c>
      <c r="H654" s="16"/>
      <c r="I654" s="30">
        <f t="shared" ca="1" si="136"/>
        <v>100.75</v>
      </c>
      <c r="J654" s="42">
        <f t="shared" ca="1" si="130"/>
        <v>100.75</v>
      </c>
      <c r="K654" s="33">
        <f t="shared" ca="1" si="131"/>
        <v>1</v>
      </c>
      <c r="L654" s="16"/>
      <c r="M654" s="36">
        <f t="shared" ca="1" si="137"/>
        <v>26.04</v>
      </c>
      <c r="N654" s="39">
        <f t="shared" ca="1" si="138"/>
        <v>0</v>
      </c>
      <c r="O654" s="120">
        <f t="shared" ca="1" si="139"/>
        <v>1</v>
      </c>
      <c r="P654" s="39">
        <f t="shared" ca="1" si="140"/>
        <v>26.04</v>
      </c>
      <c r="Q654" s="39">
        <f t="shared" ca="1" si="132"/>
        <v>0</v>
      </c>
      <c r="R654" s="16"/>
      <c r="S654" s="33">
        <f t="shared" ca="1" si="141"/>
        <v>0.9</v>
      </c>
      <c r="T654" s="30">
        <f ca="1">COUNTIF(INDIRECT("Mess12!B"&amp;(ROW(A654)*4-9)):INDIRECT("Mess12!B"&amp;(ROW(A654)*4-6)),"&gt;=500")*15</f>
        <v>60</v>
      </c>
    </row>
    <row r="655" spans="1:20" ht="15.6" thickTop="1" thickBot="1" x14ac:dyDescent="0.35">
      <c r="A655" s="8">
        <f t="shared" si="142"/>
        <v>40905.20833333175</v>
      </c>
      <c r="B655" s="27">
        <f t="shared" ca="1" si="133"/>
        <v>0.35723551500000006</v>
      </c>
      <c r="C655" s="27">
        <f t="shared" ca="1" si="134"/>
        <v>0.39692835000000004</v>
      </c>
      <c r="D655" s="27">
        <f t="shared" ca="1" si="135"/>
        <v>3.9692834999999996E-2</v>
      </c>
      <c r="E655" s="16"/>
      <c r="F655" s="46">
        <v>7.18E-4</v>
      </c>
      <c r="G655" s="46">
        <v>21</v>
      </c>
      <c r="H655" s="16"/>
      <c r="I655" s="30">
        <f t="shared" ca="1" si="136"/>
        <v>101.25</v>
      </c>
      <c r="J655" s="42">
        <f t="shared" ca="1" si="130"/>
        <v>101.25</v>
      </c>
      <c r="K655" s="33">
        <f t="shared" ca="1" si="131"/>
        <v>1</v>
      </c>
      <c r="L655" s="16"/>
      <c r="M655" s="36">
        <f t="shared" ca="1" si="137"/>
        <v>26</v>
      </c>
      <c r="N655" s="39">
        <f t="shared" ca="1" si="138"/>
        <v>0</v>
      </c>
      <c r="O655" s="120">
        <f t="shared" ca="1" si="139"/>
        <v>1</v>
      </c>
      <c r="P655" s="39">
        <f t="shared" ca="1" si="140"/>
        <v>26</v>
      </c>
      <c r="Q655" s="39">
        <f t="shared" ca="1" si="132"/>
        <v>0</v>
      </c>
      <c r="R655" s="16"/>
      <c r="S655" s="33">
        <f t="shared" ca="1" si="141"/>
        <v>0.9</v>
      </c>
      <c r="T655" s="30">
        <f ca="1">COUNTIF(INDIRECT("Mess12!B"&amp;(ROW(A655)*4-9)):INDIRECT("Mess12!B"&amp;(ROW(A655)*4-6)),"&gt;=500")*15</f>
        <v>60</v>
      </c>
    </row>
    <row r="656" spans="1:20" ht="15.6" thickTop="1" thickBot="1" x14ac:dyDescent="0.35">
      <c r="A656" s="8">
        <f t="shared" si="142"/>
        <v>40905.249999998414</v>
      </c>
      <c r="B656" s="27">
        <f t="shared" ca="1" si="133"/>
        <v>0.35656514712000004</v>
      </c>
      <c r="C656" s="27">
        <f t="shared" ca="1" si="134"/>
        <v>0.39618349680000003</v>
      </c>
      <c r="D656" s="27">
        <f t="shared" ca="1" si="135"/>
        <v>3.9618349679999998E-2</v>
      </c>
      <c r="E656" s="16"/>
      <c r="F656" s="46">
        <v>7.18E-4</v>
      </c>
      <c r="G656" s="46">
        <v>21</v>
      </c>
      <c r="H656" s="16"/>
      <c r="I656" s="30">
        <f t="shared" ca="1" si="136"/>
        <v>100.75</v>
      </c>
      <c r="J656" s="42">
        <f t="shared" ca="1" si="130"/>
        <v>100.75</v>
      </c>
      <c r="K656" s="33">
        <f t="shared" ca="1" si="131"/>
        <v>1</v>
      </c>
      <c r="L656" s="16"/>
      <c r="M656" s="36">
        <f t="shared" ca="1" si="137"/>
        <v>26.080000000000002</v>
      </c>
      <c r="N656" s="39">
        <f t="shared" ca="1" si="138"/>
        <v>0</v>
      </c>
      <c r="O656" s="120">
        <f t="shared" ca="1" si="139"/>
        <v>1</v>
      </c>
      <c r="P656" s="39">
        <f t="shared" ca="1" si="140"/>
        <v>26.080000000000002</v>
      </c>
      <c r="Q656" s="39">
        <f t="shared" ca="1" si="132"/>
        <v>0</v>
      </c>
      <c r="R656" s="16"/>
      <c r="S656" s="33">
        <f t="shared" ca="1" si="141"/>
        <v>0.9</v>
      </c>
      <c r="T656" s="30">
        <f ca="1">COUNTIF(INDIRECT("Mess12!B"&amp;(ROW(A656)*4-9)):INDIRECT("Mess12!B"&amp;(ROW(A656)*4-6)),"&gt;=500")*15</f>
        <v>60</v>
      </c>
    </row>
    <row r="657" spans="1:20" ht="15.6" thickTop="1" thickBot="1" x14ac:dyDescent="0.35">
      <c r="A657" s="8">
        <f t="shared" si="142"/>
        <v>40905.291666665078</v>
      </c>
      <c r="B657" s="27">
        <f t="shared" ca="1" si="133"/>
        <v>0.35180268542999998</v>
      </c>
      <c r="C657" s="27">
        <f t="shared" ca="1" si="134"/>
        <v>0.39089187269999998</v>
      </c>
      <c r="D657" s="27">
        <f t="shared" ca="1" si="135"/>
        <v>3.9089187269999992E-2</v>
      </c>
      <c r="E657" s="16"/>
      <c r="F657" s="46">
        <v>7.18E-4</v>
      </c>
      <c r="G657" s="46">
        <v>21</v>
      </c>
      <c r="H657" s="16"/>
      <c r="I657" s="30">
        <f t="shared" ca="1" si="136"/>
        <v>100.25</v>
      </c>
      <c r="J657" s="42">
        <f t="shared" ca="1" si="130"/>
        <v>100.25</v>
      </c>
      <c r="K657" s="33">
        <f t="shared" ca="1" si="131"/>
        <v>1</v>
      </c>
      <c r="L657" s="16"/>
      <c r="M657" s="36">
        <f t="shared" ca="1" si="137"/>
        <v>25.860000000000003</v>
      </c>
      <c r="N657" s="39">
        <f t="shared" ca="1" si="138"/>
        <v>0</v>
      </c>
      <c r="O657" s="120">
        <f t="shared" ca="1" si="139"/>
        <v>1</v>
      </c>
      <c r="P657" s="39">
        <f t="shared" ca="1" si="140"/>
        <v>25.860000000000003</v>
      </c>
      <c r="Q657" s="39">
        <f t="shared" ca="1" si="132"/>
        <v>0</v>
      </c>
      <c r="R657" s="16"/>
      <c r="S657" s="33">
        <f t="shared" ca="1" si="141"/>
        <v>0.9</v>
      </c>
      <c r="T657" s="30">
        <f ca="1">COUNTIF(INDIRECT("Mess12!B"&amp;(ROW(A657)*4-9)):INDIRECT("Mess12!B"&amp;(ROW(A657)*4-6)),"&gt;=500")*15</f>
        <v>60</v>
      </c>
    </row>
    <row r="658" spans="1:20" ht="15.6" thickTop="1" thickBot="1" x14ac:dyDescent="0.35">
      <c r="A658" s="8">
        <f t="shared" si="142"/>
        <v>40905.333333331742</v>
      </c>
      <c r="B658" s="27">
        <f t="shared" ca="1" si="133"/>
        <v>0.35186171580000003</v>
      </c>
      <c r="C658" s="27">
        <f t="shared" ca="1" si="134"/>
        <v>0.39095746200000003</v>
      </c>
      <c r="D658" s="27">
        <f t="shared" ca="1" si="135"/>
        <v>3.9095746199999996E-2</v>
      </c>
      <c r="E658" s="16"/>
      <c r="F658" s="46">
        <v>7.18E-4</v>
      </c>
      <c r="G658" s="46">
        <v>21</v>
      </c>
      <c r="H658" s="16"/>
      <c r="I658" s="30">
        <f t="shared" ca="1" si="136"/>
        <v>100.5</v>
      </c>
      <c r="J658" s="42">
        <f t="shared" ca="1" si="130"/>
        <v>100.5</v>
      </c>
      <c r="K658" s="33">
        <f t="shared" ca="1" si="131"/>
        <v>1</v>
      </c>
      <c r="L658" s="16"/>
      <c r="M658" s="36">
        <f t="shared" ca="1" si="137"/>
        <v>25.8</v>
      </c>
      <c r="N658" s="39">
        <f t="shared" ca="1" si="138"/>
        <v>0</v>
      </c>
      <c r="O658" s="120">
        <f t="shared" ca="1" si="139"/>
        <v>1</v>
      </c>
      <c r="P658" s="39">
        <f t="shared" ca="1" si="140"/>
        <v>25.8</v>
      </c>
      <c r="Q658" s="39">
        <f t="shared" ca="1" si="132"/>
        <v>0</v>
      </c>
      <c r="R658" s="16"/>
      <c r="S658" s="33">
        <f t="shared" ca="1" si="141"/>
        <v>0.9</v>
      </c>
      <c r="T658" s="30">
        <f ca="1">COUNTIF(INDIRECT("Mess12!B"&amp;(ROW(A658)*4-9)):INDIRECT("Mess12!B"&amp;(ROW(A658)*4-6)),"&gt;=500")*15</f>
        <v>60</v>
      </c>
    </row>
    <row r="659" spans="1:20" ht="15.6" thickTop="1" thickBot="1" x14ac:dyDescent="0.35">
      <c r="A659" s="8">
        <f t="shared" si="142"/>
        <v>40905.374999998407</v>
      </c>
      <c r="B659" s="27">
        <f t="shared" ca="1" si="133"/>
        <v>0.35125852041000005</v>
      </c>
      <c r="C659" s="27">
        <f t="shared" ca="1" si="134"/>
        <v>0.39028724490000005</v>
      </c>
      <c r="D659" s="27">
        <f t="shared" ca="1" si="135"/>
        <v>3.902872449E-2</v>
      </c>
      <c r="E659" s="16"/>
      <c r="F659" s="46">
        <v>7.18E-4</v>
      </c>
      <c r="G659" s="46">
        <v>21</v>
      </c>
      <c r="H659" s="16"/>
      <c r="I659" s="30">
        <f t="shared" ca="1" si="136"/>
        <v>100.25</v>
      </c>
      <c r="J659" s="42">
        <f t="shared" ca="1" si="130"/>
        <v>100.25</v>
      </c>
      <c r="K659" s="33">
        <f t="shared" ca="1" si="131"/>
        <v>1</v>
      </c>
      <c r="L659" s="16"/>
      <c r="M659" s="36">
        <f t="shared" ca="1" si="137"/>
        <v>25.82</v>
      </c>
      <c r="N659" s="39">
        <f t="shared" ca="1" si="138"/>
        <v>0</v>
      </c>
      <c r="O659" s="120">
        <f t="shared" ca="1" si="139"/>
        <v>1</v>
      </c>
      <c r="P659" s="39">
        <f t="shared" ca="1" si="140"/>
        <v>25.82</v>
      </c>
      <c r="Q659" s="39">
        <f t="shared" ca="1" si="132"/>
        <v>0</v>
      </c>
      <c r="R659" s="16"/>
      <c r="S659" s="33">
        <f t="shared" ca="1" si="141"/>
        <v>0.9</v>
      </c>
      <c r="T659" s="30">
        <f ca="1">COUNTIF(INDIRECT("Mess12!B"&amp;(ROW(A659)*4-9)):INDIRECT("Mess12!B"&amp;(ROW(A659)*4-6)),"&gt;=500")*15</f>
        <v>60</v>
      </c>
    </row>
    <row r="660" spans="1:20" ht="15.6" thickTop="1" thickBot="1" x14ac:dyDescent="0.35">
      <c r="A660" s="8">
        <f t="shared" si="142"/>
        <v>40905.416666665071</v>
      </c>
      <c r="B660" s="27">
        <f t="shared" ca="1" si="133"/>
        <v>0.34782051024000005</v>
      </c>
      <c r="C660" s="27">
        <f t="shared" ca="1" si="134"/>
        <v>0.38646723360000002</v>
      </c>
      <c r="D660" s="27">
        <f t="shared" ca="1" si="135"/>
        <v>3.8646723359999996E-2</v>
      </c>
      <c r="E660" s="16"/>
      <c r="F660" s="46">
        <v>7.18E-4</v>
      </c>
      <c r="G660" s="46">
        <v>21</v>
      </c>
      <c r="H660" s="16"/>
      <c r="I660" s="30">
        <f t="shared" ca="1" si="136"/>
        <v>99.5</v>
      </c>
      <c r="J660" s="42">
        <f t="shared" ca="1" si="130"/>
        <v>99.5</v>
      </c>
      <c r="K660" s="33">
        <f t="shared" ca="1" si="131"/>
        <v>1</v>
      </c>
      <c r="L660" s="16"/>
      <c r="M660" s="36">
        <f t="shared" ca="1" si="137"/>
        <v>25.76</v>
      </c>
      <c r="N660" s="39">
        <f t="shared" ca="1" si="138"/>
        <v>0</v>
      </c>
      <c r="O660" s="120">
        <f t="shared" ca="1" si="139"/>
        <v>1</v>
      </c>
      <c r="P660" s="39">
        <f t="shared" ca="1" si="140"/>
        <v>25.76</v>
      </c>
      <c r="Q660" s="39">
        <f t="shared" ca="1" si="132"/>
        <v>0</v>
      </c>
      <c r="R660" s="16"/>
      <c r="S660" s="33">
        <f t="shared" ca="1" si="141"/>
        <v>0.9</v>
      </c>
      <c r="T660" s="30">
        <f ca="1">COUNTIF(INDIRECT("Mess12!B"&amp;(ROW(A660)*4-9)):INDIRECT("Mess12!B"&amp;(ROW(A660)*4-6)),"&gt;=500")*15</f>
        <v>60</v>
      </c>
    </row>
    <row r="661" spans="1:20" ht="15.6" thickTop="1" thickBot="1" x14ac:dyDescent="0.35">
      <c r="A661" s="8">
        <f t="shared" si="142"/>
        <v>40905.458333331735</v>
      </c>
      <c r="B661" s="27">
        <f t="shared" ca="1" si="133"/>
        <v>0.34640785242</v>
      </c>
      <c r="C661" s="27">
        <f t="shared" ca="1" si="134"/>
        <v>0.38489761379999998</v>
      </c>
      <c r="D661" s="27">
        <f t="shared" ca="1" si="135"/>
        <v>3.8489761379999987E-2</v>
      </c>
      <c r="E661" s="16"/>
      <c r="F661" s="46">
        <v>7.18E-4</v>
      </c>
      <c r="G661" s="46">
        <v>21</v>
      </c>
      <c r="H661" s="16"/>
      <c r="I661" s="30">
        <f t="shared" ca="1" si="136"/>
        <v>99.25</v>
      </c>
      <c r="J661" s="42">
        <f t="shared" ca="1" si="130"/>
        <v>99.25</v>
      </c>
      <c r="K661" s="33">
        <f t="shared" ca="1" si="131"/>
        <v>1</v>
      </c>
      <c r="L661" s="16"/>
      <c r="M661" s="36">
        <f t="shared" ca="1" si="137"/>
        <v>25.72</v>
      </c>
      <c r="N661" s="39">
        <f t="shared" ca="1" si="138"/>
        <v>0</v>
      </c>
      <c r="O661" s="120">
        <f t="shared" ca="1" si="139"/>
        <v>1</v>
      </c>
      <c r="P661" s="39">
        <f t="shared" ca="1" si="140"/>
        <v>25.72</v>
      </c>
      <c r="Q661" s="39">
        <f t="shared" ca="1" si="132"/>
        <v>0</v>
      </c>
      <c r="R661" s="16"/>
      <c r="S661" s="33">
        <f t="shared" ca="1" si="141"/>
        <v>0.9</v>
      </c>
      <c r="T661" s="30">
        <f ca="1">COUNTIF(INDIRECT("Mess12!B"&amp;(ROW(A661)*4-9)):INDIRECT("Mess12!B"&amp;(ROW(A661)*4-6)),"&gt;=500")*15</f>
        <v>60</v>
      </c>
    </row>
    <row r="662" spans="1:20" ht="15.6" thickTop="1" thickBot="1" x14ac:dyDescent="0.35">
      <c r="A662" s="8">
        <f t="shared" si="142"/>
        <v>40905.499999998399</v>
      </c>
      <c r="B662" s="27">
        <f t="shared" ca="1" si="133"/>
        <v>0.35071435538999995</v>
      </c>
      <c r="C662" s="27">
        <f t="shared" ca="1" si="134"/>
        <v>0.38968261709999991</v>
      </c>
      <c r="D662" s="27">
        <f t="shared" ca="1" si="135"/>
        <v>3.896826170999998E-2</v>
      </c>
      <c r="E662" s="16"/>
      <c r="F662" s="46">
        <v>7.18E-4</v>
      </c>
      <c r="G662" s="46">
        <v>21</v>
      </c>
      <c r="H662" s="16"/>
      <c r="I662" s="30">
        <f t="shared" ca="1" si="136"/>
        <v>100.25</v>
      </c>
      <c r="J662" s="42">
        <f t="shared" ca="1" si="130"/>
        <v>100.25</v>
      </c>
      <c r="K662" s="33">
        <f t="shared" ca="1" si="131"/>
        <v>1</v>
      </c>
      <c r="L662" s="16"/>
      <c r="M662" s="36">
        <f t="shared" ca="1" si="137"/>
        <v>25.779999999999994</v>
      </c>
      <c r="N662" s="39">
        <f t="shared" ca="1" si="138"/>
        <v>0</v>
      </c>
      <c r="O662" s="120">
        <f t="shared" ca="1" si="139"/>
        <v>1</v>
      </c>
      <c r="P662" s="39">
        <f t="shared" ca="1" si="140"/>
        <v>25.779999999999994</v>
      </c>
      <c r="Q662" s="39">
        <f t="shared" ca="1" si="132"/>
        <v>0</v>
      </c>
      <c r="R662" s="16"/>
      <c r="S662" s="33">
        <f t="shared" ca="1" si="141"/>
        <v>0.9</v>
      </c>
      <c r="T662" s="30">
        <f ca="1">COUNTIF(INDIRECT("Mess12!B"&amp;(ROW(A662)*4-9)):INDIRECT("Mess12!B"&amp;(ROW(A662)*4-6)),"&gt;=500")*15</f>
        <v>60</v>
      </c>
    </row>
    <row r="663" spans="1:20" ht="15.6" thickTop="1" thickBot="1" x14ac:dyDescent="0.35">
      <c r="A663" s="8">
        <f t="shared" si="142"/>
        <v>40905.541666665064</v>
      </c>
      <c r="B663" s="27">
        <f t="shared" ca="1" si="133"/>
        <v>0.36720961199999996</v>
      </c>
      <c r="C663" s="27">
        <f t="shared" ca="1" si="134"/>
        <v>0.40801067999999996</v>
      </c>
      <c r="D663" s="27">
        <f t="shared" ca="1" si="135"/>
        <v>4.0801067999999989E-2</v>
      </c>
      <c r="E663" s="16"/>
      <c r="F663" s="46">
        <v>7.18E-4</v>
      </c>
      <c r="G663" s="46">
        <v>21</v>
      </c>
      <c r="H663" s="16"/>
      <c r="I663" s="30">
        <f t="shared" ca="1" si="136"/>
        <v>102.5</v>
      </c>
      <c r="J663" s="42">
        <f t="shared" ca="1" si="130"/>
        <v>102.5</v>
      </c>
      <c r="K663" s="33">
        <f t="shared" ca="1" si="131"/>
        <v>1</v>
      </c>
      <c r="L663" s="16"/>
      <c r="M663" s="36">
        <f t="shared" ca="1" si="137"/>
        <v>26.4</v>
      </c>
      <c r="N663" s="39">
        <f t="shared" ca="1" si="138"/>
        <v>0</v>
      </c>
      <c r="O663" s="120">
        <f t="shared" ca="1" si="139"/>
        <v>1</v>
      </c>
      <c r="P663" s="39">
        <f t="shared" ca="1" si="140"/>
        <v>26.4</v>
      </c>
      <c r="Q663" s="39">
        <f t="shared" ca="1" si="132"/>
        <v>0</v>
      </c>
      <c r="R663" s="16"/>
      <c r="S663" s="33">
        <f t="shared" ca="1" si="141"/>
        <v>0.9</v>
      </c>
      <c r="T663" s="30">
        <f ca="1">COUNTIF(INDIRECT("Mess12!B"&amp;(ROW(A663)*4-9)):INDIRECT("Mess12!B"&amp;(ROW(A663)*4-6)),"&gt;=500")*15</f>
        <v>60</v>
      </c>
    </row>
    <row r="664" spans="1:20" ht="15.6" thickTop="1" thickBot="1" x14ac:dyDescent="0.35">
      <c r="A664" s="8">
        <f t="shared" si="142"/>
        <v>40905.583333331728</v>
      </c>
      <c r="B664" s="27">
        <f t="shared" ca="1" si="133"/>
        <v>0.37089392130000004</v>
      </c>
      <c r="C664" s="27">
        <f t="shared" ca="1" si="134"/>
        <v>0.41210435700000003</v>
      </c>
      <c r="D664" s="27">
        <f t="shared" ca="1" si="135"/>
        <v>4.1210435699999992E-2</v>
      </c>
      <c r="E664" s="16"/>
      <c r="F664" s="46">
        <v>7.18E-4</v>
      </c>
      <c r="G664" s="46">
        <v>21</v>
      </c>
      <c r="H664" s="16"/>
      <c r="I664" s="30">
        <f t="shared" ca="1" si="136"/>
        <v>102.75</v>
      </c>
      <c r="J664" s="42">
        <f t="shared" ca="1" si="130"/>
        <v>102.75</v>
      </c>
      <c r="K664" s="33">
        <f t="shared" ca="1" si="131"/>
        <v>1</v>
      </c>
      <c r="L664" s="16"/>
      <c r="M664" s="36">
        <f t="shared" ca="1" si="137"/>
        <v>26.6</v>
      </c>
      <c r="N664" s="39">
        <f t="shared" ca="1" si="138"/>
        <v>0</v>
      </c>
      <c r="O664" s="120">
        <f t="shared" ca="1" si="139"/>
        <v>1</v>
      </c>
      <c r="P664" s="39">
        <f t="shared" ca="1" si="140"/>
        <v>26.6</v>
      </c>
      <c r="Q664" s="39">
        <f t="shared" ca="1" si="132"/>
        <v>0</v>
      </c>
      <c r="R664" s="16"/>
      <c r="S664" s="33">
        <f t="shared" ca="1" si="141"/>
        <v>0.9</v>
      </c>
      <c r="T664" s="30">
        <f ca="1">COUNTIF(INDIRECT("Mess12!B"&amp;(ROW(A664)*4-9)):INDIRECT("Mess12!B"&amp;(ROW(A664)*4-6)),"&gt;=500")*15</f>
        <v>60</v>
      </c>
    </row>
    <row r="665" spans="1:20" ht="15.6" thickTop="1" thickBot="1" x14ac:dyDescent="0.35">
      <c r="A665" s="8">
        <f t="shared" si="142"/>
        <v>40905.624999998392</v>
      </c>
      <c r="B665" s="27">
        <f t="shared" ca="1" si="133"/>
        <v>0.20735333451000001</v>
      </c>
      <c r="C665" s="27">
        <f t="shared" ca="1" si="134"/>
        <v>0.2303925939</v>
      </c>
      <c r="D665" s="27">
        <f t="shared" ca="1" si="135"/>
        <v>2.3039259389999994E-2</v>
      </c>
      <c r="E665" s="16"/>
      <c r="F665" s="46">
        <v>7.18E-4</v>
      </c>
      <c r="G665" s="46">
        <v>21</v>
      </c>
      <c r="H665" s="16"/>
      <c r="I665" s="30">
        <f t="shared" ca="1" si="136"/>
        <v>77.25</v>
      </c>
      <c r="J665" s="42">
        <f t="shared" ca="1" si="130"/>
        <v>77.25</v>
      </c>
      <c r="K665" s="33">
        <f t="shared" ca="1" si="131"/>
        <v>1</v>
      </c>
      <c r="L665" s="16"/>
      <c r="M665" s="36">
        <f t="shared" ca="1" si="137"/>
        <v>19.78</v>
      </c>
      <c r="N665" s="39">
        <f t="shared" ca="1" si="138"/>
        <v>0</v>
      </c>
      <c r="O665" s="120">
        <f t="shared" ca="1" si="139"/>
        <v>1</v>
      </c>
      <c r="P665" s="39">
        <f t="shared" ca="1" si="140"/>
        <v>19.78</v>
      </c>
      <c r="Q665" s="39">
        <f t="shared" ca="1" si="132"/>
        <v>0</v>
      </c>
      <c r="R665" s="16"/>
      <c r="S665" s="33">
        <f t="shared" ca="1" si="141"/>
        <v>0.9</v>
      </c>
      <c r="T665" s="30">
        <f ca="1">COUNTIF(INDIRECT("Mess12!B"&amp;(ROW(A665)*4-9)):INDIRECT("Mess12!B"&amp;(ROW(A665)*4-6)),"&gt;=500")*15</f>
        <v>45</v>
      </c>
    </row>
    <row r="666" spans="1:20" ht="15.6" thickTop="1" thickBot="1" x14ac:dyDescent="0.35">
      <c r="A666" s="8">
        <f t="shared" si="142"/>
        <v>40905.666666665056</v>
      </c>
      <c r="B666" s="27">
        <f t="shared" ca="1" si="133"/>
        <v>0.36242883053999997</v>
      </c>
      <c r="C666" s="27">
        <f t="shared" ca="1" si="134"/>
        <v>0.40269870059999996</v>
      </c>
      <c r="D666" s="27">
        <f t="shared" ca="1" si="135"/>
        <v>4.026987005999999E-2</v>
      </c>
      <c r="E666" s="16"/>
      <c r="F666" s="46">
        <v>7.18E-4</v>
      </c>
      <c r="G666" s="46">
        <v>21</v>
      </c>
      <c r="H666" s="16"/>
      <c r="I666" s="30">
        <f t="shared" ca="1" si="136"/>
        <v>102.25</v>
      </c>
      <c r="J666" s="42">
        <f t="shared" ca="1" si="130"/>
        <v>102.25</v>
      </c>
      <c r="K666" s="33">
        <f t="shared" ca="1" si="131"/>
        <v>1</v>
      </c>
      <c r="L666" s="16"/>
      <c r="M666" s="36">
        <f t="shared" ca="1" si="137"/>
        <v>26.119999999999997</v>
      </c>
      <c r="N666" s="39">
        <f t="shared" ca="1" si="138"/>
        <v>0</v>
      </c>
      <c r="O666" s="120">
        <f t="shared" ca="1" si="139"/>
        <v>1</v>
      </c>
      <c r="P666" s="39">
        <f t="shared" ca="1" si="140"/>
        <v>26.119999999999997</v>
      </c>
      <c r="Q666" s="39">
        <f t="shared" ca="1" si="132"/>
        <v>0</v>
      </c>
      <c r="R666" s="16"/>
      <c r="S666" s="33">
        <f t="shared" ca="1" si="141"/>
        <v>0.9</v>
      </c>
      <c r="T666" s="30">
        <f ca="1">COUNTIF(INDIRECT("Mess12!B"&amp;(ROW(A666)*4-9)):INDIRECT("Mess12!B"&amp;(ROW(A666)*4-6)),"&gt;=500")*15</f>
        <v>60</v>
      </c>
    </row>
    <row r="667" spans="1:20" ht="15.6" thickTop="1" thickBot="1" x14ac:dyDescent="0.35">
      <c r="A667" s="8">
        <f t="shared" si="142"/>
        <v>40905.70833333172</v>
      </c>
      <c r="B667" s="27">
        <f t="shared" ca="1" si="133"/>
        <v>0.36113355494999999</v>
      </c>
      <c r="C667" s="27">
        <f t="shared" ca="1" si="134"/>
        <v>0.4012595055</v>
      </c>
      <c r="D667" s="27">
        <f t="shared" ca="1" si="135"/>
        <v>4.0125950549999991E-2</v>
      </c>
      <c r="E667" s="16"/>
      <c r="F667" s="46">
        <v>7.18E-4</v>
      </c>
      <c r="G667" s="46">
        <v>21</v>
      </c>
      <c r="H667" s="16"/>
      <c r="I667" s="30">
        <f t="shared" ca="1" si="136"/>
        <v>102.75</v>
      </c>
      <c r="J667" s="42">
        <f t="shared" ca="1" si="130"/>
        <v>102.75</v>
      </c>
      <c r="K667" s="33">
        <f t="shared" ca="1" si="131"/>
        <v>1</v>
      </c>
      <c r="L667" s="16"/>
      <c r="M667" s="36">
        <f t="shared" ca="1" si="137"/>
        <v>25.9</v>
      </c>
      <c r="N667" s="39">
        <f t="shared" ca="1" si="138"/>
        <v>0</v>
      </c>
      <c r="O667" s="120">
        <f t="shared" ca="1" si="139"/>
        <v>1</v>
      </c>
      <c r="P667" s="39">
        <f t="shared" ca="1" si="140"/>
        <v>25.9</v>
      </c>
      <c r="Q667" s="39">
        <f t="shared" ca="1" si="132"/>
        <v>0</v>
      </c>
      <c r="R667" s="16"/>
      <c r="S667" s="33">
        <f t="shared" ca="1" si="141"/>
        <v>0.9</v>
      </c>
      <c r="T667" s="30">
        <f ca="1">COUNTIF(INDIRECT("Mess12!B"&amp;(ROW(A667)*4-9)):INDIRECT("Mess12!B"&amp;(ROW(A667)*4-6)),"&gt;=500")*15</f>
        <v>60</v>
      </c>
    </row>
    <row r="668" spans="1:20" ht="15.6" thickTop="1" thickBot="1" x14ac:dyDescent="0.35">
      <c r="A668" s="8">
        <f t="shared" si="142"/>
        <v>40905.749999998385</v>
      </c>
      <c r="B668" s="27">
        <f t="shared" ca="1" si="133"/>
        <v>0.35402887674000005</v>
      </c>
      <c r="C668" s="27">
        <f t="shared" ca="1" si="134"/>
        <v>0.39336541860000002</v>
      </c>
      <c r="D668" s="27">
        <f t="shared" ca="1" si="135"/>
        <v>3.9336541859999991E-2</v>
      </c>
      <c r="E668" s="16"/>
      <c r="F668" s="46">
        <v>7.18E-4</v>
      </c>
      <c r="G668" s="46">
        <v>21</v>
      </c>
      <c r="H668" s="16"/>
      <c r="I668" s="30">
        <f t="shared" ca="1" si="136"/>
        <v>101.75</v>
      </c>
      <c r="J668" s="42">
        <f t="shared" ca="1" si="130"/>
        <v>101.75</v>
      </c>
      <c r="K668" s="33">
        <f t="shared" ca="1" si="131"/>
        <v>1</v>
      </c>
      <c r="L668" s="16"/>
      <c r="M668" s="36">
        <f t="shared" ca="1" si="137"/>
        <v>25.640000000000004</v>
      </c>
      <c r="N668" s="39">
        <f t="shared" ca="1" si="138"/>
        <v>0</v>
      </c>
      <c r="O668" s="120">
        <f t="shared" ca="1" si="139"/>
        <v>1</v>
      </c>
      <c r="P668" s="39">
        <f t="shared" ca="1" si="140"/>
        <v>25.640000000000004</v>
      </c>
      <c r="Q668" s="39">
        <f t="shared" ca="1" si="132"/>
        <v>0</v>
      </c>
      <c r="R668" s="16"/>
      <c r="S668" s="33">
        <f t="shared" ca="1" si="141"/>
        <v>0.9</v>
      </c>
      <c r="T668" s="30">
        <f ca="1">COUNTIF(INDIRECT("Mess12!B"&amp;(ROW(A668)*4-9)):INDIRECT("Mess12!B"&amp;(ROW(A668)*4-6)),"&gt;=500")*15</f>
        <v>60</v>
      </c>
    </row>
    <row r="669" spans="1:20" ht="15.6" thickTop="1" thickBot="1" x14ac:dyDescent="0.35">
      <c r="A669" s="8">
        <f t="shared" si="142"/>
        <v>40905.791666665049</v>
      </c>
      <c r="B669" s="27">
        <f t="shared" ca="1" si="133"/>
        <v>0.3481299108</v>
      </c>
      <c r="C669" s="27">
        <f t="shared" ca="1" si="134"/>
        <v>0.38681101199999995</v>
      </c>
      <c r="D669" s="27">
        <f t="shared" ca="1" si="135"/>
        <v>3.8681101199999984E-2</v>
      </c>
      <c r="E669" s="16"/>
      <c r="F669" s="46">
        <v>7.18E-4</v>
      </c>
      <c r="G669" s="46">
        <v>21</v>
      </c>
      <c r="H669" s="16"/>
      <c r="I669" s="30">
        <f t="shared" ca="1" si="136"/>
        <v>101</v>
      </c>
      <c r="J669" s="42">
        <f t="shared" ca="1" si="130"/>
        <v>101</v>
      </c>
      <c r="K669" s="33">
        <f t="shared" ca="1" si="131"/>
        <v>1</v>
      </c>
      <c r="L669" s="16"/>
      <c r="M669" s="36">
        <f t="shared" ca="1" si="137"/>
        <v>25.4</v>
      </c>
      <c r="N669" s="39">
        <f t="shared" ca="1" si="138"/>
        <v>0</v>
      </c>
      <c r="O669" s="120">
        <f t="shared" ca="1" si="139"/>
        <v>1</v>
      </c>
      <c r="P669" s="39">
        <f t="shared" ca="1" si="140"/>
        <v>25.4</v>
      </c>
      <c r="Q669" s="39">
        <f t="shared" ca="1" si="132"/>
        <v>0</v>
      </c>
      <c r="R669" s="16"/>
      <c r="S669" s="33">
        <f t="shared" ca="1" si="141"/>
        <v>0.9</v>
      </c>
      <c r="T669" s="30">
        <f ca="1">COUNTIF(INDIRECT("Mess12!B"&amp;(ROW(A669)*4-9)):INDIRECT("Mess12!B"&amp;(ROW(A669)*4-6)),"&gt;=500")*15</f>
        <v>60</v>
      </c>
    </row>
    <row r="670" spans="1:20" ht="15.6" thickTop="1" thickBot="1" x14ac:dyDescent="0.35">
      <c r="A670" s="8">
        <f t="shared" si="142"/>
        <v>40905.833333331713</v>
      </c>
      <c r="B670" s="27">
        <f t="shared" ca="1" si="133"/>
        <v>0.34930237608000003</v>
      </c>
      <c r="C670" s="27">
        <f t="shared" ca="1" si="134"/>
        <v>0.38811375120000002</v>
      </c>
      <c r="D670" s="27">
        <f t="shared" ca="1" si="135"/>
        <v>3.8811375119999991E-2</v>
      </c>
      <c r="E670" s="16"/>
      <c r="F670" s="46">
        <v>7.18E-4</v>
      </c>
      <c r="G670" s="46">
        <v>21</v>
      </c>
      <c r="H670" s="16"/>
      <c r="I670" s="30">
        <f t="shared" ca="1" si="136"/>
        <v>101.5</v>
      </c>
      <c r="J670" s="42">
        <f t="shared" ca="1" si="130"/>
        <v>101.5</v>
      </c>
      <c r="K670" s="33">
        <f t="shared" ca="1" si="131"/>
        <v>1</v>
      </c>
      <c r="L670" s="16"/>
      <c r="M670" s="36">
        <f t="shared" ca="1" si="137"/>
        <v>25.36</v>
      </c>
      <c r="N670" s="39">
        <f t="shared" ca="1" si="138"/>
        <v>0</v>
      </c>
      <c r="O670" s="120">
        <f t="shared" ca="1" si="139"/>
        <v>1</v>
      </c>
      <c r="P670" s="39">
        <f t="shared" ca="1" si="140"/>
        <v>25.36</v>
      </c>
      <c r="Q670" s="39">
        <f t="shared" ca="1" si="132"/>
        <v>0</v>
      </c>
      <c r="R670" s="16"/>
      <c r="S670" s="33">
        <f t="shared" ca="1" si="141"/>
        <v>0.9</v>
      </c>
      <c r="T670" s="30">
        <f ca="1">COUNTIF(INDIRECT("Mess12!B"&amp;(ROW(A670)*4-9)):INDIRECT("Mess12!B"&amp;(ROW(A670)*4-6)),"&gt;=500")*15</f>
        <v>60</v>
      </c>
    </row>
    <row r="671" spans="1:20" ht="15.6" thickTop="1" thickBot="1" x14ac:dyDescent="0.35">
      <c r="A671" s="8">
        <f t="shared" si="142"/>
        <v>40905.874999998377</v>
      </c>
      <c r="B671" s="27">
        <f t="shared" ca="1" si="133"/>
        <v>0.34844202540000002</v>
      </c>
      <c r="C671" s="27">
        <f t="shared" ca="1" si="134"/>
        <v>0.38715780599999999</v>
      </c>
      <c r="D671" s="27">
        <f t="shared" ca="1" si="135"/>
        <v>3.8715780599999992E-2</v>
      </c>
      <c r="E671" s="16"/>
      <c r="F671" s="46">
        <v>7.18E-4</v>
      </c>
      <c r="G671" s="46">
        <v>21</v>
      </c>
      <c r="H671" s="16"/>
      <c r="I671" s="30">
        <f t="shared" ca="1" si="136"/>
        <v>101.25</v>
      </c>
      <c r="J671" s="42">
        <f t="shared" ca="1" si="130"/>
        <v>101.25</v>
      </c>
      <c r="K671" s="33">
        <f t="shared" ca="1" si="131"/>
        <v>1</v>
      </c>
      <c r="L671" s="16"/>
      <c r="M671" s="36">
        <f t="shared" ca="1" si="137"/>
        <v>25.36</v>
      </c>
      <c r="N671" s="39">
        <f t="shared" ca="1" si="138"/>
        <v>0</v>
      </c>
      <c r="O671" s="120">
        <f t="shared" ca="1" si="139"/>
        <v>1</v>
      </c>
      <c r="P671" s="39">
        <f t="shared" ca="1" si="140"/>
        <v>25.36</v>
      </c>
      <c r="Q671" s="39">
        <f t="shared" ca="1" si="132"/>
        <v>0</v>
      </c>
      <c r="R671" s="16"/>
      <c r="S671" s="33">
        <f t="shared" ca="1" si="141"/>
        <v>0.9</v>
      </c>
      <c r="T671" s="30">
        <f ca="1">COUNTIF(INDIRECT("Mess12!B"&amp;(ROW(A671)*4-9)):INDIRECT("Mess12!B"&amp;(ROW(A671)*4-6)),"&gt;=500")*15</f>
        <v>60</v>
      </c>
    </row>
    <row r="672" spans="1:20" ht="15.6" thickTop="1" thickBot="1" x14ac:dyDescent="0.35">
      <c r="A672" s="8">
        <f t="shared" si="142"/>
        <v>40905.916666665042</v>
      </c>
      <c r="B672" s="27">
        <f t="shared" ca="1" si="133"/>
        <v>0.34332606000000004</v>
      </c>
      <c r="C672" s="27">
        <f t="shared" ca="1" si="134"/>
        <v>0.38147340000000002</v>
      </c>
      <c r="D672" s="27">
        <f t="shared" ca="1" si="135"/>
        <v>3.8147339999999995E-2</v>
      </c>
      <c r="E672" s="16"/>
      <c r="F672" s="46">
        <v>7.18E-4</v>
      </c>
      <c r="G672" s="46">
        <v>21</v>
      </c>
      <c r="H672" s="16"/>
      <c r="I672" s="30">
        <f t="shared" ca="1" si="136"/>
        <v>100</v>
      </c>
      <c r="J672" s="42">
        <f t="shared" ca="1" si="130"/>
        <v>100</v>
      </c>
      <c r="K672" s="33">
        <f t="shared" ca="1" si="131"/>
        <v>1</v>
      </c>
      <c r="L672" s="16"/>
      <c r="M672" s="36">
        <f t="shared" ca="1" si="137"/>
        <v>25.3</v>
      </c>
      <c r="N672" s="39">
        <f t="shared" ca="1" si="138"/>
        <v>0</v>
      </c>
      <c r="O672" s="120">
        <f t="shared" ca="1" si="139"/>
        <v>1</v>
      </c>
      <c r="P672" s="39">
        <f t="shared" ca="1" si="140"/>
        <v>25.3</v>
      </c>
      <c r="Q672" s="39">
        <f t="shared" ca="1" si="132"/>
        <v>0</v>
      </c>
      <c r="R672" s="16"/>
      <c r="S672" s="33">
        <f t="shared" ca="1" si="141"/>
        <v>0.9</v>
      </c>
      <c r="T672" s="30">
        <f ca="1">COUNTIF(INDIRECT("Mess12!B"&amp;(ROW(A672)*4-9)):INDIRECT("Mess12!B"&amp;(ROW(A672)*4-6)),"&gt;=500")*15</f>
        <v>60</v>
      </c>
    </row>
    <row r="673" spans="1:20" ht="15.6" thickTop="1" thickBot="1" x14ac:dyDescent="0.35">
      <c r="A673" s="8">
        <f t="shared" si="142"/>
        <v>40905.958333331706</v>
      </c>
      <c r="B673" s="27">
        <f t="shared" ca="1" si="133"/>
        <v>0.34522588800000004</v>
      </c>
      <c r="C673" s="27">
        <f t="shared" ca="1" si="134"/>
        <v>0.38358432000000003</v>
      </c>
      <c r="D673" s="27">
        <f t="shared" ca="1" si="135"/>
        <v>3.8358431999999998E-2</v>
      </c>
      <c r="E673" s="16"/>
      <c r="F673" s="46">
        <v>7.18E-4</v>
      </c>
      <c r="G673" s="46">
        <v>21</v>
      </c>
      <c r="H673" s="16"/>
      <c r="I673" s="30">
        <f t="shared" ca="1" si="136"/>
        <v>100</v>
      </c>
      <c r="J673" s="42">
        <f t="shared" ca="1" si="130"/>
        <v>100</v>
      </c>
      <c r="K673" s="33">
        <f t="shared" ca="1" si="131"/>
        <v>1</v>
      </c>
      <c r="L673" s="16"/>
      <c r="M673" s="36">
        <f t="shared" ca="1" si="137"/>
        <v>25.439999999999998</v>
      </c>
      <c r="N673" s="39">
        <f t="shared" ca="1" si="138"/>
        <v>0</v>
      </c>
      <c r="O673" s="120">
        <f t="shared" ca="1" si="139"/>
        <v>1</v>
      </c>
      <c r="P673" s="39">
        <f t="shared" ca="1" si="140"/>
        <v>25.439999999999998</v>
      </c>
      <c r="Q673" s="39">
        <f t="shared" ca="1" si="132"/>
        <v>0</v>
      </c>
      <c r="R673" s="16"/>
      <c r="S673" s="33">
        <f t="shared" ca="1" si="141"/>
        <v>0.9</v>
      </c>
      <c r="T673" s="30">
        <f ca="1">COUNTIF(INDIRECT("Mess12!B"&amp;(ROW(A673)*4-9)):INDIRECT("Mess12!B"&amp;(ROW(A673)*4-6)),"&gt;=500")*15</f>
        <v>60</v>
      </c>
    </row>
    <row r="674" spans="1:20" ht="15.6" thickTop="1" thickBot="1" x14ac:dyDescent="0.35">
      <c r="A674" s="8">
        <f t="shared" si="142"/>
        <v>40905.99999999837</v>
      </c>
      <c r="B674" s="27">
        <f t="shared" ca="1" si="133"/>
        <v>0.34079928876000004</v>
      </c>
      <c r="C674" s="27">
        <f t="shared" ca="1" si="134"/>
        <v>0.37866587640000005</v>
      </c>
      <c r="D674" s="27">
        <f t="shared" ca="1" si="135"/>
        <v>3.7866587639999998E-2</v>
      </c>
      <c r="E674" s="16"/>
      <c r="F674" s="46">
        <v>7.18E-4</v>
      </c>
      <c r="G674" s="46">
        <v>21</v>
      </c>
      <c r="H674" s="16"/>
      <c r="I674" s="30">
        <f t="shared" ca="1" si="136"/>
        <v>99.5</v>
      </c>
      <c r="J674" s="42">
        <f t="shared" ca="1" si="130"/>
        <v>99.5</v>
      </c>
      <c r="K674" s="33">
        <f t="shared" ca="1" si="131"/>
        <v>1</v>
      </c>
      <c r="L674" s="16"/>
      <c r="M674" s="36">
        <f t="shared" ca="1" si="137"/>
        <v>25.240000000000002</v>
      </c>
      <c r="N674" s="39">
        <f t="shared" ca="1" si="138"/>
        <v>0</v>
      </c>
      <c r="O674" s="120">
        <f t="shared" ca="1" si="139"/>
        <v>1</v>
      </c>
      <c r="P674" s="39">
        <f t="shared" ca="1" si="140"/>
        <v>25.240000000000002</v>
      </c>
      <c r="Q674" s="39">
        <f t="shared" ca="1" si="132"/>
        <v>0</v>
      </c>
      <c r="R674" s="16"/>
      <c r="S674" s="33">
        <f t="shared" ca="1" si="141"/>
        <v>0.9</v>
      </c>
      <c r="T674" s="30">
        <f ca="1">COUNTIF(INDIRECT("Mess12!B"&amp;(ROW(A674)*4-9)):INDIRECT("Mess12!B"&amp;(ROW(A674)*4-6)),"&gt;=500")*15</f>
        <v>60</v>
      </c>
    </row>
    <row r="675" spans="1:20" ht="15.6" thickTop="1" thickBot="1" x14ac:dyDescent="0.35">
      <c r="A675" s="8">
        <f t="shared" si="142"/>
        <v>40906.041666665034</v>
      </c>
      <c r="B675" s="27">
        <f t="shared" ca="1" si="133"/>
        <v>0.34106933574000009</v>
      </c>
      <c r="C675" s="27">
        <f t="shared" ca="1" si="134"/>
        <v>0.37896592860000006</v>
      </c>
      <c r="D675" s="27">
        <f t="shared" ca="1" si="135"/>
        <v>3.7896592859999995E-2</v>
      </c>
      <c r="E675" s="16"/>
      <c r="F675" s="46">
        <v>7.18E-4</v>
      </c>
      <c r="G675" s="46">
        <v>21</v>
      </c>
      <c r="H675" s="16"/>
      <c r="I675" s="30">
        <f t="shared" ca="1" si="136"/>
        <v>99.5</v>
      </c>
      <c r="J675" s="42">
        <f t="shared" ca="1" si="130"/>
        <v>99.5</v>
      </c>
      <c r="K675" s="33">
        <f t="shared" ca="1" si="131"/>
        <v>1</v>
      </c>
      <c r="L675" s="16"/>
      <c r="M675" s="36">
        <f t="shared" ca="1" si="137"/>
        <v>25.26</v>
      </c>
      <c r="N675" s="39">
        <f t="shared" ca="1" si="138"/>
        <v>0</v>
      </c>
      <c r="O675" s="120">
        <f t="shared" ca="1" si="139"/>
        <v>1</v>
      </c>
      <c r="P675" s="39">
        <f t="shared" ca="1" si="140"/>
        <v>25.26</v>
      </c>
      <c r="Q675" s="39">
        <f t="shared" ca="1" si="132"/>
        <v>0</v>
      </c>
      <c r="R675" s="16"/>
      <c r="S675" s="33">
        <f t="shared" ca="1" si="141"/>
        <v>0.9</v>
      </c>
      <c r="T675" s="30">
        <f ca="1">COUNTIF(INDIRECT("Mess12!B"&amp;(ROW(A675)*4-9)):INDIRECT("Mess12!B"&amp;(ROW(A675)*4-6)),"&gt;=500")*15</f>
        <v>60</v>
      </c>
    </row>
    <row r="676" spans="1:20" ht="15.6" thickTop="1" thickBot="1" x14ac:dyDescent="0.35">
      <c r="A676" s="8">
        <f t="shared" si="142"/>
        <v>40906.083333331699</v>
      </c>
      <c r="B676" s="27">
        <f t="shared" ca="1" si="133"/>
        <v>0.33913490372999994</v>
      </c>
      <c r="C676" s="27">
        <f t="shared" ca="1" si="134"/>
        <v>0.37681655969999994</v>
      </c>
      <c r="D676" s="27">
        <f t="shared" ca="1" si="135"/>
        <v>3.7681655969999985E-2</v>
      </c>
      <c r="E676" s="16"/>
      <c r="F676" s="46">
        <v>7.18E-4</v>
      </c>
      <c r="G676" s="46">
        <v>21</v>
      </c>
      <c r="H676" s="16"/>
      <c r="I676" s="30">
        <f t="shared" ca="1" si="136"/>
        <v>99.25</v>
      </c>
      <c r="J676" s="42">
        <f t="shared" ca="1" si="130"/>
        <v>99.25</v>
      </c>
      <c r="K676" s="33">
        <f t="shared" ca="1" si="131"/>
        <v>1</v>
      </c>
      <c r="L676" s="16"/>
      <c r="M676" s="36">
        <f t="shared" ca="1" si="137"/>
        <v>25.18</v>
      </c>
      <c r="N676" s="39">
        <f t="shared" ca="1" si="138"/>
        <v>0</v>
      </c>
      <c r="O676" s="120">
        <f t="shared" ca="1" si="139"/>
        <v>1</v>
      </c>
      <c r="P676" s="39">
        <f t="shared" ca="1" si="140"/>
        <v>25.18</v>
      </c>
      <c r="Q676" s="39">
        <f t="shared" ca="1" si="132"/>
        <v>0</v>
      </c>
      <c r="R676" s="16"/>
      <c r="S676" s="33">
        <f t="shared" ca="1" si="141"/>
        <v>0.9</v>
      </c>
      <c r="T676" s="30">
        <f ca="1">COUNTIF(INDIRECT("Mess12!B"&amp;(ROW(A676)*4-9)):INDIRECT("Mess12!B"&amp;(ROW(A676)*4-6)),"&gt;=500")*15</f>
        <v>60</v>
      </c>
    </row>
    <row r="677" spans="1:20" ht="15.6" thickTop="1" thickBot="1" x14ac:dyDescent="0.35">
      <c r="A677" s="8">
        <f t="shared" si="142"/>
        <v>40906.124999998363</v>
      </c>
      <c r="B677" s="27">
        <f t="shared" ca="1" si="133"/>
        <v>0.34445645765999999</v>
      </c>
      <c r="C677" s="27">
        <f t="shared" ca="1" si="134"/>
        <v>0.38272939739999995</v>
      </c>
      <c r="D677" s="27">
        <f t="shared" ca="1" si="135"/>
        <v>3.8272939739999984E-2</v>
      </c>
      <c r="E677" s="16"/>
      <c r="F677" s="46">
        <v>7.18E-4</v>
      </c>
      <c r="G677" s="46">
        <v>21</v>
      </c>
      <c r="H677" s="16"/>
      <c r="I677" s="30">
        <f t="shared" ca="1" si="136"/>
        <v>100.25</v>
      </c>
      <c r="J677" s="42">
        <f t="shared" ca="1" si="130"/>
        <v>100.25</v>
      </c>
      <c r="K677" s="33">
        <f t="shared" ca="1" si="131"/>
        <v>1</v>
      </c>
      <c r="L677" s="16"/>
      <c r="M677" s="36">
        <f t="shared" ca="1" si="137"/>
        <v>25.32</v>
      </c>
      <c r="N677" s="39">
        <f t="shared" ca="1" si="138"/>
        <v>0</v>
      </c>
      <c r="O677" s="120">
        <f t="shared" ca="1" si="139"/>
        <v>1</v>
      </c>
      <c r="P677" s="39">
        <f t="shared" ca="1" si="140"/>
        <v>25.32</v>
      </c>
      <c r="Q677" s="39">
        <f t="shared" ca="1" si="132"/>
        <v>0</v>
      </c>
      <c r="R677" s="16"/>
      <c r="S677" s="33">
        <f t="shared" ca="1" si="141"/>
        <v>0.9</v>
      </c>
      <c r="T677" s="30">
        <f ca="1">COUNTIF(INDIRECT("Mess12!B"&amp;(ROW(A677)*4-9)):INDIRECT("Mess12!B"&amp;(ROW(A677)*4-6)),"&gt;=500")*15</f>
        <v>60</v>
      </c>
    </row>
    <row r="678" spans="1:20" ht="15.6" thickTop="1" thickBot="1" x14ac:dyDescent="0.35">
      <c r="A678" s="8">
        <f t="shared" si="142"/>
        <v>40906.166666665027</v>
      </c>
      <c r="B678" s="27">
        <f t="shared" ca="1" si="133"/>
        <v>0.34224044399999998</v>
      </c>
      <c r="C678" s="27">
        <f t="shared" ca="1" si="134"/>
        <v>0.38026715999999999</v>
      </c>
      <c r="D678" s="27">
        <f t="shared" ca="1" si="135"/>
        <v>3.8026715999999988E-2</v>
      </c>
      <c r="E678" s="16"/>
      <c r="F678" s="46">
        <v>7.18E-4</v>
      </c>
      <c r="G678" s="46">
        <v>21</v>
      </c>
      <c r="H678" s="16"/>
      <c r="I678" s="30">
        <f t="shared" ca="1" si="136"/>
        <v>100</v>
      </c>
      <c r="J678" s="42">
        <f t="shared" ca="1" si="130"/>
        <v>100</v>
      </c>
      <c r="K678" s="33">
        <f t="shared" ca="1" si="131"/>
        <v>1</v>
      </c>
      <c r="L678" s="16"/>
      <c r="M678" s="36">
        <f t="shared" ca="1" si="137"/>
        <v>25.22</v>
      </c>
      <c r="N678" s="39">
        <f t="shared" ca="1" si="138"/>
        <v>0</v>
      </c>
      <c r="O678" s="120">
        <f t="shared" ca="1" si="139"/>
        <v>1</v>
      </c>
      <c r="P678" s="39">
        <f t="shared" ca="1" si="140"/>
        <v>25.22</v>
      </c>
      <c r="Q678" s="39">
        <f t="shared" ca="1" si="132"/>
        <v>0</v>
      </c>
      <c r="R678" s="16"/>
      <c r="S678" s="33">
        <f t="shared" ca="1" si="141"/>
        <v>0.9</v>
      </c>
      <c r="T678" s="30">
        <f ca="1">COUNTIF(INDIRECT("Mess12!B"&amp;(ROW(A678)*4-9)):INDIRECT("Mess12!B"&amp;(ROW(A678)*4-6)),"&gt;=500")*15</f>
        <v>60</v>
      </c>
    </row>
    <row r="679" spans="1:20" ht="15.6" thickTop="1" thickBot="1" x14ac:dyDescent="0.35">
      <c r="A679" s="8">
        <f t="shared" si="142"/>
        <v>40906.208333331691</v>
      </c>
      <c r="B679" s="27">
        <f t="shared" ca="1" si="133"/>
        <v>0.34468307999999998</v>
      </c>
      <c r="C679" s="27">
        <f t="shared" ca="1" si="134"/>
        <v>0.38298119999999997</v>
      </c>
      <c r="D679" s="27">
        <f t="shared" ca="1" si="135"/>
        <v>3.8298119999999991E-2</v>
      </c>
      <c r="E679" s="16"/>
      <c r="F679" s="46">
        <v>7.18E-4</v>
      </c>
      <c r="G679" s="46">
        <v>21</v>
      </c>
      <c r="H679" s="16"/>
      <c r="I679" s="30">
        <f t="shared" ca="1" si="136"/>
        <v>100</v>
      </c>
      <c r="J679" s="42">
        <f t="shared" ca="1" si="130"/>
        <v>100</v>
      </c>
      <c r="K679" s="33">
        <f t="shared" ca="1" si="131"/>
        <v>1</v>
      </c>
      <c r="L679" s="16"/>
      <c r="M679" s="36">
        <f t="shared" ca="1" si="137"/>
        <v>25.4</v>
      </c>
      <c r="N679" s="39">
        <f t="shared" ca="1" si="138"/>
        <v>0</v>
      </c>
      <c r="O679" s="120">
        <f t="shared" ca="1" si="139"/>
        <v>1</v>
      </c>
      <c r="P679" s="39">
        <f t="shared" ca="1" si="140"/>
        <v>25.4</v>
      </c>
      <c r="Q679" s="39">
        <f t="shared" ca="1" si="132"/>
        <v>0</v>
      </c>
      <c r="R679" s="16"/>
      <c r="S679" s="33">
        <f t="shared" ca="1" si="141"/>
        <v>0.9</v>
      </c>
      <c r="T679" s="30">
        <f ca="1">COUNTIF(INDIRECT("Mess12!B"&amp;(ROW(A679)*4-9)):INDIRECT("Mess12!B"&amp;(ROW(A679)*4-6)),"&gt;=500")*15</f>
        <v>60</v>
      </c>
    </row>
    <row r="680" spans="1:20" ht="15.6" thickTop="1" thickBot="1" x14ac:dyDescent="0.35">
      <c r="A680" s="8">
        <f t="shared" si="142"/>
        <v>40906.249999998356</v>
      </c>
      <c r="B680" s="27">
        <f t="shared" ca="1" si="133"/>
        <v>0.34251184800000001</v>
      </c>
      <c r="C680" s="27">
        <f t="shared" ca="1" si="134"/>
        <v>0.38056871999999997</v>
      </c>
      <c r="D680" s="27">
        <f t="shared" ca="1" si="135"/>
        <v>3.8056871999999992E-2</v>
      </c>
      <c r="E680" s="16"/>
      <c r="F680" s="46">
        <v>7.18E-4</v>
      </c>
      <c r="G680" s="46">
        <v>21</v>
      </c>
      <c r="H680" s="16"/>
      <c r="I680" s="30">
        <f t="shared" ca="1" si="136"/>
        <v>100</v>
      </c>
      <c r="J680" s="42">
        <f t="shared" ca="1" si="130"/>
        <v>100</v>
      </c>
      <c r="K680" s="33">
        <f t="shared" ca="1" si="131"/>
        <v>1</v>
      </c>
      <c r="L680" s="16"/>
      <c r="M680" s="36">
        <f t="shared" ca="1" si="137"/>
        <v>25.240000000000002</v>
      </c>
      <c r="N680" s="39">
        <f t="shared" ca="1" si="138"/>
        <v>0</v>
      </c>
      <c r="O680" s="120">
        <f t="shared" ca="1" si="139"/>
        <v>1</v>
      </c>
      <c r="P680" s="39">
        <f t="shared" ca="1" si="140"/>
        <v>25.240000000000002</v>
      </c>
      <c r="Q680" s="39">
        <f t="shared" ca="1" si="132"/>
        <v>0</v>
      </c>
      <c r="R680" s="16"/>
      <c r="S680" s="33">
        <f t="shared" ca="1" si="141"/>
        <v>0.9</v>
      </c>
      <c r="T680" s="30">
        <f ca="1">COUNTIF(INDIRECT("Mess12!B"&amp;(ROW(A680)*4-9)):INDIRECT("Mess12!B"&amp;(ROW(A680)*4-6)),"&gt;=500")*15</f>
        <v>60</v>
      </c>
    </row>
    <row r="681" spans="1:20" ht="15.6" thickTop="1" thickBot="1" x14ac:dyDescent="0.35">
      <c r="A681" s="8">
        <f t="shared" si="142"/>
        <v>40906.29166666502</v>
      </c>
      <c r="B681" s="27">
        <f t="shared" ca="1" si="133"/>
        <v>0.34395164621999996</v>
      </c>
      <c r="C681" s="27">
        <f t="shared" ca="1" si="134"/>
        <v>0.38216849579999995</v>
      </c>
      <c r="D681" s="27">
        <f t="shared" ca="1" si="135"/>
        <v>3.821684957999999E-2</v>
      </c>
      <c r="E681" s="16"/>
      <c r="F681" s="46">
        <v>7.18E-4</v>
      </c>
      <c r="G681" s="46">
        <v>21</v>
      </c>
      <c r="H681" s="16"/>
      <c r="I681" s="30">
        <f t="shared" ca="1" si="136"/>
        <v>100.5</v>
      </c>
      <c r="J681" s="42">
        <f t="shared" ca="1" si="130"/>
        <v>100.5</v>
      </c>
      <c r="K681" s="33">
        <f t="shared" ca="1" si="131"/>
        <v>1</v>
      </c>
      <c r="L681" s="16"/>
      <c r="M681" s="36">
        <f t="shared" ca="1" si="137"/>
        <v>25.22</v>
      </c>
      <c r="N681" s="39">
        <f t="shared" ca="1" si="138"/>
        <v>0</v>
      </c>
      <c r="O681" s="120">
        <f t="shared" ca="1" si="139"/>
        <v>1</v>
      </c>
      <c r="P681" s="39">
        <f t="shared" ca="1" si="140"/>
        <v>25.22</v>
      </c>
      <c r="Q681" s="39">
        <f t="shared" ca="1" si="132"/>
        <v>0</v>
      </c>
      <c r="R681" s="16"/>
      <c r="S681" s="33">
        <f t="shared" ca="1" si="141"/>
        <v>0.9</v>
      </c>
      <c r="T681" s="30">
        <f ca="1">COUNTIF(INDIRECT("Mess12!B"&amp;(ROW(A681)*4-9)):INDIRECT("Mess12!B"&amp;(ROW(A681)*4-6)),"&gt;=500")*15</f>
        <v>60</v>
      </c>
    </row>
    <row r="682" spans="1:20" ht="15.6" thickTop="1" thickBot="1" x14ac:dyDescent="0.35">
      <c r="A682" s="8">
        <f t="shared" si="142"/>
        <v>40906.333333331684</v>
      </c>
      <c r="B682" s="27">
        <f t="shared" ca="1" si="133"/>
        <v>0.34340612418000005</v>
      </c>
      <c r="C682" s="27">
        <f t="shared" ca="1" si="134"/>
        <v>0.38156236020000006</v>
      </c>
      <c r="D682" s="27">
        <f t="shared" ca="1" si="135"/>
        <v>3.8156236019999998E-2</v>
      </c>
      <c r="E682" s="16"/>
      <c r="F682" s="46">
        <v>7.18E-4</v>
      </c>
      <c r="G682" s="46">
        <v>21</v>
      </c>
      <c r="H682" s="16"/>
      <c r="I682" s="30">
        <f t="shared" ca="1" si="136"/>
        <v>100.5</v>
      </c>
      <c r="J682" s="42">
        <f t="shared" ca="1" si="130"/>
        <v>100.5</v>
      </c>
      <c r="K682" s="33">
        <f t="shared" ca="1" si="131"/>
        <v>1</v>
      </c>
      <c r="L682" s="16"/>
      <c r="M682" s="36">
        <f t="shared" ca="1" si="137"/>
        <v>25.18</v>
      </c>
      <c r="N682" s="39">
        <f t="shared" ca="1" si="138"/>
        <v>0</v>
      </c>
      <c r="O682" s="120">
        <f t="shared" ca="1" si="139"/>
        <v>1</v>
      </c>
      <c r="P682" s="39">
        <f t="shared" ca="1" si="140"/>
        <v>25.18</v>
      </c>
      <c r="Q682" s="39">
        <f t="shared" ca="1" si="132"/>
        <v>0</v>
      </c>
      <c r="R682" s="16"/>
      <c r="S682" s="33">
        <f t="shared" ca="1" si="141"/>
        <v>0.9</v>
      </c>
      <c r="T682" s="30">
        <f ca="1">COUNTIF(INDIRECT("Mess12!B"&amp;(ROW(A682)*4-9)):INDIRECT("Mess12!B"&amp;(ROW(A682)*4-6)),"&gt;=500")*15</f>
        <v>60</v>
      </c>
    </row>
    <row r="683" spans="1:20" ht="15.6" thickTop="1" thickBot="1" x14ac:dyDescent="0.35">
      <c r="A683" s="8">
        <f t="shared" si="142"/>
        <v>40906.374999998348</v>
      </c>
      <c r="B683" s="27">
        <f t="shared" ca="1" si="133"/>
        <v>0.34006921199999995</v>
      </c>
      <c r="C683" s="27">
        <f t="shared" ca="1" si="134"/>
        <v>0.37785467999999994</v>
      </c>
      <c r="D683" s="27">
        <f t="shared" ca="1" si="135"/>
        <v>3.7785467999999989E-2</v>
      </c>
      <c r="E683" s="16"/>
      <c r="F683" s="46">
        <v>7.18E-4</v>
      </c>
      <c r="G683" s="46">
        <v>21</v>
      </c>
      <c r="H683" s="16"/>
      <c r="I683" s="30">
        <f t="shared" ca="1" si="136"/>
        <v>100</v>
      </c>
      <c r="J683" s="42">
        <f t="shared" ca="1" si="130"/>
        <v>100</v>
      </c>
      <c r="K683" s="33">
        <f t="shared" ca="1" si="131"/>
        <v>1</v>
      </c>
      <c r="L683" s="16"/>
      <c r="M683" s="36">
        <f t="shared" ca="1" si="137"/>
        <v>25.060000000000002</v>
      </c>
      <c r="N683" s="39">
        <f t="shared" ca="1" si="138"/>
        <v>0</v>
      </c>
      <c r="O683" s="120">
        <f t="shared" ca="1" si="139"/>
        <v>1</v>
      </c>
      <c r="P683" s="39">
        <f t="shared" ca="1" si="140"/>
        <v>25.060000000000002</v>
      </c>
      <c r="Q683" s="39">
        <f t="shared" ca="1" si="132"/>
        <v>0</v>
      </c>
      <c r="R683" s="16"/>
      <c r="S683" s="33">
        <f t="shared" ca="1" si="141"/>
        <v>0.9</v>
      </c>
      <c r="T683" s="30">
        <f ca="1">COUNTIF(INDIRECT("Mess12!B"&amp;(ROW(A683)*4-9)):INDIRECT("Mess12!B"&amp;(ROW(A683)*4-6)),"&gt;=500")*15</f>
        <v>60</v>
      </c>
    </row>
    <row r="684" spans="1:20" ht="15.6" thickTop="1" thickBot="1" x14ac:dyDescent="0.35">
      <c r="A684" s="8">
        <f t="shared" si="142"/>
        <v>40906.416666665013</v>
      </c>
      <c r="B684" s="27">
        <f t="shared" ca="1" si="133"/>
        <v>0.34179941250000001</v>
      </c>
      <c r="C684" s="27">
        <f t="shared" ca="1" si="134"/>
        <v>0.37977712499999999</v>
      </c>
      <c r="D684" s="27">
        <f t="shared" ca="1" si="135"/>
        <v>3.797771249999999E-2</v>
      </c>
      <c r="E684" s="16"/>
      <c r="F684" s="46">
        <v>7.18E-4</v>
      </c>
      <c r="G684" s="46">
        <v>21</v>
      </c>
      <c r="H684" s="16"/>
      <c r="I684" s="30">
        <f t="shared" ca="1" si="136"/>
        <v>100.75</v>
      </c>
      <c r="J684" s="42">
        <f t="shared" ca="1" si="130"/>
        <v>100.75</v>
      </c>
      <c r="K684" s="33">
        <f t="shared" ca="1" si="131"/>
        <v>1</v>
      </c>
      <c r="L684" s="16"/>
      <c r="M684" s="36">
        <f t="shared" ca="1" si="137"/>
        <v>25</v>
      </c>
      <c r="N684" s="39">
        <f t="shared" ca="1" si="138"/>
        <v>0</v>
      </c>
      <c r="O684" s="120">
        <f t="shared" ca="1" si="139"/>
        <v>1</v>
      </c>
      <c r="P684" s="39">
        <f t="shared" ca="1" si="140"/>
        <v>25</v>
      </c>
      <c r="Q684" s="39">
        <f t="shared" ca="1" si="132"/>
        <v>0</v>
      </c>
      <c r="R684" s="16"/>
      <c r="S684" s="33">
        <f t="shared" ca="1" si="141"/>
        <v>0.9</v>
      </c>
      <c r="T684" s="30">
        <f ca="1">COUNTIF(INDIRECT("Mess12!B"&amp;(ROW(A684)*4-9)):INDIRECT("Mess12!B"&amp;(ROW(A684)*4-6)),"&gt;=500")*15</f>
        <v>60</v>
      </c>
    </row>
    <row r="685" spans="1:20" ht="15.6" thickTop="1" thickBot="1" x14ac:dyDescent="0.35">
      <c r="A685" s="8">
        <f t="shared" si="142"/>
        <v>40906.458333331677</v>
      </c>
      <c r="B685" s="27">
        <f t="shared" ca="1" si="133"/>
        <v>0.34182519587999999</v>
      </c>
      <c r="C685" s="27">
        <f t="shared" ca="1" si="134"/>
        <v>0.37980577319999997</v>
      </c>
      <c r="D685" s="27">
        <f t="shared" ca="1" si="135"/>
        <v>3.7980577319999986E-2</v>
      </c>
      <c r="E685" s="16"/>
      <c r="F685" s="46">
        <v>7.18E-4</v>
      </c>
      <c r="G685" s="46">
        <v>21</v>
      </c>
      <c r="H685" s="16"/>
      <c r="I685" s="30">
        <f t="shared" ca="1" si="136"/>
        <v>101</v>
      </c>
      <c r="J685" s="42">
        <f t="shared" ca="1" si="130"/>
        <v>101</v>
      </c>
      <c r="K685" s="33">
        <f t="shared" ca="1" si="131"/>
        <v>1</v>
      </c>
      <c r="L685" s="16"/>
      <c r="M685" s="36">
        <f t="shared" ca="1" si="137"/>
        <v>24.94</v>
      </c>
      <c r="N685" s="39">
        <f t="shared" ca="1" si="138"/>
        <v>0</v>
      </c>
      <c r="O685" s="120">
        <f t="shared" ca="1" si="139"/>
        <v>1</v>
      </c>
      <c r="P685" s="39">
        <f t="shared" ca="1" si="140"/>
        <v>24.94</v>
      </c>
      <c r="Q685" s="39">
        <f t="shared" ca="1" si="132"/>
        <v>0</v>
      </c>
      <c r="R685" s="16"/>
      <c r="S685" s="33">
        <f t="shared" ca="1" si="141"/>
        <v>0.9</v>
      </c>
      <c r="T685" s="30">
        <f ca="1">COUNTIF(INDIRECT("Mess12!B"&amp;(ROW(A685)*4-9)):INDIRECT("Mess12!B"&amp;(ROW(A685)*4-6)),"&gt;=500")*15</f>
        <v>60</v>
      </c>
    </row>
    <row r="686" spans="1:20" ht="15.6" thickTop="1" thickBot="1" x14ac:dyDescent="0.35">
      <c r="A686" s="8">
        <f t="shared" si="142"/>
        <v>40906.499999998341</v>
      </c>
      <c r="B686" s="27">
        <f t="shared" ca="1" si="133"/>
        <v>0.34651844955</v>
      </c>
      <c r="C686" s="27">
        <f t="shared" ca="1" si="134"/>
        <v>0.3850204995</v>
      </c>
      <c r="D686" s="27">
        <f t="shared" ca="1" si="135"/>
        <v>3.8502049949999992E-2</v>
      </c>
      <c r="E686" s="16"/>
      <c r="F686" s="46">
        <v>7.18E-4</v>
      </c>
      <c r="G686" s="46">
        <v>21</v>
      </c>
      <c r="H686" s="16"/>
      <c r="I686" s="30">
        <f t="shared" ca="1" si="136"/>
        <v>101.25</v>
      </c>
      <c r="J686" s="42">
        <f t="shared" ca="1" si="130"/>
        <v>101.25</v>
      </c>
      <c r="K686" s="33">
        <f t="shared" ca="1" si="131"/>
        <v>1</v>
      </c>
      <c r="L686" s="16"/>
      <c r="M686" s="36">
        <f t="shared" ca="1" si="137"/>
        <v>25.220000000000002</v>
      </c>
      <c r="N686" s="39">
        <f t="shared" ca="1" si="138"/>
        <v>0</v>
      </c>
      <c r="O686" s="120">
        <f t="shared" ca="1" si="139"/>
        <v>1</v>
      </c>
      <c r="P686" s="39">
        <f t="shared" ca="1" si="140"/>
        <v>25.220000000000002</v>
      </c>
      <c r="Q686" s="39">
        <f t="shared" ca="1" si="132"/>
        <v>0</v>
      </c>
      <c r="R686" s="16"/>
      <c r="S686" s="33">
        <f t="shared" ca="1" si="141"/>
        <v>0.9</v>
      </c>
      <c r="T686" s="30">
        <f ca="1">COUNTIF(INDIRECT("Mess12!B"&amp;(ROW(A686)*4-9)):INDIRECT("Mess12!B"&amp;(ROW(A686)*4-6)),"&gt;=500")*15</f>
        <v>60</v>
      </c>
    </row>
    <row r="687" spans="1:20" ht="15.6" thickTop="1" thickBot="1" x14ac:dyDescent="0.35">
      <c r="A687" s="8">
        <f t="shared" si="142"/>
        <v>40906.541666665005</v>
      </c>
      <c r="B687" s="27">
        <f t="shared" ca="1" si="133"/>
        <v>0.3478924323</v>
      </c>
      <c r="C687" s="27">
        <f t="shared" ca="1" si="134"/>
        <v>0.38654714699999998</v>
      </c>
      <c r="D687" s="27">
        <f t="shared" ca="1" si="135"/>
        <v>3.8654714699999988E-2</v>
      </c>
      <c r="E687" s="16"/>
      <c r="F687" s="46">
        <v>7.18E-4</v>
      </c>
      <c r="G687" s="46">
        <v>21</v>
      </c>
      <c r="H687" s="16"/>
      <c r="I687" s="30">
        <f t="shared" ca="1" si="136"/>
        <v>101.25</v>
      </c>
      <c r="J687" s="42">
        <f t="shared" ca="1" si="130"/>
        <v>101.25</v>
      </c>
      <c r="K687" s="33">
        <f t="shared" ca="1" si="131"/>
        <v>1</v>
      </c>
      <c r="L687" s="16"/>
      <c r="M687" s="36">
        <f t="shared" ca="1" si="137"/>
        <v>25.32</v>
      </c>
      <c r="N687" s="39">
        <f t="shared" ca="1" si="138"/>
        <v>0</v>
      </c>
      <c r="O687" s="120">
        <f t="shared" ca="1" si="139"/>
        <v>1</v>
      </c>
      <c r="P687" s="39">
        <f t="shared" ca="1" si="140"/>
        <v>25.32</v>
      </c>
      <c r="Q687" s="39">
        <f t="shared" ca="1" si="132"/>
        <v>0</v>
      </c>
      <c r="R687" s="16"/>
      <c r="S687" s="33">
        <f t="shared" ca="1" si="141"/>
        <v>0.9</v>
      </c>
      <c r="T687" s="30">
        <f ca="1">COUNTIF(INDIRECT("Mess12!B"&amp;(ROW(A687)*4-9)):INDIRECT("Mess12!B"&amp;(ROW(A687)*4-6)),"&gt;=500")*15</f>
        <v>60</v>
      </c>
    </row>
    <row r="688" spans="1:20" ht="15.6" thickTop="1" thickBot="1" x14ac:dyDescent="0.35">
      <c r="A688" s="8">
        <f t="shared" si="142"/>
        <v>40906.58333333167</v>
      </c>
      <c r="B688" s="27">
        <f t="shared" ca="1" si="133"/>
        <v>0.35071503389999997</v>
      </c>
      <c r="C688" s="27">
        <f t="shared" ca="1" si="134"/>
        <v>0.38968337099999995</v>
      </c>
      <c r="D688" s="27">
        <f t="shared" ca="1" si="135"/>
        <v>3.8968337099999986E-2</v>
      </c>
      <c r="E688" s="16"/>
      <c r="F688" s="46">
        <v>7.18E-4</v>
      </c>
      <c r="G688" s="46">
        <v>21</v>
      </c>
      <c r="H688" s="16"/>
      <c r="I688" s="30">
        <f t="shared" ca="1" si="136"/>
        <v>101.75</v>
      </c>
      <c r="J688" s="42">
        <f t="shared" ca="1" si="130"/>
        <v>101.75</v>
      </c>
      <c r="K688" s="33">
        <f t="shared" ca="1" si="131"/>
        <v>1</v>
      </c>
      <c r="L688" s="16"/>
      <c r="M688" s="36">
        <f t="shared" ca="1" si="137"/>
        <v>25.4</v>
      </c>
      <c r="N688" s="39">
        <f t="shared" ca="1" si="138"/>
        <v>0</v>
      </c>
      <c r="O688" s="120">
        <f t="shared" ca="1" si="139"/>
        <v>1</v>
      </c>
      <c r="P688" s="39">
        <f t="shared" ca="1" si="140"/>
        <v>25.4</v>
      </c>
      <c r="Q688" s="39">
        <f t="shared" ca="1" si="132"/>
        <v>0</v>
      </c>
      <c r="R688" s="16"/>
      <c r="S688" s="33">
        <f t="shared" ca="1" si="141"/>
        <v>0.9</v>
      </c>
      <c r="T688" s="30">
        <f ca="1">COUNTIF(INDIRECT("Mess12!B"&amp;(ROW(A688)*4-9)):INDIRECT("Mess12!B"&amp;(ROW(A688)*4-6)),"&gt;=500")*15</f>
        <v>60</v>
      </c>
    </row>
    <row r="689" spans="1:20" ht="15.6" thickTop="1" thickBot="1" x14ac:dyDescent="0.35">
      <c r="A689" s="8">
        <f t="shared" si="142"/>
        <v>40906.624999998334</v>
      </c>
      <c r="B689" s="27">
        <f t="shared" ca="1" si="133"/>
        <v>0.34797792455999998</v>
      </c>
      <c r="C689" s="27">
        <f t="shared" ca="1" si="134"/>
        <v>0.38664213839999995</v>
      </c>
      <c r="D689" s="27">
        <f t="shared" ca="1" si="135"/>
        <v>3.8664213839999989E-2</v>
      </c>
      <c r="E689" s="16"/>
      <c r="F689" s="46">
        <v>7.18E-4</v>
      </c>
      <c r="G689" s="46">
        <v>21</v>
      </c>
      <c r="H689" s="16"/>
      <c r="I689" s="30">
        <f t="shared" ca="1" si="136"/>
        <v>102</v>
      </c>
      <c r="J689" s="42">
        <f t="shared" ca="1" si="130"/>
        <v>102</v>
      </c>
      <c r="K689" s="33">
        <f t="shared" ca="1" si="131"/>
        <v>1</v>
      </c>
      <c r="L689" s="16"/>
      <c r="M689" s="36">
        <f t="shared" ca="1" si="137"/>
        <v>25.139999999999997</v>
      </c>
      <c r="N689" s="39">
        <f t="shared" ca="1" si="138"/>
        <v>0</v>
      </c>
      <c r="O689" s="120">
        <f t="shared" ca="1" si="139"/>
        <v>1</v>
      </c>
      <c r="P689" s="39">
        <f t="shared" ca="1" si="140"/>
        <v>25.139999999999997</v>
      </c>
      <c r="Q689" s="39">
        <f t="shared" ca="1" si="132"/>
        <v>0</v>
      </c>
      <c r="R689" s="16"/>
      <c r="S689" s="33">
        <f t="shared" ca="1" si="141"/>
        <v>0.9</v>
      </c>
      <c r="T689" s="30">
        <f ca="1">COUNTIF(INDIRECT("Mess12!B"&amp;(ROW(A689)*4-9)):INDIRECT("Mess12!B"&amp;(ROW(A689)*4-6)),"&gt;=500")*15</f>
        <v>60</v>
      </c>
    </row>
    <row r="690" spans="1:20" ht="15.6" thickTop="1" thickBot="1" x14ac:dyDescent="0.35">
      <c r="A690" s="8">
        <f t="shared" si="142"/>
        <v>40906.666666664998</v>
      </c>
      <c r="B690" s="27">
        <f t="shared" ca="1" si="133"/>
        <v>0.34459487370000008</v>
      </c>
      <c r="C690" s="27">
        <f t="shared" ca="1" si="134"/>
        <v>0.38288319300000007</v>
      </c>
      <c r="D690" s="27">
        <f t="shared" ca="1" si="135"/>
        <v>3.8288319299999998E-2</v>
      </c>
      <c r="E690" s="16"/>
      <c r="F690" s="46">
        <v>7.18E-4</v>
      </c>
      <c r="G690" s="46">
        <v>21</v>
      </c>
      <c r="H690" s="16"/>
      <c r="I690" s="30">
        <f t="shared" ca="1" si="136"/>
        <v>101.25</v>
      </c>
      <c r="J690" s="42">
        <f t="shared" ca="1" si="130"/>
        <v>101.25</v>
      </c>
      <c r="K690" s="33">
        <f t="shared" ca="1" si="131"/>
        <v>1</v>
      </c>
      <c r="L690" s="16"/>
      <c r="M690" s="36">
        <f t="shared" ca="1" si="137"/>
        <v>25.080000000000002</v>
      </c>
      <c r="N690" s="39">
        <f t="shared" ca="1" si="138"/>
        <v>0</v>
      </c>
      <c r="O690" s="120">
        <f t="shared" ca="1" si="139"/>
        <v>1</v>
      </c>
      <c r="P690" s="39">
        <f t="shared" ca="1" si="140"/>
        <v>25.080000000000002</v>
      </c>
      <c r="Q690" s="39">
        <f t="shared" ca="1" si="132"/>
        <v>0</v>
      </c>
      <c r="R690" s="16"/>
      <c r="S690" s="33">
        <f t="shared" ca="1" si="141"/>
        <v>0.9</v>
      </c>
      <c r="T690" s="30">
        <f ca="1">COUNTIF(INDIRECT("Mess12!B"&amp;(ROW(A690)*4-9)):INDIRECT("Mess12!B"&amp;(ROW(A690)*4-6)),"&gt;=500")*15</f>
        <v>60</v>
      </c>
    </row>
    <row r="691" spans="1:20" ht="15.6" thickTop="1" thickBot="1" x14ac:dyDescent="0.35">
      <c r="A691" s="8">
        <f t="shared" si="142"/>
        <v>40906.708333331662</v>
      </c>
      <c r="B691" s="27">
        <f t="shared" ca="1" si="133"/>
        <v>0.34129731510000005</v>
      </c>
      <c r="C691" s="27">
        <f t="shared" ca="1" si="134"/>
        <v>0.37921923900000004</v>
      </c>
      <c r="D691" s="27">
        <f t="shared" ca="1" si="135"/>
        <v>3.7921923899999994E-2</v>
      </c>
      <c r="E691" s="16"/>
      <c r="F691" s="46">
        <v>7.18E-4</v>
      </c>
      <c r="G691" s="46">
        <v>21</v>
      </c>
      <c r="H691" s="16"/>
      <c r="I691" s="30">
        <f t="shared" ca="1" si="136"/>
        <v>101.25</v>
      </c>
      <c r="J691" s="42">
        <f t="shared" ca="1" si="130"/>
        <v>101.25</v>
      </c>
      <c r="K691" s="33">
        <f t="shared" ca="1" si="131"/>
        <v>1</v>
      </c>
      <c r="L691" s="16"/>
      <c r="M691" s="36">
        <f t="shared" ca="1" si="137"/>
        <v>24.84</v>
      </c>
      <c r="N691" s="39">
        <f t="shared" ca="1" si="138"/>
        <v>0</v>
      </c>
      <c r="O691" s="120">
        <f t="shared" ca="1" si="139"/>
        <v>1</v>
      </c>
      <c r="P691" s="39">
        <f t="shared" ca="1" si="140"/>
        <v>24.84</v>
      </c>
      <c r="Q691" s="39">
        <f t="shared" ca="1" si="132"/>
        <v>0</v>
      </c>
      <c r="R691" s="16"/>
      <c r="S691" s="33">
        <f t="shared" ca="1" si="141"/>
        <v>0.9</v>
      </c>
      <c r="T691" s="30">
        <f ca="1">COUNTIF(INDIRECT("Mess12!B"&amp;(ROW(A691)*4-9)):INDIRECT("Mess12!B"&amp;(ROW(A691)*4-6)),"&gt;=500")*15</f>
        <v>60</v>
      </c>
    </row>
    <row r="692" spans="1:20" ht="15.6" thickTop="1" thickBot="1" x14ac:dyDescent="0.35">
      <c r="A692" s="8">
        <f t="shared" si="142"/>
        <v>40906.749999998327</v>
      </c>
      <c r="B692" s="27">
        <f t="shared" ca="1" si="133"/>
        <v>0.33961189626000005</v>
      </c>
      <c r="C692" s="27">
        <f t="shared" ca="1" si="134"/>
        <v>0.37734655140000006</v>
      </c>
      <c r="D692" s="27">
        <f t="shared" ca="1" si="135"/>
        <v>3.7734655139999997E-2</v>
      </c>
      <c r="E692" s="16"/>
      <c r="F692" s="46">
        <v>7.18E-4</v>
      </c>
      <c r="G692" s="46">
        <v>21</v>
      </c>
      <c r="H692" s="16"/>
      <c r="I692" s="30">
        <f t="shared" ca="1" si="136"/>
        <v>100.75</v>
      </c>
      <c r="J692" s="42">
        <f t="shared" ca="1" si="130"/>
        <v>100.75</v>
      </c>
      <c r="K692" s="33">
        <f t="shared" ca="1" si="131"/>
        <v>1</v>
      </c>
      <c r="L692" s="16"/>
      <c r="M692" s="36">
        <f t="shared" ca="1" si="137"/>
        <v>24.84</v>
      </c>
      <c r="N692" s="39">
        <f t="shared" ca="1" si="138"/>
        <v>0</v>
      </c>
      <c r="O692" s="120">
        <f t="shared" ca="1" si="139"/>
        <v>1</v>
      </c>
      <c r="P692" s="39">
        <f t="shared" ca="1" si="140"/>
        <v>24.84</v>
      </c>
      <c r="Q692" s="39">
        <f t="shared" ca="1" si="132"/>
        <v>0</v>
      </c>
      <c r="R692" s="16"/>
      <c r="S692" s="33">
        <f t="shared" ca="1" si="141"/>
        <v>0.9</v>
      </c>
      <c r="T692" s="30">
        <f ca="1">COUNTIF(INDIRECT("Mess12!B"&amp;(ROW(A692)*4-9)):INDIRECT("Mess12!B"&amp;(ROW(A692)*4-6)),"&gt;=500")*15</f>
        <v>60</v>
      </c>
    </row>
    <row r="693" spans="1:20" ht="15.6" thickTop="1" thickBot="1" x14ac:dyDescent="0.35">
      <c r="A693" s="8">
        <f t="shared" si="142"/>
        <v>40906.791666664991</v>
      </c>
      <c r="B693" s="27">
        <f t="shared" ca="1" si="133"/>
        <v>0.33853577940000001</v>
      </c>
      <c r="C693" s="27">
        <f t="shared" ca="1" si="134"/>
        <v>0.37615086599999997</v>
      </c>
      <c r="D693" s="27">
        <f t="shared" ca="1" si="135"/>
        <v>3.7615086599999986E-2</v>
      </c>
      <c r="E693" s="16"/>
      <c r="F693" s="46">
        <v>7.18E-4</v>
      </c>
      <c r="G693" s="46">
        <v>21</v>
      </c>
      <c r="H693" s="16"/>
      <c r="I693" s="30">
        <f t="shared" ca="1" si="136"/>
        <v>101</v>
      </c>
      <c r="J693" s="42">
        <f t="shared" ca="1" si="130"/>
        <v>101</v>
      </c>
      <c r="K693" s="33">
        <f t="shared" ca="1" si="131"/>
        <v>1</v>
      </c>
      <c r="L693" s="16"/>
      <c r="M693" s="36">
        <f t="shared" ca="1" si="137"/>
        <v>24.7</v>
      </c>
      <c r="N693" s="39">
        <f t="shared" ca="1" si="138"/>
        <v>0</v>
      </c>
      <c r="O693" s="120">
        <f t="shared" ca="1" si="139"/>
        <v>1</v>
      </c>
      <c r="P693" s="39">
        <f t="shared" ca="1" si="140"/>
        <v>24.7</v>
      </c>
      <c r="Q693" s="39">
        <f t="shared" ca="1" si="132"/>
        <v>0</v>
      </c>
      <c r="R693" s="16"/>
      <c r="S693" s="33">
        <f t="shared" ca="1" si="141"/>
        <v>0.9</v>
      </c>
      <c r="T693" s="30">
        <f ca="1">COUNTIF(INDIRECT("Mess12!B"&amp;(ROW(A693)*4-9)):INDIRECT("Mess12!B"&amp;(ROW(A693)*4-6)),"&gt;=500")*15</f>
        <v>60</v>
      </c>
    </row>
    <row r="694" spans="1:20" ht="15.6" thickTop="1" thickBot="1" x14ac:dyDescent="0.35">
      <c r="A694" s="8">
        <f t="shared" si="142"/>
        <v>40906.833333331655</v>
      </c>
      <c r="B694" s="27">
        <f t="shared" ca="1" si="133"/>
        <v>0.33661695311999995</v>
      </c>
      <c r="C694" s="27">
        <f t="shared" ca="1" si="134"/>
        <v>0.37401883679999992</v>
      </c>
      <c r="D694" s="27">
        <f t="shared" ca="1" si="135"/>
        <v>3.7401883679999984E-2</v>
      </c>
      <c r="E694" s="16"/>
      <c r="F694" s="46">
        <v>7.18E-4</v>
      </c>
      <c r="G694" s="46">
        <v>21</v>
      </c>
      <c r="H694" s="16"/>
      <c r="I694" s="30">
        <f t="shared" ca="1" si="136"/>
        <v>101</v>
      </c>
      <c r="J694" s="42">
        <f t="shared" ca="1" si="130"/>
        <v>101</v>
      </c>
      <c r="K694" s="33">
        <f t="shared" ca="1" si="131"/>
        <v>1</v>
      </c>
      <c r="L694" s="16"/>
      <c r="M694" s="36">
        <f t="shared" ca="1" si="137"/>
        <v>24.56</v>
      </c>
      <c r="N694" s="39">
        <f t="shared" ca="1" si="138"/>
        <v>0</v>
      </c>
      <c r="O694" s="120">
        <f t="shared" ca="1" si="139"/>
        <v>1</v>
      </c>
      <c r="P694" s="39">
        <f t="shared" ca="1" si="140"/>
        <v>24.56</v>
      </c>
      <c r="Q694" s="39">
        <f t="shared" ca="1" si="132"/>
        <v>0</v>
      </c>
      <c r="R694" s="16"/>
      <c r="S694" s="33">
        <f t="shared" ca="1" si="141"/>
        <v>0.9</v>
      </c>
      <c r="T694" s="30">
        <f ca="1">COUNTIF(INDIRECT("Mess12!B"&amp;(ROW(A694)*4-9)):INDIRECT("Mess12!B"&amp;(ROW(A694)*4-6)),"&gt;=500")*15</f>
        <v>60</v>
      </c>
    </row>
    <row r="695" spans="1:20" ht="15.6" thickTop="1" thickBot="1" x14ac:dyDescent="0.35">
      <c r="A695" s="8">
        <f t="shared" si="142"/>
        <v>40906.874999998319</v>
      </c>
      <c r="B695" s="27">
        <f t="shared" ca="1" si="133"/>
        <v>0.34216445088000003</v>
      </c>
      <c r="C695" s="27">
        <f t="shared" ca="1" si="134"/>
        <v>0.38018272320000002</v>
      </c>
      <c r="D695" s="27">
        <f t="shared" ca="1" si="135"/>
        <v>3.8018272319999991E-2</v>
      </c>
      <c r="E695" s="16"/>
      <c r="F695" s="46">
        <v>7.18E-4</v>
      </c>
      <c r="G695" s="46">
        <v>21</v>
      </c>
      <c r="H695" s="16"/>
      <c r="I695" s="30">
        <f t="shared" ca="1" si="136"/>
        <v>102</v>
      </c>
      <c r="J695" s="42">
        <f t="shared" ca="1" si="130"/>
        <v>102</v>
      </c>
      <c r="K695" s="33">
        <f t="shared" ca="1" si="131"/>
        <v>1</v>
      </c>
      <c r="L695" s="16"/>
      <c r="M695" s="36">
        <f t="shared" ca="1" si="137"/>
        <v>24.72</v>
      </c>
      <c r="N695" s="39">
        <f t="shared" ca="1" si="138"/>
        <v>0</v>
      </c>
      <c r="O695" s="120">
        <f t="shared" ca="1" si="139"/>
        <v>1</v>
      </c>
      <c r="P695" s="39">
        <f t="shared" ca="1" si="140"/>
        <v>24.72</v>
      </c>
      <c r="Q695" s="39">
        <f t="shared" ca="1" si="132"/>
        <v>0</v>
      </c>
      <c r="R695" s="16"/>
      <c r="S695" s="33">
        <f t="shared" ca="1" si="141"/>
        <v>0.9</v>
      </c>
      <c r="T695" s="30">
        <f ca="1">COUNTIF(INDIRECT("Mess12!B"&amp;(ROW(A695)*4-9)):INDIRECT("Mess12!B"&amp;(ROW(A695)*4-6)),"&gt;=500")*15</f>
        <v>60</v>
      </c>
    </row>
    <row r="696" spans="1:20" ht="15.6" thickTop="1" thickBot="1" x14ac:dyDescent="0.35">
      <c r="A696" s="8">
        <f t="shared" si="142"/>
        <v>40906.916666664983</v>
      </c>
      <c r="B696" s="27">
        <f t="shared" ca="1" si="133"/>
        <v>0.34831446552000006</v>
      </c>
      <c r="C696" s="27">
        <f t="shared" ca="1" si="134"/>
        <v>0.38701607280000005</v>
      </c>
      <c r="D696" s="27">
        <f t="shared" ca="1" si="135"/>
        <v>3.8701607279999994E-2</v>
      </c>
      <c r="E696" s="16"/>
      <c r="F696" s="46">
        <v>7.18E-4</v>
      </c>
      <c r="G696" s="46">
        <v>21</v>
      </c>
      <c r="H696" s="16"/>
      <c r="I696" s="30">
        <f t="shared" ca="1" si="136"/>
        <v>103</v>
      </c>
      <c r="J696" s="42">
        <f t="shared" ca="1" si="130"/>
        <v>103</v>
      </c>
      <c r="K696" s="33">
        <f t="shared" ca="1" si="131"/>
        <v>1</v>
      </c>
      <c r="L696" s="16"/>
      <c r="M696" s="36">
        <f t="shared" ca="1" si="137"/>
        <v>24.92</v>
      </c>
      <c r="N696" s="39">
        <f t="shared" ca="1" si="138"/>
        <v>0</v>
      </c>
      <c r="O696" s="120">
        <f t="shared" ca="1" si="139"/>
        <v>1</v>
      </c>
      <c r="P696" s="39">
        <f t="shared" ca="1" si="140"/>
        <v>24.92</v>
      </c>
      <c r="Q696" s="39">
        <f t="shared" ca="1" si="132"/>
        <v>0</v>
      </c>
      <c r="R696" s="16"/>
      <c r="S696" s="33">
        <f t="shared" ca="1" si="141"/>
        <v>0.9</v>
      </c>
      <c r="T696" s="30">
        <f ca="1">COUNTIF(INDIRECT("Mess12!B"&amp;(ROW(A696)*4-9)):INDIRECT("Mess12!B"&amp;(ROW(A696)*4-6)),"&gt;=500")*15</f>
        <v>60</v>
      </c>
    </row>
    <row r="697" spans="1:20" ht="15.6" thickTop="1" thickBot="1" x14ac:dyDescent="0.35">
      <c r="A697" s="8">
        <f t="shared" si="142"/>
        <v>40906.958333331648</v>
      </c>
      <c r="B697" s="27">
        <f t="shared" ca="1" si="133"/>
        <v>0.19644221520000005</v>
      </c>
      <c r="C697" s="27">
        <f t="shared" ca="1" si="134"/>
        <v>0.21826912800000003</v>
      </c>
      <c r="D697" s="27">
        <f t="shared" ca="1" si="135"/>
        <v>2.1826912799999997E-2</v>
      </c>
      <c r="E697" s="16"/>
      <c r="F697" s="46">
        <v>7.18E-4</v>
      </c>
      <c r="G697" s="46">
        <v>21</v>
      </c>
      <c r="H697" s="16"/>
      <c r="I697" s="30">
        <f t="shared" ca="1" si="136"/>
        <v>77</v>
      </c>
      <c r="J697" s="42">
        <f t="shared" ca="1" si="130"/>
        <v>77</v>
      </c>
      <c r="K697" s="33">
        <f t="shared" ca="1" si="131"/>
        <v>1</v>
      </c>
      <c r="L697" s="16"/>
      <c r="M697" s="36">
        <f t="shared" ca="1" si="137"/>
        <v>18.8</v>
      </c>
      <c r="N697" s="39">
        <f t="shared" ca="1" si="138"/>
        <v>0</v>
      </c>
      <c r="O697" s="120">
        <f t="shared" ca="1" si="139"/>
        <v>1</v>
      </c>
      <c r="P697" s="39">
        <f t="shared" ca="1" si="140"/>
        <v>18.8</v>
      </c>
      <c r="Q697" s="39">
        <f t="shared" ca="1" si="132"/>
        <v>0</v>
      </c>
      <c r="R697" s="16"/>
      <c r="S697" s="33">
        <f t="shared" ca="1" si="141"/>
        <v>0.9</v>
      </c>
      <c r="T697" s="30">
        <f ca="1">COUNTIF(INDIRECT("Mess12!B"&amp;(ROW(A697)*4-9)):INDIRECT("Mess12!B"&amp;(ROW(A697)*4-6)),"&gt;=500")*15</f>
        <v>45</v>
      </c>
    </row>
    <row r="698" spans="1:20" ht="15.6" thickTop="1" thickBot="1" x14ac:dyDescent="0.35">
      <c r="A698" s="8">
        <f t="shared" si="142"/>
        <v>40906.999999998312</v>
      </c>
      <c r="B698" s="27">
        <f t="shared" ca="1" si="133"/>
        <v>0.35168191065000004</v>
      </c>
      <c r="C698" s="27">
        <f t="shared" ca="1" si="134"/>
        <v>0.39075767850000004</v>
      </c>
      <c r="D698" s="27">
        <f t="shared" ca="1" si="135"/>
        <v>3.9075767849999998E-2</v>
      </c>
      <c r="E698" s="16"/>
      <c r="F698" s="46">
        <v>7.18E-4</v>
      </c>
      <c r="G698" s="46">
        <v>21</v>
      </c>
      <c r="H698" s="16"/>
      <c r="I698" s="30">
        <f t="shared" ca="1" si="136"/>
        <v>103.25</v>
      </c>
      <c r="J698" s="42">
        <f t="shared" ca="1" si="130"/>
        <v>103.25</v>
      </c>
      <c r="K698" s="33">
        <f t="shared" ca="1" si="131"/>
        <v>1</v>
      </c>
      <c r="L698" s="16"/>
      <c r="M698" s="36">
        <f t="shared" ca="1" si="137"/>
        <v>25.1</v>
      </c>
      <c r="N698" s="39">
        <f t="shared" ca="1" si="138"/>
        <v>0</v>
      </c>
      <c r="O698" s="120">
        <f t="shared" ca="1" si="139"/>
        <v>1</v>
      </c>
      <c r="P698" s="39">
        <f t="shared" ca="1" si="140"/>
        <v>25.1</v>
      </c>
      <c r="Q698" s="39">
        <f t="shared" ca="1" si="132"/>
        <v>0</v>
      </c>
      <c r="R698" s="16"/>
      <c r="S698" s="33">
        <f t="shared" ca="1" si="141"/>
        <v>0.9</v>
      </c>
      <c r="T698" s="30">
        <f ca="1">COUNTIF(INDIRECT("Mess12!B"&amp;(ROW(A698)*4-9)):INDIRECT("Mess12!B"&amp;(ROW(A698)*4-6)),"&gt;=500")*15</f>
        <v>60</v>
      </c>
    </row>
    <row r="699" spans="1:20" ht="15.6" thickTop="1" thickBot="1" x14ac:dyDescent="0.35">
      <c r="A699" s="8">
        <f t="shared" si="142"/>
        <v>40907.041666664976</v>
      </c>
      <c r="B699" s="27">
        <f t="shared" ca="1" si="133"/>
        <v>0.35025771816000001</v>
      </c>
      <c r="C699" s="27">
        <f t="shared" ca="1" si="134"/>
        <v>0.38917524240000001</v>
      </c>
      <c r="D699" s="27">
        <f t="shared" ca="1" si="135"/>
        <v>3.8917524239999994E-2</v>
      </c>
      <c r="E699" s="16"/>
      <c r="F699" s="46">
        <v>7.18E-4</v>
      </c>
      <c r="G699" s="46">
        <v>21</v>
      </c>
      <c r="H699" s="16"/>
      <c r="I699" s="30">
        <f t="shared" ca="1" si="136"/>
        <v>102.75</v>
      </c>
      <c r="J699" s="42">
        <f t="shared" ca="1" si="130"/>
        <v>102.75</v>
      </c>
      <c r="K699" s="33">
        <f t="shared" ca="1" si="131"/>
        <v>1</v>
      </c>
      <c r="L699" s="16"/>
      <c r="M699" s="36">
        <f t="shared" ca="1" si="137"/>
        <v>25.119999999999997</v>
      </c>
      <c r="N699" s="39">
        <f t="shared" ca="1" si="138"/>
        <v>0</v>
      </c>
      <c r="O699" s="120">
        <f t="shared" ca="1" si="139"/>
        <v>1</v>
      </c>
      <c r="P699" s="39">
        <f t="shared" ca="1" si="140"/>
        <v>25.119999999999997</v>
      </c>
      <c r="Q699" s="39">
        <f t="shared" ca="1" si="132"/>
        <v>0</v>
      </c>
      <c r="R699" s="16"/>
      <c r="S699" s="33">
        <f t="shared" ca="1" si="141"/>
        <v>0.9</v>
      </c>
      <c r="T699" s="30">
        <f ca="1">COUNTIF(INDIRECT("Mess12!B"&amp;(ROW(A699)*4-9)):INDIRECT("Mess12!B"&amp;(ROW(A699)*4-6)),"&gt;=500")*15</f>
        <v>60</v>
      </c>
    </row>
    <row r="700" spans="1:20" ht="15.6" thickTop="1" thickBot="1" x14ac:dyDescent="0.35">
      <c r="A700" s="8">
        <f t="shared" si="142"/>
        <v>40907.08333333164</v>
      </c>
      <c r="B700" s="27">
        <f t="shared" ca="1" si="133"/>
        <v>0.34657273034999997</v>
      </c>
      <c r="C700" s="27">
        <f t="shared" ca="1" si="134"/>
        <v>0.38508081149999995</v>
      </c>
      <c r="D700" s="27">
        <f t="shared" ca="1" si="135"/>
        <v>3.8508081149999984E-2</v>
      </c>
      <c r="E700" s="16"/>
      <c r="F700" s="46">
        <v>7.18E-4</v>
      </c>
      <c r="G700" s="46">
        <v>21</v>
      </c>
      <c r="H700" s="16"/>
      <c r="I700" s="30">
        <f t="shared" ca="1" si="136"/>
        <v>101.75</v>
      </c>
      <c r="J700" s="42">
        <f t="shared" ca="1" si="130"/>
        <v>101.75</v>
      </c>
      <c r="K700" s="33">
        <f t="shared" ca="1" si="131"/>
        <v>1</v>
      </c>
      <c r="L700" s="16"/>
      <c r="M700" s="36">
        <f t="shared" ca="1" si="137"/>
        <v>25.099999999999998</v>
      </c>
      <c r="N700" s="39">
        <f t="shared" ca="1" si="138"/>
        <v>0</v>
      </c>
      <c r="O700" s="120">
        <f t="shared" ca="1" si="139"/>
        <v>1</v>
      </c>
      <c r="P700" s="39">
        <f t="shared" ca="1" si="140"/>
        <v>25.099999999999998</v>
      </c>
      <c r="Q700" s="39">
        <f t="shared" ca="1" si="132"/>
        <v>0</v>
      </c>
      <c r="R700" s="16"/>
      <c r="S700" s="33">
        <f t="shared" ca="1" si="141"/>
        <v>0.9</v>
      </c>
      <c r="T700" s="30">
        <f ca="1">COUNTIF(INDIRECT("Mess12!B"&amp;(ROW(A700)*4-9)):INDIRECT("Mess12!B"&amp;(ROW(A700)*4-6)),"&gt;=500")*15</f>
        <v>60</v>
      </c>
    </row>
    <row r="701" spans="1:20" ht="15.6" thickTop="1" thickBot="1" x14ac:dyDescent="0.35">
      <c r="A701" s="8">
        <f t="shared" si="142"/>
        <v>40907.124999998305</v>
      </c>
      <c r="B701" s="27">
        <f t="shared" ca="1" si="133"/>
        <v>0.35306674956</v>
      </c>
      <c r="C701" s="27">
        <f t="shared" ca="1" si="134"/>
        <v>0.39229638839999997</v>
      </c>
      <c r="D701" s="27">
        <f t="shared" ca="1" si="135"/>
        <v>3.922963883999999E-2</v>
      </c>
      <c r="E701" s="16"/>
      <c r="F701" s="46">
        <v>7.18E-4</v>
      </c>
      <c r="G701" s="46">
        <v>21</v>
      </c>
      <c r="H701" s="16"/>
      <c r="I701" s="30">
        <f t="shared" ca="1" si="136"/>
        <v>103</v>
      </c>
      <c r="J701" s="42">
        <f t="shared" ca="1" si="130"/>
        <v>103</v>
      </c>
      <c r="K701" s="33">
        <f t="shared" ca="1" si="131"/>
        <v>1</v>
      </c>
      <c r="L701" s="16"/>
      <c r="M701" s="36">
        <f t="shared" ca="1" si="137"/>
        <v>25.259999999999998</v>
      </c>
      <c r="N701" s="39">
        <f t="shared" ca="1" si="138"/>
        <v>0</v>
      </c>
      <c r="O701" s="120">
        <f t="shared" ca="1" si="139"/>
        <v>1</v>
      </c>
      <c r="P701" s="39">
        <f t="shared" ca="1" si="140"/>
        <v>25.259999999999998</v>
      </c>
      <c r="Q701" s="39">
        <f t="shared" ca="1" si="132"/>
        <v>0</v>
      </c>
      <c r="R701" s="16"/>
      <c r="S701" s="33">
        <f t="shared" ca="1" si="141"/>
        <v>0.9</v>
      </c>
      <c r="T701" s="30">
        <f ca="1">COUNTIF(INDIRECT("Mess12!B"&amp;(ROW(A701)*4-9)):INDIRECT("Mess12!B"&amp;(ROW(A701)*4-6)),"&gt;=500")*15</f>
        <v>60</v>
      </c>
    </row>
    <row r="702" spans="1:20" ht="15.6" thickTop="1" thickBot="1" x14ac:dyDescent="0.35">
      <c r="A702" s="8">
        <f t="shared" si="142"/>
        <v>40907.166666664969</v>
      </c>
      <c r="B702" s="27">
        <f t="shared" ca="1" si="133"/>
        <v>0.35190921149999999</v>
      </c>
      <c r="C702" s="27">
        <f t="shared" ca="1" si="134"/>
        <v>0.39101023499999998</v>
      </c>
      <c r="D702" s="27">
        <f t="shared" ca="1" si="135"/>
        <v>3.9101023499999991E-2</v>
      </c>
      <c r="E702" s="16"/>
      <c r="F702" s="46">
        <v>7.18E-4</v>
      </c>
      <c r="G702" s="46">
        <v>21</v>
      </c>
      <c r="H702" s="16"/>
      <c r="I702" s="30">
        <f t="shared" ca="1" si="136"/>
        <v>102.5</v>
      </c>
      <c r="J702" s="42">
        <f t="shared" ca="1" si="130"/>
        <v>102.5</v>
      </c>
      <c r="K702" s="33">
        <f t="shared" ca="1" si="131"/>
        <v>1</v>
      </c>
      <c r="L702" s="16"/>
      <c r="M702" s="36">
        <f t="shared" ca="1" si="137"/>
        <v>25.3</v>
      </c>
      <c r="N702" s="39">
        <f t="shared" ca="1" si="138"/>
        <v>0</v>
      </c>
      <c r="O702" s="120">
        <f t="shared" ca="1" si="139"/>
        <v>1</v>
      </c>
      <c r="P702" s="39">
        <f t="shared" ca="1" si="140"/>
        <v>25.3</v>
      </c>
      <c r="Q702" s="39">
        <f t="shared" ca="1" si="132"/>
        <v>0</v>
      </c>
      <c r="R702" s="16"/>
      <c r="S702" s="33">
        <f t="shared" ca="1" si="141"/>
        <v>0.9</v>
      </c>
      <c r="T702" s="30">
        <f ca="1">COUNTIF(INDIRECT("Mess12!B"&amp;(ROW(A702)*4-9)):INDIRECT("Mess12!B"&amp;(ROW(A702)*4-6)),"&gt;=500")*15</f>
        <v>60</v>
      </c>
    </row>
    <row r="703" spans="1:20" ht="15.6" thickTop="1" thickBot="1" x14ac:dyDescent="0.35">
      <c r="A703" s="8">
        <f t="shared" si="142"/>
        <v>40907.208333331633</v>
      </c>
      <c r="B703" s="27">
        <f t="shared" ca="1" si="133"/>
        <v>0.35642130300000002</v>
      </c>
      <c r="C703" s="27">
        <f t="shared" ca="1" si="134"/>
        <v>0.39602366999999999</v>
      </c>
      <c r="D703" s="27">
        <f t="shared" ca="1" si="135"/>
        <v>3.9602366999999992E-2</v>
      </c>
      <c r="E703" s="16"/>
      <c r="F703" s="46">
        <v>7.18E-4</v>
      </c>
      <c r="G703" s="46">
        <v>21</v>
      </c>
      <c r="H703" s="16"/>
      <c r="I703" s="30">
        <f t="shared" ca="1" si="136"/>
        <v>103</v>
      </c>
      <c r="J703" s="42">
        <f t="shared" ca="1" si="130"/>
        <v>103</v>
      </c>
      <c r="K703" s="33">
        <f t="shared" ca="1" si="131"/>
        <v>1</v>
      </c>
      <c r="L703" s="16"/>
      <c r="M703" s="36">
        <f t="shared" ca="1" si="137"/>
        <v>25.5</v>
      </c>
      <c r="N703" s="39">
        <f t="shared" ca="1" si="138"/>
        <v>0</v>
      </c>
      <c r="O703" s="120">
        <f t="shared" ca="1" si="139"/>
        <v>1</v>
      </c>
      <c r="P703" s="39">
        <f t="shared" ca="1" si="140"/>
        <v>25.5</v>
      </c>
      <c r="Q703" s="39">
        <f t="shared" ca="1" si="132"/>
        <v>0</v>
      </c>
      <c r="R703" s="16"/>
      <c r="S703" s="33">
        <f t="shared" ca="1" si="141"/>
        <v>0.9</v>
      </c>
      <c r="T703" s="30">
        <f ca="1">COUNTIF(INDIRECT("Mess12!B"&amp;(ROW(A703)*4-9)):INDIRECT("Mess12!B"&amp;(ROW(A703)*4-6)),"&gt;=500")*15</f>
        <v>60</v>
      </c>
    </row>
    <row r="704" spans="1:20" ht="15.6" thickTop="1" thickBot="1" x14ac:dyDescent="0.35">
      <c r="A704" s="8">
        <f t="shared" si="142"/>
        <v>40907.249999998297</v>
      </c>
      <c r="B704" s="27">
        <f t="shared" ca="1" si="133"/>
        <v>0.35942031720000006</v>
      </c>
      <c r="C704" s="27">
        <f t="shared" ca="1" si="134"/>
        <v>0.39935590800000004</v>
      </c>
      <c r="D704" s="27">
        <f t="shared" ca="1" si="135"/>
        <v>3.9935590799999997E-2</v>
      </c>
      <c r="E704" s="16"/>
      <c r="F704" s="46">
        <v>7.18E-4</v>
      </c>
      <c r="G704" s="46">
        <v>21</v>
      </c>
      <c r="H704" s="16"/>
      <c r="I704" s="30">
        <f t="shared" ca="1" si="136"/>
        <v>102.5</v>
      </c>
      <c r="J704" s="42">
        <f t="shared" ca="1" si="130"/>
        <v>102.5</v>
      </c>
      <c r="K704" s="33">
        <f t="shared" ca="1" si="131"/>
        <v>1</v>
      </c>
      <c r="L704" s="16"/>
      <c r="M704" s="36">
        <f t="shared" ca="1" si="137"/>
        <v>25.840000000000003</v>
      </c>
      <c r="N704" s="39">
        <f t="shared" ca="1" si="138"/>
        <v>0</v>
      </c>
      <c r="O704" s="120">
        <f t="shared" ca="1" si="139"/>
        <v>1</v>
      </c>
      <c r="P704" s="39">
        <f t="shared" ca="1" si="140"/>
        <v>25.840000000000003</v>
      </c>
      <c r="Q704" s="39">
        <f t="shared" ca="1" si="132"/>
        <v>0</v>
      </c>
      <c r="R704" s="16"/>
      <c r="S704" s="33">
        <f t="shared" ca="1" si="141"/>
        <v>0.9</v>
      </c>
      <c r="T704" s="30">
        <f ca="1">COUNTIF(INDIRECT("Mess12!B"&amp;(ROW(A704)*4-9)):INDIRECT("Mess12!B"&amp;(ROW(A704)*4-6)),"&gt;=500")*15</f>
        <v>60</v>
      </c>
    </row>
    <row r="705" spans="1:20" ht="15.6" thickTop="1" thickBot="1" x14ac:dyDescent="0.35">
      <c r="A705" s="8">
        <f t="shared" si="142"/>
        <v>40907.291666664962</v>
      </c>
      <c r="B705" s="27">
        <f t="shared" ca="1" si="133"/>
        <v>0.36252789299999999</v>
      </c>
      <c r="C705" s="27">
        <f t="shared" ca="1" si="134"/>
        <v>0.40280876999999998</v>
      </c>
      <c r="D705" s="27">
        <f t="shared" ca="1" si="135"/>
        <v>4.0280876999999993E-2</v>
      </c>
      <c r="E705" s="16"/>
      <c r="F705" s="46">
        <v>7.18E-4</v>
      </c>
      <c r="G705" s="46">
        <v>21</v>
      </c>
      <c r="H705" s="16"/>
      <c r="I705" s="30">
        <f t="shared" ca="1" si="136"/>
        <v>102.75</v>
      </c>
      <c r="J705" s="42">
        <f t="shared" ca="1" si="130"/>
        <v>102.75</v>
      </c>
      <c r="K705" s="33">
        <f t="shared" ca="1" si="131"/>
        <v>1</v>
      </c>
      <c r="L705" s="16"/>
      <c r="M705" s="36">
        <f t="shared" ca="1" si="137"/>
        <v>26</v>
      </c>
      <c r="N705" s="39">
        <f t="shared" ca="1" si="138"/>
        <v>0</v>
      </c>
      <c r="O705" s="120">
        <f t="shared" ca="1" si="139"/>
        <v>1</v>
      </c>
      <c r="P705" s="39">
        <f t="shared" ca="1" si="140"/>
        <v>26</v>
      </c>
      <c r="Q705" s="39">
        <f t="shared" ca="1" si="132"/>
        <v>0</v>
      </c>
      <c r="R705" s="16"/>
      <c r="S705" s="33">
        <f t="shared" ca="1" si="141"/>
        <v>0.9</v>
      </c>
      <c r="T705" s="30">
        <f ca="1">COUNTIF(INDIRECT("Mess12!B"&amp;(ROW(A705)*4-9)):INDIRECT("Mess12!B"&amp;(ROW(A705)*4-6)),"&gt;=500")*15</f>
        <v>60</v>
      </c>
    </row>
    <row r="706" spans="1:20" ht="15.6" thickTop="1" thickBot="1" x14ac:dyDescent="0.35">
      <c r="A706" s="8">
        <f t="shared" si="142"/>
        <v>40907.333333331626</v>
      </c>
      <c r="B706" s="27">
        <f t="shared" ca="1" si="133"/>
        <v>0.36257131763999995</v>
      </c>
      <c r="C706" s="27">
        <f t="shared" ca="1" si="134"/>
        <v>0.40285701959999992</v>
      </c>
      <c r="D706" s="27">
        <f t="shared" ca="1" si="135"/>
        <v>4.0285701959999982E-2</v>
      </c>
      <c r="E706" s="16"/>
      <c r="F706" s="46">
        <v>7.18E-4</v>
      </c>
      <c r="G706" s="46">
        <v>21</v>
      </c>
      <c r="H706" s="16"/>
      <c r="I706" s="30">
        <f t="shared" ca="1" si="136"/>
        <v>103</v>
      </c>
      <c r="J706" s="42">
        <f t="shared" ca="1" si="130"/>
        <v>103</v>
      </c>
      <c r="K706" s="33">
        <f t="shared" ca="1" si="131"/>
        <v>1</v>
      </c>
      <c r="L706" s="16"/>
      <c r="M706" s="36">
        <f t="shared" ca="1" si="137"/>
        <v>25.939999999999998</v>
      </c>
      <c r="N706" s="39">
        <f t="shared" ca="1" si="138"/>
        <v>0</v>
      </c>
      <c r="O706" s="120">
        <f t="shared" ca="1" si="139"/>
        <v>1</v>
      </c>
      <c r="P706" s="39">
        <f t="shared" ca="1" si="140"/>
        <v>25.939999999999998</v>
      </c>
      <c r="Q706" s="39">
        <f t="shared" ca="1" si="132"/>
        <v>0</v>
      </c>
      <c r="R706" s="16"/>
      <c r="S706" s="33">
        <f t="shared" ca="1" si="141"/>
        <v>0.9</v>
      </c>
      <c r="T706" s="30">
        <f ca="1">COUNTIF(INDIRECT("Mess12!B"&amp;(ROW(A706)*4-9)):INDIRECT("Mess12!B"&amp;(ROW(A706)*4-6)),"&gt;=500")*15</f>
        <v>60</v>
      </c>
    </row>
    <row r="707" spans="1:20" ht="15.6" thickTop="1" thickBot="1" x14ac:dyDescent="0.35">
      <c r="A707" s="8">
        <f t="shared" si="142"/>
        <v>40907.37499999829</v>
      </c>
      <c r="B707" s="27">
        <f t="shared" ca="1" si="133"/>
        <v>0.36145313316000005</v>
      </c>
      <c r="C707" s="27">
        <f t="shared" ca="1" si="134"/>
        <v>0.40161459240000003</v>
      </c>
      <c r="D707" s="27">
        <f t="shared" ca="1" si="135"/>
        <v>4.0161459239999996E-2</v>
      </c>
      <c r="E707" s="16"/>
      <c r="F707" s="46">
        <v>7.18E-4</v>
      </c>
      <c r="G707" s="46">
        <v>21</v>
      </c>
      <c r="H707" s="16"/>
      <c r="I707" s="30">
        <f t="shared" ca="1" si="136"/>
        <v>103</v>
      </c>
      <c r="J707" s="42">
        <f t="shared" ref="J707:J722" ca="1" si="143">AVERAGE(INDIRECT("Mess12!C"&amp;(ROW(F707)*4-9)),INDIRECT("Mess12!C"&amp;(ROW(F707)*4-8)),INDIRECT("Mess12!C"&amp;(ROW(F707)*4-7)),INDIRECT("Mess12!C"&amp;(ROW(F707)*4-6)))</f>
        <v>103</v>
      </c>
      <c r="K707" s="33">
        <f t="shared" ref="K707:K722" ca="1" si="144">INDIRECT("Methan12!E"&amp;(ROUND((ROW(A707)+1)/8+2,0)))</f>
        <v>1</v>
      </c>
      <c r="L707" s="16"/>
      <c r="M707" s="36">
        <f t="shared" ca="1" si="137"/>
        <v>25.860000000000003</v>
      </c>
      <c r="N707" s="39">
        <f t="shared" ca="1" si="138"/>
        <v>0</v>
      </c>
      <c r="O707" s="120">
        <f t="shared" ca="1" si="139"/>
        <v>1</v>
      </c>
      <c r="P707" s="39">
        <f t="shared" ca="1" si="140"/>
        <v>25.860000000000003</v>
      </c>
      <c r="Q707" s="39">
        <f t="shared" ref="Q707:Q722" ca="1" si="145">INDIRECT("Methan12!D"&amp;(ROUND((ROW(A707)+1)/8+2,0)))</f>
        <v>0</v>
      </c>
      <c r="R707" s="16"/>
      <c r="S707" s="33">
        <f t="shared" ca="1" si="141"/>
        <v>0.9</v>
      </c>
      <c r="T707" s="30">
        <f ca="1">COUNTIF(INDIRECT("Mess12!B"&amp;(ROW(A707)*4-9)):INDIRECT("Mess12!B"&amp;(ROW(A707)*4-6)),"&gt;=500")*15</f>
        <v>60</v>
      </c>
    </row>
    <row r="708" spans="1:20" ht="15.6" thickTop="1" thickBot="1" x14ac:dyDescent="0.35">
      <c r="A708" s="8">
        <f t="shared" si="142"/>
        <v>40907.416666664954</v>
      </c>
      <c r="B708" s="27">
        <f t="shared" ref="B708:B722" ca="1" si="146">C708-D708</f>
        <v>0.35517555864</v>
      </c>
      <c r="C708" s="27">
        <f t="shared" ref="C708:C722" ca="1" si="147">I708*M708/100*F708*G708</f>
        <v>0.39463950959999999</v>
      </c>
      <c r="D708" s="27">
        <f t="shared" ref="D708:D722" ca="1" si="148">C708*(1-S708)</f>
        <v>3.9463950959999994E-2</v>
      </c>
      <c r="E708" s="16"/>
      <c r="F708" s="46">
        <v>7.18E-4</v>
      </c>
      <c r="G708" s="46">
        <v>21</v>
      </c>
      <c r="H708" s="16"/>
      <c r="I708" s="30">
        <f t="shared" ref="I708:I722" ca="1" si="149">J708*K708</f>
        <v>102</v>
      </c>
      <c r="J708" s="42">
        <f t="shared" ca="1" si="143"/>
        <v>102</v>
      </c>
      <c r="K708" s="33">
        <f t="shared" ca="1" si="144"/>
        <v>1</v>
      </c>
      <c r="L708" s="16"/>
      <c r="M708" s="36">
        <f t="shared" ref="M708:M746" ca="1" si="150">IF(N708=0,P708,N708*O708)</f>
        <v>25.660000000000004</v>
      </c>
      <c r="N708" s="39">
        <f t="shared" ref="N708:N746" ca="1" si="151">INDIRECT("Methan12!B"&amp;(ROUND((ROW(A708)+1)/8+2,0)))/1.25</f>
        <v>0</v>
      </c>
      <c r="O708" s="120">
        <f t="shared" ref="O708:O746" ca="1" si="152">IF(Q708=0,1,P708/Q708)</f>
        <v>1</v>
      </c>
      <c r="P708" s="39">
        <f t="shared" ref="P708:P746" ca="1" si="153">AVERAGE(INDIRECT("Mess12!D"&amp;(ROW(F708)*4-9)),INDIRECT("Mess12!D"&amp;(ROW(F708)*4-8)),INDIRECT("Mess12!D"&amp;(ROW(F708)*4-7)),INDIRECT("Mess12!D"&amp;(ROW(F708)*4-6)))/1.25</f>
        <v>25.660000000000004</v>
      </c>
      <c r="Q708" s="39">
        <f t="shared" ca="1" si="145"/>
        <v>0</v>
      </c>
      <c r="R708" s="16"/>
      <c r="S708" s="33">
        <f t="shared" ref="S708:S722" ca="1" si="154">IF(T708&gt;=30,0.9,0)</f>
        <v>0.9</v>
      </c>
      <c r="T708" s="30">
        <f ca="1">COUNTIF(INDIRECT("Mess12!B"&amp;(ROW(A708)*4-9)):INDIRECT("Mess12!B"&amp;(ROW(A708)*4-6)),"&gt;=500")*15</f>
        <v>60</v>
      </c>
    </row>
    <row r="709" spans="1:20" ht="15.6" thickTop="1" thickBot="1" x14ac:dyDescent="0.35">
      <c r="A709" s="8">
        <f t="shared" ref="A709:A746" si="155">A708+1/24</f>
        <v>40907.458333331619</v>
      </c>
      <c r="B709" s="27">
        <f t="shared" ca="1" si="146"/>
        <v>0.35840730177000002</v>
      </c>
      <c r="C709" s="27">
        <f t="shared" ca="1" si="147"/>
        <v>0.39823033530000002</v>
      </c>
      <c r="D709" s="27">
        <f t="shared" ca="1" si="148"/>
        <v>3.9823033529999996E-2</v>
      </c>
      <c r="E709" s="16"/>
      <c r="F709" s="46">
        <v>7.18E-4</v>
      </c>
      <c r="G709" s="46">
        <v>21</v>
      </c>
      <c r="H709" s="16"/>
      <c r="I709" s="30">
        <f t="shared" ca="1" si="149"/>
        <v>103.25</v>
      </c>
      <c r="J709" s="42">
        <f t="shared" ca="1" si="143"/>
        <v>103.25</v>
      </c>
      <c r="K709" s="33">
        <f t="shared" ca="1" si="144"/>
        <v>1</v>
      </c>
      <c r="L709" s="16"/>
      <c r="M709" s="36">
        <f t="shared" ca="1" si="150"/>
        <v>25.580000000000002</v>
      </c>
      <c r="N709" s="39">
        <f t="shared" ca="1" si="151"/>
        <v>0</v>
      </c>
      <c r="O709" s="120">
        <f t="shared" ca="1" si="152"/>
        <v>1</v>
      </c>
      <c r="P709" s="39">
        <f t="shared" ca="1" si="153"/>
        <v>25.580000000000002</v>
      </c>
      <c r="Q709" s="39">
        <f t="shared" ca="1" si="145"/>
        <v>0</v>
      </c>
      <c r="R709" s="16"/>
      <c r="S709" s="33">
        <f t="shared" ca="1" si="154"/>
        <v>0.9</v>
      </c>
      <c r="T709" s="30">
        <f ca="1">COUNTIF(INDIRECT("Mess12!B"&amp;(ROW(A709)*4-9)):INDIRECT("Mess12!B"&amp;(ROW(A709)*4-6)),"&gt;=500")*15</f>
        <v>60</v>
      </c>
    </row>
    <row r="710" spans="1:20" ht="15.6" thickTop="1" thickBot="1" x14ac:dyDescent="0.35">
      <c r="A710" s="8">
        <f t="shared" si="155"/>
        <v>40907.499999998283</v>
      </c>
      <c r="B710" s="27">
        <f t="shared" ca="1" si="146"/>
        <v>0.35983692233999992</v>
      </c>
      <c r="C710" s="27">
        <f t="shared" ca="1" si="147"/>
        <v>0.39981880259999991</v>
      </c>
      <c r="D710" s="27">
        <f t="shared" ca="1" si="148"/>
        <v>3.9981880259999984E-2</v>
      </c>
      <c r="E710" s="16"/>
      <c r="F710" s="46">
        <v>7.18E-4</v>
      </c>
      <c r="G710" s="46">
        <v>21</v>
      </c>
      <c r="H710" s="16"/>
      <c r="I710" s="30">
        <f t="shared" ca="1" si="149"/>
        <v>103.5</v>
      </c>
      <c r="J710" s="42">
        <f t="shared" ca="1" si="143"/>
        <v>103.5</v>
      </c>
      <c r="K710" s="33">
        <f t="shared" ca="1" si="144"/>
        <v>1</v>
      </c>
      <c r="L710" s="16"/>
      <c r="M710" s="36">
        <f t="shared" ca="1" si="150"/>
        <v>25.619999999999997</v>
      </c>
      <c r="N710" s="39">
        <f t="shared" ca="1" si="151"/>
        <v>0</v>
      </c>
      <c r="O710" s="120">
        <f t="shared" ca="1" si="152"/>
        <v>1</v>
      </c>
      <c r="P710" s="39">
        <f t="shared" ca="1" si="153"/>
        <v>25.619999999999997</v>
      </c>
      <c r="Q710" s="39">
        <f t="shared" ca="1" si="145"/>
        <v>0</v>
      </c>
      <c r="R710" s="16"/>
      <c r="S710" s="33">
        <f t="shared" ca="1" si="154"/>
        <v>0.9</v>
      </c>
      <c r="T710" s="30">
        <f ca="1">COUNTIF(INDIRECT("Mess12!B"&amp;(ROW(A710)*4-9)):INDIRECT("Mess12!B"&amp;(ROW(A710)*4-6)),"&gt;=500")*15</f>
        <v>60</v>
      </c>
    </row>
    <row r="711" spans="1:20" ht="15.6" thickTop="1" thickBot="1" x14ac:dyDescent="0.35">
      <c r="A711" s="8">
        <f t="shared" si="155"/>
        <v>40907.541666664947</v>
      </c>
      <c r="B711" s="27">
        <f t="shared" ca="1" si="146"/>
        <v>0.35955601920000002</v>
      </c>
      <c r="C711" s="27">
        <f t="shared" ca="1" si="147"/>
        <v>0.399506688</v>
      </c>
      <c r="D711" s="27">
        <f t="shared" ca="1" si="148"/>
        <v>3.9950668799999992E-2</v>
      </c>
      <c r="E711" s="16"/>
      <c r="F711" s="46">
        <v>7.18E-4</v>
      </c>
      <c r="G711" s="46">
        <v>21</v>
      </c>
      <c r="H711" s="16"/>
      <c r="I711" s="30">
        <f t="shared" ca="1" si="149"/>
        <v>103.5</v>
      </c>
      <c r="J711" s="42">
        <f t="shared" ca="1" si="143"/>
        <v>103.5</v>
      </c>
      <c r="K711" s="33">
        <f t="shared" ca="1" si="144"/>
        <v>1</v>
      </c>
      <c r="L711" s="16"/>
      <c r="M711" s="36">
        <f t="shared" ca="1" si="150"/>
        <v>25.6</v>
      </c>
      <c r="N711" s="39">
        <f t="shared" ca="1" si="151"/>
        <v>0</v>
      </c>
      <c r="O711" s="120">
        <f t="shared" ca="1" si="152"/>
        <v>1</v>
      </c>
      <c r="P711" s="39">
        <f t="shared" ca="1" si="153"/>
        <v>25.6</v>
      </c>
      <c r="Q711" s="39">
        <f t="shared" ca="1" si="145"/>
        <v>0</v>
      </c>
      <c r="R711" s="16"/>
      <c r="S711" s="33">
        <f t="shared" ca="1" si="154"/>
        <v>0.9</v>
      </c>
      <c r="T711" s="30">
        <f ca="1">COUNTIF(INDIRECT("Mess12!B"&amp;(ROW(A711)*4-9)):INDIRECT("Mess12!B"&amp;(ROW(A711)*4-6)),"&gt;=500")*15</f>
        <v>60</v>
      </c>
    </row>
    <row r="712" spans="1:20" ht="15.6" thickTop="1" thickBot="1" x14ac:dyDescent="0.35">
      <c r="A712" s="8">
        <f t="shared" si="155"/>
        <v>40907.583333331611</v>
      </c>
      <c r="B712" s="27">
        <f t="shared" ca="1" si="146"/>
        <v>0.35809857971999998</v>
      </c>
      <c r="C712" s="27">
        <f t="shared" ca="1" si="147"/>
        <v>0.39788731079999995</v>
      </c>
      <c r="D712" s="27">
        <f t="shared" ca="1" si="148"/>
        <v>3.9788731079999987E-2</v>
      </c>
      <c r="E712" s="16"/>
      <c r="F712" s="46">
        <v>7.18E-4</v>
      </c>
      <c r="G712" s="46">
        <v>21</v>
      </c>
      <c r="H712" s="16"/>
      <c r="I712" s="30">
        <f t="shared" ca="1" si="149"/>
        <v>103</v>
      </c>
      <c r="J712" s="42">
        <f t="shared" ca="1" si="143"/>
        <v>103</v>
      </c>
      <c r="K712" s="33">
        <f t="shared" ca="1" si="144"/>
        <v>1</v>
      </c>
      <c r="L712" s="16"/>
      <c r="M712" s="36">
        <f t="shared" ca="1" si="150"/>
        <v>25.619999999999997</v>
      </c>
      <c r="N712" s="39">
        <f t="shared" ca="1" si="151"/>
        <v>0</v>
      </c>
      <c r="O712" s="120">
        <f t="shared" ca="1" si="152"/>
        <v>1</v>
      </c>
      <c r="P712" s="39">
        <f t="shared" ca="1" si="153"/>
        <v>25.619999999999997</v>
      </c>
      <c r="Q712" s="39">
        <f t="shared" ca="1" si="145"/>
        <v>0</v>
      </c>
      <c r="R712" s="16"/>
      <c r="S712" s="33">
        <f t="shared" ca="1" si="154"/>
        <v>0.9</v>
      </c>
      <c r="T712" s="30">
        <f ca="1">COUNTIF(INDIRECT("Mess12!B"&amp;(ROW(A712)*4-9)):INDIRECT("Mess12!B"&amp;(ROW(A712)*4-6)),"&gt;=500")*15</f>
        <v>60</v>
      </c>
    </row>
    <row r="713" spans="1:20" ht="15.6" thickTop="1" thickBot="1" x14ac:dyDescent="0.35">
      <c r="A713" s="8">
        <f t="shared" si="155"/>
        <v>40907.624999998276</v>
      </c>
      <c r="B713" s="27">
        <f t="shared" ca="1" si="146"/>
        <v>0.41414147018999992</v>
      </c>
      <c r="C713" s="27">
        <f t="shared" ca="1" si="147"/>
        <v>0.46015718909999992</v>
      </c>
      <c r="D713" s="27">
        <f t="shared" ca="1" si="148"/>
        <v>4.6015718909999982E-2</v>
      </c>
      <c r="E713" s="16"/>
      <c r="F713" s="46">
        <v>7.18E-4</v>
      </c>
      <c r="G713" s="46">
        <v>21</v>
      </c>
      <c r="H713" s="16"/>
      <c r="I713" s="30">
        <f t="shared" ca="1" si="149"/>
        <v>116.75</v>
      </c>
      <c r="J713" s="42">
        <f t="shared" ca="1" si="143"/>
        <v>116.75</v>
      </c>
      <c r="K713" s="33">
        <f t="shared" ca="1" si="144"/>
        <v>1</v>
      </c>
      <c r="L713" s="16"/>
      <c r="M713" s="36">
        <f t="shared" ca="1" si="150"/>
        <v>26.139999999999997</v>
      </c>
      <c r="N713" s="39">
        <f t="shared" ca="1" si="151"/>
        <v>0</v>
      </c>
      <c r="O713" s="120">
        <f t="shared" ca="1" si="152"/>
        <v>1</v>
      </c>
      <c r="P713" s="39">
        <f t="shared" ca="1" si="153"/>
        <v>26.139999999999997</v>
      </c>
      <c r="Q713" s="39">
        <f t="shared" ca="1" si="145"/>
        <v>0</v>
      </c>
      <c r="R713" s="16"/>
      <c r="S713" s="33">
        <f t="shared" ca="1" si="154"/>
        <v>0.9</v>
      </c>
      <c r="T713" s="30">
        <f ca="1">COUNTIF(INDIRECT("Mess12!B"&amp;(ROW(A713)*4-9)):INDIRECT("Mess12!B"&amp;(ROW(A713)*4-6)),"&gt;=500")*15</f>
        <v>60</v>
      </c>
    </row>
    <row r="714" spans="1:20" ht="15.6" thickTop="1" thickBot="1" x14ac:dyDescent="0.35">
      <c r="A714" s="8">
        <f t="shared" si="155"/>
        <v>40907.66666666494</v>
      </c>
      <c r="B714" s="27">
        <f t="shared" ca="1" si="146"/>
        <v>0.40054141574999996</v>
      </c>
      <c r="C714" s="27">
        <f t="shared" ca="1" si="147"/>
        <v>0.44504601749999995</v>
      </c>
      <c r="D714" s="27">
        <f t="shared" ca="1" si="148"/>
        <v>4.4504601749999984E-2</v>
      </c>
      <c r="E714" s="16"/>
      <c r="F714" s="46">
        <v>7.18E-4</v>
      </c>
      <c r="G714" s="46">
        <v>21</v>
      </c>
      <c r="H714" s="16"/>
      <c r="I714" s="30">
        <f t="shared" ca="1" si="149"/>
        <v>115.75</v>
      </c>
      <c r="J714" s="42">
        <f t="shared" ca="1" si="143"/>
        <v>115.75</v>
      </c>
      <c r="K714" s="33">
        <f t="shared" ca="1" si="144"/>
        <v>1</v>
      </c>
      <c r="L714" s="16"/>
      <c r="M714" s="36">
        <f t="shared" ca="1" si="150"/>
        <v>25.5</v>
      </c>
      <c r="N714" s="39">
        <f t="shared" ca="1" si="151"/>
        <v>0</v>
      </c>
      <c r="O714" s="120">
        <f t="shared" ca="1" si="152"/>
        <v>1</v>
      </c>
      <c r="P714" s="39">
        <f t="shared" ca="1" si="153"/>
        <v>25.5</v>
      </c>
      <c r="Q714" s="39">
        <f t="shared" ca="1" si="145"/>
        <v>0</v>
      </c>
      <c r="R714" s="16"/>
      <c r="S714" s="33">
        <f t="shared" ca="1" si="154"/>
        <v>0.9</v>
      </c>
      <c r="T714" s="30">
        <f ca="1">COUNTIF(INDIRECT("Mess12!B"&amp;(ROW(A714)*4-9)):INDIRECT("Mess12!B"&amp;(ROW(A714)*4-6)),"&gt;=500")*15</f>
        <v>60</v>
      </c>
    </row>
    <row r="715" spans="1:20" ht="15.6" thickTop="1" thickBot="1" x14ac:dyDescent="0.35">
      <c r="A715" s="8">
        <f t="shared" si="155"/>
        <v>40907.708333331604</v>
      </c>
      <c r="B715" s="27">
        <f t="shared" ca="1" si="146"/>
        <v>0.39915114876000002</v>
      </c>
      <c r="C715" s="27">
        <f t="shared" ca="1" si="147"/>
        <v>0.44350127640000003</v>
      </c>
      <c r="D715" s="27">
        <f t="shared" ca="1" si="148"/>
        <v>4.4350127639999994E-2</v>
      </c>
      <c r="E715" s="16"/>
      <c r="F715" s="46">
        <v>7.18E-4</v>
      </c>
      <c r="G715" s="46">
        <v>21</v>
      </c>
      <c r="H715" s="16"/>
      <c r="I715" s="30">
        <f t="shared" ca="1" si="149"/>
        <v>117</v>
      </c>
      <c r="J715" s="42">
        <f t="shared" ca="1" si="143"/>
        <v>117</v>
      </c>
      <c r="K715" s="33">
        <f t="shared" ca="1" si="144"/>
        <v>1</v>
      </c>
      <c r="L715" s="16"/>
      <c r="M715" s="36">
        <f t="shared" ca="1" si="150"/>
        <v>25.140000000000004</v>
      </c>
      <c r="N715" s="39">
        <f t="shared" ca="1" si="151"/>
        <v>0</v>
      </c>
      <c r="O715" s="120">
        <f t="shared" ca="1" si="152"/>
        <v>1</v>
      </c>
      <c r="P715" s="39">
        <f t="shared" ca="1" si="153"/>
        <v>25.140000000000004</v>
      </c>
      <c r="Q715" s="39">
        <f t="shared" ca="1" si="145"/>
        <v>0</v>
      </c>
      <c r="R715" s="16"/>
      <c r="S715" s="33">
        <f t="shared" ca="1" si="154"/>
        <v>0.9</v>
      </c>
      <c r="T715" s="30">
        <f ca="1">COUNTIF(INDIRECT("Mess12!B"&amp;(ROW(A715)*4-9)):INDIRECT("Mess12!B"&amp;(ROW(A715)*4-6)),"&gt;=500")*15</f>
        <v>60</v>
      </c>
    </row>
    <row r="716" spans="1:20" ht="15.6" thickTop="1" thickBot="1" x14ac:dyDescent="0.35">
      <c r="A716" s="8">
        <f t="shared" si="155"/>
        <v>40907.749999998268</v>
      </c>
      <c r="B716" s="27">
        <f t="shared" ca="1" si="146"/>
        <v>0.60266343816000012</v>
      </c>
      <c r="C716" s="27">
        <f t="shared" ca="1" si="147"/>
        <v>0.66962604240000012</v>
      </c>
      <c r="D716" s="27">
        <f t="shared" ca="1" si="148"/>
        <v>6.6962604240000001E-2</v>
      </c>
      <c r="E716" s="16"/>
      <c r="F716" s="46">
        <v>7.18E-4</v>
      </c>
      <c r="G716" s="46">
        <v>21</v>
      </c>
      <c r="H716" s="16"/>
      <c r="I716" s="30">
        <f t="shared" ca="1" si="149"/>
        <v>178.5</v>
      </c>
      <c r="J716" s="42">
        <f t="shared" ca="1" si="143"/>
        <v>178.5</v>
      </c>
      <c r="K716" s="33">
        <f t="shared" ca="1" si="144"/>
        <v>1</v>
      </c>
      <c r="L716" s="16"/>
      <c r="M716" s="36">
        <f t="shared" ca="1" si="150"/>
        <v>24.880000000000003</v>
      </c>
      <c r="N716" s="39">
        <f t="shared" ca="1" si="151"/>
        <v>0</v>
      </c>
      <c r="O716" s="120">
        <f t="shared" ca="1" si="152"/>
        <v>1</v>
      </c>
      <c r="P716" s="39">
        <f t="shared" ca="1" si="153"/>
        <v>24.880000000000003</v>
      </c>
      <c r="Q716" s="39">
        <f t="shared" ca="1" si="145"/>
        <v>0</v>
      </c>
      <c r="R716" s="16"/>
      <c r="S716" s="33">
        <f t="shared" ca="1" si="154"/>
        <v>0.9</v>
      </c>
      <c r="T716" s="30">
        <f ca="1">COUNTIF(INDIRECT("Mess12!B"&amp;(ROW(A716)*4-9)):INDIRECT("Mess12!B"&amp;(ROW(A716)*4-6)),"&gt;=500")*15</f>
        <v>60</v>
      </c>
    </row>
    <row r="717" spans="1:20" ht="15.6" thickTop="1" thickBot="1" x14ac:dyDescent="0.35">
      <c r="A717" s="8">
        <f t="shared" si="155"/>
        <v>40907.791666664933</v>
      </c>
      <c r="B717" s="27">
        <f t="shared" ca="1" si="146"/>
        <v>0.38588356421999997</v>
      </c>
      <c r="C717" s="27">
        <f t="shared" ca="1" si="147"/>
        <v>0.42875951579999994</v>
      </c>
      <c r="D717" s="27">
        <f t="shared" ca="1" si="148"/>
        <v>4.2875951579999981E-2</v>
      </c>
      <c r="E717" s="16"/>
      <c r="F717" s="46">
        <v>7.18E-4</v>
      </c>
      <c r="G717" s="46">
        <v>21</v>
      </c>
      <c r="H717" s="16"/>
      <c r="I717" s="30">
        <f t="shared" ca="1" si="149"/>
        <v>115.5</v>
      </c>
      <c r="J717" s="42">
        <f t="shared" ca="1" si="143"/>
        <v>115.5</v>
      </c>
      <c r="K717" s="33">
        <f t="shared" ca="1" si="144"/>
        <v>1</v>
      </c>
      <c r="L717" s="16"/>
      <c r="M717" s="36">
        <f t="shared" ca="1" si="150"/>
        <v>24.619999999999997</v>
      </c>
      <c r="N717" s="39">
        <f t="shared" ca="1" si="151"/>
        <v>0</v>
      </c>
      <c r="O717" s="120">
        <f t="shared" ca="1" si="152"/>
        <v>1</v>
      </c>
      <c r="P717" s="39">
        <f t="shared" ca="1" si="153"/>
        <v>24.619999999999997</v>
      </c>
      <c r="Q717" s="39">
        <f t="shared" ca="1" si="145"/>
        <v>0</v>
      </c>
      <c r="R717" s="16"/>
      <c r="S717" s="33">
        <f t="shared" ca="1" si="154"/>
        <v>0.9</v>
      </c>
      <c r="T717" s="30">
        <f ca="1">COUNTIF(INDIRECT("Mess12!B"&amp;(ROW(A717)*4-9)):INDIRECT("Mess12!B"&amp;(ROW(A717)*4-6)),"&gt;=500")*15</f>
        <v>60</v>
      </c>
    </row>
    <row r="718" spans="1:20" ht="15.6" thickTop="1" thickBot="1" x14ac:dyDescent="0.35">
      <c r="A718" s="8">
        <f t="shared" si="155"/>
        <v>40907.833333331597</v>
      </c>
      <c r="B718" s="27">
        <f t="shared" ca="1" si="146"/>
        <v>0.38285876663999996</v>
      </c>
      <c r="C718" s="27">
        <f t="shared" ca="1" si="147"/>
        <v>0.42539862959999997</v>
      </c>
      <c r="D718" s="27">
        <f t="shared" ca="1" si="148"/>
        <v>4.2539862959999987E-2</v>
      </c>
      <c r="E718" s="16"/>
      <c r="F718" s="46">
        <v>7.18E-4</v>
      </c>
      <c r="G718" s="46">
        <v>21</v>
      </c>
      <c r="H718" s="16"/>
      <c r="I718" s="30">
        <f t="shared" ca="1" si="149"/>
        <v>115.25</v>
      </c>
      <c r="J718" s="42">
        <f t="shared" ca="1" si="143"/>
        <v>115.25</v>
      </c>
      <c r="K718" s="33">
        <f t="shared" ca="1" si="144"/>
        <v>1</v>
      </c>
      <c r="L718" s="16"/>
      <c r="M718" s="36">
        <f t="shared" ca="1" si="150"/>
        <v>24.48</v>
      </c>
      <c r="N718" s="39">
        <f t="shared" ca="1" si="151"/>
        <v>0</v>
      </c>
      <c r="O718" s="120">
        <f t="shared" ca="1" si="152"/>
        <v>1</v>
      </c>
      <c r="P718" s="39">
        <f t="shared" ca="1" si="153"/>
        <v>24.48</v>
      </c>
      <c r="Q718" s="39">
        <f t="shared" ca="1" si="145"/>
        <v>0</v>
      </c>
      <c r="R718" s="16"/>
      <c r="S718" s="33">
        <f t="shared" ca="1" si="154"/>
        <v>0.9</v>
      </c>
      <c r="T718" s="30">
        <f ca="1">COUNTIF(INDIRECT("Mess12!B"&amp;(ROW(A718)*4-9)):INDIRECT("Mess12!B"&amp;(ROW(A718)*4-6)),"&gt;=500")*15</f>
        <v>60</v>
      </c>
    </row>
    <row r="719" spans="1:20" ht="15.6" thickTop="1" thickBot="1" x14ac:dyDescent="0.35">
      <c r="A719" s="8">
        <f t="shared" si="155"/>
        <v>40907.874999998261</v>
      </c>
      <c r="B719" s="27">
        <f t="shared" ca="1" si="146"/>
        <v>0.38712727305</v>
      </c>
      <c r="C719" s="27">
        <f t="shared" ca="1" si="147"/>
        <v>0.43014141449999999</v>
      </c>
      <c r="D719" s="27">
        <f t="shared" ca="1" si="148"/>
        <v>4.3014141449999987E-2</v>
      </c>
      <c r="E719" s="16"/>
      <c r="F719" s="46">
        <v>7.18E-4</v>
      </c>
      <c r="G719" s="46">
        <v>21</v>
      </c>
      <c r="H719" s="16"/>
      <c r="I719" s="30">
        <f t="shared" ca="1" si="149"/>
        <v>116.25</v>
      </c>
      <c r="J719" s="42">
        <f t="shared" ca="1" si="143"/>
        <v>116.25</v>
      </c>
      <c r="K719" s="33">
        <f t="shared" ca="1" si="144"/>
        <v>1</v>
      </c>
      <c r="L719" s="16"/>
      <c r="M719" s="36">
        <f t="shared" ca="1" si="150"/>
        <v>24.54</v>
      </c>
      <c r="N719" s="39">
        <f t="shared" ca="1" si="151"/>
        <v>0</v>
      </c>
      <c r="O719" s="120">
        <f t="shared" ca="1" si="152"/>
        <v>1</v>
      </c>
      <c r="P719" s="39">
        <f t="shared" ca="1" si="153"/>
        <v>24.54</v>
      </c>
      <c r="Q719" s="39">
        <f t="shared" ca="1" si="145"/>
        <v>0</v>
      </c>
      <c r="R719" s="16"/>
      <c r="S719" s="33">
        <f t="shared" ca="1" si="154"/>
        <v>0.9</v>
      </c>
      <c r="T719" s="30">
        <f ca="1">COUNTIF(INDIRECT("Mess12!B"&amp;(ROW(A719)*4-9)):INDIRECT("Mess12!B"&amp;(ROW(A719)*4-6)),"&gt;=500")*15</f>
        <v>60</v>
      </c>
    </row>
    <row r="720" spans="1:20" ht="15.6" thickTop="1" thickBot="1" x14ac:dyDescent="0.35">
      <c r="A720" s="8">
        <f t="shared" si="155"/>
        <v>40907.916666664925</v>
      </c>
      <c r="B720" s="27">
        <f t="shared" ca="1" si="146"/>
        <v>0.38562369489000015</v>
      </c>
      <c r="C720" s="27">
        <f t="shared" ca="1" si="147"/>
        <v>0.42847077210000012</v>
      </c>
      <c r="D720" s="27">
        <f t="shared" ca="1" si="148"/>
        <v>4.2847077210000001E-2</v>
      </c>
      <c r="E720" s="16"/>
      <c r="F720" s="46">
        <v>7.18E-4</v>
      </c>
      <c r="G720" s="46">
        <v>21</v>
      </c>
      <c r="H720" s="16"/>
      <c r="I720" s="30">
        <f t="shared" ca="1" si="149"/>
        <v>116.75</v>
      </c>
      <c r="J720" s="42">
        <f t="shared" ca="1" si="143"/>
        <v>116.75</v>
      </c>
      <c r="K720" s="33">
        <f t="shared" ca="1" si="144"/>
        <v>1</v>
      </c>
      <c r="L720" s="16"/>
      <c r="M720" s="36">
        <f t="shared" ca="1" si="150"/>
        <v>24.340000000000003</v>
      </c>
      <c r="N720" s="39">
        <f t="shared" ca="1" si="151"/>
        <v>0</v>
      </c>
      <c r="O720" s="120">
        <f t="shared" ca="1" si="152"/>
        <v>1</v>
      </c>
      <c r="P720" s="39">
        <f t="shared" ca="1" si="153"/>
        <v>24.340000000000003</v>
      </c>
      <c r="Q720" s="39">
        <f t="shared" ca="1" si="145"/>
        <v>0</v>
      </c>
      <c r="R720" s="16"/>
      <c r="S720" s="33">
        <f t="shared" ca="1" si="154"/>
        <v>0.9</v>
      </c>
      <c r="T720" s="30">
        <f ca="1">COUNTIF(INDIRECT("Mess12!B"&amp;(ROW(A720)*4-9)):INDIRECT("Mess12!B"&amp;(ROW(A720)*4-6)),"&gt;=500")*15</f>
        <v>60</v>
      </c>
    </row>
    <row r="721" spans="1:20" ht="15.6" thickTop="1" thickBot="1" x14ac:dyDescent="0.35">
      <c r="A721" s="8">
        <f t="shared" si="155"/>
        <v>40907.95833333159</v>
      </c>
      <c r="B721" s="27">
        <f t="shared" ca="1" si="146"/>
        <v>0.21734032319999996</v>
      </c>
      <c r="C721" s="27">
        <f t="shared" ca="1" si="147"/>
        <v>0.24148924799999996</v>
      </c>
      <c r="D721" s="27">
        <f t="shared" ca="1" si="148"/>
        <v>2.4148924799999992E-2</v>
      </c>
      <c r="E721" s="16"/>
      <c r="F721" s="46">
        <v>7.18E-4</v>
      </c>
      <c r="G721" s="46">
        <v>21</v>
      </c>
      <c r="H721" s="16"/>
      <c r="I721" s="30">
        <f t="shared" ca="1" si="149"/>
        <v>88</v>
      </c>
      <c r="J721" s="42">
        <f t="shared" ca="1" si="143"/>
        <v>88</v>
      </c>
      <c r="K721" s="33">
        <f t="shared" ca="1" si="144"/>
        <v>1</v>
      </c>
      <c r="L721" s="16"/>
      <c r="M721" s="36">
        <f t="shared" ca="1" si="150"/>
        <v>18.2</v>
      </c>
      <c r="N721" s="39">
        <f t="shared" ca="1" si="151"/>
        <v>0</v>
      </c>
      <c r="O721" s="120">
        <f t="shared" ca="1" si="152"/>
        <v>1</v>
      </c>
      <c r="P721" s="39">
        <f t="shared" ca="1" si="153"/>
        <v>18.2</v>
      </c>
      <c r="Q721" s="39">
        <f t="shared" ca="1" si="145"/>
        <v>0</v>
      </c>
      <c r="R721" s="16"/>
      <c r="S721" s="33">
        <f t="shared" ca="1" si="154"/>
        <v>0.9</v>
      </c>
      <c r="T721" s="30">
        <f ca="1">COUNTIF(INDIRECT("Mess12!B"&amp;(ROW(A721)*4-9)):INDIRECT("Mess12!B"&amp;(ROW(A721)*4-6)),"&gt;=500")*15</f>
        <v>45</v>
      </c>
    </row>
    <row r="722" spans="1:20" ht="15.6" thickTop="1" thickBot="1" x14ac:dyDescent="0.35">
      <c r="A722" s="8">
        <f t="shared" si="155"/>
        <v>40907.999999998254</v>
      </c>
      <c r="B722" s="27">
        <f t="shared" ca="1" si="146"/>
        <v>0.38467310238000002</v>
      </c>
      <c r="C722" s="27">
        <f t="shared" ca="1" si="147"/>
        <v>0.42741455820000002</v>
      </c>
      <c r="D722" s="27">
        <f t="shared" ca="1" si="148"/>
        <v>4.2741455819999989E-2</v>
      </c>
      <c r="E722" s="16"/>
      <c r="F722" s="46">
        <v>7.18E-4</v>
      </c>
      <c r="G722" s="46">
        <v>21</v>
      </c>
      <c r="H722" s="16"/>
      <c r="I722" s="30">
        <f t="shared" ca="1" si="149"/>
        <v>116.75</v>
      </c>
      <c r="J722" s="42">
        <f t="shared" ca="1" si="143"/>
        <v>116.75</v>
      </c>
      <c r="K722" s="33">
        <f t="shared" ca="1" si="144"/>
        <v>1</v>
      </c>
      <c r="L722" s="16"/>
      <c r="M722" s="36">
        <f t="shared" ca="1" si="150"/>
        <v>24.28</v>
      </c>
      <c r="N722" s="39">
        <f t="shared" ca="1" si="151"/>
        <v>0</v>
      </c>
      <c r="O722" s="120">
        <f t="shared" ca="1" si="152"/>
        <v>1</v>
      </c>
      <c r="P722" s="39">
        <f t="shared" ca="1" si="153"/>
        <v>24.28</v>
      </c>
      <c r="Q722" s="39">
        <f t="shared" ca="1" si="145"/>
        <v>0</v>
      </c>
      <c r="R722" s="16"/>
      <c r="S722" s="33">
        <f t="shared" ca="1" si="154"/>
        <v>0.9</v>
      </c>
      <c r="T722" s="30">
        <f ca="1">COUNTIF(INDIRECT("Mess12!B"&amp;(ROW(A722)*4-9)):INDIRECT("Mess12!B"&amp;(ROW(A722)*4-6)),"&gt;=500")*15</f>
        <v>60</v>
      </c>
    </row>
    <row r="723" spans="1:20" ht="15.6" thickTop="1" thickBot="1" x14ac:dyDescent="0.35">
      <c r="A723" s="8">
        <f t="shared" si="155"/>
        <v>40908.041666664918</v>
      </c>
      <c r="B723" s="27">
        <f t="shared" ref="B723:B746" ca="1" si="156">C723-D723</f>
        <v>0.38321701992000001</v>
      </c>
      <c r="C723" s="27">
        <f t="shared" ref="C723:C746" ca="1" si="157">I723*M723/100*F723*G723</f>
        <v>0.42579668879999999</v>
      </c>
      <c r="D723" s="27">
        <f t="shared" ref="D723:D746" ca="1" si="158">C723*(1-S723)</f>
        <v>4.2579668879999991E-2</v>
      </c>
      <c r="E723" s="16"/>
      <c r="F723" s="46">
        <v>7.18E-4</v>
      </c>
      <c r="G723" s="46">
        <v>21</v>
      </c>
      <c r="H723" s="16"/>
      <c r="I723" s="30">
        <f t="shared" ref="I723:I746" ca="1" si="159">J723*K723</f>
        <v>116.5</v>
      </c>
      <c r="J723" s="42">
        <f t="shared" ref="J723:J746" ca="1" si="160">AVERAGE(INDIRECT("Mess12!C"&amp;(ROW(F723)*4-9)),INDIRECT("Mess12!C"&amp;(ROW(F723)*4-8)),INDIRECT("Mess12!C"&amp;(ROW(F723)*4-7)),INDIRECT("Mess12!C"&amp;(ROW(F723)*4-6)))</f>
        <v>116.5</v>
      </c>
      <c r="K723" s="33">
        <f t="shared" ref="K723:K746" ca="1" si="161">INDIRECT("Methan12!E"&amp;(ROUND((ROW(A723)+1)/8+2,0)))</f>
        <v>1</v>
      </c>
      <c r="L723" s="16"/>
      <c r="M723" s="36">
        <f t="shared" ca="1" si="150"/>
        <v>24.240000000000002</v>
      </c>
      <c r="N723" s="39">
        <f t="shared" ca="1" si="151"/>
        <v>0</v>
      </c>
      <c r="O723" s="120">
        <f t="shared" ca="1" si="152"/>
        <v>1</v>
      </c>
      <c r="P723" s="39">
        <f t="shared" ca="1" si="153"/>
        <v>24.240000000000002</v>
      </c>
      <c r="Q723" s="39">
        <f t="shared" ref="Q723:Q746" ca="1" si="162">INDIRECT("Methan12!D"&amp;(ROUND((ROW(A723)+1)/8+2,0)))</f>
        <v>0</v>
      </c>
      <c r="R723" s="16"/>
      <c r="S723" s="33">
        <f t="shared" ref="S723:S746" ca="1" si="163">IF(T723&gt;=30,0.9,0)</f>
        <v>0.9</v>
      </c>
      <c r="T723" s="30">
        <f ca="1">COUNTIF(INDIRECT("Mess12!B"&amp;(ROW(A723)*4-9)):INDIRECT("Mess12!B"&amp;(ROW(A723)*4-6)),"&gt;=500")*15</f>
        <v>60</v>
      </c>
    </row>
    <row r="724" spans="1:20" ht="15.6" thickTop="1" thickBot="1" x14ac:dyDescent="0.35">
      <c r="A724" s="8">
        <f t="shared" si="155"/>
        <v>40908.083333331582</v>
      </c>
      <c r="B724" s="27">
        <f t="shared" ca="1" si="156"/>
        <v>0.38700921230999996</v>
      </c>
      <c r="C724" s="27">
        <f t="shared" ca="1" si="157"/>
        <v>0.43001023589999993</v>
      </c>
      <c r="D724" s="27">
        <f t="shared" ca="1" si="158"/>
        <v>4.3001023589999986E-2</v>
      </c>
      <c r="E724" s="16"/>
      <c r="F724" s="46">
        <v>7.18E-4</v>
      </c>
      <c r="G724" s="46">
        <v>21</v>
      </c>
      <c r="H724" s="16"/>
      <c r="I724" s="30">
        <f t="shared" ca="1" si="159"/>
        <v>117.75</v>
      </c>
      <c r="J724" s="42">
        <f t="shared" ca="1" si="160"/>
        <v>117.75</v>
      </c>
      <c r="K724" s="33">
        <f t="shared" ca="1" si="161"/>
        <v>1</v>
      </c>
      <c r="L724" s="16"/>
      <c r="M724" s="36">
        <f t="shared" ca="1" si="150"/>
        <v>24.22</v>
      </c>
      <c r="N724" s="39">
        <f t="shared" ca="1" si="151"/>
        <v>0</v>
      </c>
      <c r="O724" s="120">
        <f t="shared" ca="1" si="152"/>
        <v>1</v>
      </c>
      <c r="P724" s="39">
        <f t="shared" ca="1" si="153"/>
        <v>24.22</v>
      </c>
      <c r="Q724" s="39">
        <f t="shared" ca="1" si="162"/>
        <v>0</v>
      </c>
      <c r="R724" s="16"/>
      <c r="S724" s="33">
        <f t="shared" ca="1" si="163"/>
        <v>0.9</v>
      </c>
      <c r="T724" s="30">
        <f ca="1">COUNTIF(INDIRECT("Mess12!B"&amp;(ROW(A724)*4-9)):INDIRECT("Mess12!B"&amp;(ROW(A724)*4-6)),"&gt;=500")*15</f>
        <v>60</v>
      </c>
    </row>
    <row r="725" spans="1:20" ht="15.6" thickTop="1" thickBot="1" x14ac:dyDescent="0.35">
      <c r="A725" s="8">
        <f t="shared" si="155"/>
        <v>40908.124999998246</v>
      </c>
      <c r="B725" s="27">
        <f t="shared" ca="1" si="156"/>
        <v>0.37898718858000002</v>
      </c>
      <c r="C725" s="27">
        <f t="shared" ca="1" si="157"/>
        <v>0.42109687620000003</v>
      </c>
      <c r="D725" s="27">
        <f t="shared" ca="1" si="158"/>
        <v>4.2109687619999996E-2</v>
      </c>
      <c r="E725" s="16"/>
      <c r="F725" s="46">
        <v>7.18E-4</v>
      </c>
      <c r="G725" s="46">
        <v>21</v>
      </c>
      <c r="H725" s="16"/>
      <c r="I725" s="30">
        <f t="shared" ca="1" si="159"/>
        <v>115.5</v>
      </c>
      <c r="J725" s="42">
        <f t="shared" ca="1" si="160"/>
        <v>115.5</v>
      </c>
      <c r="K725" s="33">
        <f t="shared" ca="1" si="161"/>
        <v>1</v>
      </c>
      <c r="L725" s="16"/>
      <c r="M725" s="36">
        <f t="shared" ca="1" si="150"/>
        <v>24.18</v>
      </c>
      <c r="N725" s="39">
        <f t="shared" ca="1" si="151"/>
        <v>0</v>
      </c>
      <c r="O725" s="120">
        <f t="shared" ca="1" si="152"/>
        <v>1</v>
      </c>
      <c r="P725" s="39">
        <f t="shared" ca="1" si="153"/>
        <v>24.18</v>
      </c>
      <c r="Q725" s="39">
        <f t="shared" ca="1" si="162"/>
        <v>0</v>
      </c>
      <c r="R725" s="16"/>
      <c r="S725" s="33">
        <f t="shared" ca="1" si="163"/>
        <v>0.9</v>
      </c>
      <c r="T725" s="30">
        <f ca="1">COUNTIF(INDIRECT("Mess12!B"&amp;(ROW(A725)*4-9)):INDIRECT("Mess12!B"&amp;(ROW(A725)*4-6)),"&gt;=500")*15</f>
        <v>60</v>
      </c>
    </row>
    <row r="726" spans="1:20" ht="15.6" thickTop="1" thickBot="1" x14ac:dyDescent="0.35">
      <c r="A726" s="8">
        <f t="shared" si="155"/>
        <v>40908.166666664911</v>
      </c>
      <c r="B726" s="27">
        <f t="shared" ca="1" si="156"/>
        <v>0.38195227727999997</v>
      </c>
      <c r="C726" s="27">
        <f t="shared" ca="1" si="157"/>
        <v>0.42439141919999995</v>
      </c>
      <c r="D726" s="27">
        <f t="shared" ca="1" si="158"/>
        <v>4.2439141919999986E-2</v>
      </c>
      <c r="E726" s="16"/>
      <c r="F726" s="46">
        <v>7.18E-4</v>
      </c>
      <c r="G726" s="46">
        <v>21</v>
      </c>
      <c r="H726" s="16"/>
      <c r="I726" s="30">
        <f t="shared" ca="1" si="159"/>
        <v>116.5</v>
      </c>
      <c r="J726" s="42">
        <f t="shared" ca="1" si="160"/>
        <v>116.5</v>
      </c>
      <c r="K726" s="33">
        <f t="shared" ca="1" si="161"/>
        <v>1</v>
      </c>
      <c r="L726" s="16"/>
      <c r="M726" s="36">
        <f t="shared" ca="1" si="150"/>
        <v>24.16</v>
      </c>
      <c r="N726" s="39">
        <f t="shared" ca="1" si="151"/>
        <v>0</v>
      </c>
      <c r="O726" s="120">
        <f t="shared" ca="1" si="152"/>
        <v>1</v>
      </c>
      <c r="P726" s="39">
        <f t="shared" ca="1" si="153"/>
        <v>24.16</v>
      </c>
      <c r="Q726" s="39">
        <f t="shared" ca="1" si="162"/>
        <v>0</v>
      </c>
      <c r="R726" s="16"/>
      <c r="S726" s="33">
        <f t="shared" ca="1" si="163"/>
        <v>0.9</v>
      </c>
      <c r="T726" s="30">
        <f ca="1">COUNTIF(INDIRECT("Mess12!B"&amp;(ROW(A726)*4-9)):INDIRECT("Mess12!B"&amp;(ROW(A726)*4-6)),"&gt;=500")*15</f>
        <v>60</v>
      </c>
    </row>
    <row r="727" spans="1:20" ht="15.6" thickTop="1" thickBot="1" x14ac:dyDescent="0.35">
      <c r="A727" s="8">
        <f t="shared" si="155"/>
        <v>40908.208333331575</v>
      </c>
      <c r="B727" s="27">
        <f t="shared" ca="1" si="156"/>
        <v>0.38372250987000001</v>
      </c>
      <c r="C727" s="27">
        <f t="shared" ca="1" si="157"/>
        <v>0.42635834430000003</v>
      </c>
      <c r="D727" s="27">
        <f t="shared" ca="1" si="158"/>
        <v>4.2635834429999991E-2</v>
      </c>
      <c r="E727" s="16"/>
      <c r="F727" s="46">
        <v>7.18E-4</v>
      </c>
      <c r="G727" s="46">
        <v>21</v>
      </c>
      <c r="H727" s="16"/>
      <c r="I727" s="30">
        <f t="shared" ca="1" si="159"/>
        <v>116.75</v>
      </c>
      <c r="J727" s="42">
        <f t="shared" ca="1" si="160"/>
        <v>116.75</v>
      </c>
      <c r="K727" s="33">
        <f t="shared" ca="1" si="161"/>
        <v>1</v>
      </c>
      <c r="L727" s="16"/>
      <c r="M727" s="36">
        <f t="shared" ca="1" si="150"/>
        <v>24.22</v>
      </c>
      <c r="N727" s="39">
        <f t="shared" ca="1" si="151"/>
        <v>0</v>
      </c>
      <c r="O727" s="120">
        <f t="shared" ca="1" si="152"/>
        <v>1</v>
      </c>
      <c r="P727" s="39">
        <f t="shared" ca="1" si="153"/>
        <v>24.22</v>
      </c>
      <c r="Q727" s="39">
        <f t="shared" ca="1" si="162"/>
        <v>0</v>
      </c>
      <c r="R727" s="16"/>
      <c r="S727" s="33">
        <f t="shared" ca="1" si="163"/>
        <v>0.9</v>
      </c>
      <c r="T727" s="30">
        <f ca="1">COUNTIF(INDIRECT("Mess12!B"&amp;(ROW(A727)*4-9)):INDIRECT("Mess12!B"&amp;(ROW(A727)*4-6)),"&gt;=500")*15</f>
        <v>60</v>
      </c>
    </row>
    <row r="728" spans="1:20" ht="15.6" thickTop="1" thickBot="1" x14ac:dyDescent="0.35">
      <c r="A728" s="8">
        <f t="shared" si="155"/>
        <v>40908.249999998239</v>
      </c>
      <c r="B728" s="27">
        <f t="shared" ca="1" si="156"/>
        <v>0.38188714031999993</v>
      </c>
      <c r="C728" s="27">
        <f t="shared" ca="1" si="157"/>
        <v>0.42431904479999993</v>
      </c>
      <c r="D728" s="27">
        <f t="shared" ca="1" si="158"/>
        <v>4.2431904479999984E-2</v>
      </c>
      <c r="E728" s="16"/>
      <c r="F728" s="46">
        <v>7.18E-4</v>
      </c>
      <c r="G728" s="46">
        <v>21</v>
      </c>
      <c r="H728" s="16"/>
      <c r="I728" s="30">
        <f t="shared" ca="1" si="159"/>
        <v>116</v>
      </c>
      <c r="J728" s="42">
        <f t="shared" ca="1" si="160"/>
        <v>116</v>
      </c>
      <c r="K728" s="33">
        <f t="shared" ca="1" si="161"/>
        <v>1</v>
      </c>
      <c r="L728" s="16"/>
      <c r="M728" s="36">
        <f t="shared" ca="1" si="150"/>
        <v>24.259999999999998</v>
      </c>
      <c r="N728" s="39">
        <f t="shared" ca="1" si="151"/>
        <v>0</v>
      </c>
      <c r="O728" s="120">
        <f t="shared" ca="1" si="152"/>
        <v>1</v>
      </c>
      <c r="P728" s="39">
        <f t="shared" ca="1" si="153"/>
        <v>24.259999999999998</v>
      </c>
      <c r="Q728" s="39">
        <f t="shared" ca="1" si="162"/>
        <v>0</v>
      </c>
      <c r="R728" s="16"/>
      <c r="S728" s="33">
        <f t="shared" ca="1" si="163"/>
        <v>0.9</v>
      </c>
      <c r="T728" s="30">
        <f ca="1">COUNTIF(INDIRECT("Mess12!B"&amp;(ROW(A728)*4-9)):INDIRECT("Mess12!B"&amp;(ROW(A728)*4-6)),"&gt;=500")*15</f>
        <v>60</v>
      </c>
    </row>
    <row r="729" spans="1:20" ht="15.6" thickTop="1" thickBot="1" x14ac:dyDescent="0.35">
      <c r="A729" s="8">
        <f t="shared" si="155"/>
        <v>40908.291666664903</v>
      </c>
      <c r="B729" s="27">
        <f t="shared" ca="1" si="156"/>
        <v>0.38136875867999998</v>
      </c>
      <c r="C729" s="27">
        <f t="shared" ca="1" si="157"/>
        <v>0.42374306519999999</v>
      </c>
      <c r="D729" s="27">
        <f t="shared" ca="1" si="158"/>
        <v>4.2374306519999988E-2</v>
      </c>
      <c r="E729" s="16"/>
      <c r="F729" s="46">
        <v>7.18E-4</v>
      </c>
      <c r="G729" s="46">
        <v>21</v>
      </c>
      <c r="H729" s="16"/>
      <c r="I729" s="30">
        <f t="shared" ca="1" si="159"/>
        <v>117</v>
      </c>
      <c r="J729" s="42">
        <f t="shared" ca="1" si="160"/>
        <v>117</v>
      </c>
      <c r="K729" s="33">
        <f t="shared" ca="1" si="161"/>
        <v>1</v>
      </c>
      <c r="L729" s="16"/>
      <c r="M729" s="36">
        <f t="shared" ca="1" si="150"/>
        <v>24.02</v>
      </c>
      <c r="N729" s="39">
        <f t="shared" ca="1" si="151"/>
        <v>0</v>
      </c>
      <c r="O729" s="120">
        <f t="shared" ca="1" si="152"/>
        <v>1</v>
      </c>
      <c r="P729" s="39">
        <f t="shared" ca="1" si="153"/>
        <v>24.02</v>
      </c>
      <c r="Q729" s="39">
        <f t="shared" ca="1" si="162"/>
        <v>0</v>
      </c>
      <c r="R729" s="16"/>
      <c r="S729" s="33">
        <f t="shared" ca="1" si="163"/>
        <v>0.9</v>
      </c>
      <c r="T729" s="30">
        <f ca="1">COUNTIF(INDIRECT("Mess12!B"&amp;(ROW(A729)*4-9)):INDIRECT("Mess12!B"&amp;(ROW(A729)*4-6)),"&gt;=500")*15</f>
        <v>60</v>
      </c>
    </row>
    <row r="730" spans="1:20" ht="15.6" thickTop="1" thickBot="1" x14ac:dyDescent="0.35">
      <c r="A730" s="8">
        <f t="shared" si="155"/>
        <v>40908.333333331568</v>
      </c>
      <c r="B730" s="27">
        <f t="shared" ca="1" si="156"/>
        <v>0.38381343021000008</v>
      </c>
      <c r="C730" s="27">
        <f t="shared" ca="1" si="157"/>
        <v>0.42645936690000008</v>
      </c>
      <c r="D730" s="27">
        <f t="shared" ca="1" si="158"/>
        <v>4.2645936689999997E-2</v>
      </c>
      <c r="E730" s="16"/>
      <c r="F730" s="46">
        <v>7.18E-4</v>
      </c>
      <c r="G730" s="46">
        <v>21</v>
      </c>
      <c r="H730" s="16"/>
      <c r="I730" s="30">
        <f t="shared" ca="1" si="159"/>
        <v>117.75</v>
      </c>
      <c r="J730" s="42">
        <f t="shared" ca="1" si="160"/>
        <v>117.75</v>
      </c>
      <c r="K730" s="33">
        <f t="shared" ca="1" si="161"/>
        <v>1</v>
      </c>
      <c r="L730" s="16"/>
      <c r="M730" s="36">
        <f t="shared" ca="1" si="150"/>
        <v>24.020000000000003</v>
      </c>
      <c r="N730" s="39">
        <f t="shared" ca="1" si="151"/>
        <v>0</v>
      </c>
      <c r="O730" s="120">
        <f t="shared" ca="1" si="152"/>
        <v>1</v>
      </c>
      <c r="P730" s="39">
        <f t="shared" ca="1" si="153"/>
        <v>24.020000000000003</v>
      </c>
      <c r="Q730" s="39">
        <f t="shared" ca="1" si="162"/>
        <v>0</v>
      </c>
      <c r="R730" s="16"/>
      <c r="S730" s="33">
        <f t="shared" ca="1" si="163"/>
        <v>0.9</v>
      </c>
      <c r="T730" s="30">
        <f ca="1">COUNTIF(INDIRECT("Mess12!B"&amp;(ROW(A730)*4-9)):INDIRECT("Mess12!B"&amp;(ROW(A730)*4-6)),"&gt;=500")*15</f>
        <v>60</v>
      </c>
    </row>
    <row r="731" spans="1:20" ht="15.6" thickTop="1" thickBot="1" x14ac:dyDescent="0.35">
      <c r="A731" s="8">
        <f t="shared" si="155"/>
        <v>40908.374999998232</v>
      </c>
      <c r="B731" s="27">
        <f t="shared" ca="1" si="156"/>
        <v>0.38253511737000007</v>
      </c>
      <c r="C731" s="27">
        <f t="shared" ca="1" si="157"/>
        <v>0.42503901930000004</v>
      </c>
      <c r="D731" s="27">
        <f t="shared" ca="1" si="158"/>
        <v>4.2503901929999997E-2</v>
      </c>
      <c r="E731" s="16"/>
      <c r="F731" s="46">
        <v>7.18E-4</v>
      </c>
      <c r="G731" s="46">
        <v>21</v>
      </c>
      <c r="H731" s="16"/>
      <c r="I731" s="30">
        <f t="shared" ca="1" si="159"/>
        <v>117.75</v>
      </c>
      <c r="J731" s="42">
        <f t="shared" ca="1" si="160"/>
        <v>117.75</v>
      </c>
      <c r="K731" s="33">
        <f t="shared" ca="1" si="161"/>
        <v>1</v>
      </c>
      <c r="L731" s="16"/>
      <c r="M731" s="36">
        <f t="shared" ca="1" si="150"/>
        <v>23.94</v>
      </c>
      <c r="N731" s="39">
        <f t="shared" ca="1" si="151"/>
        <v>0</v>
      </c>
      <c r="O731" s="120">
        <f t="shared" ca="1" si="152"/>
        <v>1</v>
      </c>
      <c r="P731" s="39">
        <f t="shared" ca="1" si="153"/>
        <v>23.94</v>
      </c>
      <c r="Q731" s="39">
        <f t="shared" ca="1" si="162"/>
        <v>0</v>
      </c>
      <c r="R731" s="16"/>
      <c r="S731" s="33">
        <f t="shared" ca="1" si="163"/>
        <v>0.9</v>
      </c>
      <c r="T731" s="30">
        <f ca="1">COUNTIF(INDIRECT("Mess12!B"&amp;(ROW(A731)*4-9)):INDIRECT("Mess12!B"&amp;(ROW(A731)*4-6)),"&gt;=500")*15</f>
        <v>60</v>
      </c>
    </row>
    <row r="732" spans="1:20" ht="15.6" thickTop="1" thickBot="1" x14ac:dyDescent="0.35">
      <c r="A732" s="8">
        <f t="shared" si="155"/>
        <v>40908.416666664896</v>
      </c>
      <c r="B732" s="27">
        <f t="shared" ca="1" si="156"/>
        <v>0.38302703711999997</v>
      </c>
      <c r="C732" s="27">
        <f t="shared" ca="1" si="157"/>
        <v>0.42558559679999997</v>
      </c>
      <c r="D732" s="27">
        <f t="shared" ca="1" si="158"/>
        <v>4.255855967999999E-2</v>
      </c>
      <c r="E732" s="16"/>
      <c r="F732" s="46">
        <v>7.18E-4</v>
      </c>
      <c r="G732" s="46">
        <v>21</v>
      </c>
      <c r="H732" s="16"/>
      <c r="I732" s="30">
        <f t="shared" ca="1" si="159"/>
        <v>118</v>
      </c>
      <c r="J732" s="42">
        <f t="shared" ca="1" si="160"/>
        <v>118</v>
      </c>
      <c r="K732" s="33">
        <f t="shared" ca="1" si="161"/>
        <v>1</v>
      </c>
      <c r="L732" s="16"/>
      <c r="M732" s="36">
        <f t="shared" ca="1" si="150"/>
        <v>23.919999999999998</v>
      </c>
      <c r="N732" s="39">
        <f t="shared" ca="1" si="151"/>
        <v>0</v>
      </c>
      <c r="O732" s="120">
        <f t="shared" ca="1" si="152"/>
        <v>1</v>
      </c>
      <c r="P732" s="39">
        <f t="shared" ca="1" si="153"/>
        <v>23.919999999999998</v>
      </c>
      <c r="Q732" s="39">
        <f t="shared" ca="1" si="162"/>
        <v>0</v>
      </c>
      <c r="R732" s="16"/>
      <c r="S732" s="33">
        <f t="shared" ca="1" si="163"/>
        <v>0.9</v>
      </c>
      <c r="T732" s="30">
        <f ca="1">COUNTIF(INDIRECT("Mess12!B"&amp;(ROW(A732)*4-9)):INDIRECT("Mess12!B"&amp;(ROW(A732)*4-6)),"&gt;=500")*15</f>
        <v>60</v>
      </c>
    </row>
    <row r="733" spans="1:20" ht="15.6" thickTop="1" thickBot="1" x14ac:dyDescent="0.35">
      <c r="A733" s="8">
        <f t="shared" si="155"/>
        <v>40908.45833333156</v>
      </c>
      <c r="B733" s="27">
        <f t="shared" ca="1" si="156"/>
        <v>0.38320548525000003</v>
      </c>
      <c r="C733" s="27">
        <f t="shared" ca="1" si="157"/>
        <v>0.42578387250000005</v>
      </c>
      <c r="D733" s="27">
        <f t="shared" ca="1" si="158"/>
        <v>4.2578387249999995E-2</v>
      </c>
      <c r="E733" s="16"/>
      <c r="F733" s="46">
        <v>7.18E-4</v>
      </c>
      <c r="G733" s="46">
        <v>21</v>
      </c>
      <c r="H733" s="16"/>
      <c r="I733" s="30">
        <f t="shared" ca="1" si="159"/>
        <v>118.75</v>
      </c>
      <c r="J733" s="42">
        <f t="shared" ca="1" si="160"/>
        <v>118.75</v>
      </c>
      <c r="K733" s="33">
        <f t="shared" ca="1" si="161"/>
        <v>1</v>
      </c>
      <c r="L733" s="16"/>
      <c r="M733" s="36">
        <f t="shared" ca="1" si="150"/>
        <v>23.78</v>
      </c>
      <c r="N733" s="39">
        <f t="shared" ca="1" si="151"/>
        <v>0</v>
      </c>
      <c r="O733" s="120">
        <f t="shared" ca="1" si="152"/>
        <v>1</v>
      </c>
      <c r="P733" s="39">
        <f t="shared" ca="1" si="153"/>
        <v>23.78</v>
      </c>
      <c r="Q733" s="39">
        <f t="shared" ca="1" si="162"/>
        <v>0</v>
      </c>
      <c r="R733" s="16"/>
      <c r="S733" s="33">
        <f t="shared" ca="1" si="163"/>
        <v>0.9</v>
      </c>
      <c r="T733" s="30">
        <f ca="1">COUNTIF(INDIRECT("Mess12!B"&amp;(ROW(A733)*4-9)):INDIRECT("Mess12!B"&amp;(ROW(A733)*4-6)),"&gt;=500")*15</f>
        <v>60</v>
      </c>
    </row>
    <row r="734" spans="1:20" ht="15.6" thickTop="1" thickBot="1" x14ac:dyDescent="0.35">
      <c r="A734" s="8">
        <f t="shared" si="155"/>
        <v>40908.499999998225</v>
      </c>
      <c r="B734" s="27">
        <f t="shared" ca="1" si="156"/>
        <v>0.37997849169000009</v>
      </c>
      <c r="C734" s="27">
        <f t="shared" ca="1" si="157"/>
        <v>0.42219832410000008</v>
      </c>
      <c r="D734" s="27">
        <f t="shared" ca="1" si="158"/>
        <v>4.2219832409999998E-2</v>
      </c>
      <c r="E734" s="16"/>
      <c r="F734" s="46">
        <v>7.18E-4</v>
      </c>
      <c r="G734" s="46">
        <v>21</v>
      </c>
      <c r="H734" s="16"/>
      <c r="I734" s="30">
        <f t="shared" ca="1" si="159"/>
        <v>117.75</v>
      </c>
      <c r="J734" s="42">
        <f t="shared" ca="1" si="160"/>
        <v>117.75</v>
      </c>
      <c r="K734" s="33">
        <f t="shared" ca="1" si="161"/>
        <v>1</v>
      </c>
      <c r="L734" s="16"/>
      <c r="M734" s="36">
        <f t="shared" ca="1" si="150"/>
        <v>23.78</v>
      </c>
      <c r="N734" s="39">
        <f t="shared" ca="1" si="151"/>
        <v>0</v>
      </c>
      <c r="O734" s="120">
        <f t="shared" ca="1" si="152"/>
        <v>1</v>
      </c>
      <c r="P734" s="39">
        <f t="shared" ca="1" si="153"/>
        <v>23.78</v>
      </c>
      <c r="Q734" s="39">
        <f t="shared" ca="1" si="162"/>
        <v>0</v>
      </c>
      <c r="R734" s="16"/>
      <c r="S734" s="33">
        <f t="shared" ca="1" si="163"/>
        <v>0.9</v>
      </c>
      <c r="T734" s="30">
        <f ca="1">COUNTIF(INDIRECT("Mess12!B"&amp;(ROW(A734)*4-9)):INDIRECT("Mess12!B"&amp;(ROW(A734)*4-6)),"&gt;=500")*15</f>
        <v>60</v>
      </c>
    </row>
    <row r="735" spans="1:20" ht="15.6" thickTop="1" thickBot="1" x14ac:dyDescent="0.35">
      <c r="A735" s="8">
        <f t="shared" si="155"/>
        <v>40908.541666664889</v>
      </c>
      <c r="B735" s="27">
        <f t="shared" ca="1" si="156"/>
        <v>0.38044734210000003</v>
      </c>
      <c r="C735" s="27">
        <f t="shared" ca="1" si="157"/>
        <v>0.42271926900000001</v>
      </c>
      <c r="D735" s="27">
        <f t="shared" ca="1" si="158"/>
        <v>4.2271926899999993E-2</v>
      </c>
      <c r="E735" s="16"/>
      <c r="F735" s="46">
        <v>7.18E-4</v>
      </c>
      <c r="G735" s="46">
        <v>21</v>
      </c>
      <c r="H735" s="16"/>
      <c r="I735" s="30">
        <f t="shared" ca="1" si="159"/>
        <v>117.5</v>
      </c>
      <c r="J735" s="42">
        <f t="shared" ca="1" si="160"/>
        <v>117.5</v>
      </c>
      <c r="K735" s="33">
        <f t="shared" ca="1" si="161"/>
        <v>1</v>
      </c>
      <c r="L735" s="16"/>
      <c r="M735" s="36">
        <f t="shared" ca="1" si="150"/>
        <v>23.86</v>
      </c>
      <c r="N735" s="39">
        <f t="shared" ca="1" si="151"/>
        <v>0</v>
      </c>
      <c r="O735" s="120">
        <f t="shared" ca="1" si="152"/>
        <v>1</v>
      </c>
      <c r="P735" s="39">
        <f t="shared" ca="1" si="153"/>
        <v>23.86</v>
      </c>
      <c r="Q735" s="39">
        <f t="shared" ca="1" si="162"/>
        <v>0</v>
      </c>
      <c r="R735" s="16"/>
      <c r="S735" s="33">
        <f t="shared" ca="1" si="163"/>
        <v>0.9</v>
      </c>
      <c r="T735" s="30">
        <f ca="1">COUNTIF(INDIRECT("Mess12!B"&amp;(ROW(A735)*4-9)):INDIRECT("Mess12!B"&amp;(ROW(A735)*4-6)),"&gt;=500")*15</f>
        <v>60</v>
      </c>
    </row>
    <row r="736" spans="1:20" ht="15.6" thickTop="1" thickBot="1" x14ac:dyDescent="0.35">
      <c r="A736" s="8">
        <f t="shared" si="155"/>
        <v>40908.583333331553</v>
      </c>
      <c r="B736" s="27">
        <f t="shared" ca="1" si="156"/>
        <v>0.3811054968</v>
      </c>
      <c r="C736" s="27">
        <f t="shared" ca="1" si="157"/>
        <v>0.42345055199999998</v>
      </c>
      <c r="D736" s="27">
        <f t="shared" ca="1" si="158"/>
        <v>4.2345055199999988E-2</v>
      </c>
      <c r="E736" s="16"/>
      <c r="F736" s="46">
        <v>7.18E-4</v>
      </c>
      <c r="G736" s="46">
        <v>21</v>
      </c>
      <c r="H736" s="16"/>
      <c r="I736" s="30">
        <f t="shared" ca="1" si="159"/>
        <v>118</v>
      </c>
      <c r="J736" s="42">
        <f t="shared" ca="1" si="160"/>
        <v>118</v>
      </c>
      <c r="K736" s="33">
        <f t="shared" ca="1" si="161"/>
        <v>1</v>
      </c>
      <c r="L736" s="16"/>
      <c r="M736" s="36">
        <f t="shared" ca="1" si="150"/>
        <v>23.8</v>
      </c>
      <c r="N736" s="39">
        <f t="shared" ca="1" si="151"/>
        <v>0</v>
      </c>
      <c r="O736" s="120">
        <f t="shared" ca="1" si="152"/>
        <v>1</v>
      </c>
      <c r="P736" s="39">
        <f t="shared" ca="1" si="153"/>
        <v>23.8</v>
      </c>
      <c r="Q736" s="39">
        <f t="shared" ca="1" si="162"/>
        <v>0</v>
      </c>
      <c r="R736" s="16"/>
      <c r="S736" s="33">
        <f t="shared" ca="1" si="163"/>
        <v>0.9</v>
      </c>
      <c r="T736" s="30">
        <f ca="1">COUNTIF(INDIRECT("Mess12!B"&amp;(ROW(A736)*4-9)):INDIRECT("Mess12!B"&amp;(ROW(A736)*4-6)),"&gt;=500")*15</f>
        <v>60</v>
      </c>
    </row>
    <row r="737" spans="1:20" ht="15.6" thickTop="1" thickBot="1" x14ac:dyDescent="0.35">
      <c r="A737" s="8">
        <f t="shared" si="155"/>
        <v>40908.624999998217</v>
      </c>
      <c r="B737" s="27">
        <f t="shared" ca="1" si="156"/>
        <v>0.37518278300999991</v>
      </c>
      <c r="C737" s="27">
        <f t="shared" ca="1" si="157"/>
        <v>0.41686975889999989</v>
      </c>
      <c r="D737" s="27">
        <f t="shared" ca="1" si="158"/>
        <v>4.1686975889999978E-2</v>
      </c>
      <c r="E737" s="16"/>
      <c r="F737" s="46">
        <v>7.18E-4</v>
      </c>
      <c r="G737" s="46">
        <v>21</v>
      </c>
      <c r="H737" s="16"/>
      <c r="I737" s="30">
        <f t="shared" ca="1" si="159"/>
        <v>117.25</v>
      </c>
      <c r="J737" s="42">
        <f t="shared" ca="1" si="160"/>
        <v>117.25</v>
      </c>
      <c r="K737" s="33">
        <f t="shared" ca="1" si="161"/>
        <v>1</v>
      </c>
      <c r="L737" s="16"/>
      <c r="M737" s="36">
        <f t="shared" ca="1" si="150"/>
        <v>23.58</v>
      </c>
      <c r="N737" s="39">
        <f t="shared" ca="1" si="151"/>
        <v>0</v>
      </c>
      <c r="O737" s="120">
        <f t="shared" ca="1" si="152"/>
        <v>1</v>
      </c>
      <c r="P737" s="39">
        <f t="shared" ca="1" si="153"/>
        <v>23.58</v>
      </c>
      <c r="Q737" s="39">
        <f t="shared" ca="1" si="162"/>
        <v>0</v>
      </c>
      <c r="R737" s="16"/>
      <c r="S737" s="33">
        <f t="shared" ca="1" si="163"/>
        <v>0.9</v>
      </c>
      <c r="T737" s="30">
        <f ca="1">COUNTIF(INDIRECT("Mess12!B"&amp;(ROW(A737)*4-9)):INDIRECT("Mess12!B"&amp;(ROW(A737)*4-6)),"&gt;=500")*15</f>
        <v>60</v>
      </c>
    </row>
    <row r="738" spans="1:20" ht="15.6" thickTop="1" thickBot="1" x14ac:dyDescent="0.35">
      <c r="A738" s="8">
        <f t="shared" si="155"/>
        <v>40908.666666664882</v>
      </c>
      <c r="B738" s="27">
        <f t="shared" ca="1" si="156"/>
        <v>0.37486524033000002</v>
      </c>
      <c r="C738" s="27">
        <f t="shared" ca="1" si="157"/>
        <v>0.41651693369999998</v>
      </c>
      <c r="D738" s="27">
        <f t="shared" ca="1" si="158"/>
        <v>4.1651693369999986E-2</v>
      </c>
      <c r="E738" s="16"/>
      <c r="F738" s="46">
        <v>7.18E-4</v>
      </c>
      <c r="G738" s="46">
        <v>21</v>
      </c>
      <c r="H738" s="16"/>
      <c r="I738" s="30">
        <f t="shared" ca="1" si="159"/>
        <v>117.75</v>
      </c>
      <c r="J738" s="42">
        <f t="shared" ca="1" si="160"/>
        <v>117.75</v>
      </c>
      <c r="K738" s="33">
        <f t="shared" ca="1" si="161"/>
        <v>1</v>
      </c>
      <c r="L738" s="16"/>
      <c r="M738" s="36">
        <f t="shared" ca="1" si="150"/>
        <v>23.46</v>
      </c>
      <c r="N738" s="39">
        <f t="shared" ca="1" si="151"/>
        <v>0</v>
      </c>
      <c r="O738" s="120">
        <f t="shared" ca="1" si="152"/>
        <v>1</v>
      </c>
      <c r="P738" s="39">
        <f t="shared" ca="1" si="153"/>
        <v>23.46</v>
      </c>
      <c r="Q738" s="39">
        <f t="shared" ca="1" si="162"/>
        <v>0</v>
      </c>
      <c r="R738" s="16"/>
      <c r="S738" s="33">
        <f t="shared" ca="1" si="163"/>
        <v>0.9</v>
      </c>
      <c r="T738" s="30">
        <f ca="1">COUNTIF(INDIRECT("Mess12!B"&amp;(ROW(A738)*4-9)):INDIRECT("Mess12!B"&amp;(ROW(A738)*4-6)),"&gt;=500")*15</f>
        <v>60</v>
      </c>
    </row>
    <row r="739" spans="1:20" ht="15.6" thickTop="1" thickBot="1" x14ac:dyDescent="0.35">
      <c r="A739" s="8">
        <f t="shared" si="155"/>
        <v>40908.708333331546</v>
      </c>
      <c r="B739" s="27">
        <f t="shared" ca="1" si="156"/>
        <v>0.36851302971000005</v>
      </c>
      <c r="C739" s="27">
        <f t="shared" ca="1" si="157"/>
        <v>0.40945892190000005</v>
      </c>
      <c r="D739" s="27">
        <f t="shared" ca="1" si="158"/>
        <v>4.0945892189999993E-2</v>
      </c>
      <c r="E739" s="16"/>
      <c r="F739" s="46">
        <v>7.18E-4</v>
      </c>
      <c r="G739" s="46">
        <v>21</v>
      </c>
      <c r="H739" s="16"/>
      <c r="I739" s="30">
        <f t="shared" ca="1" si="159"/>
        <v>116.75</v>
      </c>
      <c r="J739" s="42">
        <f t="shared" ca="1" si="160"/>
        <v>116.75</v>
      </c>
      <c r="K739" s="33">
        <f t="shared" ca="1" si="161"/>
        <v>1</v>
      </c>
      <c r="L739" s="16"/>
      <c r="M739" s="36">
        <f t="shared" ca="1" si="150"/>
        <v>23.26</v>
      </c>
      <c r="N739" s="39">
        <f t="shared" ca="1" si="151"/>
        <v>0</v>
      </c>
      <c r="O739" s="120">
        <f t="shared" ca="1" si="152"/>
        <v>1</v>
      </c>
      <c r="P739" s="39">
        <f t="shared" ca="1" si="153"/>
        <v>23.26</v>
      </c>
      <c r="Q739" s="39">
        <f t="shared" ca="1" si="162"/>
        <v>0</v>
      </c>
      <c r="R739" s="16"/>
      <c r="S739" s="33">
        <f t="shared" ca="1" si="163"/>
        <v>0.9</v>
      </c>
      <c r="T739" s="30">
        <f ca="1">COUNTIF(INDIRECT("Mess12!B"&amp;(ROW(A739)*4-9)):INDIRECT("Mess12!B"&amp;(ROW(A739)*4-6)),"&gt;=500")*15</f>
        <v>60</v>
      </c>
    </row>
    <row r="740" spans="1:20" ht="15.6" thickTop="1" thickBot="1" x14ac:dyDescent="0.35">
      <c r="A740" s="8">
        <f t="shared" si="155"/>
        <v>40908.74999999821</v>
      </c>
      <c r="B740" s="27">
        <f t="shared" ca="1" si="156"/>
        <v>0.36739688076000004</v>
      </c>
      <c r="C740" s="27">
        <f t="shared" ca="1" si="157"/>
        <v>0.40821875640000005</v>
      </c>
      <c r="D740" s="27">
        <f t="shared" ca="1" si="158"/>
        <v>4.0821875639999998E-2</v>
      </c>
      <c r="E740" s="16"/>
      <c r="F740" s="46">
        <v>7.18E-4</v>
      </c>
      <c r="G740" s="46">
        <v>21</v>
      </c>
      <c r="H740" s="16"/>
      <c r="I740" s="30">
        <f t="shared" ca="1" si="159"/>
        <v>117</v>
      </c>
      <c r="J740" s="42">
        <f t="shared" ca="1" si="160"/>
        <v>117</v>
      </c>
      <c r="K740" s="33">
        <f t="shared" ca="1" si="161"/>
        <v>1</v>
      </c>
      <c r="L740" s="16"/>
      <c r="M740" s="36">
        <f t="shared" ca="1" si="150"/>
        <v>23.14</v>
      </c>
      <c r="N740" s="39">
        <f t="shared" ca="1" si="151"/>
        <v>0</v>
      </c>
      <c r="O740" s="120">
        <f t="shared" ca="1" si="152"/>
        <v>1</v>
      </c>
      <c r="P740" s="39">
        <f t="shared" ca="1" si="153"/>
        <v>23.14</v>
      </c>
      <c r="Q740" s="39">
        <f t="shared" ca="1" si="162"/>
        <v>0</v>
      </c>
      <c r="R740" s="16"/>
      <c r="S740" s="33">
        <f t="shared" ca="1" si="163"/>
        <v>0.9</v>
      </c>
      <c r="T740" s="30">
        <f ca="1">COUNTIF(INDIRECT("Mess12!B"&amp;(ROW(A740)*4-9)):INDIRECT("Mess12!B"&amp;(ROW(A740)*4-6)),"&gt;=500")*15</f>
        <v>60</v>
      </c>
    </row>
    <row r="741" spans="1:20" ht="15.6" thickTop="1" thickBot="1" x14ac:dyDescent="0.35">
      <c r="A741" s="8">
        <f t="shared" si="155"/>
        <v>40908.791666664874</v>
      </c>
      <c r="B741" s="27">
        <f t="shared" ca="1" si="156"/>
        <v>0.36535727969999998</v>
      </c>
      <c r="C741" s="27">
        <f t="shared" ca="1" si="157"/>
        <v>0.405952533</v>
      </c>
      <c r="D741" s="27">
        <f t="shared" ca="1" si="158"/>
        <v>4.0595253299999995E-2</v>
      </c>
      <c r="E741" s="16"/>
      <c r="F741" s="46">
        <v>7.18E-4</v>
      </c>
      <c r="G741" s="46">
        <v>21</v>
      </c>
      <c r="H741" s="16"/>
      <c r="I741" s="30">
        <f t="shared" ca="1" si="159"/>
        <v>116.25</v>
      </c>
      <c r="J741" s="42">
        <f t="shared" ca="1" si="160"/>
        <v>116.25</v>
      </c>
      <c r="K741" s="33">
        <f t="shared" ca="1" si="161"/>
        <v>1</v>
      </c>
      <c r="L741" s="16"/>
      <c r="M741" s="36">
        <f t="shared" ca="1" si="150"/>
        <v>23.16</v>
      </c>
      <c r="N741" s="39">
        <f t="shared" ca="1" si="151"/>
        <v>0</v>
      </c>
      <c r="O741" s="120">
        <f t="shared" ca="1" si="152"/>
        <v>1</v>
      </c>
      <c r="P741" s="39">
        <f t="shared" ca="1" si="153"/>
        <v>23.16</v>
      </c>
      <c r="Q741" s="39">
        <f t="shared" ca="1" si="162"/>
        <v>0</v>
      </c>
      <c r="R741" s="16"/>
      <c r="S741" s="33">
        <f t="shared" ca="1" si="163"/>
        <v>0.9</v>
      </c>
      <c r="T741" s="30">
        <f ca="1">COUNTIF(INDIRECT("Mess12!B"&amp;(ROW(A741)*4-9)):INDIRECT("Mess12!B"&amp;(ROW(A741)*4-6)),"&gt;=500")*15</f>
        <v>60</v>
      </c>
    </row>
    <row r="742" spans="1:20" ht="15.6" thickTop="1" thickBot="1" x14ac:dyDescent="0.35">
      <c r="A742" s="8">
        <f t="shared" si="155"/>
        <v>40908.833333331539</v>
      </c>
      <c r="B742" s="27">
        <f t="shared" ca="1" si="156"/>
        <v>0.36907551450000003</v>
      </c>
      <c r="C742" s="27">
        <f t="shared" ca="1" si="157"/>
        <v>0.41008390500000003</v>
      </c>
      <c r="D742" s="27">
        <f t="shared" ca="1" si="158"/>
        <v>4.1008390499999992E-2</v>
      </c>
      <c r="E742" s="16"/>
      <c r="F742" s="46">
        <v>7.18E-4</v>
      </c>
      <c r="G742" s="46">
        <v>21</v>
      </c>
      <c r="H742" s="16"/>
      <c r="I742" s="30">
        <f t="shared" ca="1" si="159"/>
        <v>118.25</v>
      </c>
      <c r="J742" s="42">
        <f t="shared" ca="1" si="160"/>
        <v>118.25</v>
      </c>
      <c r="K742" s="33">
        <f t="shared" ca="1" si="161"/>
        <v>1</v>
      </c>
      <c r="L742" s="16"/>
      <c r="M742" s="36">
        <f t="shared" ca="1" si="150"/>
        <v>23</v>
      </c>
      <c r="N742" s="39">
        <f t="shared" ca="1" si="151"/>
        <v>0</v>
      </c>
      <c r="O742" s="120">
        <f t="shared" ca="1" si="152"/>
        <v>1</v>
      </c>
      <c r="P742" s="39">
        <f t="shared" ca="1" si="153"/>
        <v>23</v>
      </c>
      <c r="Q742" s="39">
        <f t="shared" ca="1" si="162"/>
        <v>0</v>
      </c>
      <c r="R742" s="16"/>
      <c r="S742" s="33">
        <f t="shared" ca="1" si="163"/>
        <v>0.9</v>
      </c>
      <c r="T742" s="30">
        <f ca="1">COUNTIF(INDIRECT("Mess12!B"&amp;(ROW(A742)*4-9)):INDIRECT("Mess12!B"&amp;(ROW(A742)*4-6)),"&gt;=500")*15</f>
        <v>60</v>
      </c>
    </row>
    <row r="743" spans="1:20" ht="15.6" thickTop="1" thickBot="1" x14ac:dyDescent="0.35">
      <c r="A743" s="8">
        <f t="shared" si="155"/>
        <v>40908.874999998203</v>
      </c>
      <c r="B743" s="27">
        <f t="shared" ca="1" si="156"/>
        <v>0.36358636859999993</v>
      </c>
      <c r="C743" s="27">
        <f t="shared" ca="1" si="157"/>
        <v>0.40398485399999995</v>
      </c>
      <c r="D743" s="27">
        <f t="shared" ca="1" si="158"/>
        <v>4.0398485399999989E-2</v>
      </c>
      <c r="E743" s="16"/>
      <c r="F743" s="46">
        <v>7.18E-4</v>
      </c>
      <c r="G743" s="46">
        <v>21</v>
      </c>
      <c r="H743" s="16"/>
      <c r="I743" s="30">
        <f t="shared" ca="1" si="159"/>
        <v>117</v>
      </c>
      <c r="J743" s="42">
        <f t="shared" ca="1" si="160"/>
        <v>117</v>
      </c>
      <c r="K743" s="33">
        <f t="shared" ca="1" si="161"/>
        <v>1</v>
      </c>
      <c r="L743" s="16"/>
      <c r="M743" s="36">
        <f t="shared" ca="1" si="150"/>
        <v>22.9</v>
      </c>
      <c r="N743" s="39">
        <f t="shared" ca="1" si="151"/>
        <v>0</v>
      </c>
      <c r="O743" s="120">
        <f t="shared" ca="1" si="152"/>
        <v>1</v>
      </c>
      <c r="P743" s="39">
        <f t="shared" ca="1" si="153"/>
        <v>22.9</v>
      </c>
      <c r="Q743" s="39">
        <f t="shared" ca="1" si="162"/>
        <v>0</v>
      </c>
      <c r="R743" s="16"/>
      <c r="S743" s="33">
        <f t="shared" ca="1" si="163"/>
        <v>0.9</v>
      </c>
      <c r="T743" s="30">
        <f ca="1">COUNTIF(INDIRECT("Mess12!B"&amp;(ROW(A743)*4-9)):INDIRECT("Mess12!B"&amp;(ROW(A743)*4-6)),"&gt;=500")*15</f>
        <v>60</v>
      </c>
    </row>
    <row r="744" spans="1:20" ht="15.6" thickTop="1" thickBot="1" x14ac:dyDescent="0.35">
      <c r="A744" s="8">
        <f t="shared" si="155"/>
        <v>40908.916666664867</v>
      </c>
      <c r="B744" s="27">
        <f t="shared" ca="1" si="156"/>
        <v>0.36249261048000009</v>
      </c>
      <c r="C744" s="27">
        <f t="shared" ca="1" si="157"/>
        <v>0.40276956720000007</v>
      </c>
      <c r="D744" s="27">
        <f t="shared" ca="1" si="158"/>
        <v>4.027695672E-2</v>
      </c>
      <c r="E744" s="16"/>
      <c r="F744" s="46">
        <v>7.18E-4</v>
      </c>
      <c r="G744" s="46">
        <v>21</v>
      </c>
      <c r="H744" s="16"/>
      <c r="I744" s="30">
        <f t="shared" ca="1" si="159"/>
        <v>116.75</v>
      </c>
      <c r="J744" s="42">
        <f t="shared" ca="1" si="160"/>
        <v>116.75</v>
      </c>
      <c r="K744" s="33">
        <f t="shared" ca="1" si="161"/>
        <v>1</v>
      </c>
      <c r="L744" s="16"/>
      <c r="M744" s="36">
        <f t="shared" ca="1" si="150"/>
        <v>22.880000000000003</v>
      </c>
      <c r="N744" s="39">
        <f t="shared" ca="1" si="151"/>
        <v>0</v>
      </c>
      <c r="O744" s="120">
        <f t="shared" ca="1" si="152"/>
        <v>1</v>
      </c>
      <c r="P744" s="39">
        <f t="shared" ca="1" si="153"/>
        <v>22.880000000000003</v>
      </c>
      <c r="Q744" s="39">
        <f t="shared" ca="1" si="162"/>
        <v>0</v>
      </c>
      <c r="R744" s="16"/>
      <c r="S744" s="33">
        <f t="shared" ca="1" si="163"/>
        <v>0.9</v>
      </c>
      <c r="T744" s="30">
        <f ca="1">COUNTIF(INDIRECT("Mess12!B"&amp;(ROW(A744)*4-9)):INDIRECT("Mess12!B"&amp;(ROW(A744)*4-6)),"&gt;=500")*15</f>
        <v>60</v>
      </c>
    </row>
    <row r="745" spans="1:20" ht="15.6" thickTop="1" thickBot="1" x14ac:dyDescent="0.35">
      <c r="A745" s="8">
        <f t="shared" si="155"/>
        <v>40908.958333331531</v>
      </c>
      <c r="B745" s="27">
        <f t="shared" ca="1" si="156"/>
        <v>0.20444320511999997</v>
      </c>
      <c r="C745" s="27">
        <f t="shared" ca="1" si="157"/>
        <v>0.22715911679999995</v>
      </c>
      <c r="D745" s="27">
        <f t="shared" ca="1" si="158"/>
        <v>2.2715911679999989E-2</v>
      </c>
      <c r="E745" s="16"/>
      <c r="F745" s="46">
        <v>7.18E-4</v>
      </c>
      <c r="G745" s="46">
        <v>21</v>
      </c>
      <c r="H745" s="16"/>
      <c r="I745" s="30">
        <f t="shared" ca="1" si="159"/>
        <v>88</v>
      </c>
      <c r="J745" s="42">
        <f t="shared" ca="1" si="160"/>
        <v>88</v>
      </c>
      <c r="K745" s="33">
        <f t="shared" ca="1" si="161"/>
        <v>1</v>
      </c>
      <c r="L745" s="16"/>
      <c r="M745" s="36">
        <f t="shared" ca="1" si="150"/>
        <v>17.119999999999997</v>
      </c>
      <c r="N745" s="39">
        <f t="shared" ca="1" si="151"/>
        <v>0</v>
      </c>
      <c r="O745" s="120">
        <f t="shared" ca="1" si="152"/>
        <v>1</v>
      </c>
      <c r="P745" s="39">
        <f t="shared" ca="1" si="153"/>
        <v>17.119999999999997</v>
      </c>
      <c r="Q745" s="39">
        <f t="shared" ca="1" si="162"/>
        <v>0</v>
      </c>
      <c r="R745" s="16"/>
      <c r="S745" s="33">
        <f t="shared" ca="1" si="163"/>
        <v>0.9</v>
      </c>
      <c r="T745" s="30">
        <f ca="1">COUNTIF(INDIRECT("Mess12!B"&amp;(ROW(A745)*4-9)):INDIRECT("Mess12!B"&amp;(ROW(A745)*4-6)),"&gt;=500")*15</f>
        <v>45</v>
      </c>
    </row>
    <row r="746" spans="1:20" ht="15.6" thickTop="1" thickBot="1" x14ac:dyDescent="0.35">
      <c r="A746" s="4">
        <f t="shared" si="155"/>
        <v>40908.999999998196</v>
      </c>
      <c r="B746" s="28">
        <f t="shared" ca="1" si="156"/>
        <v>0.35670084912</v>
      </c>
      <c r="C746" s="28">
        <f t="shared" ca="1" si="157"/>
        <v>0.3963342768</v>
      </c>
      <c r="D746" s="28">
        <f t="shared" ca="1" si="158"/>
        <v>3.9633427679999993E-2</v>
      </c>
      <c r="E746" s="71"/>
      <c r="F746" s="44">
        <v>7.18E-4</v>
      </c>
      <c r="G746" s="44">
        <v>21</v>
      </c>
      <c r="H746" s="71"/>
      <c r="I746" s="31">
        <f t="shared" ca="1" si="159"/>
        <v>116</v>
      </c>
      <c r="J746" s="43">
        <f t="shared" ca="1" si="160"/>
        <v>116</v>
      </c>
      <c r="K746" s="34">
        <f t="shared" ca="1" si="161"/>
        <v>1</v>
      </c>
      <c r="L746" s="71"/>
      <c r="M746" s="37">
        <f t="shared" ca="1" si="150"/>
        <v>22.660000000000004</v>
      </c>
      <c r="N746" s="40">
        <f t="shared" ca="1" si="151"/>
        <v>0</v>
      </c>
      <c r="O746" s="121">
        <f t="shared" ca="1" si="152"/>
        <v>1</v>
      </c>
      <c r="P746" s="40">
        <f t="shared" ca="1" si="153"/>
        <v>22.660000000000004</v>
      </c>
      <c r="Q746" s="40">
        <f t="shared" ca="1" si="162"/>
        <v>0</v>
      </c>
      <c r="R746" s="71"/>
      <c r="S746" s="34">
        <f t="shared" ca="1" si="163"/>
        <v>0.9</v>
      </c>
      <c r="T746" s="31">
        <f ca="1">COUNTIF(INDIRECT("Mess12!B"&amp;(ROW(A746)*4-9)):INDIRECT("Mess12!B"&amp;(ROW(A746)*4-6)),"&gt;=500")*15</f>
        <v>60</v>
      </c>
    </row>
    <row r="747" spans="1:20" ht="15" thickTop="1" x14ac:dyDescent="0.3"/>
    <row r="748" spans="1:20" x14ac:dyDescent="0.3">
      <c r="A748" s="13">
        <f>A3</f>
        <v>40878.041666666664</v>
      </c>
      <c r="B748" s="10">
        <f ca="1">SUM(B3:B746)</f>
        <v>187.47252401661004</v>
      </c>
      <c r="C748" s="10">
        <f ca="1">SUM(C3:C746)</f>
        <v>212.35496042040006</v>
      </c>
      <c r="D748" s="10">
        <f ca="1">SUM(D3:D746)</f>
        <v>24.882436403789985</v>
      </c>
      <c r="E748" s="18"/>
      <c r="F748" s="2"/>
      <c r="G748" s="2"/>
      <c r="H748" s="18"/>
      <c r="I748" s="24">
        <f ca="1">SUM(I3:I746)</f>
        <v>57357.25</v>
      </c>
      <c r="J748" s="24">
        <f ca="1">SUM(J3:J746)</f>
        <v>57357.25</v>
      </c>
      <c r="K748" s="2"/>
      <c r="L748" s="18"/>
      <c r="M748" s="2"/>
      <c r="N748" s="2"/>
      <c r="O748" s="2"/>
      <c r="P748" s="2"/>
      <c r="Q748" s="2"/>
      <c r="R748" s="18"/>
      <c r="S748" s="2"/>
      <c r="T748" s="2"/>
    </row>
    <row r="749" spans="1:20" x14ac:dyDescent="0.3">
      <c r="B749" s="14"/>
      <c r="C749" s="14"/>
      <c r="D749" s="14"/>
      <c r="E749" s="19"/>
      <c r="F749" s="14"/>
      <c r="G749" s="14"/>
      <c r="H749" s="19"/>
      <c r="I749" s="14"/>
      <c r="J749" s="14"/>
      <c r="K749" s="14"/>
      <c r="L749" s="19"/>
      <c r="M749" s="14"/>
      <c r="N749" s="14"/>
      <c r="O749" s="14"/>
      <c r="P749" s="14"/>
      <c r="Q749" s="14"/>
      <c r="R749" s="19"/>
      <c r="S749" s="14"/>
      <c r="T749" s="14"/>
    </row>
    <row r="750" spans="1:20" ht="15" customHeight="1" x14ac:dyDescent="0.3">
      <c r="A750" s="66" t="s">
        <v>10</v>
      </c>
      <c r="B750" s="125" t="s">
        <v>35</v>
      </c>
      <c r="C750" s="125" t="s">
        <v>36</v>
      </c>
      <c r="D750" s="125" t="s">
        <v>37</v>
      </c>
      <c r="E750" s="69"/>
      <c r="F750" s="125" t="s">
        <v>38</v>
      </c>
      <c r="G750" s="125" t="s">
        <v>39</v>
      </c>
      <c r="H750" s="69"/>
      <c r="I750" s="125" t="s">
        <v>82</v>
      </c>
      <c r="J750" s="125" t="s">
        <v>40</v>
      </c>
      <c r="K750" s="125" t="s">
        <v>41</v>
      </c>
      <c r="L750" s="69"/>
      <c r="M750" s="125" t="s">
        <v>86</v>
      </c>
      <c r="N750" s="125" t="s">
        <v>85</v>
      </c>
      <c r="O750" s="125" t="s">
        <v>80</v>
      </c>
      <c r="P750" s="125" t="s">
        <v>83</v>
      </c>
      <c r="Q750" s="125" t="s">
        <v>84</v>
      </c>
      <c r="R750" s="69"/>
      <c r="S750" s="125" t="s">
        <v>42</v>
      </c>
      <c r="T750" s="125" t="s">
        <v>43</v>
      </c>
    </row>
    <row r="751" spans="1:20" x14ac:dyDescent="0.3">
      <c r="A751" s="67" t="s">
        <v>23</v>
      </c>
      <c r="B751" s="125"/>
      <c r="C751" s="125"/>
      <c r="D751" s="125"/>
      <c r="E751" s="69"/>
      <c r="F751" s="125"/>
      <c r="G751" s="125"/>
      <c r="H751" s="69"/>
      <c r="I751" s="125"/>
      <c r="J751" s="125"/>
      <c r="K751" s="125"/>
      <c r="L751" s="69"/>
      <c r="M751" s="125"/>
      <c r="N751" s="125"/>
      <c r="O751" s="125"/>
      <c r="P751" s="125"/>
      <c r="Q751" s="125"/>
      <c r="R751" s="69"/>
      <c r="S751" s="125"/>
      <c r="T751" s="125"/>
    </row>
    <row r="752" spans="1:20" x14ac:dyDescent="0.3">
      <c r="A752" s="68" t="s">
        <v>11</v>
      </c>
      <c r="B752" s="125"/>
      <c r="C752" s="125"/>
      <c r="D752" s="125"/>
      <c r="E752" s="69"/>
      <c r="F752" s="125"/>
      <c r="G752" s="125"/>
      <c r="H752" s="69"/>
      <c r="I752" s="125"/>
      <c r="J752" s="125"/>
      <c r="K752" s="125"/>
      <c r="L752" s="69"/>
      <c r="M752" s="125"/>
      <c r="N752" s="125"/>
      <c r="O752" s="125"/>
      <c r="P752" s="125"/>
      <c r="Q752" s="125"/>
      <c r="R752" s="69"/>
      <c r="S752" s="125"/>
      <c r="T752" s="125"/>
    </row>
    <row r="753" spans="1:20" x14ac:dyDescent="0.3">
      <c r="A753" s="126" t="s">
        <v>92</v>
      </c>
      <c r="B753" s="125"/>
      <c r="C753" s="125"/>
      <c r="D753" s="125"/>
      <c r="E753" s="70"/>
      <c r="F753" s="125"/>
      <c r="G753" s="125"/>
      <c r="H753" s="70"/>
      <c r="I753" s="125"/>
      <c r="J753" s="125"/>
      <c r="K753" s="125"/>
      <c r="L753" s="70"/>
      <c r="M753" s="125"/>
      <c r="N753" s="125"/>
      <c r="O753" s="125"/>
      <c r="P753" s="125"/>
      <c r="Q753" s="125"/>
      <c r="R753" s="70"/>
      <c r="S753" s="125"/>
      <c r="T753" s="125"/>
    </row>
    <row r="754" spans="1:20" x14ac:dyDescent="0.3">
      <c r="A754" s="126"/>
      <c r="B754" s="125"/>
      <c r="C754" s="125"/>
      <c r="D754" s="125"/>
      <c r="E754" s="70"/>
      <c r="F754" s="125"/>
      <c r="G754" s="125"/>
      <c r="H754" s="70"/>
      <c r="I754" s="125"/>
      <c r="J754" s="125"/>
      <c r="K754" s="125"/>
      <c r="L754" s="70"/>
      <c r="M754" s="125"/>
      <c r="N754" s="125"/>
      <c r="O754" s="125"/>
      <c r="P754" s="125"/>
      <c r="Q754" s="125"/>
      <c r="R754" s="70"/>
      <c r="S754" s="125"/>
      <c r="T754" s="125"/>
    </row>
    <row r="755" spans="1:20" x14ac:dyDescent="0.3">
      <c r="A755" s="126"/>
      <c r="B755" s="125"/>
      <c r="C755" s="125"/>
      <c r="D755" s="125"/>
      <c r="E755" s="70"/>
      <c r="F755" s="125"/>
      <c r="G755" s="125"/>
      <c r="H755" s="70"/>
      <c r="I755" s="125"/>
      <c r="J755" s="125"/>
      <c r="K755" s="125"/>
      <c r="L755" s="70"/>
      <c r="M755" s="125"/>
      <c r="N755" s="125"/>
      <c r="O755" s="125"/>
      <c r="P755" s="125"/>
      <c r="Q755" s="125"/>
      <c r="R755" s="70"/>
      <c r="S755" s="125"/>
      <c r="T755" s="125"/>
    </row>
    <row r="756" spans="1:20" x14ac:dyDescent="0.3">
      <c r="A756" s="126"/>
      <c r="B756" s="125"/>
      <c r="C756" s="125"/>
      <c r="D756" s="125"/>
      <c r="E756" s="70"/>
      <c r="F756" s="125"/>
      <c r="G756" s="125"/>
      <c r="H756" s="70"/>
      <c r="I756" s="125"/>
      <c r="J756" s="125"/>
      <c r="K756" s="125"/>
      <c r="L756" s="70"/>
      <c r="M756" s="125"/>
      <c r="N756" s="125"/>
      <c r="O756" s="125"/>
      <c r="P756" s="125"/>
      <c r="Q756" s="125"/>
      <c r="R756" s="70"/>
      <c r="S756" s="125"/>
      <c r="T756" s="125"/>
    </row>
    <row r="757" spans="1:20" ht="105.75" customHeight="1" x14ac:dyDescent="0.3">
      <c r="A757" s="126"/>
      <c r="B757" s="125" t="s">
        <v>44</v>
      </c>
      <c r="C757" s="125" t="s">
        <v>44</v>
      </c>
      <c r="D757" s="125" t="s">
        <v>44</v>
      </c>
      <c r="F757" s="125" t="s">
        <v>45</v>
      </c>
      <c r="G757" s="125" t="s">
        <v>46</v>
      </c>
      <c r="I757" s="125" t="s">
        <v>44</v>
      </c>
      <c r="J757" s="125" t="s">
        <v>87</v>
      </c>
      <c r="K757" s="125" t="s">
        <v>88</v>
      </c>
      <c r="M757" s="125" t="s">
        <v>44</v>
      </c>
      <c r="N757" s="125" t="s">
        <v>47</v>
      </c>
      <c r="O757" s="125" t="s">
        <v>89</v>
      </c>
      <c r="P757" s="125" t="s">
        <v>87</v>
      </c>
      <c r="Q757" s="125" t="s">
        <v>47</v>
      </c>
      <c r="S757" s="125" t="s">
        <v>44</v>
      </c>
      <c r="T757" s="125" t="s">
        <v>90</v>
      </c>
    </row>
    <row r="758" spans="1:20" x14ac:dyDescent="0.3">
      <c r="A758" s="126"/>
      <c r="B758" s="125"/>
      <c r="C758" s="125"/>
      <c r="D758" s="125"/>
      <c r="F758" s="125"/>
      <c r="G758" s="125"/>
      <c r="I758" s="125"/>
      <c r="J758" s="125"/>
      <c r="K758" s="125"/>
      <c r="M758" s="125"/>
      <c r="N758" s="125"/>
      <c r="O758" s="125"/>
      <c r="P758" s="125"/>
      <c r="Q758" s="125"/>
      <c r="S758" s="125"/>
      <c r="T758" s="125"/>
    </row>
    <row r="759" spans="1:20" x14ac:dyDescent="0.3">
      <c r="A759" s="126"/>
      <c r="B759" s="125"/>
      <c r="C759" s="125"/>
      <c r="D759" s="125"/>
      <c r="F759" s="125"/>
      <c r="G759" s="125"/>
      <c r="I759" s="125"/>
      <c r="J759" s="125"/>
      <c r="K759" s="125"/>
      <c r="M759" s="125"/>
      <c r="N759" s="125"/>
      <c r="O759" s="125"/>
      <c r="P759" s="125"/>
      <c r="Q759" s="125"/>
      <c r="S759" s="125"/>
      <c r="T759" s="125"/>
    </row>
    <row r="760" spans="1:20" x14ac:dyDescent="0.3">
      <c r="A760" s="126"/>
      <c r="B760" s="125"/>
      <c r="C760" s="125"/>
      <c r="D760" s="125"/>
      <c r="F760" s="125"/>
      <c r="G760" s="125"/>
      <c r="I760" s="125"/>
      <c r="J760" s="125"/>
      <c r="K760" s="125"/>
      <c r="M760" s="125"/>
      <c r="N760" s="125"/>
      <c r="O760" s="125"/>
      <c r="P760" s="125"/>
      <c r="Q760" s="125"/>
      <c r="S760" s="125"/>
      <c r="T760" s="125"/>
    </row>
    <row r="761" spans="1:20" x14ac:dyDescent="0.3">
      <c r="A761" s="126"/>
      <c r="B761" s="125"/>
      <c r="C761" s="125"/>
      <c r="D761" s="125"/>
      <c r="F761" s="125"/>
      <c r="G761" s="125"/>
      <c r="I761" s="125"/>
      <c r="J761" s="125"/>
      <c r="K761" s="125"/>
      <c r="M761" s="125"/>
      <c r="N761" s="125"/>
      <c r="O761" s="125"/>
      <c r="P761" s="125"/>
      <c r="Q761" s="125"/>
      <c r="S761" s="125"/>
      <c r="T761" s="125"/>
    </row>
    <row r="762" spans="1:20" x14ac:dyDescent="0.3">
      <c r="A762" s="126"/>
      <c r="B762" s="125"/>
      <c r="C762" s="125"/>
      <c r="D762" s="125"/>
      <c r="F762" s="125"/>
      <c r="G762" s="125"/>
      <c r="I762" s="125"/>
      <c r="J762" s="125"/>
      <c r="K762" s="125"/>
      <c r="M762" s="125"/>
      <c r="N762" s="125"/>
      <c r="O762" s="125"/>
      <c r="P762" s="125"/>
      <c r="Q762" s="125"/>
      <c r="S762" s="125"/>
      <c r="T762" s="125"/>
    </row>
    <row r="763" spans="1:20" ht="15" customHeight="1" x14ac:dyDescent="0.3">
      <c r="A763" s="126"/>
      <c r="B763" s="125"/>
      <c r="C763" s="125"/>
      <c r="D763" s="125"/>
      <c r="F763" s="125"/>
      <c r="G763" s="125"/>
      <c r="I763" s="125"/>
      <c r="J763" s="125"/>
      <c r="K763" s="125"/>
      <c r="M763" s="125"/>
      <c r="N763" s="125"/>
      <c r="O763" s="125"/>
      <c r="P763" s="125"/>
      <c r="Q763" s="125"/>
      <c r="S763" s="125"/>
      <c r="T763" s="125"/>
    </row>
    <row r="764" spans="1:20" ht="15" customHeight="1" x14ac:dyDescent="0.3">
      <c r="A764" s="126" t="s">
        <v>93</v>
      </c>
      <c r="B764" s="127"/>
      <c r="C764" s="127"/>
      <c r="D764" s="127"/>
      <c r="F764" s="127"/>
      <c r="G764" s="127"/>
      <c r="I764" s="127"/>
      <c r="J764" s="127"/>
      <c r="K764" s="125" t="s">
        <v>94</v>
      </c>
      <c r="M764" s="127"/>
      <c r="N764" s="125" t="s">
        <v>91</v>
      </c>
      <c r="O764" s="127"/>
      <c r="P764" s="127"/>
      <c r="Q764" s="127"/>
      <c r="S764" s="127"/>
      <c r="T764" s="127"/>
    </row>
    <row r="765" spans="1:20" x14ac:dyDescent="0.3">
      <c r="A765" s="126"/>
      <c r="B765" s="127"/>
      <c r="C765" s="127"/>
      <c r="D765" s="127"/>
      <c r="F765" s="127"/>
      <c r="G765" s="127"/>
      <c r="I765" s="127"/>
      <c r="J765" s="127"/>
      <c r="K765" s="125"/>
      <c r="M765" s="127"/>
      <c r="N765" s="125"/>
      <c r="O765" s="127"/>
      <c r="P765" s="127"/>
      <c r="Q765" s="127"/>
      <c r="S765" s="127"/>
      <c r="T765" s="127"/>
    </row>
    <row r="766" spans="1:20" x14ac:dyDescent="0.3">
      <c r="A766" s="126"/>
      <c r="B766" s="127"/>
      <c r="C766" s="127"/>
      <c r="D766" s="127"/>
      <c r="F766" s="127"/>
      <c r="G766" s="127"/>
      <c r="I766" s="127"/>
      <c r="J766" s="127"/>
      <c r="K766" s="125"/>
      <c r="M766" s="127"/>
      <c r="N766" s="125"/>
      <c r="O766" s="127"/>
      <c r="P766" s="127"/>
      <c r="Q766" s="127"/>
      <c r="S766" s="127"/>
      <c r="T766" s="127"/>
    </row>
    <row r="767" spans="1:20" x14ac:dyDescent="0.3">
      <c r="A767" s="126"/>
      <c r="B767" s="127"/>
      <c r="C767" s="127"/>
      <c r="D767" s="127"/>
      <c r="F767" s="127"/>
      <c r="G767" s="127"/>
      <c r="I767" s="127"/>
      <c r="J767" s="127"/>
      <c r="K767" s="125"/>
      <c r="M767" s="127"/>
      <c r="N767" s="125"/>
      <c r="O767" s="127"/>
      <c r="P767" s="127"/>
      <c r="Q767" s="127"/>
      <c r="S767" s="127"/>
      <c r="T767" s="127"/>
    </row>
    <row r="768" spans="1:20" x14ac:dyDescent="0.3">
      <c r="A768" s="126"/>
      <c r="B768" s="127"/>
      <c r="C768" s="127"/>
      <c r="D768" s="127"/>
      <c r="F768" s="127"/>
      <c r="G768" s="127"/>
      <c r="I768" s="127"/>
      <c r="J768" s="127"/>
      <c r="K768" s="125"/>
      <c r="M768" s="127"/>
      <c r="N768" s="125"/>
      <c r="O768" s="127"/>
      <c r="P768" s="127"/>
      <c r="Q768" s="127"/>
      <c r="S768" s="127"/>
      <c r="T768" s="127"/>
    </row>
    <row r="769" spans="1:20" x14ac:dyDescent="0.3">
      <c r="A769" s="126"/>
      <c r="B769" s="127"/>
      <c r="C769" s="127"/>
      <c r="D769" s="127"/>
      <c r="F769" s="127"/>
      <c r="G769" s="127"/>
      <c r="I769" s="127"/>
      <c r="J769" s="127"/>
      <c r="K769" s="125"/>
      <c r="M769" s="127"/>
      <c r="N769" s="125"/>
      <c r="O769" s="127"/>
      <c r="P769" s="127"/>
      <c r="Q769" s="127"/>
      <c r="S769" s="127"/>
      <c r="T769" s="127"/>
    </row>
    <row r="770" spans="1:20" x14ac:dyDescent="0.3">
      <c r="A770" s="126"/>
      <c r="B770" s="127"/>
      <c r="C770" s="127"/>
      <c r="D770" s="127"/>
      <c r="F770" s="127"/>
      <c r="G770" s="127"/>
      <c r="I770" s="127"/>
      <c r="J770" s="127"/>
      <c r="K770" s="125"/>
      <c r="M770" s="127"/>
      <c r="N770" s="125"/>
      <c r="O770" s="127"/>
      <c r="P770" s="127"/>
      <c r="Q770" s="127"/>
      <c r="S770" s="127"/>
      <c r="T770" s="127"/>
    </row>
  </sheetData>
  <mergeCells count="48">
    <mergeCell ref="A764:A770"/>
    <mergeCell ref="F764:F770"/>
    <mergeCell ref="I764:I770"/>
    <mergeCell ref="M764:M770"/>
    <mergeCell ref="S764:S770"/>
    <mergeCell ref="B764:B770"/>
    <mergeCell ref="C764:C770"/>
    <mergeCell ref="D764:D770"/>
    <mergeCell ref="G764:G770"/>
    <mergeCell ref="O757:O763"/>
    <mergeCell ref="O764:O770"/>
    <mergeCell ref="P764:P770"/>
    <mergeCell ref="Q764:Q770"/>
    <mergeCell ref="T764:T770"/>
    <mergeCell ref="J764:J770"/>
    <mergeCell ref="K764:K770"/>
    <mergeCell ref="N764:N770"/>
    <mergeCell ref="T757:T763"/>
    <mergeCell ref="I757:I763"/>
    <mergeCell ref="J757:J763"/>
    <mergeCell ref="K757:K763"/>
    <mergeCell ref="M757:M763"/>
    <mergeCell ref="N757:N763"/>
    <mergeCell ref="P757:P763"/>
    <mergeCell ref="Q757:Q763"/>
    <mergeCell ref="S757:S763"/>
    <mergeCell ref="B757:B763"/>
    <mergeCell ref="C757:C763"/>
    <mergeCell ref="D757:D763"/>
    <mergeCell ref="F757:F763"/>
    <mergeCell ref="G757:G763"/>
    <mergeCell ref="P750:P756"/>
    <mergeCell ref="Q750:Q756"/>
    <mergeCell ref="S750:S756"/>
    <mergeCell ref="T750:T756"/>
    <mergeCell ref="I750:I756"/>
    <mergeCell ref="J750:J756"/>
    <mergeCell ref="K750:K756"/>
    <mergeCell ref="M750:M756"/>
    <mergeCell ref="N750:N756"/>
    <mergeCell ref="O750:O756"/>
    <mergeCell ref="G750:G756"/>
    <mergeCell ref="A1:A2"/>
    <mergeCell ref="B750:B756"/>
    <mergeCell ref="C750:C756"/>
    <mergeCell ref="D750:D756"/>
    <mergeCell ref="F750:F756"/>
    <mergeCell ref="A753:A763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D2984"/>
  <sheetViews>
    <sheetView workbookViewId="0">
      <pane xSplit="1" ySplit="2" topLeftCell="B2948" activePane="bottomRight" state="frozen"/>
      <selection sqref="A1:A2"/>
      <selection pane="topRight" sqref="A1:A2"/>
      <selection pane="bottomLeft" sqref="A1:A2"/>
      <selection pane="bottomRight" activeCell="B2980" sqref="B2980"/>
    </sheetView>
  </sheetViews>
  <sheetFormatPr baseColWidth="10" defaultColWidth="11.44140625" defaultRowHeight="14.4" x14ac:dyDescent="0.3"/>
  <cols>
    <col min="1" max="1" width="13.88671875" style="1" customWidth="1"/>
    <col min="2" max="4" width="19.5546875" style="14" customWidth="1"/>
    <col min="5" max="16384" width="11.44140625" style="14"/>
  </cols>
  <sheetData>
    <row r="1" spans="1:4" s="15" customFormat="1" ht="12" x14ac:dyDescent="0.25">
      <c r="A1" s="124" t="s">
        <v>0</v>
      </c>
      <c r="B1" s="5" t="s">
        <v>12</v>
      </c>
      <c r="C1" s="5" t="s">
        <v>13</v>
      </c>
      <c r="D1" s="5" t="s">
        <v>13</v>
      </c>
    </row>
    <row r="2" spans="1:4" s="15" customFormat="1" ht="12.6" thickBot="1" x14ac:dyDescent="0.3">
      <c r="A2" s="124"/>
      <c r="B2" s="6" t="s">
        <v>14</v>
      </c>
      <c r="C2" s="6" t="s">
        <v>15</v>
      </c>
      <c r="D2" s="6" t="s">
        <v>16</v>
      </c>
    </row>
    <row r="3" spans="1:4" ht="15" thickTop="1" x14ac:dyDescent="0.3">
      <c r="A3" s="7">
        <v>40878</v>
      </c>
      <c r="B3" s="47">
        <v>0</v>
      </c>
      <c r="C3" s="47">
        <v>0</v>
      </c>
      <c r="D3" s="48">
        <v>6.7</v>
      </c>
    </row>
    <row r="4" spans="1:4" x14ac:dyDescent="0.3">
      <c r="A4" s="8">
        <f>A3+1/24/4</f>
        <v>40878.010416666664</v>
      </c>
      <c r="B4" s="49">
        <v>0</v>
      </c>
      <c r="C4" s="49">
        <v>0</v>
      </c>
      <c r="D4" s="50">
        <v>6.5</v>
      </c>
    </row>
    <row r="5" spans="1:4" x14ac:dyDescent="0.3">
      <c r="A5" s="8">
        <f t="shared" ref="A5:A68" si="0">A4+1/24/4</f>
        <v>40878.020833333328</v>
      </c>
      <c r="B5" s="49">
        <v>0</v>
      </c>
      <c r="C5" s="49">
        <v>0</v>
      </c>
      <c r="D5" s="50">
        <v>6.6</v>
      </c>
    </row>
    <row r="6" spans="1:4" x14ac:dyDescent="0.3">
      <c r="A6" s="8">
        <f t="shared" si="0"/>
        <v>40878.031249999993</v>
      </c>
      <c r="B6" s="49">
        <v>0</v>
      </c>
      <c r="C6" s="49">
        <v>0</v>
      </c>
      <c r="D6" s="50">
        <v>6.5</v>
      </c>
    </row>
    <row r="7" spans="1:4" x14ac:dyDescent="0.3">
      <c r="A7" s="8">
        <f t="shared" si="0"/>
        <v>40878.041666666657</v>
      </c>
      <c r="B7" s="49">
        <v>0</v>
      </c>
      <c r="C7" s="49">
        <v>0</v>
      </c>
      <c r="D7" s="50">
        <v>6.5</v>
      </c>
    </row>
    <row r="8" spans="1:4" x14ac:dyDescent="0.3">
      <c r="A8" s="8">
        <f t="shared" si="0"/>
        <v>40878.052083333321</v>
      </c>
      <c r="B8" s="49">
        <v>0</v>
      </c>
      <c r="C8" s="49">
        <v>0</v>
      </c>
      <c r="D8" s="50">
        <v>6.3</v>
      </c>
    </row>
    <row r="9" spans="1:4" x14ac:dyDescent="0.3">
      <c r="A9" s="8">
        <f t="shared" si="0"/>
        <v>40878.062499999985</v>
      </c>
      <c r="B9" s="49">
        <v>0</v>
      </c>
      <c r="C9" s="49">
        <v>0</v>
      </c>
      <c r="D9" s="50">
        <v>6.3</v>
      </c>
    </row>
    <row r="10" spans="1:4" x14ac:dyDescent="0.3">
      <c r="A10" s="8">
        <f t="shared" si="0"/>
        <v>40878.07291666665</v>
      </c>
      <c r="B10" s="49">
        <v>0</v>
      </c>
      <c r="C10" s="49">
        <v>0</v>
      </c>
      <c r="D10" s="50">
        <v>6.3</v>
      </c>
    </row>
    <row r="11" spans="1:4" x14ac:dyDescent="0.3">
      <c r="A11" s="8">
        <f t="shared" si="0"/>
        <v>40878.083333333314</v>
      </c>
      <c r="B11" s="49">
        <v>0</v>
      </c>
      <c r="C11" s="49">
        <v>0</v>
      </c>
      <c r="D11" s="50">
        <v>6.2</v>
      </c>
    </row>
    <row r="12" spans="1:4" x14ac:dyDescent="0.3">
      <c r="A12" s="8">
        <f t="shared" si="0"/>
        <v>40878.093749999978</v>
      </c>
      <c r="B12" s="49">
        <v>0</v>
      </c>
      <c r="C12" s="49">
        <v>0</v>
      </c>
      <c r="D12" s="50">
        <v>6.3</v>
      </c>
    </row>
    <row r="13" spans="1:4" x14ac:dyDescent="0.3">
      <c r="A13" s="8">
        <f t="shared" si="0"/>
        <v>40878.104166666642</v>
      </c>
      <c r="B13" s="49">
        <v>0</v>
      </c>
      <c r="C13" s="49">
        <v>0</v>
      </c>
      <c r="D13" s="50">
        <v>6.3</v>
      </c>
    </row>
    <row r="14" spans="1:4" x14ac:dyDescent="0.3">
      <c r="A14" s="8">
        <f t="shared" si="0"/>
        <v>40878.114583333307</v>
      </c>
      <c r="B14" s="49">
        <v>0</v>
      </c>
      <c r="C14" s="49">
        <v>0</v>
      </c>
      <c r="D14" s="50">
        <v>6.3</v>
      </c>
    </row>
    <row r="15" spans="1:4" s="9" customFormat="1" x14ac:dyDescent="0.3">
      <c r="A15" s="8">
        <f t="shared" si="0"/>
        <v>40878.124999999971</v>
      </c>
      <c r="B15" s="51">
        <v>0</v>
      </c>
      <c r="C15" s="51">
        <v>0</v>
      </c>
      <c r="D15" s="52">
        <v>6.2</v>
      </c>
    </row>
    <row r="16" spans="1:4" s="9" customFormat="1" x14ac:dyDescent="0.3">
      <c r="A16" s="8">
        <f t="shared" si="0"/>
        <v>40878.135416666635</v>
      </c>
      <c r="B16" s="51">
        <v>0</v>
      </c>
      <c r="C16" s="51">
        <v>0</v>
      </c>
      <c r="D16" s="52">
        <v>6.2</v>
      </c>
    </row>
    <row r="17" spans="1:4" s="9" customFormat="1" x14ac:dyDescent="0.3">
      <c r="A17" s="8">
        <f t="shared" si="0"/>
        <v>40878.145833333299</v>
      </c>
      <c r="B17" s="51">
        <v>0</v>
      </c>
      <c r="C17" s="51">
        <v>0</v>
      </c>
      <c r="D17" s="52">
        <v>6.2</v>
      </c>
    </row>
    <row r="18" spans="1:4" s="9" customFormat="1" x14ac:dyDescent="0.3">
      <c r="A18" s="8">
        <f t="shared" si="0"/>
        <v>40878.156249999964</v>
      </c>
      <c r="B18" s="51">
        <v>0</v>
      </c>
      <c r="C18" s="51">
        <v>0</v>
      </c>
      <c r="D18" s="52">
        <v>6.3</v>
      </c>
    </row>
    <row r="19" spans="1:4" s="9" customFormat="1" x14ac:dyDescent="0.3">
      <c r="A19" s="8">
        <f t="shared" si="0"/>
        <v>40878.166666666628</v>
      </c>
      <c r="B19" s="51">
        <v>0</v>
      </c>
      <c r="C19" s="51">
        <v>0</v>
      </c>
      <c r="D19" s="52">
        <v>6.3</v>
      </c>
    </row>
    <row r="20" spans="1:4" s="9" customFormat="1" x14ac:dyDescent="0.3">
      <c r="A20" s="8">
        <f t="shared" si="0"/>
        <v>40878.177083333292</v>
      </c>
      <c r="B20" s="51">
        <v>0</v>
      </c>
      <c r="C20" s="51">
        <v>0</v>
      </c>
      <c r="D20" s="52">
        <v>6.3</v>
      </c>
    </row>
    <row r="21" spans="1:4" s="9" customFormat="1" x14ac:dyDescent="0.3">
      <c r="A21" s="8">
        <f t="shared" si="0"/>
        <v>40878.187499999956</v>
      </c>
      <c r="B21" s="51">
        <v>0</v>
      </c>
      <c r="C21" s="51">
        <v>0</v>
      </c>
      <c r="D21" s="52">
        <v>6.1</v>
      </c>
    </row>
    <row r="22" spans="1:4" s="9" customFormat="1" x14ac:dyDescent="0.3">
      <c r="A22" s="8">
        <f t="shared" si="0"/>
        <v>40878.197916666621</v>
      </c>
      <c r="B22" s="51">
        <v>0</v>
      </c>
      <c r="C22" s="51">
        <v>0</v>
      </c>
      <c r="D22" s="52">
        <v>6.2</v>
      </c>
    </row>
    <row r="23" spans="1:4" s="9" customFormat="1" x14ac:dyDescent="0.3">
      <c r="A23" s="8">
        <f t="shared" si="0"/>
        <v>40878.208333333285</v>
      </c>
      <c r="B23" s="51">
        <v>0</v>
      </c>
      <c r="C23" s="51">
        <v>0</v>
      </c>
      <c r="D23" s="52">
        <v>6.2</v>
      </c>
    </row>
    <row r="24" spans="1:4" s="9" customFormat="1" x14ac:dyDescent="0.3">
      <c r="A24" s="8">
        <f t="shared" si="0"/>
        <v>40878.218749999949</v>
      </c>
      <c r="B24" s="51">
        <v>0</v>
      </c>
      <c r="C24" s="51">
        <v>0</v>
      </c>
      <c r="D24" s="52">
        <v>6.2</v>
      </c>
    </row>
    <row r="25" spans="1:4" s="9" customFormat="1" x14ac:dyDescent="0.3">
      <c r="A25" s="8">
        <f t="shared" si="0"/>
        <v>40878.229166666613</v>
      </c>
      <c r="B25" s="51">
        <v>0</v>
      </c>
      <c r="C25" s="51">
        <v>0</v>
      </c>
      <c r="D25" s="52">
        <v>6.3</v>
      </c>
    </row>
    <row r="26" spans="1:4" s="9" customFormat="1" x14ac:dyDescent="0.3">
      <c r="A26" s="8">
        <f t="shared" si="0"/>
        <v>40878.239583333278</v>
      </c>
      <c r="B26" s="51">
        <v>0</v>
      </c>
      <c r="C26" s="51">
        <v>0</v>
      </c>
      <c r="D26" s="52">
        <v>6.5</v>
      </c>
    </row>
    <row r="27" spans="1:4" s="9" customFormat="1" x14ac:dyDescent="0.3">
      <c r="A27" s="8">
        <f t="shared" si="0"/>
        <v>40878.249999999942</v>
      </c>
      <c r="B27" s="51">
        <v>0</v>
      </c>
      <c r="C27" s="51">
        <v>0</v>
      </c>
      <c r="D27" s="52">
        <v>6.2</v>
      </c>
    </row>
    <row r="28" spans="1:4" s="9" customFormat="1" x14ac:dyDescent="0.3">
      <c r="A28" s="8">
        <f t="shared" si="0"/>
        <v>40878.260416666606</v>
      </c>
      <c r="B28" s="51">
        <v>0</v>
      </c>
      <c r="C28" s="51">
        <v>0</v>
      </c>
      <c r="D28" s="52">
        <v>6.2</v>
      </c>
    </row>
    <row r="29" spans="1:4" s="9" customFormat="1" x14ac:dyDescent="0.3">
      <c r="A29" s="8">
        <f t="shared" si="0"/>
        <v>40878.27083333327</v>
      </c>
      <c r="B29" s="51">
        <v>0</v>
      </c>
      <c r="C29" s="51">
        <v>0</v>
      </c>
      <c r="D29" s="52">
        <v>6.2</v>
      </c>
    </row>
    <row r="30" spans="1:4" s="9" customFormat="1" x14ac:dyDescent="0.3">
      <c r="A30" s="8">
        <f t="shared" si="0"/>
        <v>40878.281249999935</v>
      </c>
      <c r="B30" s="51">
        <v>0</v>
      </c>
      <c r="C30" s="51">
        <v>0</v>
      </c>
      <c r="D30" s="52">
        <v>6.4</v>
      </c>
    </row>
    <row r="31" spans="1:4" s="9" customFormat="1" x14ac:dyDescent="0.3">
      <c r="A31" s="8">
        <f t="shared" si="0"/>
        <v>40878.291666666599</v>
      </c>
      <c r="B31" s="51">
        <v>0</v>
      </c>
      <c r="C31" s="51">
        <v>0</v>
      </c>
      <c r="D31" s="52">
        <v>6.4</v>
      </c>
    </row>
    <row r="32" spans="1:4" s="9" customFormat="1" x14ac:dyDescent="0.3">
      <c r="A32" s="8">
        <f t="shared" si="0"/>
        <v>40878.302083333263</v>
      </c>
      <c r="B32" s="51">
        <v>0</v>
      </c>
      <c r="C32" s="51">
        <v>0</v>
      </c>
      <c r="D32" s="52">
        <v>6.3</v>
      </c>
    </row>
    <row r="33" spans="1:4" s="9" customFormat="1" x14ac:dyDescent="0.3">
      <c r="A33" s="8">
        <f t="shared" si="0"/>
        <v>40878.312499999927</v>
      </c>
      <c r="B33" s="51">
        <v>0</v>
      </c>
      <c r="C33" s="51">
        <v>0</v>
      </c>
      <c r="D33" s="52">
        <v>6.2</v>
      </c>
    </row>
    <row r="34" spans="1:4" s="9" customFormat="1" x14ac:dyDescent="0.3">
      <c r="A34" s="8">
        <f t="shared" si="0"/>
        <v>40878.322916666591</v>
      </c>
      <c r="B34" s="51">
        <v>0</v>
      </c>
      <c r="C34" s="51">
        <v>0</v>
      </c>
      <c r="D34" s="52">
        <v>6.4</v>
      </c>
    </row>
    <row r="35" spans="1:4" s="9" customFormat="1" x14ac:dyDescent="0.3">
      <c r="A35" s="8">
        <f t="shared" si="0"/>
        <v>40878.333333333256</v>
      </c>
      <c r="B35" s="51">
        <v>0</v>
      </c>
      <c r="C35" s="51">
        <v>0</v>
      </c>
      <c r="D35" s="52">
        <v>6.3</v>
      </c>
    </row>
    <row r="36" spans="1:4" s="9" customFormat="1" x14ac:dyDescent="0.3">
      <c r="A36" s="8">
        <f t="shared" si="0"/>
        <v>40878.34374999992</v>
      </c>
      <c r="B36" s="51">
        <v>0</v>
      </c>
      <c r="C36" s="51">
        <v>0</v>
      </c>
      <c r="D36" s="52">
        <v>6.4</v>
      </c>
    </row>
    <row r="37" spans="1:4" s="9" customFormat="1" x14ac:dyDescent="0.3">
      <c r="A37" s="8">
        <f t="shared" si="0"/>
        <v>40878.354166666584</v>
      </c>
      <c r="B37" s="51">
        <v>0</v>
      </c>
      <c r="C37" s="51">
        <v>0</v>
      </c>
      <c r="D37" s="52">
        <v>6.2</v>
      </c>
    </row>
    <row r="38" spans="1:4" s="9" customFormat="1" x14ac:dyDescent="0.3">
      <c r="A38" s="8">
        <f t="shared" si="0"/>
        <v>40878.364583333248</v>
      </c>
      <c r="B38" s="51">
        <v>0</v>
      </c>
      <c r="C38" s="51">
        <v>0</v>
      </c>
      <c r="D38" s="52">
        <v>6.3</v>
      </c>
    </row>
    <row r="39" spans="1:4" s="9" customFormat="1" x14ac:dyDescent="0.3">
      <c r="A39" s="8">
        <f t="shared" si="0"/>
        <v>40878.374999999913</v>
      </c>
      <c r="B39" s="51">
        <v>0</v>
      </c>
      <c r="C39" s="51">
        <v>0</v>
      </c>
      <c r="D39" s="52">
        <v>6.3</v>
      </c>
    </row>
    <row r="40" spans="1:4" s="9" customFormat="1" x14ac:dyDescent="0.3">
      <c r="A40" s="8">
        <f t="shared" si="0"/>
        <v>40878.385416666577</v>
      </c>
      <c r="B40" s="51">
        <v>0</v>
      </c>
      <c r="C40" s="51">
        <v>0</v>
      </c>
      <c r="D40" s="52">
        <v>6.1</v>
      </c>
    </row>
    <row r="41" spans="1:4" s="9" customFormat="1" x14ac:dyDescent="0.3">
      <c r="A41" s="8">
        <f t="shared" si="0"/>
        <v>40878.395833333241</v>
      </c>
      <c r="B41" s="51">
        <v>0</v>
      </c>
      <c r="C41" s="51">
        <v>0</v>
      </c>
      <c r="D41" s="52">
        <v>6</v>
      </c>
    </row>
    <row r="42" spans="1:4" s="9" customFormat="1" x14ac:dyDescent="0.3">
      <c r="A42" s="8">
        <f t="shared" si="0"/>
        <v>40878.406249999905</v>
      </c>
      <c r="B42" s="51">
        <v>0</v>
      </c>
      <c r="C42" s="51">
        <v>0</v>
      </c>
      <c r="D42" s="52">
        <v>6</v>
      </c>
    </row>
    <row r="43" spans="1:4" s="9" customFormat="1" x14ac:dyDescent="0.3">
      <c r="A43" s="8">
        <f t="shared" si="0"/>
        <v>40878.41666666657</v>
      </c>
      <c r="B43" s="51">
        <v>0</v>
      </c>
      <c r="C43" s="51">
        <v>0</v>
      </c>
      <c r="D43" s="52">
        <v>6</v>
      </c>
    </row>
    <row r="44" spans="1:4" s="9" customFormat="1" x14ac:dyDescent="0.3">
      <c r="A44" s="8">
        <f t="shared" si="0"/>
        <v>40878.427083333234</v>
      </c>
      <c r="B44" s="51">
        <v>0</v>
      </c>
      <c r="C44" s="51">
        <v>0</v>
      </c>
      <c r="D44" s="52">
        <v>6.2</v>
      </c>
    </row>
    <row r="45" spans="1:4" s="9" customFormat="1" x14ac:dyDescent="0.3">
      <c r="A45" s="8">
        <f t="shared" si="0"/>
        <v>40878.437499999898</v>
      </c>
      <c r="B45" s="51">
        <v>0</v>
      </c>
      <c r="C45" s="51">
        <v>0</v>
      </c>
      <c r="D45" s="52">
        <v>6</v>
      </c>
    </row>
    <row r="46" spans="1:4" s="9" customFormat="1" x14ac:dyDescent="0.3">
      <c r="A46" s="8">
        <f t="shared" si="0"/>
        <v>40878.447916666562</v>
      </c>
      <c r="B46" s="51">
        <v>0</v>
      </c>
      <c r="C46" s="51">
        <v>0</v>
      </c>
      <c r="D46" s="52">
        <v>6.1</v>
      </c>
    </row>
    <row r="47" spans="1:4" s="9" customFormat="1" x14ac:dyDescent="0.3">
      <c r="A47" s="8">
        <f t="shared" si="0"/>
        <v>40878.458333333227</v>
      </c>
      <c r="B47" s="51">
        <v>0</v>
      </c>
      <c r="C47" s="51">
        <v>0</v>
      </c>
      <c r="D47" s="52">
        <v>5.9</v>
      </c>
    </row>
    <row r="48" spans="1:4" s="9" customFormat="1" x14ac:dyDescent="0.3">
      <c r="A48" s="8">
        <f t="shared" si="0"/>
        <v>40878.468749999891</v>
      </c>
      <c r="B48" s="51">
        <v>0</v>
      </c>
      <c r="C48" s="51">
        <v>0</v>
      </c>
      <c r="D48" s="52">
        <v>5.9</v>
      </c>
    </row>
    <row r="49" spans="1:4" s="9" customFormat="1" x14ac:dyDescent="0.3">
      <c r="A49" s="8">
        <f t="shared" si="0"/>
        <v>40878.479166666555</v>
      </c>
      <c r="B49" s="51">
        <v>0</v>
      </c>
      <c r="C49" s="51">
        <v>0</v>
      </c>
      <c r="D49" s="52">
        <v>6.1</v>
      </c>
    </row>
    <row r="50" spans="1:4" s="9" customFormat="1" x14ac:dyDescent="0.3">
      <c r="A50" s="8">
        <f t="shared" si="0"/>
        <v>40878.489583333219</v>
      </c>
      <c r="B50" s="51">
        <v>0</v>
      </c>
      <c r="C50" s="51">
        <v>0</v>
      </c>
      <c r="D50" s="52">
        <v>6.1</v>
      </c>
    </row>
    <row r="51" spans="1:4" s="9" customFormat="1" x14ac:dyDescent="0.3">
      <c r="A51" s="8">
        <f t="shared" si="0"/>
        <v>40878.499999999884</v>
      </c>
      <c r="B51" s="51">
        <v>0</v>
      </c>
      <c r="C51" s="51">
        <v>0</v>
      </c>
      <c r="D51" s="52">
        <v>5.9</v>
      </c>
    </row>
    <row r="52" spans="1:4" s="9" customFormat="1" x14ac:dyDescent="0.3">
      <c r="A52" s="8">
        <f t="shared" si="0"/>
        <v>40878.510416666548</v>
      </c>
      <c r="B52" s="51">
        <v>0</v>
      </c>
      <c r="C52" s="51">
        <v>0</v>
      </c>
      <c r="D52" s="52">
        <v>5.9</v>
      </c>
    </row>
    <row r="53" spans="1:4" s="9" customFormat="1" x14ac:dyDescent="0.3">
      <c r="A53" s="8">
        <f t="shared" si="0"/>
        <v>40878.520833333212</v>
      </c>
      <c r="B53" s="51">
        <v>0</v>
      </c>
      <c r="C53" s="51">
        <v>0</v>
      </c>
      <c r="D53" s="52">
        <v>5.9</v>
      </c>
    </row>
    <row r="54" spans="1:4" s="9" customFormat="1" x14ac:dyDescent="0.3">
      <c r="A54" s="8">
        <f t="shared" si="0"/>
        <v>40878.531249999876</v>
      </c>
      <c r="B54" s="51">
        <v>0</v>
      </c>
      <c r="C54" s="51">
        <v>0</v>
      </c>
      <c r="D54" s="52">
        <v>6.1</v>
      </c>
    </row>
    <row r="55" spans="1:4" s="9" customFormat="1" x14ac:dyDescent="0.3">
      <c r="A55" s="8">
        <f t="shared" si="0"/>
        <v>40878.541666666541</v>
      </c>
      <c r="B55" s="51">
        <v>0</v>
      </c>
      <c r="C55" s="51">
        <v>0</v>
      </c>
      <c r="D55" s="52">
        <v>6.1</v>
      </c>
    </row>
    <row r="56" spans="1:4" s="9" customFormat="1" x14ac:dyDescent="0.3">
      <c r="A56" s="8">
        <f t="shared" si="0"/>
        <v>40878.552083333205</v>
      </c>
      <c r="B56" s="51">
        <v>0</v>
      </c>
      <c r="C56" s="51">
        <v>0</v>
      </c>
      <c r="D56" s="52">
        <v>5.9</v>
      </c>
    </row>
    <row r="57" spans="1:4" s="9" customFormat="1" x14ac:dyDescent="0.3">
      <c r="A57" s="8">
        <f t="shared" si="0"/>
        <v>40878.562499999869</v>
      </c>
      <c r="B57" s="51">
        <v>1</v>
      </c>
      <c r="C57" s="51">
        <v>0</v>
      </c>
      <c r="D57" s="52">
        <v>5.9</v>
      </c>
    </row>
    <row r="58" spans="1:4" s="9" customFormat="1" x14ac:dyDescent="0.3">
      <c r="A58" s="8">
        <f t="shared" si="0"/>
        <v>40878.572916666533</v>
      </c>
      <c r="B58" s="51">
        <v>1</v>
      </c>
      <c r="C58" s="51">
        <v>0</v>
      </c>
      <c r="D58" s="52">
        <v>6.2</v>
      </c>
    </row>
    <row r="59" spans="1:4" s="9" customFormat="1" x14ac:dyDescent="0.3">
      <c r="A59" s="8">
        <f t="shared" si="0"/>
        <v>40878.583333333198</v>
      </c>
      <c r="B59" s="51">
        <v>1</v>
      </c>
      <c r="C59" s="51">
        <v>0</v>
      </c>
      <c r="D59" s="52">
        <v>6</v>
      </c>
    </row>
    <row r="60" spans="1:4" s="9" customFormat="1" x14ac:dyDescent="0.3">
      <c r="A60" s="8">
        <f t="shared" si="0"/>
        <v>40878.593749999862</v>
      </c>
      <c r="B60" s="51">
        <v>1</v>
      </c>
      <c r="C60" s="51">
        <v>0</v>
      </c>
      <c r="D60" s="52">
        <v>6.2</v>
      </c>
    </row>
    <row r="61" spans="1:4" s="9" customFormat="1" x14ac:dyDescent="0.3">
      <c r="A61" s="8">
        <f t="shared" si="0"/>
        <v>40878.604166666526</v>
      </c>
      <c r="B61" s="51">
        <v>2</v>
      </c>
      <c r="C61" s="51">
        <v>0</v>
      </c>
      <c r="D61" s="52">
        <v>5.9</v>
      </c>
    </row>
    <row r="62" spans="1:4" s="9" customFormat="1" x14ac:dyDescent="0.3">
      <c r="A62" s="8">
        <f t="shared" si="0"/>
        <v>40878.61458333319</v>
      </c>
      <c r="B62" s="51">
        <v>2</v>
      </c>
      <c r="C62" s="51">
        <v>0</v>
      </c>
      <c r="D62" s="52">
        <v>5.9</v>
      </c>
    </row>
    <row r="63" spans="1:4" s="9" customFormat="1" x14ac:dyDescent="0.3">
      <c r="A63" s="8">
        <f t="shared" si="0"/>
        <v>40878.624999999854</v>
      </c>
      <c r="B63" s="51">
        <v>2</v>
      </c>
      <c r="C63" s="51">
        <v>0</v>
      </c>
      <c r="D63" s="52">
        <v>5.9</v>
      </c>
    </row>
    <row r="64" spans="1:4" s="9" customFormat="1" x14ac:dyDescent="0.3">
      <c r="A64" s="8">
        <f t="shared" si="0"/>
        <v>40878.635416666519</v>
      </c>
      <c r="B64" s="51">
        <v>1</v>
      </c>
      <c r="C64" s="51">
        <v>0</v>
      </c>
      <c r="D64" s="52">
        <v>6</v>
      </c>
    </row>
    <row r="65" spans="1:4" s="9" customFormat="1" x14ac:dyDescent="0.3">
      <c r="A65" s="8">
        <f t="shared" si="0"/>
        <v>40878.645833333183</v>
      </c>
      <c r="B65" s="51">
        <v>1</v>
      </c>
      <c r="C65" s="51">
        <v>0</v>
      </c>
      <c r="D65" s="52">
        <v>6</v>
      </c>
    </row>
    <row r="66" spans="1:4" s="9" customFormat="1" x14ac:dyDescent="0.3">
      <c r="A66" s="8">
        <f t="shared" si="0"/>
        <v>40878.656249999847</v>
      </c>
      <c r="B66" s="51">
        <v>1</v>
      </c>
      <c r="C66" s="51">
        <v>0</v>
      </c>
      <c r="D66" s="52">
        <v>6</v>
      </c>
    </row>
    <row r="67" spans="1:4" s="9" customFormat="1" x14ac:dyDescent="0.3">
      <c r="A67" s="8">
        <f t="shared" si="0"/>
        <v>40878.666666666511</v>
      </c>
      <c r="B67" s="51">
        <v>0</v>
      </c>
      <c r="C67" s="51">
        <v>0</v>
      </c>
      <c r="D67" s="52">
        <v>6.1</v>
      </c>
    </row>
    <row r="68" spans="1:4" s="9" customFormat="1" x14ac:dyDescent="0.3">
      <c r="A68" s="8">
        <f t="shared" si="0"/>
        <v>40878.677083333176</v>
      </c>
      <c r="B68" s="51">
        <v>0</v>
      </c>
      <c r="C68" s="51">
        <v>0</v>
      </c>
      <c r="D68" s="52">
        <v>5.8</v>
      </c>
    </row>
    <row r="69" spans="1:4" s="9" customFormat="1" x14ac:dyDescent="0.3">
      <c r="A69" s="8">
        <f t="shared" ref="A69:A132" si="1">A68+1/24/4</f>
        <v>40878.68749999984</v>
      </c>
      <c r="B69" s="51">
        <v>0</v>
      </c>
      <c r="C69" s="51">
        <v>0</v>
      </c>
      <c r="D69" s="52">
        <v>5.8</v>
      </c>
    </row>
    <row r="70" spans="1:4" s="9" customFormat="1" x14ac:dyDescent="0.3">
      <c r="A70" s="8">
        <f t="shared" si="1"/>
        <v>40878.697916666504</v>
      </c>
      <c r="B70" s="51">
        <v>0</v>
      </c>
      <c r="C70" s="51">
        <v>0</v>
      </c>
      <c r="D70" s="52">
        <v>5.7</v>
      </c>
    </row>
    <row r="71" spans="1:4" s="9" customFormat="1" x14ac:dyDescent="0.3">
      <c r="A71" s="8">
        <f t="shared" si="1"/>
        <v>40878.708333333168</v>
      </c>
      <c r="B71" s="51">
        <v>0</v>
      </c>
      <c r="C71" s="51">
        <v>0</v>
      </c>
      <c r="D71" s="52">
        <v>5.6</v>
      </c>
    </row>
    <row r="72" spans="1:4" s="9" customFormat="1" x14ac:dyDescent="0.3">
      <c r="A72" s="8">
        <f t="shared" si="1"/>
        <v>40878.718749999833</v>
      </c>
      <c r="B72" s="51">
        <v>0</v>
      </c>
      <c r="C72" s="51">
        <v>0</v>
      </c>
      <c r="D72" s="52">
        <v>5.6</v>
      </c>
    </row>
    <row r="73" spans="1:4" s="9" customFormat="1" x14ac:dyDescent="0.3">
      <c r="A73" s="8">
        <f t="shared" si="1"/>
        <v>40878.729166666497</v>
      </c>
      <c r="B73" s="51">
        <v>0</v>
      </c>
      <c r="C73" s="51">
        <v>0</v>
      </c>
      <c r="D73" s="52">
        <v>5.7</v>
      </c>
    </row>
    <row r="74" spans="1:4" s="9" customFormat="1" x14ac:dyDescent="0.3">
      <c r="A74" s="8">
        <f t="shared" si="1"/>
        <v>40878.739583333161</v>
      </c>
      <c r="B74" s="51">
        <v>0</v>
      </c>
      <c r="C74" s="51">
        <v>0</v>
      </c>
      <c r="D74" s="52">
        <v>5.4</v>
      </c>
    </row>
    <row r="75" spans="1:4" s="9" customFormat="1" x14ac:dyDescent="0.3">
      <c r="A75" s="8">
        <f t="shared" si="1"/>
        <v>40878.749999999825</v>
      </c>
      <c r="B75" s="51">
        <v>0</v>
      </c>
      <c r="C75" s="51">
        <v>0</v>
      </c>
      <c r="D75" s="52">
        <v>5.6</v>
      </c>
    </row>
    <row r="76" spans="1:4" s="9" customFormat="1" x14ac:dyDescent="0.3">
      <c r="A76" s="8">
        <f t="shared" si="1"/>
        <v>40878.76041666649</v>
      </c>
      <c r="B76" s="51">
        <v>0</v>
      </c>
      <c r="C76" s="51">
        <v>0</v>
      </c>
      <c r="D76" s="52">
        <v>5.6</v>
      </c>
    </row>
    <row r="77" spans="1:4" s="9" customFormat="1" x14ac:dyDescent="0.3">
      <c r="A77" s="8">
        <f t="shared" si="1"/>
        <v>40878.770833333154</v>
      </c>
      <c r="B77" s="51">
        <v>0</v>
      </c>
      <c r="C77" s="51">
        <v>0</v>
      </c>
      <c r="D77" s="52">
        <v>5.6</v>
      </c>
    </row>
    <row r="78" spans="1:4" s="9" customFormat="1" x14ac:dyDescent="0.3">
      <c r="A78" s="8">
        <f t="shared" si="1"/>
        <v>40878.781249999818</v>
      </c>
      <c r="B78" s="51">
        <v>0</v>
      </c>
      <c r="C78" s="51">
        <v>0</v>
      </c>
      <c r="D78" s="52">
        <v>5.6</v>
      </c>
    </row>
    <row r="79" spans="1:4" s="9" customFormat="1" x14ac:dyDescent="0.3">
      <c r="A79" s="8">
        <f t="shared" si="1"/>
        <v>40878.791666666482</v>
      </c>
      <c r="B79" s="51">
        <v>0</v>
      </c>
      <c r="C79" s="51">
        <v>0</v>
      </c>
      <c r="D79" s="52">
        <v>5.6</v>
      </c>
    </row>
    <row r="80" spans="1:4" s="9" customFormat="1" x14ac:dyDescent="0.3">
      <c r="A80" s="8">
        <f t="shared" si="1"/>
        <v>40878.802083333147</v>
      </c>
      <c r="B80" s="51">
        <v>0</v>
      </c>
      <c r="C80" s="51">
        <v>0</v>
      </c>
      <c r="D80" s="52">
        <v>5.5</v>
      </c>
    </row>
    <row r="81" spans="1:4" s="9" customFormat="1" x14ac:dyDescent="0.3">
      <c r="A81" s="8">
        <f t="shared" si="1"/>
        <v>40878.812499999811</v>
      </c>
      <c r="B81" s="51">
        <v>0</v>
      </c>
      <c r="C81" s="51">
        <v>0</v>
      </c>
      <c r="D81" s="52">
        <v>5.4</v>
      </c>
    </row>
    <row r="82" spans="1:4" s="9" customFormat="1" x14ac:dyDescent="0.3">
      <c r="A82" s="8">
        <f t="shared" si="1"/>
        <v>40878.822916666475</v>
      </c>
      <c r="B82" s="51">
        <v>0</v>
      </c>
      <c r="C82" s="51">
        <v>0</v>
      </c>
      <c r="D82" s="52">
        <v>5.5</v>
      </c>
    </row>
    <row r="83" spans="1:4" s="9" customFormat="1" x14ac:dyDescent="0.3">
      <c r="A83" s="8">
        <f t="shared" si="1"/>
        <v>40878.833333333139</v>
      </c>
      <c r="B83" s="51">
        <v>0</v>
      </c>
      <c r="C83" s="51">
        <v>0</v>
      </c>
      <c r="D83" s="52">
        <v>5.7</v>
      </c>
    </row>
    <row r="84" spans="1:4" s="9" customFormat="1" x14ac:dyDescent="0.3">
      <c r="A84" s="8">
        <f t="shared" si="1"/>
        <v>40878.843749999804</v>
      </c>
      <c r="B84" s="51">
        <v>0</v>
      </c>
      <c r="C84" s="51">
        <v>0</v>
      </c>
      <c r="D84" s="52">
        <v>5.4</v>
      </c>
    </row>
    <row r="85" spans="1:4" s="9" customFormat="1" x14ac:dyDescent="0.3">
      <c r="A85" s="8">
        <f t="shared" si="1"/>
        <v>40878.854166666468</v>
      </c>
      <c r="B85" s="51">
        <v>0</v>
      </c>
      <c r="C85" s="51">
        <v>0</v>
      </c>
      <c r="D85" s="52">
        <v>5.5</v>
      </c>
    </row>
    <row r="86" spans="1:4" s="9" customFormat="1" x14ac:dyDescent="0.3">
      <c r="A86" s="8">
        <f t="shared" si="1"/>
        <v>40878.864583333132</v>
      </c>
      <c r="B86" s="51">
        <v>0</v>
      </c>
      <c r="C86" s="51">
        <v>0</v>
      </c>
      <c r="D86" s="52">
        <v>5.6</v>
      </c>
    </row>
    <row r="87" spans="1:4" s="9" customFormat="1" x14ac:dyDescent="0.3">
      <c r="A87" s="8">
        <f t="shared" si="1"/>
        <v>40878.874999999796</v>
      </c>
      <c r="B87" s="51">
        <v>0</v>
      </c>
      <c r="C87" s="51">
        <v>0</v>
      </c>
      <c r="D87" s="52">
        <v>5.4</v>
      </c>
    </row>
    <row r="88" spans="1:4" s="9" customFormat="1" x14ac:dyDescent="0.3">
      <c r="A88" s="8">
        <f t="shared" si="1"/>
        <v>40878.885416666461</v>
      </c>
      <c r="B88" s="51">
        <v>0</v>
      </c>
      <c r="C88" s="51">
        <v>0</v>
      </c>
      <c r="D88" s="52">
        <v>5.5</v>
      </c>
    </row>
    <row r="89" spans="1:4" s="9" customFormat="1" x14ac:dyDescent="0.3">
      <c r="A89" s="8">
        <f t="shared" si="1"/>
        <v>40878.895833333125</v>
      </c>
      <c r="B89" s="51">
        <v>0</v>
      </c>
      <c r="C89" s="51">
        <v>0</v>
      </c>
      <c r="D89" s="52">
        <v>5.5</v>
      </c>
    </row>
    <row r="90" spans="1:4" s="9" customFormat="1" x14ac:dyDescent="0.3">
      <c r="A90" s="8">
        <f t="shared" si="1"/>
        <v>40878.906249999789</v>
      </c>
      <c r="B90" s="51">
        <v>0</v>
      </c>
      <c r="C90" s="51">
        <v>0</v>
      </c>
      <c r="D90" s="52">
        <v>5.4</v>
      </c>
    </row>
    <row r="91" spans="1:4" s="9" customFormat="1" x14ac:dyDescent="0.3">
      <c r="A91" s="8">
        <f t="shared" si="1"/>
        <v>40878.916666666453</v>
      </c>
      <c r="B91" s="51">
        <v>0</v>
      </c>
      <c r="C91" s="51">
        <v>0</v>
      </c>
      <c r="D91" s="52">
        <v>5.6</v>
      </c>
    </row>
    <row r="92" spans="1:4" s="9" customFormat="1" x14ac:dyDescent="0.3">
      <c r="A92" s="8">
        <f t="shared" si="1"/>
        <v>40878.927083333117</v>
      </c>
      <c r="B92" s="51">
        <v>0</v>
      </c>
      <c r="C92" s="51">
        <v>0</v>
      </c>
      <c r="D92" s="52">
        <v>5.4</v>
      </c>
    </row>
    <row r="93" spans="1:4" s="9" customFormat="1" x14ac:dyDescent="0.3">
      <c r="A93" s="8">
        <f t="shared" si="1"/>
        <v>40878.937499999782</v>
      </c>
      <c r="B93" s="51">
        <v>0</v>
      </c>
      <c r="C93" s="51">
        <v>0</v>
      </c>
      <c r="D93" s="52">
        <v>5.4</v>
      </c>
    </row>
    <row r="94" spans="1:4" s="9" customFormat="1" x14ac:dyDescent="0.3">
      <c r="A94" s="8">
        <f t="shared" si="1"/>
        <v>40878.947916666446</v>
      </c>
      <c r="B94" s="51">
        <v>0</v>
      </c>
      <c r="C94" s="51">
        <v>0</v>
      </c>
      <c r="D94" s="52">
        <v>5.4</v>
      </c>
    </row>
    <row r="95" spans="1:4" s="9" customFormat="1" x14ac:dyDescent="0.3">
      <c r="A95" s="8">
        <f t="shared" si="1"/>
        <v>40878.95833333311</v>
      </c>
      <c r="B95" s="51">
        <v>0</v>
      </c>
      <c r="C95" s="51">
        <v>0</v>
      </c>
      <c r="D95" s="52">
        <v>5.7</v>
      </c>
    </row>
    <row r="96" spans="1:4" s="9" customFormat="1" x14ac:dyDescent="0.3">
      <c r="A96" s="8">
        <f t="shared" si="1"/>
        <v>40878.968749999774</v>
      </c>
      <c r="B96" s="51">
        <v>0</v>
      </c>
      <c r="C96" s="51">
        <v>0</v>
      </c>
      <c r="D96" s="52">
        <v>5.4</v>
      </c>
    </row>
    <row r="97" spans="1:4" s="9" customFormat="1" x14ac:dyDescent="0.3">
      <c r="A97" s="8">
        <f t="shared" si="1"/>
        <v>40878.979166666439</v>
      </c>
      <c r="B97" s="51">
        <v>0</v>
      </c>
      <c r="C97" s="51">
        <v>0</v>
      </c>
      <c r="D97" s="52">
        <v>5.8</v>
      </c>
    </row>
    <row r="98" spans="1:4" s="9" customFormat="1" x14ac:dyDescent="0.3">
      <c r="A98" s="8">
        <f t="shared" si="1"/>
        <v>40878.989583333103</v>
      </c>
      <c r="B98" s="51">
        <v>0</v>
      </c>
      <c r="C98" s="51">
        <v>0</v>
      </c>
      <c r="D98" s="52">
        <v>5.6</v>
      </c>
    </row>
    <row r="99" spans="1:4" s="9" customFormat="1" x14ac:dyDescent="0.3">
      <c r="A99" s="8">
        <f t="shared" si="1"/>
        <v>40878.999999999767</v>
      </c>
      <c r="B99" s="51">
        <v>0</v>
      </c>
      <c r="C99" s="51">
        <v>0</v>
      </c>
      <c r="D99" s="52">
        <v>5.6</v>
      </c>
    </row>
    <row r="100" spans="1:4" s="9" customFormat="1" x14ac:dyDescent="0.3">
      <c r="A100" s="8">
        <f t="shared" si="1"/>
        <v>40879.010416666431</v>
      </c>
      <c r="B100" s="51">
        <v>0</v>
      </c>
      <c r="C100" s="51">
        <v>0</v>
      </c>
      <c r="D100" s="52">
        <v>5.4</v>
      </c>
    </row>
    <row r="101" spans="1:4" s="9" customFormat="1" x14ac:dyDescent="0.3">
      <c r="A101" s="8">
        <f t="shared" si="1"/>
        <v>40879.020833333096</v>
      </c>
      <c r="B101" s="51">
        <v>0</v>
      </c>
      <c r="C101" s="51">
        <v>0</v>
      </c>
      <c r="D101" s="52">
        <v>5.7</v>
      </c>
    </row>
    <row r="102" spans="1:4" s="9" customFormat="1" x14ac:dyDescent="0.3">
      <c r="A102" s="8">
        <f t="shared" si="1"/>
        <v>40879.03124999976</v>
      </c>
      <c r="B102" s="51">
        <v>0</v>
      </c>
      <c r="C102" s="51">
        <v>0</v>
      </c>
      <c r="D102" s="52">
        <v>5.3</v>
      </c>
    </row>
    <row r="103" spans="1:4" s="9" customFormat="1" x14ac:dyDescent="0.3">
      <c r="A103" s="8">
        <f t="shared" si="1"/>
        <v>40879.041666666424</v>
      </c>
      <c r="B103" s="51">
        <v>0</v>
      </c>
      <c r="C103" s="51">
        <v>0</v>
      </c>
      <c r="D103" s="52">
        <v>5.4</v>
      </c>
    </row>
    <row r="104" spans="1:4" s="9" customFormat="1" x14ac:dyDescent="0.3">
      <c r="A104" s="8">
        <f t="shared" si="1"/>
        <v>40879.052083333088</v>
      </c>
      <c r="B104" s="51">
        <v>0</v>
      </c>
      <c r="C104" s="51">
        <v>0</v>
      </c>
      <c r="D104" s="52">
        <v>5.4</v>
      </c>
    </row>
    <row r="105" spans="1:4" s="9" customFormat="1" x14ac:dyDescent="0.3">
      <c r="A105" s="8">
        <f t="shared" si="1"/>
        <v>40879.062499999753</v>
      </c>
      <c r="B105" s="51">
        <v>0</v>
      </c>
      <c r="C105" s="51">
        <v>0</v>
      </c>
      <c r="D105" s="52">
        <v>5.3</v>
      </c>
    </row>
    <row r="106" spans="1:4" s="9" customFormat="1" x14ac:dyDescent="0.3">
      <c r="A106" s="8">
        <f t="shared" si="1"/>
        <v>40879.072916666417</v>
      </c>
      <c r="B106" s="51">
        <v>0</v>
      </c>
      <c r="C106" s="51">
        <v>0</v>
      </c>
      <c r="D106" s="52">
        <v>5.3</v>
      </c>
    </row>
    <row r="107" spans="1:4" s="9" customFormat="1" x14ac:dyDescent="0.3">
      <c r="A107" s="8">
        <f t="shared" si="1"/>
        <v>40879.083333333081</v>
      </c>
      <c r="B107" s="51">
        <v>0</v>
      </c>
      <c r="C107" s="51">
        <v>0</v>
      </c>
      <c r="D107" s="52">
        <v>5.2</v>
      </c>
    </row>
    <row r="108" spans="1:4" s="9" customFormat="1" x14ac:dyDescent="0.3">
      <c r="A108" s="8">
        <f t="shared" si="1"/>
        <v>40879.093749999745</v>
      </c>
      <c r="B108" s="51">
        <v>0</v>
      </c>
      <c r="C108" s="51">
        <v>0</v>
      </c>
      <c r="D108" s="52">
        <v>5.0999999999999996</v>
      </c>
    </row>
    <row r="109" spans="1:4" s="9" customFormat="1" x14ac:dyDescent="0.3">
      <c r="A109" s="8">
        <f t="shared" si="1"/>
        <v>40879.10416666641</v>
      </c>
      <c r="B109" s="51">
        <v>0</v>
      </c>
      <c r="C109" s="51">
        <v>0</v>
      </c>
      <c r="D109" s="52">
        <v>5.2</v>
      </c>
    </row>
    <row r="110" spans="1:4" s="9" customFormat="1" x14ac:dyDescent="0.3">
      <c r="A110" s="8">
        <f t="shared" si="1"/>
        <v>40879.114583333074</v>
      </c>
      <c r="B110" s="51">
        <v>0</v>
      </c>
      <c r="C110" s="51">
        <v>0</v>
      </c>
      <c r="D110" s="52">
        <v>5.2</v>
      </c>
    </row>
    <row r="111" spans="1:4" s="9" customFormat="1" x14ac:dyDescent="0.3">
      <c r="A111" s="8">
        <f t="shared" si="1"/>
        <v>40879.124999999738</v>
      </c>
      <c r="B111" s="51">
        <v>0</v>
      </c>
      <c r="C111" s="51">
        <v>0</v>
      </c>
      <c r="D111" s="52">
        <v>5.0999999999999996</v>
      </c>
    </row>
    <row r="112" spans="1:4" s="9" customFormat="1" x14ac:dyDescent="0.3">
      <c r="A112" s="8">
        <f t="shared" si="1"/>
        <v>40879.135416666402</v>
      </c>
      <c r="B112" s="51">
        <v>0</v>
      </c>
      <c r="C112" s="51">
        <v>0</v>
      </c>
      <c r="D112" s="52">
        <v>5.0999999999999996</v>
      </c>
    </row>
    <row r="113" spans="1:4" s="9" customFormat="1" x14ac:dyDescent="0.3">
      <c r="A113" s="8">
        <f t="shared" si="1"/>
        <v>40879.145833333067</v>
      </c>
      <c r="B113" s="51">
        <v>0</v>
      </c>
      <c r="C113" s="51">
        <v>0</v>
      </c>
      <c r="D113" s="52">
        <v>5.0999999999999996</v>
      </c>
    </row>
    <row r="114" spans="1:4" s="9" customFormat="1" x14ac:dyDescent="0.3">
      <c r="A114" s="8">
        <f t="shared" si="1"/>
        <v>40879.156249999731</v>
      </c>
      <c r="B114" s="51">
        <v>0</v>
      </c>
      <c r="C114" s="51">
        <v>0</v>
      </c>
      <c r="D114" s="52">
        <v>5.2</v>
      </c>
    </row>
    <row r="115" spans="1:4" s="9" customFormat="1" x14ac:dyDescent="0.3">
      <c r="A115" s="8">
        <f t="shared" si="1"/>
        <v>40879.166666666395</v>
      </c>
      <c r="B115" s="51">
        <v>0</v>
      </c>
      <c r="C115" s="51">
        <v>0</v>
      </c>
      <c r="D115" s="52">
        <v>5.2</v>
      </c>
    </row>
    <row r="116" spans="1:4" s="9" customFormat="1" x14ac:dyDescent="0.3">
      <c r="A116" s="8">
        <f t="shared" si="1"/>
        <v>40879.177083333059</v>
      </c>
      <c r="B116" s="51">
        <v>0</v>
      </c>
      <c r="C116" s="51">
        <v>0</v>
      </c>
      <c r="D116" s="52">
        <v>5.4</v>
      </c>
    </row>
    <row r="117" spans="1:4" s="9" customFormat="1" x14ac:dyDescent="0.3">
      <c r="A117" s="8">
        <f t="shared" si="1"/>
        <v>40879.187499999724</v>
      </c>
      <c r="B117" s="51">
        <v>0</v>
      </c>
      <c r="C117" s="51">
        <v>0</v>
      </c>
      <c r="D117" s="52">
        <v>5.2</v>
      </c>
    </row>
    <row r="118" spans="1:4" s="9" customFormat="1" x14ac:dyDescent="0.3">
      <c r="A118" s="8">
        <f t="shared" si="1"/>
        <v>40879.197916666388</v>
      </c>
      <c r="B118" s="51">
        <v>0</v>
      </c>
      <c r="C118" s="51">
        <v>0</v>
      </c>
      <c r="D118" s="52">
        <v>5.0999999999999996</v>
      </c>
    </row>
    <row r="119" spans="1:4" s="9" customFormat="1" x14ac:dyDescent="0.3">
      <c r="A119" s="8">
        <f t="shared" si="1"/>
        <v>40879.208333333052</v>
      </c>
      <c r="B119" s="51">
        <v>0</v>
      </c>
      <c r="C119" s="51">
        <v>0</v>
      </c>
      <c r="D119" s="52">
        <v>5.3</v>
      </c>
    </row>
    <row r="120" spans="1:4" s="9" customFormat="1" x14ac:dyDescent="0.3">
      <c r="A120" s="8">
        <f t="shared" si="1"/>
        <v>40879.218749999716</v>
      </c>
      <c r="B120" s="51">
        <v>0</v>
      </c>
      <c r="C120" s="51">
        <v>0</v>
      </c>
      <c r="D120" s="52">
        <v>5.2</v>
      </c>
    </row>
    <row r="121" spans="1:4" s="9" customFormat="1" x14ac:dyDescent="0.3">
      <c r="A121" s="8">
        <f t="shared" si="1"/>
        <v>40879.22916666638</v>
      </c>
      <c r="B121" s="51">
        <v>0</v>
      </c>
      <c r="C121" s="51">
        <v>0</v>
      </c>
      <c r="D121" s="52">
        <v>5.2</v>
      </c>
    </row>
    <row r="122" spans="1:4" s="9" customFormat="1" x14ac:dyDescent="0.3">
      <c r="A122" s="8">
        <f t="shared" si="1"/>
        <v>40879.239583333045</v>
      </c>
      <c r="B122" s="51">
        <v>0</v>
      </c>
      <c r="C122" s="51">
        <v>0</v>
      </c>
      <c r="D122" s="52">
        <v>5.0999999999999996</v>
      </c>
    </row>
    <row r="123" spans="1:4" s="9" customFormat="1" x14ac:dyDescent="0.3">
      <c r="A123" s="8">
        <f t="shared" si="1"/>
        <v>40879.249999999709</v>
      </c>
      <c r="B123" s="51">
        <v>0</v>
      </c>
      <c r="C123" s="51">
        <v>0</v>
      </c>
      <c r="D123" s="52">
        <v>5.0999999999999996</v>
      </c>
    </row>
    <row r="124" spans="1:4" s="9" customFormat="1" x14ac:dyDescent="0.3">
      <c r="A124" s="8">
        <f t="shared" si="1"/>
        <v>40879.260416666373</v>
      </c>
      <c r="B124" s="51">
        <v>0</v>
      </c>
      <c r="C124" s="51">
        <v>0</v>
      </c>
      <c r="D124" s="52">
        <v>5.2</v>
      </c>
    </row>
    <row r="125" spans="1:4" s="9" customFormat="1" x14ac:dyDescent="0.3">
      <c r="A125" s="8">
        <f t="shared" si="1"/>
        <v>40879.270833333037</v>
      </c>
      <c r="B125" s="51">
        <v>0</v>
      </c>
      <c r="C125" s="51">
        <v>0</v>
      </c>
      <c r="D125" s="52">
        <v>5.2</v>
      </c>
    </row>
    <row r="126" spans="1:4" s="9" customFormat="1" x14ac:dyDescent="0.3">
      <c r="A126" s="8">
        <f t="shared" si="1"/>
        <v>40879.281249999702</v>
      </c>
      <c r="B126" s="51">
        <v>0</v>
      </c>
      <c r="C126" s="51">
        <v>0</v>
      </c>
      <c r="D126" s="52">
        <v>5.0999999999999996</v>
      </c>
    </row>
    <row r="127" spans="1:4" s="9" customFormat="1" x14ac:dyDescent="0.3">
      <c r="A127" s="8">
        <f t="shared" si="1"/>
        <v>40879.291666666366</v>
      </c>
      <c r="B127" s="51">
        <v>0</v>
      </c>
      <c r="C127" s="51">
        <v>0</v>
      </c>
      <c r="D127" s="52">
        <v>5.0999999999999996</v>
      </c>
    </row>
    <row r="128" spans="1:4" s="9" customFormat="1" x14ac:dyDescent="0.3">
      <c r="A128" s="8">
        <f t="shared" si="1"/>
        <v>40879.30208333303</v>
      </c>
      <c r="B128" s="51">
        <v>0</v>
      </c>
      <c r="C128" s="51">
        <v>0</v>
      </c>
      <c r="D128" s="52">
        <v>5.2</v>
      </c>
    </row>
    <row r="129" spans="1:4" s="9" customFormat="1" x14ac:dyDescent="0.3">
      <c r="A129" s="8">
        <f t="shared" si="1"/>
        <v>40879.312499999694</v>
      </c>
      <c r="B129" s="51">
        <v>0</v>
      </c>
      <c r="C129" s="51">
        <v>0</v>
      </c>
      <c r="D129" s="52">
        <v>5.3</v>
      </c>
    </row>
    <row r="130" spans="1:4" s="9" customFormat="1" x14ac:dyDescent="0.3">
      <c r="A130" s="8">
        <f t="shared" si="1"/>
        <v>40879.322916666359</v>
      </c>
      <c r="B130" s="51">
        <v>0</v>
      </c>
      <c r="C130" s="51">
        <v>0</v>
      </c>
      <c r="D130" s="52">
        <v>5.0999999999999996</v>
      </c>
    </row>
    <row r="131" spans="1:4" s="9" customFormat="1" x14ac:dyDescent="0.3">
      <c r="A131" s="8">
        <f t="shared" si="1"/>
        <v>40879.333333333023</v>
      </c>
      <c r="B131" s="51">
        <v>0</v>
      </c>
      <c r="C131" s="51">
        <v>0</v>
      </c>
      <c r="D131" s="52">
        <v>5.0999999999999996</v>
      </c>
    </row>
    <row r="132" spans="1:4" s="9" customFormat="1" x14ac:dyDescent="0.3">
      <c r="A132" s="8">
        <f t="shared" si="1"/>
        <v>40879.343749999687</v>
      </c>
      <c r="B132" s="51">
        <v>0</v>
      </c>
      <c r="C132" s="51">
        <v>0</v>
      </c>
      <c r="D132" s="52">
        <v>5.0999999999999996</v>
      </c>
    </row>
    <row r="133" spans="1:4" s="9" customFormat="1" x14ac:dyDescent="0.3">
      <c r="A133" s="8">
        <f t="shared" ref="A133:A196" si="2">A132+1/24/4</f>
        <v>40879.354166666351</v>
      </c>
      <c r="B133" s="51">
        <v>0</v>
      </c>
      <c r="C133" s="51">
        <v>0</v>
      </c>
      <c r="D133" s="52">
        <v>5.4</v>
      </c>
    </row>
    <row r="134" spans="1:4" s="9" customFormat="1" x14ac:dyDescent="0.3">
      <c r="A134" s="8">
        <f t="shared" si="2"/>
        <v>40879.364583333016</v>
      </c>
      <c r="B134" s="51">
        <v>0</v>
      </c>
      <c r="C134" s="51">
        <v>0</v>
      </c>
      <c r="D134" s="52">
        <v>5.3</v>
      </c>
    </row>
    <row r="135" spans="1:4" s="9" customFormat="1" x14ac:dyDescent="0.3">
      <c r="A135" s="8">
        <f t="shared" si="2"/>
        <v>40879.37499999968</v>
      </c>
      <c r="B135" s="51">
        <v>0</v>
      </c>
      <c r="C135" s="51">
        <v>0</v>
      </c>
      <c r="D135" s="52">
        <v>5.2</v>
      </c>
    </row>
    <row r="136" spans="1:4" s="9" customFormat="1" x14ac:dyDescent="0.3">
      <c r="A136" s="8">
        <f t="shared" si="2"/>
        <v>40879.385416666344</v>
      </c>
      <c r="B136" s="51">
        <v>0</v>
      </c>
      <c r="C136" s="51">
        <v>0</v>
      </c>
      <c r="D136" s="52">
        <v>5</v>
      </c>
    </row>
    <row r="137" spans="1:4" s="9" customFormat="1" x14ac:dyDescent="0.3">
      <c r="A137" s="8">
        <f t="shared" si="2"/>
        <v>40879.395833333008</v>
      </c>
      <c r="B137" s="51">
        <v>0</v>
      </c>
      <c r="C137" s="51">
        <v>0</v>
      </c>
      <c r="D137" s="52">
        <v>4.9000000000000004</v>
      </c>
    </row>
    <row r="138" spans="1:4" s="9" customFormat="1" x14ac:dyDescent="0.3">
      <c r="A138" s="8">
        <f t="shared" si="2"/>
        <v>40879.406249999673</v>
      </c>
      <c r="B138" s="51">
        <v>0</v>
      </c>
      <c r="C138" s="51">
        <v>0</v>
      </c>
      <c r="D138" s="52">
        <v>5</v>
      </c>
    </row>
    <row r="139" spans="1:4" s="9" customFormat="1" x14ac:dyDescent="0.3">
      <c r="A139" s="8">
        <f t="shared" si="2"/>
        <v>40879.416666666337</v>
      </c>
      <c r="B139" s="51">
        <v>0</v>
      </c>
      <c r="C139" s="51">
        <v>0</v>
      </c>
      <c r="D139" s="52">
        <v>5</v>
      </c>
    </row>
    <row r="140" spans="1:4" s="9" customFormat="1" x14ac:dyDescent="0.3">
      <c r="A140" s="8">
        <f t="shared" si="2"/>
        <v>40879.427083333001</v>
      </c>
      <c r="B140" s="51">
        <v>0</v>
      </c>
      <c r="C140" s="51">
        <v>0</v>
      </c>
      <c r="D140" s="52">
        <v>4.7</v>
      </c>
    </row>
    <row r="141" spans="1:4" s="9" customFormat="1" x14ac:dyDescent="0.3">
      <c r="A141" s="8">
        <f t="shared" si="2"/>
        <v>40879.437499999665</v>
      </c>
      <c r="B141" s="51">
        <v>0</v>
      </c>
      <c r="C141" s="51">
        <v>0</v>
      </c>
      <c r="D141" s="52">
        <v>5</v>
      </c>
    </row>
    <row r="142" spans="1:4" s="9" customFormat="1" x14ac:dyDescent="0.3">
      <c r="A142" s="8">
        <f t="shared" si="2"/>
        <v>40879.44791666633</v>
      </c>
      <c r="B142" s="51">
        <v>0</v>
      </c>
      <c r="C142" s="51">
        <v>0</v>
      </c>
      <c r="D142" s="52">
        <v>4.8</v>
      </c>
    </row>
    <row r="143" spans="1:4" s="9" customFormat="1" x14ac:dyDescent="0.3">
      <c r="A143" s="8">
        <f t="shared" si="2"/>
        <v>40879.458333332994</v>
      </c>
      <c r="B143" s="51">
        <v>0</v>
      </c>
      <c r="C143" s="51">
        <v>0</v>
      </c>
      <c r="D143" s="52">
        <v>5.0999999999999996</v>
      </c>
    </row>
    <row r="144" spans="1:4" s="9" customFormat="1" x14ac:dyDescent="0.3">
      <c r="A144" s="8">
        <f t="shared" si="2"/>
        <v>40879.468749999658</v>
      </c>
      <c r="B144" s="51">
        <v>0</v>
      </c>
      <c r="C144" s="51">
        <v>0</v>
      </c>
      <c r="D144" s="52">
        <v>5</v>
      </c>
    </row>
    <row r="145" spans="1:4" s="9" customFormat="1" x14ac:dyDescent="0.3">
      <c r="A145" s="8">
        <f t="shared" si="2"/>
        <v>40879.479166666322</v>
      </c>
      <c r="B145" s="51">
        <v>0</v>
      </c>
      <c r="C145" s="51">
        <v>0</v>
      </c>
      <c r="D145" s="52">
        <v>4.9000000000000004</v>
      </c>
    </row>
    <row r="146" spans="1:4" s="9" customFormat="1" x14ac:dyDescent="0.3">
      <c r="A146" s="8">
        <f t="shared" si="2"/>
        <v>40879.489583332987</v>
      </c>
      <c r="B146" s="51">
        <v>0</v>
      </c>
      <c r="C146" s="51">
        <v>0</v>
      </c>
      <c r="D146" s="52">
        <v>4.9000000000000004</v>
      </c>
    </row>
    <row r="147" spans="1:4" s="9" customFormat="1" x14ac:dyDescent="0.3">
      <c r="A147" s="8">
        <f t="shared" si="2"/>
        <v>40879.499999999651</v>
      </c>
      <c r="B147" s="51">
        <v>0</v>
      </c>
      <c r="C147" s="51">
        <v>0</v>
      </c>
      <c r="D147" s="52">
        <v>5</v>
      </c>
    </row>
    <row r="148" spans="1:4" s="9" customFormat="1" x14ac:dyDescent="0.3">
      <c r="A148" s="8">
        <f t="shared" si="2"/>
        <v>40879.510416666315</v>
      </c>
      <c r="B148" s="51">
        <v>0</v>
      </c>
      <c r="C148" s="51">
        <v>0</v>
      </c>
      <c r="D148" s="52">
        <v>4.9000000000000004</v>
      </c>
    </row>
    <row r="149" spans="1:4" s="9" customFormat="1" x14ac:dyDescent="0.3">
      <c r="A149" s="8">
        <f t="shared" si="2"/>
        <v>40879.520833332979</v>
      </c>
      <c r="B149" s="51">
        <v>0</v>
      </c>
      <c r="C149" s="51">
        <v>0</v>
      </c>
      <c r="D149" s="52">
        <v>4.9000000000000004</v>
      </c>
    </row>
    <row r="150" spans="1:4" s="9" customFormat="1" x14ac:dyDescent="0.3">
      <c r="A150" s="8">
        <f t="shared" si="2"/>
        <v>40879.531249999643</v>
      </c>
      <c r="B150" s="51">
        <v>0</v>
      </c>
      <c r="C150" s="51">
        <v>0</v>
      </c>
      <c r="D150" s="52">
        <v>4.8</v>
      </c>
    </row>
    <row r="151" spans="1:4" s="9" customFormat="1" x14ac:dyDescent="0.3">
      <c r="A151" s="8">
        <f t="shared" si="2"/>
        <v>40879.541666666308</v>
      </c>
      <c r="B151" s="51">
        <v>0</v>
      </c>
      <c r="C151" s="51">
        <v>0</v>
      </c>
      <c r="D151" s="52">
        <v>4.8</v>
      </c>
    </row>
    <row r="152" spans="1:4" s="9" customFormat="1" x14ac:dyDescent="0.3">
      <c r="A152" s="8">
        <f t="shared" si="2"/>
        <v>40879.552083332972</v>
      </c>
      <c r="B152" s="51">
        <v>0</v>
      </c>
      <c r="C152" s="51">
        <v>0</v>
      </c>
      <c r="D152" s="52">
        <v>5.2</v>
      </c>
    </row>
    <row r="153" spans="1:4" s="9" customFormat="1" x14ac:dyDescent="0.3">
      <c r="A153" s="8">
        <f t="shared" si="2"/>
        <v>40879.562499999636</v>
      </c>
      <c r="B153" s="51">
        <v>0</v>
      </c>
      <c r="C153" s="51">
        <v>0</v>
      </c>
      <c r="D153" s="52">
        <v>4.9000000000000004</v>
      </c>
    </row>
    <row r="154" spans="1:4" s="9" customFormat="1" x14ac:dyDescent="0.3">
      <c r="A154" s="8">
        <f t="shared" si="2"/>
        <v>40879.5729166663</v>
      </c>
      <c r="B154" s="51">
        <v>1</v>
      </c>
      <c r="C154" s="51">
        <v>0</v>
      </c>
      <c r="D154" s="52">
        <v>4.8</v>
      </c>
    </row>
    <row r="155" spans="1:4" s="9" customFormat="1" x14ac:dyDescent="0.3">
      <c r="A155" s="8">
        <f t="shared" si="2"/>
        <v>40879.583333332965</v>
      </c>
      <c r="B155" s="51">
        <v>0</v>
      </c>
      <c r="C155" s="51">
        <v>0</v>
      </c>
      <c r="D155" s="52">
        <v>4.8</v>
      </c>
    </row>
    <row r="156" spans="1:4" s="9" customFormat="1" x14ac:dyDescent="0.3">
      <c r="A156" s="8">
        <f t="shared" si="2"/>
        <v>40879.593749999629</v>
      </c>
      <c r="B156" s="51">
        <v>0</v>
      </c>
      <c r="C156" s="51">
        <v>0</v>
      </c>
      <c r="D156" s="52">
        <v>4.8</v>
      </c>
    </row>
    <row r="157" spans="1:4" s="9" customFormat="1" x14ac:dyDescent="0.3">
      <c r="A157" s="8">
        <f t="shared" si="2"/>
        <v>40879.604166666293</v>
      </c>
      <c r="B157" s="51">
        <v>0</v>
      </c>
      <c r="C157" s="51">
        <v>0</v>
      </c>
      <c r="D157" s="52">
        <v>5.0999999999999996</v>
      </c>
    </row>
    <row r="158" spans="1:4" s="9" customFormat="1" x14ac:dyDescent="0.3">
      <c r="A158" s="8">
        <f t="shared" si="2"/>
        <v>40879.614583332957</v>
      </c>
      <c r="B158" s="51">
        <v>0</v>
      </c>
      <c r="C158" s="51">
        <v>0</v>
      </c>
      <c r="D158" s="52">
        <v>5.0999999999999996</v>
      </c>
    </row>
    <row r="159" spans="1:4" s="9" customFormat="1" x14ac:dyDescent="0.3">
      <c r="A159" s="8">
        <f t="shared" si="2"/>
        <v>40879.624999999622</v>
      </c>
      <c r="B159" s="51">
        <v>0</v>
      </c>
      <c r="C159" s="51">
        <v>0</v>
      </c>
      <c r="D159" s="52">
        <v>4.4000000000000004</v>
      </c>
    </row>
    <row r="160" spans="1:4" s="9" customFormat="1" x14ac:dyDescent="0.3">
      <c r="A160" s="8">
        <f t="shared" si="2"/>
        <v>40879.635416666286</v>
      </c>
      <c r="B160" s="51">
        <v>499</v>
      </c>
      <c r="C160" s="51">
        <v>145</v>
      </c>
      <c r="D160" s="52">
        <v>58.9</v>
      </c>
    </row>
    <row r="161" spans="1:4" s="9" customFormat="1" x14ac:dyDescent="0.3">
      <c r="A161" s="8">
        <f t="shared" si="2"/>
        <v>40879.64583333295</v>
      </c>
      <c r="B161" s="51">
        <v>609</v>
      </c>
      <c r="C161" s="51">
        <v>137</v>
      </c>
      <c r="D161" s="52">
        <v>55.5</v>
      </c>
    </row>
    <row r="162" spans="1:4" s="9" customFormat="1" x14ac:dyDescent="0.3">
      <c r="A162" s="8">
        <f t="shared" si="2"/>
        <v>40879.656249999614</v>
      </c>
      <c r="B162" s="51">
        <v>594</v>
      </c>
      <c r="C162" s="51">
        <v>175</v>
      </c>
      <c r="D162" s="52">
        <v>53.9</v>
      </c>
    </row>
    <row r="163" spans="1:4" s="9" customFormat="1" x14ac:dyDescent="0.3">
      <c r="A163" s="8">
        <f t="shared" si="2"/>
        <v>40879.666666666279</v>
      </c>
      <c r="B163" s="51">
        <v>586</v>
      </c>
      <c r="C163" s="51">
        <v>216</v>
      </c>
      <c r="D163" s="52">
        <v>53.1</v>
      </c>
    </row>
    <row r="164" spans="1:4" s="9" customFormat="1" x14ac:dyDescent="0.3">
      <c r="A164" s="8">
        <f t="shared" si="2"/>
        <v>40879.677083332943</v>
      </c>
      <c r="B164" s="51">
        <v>475</v>
      </c>
      <c r="C164" s="51">
        <v>0</v>
      </c>
      <c r="D164" s="52">
        <v>46</v>
      </c>
    </row>
    <row r="165" spans="1:4" s="9" customFormat="1" x14ac:dyDescent="0.3">
      <c r="A165" s="8">
        <f t="shared" si="2"/>
        <v>40879.687499999607</v>
      </c>
      <c r="B165" s="51">
        <v>138</v>
      </c>
      <c r="C165" s="51">
        <v>0</v>
      </c>
      <c r="D165" s="52">
        <v>50.7</v>
      </c>
    </row>
    <row r="166" spans="1:4" s="9" customFormat="1" x14ac:dyDescent="0.3">
      <c r="A166" s="8">
        <f t="shared" si="2"/>
        <v>40879.697916666271</v>
      </c>
      <c r="B166" s="51">
        <v>81</v>
      </c>
      <c r="C166" s="51">
        <v>0</v>
      </c>
      <c r="D166" s="52">
        <v>50.7</v>
      </c>
    </row>
    <row r="167" spans="1:4" s="9" customFormat="1" x14ac:dyDescent="0.3">
      <c r="A167" s="8">
        <f t="shared" si="2"/>
        <v>40879.708333332936</v>
      </c>
      <c r="B167" s="51">
        <v>54</v>
      </c>
      <c r="C167" s="51">
        <v>0</v>
      </c>
      <c r="D167" s="52">
        <v>50.9</v>
      </c>
    </row>
    <row r="168" spans="1:4" s="9" customFormat="1" x14ac:dyDescent="0.3">
      <c r="A168" s="8">
        <f t="shared" si="2"/>
        <v>40879.7187499996</v>
      </c>
      <c r="B168" s="51">
        <v>645</v>
      </c>
      <c r="C168" s="51">
        <v>145</v>
      </c>
      <c r="D168" s="52">
        <v>53.3</v>
      </c>
    </row>
    <row r="169" spans="1:4" s="9" customFormat="1" x14ac:dyDescent="0.3">
      <c r="A169" s="8">
        <f t="shared" si="2"/>
        <v>40879.729166666264</v>
      </c>
      <c r="B169" s="51">
        <v>727</v>
      </c>
      <c r="C169" s="51">
        <v>130</v>
      </c>
      <c r="D169" s="52">
        <v>50.5</v>
      </c>
    </row>
    <row r="170" spans="1:4" s="9" customFormat="1" x14ac:dyDescent="0.3">
      <c r="A170" s="8">
        <f t="shared" si="2"/>
        <v>40879.739583332928</v>
      </c>
      <c r="B170" s="51">
        <v>682</v>
      </c>
      <c r="C170" s="51">
        <v>128</v>
      </c>
      <c r="D170" s="52">
        <v>50.2</v>
      </c>
    </row>
    <row r="171" spans="1:4" s="9" customFormat="1" x14ac:dyDescent="0.3">
      <c r="A171" s="8">
        <f t="shared" si="2"/>
        <v>40879.749999999593</v>
      </c>
      <c r="B171" s="51">
        <v>689</v>
      </c>
      <c r="C171" s="51">
        <v>129</v>
      </c>
      <c r="D171" s="52">
        <v>50.4</v>
      </c>
    </row>
    <row r="172" spans="1:4" s="9" customFormat="1" x14ac:dyDescent="0.3">
      <c r="A172" s="8">
        <f t="shared" si="2"/>
        <v>40879.760416666257</v>
      </c>
      <c r="B172" s="51">
        <v>672</v>
      </c>
      <c r="C172" s="51">
        <v>128</v>
      </c>
      <c r="D172" s="52">
        <v>49.7</v>
      </c>
    </row>
    <row r="173" spans="1:4" s="9" customFormat="1" x14ac:dyDescent="0.3">
      <c r="A173" s="8">
        <f t="shared" si="2"/>
        <v>40879.770833332921</v>
      </c>
      <c r="B173" s="51">
        <v>685</v>
      </c>
      <c r="C173" s="51">
        <v>127</v>
      </c>
      <c r="D173" s="52">
        <v>49.4</v>
      </c>
    </row>
    <row r="174" spans="1:4" s="9" customFormat="1" x14ac:dyDescent="0.3">
      <c r="A174" s="8">
        <f t="shared" si="2"/>
        <v>40879.781249999585</v>
      </c>
      <c r="B174" s="51">
        <v>698</v>
      </c>
      <c r="C174" s="51">
        <v>128</v>
      </c>
      <c r="D174" s="52">
        <v>49.6</v>
      </c>
    </row>
    <row r="175" spans="1:4" s="9" customFormat="1" x14ac:dyDescent="0.3">
      <c r="A175" s="8">
        <f t="shared" si="2"/>
        <v>40879.79166666625</v>
      </c>
      <c r="B175" s="51">
        <v>722</v>
      </c>
      <c r="C175" s="51">
        <v>127</v>
      </c>
      <c r="D175" s="52">
        <v>48.7</v>
      </c>
    </row>
    <row r="176" spans="1:4" s="9" customFormat="1" x14ac:dyDescent="0.3">
      <c r="A176" s="8">
        <f t="shared" si="2"/>
        <v>40879.802083332914</v>
      </c>
      <c r="B176" s="51">
        <v>738</v>
      </c>
      <c r="C176" s="51">
        <v>127</v>
      </c>
      <c r="D176" s="52">
        <v>48.4</v>
      </c>
    </row>
    <row r="177" spans="1:4" s="9" customFormat="1" x14ac:dyDescent="0.3">
      <c r="A177" s="8">
        <f t="shared" si="2"/>
        <v>40879.812499999578</v>
      </c>
      <c r="B177" s="51">
        <v>732</v>
      </c>
      <c r="C177" s="51">
        <v>126</v>
      </c>
      <c r="D177" s="52">
        <v>48.2</v>
      </c>
    </row>
    <row r="178" spans="1:4" s="9" customFormat="1" x14ac:dyDescent="0.3">
      <c r="A178" s="8">
        <f t="shared" si="2"/>
        <v>40879.822916666242</v>
      </c>
      <c r="B178" s="51">
        <v>751</v>
      </c>
      <c r="C178" s="51">
        <v>127</v>
      </c>
      <c r="D178" s="52">
        <v>48.2</v>
      </c>
    </row>
    <row r="179" spans="1:4" s="9" customFormat="1" x14ac:dyDescent="0.3">
      <c r="A179" s="8">
        <f t="shared" si="2"/>
        <v>40879.833333332906</v>
      </c>
      <c r="B179" s="51">
        <v>708</v>
      </c>
      <c r="C179" s="51">
        <v>126</v>
      </c>
      <c r="D179" s="52">
        <v>47.6</v>
      </c>
    </row>
    <row r="180" spans="1:4" s="9" customFormat="1" x14ac:dyDescent="0.3">
      <c r="A180" s="8">
        <f t="shared" si="2"/>
        <v>40879.843749999571</v>
      </c>
      <c r="B180" s="51">
        <v>680</v>
      </c>
      <c r="C180" s="51">
        <v>125</v>
      </c>
      <c r="D180" s="52">
        <v>47.2</v>
      </c>
    </row>
    <row r="181" spans="1:4" s="9" customFormat="1" x14ac:dyDescent="0.3">
      <c r="A181" s="8">
        <f t="shared" si="2"/>
        <v>40879.854166666235</v>
      </c>
      <c r="B181" s="51">
        <v>714</v>
      </c>
      <c r="C181" s="51">
        <v>124</v>
      </c>
      <c r="D181" s="52">
        <v>46.7</v>
      </c>
    </row>
    <row r="182" spans="1:4" s="9" customFormat="1" x14ac:dyDescent="0.3">
      <c r="A182" s="8">
        <f t="shared" si="2"/>
        <v>40879.864583332899</v>
      </c>
      <c r="B182" s="51">
        <v>781</v>
      </c>
      <c r="C182" s="51">
        <v>124</v>
      </c>
      <c r="D182" s="52">
        <v>46.5</v>
      </c>
    </row>
    <row r="183" spans="1:4" s="9" customFormat="1" x14ac:dyDescent="0.3">
      <c r="A183" s="8">
        <f t="shared" si="2"/>
        <v>40879.874999999563</v>
      </c>
      <c r="B183" s="51">
        <v>757</v>
      </c>
      <c r="C183" s="51">
        <v>124</v>
      </c>
      <c r="D183" s="52">
        <v>46.1</v>
      </c>
    </row>
    <row r="184" spans="1:4" s="9" customFormat="1" x14ac:dyDescent="0.3">
      <c r="A184" s="8">
        <f t="shared" si="2"/>
        <v>40879.885416666228</v>
      </c>
      <c r="B184" s="51">
        <v>738</v>
      </c>
      <c r="C184" s="51">
        <v>124</v>
      </c>
      <c r="D184" s="52">
        <v>45.9</v>
      </c>
    </row>
    <row r="185" spans="1:4" s="9" customFormat="1" x14ac:dyDescent="0.3">
      <c r="A185" s="8">
        <f t="shared" si="2"/>
        <v>40879.895833332892</v>
      </c>
      <c r="B185" s="51">
        <v>764</v>
      </c>
      <c r="C185" s="51">
        <v>123</v>
      </c>
      <c r="D185" s="52">
        <v>45.3</v>
      </c>
    </row>
    <row r="186" spans="1:4" s="9" customFormat="1" x14ac:dyDescent="0.3">
      <c r="A186" s="8">
        <f t="shared" si="2"/>
        <v>40879.906249999556</v>
      </c>
      <c r="B186" s="51">
        <v>835</v>
      </c>
      <c r="C186" s="51">
        <v>124</v>
      </c>
      <c r="D186" s="52">
        <v>45.1</v>
      </c>
    </row>
    <row r="187" spans="1:4" s="9" customFormat="1" x14ac:dyDescent="0.3">
      <c r="A187" s="8">
        <f t="shared" si="2"/>
        <v>40879.91666666622</v>
      </c>
      <c r="B187" s="51">
        <v>787</v>
      </c>
      <c r="C187" s="51">
        <v>123</v>
      </c>
      <c r="D187" s="52">
        <v>44.8</v>
      </c>
    </row>
    <row r="188" spans="1:4" s="9" customFormat="1" x14ac:dyDescent="0.3">
      <c r="A188" s="8">
        <f t="shared" si="2"/>
        <v>40879.927083332885</v>
      </c>
      <c r="B188" s="51">
        <v>0</v>
      </c>
      <c r="C188" s="51">
        <v>0</v>
      </c>
      <c r="D188" s="52">
        <v>0</v>
      </c>
    </row>
    <row r="189" spans="1:4" s="9" customFormat="1" x14ac:dyDescent="0.3">
      <c r="A189" s="8">
        <f t="shared" si="2"/>
        <v>40879.937499999549</v>
      </c>
      <c r="B189" s="51">
        <v>704</v>
      </c>
      <c r="C189" s="51">
        <v>123</v>
      </c>
      <c r="D189" s="52">
        <v>44.8</v>
      </c>
    </row>
    <row r="190" spans="1:4" s="9" customFormat="1" x14ac:dyDescent="0.3">
      <c r="A190" s="8">
        <f t="shared" si="2"/>
        <v>40879.947916666213</v>
      </c>
      <c r="B190" s="51">
        <v>743</v>
      </c>
      <c r="C190" s="51">
        <v>122</v>
      </c>
      <c r="D190" s="52">
        <v>44.1</v>
      </c>
    </row>
    <row r="191" spans="1:4" s="9" customFormat="1" x14ac:dyDescent="0.3">
      <c r="A191" s="8">
        <f t="shared" si="2"/>
        <v>40879.958333332877</v>
      </c>
      <c r="B191" s="51">
        <v>712</v>
      </c>
      <c r="C191" s="51">
        <v>122</v>
      </c>
      <c r="D191" s="52">
        <v>44.2</v>
      </c>
    </row>
    <row r="192" spans="1:4" s="9" customFormat="1" x14ac:dyDescent="0.3">
      <c r="A192" s="8">
        <f t="shared" si="2"/>
        <v>40879.968749999542</v>
      </c>
      <c r="B192" s="51">
        <v>821</v>
      </c>
      <c r="C192" s="51">
        <v>121</v>
      </c>
      <c r="D192" s="52">
        <v>43.7</v>
      </c>
    </row>
    <row r="193" spans="1:4" s="9" customFormat="1" x14ac:dyDescent="0.3">
      <c r="A193" s="8">
        <f t="shared" si="2"/>
        <v>40879.979166666206</v>
      </c>
      <c r="B193" s="51">
        <v>831</v>
      </c>
      <c r="C193" s="51">
        <v>123</v>
      </c>
      <c r="D193" s="52">
        <v>43.1</v>
      </c>
    </row>
    <row r="194" spans="1:4" s="9" customFormat="1" x14ac:dyDescent="0.3">
      <c r="A194" s="8">
        <f t="shared" si="2"/>
        <v>40879.98958333287</v>
      </c>
      <c r="B194" s="51">
        <v>835</v>
      </c>
      <c r="C194" s="51">
        <v>122</v>
      </c>
      <c r="D194" s="52">
        <v>42.5</v>
      </c>
    </row>
    <row r="195" spans="1:4" s="9" customFormat="1" x14ac:dyDescent="0.3">
      <c r="A195" s="8">
        <f t="shared" si="2"/>
        <v>40879.999999999534</v>
      </c>
      <c r="B195" s="51">
        <v>809</v>
      </c>
      <c r="C195" s="51">
        <v>121</v>
      </c>
      <c r="D195" s="52">
        <v>42.3</v>
      </c>
    </row>
    <row r="196" spans="1:4" s="9" customFormat="1" x14ac:dyDescent="0.3">
      <c r="A196" s="8">
        <f t="shared" si="2"/>
        <v>40880.010416666199</v>
      </c>
      <c r="B196" s="51">
        <v>859</v>
      </c>
      <c r="C196" s="51">
        <v>122</v>
      </c>
      <c r="D196" s="52">
        <v>41.8</v>
      </c>
    </row>
    <row r="197" spans="1:4" s="9" customFormat="1" x14ac:dyDescent="0.3">
      <c r="A197" s="8">
        <f t="shared" ref="A197:A260" si="3">A196+1/24/4</f>
        <v>40880.020833332863</v>
      </c>
      <c r="B197" s="51">
        <v>747</v>
      </c>
      <c r="C197" s="51">
        <v>119</v>
      </c>
      <c r="D197" s="52">
        <v>41.7</v>
      </c>
    </row>
    <row r="198" spans="1:4" s="9" customFormat="1" x14ac:dyDescent="0.3">
      <c r="A198" s="8">
        <f t="shared" si="3"/>
        <v>40880.031249999527</v>
      </c>
      <c r="B198" s="51">
        <v>777</v>
      </c>
      <c r="C198" s="51">
        <v>120</v>
      </c>
      <c r="D198" s="52">
        <v>41.7</v>
      </c>
    </row>
    <row r="199" spans="1:4" s="9" customFormat="1" x14ac:dyDescent="0.3">
      <c r="A199" s="8">
        <f t="shared" si="3"/>
        <v>40880.041666666191</v>
      </c>
      <c r="B199" s="51">
        <v>882</v>
      </c>
      <c r="C199" s="51">
        <v>121</v>
      </c>
      <c r="D199" s="52">
        <v>41.1</v>
      </c>
    </row>
    <row r="200" spans="1:4" s="9" customFormat="1" x14ac:dyDescent="0.3">
      <c r="A200" s="8">
        <f t="shared" si="3"/>
        <v>40880.052083332856</v>
      </c>
      <c r="B200" s="51">
        <v>789</v>
      </c>
      <c r="C200" s="51">
        <v>121</v>
      </c>
      <c r="D200" s="52">
        <v>41.1</v>
      </c>
    </row>
    <row r="201" spans="1:4" s="9" customFormat="1" x14ac:dyDescent="0.3">
      <c r="A201" s="8">
        <f t="shared" si="3"/>
        <v>40880.06249999952</v>
      </c>
      <c r="B201" s="51">
        <v>865</v>
      </c>
      <c r="C201" s="51">
        <v>119</v>
      </c>
      <c r="D201" s="52">
        <v>41.1</v>
      </c>
    </row>
    <row r="202" spans="1:4" s="9" customFormat="1" x14ac:dyDescent="0.3">
      <c r="A202" s="8">
        <f t="shared" si="3"/>
        <v>40880.072916666184</v>
      </c>
      <c r="B202" s="51">
        <v>871</v>
      </c>
      <c r="C202" s="51">
        <v>120</v>
      </c>
      <c r="D202" s="52">
        <v>40.5</v>
      </c>
    </row>
    <row r="203" spans="1:4" s="9" customFormat="1" x14ac:dyDescent="0.3">
      <c r="A203" s="8">
        <f t="shared" si="3"/>
        <v>40880.083333332848</v>
      </c>
      <c r="B203" s="51">
        <v>939</v>
      </c>
      <c r="C203" s="51">
        <v>119</v>
      </c>
      <c r="D203" s="52">
        <v>40.299999999999997</v>
      </c>
    </row>
    <row r="204" spans="1:4" s="9" customFormat="1" x14ac:dyDescent="0.3">
      <c r="A204" s="8">
        <f t="shared" si="3"/>
        <v>40880.093749999513</v>
      </c>
      <c r="B204" s="51">
        <v>883</v>
      </c>
      <c r="C204" s="51">
        <v>119</v>
      </c>
      <c r="D204" s="52">
        <v>39.9</v>
      </c>
    </row>
    <row r="205" spans="1:4" s="9" customFormat="1" x14ac:dyDescent="0.3">
      <c r="A205" s="8">
        <f t="shared" si="3"/>
        <v>40880.104166666177</v>
      </c>
      <c r="B205" s="51">
        <v>948</v>
      </c>
      <c r="C205" s="51">
        <v>119</v>
      </c>
      <c r="D205" s="52">
        <v>40</v>
      </c>
    </row>
    <row r="206" spans="1:4" s="9" customFormat="1" x14ac:dyDescent="0.3">
      <c r="A206" s="8">
        <f t="shared" si="3"/>
        <v>40880.114583332841</v>
      </c>
      <c r="B206" s="51">
        <v>946</v>
      </c>
      <c r="C206" s="51">
        <v>119</v>
      </c>
      <c r="D206" s="52">
        <v>39.700000000000003</v>
      </c>
    </row>
    <row r="207" spans="1:4" s="9" customFormat="1" x14ac:dyDescent="0.3">
      <c r="A207" s="8">
        <f t="shared" si="3"/>
        <v>40880.124999999505</v>
      </c>
      <c r="B207" s="51">
        <v>910</v>
      </c>
      <c r="C207" s="51">
        <v>119</v>
      </c>
      <c r="D207" s="52">
        <v>39.5</v>
      </c>
    </row>
    <row r="208" spans="1:4" s="9" customFormat="1" x14ac:dyDescent="0.3">
      <c r="A208" s="8">
        <f t="shared" si="3"/>
        <v>40880.135416666169</v>
      </c>
      <c r="B208" s="51">
        <v>951</v>
      </c>
      <c r="C208" s="51">
        <v>120</v>
      </c>
      <c r="D208" s="52">
        <v>39.1</v>
      </c>
    </row>
    <row r="209" spans="1:4" s="9" customFormat="1" x14ac:dyDescent="0.3">
      <c r="A209" s="8">
        <f t="shared" si="3"/>
        <v>40880.145833332834</v>
      </c>
      <c r="B209" s="51">
        <v>938</v>
      </c>
      <c r="C209" s="51">
        <v>119</v>
      </c>
      <c r="D209" s="52">
        <v>39.200000000000003</v>
      </c>
    </row>
    <row r="210" spans="1:4" s="9" customFormat="1" x14ac:dyDescent="0.3">
      <c r="A210" s="8">
        <f t="shared" si="3"/>
        <v>40880.156249999498</v>
      </c>
      <c r="B210" s="51">
        <v>920</v>
      </c>
      <c r="C210" s="51">
        <v>118</v>
      </c>
      <c r="D210" s="52">
        <v>38.9</v>
      </c>
    </row>
    <row r="211" spans="1:4" s="9" customFormat="1" x14ac:dyDescent="0.3">
      <c r="A211" s="8">
        <f t="shared" si="3"/>
        <v>40880.166666666162</v>
      </c>
      <c r="B211" s="51">
        <v>808</v>
      </c>
      <c r="C211" s="51">
        <v>117</v>
      </c>
      <c r="D211" s="52">
        <v>38.9</v>
      </c>
    </row>
    <row r="212" spans="1:4" s="9" customFormat="1" x14ac:dyDescent="0.3">
      <c r="A212" s="8">
        <f t="shared" si="3"/>
        <v>40880.177083332826</v>
      </c>
      <c r="B212" s="51">
        <v>824</v>
      </c>
      <c r="C212" s="51">
        <v>120</v>
      </c>
      <c r="D212" s="52">
        <v>38.9</v>
      </c>
    </row>
    <row r="213" spans="1:4" s="9" customFormat="1" x14ac:dyDescent="0.3">
      <c r="A213" s="8">
        <f t="shared" si="3"/>
        <v>40880.187499999491</v>
      </c>
      <c r="B213" s="51">
        <v>923</v>
      </c>
      <c r="C213" s="51">
        <v>118</v>
      </c>
      <c r="D213" s="52">
        <v>38.6</v>
      </c>
    </row>
    <row r="214" spans="1:4" s="9" customFormat="1" x14ac:dyDescent="0.3">
      <c r="A214" s="8">
        <f t="shared" si="3"/>
        <v>40880.197916666155</v>
      </c>
      <c r="B214" s="51">
        <v>743</v>
      </c>
      <c r="C214" s="51">
        <v>120</v>
      </c>
      <c r="D214" s="52">
        <v>38.200000000000003</v>
      </c>
    </row>
    <row r="215" spans="1:4" s="9" customFormat="1" x14ac:dyDescent="0.3">
      <c r="A215" s="8">
        <f t="shared" si="3"/>
        <v>40880.208333332819</v>
      </c>
      <c r="B215" s="51">
        <v>910</v>
      </c>
      <c r="C215" s="51">
        <v>119</v>
      </c>
      <c r="D215" s="52">
        <v>37.9</v>
      </c>
    </row>
    <row r="216" spans="1:4" s="9" customFormat="1" x14ac:dyDescent="0.3">
      <c r="A216" s="8">
        <f t="shared" si="3"/>
        <v>40880.218749999483</v>
      </c>
      <c r="B216" s="51">
        <v>897</v>
      </c>
      <c r="C216" s="51">
        <v>116</v>
      </c>
      <c r="D216" s="52">
        <v>37.799999999999997</v>
      </c>
    </row>
    <row r="217" spans="1:4" s="9" customFormat="1" x14ac:dyDescent="0.3">
      <c r="A217" s="8">
        <f t="shared" si="3"/>
        <v>40880.229166666148</v>
      </c>
      <c r="B217" s="51">
        <v>770</v>
      </c>
      <c r="C217" s="51">
        <v>120</v>
      </c>
      <c r="D217" s="52">
        <v>37.299999999999997</v>
      </c>
    </row>
    <row r="218" spans="1:4" s="9" customFormat="1" x14ac:dyDescent="0.3">
      <c r="A218" s="8">
        <f t="shared" si="3"/>
        <v>40880.239583332812</v>
      </c>
      <c r="B218" s="51">
        <v>866</v>
      </c>
      <c r="C218" s="51">
        <v>121</v>
      </c>
      <c r="D218" s="52">
        <v>37.200000000000003</v>
      </c>
    </row>
    <row r="219" spans="1:4" s="9" customFormat="1" x14ac:dyDescent="0.3">
      <c r="A219" s="8">
        <f t="shared" si="3"/>
        <v>40880.249999999476</v>
      </c>
      <c r="B219" s="51">
        <v>810</v>
      </c>
      <c r="C219" s="51">
        <v>118</v>
      </c>
      <c r="D219" s="52">
        <v>36.9</v>
      </c>
    </row>
    <row r="220" spans="1:4" s="9" customFormat="1" x14ac:dyDescent="0.3">
      <c r="A220" s="8">
        <f t="shared" si="3"/>
        <v>40880.26041666614</v>
      </c>
      <c r="B220" s="51">
        <v>903</v>
      </c>
      <c r="C220" s="51">
        <v>119</v>
      </c>
      <c r="D220" s="52">
        <v>36.9</v>
      </c>
    </row>
    <row r="221" spans="1:4" s="9" customFormat="1" x14ac:dyDescent="0.3">
      <c r="A221" s="8">
        <f t="shared" si="3"/>
        <v>40880.270833332805</v>
      </c>
      <c r="B221" s="51">
        <v>885</v>
      </c>
      <c r="C221" s="51">
        <v>119</v>
      </c>
      <c r="D221" s="52">
        <v>36.700000000000003</v>
      </c>
    </row>
    <row r="222" spans="1:4" s="9" customFormat="1" x14ac:dyDescent="0.3">
      <c r="A222" s="8">
        <f t="shared" si="3"/>
        <v>40880.281249999469</v>
      </c>
      <c r="B222" s="51">
        <v>903</v>
      </c>
      <c r="C222" s="51">
        <v>117</v>
      </c>
      <c r="D222" s="52">
        <v>36.5</v>
      </c>
    </row>
    <row r="223" spans="1:4" s="9" customFormat="1" x14ac:dyDescent="0.3">
      <c r="A223" s="8">
        <f t="shared" si="3"/>
        <v>40880.291666666133</v>
      </c>
      <c r="B223" s="51">
        <v>899</v>
      </c>
      <c r="C223" s="51">
        <v>118</v>
      </c>
      <c r="D223" s="52">
        <v>36.4</v>
      </c>
    </row>
    <row r="224" spans="1:4" s="9" customFormat="1" x14ac:dyDescent="0.3">
      <c r="A224" s="8">
        <f t="shared" si="3"/>
        <v>40880.302083332797</v>
      </c>
      <c r="B224" s="51">
        <v>895</v>
      </c>
      <c r="C224" s="51">
        <v>118</v>
      </c>
      <c r="D224" s="52">
        <v>36.1</v>
      </c>
    </row>
    <row r="225" spans="1:4" s="9" customFormat="1" x14ac:dyDescent="0.3">
      <c r="A225" s="8">
        <f t="shared" si="3"/>
        <v>40880.312499999462</v>
      </c>
      <c r="B225" s="51">
        <v>841</v>
      </c>
      <c r="C225" s="51">
        <v>118</v>
      </c>
      <c r="D225" s="52">
        <v>36</v>
      </c>
    </row>
    <row r="226" spans="1:4" s="9" customFormat="1" x14ac:dyDescent="0.3">
      <c r="A226" s="8">
        <f t="shared" si="3"/>
        <v>40880.322916666126</v>
      </c>
      <c r="B226" s="51">
        <v>867</v>
      </c>
      <c r="C226" s="51">
        <v>119</v>
      </c>
      <c r="D226" s="52">
        <v>35.799999999999997</v>
      </c>
    </row>
    <row r="227" spans="1:4" s="9" customFormat="1" x14ac:dyDescent="0.3">
      <c r="A227" s="8">
        <f t="shared" si="3"/>
        <v>40880.33333333279</v>
      </c>
      <c r="B227" s="51">
        <v>867</v>
      </c>
      <c r="C227" s="51">
        <v>119</v>
      </c>
      <c r="D227" s="52">
        <v>35.5</v>
      </c>
    </row>
    <row r="228" spans="1:4" s="9" customFormat="1" x14ac:dyDescent="0.3">
      <c r="A228" s="8">
        <f t="shared" si="3"/>
        <v>40880.343749999454</v>
      </c>
      <c r="B228" s="51">
        <v>816</v>
      </c>
      <c r="C228" s="51">
        <v>118</v>
      </c>
      <c r="D228" s="52">
        <v>35.299999999999997</v>
      </c>
    </row>
    <row r="229" spans="1:4" s="9" customFormat="1" x14ac:dyDescent="0.3">
      <c r="A229" s="8">
        <f t="shared" si="3"/>
        <v>40880.354166666119</v>
      </c>
      <c r="B229" s="51">
        <v>878</v>
      </c>
      <c r="C229" s="51">
        <v>118</v>
      </c>
      <c r="D229" s="52">
        <v>35.299999999999997</v>
      </c>
    </row>
    <row r="230" spans="1:4" s="9" customFormat="1" x14ac:dyDescent="0.3">
      <c r="A230" s="8">
        <f t="shared" si="3"/>
        <v>40880.364583332783</v>
      </c>
      <c r="B230" s="51">
        <v>922</v>
      </c>
      <c r="C230" s="51">
        <v>118</v>
      </c>
      <c r="D230" s="52">
        <v>35.1</v>
      </c>
    </row>
    <row r="231" spans="1:4" s="9" customFormat="1" x14ac:dyDescent="0.3">
      <c r="A231" s="8">
        <f t="shared" si="3"/>
        <v>40880.374999999447</v>
      </c>
      <c r="B231" s="51">
        <v>939</v>
      </c>
      <c r="C231" s="51">
        <v>117</v>
      </c>
      <c r="D231" s="52">
        <v>35</v>
      </c>
    </row>
    <row r="232" spans="1:4" s="9" customFormat="1" x14ac:dyDescent="0.3">
      <c r="A232" s="8">
        <f t="shared" si="3"/>
        <v>40880.385416666111</v>
      </c>
      <c r="B232" s="51">
        <v>900</v>
      </c>
      <c r="C232" s="51">
        <v>117</v>
      </c>
      <c r="D232" s="52">
        <v>34.9</v>
      </c>
    </row>
    <row r="233" spans="1:4" s="9" customFormat="1" x14ac:dyDescent="0.3">
      <c r="A233" s="8">
        <f t="shared" si="3"/>
        <v>40880.395833332776</v>
      </c>
      <c r="B233" s="51">
        <v>893</v>
      </c>
      <c r="C233" s="51">
        <v>118</v>
      </c>
      <c r="D233" s="52">
        <v>34.799999999999997</v>
      </c>
    </row>
    <row r="234" spans="1:4" s="9" customFormat="1" x14ac:dyDescent="0.3">
      <c r="A234" s="8">
        <f t="shared" si="3"/>
        <v>40880.40624999944</v>
      </c>
      <c r="B234" s="51">
        <v>858</v>
      </c>
      <c r="C234" s="51">
        <v>116</v>
      </c>
      <c r="D234" s="52">
        <v>34.4</v>
      </c>
    </row>
    <row r="235" spans="1:4" s="9" customFormat="1" x14ac:dyDescent="0.3">
      <c r="A235" s="8">
        <f t="shared" si="3"/>
        <v>40880.416666666104</v>
      </c>
      <c r="B235" s="51">
        <v>854</v>
      </c>
      <c r="C235" s="51">
        <v>116</v>
      </c>
      <c r="D235" s="52">
        <v>34.5</v>
      </c>
    </row>
    <row r="236" spans="1:4" s="9" customFormat="1" x14ac:dyDescent="0.3">
      <c r="A236" s="8">
        <f t="shared" si="3"/>
        <v>40880.427083332768</v>
      </c>
      <c r="B236" s="51">
        <v>872</v>
      </c>
      <c r="C236" s="51">
        <v>118</v>
      </c>
      <c r="D236" s="52">
        <v>34.4</v>
      </c>
    </row>
    <row r="237" spans="1:4" s="9" customFormat="1" x14ac:dyDescent="0.3">
      <c r="A237" s="8">
        <f t="shared" si="3"/>
        <v>40880.437499999432</v>
      </c>
      <c r="B237" s="51">
        <v>825</v>
      </c>
      <c r="C237" s="51">
        <v>119</v>
      </c>
      <c r="D237" s="52">
        <v>34.4</v>
      </c>
    </row>
    <row r="238" spans="1:4" s="9" customFormat="1" x14ac:dyDescent="0.3">
      <c r="A238" s="8">
        <f t="shared" si="3"/>
        <v>40880.447916666097</v>
      </c>
      <c r="B238" s="51">
        <v>815</v>
      </c>
      <c r="C238" s="51">
        <v>117</v>
      </c>
      <c r="D238" s="52">
        <v>34.4</v>
      </c>
    </row>
    <row r="239" spans="1:4" s="9" customFormat="1" x14ac:dyDescent="0.3">
      <c r="A239" s="8">
        <f t="shared" si="3"/>
        <v>40880.458333332761</v>
      </c>
      <c r="B239" s="51">
        <v>787</v>
      </c>
      <c r="C239" s="51">
        <v>118</v>
      </c>
      <c r="D239" s="52">
        <v>34.4</v>
      </c>
    </row>
    <row r="240" spans="1:4" s="9" customFormat="1" x14ac:dyDescent="0.3">
      <c r="A240" s="8">
        <f t="shared" si="3"/>
        <v>40880.468749999425</v>
      </c>
      <c r="B240" s="51">
        <v>821</v>
      </c>
      <c r="C240" s="51">
        <v>118</v>
      </c>
      <c r="D240" s="52">
        <v>34.4</v>
      </c>
    </row>
    <row r="241" spans="1:4" s="9" customFormat="1" x14ac:dyDescent="0.3">
      <c r="A241" s="8">
        <f t="shared" si="3"/>
        <v>40880.479166666089</v>
      </c>
      <c r="B241" s="51">
        <v>832</v>
      </c>
      <c r="C241" s="51">
        <v>119</v>
      </c>
      <c r="D241" s="52">
        <v>34.299999999999997</v>
      </c>
    </row>
    <row r="242" spans="1:4" s="9" customFormat="1" x14ac:dyDescent="0.3">
      <c r="A242" s="8">
        <f t="shared" si="3"/>
        <v>40880.489583332754</v>
      </c>
      <c r="B242" s="51">
        <v>860</v>
      </c>
      <c r="C242" s="51">
        <v>118</v>
      </c>
      <c r="D242" s="52">
        <v>34.4</v>
      </c>
    </row>
    <row r="243" spans="1:4" s="9" customFormat="1" x14ac:dyDescent="0.3">
      <c r="A243" s="8">
        <f t="shared" si="3"/>
        <v>40880.499999999418</v>
      </c>
      <c r="B243" s="51">
        <v>848</v>
      </c>
      <c r="C243" s="51">
        <v>118</v>
      </c>
      <c r="D243" s="52">
        <v>34.200000000000003</v>
      </c>
    </row>
    <row r="244" spans="1:4" s="9" customFormat="1" x14ac:dyDescent="0.3">
      <c r="A244" s="8">
        <f t="shared" si="3"/>
        <v>40880.510416666082</v>
      </c>
      <c r="B244" s="51">
        <v>787</v>
      </c>
      <c r="C244" s="51">
        <v>118</v>
      </c>
      <c r="D244" s="52">
        <v>34.1</v>
      </c>
    </row>
    <row r="245" spans="1:4" s="9" customFormat="1" x14ac:dyDescent="0.3">
      <c r="A245" s="8">
        <f t="shared" si="3"/>
        <v>40880.520833332746</v>
      </c>
      <c r="B245" s="51">
        <v>830</v>
      </c>
      <c r="C245" s="51">
        <v>117</v>
      </c>
      <c r="D245" s="52">
        <v>34</v>
      </c>
    </row>
    <row r="246" spans="1:4" s="9" customFormat="1" x14ac:dyDescent="0.3">
      <c r="A246" s="8">
        <f t="shared" si="3"/>
        <v>40880.531249999411</v>
      </c>
      <c r="B246" s="51">
        <v>817</v>
      </c>
      <c r="C246" s="51">
        <v>118</v>
      </c>
      <c r="D246" s="52">
        <v>34.1</v>
      </c>
    </row>
    <row r="247" spans="1:4" s="9" customFormat="1" x14ac:dyDescent="0.3">
      <c r="A247" s="8">
        <f t="shared" si="3"/>
        <v>40880.541666666075</v>
      </c>
      <c r="B247" s="51">
        <v>802</v>
      </c>
      <c r="C247" s="51">
        <v>118</v>
      </c>
      <c r="D247" s="52">
        <v>33.799999999999997</v>
      </c>
    </row>
    <row r="248" spans="1:4" s="9" customFormat="1" x14ac:dyDescent="0.3">
      <c r="A248" s="8">
        <f t="shared" si="3"/>
        <v>40880.552083332739</v>
      </c>
      <c r="B248" s="51">
        <v>784</v>
      </c>
      <c r="C248" s="51">
        <v>117</v>
      </c>
      <c r="D248" s="52">
        <v>33.9</v>
      </c>
    </row>
    <row r="249" spans="1:4" s="9" customFormat="1" x14ac:dyDescent="0.3">
      <c r="A249" s="8">
        <f t="shared" si="3"/>
        <v>40880.562499999403</v>
      </c>
      <c r="B249" s="51">
        <v>841</v>
      </c>
      <c r="C249" s="51">
        <v>118</v>
      </c>
      <c r="D249" s="52">
        <v>33.4</v>
      </c>
    </row>
    <row r="250" spans="1:4" s="9" customFormat="1" x14ac:dyDescent="0.3">
      <c r="A250" s="8">
        <f t="shared" si="3"/>
        <v>40880.572916666068</v>
      </c>
      <c r="B250" s="51">
        <v>784</v>
      </c>
      <c r="C250" s="51">
        <v>117</v>
      </c>
      <c r="D250" s="52">
        <v>33.1</v>
      </c>
    </row>
    <row r="251" spans="1:4" s="9" customFormat="1" x14ac:dyDescent="0.3">
      <c r="A251" s="8">
        <f t="shared" si="3"/>
        <v>40880.583333332732</v>
      </c>
      <c r="B251" s="51">
        <v>789</v>
      </c>
      <c r="C251" s="51">
        <v>117</v>
      </c>
      <c r="D251" s="52">
        <v>33.1</v>
      </c>
    </row>
    <row r="252" spans="1:4" s="9" customFormat="1" x14ac:dyDescent="0.3">
      <c r="A252" s="8">
        <f t="shared" si="3"/>
        <v>40880.593749999396</v>
      </c>
      <c r="B252" s="51">
        <v>840</v>
      </c>
      <c r="C252" s="51">
        <v>117</v>
      </c>
      <c r="D252" s="52">
        <v>33</v>
      </c>
    </row>
    <row r="253" spans="1:4" s="9" customFormat="1" x14ac:dyDescent="0.3">
      <c r="A253" s="8">
        <f t="shared" si="3"/>
        <v>40880.60416666606</v>
      </c>
      <c r="B253" s="51">
        <v>918</v>
      </c>
      <c r="C253" s="51">
        <v>108</v>
      </c>
      <c r="D253" s="52">
        <v>33</v>
      </c>
    </row>
    <row r="254" spans="1:4" s="9" customFormat="1" x14ac:dyDescent="0.3">
      <c r="A254" s="8">
        <f t="shared" si="3"/>
        <v>40880.614583332725</v>
      </c>
      <c r="B254" s="51">
        <v>904</v>
      </c>
      <c r="C254" s="51">
        <v>107</v>
      </c>
      <c r="D254" s="52">
        <v>32.5</v>
      </c>
    </row>
    <row r="255" spans="1:4" s="9" customFormat="1" x14ac:dyDescent="0.3">
      <c r="A255" s="8">
        <f t="shared" si="3"/>
        <v>40880.624999999389</v>
      </c>
      <c r="B255" s="51">
        <v>933</v>
      </c>
      <c r="C255" s="51">
        <v>107</v>
      </c>
      <c r="D255" s="52">
        <v>32.299999999999997</v>
      </c>
    </row>
    <row r="256" spans="1:4" s="9" customFormat="1" x14ac:dyDescent="0.3">
      <c r="A256" s="8">
        <f t="shared" si="3"/>
        <v>40880.635416666053</v>
      </c>
      <c r="B256" s="51">
        <v>921</v>
      </c>
      <c r="C256" s="51">
        <v>108</v>
      </c>
      <c r="D256" s="52">
        <v>32.299999999999997</v>
      </c>
    </row>
    <row r="257" spans="1:4" s="9" customFormat="1" x14ac:dyDescent="0.3">
      <c r="A257" s="8">
        <f t="shared" si="3"/>
        <v>40880.645833332717</v>
      </c>
      <c r="B257" s="51">
        <v>932</v>
      </c>
      <c r="C257" s="51">
        <v>108</v>
      </c>
      <c r="D257" s="52">
        <v>32.4</v>
      </c>
    </row>
    <row r="258" spans="1:4" s="9" customFormat="1" x14ac:dyDescent="0.3">
      <c r="A258" s="8">
        <f t="shared" si="3"/>
        <v>40880.656249999382</v>
      </c>
      <c r="B258" s="51">
        <v>902</v>
      </c>
      <c r="C258" s="51">
        <v>108</v>
      </c>
      <c r="D258" s="52">
        <v>32.299999999999997</v>
      </c>
    </row>
    <row r="259" spans="1:4" s="9" customFormat="1" x14ac:dyDescent="0.3">
      <c r="A259" s="8">
        <f t="shared" si="3"/>
        <v>40880.666666666046</v>
      </c>
      <c r="B259" s="51">
        <v>908</v>
      </c>
      <c r="C259" s="51">
        <v>107</v>
      </c>
      <c r="D259" s="52">
        <v>32.200000000000003</v>
      </c>
    </row>
    <row r="260" spans="1:4" s="9" customFormat="1" x14ac:dyDescent="0.3">
      <c r="A260" s="8">
        <f t="shared" si="3"/>
        <v>40880.67708333271</v>
      </c>
      <c r="B260" s="51">
        <v>910</v>
      </c>
      <c r="C260" s="51">
        <v>108</v>
      </c>
      <c r="D260" s="52">
        <v>31.8</v>
      </c>
    </row>
    <row r="261" spans="1:4" s="9" customFormat="1" x14ac:dyDescent="0.3">
      <c r="A261" s="8">
        <f t="shared" ref="A261:A324" si="4">A260+1/24/4</f>
        <v>40880.687499999374</v>
      </c>
      <c r="B261" s="51">
        <v>902</v>
      </c>
      <c r="C261" s="51">
        <v>107</v>
      </c>
      <c r="D261" s="52">
        <v>31.7</v>
      </c>
    </row>
    <row r="262" spans="1:4" s="9" customFormat="1" x14ac:dyDescent="0.3">
      <c r="A262" s="8">
        <f t="shared" si="4"/>
        <v>40880.697916666039</v>
      </c>
      <c r="B262" s="51">
        <v>921</v>
      </c>
      <c r="C262" s="51">
        <v>108</v>
      </c>
      <c r="D262" s="52">
        <v>31.4</v>
      </c>
    </row>
    <row r="263" spans="1:4" s="9" customFormat="1" x14ac:dyDescent="0.3">
      <c r="A263" s="8">
        <f t="shared" si="4"/>
        <v>40880.708333332703</v>
      </c>
      <c r="B263" s="51">
        <v>923</v>
      </c>
      <c r="C263" s="51">
        <v>108</v>
      </c>
      <c r="D263" s="52">
        <v>31.3</v>
      </c>
    </row>
    <row r="264" spans="1:4" s="9" customFormat="1" x14ac:dyDescent="0.3">
      <c r="A264" s="8">
        <f t="shared" si="4"/>
        <v>40880.718749999367</v>
      </c>
      <c r="B264" s="51">
        <v>910</v>
      </c>
      <c r="C264" s="51">
        <v>108</v>
      </c>
      <c r="D264" s="52">
        <v>31.2</v>
      </c>
    </row>
    <row r="265" spans="1:4" s="9" customFormat="1" x14ac:dyDescent="0.3">
      <c r="A265" s="8">
        <f t="shared" si="4"/>
        <v>40880.729166666031</v>
      </c>
      <c r="B265" s="51">
        <v>917</v>
      </c>
      <c r="C265" s="51">
        <v>107</v>
      </c>
      <c r="D265" s="52">
        <v>31.4</v>
      </c>
    </row>
    <row r="266" spans="1:4" s="9" customFormat="1" x14ac:dyDescent="0.3">
      <c r="A266" s="8">
        <f t="shared" si="4"/>
        <v>40880.739583332695</v>
      </c>
      <c r="B266" s="51">
        <v>925</v>
      </c>
      <c r="C266" s="51">
        <v>107</v>
      </c>
      <c r="D266" s="52">
        <v>31.2</v>
      </c>
    </row>
    <row r="267" spans="1:4" s="9" customFormat="1" x14ac:dyDescent="0.3">
      <c r="A267" s="8">
        <f t="shared" si="4"/>
        <v>40880.74999999936</v>
      </c>
      <c r="B267" s="51">
        <v>927</v>
      </c>
      <c r="C267" s="51">
        <v>108</v>
      </c>
      <c r="D267" s="52">
        <v>31.2</v>
      </c>
    </row>
    <row r="268" spans="1:4" s="9" customFormat="1" x14ac:dyDescent="0.3">
      <c r="A268" s="8">
        <f t="shared" si="4"/>
        <v>40880.760416666024</v>
      </c>
      <c r="B268" s="51">
        <v>923</v>
      </c>
      <c r="C268" s="51">
        <v>108</v>
      </c>
      <c r="D268" s="52">
        <v>31.4</v>
      </c>
    </row>
    <row r="269" spans="1:4" s="9" customFormat="1" x14ac:dyDescent="0.3">
      <c r="A269" s="8">
        <f t="shared" si="4"/>
        <v>40880.770833332688</v>
      </c>
      <c r="B269" s="51">
        <v>926</v>
      </c>
      <c r="C269" s="51">
        <v>107</v>
      </c>
      <c r="D269" s="52">
        <v>31.4</v>
      </c>
    </row>
    <row r="270" spans="1:4" s="9" customFormat="1" x14ac:dyDescent="0.3">
      <c r="A270" s="8">
        <f t="shared" si="4"/>
        <v>40880.781249999352</v>
      </c>
      <c r="B270" s="51">
        <v>944</v>
      </c>
      <c r="C270" s="51">
        <v>107</v>
      </c>
      <c r="D270" s="52">
        <v>31.4</v>
      </c>
    </row>
    <row r="271" spans="1:4" s="9" customFormat="1" x14ac:dyDescent="0.3">
      <c r="A271" s="8">
        <f t="shared" si="4"/>
        <v>40880.791666666017</v>
      </c>
      <c r="B271" s="51">
        <v>926</v>
      </c>
      <c r="C271" s="51">
        <v>107</v>
      </c>
      <c r="D271" s="52">
        <v>31.4</v>
      </c>
    </row>
    <row r="272" spans="1:4" s="9" customFormat="1" x14ac:dyDescent="0.3">
      <c r="A272" s="8">
        <f t="shared" si="4"/>
        <v>40880.802083332681</v>
      </c>
      <c r="B272" s="51">
        <v>930</v>
      </c>
      <c r="C272" s="51">
        <v>107</v>
      </c>
      <c r="D272" s="52">
        <v>31.1</v>
      </c>
    </row>
    <row r="273" spans="1:4" s="9" customFormat="1" x14ac:dyDescent="0.3">
      <c r="A273" s="8">
        <f t="shared" si="4"/>
        <v>40880.812499999345</v>
      </c>
      <c r="B273" s="51">
        <v>953</v>
      </c>
      <c r="C273" s="51">
        <v>107</v>
      </c>
      <c r="D273" s="52">
        <v>31.1</v>
      </c>
    </row>
    <row r="274" spans="1:4" s="9" customFormat="1" x14ac:dyDescent="0.3">
      <c r="A274" s="8">
        <f t="shared" si="4"/>
        <v>40880.822916666009</v>
      </c>
      <c r="B274" s="51">
        <v>925</v>
      </c>
      <c r="C274" s="51">
        <v>105</v>
      </c>
      <c r="D274" s="52">
        <v>30.8</v>
      </c>
    </row>
    <row r="275" spans="1:4" s="9" customFormat="1" x14ac:dyDescent="0.3">
      <c r="A275" s="8">
        <f t="shared" si="4"/>
        <v>40880.833333332674</v>
      </c>
      <c r="B275" s="51">
        <v>928</v>
      </c>
      <c r="C275" s="51">
        <v>107</v>
      </c>
      <c r="D275" s="52">
        <v>30.8</v>
      </c>
    </row>
    <row r="276" spans="1:4" s="9" customFormat="1" x14ac:dyDescent="0.3">
      <c r="A276" s="8">
        <f t="shared" si="4"/>
        <v>40880.843749999338</v>
      </c>
      <c r="B276" s="51">
        <v>800</v>
      </c>
      <c r="C276" s="51">
        <v>0</v>
      </c>
      <c r="D276" s="52">
        <v>33.1</v>
      </c>
    </row>
    <row r="277" spans="1:4" s="9" customFormat="1" x14ac:dyDescent="0.3">
      <c r="A277" s="8">
        <f t="shared" si="4"/>
        <v>40880.854166666002</v>
      </c>
      <c r="B277" s="51">
        <v>903</v>
      </c>
      <c r="C277" s="51">
        <v>106</v>
      </c>
      <c r="D277" s="52">
        <v>31.1</v>
      </c>
    </row>
    <row r="278" spans="1:4" s="9" customFormat="1" x14ac:dyDescent="0.3">
      <c r="A278" s="8">
        <f t="shared" si="4"/>
        <v>40880.864583332666</v>
      </c>
      <c r="B278" s="51">
        <v>953</v>
      </c>
      <c r="C278" s="51">
        <v>108</v>
      </c>
      <c r="D278" s="52">
        <v>30.4</v>
      </c>
    </row>
    <row r="279" spans="1:4" s="9" customFormat="1" x14ac:dyDescent="0.3">
      <c r="A279" s="8">
        <f t="shared" si="4"/>
        <v>40880.874999999331</v>
      </c>
      <c r="B279" s="51">
        <v>937</v>
      </c>
      <c r="C279" s="51">
        <v>106</v>
      </c>
      <c r="D279" s="52">
        <v>30.2</v>
      </c>
    </row>
    <row r="280" spans="1:4" s="9" customFormat="1" x14ac:dyDescent="0.3">
      <c r="A280" s="8">
        <f t="shared" si="4"/>
        <v>40880.885416665995</v>
      </c>
      <c r="B280" s="51">
        <v>917</v>
      </c>
      <c r="C280" s="51">
        <v>107</v>
      </c>
      <c r="D280" s="52">
        <v>29.9</v>
      </c>
    </row>
    <row r="281" spans="1:4" s="9" customFormat="1" x14ac:dyDescent="0.3">
      <c r="A281" s="8">
        <f t="shared" si="4"/>
        <v>40880.895833332659</v>
      </c>
      <c r="B281" s="51">
        <v>919</v>
      </c>
      <c r="C281" s="51">
        <v>107</v>
      </c>
      <c r="D281" s="52">
        <v>29.8</v>
      </c>
    </row>
    <row r="282" spans="1:4" s="9" customFormat="1" x14ac:dyDescent="0.3">
      <c r="A282" s="8">
        <f t="shared" si="4"/>
        <v>40880.906249999323</v>
      </c>
      <c r="B282" s="51">
        <v>897</v>
      </c>
      <c r="C282" s="51">
        <v>107</v>
      </c>
      <c r="D282" s="52">
        <v>30</v>
      </c>
    </row>
    <row r="283" spans="1:4" s="9" customFormat="1" x14ac:dyDescent="0.3">
      <c r="A283" s="8">
        <f t="shared" si="4"/>
        <v>40880.916666665988</v>
      </c>
      <c r="B283" s="51">
        <v>916</v>
      </c>
      <c r="C283" s="51">
        <v>108</v>
      </c>
      <c r="D283" s="52">
        <v>29.6</v>
      </c>
    </row>
    <row r="284" spans="1:4" s="9" customFormat="1" x14ac:dyDescent="0.3">
      <c r="A284" s="8">
        <f t="shared" si="4"/>
        <v>40880.927083332652</v>
      </c>
      <c r="B284" s="51">
        <v>951</v>
      </c>
      <c r="C284" s="51">
        <v>107</v>
      </c>
      <c r="D284" s="52">
        <v>29.2</v>
      </c>
    </row>
    <row r="285" spans="1:4" s="9" customFormat="1" x14ac:dyDescent="0.3">
      <c r="A285" s="8">
        <f t="shared" si="4"/>
        <v>40880.937499999316</v>
      </c>
      <c r="B285" s="51">
        <v>924</v>
      </c>
      <c r="C285" s="51">
        <v>107</v>
      </c>
      <c r="D285" s="52">
        <v>28.8</v>
      </c>
    </row>
    <row r="286" spans="1:4" s="9" customFormat="1" x14ac:dyDescent="0.3">
      <c r="A286" s="8">
        <f t="shared" si="4"/>
        <v>40880.94791666598</v>
      </c>
      <c r="B286" s="51">
        <v>911</v>
      </c>
      <c r="C286" s="51">
        <v>107</v>
      </c>
      <c r="D286" s="52">
        <v>28.8</v>
      </c>
    </row>
    <row r="287" spans="1:4" s="9" customFormat="1" x14ac:dyDescent="0.3">
      <c r="A287" s="8">
        <f t="shared" si="4"/>
        <v>40880.958333332645</v>
      </c>
      <c r="B287" s="51">
        <v>883</v>
      </c>
      <c r="C287" s="51">
        <v>107</v>
      </c>
      <c r="D287" s="52">
        <v>28.6</v>
      </c>
    </row>
    <row r="288" spans="1:4" s="9" customFormat="1" x14ac:dyDescent="0.3">
      <c r="A288" s="8">
        <f t="shared" si="4"/>
        <v>40880.968749999309</v>
      </c>
      <c r="B288" s="51">
        <v>889</v>
      </c>
      <c r="C288" s="51">
        <v>108</v>
      </c>
      <c r="D288" s="52">
        <v>28.7</v>
      </c>
    </row>
    <row r="289" spans="1:4" s="9" customFormat="1" x14ac:dyDescent="0.3">
      <c r="A289" s="8">
        <f t="shared" si="4"/>
        <v>40880.979166665973</v>
      </c>
      <c r="B289" s="51">
        <v>919</v>
      </c>
      <c r="C289" s="51">
        <v>107</v>
      </c>
      <c r="D289" s="52">
        <v>28.6</v>
      </c>
    </row>
    <row r="290" spans="1:4" s="9" customFormat="1" x14ac:dyDescent="0.3">
      <c r="A290" s="8">
        <f t="shared" si="4"/>
        <v>40880.989583332637</v>
      </c>
      <c r="B290" s="51">
        <v>912</v>
      </c>
      <c r="C290" s="51">
        <v>108</v>
      </c>
      <c r="D290" s="52">
        <v>28.5</v>
      </c>
    </row>
    <row r="291" spans="1:4" s="9" customFormat="1" x14ac:dyDescent="0.3">
      <c r="A291" s="8">
        <f t="shared" si="4"/>
        <v>40880.999999999302</v>
      </c>
      <c r="B291" s="51">
        <v>920</v>
      </c>
      <c r="C291" s="51">
        <v>108</v>
      </c>
      <c r="D291" s="52">
        <v>28.5</v>
      </c>
    </row>
    <row r="292" spans="1:4" s="9" customFormat="1" x14ac:dyDescent="0.3">
      <c r="A292" s="8">
        <f t="shared" si="4"/>
        <v>40881.010416665966</v>
      </c>
      <c r="B292" s="51">
        <v>611</v>
      </c>
      <c r="C292" s="51">
        <v>73</v>
      </c>
      <c r="D292" s="52">
        <v>28.6</v>
      </c>
    </row>
    <row r="293" spans="1:4" s="9" customFormat="1" x14ac:dyDescent="0.3">
      <c r="A293" s="8">
        <f t="shared" si="4"/>
        <v>40881.02083333263</v>
      </c>
      <c r="B293" s="51">
        <v>349</v>
      </c>
      <c r="C293" s="51">
        <v>0</v>
      </c>
      <c r="D293" s="52">
        <v>30</v>
      </c>
    </row>
    <row r="294" spans="1:4" s="9" customFormat="1" x14ac:dyDescent="0.3">
      <c r="A294" s="8">
        <f t="shared" si="4"/>
        <v>40881.031249999294</v>
      </c>
      <c r="B294" s="51">
        <v>167</v>
      </c>
      <c r="C294" s="51">
        <v>0</v>
      </c>
      <c r="D294" s="52">
        <v>29.7</v>
      </c>
    </row>
    <row r="295" spans="1:4" s="9" customFormat="1" x14ac:dyDescent="0.3">
      <c r="A295" s="8">
        <f t="shared" si="4"/>
        <v>40881.041666665958</v>
      </c>
      <c r="B295" s="51">
        <v>106</v>
      </c>
      <c r="C295" s="51">
        <v>0</v>
      </c>
      <c r="D295" s="52">
        <v>29.8</v>
      </c>
    </row>
    <row r="296" spans="1:4" s="9" customFormat="1" x14ac:dyDescent="0.3">
      <c r="A296" s="8">
        <f t="shared" si="4"/>
        <v>40881.052083332623</v>
      </c>
      <c r="B296" s="51">
        <v>64</v>
      </c>
      <c r="C296" s="51">
        <v>0</v>
      </c>
      <c r="D296" s="52">
        <v>28.5</v>
      </c>
    </row>
    <row r="297" spans="1:4" s="9" customFormat="1" x14ac:dyDescent="0.3">
      <c r="A297" s="8">
        <f t="shared" si="4"/>
        <v>40881.062499999287</v>
      </c>
      <c r="B297" s="51">
        <v>40</v>
      </c>
      <c r="C297" s="51">
        <v>0</v>
      </c>
      <c r="D297" s="52">
        <v>28.5</v>
      </c>
    </row>
    <row r="298" spans="1:4" s="9" customFormat="1" x14ac:dyDescent="0.3">
      <c r="A298" s="8">
        <f t="shared" si="4"/>
        <v>40881.072916665951</v>
      </c>
      <c r="B298" s="51">
        <v>32</v>
      </c>
      <c r="C298" s="51">
        <v>0</v>
      </c>
      <c r="D298" s="52">
        <v>28.3</v>
      </c>
    </row>
    <row r="299" spans="1:4" s="9" customFormat="1" x14ac:dyDescent="0.3">
      <c r="A299" s="8">
        <f t="shared" si="4"/>
        <v>40881.083333332615</v>
      </c>
      <c r="B299" s="51">
        <v>19</v>
      </c>
      <c r="C299" s="51">
        <v>0</v>
      </c>
      <c r="D299" s="52">
        <v>28.2</v>
      </c>
    </row>
    <row r="300" spans="1:4" s="9" customFormat="1" x14ac:dyDescent="0.3">
      <c r="A300" s="8">
        <f t="shared" si="4"/>
        <v>40881.09374999928</v>
      </c>
      <c r="B300" s="51">
        <v>21</v>
      </c>
      <c r="C300" s="51">
        <v>0</v>
      </c>
      <c r="D300" s="52">
        <v>28</v>
      </c>
    </row>
    <row r="301" spans="1:4" s="9" customFormat="1" x14ac:dyDescent="0.3">
      <c r="A301" s="8">
        <f t="shared" si="4"/>
        <v>40881.104166665944</v>
      </c>
      <c r="B301" s="51">
        <v>17</v>
      </c>
      <c r="C301" s="51">
        <v>0</v>
      </c>
      <c r="D301" s="52">
        <v>27.9</v>
      </c>
    </row>
    <row r="302" spans="1:4" s="9" customFormat="1" x14ac:dyDescent="0.3">
      <c r="A302" s="8">
        <f t="shared" si="4"/>
        <v>40881.114583332608</v>
      </c>
      <c r="B302" s="51">
        <v>13</v>
      </c>
      <c r="C302" s="51">
        <v>0</v>
      </c>
      <c r="D302" s="52">
        <v>28</v>
      </c>
    </row>
    <row r="303" spans="1:4" s="9" customFormat="1" x14ac:dyDescent="0.3">
      <c r="A303" s="8">
        <f t="shared" si="4"/>
        <v>40881.124999999272</v>
      </c>
      <c r="B303" s="51">
        <v>10</v>
      </c>
      <c r="C303" s="51">
        <v>0</v>
      </c>
      <c r="D303" s="52">
        <v>28</v>
      </c>
    </row>
    <row r="304" spans="1:4" s="9" customFormat="1" x14ac:dyDescent="0.3">
      <c r="A304" s="8">
        <f t="shared" si="4"/>
        <v>40881.135416665937</v>
      </c>
      <c r="B304" s="51">
        <v>5</v>
      </c>
      <c r="C304" s="51">
        <v>0</v>
      </c>
      <c r="D304" s="52">
        <v>28</v>
      </c>
    </row>
    <row r="305" spans="1:4" s="9" customFormat="1" x14ac:dyDescent="0.3">
      <c r="A305" s="8">
        <f t="shared" si="4"/>
        <v>40881.145833332601</v>
      </c>
      <c r="B305" s="51">
        <v>4</v>
      </c>
      <c r="C305" s="51">
        <v>0</v>
      </c>
      <c r="D305" s="52">
        <v>28</v>
      </c>
    </row>
    <row r="306" spans="1:4" s="9" customFormat="1" x14ac:dyDescent="0.3">
      <c r="A306" s="8">
        <f t="shared" si="4"/>
        <v>40881.156249999265</v>
      </c>
      <c r="B306" s="51">
        <v>2</v>
      </c>
      <c r="C306" s="51">
        <v>0</v>
      </c>
      <c r="D306" s="52">
        <v>28</v>
      </c>
    </row>
    <row r="307" spans="1:4" s="9" customFormat="1" x14ac:dyDescent="0.3">
      <c r="A307" s="8">
        <f t="shared" si="4"/>
        <v>40881.166666665929</v>
      </c>
      <c r="B307" s="51">
        <v>2</v>
      </c>
      <c r="C307" s="51">
        <v>0</v>
      </c>
      <c r="D307" s="52">
        <v>28</v>
      </c>
    </row>
    <row r="308" spans="1:4" s="9" customFormat="1" x14ac:dyDescent="0.3">
      <c r="A308" s="8">
        <f t="shared" si="4"/>
        <v>40881.177083332594</v>
      </c>
      <c r="B308" s="51">
        <v>0</v>
      </c>
      <c r="C308" s="51">
        <v>0</v>
      </c>
      <c r="D308" s="52">
        <v>28.2</v>
      </c>
    </row>
    <row r="309" spans="1:4" s="9" customFormat="1" x14ac:dyDescent="0.3">
      <c r="A309" s="8">
        <f t="shared" si="4"/>
        <v>40881.187499999258</v>
      </c>
      <c r="B309" s="51">
        <v>0</v>
      </c>
      <c r="C309" s="51">
        <v>0</v>
      </c>
      <c r="D309" s="52">
        <v>27.9</v>
      </c>
    </row>
    <row r="310" spans="1:4" s="9" customFormat="1" x14ac:dyDescent="0.3">
      <c r="A310" s="8">
        <f t="shared" si="4"/>
        <v>40881.197916665922</v>
      </c>
      <c r="B310" s="51">
        <v>0</v>
      </c>
      <c r="C310" s="51">
        <v>0</v>
      </c>
      <c r="D310" s="52">
        <v>27.7</v>
      </c>
    </row>
    <row r="311" spans="1:4" s="9" customFormat="1" x14ac:dyDescent="0.3">
      <c r="A311" s="8">
        <f t="shared" si="4"/>
        <v>40881.208333332586</v>
      </c>
      <c r="B311" s="51">
        <v>0</v>
      </c>
      <c r="C311" s="51">
        <v>0</v>
      </c>
      <c r="D311" s="52">
        <v>27.7</v>
      </c>
    </row>
    <row r="312" spans="1:4" s="9" customFormat="1" x14ac:dyDescent="0.3">
      <c r="A312" s="8">
        <f t="shared" si="4"/>
        <v>40881.218749999251</v>
      </c>
      <c r="B312" s="51">
        <v>0</v>
      </c>
      <c r="C312" s="51">
        <v>0</v>
      </c>
      <c r="D312" s="52">
        <v>28</v>
      </c>
    </row>
    <row r="313" spans="1:4" s="9" customFormat="1" x14ac:dyDescent="0.3">
      <c r="A313" s="8">
        <f t="shared" si="4"/>
        <v>40881.229166665915</v>
      </c>
      <c r="B313" s="51">
        <v>0</v>
      </c>
      <c r="C313" s="51">
        <v>0</v>
      </c>
      <c r="D313" s="52">
        <v>27.8</v>
      </c>
    </row>
    <row r="314" spans="1:4" s="9" customFormat="1" x14ac:dyDescent="0.3">
      <c r="A314" s="8">
        <f t="shared" si="4"/>
        <v>40881.239583332579</v>
      </c>
      <c r="B314" s="51">
        <v>0</v>
      </c>
      <c r="C314" s="51">
        <v>0</v>
      </c>
      <c r="D314" s="52">
        <v>27.8</v>
      </c>
    </row>
    <row r="315" spans="1:4" s="9" customFormat="1" x14ac:dyDescent="0.3">
      <c r="A315" s="8">
        <f t="shared" si="4"/>
        <v>40881.249999999243</v>
      </c>
      <c r="B315" s="51">
        <v>0</v>
      </c>
      <c r="C315" s="51">
        <v>0</v>
      </c>
      <c r="D315" s="52">
        <v>27.7</v>
      </c>
    </row>
    <row r="316" spans="1:4" s="9" customFormat="1" x14ac:dyDescent="0.3">
      <c r="A316" s="8">
        <f t="shared" si="4"/>
        <v>40881.260416665908</v>
      </c>
      <c r="B316" s="51">
        <v>0</v>
      </c>
      <c r="C316" s="51">
        <v>0</v>
      </c>
      <c r="D316" s="52">
        <v>0</v>
      </c>
    </row>
    <row r="317" spans="1:4" s="9" customFormat="1" x14ac:dyDescent="0.3">
      <c r="A317" s="8">
        <f t="shared" si="4"/>
        <v>40881.270833332572</v>
      </c>
      <c r="B317" s="51">
        <v>0</v>
      </c>
      <c r="C317" s="51">
        <v>0</v>
      </c>
      <c r="D317" s="52">
        <v>27.9</v>
      </c>
    </row>
    <row r="318" spans="1:4" s="9" customFormat="1" x14ac:dyDescent="0.3">
      <c r="A318" s="8">
        <f t="shared" si="4"/>
        <v>40881.281249999236</v>
      </c>
      <c r="B318" s="51">
        <v>0</v>
      </c>
      <c r="C318" s="51">
        <v>0</v>
      </c>
      <c r="D318" s="52">
        <v>28</v>
      </c>
    </row>
    <row r="319" spans="1:4" s="9" customFormat="1" x14ac:dyDescent="0.3">
      <c r="A319" s="8">
        <f t="shared" si="4"/>
        <v>40881.2916666659</v>
      </c>
      <c r="B319" s="51">
        <v>0</v>
      </c>
      <c r="C319" s="51">
        <v>0</v>
      </c>
      <c r="D319" s="52">
        <v>28</v>
      </c>
    </row>
    <row r="320" spans="1:4" s="9" customFormat="1" x14ac:dyDescent="0.3">
      <c r="A320" s="8">
        <f t="shared" si="4"/>
        <v>40881.302083332565</v>
      </c>
      <c r="B320" s="51">
        <v>0</v>
      </c>
      <c r="C320" s="51">
        <v>0</v>
      </c>
      <c r="D320" s="52">
        <v>27.7</v>
      </c>
    </row>
    <row r="321" spans="1:4" s="9" customFormat="1" x14ac:dyDescent="0.3">
      <c r="A321" s="8">
        <f t="shared" si="4"/>
        <v>40881.312499999229</v>
      </c>
      <c r="B321" s="51">
        <v>0</v>
      </c>
      <c r="C321" s="51">
        <v>0</v>
      </c>
      <c r="D321" s="52">
        <v>27.7</v>
      </c>
    </row>
    <row r="322" spans="1:4" s="9" customFormat="1" x14ac:dyDescent="0.3">
      <c r="A322" s="8">
        <f t="shared" si="4"/>
        <v>40881.322916665893</v>
      </c>
      <c r="B322" s="51">
        <v>0</v>
      </c>
      <c r="C322" s="51">
        <v>0</v>
      </c>
      <c r="D322" s="52">
        <v>27.8</v>
      </c>
    </row>
    <row r="323" spans="1:4" s="9" customFormat="1" x14ac:dyDescent="0.3">
      <c r="A323" s="8">
        <f t="shared" si="4"/>
        <v>40881.333333332557</v>
      </c>
      <c r="B323" s="51">
        <v>0</v>
      </c>
      <c r="C323" s="51">
        <v>0</v>
      </c>
      <c r="D323" s="52">
        <v>27.8</v>
      </c>
    </row>
    <row r="324" spans="1:4" s="9" customFormat="1" x14ac:dyDescent="0.3">
      <c r="A324" s="8">
        <f t="shared" si="4"/>
        <v>40881.343749999221</v>
      </c>
      <c r="B324" s="51">
        <v>0</v>
      </c>
      <c r="C324" s="51">
        <v>0</v>
      </c>
      <c r="D324" s="52">
        <v>27.9</v>
      </c>
    </row>
    <row r="325" spans="1:4" s="9" customFormat="1" x14ac:dyDescent="0.3">
      <c r="A325" s="8">
        <f t="shared" ref="A325:A388" si="5">A324+1/24/4</f>
        <v>40881.354166665886</v>
      </c>
      <c r="B325" s="51">
        <v>0</v>
      </c>
      <c r="C325" s="51">
        <v>0</v>
      </c>
      <c r="D325" s="52">
        <v>27.9</v>
      </c>
    </row>
    <row r="326" spans="1:4" s="9" customFormat="1" x14ac:dyDescent="0.3">
      <c r="A326" s="8">
        <f t="shared" si="5"/>
        <v>40881.36458333255</v>
      </c>
      <c r="B326" s="51">
        <v>0</v>
      </c>
      <c r="C326" s="51">
        <v>0</v>
      </c>
      <c r="D326" s="52">
        <v>27.6</v>
      </c>
    </row>
    <row r="327" spans="1:4" s="9" customFormat="1" x14ac:dyDescent="0.3">
      <c r="A327" s="8">
        <f t="shared" si="5"/>
        <v>40881.374999999214</v>
      </c>
      <c r="B327" s="51">
        <v>0</v>
      </c>
      <c r="C327" s="51">
        <v>0</v>
      </c>
      <c r="D327" s="52">
        <v>27.9</v>
      </c>
    </row>
    <row r="328" spans="1:4" s="9" customFormat="1" x14ac:dyDescent="0.3">
      <c r="A328" s="8">
        <f t="shared" si="5"/>
        <v>40881.385416665878</v>
      </c>
      <c r="B328" s="51">
        <v>34</v>
      </c>
      <c r="C328" s="51">
        <v>90</v>
      </c>
      <c r="D328" s="52">
        <v>48</v>
      </c>
    </row>
    <row r="329" spans="1:4" s="9" customFormat="1" x14ac:dyDescent="0.3">
      <c r="A329" s="8">
        <f t="shared" si="5"/>
        <v>40881.395833332543</v>
      </c>
      <c r="B329" s="51">
        <v>670</v>
      </c>
      <c r="C329" s="51">
        <v>118</v>
      </c>
      <c r="D329" s="52">
        <v>44.7</v>
      </c>
    </row>
    <row r="330" spans="1:4" s="9" customFormat="1" x14ac:dyDescent="0.3">
      <c r="A330" s="8">
        <f t="shared" si="5"/>
        <v>40881.406249999207</v>
      </c>
      <c r="B330" s="51">
        <v>849</v>
      </c>
      <c r="C330" s="51">
        <v>0</v>
      </c>
      <c r="D330" s="52">
        <v>43.3</v>
      </c>
    </row>
    <row r="331" spans="1:4" s="9" customFormat="1" x14ac:dyDescent="0.3">
      <c r="A331" s="8">
        <f t="shared" si="5"/>
        <v>40881.416666665871</v>
      </c>
      <c r="B331" s="51">
        <v>809</v>
      </c>
      <c r="C331" s="51">
        <v>119</v>
      </c>
      <c r="D331" s="52">
        <v>38.299999999999997</v>
      </c>
    </row>
    <row r="332" spans="1:4" s="9" customFormat="1" x14ac:dyDescent="0.3">
      <c r="A332" s="8">
        <f t="shared" si="5"/>
        <v>40881.427083332535</v>
      </c>
      <c r="B332" s="51">
        <v>904</v>
      </c>
      <c r="C332" s="51">
        <v>123</v>
      </c>
      <c r="D332" s="52">
        <v>37.299999999999997</v>
      </c>
    </row>
    <row r="333" spans="1:4" s="9" customFormat="1" x14ac:dyDescent="0.3">
      <c r="A333" s="8">
        <f t="shared" si="5"/>
        <v>40881.4374999992</v>
      </c>
      <c r="B333" s="51">
        <v>868</v>
      </c>
      <c r="C333" s="51">
        <v>121</v>
      </c>
      <c r="D333" s="52">
        <v>36.6</v>
      </c>
    </row>
    <row r="334" spans="1:4" s="9" customFormat="1" x14ac:dyDescent="0.3">
      <c r="A334" s="8">
        <f t="shared" si="5"/>
        <v>40881.447916665864</v>
      </c>
      <c r="B334" s="51">
        <v>908</v>
      </c>
      <c r="C334" s="51">
        <v>121</v>
      </c>
      <c r="D334" s="52">
        <v>36.4</v>
      </c>
    </row>
    <row r="335" spans="1:4" s="9" customFormat="1" x14ac:dyDescent="0.3">
      <c r="A335" s="8">
        <f t="shared" si="5"/>
        <v>40881.458333332528</v>
      </c>
      <c r="B335" s="51">
        <v>795</v>
      </c>
      <c r="C335" s="51">
        <v>121</v>
      </c>
      <c r="D335" s="52">
        <v>35.9</v>
      </c>
    </row>
    <row r="336" spans="1:4" s="9" customFormat="1" x14ac:dyDescent="0.3">
      <c r="A336" s="8">
        <f t="shared" si="5"/>
        <v>40881.468749999192</v>
      </c>
      <c r="B336" s="51">
        <v>899</v>
      </c>
      <c r="C336" s="51">
        <v>119</v>
      </c>
      <c r="D336" s="52">
        <v>35.799999999999997</v>
      </c>
    </row>
    <row r="337" spans="1:4" s="9" customFormat="1" x14ac:dyDescent="0.3">
      <c r="A337" s="8">
        <f t="shared" si="5"/>
        <v>40881.479166665857</v>
      </c>
      <c r="B337" s="51">
        <v>881</v>
      </c>
      <c r="C337" s="51">
        <v>118</v>
      </c>
      <c r="D337" s="52">
        <v>35.1</v>
      </c>
    </row>
    <row r="338" spans="1:4" s="9" customFormat="1" x14ac:dyDescent="0.3">
      <c r="A338" s="8">
        <f t="shared" si="5"/>
        <v>40881.489583332521</v>
      </c>
      <c r="B338" s="51">
        <v>878</v>
      </c>
      <c r="C338" s="51">
        <v>118</v>
      </c>
      <c r="D338" s="52">
        <v>35.299999999999997</v>
      </c>
    </row>
    <row r="339" spans="1:4" s="9" customFormat="1" x14ac:dyDescent="0.3">
      <c r="A339" s="8">
        <f t="shared" si="5"/>
        <v>40881.499999999185</v>
      </c>
      <c r="B339" s="51">
        <v>864</v>
      </c>
      <c r="C339" s="51">
        <v>119</v>
      </c>
      <c r="D339" s="52">
        <v>34.200000000000003</v>
      </c>
    </row>
    <row r="340" spans="1:4" s="9" customFormat="1" x14ac:dyDescent="0.3">
      <c r="A340" s="8">
        <f t="shared" si="5"/>
        <v>40881.510416665849</v>
      </c>
      <c r="B340" s="51">
        <v>816</v>
      </c>
      <c r="C340" s="51">
        <v>117</v>
      </c>
      <c r="D340" s="52">
        <v>34</v>
      </c>
    </row>
    <row r="341" spans="1:4" s="9" customFormat="1" x14ac:dyDescent="0.3">
      <c r="A341" s="8">
        <f t="shared" si="5"/>
        <v>40881.520833332514</v>
      </c>
      <c r="B341" s="51">
        <v>823</v>
      </c>
      <c r="C341" s="51">
        <v>118</v>
      </c>
      <c r="D341" s="52">
        <v>33.4</v>
      </c>
    </row>
    <row r="342" spans="1:4" s="9" customFormat="1" x14ac:dyDescent="0.3">
      <c r="A342" s="8">
        <f t="shared" si="5"/>
        <v>40881.531249999178</v>
      </c>
      <c r="B342" s="51">
        <v>860</v>
      </c>
      <c r="C342" s="51">
        <v>119</v>
      </c>
      <c r="D342" s="52">
        <v>33.299999999999997</v>
      </c>
    </row>
    <row r="343" spans="1:4" s="9" customFormat="1" x14ac:dyDescent="0.3">
      <c r="A343" s="8">
        <f t="shared" si="5"/>
        <v>40881.541666665842</v>
      </c>
      <c r="B343" s="51">
        <v>827</v>
      </c>
      <c r="C343" s="51">
        <v>118</v>
      </c>
      <c r="D343" s="52">
        <v>33.6</v>
      </c>
    </row>
    <row r="344" spans="1:4" s="9" customFormat="1" x14ac:dyDescent="0.3">
      <c r="A344" s="8">
        <f t="shared" si="5"/>
        <v>40881.552083332506</v>
      </c>
      <c r="B344" s="51">
        <v>809</v>
      </c>
      <c r="C344" s="51">
        <v>119</v>
      </c>
      <c r="D344" s="52">
        <v>33.799999999999997</v>
      </c>
    </row>
    <row r="345" spans="1:4" s="9" customFormat="1" x14ac:dyDescent="0.3">
      <c r="A345" s="8">
        <f t="shared" si="5"/>
        <v>40881.562499999171</v>
      </c>
      <c r="B345" s="51">
        <v>787</v>
      </c>
      <c r="C345" s="51">
        <v>0</v>
      </c>
      <c r="D345" s="52">
        <v>36.1</v>
      </c>
    </row>
    <row r="346" spans="1:4" s="9" customFormat="1" x14ac:dyDescent="0.3">
      <c r="A346" s="8">
        <f t="shared" si="5"/>
        <v>40881.572916665835</v>
      </c>
      <c r="B346" s="51">
        <v>710</v>
      </c>
      <c r="C346" s="51">
        <v>0</v>
      </c>
      <c r="D346" s="52">
        <v>35.5</v>
      </c>
    </row>
    <row r="347" spans="1:4" s="9" customFormat="1" x14ac:dyDescent="0.3">
      <c r="A347" s="8">
        <f t="shared" si="5"/>
        <v>40881.583333332499</v>
      </c>
      <c r="B347" s="51">
        <v>280</v>
      </c>
      <c r="C347" s="51">
        <v>0</v>
      </c>
      <c r="D347" s="52">
        <v>33.4</v>
      </c>
    </row>
    <row r="348" spans="1:4" s="9" customFormat="1" x14ac:dyDescent="0.3">
      <c r="A348" s="8">
        <f t="shared" si="5"/>
        <v>40881.593749999163</v>
      </c>
      <c r="B348" s="51">
        <v>130</v>
      </c>
      <c r="C348" s="51">
        <v>0</v>
      </c>
      <c r="D348" s="52">
        <v>33.200000000000003</v>
      </c>
    </row>
    <row r="349" spans="1:4" s="9" customFormat="1" x14ac:dyDescent="0.3">
      <c r="A349" s="8">
        <f t="shared" si="5"/>
        <v>40881.604166665828</v>
      </c>
      <c r="B349" s="51">
        <v>72</v>
      </c>
      <c r="C349" s="51">
        <v>0</v>
      </c>
      <c r="D349" s="52">
        <v>32.799999999999997</v>
      </c>
    </row>
    <row r="350" spans="1:4" s="9" customFormat="1" x14ac:dyDescent="0.3">
      <c r="A350" s="8">
        <f t="shared" si="5"/>
        <v>40881.614583332492</v>
      </c>
      <c r="B350" s="51">
        <v>39</v>
      </c>
      <c r="C350" s="51">
        <v>0</v>
      </c>
      <c r="D350" s="52">
        <v>32.799999999999997</v>
      </c>
    </row>
    <row r="351" spans="1:4" s="9" customFormat="1" x14ac:dyDescent="0.3">
      <c r="A351" s="8">
        <f t="shared" si="5"/>
        <v>40881.624999999156</v>
      </c>
      <c r="B351" s="51">
        <v>25</v>
      </c>
      <c r="C351" s="51">
        <v>0</v>
      </c>
      <c r="D351" s="52">
        <v>32.5</v>
      </c>
    </row>
    <row r="352" spans="1:4" s="9" customFormat="1" x14ac:dyDescent="0.3">
      <c r="A352" s="8">
        <f t="shared" si="5"/>
        <v>40881.63541666582</v>
      </c>
      <c r="B352" s="51">
        <v>19</v>
      </c>
      <c r="C352" s="51">
        <v>0</v>
      </c>
      <c r="D352" s="52">
        <v>33.9</v>
      </c>
    </row>
    <row r="353" spans="1:4" s="9" customFormat="1" x14ac:dyDescent="0.3">
      <c r="A353" s="8">
        <f t="shared" si="5"/>
        <v>40881.645833332484</v>
      </c>
      <c r="B353" s="51">
        <v>12</v>
      </c>
      <c r="C353" s="51">
        <v>0</v>
      </c>
      <c r="D353" s="52">
        <v>33.6</v>
      </c>
    </row>
    <row r="354" spans="1:4" s="9" customFormat="1" x14ac:dyDescent="0.3">
      <c r="A354" s="8">
        <f t="shared" si="5"/>
        <v>40881.656249999149</v>
      </c>
      <c r="B354" s="51">
        <v>10</v>
      </c>
      <c r="C354" s="51">
        <v>0</v>
      </c>
      <c r="D354" s="52">
        <v>33.299999999999997</v>
      </c>
    </row>
    <row r="355" spans="1:4" s="9" customFormat="1" x14ac:dyDescent="0.3">
      <c r="A355" s="8">
        <f t="shared" si="5"/>
        <v>40881.666666665813</v>
      </c>
      <c r="B355" s="51">
        <v>7</v>
      </c>
      <c r="C355" s="51">
        <v>0</v>
      </c>
      <c r="D355" s="52">
        <v>33</v>
      </c>
    </row>
    <row r="356" spans="1:4" s="9" customFormat="1" x14ac:dyDescent="0.3">
      <c r="A356" s="8">
        <f t="shared" si="5"/>
        <v>40881.677083332477</v>
      </c>
      <c r="B356" s="51">
        <v>5</v>
      </c>
      <c r="C356" s="51">
        <v>0</v>
      </c>
      <c r="D356" s="52">
        <v>33</v>
      </c>
    </row>
    <row r="357" spans="1:4" s="9" customFormat="1" x14ac:dyDescent="0.3">
      <c r="A357" s="8">
        <f t="shared" si="5"/>
        <v>40881.687499999141</v>
      </c>
      <c r="B357" s="51">
        <v>7</v>
      </c>
      <c r="C357" s="51">
        <v>0</v>
      </c>
      <c r="D357" s="52">
        <v>37.6</v>
      </c>
    </row>
    <row r="358" spans="1:4" s="9" customFormat="1" x14ac:dyDescent="0.3">
      <c r="A358" s="8">
        <f t="shared" si="5"/>
        <v>40881.697916665806</v>
      </c>
      <c r="B358" s="51">
        <v>2</v>
      </c>
      <c r="C358" s="51">
        <v>0</v>
      </c>
      <c r="D358" s="52">
        <v>38</v>
      </c>
    </row>
    <row r="359" spans="1:4" s="9" customFormat="1" x14ac:dyDescent="0.3">
      <c r="A359" s="8">
        <f t="shared" si="5"/>
        <v>40881.70833333247</v>
      </c>
      <c r="B359" s="51">
        <v>1</v>
      </c>
      <c r="C359" s="51">
        <v>0</v>
      </c>
      <c r="D359" s="52">
        <v>38.1</v>
      </c>
    </row>
    <row r="360" spans="1:4" s="9" customFormat="1" x14ac:dyDescent="0.3">
      <c r="A360" s="8">
        <f t="shared" si="5"/>
        <v>40881.718749999134</v>
      </c>
      <c r="B360" s="51">
        <v>0</v>
      </c>
      <c r="C360" s="51">
        <v>0</v>
      </c>
      <c r="D360" s="52">
        <v>35.799999999999997</v>
      </c>
    </row>
    <row r="361" spans="1:4" s="9" customFormat="1" x14ac:dyDescent="0.3">
      <c r="A361" s="8">
        <f t="shared" si="5"/>
        <v>40881.729166665798</v>
      </c>
      <c r="B361" s="51">
        <v>0</v>
      </c>
      <c r="C361" s="51">
        <v>0</v>
      </c>
      <c r="D361" s="52">
        <v>36.1</v>
      </c>
    </row>
    <row r="362" spans="1:4" s="9" customFormat="1" x14ac:dyDescent="0.3">
      <c r="A362" s="8">
        <f t="shared" si="5"/>
        <v>40881.739583332463</v>
      </c>
      <c r="B362" s="51">
        <v>0</v>
      </c>
      <c r="C362" s="51">
        <v>0</v>
      </c>
      <c r="D362" s="52">
        <v>36</v>
      </c>
    </row>
    <row r="363" spans="1:4" s="9" customFormat="1" x14ac:dyDescent="0.3">
      <c r="A363" s="8">
        <f t="shared" si="5"/>
        <v>40881.749999999127</v>
      </c>
      <c r="B363" s="51">
        <v>0</v>
      </c>
      <c r="C363" s="51">
        <v>0</v>
      </c>
      <c r="D363" s="52">
        <v>36.1</v>
      </c>
    </row>
    <row r="364" spans="1:4" s="9" customFormat="1" x14ac:dyDescent="0.3">
      <c r="A364" s="8">
        <f t="shared" si="5"/>
        <v>40881.760416665791</v>
      </c>
      <c r="B364" s="51">
        <v>471</v>
      </c>
      <c r="C364" s="51">
        <v>189</v>
      </c>
      <c r="D364" s="52">
        <v>46</v>
      </c>
    </row>
    <row r="365" spans="1:4" s="9" customFormat="1" x14ac:dyDescent="0.3">
      <c r="A365" s="8">
        <f t="shared" si="5"/>
        <v>40881.770833332455</v>
      </c>
      <c r="B365" s="51">
        <v>322</v>
      </c>
      <c r="C365" s="51">
        <v>0</v>
      </c>
      <c r="D365" s="52">
        <v>46</v>
      </c>
    </row>
    <row r="366" spans="1:4" s="9" customFormat="1" x14ac:dyDescent="0.3">
      <c r="A366" s="8">
        <f t="shared" si="5"/>
        <v>40881.78124999912</v>
      </c>
      <c r="B366" s="51">
        <v>76</v>
      </c>
      <c r="C366" s="51">
        <v>0</v>
      </c>
      <c r="D366" s="52">
        <v>45.2</v>
      </c>
    </row>
    <row r="367" spans="1:4" s="9" customFormat="1" x14ac:dyDescent="0.3">
      <c r="A367" s="8">
        <f t="shared" si="5"/>
        <v>40881.791666665784</v>
      </c>
      <c r="B367" s="51">
        <v>34</v>
      </c>
      <c r="C367" s="51">
        <v>0</v>
      </c>
      <c r="D367" s="52">
        <v>45.1</v>
      </c>
    </row>
    <row r="368" spans="1:4" s="9" customFormat="1" x14ac:dyDescent="0.3">
      <c r="A368" s="8">
        <f t="shared" si="5"/>
        <v>40881.802083332448</v>
      </c>
      <c r="B368" s="51">
        <v>19</v>
      </c>
      <c r="C368" s="51">
        <v>0</v>
      </c>
      <c r="D368" s="52">
        <v>44.6</v>
      </c>
    </row>
    <row r="369" spans="1:4" s="9" customFormat="1" x14ac:dyDescent="0.3">
      <c r="A369" s="8">
        <f t="shared" si="5"/>
        <v>40881.812499999112</v>
      </c>
      <c r="B369" s="51">
        <v>439</v>
      </c>
      <c r="C369" s="51">
        <v>145</v>
      </c>
      <c r="D369" s="52">
        <v>44.4</v>
      </c>
    </row>
    <row r="370" spans="1:4" s="9" customFormat="1" x14ac:dyDescent="0.3">
      <c r="A370" s="8">
        <f t="shared" si="5"/>
        <v>40881.822916665777</v>
      </c>
      <c r="B370" s="51">
        <v>612</v>
      </c>
      <c r="C370" s="51">
        <v>0</v>
      </c>
      <c r="D370" s="52">
        <v>42.6</v>
      </c>
    </row>
    <row r="371" spans="1:4" s="9" customFormat="1" x14ac:dyDescent="0.3">
      <c r="A371" s="8">
        <f t="shared" si="5"/>
        <v>40881.833333332441</v>
      </c>
      <c r="B371" s="51">
        <v>641</v>
      </c>
      <c r="C371" s="51">
        <v>132</v>
      </c>
      <c r="D371" s="52">
        <v>38</v>
      </c>
    </row>
    <row r="372" spans="1:4" s="9" customFormat="1" x14ac:dyDescent="0.3">
      <c r="A372" s="8">
        <f t="shared" si="5"/>
        <v>40881.843749999105</v>
      </c>
      <c r="B372" s="51">
        <v>730</v>
      </c>
      <c r="C372" s="51">
        <v>130</v>
      </c>
      <c r="D372" s="52">
        <v>36.700000000000003</v>
      </c>
    </row>
    <row r="373" spans="1:4" s="9" customFormat="1" x14ac:dyDescent="0.3">
      <c r="A373" s="8">
        <f t="shared" si="5"/>
        <v>40881.854166665769</v>
      </c>
      <c r="B373" s="51">
        <v>821</v>
      </c>
      <c r="C373" s="51">
        <v>130</v>
      </c>
      <c r="D373" s="52">
        <v>36.200000000000003</v>
      </c>
    </row>
    <row r="374" spans="1:4" s="9" customFormat="1" x14ac:dyDescent="0.3">
      <c r="A374" s="8">
        <f t="shared" si="5"/>
        <v>40881.864583332434</v>
      </c>
      <c r="B374" s="51">
        <v>736</v>
      </c>
      <c r="C374" s="51">
        <v>0</v>
      </c>
      <c r="D374" s="52">
        <v>40.6</v>
      </c>
    </row>
    <row r="375" spans="1:4" s="9" customFormat="1" x14ac:dyDescent="0.3">
      <c r="A375" s="8">
        <f t="shared" si="5"/>
        <v>40881.874999999098</v>
      </c>
      <c r="B375" s="51">
        <v>870</v>
      </c>
      <c r="C375" s="51">
        <v>136</v>
      </c>
      <c r="D375" s="52">
        <v>36.6</v>
      </c>
    </row>
    <row r="376" spans="1:4" s="9" customFormat="1" x14ac:dyDescent="0.3">
      <c r="A376" s="8">
        <f t="shared" si="5"/>
        <v>40881.885416665762</v>
      </c>
      <c r="B376" s="51">
        <v>331</v>
      </c>
      <c r="C376" s="51">
        <v>0</v>
      </c>
      <c r="D376" s="52">
        <v>38.4</v>
      </c>
    </row>
    <row r="377" spans="1:4" s="9" customFormat="1" x14ac:dyDescent="0.3">
      <c r="A377" s="8">
        <f t="shared" si="5"/>
        <v>40881.895833332426</v>
      </c>
      <c r="B377" s="51">
        <v>745</v>
      </c>
      <c r="C377" s="51">
        <v>181</v>
      </c>
      <c r="D377" s="52">
        <v>37</v>
      </c>
    </row>
    <row r="378" spans="1:4" s="9" customFormat="1" x14ac:dyDescent="0.3">
      <c r="A378" s="8">
        <f t="shared" si="5"/>
        <v>40881.906249999091</v>
      </c>
      <c r="B378" s="51">
        <v>386</v>
      </c>
      <c r="C378" s="51">
        <v>0</v>
      </c>
      <c r="D378" s="52">
        <v>40.4</v>
      </c>
    </row>
    <row r="379" spans="1:4" s="9" customFormat="1" x14ac:dyDescent="0.3">
      <c r="A379" s="8">
        <f t="shared" si="5"/>
        <v>40881.916666665755</v>
      </c>
      <c r="B379" s="51">
        <v>771</v>
      </c>
      <c r="C379" s="51">
        <v>0</v>
      </c>
      <c r="D379" s="52">
        <v>39.4</v>
      </c>
    </row>
    <row r="380" spans="1:4" s="9" customFormat="1" x14ac:dyDescent="0.3">
      <c r="A380" s="8">
        <f t="shared" si="5"/>
        <v>40881.927083332419</v>
      </c>
      <c r="B380" s="51">
        <v>164</v>
      </c>
      <c r="C380" s="51">
        <v>0</v>
      </c>
      <c r="D380" s="52">
        <v>39.200000000000003</v>
      </c>
    </row>
    <row r="381" spans="1:4" s="9" customFormat="1" x14ac:dyDescent="0.3">
      <c r="A381" s="8">
        <f t="shared" si="5"/>
        <v>40881.937499999083</v>
      </c>
      <c r="B381" s="51">
        <v>76</v>
      </c>
      <c r="C381" s="51">
        <v>0</v>
      </c>
      <c r="D381" s="52">
        <v>38.700000000000003</v>
      </c>
    </row>
    <row r="382" spans="1:4" s="9" customFormat="1" x14ac:dyDescent="0.3">
      <c r="A382" s="8">
        <f t="shared" si="5"/>
        <v>40881.947916665747</v>
      </c>
      <c r="B382" s="51">
        <v>46</v>
      </c>
      <c r="C382" s="51">
        <v>0</v>
      </c>
      <c r="D382" s="52">
        <v>38.700000000000003</v>
      </c>
    </row>
    <row r="383" spans="1:4" s="9" customFormat="1" x14ac:dyDescent="0.3">
      <c r="A383" s="8">
        <f t="shared" si="5"/>
        <v>40881.958333332412</v>
      </c>
      <c r="B383" s="51">
        <v>34</v>
      </c>
      <c r="C383" s="51">
        <v>0</v>
      </c>
      <c r="D383" s="52">
        <v>38.6</v>
      </c>
    </row>
    <row r="384" spans="1:4" s="9" customFormat="1" x14ac:dyDescent="0.3">
      <c r="A384" s="8">
        <f t="shared" si="5"/>
        <v>40881.968749999076</v>
      </c>
      <c r="B384" s="51">
        <v>22</v>
      </c>
      <c r="C384" s="51">
        <v>0</v>
      </c>
      <c r="D384" s="52">
        <v>40.5</v>
      </c>
    </row>
    <row r="385" spans="1:4" s="9" customFormat="1" x14ac:dyDescent="0.3">
      <c r="A385" s="8">
        <f t="shared" si="5"/>
        <v>40881.97916666574</v>
      </c>
      <c r="B385" s="51">
        <v>716</v>
      </c>
      <c r="C385" s="51">
        <v>177</v>
      </c>
      <c r="D385" s="52">
        <v>39.9</v>
      </c>
    </row>
    <row r="386" spans="1:4" s="9" customFormat="1" x14ac:dyDescent="0.3">
      <c r="A386" s="8">
        <f t="shared" si="5"/>
        <v>40881.989583332404</v>
      </c>
      <c r="B386" s="51">
        <v>127</v>
      </c>
      <c r="C386" s="51">
        <v>0</v>
      </c>
      <c r="D386" s="52">
        <v>42.5</v>
      </c>
    </row>
    <row r="387" spans="1:4" s="9" customFormat="1" x14ac:dyDescent="0.3">
      <c r="A387" s="8">
        <f t="shared" si="5"/>
        <v>40881.999999999069</v>
      </c>
      <c r="B387" s="51">
        <v>70</v>
      </c>
      <c r="C387" s="51">
        <v>0</v>
      </c>
      <c r="D387" s="52">
        <v>42</v>
      </c>
    </row>
    <row r="388" spans="1:4" s="9" customFormat="1" x14ac:dyDescent="0.3">
      <c r="A388" s="8">
        <f t="shared" si="5"/>
        <v>40882.010416665733</v>
      </c>
      <c r="B388" s="51">
        <v>46</v>
      </c>
      <c r="C388" s="51">
        <v>0</v>
      </c>
      <c r="D388" s="52">
        <v>41.7</v>
      </c>
    </row>
    <row r="389" spans="1:4" s="9" customFormat="1" x14ac:dyDescent="0.3">
      <c r="A389" s="8">
        <f t="shared" ref="A389:A452" si="6">A388+1/24/4</f>
        <v>40882.020833332397</v>
      </c>
      <c r="B389" s="51">
        <v>25</v>
      </c>
      <c r="C389" s="51">
        <v>0</v>
      </c>
      <c r="D389" s="52">
        <v>42</v>
      </c>
    </row>
    <row r="390" spans="1:4" s="9" customFormat="1" x14ac:dyDescent="0.3">
      <c r="A390" s="8">
        <f t="shared" si="6"/>
        <v>40882.031249999061</v>
      </c>
      <c r="B390" s="51">
        <v>19</v>
      </c>
      <c r="C390" s="51">
        <v>0</v>
      </c>
      <c r="D390" s="52">
        <v>41.9</v>
      </c>
    </row>
    <row r="391" spans="1:4" s="9" customFormat="1" x14ac:dyDescent="0.3">
      <c r="A391" s="8">
        <f t="shared" si="6"/>
        <v>40882.041666665726</v>
      </c>
      <c r="B391" s="51">
        <v>11</v>
      </c>
      <c r="C391" s="51">
        <v>0</v>
      </c>
      <c r="D391" s="52">
        <v>41.5</v>
      </c>
    </row>
    <row r="392" spans="1:4" s="9" customFormat="1" x14ac:dyDescent="0.3">
      <c r="A392" s="8">
        <f t="shared" si="6"/>
        <v>40882.05208333239</v>
      </c>
      <c r="B392" s="51">
        <v>9</v>
      </c>
      <c r="C392" s="51">
        <v>0</v>
      </c>
      <c r="D392" s="52">
        <v>38.5</v>
      </c>
    </row>
    <row r="393" spans="1:4" s="9" customFormat="1" x14ac:dyDescent="0.3">
      <c r="A393" s="8">
        <f t="shared" si="6"/>
        <v>40882.062499999054</v>
      </c>
      <c r="B393" s="51">
        <v>5</v>
      </c>
      <c r="C393" s="51">
        <v>0</v>
      </c>
      <c r="D393" s="52">
        <v>38.299999999999997</v>
      </c>
    </row>
    <row r="394" spans="1:4" s="9" customFormat="1" x14ac:dyDescent="0.3">
      <c r="A394" s="8">
        <f t="shared" si="6"/>
        <v>40882.072916665718</v>
      </c>
      <c r="B394" s="51">
        <v>6</v>
      </c>
      <c r="C394" s="51">
        <v>0</v>
      </c>
      <c r="D394" s="52">
        <v>38.299999999999997</v>
      </c>
    </row>
    <row r="395" spans="1:4" s="9" customFormat="1" x14ac:dyDescent="0.3">
      <c r="A395" s="8">
        <f t="shared" si="6"/>
        <v>40882.083333332383</v>
      </c>
      <c r="B395" s="51">
        <v>2</v>
      </c>
      <c r="C395" s="51">
        <v>0</v>
      </c>
      <c r="D395" s="52">
        <v>38.299999999999997</v>
      </c>
    </row>
    <row r="396" spans="1:4" s="9" customFormat="1" x14ac:dyDescent="0.3">
      <c r="A396" s="8">
        <f t="shared" si="6"/>
        <v>40882.093749999047</v>
      </c>
      <c r="B396" s="51">
        <v>0</v>
      </c>
      <c r="C396" s="51">
        <v>0</v>
      </c>
      <c r="D396" s="52">
        <v>38.4</v>
      </c>
    </row>
    <row r="397" spans="1:4" s="9" customFormat="1" x14ac:dyDescent="0.3">
      <c r="A397" s="8">
        <f t="shared" si="6"/>
        <v>40882.104166665711</v>
      </c>
      <c r="B397" s="51">
        <v>0</v>
      </c>
      <c r="C397" s="51">
        <v>0</v>
      </c>
      <c r="D397" s="52">
        <v>38.200000000000003</v>
      </c>
    </row>
    <row r="398" spans="1:4" s="9" customFormat="1" x14ac:dyDescent="0.3">
      <c r="A398" s="8">
        <f t="shared" si="6"/>
        <v>40882.114583332375</v>
      </c>
      <c r="B398" s="51">
        <v>0</v>
      </c>
      <c r="C398" s="51">
        <v>0</v>
      </c>
      <c r="D398" s="52">
        <v>38.299999999999997</v>
      </c>
    </row>
    <row r="399" spans="1:4" s="9" customFormat="1" x14ac:dyDescent="0.3">
      <c r="A399" s="8">
        <f t="shared" si="6"/>
        <v>40882.12499999904</v>
      </c>
      <c r="B399" s="51">
        <v>0</v>
      </c>
      <c r="C399" s="51">
        <v>0</v>
      </c>
      <c r="D399" s="52">
        <v>38.1</v>
      </c>
    </row>
    <row r="400" spans="1:4" s="9" customFormat="1" x14ac:dyDescent="0.3">
      <c r="A400" s="8">
        <f t="shared" si="6"/>
        <v>40882.135416665704</v>
      </c>
      <c r="B400" s="51">
        <v>0</v>
      </c>
      <c r="C400" s="51">
        <v>0</v>
      </c>
      <c r="D400" s="52">
        <v>38.200000000000003</v>
      </c>
    </row>
    <row r="401" spans="1:4" s="9" customFormat="1" x14ac:dyDescent="0.3">
      <c r="A401" s="8">
        <f t="shared" si="6"/>
        <v>40882.145833332368</v>
      </c>
      <c r="B401" s="51">
        <v>0</v>
      </c>
      <c r="C401" s="51">
        <v>0</v>
      </c>
      <c r="D401" s="52">
        <v>38.1</v>
      </c>
    </row>
    <row r="402" spans="1:4" s="9" customFormat="1" x14ac:dyDescent="0.3">
      <c r="A402" s="8">
        <f t="shared" si="6"/>
        <v>40882.156249999032</v>
      </c>
      <c r="B402" s="51">
        <v>0</v>
      </c>
      <c r="C402" s="51">
        <v>0</v>
      </c>
      <c r="D402" s="52">
        <v>38.1</v>
      </c>
    </row>
    <row r="403" spans="1:4" s="9" customFormat="1" x14ac:dyDescent="0.3">
      <c r="A403" s="8">
        <f t="shared" si="6"/>
        <v>40882.166666665697</v>
      </c>
      <c r="B403" s="51">
        <v>0</v>
      </c>
      <c r="C403" s="51">
        <v>0</v>
      </c>
      <c r="D403" s="52">
        <v>38.4</v>
      </c>
    </row>
    <row r="404" spans="1:4" s="9" customFormat="1" x14ac:dyDescent="0.3">
      <c r="A404" s="8">
        <f t="shared" si="6"/>
        <v>40882.177083332361</v>
      </c>
      <c r="B404" s="51">
        <v>0</v>
      </c>
      <c r="C404" s="51">
        <v>0</v>
      </c>
      <c r="D404" s="52">
        <v>38.299999999999997</v>
      </c>
    </row>
    <row r="405" spans="1:4" s="9" customFormat="1" x14ac:dyDescent="0.3">
      <c r="A405" s="8">
        <f t="shared" si="6"/>
        <v>40882.187499999025</v>
      </c>
      <c r="B405" s="51">
        <v>0</v>
      </c>
      <c r="C405" s="51">
        <v>0</v>
      </c>
      <c r="D405" s="52">
        <v>38.5</v>
      </c>
    </row>
    <row r="406" spans="1:4" s="9" customFormat="1" x14ac:dyDescent="0.3">
      <c r="A406" s="8">
        <f t="shared" si="6"/>
        <v>40882.197916665689</v>
      </c>
      <c r="B406" s="51">
        <v>0</v>
      </c>
      <c r="C406" s="51">
        <v>0</v>
      </c>
      <c r="D406" s="52">
        <v>38.200000000000003</v>
      </c>
    </row>
    <row r="407" spans="1:4" s="9" customFormat="1" x14ac:dyDescent="0.3">
      <c r="A407" s="8">
        <f t="shared" si="6"/>
        <v>40882.208333332354</v>
      </c>
      <c r="B407" s="51">
        <v>0</v>
      </c>
      <c r="C407" s="51">
        <v>0</v>
      </c>
      <c r="D407" s="52">
        <v>38.1</v>
      </c>
    </row>
    <row r="408" spans="1:4" s="9" customFormat="1" x14ac:dyDescent="0.3">
      <c r="A408" s="8">
        <f t="shared" si="6"/>
        <v>40882.218749999018</v>
      </c>
      <c r="B408" s="51">
        <v>0</v>
      </c>
      <c r="C408" s="51">
        <v>0</v>
      </c>
      <c r="D408" s="52">
        <v>38.200000000000003</v>
      </c>
    </row>
    <row r="409" spans="1:4" s="9" customFormat="1" x14ac:dyDescent="0.3">
      <c r="A409" s="8">
        <f t="shared" si="6"/>
        <v>40882.229166665682</v>
      </c>
      <c r="B409" s="51">
        <v>0</v>
      </c>
      <c r="C409" s="51">
        <v>0</v>
      </c>
      <c r="D409" s="52">
        <v>38.299999999999997</v>
      </c>
    </row>
    <row r="410" spans="1:4" s="9" customFormat="1" x14ac:dyDescent="0.3">
      <c r="A410" s="8">
        <f t="shared" si="6"/>
        <v>40882.239583332346</v>
      </c>
      <c r="B410" s="51">
        <v>0</v>
      </c>
      <c r="C410" s="51">
        <v>0</v>
      </c>
      <c r="D410" s="52">
        <v>38.299999999999997</v>
      </c>
    </row>
    <row r="411" spans="1:4" s="9" customFormat="1" x14ac:dyDescent="0.3">
      <c r="A411" s="8">
        <f t="shared" si="6"/>
        <v>40882.24999999901</v>
      </c>
      <c r="B411" s="51">
        <v>0</v>
      </c>
      <c r="C411" s="51">
        <v>0</v>
      </c>
      <c r="D411" s="52">
        <v>38.6</v>
      </c>
    </row>
    <row r="412" spans="1:4" s="9" customFormat="1" x14ac:dyDescent="0.3">
      <c r="A412" s="8">
        <f t="shared" si="6"/>
        <v>40882.260416665675</v>
      </c>
      <c r="B412" s="51">
        <v>0</v>
      </c>
      <c r="C412" s="51">
        <v>0</v>
      </c>
      <c r="D412" s="52">
        <v>38.4</v>
      </c>
    </row>
    <row r="413" spans="1:4" s="9" customFormat="1" x14ac:dyDescent="0.3">
      <c r="A413" s="8">
        <f t="shared" si="6"/>
        <v>40882.270833332339</v>
      </c>
      <c r="B413" s="51">
        <v>0</v>
      </c>
      <c r="C413" s="51">
        <v>0</v>
      </c>
      <c r="D413" s="52">
        <v>38.4</v>
      </c>
    </row>
    <row r="414" spans="1:4" s="9" customFormat="1" x14ac:dyDescent="0.3">
      <c r="A414" s="8">
        <f t="shared" si="6"/>
        <v>40882.281249999003</v>
      </c>
      <c r="B414" s="51">
        <v>0</v>
      </c>
      <c r="C414" s="51">
        <v>0</v>
      </c>
      <c r="D414" s="52">
        <v>38.299999999999997</v>
      </c>
    </row>
    <row r="415" spans="1:4" s="9" customFormat="1" x14ac:dyDescent="0.3">
      <c r="A415" s="8">
        <f t="shared" si="6"/>
        <v>40882.291666665667</v>
      </c>
      <c r="B415" s="51">
        <v>405</v>
      </c>
      <c r="C415" s="51">
        <v>95</v>
      </c>
      <c r="D415" s="52">
        <v>57.3</v>
      </c>
    </row>
    <row r="416" spans="1:4" s="9" customFormat="1" x14ac:dyDescent="0.3">
      <c r="A416" s="8">
        <f t="shared" si="6"/>
        <v>40882.302083332332</v>
      </c>
      <c r="B416" s="51">
        <v>227</v>
      </c>
      <c r="C416" s="51">
        <v>0</v>
      </c>
      <c r="D416" s="52">
        <v>53.3</v>
      </c>
    </row>
    <row r="417" spans="1:4" s="9" customFormat="1" x14ac:dyDescent="0.3">
      <c r="A417" s="8">
        <f t="shared" si="6"/>
        <v>40882.312499998996</v>
      </c>
      <c r="B417" s="51">
        <v>487</v>
      </c>
      <c r="C417" s="51">
        <v>0</v>
      </c>
      <c r="D417" s="52">
        <v>53.3</v>
      </c>
    </row>
    <row r="418" spans="1:4" s="9" customFormat="1" x14ac:dyDescent="0.3">
      <c r="A418" s="8">
        <f t="shared" si="6"/>
        <v>40882.32291666566</v>
      </c>
      <c r="B418" s="51">
        <v>597</v>
      </c>
      <c r="C418" s="51">
        <v>155</v>
      </c>
      <c r="D418" s="52">
        <v>46.4</v>
      </c>
    </row>
    <row r="419" spans="1:4" s="9" customFormat="1" x14ac:dyDescent="0.3">
      <c r="A419" s="8">
        <f t="shared" si="6"/>
        <v>40882.333333332324</v>
      </c>
      <c r="B419" s="51">
        <v>885</v>
      </c>
      <c r="C419" s="51">
        <v>111</v>
      </c>
      <c r="D419" s="52">
        <v>45.1</v>
      </c>
    </row>
    <row r="420" spans="1:4" s="9" customFormat="1" x14ac:dyDescent="0.3">
      <c r="A420" s="8">
        <f t="shared" si="6"/>
        <v>40882.343749998989</v>
      </c>
      <c r="B420" s="51">
        <v>881</v>
      </c>
      <c r="C420" s="51">
        <v>110</v>
      </c>
      <c r="D420" s="52">
        <v>44.3</v>
      </c>
    </row>
    <row r="421" spans="1:4" s="9" customFormat="1" x14ac:dyDescent="0.3">
      <c r="A421" s="8">
        <f t="shared" si="6"/>
        <v>40882.354166665653</v>
      </c>
      <c r="B421" s="51">
        <v>956</v>
      </c>
      <c r="C421" s="51">
        <v>108</v>
      </c>
      <c r="D421" s="52">
        <v>44.1</v>
      </c>
    </row>
    <row r="422" spans="1:4" s="9" customFormat="1" x14ac:dyDescent="0.3">
      <c r="A422" s="8">
        <f t="shared" si="6"/>
        <v>40882.364583332317</v>
      </c>
      <c r="B422" s="51">
        <v>1069</v>
      </c>
      <c r="C422" s="51">
        <v>107</v>
      </c>
      <c r="D422" s="52">
        <v>44</v>
      </c>
    </row>
    <row r="423" spans="1:4" s="9" customFormat="1" x14ac:dyDescent="0.3">
      <c r="A423" s="8">
        <f t="shared" si="6"/>
        <v>40882.374999998981</v>
      </c>
      <c r="B423" s="51">
        <v>949</v>
      </c>
      <c r="C423" s="51">
        <v>116</v>
      </c>
      <c r="D423" s="52">
        <v>43.7</v>
      </c>
    </row>
    <row r="424" spans="1:4" s="9" customFormat="1" x14ac:dyDescent="0.3">
      <c r="A424" s="8">
        <f t="shared" si="6"/>
        <v>40882.385416665646</v>
      </c>
      <c r="B424" s="51">
        <v>950</v>
      </c>
      <c r="C424" s="51">
        <v>110</v>
      </c>
      <c r="D424" s="52">
        <v>42.5</v>
      </c>
    </row>
    <row r="425" spans="1:4" s="9" customFormat="1" x14ac:dyDescent="0.3">
      <c r="A425" s="8">
        <f t="shared" si="6"/>
        <v>40882.39583333231</v>
      </c>
      <c r="B425" s="51">
        <v>953</v>
      </c>
      <c r="C425" s="51">
        <v>108</v>
      </c>
      <c r="D425" s="52">
        <v>41.2</v>
      </c>
    </row>
    <row r="426" spans="1:4" s="9" customFormat="1" x14ac:dyDescent="0.3">
      <c r="A426" s="8">
        <f t="shared" si="6"/>
        <v>40882.406249998974</v>
      </c>
      <c r="B426" s="51">
        <v>959</v>
      </c>
      <c r="C426" s="51">
        <v>110</v>
      </c>
      <c r="D426" s="52">
        <v>40.799999999999997</v>
      </c>
    </row>
    <row r="427" spans="1:4" s="9" customFormat="1" x14ac:dyDescent="0.3">
      <c r="A427" s="8">
        <f t="shared" si="6"/>
        <v>40882.416666665638</v>
      </c>
      <c r="B427" s="51">
        <v>949</v>
      </c>
      <c r="C427" s="51">
        <v>108</v>
      </c>
      <c r="D427" s="52">
        <v>39.9</v>
      </c>
    </row>
    <row r="428" spans="1:4" s="9" customFormat="1" x14ac:dyDescent="0.3">
      <c r="A428" s="8">
        <f t="shared" si="6"/>
        <v>40882.427083332303</v>
      </c>
      <c r="B428" s="51">
        <v>940</v>
      </c>
      <c r="C428" s="51">
        <v>108</v>
      </c>
      <c r="D428" s="52">
        <v>39.200000000000003</v>
      </c>
    </row>
    <row r="429" spans="1:4" s="9" customFormat="1" x14ac:dyDescent="0.3">
      <c r="A429" s="8">
        <f t="shared" si="6"/>
        <v>40882.437499998967</v>
      </c>
      <c r="B429" s="51">
        <v>961</v>
      </c>
      <c r="C429" s="51">
        <v>108</v>
      </c>
      <c r="D429" s="52">
        <v>39</v>
      </c>
    </row>
    <row r="430" spans="1:4" s="9" customFormat="1" x14ac:dyDescent="0.3">
      <c r="A430" s="8">
        <f t="shared" si="6"/>
        <v>40882.447916665631</v>
      </c>
      <c r="B430" s="51">
        <v>944</v>
      </c>
      <c r="C430" s="51">
        <v>108</v>
      </c>
      <c r="D430" s="52">
        <v>38.1</v>
      </c>
    </row>
    <row r="431" spans="1:4" s="9" customFormat="1" x14ac:dyDescent="0.3">
      <c r="A431" s="8">
        <f t="shared" si="6"/>
        <v>40882.458333332295</v>
      </c>
      <c r="B431" s="51">
        <v>939</v>
      </c>
      <c r="C431" s="51">
        <v>108</v>
      </c>
      <c r="D431" s="52">
        <v>37.799999999999997</v>
      </c>
    </row>
    <row r="432" spans="1:4" s="9" customFormat="1" x14ac:dyDescent="0.3">
      <c r="A432" s="8">
        <f t="shared" si="6"/>
        <v>40882.46874999896</v>
      </c>
      <c r="B432" s="51">
        <v>955</v>
      </c>
      <c r="C432" s="51">
        <v>108</v>
      </c>
      <c r="D432" s="52">
        <v>37.5</v>
      </c>
    </row>
    <row r="433" spans="1:4" s="9" customFormat="1" x14ac:dyDescent="0.3">
      <c r="A433" s="8">
        <f t="shared" si="6"/>
        <v>40882.479166665624</v>
      </c>
      <c r="B433" s="51">
        <v>953</v>
      </c>
      <c r="C433" s="51">
        <v>108</v>
      </c>
      <c r="D433" s="52">
        <v>36.700000000000003</v>
      </c>
    </row>
    <row r="434" spans="1:4" s="9" customFormat="1" x14ac:dyDescent="0.3">
      <c r="A434" s="8">
        <f t="shared" si="6"/>
        <v>40882.489583332288</v>
      </c>
      <c r="B434" s="51">
        <v>958</v>
      </c>
      <c r="C434" s="51">
        <v>106</v>
      </c>
      <c r="D434" s="52">
        <v>36.799999999999997</v>
      </c>
    </row>
    <row r="435" spans="1:4" s="9" customFormat="1" x14ac:dyDescent="0.3">
      <c r="A435" s="8">
        <f t="shared" si="6"/>
        <v>40882.499999998952</v>
      </c>
      <c r="B435" s="51">
        <v>964</v>
      </c>
      <c r="C435" s="51">
        <v>108</v>
      </c>
      <c r="D435" s="52">
        <v>36.5</v>
      </c>
    </row>
    <row r="436" spans="1:4" s="9" customFormat="1" x14ac:dyDescent="0.3">
      <c r="A436" s="8">
        <f t="shared" si="6"/>
        <v>40882.510416665617</v>
      </c>
      <c r="B436" s="51">
        <v>955</v>
      </c>
      <c r="C436" s="51">
        <v>109</v>
      </c>
      <c r="D436" s="52">
        <v>36.299999999999997</v>
      </c>
    </row>
    <row r="437" spans="1:4" s="9" customFormat="1" x14ac:dyDescent="0.3">
      <c r="A437" s="8">
        <f t="shared" si="6"/>
        <v>40882.520833332281</v>
      </c>
      <c r="B437" s="51">
        <v>937</v>
      </c>
      <c r="C437" s="51">
        <v>108</v>
      </c>
      <c r="D437" s="52">
        <v>36.200000000000003</v>
      </c>
    </row>
    <row r="438" spans="1:4" s="9" customFormat="1" x14ac:dyDescent="0.3">
      <c r="A438" s="8">
        <f t="shared" si="6"/>
        <v>40882.531249998945</v>
      </c>
      <c r="B438" s="51">
        <v>947</v>
      </c>
      <c r="C438" s="51">
        <v>107</v>
      </c>
      <c r="D438" s="52">
        <v>36.299999999999997</v>
      </c>
    </row>
    <row r="439" spans="1:4" s="9" customFormat="1" x14ac:dyDescent="0.3">
      <c r="A439" s="8">
        <f t="shared" si="6"/>
        <v>40882.541666665609</v>
      </c>
      <c r="B439" s="51">
        <v>949</v>
      </c>
      <c r="C439" s="51">
        <v>108</v>
      </c>
      <c r="D439" s="52">
        <v>35.700000000000003</v>
      </c>
    </row>
    <row r="440" spans="1:4" s="9" customFormat="1" x14ac:dyDescent="0.3">
      <c r="A440" s="8">
        <f t="shared" si="6"/>
        <v>40882.552083332273</v>
      </c>
      <c r="B440" s="51">
        <v>944</v>
      </c>
      <c r="C440" s="51">
        <v>110</v>
      </c>
      <c r="D440" s="52">
        <v>35.4</v>
      </c>
    </row>
    <row r="441" spans="1:4" s="9" customFormat="1" x14ac:dyDescent="0.3">
      <c r="A441" s="8">
        <f t="shared" si="6"/>
        <v>40882.562499998938</v>
      </c>
      <c r="B441" s="51">
        <v>957</v>
      </c>
      <c r="C441" s="51">
        <v>107</v>
      </c>
      <c r="D441" s="52">
        <v>35.5</v>
      </c>
    </row>
    <row r="442" spans="1:4" s="9" customFormat="1" x14ac:dyDescent="0.3">
      <c r="A442" s="8">
        <f t="shared" si="6"/>
        <v>40882.572916665602</v>
      </c>
      <c r="B442" s="51">
        <v>953</v>
      </c>
      <c r="C442" s="51">
        <v>107</v>
      </c>
      <c r="D442" s="52">
        <v>35.4</v>
      </c>
    </row>
    <row r="443" spans="1:4" s="9" customFormat="1" x14ac:dyDescent="0.3">
      <c r="A443" s="8">
        <f t="shared" si="6"/>
        <v>40882.583333332266</v>
      </c>
      <c r="B443" s="51">
        <v>949</v>
      </c>
      <c r="C443" s="51">
        <v>105</v>
      </c>
      <c r="D443" s="52">
        <v>34.9</v>
      </c>
    </row>
    <row r="444" spans="1:4" s="9" customFormat="1" x14ac:dyDescent="0.3">
      <c r="A444" s="8">
        <f t="shared" si="6"/>
        <v>40882.59374999893</v>
      </c>
      <c r="B444" s="51">
        <v>0</v>
      </c>
      <c r="C444" s="51">
        <v>0</v>
      </c>
      <c r="D444" s="52">
        <v>0</v>
      </c>
    </row>
    <row r="445" spans="1:4" s="9" customFormat="1" x14ac:dyDescent="0.3">
      <c r="A445" s="8">
        <f t="shared" si="6"/>
        <v>40882.604166665595</v>
      </c>
      <c r="B445" s="51">
        <v>939</v>
      </c>
      <c r="C445" s="51">
        <v>108</v>
      </c>
      <c r="D445" s="52">
        <v>34.700000000000003</v>
      </c>
    </row>
    <row r="446" spans="1:4" s="9" customFormat="1" x14ac:dyDescent="0.3">
      <c r="A446" s="8">
        <f t="shared" si="6"/>
        <v>40882.614583332259</v>
      </c>
      <c r="B446" s="51">
        <v>943</v>
      </c>
      <c r="C446" s="51">
        <v>107</v>
      </c>
      <c r="D446" s="52">
        <v>35.200000000000003</v>
      </c>
    </row>
    <row r="447" spans="1:4" s="9" customFormat="1" x14ac:dyDescent="0.3">
      <c r="A447" s="8">
        <f t="shared" si="6"/>
        <v>40882.624999998923</v>
      </c>
      <c r="B447" s="51">
        <v>989</v>
      </c>
      <c r="C447" s="51">
        <v>107</v>
      </c>
      <c r="D447" s="52">
        <v>34</v>
      </c>
    </row>
    <row r="448" spans="1:4" s="9" customFormat="1" x14ac:dyDescent="0.3">
      <c r="A448" s="8">
        <f t="shared" si="6"/>
        <v>40882.635416665587</v>
      </c>
      <c r="B448" s="51">
        <v>957</v>
      </c>
      <c r="C448" s="51">
        <v>107</v>
      </c>
      <c r="D448" s="52">
        <v>34.4</v>
      </c>
    </row>
    <row r="449" spans="1:4" s="9" customFormat="1" x14ac:dyDescent="0.3">
      <c r="A449" s="8">
        <f t="shared" si="6"/>
        <v>40882.645833332252</v>
      </c>
      <c r="B449" s="51">
        <v>953</v>
      </c>
      <c r="C449" s="51">
        <v>106</v>
      </c>
      <c r="D449" s="52">
        <v>33.299999999999997</v>
      </c>
    </row>
    <row r="450" spans="1:4" s="9" customFormat="1" x14ac:dyDescent="0.3">
      <c r="A450" s="8">
        <f t="shared" si="6"/>
        <v>40882.656249998916</v>
      </c>
      <c r="B450" s="51">
        <v>932</v>
      </c>
      <c r="C450" s="51">
        <v>105</v>
      </c>
      <c r="D450" s="52">
        <v>33.4</v>
      </c>
    </row>
    <row r="451" spans="1:4" s="9" customFormat="1" x14ac:dyDescent="0.3">
      <c r="A451" s="8">
        <f t="shared" si="6"/>
        <v>40882.66666666558</v>
      </c>
      <c r="B451" s="51">
        <v>937</v>
      </c>
      <c r="C451" s="51">
        <v>104</v>
      </c>
      <c r="D451" s="52">
        <v>32.6</v>
      </c>
    </row>
    <row r="452" spans="1:4" s="9" customFormat="1" x14ac:dyDescent="0.3">
      <c r="A452" s="8">
        <f t="shared" si="6"/>
        <v>40882.677083332244</v>
      </c>
      <c r="B452" s="51">
        <v>908</v>
      </c>
      <c r="C452" s="51">
        <v>104</v>
      </c>
      <c r="D452" s="52">
        <v>32.799999999999997</v>
      </c>
    </row>
    <row r="453" spans="1:4" s="9" customFormat="1" x14ac:dyDescent="0.3">
      <c r="A453" s="8">
        <f t="shared" ref="A453:A516" si="7">A452+1/24/4</f>
        <v>40882.687499998909</v>
      </c>
      <c r="B453" s="51">
        <v>915</v>
      </c>
      <c r="C453" s="51">
        <v>105</v>
      </c>
      <c r="D453" s="52">
        <v>32.299999999999997</v>
      </c>
    </row>
    <row r="454" spans="1:4" s="9" customFormat="1" x14ac:dyDescent="0.3">
      <c r="A454" s="8">
        <f t="shared" si="7"/>
        <v>40882.697916665573</v>
      </c>
      <c r="B454" s="51">
        <v>875</v>
      </c>
      <c r="C454" s="51">
        <v>104</v>
      </c>
      <c r="D454" s="52">
        <v>32.5</v>
      </c>
    </row>
    <row r="455" spans="1:4" s="9" customFormat="1" x14ac:dyDescent="0.3">
      <c r="A455" s="8">
        <f t="shared" si="7"/>
        <v>40882.708333332237</v>
      </c>
      <c r="B455" s="51">
        <v>916</v>
      </c>
      <c r="C455" s="51">
        <v>105</v>
      </c>
      <c r="D455" s="52">
        <v>32.5</v>
      </c>
    </row>
    <row r="456" spans="1:4" s="9" customFormat="1" x14ac:dyDescent="0.3">
      <c r="A456" s="8">
        <f t="shared" si="7"/>
        <v>40882.718749998901</v>
      </c>
      <c r="B456" s="51">
        <v>937</v>
      </c>
      <c r="C456" s="51">
        <v>105</v>
      </c>
      <c r="D456" s="52">
        <v>32.200000000000003</v>
      </c>
    </row>
    <row r="457" spans="1:4" s="9" customFormat="1" x14ac:dyDescent="0.3">
      <c r="A457" s="8">
        <f t="shared" si="7"/>
        <v>40882.729166665566</v>
      </c>
      <c r="B457" s="51">
        <v>927</v>
      </c>
      <c r="C457" s="51">
        <v>103</v>
      </c>
      <c r="D457" s="52">
        <v>32.200000000000003</v>
      </c>
    </row>
    <row r="458" spans="1:4" s="9" customFormat="1" x14ac:dyDescent="0.3">
      <c r="A458" s="8">
        <f t="shared" si="7"/>
        <v>40882.73958333223</v>
      </c>
      <c r="B458" s="51">
        <v>937</v>
      </c>
      <c r="C458" s="51">
        <v>104</v>
      </c>
      <c r="D458" s="52">
        <v>32.299999999999997</v>
      </c>
    </row>
    <row r="459" spans="1:4" s="9" customFormat="1" x14ac:dyDescent="0.3">
      <c r="A459" s="8">
        <f t="shared" si="7"/>
        <v>40882.749999998894</v>
      </c>
      <c r="B459" s="51">
        <v>935</v>
      </c>
      <c r="C459" s="51">
        <v>104</v>
      </c>
      <c r="D459" s="52">
        <v>31.9</v>
      </c>
    </row>
    <row r="460" spans="1:4" s="9" customFormat="1" x14ac:dyDescent="0.3">
      <c r="A460" s="8">
        <f t="shared" si="7"/>
        <v>40882.760416665558</v>
      </c>
      <c r="B460" s="51">
        <v>950</v>
      </c>
      <c r="C460" s="51">
        <v>105</v>
      </c>
      <c r="D460" s="52">
        <v>31.6</v>
      </c>
    </row>
    <row r="461" spans="1:4" s="9" customFormat="1" x14ac:dyDescent="0.3">
      <c r="A461" s="8">
        <f t="shared" si="7"/>
        <v>40882.770833332223</v>
      </c>
      <c r="B461" s="51">
        <v>934</v>
      </c>
      <c r="C461" s="51">
        <v>105</v>
      </c>
      <c r="D461" s="52">
        <v>32.1</v>
      </c>
    </row>
    <row r="462" spans="1:4" s="9" customFormat="1" x14ac:dyDescent="0.3">
      <c r="A462" s="8">
        <f t="shared" si="7"/>
        <v>40882.781249998887</v>
      </c>
      <c r="B462" s="51">
        <v>915</v>
      </c>
      <c r="C462" s="51">
        <v>104</v>
      </c>
      <c r="D462" s="52">
        <v>31.3</v>
      </c>
    </row>
    <row r="463" spans="1:4" s="9" customFormat="1" x14ac:dyDescent="0.3">
      <c r="A463" s="8">
        <f t="shared" si="7"/>
        <v>40882.791666665551</v>
      </c>
      <c r="B463" s="51">
        <v>887</v>
      </c>
      <c r="C463" s="51">
        <v>104</v>
      </c>
      <c r="D463" s="52">
        <v>32.200000000000003</v>
      </c>
    </row>
    <row r="464" spans="1:4" s="9" customFormat="1" x14ac:dyDescent="0.3">
      <c r="A464" s="8">
        <f t="shared" si="7"/>
        <v>40882.802083332215</v>
      </c>
      <c r="B464" s="51">
        <v>921</v>
      </c>
      <c r="C464" s="51">
        <v>105</v>
      </c>
      <c r="D464" s="52">
        <v>31.4</v>
      </c>
    </row>
    <row r="465" spans="1:4" s="9" customFormat="1" x14ac:dyDescent="0.3">
      <c r="A465" s="8">
        <f t="shared" si="7"/>
        <v>40882.81249999888</v>
      </c>
      <c r="B465" s="51">
        <v>915</v>
      </c>
      <c r="C465" s="51">
        <v>103</v>
      </c>
      <c r="D465" s="52">
        <v>31.1</v>
      </c>
    </row>
    <row r="466" spans="1:4" s="9" customFormat="1" x14ac:dyDescent="0.3">
      <c r="A466" s="8">
        <f t="shared" si="7"/>
        <v>40882.822916665544</v>
      </c>
      <c r="B466" s="51">
        <v>898</v>
      </c>
      <c r="C466" s="51">
        <v>105</v>
      </c>
      <c r="D466" s="52">
        <v>31.6</v>
      </c>
    </row>
    <row r="467" spans="1:4" s="9" customFormat="1" x14ac:dyDescent="0.3">
      <c r="A467" s="8">
        <f t="shared" si="7"/>
        <v>40882.833333332208</v>
      </c>
      <c r="B467" s="51">
        <v>883</v>
      </c>
      <c r="C467" s="51">
        <v>104</v>
      </c>
      <c r="D467" s="52">
        <v>30.9</v>
      </c>
    </row>
    <row r="468" spans="1:4" s="9" customFormat="1" x14ac:dyDescent="0.3">
      <c r="A468" s="8">
        <f t="shared" si="7"/>
        <v>40882.843749998872</v>
      </c>
      <c r="B468" s="51">
        <v>893</v>
      </c>
      <c r="C468" s="51">
        <v>104</v>
      </c>
      <c r="D468" s="52">
        <v>31.8</v>
      </c>
    </row>
    <row r="469" spans="1:4" s="9" customFormat="1" x14ac:dyDescent="0.3">
      <c r="A469" s="8">
        <f t="shared" si="7"/>
        <v>40882.854166665536</v>
      </c>
      <c r="B469" s="51">
        <v>895</v>
      </c>
      <c r="C469" s="51">
        <v>105</v>
      </c>
      <c r="D469" s="52">
        <v>30.3</v>
      </c>
    </row>
    <row r="470" spans="1:4" s="9" customFormat="1" x14ac:dyDescent="0.3">
      <c r="A470" s="8">
        <f t="shared" si="7"/>
        <v>40882.864583332201</v>
      </c>
      <c r="B470" s="51">
        <v>878</v>
      </c>
      <c r="C470" s="51">
        <v>103</v>
      </c>
      <c r="D470" s="52">
        <v>30.8</v>
      </c>
    </row>
    <row r="471" spans="1:4" s="9" customFormat="1" x14ac:dyDescent="0.3">
      <c r="A471" s="8">
        <f t="shared" si="7"/>
        <v>40882.874999998865</v>
      </c>
      <c r="B471" s="51">
        <v>887</v>
      </c>
      <c r="C471" s="51">
        <v>104</v>
      </c>
      <c r="D471" s="52">
        <v>31</v>
      </c>
    </row>
    <row r="472" spans="1:4" s="9" customFormat="1" x14ac:dyDescent="0.3">
      <c r="A472" s="8">
        <f t="shared" si="7"/>
        <v>40882.885416665529</v>
      </c>
      <c r="B472" s="51">
        <v>899</v>
      </c>
      <c r="C472" s="51">
        <v>104</v>
      </c>
      <c r="D472" s="52">
        <v>30.2</v>
      </c>
    </row>
    <row r="473" spans="1:4" s="9" customFormat="1" x14ac:dyDescent="0.3">
      <c r="A473" s="8">
        <f t="shared" si="7"/>
        <v>40882.895833332193</v>
      </c>
      <c r="B473" s="51">
        <v>885</v>
      </c>
      <c r="C473" s="51">
        <v>104</v>
      </c>
      <c r="D473" s="52">
        <v>29.9</v>
      </c>
    </row>
    <row r="474" spans="1:4" s="9" customFormat="1" x14ac:dyDescent="0.3">
      <c r="A474" s="8">
        <f t="shared" si="7"/>
        <v>40882.906249998858</v>
      </c>
      <c r="B474" s="51">
        <v>876</v>
      </c>
      <c r="C474" s="51">
        <v>104</v>
      </c>
      <c r="D474" s="52">
        <v>29.7</v>
      </c>
    </row>
    <row r="475" spans="1:4" s="9" customFormat="1" x14ac:dyDescent="0.3">
      <c r="A475" s="8">
        <f t="shared" si="7"/>
        <v>40882.916666665522</v>
      </c>
      <c r="B475" s="51">
        <v>858</v>
      </c>
      <c r="C475" s="51">
        <v>104</v>
      </c>
      <c r="D475" s="52">
        <v>30.3</v>
      </c>
    </row>
    <row r="476" spans="1:4" s="9" customFormat="1" x14ac:dyDescent="0.3">
      <c r="A476" s="8">
        <f t="shared" si="7"/>
        <v>40882.927083332186</v>
      </c>
      <c r="B476" s="51">
        <v>905</v>
      </c>
      <c r="C476" s="51">
        <v>103</v>
      </c>
      <c r="D476" s="52">
        <v>29.8</v>
      </c>
    </row>
    <row r="477" spans="1:4" s="9" customFormat="1" x14ac:dyDescent="0.3">
      <c r="A477" s="8">
        <f t="shared" si="7"/>
        <v>40882.93749999885</v>
      </c>
      <c r="B477" s="51">
        <v>859</v>
      </c>
      <c r="C477" s="51">
        <v>105</v>
      </c>
      <c r="D477" s="52">
        <v>29.7</v>
      </c>
    </row>
    <row r="478" spans="1:4" s="9" customFormat="1" x14ac:dyDescent="0.3">
      <c r="A478" s="8">
        <f t="shared" si="7"/>
        <v>40882.947916665515</v>
      </c>
      <c r="B478" s="51">
        <v>898</v>
      </c>
      <c r="C478" s="51">
        <v>105</v>
      </c>
      <c r="D478" s="52">
        <v>30</v>
      </c>
    </row>
    <row r="479" spans="1:4" s="9" customFormat="1" x14ac:dyDescent="0.3">
      <c r="A479" s="8">
        <f t="shared" si="7"/>
        <v>40882.958333332179</v>
      </c>
      <c r="B479" s="51">
        <v>885</v>
      </c>
      <c r="C479" s="51">
        <v>105</v>
      </c>
      <c r="D479" s="52">
        <v>30.2</v>
      </c>
    </row>
    <row r="480" spans="1:4" s="9" customFormat="1" x14ac:dyDescent="0.3">
      <c r="A480" s="8">
        <f t="shared" si="7"/>
        <v>40882.968749998843</v>
      </c>
      <c r="B480" s="51">
        <v>838</v>
      </c>
      <c r="C480" s="51">
        <v>104</v>
      </c>
      <c r="D480" s="52">
        <v>29.7</v>
      </c>
    </row>
    <row r="481" spans="1:4" s="9" customFormat="1" x14ac:dyDescent="0.3">
      <c r="A481" s="8">
        <f t="shared" si="7"/>
        <v>40882.979166665507</v>
      </c>
      <c r="B481" s="51">
        <v>911</v>
      </c>
      <c r="C481" s="51">
        <v>105</v>
      </c>
      <c r="D481" s="52">
        <v>29.8</v>
      </c>
    </row>
    <row r="482" spans="1:4" s="9" customFormat="1" x14ac:dyDescent="0.3">
      <c r="A482" s="8">
        <f t="shared" si="7"/>
        <v>40882.989583332172</v>
      </c>
      <c r="B482" s="51">
        <v>912</v>
      </c>
      <c r="C482" s="51">
        <v>104</v>
      </c>
      <c r="D482" s="52">
        <v>29.4</v>
      </c>
    </row>
    <row r="483" spans="1:4" s="9" customFormat="1" x14ac:dyDescent="0.3">
      <c r="A483" s="8">
        <f t="shared" si="7"/>
        <v>40882.999999998836</v>
      </c>
      <c r="B483" s="51">
        <v>897</v>
      </c>
      <c r="C483" s="51">
        <v>104</v>
      </c>
      <c r="D483" s="52">
        <v>29.5</v>
      </c>
    </row>
    <row r="484" spans="1:4" s="9" customFormat="1" x14ac:dyDescent="0.3">
      <c r="A484" s="8">
        <f t="shared" si="7"/>
        <v>40883.0104166655</v>
      </c>
      <c r="B484" s="51">
        <v>923</v>
      </c>
      <c r="C484" s="51">
        <v>104</v>
      </c>
      <c r="D484" s="52">
        <v>29.7</v>
      </c>
    </row>
    <row r="485" spans="1:4" s="9" customFormat="1" x14ac:dyDescent="0.3">
      <c r="A485" s="8">
        <f t="shared" si="7"/>
        <v>40883.020833332164</v>
      </c>
      <c r="B485" s="51">
        <v>877</v>
      </c>
      <c r="C485" s="51">
        <v>103</v>
      </c>
      <c r="D485" s="52">
        <v>29.2</v>
      </c>
    </row>
    <row r="486" spans="1:4" s="9" customFormat="1" x14ac:dyDescent="0.3">
      <c r="A486" s="8">
        <f t="shared" si="7"/>
        <v>40883.031249998829</v>
      </c>
      <c r="B486" s="51">
        <v>841</v>
      </c>
      <c r="C486" s="51">
        <v>103</v>
      </c>
      <c r="D486" s="52">
        <v>29.6</v>
      </c>
    </row>
    <row r="487" spans="1:4" s="9" customFormat="1" x14ac:dyDescent="0.3">
      <c r="A487" s="8">
        <f t="shared" si="7"/>
        <v>40883.041666665493</v>
      </c>
      <c r="B487" s="51">
        <v>938</v>
      </c>
      <c r="C487" s="51">
        <v>104</v>
      </c>
      <c r="D487" s="52">
        <v>29.7</v>
      </c>
    </row>
    <row r="488" spans="1:4" s="9" customFormat="1" x14ac:dyDescent="0.3">
      <c r="A488" s="8">
        <f t="shared" si="7"/>
        <v>40883.052083332157</v>
      </c>
      <c r="B488" s="51">
        <v>908</v>
      </c>
      <c r="C488" s="51">
        <v>103</v>
      </c>
      <c r="D488" s="52">
        <v>29.8</v>
      </c>
    </row>
    <row r="489" spans="1:4" s="9" customFormat="1" x14ac:dyDescent="0.3">
      <c r="A489" s="8">
        <f t="shared" si="7"/>
        <v>40883.062499998821</v>
      </c>
      <c r="B489" s="51">
        <v>924</v>
      </c>
      <c r="C489" s="51">
        <v>104</v>
      </c>
      <c r="D489" s="52">
        <v>29.5</v>
      </c>
    </row>
    <row r="490" spans="1:4" s="9" customFormat="1" x14ac:dyDescent="0.3">
      <c r="A490" s="8">
        <f t="shared" si="7"/>
        <v>40883.072916665486</v>
      </c>
      <c r="B490" s="51">
        <v>856</v>
      </c>
      <c r="C490" s="51">
        <v>104</v>
      </c>
      <c r="D490" s="52">
        <v>29.1</v>
      </c>
    </row>
    <row r="491" spans="1:4" s="9" customFormat="1" x14ac:dyDescent="0.3">
      <c r="A491" s="8">
        <f t="shared" si="7"/>
        <v>40883.08333333215</v>
      </c>
      <c r="B491" s="51">
        <v>910</v>
      </c>
      <c r="C491" s="51">
        <v>104</v>
      </c>
      <c r="D491" s="52">
        <v>29.4</v>
      </c>
    </row>
    <row r="492" spans="1:4" s="9" customFormat="1" x14ac:dyDescent="0.3">
      <c r="A492" s="8">
        <f t="shared" si="7"/>
        <v>40883.093749998814</v>
      </c>
      <c r="B492" s="51">
        <v>881</v>
      </c>
      <c r="C492" s="51">
        <v>104</v>
      </c>
      <c r="D492" s="52">
        <v>29.6</v>
      </c>
    </row>
    <row r="493" spans="1:4" s="9" customFormat="1" x14ac:dyDescent="0.3">
      <c r="A493" s="8">
        <f t="shared" si="7"/>
        <v>40883.104166665478</v>
      </c>
      <c r="B493" s="51">
        <v>843</v>
      </c>
      <c r="C493" s="51">
        <v>104</v>
      </c>
      <c r="D493" s="52">
        <v>29.4</v>
      </c>
    </row>
    <row r="494" spans="1:4" s="9" customFormat="1" x14ac:dyDescent="0.3">
      <c r="A494" s="8">
        <f t="shared" si="7"/>
        <v>40883.114583332143</v>
      </c>
      <c r="B494" s="51">
        <v>890</v>
      </c>
      <c r="C494" s="51">
        <v>103</v>
      </c>
      <c r="D494" s="52">
        <v>29.5</v>
      </c>
    </row>
    <row r="495" spans="1:4" s="9" customFormat="1" x14ac:dyDescent="0.3">
      <c r="A495" s="8">
        <f t="shared" si="7"/>
        <v>40883.124999998807</v>
      </c>
      <c r="B495" s="51">
        <v>873</v>
      </c>
      <c r="C495" s="51">
        <v>103</v>
      </c>
      <c r="D495" s="52">
        <v>29.4</v>
      </c>
    </row>
    <row r="496" spans="1:4" s="9" customFormat="1" x14ac:dyDescent="0.3">
      <c r="A496" s="8">
        <f t="shared" si="7"/>
        <v>40883.135416665471</v>
      </c>
      <c r="B496" s="51">
        <v>828</v>
      </c>
      <c r="C496" s="51">
        <v>103</v>
      </c>
      <c r="D496" s="52">
        <v>29.4</v>
      </c>
    </row>
    <row r="497" spans="1:4" s="9" customFormat="1" x14ac:dyDescent="0.3">
      <c r="A497" s="8">
        <f t="shared" si="7"/>
        <v>40883.145833332135</v>
      </c>
      <c r="B497" s="51">
        <v>909</v>
      </c>
      <c r="C497" s="51">
        <v>103</v>
      </c>
      <c r="D497" s="52">
        <v>29.2</v>
      </c>
    </row>
    <row r="498" spans="1:4" s="9" customFormat="1" x14ac:dyDescent="0.3">
      <c r="A498" s="8">
        <f t="shared" si="7"/>
        <v>40883.156249998799</v>
      </c>
      <c r="B498" s="51">
        <v>874</v>
      </c>
      <c r="C498" s="51">
        <v>104</v>
      </c>
      <c r="D498" s="52">
        <v>29.7</v>
      </c>
    </row>
    <row r="499" spans="1:4" s="9" customFormat="1" x14ac:dyDescent="0.3">
      <c r="A499" s="8">
        <f t="shared" si="7"/>
        <v>40883.166666665464</v>
      </c>
      <c r="B499" s="51">
        <v>848</v>
      </c>
      <c r="C499" s="51">
        <v>103</v>
      </c>
      <c r="D499" s="52">
        <v>29.4</v>
      </c>
    </row>
    <row r="500" spans="1:4" s="9" customFormat="1" x14ac:dyDescent="0.3">
      <c r="A500" s="8">
        <f t="shared" si="7"/>
        <v>40883.177083332128</v>
      </c>
      <c r="B500" s="51">
        <v>839</v>
      </c>
      <c r="C500" s="51">
        <v>104</v>
      </c>
      <c r="D500" s="52">
        <v>28.4</v>
      </c>
    </row>
    <row r="501" spans="1:4" s="9" customFormat="1" x14ac:dyDescent="0.3">
      <c r="A501" s="8">
        <f t="shared" si="7"/>
        <v>40883.187499998792</v>
      </c>
      <c r="B501" s="51">
        <v>899</v>
      </c>
      <c r="C501" s="51">
        <v>103</v>
      </c>
      <c r="D501" s="52">
        <v>28.8</v>
      </c>
    </row>
    <row r="502" spans="1:4" s="9" customFormat="1" x14ac:dyDescent="0.3">
      <c r="A502" s="8">
        <f t="shared" si="7"/>
        <v>40883.197916665456</v>
      </c>
      <c r="B502" s="51">
        <v>851</v>
      </c>
      <c r="C502" s="51">
        <v>104</v>
      </c>
      <c r="D502" s="52">
        <v>28.7</v>
      </c>
    </row>
    <row r="503" spans="1:4" s="9" customFormat="1" x14ac:dyDescent="0.3">
      <c r="A503" s="8">
        <f t="shared" si="7"/>
        <v>40883.208333332121</v>
      </c>
      <c r="B503" s="51">
        <v>859</v>
      </c>
      <c r="C503" s="51">
        <v>104</v>
      </c>
      <c r="D503" s="52">
        <v>28.3</v>
      </c>
    </row>
    <row r="504" spans="1:4" s="9" customFormat="1" x14ac:dyDescent="0.3">
      <c r="A504" s="8">
        <f t="shared" si="7"/>
        <v>40883.218749998785</v>
      </c>
      <c r="B504" s="51">
        <v>900</v>
      </c>
      <c r="C504" s="51">
        <v>103</v>
      </c>
      <c r="D504" s="52">
        <v>28</v>
      </c>
    </row>
    <row r="505" spans="1:4" s="9" customFormat="1" x14ac:dyDescent="0.3">
      <c r="A505" s="8">
        <f t="shared" si="7"/>
        <v>40883.229166665449</v>
      </c>
      <c r="B505" s="51">
        <v>878</v>
      </c>
      <c r="C505" s="51">
        <v>104</v>
      </c>
      <c r="D505" s="52">
        <v>28.7</v>
      </c>
    </row>
    <row r="506" spans="1:4" s="9" customFormat="1" x14ac:dyDescent="0.3">
      <c r="A506" s="8">
        <f t="shared" si="7"/>
        <v>40883.239583332113</v>
      </c>
      <c r="B506" s="51">
        <v>834</v>
      </c>
      <c r="C506" s="51">
        <v>104</v>
      </c>
      <c r="D506" s="52">
        <v>28.4</v>
      </c>
    </row>
    <row r="507" spans="1:4" s="9" customFormat="1" x14ac:dyDescent="0.3">
      <c r="A507" s="8">
        <f t="shared" si="7"/>
        <v>40883.249999998778</v>
      </c>
      <c r="B507" s="51">
        <v>879</v>
      </c>
      <c r="C507" s="51">
        <v>102</v>
      </c>
      <c r="D507" s="52">
        <v>28.3</v>
      </c>
    </row>
    <row r="508" spans="1:4" s="9" customFormat="1" x14ac:dyDescent="0.3">
      <c r="A508" s="8">
        <f t="shared" si="7"/>
        <v>40883.260416665442</v>
      </c>
      <c r="B508" s="51">
        <v>848</v>
      </c>
      <c r="C508" s="51">
        <v>103</v>
      </c>
      <c r="D508" s="52">
        <v>28</v>
      </c>
    </row>
    <row r="509" spans="1:4" s="9" customFormat="1" x14ac:dyDescent="0.3">
      <c r="A509" s="8">
        <f t="shared" si="7"/>
        <v>40883.270833332106</v>
      </c>
      <c r="B509" s="51">
        <v>864</v>
      </c>
      <c r="C509" s="51">
        <v>102</v>
      </c>
      <c r="D509" s="52">
        <v>28</v>
      </c>
    </row>
    <row r="510" spans="1:4" s="9" customFormat="1" x14ac:dyDescent="0.3">
      <c r="A510" s="8">
        <f t="shared" si="7"/>
        <v>40883.28124999877</v>
      </c>
      <c r="B510" s="51">
        <v>848</v>
      </c>
      <c r="C510" s="51">
        <v>103</v>
      </c>
      <c r="D510" s="52">
        <v>28</v>
      </c>
    </row>
    <row r="511" spans="1:4" s="9" customFormat="1" x14ac:dyDescent="0.3">
      <c r="A511" s="8">
        <f t="shared" si="7"/>
        <v>40883.291666665435</v>
      </c>
      <c r="B511" s="51">
        <v>842</v>
      </c>
      <c r="C511" s="51">
        <v>104</v>
      </c>
      <c r="D511" s="52">
        <v>28.3</v>
      </c>
    </row>
    <row r="512" spans="1:4" s="9" customFormat="1" x14ac:dyDescent="0.3">
      <c r="A512" s="8">
        <f t="shared" si="7"/>
        <v>40883.302083332099</v>
      </c>
      <c r="B512" s="51">
        <v>858</v>
      </c>
      <c r="C512" s="51">
        <v>103</v>
      </c>
      <c r="D512" s="52">
        <v>28.7</v>
      </c>
    </row>
    <row r="513" spans="1:4" s="9" customFormat="1" x14ac:dyDescent="0.3">
      <c r="A513" s="8">
        <f t="shared" si="7"/>
        <v>40883.312499998763</v>
      </c>
      <c r="B513" s="51">
        <v>815</v>
      </c>
      <c r="C513" s="51">
        <v>103</v>
      </c>
      <c r="D513" s="52">
        <v>28.5</v>
      </c>
    </row>
    <row r="514" spans="1:4" s="9" customFormat="1" x14ac:dyDescent="0.3">
      <c r="A514" s="8">
        <f t="shared" si="7"/>
        <v>40883.322916665427</v>
      </c>
      <c r="B514" s="51">
        <v>876</v>
      </c>
      <c r="C514" s="51">
        <v>102</v>
      </c>
      <c r="D514" s="52">
        <v>27.8</v>
      </c>
    </row>
    <row r="515" spans="1:4" s="9" customFormat="1" x14ac:dyDescent="0.3">
      <c r="A515" s="8">
        <f t="shared" si="7"/>
        <v>40883.333333332092</v>
      </c>
      <c r="B515" s="51">
        <v>821</v>
      </c>
      <c r="C515" s="51">
        <v>102</v>
      </c>
      <c r="D515" s="52">
        <v>27.9</v>
      </c>
    </row>
    <row r="516" spans="1:4" s="9" customFormat="1" x14ac:dyDescent="0.3">
      <c r="A516" s="8">
        <f t="shared" si="7"/>
        <v>40883.343749998756</v>
      </c>
      <c r="B516" s="51">
        <v>869</v>
      </c>
      <c r="C516" s="51">
        <v>192</v>
      </c>
      <c r="D516" s="52">
        <v>28.2</v>
      </c>
    </row>
    <row r="517" spans="1:4" s="9" customFormat="1" x14ac:dyDescent="0.3">
      <c r="A517" s="8">
        <f t="shared" ref="A517:A580" si="8">A516+1/24/4</f>
        <v>40883.35416666542</v>
      </c>
      <c r="B517" s="51">
        <v>849</v>
      </c>
      <c r="C517" s="51">
        <v>102</v>
      </c>
      <c r="D517" s="52">
        <v>27.7</v>
      </c>
    </row>
    <row r="518" spans="1:4" s="9" customFormat="1" x14ac:dyDescent="0.3">
      <c r="A518" s="8">
        <f t="shared" si="8"/>
        <v>40883.364583332084</v>
      </c>
      <c r="B518" s="51">
        <v>850</v>
      </c>
      <c r="C518" s="51">
        <v>103</v>
      </c>
      <c r="D518" s="52">
        <v>27.9</v>
      </c>
    </row>
    <row r="519" spans="1:4" s="9" customFormat="1" x14ac:dyDescent="0.3">
      <c r="A519" s="8">
        <f t="shared" si="8"/>
        <v>40883.374999998749</v>
      </c>
      <c r="B519" s="51">
        <v>889</v>
      </c>
      <c r="C519" s="51">
        <v>103</v>
      </c>
      <c r="D519" s="52">
        <v>27.9</v>
      </c>
    </row>
    <row r="520" spans="1:4" s="9" customFormat="1" x14ac:dyDescent="0.3">
      <c r="A520" s="8">
        <f t="shared" si="8"/>
        <v>40883.385416665413</v>
      </c>
      <c r="B520" s="51">
        <v>837</v>
      </c>
      <c r="C520" s="51">
        <v>102</v>
      </c>
      <c r="D520" s="52">
        <v>28</v>
      </c>
    </row>
    <row r="521" spans="1:4" s="9" customFormat="1" x14ac:dyDescent="0.3">
      <c r="A521" s="8">
        <f t="shared" si="8"/>
        <v>40883.395833332077</v>
      </c>
      <c r="B521" s="51">
        <v>837</v>
      </c>
      <c r="C521" s="51">
        <v>103</v>
      </c>
      <c r="D521" s="52">
        <v>28.1</v>
      </c>
    </row>
    <row r="522" spans="1:4" s="9" customFormat="1" x14ac:dyDescent="0.3">
      <c r="A522" s="8">
        <f t="shared" si="8"/>
        <v>40883.406249998741</v>
      </c>
      <c r="B522" s="51">
        <v>828</v>
      </c>
      <c r="C522" s="51">
        <v>103</v>
      </c>
      <c r="D522" s="52">
        <v>27.8</v>
      </c>
    </row>
    <row r="523" spans="1:4" s="9" customFormat="1" x14ac:dyDescent="0.3">
      <c r="A523" s="8">
        <f t="shared" si="8"/>
        <v>40883.416666665406</v>
      </c>
      <c r="B523" s="51">
        <v>826</v>
      </c>
      <c r="C523" s="51">
        <v>103</v>
      </c>
      <c r="D523" s="52">
        <v>28.3</v>
      </c>
    </row>
    <row r="524" spans="1:4" s="9" customFormat="1" x14ac:dyDescent="0.3">
      <c r="A524" s="8">
        <f t="shared" si="8"/>
        <v>40883.42708333207</v>
      </c>
      <c r="B524" s="51">
        <v>821</v>
      </c>
      <c r="C524" s="51">
        <v>103</v>
      </c>
      <c r="D524" s="52">
        <v>27.7</v>
      </c>
    </row>
    <row r="525" spans="1:4" s="9" customFormat="1" x14ac:dyDescent="0.3">
      <c r="A525" s="8">
        <f t="shared" si="8"/>
        <v>40883.437499998734</v>
      </c>
      <c r="B525" s="51">
        <v>797</v>
      </c>
      <c r="C525" s="51">
        <v>104</v>
      </c>
      <c r="D525" s="52">
        <v>27.5</v>
      </c>
    </row>
    <row r="526" spans="1:4" s="9" customFormat="1" x14ac:dyDescent="0.3">
      <c r="A526" s="8">
        <f t="shared" si="8"/>
        <v>40883.447916665398</v>
      </c>
      <c r="B526" s="51">
        <v>823</v>
      </c>
      <c r="C526" s="51">
        <v>103</v>
      </c>
      <c r="D526" s="52">
        <v>28.2</v>
      </c>
    </row>
    <row r="527" spans="1:4" s="9" customFormat="1" x14ac:dyDescent="0.3">
      <c r="A527" s="8">
        <f t="shared" si="8"/>
        <v>40883.458333332062</v>
      </c>
      <c r="B527" s="51">
        <v>810</v>
      </c>
      <c r="C527" s="51">
        <v>103</v>
      </c>
      <c r="D527" s="52">
        <v>28.2</v>
      </c>
    </row>
    <row r="528" spans="1:4" s="9" customFormat="1" x14ac:dyDescent="0.3">
      <c r="A528" s="8">
        <f t="shared" si="8"/>
        <v>40883.468749998727</v>
      </c>
      <c r="B528" s="51">
        <v>828</v>
      </c>
      <c r="C528" s="51">
        <v>103</v>
      </c>
      <c r="D528" s="52">
        <v>27.9</v>
      </c>
    </row>
    <row r="529" spans="1:4" s="9" customFormat="1" x14ac:dyDescent="0.3">
      <c r="A529" s="8">
        <f t="shared" si="8"/>
        <v>40883.479166665391</v>
      </c>
      <c r="B529" s="51">
        <v>841</v>
      </c>
      <c r="C529" s="51">
        <v>103</v>
      </c>
      <c r="D529" s="52">
        <v>28</v>
      </c>
    </row>
    <row r="530" spans="1:4" s="9" customFormat="1" x14ac:dyDescent="0.3">
      <c r="A530" s="8">
        <f t="shared" si="8"/>
        <v>40883.489583332055</v>
      </c>
      <c r="B530" s="51">
        <v>848</v>
      </c>
      <c r="C530" s="51">
        <v>101</v>
      </c>
      <c r="D530" s="52">
        <v>28.3</v>
      </c>
    </row>
    <row r="531" spans="1:4" s="9" customFormat="1" x14ac:dyDescent="0.3">
      <c r="A531" s="8">
        <f t="shared" si="8"/>
        <v>40883.499999998719</v>
      </c>
      <c r="B531" s="51">
        <v>828</v>
      </c>
      <c r="C531" s="51">
        <v>103</v>
      </c>
      <c r="D531" s="52">
        <v>27.8</v>
      </c>
    </row>
    <row r="532" spans="1:4" s="9" customFormat="1" x14ac:dyDescent="0.3">
      <c r="A532" s="8">
        <f t="shared" si="8"/>
        <v>40883.510416665384</v>
      </c>
      <c r="B532" s="51">
        <v>832</v>
      </c>
      <c r="C532" s="51">
        <v>103</v>
      </c>
      <c r="D532" s="52">
        <v>28</v>
      </c>
    </row>
    <row r="533" spans="1:4" s="9" customFormat="1" x14ac:dyDescent="0.3">
      <c r="A533" s="8">
        <f t="shared" si="8"/>
        <v>40883.520833332048</v>
      </c>
      <c r="B533" s="51">
        <v>842</v>
      </c>
      <c r="C533" s="51">
        <v>103</v>
      </c>
      <c r="D533" s="52">
        <v>28.3</v>
      </c>
    </row>
    <row r="534" spans="1:4" s="9" customFormat="1" x14ac:dyDescent="0.3">
      <c r="A534" s="8">
        <f t="shared" si="8"/>
        <v>40883.531249998712</v>
      </c>
      <c r="B534" s="51">
        <v>899</v>
      </c>
      <c r="C534" s="51">
        <v>102</v>
      </c>
      <c r="D534" s="52">
        <v>28.4</v>
      </c>
    </row>
    <row r="535" spans="1:4" s="9" customFormat="1" x14ac:dyDescent="0.3">
      <c r="A535" s="8">
        <f t="shared" si="8"/>
        <v>40883.541666665376</v>
      </c>
      <c r="B535" s="51">
        <v>916</v>
      </c>
      <c r="C535" s="51">
        <v>103</v>
      </c>
      <c r="D535" s="52">
        <v>28.6</v>
      </c>
    </row>
    <row r="536" spans="1:4" s="9" customFormat="1" x14ac:dyDescent="0.3">
      <c r="A536" s="8">
        <f t="shared" si="8"/>
        <v>40883.552083332041</v>
      </c>
      <c r="B536" s="51">
        <v>900</v>
      </c>
      <c r="C536" s="51">
        <v>102</v>
      </c>
      <c r="D536" s="52">
        <v>28</v>
      </c>
    </row>
    <row r="537" spans="1:4" s="9" customFormat="1" x14ac:dyDescent="0.3">
      <c r="A537" s="8">
        <f t="shared" si="8"/>
        <v>40883.562499998705</v>
      </c>
      <c r="B537" s="51">
        <v>892</v>
      </c>
      <c r="C537" s="51">
        <v>103</v>
      </c>
      <c r="D537" s="52">
        <v>27.7</v>
      </c>
    </row>
    <row r="538" spans="1:4" s="9" customFormat="1" x14ac:dyDescent="0.3">
      <c r="A538" s="8">
        <f t="shared" si="8"/>
        <v>40883.572916665369</v>
      </c>
      <c r="B538" s="51">
        <v>921</v>
      </c>
      <c r="C538" s="51">
        <v>104</v>
      </c>
      <c r="D538" s="52">
        <v>28</v>
      </c>
    </row>
    <row r="539" spans="1:4" s="9" customFormat="1" x14ac:dyDescent="0.3">
      <c r="A539" s="8">
        <f t="shared" si="8"/>
        <v>40883.583333332033</v>
      </c>
      <c r="B539" s="51">
        <v>898</v>
      </c>
      <c r="C539" s="51">
        <v>99</v>
      </c>
      <c r="D539" s="52">
        <v>27.7</v>
      </c>
    </row>
    <row r="540" spans="1:4" s="9" customFormat="1" x14ac:dyDescent="0.3">
      <c r="A540" s="8">
        <f t="shared" si="8"/>
        <v>40883.593749998698</v>
      </c>
      <c r="B540" s="51">
        <v>882</v>
      </c>
      <c r="C540" s="51">
        <v>107</v>
      </c>
      <c r="D540" s="52">
        <v>28.4</v>
      </c>
    </row>
    <row r="541" spans="1:4" s="9" customFormat="1" x14ac:dyDescent="0.3">
      <c r="A541" s="8">
        <f t="shared" si="8"/>
        <v>40883.604166665362</v>
      </c>
      <c r="B541" s="51">
        <v>857</v>
      </c>
      <c r="C541" s="51">
        <v>108</v>
      </c>
      <c r="D541" s="52">
        <v>28.4</v>
      </c>
    </row>
    <row r="542" spans="1:4" s="9" customFormat="1" x14ac:dyDescent="0.3">
      <c r="A542" s="8">
        <f t="shared" si="8"/>
        <v>40883.614583332026</v>
      </c>
      <c r="B542" s="51">
        <v>903</v>
      </c>
      <c r="C542" s="51">
        <v>107</v>
      </c>
      <c r="D542" s="52">
        <v>27.7</v>
      </c>
    </row>
    <row r="543" spans="1:4" s="9" customFormat="1" x14ac:dyDescent="0.3">
      <c r="A543" s="8">
        <f t="shared" si="8"/>
        <v>40883.62499999869</v>
      </c>
      <c r="B543" s="51">
        <v>832</v>
      </c>
      <c r="C543" s="51">
        <v>107</v>
      </c>
      <c r="D543" s="52">
        <v>28</v>
      </c>
    </row>
    <row r="544" spans="1:4" s="9" customFormat="1" x14ac:dyDescent="0.3">
      <c r="A544" s="8">
        <f t="shared" si="8"/>
        <v>40883.635416665355</v>
      </c>
      <c r="B544" s="51">
        <v>905</v>
      </c>
      <c r="C544" s="51">
        <v>106</v>
      </c>
      <c r="D544" s="52">
        <v>27.7</v>
      </c>
    </row>
    <row r="545" spans="1:4" s="9" customFormat="1" x14ac:dyDescent="0.3">
      <c r="A545" s="8">
        <f t="shared" si="8"/>
        <v>40883.645833332019</v>
      </c>
      <c r="B545" s="51">
        <v>903</v>
      </c>
      <c r="C545" s="51">
        <v>108</v>
      </c>
      <c r="D545" s="52">
        <v>27.7</v>
      </c>
    </row>
    <row r="546" spans="1:4" s="9" customFormat="1" x14ac:dyDescent="0.3">
      <c r="A546" s="8">
        <f t="shared" si="8"/>
        <v>40883.656249998683</v>
      </c>
      <c r="B546" s="51">
        <v>851</v>
      </c>
      <c r="C546" s="51">
        <v>107</v>
      </c>
      <c r="D546" s="52">
        <v>27.8</v>
      </c>
    </row>
    <row r="547" spans="1:4" s="9" customFormat="1" x14ac:dyDescent="0.3">
      <c r="A547" s="8">
        <f t="shared" si="8"/>
        <v>40883.666666665347</v>
      </c>
      <c r="B547" s="51">
        <v>875</v>
      </c>
      <c r="C547" s="51">
        <v>108</v>
      </c>
      <c r="D547" s="52">
        <v>28</v>
      </c>
    </row>
    <row r="548" spans="1:4" s="9" customFormat="1" x14ac:dyDescent="0.3">
      <c r="A548" s="8">
        <f t="shared" si="8"/>
        <v>40883.677083332012</v>
      </c>
      <c r="B548" s="51">
        <v>827</v>
      </c>
      <c r="C548" s="51">
        <v>107</v>
      </c>
      <c r="D548" s="52">
        <v>27.9</v>
      </c>
    </row>
    <row r="549" spans="1:4" s="9" customFormat="1" x14ac:dyDescent="0.3">
      <c r="A549" s="8">
        <f t="shared" si="8"/>
        <v>40883.687499998676</v>
      </c>
      <c r="B549" s="51">
        <v>868</v>
      </c>
      <c r="C549" s="51">
        <v>105</v>
      </c>
      <c r="D549" s="52">
        <v>27.2</v>
      </c>
    </row>
    <row r="550" spans="1:4" s="9" customFormat="1" x14ac:dyDescent="0.3">
      <c r="A550" s="8">
        <f t="shared" si="8"/>
        <v>40883.69791666534</v>
      </c>
      <c r="B550" s="51">
        <v>886</v>
      </c>
      <c r="C550" s="51">
        <v>108</v>
      </c>
      <c r="D550" s="52">
        <v>27.1</v>
      </c>
    </row>
    <row r="551" spans="1:4" s="9" customFormat="1" x14ac:dyDescent="0.3">
      <c r="A551" s="8">
        <f t="shared" si="8"/>
        <v>40883.708333332004</v>
      </c>
      <c r="B551" s="51">
        <v>921</v>
      </c>
      <c r="C551" s="51">
        <v>107</v>
      </c>
      <c r="D551" s="52">
        <v>27.3</v>
      </c>
    </row>
    <row r="552" spans="1:4" s="9" customFormat="1" x14ac:dyDescent="0.3">
      <c r="A552" s="8">
        <f t="shared" si="8"/>
        <v>40883.718749998668</v>
      </c>
      <c r="B552" s="51">
        <v>906</v>
      </c>
      <c r="C552" s="51">
        <v>107</v>
      </c>
      <c r="D552" s="52">
        <v>27.4</v>
      </c>
    </row>
    <row r="553" spans="1:4" s="9" customFormat="1" x14ac:dyDescent="0.3">
      <c r="A553" s="8">
        <f t="shared" si="8"/>
        <v>40883.729166665333</v>
      </c>
      <c r="B553" s="51">
        <v>744</v>
      </c>
      <c r="C553" s="51">
        <v>93</v>
      </c>
      <c r="D553" s="52">
        <v>27.2</v>
      </c>
    </row>
    <row r="554" spans="1:4" s="9" customFormat="1" x14ac:dyDescent="0.3">
      <c r="A554" s="8">
        <f t="shared" si="8"/>
        <v>40883.739583331997</v>
      </c>
      <c r="B554" s="51">
        <v>403</v>
      </c>
      <c r="C554" s="51">
        <v>0</v>
      </c>
      <c r="D554" s="52">
        <v>28.7</v>
      </c>
    </row>
    <row r="555" spans="1:4" s="9" customFormat="1" x14ac:dyDescent="0.3">
      <c r="A555" s="8">
        <f t="shared" si="8"/>
        <v>40883.749999998661</v>
      </c>
      <c r="B555" s="51">
        <v>172</v>
      </c>
      <c r="C555" s="51">
        <v>0</v>
      </c>
      <c r="D555" s="52">
        <v>28.5</v>
      </c>
    </row>
    <row r="556" spans="1:4" s="9" customFormat="1" x14ac:dyDescent="0.3">
      <c r="A556" s="8">
        <f t="shared" si="8"/>
        <v>40883.760416665325</v>
      </c>
      <c r="B556" s="51">
        <v>105</v>
      </c>
      <c r="C556" s="51">
        <v>0</v>
      </c>
      <c r="D556" s="52">
        <v>28.6</v>
      </c>
    </row>
    <row r="557" spans="1:4" s="9" customFormat="1" x14ac:dyDescent="0.3">
      <c r="A557" s="8">
        <f t="shared" si="8"/>
        <v>40883.77083333199</v>
      </c>
      <c r="B557" s="51">
        <v>74</v>
      </c>
      <c r="C557" s="51">
        <v>0</v>
      </c>
      <c r="D557" s="52">
        <v>28.4</v>
      </c>
    </row>
    <row r="558" spans="1:4" s="9" customFormat="1" x14ac:dyDescent="0.3">
      <c r="A558" s="8">
        <f t="shared" si="8"/>
        <v>40883.781249998654</v>
      </c>
      <c r="B558" s="51">
        <v>48</v>
      </c>
      <c r="C558" s="51">
        <v>0</v>
      </c>
      <c r="D558" s="52">
        <v>28.3</v>
      </c>
    </row>
    <row r="559" spans="1:4" s="9" customFormat="1" x14ac:dyDescent="0.3">
      <c r="A559" s="8">
        <f t="shared" si="8"/>
        <v>40883.791666665318</v>
      </c>
      <c r="B559" s="51">
        <v>39</v>
      </c>
      <c r="C559" s="51">
        <v>0</v>
      </c>
      <c r="D559" s="52">
        <v>27.8</v>
      </c>
    </row>
    <row r="560" spans="1:4" s="9" customFormat="1" x14ac:dyDescent="0.3">
      <c r="A560" s="8">
        <f t="shared" si="8"/>
        <v>40883.802083331982</v>
      </c>
      <c r="B560" s="51">
        <v>26</v>
      </c>
      <c r="C560" s="51">
        <v>0</v>
      </c>
      <c r="D560" s="52">
        <v>28.3</v>
      </c>
    </row>
    <row r="561" spans="1:4" s="9" customFormat="1" x14ac:dyDescent="0.3">
      <c r="A561" s="8">
        <f t="shared" si="8"/>
        <v>40883.812499998647</v>
      </c>
      <c r="B561" s="51">
        <v>22</v>
      </c>
      <c r="C561" s="51">
        <v>0</v>
      </c>
      <c r="D561" s="52">
        <v>27.7</v>
      </c>
    </row>
    <row r="562" spans="1:4" s="9" customFormat="1" x14ac:dyDescent="0.3">
      <c r="A562" s="8">
        <f t="shared" si="8"/>
        <v>40883.822916665311</v>
      </c>
      <c r="B562" s="51">
        <v>15</v>
      </c>
      <c r="C562" s="51">
        <v>0</v>
      </c>
      <c r="D562" s="52">
        <v>27.7</v>
      </c>
    </row>
    <row r="563" spans="1:4" s="9" customFormat="1" x14ac:dyDescent="0.3">
      <c r="A563" s="8">
        <f t="shared" si="8"/>
        <v>40883.833333331975</v>
      </c>
      <c r="B563" s="51">
        <v>12</v>
      </c>
      <c r="C563" s="51">
        <v>0</v>
      </c>
      <c r="D563" s="52">
        <v>27.6</v>
      </c>
    </row>
    <row r="564" spans="1:4" s="9" customFormat="1" x14ac:dyDescent="0.3">
      <c r="A564" s="8">
        <f t="shared" si="8"/>
        <v>40883.843749998639</v>
      </c>
      <c r="B564" s="51">
        <v>10</v>
      </c>
      <c r="C564" s="51">
        <v>0</v>
      </c>
      <c r="D564" s="52">
        <v>27.7</v>
      </c>
    </row>
    <row r="565" spans="1:4" s="9" customFormat="1" x14ac:dyDescent="0.3">
      <c r="A565" s="8">
        <f t="shared" si="8"/>
        <v>40883.854166665304</v>
      </c>
      <c r="B565" s="51">
        <v>6</v>
      </c>
      <c r="C565" s="51">
        <v>0</v>
      </c>
      <c r="D565" s="52">
        <v>27.9</v>
      </c>
    </row>
    <row r="566" spans="1:4" s="9" customFormat="1" x14ac:dyDescent="0.3">
      <c r="A566" s="8">
        <f t="shared" si="8"/>
        <v>40883.864583331968</v>
      </c>
      <c r="B566" s="51">
        <v>2</v>
      </c>
      <c r="C566" s="51">
        <v>0</v>
      </c>
      <c r="D566" s="52">
        <v>27.7</v>
      </c>
    </row>
    <row r="567" spans="1:4" s="9" customFormat="1" x14ac:dyDescent="0.3">
      <c r="A567" s="8">
        <f t="shared" si="8"/>
        <v>40883.874999998632</v>
      </c>
      <c r="B567" s="51">
        <v>0</v>
      </c>
      <c r="C567" s="51">
        <v>0</v>
      </c>
      <c r="D567" s="52">
        <v>27.8</v>
      </c>
    </row>
    <row r="568" spans="1:4" s="9" customFormat="1" x14ac:dyDescent="0.3">
      <c r="A568" s="8">
        <f t="shared" si="8"/>
        <v>40883.885416665296</v>
      </c>
      <c r="B568" s="51">
        <v>0</v>
      </c>
      <c r="C568" s="51">
        <v>0</v>
      </c>
      <c r="D568" s="52">
        <v>28.5</v>
      </c>
    </row>
    <row r="569" spans="1:4" s="9" customFormat="1" x14ac:dyDescent="0.3">
      <c r="A569" s="8">
        <f t="shared" si="8"/>
        <v>40883.895833331961</v>
      </c>
      <c r="B569" s="51">
        <v>0</v>
      </c>
      <c r="C569" s="51">
        <v>0</v>
      </c>
      <c r="D569" s="52">
        <v>28.3</v>
      </c>
    </row>
    <row r="570" spans="1:4" s="9" customFormat="1" x14ac:dyDescent="0.3">
      <c r="A570" s="8">
        <f t="shared" si="8"/>
        <v>40883.906249998625</v>
      </c>
      <c r="B570" s="51">
        <v>0</v>
      </c>
      <c r="C570" s="51">
        <v>0</v>
      </c>
      <c r="D570" s="52">
        <v>28.3</v>
      </c>
    </row>
    <row r="571" spans="1:4" s="9" customFormat="1" x14ac:dyDescent="0.3">
      <c r="A571" s="8">
        <f t="shared" si="8"/>
        <v>40883.916666665289</v>
      </c>
      <c r="B571" s="51">
        <v>0</v>
      </c>
      <c r="C571" s="51">
        <v>0</v>
      </c>
      <c r="D571" s="52">
        <v>28.3</v>
      </c>
    </row>
    <row r="572" spans="1:4" s="9" customFormat="1" x14ac:dyDescent="0.3">
      <c r="A572" s="8">
        <f t="shared" si="8"/>
        <v>40883.927083331953</v>
      </c>
      <c r="B572" s="51">
        <v>0</v>
      </c>
      <c r="C572" s="51">
        <v>0</v>
      </c>
      <c r="D572" s="52">
        <v>0</v>
      </c>
    </row>
    <row r="573" spans="1:4" s="9" customFormat="1" x14ac:dyDescent="0.3">
      <c r="A573" s="8">
        <f t="shared" si="8"/>
        <v>40883.937499998618</v>
      </c>
      <c r="B573" s="51">
        <v>0</v>
      </c>
      <c r="C573" s="51">
        <v>0</v>
      </c>
      <c r="D573" s="52">
        <v>28.3</v>
      </c>
    </row>
    <row r="574" spans="1:4" s="9" customFormat="1" x14ac:dyDescent="0.3">
      <c r="A574" s="8">
        <f t="shared" si="8"/>
        <v>40883.947916665282</v>
      </c>
      <c r="B574" s="51">
        <v>0</v>
      </c>
      <c r="C574" s="51">
        <v>0</v>
      </c>
      <c r="D574" s="52">
        <v>28.4</v>
      </c>
    </row>
    <row r="575" spans="1:4" s="9" customFormat="1" x14ac:dyDescent="0.3">
      <c r="A575" s="8">
        <f t="shared" si="8"/>
        <v>40883.958333331946</v>
      </c>
      <c r="B575" s="51">
        <v>0</v>
      </c>
      <c r="C575" s="51">
        <v>0</v>
      </c>
      <c r="D575" s="52">
        <v>28.6</v>
      </c>
    </row>
    <row r="576" spans="1:4" s="9" customFormat="1" x14ac:dyDescent="0.3">
      <c r="A576" s="8">
        <f t="shared" si="8"/>
        <v>40883.96874999861</v>
      </c>
      <c r="B576" s="51">
        <v>0</v>
      </c>
      <c r="C576" s="51">
        <v>0</v>
      </c>
      <c r="D576" s="52">
        <v>28.3</v>
      </c>
    </row>
    <row r="577" spans="1:4" s="9" customFormat="1" x14ac:dyDescent="0.3">
      <c r="A577" s="8">
        <f t="shared" si="8"/>
        <v>40883.979166665275</v>
      </c>
      <c r="B577" s="51">
        <v>0</v>
      </c>
      <c r="C577" s="51">
        <v>0</v>
      </c>
      <c r="D577" s="52">
        <v>28.6</v>
      </c>
    </row>
    <row r="578" spans="1:4" s="9" customFormat="1" x14ac:dyDescent="0.3">
      <c r="A578" s="8">
        <f t="shared" si="8"/>
        <v>40883.989583331939</v>
      </c>
      <c r="B578" s="51">
        <v>0</v>
      </c>
      <c r="C578" s="51">
        <v>0</v>
      </c>
      <c r="D578" s="52">
        <v>28.3</v>
      </c>
    </row>
    <row r="579" spans="1:4" s="9" customFormat="1" x14ac:dyDescent="0.3">
      <c r="A579" s="8">
        <f t="shared" si="8"/>
        <v>40883.999999998603</v>
      </c>
      <c r="B579" s="51">
        <v>0</v>
      </c>
      <c r="C579" s="51">
        <v>0</v>
      </c>
      <c r="D579" s="52">
        <v>28.4</v>
      </c>
    </row>
    <row r="580" spans="1:4" s="9" customFormat="1" x14ac:dyDescent="0.3">
      <c r="A580" s="8">
        <f t="shared" si="8"/>
        <v>40884.010416665267</v>
      </c>
      <c r="B580" s="51">
        <v>0</v>
      </c>
      <c r="C580" s="51">
        <v>0</v>
      </c>
      <c r="D580" s="52">
        <v>28.3</v>
      </c>
    </row>
    <row r="581" spans="1:4" s="9" customFormat="1" x14ac:dyDescent="0.3">
      <c r="A581" s="8">
        <f t="shared" ref="A581:A644" si="9">A580+1/24/4</f>
        <v>40884.020833331931</v>
      </c>
      <c r="B581" s="51">
        <v>0</v>
      </c>
      <c r="C581" s="51">
        <v>0</v>
      </c>
      <c r="D581" s="52">
        <v>28.4</v>
      </c>
    </row>
    <row r="582" spans="1:4" s="9" customFormat="1" x14ac:dyDescent="0.3">
      <c r="A582" s="8">
        <f t="shared" si="9"/>
        <v>40884.031249998596</v>
      </c>
      <c r="B582" s="51">
        <v>0</v>
      </c>
      <c r="C582" s="51">
        <v>0</v>
      </c>
      <c r="D582" s="52">
        <v>28.3</v>
      </c>
    </row>
    <row r="583" spans="1:4" s="9" customFormat="1" x14ac:dyDescent="0.3">
      <c r="A583" s="8">
        <f t="shared" si="9"/>
        <v>40884.04166666526</v>
      </c>
      <c r="B583" s="51">
        <v>0</v>
      </c>
      <c r="C583" s="51">
        <v>0</v>
      </c>
      <c r="D583" s="52">
        <v>28.4</v>
      </c>
    </row>
    <row r="584" spans="1:4" s="9" customFormat="1" x14ac:dyDescent="0.3">
      <c r="A584" s="8">
        <f t="shared" si="9"/>
        <v>40884.052083331924</v>
      </c>
      <c r="B584" s="51">
        <v>0</v>
      </c>
      <c r="C584" s="51">
        <v>0</v>
      </c>
      <c r="D584" s="52">
        <v>26.6</v>
      </c>
    </row>
    <row r="585" spans="1:4" s="9" customFormat="1" x14ac:dyDescent="0.3">
      <c r="A585" s="8">
        <f t="shared" si="9"/>
        <v>40884.062499998588</v>
      </c>
      <c r="B585" s="51">
        <v>0</v>
      </c>
      <c r="C585" s="51">
        <v>0</v>
      </c>
      <c r="D585" s="52">
        <v>26.5</v>
      </c>
    </row>
    <row r="586" spans="1:4" s="9" customFormat="1" x14ac:dyDescent="0.3">
      <c r="A586" s="8">
        <f t="shared" si="9"/>
        <v>40884.072916665253</v>
      </c>
      <c r="B586" s="51">
        <v>0</v>
      </c>
      <c r="C586" s="51">
        <v>0</v>
      </c>
      <c r="D586" s="52">
        <v>26.6</v>
      </c>
    </row>
    <row r="587" spans="1:4" s="9" customFormat="1" x14ac:dyDescent="0.3">
      <c r="A587" s="8">
        <f t="shared" si="9"/>
        <v>40884.083333331917</v>
      </c>
      <c r="B587" s="51">
        <v>0</v>
      </c>
      <c r="C587" s="51">
        <v>0</v>
      </c>
      <c r="D587" s="52">
        <v>26.5</v>
      </c>
    </row>
    <row r="588" spans="1:4" s="9" customFormat="1" x14ac:dyDescent="0.3">
      <c r="A588" s="8">
        <f t="shared" si="9"/>
        <v>40884.093749998581</v>
      </c>
      <c r="B588" s="51">
        <v>0</v>
      </c>
      <c r="C588" s="51">
        <v>0</v>
      </c>
      <c r="D588" s="52">
        <v>26.6</v>
      </c>
    </row>
    <row r="589" spans="1:4" s="9" customFormat="1" x14ac:dyDescent="0.3">
      <c r="A589" s="8">
        <f t="shared" si="9"/>
        <v>40884.104166665245</v>
      </c>
      <c r="B589" s="51">
        <v>0</v>
      </c>
      <c r="C589" s="51">
        <v>0</v>
      </c>
      <c r="D589" s="52">
        <v>26.4</v>
      </c>
    </row>
    <row r="590" spans="1:4" s="9" customFormat="1" x14ac:dyDescent="0.3">
      <c r="A590" s="8">
        <f t="shared" si="9"/>
        <v>40884.11458333191</v>
      </c>
      <c r="B590" s="51">
        <v>0</v>
      </c>
      <c r="C590" s="51">
        <v>0</v>
      </c>
      <c r="D590" s="52">
        <v>26.4</v>
      </c>
    </row>
    <row r="591" spans="1:4" s="9" customFormat="1" x14ac:dyDescent="0.3">
      <c r="A591" s="8">
        <f t="shared" si="9"/>
        <v>40884.124999998574</v>
      </c>
      <c r="B591" s="51">
        <v>0</v>
      </c>
      <c r="C591" s="51">
        <v>0</v>
      </c>
      <c r="D591" s="52">
        <v>26.4</v>
      </c>
    </row>
    <row r="592" spans="1:4" s="9" customFormat="1" x14ac:dyDescent="0.3">
      <c r="A592" s="8">
        <f t="shared" si="9"/>
        <v>40884.135416665238</v>
      </c>
      <c r="B592" s="51">
        <v>0</v>
      </c>
      <c r="C592" s="51">
        <v>0</v>
      </c>
      <c r="D592" s="52">
        <v>26.2</v>
      </c>
    </row>
    <row r="593" spans="1:4" s="9" customFormat="1" x14ac:dyDescent="0.3">
      <c r="A593" s="8">
        <f t="shared" si="9"/>
        <v>40884.145833331902</v>
      </c>
      <c r="B593" s="51">
        <v>0</v>
      </c>
      <c r="C593" s="51">
        <v>0</v>
      </c>
      <c r="D593" s="52">
        <v>26.4</v>
      </c>
    </row>
    <row r="594" spans="1:4" s="9" customFormat="1" x14ac:dyDescent="0.3">
      <c r="A594" s="8">
        <f t="shared" si="9"/>
        <v>40884.156249998567</v>
      </c>
      <c r="B594" s="51">
        <v>0</v>
      </c>
      <c r="C594" s="51">
        <v>0</v>
      </c>
      <c r="D594" s="52">
        <v>26.4</v>
      </c>
    </row>
    <row r="595" spans="1:4" s="9" customFormat="1" x14ac:dyDescent="0.3">
      <c r="A595" s="8">
        <f t="shared" si="9"/>
        <v>40884.166666665231</v>
      </c>
      <c r="B595" s="51">
        <v>0</v>
      </c>
      <c r="C595" s="51">
        <v>0</v>
      </c>
      <c r="D595" s="52">
        <v>26.4</v>
      </c>
    </row>
    <row r="596" spans="1:4" s="9" customFormat="1" x14ac:dyDescent="0.3">
      <c r="A596" s="8">
        <f t="shared" si="9"/>
        <v>40884.177083331895</v>
      </c>
      <c r="B596" s="51">
        <v>0</v>
      </c>
      <c r="C596" s="51">
        <v>0</v>
      </c>
      <c r="D596" s="52">
        <v>26.5</v>
      </c>
    </row>
    <row r="597" spans="1:4" s="9" customFormat="1" x14ac:dyDescent="0.3">
      <c r="A597" s="8">
        <f t="shared" si="9"/>
        <v>40884.187499998559</v>
      </c>
      <c r="B597" s="51">
        <v>0</v>
      </c>
      <c r="C597" s="51">
        <v>0</v>
      </c>
      <c r="D597" s="52">
        <v>26.5</v>
      </c>
    </row>
    <row r="598" spans="1:4" s="9" customFormat="1" x14ac:dyDescent="0.3">
      <c r="A598" s="8">
        <f t="shared" si="9"/>
        <v>40884.197916665224</v>
      </c>
      <c r="B598" s="51">
        <v>0</v>
      </c>
      <c r="C598" s="51">
        <v>0</v>
      </c>
      <c r="D598" s="52">
        <v>26.5</v>
      </c>
    </row>
    <row r="599" spans="1:4" s="9" customFormat="1" x14ac:dyDescent="0.3">
      <c r="A599" s="8">
        <f t="shared" si="9"/>
        <v>40884.208333331888</v>
      </c>
      <c r="B599" s="51">
        <v>0</v>
      </c>
      <c r="C599" s="51">
        <v>0</v>
      </c>
      <c r="D599" s="52">
        <v>26</v>
      </c>
    </row>
    <row r="600" spans="1:4" s="9" customFormat="1" x14ac:dyDescent="0.3">
      <c r="A600" s="8">
        <f t="shared" si="9"/>
        <v>40884.218749998552</v>
      </c>
      <c r="B600" s="51">
        <v>0</v>
      </c>
      <c r="C600" s="51">
        <v>0</v>
      </c>
      <c r="D600" s="52">
        <v>26.4</v>
      </c>
    </row>
    <row r="601" spans="1:4" s="9" customFormat="1" x14ac:dyDescent="0.3">
      <c r="A601" s="8">
        <f t="shared" si="9"/>
        <v>40884.229166665216</v>
      </c>
      <c r="B601" s="51">
        <v>0</v>
      </c>
      <c r="C601" s="51">
        <v>0</v>
      </c>
      <c r="D601" s="52">
        <v>26.5</v>
      </c>
    </row>
    <row r="602" spans="1:4" s="9" customFormat="1" x14ac:dyDescent="0.3">
      <c r="A602" s="8">
        <f t="shared" si="9"/>
        <v>40884.239583331881</v>
      </c>
      <c r="B602" s="51">
        <v>0</v>
      </c>
      <c r="C602" s="51">
        <v>0</v>
      </c>
      <c r="D602" s="52">
        <v>26.5</v>
      </c>
    </row>
    <row r="603" spans="1:4" s="9" customFormat="1" x14ac:dyDescent="0.3">
      <c r="A603" s="8">
        <f t="shared" si="9"/>
        <v>40884.249999998545</v>
      </c>
      <c r="B603" s="51">
        <v>0</v>
      </c>
      <c r="C603" s="51">
        <v>0</v>
      </c>
      <c r="D603" s="52">
        <v>26.4</v>
      </c>
    </row>
    <row r="604" spans="1:4" s="9" customFormat="1" x14ac:dyDescent="0.3">
      <c r="A604" s="8">
        <f t="shared" si="9"/>
        <v>40884.260416665209</v>
      </c>
      <c r="B604" s="51">
        <v>0</v>
      </c>
      <c r="C604" s="51">
        <v>0</v>
      </c>
      <c r="D604" s="52">
        <v>26.5</v>
      </c>
    </row>
    <row r="605" spans="1:4" s="9" customFormat="1" x14ac:dyDescent="0.3">
      <c r="A605" s="8">
        <f t="shared" si="9"/>
        <v>40884.270833331873</v>
      </c>
      <c r="B605" s="51">
        <v>232</v>
      </c>
      <c r="C605" s="51">
        <v>83</v>
      </c>
      <c r="D605" s="52">
        <v>57.2</v>
      </c>
    </row>
    <row r="606" spans="1:4" s="9" customFormat="1" x14ac:dyDescent="0.3">
      <c r="A606" s="8">
        <f t="shared" si="9"/>
        <v>40884.281249998538</v>
      </c>
      <c r="B606" s="51">
        <v>834</v>
      </c>
      <c r="C606" s="51">
        <v>101</v>
      </c>
      <c r="D606" s="52">
        <v>57.4</v>
      </c>
    </row>
    <row r="607" spans="1:4" s="9" customFormat="1" x14ac:dyDescent="0.3">
      <c r="A607" s="8">
        <f t="shared" si="9"/>
        <v>40884.291666665202</v>
      </c>
      <c r="B607" s="51">
        <v>960</v>
      </c>
      <c r="C607" s="51">
        <v>96</v>
      </c>
      <c r="D607" s="52">
        <v>52.1</v>
      </c>
    </row>
    <row r="608" spans="1:4" s="9" customFormat="1" x14ac:dyDescent="0.3">
      <c r="A608" s="8">
        <f t="shared" si="9"/>
        <v>40884.302083331866</v>
      </c>
      <c r="B608" s="51">
        <v>913</v>
      </c>
      <c r="C608" s="51">
        <v>106</v>
      </c>
      <c r="D608" s="52">
        <v>49.3</v>
      </c>
    </row>
    <row r="609" spans="1:4" s="9" customFormat="1" x14ac:dyDescent="0.3">
      <c r="A609" s="8">
        <f t="shared" si="9"/>
        <v>40884.31249999853</v>
      </c>
      <c r="B609" s="51">
        <v>964</v>
      </c>
      <c r="C609" s="51">
        <v>104</v>
      </c>
      <c r="D609" s="52">
        <v>48.1</v>
      </c>
    </row>
    <row r="610" spans="1:4" s="9" customFormat="1" x14ac:dyDescent="0.3">
      <c r="A610" s="8">
        <f t="shared" si="9"/>
        <v>40884.322916665194</v>
      </c>
      <c r="B610" s="51">
        <v>981</v>
      </c>
      <c r="C610" s="51">
        <v>104</v>
      </c>
      <c r="D610" s="52">
        <v>47.7</v>
      </c>
    </row>
    <row r="611" spans="1:4" s="9" customFormat="1" x14ac:dyDescent="0.3">
      <c r="A611" s="8">
        <f t="shared" si="9"/>
        <v>40884.333333331859</v>
      </c>
      <c r="B611" s="51">
        <v>938</v>
      </c>
      <c r="C611" s="51">
        <v>105</v>
      </c>
      <c r="D611" s="52">
        <v>47.1</v>
      </c>
    </row>
    <row r="612" spans="1:4" s="9" customFormat="1" x14ac:dyDescent="0.3">
      <c r="A612" s="8">
        <f t="shared" si="9"/>
        <v>40884.343749998523</v>
      </c>
      <c r="B612" s="51">
        <v>951</v>
      </c>
      <c r="C612" s="51">
        <v>104</v>
      </c>
      <c r="D612" s="52">
        <v>46.3</v>
      </c>
    </row>
    <row r="613" spans="1:4" s="9" customFormat="1" x14ac:dyDescent="0.3">
      <c r="A613" s="8">
        <f t="shared" si="9"/>
        <v>40884.354166665187</v>
      </c>
      <c r="B613" s="51">
        <v>949</v>
      </c>
      <c r="C613" s="51">
        <v>104</v>
      </c>
      <c r="D613" s="52">
        <v>45.8</v>
      </c>
    </row>
    <row r="614" spans="1:4" s="9" customFormat="1" x14ac:dyDescent="0.3">
      <c r="A614" s="8">
        <f t="shared" si="9"/>
        <v>40884.364583331851</v>
      </c>
      <c r="B614" s="51">
        <v>954</v>
      </c>
      <c r="C614" s="51">
        <v>103</v>
      </c>
      <c r="D614" s="52">
        <v>45.5</v>
      </c>
    </row>
    <row r="615" spans="1:4" s="9" customFormat="1" x14ac:dyDescent="0.3">
      <c r="A615" s="8">
        <f t="shared" si="9"/>
        <v>40884.374999998516</v>
      </c>
      <c r="B615" s="51">
        <v>943</v>
      </c>
      <c r="C615" s="51">
        <v>103</v>
      </c>
      <c r="D615" s="52">
        <v>44.9</v>
      </c>
    </row>
    <row r="616" spans="1:4" s="9" customFormat="1" x14ac:dyDescent="0.3">
      <c r="A616" s="8">
        <f t="shared" si="9"/>
        <v>40884.38541666518</v>
      </c>
      <c r="B616" s="51">
        <v>954</v>
      </c>
      <c r="C616" s="51">
        <v>103</v>
      </c>
      <c r="D616" s="52">
        <v>43.8</v>
      </c>
    </row>
    <row r="617" spans="1:4" s="9" customFormat="1" x14ac:dyDescent="0.3">
      <c r="A617" s="8">
        <f t="shared" si="9"/>
        <v>40884.395833331844</v>
      </c>
      <c r="B617" s="51">
        <v>951</v>
      </c>
      <c r="C617" s="51">
        <v>102</v>
      </c>
      <c r="D617" s="52">
        <v>43.8</v>
      </c>
    </row>
    <row r="618" spans="1:4" s="9" customFormat="1" x14ac:dyDescent="0.3">
      <c r="A618" s="8">
        <f t="shared" si="9"/>
        <v>40884.406249998508</v>
      </c>
      <c r="B618" s="51">
        <v>953</v>
      </c>
      <c r="C618" s="51">
        <v>101</v>
      </c>
      <c r="D618" s="52">
        <v>43.4</v>
      </c>
    </row>
    <row r="619" spans="1:4" s="9" customFormat="1" x14ac:dyDescent="0.3">
      <c r="A619" s="8">
        <f t="shared" si="9"/>
        <v>40884.416666665173</v>
      </c>
      <c r="B619" s="51">
        <v>944</v>
      </c>
      <c r="C619" s="51">
        <v>102</v>
      </c>
      <c r="D619" s="52">
        <v>43.3</v>
      </c>
    </row>
    <row r="620" spans="1:4" s="9" customFormat="1" x14ac:dyDescent="0.3">
      <c r="A620" s="8">
        <f t="shared" si="9"/>
        <v>40884.427083331837</v>
      </c>
      <c r="B620" s="51">
        <v>951</v>
      </c>
      <c r="C620" s="51">
        <v>103</v>
      </c>
      <c r="D620" s="52">
        <v>43</v>
      </c>
    </row>
    <row r="621" spans="1:4" s="9" customFormat="1" x14ac:dyDescent="0.3">
      <c r="A621" s="8">
        <f t="shared" si="9"/>
        <v>40884.437499998501</v>
      </c>
      <c r="B621" s="51">
        <v>949</v>
      </c>
      <c r="C621" s="51">
        <v>101</v>
      </c>
      <c r="D621" s="52">
        <v>43.1</v>
      </c>
    </row>
    <row r="622" spans="1:4" s="9" customFormat="1" x14ac:dyDescent="0.3">
      <c r="A622" s="8">
        <f t="shared" si="9"/>
        <v>40884.447916665165</v>
      </c>
      <c r="B622" s="51">
        <v>947</v>
      </c>
      <c r="C622" s="51">
        <v>101</v>
      </c>
      <c r="D622" s="52">
        <v>42.5</v>
      </c>
    </row>
    <row r="623" spans="1:4" s="9" customFormat="1" x14ac:dyDescent="0.3">
      <c r="A623" s="8">
        <f t="shared" si="9"/>
        <v>40884.45833333183</v>
      </c>
      <c r="B623" s="51">
        <v>947</v>
      </c>
      <c r="C623" s="51">
        <v>101</v>
      </c>
      <c r="D623" s="52">
        <v>42.3</v>
      </c>
    </row>
    <row r="624" spans="1:4" s="9" customFormat="1" x14ac:dyDescent="0.3">
      <c r="A624" s="8">
        <f t="shared" si="9"/>
        <v>40884.468749998494</v>
      </c>
      <c r="B624" s="51">
        <v>952</v>
      </c>
      <c r="C624" s="51">
        <v>102</v>
      </c>
      <c r="D624" s="52">
        <v>42.3</v>
      </c>
    </row>
    <row r="625" spans="1:4" s="9" customFormat="1" x14ac:dyDescent="0.3">
      <c r="A625" s="8">
        <f t="shared" si="9"/>
        <v>40884.479166665158</v>
      </c>
      <c r="B625" s="51">
        <v>952</v>
      </c>
      <c r="C625" s="51">
        <v>100</v>
      </c>
      <c r="D625" s="52">
        <v>41.5</v>
      </c>
    </row>
    <row r="626" spans="1:4" s="9" customFormat="1" x14ac:dyDescent="0.3">
      <c r="A626" s="8">
        <f t="shared" si="9"/>
        <v>40884.489583331822</v>
      </c>
      <c r="B626" s="51">
        <v>949</v>
      </c>
      <c r="C626" s="51">
        <v>101</v>
      </c>
      <c r="D626" s="52">
        <v>41.2</v>
      </c>
    </row>
    <row r="627" spans="1:4" s="9" customFormat="1" x14ac:dyDescent="0.3">
      <c r="A627" s="8">
        <f t="shared" si="9"/>
        <v>40884.499999998487</v>
      </c>
      <c r="B627" s="51">
        <v>955</v>
      </c>
      <c r="C627" s="51">
        <v>101</v>
      </c>
      <c r="D627" s="52">
        <v>41.3</v>
      </c>
    </row>
    <row r="628" spans="1:4" s="9" customFormat="1" x14ac:dyDescent="0.3">
      <c r="A628" s="8">
        <f t="shared" si="9"/>
        <v>40884.510416665151</v>
      </c>
      <c r="B628" s="51">
        <v>946</v>
      </c>
      <c r="C628" s="51">
        <v>101</v>
      </c>
      <c r="D628" s="52">
        <v>40.799999999999997</v>
      </c>
    </row>
    <row r="629" spans="1:4" s="9" customFormat="1" x14ac:dyDescent="0.3">
      <c r="A629" s="8">
        <f t="shared" si="9"/>
        <v>40884.520833331815</v>
      </c>
      <c r="B629" s="51">
        <v>942</v>
      </c>
      <c r="C629" s="51">
        <v>105</v>
      </c>
      <c r="D629" s="52">
        <v>40.9</v>
      </c>
    </row>
    <row r="630" spans="1:4" s="9" customFormat="1" x14ac:dyDescent="0.3">
      <c r="A630" s="8">
        <f t="shared" si="9"/>
        <v>40884.531249998479</v>
      </c>
      <c r="B630" s="51">
        <v>944</v>
      </c>
      <c r="C630" s="51">
        <v>102</v>
      </c>
      <c r="D630" s="52">
        <v>40.6</v>
      </c>
    </row>
    <row r="631" spans="1:4" s="9" customFormat="1" x14ac:dyDescent="0.3">
      <c r="A631" s="8">
        <f t="shared" si="9"/>
        <v>40884.541666665144</v>
      </c>
      <c r="B631" s="51">
        <v>953</v>
      </c>
      <c r="C631" s="51">
        <v>101</v>
      </c>
      <c r="D631" s="52">
        <v>40.4</v>
      </c>
    </row>
    <row r="632" spans="1:4" s="9" customFormat="1" x14ac:dyDescent="0.3">
      <c r="A632" s="8">
        <f t="shared" si="9"/>
        <v>40884.552083331808</v>
      </c>
      <c r="B632" s="51">
        <v>958</v>
      </c>
      <c r="C632" s="51">
        <v>101</v>
      </c>
      <c r="D632" s="52">
        <v>40.299999999999997</v>
      </c>
    </row>
    <row r="633" spans="1:4" s="9" customFormat="1" x14ac:dyDescent="0.3">
      <c r="A633" s="8">
        <f t="shared" si="9"/>
        <v>40884.562499998472</v>
      </c>
      <c r="B633" s="51">
        <v>957</v>
      </c>
      <c r="C633" s="51">
        <v>101</v>
      </c>
      <c r="D633" s="52">
        <v>40.299999999999997</v>
      </c>
    </row>
    <row r="634" spans="1:4" s="9" customFormat="1" x14ac:dyDescent="0.3">
      <c r="A634" s="8">
        <f t="shared" si="9"/>
        <v>40884.572916665136</v>
      </c>
      <c r="B634" s="51">
        <v>949</v>
      </c>
      <c r="C634" s="51">
        <v>100</v>
      </c>
      <c r="D634" s="52">
        <v>39.799999999999997</v>
      </c>
    </row>
    <row r="635" spans="1:4" s="9" customFormat="1" x14ac:dyDescent="0.3">
      <c r="A635" s="8">
        <f t="shared" si="9"/>
        <v>40884.583333331801</v>
      </c>
      <c r="B635" s="51">
        <v>950</v>
      </c>
      <c r="C635" s="51">
        <v>250</v>
      </c>
      <c r="D635" s="52">
        <v>39.799999999999997</v>
      </c>
    </row>
    <row r="636" spans="1:4" s="9" customFormat="1" x14ac:dyDescent="0.3">
      <c r="A636" s="8">
        <f t="shared" si="9"/>
        <v>40884.593749998465</v>
      </c>
      <c r="B636" s="51">
        <v>950</v>
      </c>
      <c r="C636" s="51">
        <v>101</v>
      </c>
      <c r="D636" s="52">
        <v>39.4</v>
      </c>
    </row>
    <row r="637" spans="1:4" s="9" customFormat="1" x14ac:dyDescent="0.3">
      <c r="A637" s="8">
        <f t="shared" si="9"/>
        <v>40884.604166665129</v>
      </c>
      <c r="B637" s="51">
        <v>953</v>
      </c>
      <c r="C637" s="51">
        <v>99</v>
      </c>
      <c r="D637" s="52">
        <v>39.4</v>
      </c>
    </row>
    <row r="638" spans="1:4" s="9" customFormat="1" x14ac:dyDescent="0.3">
      <c r="A638" s="8">
        <f t="shared" si="9"/>
        <v>40884.614583331793</v>
      </c>
      <c r="B638" s="51">
        <v>953</v>
      </c>
      <c r="C638" s="51">
        <v>100</v>
      </c>
      <c r="D638" s="52">
        <v>39.4</v>
      </c>
    </row>
    <row r="639" spans="1:4" s="9" customFormat="1" x14ac:dyDescent="0.3">
      <c r="A639" s="8">
        <f t="shared" si="9"/>
        <v>40884.624999998457</v>
      </c>
      <c r="B639" s="51">
        <v>956</v>
      </c>
      <c r="C639" s="51">
        <v>101</v>
      </c>
      <c r="D639" s="52">
        <v>39.200000000000003</v>
      </c>
    </row>
    <row r="640" spans="1:4" s="9" customFormat="1" x14ac:dyDescent="0.3">
      <c r="A640" s="8">
        <f t="shared" si="9"/>
        <v>40884.635416665122</v>
      </c>
      <c r="B640" s="51">
        <v>943</v>
      </c>
      <c r="C640" s="51">
        <v>100</v>
      </c>
      <c r="D640" s="52">
        <v>38.9</v>
      </c>
    </row>
    <row r="641" spans="1:4" s="9" customFormat="1" x14ac:dyDescent="0.3">
      <c r="A641" s="8">
        <f t="shared" si="9"/>
        <v>40884.645833331786</v>
      </c>
      <c r="B641" s="51">
        <v>944</v>
      </c>
      <c r="C641" s="51">
        <v>101</v>
      </c>
      <c r="D641" s="52">
        <v>38.200000000000003</v>
      </c>
    </row>
    <row r="642" spans="1:4" s="9" customFormat="1" x14ac:dyDescent="0.3">
      <c r="A642" s="8">
        <f t="shared" si="9"/>
        <v>40884.65624999845</v>
      </c>
      <c r="B642" s="51">
        <v>957</v>
      </c>
      <c r="C642" s="51">
        <v>100</v>
      </c>
      <c r="D642" s="52">
        <v>37.799999999999997</v>
      </c>
    </row>
    <row r="643" spans="1:4" s="9" customFormat="1" x14ac:dyDescent="0.3">
      <c r="A643" s="8">
        <f t="shared" si="9"/>
        <v>40884.666666665114</v>
      </c>
      <c r="B643" s="51">
        <v>955</v>
      </c>
      <c r="C643" s="51">
        <v>99</v>
      </c>
      <c r="D643" s="52">
        <v>37.9</v>
      </c>
    </row>
    <row r="644" spans="1:4" s="9" customFormat="1" x14ac:dyDescent="0.3">
      <c r="A644" s="8">
        <f t="shared" si="9"/>
        <v>40884.677083331779</v>
      </c>
      <c r="B644" s="51">
        <v>962</v>
      </c>
      <c r="C644" s="51">
        <v>101</v>
      </c>
      <c r="D644" s="52">
        <v>37.6</v>
      </c>
    </row>
    <row r="645" spans="1:4" s="9" customFormat="1" x14ac:dyDescent="0.3">
      <c r="A645" s="8">
        <f t="shared" ref="A645:A708" si="10">A644+1/24/4</f>
        <v>40884.687499998443</v>
      </c>
      <c r="B645" s="51">
        <v>951</v>
      </c>
      <c r="C645" s="51">
        <v>256</v>
      </c>
      <c r="D645" s="52">
        <v>37.700000000000003</v>
      </c>
    </row>
    <row r="646" spans="1:4" s="9" customFormat="1" x14ac:dyDescent="0.3">
      <c r="A646" s="8">
        <f t="shared" si="10"/>
        <v>40884.697916665107</v>
      </c>
      <c r="B646" s="51">
        <v>942</v>
      </c>
      <c r="C646" s="51">
        <v>100</v>
      </c>
      <c r="D646" s="52">
        <v>37.200000000000003</v>
      </c>
    </row>
    <row r="647" spans="1:4" s="9" customFormat="1" x14ac:dyDescent="0.3">
      <c r="A647" s="8">
        <f t="shared" si="10"/>
        <v>40884.708333331771</v>
      </c>
      <c r="B647" s="51">
        <v>955</v>
      </c>
      <c r="C647" s="51">
        <v>100</v>
      </c>
      <c r="D647" s="52">
        <v>37.5</v>
      </c>
    </row>
    <row r="648" spans="1:4" s="9" customFormat="1" x14ac:dyDescent="0.3">
      <c r="A648" s="8">
        <f t="shared" si="10"/>
        <v>40884.718749998436</v>
      </c>
      <c r="B648" s="51">
        <v>953</v>
      </c>
      <c r="C648" s="51">
        <v>100</v>
      </c>
      <c r="D648" s="52">
        <v>37</v>
      </c>
    </row>
    <row r="649" spans="1:4" s="9" customFormat="1" x14ac:dyDescent="0.3">
      <c r="A649" s="8">
        <f t="shared" si="10"/>
        <v>40884.7291666651</v>
      </c>
      <c r="B649" s="51">
        <v>960</v>
      </c>
      <c r="C649" s="51">
        <v>99</v>
      </c>
      <c r="D649" s="52">
        <v>36.700000000000003</v>
      </c>
    </row>
    <row r="650" spans="1:4" s="9" customFormat="1" x14ac:dyDescent="0.3">
      <c r="A650" s="8">
        <f t="shared" si="10"/>
        <v>40884.739583331764</v>
      </c>
      <c r="B650" s="51">
        <v>956</v>
      </c>
      <c r="C650" s="51">
        <v>99</v>
      </c>
      <c r="D650" s="52">
        <v>36.5</v>
      </c>
    </row>
    <row r="651" spans="1:4" s="9" customFormat="1" x14ac:dyDescent="0.3">
      <c r="A651" s="8">
        <f t="shared" si="10"/>
        <v>40884.749999998428</v>
      </c>
      <c r="B651" s="51">
        <v>959</v>
      </c>
      <c r="C651" s="51">
        <v>99</v>
      </c>
      <c r="D651" s="52">
        <v>36.5</v>
      </c>
    </row>
    <row r="652" spans="1:4" s="9" customFormat="1" x14ac:dyDescent="0.3">
      <c r="A652" s="8">
        <f t="shared" si="10"/>
        <v>40884.760416665093</v>
      </c>
      <c r="B652" s="51">
        <v>955</v>
      </c>
      <c r="C652" s="51">
        <v>99</v>
      </c>
      <c r="D652" s="52">
        <v>36.4</v>
      </c>
    </row>
    <row r="653" spans="1:4" s="9" customFormat="1" x14ac:dyDescent="0.3">
      <c r="A653" s="8">
        <f t="shared" si="10"/>
        <v>40884.770833331757</v>
      </c>
      <c r="B653" s="51">
        <v>944</v>
      </c>
      <c r="C653" s="51">
        <v>99</v>
      </c>
      <c r="D653" s="52">
        <v>36.700000000000003</v>
      </c>
    </row>
    <row r="654" spans="1:4" s="9" customFormat="1" x14ac:dyDescent="0.3">
      <c r="A654" s="8">
        <f t="shared" si="10"/>
        <v>40884.781249998421</v>
      </c>
      <c r="B654" s="51">
        <v>949</v>
      </c>
      <c r="C654" s="51">
        <v>99</v>
      </c>
      <c r="D654" s="52">
        <v>36.4</v>
      </c>
    </row>
    <row r="655" spans="1:4" s="9" customFormat="1" x14ac:dyDescent="0.3">
      <c r="A655" s="8">
        <f t="shared" si="10"/>
        <v>40884.791666665085</v>
      </c>
      <c r="B655" s="51">
        <v>957</v>
      </c>
      <c r="C655" s="51">
        <v>98</v>
      </c>
      <c r="D655" s="52">
        <v>36.1</v>
      </c>
    </row>
    <row r="656" spans="1:4" s="9" customFormat="1" x14ac:dyDescent="0.3">
      <c r="A656" s="8">
        <f t="shared" si="10"/>
        <v>40884.80208333175</v>
      </c>
      <c r="B656" s="51">
        <v>957</v>
      </c>
      <c r="C656" s="51">
        <v>98</v>
      </c>
      <c r="D656" s="52">
        <v>35.9</v>
      </c>
    </row>
    <row r="657" spans="1:4" s="9" customFormat="1" x14ac:dyDescent="0.3">
      <c r="A657" s="8">
        <f t="shared" si="10"/>
        <v>40884.812499998414</v>
      </c>
      <c r="B657" s="51">
        <v>891</v>
      </c>
      <c r="C657" s="51">
        <v>105</v>
      </c>
      <c r="D657" s="52">
        <v>30</v>
      </c>
    </row>
    <row r="658" spans="1:4" s="9" customFormat="1" x14ac:dyDescent="0.3">
      <c r="A658" s="8">
        <f t="shared" si="10"/>
        <v>40884.822916665078</v>
      </c>
      <c r="B658" s="51">
        <v>887</v>
      </c>
      <c r="C658" s="51">
        <v>104</v>
      </c>
      <c r="D658" s="52">
        <v>29.7</v>
      </c>
    </row>
    <row r="659" spans="1:4" s="9" customFormat="1" x14ac:dyDescent="0.3">
      <c r="A659" s="8">
        <f t="shared" si="10"/>
        <v>40884.833333331742</v>
      </c>
      <c r="B659" s="51">
        <v>893</v>
      </c>
      <c r="C659" s="51">
        <v>103</v>
      </c>
      <c r="D659" s="52">
        <v>29.7</v>
      </c>
    </row>
    <row r="660" spans="1:4" s="9" customFormat="1" x14ac:dyDescent="0.3">
      <c r="A660" s="8">
        <f t="shared" si="10"/>
        <v>40884.843749998407</v>
      </c>
      <c r="B660" s="51">
        <v>917</v>
      </c>
      <c r="C660" s="51">
        <v>103</v>
      </c>
      <c r="D660" s="52">
        <v>29.7</v>
      </c>
    </row>
    <row r="661" spans="1:4" s="9" customFormat="1" x14ac:dyDescent="0.3">
      <c r="A661" s="8">
        <f t="shared" si="10"/>
        <v>40884.854166665071</v>
      </c>
      <c r="B661" s="51">
        <v>897</v>
      </c>
      <c r="C661" s="51">
        <v>103</v>
      </c>
      <c r="D661" s="52">
        <v>29.6</v>
      </c>
    </row>
    <row r="662" spans="1:4" s="9" customFormat="1" x14ac:dyDescent="0.3">
      <c r="A662" s="8">
        <f t="shared" si="10"/>
        <v>40884.864583331735</v>
      </c>
      <c r="B662" s="51">
        <v>926</v>
      </c>
      <c r="C662" s="51">
        <v>103</v>
      </c>
      <c r="D662" s="52">
        <v>29.8</v>
      </c>
    </row>
    <row r="663" spans="1:4" s="9" customFormat="1" x14ac:dyDescent="0.3">
      <c r="A663" s="8">
        <f t="shared" si="10"/>
        <v>40884.874999998399</v>
      </c>
      <c r="B663" s="51">
        <v>923</v>
      </c>
      <c r="C663" s="51">
        <v>104</v>
      </c>
      <c r="D663" s="52">
        <v>29.6</v>
      </c>
    </row>
    <row r="664" spans="1:4" s="9" customFormat="1" x14ac:dyDescent="0.3">
      <c r="A664" s="8">
        <f t="shared" si="10"/>
        <v>40884.885416665064</v>
      </c>
      <c r="B664" s="51">
        <v>925</v>
      </c>
      <c r="C664" s="51">
        <v>153</v>
      </c>
      <c r="D664" s="52">
        <v>29.4</v>
      </c>
    </row>
    <row r="665" spans="1:4" s="9" customFormat="1" x14ac:dyDescent="0.3">
      <c r="A665" s="8">
        <f t="shared" si="10"/>
        <v>40884.895833331728</v>
      </c>
      <c r="B665" s="51">
        <v>921</v>
      </c>
      <c r="C665" s="51">
        <v>103</v>
      </c>
      <c r="D665" s="52">
        <v>29.6</v>
      </c>
    </row>
    <row r="666" spans="1:4" s="9" customFormat="1" x14ac:dyDescent="0.3">
      <c r="A666" s="8">
        <f t="shared" si="10"/>
        <v>40884.906249998392</v>
      </c>
      <c r="B666" s="51">
        <v>912</v>
      </c>
      <c r="C666" s="51">
        <v>102</v>
      </c>
      <c r="D666" s="52">
        <v>29.3</v>
      </c>
    </row>
    <row r="667" spans="1:4" s="9" customFormat="1" x14ac:dyDescent="0.3">
      <c r="A667" s="8">
        <f t="shared" si="10"/>
        <v>40884.916666665056</v>
      </c>
      <c r="B667" s="51">
        <v>933</v>
      </c>
      <c r="C667" s="51">
        <v>103</v>
      </c>
      <c r="D667" s="52">
        <v>29.6</v>
      </c>
    </row>
    <row r="668" spans="1:4" s="9" customFormat="1" x14ac:dyDescent="0.3">
      <c r="A668" s="8">
        <f t="shared" si="10"/>
        <v>40884.92708333172</v>
      </c>
      <c r="B668" s="51">
        <v>0</v>
      </c>
      <c r="C668" s="51">
        <v>0</v>
      </c>
      <c r="D668" s="52">
        <v>0</v>
      </c>
    </row>
    <row r="669" spans="1:4" s="9" customFormat="1" x14ac:dyDescent="0.3">
      <c r="A669" s="8">
        <f t="shared" si="10"/>
        <v>40884.937499998385</v>
      </c>
      <c r="B669" s="51">
        <v>928</v>
      </c>
      <c r="C669" s="51">
        <v>103</v>
      </c>
      <c r="D669" s="52">
        <v>29.4</v>
      </c>
    </row>
    <row r="670" spans="1:4" s="9" customFormat="1" x14ac:dyDescent="0.3">
      <c r="A670" s="8">
        <f t="shared" si="10"/>
        <v>40884.947916665049</v>
      </c>
      <c r="B670" s="51">
        <v>923</v>
      </c>
      <c r="C670" s="51">
        <v>102</v>
      </c>
      <c r="D670" s="52">
        <v>29.3</v>
      </c>
    </row>
    <row r="671" spans="1:4" s="9" customFormat="1" x14ac:dyDescent="0.3">
      <c r="A671" s="8">
        <f t="shared" si="10"/>
        <v>40884.958333331713</v>
      </c>
      <c r="B671" s="51">
        <v>907</v>
      </c>
      <c r="C671" s="51">
        <v>103</v>
      </c>
      <c r="D671" s="52">
        <v>29.2</v>
      </c>
    </row>
    <row r="672" spans="1:4" s="9" customFormat="1" x14ac:dyDescent="0.3">
      <c r="A672" s="8">
        <f t="shared" si="10"/>
        <v>40884.968749998377</v>
      </c>
      <c r="B672" s="51">
        <v>929</v>
      </c>
      <c r="C672" s="51">
        <v>103</v>
      </c>
      <c r="D672" s="52">
        <v>29.1</v>
      </c>
    </row>
    <row r="673" spans="1:4" s="9" customFormat="1" x14ac:dyDescent="0.3">
      <c r="A673" s="8">
        <f t="shared" si="10"/>
        <v>40884.979166665042</v>
      </c>
      <c r="B673" s="51">
        <v>921</v>
      </c>
      <c r="C673" s="51">
        <v>103</v>
      </c>
      <c r="D673" s="52">
        <v>29</v>
      </c>
    </row>
    <row r="674" spans="1:4" s="9" customFormat="1" x14ac:dyDescent="0.3">
      <c r="A674" s="8">
        <f t="shared" si="10"/>
        <v>40884.989583331706</v>
      </c>
      <c r="B674" s="51">
        <v>930</v>
      </c>
      <c r="C674" s="51">
        <v>103</v>
      </c>
      <c r="D674" s="52">
        <v>28.8</v>
      </c>
    </row>
    <row r="675" spans="1:4" s="9" customFormat="1" x14ac:dyDescent="0.3">
      <c r="A675" s="8">
        <f t="shared" si="10"/>
        <v>40884.99999999837</v>
      </c>
      <c r="B675" s="51">
        <v>898</v>
      </c>
      <c r="C675" s="51">
        <v>103</v>
      </c>
      <c r="D675" s="52">
        <v>28.9</v>
      </c>
    </row>
    <row r="676" spans="1:4" s="9" customFormat="1" x14ac:dyDescent="0.3">
      <c r="A676" s="8">
        <f t="shared" si="10"/>
        <v>40885.010416665034</v>
      </c>
      <c r="B676" s="51">
        <v>905</v>
      </c>
      <c r="C676" s="51">
        <v>103</v>
      </c>
      <c r="D676" s="52">
        <v>28.7</v>
      </c>
    </row>
    <row r="677" spans="1:4" s="9" customFormat="1" x14ac:dyDescent="0.3">
      <c r="A677" s="8">
        <f t="shared" si="10"/>
        <v>40885.020833331699</v>
      </c>
      <c r="B677" s="51">
        <v>891</v>
      </c>
      <c r="C677" s="51">
        <v>273</v>
      </c>
      <c r="D677" s="52">
        <v>28.5</v>
      </c>
    </row>
    <row r="678" spans="1:4" s="9" customFormat="1" x14ac:dyDescent="0.3">
      <c r="A678" s="8">
        <f t="shared" si="10"/>
        <v>40885.031249998363</v>
      </c>
      <c r="B678" s="51">
        <v>898</v>
      </c>
      <c r="C678" s="51">
        <v>104</v>
      </c>
      <c r="D678" s="52">
        <v>28.6</v>
      </c>
    </row>
    <row r="679" spans="1:4" s="9" customFormat="1" x14ac:dyDescent="0.3">
      <c r="A679" s="8">
        <f t="shared" si="10"/>
        <v>40885.041666665027</v>
      </c>
      <c r="B679" s="51">
        <v>867</v>
      </c>
      <c r="C679" s="51">
        <v>104</v>
      </c>
      <c r="D679" s="52">
        <v>28.4</v>
      </c>
    </row>
    <row r="680" spans="1:4" s="9" customFormat="1" x14ac:dyDescent="0.3">
      <c r="A680" s="8">
        <f t="shared" si="10"/>
        <v>40885.052083331691</v>
      </c>
      <c r="B680" s="51">
        <v>895</v>
      </c>
      <c r="C680" s="51">
        <v>104</v>
      </c>
      <c r="D680" s="52">
        <v>28.5</v>
      </c>
    </row>
    <row r="681" spans="1:4" s="9" customFormat="1" x14ac:dyDescent="0.3">
      <c r="A681" s="8">
        <f t="shared" si="10"/>
        <v>40885.062499998356</v>
      </c>
      <c r="B681" s="51">
        <v>888</v>
      </c>
      <c r="C681" s="51">
        <v>103</v>
      </c>
      <c r="D681" s="52">
        <v>28.3</v>
      </c>
    </row>
    <row r="682" spans="1:4" s="9" customFormat="1" x14ac:dyDescent="0.3">
      <c r="A682" s="8">
        <f t="shared" si="10"/>
        <v>40885.07291666502</v>
      </c>
      <c r="B682" s="51">
        <v>868</v>
      </c>
      <c r="C682" s="51">
        <v>103</v>
      </c>
      <c r="D682" s="52">
        <v>28.4</v>
      </c>
    </row>
    <row r="683" spans="1:4" s="9" customFormat="1" x14ac:dyDescent="0.3">
      <c r="A683" s="8">
        <f t="shared" si="10"/>
        <v>40885.083333331684</v>
      </c>
      <c r="B683" s="51">
        <v>868</v>
      </c>
      <c r="C683" s="51">
        <v>104</v>
      </c>
      <c r="D683" s="52">
        <v>28.1</v>
      </c>
    </row>
    <row r="684" spans="1:4" s="9" customFormat="1" x14ac:dyDescent="0.3">
      <c r="A684" s="8">
        <f t="shared" si="10"/>
        <v>40885.093749998348</v>
      </c>
      <c r="B684" s="51">
        <v>897</v>
      </c>
      <c r="C684" s="51">
        <v>104</v>
      </c>
      <c r="D684" s="52">
        <v>28</v>
      </c>
    </row>
    <row r="685" spans="1:4" s="9" customFormat="1" x14ac:dyDescent="0.3">
      <c r="A685" s="8">
        <f t="shared" si="10"/>
        <v>40885.104166665013</v>
      </c>
      <c r="B685" s="51">
        <v>880</v>
      </c>
      <c r="C685" s="51">
        <v>103</v>
      </c>
      <c r="D685" s="52">
        <v>28.3</v>
      </c>
    </row>
    <row r="686" spans="1:4" s="9" customFormat="1" x14ac:dyDescent="0.3">
      <c r="A686" s="8">
        <f t="shared" si="10"/>
        <v>40885.114583331677</v>
      </c>
      <c r="B686" s="51">
        <v>830</v>
      </c>
      <c r="C686" s="51">
        <v>103</v>
      </c>
      <c r="D686" s="52">
        <v>27.9</v>
      </c>
    </row>
    <row r="687" spans="1:4" s="9" customFormat="1" x14ac:dyDescent="0.3">
      <c r="A687" s="8">
        <f t="shared" si="10"/>
        <v>40885.124999998341</v>
      </c>
      <c r="B687" s="51">
        <v>853</v>
      </c>
      <c r="C687" s="51">
        <v>104</v>
      </c>
      <c r="D687" s="52">
        <v>28</v>
      </c>
    </row>
    <row r="688" spans="1:4" s="9" customFormat="1" x14ac:dyDescent="0.3">
      <c r="A688" s="8">
        <f t="shared" si="10"/>
        <v>40885.135416665005</v>
      </c>
      <c r="B688" s="51">
        <v>861</v>
      </c>
      <c r="C688" s="51">
        <v>104</v>
      </c>
      <c r="D688" s="52">
        <v>27.7</v>
      </c>
    </row>
    <row r="689" spans="1:4" s="9" customFormat="1" x14ac:dyDescent="0.3">
      <c r="A689" s="8">
        <f t="shared" si="10"/>
        <v>40885.14583333167</v>
      </c>
      <c r="B689" s="51">
        <v>868</v>
      </c>
      <c r="C689" s="51">
        <v>104</v>
      </c>
      <c r="D689" s="52">
        <v>27.9</v>
      </c>
    </row>
    <row r="690" spans="1:4" s="9" customFormat="1" x14ac:dyDescent="0.3">
      <c r="A690" s="8">
        <f t="shared" si="10"/>
        <v>40885.156249998334</v>
      </c>
      <c r="B690" s="51">
        <v>886</v>
      </c>
      <c r="C690" s="51">
        <v>105</v>
      </c>
      <c r="D690" s="52">
        <v>27.6</v>
      </c>
    </row>
    <row r="691" spans="1:4" s="9" customFormat="1" x14ac:dyDescent="0.3">
      <c r="A691" s="8">
        <f t="shared" si="10"/>
        <v>40885.166666664998</v>
      </c>
      <c r="B691" s="51">
        <v>864</v>
      </c>
      <c r="C691" s="51">
        <v>105</v>
      </c>
      <c r="D691" s="52">
        <v>27.7</v>
      </c>
    </row>
    <row r="692" spans="1:4" s="9" customFormat="1" x14ac:dyDescent="0.3">
      <c r="A692" s="8">
        <f t="shared" si="10"/>
        <v>40885.177083331662</v>
      </c>
      <c r="B692" s="51">
        <v>873</v>
      </c>
      <c r="C692" s="51">
        <v>104</v>
      </c>
      <c r="D692" s="52">
        <v>27.6</v>
      </c>
    </row>
    <row r="693" spans="1:4" s="9" customFormat="1" x14ac:dyDescent="0.3">
      <c r="A693" s="8">
        <f t="shared" si="10"/>
        <v>40885.187499998327</v>
      </c>
      <c r="B693" s="51">
        <v>889</v>
      </c>
      <c r="C693" s="51">
        <v>103</v>
      </c>
      <c r="D693" s="52">
        <v>27.6</v>
      </c>
    </row>
    <row r="694" spans="1:4" s="9" customFormat="1" x14ac:dyDescent="0.3">
      <c r="A694" s="8">
        <f t="shared" si="10"/>
        <v>40885.197916664991</v>
      </c>
      <c r="B694" s="51">
        <v>871</v>
      </c>
      <c r="C694" s="51">
        <v>104</v>
      </c>
      <c r="D694" s="52">
        <v>27.9</v>
      </c>
    </row>
    <row r="695" spans="1:4" s="9" customFormat="1" x14ac:dyDescent="0.3">
      <c r="A695" s="8">
        <f t="shared" si="10"/>
        <v>40885.208333331655</v>
      </c>
      <c r="B695" s="51">
        <v>881</v>
      </c>
      <c r="C695" s="51">
        <v>104</v>
      </c>
      <c r="D695" s="52">
        <v>27.3</v>
      </c>
    </row>
    <row r="696" spans="1:4" s="9" customFormat="1" x14ac:dyDescent="0.3">
      <c r="A696" s="8">
        <f t="shared" si="10"/>
        <v>40885.218749998319</v>
      </c>
      <c r="B696" s="51">
        <v>851</v>
      </c>
      <c r="C696" s="51">
        <v>104</v>
      </c>
      <c r="D696" s="52">
        <v>27.2</v>
      </c>
    </row>
    <row r="697" spans="1:4" s="9" customFormat="1" x14ac:dyDescent="0.3">
      <c r="A697" s="8">
        <f t="shared" si="10"/>
        <v>40885.229166664983</v>
      </c>
      <c r="B697" s="51">
        <v>678</v>
      </c>
      <c r="C697" s="51">
        <v>101</v>
      </c>
      <c r="D697" s="52">
        <v>27.3</v>
      </c>
    </row>
    <row r="698" spans="1:4" s="9" customFormat="1" x14ac:dyDescent="0.3">
      <c r="A698" s="8">
        <f t="shared" si="10"/>
        <v>40885.239583331648</v>
      </c>
      <c r="B698" s="51">
        <v>216</v>
      </c>
      <c r="C698" s="51">
        <v>0</v>
      </c>
      <c r="D698" s="52">
        <v>28.7</v>
      </c>
    </row>
    <row r="699" spans="1:4" s="9" customFormat="1" x14ac:dyDescent="0.3">
      <c r="A699" s="8">
        <f t="shared" si="10"/>
        <v>40885.249999998312</v>
      </c>
      <c r="B699" s="51">
        <v>110</v>
      </c>
      <c r="C699" s="51">
        <v>0</v>
      </c>
      <c r="D699" s="52">
        <v>28.5</v>
      </c>
    </row>
    <row r="700" spans="1:4" s="9" customFormat="1" x14ac:dyDescent="0.3">
      <c r="A700" s="8">
        <f t="shared" si="10"/>
        <v>40885.260416664976</v>
      </c>
      <c r="B700" s="51">
        <v>51</v>
      </c>
      <c r="C700" s="51">
        <v>0</v>
      </c>
      <c r="D700" s="52">
        <v>28.3</v>
      </c>
    </row>
    <row r="701" spans="1:4" s="9" customFormat="1" x14ac:dyDescent="0.3">
      <c r="A701" s="8">
        <f t="shared" si="10"/>
        <v>40885.27083333164</v>
      </c>
      <c r="B701" s="51">
        <v>32</v>
      </c>
      <c r="C701" s="51">
        <v>0</v>
      </c>
      <c r="D701" s="52">
        <v>28.1</v>
      </c>
    </row>
    <row r="702" spans="1:4" s="9" customFormat="1" x14ac:dyDescent="0.3">
      <c r="A702" s="8">
        <f t="shared" si="10"/>
        <v>40885.281249998305</v>
      </c>
      <c r="B702" s="51">
        <v>26</v>
      </c>
      <c r="C702" s="51">
        <v>0</v>
      </c>
      <c r="D702" s="52">
        <v>31.6</v>
      </c>
    </row>
    <row r="703" spans="1:4" s="9" customFormat="1" x14ac:dyDescent="0.3">
      <c r="A703" s="8">
        <f t="shared" si="10"/>
        <v>40885.291666664969</v>
      </c>
      <c r="B703" s="51">
        <v>22</v>
      </c>
      <c r="C703" s="51">
        <v>0</v>
      </c>
      <c r="D703" s="52">
        <v>31.9</v>
      </c>
    </row>
    <row r="704" spans="1:4" s="9" customFormat="1" x14ac:dyDescent="0.3">
      <c r="A704" s="8">
        <f t="shared" si="10"/>
        <v>40885.302083331633</v>
      </c>
      <c r="B704" s="51">
        <v>14</v>
      </c>
      <c r="C704" s="51">
        <v>0</v>
      </c>
      <c r="D704" s="52">
        <v>32.9</v>
      </c>
    </row>
    <row r="705" spans="1:4" s="9" customFormat="1" x14ac:dyDescent="0.3">
      <c r="A705" s="8">
        <f t="shared" si="10"/>
        <v>40885.312499998297</v>
      </c>
      <c r="B705" s="51">
        <v>15</v>
      </c>
      <c r="C705" s="51">
        <v>0</v>
      </c>
      <c r="D705" s="52">
        <v>36.200000000000003</v>
      </c>
    </row>
    <row r="706" spans="1:4" s="9" customFormat="1" x14ac:dyDescent="0.3">
      <c r="A706" s="8">
        <f t="shared" si="10"/>
        <v>40885.322916664962</v>
      </c>
      <c r="B706" s="51">
        <v>10</v>
      </c>
      <c r="C706" s="51">
        <v>0</v>
      </c>
      <c r="D706" s="52">
        <v>35.9</v>
      </c>
    </row>
    <row r="707" spans="1:4" s="9" customFormat="1" x14ac:dyDescent="0.3">
      <c r="A707" s="8">
        <f t="shared" si="10"/>
        <v>40885.333333331626</v>
      </c>
      <c r="B707" s="51">
        <v>745</v>
      </c>
      <c r="C707" s="51">
        <v>127</v>
      </c>
      <c r="D707" s="52">
        <v>40.700000000000003</v>
      </c>
    </row>
    <row r="708" spans="1:4" s="9" customFormat="1" x14ac:dyDescent="0.3">
      <c r="A708" s="8">
        <f t="shared" si="10"/>
        <v>40885.34374999829</v>
      </c>
      <c r="B708" s="51">
        <v>927</v>
      </c>
      <c r="C708" s="51">
        <v>114</v>
      </c>
      <c r="D708" s="52">
        <v>36.799999999999997</v>
      </c>
    </row>
    <row r="709" spans="1:4" s="9" customFormat="1" x14ac:dyDescent="0.3">
      <c r="A709" s="8">
        <f t="shared" ref="A709:A772" si="11">A708+1/24/4</f>
        <v>40885.354166664954</v>
      </c>
      <c r="B709" s="51">
        <v>937</v>
      </c>
      <c r="C709" s="51">
        <v>113</v>
      </c>
      <c r="D709" s="52">
        <v>36.299999999999997</v>
      </c>
    </row>
    <row r="710" spans="1:4" s="9" customFormat="1" x14ac:dyDescent="0.3">
      <c r="A710" s="8">
        <f t="shared" si="11"/>
        <v>40885.364583331619</v>
      </c>
      <c r="B710" s="51">
        <v>929</v>
      </c>
      <c r="C710" s="51">
        <v>112</v>
      </c>
      <c r="D710" s="52">
        <v>36.200000000000003</v>
      </c>
    </row>
    <row r="711" spans="1:4" s="9" customFormat="1" x14ac:dyDescent="0.3">
      <c r="A711" s="8">
        <f t="shared" si="11"/>
        <v>40885.374999998283</v>
      </c>
      <c r="B711" s="51">
        <v>905</v>
      </c>
      <c r="C711" s="51">
        <v>112</v>
      </c>
      <c r="D711" s="52">
        <v>35.9</v>
      </c>
    </row>
    <row r="712" spans="1:4" s="9" customFormat="1" x14ac:dyDescent="0.3">
      <c r="A712" s="8">
        <f t="shared" si="11"/>
        <v>40885.385416664947</v>
      </c>
      <c r="B712" s="51">
        <v>955</v>
      </c>
      <c r="C712" s="51">
        <v>110</v>
      </c>
      <c r="D712" s="52">
        <v>35.700000000000003</v>
      </c>
    </row>
    <row r="713" spans="1:4" s="9" customFormat="1" x14ac:dyDescent="0.3">
      <c r="A713" s="8">
        <f t="shared" si="11"/>
        <v>40885.395833331611</v>
      </c>
      <c r="B713" s="51">
        <v>920</v>
      </c>
      <c r="C713" s="51">
        <v>110</v>
      </c>
      <c r="D713" s="52">
        <v>35.5</v>
      </c>
    </row>
    <row r="714" spans="1:4" s="9" customFormat="1" x14ac:dyDescent="0.3">
      <c r="A714" s="8">
        <f t="shared" si="11"/>
        <v>40885.406249998276</v>
      </c>
      <c r="B714" s="51">
        <v>961</v>
      </c>
      <c r="C714" s="51">
        <v>108</v>
      </c>
      <c r="D714" s="52">
        <v>35.299999999999997</v>
      </c>
    </row>
    <row r="715" spans="1:4" s="9" customFormat="1" x14ac:dyDescent="0.3">
      <c r="A715" s="8">
        <f t="shared" si="11"/>
        <v>40885.41666666494</v>
      </c>
      <c r="B715" s="51">
        <v>944</v>
      </c>
      <c r="C715" s="51">
        <v>119</v>
      </c>
      <c r="D715" s="52">
        <v>30.2</v>
      </c>
    </row>
    <row r="716" spans="1:4" s="9" customFormat="1" x14ac:dyDescent="0.3">
      <c r="A716" s="8">
        <f t="shared" si="11"/>
        <v>40885.427083331604</v>
      </c>
      <c r="B716" s="51">
        <v>931</v>
      </c>
      <c r="C716" s="51">
        <v>121</v>
      </c>
      <c r="D716" s="52">
        <v>29.1</v>
      </c>
    </row>
    <row r="717" spans="1:4" s="9" customFormat="1" x14ac:dyDescent="0.3">
      <c r="A717" s="8">
        <f t="shared" si="11"/>
        <v>40885.437499998268</v>
      </c>
      <c r="B717" s="51">
        <v>659</v>
      </c>
      <c r="C717" s="51">
        <v>89</v>
      </c>
      <c r="D717" s="52">
        <v>22.4</v>
      </c>
    </row>
    <row r="718" spans="1:4" s="9" customFormat="1" x14ac:dyDescent="0.3">
      <c r="A718" s="8">
        <f t="shared" si="11"/>
        <v>40885.447916664933</v>
      </c>
      <c r="B718" s="51">
        <v>644</v>
      </c>
      <c r="C718" s="51">
        <v>99</v>
      </c>
      <c r="D718" s="52">
        <v>27.1</v>
      </c>
    </row>
    <row r="719" spans="1:4" s="9" customFormat="1" x14ac:dyDescent="0.3">
      <c r="A719" s="8">
        <f t="shared" si="11"/>
        <v>40885.458333331597</v>
      </c>
      <c r="B719" s="51">
        <v>798</v>
      </c>
      <c r="C719" s="51">
        <v>103</v>
      </c>
      <c r="D719" s="52">
        <v>28.3</v>
      </c>
    </row>
    <row r="720" spans="1:4" s="9" customFormat="1" x14ac:dyDescent="0.3">
      <c r="A720" s="8">
        <f t="shared" si="11"/>
        <v>40885.468749998261</v>
      </c>
      <c r="B720" s="51">
        <v>829</v>
      </c>
      <c r="C720" s="51">
        <v>101</v>
      </c>
      <c r="D720" s="52">
        <v>28.2</v>
      </c>
    </row>
    <row r="721" spans="1:4" s="9" customFormat="1" x14ac:dyDescent="0.3">
      <c r="A721" s="8">
        <f t="shared" si="11"/>
        <v>40885.479166664925</v>
      </c>
      <c r="B721" s="51">
        <v>823</v>
      </c>
      <c r="C721" s="51">
        <v>99</v>
      </c>
      <c r="D721" s="52">
        <v>28.3</v>
      </c>
    </row>
    <row r="722" spans="1:4" s="9" customFormat="1" x14ac:dyDescent="0.3">
      <c r="A722" s="8">
        <f t="shared" si="11"/>
        <v>40885.48958333159</v>
      </c>
      <c r="B722" s="51">
        <v>800</v>
      </c>
      <c r="C722" s="51">
        <v>100</v>
      </c>
      <c r="D722" s="52">
        <v>28.2</v>
      </c>
    </row>
    <row r="723" spans="1:4" s="9" customFormat="1" x14ac:dyDescent="0.3">
      <c r="A723" s="8">
        <f t="shared" si="11"/>
        <v>40885.499999998254</v>
      </c>
      <c r="B723" s="51">
        <v>770</v>
      </c>
      <c r="C723" s="51">
        <v>101</v>
      </c>
      <c r="D723" s="52">
        <v>28.4</v>
      </c>
    </row>
    <row r="724" spans="1:4" s="9" customFormat="1" x14ac:dyDescent="0.3">
      <c r="A724" s="8">
        <f t="shared" si="11"/>
        <v>40885.510416664918</v>
      </c>
      <c r="B724" s="51">
        <v>798</v>
      </c>
      <c r="C724" s="51">
        <v>101</v>
      </c>
      <c r="D724" s="52">
        <v>28.1</v>
      </c>
    </row>
    <row r="725" spans="1:4" s="9" customFormat="1" x14ac:dyDescent="0.3">
      <c r="A725" s="8">
        <f t="shared" si="11"/>
        <v>40885.520833331582</v>
      </c>
      <c r="B725" s="51">
        <v>800</v>
      </c>
      <c r="C725" s="51">
        <v>100</v>
      </c>
      <c r="D725" s="52">
        <v>28.2</v>
      </c>
    </row>
    <row r="726" spans="1:4" s="9" customFormat="1" x14ac:dyDescent="0.3">
      <c r="A726" s="8">
        <f t="shared" si="11"/>
        <v>40885.531249998246</v>
      </c>
      <c r="B726" s="51">
        <v>793</v>
      </c>
      <c r="C726" s="51">
        <v>101</v>
      </c>
      <c r="D726" s="52">
        <v>28.2</v>
      </c>
    </row>
    <row r="727" spans="1:4" s="9" customFormat="1" x14ac:dyDescent="0.3">
      <c r="A727" s="8">
        <f t="shared" si="11"/>
        <v>40885.541666664911</v>
      </c>
      <c r="B727" s="51">
        <v>820</v>
      </c>
      <c r="C727" s="51">
        <v>101</v>
      </c>
      <c r="D727" s="52">
        <v>28.2</v>
      </c>
    </row>
    <row r="728" spans="1:4" s="9" customFormat="1" x14ac:dyDescent="0.3">
      <c r="A728" s="8">
        <f t="shared" si="11"/>
        <v>40885.552083331575</v>
      </c>
      <c r="B728" s="51">
        <v>785</v>
      </c>
      <c r="C728" s="51">
        <v>100</v>
      </c>
      <c r="D728" s="52">
        <v>28.4</v>
      </c>
    </row>
    <row r="729" spans="1:4" s="9" customFormat="1" x14ac:dyDescent="0.3">
      <c r="A729" s="8">
        <f t="shared" si="11"/>
        <v>40885.562499998239</v>
      </c>
      <c r="B729" s="51">
        <v>806</v>
      </c>
      <c r="C729" s="51">
        <v>101</v>
      </c>
      <c r="D729" s="52">
        <v>28.2</v>
      </c>
    </row>
    <row r="730" spans="1:4" s="9" customFormat="1" x14ac:dyDescent="0.3">
      <c r="A730" s="8">
        <f t="shared" si="11"/>
        <v>40885.572916664903</v>
      </c>
      <c r="B730" s="51">
        <v>765</v>
      </c>
      <c r="C730" s="51">
        <v>101</v>
      </c>
      <c r="D730" s="52">
        <v>28.3</v>
      </c>
    </row>
    <row r="731" spans="1:4" s="9" customFormat="1" x14ac:dyDescent="0.3">
      <c r="A731" s="8">
        <f t="shared" si="11"/>
        <v>40885.583333331568</v>
      </c>
      <c r="B731" s="51">
        <v>779</v>
      </c>
      <c r="C731" s="51">
        <v>99</v>
      </c>
      <c r="D731" s="52">
        <v>28.2</v>
      </c>
    </row>
    <row r="732" spans="1:4" s="9" customFormat="1" x14ac:dyDescent="0.3">
      <c r="A732" s="8">
        <f t="shared" si="11"/>
        <v>40885.593749998232</v>
      </c>
      <c r="B732" s="51">
        <v>832</v>
      </c>
      <c r="C732" s="51">
        <v>100</v>
      </c>
      <c r="D732" s="52">
        <v>28</v>
      </c>
    </row>
    <row r="733" spans="1:4" s="9" customFormat="1" x14ac:dyDescent="0.3">
      <c r="A733" s="8">
        <f t="shared" si="11"/>
        <v>40885.604166664896</v>
      </c>
      <c r="B733" s="51">
        <v>877</v>
      </c>
      <c r="C733" s="51">
        <v>101</v>
      </c>
      <c r="D733" s="52">
        <v>28.2</v>
      </c>
    </row>
    <row r="734" spans="1:4" s="9" customFormat="1" x14ac:dyDescent="0.3">
      <c r="A734" s="8">
        <f t="shared" si="11"/>
        <v>40885.61458333156</v>
      </c>
      <c r="B734" s="51">
        <v>840</v>
      </c>
      <c r="C734" s="51">
        <v>100</v>
      </c>
      <c r="D734" s="52">
        <v>28.1</v>
      </c>
    </row>
    <row r="735" spans="1:4" s="9" customFormat="1" x14ac:dyDescent="0.3">
      <c r="A735" s="8">
        <f t="shared" si="11"/>
        <v>40885.624999998225</v>
      </c>
      <c r="B735" s="51">
        <v>780</v>
      </c>
      <c r="C735" s="51">
        <v>102</v>
      </c>
      <c r="D735" s="52">
        <v>28.1</v>
      </c>
    </row>
    <row r="736" spans="1:4" s="9" customFormat="1" x14ac:dyDescent="0.3">
      <c r="A736" s="8">
        <f t="shared" si="11"/>
        <v>40885.635416664889</v>
      </c>
      <c r="B736" s="51">
        <v>797</v>
      </c>
      <c r="C736" s="51">
        <v>101</v>
      </c>
      <c r="D736" s="52">
        <v>28</v>
      </c>
    </row>
    <row r="737" spans="1:4" s="9" customFormat="1" x14ac:dyDescent="0.3">
      <c r="A737" s="8">
        <f t="shared" si="11"/>
        <v>40885.645833331553</v>
      </c>
      <c r="B737" s="51">
        <v>776</v>
      </c>
      <c r="C737" s="51">
        <v>100</v>
      </c>
      <c r="D737" s="52">
        <v>28.1</v>
      </c>
    </row>
    <row r="738" spans="1:4" s="9" customFormat="1" x14ac:dyDescent="0.3">
      <c r="A738" s="8">
        <f t="shared" si="11"/>
        <v>40885.656249998217</v>
      </c>
      <c r="B738" s="51">
        <v>791</v>
      </c>
      <c r="C738" s="51">
        <v>101</v>
      </c>
      <c r="D738" s="52">
        <v>27.9</v>
      </c>
    </row>
    <row r="739" spans="1:4" s="9" customFormat="1" x14ac:dyDescent="0.3">
      <c r="A739" s="8">
        <f t="shared" si="11"/>
        <v>40885.666666664882</v>
      </c>
      <c r="B739" s="51">
        <v>800</v>
      </c>
      <c r="C739" s="51">
        <v>271</v>
      </c>
      <c r="D739" s="52">
        <v>27.7</v>
      </c>
    </row>
    <row r="740" spans="1:4" s="9" customFormat="1" x14ac:dyDescent="0.3">
      <c r="A740" s="8">
        <f t="shared" si="11"/>
        <v>40885.677083331546</v>
      </c>
      <c r="B740" s="51">
        <v>820</v>
      </c>
      <c r="C740" s="51">
        <v>101</v>
      </c>
      <c r="D740" s="52">
        <v>27.5</v>
      </c>
    </row>
    <row r="741" spans="1:4" s="9" customFormat="1" x14ac:dyDescent="0.3">
      <c r="A741" s="8">
        <f t="shared" si="11"/>
        <v>40885.68749999821</v>
      </c>
      <c r="B741" s="51">
        <v>777</v>
      </c>
      <c r="C741" s="51">
        <v>101</v>
      </c>
      <c r="D741" s="52">
        <v>27.4</v>
      </c>
    </row>
    <row r="742" spans="1:4" s="9" customFormat="1" x14ac:dyDescent="0.3">
      <c r="A742" s="8">
        <f t="shared" si="11"/>
        <v>40885.697916664874</v>
      </c>
      <c r="B742" s="51">
        <v>782</v>
      </c>
      <c r="C742" s="51">
        <v>101</v>
      </c>
      <c r="D742" s="52">
        <v>27.5</v>
      </c>
    </row>
    <row r="743" spans="1:4" s="9" customFormat="1" x14ac:dyDescent="0.3">
      <c r="A743" s="8">
        <f t="shared" si="11"/>
        <v>40885.708333331539</v>
      </c>
      <c r="B743" s="51">
        <v>790</v>
      </c>
      <c r="C743" s="51">
        <v>101</v>
      </c>
      <c r="D743" s="52">
        <v>27.3</v>
      </c>
    </row>
    <row r="744" spans="1:4" s="9" customFormat="1" x14ac:dyDescent="0.3">
      <c r="A744" s="8">
        <f t="shared" si="11"/>
        <v>40885.718749998203</v>
      </c>
      <c r="B744" s="51">
        <v>768</v>
      </c>
      <c r="C744" s="51">
        <v>101</v>
      </c>
      <c r="D744" s="52">
        <v>27.2</v>
      </c>
    </row>
    <row r="745" spans="1:4" s="9" customFormat="1" x14ac:dyDescent="0.3">
      <c r="A745" s="8">
        <f t="shared" si="11"/>
        <v>40885.729166664867</v>
      </c>
      <c r="B745" s="51">
        <v>796</v>
      </c>
      <c r="C745" s="51">
        <v>103</v>
      </c>
      <c r="D745" s="52">
        <v>27.2</v>
      </c>
    </row>
    <row r="746" spans="1:4" s="9" customFormat="1" x14ac:dyDescent="0.3">
      <c r="A746" s="8">
        <f t="shared" si="11"/>
        <v>40885.739583331531</v>
      </c>
      <c r="B746" s="51">
        <v>742</v>
      </c>
      <c r="C746" s="51">
        <v>101</v>
      </c>
      <c r="D746" s="52">
        <v>26.8</v>
      </c>
    </row>
    <row r="747" spans="1:4" s="9" customFormat="1" x14ac:dyDescent="0.3">
      <c r="A747" s="8">
        <f t="shared" si="11"/>
        <v>40885.749999998196</v>
      </c>
      <c r="B747" s="51">
        <v>826</v>
      </c>
      <c r="C747" s="51">
        <v>101</v>
      </c>
      <c r="D747" s="52">
        <v>27.2</v>
      </c>
    </row>
    <row r="748" spans="1:4" s="9" customFormat="1" x14ac:dyDescent="0.3">
      <c r="A748" s="8">
        <f t="shared" si="11"/>
        <v>40885.76041666486</v>
      </c>
      <c r="B748" s="51">
        <v>783</v>
      </c>
      <c r="C748" s="51">
        <v>101</v>
      </c>
      <c r="D748" s="52">
        <v>27.1</v>
      </c>
    </row>
    <row r="749" spans="1:4" s="9" customFormat="1" x14ac:dyDescent="0.3">
      <c r="A749" s="8">
        <f t="shared" si="11"/>
        <v>40885.770833331524</v>
      </c>
      <c r="B749" s="51">
        <v>778</v>
      </c>
      <c r="C749" s="51">
        <v>101</v>
      </c>
      <c r="D749" s="52">
        <v>27.2</v>
      </c>
    </row>
    <row r="750" spans="1:4" s="9" customFormat="1" x14ac:dyDescent="0.3">
      <c r="A750" s="8">
        <f t="shared" si="11"/>
        <v>40885.781249998188</v>
      </c>
      <c r="B750" s="51">
        <v>778</v>
      </c>
      <c r="C750" s="51">
        <v>101</v>
      </c>
      <c r="D750" s="52">
        <v>27.3</v>
      </c>
    </row>
    <row r="751" spans="1:4" s="9" customFormat="1" x14ac:dyDescent="0.3">
      <c r="A751" s="8">
        <f t="shared" si="11"/>
        <v>40885.791666664853</v>
      </c>
      <c r="B751" s="51">
        <v>787</v>
      </c>
      <c r="C751" s="51">
        <v>101</v>
      </c>
      <c r="D751" s="52">
        <v>27.2</v>
      </c>
    </row>
    <row r="752" spans="1:4" s="9" customFormat="1" x14ac:dyDescent="0.3">
      <c r="A752" s="8">
        <f t="shared" si="11"/>
        <v>40885.802083331517</v>
      </c>
      <c r="B752" s="51">
        <v>763</v>
      </c>
      <c r="C752" s="51">
        <v>102</v>
      </c>
      <c r="D752" s="52">
        <v>27.6</v>
      </c>
    </row>
    <row r="753" spans="1:4" s="9" customFormat="1" x14ac:dyDescent="0.3">
      <c r="A753" s="8">
        <f t="shared" si="11"/>
        <v>40885.812499998181</v>
      </c>
      <c r="B753" s="51">
        <v>764</v>
      </c>
      <c r="C753" s="51">
        <v>101</v>
      </c>
      <c r="D753" s="52">
        <v>27.4</v>
      </c>
    </row>
    <row r="754" spans="1:4" s="9" customFormat="1" x14ac:dyDescent="0.3">
      <c r="A754" s="8">
        <f t="shared" si="11"/>
        <v>40885.822916664845</v>
      </c>
      <c r="B754" s="51">
        <v>763</v>
      </c>
      <c r="C754" s="51">
        <v>100</v>
      </c>
      <c r="D754" s="52">
        <v>27.5</v>
      </c>
    </row>
    <row r="755" spans="1:4" s="9" customFormat="1" x14ac:dyDescent="0.3">
      <c r="A755" s="8">
        <f t="shared" si="11"/>
        <v>40885.833333331509</v>
      </c>
      <c r="B755" s="51">
        <v>739</v>
      </c>
      <c r="C755" s="51">
        <v>101</v>
      </c>
      <c r="D755" s="52">
        <v>27.3</v>
      </c>
    </row>
    <row r="756" spans="1:4" s="9" customFormat="1" x14ac:dyDescent="0.3">
      <c r="A756" s="8">
        <f t="shared" si="11"/>
        <v>40885.843749998174</v>
      </c>
      <c r="B756" s="51">
        <v>744</v>
      </c>
      <c r="C756" s="51">
        <v>102</v>
      </c>
      <c r="D756" s="52">
        <v>27.5</v>
      </c>
    </row>
    <row r="757" spans="1:4" s="9" customFormat="1" x14ac:dyDescent="0.3">
      <c r="A757" s="8">
        <f t="shared" si="11"/>
        <v>40885.854166664838</v>
      </c>
      <c r="B757" s="51">
        <v>755</v>
      </c>
      <c r="C757" s="51">
        <v>103</v>
      </c>
      <c r="D757" s="52">
        <v>27.2</v>
      </c>
    </row>
    <row r="758" spans="1:4" s="9" customFormat="1" x14ac:dyDescent="0.3">
      <c r="A758" s="8">
        <f t="shared" si="11"/>
        <v>40885.864583331502</v>
      </c>
      <c r="B758" s="51">
        <v>745</v>
      </c>
      <c r="C758" s="51">
        <v>101</v>
      </c>
      <c r="D758" s="52">
        <v>27.5</v>
      </c>
    </row>
    <row r="759" spans="1:4" s="9" customFormat="1" x14ac:dyDescent="0.3">
      <c r="A759" s="8">
        <f t="shared" si="11"/>
        <v>40885.874999998166</v>
      </c>
      <c r="B759" s="51">
        <v>750</v>
      </c>
      <c r="C759" s="51">
        <v>103</v>
      </c>
      <c r="D759" s="52">
        <v>27.2</v>
      </c>
    </row>
    <row r="760" spans="1:4" s="9" customFormat="1" x14ac:dyDescent="0.3">
      <c r="A760" s="8">
        <f t="shared" si="11"/>
        <v>40885.885416664831</v>
      </c>
      <c r="B760" s="51">
        <v>760</v>
      </c>
      <c r="C760" s="51">
        <v>101</v>
      </c>
      <c r="D760" s="52">
        <v>27.2</v>
      </c>
    </row>
    <row r="761" spans="1:4" s="9" customFormat="1" x14ac:dyDescent="0.3">
      <c r="A761" s="8">
        <f t="shared" si="11"/>
        <v>40885.895833331495</v>
      </c>
      <c r="B761" s="51">
        <v>814</v>
      </c>
      <c r="C761" s="51">
        <v>101</v>
      </c>
      <c r="D761" s="52">
        <v>27.5</v>
      </c>
    </row>
    <row r="762" spans="1:4" s="9" customFormat="1" x14ac:dyDescent="0.3">
      <c r="A762" s="8">
        <f t="shared" si="11"/>
        <v>40885.906249998159</v>
      </c>
      <c r="B762" s="51">
        <v>774</v>
      </c>
      <c r="C762" s="51">
        <v>101</v>
      </c>
      <c r="D762" s="52">
        <v>27.3</v>
      </c>
    </row>
    <row r="763" spans="1:4" s="9" customFormat="1" x14ac:dyDescent="0.3">
      <c r="A763" s="8">
        <f t="shared" si="11"/>
        <v>40885.916666664823</v>
      </c>
      <c r="B763" s="51">
        <v>760</v>
      </c>
      <c r="C763" s="51">
        <v>101</v>
      </c>
      <c r="D763" s="52">
        <v>27.4</v>
      </c>
    </row>
    <row r="764" spans="1:4" s="9" customFormat="1" x14ac:dyDescent="0.3">
      <c r="A764" s="8">
        <f t="shared" si="11"/>
        <v>40885.927083331488</v>
      </c>
      <c r="B764" s="51">
        <v>760</v>
      </c>
      <c r="C764" s="51">
        <v>101</v>
      </c>
      <c r="D764" s="52">
        <v>27.7</v>
      </c>
    </row>
    <row r="765" spans="1:4" s="9" customFormat="1" x14ac:dyDescent="0.3">
      <c r="A765" s="8">
        <f t="shared" si="11"/>
        <v>40885.937499998152</v>
      </c>
      <c r="B765" s="51">
        <v>767</v>
      </c>
      <c r="C765" s="51">
        <v>101</v>
      </c>
      <c r="D765" s="52">
        <v>27.7</v>
      </c>
    </row>
    <row r="766" spans="1:4" s="9" customFormat="1" x14ac:dyDescent="0.3">
      <c r="A766" s="8">
        <f t="shared" si="11"/>
        <v>40885.947916664816</v>
      </c>
      <c r="B766" s="51">
        <v>804</v>
      </c>
      <c r="C766" s="51">
        <v>101</v>
      </c>
      <c r="D766" s="52">
        <v>28</v>
      </c>
    </row>
    <row r="767" spans="1:4" s="9" customFormat="1" x14ac:dyDescent="0.3">
      <c r="A767" s="8">
        <f t="shared" si="11"/>
        <v>40885.95833333148</v>
      </c>
      <c r="B767" s="51">
        <v>760</v>
      </c>
      <c r="C767" s="51">
        <v>101</v>
      </c>
      <c r="D767" s="52">
        <v>27.9</v>
      </c>
    </row>
    <row r="768" spans="1:4" s="9" customFormat="1" x14ac:dyDescent="0.3">
      <c r="A768" s="8">
        <f t="shared" si="11"/>
        <v>40885.968749998145</v>
      </c>
      <c r="B768" s="51">
        <v>768</v>
      </c>
      <c r="C768" s="51">
        <v>102</v>
      </c>
      <c r="D768" s="52">
        <v>28</v>
      </c>
    </row>
    <row r="769" spans="1:4" s="9" customFormat="1" x14ac:dyDescent="0.3">
      <c r="A769" s="8">
        <f t="shared" si="11"/>
        <v>40885.979166664809</v>
      </c>
      <c r="B769" s="51">
        <v>775</v>
      </c>
      <c r="C769" s="51">
        <v>103</v>
      </c>
      <c r="D769" s="52">
        <v>28.2</v>
      </c>
    </row>
    <row r="770" spans="1:4" s="9" customFormat="1" x14ac:dyDescent="0.3">
      <c r="A770" s="8">
        <f t="shared" si="11"/>
        <v>40885.989583331473</v>
      </c>
      <c r="B770" s="51">
        <v>762</v>
      </c>
      <c r="C770" s="51">
        <v>101</v>
      </c>
      <c r="D770" s="52">
        <v>27.9</v>
      </c>
    </row>
    <row r="771" spans="1:4" s="9" customFormat="1" x14ac:dyDescent="0.3">
      <c r="A771" s="8">
        <f t="shared" si="11"/>
        <v>40885.999999998137</v>
      </c>
      <c r="B771" s="51">
        <v>793</v>
      </c>
      <c r="C771" s="51">
        <v>102</v>
      </c>
      <c r="D771" s="52">
        <v>28</v>
      </c>
    </row>
    <row r="772" spans="1:4" s="9" customFormat="1" x14ac:dyDescent="0.3">
      <c r="A772" s="8">
        <f t="shared" si="11"/>
        <v>40886.010416664802</v>
      </c>
      <c r="B772" s="51">
        <v>823</v>
      </c>
      <c r="C772" s="51">
        <v>101</v>
      </c>
      <c r="D772" s="52">
        <v>28</v>
      </c>
    </row>
    <row r="773" spans="1:4" s="9" customFormat="1" x14ac:dyDescent="0.3">
      <c r="A773" s="8">
        <f t="shared" ref="A773:A836" si="12">A772+1/24/4</f>
        <v>40886.020833331466</v>
      </c>
      <c r="B773" s="51">
        <v>798</v>
      </c>
      <c r="C773" s="51">
        <v>101</v>
      </c>
      <c r="D773" s="52">
        <v>28.2</v>
      </c>
    </row>
    <row r="774" spans="1:4" s="9" customFormat="1" x14ac:dyDescent="0.3">
      <c r="A774" s="8">
        <f t="shared" si="12"/>
        <v>40886.03124999813</v>
      </c>
      <c r="B774" s="51">
        <v>793</v>
      </c>
      <c r="C774" s="51">
        <v>101</v>
      </c>
      <c r="D774" s="52">
        <v>28.1</v>
      </c>
    </row>
    <row r="775" spans="1:4" s="9" customFormat="1" x14ac:dyDescent="0.3">
      <c r="A775" s="8">
        <f t="shared" si="12"/>
        <v>40886.041666664794</v>
      </c>
      <c r="B775" s="51">
        <v>779</v>
      </c>
      <c r="C775" s="51">
        <v>231</v>
      </c>
      <c r="D775" s="52">
        <v>28.2</v>
      </c>
    </row>
    <row r="776" spans="1:4" s="9" customFormat="1" x14ac:dyDescent="0.3">
      <c r="A776" s="8">
        <f t="shared" si="12"/>
        <v>40886.052083331459</v>
      </c>
      <c r="B776" s="51">
        <v>799</v>
      </c>
      <c r="C776" s="51">
        <v>104</v>
      </c>
      <c r="D776" s="52">
        <v>28.2</v>
      </c>
    </row>
    <row r="777" spans="1:4" s="9" customFormat="1" x14ac:dyDescent="0.3">
      <c r="A777" s="8">
        <f t="shared" si="12"/>
        <v>40886.062499998123</v>
      </c>
      <c r="B777" s="51">
        <v>772</v>
      </c>
      <c r="C777" s="51">
        <v>103</v>
      </c>
      <c r="D777" s="52">
        <v>28.2</v>
      </c>
    </row>
    <row r="778" spans="1:4" s="9" customFormat="1" x14ac:dyDescent="0.3">
      <c r="A778" s="8">
        <f t="shared" si="12"/>
        <v>40886.072916664787</v>
      </c>
      <c r="B778" s="51">
        <v>752</v>
      </c>
      <c r="C778" s="51">
        <v>101</v>
      </c>
      <c r="D778" s="52">
        <v>28.1</v>
      </c>
    </row>
    <row r="779" spans="1:4" s="9" customFormat="1" x14ac:dyDescent="0.3">
      <c r="A779" s="8">
        <f t="shared" si="12"/>
        <v>40886.083333331451</v>
      </c>
      <c r="B779" s="51">
        <v>792</v>
      </c>
      <c r="C779" s="51">
        <v>103</v>
      </c>
      <c r="D779" s="52">
        <v>28.1</v>
      </c>
    </row>
    <row r="780" spans="1:4" s="9" customFormat="1" x14ac:dyDescent="0.3">
      <c r="A780" s="8">
        <f t="shared" si="12"/>
        <v>40886.093749998116</v>
      </c>
      <c r="B780" s="51">
        <v>844</v>
      </c>
      <c r="C780" s="51">
        <v>102</v>
      </c>
      <c r="D780" s="52">
        <v>28.2</v>
      </c>
    </row>
    <row r="781" spans="1:4" s="9" customFormat="1" x14ac:dyDescent="0.3">
      <c r="A781" s="8">
        <f t="shared" si="12"/>
        <v>40886.10416666478</v>
      </c>
      <c r="B781" s="51">
        <v>832</v>
      </c>
      <c r="C781" s="51">
        <v>99</v>
      </c>
      <c r="D781" s="52">
        <v>28.1</v>
      </c>
    </row>
    <row r="782" spans="1:4" s="9" customFormat="1" x14ac:dyDescent="0.3">
      <c r="A782" s="8">
        <f t="shared" si="12"/>
        <v>40886.114583331444</v>
      </c>
      <c r="B782" s="51">
        <v>811</v>
      </c>
      <c r="C782" s="51">
        <v>101</v>
      </c>
      <c r="D782" s="52">
        <v>28</v>
      </c>
    </row>
    <row r="783" spans="1:4" s="9" customFormat="1" x14ac:dyDescent="0.3">
      <c r="A783" s="8">
        <f t="shared" si="12"/>
        <v>40886.124999998108</v>
      </c>
      <c r="B783" s="51">
        <v>815</v>
      </c>
      <c r="C783" s="51">
        <v>101</v>
      </c>
      <c r="D783" s="52">
        <v>28.2</v>
      </c>
    </row>
    <row r="784" spans="1:4" s="9" customFormat="1" x14ac:dyDescent="0.3">
      <c r="A784" s="8">
        <f t="shared" si="12"/>
        <v>40886.135416664772</v>
      </c>
      <c r="B784" s="51">
        <v>782</v>
      </c>
      <c r="C784" s="51">
        <v>102</v>
      </c>
      <c r="D784" s="52">
        <v>28.2</v>
      </c>
    </row>
    <row r="785" spans="1:4" s="9" customFormat="1" x14ac:dyDescent="0.3">
      <c r="A785" s="8">
        <f t="shared" si="12"/>
        <v>40886.145833331437</v>
      </c>
      <c r="B785" s="51">
        <v>804</v>
      </c>
      <c r="C785" s="51">
        <v>102</v>
      </c>
      <c r="D785" s="52">
        <v>28.4</v>
      </c>
    </row>
    <row r="786" spans="1:4" s="9" customFormat="1" x14ac:dyDescent="0.3">
      <c r="A786" s="8">
        <f t="shared" si="12"/>
        <v>40886.156249998101</v>
      </c>
      <c r="B786" s="51">
        <v>823</v>
      </c>
      <c r="C786" s="51">
        <v>101</v>
      </c>
      <c r="D786" s="52">
        <v>28.3</v>
      </c>
    </row>
    <row r="787" spans="1:4" s="9" customFormat="1" x14ac:dyDescent="0.3">
      <c r="A787" s="8">
        <f t="shared" si="12"/>
        <v>40886.166666664765</v>
      </c>
      <c r="B787" s="51">
        <v>779</v>
      </c>
      <c r="C787" s="51">
        <v>109</v>
      </c>
      <c r="D787" s="52">
        <v>28.3</v>
      </c>
    </row>
    <row r="788" spans="1:4" s="9" customFormat="1" x14ac:dyDescent="0.3">
      <c r="A788" s="8">
        <f t="shared" si="12"/>
        <v>40886.177083331429</v>
      </c>
      <c r="B788" s="51">
        <v>796</v>
      </c>
      <c r="C788" s="51">
        <v>103</v>
      </c>
      <c r="D788" s="52">
        <v>28.2</v>
      </c>
    </row>
    <row r="789" spans="1:4" s="9" customFormat="1" x14ac:dyDescent="0.3">
      <c r="A789" s="8">
        <f t="shared" si="12"/>
        <v>40886.187499998094</v>
      </c>
      <c r="B789" s="51">
        <v>790</v>
      </c>
      <c r="C789" s="51">
        <v>103</v>
      </c>
      <c r="D789" s="52">
        <v>28.3</v>
      </c>
    </row>
    <row r="790" spans="1:4" s="9" customFormat="1" x14ac:dyDescent="0.3">
      <c r="A790" s="8">
        <f t="shared" si="12"/>
        <v>40886.197916664758</v>
      </c>
      <c r="B790" s="51">
        <v>900</v>
      </c>
      <c r="C790" s="51">
        <v>101</v>
      </c>
      <c r="D790" s="52">
        <v>28.4</v>
      </c>
    </row>
    <row r="791" spans="1:4" s="9" customFormat="1" x14ac:dyDescent="0.3">
      <c r="A791" s="8">
        <f t="shared" si="12"/>
        <v>40886.208333331422</v>
      </c>
      <c r="B791" s="51">
        <v>913</v>
      </c>
      <c r="C791" s="51">
        <v>102</v>
      </c>
      <c r="D791" s="52">
        <v>28.3</v>
      </c>
    </row>
    <row r="792" spans="1:4" s="9" customFormat="1" x14ac:dyDescent="0.3">
      <c r="A792" s="8">
        <f t="shared" si="12"/>
        <v>40886.218749998086</v>
      </c>
      <c r="B792" s="51">
        <v>907</v>
      </c>
      <c r="C792" s="51">
        <v>103</v>
      </c>
      <c r="D792" s="52">
        <v>28.2</v>
      </c>
    </row>
    <row r="793" spans="1:4" s="9" customFormat="1" x14ac:dyDescent="0.3">
      <c r="A793" s="8">
        <f t="shared" si="12"/>
        <v>40886.229166664751</v>
      </c>
      <c r="B793" s="51">
        <v>864</v>
      </c>
      <c r="C793" s="51">
        <v>100</v>
      </c>
      <c r="D793" s="52">
        <v>28.2</v>
      </c>
    </row>
    <row r="794" spans="1:4" s="9" customFormat="1" x14ac:dyDescent="0.3">
      <c r="A794" s="8">
        <f t="shared" si="12"/>
        <v>40886.239583331415</v>
      </c>
      <c r="B794" s="51">
        <v>783</v>
      </c>
      <c r="C794" s="51">
        <v>102</v>
      </c>
      <c r="D794" s="52">
        <v>28.1</v>
      </c>
    </row>
    <row r="795" spans="1:4" s="9" customFormat="1" x14ac:dyDescent="0.3">
      <c r="A795" s="8">
        <f t="shared" si="12"/>
        <v>40886.249999998079</v>
      </c>
      <c r="B795" s="51">
        <v>794</v>
      </c>
      <c r="C795" s="51">
        <v>316</v>
      </c>
      <c r="D795" s="52">
        <v>28.3</v>
      </c>
    </row>
    <row r="796" spans="1:4" s="9" customFormat="1" x14ac:dyDescent="0.3">
      <c r="A796" s="8">
        <f t="shared" si="12"/>
        <v>40886.260416664743</v>
      </c>
      <c r="B796" s="51">
        <v>0</v>
      </c>
      <c r="C796" s="51">
        <v>0</v>
      </c>
      <c r="D796" s="52">
        <v>0</v>
      </c>
    </row>
    <row r="797" spans="1:4" s="9" customFormat="1" x14ac:dyDescent="0.3">
      <c r="A797" s="8">
        <f t="shared" si="12"/>
        <v>40886.270833331408</v>
      </c>
      <c r="B797" s="51">
        <v>797</v>
      </c>
      <c r="C797" s="51">
        <v>100</v>
      </c>
      <c r="D797" s="52">
        <v>28.1</v>
      </c>
    </row>
    <row r="798" spans="1:4" s="9" customFormat="1" x14ac:dyDescent="0.3">
      <c r="A798" s="8">
        <f t="shared" si="12"/>
        <v>40886.281249998072</v>
      </c>
      <c r="B798" s="51">
        <v>764</v>
      </c>
      <c r="C798" s="51">
        <v>101</v>
      </c>
      <c r="D798" s="52">
        <v>28.3</v>
      </c>
    </row>
    <row r="799" spans="1:4" s="9" customFormat="1" x14ac:dyDescent="0.3">
      <c r="A799" s="8">
        <f t="shared" si="12"/>
        <v>40886.291666664736</v>
      </c>
      <c r="B799" s="51">
        <v>789</v>
      </c>
      <c r="C799" s="51">
        <v>101</v>
      </c>
      <c r="D799" s="52">
        <v>28.2</v>
      </c>
    </row>
    <row r="800" spans="1:4" s="9" customFormat="1" x14ac:dyDescent="0.3">
      <c r="A800" s="8">
        <f t="shared" si="12"/>
        <v>40886.3020833314</v>
      </c>
      <c r="B800" s="51">
        <v>725</v>
      </c>
      <c r="C800" s="51">
        <v>102</v>
      </c>
      <c r="D800" s="52">
        <v>25.5</v>
      </c>
    </row>
    <row r="801" spans="1:4" s="9" customFormat="1" x14ac:dyDescent="0.3">
      <c r="A801" s="8">
        <f t="shared" si="12"/>
        <v>40886.312499998065</v>
      </c>
      <c r="B801" s="51">
        <v>724</v>
      </c>
      <c r="C801" s="51">
        <v>103</v>
      </c>
      <c r="D801" s="52">
        <v>25.3</v>
      </c>
    </row>
    <row r="802" spans="1:4" s="9" customFormat="1" x14ac:dyDescent="0.3">
      <c r="A802" s="8">
        <f t="shared" si="12"/>
        <v>40886.322916664729</v>
      </c>
      <c r="B802" s="51">
        <v>727</v>
      </c>
      <c r="C802" s="51">
        <v>102</v>
      </c>
      <c r="D802" s="52">
        <v>25.5</v>
      </c>
    </row>
    <row r="803" spans="1:4" s="9" customFormat="1" x14ac:dyDescent="0.3">
      <c r="A803" s="8">
        <f t="shared" si="12"/>
        <v>40886.333333331393</v>
      </c>
      <c r="B803" s="51">
        <v>733</v>
      </c>
      <c r="C803" s="51">
        <v>103</v>
      </c>
      <c r="D803" s="52">
        <v>25.7</v>
      </c>
    </row>
    <row r="804" spans="1:4" s="9" customFormat="1" x14ac:dyDescent="0.3">
      <c r="A804" s="8">
        <f t="shared" si="12"/>
        <v>40886.343749998057</v>
      </c>
      <c r="B804" s="51">
        <v>725</v>
      </c>
      <c r="C804" s="51">
        <v>103</v>
      </c>
      <c r="D804" s="52">
        <v>25.5</v>
      </c>
    </row>
    <row r="805" spans="1:4" s="9" customFormat="1" x14ac:dyDescent="0.3">
      <c r="A805" s="8">
        <f t="shared" si="12"/>
        <v>40886.354166664722</v>
      </c>
      <c r="B805" s="51">
        <v>721</v>
      </c>
      <c r="C805" s="51">
        <v>103</v>
      </c>
      <c r="D805" s="52">
        <v>25.8</v>
      </c>
    </row>
    <row r="806" spans="1:4" s="9" customFormat="1" x14ac:dyDescent="0.3">
      <c r="A806" s="8">
        <f t="shared" si="12"/>
        <v>40886.364583331386</v>
      </c>
      <c r="B806" s="51">
        <v>734</v>
      </c>
      <c r="C806" s="51">
        <v>103</v>
      </c>
      <c r="D806" s="52">
        <v>26</v>
      </c>
    </row>
    <row r="807" spans="1:4" s="9" customFormat="1" x14ac:dyDescent="0.3">
      <c r="A807" s="8">
        <f t="shared" si="12"/>
        <v>40886.37499999805</v>
      </c>
      <c r="B807" s="51">
        <v>732</v>
      </c>
      <c r="C807" s="51">
        <v>102</v>
      </c>
      <c r="D807" s="52">
        <v>25.9</v>
      </c>
    </row>
    <row r="808" spans="1:4" s="9" customFormat="1" x14ac:dyDescent="0.3">
      <c r="A808" s="8">
        <f t="shared" si="12"/>
        <v>40886.385416664714</v>
      </c>
      <c r="B808" s="51">
        <v>731</v>
      </c>
      <c r="C808" s="51">
        <v>103</v>
      </c>
      <c r="D808" s="52">
        <v>26</v>
      </c>
    </row>
    <row r="809" spans="1:4" s="9" customFormat="1" x14ac:dyDescent="0.3">
      <c r="A809" s="8">
        <f t="shared" si="12"/>
        <v>40886.395833331379</v>
      </c>
      <c r="B809" s="51">
        <v>702</v>
      </c>
      <c r="C809" s="51">
        <v>102</v>
      </c>
      <c r="D809" s="52">
        <v>25.6</v>
      </c>
    </row>
    <row r="810" spans="1:4" s="9" customFormat="1" x14ac:dyDescent="0.3">
      <c r="A810" s="8">
        <f t="shared" si="12"/>
        <v>40886.406249998043</v>
      </c>
      <c r="B810" s="51">
        <v>750</v>
      </c>
      <c r="C810" s="51">
        <v>102</v>
      </c>
      <c r="D810" s="52">
        <v>25.8</v>
      </c>
    </row>
    <row r="811" spans="1:4" s="9" customFormat="1" x14ac:dyDescent="0.3">
      <c r="A811" s="8">
        <f t="shared" si="12"/>
        <v>40886.416666664707</v>
      </c>
      <c r="B811" s="51">
        <v>730</v>
      </c>
      <c r="C811" s="51">
        <v>103</v>
      </c>
      <c r="D811" s="52">
        <v>26</v>
      </c>
    </row>
    <row r="812" spans="1:4" s="9" customFormat="1" x14ac:dyDescent="0.3">
      <c r="A812" s="8">
        <f t="shared" si="12"/>
        <v>40886.427083331371</v>
      </c>
      <c r="B812" s="51">
        <v>809</v>
      </c>
      <c r="C812" s="51">
        <v>104</v>
      </c>
      <c r="D812" s="52">
        <v>26.2</v>
      </c>
    </row>
    <row r="813" spans="1:4" s="9" customFormat="1" x14ac:dyDescent="0.3">
      <c r="A813" s="8">
        <f t="shared" si="12"/>
        <v>40886.437499998035</v>
      </c>
      <c r="B813" s="51">
        <v>817</v>
      </c>
      <c r="C813" s="51">
        <v>102</v>
      </c>
      <c r="D813" s="52">
        <v>26.3</v>
      </c>
    </row>
    <row r="814" spans="1:4" s="9" customFormat="1" x14ac:dyDescent="0.3">
      <c r="A814" s="8">
        <f t="shared" si="12"/>
        <v>40886.4479166647</v>
      </c>
      <c r="B814" s="51">
        <v>779</v>
      </c>
      <c r="C814" s="51">
        <v>264</v>
      </c>
      <c r="D814" s="52">
        <v>26.1</v>
      </c>
    </row>
    <row r="815" spans="1:4" s="9" customFormat="1" x14ac:dyDescent="0.3">
      <c r="A815" s="8">
        <f t="shared" si="12"/>
        <v>40886.458333331364</v>
      </c>
      <c r="B815" s="51">
        <v>820</v>
      </c>
      <c r="C815" s="51">
        <v>102</v>
      </c>
      <c r="D815" s="52">
        <v>25.9</v>
      </c>
    </row>
    <row r="816" spans="1:4" s="9" customFormat="1" x14ac:dyDescent="0.3">
      <c r="A816" s="8">
        <f t="shared" si="12"/>
        <v>40886.468749998028</v>
      </c>
      <c r="B816" s="51">
        <v>818</v>
      </c>
      <c r="C816" s="51">
        <v>104</v>
      </c>
      <c r="D816" s="52">
        <v>26</v>
      </c>
    </row>
    <row r="817" spans="1:4" s="9" customFormat="1" x14ac:dyDescent="0.3">
      <c r="A817" s="8">
        <f t="shared" si="12"/>
        <v>40886.479166664692</v>
      </c>
      <c r="B817" s="51">
        <v>814</v>
      </c>
      <c r="C817" s="51">
        <v>101</v>
      </c>
      <c r="D817" s="52">
        <v>26.3</v>
      </c>
    </row>
    <row r="818" spans="1:4" s="9" customFormat="1" x14ac:dyDescent="0.3">
      <c r="A818" s="8">
        <f t="shared" si="12"/>
        <v>40886.489583331357</v>
      </c>
      <c r="B818" s="51">
        <v>868</v>
      </c>
      <c r="C818" s="51">
        <v>101</v>
      </c>
      <c r="D818" s="52">
        <v>26.1</v>
      </c>
    </row>
    <row r="819" spans="1:4" s="9" customFormat="1" x14ac:dyDescent="0.3">
      <c r="A819" s="8">
        <f t="shared" si="12"/>
        <v>40886.499999998021</v>
      </c>
      <c r="B819" s="51">
        <v>863</v>
      </c>
      <c r="C819" s="51">
        <v>101</v>
      </c>
      <c r="D819" s="52">
        <v>26.4</v>
      </c>
    </row>
    <row r="820" spans="1:4" s="9" customFormat="1" x14ac:dyDescent="0.3">
      <c r="A820" s="8">
        <f t="shared" si="12"/>
        <v>40886.510416664685</v>
      </c>
      <c r="B820" s="51">
        <v>852</v>
      </c>
      <c r="C820" s="51">
        <v>101</v>
      </c>
      <c r="D820" s="52">
        <v>26.2</v>
      </c>
    </row>
    <row r="821" spans="1:4" s="9" customFormat="1" x14ac:dyDescent="0.3">
      <c r="A821" s="8">
        <f t="shared" si="12"/>
        <v>40886.520833331349</v>
      </c>
      <c r="B821" s="51">
        <v>847</v>
      </c>
      <c r="C821" s="51">
        <v>101</v>
      </c>
      <c r="D821" s="52">
        <v>26.2</v>
      </c>
    </row>
    <row r="822" spans="1:4" s="9" customFormat="1" x14ac:dyDescent="0.3">
      <c r="A822" s="8">
        <f t="shared" si="12"/>
        <v>40886.531249998014</v>
      </c>
      <c r="B822" s="51">
        <v>855</v>
      </c>
      <c r="C822" s="51">
        <v>101</v>
      </c>
      <c r="D822" s="52">
        <v>26.4</v>
      </c>
    </row>
    <row r="823" spans="1:4" s="9" customFormat="1" x14ac:dyDescent="0.3">
      <c r="A823" s="8">
        <f t="shared" si="12"/>
        <v>40886.541666664678</v>
      </c>
      <c r="B823" s="51">
        <v>867</v>
      </c>
      <c r="C823" s="51">
        <v>101</v>
      </c>
      <c r="D823" s="52">
        <v>26.4</v>
      </c>
    </row>
    <row r="824" spans="1:4" s="9" customFormat="1" x14ac:dyDescent="0.3">
      <c r="A824" s="8">
        <f t="shared" si="12"/>
        <v>40886.552083331342</v>
      </c>
      <c r="B824" s="51">
        <v>861</v>
      </c>
      <c r="C824" s="51">
        <v>101</v>
      </c>
      <c r="D824" s="52">
        <v>26.6</v>
      </c>
    </row>
    <row r="825" spans="1:4" s="9" customFormat="1" x14ac:dyDescent="0.3">
      <c r="A825" s="8">
        <f t="shared" si="12"/>
        <v>40886.562499998006</v>
      </c>
      <c r="B825" s="51">
        <v>845</v>
      </c>
      <c r="C825" s="51">
        <v>101</v>
      </c>
      <c r="D825" s="52">
        <v>26.5</v>
      </c>
    </row>
    <row r="826" spans="1:4" s="9" customFormat="1" x14ac:dyDescent="0.3">
      <c r="A826" s="8">
        <f t="shared" si="12"/>
        <v>40886.572916664671</v>
      </c>
      <c r="B826" s="51">
        <v>875</v>
      </c>
      <c r="C826" s="51">
        <v>101</v>
      </c>
      <c r="D826" s="52">
        <v>26.6</v>
      </c>
    </row>
    <row r="827" spans="1:4" s="9" customFormat="1" x14ac:dyDescent="0.3">
      <c r="A827" s="8">
        <f t="shared" si="12"/>
        <v>40886.583333331335</v>
      </c>
      <c r="B827" s="51">
        <v>849</v>
      </c>
      <c r="C827" s="51">
        <v>101</v>
      </c>
      <c r="D827" s="52">
        <v>26.4</v>
      </c>
    </row>
    <row r="828" spans="1:4" s="9" customFormat="1" x14ac:dyDescent="0.3">
      <c r="A828" s="8">
        <f t="shared" si="12"/>
        <v>40886.593749997999</v>
      </c>
      <c r="B828" s="51">
        <v>766</v>
      </c>
      <c r="C828" s="51">
        <v>0</v>
      </c>
      <c r="D828" s="52">
        <v>27.6</v>
      </c>
    </row>
    <row r="829" spans="1:4" s="9" customFormat="1" x14ac:dyDescent="0.3">
      <c r="A829" s="8">
        <f t="shared" si="12"/>
        <v>40886.604166664663</v>
      </c>
      <c r="B829" s="51">
        <v>218</v>
      </c>
      <c r="C829" s="51">
        <v>0</v>
      </c>
      <c r="D829" s="52">
        <v>24.8</v>
      </c>
    </row>
    <row r="830" spans="1:4" s="9" customFormat="1" x14ac:dyDescent="0.3">
      <c r="A830" s="8">
        <f t="shared" si="12"/>
        <v>40886.614583331328</v>
      </c>
      <c r="B830" s="51">
        <v>87</v>
      </c>
      <c r="C830" s="51">
        <v>0</v>
      </c>
      <c r="D830" s="52">
        <v>26.9</v>
      </c>
    </row>
    <row r="831" spans="1:4" s="9" customFormat="1" x14ac:dyDescent="0.3">
      <c r="A831" s="8">
        <f t="shared" si="12"/>
        <v>40886.624999997992</v>
      </c>
      <c r="B831" s="51">
        <v>50</v>
      </c>
      <c r="C831" s="51">
        <v>0</v>
      </c>
      <c r="D831" s="52">
        <v>26.7</v>
      </c>
    </row>
    <row r="832" spans="1:4" s="9" customFormat="1" x14ac:dyDescent="0.3">
      <c r="A832" s="8">
        <f t="shared" si="12"/>
        <v>40886.635416664656</v>
      </c>
      <c r="B832" s="51">
        <v>31</v>
      </c>
      <c r="C832" s="51">
        <v>0</v>
      </c>
      <c r="D832" s="52">
        <v>26.6</v>
      </c>
    </row>
    <row r="833" spans="1:4" s="9" customFormat="1" x14ac:dyDescent="0.3">
      <c r="A833" s="8">
        <f t="shared" si="12"/>
        <v>40886.64583333132</v>
      </c>
      <c r="B833" s="51">
        <v>23</v>
      </c>
      <c r="C833" s="51">
        <v>0</v>
      </c>
      <c r="D833" s="52">
        <v>26.3</v>
      </c>
    </row>
    <row r="834" spans="1:4" s="9" customFormat="1" x14ac:dyDescent="0.3">
      <c r="A834" s="8">
        <f t="shared" si="12"/>
        <v>40886.656249997985</v>
      </c>
      <c r="B834" s="51">
        <v>15</v>
      </c>
      <c r="C834" s="51">
        <v>0</v>
      </c>
      <c r="D834" s="52">
        <v>26.6</v>
      </c>
    </row>
    <row r="835" spans="1:4" s="9" customFormat="1" x14ac:dyDescent="0.3">
      <c r="A835" s="8">
        <f t="shared" si="12"/>
        <v>40886.666666664649</v>
      </c>
      <c r="B835" s="51">
        <v>12</v>
      </c>
      <c r="C835" s="51">
        <v>0</v>
      </c>
      <c r="D835" s="52">
        <v>26.4</v>
      </c>
    </row>
    <row r="836" spans="1:4" s="9" customFormat="1" x14ac:dyDescent="0.3">
      <c r="A836" s="8">
        <f t="shared" si="12"/>
        <v>40886.677083331313</v>
      </c>
      <c r="B836" s="51">
        <v>6</v>
      </c>
      <c r="C836" s="51">
        <v>0</v>
      </c>
      <c r="D836" s="52">
        <v>26.5</v>
      </c>
    </row>
    <row r="837" spans="1:4" s="9" customFormat="1" x14ac:dyDescent="0.3">
      <c r="A837" s="8">
        <f t="shared" ref="A837:A900" si="13">A836+1/24/4</f>
        <v>40886.687499997977</v>
      </c>
      <c r="B837" s="51">
        <v>5</v>
      </c>
      <c r="C837" s="51">
        <v>0</v>
      </c>
      <c r="D837" s="52">
        <v>26.7</v>
      </c>
    </row>
    <row r="838" spans="1:4" s="9" customFormat="1" x14ac:dyDescent="0.3">
      <c r="A838" s="8">
        <f t="shared" si="13"/>
        <v>40886.697916664642</v>
      </c>
      <c r="B838" s="51">
        <v>2</v>
      </c>
      <c r="C838" s="51">
        <v>0</v>
      </c>
      <c r="D838" s="52">
        <v>26.9</v>
      </c>
    </row>
    <row r="839" spans="1:4" s="9" customFormat="1" x14ac:dyDescent="0.3">
      <c r="A839" s="8">
        <f t="shared" si="13"/>
        <v>40886.708333331306</v>
      </c>
      <c r="B839" s="51">
        <v>4</v>
      </c>
      <c r="C839" s="51">
        <v>0</v>
      </c>
      <c r="D839" s="52">
        <v>31.4</v>
      </c>
    </row>
    <row r="840" spans="1:4" s="9" customFormat="1" x14ac:dyDescent="0.3">
      <c r="A840" s="8">
        <f t="shared" si="13"/>
        <v>40886.71874999797</v>
      </c>
      <c r="B840" s="51">
        <v>2</v>
      </c>
      <c r="C840" s="51">
        <v>0</v>
      </c>
      <c r="D840" s="52">
        <v>33.9</v>
      </c>
    </row>
    <row r="841" spans="1:4" s="9" customFormat="1" x14ac:dyDescent="0.3">
      <c r="A841" s="8">
        <f t="shared" si="13"/>
        <v>40886.729166664634</v>
      </c>
      <c r="B841" s="51">
        <v>0</v>
      </c>
      <c r="C841" s="51">
        <v>0</v>
      </c>
      <c r="D841" s="52">
        <v>35</v>
      </c>
    </row>
    <row r="842" spans="1:4" s="9" customFormat="1" x14ac:dyDescent="0.3">
      <c r="A842" s="8">
        <f t="shared" si="13"/>
        <v>40886.739583331298</v>
      </c>
      <c r="B842" s="51">
        <v>0</v>
      </c>
      <c r="C842" s="51">
        <v>0</v>
      </c>
      <c r="D842" s="52">
        <v>36.799999999999997</v>
      </c>
    </row>
    <row r="843" spans="1:4" s="9" customFormat="1" x14ac:dyDescent="0.3">
      <c r="A843" s="8">
        <f t="shared" si="13"/>
        <v>40886.749999997963</v>
      </c>
      <c r="B843" s="51">
        <v>814</v>
      </c>
      <c r="C843" s="51">
        <v>119</v>
      </c>
      <c r="D843" s="52">
        <v>36.700000000000003</v>
      </c>
    </row>
    <row r="844" spans="1:4" s="9" customFormat="1" x14ac:dyDescent="0.3">
      <c r="A844" s="8">
        <f t="shared" si="13"/>
        <v>40886.760416664627</v>
      </c>
      <c r="B844" s="51">
        <v>873</v>
      </c>
      <c r="C844" s="51">
        <v>115</v>
      </c>
      <c r="D844" s="52">
        <v>29.7</v>
      </c>
    </row>
    <row r="845" spans="1:4" s="9" customFormat="1" x14ac:dyDescent="0.3">
      <c r="A845" s="8">
        <f t="shared" si="13"/>
        <v>40886.770833331291</v>
      </c>
      <c r="B845" s="51">
        <v>855</v>
      </c>
      <c r="C845" s="51">
        <v>112</v>
      </c>
      <c r="D845" s="52">
        <v>27.8</v>
      </c>
    </row>
    <row r="846" spans="1:4" s="9" customFormat="1" x14ac:dyDescent="0.3">
      <c r="A846" s="8">
        <f t="shared" si="13"/>
        <v>40886.781249997955</v>
      </c>
      <c r="B846" s="51">
        <v>831</v>
      </c>
      <c r="C846" s="51">
        <v>111</v>
      </c>
      <c r="D846" s="52">
        <v>27.6</v>
      </c>
    </row>
    <row r="847" spans="1:4" s="9" customFormat="1" x14ac:dyDescent="0.3">
      <c r="A847" s="8">
        <f t="shared" si="13"/>
        <v>40886.79166666462</v>
      </c>
      <c r="B847" s="51">
        <v>787</v>
      </c>
      <c r="C847" s="51">
        <v>109</v>
      </c>
      <c r="D847" s="52">
        <v>27.5</v>
      </c>
    </row>
    <row r="848" spans="1:4" s="9" customFormat="1" x14ac:dyDescent="0.3">
      <c r="A848" s="8">
        <f t="shared" si="13"/>
        <v>40886.802083331284</v>
      </c>
      <c r="B848" s="51">
        <v>598</v>
      </c>
      <c r="C848" s="51">
        <v>109</v>
      </c>
      <c r="D848" s="52">
        <v>27</v>
      </c>
    </row>
    <row r="849" spans="1:4" s="9" customFormat="1" x14ac:dyDescent="0.3">
      <c r="A849" s="8">
        <f t="shared" si="13"/>
        <v>40886.812499997948</v>
      </c>
      <c r="B849" s="51">
        <v>185</v>
      </c>
      <c r="C849" s="51">
        <v>0</v>
      </c>
      <c r="D849" s="52">
        <v>20</v>
      </c>
    </row>
    <row r="850" spans="1:4" s="9" customFormat="1" x14ac:dyDescent="0.3">
      <c r="A850" s="8">
        <f t="shared" si="13"/>
        <v>40886.822916664612</v>
      </c>
      <c r="B850" s="51">
        <v>115</v>
      </c>
      <c r="C850" s="51">
        <v>0</v>
      </c>
      <c r="D850" s="52">
        <v>20.100000000000001</v>
      </c>
    </row>
    <row r="851" spans="1:4" s="9" customFormat="1" x14ac:dyDescent="0.3">
      <c r="A851" s="8">
        <f t="shared" si="13"/>
        <v>40886.833333331277</v>
      </c>
      <c r="B851" s="51">
        <v>75</v>
      </c>
      <c r="C851" s="51">
        <v>0</v>
      </c>
      <c r="D851" s="52">
        <v>19.899999999999999</v>
      </c>
    </row>
    <row r="852" spans="1:4" s="9" customFormat="1" x14ac:dyDescent="0.3">
      <c r="A852" s="8">
        <f t="shared" si="13"/>
        <v>40886.843749997941</v>
      </c>
      <c r="B852" s="51">
        <v>53</v>
      </c>
      <c r="C852" s="51">
        <v>0</v>
      </c>
      <c r="D852" s="52">
        <v>19.8</v>
      </c>
    </row>
    <row r="853" spans="1:4" s="9" customFormat="1" x14ac:dyDescent="0.3">
      <c r="A853" s="8">
        <f t="shared" si="13"/>
        <v>40886.854166664605</v>
      </c>
      <c r="B853" s="51">
        <v>39</v>
      </c>
      <c r="C853" s="51">
        <v>0</v>
      </c>
      <c r="D853" s="52">
        <v>20.100000000000001</v>
      </c>
    </row>
    <row r="854" spans="1:4" s="9" customFormat="1" x14ac:dyDescent="0.3">
      <c r="A854" s="8">
        <f t="shared" si="13"/>
        <v>40886.864583331269</v>
      </c>
      <c r="B854" s="51">
        <v>30</v>
      </c>
      <c r="C854" s="51">
        <v>0</v>
      </c>
      <c r="D854" s="52">
        <v>19.899999999999999</v>
      </c>
    </row>
    <row r="855" spans="1:4" s="9" customFormat="1" x14ac:dyDescent="0.3">
      <c r="A855" s="8">
        <f t="shared" si="13"/>
        <v>40886.874999997934</v>
      </c>
      <c r="B855" s="51">
        <v>21</v>
      </c>
      <c r="C855" s="51">
        <v>0</v>
      </c>
      <c r="D855" s="52">
        <v>19.8</v>
      </c>
    </row>
    <row r="856" spans="1:4" s="9" customFormat="1" x14ac:dyDescent="0.3">
      <c r="A856" s="8">
        <f t="shared" si="13"/>
        <v>40886.885416664598</v>
      </c>
      <c r="B856" s="51">
        <v>15</v>
      </c>
      <c r="C856" s="51">
        <v>0</v>
      </c>
      <c r="D856" s="52">
        <v>20</v>
      </c>
    </row>
    <row r="857" spans="1:4" s="9" customFormat="1" x14ac:dyDescent="0.3">
      <c r="A857" s="8">
        <f t="shared" si="13"/>
        <v>40886.895833331262</v>
      </c>
      <c r="B857" s="51">
        <v>12</v>
      </c>
      <c r="C857" s="51">
        <v>0</v>
      </c>
      <c r="D857" s="52">
        <v>19.7</v>
      </c>
    </row>
    <row r="858" spans="1:4" s="9" customFormat="1" x14ac:dyDescent="0.3">
      <c r="A858" s="8">
        <f t="shared" si="13"/>
        <v>40886.906249997926</v>
      </c>
      <c r="B858" s="51">
        <v>8</v>
      </c>
      <c r="C858" s="51">
        <v>0</v>
      </c>
      <c r="D858" s="52">
        <v>20.100000000000001</v>
      </c>
    </row>
    <row r="859" spans="1:4" s="9" customFormat="1" x14ac:dyDescent="0.3">
      <c r="A859" s="8">
        <f t="shared" si="13"/>
        <v>40886.916666664591</v>
      </c>
      <c r="B859" s="51">
        <v>3</v>
      </c>
      <c r="C859" s="51">
        <v>0</v>
      </c>
      <c r="D859" s="52">
        <v>19.8</v>
      </c>
    </row>
    <row r="860" spans="1:4" s="9" customFormat="1" x14ac:dyDescent="0.3">
      <c r="A860" s="8">
        <f t="shared" si="13"/>
        <v>40886.927083331255</v>
      </c>
      <c r="B860" s="51">
        <v>0</v>
      </c>
      <c r="C860" s="51">
        <v>0</v>
      </c>
      <c r="D860" s="52">
        <v>0</v>
      </c>
    </row>
    <row r="861" spans="1:4" s="9" customFormat="1" x14ac:dyDescent="0.3">
      <c r="A861" s="8">
        <f t="shared" si="13"/>
        <v>40886.937499997919</v>
      </c>
      <c r="B861" s="51">
        <v>1</v>
      </c>
      <c r="C861" s="51">
        <v>0</v>
      </c>
      <c r="D861" s="52">
        <v>19.899999999999999</v>
      </c>
    </row>
    <row r="862" spans="1:4" s="9" customFormat="1" x14ac:dyDescent="0.3">
      <c r="A862" s="8">
        <f t="shared" si="13"/>
        <v>40886.947916664583</v>
      </c>
      <c r="B862" s="51">
        <v>0</v>
      </c>
      <c r="C862" s="51">
        <v>0</v>
      </c>
      <c r="D862" s="52">
        <v>19.8</v>
      </c>
    </row>
    <row r="863" spans="1:4" s="9" customFormat="1" x14ac:dyDescent="0.3">
      <c r="A863" s="8">
        <f t="shared" si="13"/>
        <v>40886.958333331248</v>
      </c>
      <c r="B863" s="51">
        <v>0</v>
      </c>
      <c r="C863" s="51">
        <v>0</v>
      </c>
      <c r="D863" s="52">
        <v>19.899999999999999</v>
      </c>
    </row>
    <row r="864" spans="1:4" s="9" customFormat="1" x14ac:dyDescent="0.3">
      <c r="A864" s="8">
        <f t="shared" si="13"/>
        <v>40886.968749997912</v>
      </c>
      <c r="B864" s="51">
        <v>0</v>
      </c>
      <c r="C864" s="51">
        <v>0</v>
      </c>
      <c r="D864" s="52">
        <v>19.600000000000001</v>
      </c>
    </row>
    <row r="865" spans="1:4" s="9" customFormat="1" x14ac:dyDescent="0.3">
      <c r="A865" s="8">
        <f t="shared" si="13"/>
        <v>40886.979166664576</v>
      </c>
      <c r="B865" s="51">
        <v>0</v>
      </c>
      <c r="C865" s="51">
        <v>0</v>
      </c>
      <c r="D865" s="52">
        <v>19.7</v>
      </c>
    </row>
    <row r="866" spans="1:4" s="9" customFormat="1" x14ac:dyDescent="0.3">
      <c r="A866" s="8">
        <f t="shared" si="13"/>
        <v>40886.98958333124</v>
      </c>
      <c r="B866" s="51">
        <v>0</v>
      </c>
      <c r="C866" s="51">
        <v>0</v>
      </c>
      <c r="D866" s="52">
        <v>20</v>
      </c>
    </row>
    <row r="867" spans="1:4" s="9" customFormat="1" x14ac:dyDescent="0.3">
      <c r="A867" s="8">
        <f t="shared" si="13"/>
        <v>40886.999999997905</v>
      </c>
      <c r="B867" s="51">
        <v>0</v>
      </c>
      <c r="C867" s="51">
        <v>0</v>
      </c>
      <c r="D867" s="52">
        <v>19.8</v>
      </c>
    </row>
    <row r="868" spans="1:4" s="9" customFormat="1" x14ac:dyDescent="0.3">
      <c r="A868" s="8">
        <f t="shared" si="13"/>
        <v>40887.010416664569</v>
      </c>
      <c r="B868" s="51">
        <v>0</v>
      </c>
      <c r="C868" s="51">
        <v>0</v>
      </c>
      <c r="D868" s="52">
        <v>19.600000000000001</v>
      </c>
    </row>
    <row r="869" spans="1:4" s="9" customFormat="1" x14ac:dyDescent="0.3">
      <c r="A869" s="8">
        <f t="shared" si="13"/>
        <v>40887.020833331233</v>
      </c>
      <c r="B869" s="51">
        <v>0</v>
      </c>
      <c r="C869" s="51">
        <v>0</v>
      </c>
      <c r="D869" s="52">
        <v>19.8</v>
      </c>
    </row>
    <row r="870" spans="1:4" s="9" customFormat="1" x14ac:dyDescent="0.3">
      <c r="A870" s="8">
        <f t="shared" si="13"/>
        <v>40887.031249997897</v>
      </c>
      <c r="B870" s="51">
        <v>0</v>
      </c>
      <c r="C870" s="51">
        <v>0</v>
      </c>
      <c r="D870" s="52">
        <v>19.8</v>
      </c>
    </row>
    <row r="871" spans="1:4" s="9" customFormat="1" x14ac:dyDescent="0.3">
      <c r="A871" s="8">
        <f t="shared" si="13"/>
        <v>40887.041666664561</v>
      </c>
      <c r="B871" s="51">
        <v>0</v>
      </c>
      <c r="C871" s="51">
        <v>0</v>
      </c>
      <c r="D871" s="52">
        <v>19.8</v>
      </c>
    </row>
    <row r="872" spans="1:4" s="9" customFormat="1" x14ac:dyDescent="0.3">
      <c r="A872" s="8">
        <f t="shared" si="13"/>
        <v>40887.052083331226</v>
      </c>
      <c r="B872" s="51">
        <v>0</v>
      </c>
      <c r="C872" s="51">
        <v>0</v>
      </c>
      <c r="D872" s="52">
        <v>18.7</v>
      </c>
    </row>
    <row r="873" spans="1:4" s="9" customFormat="1" x14ac:dyDescent="0.3">
      <c r="A873" s="8">
        <f t="shared" si="13"/>
        <v>40887.06249999789</v>
      </c>
      <c r="B873" s="51">
        <v>0</v>
      </c>
      <c r="C873" s="51">
        <v>0</v>
      </c>
      <c r="D873" s="52">
        <v>18.8</v>
      </c>
    </row>
    <row r="874" spans="1:4" s="9" customFormat="1" x14ac:dyDescent="0.3">
      <c r="A874" s="8">
        <f t="shared" si="13"/>
        <v>40887.072916664554</v>
      </c>
      <c r="B874" s="51">
        <v>0</v>
      </c>
      <c r="C874" s="51">
        <v>0</v>
      </c>
      <c r="D874" s="52">
        <v>18.7</v>
      </c>
    </row>
    <row r="875" spans="1:4" s="9" customFormat="1" x14ac:dyDescent="0.3">
      <c r="A875" s="8">
        <f t="shared" si="13"/>
        <v>40887.083333331218</v>
      </c>
      <c r="B875" s="51">
        <v>0</v>
      </c>
      <c r="C875" s="51">
        <v>0</v>
      </c>
      <c r="D875" s="52">
        <v>18.8</v>
      </c>
    </row>
    <row r="876" spans="1:4" s="9" customFormat="1" x14ac:dyDescent="0.3">
      <c r="A876" s="8">
        <f t="shared" si="13"/>
        <v>40887.093749997883</v>
      </c>
      <c r="B876" s="51">
        <v>0</v>
      </c>
      <c r="C876" s="51">
        <v>0</v>
      </c>
      <c r="D876" s="52">
        <v>18.899999999999999</v>
      </c>
    </row>
    <row r="877" spans="1:4" s="9" customFormat="1" x14ac:dyDescent="0.3">
      <c r="A877" s="8">
        <f t="shared" si="13"/>
        <v>40887.104166664547</v>
      </c>
      <c r="B877" s="51">
        <v>0</v>
      </c>
      <c r="C877" s="51">
        <v>0</v>
      </c>
      <c r="D877" s="52">
        <v>18.8</v>
      </c>
    </row>
    <row r="878" spans="1:4" s="9" customFormat="1" x14ac:dyDescent="0.3">
      <c r="A878" s="8">
        <f t="shared" si="13"/>
        <v>40887.114583331211</v>
      </c>
      <c r="B878" s="51">
        <v>0</v>
      </c>
      <c r="C878" s="51">
        <v>0</v>
      </c>
      <c r="D878" s="52">
        <v>18.8</v>
      </c>
    </row>
    <row r="879" spans="1:4" s="9" customFormat="1" x14ac:dyDescent="0.3">
      <c r="A879" s="8">
        <f t="shared" si="13"/>
        <v>40887.124999997875</v>
      </c>
      <c r="B879" s="51">
        <v>0</v>
      </c>
      <c r="C879" s="51">
        <v>0</v>
      </c>
      <c r="D879" s="52">
        <v>19.100000000000001</v>
      </c>
    </row>
    <row r="880" spans="1:4" s="9" customFormat="1" x14ac:dyDescent="0.3">
      <c r="A880" s="8">
        <f t="shared" si="13"/>
        <v>40887.13541666454</v>
      </c>
      <c r="B880" s="51">
        <v>0</v>
      </c>
      <c r="C880" s="51">
        <v>0</v>
      </c>
      <c r="D880" s="52">
        <v>19.2</v>
      </c>
    </row>
    <row r="881" spans="1:4" s="9" customFormat="1" x14ac:dyDescent="0.3">
      <c r="A881" s="8">
        <f t="shared" si="13"/>
        <v>40887.145833331204</v>
      </c>
      <c r="B881" s="51">
        <v>0</v>
      </c>
      <c r="C881" s="51">
        <v>0</v>
      </c>
      <c r="D881" s="52">
        <v>19.2</v>
      </c>
    </row>
    <row r="882" spans="1:4" s="9" customFormat="1" x14ac:dyDescent="0.3">
      <c r="A882" s="8">
        <f t="shared" si="13"/>
        <v>40887.156249997868</v>
      </c>
      <c r="B882" s="51">
        <v>0</v>
      </c>
      <c r="C882" s="51">
        <v>0</v>
      </c>
      <c r="D882" s="52">
        <v>19.2</v>
      </c>
    </row>
    <row r="883" spans="1:4" s="9" customFormat="1" x14ac:dyDescent="0.3">
      <c r="A883" s="8">
        <f t="shared" si="13"/>
        <v>40887.166666664532</v>
      </c>
      <c r="B883" s="51">
        <v>0</v>
      </c>
      <c r="C883" s="51">
        <v>0</v>
      </c>
      <c r="D883" s="52">
        <v>19.100000000000001</v>
      </c>
    </row>
    <row r="884" spans="1:4" s="9" customFormat="1" x14ac:dyDescent="0.3">
      <c r="A884" s="8">
        <f t="shared" si="13"/>
        <v>40887.177083331197</v>
      </c>
      <c r="B884" s="51">
        <v>0</v>
      </c>
      <c r="C884" s="51">
        <v>0</v>
      </c>
      <c r="D884" s="52">
        <v>19.3</v>
      </c>
    </row>
    <row r="885" spans="1:4" s="9" customFormat="1" x14ac:dyDescent="0.3">
      <c r="A885" s="8">
        <f t="shared" si="13"/>
        <v>40887.187499997861</v>
      </c>
      <c r="B885" s="51">
        <v>0</v>
      </c>
      <c r="C885" s="51">
        <v>0</v>
      </c>
      <c r="D885" s="52">
        <v>19.399999999999999</v>
      </c>
    </row>
    <row r="886" spans="1:4" s="9" customFormat="1" x14ac:dyDescent="0.3">
      <c r="A886" s="8">
        <f t="shared" si="13"/>
        <v>40887.197916664525</v>
      </c>
      <c r="B886" s="51">
        <v>0</v>
      </c>
      <c r="C886" s="51">
        <v>0</v>
      </c>
      <c r="D886" s="52">
        <v>19.7</v>
      </c>
    </row>
    <row r="887" spans="1:4" s="9" customFormat="1" x14ac:dyDescent="0.3">
      <c r="A887" s="8">
        <f t="shared" si="13"/>
        <v>40887.208333331189</v>
      </c>
      <c r="B887" s="51">
        <v>0</v>
      </c>
      <c r="C887" s="51">
        <v>0</v>
      </c>
      <c r="D887" s="52">
        <v>19.7</v>
      </c>
    </row>
    <row r="888" spans="1:4" s="9" customFormat="1" x14ac:dyDescent="0.3">
      <c r="A888" s="8">
        <f t="shared" si="13"/>
        <v>40887.218749997854</v>
      </c>
      <c r="B888" s="51">
        <v>0</v>
      </c>
      <c r="C888" s="51">
        <v>0</v>
      </c>
      <c r="D888" s="52">
        <v>19.8</v>
      </c>
    </row>
    <row r="889" spans="1:4" s="9" customFormat="1" x14ac:dyDescent="0.3">
      <c r="A889" s="8">
        <f t="shared" si="13"/>
        <v>40887.229166664518</v>
      </c>
      <c r="B889" s="51">
        <v>0</v>
      </c>
      <c r="C889" s="51">
        <v>0</v>
      </c>
      <c r="D889" s="52">
        <v>19.600000000000001</v>
      </c>
    </row>
    <row r="890" spans="1:4" s="9" customFormat="1" x14ac:dyDescent="0.3">
      <c r="A890" s="8">
        <f t="shared" si="13"/>
        <v>40887.239583331182</v>
      </c>
      <c r="B890" s="51">
        <v>0</v>
      </c>
      <c r="C890" s="51">
        <v>0</v>
      </c>
      <c r="D890" s="52">
        <v>19.7</v>
      </c>
    </row>
    <row r="891" spans="1:4" s="9" customFormat="1" x14ac:dyDescent="0.3">
      <c r="A891" s="8">
        <f t="shared" si="13"/>
        <v>40887.249999997846</v>
      </c>
      <c r="B891" s="51">
        <v>0</v>
      </c>
      <c r="C891" s="51">
        <v>0</v>
      </c>
      <c r="D891" s="52">
        <v>20</v>
      </c>
    </row>
    <row r="892" spans="1:4" s="9" customFormat="1" x14ac:dyDescent="0.3">
      <c r="A892" s="8">
        <f t="shared" si="13"/>
        <v>40887.260416664511</v>
      </c>
      <c r="B892" s="51">
        <v>0</v>
      </c>
      <c r="C892" s="51">
        <v>0</v>
      </c>
      <c r="D892" s="52">
        <v>20.2</v>
      </c>
    </row>
    <row r="893" spans="1:4" s="9" customFormat="1" x14ac:dyDescent="0.3">
      <c r="A893" s="8">
        <f t="shared" si="13"/>
        <v>40887.270833331175</v>
      </c>
      <c r="B893" s="51">
        <v>0</v>
      </c>
      <c r="C893" s="51">
        <v>0</v>
      </c>
      <c r="D893" s="52">
        <v>20.100000000000001</v>
      </c>
    </row>
    <row r="894" spans="1:4" s="9" customFormat="1" x14ac:dyDescent="0.3">
      <c r="A894" s="8">
        <f t="shared" si="13"/>
        <v>40887.281249997839</v>
      </c>
      <c r="B894" s="51">
        <v>0</v>
      </c>
      <c r="C894" s="51">
        <v>0</v>
      </c>
      <c r="D894" s="52">
        <v>20</v>
      </c>
    </row>
    <row r="895" spans="1:4" s="9" customFormat="1" x14ac:dyDescent="0.3">
      <c r="A895" s="8">
        <f t="shared" si="13"/>
        <v>40887.291666664503</v>
      </c>
      <c r="B895" s="51">
        <v>0</v>
      </c>
      <c r="C895" s="51">
        <v>0</v>
      </c>
      <c r="D895" s="52">
        <v>20.3</v>
      </c>
    </row>
    <row r="896" spans="1:4" s="9" customFormat="1" x14ac:dyDescent="0.3">
      <c r="A896" s="8">
        <f t="shared" si="13"/>
        <v>40887.302083331168</v>
      </c>
      <c r="B896" s="51">
        <v>0</v>
      </c>
      <c r="C896" s="51">
        <v>0</v>
      </c>
      <c r="D896" s="52">
        <v>20.3</v>
      </c>
    </row>
    <row r="897" spans="1:4" s="9" customFormat="1" x14ac:dyDescent="0.3">
      <c r="A897" s="8">
        <f t="shared" si="13"/>
        <v>40887.312499997832</v>
      </c>
      <c r="B897" s="51">
        <v>0</v>
      </c>
      <c r="C897" s="51">
        <v>0</v>
      </c>
      <c r="D897" s="52">
        <v>20.3</v>
      </c>
    </row>
    <row r="898" spans="1:4" s="9" customFormat="1" x14ac:dyDescent="0.3">
      <c r="A898" s="8">
        <f t="shared" si="13"/>
        <v>40887.322916664496</v>
      </c>
      <c r="B898" s="51">
        <v>0</v>
      </c>
      <c r="C898" s="51">
        <v>0</v>
      </c>
      <c r="D898" s="52">
        <v>20.2</v>
      </c>
    </row>
    <row r="899" spans="1:4" s="9" customFormat="1" x14ac:dyDescent="0.3">
      <c r="A899" s="8">
        <f t="shared" si="13"/>
        <v>40887.33333333116</v>
      </c>
      <c r="B899" s="51">
        <v>0</v>
      </c>
      <c r="C899" s="51">
        <v>0</v>
      </c>
      <c r="D899" s="52">
        <v>20.2</v>
      </c>
    </row>
    <row r="900" spans="1:4" s="9" customFormat="1" x14ac:dyDescent="0.3">
      <c r="A900" s="8">
        <f t="shared" si="13"/>
        <v>40887.343749997824</v>
      </c>
      <c r="B900" s="51">
        <v>0</v>
      </c>
      <c r="C900" s="51">
        <v>0</v>
      </c>
      <c r="D900" s="52">
        <v>20.3</v>
      </c>
    </row>
    <row r="901" spans="1:4" s="9" customFormat="1" x14ac:dyDescent="0.3">
      <c r="A901" s="8">
        <f t="shared" ref="A901:A964" si="14">A900+1/24/4</f>
        <v>40887.354166664489</v>
      </c>
      <c r="B901" s="51">
        <v>0</v>
      </c>
      <c r="C901" s="51">
        <v>0</v>
      </c>
      <c r="D901" s="52">
        <v>20.5</v>
      </c>
    </row>
    <row r="902" spans="1:4" s="9" customFormat="1" x14ac:dyDescent="0.3">
      <c r="A902" s="8">
        <f t="shared" si="14"/>
        <v>40887.364583331153</v>
      </c>
      <c r="B902" s="51">
        <v>0</v>
      </c>
      <c r="C902" s="51">
        <v>0</v>
      </c>
      <c r="D902" s="52">
        <v>20.7</v>
      </c>
    </row>
    <row r="903" spans="1:4" s="9" customFormat="1" x14ac:dyDescent="0.3">
      <c r="A903" s="8">
        <f t="shared" si="14"/>
        <v>40887.374999997817</v>
      </c>
      <c r="B903" s="51">
        <v>0</v>
      </c>
      <c r="C903" s="51">
        <v>0</v>
      </c>
      <c r="D903" s="52">
        <v>19.100000000000001</v>
      </c>
    </row>
    <row r="904" spans="1:4" s="9" customFormat="1" x14ac:dyDescent="0.3">
      <c r="A904" s="8">
        <f t="shared" si="14"/>
        <v>40887.385416664481</v>
      </c>
      <c r="B904" s="51">
        <v>0</v>
      </c>
      <c r="C904" s="51">
        <v>0</v>
      </c>
      <c r="D904" s="52">
        <v>18.8</v>
      </c>
    </row>
    <row r="905" spans="1:4" s="9" customFormat="1" x14ac:dyDescent="0.3">
      <c r="A905" s="8">
        <f t="shared" si="14"/>
        <v>40887.395833331146</v>
      </c>
      <c r="B905" s="51">
        <v>0</v>
      </c>
      <c r="C905" s="51">
        <v>0</v>
      </c>
      <c r="D905" s="52">
        <v>19.2</v>
      </c>
    </row>
    <row r="906" spans="1:4" s="9" customFormat="1" x14ac:dyDescent="0.3">
      <c r="A906" s="8">
        <f t="shared" si="14"/>
        <v>40887.40624999781</v>
      </c>
      <c r="B906" s="51">
        <v>0</v>
      </c>
      <c r="C906" s="51">
        <v>0</v>
      </c>
      <c r="D906" s="52">
        <v>19.399999999999999</v>
      </c>
    </row>
    <row r="907" spans="1:4" s="9" customFormat="1" x14ac:dyDescent="0.3">
      <c r="A907" s="8">
        <f t="shared" si="14"/>
        <v>40887.416666664474</v>
      </c>
      <c r="B907" s="51">
        <v>0</v>
      </c>
      <c r="C907" s="51">
        <v>0</v>
      </c>
      <c r="D907" s="52">
        <v>19.3</v>
      </c>
    </row>
    <row r="908" spans="1:4" s="9" customFormat="1" x14ac:dyDescent="0.3">
      <c r="A908" s="8">
        <f t="shared" si="14"/>
        <v>40887.427083331138</v>
      </c>
      <c r="B908" s="51">
        <v>0</v>
      </c>
      <c r="C908" s="51">
        <v>0</v>
      </c>
      <c r="D908" s="52">
        <v>19.2</v>
      </c>
    </row>
    <row r="909" spans="1:4" s="9" customFormat="1" x14ac:dyDescent="0.3">
      <c r="A909" s="8">
        <f t="shared" si="14"/>
        <v>40887.437499997803</v>
      </c>
      <c r="B909" s="51">
        <v>0</v>
      </c>
      <c r="C909" s="51">
        <v>0</v>
      </c>
      <c r="D909" s="52">
        <v>19.3</v>
      </c>
    </row>
    <row r="910" spans="1:4" s="9" customFormat="1" x14ac:dyDescent="0.3">
      <c r="A910" s="8">
        <f t="shared" si="14"/>
        <v>40887.447916664467</v>
      </c>
      <c r="B910" s="51">
        <v>0</v>
      </c>
      <c r="C910" s="51">
        <v>0</v>
      </c>
      <c r="D910" s="52">
        <v>19.100000000000001</v>
      </c>
    </row>
    <row r="911" spans="1:4" s="9" customFormat="1" x14ac:dyDescent="0.3">
      <c r="A911" s="8">
        <f t="shared" si="14"/>
        <v>40887.458333331131</v>
      </c>
      <c r="B911" s="51">
        <v>0</v>
      </c>
      <c r="C911" s="51">
        <v>0</v>
      </c>
      <c r="D911" s="52">
        <v>19.3</v>
      </c>
    </row>
    <row r="912" spans="1:4" s="9" customFormat="1" x14ac:dyDescent="0.3">
      <c r="A912" s="8">
        <f t="shared" si="14"/>
        <v>40887.468749997795</v>
      </c>
      <c r="B912" s="51">
        <v>0</v>
      </c>
      <c r="C912" s="51">
        <v>0</v>
      </c>
      <c r="D912" s="52">
        <v>19.3</v>
      </c>
    </row>
    <row r="913" spans="1:4" s="9" customFormat="1" x14ac:dyDescent="0.3">
      <c r="A913" s="8">
        <f t="shared" si="14"/>
        <v>40887.47916666446</v>
      </c>
      <c r="B913" s="51">
        <v>0</v>
      </c>
      <c r="C913" s="51">
        <v>0</v>
      </c>
      <c r="D913" s="52">
        <v>19.5</v>
      </c>
    </row>
    <row r="914" spans="1:4" s="9" customFormat="1" x14ac:dyDescent="0.3">
      <c r="A914" s="8">
        <f t="shared" si="14"/>
        <v>40887.489583331124</v>
      </c>
      <c r="B914" s="51">
        <v>0</v>
      </c>
      <c r="C914" s="51">
        <v>0</v>
      </c>
      <c r="D914" s="52">
        <v>19.600000000000001</v>
      </c>
    </row>
    <row r="915" spans="1:4" s="9" customFormat="1" x14ac:dyDescent="0.3">
      <c r="A915" s="8">
        <f t="shared" si="14"/>
        <v>40887.499999997788</v>
      </c>
      <c r="B915" s="51">
        <v>0</v>
      </c>
      <c r="C915" s="51">
        <v>0</v>
      </c>
      <c r="D915" s="52">
        <v>19.600000000000001</v>
      </c>
    </row>
    <row r="916" spans="1:4" s="9" customFormat="1" x14ac:dyDescent="0.3">
      <c r="A916" s="8">
        <f t="shared" si="14"/>
        <v>40887.510416664452</v>
      </c>
      <c r="B916" s="51">
        <v>0</v>
      </c>
      <c r="C916" s="51">
        <v>0</v>
      </c>
      <c r="D916" s="52">
        <v>19.7</v>
      </c>
    </row>
    <row r="917" spans="1:4" s="9" customFormat="1" x14ac:dyDescent="0.3">
      <c r="A917" s="8">
        <f t="shared" si="14"/>
        <v>40887.520833331117</v>
      </c>
      <c r="B917" s="51">
        <v>0</v>
      </c>
      <c r="C917" s="51">
        <v>0</v>
      </c>
      <c r="D917" s="52">
        <v>19.7</v>
      </c>
    </row>
    <row r="918" spans="1:4" s="9" customFormat="1" x14ac:dyDescent="0.3">
      <c r="A918" s="8">
        <f t="shared" si="14"/>
        <v>40887.531249997781</v>
      </c>
      <c r="B918" s="51">
        <v>0</v>
      </c>
      <c r="C918" s="51">
        <v>0</v>
      </c>
      <c r="D918" s="52">
        <v>19.899999999999999</v>
      </c>
    </row>
    <row r="919" spans="1:4" s="9" customFormat="1" x14ac:dyDescent="0.3">
      <c r="A919" s="8">
        <f t="shared" si="14"/>
        <v>40887.541666664445</v>
      </c>
      <c r="B919" s="51">
        <v>0</v>
      </c>
      <c r="C919" s="51">
        <v>0</v>
      </c>
      <c r="D919" s="52">
        <v>19.7</v>
      </c>
    </row>
    <row r="920" spans="1:4" s="9" customFormat="1" x14ac:dyDescent="0.3">
      <c r="A920" s="8">
        <f t="shared" si="14"/>
        <v>40887.552083331109</v>
      </c>
      <c r="B920" s="51">
        <v>0</v>
      </c>
      <c r="C920" s="51">
        <v>0</v>
      </c>
      <c r="D920" s="52">
        <v>20</v>
      </c>
    </row>
    <row r="921" spans="1:4" s="9" customFormat="1" x14ac:dyDescent="0.3">
      <c r="A921" s="8">
        <f t="shared" si="14"/>
        <v>40887.562499997774</v>
      </c>
      <c r="B921" s="51">
        <v>0</v>
      </c>
      <c r="C921" s="51">
        <v>0</v>
      </c>
      <c r="D921" s="52">
        <v>20</v>
      </c>
    </row>
    <row r="922" spans="1:4" s="9" customFormat="1" x14ac:dyDescent="0.3">
      <c r="A922" s="8">
        <f t="shared" si="14"/>
        <v>40887.572916664438</v>
      </c>
      <c r="B922" s="51">
        <v>0</v>
      </c>
      <c r="C922" s="51">
        <v>0</v>
      </c>
      <c r="D922" s="52">
        <v>19.899999999999999</v>
      </c>
    </row>
    <row r="923" spans="1:4" s="9" customFormat="1" x14ac:dyDescent="0.3">
      <c r="A923" s="8">
        <f t="shared" si="14"/>
        <v>40887.583333331102</v>
      </c>
      <c r="B923" s="51">
        <v>0</v>
      </c>
      <c r="C923" s="51">
        <v>0</v>
      </c>
      <c r="D923" s="52">
        <v>20.100000000000001</v>
      </c>
    </row>
    <row r="924" spans="1:4" s="9" customFormat="1" x14ac:dyDescent="0.3">
      <c r="A924" s="8">
        <f t="shared" si="14"/>
        <v>40887.593749997766</v>
      </c>
      <c r="B924" s="51">
        <v>0</v>
      </c>
      <c r="C924" s="51">
        <v>0</v>
      </c>
      <c r="D924" s="52">
        <v>20.100000000000001</v>
      </c>
    </row>
    <row r="925" spans="1:4" s="9" customFormat="1" x14ac:dyDescent="0.3">
      <c r="A925" s="8">
        <f t="shared" si="14"/>
        <v>40887.604166664431</v>
      </c>
      <c r="B925" s="51">
        <v>0</v>
      </c>
      <c r="C925" s="51">
        <v>0</v>
      </c>
      <c r="D925" s="52">
        <v>20.2</v>
      </c>
    </row>
    <row r="926" spans="1:4" s="9" customFormat="1" x14ac:dyDescent="0.3">
      <c r="A926" s="8">
        <f t="shared" si="14"/>
        <v>40887.614583331095</v>
      </c>
      <c r="B926" s="51">
        <v>0</v>
      </c>
      <c r="C926" s="51">
        <v>0</v>
      </c>
      <c r="D926" s="52">
        <v>20.2</v>
      </c>
    </row>
    <row r="927" spans="1:4" s="9" customFormat="1" x14ac:dyDescent="0.3">
      <c r="A927" s="8">
        <f t="shared" si="14"/>
        <v>40887.624999997759</v>
      </c>
      <c r="B927" s="51">
        <v>0</v>
      </c>
      <c r="C927" s="51">
        <v>0</v>
      </c>
      <c r="D927" s="52">
        <v>41.3</v>
      </c>
    </row>
    <row r="928" spans="1:4" s="9" customFormat="1" x14ac:dyDescent="0.3">
      <c r="A928" s="8">
        <f t="shared" si="14"/>
        <v>40887.635416664423</v>
      </c>
      <c r="B928" s="51">
        <v>657</v>
      </c>
      <c r="C928" s="51">
        <v>126</v>
      </c>
      <c r="D928" s="52">
        <v>52.5</v>
      </c>
    </row>
    <row r="929" spans="1:4" s="9" customFormat="1" x14ac:dyDescent="0.3">
      <c r="A929" s="8">
        <f t="shared" si="14"/>
        <v>40887.645833331087</v>
      </c>
      <c r="B929" s="51">
        <v>934</v>
      </c>
      <c r="C929" s="51">
        <v>119</v>
      </c>
      <c r="D929" s="52">
        <v>47.3</v>
      </c>
    </row>
    <row r="930" spans="1:4" s="9" customFormat="1" x14ac:dyDescent="0.3">
      <c r="A930" s="8">
        <f t="shared" si="14"/>
        <v>40887.656249997752</v>
      </c>
      <c r="B930" s="51">
        <v>974</v>
      </c>
      <c r="C930" s="51">
        <v>115</v>
      </c>
      <c r="D930" s="52">
        <v>44.7</v>
      </c>
    </row>
    <row r="931" spans="1:4" s="9" customFormat="1" x14ac:dyDescent="0.3">
      <c r="A931" s="8">
        <f t="shared" si="14"/>
        <v>40887.666666664416</v>
      </c>
      <c r="B931" s="51">
        <v>1003</v>
      </c>
      <c r="C931" s="51">
        <v>113</v>
      </c>
      <c r="D931" s="52">
        <v>43.1</v>
      </c>
    </row>
    <row r="932" spans="1:4" s="9" customFormat="1" x14ac:dyDescent="0.3">
      <c r="A932" s="8">
        <f t="shared" si="14"/>
        <v>40887.67708333108</v>
      </c>
      <c r="B932" s="51">
        <v>945</v>
      </c>
      <c r="C932" s="51">
        <v>114</v>
      </c>
      <c r="D932" s="52">
        <v>41.8</v>
      </c>
    </row>
    <row r="933" spans="1:4" s="9" customFormat="1" x14ac:dyDescent="0.3">
      <c r="A933" s="8">
        <f t="shared" si="14"/>
        <v>40887.687499997744</v>
      </c>
      <c r="B933" s="51">
        <v>947</v>
      </c>
      <c r="C933" s="51">
        <v>114</v>
      </c>
      <c r="D933" s="52">
        <v>39.4</v>
      </c>
    </row>
    <row r="934" spans="1:4" s="9" customFormat="1" x14ac:dyDescent="0.3">
      <c r="A934" s="8">
        <f t="shared" si="14"/>
        <v>40887.697916664409</v>
      </c>
      <c r="B934" s="51">
        <v>952</v>
      </c>
      <c r="C934" s="51">
        <v>113</v>
      </c>
      <c r="D934" s="52">
        <v>38.700000000000003</v>
      </c>
    </row>
    <row r="935" spans="1:4" s="9" customFormat="1" x14ac:dyDescent="0.3">
      <c r="A935" s="8">
        <f t="shared" si="14"/>
        <v>40887.708333331073</v>
      </c>
      <c r="B935" s="51">
        <v>944</v>
      </c>
      <c r="C935" s="51">
        <v>111</v>
      </c>
      <c r="D935" s="52">
        <v>38.200000000000003</v>
      </c>
    </row>
    <row r="936" spans="1:4" s="9" customFormat="1" x14ac:dyDescent="0.3">
      <c r="A936" s="8">
        <f t="shared" si="14"/>
        <v>40887.718749997737</v>
      </c>
      <c r="B936" s="51">
        <v>961</v>
      </c>
      <c r="C936" s="51">
        <v>112</v>
      </c>
      <c r="D936" s="52">
        <v>37.9</v>
      </c>
    </row>
    <row r="937" spans="1:4" s="9" customFormat="1" x14ac:dyDescent="0.3">
      <c r="A937" s="8">
        <f t="shared" si="14"/>
        <v>40887.729166664401</v>
      </c>
      <c r="B937" s="51">
        <v>941</v>
      </c>
      <c r="C937" s="51">
        <v>112</v>
      </c>
      <c r="D937" s="52">
        <v>37.799999999999997</v>
      </c>
    </row>
    <row r="938" spans="1:4" s="9" customFormat="1" x14ac:dyDescent="0.3">
      <c r="A938" s="8">
        <f t="shared" si="14"/>
        <v>40887.739583331066</v>
      </c>
      <c r="B938" s="51">
        <v>952</v>
      </c>
      <c r="C938" s="51">
        <v>109</v>
      </c>
      <c r="D938" s="52">
        <v>36.9</v>
      </c>
    </row>
    <row r="939" spans="1:4" s="9" customFormat="1" x14ac:dyDescent="0.3">
      <c r="A939" s="8">
        <f t="shared" si="14"/>
        <v>40887.74999999773</v>
      </c>
      <c r="B939" s="51">
        <v>946</v>
      </c>
      <c r="C939" s="51">
        <v>109</v>
      </c>
      <c r="D939" s="52">
        <v>36.6</v>
      </c>
    </row>
    <row r="940" spans="1:4" s="9" customFormat="1" x14ac:dyDescent="0.3">
      <c r="A940" s="8">
        <f t="shared" si="14"/>
        <v>40887.760416664394</v>
      </c>
      <c r="B940" s="51">
        <v>905</v>
      </c>
      <c r="C940" s="51">
        <v>108</v>
      </c>
      <c r="D940" s="52">
        <v>36.700000000000003</v>
      </c>
    </row>
    <row r="941" spans="1:4" s="9" customFormat="1" x14ac:dyDescent="0.3">
      <c r="A941" s="8">
        <f t="shared" si="14"/>
        <v>40887.770833331058</v>
      </c>
      <c r="B941" s="51">
        <v>910</v>
      </c>
      <c r="C941" s="51">
        <v>107</v>
      </c>
      <c r="D941" s="52">
        <v>35.200000000000003</v>
      </c>
    </row>
    <row r="942" spans="1:4" s="9" customFormat="1" x14ac:dyDescent="0.3">
      <c r="A942" s="8">
        <f t="shared" si="14"/>
        <v>40887.781249997723</v>
      </c>
      <c r="B942" s="51">
        <v>941</v>
      </c>
      <c r="C942" s="51">
        <v>107</v>
      </c>
      <c r="D942" s="52">
        <v>35.299999999999997</v>
      </c>
    </row>
    <row r="943" spans="1:4" s="9" customFormat="1" x14ac:dyDescent="0.3">
      <c r="A943" s="8">
        <f t="shared" si="14"/>
        <v>40887.791666664387</v>
      </c>
      <c r="B943" s="51">
        <v>960</v>
      </c>
      <c r="C943" s="51">
        <v>107</v>
      </c>
      <c r="D943" s="52">
        <v>34.5</v>
      </c>
    </row>
    <row r="944" spans="1:4" s="9" customFormat="1" x14ac:dyDescent="0.3">
      <c r="A944" s="8">
        <f t="shared" si="14"/>
        <v>40887.802083331051</v>
      </c>
      <c r="B944" s="51">
        <v>939</v>
      </c>
      <c r="C944" s="51">
        <v>107</v>
      </c>
      <c r="D944" s="52">
        <v>35</v>
      </c>
    </row>
    <row r="945" spans="1:4" s="9" customFormat="1" x14ac:dyDescent="0.3">
      <c r="A945" s="8">
        <f t="shared" si="14"/>
        <v>40887.812499997715</v>
      </c>
      <c r="B945" s="51">
        <v>924</v>
      </c>
      <c r="C945" s="51">
        <v>107</v>
      </c>
      <c r="D945" s="52">
        <v>34.299999999999997</v>
      </c>
    </row>
    <row r="946" spans="1:4" s="9" customFormat="1" x14ac:dyDescent="0.3">
      <c r="A946" s="8">
        <f t="shared" si="14"/>
        <v>40887.82291666438</v>
      </c>
      <c r="B946" s="51">
        <v>893</v>
      </c>
      <c r="C946" s="51">
        <v>107</v>
      </c>
      <c r="D946" s="52">
        <v>34</v>
      </c>
    </row>
    <row r="947" spans="1:4" s="9" customFormat="1" x14ac:dyDescent="0.3">
      <c r="A947" s="8">
        <f t="shared" si="14"/>
        <v>40887.833333331044</v>
      </c>
      <c r="B947" s="51">
        <v>898</v>
      </c>
      <c r="C947" s="51">
        <v>107</v>
      </c>
      <c r="D947" s="52">
        <v>34</v>
      </c>
    </row>
    <row r="948" spans="1:4" s="9" customFormat="1" x14ac:dyDescent="0.3">
      <c r="A948" s="8">
        <f t="shared" si="14"/>
        <v>40887.843749997708</v>
      </c>
      <c r="B948" s="51">
        <v>921</v>
      </c>
      <c r="C948" s="51">
        <v>107</v>
      </c>
      <c r="D948" s="52">
        <v>34</v>
      </c>
    </row>
    <row r="949" spans="1:4" s="9" customFormat="1" x14ac:dyDescent="0.3">
      <c r="A949" s="8">
        <f t="shared" si="14"/>
        <v>40887.854166664372</v>
      </c>
      <c r="B949" s="51">
        <v>939</v>
      </c>
      <c r="C949" s="51">
        <v>108</v>
      </c>
      <c r="D949" s="52">
        <v>33.799999999999997</v>
      </c>
    </row>
    <row r="950" spans="1:4" s="9" customFormat="1" x14ac:dyDescent="0.3">
      <c r="A950" s="8">
        <f t="shared" si="14"/>
        <v>40887.864583331037</v>
      </c>
      <c r="B950" s="51">
        <v>923</v>
      </c>
      <c r="C950" s="51">
        <v>106</v>
      </c>
      <c r="D950" s="52">
        <v>33.6</v>
      </c>
    </row>
    <row r="951" spans="1:4" s="9" customFormat="1" x14ac:dyDescent="0.3">
      <c r="A951" s="8">
        <f t="shared" si="14"/>
        <v>40887.874999997701</v>
      </c>
      <c r="B951" s="51">
        <v>900</v>
      </c>
      <c r="C951" s="51">
        <v>106</v>
      </c>
      <c r="D951" s="52">
        <v>33.299999999999997</v>
      </c>
    </row>
    <row r="952" spans="1:4" s="9" customFormat="1" x14ac:dyDescent="0.3">
      <c r="A952" s="8">
        <f t="shared" si="14"/>
        <v>40887.885416664365</v>
      </c>
      <c r="B952" s="51">
        <v>899</v>
      </c>
      <c r="C952" s="51">
        <v>105</v>
      </c>
      <c r="D952" s="52">
        <v>32.799999999999997</v>
      </c>
    </row>
    <row r="953" spans="1:4" s="9" customFormat="1" x14ac:dyDescent="0.3">
      <c r="A953" s="8">
        <f t="shared" si="14"/>
        <v>40887.895833331029</v>
      </c>
      <c r="B953" s="51">
        <v>955</v>
      </c>
      <c r="C953" s="51">
        <v>107</v>
      </c>
      <c r="D953" s="52">
        <v>33</v>
      </c>
    </row>
    <row r="954" spans="1:4" s="9" customFormat="1" x14ac:dyDescent="0.3">
      <c r="A954" s="8">
        <f t="shared" si="14"/>
        <v>40887.906249997694</v>
      </c>
      <c r="B954" s="51">
        <v>919</v>
      </c>
      <c r="C954" s="51">
        <v>106</v>
      </c>
      <c r="D954" s="52">
        <v>32.700000000000003</v>
      </c>
    </row>
    <row r="955" spans="1:4" s="9" customFormat="1" x14ac:dyDescent="0.3">
      <c r="A955" s="8">
        <f t="shared" si="14"/>
        <v>40887.916666664358</v>
      </c>
      <c r="B955" s="51">
        <v>873</v>
      </c>
      <c r="C955" s="51">
        <v>107</v>
      </c>
      <c r="D955" s="52">
        <v>32.799999999999997</v>
      </c>
    </row>
    <row r="956" spans="1:4" s="9" customFormat="1" x14ac:dyDescent="0.3">
      <c r="A956" s="8">
        <f t="shared" si="14"/>
        <v>40887.927083331022</v>
      </c>
      <c r="B956" s="51">
        <v>0</v>
      </c>
      <c r="C956" s="51">
        <v>0</v>
      </c>
      <c r="D956" s="52">
        <v>0</v>
      </c>
    </row>
    <row r="957" spans="1:4" s="9" customFormat="1" x14ac:dyDescent="0.3">
      <c r="A957" s="8">
        <f t="shared" si="14"/>
        <v>40887.937499997686</v>
      </c>
      <c r="B957" s="51">
        <v>898</v>
      </c>
      <c r="C957" s="51">
        <v>105</v>
      </c>
      <c r="D957" s="52">
        <v>32.200000000000003</v>
      </c>
    </row>
    <row r="958" spans="1:4" s="9" customFormat="1" x14ac:dyDescent="0.3">
      <c r="A958" s="8">
        <f t="shared" si="14"/>
        <v>40887.94791666435</v>
      </c>
      <c r="B958" s="51">
        <v>883</v>
      </c>
      <c r="C958" s="51">
        <v>106</v>
      </c>
      <c r="D958" s="52">
        <v>32.5</v>
      </c>
    </row>
    <row r="959" spans="1:4" s="9" customFormat="1" x14ac:dyDescent="0.3">
      <c r="A959" s="8">
        <f t="shared" si="14"/>
        <v>40887.958333331015</v>
      </c>
      <c r="B959" s="51">
        <v>893</v>
      </c>
      <c r="C959" s="51">
        <v>105</v>
      </c>
      <c r="D959" s="52">
        <v>32.1</v>
      </c>
    </row>
    <row r="960" spans="1:4" s="9" customFormat="1" x14ac:dyDescent="0.3">
      <c r="A960" s="8">
        <f t="shared" si="14"/>
        <v>40887.968749997679</v>
      </c>
      <c r="B960" s="51">
        <v>891</v>
      </c>
      <c r="C960" s="51">
        <v>107</v>
      </c>
      <c r="D960" s="52">
        <v>32.5</v>
      </c>
    </row>
    <row r="961" spans="1:4" s="9" customFormat="1" x14ac:dyDescent="0.3">
      <c r="A961" s="8">
        <f t="shared" si="14"/>
        <v>40887.979166664343</v>
      </c>
      <c r="B961" s="51">
        <v>868</v>
      </c>
      <c r="C961" s="51">
        <v>106</v>
      </c>
      <c r="D961" s="52">
        <v>32.700000000000003</v>
      </c>
    </row>
    <row r="962" spans="1:4" s="9" customFormat="1" x14ac:dyDescent="0.3">
      <c r="A962" s="8">
        <f t="shared" si="14"/>
        <v>40887.989583331007</v>
      </c>
      <c r="B962" s="51">
        <v>858</v>
      </c>
      <c r="C962" s="51">
        <v>106</v>
      </c>
      <c r="D962" s="52">
        <v>31.9</v>
      </c>
    </row>
    <row r="963" spans="1:4" s="9" customFormat="1" x14ac:dyDescent="0.3">
      <c r="A963" s="8">
        <f t="shared" si="14"/>
        <v>40887.999999997672</v>
      </c>
      <c r="B963" s="51">
        <v>855</v>
      </c>
      <c r="C963" s="51">
        <v>105</v>
      </c>
      <c r="D963" s="52">
        <v>32.1</v>
      </c>
    </row>
    <row r="964" spans="1:4" s="9" customFormat="1" x14ac:dyDescent="0.3">
      <c r="A964" s="8">
        <f t="shared" si="14"/>
        <v>40888.010416664336</v>
      </c>
      <c r="B964" s="51">
        <v>861</v>
      </c>
      <c r="C964" s="51">
        <v>107</v>
      </c>
      <c r="D964" s="52">
        <v>31.7</v>
      </c>
    </row>
    <row r="965" spans="1:4" s="9" customFormat="1" x14ac:dyDescent="0.3">
      <c r="A965" s="8">
        <f t="shared" ref="A965:A1028" si="15">A964+1/24/4</f>
        <v>40888.020833331</v>
      </c>
      <c r="B965" s="51">
        <v>921</v>
      </c>
      <c r="C965" s="51">
        <v>107</v>
      </c>
      <c r="D965" s="52">
        <v>31.7</v>
      </c>
    </row>
    <row r="966" spans="1:4" s="9" customFormat="1" x14ac:dyDescent="0.3">
      <c r="A966" s="8">
        <f t="shared" si="15"/>
        <v>40888.031249997664</v>
      </c>
      <c r="B966" s="51">
        <v>865</v>
      </c>
      <c r="C966" s="51">
        <v>106</v>
      </c>
      <c r="D966" s="52">
        <v>31.6</v>
      </c>
    </row>
    <row r="967" spans="1:4" s="9" customFormat="1" x14ac:dyDescent="0.3">
      <c r="A967" s="8">
        <f t="shared" si="15"/>
        <v>40888.041666664329</v>
      </c>
      <c r="B967" s="51">
        <v>908</v>
      </c>
      <c r="C967" s="51">
        <v>106</v>
      </c>
      <c r="D967" s="52">
        <v>32.299999999999997</v>
      </c>
    </row>
    <row r="968" spans="1:4" s="9" customFormat="1" x14ac:dyDescent="0.3">
      <c r="A968" s="8">
        <f t="shared" si="15"/>
        <v>40888.052083330993</v>
      </c>
      <c r="B968" s="51">
        <v>821</v>
      </c>
      <c r="C968" s="51">
        <v>105</v>
      </c>
      <c r="D968" s="52">
        <v>31.9</v>
      </c>
    </row>
    <row r="969" spans="1:4" s="9" customFormat="1" x14ac:dyDescent="0.3">
      <c r="A969" s="8">
        <f t="shared" si="15"/>
        <v>40888.062499997657</v>
      </c>
      <c r="B969" s="51">
        <v>873</v>
      </c>
      <c r="C969" s="51">
        <v>105</v>
      </c>
      <c r="D969" s="52">
        <v>31.4</v>
      </c>
    </row>
    <row r="970" spans="1:4" s="9" customFormat="1" x14ac:dyDescent="0.3">
      <c r="A970" s="8">
        <f t="shared" si="15"/>
        <v>40888.072916664321</v>
      </c>
      <c r="B970" s="51">
        <v>858</v>
      </c>
      <c r="C970" s="51">
        <v>106</v>
      </c>
      <c r="D970" s="52">
        <v>31.6</v>
      </c>
    </row>
    <row r="971" spans="1:4" s="9" customFormat="1" x14ac:dyDescent="0.3">
      <c r="A971" s="8">
        <f t="shared" si="15"/>
        <v>40888.083333330986</v>
      </c>
      <c r="B971" s="51">
        <v>883</v>
      </c>
      <c r="C971" s="51">
        <v>105</v>
      </c>
      <c r="D971" s="52">
        <v>31.8</v>
      </c>
    </row>
    <row r="972" spans="1:4" s="9" customFormat="1" x14ac:dyDescent="0.3">
      <c r="A972" s="8">
        <f t="shared" si="15"/>
        <v>40888.09374999765</v>
      </c>
      <c r="B972" s="51">
        <v>867</v>
      </c>
      <c r="C972" s="51">
        <v>104</v>
      </c>
      <c r="D972" s="52">
        <v>31.7</v>
      </c>
    </row>
    <row r="973" spans="1:4" s="9" customFormat="1" x14ac:dyDescent="0.3">
      <c r="A973" s="8">
        <f t="shared" si="15"/>
        <v>40888.104166664314</v>
      </c>
      <c r="B973" s="51">
        <v>838</v>
      </c>
      <c r="C973" s="51">
        <v>104</v>
      </c>
      <c r="D973" s="52">
        <v>31.1</v>
      </c>
    </row>
    <row r="974" spans="1:4" s="9" customFormat="1" x14ac:dyDescent="0.3">
      <c r="A974" s="8">
        <f t="shared" si="15"/>
        <v>40888.114583330978</v>
      </c>
      <c r="B974" s="51">
        <v>834</v>
      </c>
      <c r="C974" s="51">
        <v>105</v>
      </c>
      <c r="D974" s="52">
        <v>31.7</v>
      </c>
    </row>
    <row r="975" spans="1:4" s="9" customFormat="1" x14ac:dyDescent="0.3">
      <c r="A975" s="8">
        <f t="shared" si="15"/>
        <v>40888.124999997643</v>
      </c>
      <c r="B975" s="51">
        <v>898</v>
      </c>
      <c r="C975" s="51">
        <v>105</v>
      </c>
      <c r="D975" s="52">
        <v>31.3</v>
      </c>
    </row>
    <row r="976" spans="1:4" s="9" customFormat="1" x14ac:dyDescent="0.3">
      <c r="A976" s="8">
        <f t="shared" si="15"/>
        <v>40888.135416664307</v>
      </c>
      <c r="B976" s="51">
        <v>822</v>
      </c>
      <c r="C976" s="51">
        <v>105</v>
      </c>
      <c r="D976" s="52">
        <v>30.4</v>
      </c>
    </row>
    <row r="977" spans="1:4" s="9" customFormat="1" x14ac:dyDescent="0.3">
      <c r="A977" s="8">
        <f t="shared" si="15"/>
        <v>40888.145833330971</v>
      </c>
      <c r="B977" s="51">
        <v>871</v>
      </c>
      <c r="C977" s="51">
        <v>105</v>
      </c>
      <c r="D977" s="52">
        <v>30.2</v>
      </c>
    </row>
    <row r="978" spans="1:4" s="9" customFormat="1" x14ac:dyDescent="0.3">
      <c r="A978" s="8">
        <f t="shared" si="15"/>
        <v>40888.156249997635</v>
      </c>
      <c r="B978" s="51">
        <v>817</v>
      </c>
      <c r="C978" s="51">
        <v>105</v>
      </c>
      <c r="D978" s="52">
        <v>30.5</v>
      </c>
    </row>
    <row r="979" spans="1:4" s="9" customFormat="1" x14ac:dyDescent="0.3">
      <c r="A979" s="8">
        <f t="shared" si="15"/>
        <v>40888.1666666643</v>
      </c>
      <c r="B979" s="51">
        <v>832</v>
      </c>
      <c r="C979" s="51">
        <v>104</v>
      </c>
      <c r="D979" s="52">
        <v>30.2</v>
      </c>
    </row>
    <row r="980" spans="1:4" s="9" customFormat="1" x14ac:dyDescent="0.3">
      <c r="A980" s="8">
        <f t="shared" si="15"/>
        <v>40888.177083330964</v>
      </c>
      <c r="B980" s="51">
        <v>832</v>
      </c>
      <c r="C980" s="51">
        <v>104</v>
      </c>
      <c r="D980" s="52">
        <v>31.1</v>
      </c>
    </row>
    <row r="981" spans="1:4" s="9" customFormat="1" x14ac:dyDescent="0.3">
      <c r="A981" s="8">
        <f t="shared" si="15"/>
        <v>40888.187499997628</v>
      </c>
      <c r="B981" s="51">
        <v>831</v>
      </c>
      <c r="C981" s="51">
        <v>104</v>
      </c>
      <c r="D981" s="52">
        <v>30.7</v>
      </c>
    </row>
    <row r="982" spans="1:4" s="9" customFormat="1" x14ac:dyDescent="0.3">
      <c r="A982" s="8">
        <f t="shared" si="15"/>
        <v>40888.197916664292</v>
      </c>
      <c r="B982" s="51">
        <v>830</v>
      </c>
      <c r="C982" s="51">
        <v>105</v>
      </c>
      <c r="D982" s="52">
        <v>30.7</v>
      </c>
    </row>
    <row r="983" spans="1:4" s="9" customFormat="1" x14ac:dyDescent="0.3">
      <c r="A983" s="8">
        <f t="shared" si="15"/>
        <v>40888.208333330957</v>
      </c>
      <c r="B983" s="51">
        <v>824</v>
      </c>
      <c r="C983" s="51">
        <v>104</v>
      </c>
      <c r="D983" s="52">
        <v>30</v>
      </c>
    </row>
    <row r="984" spans="1:4" s="9" customFormat="1" x14ac:dyDescent="0.3">
      <c r="A984" s="8">
        <f t="shared" si="15"/>
        <v>40888.218749997621</v>
      </c>
      <c r="B984" s="51">
        <v>821</v>
      </c>
      <c r="C984" s="51">
        <v>105</v>
      </c>
      <c r="D984" s="52">
        <v>30.6</v>
      </c>
    </row>
    <row r="985" spans="1:4" s="9" customFormat="1" x14ac:dyDescent="0.3">
      <c r="A985" s="8">
        <f t="shared" si="15"/>
        <v>40888.229166664285</v>
      </c>
      <c r="B985" s="51">
        <v>862</v>
      </c>
      <c r="C985" s="51">
        <v>106</v>
      </c>
      <c r="D985" s="52">
        <v>30.8</v>
      </c>
    </row>
    <row r="986" spans="1:4" s="9" customFormat="1" x14ac:dyDescent="0.3">
      <c r="A986" s="8">
        <f t="shared" si="15"/>
        <v>40888.239583330949</v>
      </c>
      <c r="B986" s="51">
        <v>830</v>
      </c>
      <c r="C986" s="51">
        <v>105</v>
      </c>
      <c r="D986" s="52">
        <v>30.3</v>
      </c>
    </row>
    <row r="987" spans="1:4" s="9" customFormat="1" x14ac:dyDescent="0.3">
      <c r="A987" s="8">
        <f t="shared" si="15"/>
        <v>40888.249999997613</v>
      </c>
      <c r="B987" s="51">
        <v>844</v>
      </c>
      <c r="C987" s="51">
        <v>106</v>
      </c>
      <c r="D987" s="52">
        <v>29.7</v>
      </c>
    </row>
    <row r="988" spans="1:4" s="9" customFormat="1" x14ac:dyDescent="0.3">
      <c r="A988" s="8">
        <f t="shared" si="15"/>
        <v>40888.260416664278</v>
      </c>
      <c r="B988" s="51">
        <v>809</v>
      </c>
      <c r="C988" s="51">
        <v>245</v>
      </c>
      <c r="D988" s="52">
        <v>30.1</v>
      </c>
    </row>
    <row r="989" spans="1:4" s="9" customFormat="1" x14ac:dyDescent="0.3">
      <c r="A989" s="8">
        <f t="shared" si="15"/>
        <v>40888.270833330942</v>
      </c>
      <c r="B989" s="51">
        <v>796</v>
      </c>
      <c r="C989" s="51">
        <v>105</v>
      </c>
      <c r="D989" s="52">
        <v>29.7</v>
      </c>
    </row>
    <row r="990" spans="1:4" s="9" customFormat="1" x14ac:dyDescent="0.3">
      <c r="A990" s="8">
        <f t="shared" si="15"/>
        <v>40888.281249997606</v>
      </c>
      <c r="B990" s="51">
        <v>822</v>
      </c>
      <c r="C990" s="51">
        <v>105</v>
      </c>
      <c r="D990" s="52">
        <v>29.5</v>
      </c>
    </row>
    <row r="991" spans="1:4" s="9" customFormat="1" x14ac:dyDescent="0.3">
      <c r="A991" s="8">
        <f t="shared" si="15"/>
        <v>40888.29166666427</v>
      </c>
      <c r="B991" s="51">
        <v>831</v>
      </c>
      <c r="C991" s="51">
        <v>106</v>
      </c>
      <c r="D991" s="52">
        <v>29.8</v>
      </c>
    </row>
    <row r="992" spans="1:4" s="9" customFormat="1" x14ac:dyDescent="0.3">
      <c r="A992" s="8">
        <f t="shared" si="15"/>
        <v>40888.302083330935</v>
      </c>
      <c r="B992" s="51">
        <v>814</v>
      </c>
      <c r="C992" s="51">
        <v>105</v>
      </c>
      <c r="D992" s="52">
        <v>29.9</v>
      </c>
    </row>
    <row r="993" spans="1:4" s="9" customFormat="1" x14ac:dyDescent="0.3">
      <c r="A993" s="8">
        <f t="shared" si="15"/>
        <v>40888.312499997599</v>
      </c>
      <c r="B993" s="51">
        <v>809</v>
      </c>
      <c r="C993" s="51">
        <v>106</v>
      </c>
      <c r="D993" s="52">
        <v>30</v>
      </c>
    </row>
    <row r="994" spans="1:4" s="9" customFormat="1" x14ac:dyDescent="0.3">
      <c r="A994" s="8">
        <f t="shared" si="15"/>
        <v>40888.322916664263</v>
      </c>
      <c r="B994" s="51">
        <v>797</v>
      </c>
      <c r="C994" s="51">
        <v>105</v>
      </c>
      <c r="D994" s="52">
        <v>29.3</v>
      </c>
    </row>
    <row r="995" spans="1:4" s="9" customFormat="1" x14ac:dyDescent="0.3">
      <c r="A995" s="8">
        <f t="shared" si="15"/>
        <v>40888.333333330927</v>
      </c>
      <c r="B995" s="51">
        <v>809</v>
      </c>
      <c r="C995" s="51">
        <v>105</v>
      </c>
      <c r="D995" s="52">
        <v>29.6</v>
      </c>
    </row>
    <row r="996" spans="1:4" s="9" customFormat="1" x14ac:dyDescent="0.3">
      <c r="A996" s="8">
        <f t="shared" si="15"/>
        <v>40888.343749997592</v>
      </c>
      <c r="B996" s="51">
        <v>820</v>
      </c>
      <c r="C996" s="51">
        <v>105</v>
      </c>
      <c r="D996" s="52">
        <v>29.7</v>
      </c>
    </row>
    <row r="997" spans="1:4" s="9" customFormat="1" x14ac:dyDescent="0.3">
      <c r="A997" s="8">
        <f t="shared" si="15"/>
        <v>40888.354166664256</v>
      </c>
      <c r="B997" s="51">
        <v>796</v>
      </c>
      <c r="C997" s="51">
        <v>106</v>
      </c>
      <c r="D997" s="52">
        <v>29.7</v>
      </c>
    </row>
    <row r="998" spans="1:4" s="9" customFormat="1" x14ac:dyDescent="0.3">
      <c r="A998" s="8">
        <f t="shared" si="15"/>
        <v>40888.36458333092</v>
      </c>
      <c r="B998" s="51">
        <v>831</v>
      </c>
      <c r="C998" s="51">
        <v>105</v>
      </c>
      <c r="D998" s="52">
        <v>29.3</v>
      </c>
    </row>
    <row r="999" spans="1:4" s="9" customFormat="1" x14ac:dyDescent="0.3">
      <c r="A999" s="8">
        <f t="shared" si="15"/>
        <v>40888.374999997584</v>
      </c>
      <c r="B999" s="51">
        <v>792</v>
      </c>
      <c r="C999" s="51">
        <v>106</v>
      </c>
      <c r="D999" s="52">
        <v>29.8</v>
      </c>
    </row>
    <row r="1000" spans="1:4" s="9" customFormat="1" x14ac:dyDescent="0.3">
      <c r="A1000" s="8">
        <f t="shared" si="15"/>
        <v>40888.385416664249</v>
      </c>
      <c r="B1000" s="51">
        <v>837</v>
      </c>
      <c r="C1000" s="51">
        <v>106</v>
      </c>
      <c r="D1000" s="52">
        <v>29.2</v>
      </c>
    </row>
    <row r="1001" spans="1:4" s="9" customFormat="1" x14ac:dyDescent="0.3">
      <c r="A1001" s="8">
        <f t="shared" si="15"/>
        <v>40888.395833330913</v>
      </c>
      <c r="B1001" s="51">
        <v>838</v>
      </c>
      <c r="C1001" s="51">
        <v>107</v>
      </c>
      <c r="D1001" s="52">
        <v>29.9</v>
      </c>
    </row>
    <row r="1002" spans="1:4" s="9" customFormat="1" x14ac:dyDescent="0.3">
      <c r="A1002" s="8">
        <f t="shared" si="15"/>
        <v>40888.406249997577</v>
      </c>
      <c r="B1002" s="51">
        <v>806</v>
      </c>
      <c r="C1002" s="51">
        <v>105</v>
      </c>
      <c r="D1002" s="52">
        <v>29.3</v>
      </c>
    </row>
    <row r="1003" spans="1:4" s="9" customFormat="1" x14ac:dyDescent="0.3">
      <c r="A1003" s="8">
        <f t="shared" si="15"/>
        <v>40888.416666664241</v>
      </c>
      <c r="B1003" s="51">
        <v>791</v>
      </c>
      <c r="C1003" s="51">
        <v>106</v>
      </c>
      <c r="D1003" s="52">
        <v>29.1</v>
      </c>
    </row>
    <row r="1004" spans="1:4" s="9" customFormat="1" x14ac:dyDescent="0.3">
      <c r="A1004" s="8">
        <f t="shared" si="15"/>
        <v>40888.427083330906</v>
      </c>
      <c r="B1004" s="51">
        <v>802</v>
      </c>
      <c r="C1004" s="51">
        <v>105</v>
      </c>
      <c r="D1004" s="52">
        <v>29.1</v>
      </c>
    </row>
    <row r="1005" spans="1:4" s="9" customFormat="1" x14ac:dyDescent="0.3">
      <c r="A1005" s="8">
        <f t="shared" si="15"/>
        <v>40888.43749999757</v>
      </c>
      <c r="B1005" s="51">
        <v>812</v>
      </c>
      <c r="C1005" s="51">
        <v>105</v>
      </c>
      <c r="D1005" s="52">
        <v>29.2</v>
      </c>
    </row>
    <row r="1006" spans="1:4" s="9" customFormat="1" x14ac:dyDescent="0.3">
      <c r="A1006" s="8">
        <f t="shared" si="15"/>
        <v>40888.447916664234</v>
      </c>
      <c r="B1006" s="51">
        <v>804</v>
      </c>
      <c r="C1006" s="51">
        <v>105</v>
      </c>
      <c r="D1006" s="52">
        <v>29</v>
      </c>
    </row>
    <row r="1007" spans="1:4" s="9" customFormat="1" x14ac:dyDescent="0.3">
      <c r="A1007" s="8">
        <f t="shared" si="15"/>
        <v>40888.458333330898</v>
      </c>
      <c r="B1007" s="51">
        <v>833</v>
      </c>
      <c r="C1007" s="51">
        <v>104</v>
      </c>
      <c r="D1007" s="52">
        <v>29.1</v>
      </c>
    </row>
    <row r="1008" spans="1:4" s="9" customFormat="1" x14ac:dyDescent="0.3">
      <c r="A1008" s="8">
        <f t="shared" si="15"/>
        <v>40888.468749997563</v>
      </c>
      <c r="B1008" s="51">
        <v>830</v>
      </c>
      <c r="C1008" s="51">
        <v>105</v>
      </c>
      <c r="D1008" s="52">
        <v>29.3</v>
      </c>
    </row>
    <row r="1009" spans="1:4" s="9" customFormat="1" x14ac:dyDescent="0.3">
      <c r="A1009" s="8">
        <f t="shared" si="15"/>
        <v>40888.479166664227</v>
      </c>
      <c r="B1009" s="51">
        <v>810</v>
      </c>
      <c r="C1009" s="51">
        <v>104</v>
      </c>
      <c r="D1009" s="52">
        <v>29</v>
      </c>
    </row>
    <row r="1010" spans="1:4" s="9" customFormat="1" x14ac:dyDescent="0.3">
      <c r="A1010" s="8">
        <f t="shared" si="15"/>
        <v>40888.489583330891</v>
      </c>
      <c r="B1010" s="51">
        <v>814</v>
      </c>
      <c r="C1010" s="51">
        <v>105</v>
      </c>
      <c r="D1010" s="52">
        <v>29.6</v>
      </c>
    </row>
    <row r="1011" spans="1:4" s="9" customFormat="1" x14ac:dyDescent="0.3">
      <c r="A1011" s="8">
        <f t="shared" si="15"/>
        <v>40888.499999997555</v>
      </c>
      <c r="B1011" s="51">
        <v>863</v>
      </c>
      <c r="C1011" s="51">
        <v>107</v>
      </c>
      <c r="D1011" s="52">
        <v>29.2</v>
      </c>
    </row>
    <row r="1012" spans="1:4" s="9" customFormat="1" x14ac:dyDescent="0.3">
      <c r="A1012" s="8">
        <f t="shared" si="15"/>
        <v>40888.51041666422</v>
      </c>
      <c r="B1012" s="51">
        <v>927</v>
      </c>
      <c r="C1012" s="51">
        <v>107</v>
      </c>
      <c r="D1012" s="52">
        <v>29.2</v>
      </c>
    </row>
    <row r="1013" spans="1:4" s="9" customFormat="1" x14ac:dyDescent="0.3">
      <c r="A1013" s="8">
        <f t="shared" si="15"/>
        <v>40888.520833330884</v>
      </c>
      <c r="B1013" s="51">
        <v>915</v>
      </c>
      <c r="C1013" s="51">
        <v>105</v>
      </c>
      <c r="D1013" s="52">
        <v>28.7</v>
      </c>
    </row>
    <row r="1014" spans="1:4" s="9" customFormat="1" x14ac:dyDescent="0.3">
      <c r="A1014" s="8">
        <f t="shared" si="15"/>
        <v>40888.531249997548</v>
      </c>
      <c r="B1014" s="51">
        <v>912</v>
      </c>
      <c r="C1014" s="51">
        <v>105</v>
      </c>
      <c r="D1014" s="52">
        <v>28.7</v>
      </c>
    </row>
    <row r="1015" spans="1:4" s="9" customFormat="1" x14ac:dyDescent="0.3">
      <c r="A1015" s="8">
        <f t="shared" si="15"/>
        <v>40888.541666664212</v>
      </c>
      <c r="B1015" s="51">
        <v>906</v>
      </c>
      <c r="C1015" s="51">
        <v>105</v>
      </c>
      <c r="D1015" s="52">
        <v>28.8</v>
      </c>
    </row>
    <row r="1016" spans="1:4" s="9" customFormat="1" x14ac:dyDescent="0.3">
      <c r="A1016" s="8">
        <f t="shared" si="15"/>
        <v>40888.552083330876</v>
      </c>
      <c r="B1016" s="51">
        <v>918</v>
      </c>
      <c r="C1016" s="51">
        <v>105</v>
      </c>
      <c r="D1016" s="52">
        <v>29.3</v>
      </c>
    </row>
    <row r="1017" spans="1:4" s="9" customFormat="1" x14ac:dyDescent="0.3">
      <c r="A1017" s="8">
        <f t="shared" si="15"/>
        <v>40888.562499997541</v>
      </c>
      <c r="B1017" s="51">
        <v>915</v>
      </c>
      <c r="C1017" s="51">
        <v>105</v>
      </c>
      <c r="D1017" s="52">
        <v>29.6</v>
      </c>
    </row>
    <row r="1018" spans="1:4" s="9" customFormat="1" x14ac:dyDescent="0.3">
      <c r="A1018" s="8">
        <f t="shared" si="15"/>
        <v>40888.572916664205</v>
      </c>
      <c r="B1018" s="51">
        <v>901</v>
      </c>
      <c r="C1018" s="51">
        <v>104</v>
      </c>
      <c r="D1018" s="52">
        <v>28.9</v>
      </c>
    </row>
    <row r="1019" spans="1:4" s="9" customFormat="1" x14ac:dyDescent="0.3">
      <c r="A1019" s="8">
        <f t="shared" si="15"/>
        <v>40888.583333330869</v>
      </c>
      <c r="B1019" s="51">
        <v>909</v>
      </c>
      <c r="C1019" s="51">
        <v>104</v>
      </c>
      <c r="D1019" s="52">
        <v>29.2</v>
      </c>
    </row>
    <row r="1020" spans="1:4" s="9" customFormat="1" x14ac:dyDescent="0.3">
      <c r="A1020" s="8">
        <f t="shared" si="15"/>
        <v>40888.593749997533</v>
      </c>
      <c r="B1020" s="51">
        <v>879</v>
      </c>
      <c r="C1020" s="51">
        <v>105</v>
      </c>
      <c r="D1020" s="52">
        <v>29.2</v>
      </c>
    </row>
    <row r="1021" spans="1:4" s="9" customFormat="1" x14ac:dyDescent="0.3">
      <c r="A1021" s="8">
        <f t="shared" si="15"/>
        <v>40888.604166664198</v>
      </c>
      <c r="B1021" s="51">
        <v>906</v>
      </c>
      <c r="C1021" s="51">
        <v>104</v>
      </c>
      <c r="D1021" s="52">
        <v>29.2</v>
      </c>
    </row>
    <row r="1022" spans="1:4" s="9" customFormat="1" x14ac:dyDescent="0.3">
      <c r="A1022" s="8">
        <f t="shared" si="15"/>
        <v>40888.614583330862</v>
      </c>
      <c r="B1022" s="51">
        <v>898</v>
      </c>
      <c r="C1022" s="51">
        <v>104</v>
      </c>
      <c r="D1022" s="52">
        <v>29</v>
      </c>
    </row>
    <row r="1023" spans="1:4" s="9" customFormat="1" x14ac:dyDescent="0.3">
      <c r="A1023" s="8">
        <f t="shared" si="15"/>
        <v>40888.624999997526</v>
      </c>
      <c r="B1023" s="51">
        <v>921</v>
      </c>
      <c r="C1023" s="51">
        <v>105</v>
      </c>
      <c r="D1023" s="52">
        <v>28.8</v>
      </c>
    </row>
    <row r="1024" spans="1:4" s="9" customFormat="1" x14ac:dyDescent="0.3">
      <c r="A1024" s="8">
        <f t="shared" si="15"/>
        <v>40888.63541666419</v>
      </c>
      <c r="B1024" s="51">
        <v>923</v>
      </c>
      <c r="C1024" s="51">
        <v>104</v>
      </c>
      <c r="D1024" s="52">
        <v>28.7</v>
      </c>
    </row>
    <row r="1025" spans="1:4" s="9" customFormat="1" x14ac:dyDescent="0.3">
      <c r="A1025" s="8">
        <f t="shared" si="15"/>
        <v>40888.645833330855</v>
      </c>
      <c r="B1025" s="51">
        <v>916</v>
      </c>
      <c r="C1025" s="51">
        <v>104</v>
      </c>
      <c r="D1025" s="52">
        <v>28.5</v>
      </c>
    </row>
    <row r="1026" spans="1:4" s="9" customFormat="1" x14ac:dyDescent="0.3">
      <c r="A1026" s="8">
        <f t="shared" si="15"/>
        <v>40888.656249997519</v>
      </c>
      <c r="B1026" s="51">
        <v>927</v>
      </c>
      <c r="C1026" s="51">
        <v>104</v>
      </c>
      <c r="D1026" s="52">
        <v>28.6</v>
      </c>
    </row>
    <row r="1027" spans="1:4" s="9" customFormat="1" x14ac:dyDescent="0.3">
      <c r="A1027" s="8">
        <f t="shared" si="15"/>
        <v>40888.666666664183</v>
      </c>
      <c r="B1027" s="51">
        <v>921</v>
      </c>
      <c r="C1027" s="51">
        <v>105</v>
      </c>
      <c r="D1027" s="52">
        <v>28.6</v>
      </c>
    </row>
    <row r="1028" spans="1:4" s="9" customFormat="1" x14ac:dyDescent="0.3">
      <c r="A1028" s="8">
        <f t="shared" si="15"/>
        <v>40888.677083330847</v>
      </c>
      <c r="B1028" s="51">
        <v>900</v>
      </c>
      <c r="C1028" s="51">
        <v>104</v>
      </c>
      <c r="D1028" s="52">
        <v>29</v>
      </c>
    </row>
    <row r="1029" spans="1:4" s="9" customFormat="1" x14ac:dyDescent="0.3">
      <c r="A1029" s="8">
        <f t="shared" ref="A1029:A1092" si="16">A1028+1/24/4</f>
        <v>40888.687499997512</v>
      </c>
      <c r="B1029" s="51">
        <v>903</v>
      </c>
      <c r="C1029" s="51">
        <v>105</v>
      </c>
      <c r="D1029" s="52">
        <v>28.6</v>
      </c>
    </row>
    <row r="1030" spans="1:4" s="9" customFormat="1" x14ac:dyDescent="0.3">
      <c r="A1030" s="8">
        <f t="shared" si="16"/>
        <v>40888.697916664176</v>
      </c>
      <c r="B1030" s="51">
        <v>905</v>
      </c>
      <c r="C1030" s="51">
        <v>105</v>
      </c>
      <c r="D1030" s="52">
        <v>28.6</v>
      </c>
    </row>
    <row r="1031" spans="1:4" s="9" customFormat="1" x14ac:dyDescent="0.3">
      <c r="A1031" s="8">
        <f t="shared" si="16"/>
        <v>40888.70833333084</v>
      </c>
      <c r="B1031" s="51">
        <v>853</v>
      </c>
      <c r="C1031" s="51">
        <v>104</v>
      </c>
      <c r="D1031" s="52">
        <v>28.2</v>
      </c>
    </row>
    <row r="1032" spans="1:4" s="9" customFormat="1" x14ac:dyDescent="0.3">
      <c r="A1032" s="8">
        <f t="shared" si="16"/>
        <v>40888.718749997504</v>
      </c>
      <c r="B1032" s="51">
        <v>814</v>
      </c>
      <c r="C1032" s="51">
        <v>105</v>
      </c>
      <c r="D1032" s="52">
        <v>28.5</v>
      </c>
    </row>
    <row r="1033" spans="1:4" s="9" customFormat="1" x14ac:dyDescent="0.3">
      <c r="A1033" s="8">
        <f t="shared" si="16"/>
        <v>40888.729166664169</v>
      </c>
      <c r="B1033" s="51">
        <v>804</v>
      </c>
      <c r="C1033" s="51">
        <v>104</v>
      </c>
      <c r="D1033" s="52">
        <v>28.4</v>
      </c>
    </row>
    <row r="1034" spans="1:4" s="9" customFormat="1" x14ac:dyDescent="0.3">
      <c r="A1034" s="8">
        <f t="shared" si="16"/>
        <v>40888.739583330833</v>
      </c>
      <c r="B1034" s="51">
        <v>866</v>
      </c>
      <c r="C1034" s="51">
        <v>104</v>
      </c>
      <c r="D1034" s="52">
        <v>28.4</v>
      </c>
    </row>
    <row r="1035" spans="1:4" s="9" customFormat="1" x14ac:dyDescent="0.3">
      <c r="A1035" s="8">
        <f t="shared" si="16"/>
        <v>40888.749999997497</v>
      </c>
      <c r="B1035" s="51">
        <v>895</v>
      </c>
      <c r="C1035" s="51">
        <v>104</v>
      </c>
      <c r="D1035" s="52">
        <v>28</v>
      </c>
    </row>
    <row r="1036" spans="1:4" s="9" customFormat="1" x14ac:dyDescent="0.3">
      <c r="A1036" s="8">
        <f t="shared" si="16"/>
        <v>40888.760416664161</v>
      </c>
      <c r="B1036" s="51">
        <v>848</v>
      </c>
      <c r="C1036" s="51">
        <v>104</v>
      </c>
      <c r="D1036" s="52">
        <v>27.8</v>
      </c>
    </row>
    <row r="1037" spans="1:4" s="9" customFormat="1" x14ac:dyDescent="0.3">
      <c r="A1037" s="8">
        <f t="shared" si="16"/>
        <v>40888.770833330826</v>
      </c>
      <c r="B1037" s="51">
        <v>848</v>
      </c>
      <c r="C1037" s="51">
        <v>104</v>
      </c>
      <c r="D1037" s="52">
        <v>27.9</v>
      </c>
    </row>
    <row r="1038" spans="1:4" s="9" customFormat="1" x14ac:dyDescent="0.3">
      <c r="A1038" s="8">
        <f t="shared" si="16"/>
        <v>40888.78124999749</v>
      </c>
      <c r="B1038" s="51">
        <v>789</v>
      </c>
      <c r="C1038" s="51">
        <v>105</v>
      </c>
      <c r="D1038" s="52">
        <v>28</v>
      </c>
    </row>
    <row r="1039" spans="1:4" s="9" customFormat="1" x14ac:dyDescent="0.3">
      <c r="A1039" s="8">
        <f t="shared" si="16"/>
        <v>40888.791666664154</v>
      </c>
      <c r="B1039" s="51">
        <v>846</v>
      </c>
      <c r="C1039" s="51">
        <v>105</v>
      </c>
      <c r="D1039" s="52">
        <v>28.1</v>
      </c>
    </row>
    <row r="1040" spans="1:4" s="9" customFormat="1" x14ac:dyDescent="0.3">
      <c r="A1040" s="8">
        <f t="shared" si="16"/>
        <v>40888.802083330818</v>
      </c>
      <c r="B1040" s="51">
        <v>893</v>
      </c>
      <c r="C1040" s="51">
        <v>104</v>
      </c>
      <c r="D1040" s="52">
        <v>27.7</v>
      </c>
    </row>
    <row r="1041" spans="1:4" s="9" customFormat="1" x14ac:dyDescent="0.3">
      <c r="A1041" s="8">
        <f t="shared" si="16"/>
        <v>40888.812499997483</v>
      </c>
      <c r="B1041" s="51">
        <v>865</v>
      </c>
      <c r="C1041" s="51">
        <v>103</v>
      </c>
      <c r="D1041" s="52">
        <v>27.9</v>
      </c>
    </row>
    <row r="1042" spans="1:4" s="9" customFormat="1" x14ac:dyDescent="0.3">
      <c r="A1042" s="8">
        <f t="shared" si="16"/>
        <v>40888.822916664147</v>
      </c>
      <c r="B1042" s="51">
        <v>836</v>
      </c>
      <c r="C1042" s="51">
        <v>104</v>
      </c>
      <c r="D1042" s="52">
        <v>27.7</v>
      </c>
    </row>
    <row r="1043" spans="1:4" s="9" customFormat="1" x14ac:dyDescent="0.3">
      <c r="A1043" s="8">
        <f t="shared" si="16"/>
        <v>40888.833333330811</v>
      </c>
      <c r="B1043" s="51">
        <v>825</v>
      </c>
      <c r="C1043" s="51">
        <v>103</v>
      </c>
      <c r="D1043" s="52">
        <v>27.5</v>
      </c>
    </row>
    <row r="1044" spans="1:4" s="9" customFormat="1" x14ac:dyDescent="0.3">
      <c r="A1044" s="8">
        <f t="shared" si="16"/>
        <v>40888.843749997475</v>
      </c>
      <c r="B1044" s="51">
        <v>851</v>
      </c>
      <c r="C1044" s="51">
        <v>104</v>
      </c>
      <c r="D1044" s="52">
        <v>27.7</v>
      </c>
    </row>
    <row r="1045" spans="1:4" s="9" customFormat="1" x14ac:dyDescent="0.3">
      <c r="A1045" s="8">
        <f t="shared" si="16"/>
        <v>40888.854166664139</v>
      </c>
      <c r="B1045" s="51">
        <v>842</v>
      </c>
      <c r="C1045" s="51">
        <v>104</v>
      </c>
      <c r="D1045" s="52">
        <v>27.8</v>
      </c>
    </row>
    <row r="1046" spans="1:4" s="9" customFormat="1" x14ac:dyDescent="0.3">
      <c r="A1046" s="8">
        <f t="shared" si="16"/>
        <v>40888.864583330804</v>
      </c>
      <c r="B1046" s="51">
        <v>862</v>
      </c>
      <c r="C1046" s="51">
        <v>104</v>
      </c>
      <c r="D1046" s="52">
        <v>27.9</v>
      </c>
    </row>
    <row r="1047" spans="1:4" s="9" customFormat="1" x14ac:dyDescent="0.3">
      <c r="A1047" s="8">
        <f t="shared" si="16"/>
        <v>40888.874999997468</v>
      </c>
      <c r="B1047" s="51">
        <v>848</v>
      </c>
      <c r="C1047" s="51">
        <v>105</v>
      </c>
      <c r="D1047" s="52">
        <v>28.3</v>
      </c>
    </row>
    <row r="1048" spans="1:4" s="9" customFormat="1" x14ac:dyDescent="0.3">
      <c r="A1048" s="8">
        <f t="shared" si="16"/>
        <v>40888.885416664132</v>
      </c>
      <c r="B1048" s="51">
        <v>887</v>
      </c>
      <c r="C1048" s="51">
        <v>104</v>
      </c>
      <c r="D1048" s="52">
        <v>27.8</v>
      </c>
    </row>
    <row r="1049" spans="1:4" s="9" customFormat="1" x14ac:dyDescent="0.3">
      <c r="A1049" s="8">
        <f t="shared" si="16"/>
        <v>40888.895833330796</v>
      </c>
      <c r="B1049" s="51">
        <v>882</v>
      </c>
      <c r="C1049" s="51">
        <v>104</v>
      </c>
      <c r="D1049" s="52">
        <v>28</v>
      </c>
    </row>
    <row r="1050" spans="1:4" s="9" customFormat="1" x14ac:dyDescent="0.3">
      <c r="A1050" s="8">
        <f t="shared" si="16"/>
        <v>40888.906249997461</v>
      </c>
      <c r="B1050" s="51">
        <v>807</v>
      </c>
      <c r="C1050" s="51">
        <v>104</v>
      </c>
      <c r="D1050" s="52">
        <v>28.1</v>
      </c>
    </row>
    <row r="1051" spans="1:4" s="9" customFormat="1" x14ac:dyDescent="0.3">
      <c r="A1051" s="8">
        <f t="shared" si="16"/>
        <v>40888.916666664125</v>
      </c>
      <c r="B1051" s="51">
        <v>813</v>
      </c>
      <c r="C1051" s="51">
        <v>104</v>
      </c>
      <c r="D1051" s="52">
        <v>27.8</v>
      </c>
    </row>
    <row r="1052" spans="1:4" s="9" customFormat="1" x14ac:dyDescent="0.3">
      <c r="A1052" s="8">
        <f t="shared" si="16"/>
        <v>40888.927083330789</v>
      </c>
      <c r="B1052" s="51">
        <v>816</v>
      </c>
      <c r="C1052" s="51">
        <v>104</v>
      </c>
      <c r="D1052" s="52">
        <v>27.4</v>
      </c>
    </row>
    <row r="1053" spans="1:4" s="9" customFormat="1" x14ac:dyDescent="0.3">
      <c r="A1053" s="8">
        <f t="shared" si="16"/>
        <v>40888.937499997453</v>
      </c>
      <c r="B1053" s="51">
        <v>809</v>
      </c>
      <c r="C1053" s="51">
        <v>105</v>
      </c>
      <c r="D1053" s="52">
        <v>27.7</v>
      </c>
    </row>
    <row r="1054" spans="1:4" s="9" customFormat="1" x14ac:dyDescent="0.3">
      <c r="A1054" s="8">
        <f t="shared" si="16"/>
        <v>40888.947916664118</v>
      </c>
      <c r="B1054" s="51">
        <v>779</v>
      </c>
      <c r="C1054" s="51">
        <v>104</v>
      </c>
      <c r="D1054" s="52">
        <v>27.6</v>
      </c>
    </row>
    <row r="1055" spans="1:4" s="9" customFormat="1" x14ac:dyDescent="0.3">
      <c r="A1055" s="8">
        <f t="shared" si="16"/>
        <v>40888.958333330782</v>
      </c>
      <c r="B1055" s="51">
        <v>766</v>
      </c>
      <c r="C1055" s="51">
        <v>104</v>
      </c>
      <c r="D1055" s="52">
        <v>27.2</v>
      </c>
    </row>
    <row r="1056" spans="1:4" s="9" customFormat="1" x14ac:dyDescent="0.3">
      <c r="A1056" s="8">
        <f t="shared" si="16"/>
        <v>40888.968749997446</v>
      </c>
      <c r="B1056" s="51">
        <v>779</v>
      </c>
      <c r="C1056" s="51">
        <v>104</v>
      </c>
      <c r="D1056" s="52">
        <v>27.6</v>
      </c>
    </row>
    <row r="1057" spans="1:4" s="9" customFormat="1" x14ac:dyDescent="0.3">
      <c r="A1057" s="8">
        <f t="shared" si="16"/>
        <v>40888.97916666411</v>
      </c>
      <c r="B1057" s="51">
        <v>841</v>
      </c>
      <c r="C1057" s="51">
        <v>104</v>
      </c>
      <c r="D1057" s="52">
        <v>28.2</v>
      </c>
    </row>
    <row r="1058" spans="1:4" s="9" customFormat="1" x14ac:dyDescent="0.3">
      <c r="A1058" s="8">
        <f t="shared" si="16"/>
        <v>40888.989583330775</v>
      </c>
      <c r="B1058" s="51">
        <v>797</v>
      </c>
      <c r="C1058" s="51">
        <v>104</v>
      </c>
      <c r="D1058" s="52">
        <v>27.9</v>
      </c>
    </row>
    <row r="1059" spans="1:4" s="9" customFormat="1" x14ac:dyDescent="0.3">
      <c r="A1059" s="8">
        <f t="shared" si="16"/>
        <v>40888.999999997439</v>
      </c>
      <c r="B1059" s="51">
        <v>779</v>
      </c>
      <c r="C1059" s="51">
        <v>105</v>
      </c>
      <c r="D1059" s="52">
        <v>27.7</v>
      </c>
    </row>
    <row r="1060" spans="1:4" s="9" customFormat="1" x14ac:dyDescent="0.3">
      <c r="A1060" s="8">
        <f t="shared" si="16"/>
        <v>40889.010416664103</v>
      </c>
      <c r="B1060" s="51">
        <v>796</v>
      </c>
      <c r="C1060" s="51">
        <v>105</v>
      </c>
      <c r="D1060" s="52">
        <v>27.4</v>
      </c>
    </row>
    <row r="1061" spans="1:4" s="9" customFormat="1" x14ac:dyDescent="0.3">
      <c r="A1061" s="8">
        <f t="shared" si="16"/>
        <v>40889.020833330767</v>
      </c>
      <c r="B1061" s="51">
        <v>771</v>
      </c>
      <c r="C1061" s="51">
        <v>104</v>
      </c>
      <c r="D1061" s="52">
        <v>28</v>
      </c>
    </row>
    <row r="1062" spans="1:4" s="9" customFormat="1" x14ac:dyDescent="0.3">
      <c r="A1062" s="8">
        <f t="shared" si="16"/>
        <v>40889.031249997432</v>
      </c>
      <c r="B1062" s="51">
        <v>768</v>
      </c>
      <c r="C1062" s="51">
        <v>105</v>
      </c>
      <c r="D1062" s="52">
        <v>27.6</v>
      </c>
    </row>
    <row r="1063" spans="1:4" s="9" customFormat="1" x14ac:dyDescent="0.3">
      <c r="A1063" s="8">
        <f t="shared" si="16"/>
        <v>40889.041666664096</v>
      </c>
      <c r="B1063" s="51">
        <v>826</v>
      </c>
      <c r="C1063" s="51">
        <v>104</v>
      </c>
      <c r="D1063" s="52">
        <v>27.5</v>
      </c>
    </row>
    <row r="1064" spans="1:4" s="9" customFormat="1" x14ac:dyDescent="0.3">
      <c r="A1064" s="8">
        <f t="shared" si="16"/>
        <v>40889.05208333076</v>
      </c>
      <c r="B1064" s="51">
        <v>802</v>
      </c>
      <c r="C1064" s="51">
        <v>105</v>
      </c>
      <c r="D1064" s="52">
        <v>27.7</v>
      </c>
    </row>
    <row r="1065" spans="1:4" s="9" customFormat="1" x14ac:dyDescent="0.3">
      <c r="A1065" s="8">
        <f t="shared" si="16"/>
        <v>40889.062499997424</v>
      </c>
      <c r="B1065" s="51">
        <v>780</v>
      </c>
      <c r="C1065" s="51">
        <v>105</v>
      </c>
      <c r="D1065" s="52">
        <v>27.5</v>
      </c>
    </row>
    <row r="1066" spans="1:4" s="9" customFormat="1" x14ac:dyDescent="0.3">
      <c r="A1066" s="8">
        <f t="shared" si="16"/>
        <v>40889.072916664089</v>
      </c>
      <c r="B1066" s="51">
        <v>789</v>
      </c>
      <c r="C1066" s="51">
        <v>105</v>
      </c>
      <c r="D1066" s="52">
        <v>27.6</v>
      </c>
    </row>
    <row r="1067" spans="1:4" s="9" customFormat="1" x14ac:dyDescent="0.3">
      <c r="A1067" s="8">
        <f t="shared" si="16"/>
        <v>40889.083333330753</v>
      </c>
      <c r="B1067" s="51">
        <v>757</v>
      </c>
      <c r="C1067" s="51">
        <v>115</v>
      </c>
      <c r="D1067" s="52">
        <v>28.1</v>
      </c>
    </row>
    <row r="1068" spans="1:4" s="9" customFormat="1" x14ac:dyDescent="0.3">
      <c r="A1068" s="8">
        <f t="shared" si="16"/>
        <v>40889.093749997417</v>
      </c>
      <c r="B1068" s="51">
        <v>757</v>
      </c>
      <c r="C1068" s="51">
        <v>104</v>
      </c>
      <c r="D1068" s="52">
        <v>27.6</v>
      </c>
    </row>
    <row r="1069" spans="1:4" s="9" customFormat="1" x14ac:dyDescent="0.3">
      <c r="A1069" s="8">
        <f t="shared" si="16"/>
        <v>40889.104166664081</v>
      </c>
      <c r="B1069" s="51">
        <v>777</v>
      </c>
      <c r="C1069" s="51">
        <v>105</v>
      </c>
      <c r="D1069" s="52">
        <v>27.7</v>
      </c>
    </row>
    <row r="1070" spans="1:4" s="9" customFormat="1" x14ac:dyDescent="0.3">
      <c r="A1070" s="8">
        <f t="shared" si="16"/>
        <v>40889.114583330746</v>
      </c>
      <c r="B1070" s="51">
        <v>816</v>
      </c>
      <c r="C1070" s="51">
        <v>105</v>
      </c>
      <c r="D1070" s="52">
        <v>27.9</v>
      </c>
    </row>
    <row r="1071" spans="1:4" s="9" customFormat="1" x14ac:dyDescent="0.3">
      <c r="A1071" s="8">
        <f t="shared" si="16"/>
        <v>40889.12499999741</v>
      </c>
      <c r="B1071" s="51">
        <v>764</v>
      </c>
      <c r="C1071" s="51">
        <v>105</v>
      </c>
      <c r="D1071" s="52">
        <v>28</v>
      </c>
    </row>
    <row r="1072" spans="1:4" s="9" customFormat="1" x14ac:dyDescent="0.3">
      <c r="A1072" s="8">
        <f t="shared" si="16"/>
        <v>40889.135416664074</v>
      </c>
      <c r="B1072" s="51">
        <v>781</v>
      </c>
      <c r="C1072" s="51">
        <v>105</v>
      </c>
      <c r="D1072" s="52">
        <v>27.7</v>
      </c>
    </row>
    <row r="1073" spans="1:4" s="9" customFormat="1" x14ac:dyDescent="0.3">
      <c r="A1073" s="8">
        <f t="shared" si="16"/>
        <v>40889.145833330738</v>
      </c>
      <c r="B1073" s="51">
        <v>796</v>
      </c>
      <c r="C1073" s="51">
        <v>105</v>
      </c>
      <c r="D1073" s="52">
        <v>28.1</v>
      </c>
    </row>
    <row r="1074" spans="1:4" s="9" customFormat="1" x14ac:dyDescent="0.3">
      <c r="A1074" s="8">
        <f t="shared" si="16"/>
        <v>40889.156249997402</v>
      </c>
      <c r="B1074" s="51">
        <v>787</v>
      </c>
      <c r="C1074" s="51">
        <v>104</v>
      </c>
      <c r="D1074" s="52">
        <v>27.9</v>
      </c>
    </row>
    <row r="1075" spans="1:4" s="9" customFormat="1" x14ac:dyDescent="0.3">
      <c r="A1075" s="8">
        <f t="shared" si="16"/>
        <v>40889.166666664067</v>
      </c>
      <c r="B1075" s="51">
        <v>809</v>
      </c>
      <c r="C1075" s="51">
        <v>105</v>
      </c>
      <c r="D1075" s="52">
        <v>27.4</v>
      </c>
    </row>
    <row r="1076" spans="1:4" s="9" customFormat="1" x14ac:dyDescent="0.3">
      <c r="A1076" s="8">
        <f t="shared" si="16"/>
        <v>40889.177083330731</v>
      </c>
      <c r="B1076" s="51">
        <v>793</v>
      </c>
      <c r="C1076" s="51">
        <v>105</v>
      </c>
      <c r="D1076" s="52">
        <v>28.3</v>
      </c>
    </row>
    <row r="1077" spans="1:4" s="9" customFormat="1" x14ac:dyDescent="0.3">
      <c r="A1077" s="8">
        <f t="shared" si="16"/>
        <v>40889.187499997395</v>
      </c>
      <c r="B1077" s="51">
        <v>811</v>
      </c>
      <c r="C1077" s="51">
        <v>105</v>
      </c>
      <c r="D1077" s="52">
        <v>27.9</v>
      </c>
    </row>
    <row r="1078" spans="1:4" s="9" customFormat="1" x14ac:dyDescent="0.3">
      <c r="A1078" s="8">
        <f t="shared" si="16"/>
        <v>40889.197916664059</v>
      </c>
      <c r="B1078" s="51">
        <v>819</v>
      </c>
      <c r="C1078" s="51">
        <v>104</v>
      </c>
      <c r="D1078" s="52">
        <v>27.5</v>
      </c>
    </row>
    <row r="1079" spans="1:4" s="9" customFormat="1" x14ac:dyDescent="0.3">
      <c r="A1079" s="8">
        <f t="shared" si="16"/>
        <v>40889.208333330724</v>
      </c>
      <c r="B1079" s="51">
        <v>851</v>
      </c>
      <c r="C1079" s="51">
        <v>105</v>
      </c>
      <c r="D1079" s="52">
        <v>28.5</v>
      </c>
    </row>
    <row r="1080" spans="1:4" s="9" customFormat="1" x14ac:dyDescent="0.3">
      <c r="A1080" s="8">
        <f t="shared" si="16"/>
        <v>40889.218749997388</v>
      </c>
      <c r="B1080" s="51">
        <v>851</v>
      </c>
      <c r="C1080" s="51">
        <v>106</v>
      </c>
      <c r="D1080" s="52">
        <v>28.2</v>
      </c>
    </row>
    <row r="1081" spans="1:4" s="9" customFormat="1" x14ac:dyDescent="0.3">
      <c r="A1081" s="8">
        <f t="shared" si="16"/>
        <v>40889.229166664052</v>
      </c>
      <c r="B1081" s="51">
        <v>811</v>
      </c>
      <c r="C1081" s="51">
        <v>104</v>
      </c>
      <c r="D1081" s="52">
        <v>28.2</v>
      </c>
    </row>
    <row r="1082" spans="1:4" s="9" customFormat="1" x14ac:dyDescent="0.3">
      <c r="A1082" s="8">
        <f t="shared" si="16"/>
        <v>40889.239583330716</v>
      </c>
      <c r="B1082" s="51">
        <v>794</v>
      </c>
      <c r="C1082" s="51">
        <v>105</v>
      </c>
      <c r="D1082" s="52">
        <v>27.8</v>
      </c>
    </row>
    <row r="1083" spans="1:4" s="9" customFormat="1" x14ac:dyDescent="0.3">
      <c r="A1083" s="8">
        <f t="shared" si="16"/>
        <v>40889.249999997381</v>
      </c>
      <c r="B1083" s="51">
        <v>770</v>
      </c>
      <c r="C1083" s="51">
        <v>252</v>
      </c>
      <c r="D1083" s="52">
        <v>28.2</v>
      </c>
    </row>
    <row r="1084" spans="1:4" s="9" customFormat="1" x14ac:dyDescent="0.3">
      <c r="A1084" s="8">
        <f t="shared" si="16"/>
        <v>40889.260416664045</v>
      </c>
      <c r="B1084" s="51">
        <v>798</v>
      </c>
      <c r="C1084" s="51">
        <v>104</v>
      </c>
      <c r="D1084" s="52">
        <v>27.7</v>
      </c>
    </row>
    <row r="1085" spans="1:4" s="9" customFormat="1" x14ac:dyDescent="0.3">
      <c r="A1085" s="8">
        <f t="shared" si="16"/>
        <v>40889.270833330709</v>
      </c>
      <c r="B1085" s="51">
        <v>818</v>
      </c>
      <c r="C1085" s="51">
        <v>104</v>
      </c>
      <c r="D1085" s="52">
        <v>28.3</v>
      </c>
    </row>
    <row r="1086" spans="1:4" s="9" customFormat="1" x14ac:dyDescent="0.3">
      <c r="A1086" s="8">
        <f t="shared" si="16"/>
        <v>40889.281249997373</v>
      </c>
      <c r="B1086" s="51">
        <v>832</v>
      </c>
      <c r="C1086" s="51">
        <v>104</v>
      </c>
      <c r="D1086" s="52">
        <v>28.5</v>
      </c>
    </row>
    <row r="1087" spans="1:4" s="9" customFormat="1" x14ac:dyDescent="0.3">
      <c r="A1087" s="8">
        <f t="shared" si="16"/>
        <v>40889.291666664038</v>
      </c>
      <c r="B1087" s="51">
        <v>815</v>
      </c>
      <c r="C1087" s="51">
        <v>105</v>
      </c>
      <c r="D1087" s="52">
        <v>27.9</v>
      </c>
    </row>
    <row r="1088" spans="1:4" s="9" customFormat="1" x14ac:dyDescent="0.3">
      <c r="A1088" s="8">
        <f t="shared" si="16"/>
        <v>40889.302083330702</v>
      </c>
      <c r="B1088" s="51">
        <v>811</v>
      </c>
      <c r="C1088" s="51">
        <v>105</v>
      </c>
      <c r="D1088" s="52">
        <v>28.2</v>
      </c>
    </row>
    <row r="1089" spans="1:4" s="9" customFormat="1" x14ac:dyDescent="0.3">
      <c r="A1089" s="8">
        <f t="shared" si="16"/>
        <v>40889.312499997366</v>
      </c>
      <c r="B1089" s="51">
        <v>827</v>
      </c>
      <c r="C1089" s="51">
        <v>104</v>
      </c>
      <c r="D1089" s="52">
        <v>28.3</v>
      </c>
    </row>
    <row r="1090" spans="1:4" s="9" customFormat="1" x14ac:dyDescent="0.3">
      <c r="A1090" s="8">
        <f t="shared" si="16"/>
        <v>40889.32291666403</v>
      </c>
      <c r="B1090" s="51">
        <v>771</v>
      </c>
      <c r="C1090" s="51">
        <v>105</v>
      </c>
      <c r="D1090" s="52">
        <v>28</v>
      </c>
    </row>
    <row r="1091" spans="1:4" s="9" customFormat="1" x14ac:dyDescent="0.3">
      <c r="A1091" s="8">
        <f t="shared" si="16"/>
        <v>40889.333333330695</v>
      </c>
      <c r="B1091" s="51">
        <v>788</v>
      </c>
      <c r="C1091" s="51">
        <v>103</v>
      </c>
      <c r="D1091" s="52">
        <v>28</v>
      </c>
    </row>
    <row r="1092" spans="1:4" s="9" customFormat="1" x14ac:dyDescent="0.3">
      <c r="A1092" s="8">
        <f t="shared" si="16"/>
        <v>40889.343749997359</v>
      </c>
      <c r="B1092" s="51">
        <v>817</v>
      </c>
      <c r="C1092" s="51">
        <v>104</v>
      </c>
      <c r="D1092" s="52">
        <v>28.1</v>
      </c>
    </row>
    <row r="1093" spans="1:4" s="9" customFormat="1" x14ac:dyDescent="0.3">
      <c r="A1093" s="8">
        <f t="shared" ref="A1093:A1156" si="17">A1092+1/24/4</f>
        <v>40889.354166664023</v>
      </c>
      <c r="B1093" s="51">
        <v>783</v>
      </c>
      <c r="C1093" s="51">
        <v>103</v>
      </c>
      <c r="D1093" s="52">
        <v>28.1</v>
      </c>
    </row>
    <row r="1094" spans="1:4" s="9" customFormat="1" x14ac:dyDescent="0.3">
      <c r="A1094" s="8">
        <f t="shared" si="17"/>
        <v>40889.364583330687</v>
      </c>
      <c r="B1094" s="51">
        <v>779</v>
      </c>
      <c r="C1094" s="51">
        <v>103</v>
      </c>
      <c r="D1094" s="52">
        <v>27.8</v>
      </c>
    </row>
    <row r="1095" spans="1:4" s="9" customFormat="1" x14ac:dyDescent="0.3">
      <c r="A1095" s="8">
        <f t="shared" si="17"/>
        <v>40889.374999997352</v>
      </c>
      <c r="B1095" s="51">
        <v>783</v>
      </c>
      <c r="C1095" s="51">
        <v>103</v>
      </c>
      <c r="D1095" s="52">
        <v>27.9</v>
      </c>
    </row>
    <row r="1096" spans="1:4" s="9" customFormat="1" x14ac:dyDescent="0.3">
      <c r="A1096" s="8">
        <f t="shared" si="17"/>
        <v>40889.385416664016</v>
      </c>
      <c r="B1096" s="51">
        <v>792</v>
      </c>
      <c r="C1096" s="51">
        <v>104</v>
      </c>
      <c r="D1096" s="52">
        <v>28</v>
      </c>
    </row>
    <row r="1097" spans="1:4" s="9" customFormat="1" x14ac:dyDescent="0.3">
      <c r="A1097" s="8">
        <f t="shared" si="17"/>
        <v>40889.39583333068</v>
      </c>
      <c r="B1097" s="51">
        <v>777</v>
      </c>
      <c r="C1097" s="51">
        <v>105</v>
      </c>
      <c r="D1097" s="52">
        <v>27.9</v>
      </c>
    </row>
    <row r="1098" spans="1:4" s="9" customFormat="1" x14ac:dyDescent="0.3">
      <c r="A1098" s="8">
        <f t="shared" si="17"/>
        <v>40889.406249997344</v>
      </c>
      <c r="B1098" s="51">
        <v>774</v>
      </c>
      <c r="C1098" s="51">
        <v>104</v>
      </c>
      <c r="D1098" s="52">
        <v>28.3</v>
      </c>
    </row>
    <row r="1099" spans="1:4" s="9" customFormat="1" x14ac:dyDescent="0.3">
      <c r="A1099" s="8">
        <f t="shared" si="17"/>
        <v>40889.416666664009</v>
      </c>
      <c r="B1099" s="51">
        <v>792</v>
      </c>
      <c r="C1099" s="51">
        <v>103</v>
      </c>
      <c r="D1099" s="52">
        <v>28.1</v>
      </c>
    </row>
    <row r="1100" spans="1:4" s="9" customFormat="1" x14ac:dyDescent="0.3">
      <c r="A1100" s="8">
        <f t="shared" si="17"/>
        <v>40889.427083330673</v>
      </c>
      <c r="B1100" s="51">
        <v>780</v>
      </c>
      <c r="C1100" s="51">
        <v>103</v>
      </c>
      <c r="D1100" s="52">
        <v>27.7</v>
      </c>
    </row>
    <row r="1101" spans="1:4" s="9" customFormat="1" x14ac:dyDescent="0.3">
      <c r="A1101" s="8">
        <f t="shared" si="17"/>
        <v>40889.437499997337</v>
      </c>
      <c r="B1101" s="51">
        <v>884</v>
      </c>
      <c r="C1101" s="51">
        <v>104</v>
      </c>
      <c r="D1101" s="52">
        <v>27.8</v>
      </c>
    </row>
    <row r="1102" spans="1:4" s="9" customFormat="1" x14ac:dyDescent="0.3">
      <c r="A1102" s="8">
        <f t="shared" si="17"/>
        <v>40889.447916664001</v>
      </c>
      <c r="B1102" s="51">
        <v>914</v>
      </c>
      <c r="C1102" s="51">
        <v>104</v>
      </c>
      <c r="D1102" s="52">
        <v>28.2</v>
      </c>
    </row>
    <row r="1103" spans="1:4" s="9" customFormat="1" x14ac:dyDescent="0.3">
      <c r="A1103" s="8">
        <f t="shared" si="17"/>
        <v>40889.458333330665</v>
      </c>
      <c r="B1103" s="51">
        <v>877</v>
      </c>
      <c r="C1103" s="51">
        <v>103</v>
      </c>
      <c r="D1103" s="52">
        <v>28.2</v>
      </c>
    </row>
    <row r="1104" spans="1:4" s="9" customFormat="1" x14ac:dyDescent="0.3">
      <c r="A1104" s="8">
        <f t="shared" si="17"/>
        <v>40889.46874999733</v>
      </c>
      <c r="B1104" s="51">
        <v>865</v>
      </c>
      <c r="C1104" s="51">
        <v>103</v>
      </c>
      <c r="D1104" s="52">
        <v>27.7</v>
      </c>
    </row>
    <row r="1105" spans="1:4" s="9" customFormat="1" x14ac:dyDescent="0.3">
      <c r="A1105" s="8">
        <f t="shared" si="17"/>
        <v>40889.479166663994</v>
      </c>
      <c r="B1105" s="51">
        <v>868</v>
      </c>
      <c r="C1105" s="51">
        <v>104</v>
      </c>
      <c r="D1105" s="52">
        <v>28</v>
      </c>
    </row>
    <row r="1106" spans="1:4" s="9" customFormat="1" x14ac:dyDescent="0.3">
      <c r="A1106" s="8">
        <f t="shared" si="17"/>
        <v>40889.489583330658</v>
      </c>
      <c r="B1106" s="51">
        <v>831</v>
      </c>
      <c r="C1106" s="51">
        <v>104</v>
      </c>
      <c r="D1106" s="52">
        <v>28.4</v>
      </c>
    </row>
    <row r="1107" spans="1:4" s="9" customFormat="1" x14ac:dyDescent="0.3">
      <c r="A1107" s="8">
        <f t="shared" si="17"/>
        <v>40889.499999997322</v>
      </c>
      <c r="B1107" s="51">
        <v>832</v>
      </c>
      <c r="C1107" s="51">
        <v>103</v>
      </c>
      <c r="D1107" s="52">
        <v>28.5</v>
      </c>
    </row>
    <row r="1108" spans="1:4" s="9" customFormat="1" x14ac:dyDescent="0.3">
      <c r="A1108" s="8">
        <f t="shared" si="17"/>
        <v>40889.510416663987</v>
      </c>
      <c r="B1108" s="51">
        <v>790</v>
      </c>
      <c r="C1108" s="51">
        <v>103</v>
      </c>
      <c r="D1108" s="52">
        <v>28.1</v>
      </c>
    </row>
    <row r="1109" spans="1:4" s="9" customFormat="1" x14ac:dyDescent="0.3">
      <c r="A1109" s="8">
        <f t="shared" si="17"/>
        <v>40889.520833330651</v>
      </c>
      <c r="B1109" s="51">
        <v>812</v>
      </c>
      <c r="C1109" s="51">
        <v>104</v>
      </c>
      <c r="D1109" s="52">
        <v>28.7</v>
      </c>
    </row>
    <row r="1110" spans="1:4" s="9" customFormat="1" x14ac:dyDescent="0.3">
      <c r="A1110" s="8">
        <f t="shared" si="17"/>
        <v>40889.531249997315</v>
      </c>
      <c r="B1110" s="51">
        <v>834</v>
      </c>
      <c r="C1110" s="51">
        <v>103</v>
      </c>
      <c r="D1110" s="52">
        <v>28.3</v>
      </c>
    </row>
    <row r="1111" spans="1:4" s="9" customFormat="1" x14ac:dyDescent="0.3">
      <c r="A1111" s="8">
        <f t="shared" si="17"/>
        <v>40889.541666663979</v>
      </c>
      <c r="B1111" s="51">
        <v>804</v>
      </c>
      <c r="C1111" s="51">
        <v>104</v>
      </c>
      <c r="D1111" s="52">
        <v>28.8</v>
      </c>
    </row>
    <row r="1112" spans="1:4" s="9" customFormat="1" x14ac:dyDescent="0.3">
      <c r="A1112" s="8">
        <f t="shared" si="17"/>
        <v>40889.552083330644</v>
      </c>
      <c r="B1112" s="51">
        <v>774</v>
      </c>
      <c r="C1112" s="51">
        <v>104</v>
      </c>
      <c r="D1112" s="52">
        <v>28.2</v>
      </c>
    </row>
    <row r="1113" spans="1:4" s="9" customFormat="1" x14ac:dyDescent="0.3">
      <c r="A1113" s="8">
        <f t="shared" si="17"/>
        <v>40889.562499997308</v>
      </c>
      <c r="B1113" s="51">
        <v>798</v>
      </c>
      <c r="C1113" s="51">
        <v>104</v>
      </c>
      <c r="D1113" s="52">
        <v>28.2</v>
      </c>
    </row>
    <row r="1114" spans="1:4" s="9" customFormat="1" x14ac:dyDescent="0.3">
      <c r="A1114" s="8">
        <f t="shared" si="17"/>
        <v>40889.572916663972</v>
      </c>
      <c r="B1114" s="51">
        <v>778</v>
      </c>
      <c r="C1114" s="51">
        <v>104</v>
      </c>
      <c r="D1114" s="52">
        <v>28.2</v>
      </c>
    </row>
    <row r="1115" spans="1:4" s="9" customFormat="1" x14ac:dyDescent="0.3">
      <c r="A1115" s="8">
        <f t="shared" si="17"/>
        <v>40889.583333330636</v>
      </c>
      <c r="B1115" s="51">
        <v>789</v>
      </c>
      <c r="C1115" s="51">
        <v>105</v>
      </c>
      <c r="D1115" s="52">
        <v>28.3</v>
      </c>
    </row>
    <row r="1116" spans="1:4" s="9" customFormat="1" x14ac:dyDescent="0.3">
      <c r="A1116" s="8">
        <f t="shared" si="17"/>
        <v>40889.593749997301</v>
      </c>
      <c r="B1116" s="51">
        <v>774</v>
      </c>
      <c r="C1116" s="51">
        <v>104</v>
      </c>
      <c r="D1116" s="52">
        <v>28.2</v>
      </c>
    </row>
    <row r="1117" spans="1:4" s="9" customFormat="1" x14ac:dyDescent="0.3">
      <c r="A1117" s="8">
        <f t="shared" si="17"/>
        <v>40889.604166663965</v>
      </c>
      <c r="B1117" s="51">
        <v>814</v>
      </c>
      <c r="C1117" s="51">
        <v>103</v>
      </c>
      <c r="D1117" s="52">
        <v>28.7</v>
      </c>
    </row>
    <row r="1118" spans="1:4" s="9" customFormat="1" x14ac:dyDescent="0.3">
      <c r="A1118" s="8">
        <f t="shared" si="17"/>
        <v>40889.614583330629</v>
      </c>
      <c r="B1118" s="51">
        <v>828</v>
      </c>
      <c r="C1118" s="51">
        <v>104</v>
      </c>
      <c r="D1118" s="52">
        <v>28.7</v>
      </c>
    </row>
    <row r="1119" spans="1:4" s="9" customFormat="1" x14ac:dyDescent="0.3">
      <c r="A1119" s="8">
        <f t="shared" si="17"/>
        <v>40889.624999997293</v>
      </c>
      <c r="B1119" s="51">
        <v>832</v>
      </c>
      <c r="C1119" s="51">
        <v>104</v>
      </c>
      <c r="D1119" s="52">
        <v>27.6</v>
      </c>
    </row>
    <row r="1120" spans="1:4" s="9" customFormat="1" x14ac:dyDescent="0.3">
      <c r="A1120" s="8">
        <f t="shared" si="17"/>
        <v>40889.635416663958</v>
      </c>
      <c r="B1120" s="51">
        <v>781</v>
      </c>
      <c r="C1120" s="51">
        <v>104</v>
      </c>
      <c r="D1120" s="52">
        <v>28.2</v>
      </c>
    </row>
    <row r="1121" spans="1:4" s="9" customFormat="1" x14ac:dyDescent="0.3">
      <c r="A1121" s="8">
        <f t="shared" si="17"/>
        <v>40889.645833330622</v>
      </c>
      <c r="B1121" s="51">
        <v>792</v>
      </c>
      <c r="C1121" s="51">
        <v>104</v>
      </c>
      <c r="D1121" s="52">
        <v>27.4</v>
      </c>
    </row>
    <row r="1122" spans="1:4" s="9" customFormat="1" x14ac:dyDescent="0.3">
      <c r="A1122" s="8">
        <f t="shared" si="17"/>
        <v>40889.656249997286</v>
      </c>
      <c r="B1122" s="51">
        <v>781</v>
      </c>
      <c r="C1122" s="51">
        <v>103</v>
      </c>
      <c r="D1122" s="52">
        <v>27.5</v>
      </c>
    </row>
    <row r="1123" spans="1:4" s="9" customFormat="1" x14ac:dyDescent="0.3">
      <c r="A1123" s="8">
        <f t="shared" si="17"/>
        <v>40889.66666666395</v>
      </c>
      <c r="B1123" s="51">
        <v>848</v>
      </c>
      <c r="C1123" s="51">
        <v>103</v>
      </c>
      <c r="D1123" s="52">
        <v>27.4</v>
      </c>
    </row>
    <row r="1124" spans="1:4" s="9" customFormat="1" x14ac:dyDescent="0.3">
      <c r="A1124" s="8">
        <f t="shared" si="17"/>
        <v>40889.677083330615</v>
      </c>
      <c r="B1124" s="51">
        <v>797</v>
      </c>
      <c r="C1124" s="51">
        <v>103</v>
      </c>
      <c r="D1124" s="52">
        <v>26.9</v>
      </c>
    </row>
    <row r="1125" spans="1:4" s="9" customFormat="1" x14ac:dyDescent="0.3">
      <c r="A1125" s="8">
        <f t="shared" si="17"/>
        <v>40889.687499997279</v>
      </c>
      <c r="B1125" s="51">
        <v>832</v>
      </c>
      <c r="C1125" s="51">
        <v>104</v>
      </c>
      <c r="D1125" s="52">
        <v>27.1</v>
      </c>
    </row>
    <row r="1126" spans="1:4" s="9" customFormat="1" x14ac:dyDescent="0.3">
      <c r="A1126" s="8">
        <f t="shared" si="17"/>
        <v>40889.697916663943</v>
      </c>
      <c r="B1126" s="51">
        <v>875</v>
      </c>
      <c r="C1126" s="51">
        <v>103</v>
      </c>
      <c r="D1126" s="52">
        <v>27.2</v>
      </c>
    </row>
    <row r="1127" spans="1:4" s="9" customFormat="1" x14ac:dyDescent="0.3">
      <c r="A1127" s="8">
        <f t="shared" si="17"/>
        <v>40889.708333330607</v>
      </c>
      <c r="B1127" s="51">
        <v>865</v>
      </c>
      <c r="C1127" s="51">
        <v>102</v>
      </c>
      <c r="D1127" s="52">
        <v>26.7</v>
      </c>
    </row>
    <row r="1128" spans="1:4" s="9" customFormat="1" x14ac:dyDescent="0.3">
      <c r="A1128" s="8">
        <f t="shared" si="17"/>
        <v>40889.718749997272</v>
      </c>
      <c r="B1128" s="51">
        <v>885</v>
      </c>
      <c r="C1128" s="51">
        <v>104</v>
      </c>
      <c r="D1128" s="52">
        <v>26.9</v>
      </c>
    </row>
    <row r="1129" spans="1:4" s="9" customFormat="1" x14ac:dyDescent="0.3">
      <c r="A1129" s="8">
        <f t="shared" si="17"/>
        <v>40889.729166663936</v>
      </c>
      <c r="B1129" s="51">
        <v>884</v>
      </c>
      <c r="C1129" s="51">
        <v>103</v>
      </c>
      <c r="D1129" s="52">
        <v>26.9</v>
      </c>
    </row>
    <row r="1130" spans="1:4" s="9" customFormat="1" x14ac:dyDescent="0.3">
      <c r="A1130" s="8">
        <f t="shared" si="17"/>
        <v>40889.7395833306</v>
      </c>
      <c r="B1130" s="51">
        <v>870</v>
      </c>
      <c r="C1130" s="51">
        <v>104</v>
      </c>
      <c r="D1130" s="52">
        <v>27.1</v>
      </c>
    </row>
    <row r="1131" spans="1:4" s="9" customFormat="1" x14ac:dyDescent="0.3">
      <c r="A1131" s="8">
        <f t="shared" si="17"/>
        <v>40889.749999997264</v>
      </c>
      <c r="B1131" s="51">
        <v>843</v>
      </c>
      <c r="C1131" s="51">
        <v>104</v>
      </c>
      <c r="D1131" s="52">
        <v>26.8</v>
      </c>
    </row>
    <row r="1132" spans="1:4" s="9" customFormat="1" x14ac:dyDescent="0.3">
      <c r="A1132" s="8">
        <f t="shared" si="17"/>
        <v>40889.760416663928</v>
      </c>
      <c r="B1132" s="51">
        <v>881</v>
      </c>
      <c r="C1132" s="51">
        <v>102</v>
      </c>
      <c r="D1132" s="52">
        <v>26.8</v>
      </c>
    </row>
    <row r="1133" spans="1:4" s="9" customFormat="1" x14ac:dyDescent="0.3">
      <c r="A1133" s="8">
        <f t="shared" si="17"/>
        <v>40889.770833330593</v>
      </c>
      <c r="B1133" s="51">
        <v>884</v>
      </c>
      <c r="C1133" s="51">
        <v>103</v>
      </c>
      <c r="D1133" s="52">
        <v>26.4</v>
      </c>
    </row>
    <row r="1134" spans="1:4" s="9" customFormat="1" x14ac:dyDescent="0.3">
      <c r="A1134" s="8">
        <f t="shared" si="17"/>
        <v>40889.781249997257</v>
      </c>
      <c r="B1134" s="51">
        <v>876</v>
      </c>
      <c r="C1134" s="51">
        <v>103</v>
      </c>
      <c r="D1134" s="52">
        <v>26.9</v>
      </c>
    </row>
    <row r="1135" spans="1:4" s="9" customFormat="1" x14ac:dyDescent="0.3">
      <c r="A1135" s="8">
        <f t="shared" si="17"/>
        <v>40889.791666663921</v>
      </c>
      <c r="B1135" s="51">
        <v>814</v>
      </c>
      <c r="C1135" s="51">
        <v>104</v>
      </c>
      <c r="D1135" s="52">
        <v>26.9</v>
      </c>
    </row>
    <row r="1136" spans="1:4" s="9" customFormat="1" x14ac:dyDescent="0.3">
      <c r="A1136" s="8">
        <f t="shared" si="17"/>
        <v>40889.802083330585</v>
      </c>
      <c r="B1136" s="51">
        <v>857</v>
      </c>
      <c r="C1136" s="51">
        <v>103</v>
      </c>
      <c r="D1136" s="52">
        <v>26.6</v>
      </c>
    </row>
    <row r="1137" spans="1:4" s="9" customFormat="1" x14ac:dyDescent="0.3">
      <c r="A1137" s="8">
        <f t="shared" si="17"/>
        <v>40889.81249999725</v>
      </c>
      <c r="B1137" s="51">
        <v>865</v>
      </c>
      <c r="C1137" s="51">
        <v>101</v>
      </c>
      <c r="D1137" s="52">
        <v>26.5</v>
      </c>
    </row>
    <row r="1138" spans="1:4" s="9" customFormat="1" x14ac:dyDescent="0.3">
      <c r="A1138" s="8">
        <f t="shared" si="17"/>
        <v>40889.822916663914</v>
      </c>
      <c r="B1138" s="51">
        <v>849</v>
      </c>
      <c r="C1138" s="51">
        <v>103</v>
      </c>
      <c r="D1138" s="52">
        <v>26.3</v>
      </c>
    </row>
    <row r="1139" spans="1:4" s="9" customFormat="1" x14ac:dyDescent="0.3">
      <c r="A1139" s="8">
        <f t="shared" si="17"/>
        <v>40889.833333330578</v>
      </c>
      <c r="B1139" s="51">
        <v>834</v>
      </c>
      <c r="C1139" s="51">
        <v>104</v>
      </c>
      <c r="D1139" s="52">
        <v>26.2</v>
      </c>
    </row>
    <row r="1140" spans="1:4" s="9" customFormat="1" x14ac:dyDescent="0.3">
      <c r="A1140" s="8">
        <f t="shared" si="17"/>
        <v>40889.843749997242</v>
      </c>
      <c r="B1140" s="51">
        <v>797</v>
      </c>
      <c r="C1140" s="51">
        <v>103</v>
      </c>
      <c r="D1140" s="52">
        <v>26.5</v>
      </c>
    </row>
    <row r="1141" spans="1:4" s="9" customFormat="1" x14ac:dyDescent="0.3">
      <c r="A1141" s="8">
        <f t="shared" si="17"/>
        <v>40889.854166663907</v>
      </c>
      <c r="B1141" s="51">
        <v>806</v>
      </c>
      <c r="C1141" s="51">
        <v>104</v>
      </c>
      <c r="D1141" s="52">
        <v>26.4</v>
      </c>
    </row>
    <row r="1142" spans="1:4" s="9" customFormat="1" x14ac:dyDescent="0.3">
      <c r="A1142" s="8">
        <f t="shared" si="17"/>
        <v>40889.864583330571</v>
      </c>
      <c r="B1142" s="51">
        <v>752</v>
      </c>
      <c r="C1142" s="51">
        <v>104</v>
      </c>
      <c r="D1142" s="52">
        <v>25.9</v>
      </c>
    </row>
    <row r="1143" spans="1:4" s="9" customFormat="1" x14ac:dyDescent="0.3">
      <c r="A1143" s="8">
        <f t="shared" si="17"/>
        <v>40889.874999997235</v>
      </c>
      <c r="B1143" s="51">
        <v>740</v>
      </c>
      <c r="C1143" s="51">
        <v>105</v>
      </c>
      <c r="D1143" s="52">
        <v>26.5</v>
      </c>
    </row>
    <row r="1144" spans="1:4" s="9" customFormat="1" x14ac:dyDescent="0.3">
      <c r="A1144" s="8">
        <f t="shared" si="17"/>
        <v>40889.885416663899</v>
      </c>
      <c r="B1144" s="51">
        <v>766</v>
      </c>
      <c r="C1144" s="51">
        <v>104</v>
      </c>
      <c r="D1144" s="52">
        <v>26.1</v>
      </c>
    </row>
    <row r="1145" spans="1:4" s="9" customFormat="1" x14ac:dyDescent="0.3">
      <c r="A1145" s="8">
        <f t="shared" si="17"/>
        <v>40889.895833330564</v>
      </c>
      <c r="B1145" s="51">
        <v>873</v>
      </c>
      <c r="C1145" s="51">
        <v>104</v>
      </c>
      <c r="D1145" s="52">
        <v>26.5</v>
      </c>
    </row>
    <row r="1146" spans="1:4" s="9" customFormat="1" x14ac:dyDescent="0.3">
      <c r="A1146" s="8">
        <f t="shared" si="17"/>
        <v>40889.906249997228</v>
      </c>
      <c r="B1146" s="51">
        <v>748</v>
      </c>
      <c r="C1146" s="51">
        <v>104</v>
      </c>
      <c r="D1146" s="52">
        <v>26.1</v>
      </c>
    </row>
    <row r="1147" spans="1:4" s="9" customFormat="1" x14ac:dyDescent="0.3">
      <c r="A1147" s="8">
        <f t="shared" si="17"/>
        <v>40889.916666663892</v>
      </c>
      <c r="B1147" s="51">
        <v>789</v>
      </c>
      <c r="C1147" s="51">
        <v>103</v>
      </c>
      <c r="D1147" s="52">
        <v>26.1</v>
      </c>
    </row>
    <row r="1148" spans="1:4" s="9" customFormat="1" x14ac:dyDescent="0.3">
      <c r="A1148" s="8">
        <f t="shared" si="17"/>
        <v>40889.927083330556</v>
      </c>
      <c r="B1148" s="51">
        <v>0</v>
      </c>
      <c r="C1148" s="51">
        <v>0</v>
      </c>
      <c r="D1148" s="52">
        <v>0</v>
      </c>
    </row>
    <row r="1149" spans="1:4" s="9" customFormat="1" x14ac:dyDescent="0.3">
      <c r="A1149" s="8">
        <f t="shared" si="17"/>
        <v>40889.937499997221</v>
      </c>
      <c r="B1149" s="51">
        <v>773</v>
      </c>
      <c r="C1149" s="51">
        <v>104</v>
      </c>
      <c r="D1149" s="52">
        <v>26.1</v>
      </c>
    </row>
    <row r="1150" spans="1:4" s="9" customFormat="1" x14ac:dyDescent="0.3">
      <c r="A1150" s="8">
        <f t="shared" si="17"/>
        <v>40889.947916663885</v>
      </c>
      <c r="B1150" s="51">
        <v>771</v>
      </c>
      <c r="C1150" s="51">
        <v>104</v>
      </c>
      <c r="D1150" s="52">
        <v>26.6</v>
      </c>
    </row>
    <row r="1151" spans="1:4" s="9" customFormat="1" x14ac:dyDescent="0.3">
      <c r="A1151" s="8">
        <f t="shared" si="17"/>
        <v>40889.958333330549</v>
      </c>
      <c r="B1151" s="51">
        <v>789</v>
      </c>
      <c r="C1151" s="51">
        <v>104</v>
      </c>
      <c r="D1151" s="52">
        <v>26.4</v>
      </c>
    </row>
    <row r="1152" spans="1:4" s="9" customFormat="1" x14ac:dyDescent="0.3">
      <c r="A1152" s="8">
        <f t="shared" si="17"/>
        <v>40889.968749997213</v>
      </c>
      <c r="B1152" s="51">
        <v>757</v>
      </c>
      <c r="C1152" s="51">
        <v>104</v>
      </c>
      <c r="D1152" s="52">
        <v>25.7</v>
      </c>
    </row>
    <row r="1153" spans="1:4" s="9" customFormat="1" x14ac:dyDescent="0.3">
      <c r="A1153" s="8">
        <f t="shared" si="17"/>
        <v>40889.979166663878</v>
      </c>
      <c r="B1153" s="51">
        <v>740</v>
      </c>
      <c r="C1153" s="51">
        <v>104</v>
      </c>
      <c r="D1153" s="52">
        <v>26.4</v>
      </c>
    </row>
    <row r="1154" spans="1:4" s="9" customFormat="1" x14ac:dyDescent="0.3">
      <c r="A1154" s="8">
        <f t="shared" si="17"/>
        <v>40889.989583330542</v>
      </c>
      <c r="B1154" s="51">
        <v>728</v>
      </c>
      <c r="C1154" s="51">
        <v>105</v>
      </c>
      <c r="D1154" s="52">
        <v>26.5</v>
      </c>
    </row>
    <row r="1155" spans="1:4" s="9" customFormat="1" x14ac:dyDescent="0.3">
      <c r="A1155" s="8">
        <f t="shared" si="17"/>
        <v>40889.999999997206</v>
      </c>
      <c r="B1155" s="51">
        <v>732</v>
      </c>
      <c r="C1155" s="51">
        <v>104</v>
      </c>
      <c r="D1155" s="52">
        <v>26.7</v>
      </c>
    </row>
    <row r="1156" spans="1:4" s="9" customFormat="1" x14ac:dyDescent="0.3">
      <c r="A1156" s="8">
        <f t="shared" si="17"/>
        <v>40890.01041666387</v>
      </c>
      <c r="B1156" s="51">
        <v>712</v>
      </c>
      <c r="C1156" s="51">
        <v>105</v>
      </c>
      <c r="D1156" s="52">
        <v>26.1</v>
      </c>
    </row>
    <row r="1157" spans="1:4" s="9" customFormat="1" x14ac:dyDescent="0.3">
      <c r="A1157" s="8">
        <f t="shared" ref="A1157:A1220" si="18">A1156+1/24/4</f>
        <v>40890.020833330535</v>
      </c>
      <c r="B1157" s="51">
        <v>701</v>
      </c>
      <c r="C1157" s="51">
        <v>106</v>
      </c>
      <c r="D1157" s="52">
        <v>26.3</v>
      </c>
    </row>
    <row r="1158" spans="1:4" s="9" customFormat="1" x14ac:dyDescent="0.3">
      <c r="A1158" s="8">
        <f t="shared" si="18"/>
        <v>40890.031249997199</v>
      </c>
      <c r="B1158" s="51">
        <v>734</v>
      </c>
      <c r="C1158" s="51">
        <v>104</v>
      </c>
      <c r="D1158" s="52">
        <v>26.6</v>
      </c>
    </row>
    <row r="1159" spans="1:4" s="9" customFormat="1" x14ac:dyDescent="0.3">
      <c r="A1159" s="8">
        <f t="shared" si="18"/>
        <v>40890.041666663863</v>
      </c>
      <c r="B1159" s="51">
        <v>732</v>
      </c>
      <c r="C1159" s="51">
        <v>221</v>
      </c>
      <c r="D1159" s="52">
        <v>26.3</v>
      </c>
    </row>
    <row r="1160" spans="1:4" s="9" customFormat="1" x14ac:dyDescent="0.3">
      <c r="A1160" s="8">
        <f t="shared" si="18"/>
        <v>40890.052083330527</v>
      </c>
      <c r="B1160" s="51">
        <v>764</v>
      </c>
      <c r="C1160" s="51">
        <v>105</v>
      </c>
      <c r="D1160" s="52">
        <v>26.4</v>
      </c>
    </row>
    <row r="1161" spans="1:4" s="9" customFormat="1" x14ac:dyDescent="0.3">
      <c r="A1161" s="8">
        <f t="shared" si="18"/>
        <v>40890.062499997191</v>
      </c>
      <c r="B1161" s="51">
        <v>748</v>
      </c>
      <c r="C1161" s="51">
        <v>105</v>
      </c>
      <c r="D1161" s="52">
        <v>26.4</v>
      </c>
    </row>
    <row r="1162" spans="1:4" s="9" customFormat="1" x14ac:dyDescent="0.3">
      <c r="A1162" s="8">
        <f t="shared" si="18"/>
        <v>40890.072916663856</v>
      </c>
      <c r="B1162" s="51">
        <v>743</v>
      </c>
      <c r="C1162" s="51">
        <v>105</v>
      </c>
      <c r="D1162" s="52">
        <v>26.4</v>
      </c>
    </row>
    <row r="1163" spans="1:4" s="9" customFormat="1" x14ac:dyDescent="0.3">
      <c r="A1163" s="8">
        <f t="shared" si="18"/>
        <v>40890.08333333052</v>
      </c>
      <c r="B1163" s="51">
        <v>696</v>
      </c>
      <c r="C1163" s="51">
        <v>106</v>
      </c>
      <c r="D1163" s="52">
        <v>26.5</v>
      </c>
    </row>
    <row r="1164" spans="1:4" s="9" customFormat="1" x14ac:dyDescent="0.3">
      <c r="A1164" s="8">
        <f t="shared" si="18"/>
        <v>40890.093749997184</v>
      </c>
      <c r="B1164" s="51">
        <v>743</v>
      </c>
      <c r="C1164" s="51">
        <v>106</v>
      </c>
      <c r="D1164" s="52">
        <v>26.7</v>
      </c>
    </row>
    <row r="1165" spans="1:4" s="9" customFormat="1" x14ac:dyDescent="0.3">
      <c r="A1165" s="8">
        <f t="shared" si="18"/>
        <v>40890.104166663848</v>
      </c>
      <c r="B1165" s="51">
        <v>728</v>
      </c>
      <c r="C1165" s="51">
        <v>105</v>
      </c>
      <c r="D1165" s="52">
        <v>26.6</v>
      </c>
    </row>
    <row r="1166" spans="1:4" s="9" customFormat="1" x14ac:dyDescent="0.3">
      <c r="A1166" s="8">
        <f t="shared" si="18"/>
        <v>40890.114583330513</v>
      </c>
      <c r="B1166" s="51">
        <v>709</v>
      </c>
      <c r="C1166" s="51">
        <v>105</v>
      </c>
      <c r="D1166" s="52">
        <v>26.6</v>
      </c>
    </row>
    <row r="1167" spans="1:4" s="9" customFormat="1" x14ac:dyDescent="0.3">
      <c r="A1167" s="8">
        <f t="shared" si="18"/>
        <v>40890.124999997177</v>
      </c>
      <c r="B1167" s="51">
        <v>760</v>
      </c>
      <c r="C1167" s="51">
        <v>105</v>
      </c>
      <c r="D1167" s="52">
        <v>26.6</v>
      </c>
    </row>
    <row r="1168" spans="1:4" s="9" customFormat="1" x14ac:dyDescent="0.3">
      <c r="A1168" s="8">
        <f t="shared" si="18"/>
        <v>40890.135416663841</v>
      </c>
      <c r="B1168" s="51">
        <v>750</v>
      </c>
      <c r="C1168" s="51">
        <v>104</v>
      </c>
      <c r="D1168" s="52">
        <v>26.5</v>
      </c>
    </row>
    <row r="1169" spans="1:4" s="9" customFormat="1" x14ac:dyDescent="0.3">
      <c r="A1169" s="8">
        <f t="shared" si="18"/>
        <v>40890.145833330505</v>
      </c>
      <c r="B1169" s="51">
        <v>715</v>
      </c>
      <c r="C1169" s="51">
        <v>104</v>
      </c>
      <c r="D1169" s="52">
        <v>26.1</v>
      </c>
    </row>
    <row r="1170" spans="1:4" s="9" customFormat="1" x14ac:dyDescent="0.3">
      <c r="A1170" s="8">
        <f t="shared" si="18"/>
        <v>40890.15624999717</v>
      </c>
      <c r="B1170" s="51">
        <v>716</v>
      </c>
      <c r="C1170" s="51">
        <v>105</v>
      </c>
      <c r="D1170" s="52">
        <v>26.3</v>
      </c>
    </row>
    <row r="1171" spans="1:4" s="9" customFormat="1" x14ac:dyDescent="0.3">
      <c r="A1171" s="8">
        <f t="shared" si="18"/>
        <v>40890.166666663834</v>
      </c>
      <c r="B1171" s="51">
        <v>726</v>
      </c>
      <c r="C1171" s="51">
        <v>106</v>
      </c>
      <c r="D1171" s="52">
        <v>26.5</v>
      </c>
    </row>
    <row r="1172" spans="1:4" s="9" customFormat="1" x14ac:dyDescent="0.3">
      <c r="A1172" s="8">
        <f t="shared" si="18"/>
        <v>40890.177083330498</v>
      </c>
      <c r="B1172" s="51">
        <v>717</v>
      </c>
      <c r="C1172" s="51">
        <v>105</v>
      </c>
      <c r="D1172" s="52">
        <v>26.6</v>
      </c>
    </row>
    <row r="1173" spans="1:4" s="9" customFormat="1" x14ac:dyDescent="0.3">
      <c r="A1173" s="8">
        <f t="shared" si="18"/>
        <v>40890.187499997162</v>
      </c>
      <c r="B1173" s="51">
        <v>783</v>
      </c>
      <c r="C1173" s="51">
        <v>105</v>
      </c>
      <c r="D1173" s="52">
        <v>26.4</v>
      </c>
    </row>
    <row r="1174" spans="1:4" s="9" customFormat="1" x14ac:dyDescent="0.3">
      <c r="A1174" s="8">
        <f t="shared" si="18"/>
        <v>40890.197916663827</v>
      </c>
      <c r="B1174" s="51">
        <v>726</v>
      </c>
      <c r="C1174" s="51">
        <v>105</v>
      </c>
      <c r="D1174" s="52">
        <v>26.8</v>
      </c>
    </row>
    <row r="1175" spans="1:4" s="9" customFormat="1" x14ac:dyDescent="0.3">
      <c r="A1175" s="8">
        <f t="shared" si="18"/>
        <v>40890.208333330491</v>
      </c>
      <c r="B1175" s="51">
        <v>748</v>
      </c>
      <c r="C1175" s="51">
        <v>107</v>
      </c>
      <c r="D1175" s="52">
        <v>26.6</v>
      </c>
    </row>
    <row r="1176" spans="1:4" s="9" customFormat="1" x14ac:dyDescent="0.3">
      <c r="A1176" s="8">
        <f t="shared" si="18"/>
        <v>40890.218749997155</v>
      </c>
      <c r="B1176" s="51">
        <v>734</v>
      </c>
      <c r="C1176" s="51">
        <v>107</v>
      </c>
      <c r="D1176" s="52">
        <v>26.6</v>
      </c>
    </row>
    <row r="1177" spans="1:4" s="9" customFormat="1" x14ac:dyDescent="0.3">
      <c r="A1177" s="8">
        <f t="shared" si="18"/>
        <v>40890.229166663819</v>
      </c>
      <c r="B1177" s="51">
        <v>594</v>
      </c>
      <c r="C1177" s="51">
        <v>93</v>
      </c>
      <c r="D1177" s="52">
        <v>26.5</v>
      </c>
    </row>
    <row r="1178" spans="1:4" s="9" customFormat="1" x14ac:dyDescent="0.3">
      <c r="A1178" s="8">
        <f t="shared" si="18"/>
        <v>40890.239583330484</v>
      </c>
      <c r="B1178" s="51">
        <v>657</v>
      </c>
      <c r="C1178" s="51">
        <v>93</v>
      </c>
      <c r="D1178" s="52">
        <v>27</v>
      </c>
    </row>
    <row r="1179" spans="1:4" s="9" customFormat="1" x14ac:dyDescent="0.3">
      <c r="A1179" s="8">
        <f t="shared" si="18"/>
        <v>40890.249999997148</v>
      </c>
      <c r="B1179" s="51">
        <v>615</v>
      </c>
      <c r="C1179" s="51">
        <v>93</v>
      </c>
      <c r="D1179" s="52">
        <v>26.7</v>
      </c>
    </row>
    <row r="1180" spans="1:4" s="9" customFormat="1" x14ac:dyDescent="0.3">
      <c r="A1180" s="8">
        <f t="shared" si="18"/>
        <v>40890.260416663812</v>
      </c>
      <c r="B1180" s="51">
        <v>661</v>
      </c>
      <c r="C1180" s="51">
        <v>93</v>
      </c>
      <c r="D1180" s="52">
        <v>26.5</v>
      </c>
    </row>
    <row r="1181" spans="1:4" s="9" customFormat="1" x14ac:dyDescent="0.3">
      <c r="A1181" s="8">
        <f t="shared" si="18"/>
        <v>40890.270833330476</v>
      </c>
      <c r="B1181" s="51">
        <v>634</v>
      </c>
      <c r="C1181" s="51">
        <v>196</v>
      </c>
      <c r="D1181" s="52">
        <v>26.2</v>
      </c>
    </row>
    <row r="1182" spans="1:4" s="9" customFormat="1" x14ac:dyDescent="0.3">
      <c r="A1182" s="8">
        <f t="shared" si="18"/>
        <v>40890.281249997141</v>
      </c>
      <c r="B1182" s="51">
        <v>666</v>
      </c>
      <c r="C1182" s="51">
        <v>94</v>
      </c>
      <c r="D1182" s="52">
        <v>25.9</v>
      </c>
    </row>
    <row r="1183" spans="1:4" s="9" customFormat="1" x14ac:dyDescent="0.3">
      <c r="A1183" s="8">
        <f t="shared" si="18"/>
        <v>40890.291666663805</v>
      </c>
      <c r="B1183" s="51">
        <v>650</v>
      </c>
      <c r="C1183" s="51">
        <v>95</v>
      </c>
      <c r="D1183" s="52">
        <v>26.5</v>
      </c>
    </row>
    <row r="1184" spans="1:4" s="9" customFormat="1" x14ac:dyDescent="0.3">
      <c r="A1184" s="8">
        <f t="shared" si="18"/>
        <v>40890.302083330469</v>
      </c>
      <c r="B1184" s="51">
        <v>644</v>
      </c>
      <c r="C1184" s="51">
        <v>94</v>
      </c>
      <c r="D1184" s="52">
        <v>26.7</v>
      </c>
    </row>
    <row r="1185" spans="1:4" s="9" customFormat="1" x14ac:dyDescent="0.3">
      <c r="A1185" s="8">
        <f t="shared" si="18"/>
        <v>40890.312499997133</v>
      </c>
      <c r="B1185" s="51">
        <v>637</v>
      </c>
      <c r="C1185" s="51">
        <v>94</v>
      </c>
      <c r="D1185" s="52">
        <v>26.2</v>
      </c>
    </row>
    <row r="1186" spans="1:4" s="9" customFormat="1" x14ac:dyDescent="0.3">
      <c r="A1186" s="8">
        <f t="shared" si="18"/>
        <v>40890.322916663798</v>
      </c>
      <c r="B1186" s="51">
        <v>679</v>
      </c>
      <c r="C1186" s="51">
        <v>94</v>
      </c>
      <c r="D1186" s="52">
        <v>26.6</v>
      </c>
    </row>
    <row r="1187" spans="1:4" s="9" customFormat="1" x14ac:dyDescent="0.3">
      <c r="A1187" s="8">
        <f t="shared" si="18"/>
        <v>40890.333333330462</v>
      </c>
      <c r="B1187" s="51">
        <v>677</v>
      </c>
      <c r="C1187" s="51">
        <v>93</v>
      </c>
      <c r="D1187" s="52">
        <v>26.5</v>
      </c>
    </row>
    <row r="1188" spans="1:4" s="9" customFormat="1" x14ac:dyDescent="0.3">
      <c r="A1188" s="8">
        <f t="shared" si="18"/>
        <v>40890.343749997126</v>
      </c>
      <c r="B1188" s="51">
        <v>718</v>
      </c>
      <c r="C1188" s="51">
        <v>94</v>
      </c>
      <c r="D1188" s="52">
        <v>26</v>
      </c>
    </row>
    <row r="1189" spans="1:4" s="9" customFormat="1" x14ac:dyDescent="0.3">
      <c r="A1189" s="8">
        <f t="shared" si="18"/>
        <v>40890.35416666379</v>
      </c>
      <c r="B1189" s="51">
        <v>709</v>
      </c>
      <c r="C1189" s="51">
        <v>93</v>
      </c>
      <c r="D1189" s="52">
        <v>26.3</v>
      </c>
    </row>
    <row r="1190" spans="1:4" s="9" customFormat="1" x14ac:dyDescent="0.3">
      <c r="A1190" s="8">
        <f t="shared" si="18"/>
        <v>40890.364583330454</v>
      </c>
      <c r="B1190" s="51">
        <v>666</v>
      </c>
      <c r="C1190" s="51">
        <v>94</v>
      </c>
      <c r="D1190" s="52">
        <v>25.9</v>
      </c>
    </row>
    <row r="1191" spans="1:4" s="9" customFormat="1" x14ac:dyDescent="0.3">
      <c r="A1191" s="8">
        <f t="shared" si="18"/>
        <v>40890.374999997119</v>
      </c>
      <c r="B1191" s="51">
        <v>634</v>
      </c>
      <c r="C1191" s="51">
        <v>95</v>
      </c>
      <c r="D1191" s="52">
        <v>27.2</v>
      </c>
    </row>
    <row r="1192" spans="1:4" s="9" customFormat="1" x14ac:dyDescent="0.3">
      <c r="A1192" s="8">
        <f t="shared" si="18"/>
        <v>40890.385416663783</v>
      </c>
      <c r="B1192" s="51">
        <v>707</v>
      </c>
      <c r="C1192" s="51">
        <v>94</v>
      </c>
      <c r="D1192" s="52">
        <v>26.2</v>
      </c>
    </row>
    <row r="1193" spans="1:4" s="9" customFormat="1" x14ac:dyDescent="0.3">
      <c r="A1193" s="8">
        <f t="shared" si="18"/>
        <v>40890.395833330447</v>
      </c>
      <c r="B1193" s="51">
        <v>704</v>
      </c>
      <c r="C1193" s="51">
        <v>94</v>
      </c>
      <c r="D1193" s="52">
        <v>26.7</v>
      </c>
    </row>
    <row r="1194" spans="1:4" s="9" customFormat="1" x14ac:dyDescent="0.3">
      <c r="A1194" s="8">
        <f t="shared" si="18"/>
        <v>40890.406249997111</v>
      </c>
      <c r="B1194" s="51">
        <v>654</v>
      </c>
      <c r="C1194" s="51">
        <v>93</v>
      </c>
      <c r="D1194" s="52">
        <v>26.2</v>
      </c>
    </row>
    <row r="1195" spans="1:4" s="9" customFormat="1" x14ac:dyDescent="0.3">
      <c r="A1195" s="8">
        <f t="shared" si="18"/>
        <v>40890.416666663776</v>
      </c>
      <c r="B1195" s="51">
        <v>647</v>
      </c>
      <c r="C1195" s="51">
        <v>93</v>
      </c>
      <c r="D1195" s="52">
        <v>26.7</v>
      </c>
    </row>
    <row r="1196" spans="1:4" s="9" customFormat="1" x14ac:dyDescent="0.3">
      <c r="A1196" s="8">
        <f t="shared" si="18"/>
        <v>40890.42708333044</v>
      </c>
      <c r="B1196" s="51">
        <v>682</v>
      </c>
      <c r="C1196" s="51">
        <v>94</v>
      </c>
      <c r="D1196" s="52">
        <v>26.6</v>
      </c>
    </row>
    <row r="1197" spans="1:4" s="9" customFormat="1" x14ac:dyDescent="0.3">
      <c r="A1197" s="8">
        <f t="shared" si="18"/>
        <v>40890.437499997104</v>
      </c>
      <c r="B1197" s="51">
        <v>679</v>
      </c>
      <c r="C1197" s="51">
        <v>94</v>
      </c>
      <c r="D1197" s="52">
        <v>26.5</v>
      </c>
    </row>
    <row r="1198" spans="1:4" s="9" customFormat="1" x14ac:dyDescent="0.3">
      <c r="A1198" s="8">
        <f t="shared" si="18"/>
        <v>40890.447916663768</v>
      </c>
      <c r="B1198" s="51">
        <v>694</v>
      </c>
      <c r="C1198" s="51">
        <v>94</v>
      </c>
      <c r="D1198" s="52">
        <v>27.5</v>
      </c>
    </row>
    <row r="1199" spans="1:4" s="9" customFormat="1" x14ac:dyDescent="0.3">
      <c r="A1199" s="8">
        <f t="shared" si="18"/>
        <v>40890.458333330433</v>
      </c>
      <c r="B1199" s="51">
        <v>646</v>
      </c>
      <c r="C1199" s="51">
        <v>149</v>
      </c>
      <c r="D1199" s="52">
        <v>26.9</v>
      </c>
    </row>
    <row r="1200" spans="1:4" s="9" customFormat="1" x14ac:dyDescent="0.3">
      <c r="A1200" s="8">
        <f t="shared" si="18"/>
        <v>40890.468749997097</v>
      </c>
      <c r="B1200" s="51">
        <v>689</v>
      </c>
      <c r="C1200" s="51">
        <v>95</v>
      </c>
      <c r="D1200" s="52">
        <v>27.2</v>
      </c>
    </row>
    <row r="1201" spans="1:4" s="9" customFormat="1" x14ac:dyDescent="0.3">
      <c r="A1201" s="8">
        <f t="shared" si="18"/>
        <v>40890.479166663761</v>
      </c>
      <c r="B1201" s="51">
        <v>691</v>
      </c>
      <c r="C1201" s="51">
        <v>130</v>
      </c>
      <c r="D1201" s="52">
        <v>27</v>
      </c>
    </row>
    <row r="1202" spans="1:4" s="9" customFormat="1" x14ac:dyDescent="0.3">
      <c r="A1202" s="8">
        <f t="shared" si="18"/>
        <v>40890.489583330425</v>
      </c>
      <c r="B1202" s="51">
        <v>718</v>
      </c>
      <c r="C1202" s="51">
        <v>94</v>
      </c>
      <c r="D1202" s="52">
        <v>27.2</v>
      </c>
    </row>
    <row r="1203" spans="1:4" s="9" customFormat="1" x14ac:dyDescent="0.3">
      <c r="A1203" s="8">
        <f t="shared" si="18"/>
        <v>40890.49999999709</v>
      </c>
      <c r="B1203" s="51">
        <v>666</v>
      </c>
      <c r="C1203" s="51">
        <v>93</v>
      </c>
      <c r="D1203" s="52">
        <v>27.2</v>
      </c>
    </row>
    <row r="1204" spans="1:4" s="9" customFormat="1" x14ac:dyDescent="0.3">
      <c r="A1204" s="8">
        <f t="shared" si="18"/>
        <v>40890.510416663754</v>
      </c>
      <c r="B1204" s="51">
        <v>750</v>
      </c>
      <c r="C1204" s="51">
        <v>94</v>
      </c>
      <c r="D1204" s="52">
        <v>27.1</v>
      </c>
    </row>
    <row r="1205" spans="1:4" s="9" customFormat="1" x14ac:dyDescent="0.3">
      <c r="A1205" s="8">
        <f t="shared" si="18"/>
        <v>40890.520833330418</v>
      </c>
      <c r="B1205" s="51">
        <v>738</v>
      </c>
      <c r="C1205" s="51">
        <v>95</v>
      </c>
      <c r="D1205" s="52">
        <v>26.9</v>
      </c>
    </row>
    <row r="1206" spans="1:4" s="9" customFormat="1" x14ac:dyDescent="0.3">
      <c r="A1206" s="8">
        <f t="shared" si="18"/>
        <v>40890.531249997082</v>
      </c>
      <c r="B1206" s="51">
        <v>755</v>
      </c>
      <c r="C1206" s="51">
        <v>95</v>
      </c>
      <c r="D1206" s="52">
        <v>27.2</v>
      </c>
    </row>
    <row r="1207" spans="1:4" s="9" customFormat="1" x14ac:dyDescent="0.3">
      <c r="A1207" s="8">
        <f t="shared" si="18"/>
        <v>40890.541666663747</v>
      </c>
      <c r="B1207" s="51">
        <v>760</v>
      </c>
      <c r="C1207" s="51">
        <v>94</v>
      </c>
      <c r="D1207" s="52">
        <v>27.1</v>
      </c>
    </row>
    <row r="1208" spans="1:4" s="9" customFormat="1" x14ac:dyDescent="0.3">
      <c r="A1208" s="8">
        <f t="shared" si="18"/>
        <v>40890.552083330411</v>
      </c>
      <c r="B1208" s="51">
        <v>774</v>
      </c>
      <c r="C1208" s="51">
        <v>94</v>
      </c>
      <c r="D1208" s="52">
        <v>26.9</v>
      </c>
    </row>
    <row r="1209" spans="1:4" s="9" customFormat="1" x14ac:dyDescent="0.3">
      <c r="A1209" s="8">
        <f t="shared" si="18"/>
        <v>40890.562499997075</v>
      </c>
      <c r="B1209" s="51">
        <v>772</v>
      </c>
      <c r="C1209" s="51">
        <v>93</v>
      </c>
      <c r="D1209" s="52">
        <v>27.3</v>
      </c>
    </row>
    <row r="1210" spans="1:4" s="9" customFormat="1" x14ac:dyDescent="0.3">
      <c r="A1210" s="8">
        <f t="shared" si="18"/>
        <v>40890.572916663739</v>
      </c>
      <c r="B1210" s="51">
        <v>772</v>
      </c>
      <c r="C1210" s="51">
        <v>93</v>
      </c>
      <c r="D1210" s="52">
        <v>27.5</v>
      </c>
    </row>
    <row r="1211" spans="1:4" s="9" customFormat="1" x14ac:dyDescent="0.3">
      <c r="A1211" s="8">
        <f t="shared" si="18"/>
        <v>40890.583333330404</v>
      </c>
      <c r="B1211" s="51">
        <v>789</v>
      </c>
      <c r="C1211" s="51">
        <v>94</v>
      </c>
      <c r="D1211" s="52">
        <v>27.9</v>
      </c>
    </row>
    <row r="1212" spans="1:4" s="9" customFormat="1" x14ac:dyDescent="0.3">
      <c r="A1212" s="8">
        <f t="shared" si="18"/>
        <v>40890.593749997068</v>
      </c>
      <c r="B1212" s="51">
        <v>0</v>
      </c>
      <c r="C1212" s="51">
        <v>0</v>
      </c>
      <c r="D1212" s="52">
        <v>0</v>
      </c>
    </row>
    <row r="1213" spans="1:4" s="9" customFormat="1" x14ac:dyDescent="0.3">
      <c r="A1213" s="8">
        <f t="shared" si="18"/>
        <v>40890.604166663732</v>
      </c>
      <c r="B1213" s="51">
        <v>773</v>
      </c>
      <c r="C1213" s="51">
        <v>93</v>
      </c>
      <c r="D1213" s="52">
        <v>26.9</v>
      </c>
    </row>
    <row r="1214" spans="1:4" s="9" customFormat="1" x14ac:dyDescent="0.3">
      <c r="A1214" s="8">
        <f t="shared" si="18"/>
        <v>40890.614583330396</v>
      </c>
      <c r="B1214" s="51">
        <v>777</v>
      </c>
      <c r="C1214" s="51">
        <v>93</v>
      </c>
      <c r="D1214" s="52">
        <v>27.5</v>
      </c>
    </row>
    <row r="1215" spans="1:4" s="9" customFormat="1" x14ac:dyDescent="0.3">
      <c r="A1215" s="8">
        <f t="shared" si="18"/>
        <v>40890.624999997061</v>
      </c>
      <c r="B1215" s="51">
        <v>779</v>
      </c>
      <c r="C1215" s="51">
        <v>95</v>
      </c>
      <c r="D1215" s="52">
        <v>26.9</v>
      </c>
    </row>
    <row r="1216" spans="1:4" s="9" customFormat="1" x14ac:dyDescent="0.3">
      <c r="A1216" s="8">
        <f t="shared" si="18"/>
        <v>40890.635416663725</v>
      </c>
      <c r="B1216" s="51">
        <v>774</v>
      </c>
      <c r="C1216" s="51">
        <v>95</v>
      </c>
      <c r="D1216" s="52">
        <v>27.4</v>
      </c>
    </row>
    <row r="1217" spans="1:4" s="9" customFormat="1" x14ac:dyDescent="0.3">
      <c r="A1217" s="8">
        <f t="shared" si="18"/>
        <v>40890.645833330389</v>
      </c>
      <c r="B1217" s="51">
        <v>784</v>
      </c>
      <c r="C1217" s="51">
        <v>95</v>
      </c>
      <c r="D1217" s="52">
        <v>27.1</v>
      </c>
    </row>
    <row r="1218" spans="1:4" s="9" customFormat="1" x14ac:dyDescent="0.3">
      <c r="A1218" s="8">
        <f t="shared" si="18"/>
        <v>40890.656249997053</v>
      </c>
      <c r="B1218" s="51">
        <v>795</v>
      </c>
      <c r="C1218" s="51">
        <v>95</v>
      </c>
      <c r="D1218" s="52">
        <v>27.3</v>
      </c>
    </row>
    <row r="1219" spans="1:4" s="9" customFormat="1" x14ac:dyDescent="0.3">
      <c r="A1219" s="8">
        <f t="shared" si="18"/>
        <v>40890.666666663717</v>
      </c>
      <c r="B1219" s="51">
        <v>787</v>
      </c>
      <c r="C1219" s="51">
        <v>94</v>
      </c>
      <c r="D1219" s="52">
        <v>26.6</v>
      </c>
    </row>
    <row r="1220" spans="1:4" s="9" customFormat="1" x14ac:dyDescent="0.3">
      <c r="A1220" s="8">
        <f t="shared" si="18"/>
        <v>40890.677083330382</v>
      </c>
      <c r="B1220" s="51">
        <v>777</v>
      </c>
      <c r="C1220" s="51">
        <v>94</v>
      </c>
      <c r="D1220" s="52">
        <v>26.4</v>
      </c>
    </row>
    <row r="1221" spans="1:4" s="9" customFormat="1" x14ac:dyDescent="0.3">
      <c r="A1221" s="8">
        <f t="shared" ref="A1221:A1284" si="19">A1220+1/24/4</f>
        <v>40890.687499997046</v>
      </c>
      <c r="B1221" s="51">
        <v>781</v>
      </c>
      <c r="C1221" s="51">
        <v>94</v>
      </c>
      <c r="D1221" s="52">
        <v>26.4</v>
      </c>
    </row>
    <row r="1222" spans="1:4" s="9" customFormat="1" x14ac:dyDescent="0.3">
      <c r="A1222" s="8">
        <f t="shared" si="19"/>
        <v>40890.69791666371</v>
      </c>
      <c r="B1222" s="51">
        <v>784</v>
      </c>
      <c r="C1222" s="51">
        <v>94</v>
      </c>
      <c r="D1222" s="52">
        <v>27.2</v>
      </c>
    </row>
    <row r="1223" spans="1:4" s="9" customFormat="1" x14ac:dyDescent="0.3">
      <c r="A1223" s="8">
        <f t="shared" si="19"/>
        <v>40890.708333330374</v>
      </c>
      <c r="B1223" s="51">
        <v>772</v>
      </c>
      <c r="C1223" s="51">
        <v>95</v>
      </c>
      <c r="D1223" s="52">
        <v>27.5</v>
      </c>
    </row>
    <row r="1224" spans="1:4" s="9" customFormat="1" x14ac:dyDescent="0.3">
      <c r="A1224" s="8">
        <f t="shared" si="19"/>
        <v>40890.718749997039</v>
      </c>
      <c r="B1224" s="51">
        <v>759</v>
      </c>
      <c r="C1224" s="51">
        <v>94</v>
      </c>
      <c r="D1224" s="52">
        <v>26.8</v>
      </c>
    </row>
    <row r="1225" spans="1:4" s="9" customFormat="1" x14ac:dyDescent="0.3">
      <c r="A1225" s="8">
        <f t="shared" si="19"/>
        <v>40890.729166663703</v>
      </c>
      <c r="B1225" s="51">
        <v>765</v>
      </c>
      <c r="C1225" s="51">
        <v>94</v>
      </c>
      <c r="D1225" s="52">
        <v>26.9</v>
      </c>
    </row>
    <row r="1226" spans="1:4" s="9" customFormat="1" x14ac:dyDescent="0.3">
      <c r="A1226" s="8">
        <f t="shared" si="19"/>
        <v>40890.739583330367</v>
      </c>
      <c r="B1226" s="51">
        <v>762</v>
      </c>
      <c r="C1226" s="51">
        <v>95</v>
      </c>
      <c r="D1226" s="52">
        <v>27</v>
      </c>
    </row>
    <row r="1227" spans="1:4" s="9" customFormat="1" x14ac:dyDescent="0.3">
      <c r="A1227" s="8">
        <f t="shared" si="19"/>
        <v>40890.749999997031</v>
      </c>
      <c r="B1227" s="51">
        <v>783</v>
      </c>
      <c r="C1227" s="51">
        <v>93</v>
      </c>
      <c r="D1227" s="52">
        <v>27.1</v>
      </c>
    </row>
    <row r="1228" spans="1:4" s="9" customFormat="1" x14ac:dyDescent="0.3">
      <c r="A1228" s="8">
        <f t="shared" si="19"/>
        <v>40890.760416663696</v>
      </c>
      <c r="B1228" s="51">
        <v>799</v>
      </c>
      <c r="C1228" s="51">
        <v>96</v>
      </c>
      <c r="D1228" s="52">
        <v>26.8</v>
      </c>
    </row>
    <row r="1229" spans="1:4" s="9" customFormat="1" x14ac:dyDescent="0.3">
      <c r="A1229" s="8">
        <f t="shared" si="19"/>
        <v>40890.77083333036</v>
      </c>
      <c r="B1229" s="51">
        <v>811</v>
      </c>
      <c r="C1229" s="51">
        <v>94</v>
      </c>
      <c r="D1229" s="52">
        <v>26.6</v>
      </c>
    </row>
    <row r="1230" spans="1:4" s="9" customFormat="1" x14ac:dyDescent="0.3">
      <c r="A1230" s="8">
        <f t="shared" si="19"/>
        <v>40890.781249997024</v>
      </c>
      <c r="B1230" s="51">
        <v>792</v>
      </c>
      <c r="C1230" s="51">
        <v>94</v>
      </c>
      <c r="D1230" s="52">
        <v>26.6</v>
      </c>
    </row>
    <row r="1231" spans="1:4" s="9" customFormat="1" x14ac:dyDescent="0.3">
      <c r="A1231" s="8">
        <f t="shared" si="19"/>
        <v>40890.791666663688</v>
      </c>
      <c r="B1231" s="51">
        <v>786</v>
      </c>
      <c r="C1231" s="51">
        <v>95</v>
      </c>
      <c r="D1231" s="52">
        <v>26.7</v>
      </c>
    </row>
    <row r="1232" spans="1:4" s="9" customFormat="1" x14ac:dyDescent="0.3">
      <c r="A1232" s="8">
        <f t="shared" si="19"/>
        <v>40890.802083330353</v>
      </c>
      <c r="B1232" s="51">
        <v>798</v>
      </c>
      <c r="C1232" s="51">
        <v>95</v>
      </c>
      <c r="D1232" s="52">
        <v>26.6</v>
      </c>
    </row>
    <row r="1233" spans="1:4" s="9" customFormat="1" x14ac:dyDescent="0.3">
      <c r="A1233" s="8">
        <f t="shared" si="19"/>
        <v>40890.812499997017</v>
      </c>
      <c r="B1233" s="51">
        <v>786</v>
      </c>
      <c r="C1233" s="51">
        <v>95</v>
      </c>
      <c r="D1233" s="52">
        <v>26.6</v>
      </c>
    </row>
    <row r="1234" spans="1:4" s="9" customFormat="1" x14ac:dyDescent="0.3">
      <c r="A1234" s="8">
        <f t="shared" si="19"/>
        <v>40890.822916663681</v>
      </c>
      <c r="B1234" s="51">
        <v>792</v>
      </c>
      <c r="C1234" s="51">
        <v>95</v>
      </c>
      <c r="D1234" s="52">
        <v>26.8</v>
      </c>
    </row>
    <row r="1235" spans="1:4" s="9" customFormat="1" x14ac:dyDescent="0.3">
      <c r="A1235" s="8">
        <f t="shared" si="19"/>
        <v>40890.833333330345</v>
      </c>
      <c r="B1235" s="51">
        <v>761</v>
      </c>
      <c r="C1235" s="51">
        <v>94</v>
      </c>
      <c r="D1235" s="52">
        <v>26.7</v>
      </c>
    </row>
    <row r="1236" spans="1:4" s="9" customFormat="1" x14ac:dyDescent="0.3">
      <c r="A1236" s="8">
        <f t="shared" si="19"/>
        <v>40890.84374999701</v>
      </c>
      <c r="B1236" s="51">
        <v>703</v>
      </c>
      <c r="C1236" s="51">
        <v>94</v>
      </c>
      <c r="D1236" s="52">
        <v>26.7</v>
      </c>
    </row>
    <row r="1237" spans="1:4" s="9" customFormat="1" x14ac:dyDescent="0.3">
      <c r="A1237" s="8">
        <f t="shared" si="19"/>
        <v>40890.854166663674</v>
      </c>
      <c r="B1237" s="51">
        <v>700</v>
      </c>
      <c r="C1237" s="51">
        <v>96</v>
      </c>
      <c r="D1237" s="52">
        <v>27</v>
      </c>
    </row>
    <row r="1238" spans="1:4" s="9" customFormat="1" x14ac:dyDescent="0.3">
      <c r="A1238" s="8">
        <f t="shared" si="19"/>
        <v>40890.864583330338</v>
      </c>
      <c r="B1238" s="51">
        <v>724</v>
      </c>
      <c r="C1238" s="51">
        <v>94</v>
      </c>
      <c r="D1238" s="52">
        <v>27</v>
      </c>
    </row>
    <row r="1239" spans="1:4" s="9" customFormat="1" x14ac:dyDescent="0.3">
      <c r="A1239" s="8">
        <f t="shared" si="19"/>
        <v>40890.874999997002</v>
      </c>
      <c r="B1239" s="51">
        <v>711</v>
      </c>
      <c r="C1239" s="51">
        <v>95</v>
      </c>
      <c r="D1239" s="52">
        <v>26.9</v>
      </c>
    </row>
    <row r="1240" spans="1:4" s="9" customFormat="1" x14ac:dyDescent="0.3">
      <c r="A1240" s="8">
        <f t="shared" si="19"/>
        <v>40890.885416663667</v>
      </c>
      <c r="B1240" s="51">
        <v>674</v>
      </c>
      <c r="C1240" s="51">
        <v>94</v>
      </c>
      <c r="D1240" s="52">
        <v>26.9</v>
      </c>
    </row>
    <row r="1241" spans="1:4" s="9" customFormat="1" x14ac:dyDescent="0.3">
      <c r="A1241" s="8">
        <f t="shared" si="19"/>
        <v>40890.895833330331</v>
      </c>
      <c r="B1241" s="51">
        <v>704</v>
      </c>
      <c r="C1241" s="51">
        <v>95</v>
      </c>
      <c r="D1241" s="52">
        <v>27.1</v>
      </c>
    </row>
    <row r="1242" spans="1:4" s="9" customFormat="1" x14ac:dyDescent="0.3">
      <c r="A1242" s="8">
        <f t="shared" si="19"/>
        <v>40890.906249996995</v>
      </c>
      <c r="B1242" s="51">
        <v>687</v>
      </c>
      <c r="C1242" s="51">
        <v>94</v>
      </c>
      <c r="D1242" s="52">
        <v>26.4</v>
      </c>
    </row>
    <row r="1243" spans="1:4" s="9" customFormat="1" x14ac:dyDescent="0.3">
      <c r="A1243" s="8">
        <f t="shared" si="19"/>
        <v>40890.916666663659</v>
      </c>
      <c r="B1243" s="51">
        <v>740</v>
      </c>
      <c r="C1243" s="51">
        <v>95</v>
      </c>
      <c r="D1243" s="52">
        <v>26.5</v>
      </c>
    </row>
    <row r="1244" spans="1:4" s="9" customFormat="1" x14ac:dyDescent="0.3">
      <c r="A1244" s="8">
        <f t="shared" si="19"/>
        <v>40890.927083330324</v>
      </c>
      <c r="B1244" s="51">
        <v>732</v>
      </c>
      <c r="C1244" s="51">
        <v>94</v>
      </c>
      <c r="D1244" s="52">
        <v>26.8</v>
      </c>
    </row>
    <row r="1245" spans="1:4" s="9" customFormat="1" x14ac:dyDescent="0.3">
      <c r="A1245" s="8">
        <f t="shared" si="19"/>
        <v>40890.937499996988</v>
      </c>
      <c r="B1245" s="51">
        <v>757</v>
      </c>
      <c r="C1245" s="51">
        <v>94</v>
      </c>
      <c r="D1245" s="52">
        <v>27.9</v>
      </c>
    </row>
    <row r="1246" spans="1:4" s="9" customFormat="1" x14ac:dyDescent="0.3">
      <c r="A1246" s="8">
        <f t="shared" si="19"/>
        <v>40890.947916663652</v>
      </c>
      <c r="B1246" s="51">
        <v>766</v>
      </c>
      <c r="C1246" s="51">
        <v>94</v>
      </c>
      <c r="D1246" s="52">
        <v>27.2</v>
      </c>
    </row>
    <row r="1247" spans="1:4" s="9" customFormat="1" x14ac:dyDescent="0.3">
      <c r="A1247" s="8">
        <f t="shared" si="19"/>
        <v>40890.958333330316</v>
      </c>
      <c r="B1247" s="51">
        <v>766</v>
      </c>
      <c r="C1247" s="51">
        <v>93</v>
      </c>
      <c r="D1247" s="52">
        <v>27.3</v>
      </c>
    </row>
    <row r="1248" spans="1:4" s="9" customFormat="1" x14ac:dyDescent="0.3">
      <c r="A1248" s="8">
        <f t="shared" si="19"/>
        <v>40890.96874999698</v>
      </c>
      <c r="B1248" s="51">
        <v>777</v>
      </c>
      <c r="C1248" s="51">
        <v>95</v>
      </c>
      <c r="D1248" s="52">
        <v>28.3</v>
      </c>
    </row>
    <row r="1249" spans="1:4" s="9" customFormat="1" x14ac:dyDescent="0.3">
      <c r="A1249" s="8">
        <f t="shared" si="19"/>
        <v>40890.979166663645</v>
      </c>
      <c r="B1249" s="51">
        <v>745</v>
      </c>
      <c r="C1249" s="51">
        <v>94</v>
      </c>
      <c r="D1249" s="52">
        <v>26.6</v>
      </c>
    </row>
    <row r="1250" spans="1:4" s="9" customFormat="1" x14ac:dyDescent="0.3">
      <c r="A1250" s="8">
        <f t="shared" si="19"/>
        <v>40890.989583330309</v>
      </c>
      <c r="B1250" s="51">
        <v>723</v>
      </c>
      <c r="C1250" s="51">
        <v>94</v>
      </c>
      <c r="D1250" s="52">
        <v>26.4</v>
      </c>
    </row>
    <row r="1251" spans="1:4" s="9" customFormat="1" x14ac:dyDescent="0.3">
      <c r="A1251" s="8">
        <f t="shared" si="19"/>
        <v>40890.999999996973</v>
      </c>
      <c r="B1251" s="51">
        <v>719</v>
      </c>
      <c r="C1251" s="51">
        <v>94</v>
      </c>
      <c r="D1251" s="52">
        <v>27.1</v>
      </c>
    </row>
    <row r="1252" spans="1:4" s="9" customFormat="1" x14ac:dyDescent="0.3">
      <c r="A1252" s="8">
        <f t="shared" si="19"/>
        <v>40891.010416663637</v>
      </c>
      <c r="B1252" s="51">
        <v>678</v>
      </c>
      <c r="C1252" s="51">
        <v>94</v>
      </c>
      <c r="D1252" s="52">
        <v>26.9</v>
      </c>
    </row>
    <row r="1253" spans="1:4" s="9" customFormat="1" x14ac:dyDescent="0.3">
      <c r="A1253" s="8">
        <f t="shared" si="19"/>
        <v>40891.020833330302</v>
      </c>
      <c r="B1253" s="51">
        <v>721</v>
      </c>
      <c r="C1253" s="51">
        <v>95</v>
      </c>
      <c r="D1253" s="52">
        <v>27.2</v>
      </c>
    </row>
    <row r="1254" spans="1:4" s="9" customFormat="1" x14ac:dyDescent="0.3">
      <c r="A1254" s="8">
        <f t="shared" si="19"/>
        <v>40891.031249996966</v>
      </c>
      <c r="B1254" s="51">
        <v>684</v>
      </c>
      <c r="C1254" s="51">
        <v>94</v>
      </c>
      <c r="D1254" s="52">
        <v>27.1</v>
      </c>
    </row>
    <row r="1255" spans="1:4" s="9" customFormat="1" x14ac:dyDescent="0.3">
      <c r="A1255" s="8">
        <f t="shared" si="19"/>
        <v>40891.04166666363</v>
      </c>
      <c r="B1255" s="51">
        <v>718</v>
      </c>
      <c r="C1255" s="51">
        <v>93</v>
      </c>
      <c r="D1255" s="52">
        <v>27.2</v>
      </c>
    </row>
    <row r="1256" spans="1:4" s="9" customFormat="1" x14ac:dyDescent="0.3">
      <c r="A1256" s="8">
        <f t="shared" si="19"/>
        <v>40891.052083330294</v>
      </c>
      <c r="B1256" s="51">
        <v>670</v>
      </c>
      <c r="C1256" s="51">
        <v>179</v>
      </c>
      <c r="D1256" s="52">
        <v>27</v>
      </c>
    </row>
    <row r="1257" spans="1:4" s="9" customFormat="1" x14ac:dyDescent="0.3">
      <c r="A1257" s="8">
        <f t="shared" si="19"/>
        <v>40891.062499996959</v>
      </c>
      <c r="B1257" s="51">
        <v>734</v>
      </c>
      <c r="C1257" s="51">
        <v>94</v>
      </c>
      <c r="D1257" s="52">
        <v>27.1</v>
      </c>
    </row>
    <row r="1258" spans="1:4" s="9" customFormat="1" x14ac:dyDescent="0.3">
      <c r="A1258" s="8">
        <f t="shared" si="19"/>
        <v>40891.072916663623</v>
      </c>
      <c r="B1258" s="51">
        <v>668</v>
      </c>
      <c r="C1258" s="51">
        <v>95</v>
      </c>
      <c r="D1258" s="52">
        <v>26.8</v>
      </c>
    </row>
    <row r="1259" spans="1:4" s="9" customFormat="1" x14ac:dyDescent="0.3">
      <c r="A1259" s="8">
        <f t="shared" si="19"/>
        <v>40891.083333330287</v>
      </c>
      <c r="B1259" s="51">
        <v>733</v>
      </c>
      <c r="C1259" s="51">
        <v>100</v>
      </c>
      <c r="D1259" s="52">
        <v>27.1</v>
      </c>
    </row>
    <row r="1260" spans="1:4" s="9" customFormat="1" x14ac:dyDescent="0.3">
      <c r="A1260" s="8">
        <f t="shared" si="19"/>
        <v>40891.093749996951</v>
      </c>
      <c r="B1260" s="51">
        <v>751</v>
      </c>
      <c r="C1260" s="51">
        <v>94</v>
      </c>
      <c r="D1260" s="52">
        <v>26.9</v>
      </c>
    </row>
    <row r="1261" spans="1:4" s="9" customFormat="1" x14ac:dyDescent="0.3">
      <c r="A1261" s="8">
        <f t="shared" si="19"/>
        <v>40891.104166663616</v>
      </c>
      <c r="B1261" s="51">
        <v>779</v>
      </c>
      <c r="C1261" s="51">
        <v>94</v>
      </c>
      <c r="D1261" s="52">
        <v>27.1</v>
      </c>
    </row>
    <row r="1262" spans="1:4" s="9" customFormat="1" x14ac:dyDescent="0.3">
      <c r="A1262" s="8">
        <f t="shared" si="19"/>
        <v>40891.11458333028</v>
      </c>
      <c r="B1262" s="51">
        <v>716</v>
      </c>
      <c r="C1262" s="51">
        <v>95</v>
      </c>
      <c r="D1262" s="52">
        <v>27.1</v>
      </c>
    </row>
    <row r="1263" spans="1:4" s="9" customFormat="1" x14ac:dyDescent="0.3">
      <c r="A1263" s="8">
        <f t="shared" si="19"/>
        <v>40891.124999996944</v>
      </c>
      <c r="B1263" s="51">
        <v>724</v>
      </c>
      <c r="C1263" s="51">
        <v>95</v>
      </c>
      <c r="D1263" s="52">
        <v>27.1</v>
      </c>
    </row>
    <row r="1264" spans="1:4" s="9" customFormat="1" x14ac:dyDescent="0.3">
      <c r="A1264" s="8">
        <f t="shared" si="19"/>
        <v>40891.135416663608</v>
      </c>
      <c r="B1264" s="51">
        <v>798</v>
      </c>
      <c r="C1264" s="51">
        <v>94</v>
      </c>
      <c r="D1264" s="52">
        <v>27.6</v>
      </c>
    </row>
    <row r="1265" spans="1:4" s="9" customFormat="1" x14ac:dyDescent="0.3">
      <c r="A1265" s="8">
        <f t="shared" si="19"/>
        <v>40891.145833330273</v>
      </c>
      <c r="B1265" s="51">
        <v>795</v>
      </c>
      <c r="C1265" s="51">
        <v>94</v>
      </c>
      <c r="D1265" s="52">
        <v>27.7</v>
      </c>
    </row>
    <row r="1266" spans="1:4" s="9" customFormat="1" x14ac:dyDescent="0.3">
      <c r="A1266" s="8">
        <f t="shared" si="19"/>
        <v>40891.156249996937</v>
      </c>
      <c r="B1266" s="51">
        <v>711</v>
      </c>
      <c r="C1266" s="51">
        <v>95</v>
      </c>
      <c r="D1266" s="52">
        <v>27.2</v>
      </c>
    </row>
    <row r="1267" spans="1:4" s="9" customFormat="1" x14ac:dyDescent="0.3">
      <c r="A1267" s="8">
        <f t="shared" si="19"/>
        <v>40891.166666663601</v>
      </c>
      <c r="B1267" s="51">
        <v>698</v>
      </c>
      <c r="C1267" s="51">
        <v>95</v>
      </c>
      <c r="D1267" s="52">
        <v>27.5</v>
      </c>
    </row>
    <row r="1268" spans="1:4" s="9" customFormat="1" x14ac:dyDescent="0.3">
      <c r="A1268" s="8">
        <f t="shared" si="19"/>
        <v>40891.177083330265</v>
      </c>
      <c r="B1268" s="51">
        <v>723</v>
      </c>
      <c r="C1268" s="51">
        <v>94</v>
      </c>
      <c r="D1268" s="52">
        <v>27.2</v>
      </c>
    </row>
    <row r="1269" spans="1:4" s="9" customFormat="1" x14ac:dyDescent="0.3">
      <c r="A1269" s="8">
        <f t="shared" si="19"/>
        <v>40891.18749999693</v>
      </c>
      <c r="B1269" s="51">
        <v>691</v>
      </c>
      <c r="C1269" s="51">
        <v>95</v>
      </c>
      <c r="D1269" s="52">
        <v>27.5</v>
      </c>
    </row>
    <row r="1270" spans="1:4" s="9" customFormat="1" x14ac:dyDescent="0.3">
      <c r="A1270" s="8">
        <f t="shared" si="19"/>
        <v>40891.197916663594</v>
      </c>
      <c r="B1270" s="51">
        <v>710</v>
      </c>
      <c r="C1270" s="51">
        <v>95</v>
      </c>
      <c r="D1270" s="52">
        <v>27.6</v>
      </c>
    </row>
    <row r="1271" spans="1:4" s="9" customFormat="1" x14ac:dyDescent="0.3">
      <c r="A1271" s="8">
        <f t="shared" si="19"/>
        <v>40891.208333330258</v>
      </c>
      <c r="B1271" s="51">
        <v>693</v>
      </c>
      <c r="C1271" s="51">
        <v>94</v>
      </c>
      <c r="D1271" s="52">
        <v>29.4</v>
      </c>
    </row>
    <row r="1272" spans="1:4" s="9" customFormat="1" x14ac:dyDescent="0.3">
      <c r="A1272" s="8">
        <f t="shared" si="19"/>
        <v>40891.218749996922</v>
      </c>
      <c r="B1272" s="51">
        <v>677</v>
      </c>
      <c r="C1272" s="51">
        <v>93</v>
      </c>
      <c r="D1272" s="52">
        <v>27.6</v>
      </c>
    </row>
    <row r="1273" spans="1:4" s="9" customFormat="1" x14ac:dyDescent="0.3">
      <c r="A1273" s="8">
        <f t="shared" si="19"/>
        <v>40891.229166663587</v>
      </c>
      <c r="B1273" s="51">
        <v>672</v>
      </c>
      <c r="C1273" s="51">
        <v>94</v>
      </c>
      <c r="D1273" s="52">
        <v>27.7</v>
      </c>
    </row>
    <row r="1274" spans="1:4" s="9" customFormat="1" x14ac:dyDescent="0.3">
      <c r="A1274" s="8">
        <f t="shared" si="19"/>
        <v>40891.239583330251</v>
      </c>
      <c r="B1274" s="51">
        <v>655</v>
      </c>
      <c r="C1274" s="51">
        <v>94</v>
      </c>
      <c r="D1274" s="52">
        <v>27.5</v>
      </c>
    </row>
    <row r="1275" spans="1:4" s="9" customFormat="1" x14ac:dyDescent="0.3">
      <c r="A1275" s="8">
        <f t="shared" si="19"/>
        <v>40891.249999996915</v>
      </c>
      <c r="B1275" s="51">
        <v>700</v>
      </c>
      <c r="C1275" s="51">
        <v>94</v>
      </c>
      <c r="D1275" s="52">
        <v>28.3</v>
      </c>
    </row>
    <row r="1276" spans="1:4" s="9" customFormat="1" x14ac:dyDescent="0.3">
      <c r="A1276" s="8">
        <f t="shared" si="19"/>
        <v>40891.260416663579</v>
      </c>
      <c r="B1276" s="51">
        <v>689</v>
      </c>
      <c r="C1276" s="51">
        <v>94</v>
      </c>
      <c r="D1276" s="52">
        <v>27.2</v>
      </c>
    </row>
    <row r="1277" spans="1:4" s="9" customFormat="1" x14ac:dyDescent="0.3">
      <c r="A1277" s="8">
        <f t="shared" si="19"/>
        <v>40891.270833330243</v>
      </c>
      <c r="B1277" s="51">
        <v>675</v>
      </c>
      <c r="C1277" s="51">
        <v>94</v>
      </c>
      <c r="D1277" s="52">
        <v>27.2</v>
      </c>
    </row>
    <row r="1278" spans="1:4" s="9" customFormat="1" x14ac:dyDescent="0.3">
      <c r="A1278" s="8">
        <f t="shared" si="19"/>
        <v>40891.281249996908</v>
      </c>
      <c r="B1278" s="51">
        <v>730</v>
      </c>
      <c r="C1278" s="51">
        <v>104</v>
      </c>
      <c r="D1278" s="52">
        <v>29</v>
      </c>
    </row>
    <row r="1279" spans="1:4" s="9" customFormat="1" x14ac:dyDescent="0.3">
      <c r="A1279" s="8">
        <f t="shared" si="19"/>
        <v>40891.291666663572</v>
      </c>
      <c r="B1279" s="51">
        <v>692</v>
      </c>
      <c r="C1279" s="51">
        <v>103</v>
      </c>
      <c r="D1279" s="52">
        <v>27.7</v>
      </c>
    </row>
    <row r="1280" spans="1:4" s="9" customFormat="1" x14ac:dyDescent="0.3">
      <c r="A1280" s="8">
        <f t="shared" si="19"/>
        <v>40891.302083330236</v>
      </c>
      <c r="B1280" s="51">
        <v>731</v>
      </c>
      <c r="C1280" s="51">
        <v>104</v>
      </c>
      <c r="D1280" s="52">
        <v>27.6</v>
      </c>
    </row>
    <row r="1281" spans="1:4" s="9" customFormat="1" x14ac:dyDescent="0.3">
      <c r="A1281" s="8">
        <f t="shared" si="19"/>
        <v>40891.3124999969</v>
      </c>
      <c r="B1281" s="51">
        <v>707</v>
      </c>
      <c r="C1281" s="51">
        <v>168</v>
      </c>
      <c r="D1281" s="52">
        <v>27.7</v>
      </c>
    </row>
    <row r="1282" spans="1:4" s="9" customFormat="1" x14ac:dyDescent="0.3">
      <c r="A1282" s="8">
        <f t="shared" si="19"/>
        <v>40891.322916663565</v>
      </c>
      <c r="B1282" s="51">
        <v>724</v>
      </c>
      <c r="C1282" s="51">
        <v>103</v>
      </c>
      <c r="D1282" s="52">
        <v>27.8</v>
      </c>
    </row>
    <row r="1283" spans="1:4" s="9" customFormat="1" x14ac:dyDescent="0.3">
      <c r="A1283" s="8">
        <f t="shared" si="19"/>
        <v>40891.333333330229</v>
      </c>
      <c r="B1283" s="51">
        <v>814</v>
      </c>
      <c r="C1283" s="51">
        <v>104</v>
      </c>
      <c r="D1283" s="52">
        <v>27.7</v>
      </c>
    </row>
    <row r="1284" spans="1:4" s="9" customFormat="1" x14ac:dyDescent="0.3">
      <c r="A1284" s="8">
        <f t="shared" si="19"/>
        <v>40891.343749996893</v>
      </c>
      <c r="B1284" s="51">
        <v>847</v>
      </c>
      <c r="C1284" s="51">
        <v>103</v>
      </c>
      <c r="D1284" s="52">
        <v>28</v>
      </c>
    </row>
    <row r="1285" spans="1:4" s="9" customFormat="1" x14ac:dyDescent="0.3">
      <c r="A1285" s="8">
        <f t="shared" ref="A1285:A1348" si="20">A1284+1/24/4</f>
        <v>40891.354166663557</v>
      </c>
      <c r="B1285" s="51">
        <v>876</v>
      </c>
      <c r="C1285" s="51">
        <v>104</v>
      </c>
      <c r="D1285" s="52">
        <v>27.9</v>
      </c>
    </row>
    <row r="1286" spans="1:4" s="9" customFormat="1" x14ac:dyDescent="0.3">
      <c r="A1286" s="8">
        <f t="shared" si="20"/>
        <v>40891.364583330222</v>
      </c>
      <c r="B1286" s="51">
        <v>853</v>
      </c>
      <c r="C1286" s="51">
        <v>103</v>
      </c>
      <c r="D1286" s="52">
        <v>27.9</v>
      </c>
    </row>
    <row r="1287" spans="1:4" s="9" customFormat="1" x14ac:dyDescent="0.3">
      <c r="A1287" s="8">
        <f t="shared" si="20"/>
        <v>40891.374999996886</v>
      </c>
      <c r="B1287" s="51">
        <v>842</v>
      </c>
      <c r="C1287" s="51">
        <v>103</v>
      </c>
      <c r="D1287" s="52">
        <v>27.7</v>
      </c>
    </row>
    <row r="1288" spans="1:4" s="9" customFormat="1" x14ac:dyDescent="0.3">
      <c r="A1288" s="8">
        <f t="shared" si="20"/>
        <v>40891.38541666355</v>
      </c>
      <c r="B1288" s="51">
        <v>836</v>
      </c>
      <c r="C1288" s="51">
        <v>102</v>
      </c>
      <c r="D1288" s="52">
        <v>28.2</v>
      </c>
    </row>
    <row r="1289" spans="1:4" s="9" customFormat="1" x14ac:dyDescent="0.3">
      <c r="A1289" s="8">
        <f t="shared" si="20"/>
        <v>40891.395833330214</v>
      </c>
      <c r="B1289" s="51">
        <v>826</v>
      </c>
      <c r="C1289" s="51">
        <v>102</v>
      </c>
      <c r="D1289" s="52">
        <v>27.5</v>
      </c>
    </row>
    <row r="1290" spans="1:4" s="9" customFormat="1" x14ac:dyDescent="0.3">
      <c r="A1290" s="8">
        <f t="shared" si="20"/>
        <v>40891.406249996879</v>
      </c>
      <c r="B1290" s="51">
        <v>825</v>
      </c>
      <c r="C1290" s="51">
        <v>103</v>
      </c>
      <c r="D1290" s="52">
        <v>28.1</v>
      </c>
    </row>
    <row r="1291" spans="1:4" s="9" customFormat="1" x14ac:dyDescent="0.3">
      <c r="A1291" s="8">
        <f t="shared" si="20"/>
        <v>40891.416666663543</v>
      </c>
      <c r="B1291" s="51">
        <v>863</v>
      </c>
      <c r="C1291" s="51">
        <v>103</v>
      </c>
      <c r="D1291" s="52">
        <v>28.3</v>
      </c>
    </row>
    <row r="1292" spans="1:4" s="9" customFormat="1" x14ac:dyDescent="0.3">
      <c r="A1292" s="8">
        <f t="shared" si="20"/>
        <v>40891.427083330207</v>
      </c>
      <c r="B1292" s="51">
        <v>853</v>
      </c>
      <c r="C1292" s="51">
        <v>102</v>
      </c>
      <c r="D1292" s="52">
        <v>28.2</v>
      </c>
    </row>
    <row r="1293" spans="1:4" s="9" customFormat="1" x14ac:dyDescent="0.3">
      <c r="A1293" s="8">
        <f t="shared" si="20"/>
        <v>40891.437499996871</v>
      </c>
      <c r="B1293" s="51">
        <v>855</v>
      </c>
      <c r="C1293" s="51">
        <v>103</v>
      </c>
      <c r="D1293" s="52">
        <v>27.4</v>
      </c>
    </row>
    <row r="1294" spans="1:4" s="9" customFormat="1" x14ac:dyDescent="0.3">
      <c r="A1294" s="8">
        <f t="shared" si="20"/>
        <v>40891.447916663536</v>
      </c>
      <c r="B1294" s="51">
        <v>862</v>
      </c>
      <c r="C1294" s="51">
        <v>104</v>
      </c>
      <c r="D1294" s="52">
        <v>27.7</v>
      </c>
    </row>
    <row r="1295" spans="1:4" s="9" customFormat="1" x14ac:dyDescent="0.3">
      <c r="A1295" s="8">
        <f t="shared" si="20"/>
        <v>40891.4583333302</v>
      </c>
      <c r="B1295" s="51">
        <v>849</v>
      </c>
      <c r="C1295" s="51">
        <v>103</v>
      </c>
      <c r="D1295" s="52">
        <v>28</v>
      </c>
    </row>
    <row r="1296" spans="1:4" s="9" customFormat="1" x14ac:dyDescent="0.3">
      <c r="A1296" s="8">
        <f t="shared" si="20"/>
        <v>40891.468749996864</v>
      </c>
      <c r="B1296" s="51">
        <v>834</v>
      </c>
      <c r="C1296" s="51">
        <v>104</v>
      </c>
      <c r="D1296" s="52">
        <v>28</v>
      </c>
    </row>
    <row r="1297" spans="1:4" s="9" customFormat="1" x14ac:dyDescent="0.3">
      <c r="A1297" s="8">
        <f t="shared" si="20"/>
        <v>40891.479166663528</v>
      </c>
      <c r="B1297" s="51">
        <v>846</v>
      </c>
      <c r="C1297" s="51">
        <v>104</v>
      </c>
      <c r="D1297" s="52">
        <v>28</v>
      </c>
    </row>
    <row r="1298" spans="1:4" s="9" customFormat="1" x14ac:dyDescent="0.3">
      <c r="A1298" s="8">
        <f t="shared" si="20"/>
        <v>40891.489583330193</v>
      </c>
      <c r="B1298" s="51">
        <v>846</v>
      </c>
      <c r="C1298" s="51">
        <v>104</v>
      </c>
      <c r="D1298" s="52">
        <v>28.5</v>
      </c>
    </row>
    <row r="1299" spans="1:4" s="9" customFormat="1" x14ac:dyDescent="0.3">
      <c r="A1299" s="8">
        <f t="shared" si="20"/>
        <v>40891.499999996857</v>
      </c>
      <c r="B1299" s="51">
        <v>856</v>
      </c>
      <c r="C1299" s="51">
        <v>104</v>
      </c>
      <c r="D1299" s="52">
        <v>28.2</v>
      </c>
    </row>
    <row r="1300" spans="1:4" s="9" customFormat="1" x14ac:dyDescent="0.3">
      <c r="A1300" s="8">
        <f t="shared" si="20"/>
        <v>40891.510416663521</v>
      </c>
      <c r="B1300" s="51">
        <v>851</v>
      </c>
      <c r="C1300" s="51">
        <v>103</v>
      </c>
      <c r="D1300" s="52">
        <v>28.6</v>
      </c>
    </row>
    <row r="1301" spans="1:4" s="9" customFormat="1" x14ac:dyDescent="0.3">
      <c r="A1301" s="8">
        <f t="shared" si="20"/>
        <v>40891.520833330185</v>
      </c>
      <c r="B1301" s="51">
        <v>866</v>
      </c>
      <c r="C1301" s="51">
        <v>104</v>
      </c>
      <c r="D1301" s="52">
        <v>28.2</v>
      </c>
    </row>
    <row r="1302" spans="1:4" s="9" customFormat="1" x14ac:dyDescent="0.3">
      <c r="A1302" s="8">
        <f t="shared" si="20"/>
        <v>40891.53124999685</v>
      </c>
      <c r="B1302" s="51">
        <v>851</v>
      </c>
      <c r="C1302" s="51">
        <v>102</v>
      </c>
      <c r="D1302" s="52">
        <v>27.6</v>
      </c>
    </row>
    <row r="1303" spans="1:4" s="9" customFormat="1" x14ac:dyDescent="0.3">
      <c r="A1303" s="8">
        <f t="shared" si="20"/>
        <v>40891.541666663514</v>
      </c>
      <c r="B1303" s="51">
        <v>838</v>
      </c>
      <c r="C1303" s="51">
        <v>103</v>
      </c>
      <c r="D1303" s="52">
        <v>28</v>
      </c>
    </row>
    <row r="1304" spans="1:4" s="9" customFormat="1" x14ac:dyDescent="0.3">
      <c r="A1304" s="8">
        <f t="shared" si="20"/>
        <v>40891.552083330178</v>
      </c>
      <c r="B1304" s="51">
        <v>861</v>
      </c>
      <c r="C1304" s="51">
        <v>103</v>
      </c>
      <c r="D1304" s="52">
        <v>28.3</v>
      </c>
    </row>
    <row r="1305" spans="1:4" s="9" customFormat="1" x14ac:dyDescent="0.3">
      <c r="A1305" s="8">
        <f t="shared" si="20"/>
        <v>40891.562499996842</v>
      </c>
      <c r="B1305" s="51">
        <v>846</v>
      </c>
      <c r="C1305" s="51">
        <v>103</v>
      </c>
      <c r="D1305" s="52">
        <v>27.9</v>
      </c>
    </row>
    <row r="1306" spans="1:4" s="9" customFormat="1" x14ac:dyDescent="0.3">
      <c r="A1306" s="8">
        <f t="shared" si="20"/>
        <v>40891.572916663506</v>
      </c>
      <c r="B1306" s="51">
        <v>862</v>
      </c>
      <c r="C1306" s="51">
        <v>103</v>
      </c>
      <c r="D1306" s="52">
        <v>28.1</v>
      </c>
    </row>
    <row r="1307" spans="1:4" s="9" customFormat="1" x14ac:dyDescent="0.3">
      <c r="A1307" s="8">
        <f t="shared" si="20"/>
        <v>40891.583333330171</v>
      </c>
      <c r="B1307" s="51">
        <v>859</v>
      </c>
      <c r="C1307" s="51">
        <v>102</v>
      </c>
      <c r="D1307" s="52">
        <v>27.1</v>
      </c>
    </row>
    <row r="1308" spans="1:4" s="9" customFormat="1" x14ac:dyDescent="0.3">
      <c r="A1308" s="8">
        <f t="shared" si="20"/>
        <v>40891.593749996835</v>
      </c>
      <c r="B1308" s="51">
        <v>866</v>
      </c>
      <c r="C1308" s="51">
        <v>142</v>
      </c>
      <c r="D1308" s="52">
        <v>28.2</v>
      </c>
    </row>
    <row r="1309" spans="1:4" s="9" customFormat="1" x14ac:dyDescent="0.3">
      <c r="A1309" s="8">
        <f t="shared" si="20"/>
        <v>40891.604166663499</v>
      </c>
      <c r="B1309" s="51">
        <v>855</v>
      </c>
      <c r="C1309" s="51">
        <v>103</v>
      </c>
      <c r="D1309" s="52">
        <v>27.1</v>
      </c>
    </row>
    <row r="1310" spans="1:4" s="9" customFormat="1" x14ac:dyDescent="0.3">
      <c r="A1310" s="8">
        <f t="shared" si="20"/>
        <v>40891.614583330163</v>
      </c>
      <c r="B1310" s="51">
        <v>830</v>
      </c>
      <c r="C1310" s="51">
        <v>104</v>
      </c>
      <c r="D1310" s="52">
        <v>27.8</v>
      </c>
    </row>
    <row r="1311" spans="1:4" s="9" customFormat="1" x14ac:dyDescent="0.3">
      <c r="A1311" s="8">
        <f t="shared" si="20"/>
        <v>40891.624999996828</v>
      </c>
      <c r="B1311" s="51">
        <v>833</v>
      </c>
      <c r="C1311" s="51">
        <v>103</v>
      </c>
      <c r="D1311" s="52">
        <v>27.4</v>
      </c>
    </row>
    <row r="1312" spans="1:4" s="9" customFormat="1" x14ac:dyDescent="0.3">
      <c r="A1312" s="8">
        <f t="shared" si="20"/>
        <v>40891.635416663492</v>
      </c>
      <c r="B1312" s="51">
        <v>830</v>
      </c>
      <c r="C1312" s="51">
        <v>104</v>
      </c>
      <c r="D1312" s="52">
        <v>27.1</v>
      </c>
    </row>
    <row r="1313" spans="1:4" s="9" customFormat="1" x14ac:dyDescent="0.3">
      <c r="A1313" s="8">
        <f t="shared" si="20"/>
        <v>40891.645833330156</v>
      </c>
      <c r="B1313" s="51">
        <v>803</v>
      </c>
      <c r="C1313" s="51">
        <v>103</v>
      </c>
      <c r="D1313" s="52">
        <v>27.4</v>
      </c>
    </row>
    <row r="1314" spans="1:4" s="9" customFormat="1" x14ac:dyDescent="0.3">
      <c r="A1314" s="8">
        <f t="shared" si="20"/>
        <v>40891.65624999682</v>
      </c>
      <c r="B1314" s="51">
        <v>818</v>
      </c>
      <c r="C1314" s="51">
        <v>104</v>
      </c>
      <c r="D1314" s="52">
        <v>27.5</v>
      </c>
    </row>
    <row r="1315" spans="1:4" s="9" customFormat="1" x14ac:dyDescent="0.3">
      <c r="A1315" s="8">
        <f t="shared" si="20"/>
        <v>40891.666666663485</v>
      </c>
      <c r="B1315" s="51">
        <v>838</v>
      </c>
      <c r="C1315" s="51">
        <v>104</v>
      </c>
      <c r="D1315" s="52">
        <v>27.5</v>
      </c>
    </row>
    <row r="1316" spans="1:4" s="9" customFormat="1" x14ac:dyDescent="0.3">
      <c r="A1316" s="8">
        <f t="shared" si="20"/>
        <v>40891.677083330149</v>
      </c>
      <c r="B1316" s="51">
        <v>838</v>
      </c>
      <c r="C1316" s="51">
        <v>103</v>
      </c>
      <c r="D1316" s="52">
        <v>27.8</v>
      </c>
    </row>
    <row r="1317" spans="1:4" s="9" customFormat="1" x14ac:dyDescent="0.3">
      <c r="A1317" s="8">
        <f t="shared" si="20"/>
        <v>40891.687499996813</v>
      </c>
      <c r="B1317" s="51">
        <v>818</v>
      </c>
      <c r="C1317" s="51">
        <v>104</v>
      </c>
      <c r="D1317" s="52">
        <v>27.4</v>
      </c>
    </row>
    <row r="1318" spans="1:4" s="9" customFormat="1" x14ac:dyDescent="0.3">
      <c r="A1318" s="8">
        <f t="shared" si="20"/>
        <v>40891.697916663477</v>
      </c>
      <c r="B1318" s="51">
        <v>749</v>
      </c>
      <c r="C1318" s="51">
        <v>104</v>
      </c>
      <c r="D1318" s="52">
        <v>27.9</v>
      </c>
    </row>
    <row r="1319" spans="1:4" s="9" customFormat="1" x14ac:dyDescent="0.3">
      <c r="A1319" s="8">
        <f t="shared" si="20"/>
        <v>40891.708333330142</v>
      </c>
      <c r="B1319" s="51">
        <v>755</v>
      </c>
      <c r="C1319" s="51">
        <v>104</v>
      </c>
      <c r="D1319" s="52">
        <v>27.1</v>
      </c>
    </row>
    <row r="1320" spans="1:4" s="9" customFormat="1" x14ac:dyDescent="0.3">
      <c r="A1320" s="8">
        <f t="shared" si="20"/>
        <v>40891.718749996806</v>
      </c>
      <c r="B1320" s="51">
        <v>790</v>
      </c>
      <c r="C1320" s="51">
        <v>104</v>
      </c>
      <c r="D1320" s="52">
        <v>26.6</v>
      </c>
    </row>
    <row r="1321" spans="1:4" s="9" customFormat="1" x14ac:dyDescent="0.3">
      <c r="A1321" s="8">
        <f t="shared" si="20"/>
        <v>40891.72916666347</v>
      </c>
      <c r="B1321" s="51">
        <v>793</v>
      </c>
      <c r="C1321" s="51">
        <v>104</v>
      </c>
      <c r="D1321" s="52">
        <v>26.9</v>
      </c>
    </row>
    <row r="1322" spans="1:4" s="9" customFormat="1" x14ac:dyDescent="0.3">
      <c r="A1322" s="8">
        <f t="shared" si="20"/>
        <v>40891.739583330134</v>
      </c>
      <c r="B1322" s="51">
        <v>836</v>
      </c>
      <c r="C1322" s="51">
        <v>104</v>
      </c>
      <c r="D1322" s="52">
        <v>27.8</v>
      </c>
    </row>
    <row r="1323" spans="1:4" s="9" customFormat="1" x14ac:dyDescent="0.3">
      <c r="A1323" s="8">
        <f t="shared" si="20"/>
        <v>40891.749999996799</v>
      </c>
      <c r="B1323" s="51">
        <v>840</v>
      </c>
      <c r="C1323" s="51">
        <v>102</v>
      </c>
      <c r="D1323" s="52">
        <v>26.9</v>
      </c>
    </row>
    <row r="1324" spans="1:4" s="9" customFormat="1" x14ac:dyDescent="0.3">
      <c r="A1324" s="8">
        <f t="shared" si="20"/>
        <v>40891.760416663463</v>
      </c>
      <c r="B1324" s="51">
        <v>821</v>
      </c>
      <c r="C1324" s="51">
        <v>104</v>
      </c>
      <c r="D1324" s="52">
        <v>27.5</v>
      </c>
    </row>
    <row r="1325" spans="1:4" s="9" customFormat="1" x14ac:dyDescent="0.3">
      <c r="A1325" s="8">
        <f t="shared" si="20"/>
        <v>40891.770833330127</v>
      </c>
      <c r="B1325" s="51">
        <v>810</v>
      </c>
      <c r="C1325" s="51">
        <v>104</v>
      </c>
      <c r="D1325" s="52">
        <v>27.2</v>
      </c>
    </row>
    <row r="1326" spans="1:4" s="9" customFormat="1" x14ac:dyDescent="0.3">
      <c r="A1326" s="8">
        <f t="shared" si="20"/>
        <v>40891.781249996791</v>
      </c>
      <c r="B1326" s="51">
        <v>810</v>
      </c>
      <c r="C1326" s="51">
        <v>105</v>
      </c>
      <c r="D1326" s="52">
        <v>27.1</v>
      </c>
    </row>
    <row r="1327" spans="1:4" s="9" customFormat="1" x14ac:dyDescent="0.3">
      <c r="A1327" s="8">
        <f t="shared" si="20"/>
        <v>40891.791666663456</v>
      </c>
      <c r="B1327" s="51">
        <v>796</v>
      </c>
      <c r="C1327" s="51">
        <v>104</v>
      </c>
      <c r="D1327" s="52">
        <v>27.2</v>
      </c>
    </row>
    <row r="1328" spans="1:4" s="9" customFormat="1" x14ac:dyDescent="0.3">
      <c r="A1328" s="8">
        <f t="shared" si="20"/>
        <v>40891.80208333012</v>
      </c>
      <c r="B1328" s="51">
        <v>822</v>
      </c>
      <c r="C1328" s="51">
        <v>103</v>
      </c>
      <c r="D1328" s="52">
        <v>27.2</v>
      </c>
    </row>
    <row r="1329" spans="1:4" s="9" customFormat="1" x14ac:dyDescent="0.3">
      <c r="A1329" s="8">
        <f t="shared" si="20"/>
        <v>40891.812499996784</v>
      </c>
      <c r="B1329" s="51">
        <v>803</v>
      </c>
      <c r="C1329" s="51">
        <v>105</v>
      </c>
      <c r="D1329" s="52">
        <v>27.3</v>
      </c>
    </row>
    <row r="1330" spans="1:4" s="9" customFormat="1" x14ac:dyDescent="0.3">
      <c r="A1330" s="8">
        <f t="shared" si="20"/>
        <v>40891.822916663448</v>
      </c>
      <c r="B1330" s="51">
        <v>810</v>
      </c>
      <c r="C1330" s="51">
        <v>104</v>
      </c>
      <c r="D1330" s="52">
        <v>27.4</v>
      </c>
    </row>
    <row r="1331" spans="1:4" s="9" customFormat="1" x14ac:dyDescent="0.3">
      <c r="A1331" s="8">
        <f t="shared" si="20"/>
        <v>40891.833333330113</v>
      </c>
      <c r="B1331" s="51">
        <v>809</v>
      </c>
      <c r="C1331" s="51">
        <v>104</v>
      </c>
      <c r="D1331" s="52">
        <v>27</v>
      </c>
    </row>
    <row r="1332" spans="1:4" s="9" customFormat="1" x14ac:dyDescent="0.3">
      <c r="A1332" s="8">
        <f t="shared" si="20"/>
        <v>40891.843749996777</v>
      </c>
      <c r="B1332" s="51">
        <v>811</v>
      </c>
      <c r="C1332" s="51">
        <v>103</v>
      </c>
      <c r="D1332" s="52">
        <v>27.2</v>
      </c>
    </row>
    <row r="1333" spans="1:4" s="9" customFormat="1" x14ac:dyDescent="0.3">
      <c r="A1333" s="8">
        <f t="shared" si="20"/>
        <v>40891.854166663441</v>
      </c>
      <c r="B1333" s="51">
        <v>834</v>
      </c>
      <c r="C1333" s="51">
        <v>104</v>
      </c>
      <c r="D1333" s="52">
        <v>27</v>
      </c>
    </row>
    <row r="1334" spans="1:4" s="9" customFormat="1" x14ac:dyDescent="0.3">
      <c r="A1334" s="8">
        <f t="shared" si="20"/>
        <v>40891.864583330105</v>
      </c>
      <c r="B1334" s="51">
        <v>833</v>
      </c>
      <c r="C1334" s="51">
        <v>104</v>
      </c>
      <c r="D1334" s="52">
        <v>26.8</v>
      </c>
    </row>
    <row r="1335" spans="1:4" s="9" customFormat="1" x14ac:dyDescent="0.3">
      <c r="A1335" s="8">
        <f t="shared" si="20"/>
        <v>40891.874999996769</v>
      </c>
      <c r="B1335" s="51">
        <v>826</v>
      </c>
      <c r="C1335" s="51">
        <v>104</v>
      </c>
      <c r="D1335" s="52">
        <v>26.9</v>
      </c>
    </row>
    <row r="1336" spans="1:4" s="9" customFormat="1" x14ac:dyDescent="0.3">
      <c r="A1336" s="8">
        <f t="shared" si="20"/>
        <v>40891.885416663434</v>
      </c>
      <c r="B1336" s="51">
        <v>766</v>
      </c>
      <c r="C1336" s="51">
        <v>104</v>
      </c>
      <c r="D1336" s="52">
        <v>26.2</v>
      </c>
    </row>
    <row r="1337" spans="1:4" s="9" customFormat="1" x14ac:dyDescent="0.3">
      <c r="A1337" s="8">
        <f t="shared" si="20"/>
        <v>40891.895833330098</v>
      </c>
      <c r="B1337" s="51">
        <v>738</v>
      </c>
      <c r="C1337" s="51">
        <v>101</v>
      </c>
      <c r="D1337" s="52">
        <v>26.3</v>
      </c>
    </row>
    <row r="1338" spans="1:4" s="9" customFormat="1" x14ac:dyDescent="0.3">
      <c r="A1338" s="8">
        <f t="shared" si="20"/>
        <v>40891.906249996762</v>
      </c>
      <c r="B1338" s="51">
        <v>773</v>
      </c>
      <c r="C1338" s="51">
        <v>103</v>
      </c>
      <c r="D1338" s="52">
        <v>26.4</v>
      </c>
    </row>
    <row r="1339" spans="1:4" s="9" customFormat="1" x14ac:dyDescent="0.3">
      <c r="A1339" s="8">
        <f t="shared" si="20"/>
        <v>40891.916666663426</v>
      </c>
      <c r="B1339" s="51">
        <v>828</v>
      </c>
      <c r="C1339" s="51">
        <v>104</v>
      </c>
      <c r="D1339" s="52">
        <v>27.1</v>
      </c>
    </row>
    <row r="1340" spans="1:4" s="9" customFormat="1" x14ac:dyDescent="0.3">
      <c r="A1340" s="8">
        <f t="shared" si="20"/>
        <v>40891.927083330091</v>
      </c>
      <c r="B1340" s="51">
        <v>817</v>
      </c>
      <c r="C1340" s="51">
        <v>103</v>
      </c>
      <c r="D1340" s="52">
        <v>26.8</v>
      </c>
    </row>
    <row r="1341" spans="1:4" s="9" customFormat="1" x14ac:dyDescent="0.3">
      <c r="A1341" s="8">
        <f t="shared" si="20"/>
        <v>40891.937499996755</v>
      </c>
      <c r="B1341" s="51">
        <v>812</v>
      </c>
      <c r="C1341" s="51">
        <v>103</v>
      </c>
      <c r="D1341" s="52">
        <v>26.5</v>
      </c>
    </row>
    <row r="1342" spans="1:4" s="9" customFormat="1" x14ac:dyDescent="0.3">
      <c r="A1342" s="8">
        <f t="shared" si="20"/>
        <v>40891.947916663419</v>
      </c>
      <c r="B1342" s="51">
        <v>801</v>
      </c>
      <c r="C1342" s="51">
        <v>103</v>
      </c>
      <c r="D1342" s="52">
        <v>26.9</v>
      </c>
    </row>
    <row r="1343" spans="1:4" s="9" customFormat="1" x14ac:dyDescent="0.3">
      <c r="A1343" s="8">
        <f t="shared" si="20"/>
        <v>40891.958333330083</v>
      </c>
      <c r="B1343" s="51">
        <v>818</v>
      </c>
      <c r="C1343" s="51">
        <v>103</v>
      </c>
      <c r="D1343" s="52">
        <v>26.9</v>
      </c>
    </row>
    <row r="1344" spans="1:4" s="9" customFormat="1" x14ac:dyDescent="0.3">
      <c r="A1344" s="8">
        <f t="shared" si="20"/>
        <v>40891.968749996748</v>
      </c>
      <c r="B1344" s="51">
        <v>824</v>
      </c>
      <c r="C1344" s="51">
        <v>103</v>
      </c>
      <c r="D1344" s="52">
        <v>26.4</v>
      </c>
    </row>
    <row r="1345" spans="1:4" s="9" customFormat="1" x14ac:dyDescent="0.3">
      <c r="A1345" s="8">
        <f t="shared" si="20"/>
        <v>40891.979166663412</v>
      </c>
      <c r="B1345" s="51">
        <v>818</v>
      </c>
      <c r="C1345" s="51">
        <v>104</v>
      </c>
      <c r="D1345" s="52">
        <v>26.6</v>
      </c>
    </row>
    <row r="1346" spans="1:4" s="9" customFormat="1" x14ac:dyDescent="0.3">
      <c r="A1346" s="8">
        <f t="shared" si="20"/>
        <v>40891.989583330076</v>
      </c>
      <c r="B1346" s="51">
        <v>823</v>
      </c>
      <c r="C1346" s="51">
        <v>102</v>
      </c>
      <c r="D1346" s="52">
        <v>26.6</v>
      </c>
    </row>
    <row r="1347" spans="1:4" s="9" customFormat="1" x14ac:dyDescent="0.3">
      <c r="A1347" s="8">
        <f t="shared" si="20"/>
        <v>40891.99999999674</v>
      </c>
      <c r="B1347" s="51">
        <v>771</v>
      </c>
      <c r="C1347" s="51">
        <v>103</v>
      </c>
      <c r="D1347" s="52">
        <v>27.1</v>
      </c>
    </row>
    <row r="1348" spans="1:4" s="9" customFormat="1" x14ac:dyDescent="0.3">
      <c r="A1348" s="8">
        <f t="shared" si="20"/>
        <v>40892.010416663405</v>
      </c>
      <c r="B1348" s="51">
        <v>799</v>
      </c>
      <c r="C1348" s="51">
        <v>102</v>
      </c>
      <c r="D1348" s="52">
        <v>26.6</v>
      </c>
    </row>
    <row r="1349" spans="1:4" s="9" customFormat="1" x14ac:dyDescent="0.3">
      <c r="A1349" s="8">
        <f t="shared" ref="A1349:A1412" si="21">A1348+1/24/4</f>
        <v>40892.020833330069</v>
      </c>
      <c r="B1349" s="51">
        <v>702</v>
      </c>
      <c r="C1349" s="51">
        <v>103</v>
      </c>
      <c r="D1349" s="52">
        <v>26.6</v>
      </c>
    </row>
    <row r="1350" spans="1:4" s="9" customFormat="1" x14ac:dyDescent="0.3">
      <c r="A1350" s="8">
        <f t="shared" si="21"/>
        <v>40892.031249996733</v>
      </c>
      <c r="B1350" s="51">
        <v>744</v>
      </c>
      <c r="C1350" s="51">
        <v>101</v>
      </c>
      <c r="D1350" s="52">
        <v>26.1</v>
      </c>
    </row>
    <row r="1351" spans="1:4" s="9" customFormat="1" x14ac:dyDescent="0.3">
      <c r="A1351" s="8">
        <f t="shared" si="21"/>
        <v>40892.041666663397</v>
      </c>
      <c r="B1351" s="51">
        <v>755</v>
      </c>
      <c r="C1351" s="51">
        <v>103</v>
      </c>
      <c r="D1351" s="52">
        <v>26.4</v>
      </c>
    </row>
    <row r="1352" spans="1:4" s="9" customFormat="1" x14ac:dyDescent="0.3">
      <c r="A1352" s="8">
        <f t="shared" si="21"/>
        <v>40892.052083330062</v>
      </c>
      <c r="B1352" s="51">
        <v>729</v>
      </c>
      <c r="C1352" s="51">
        <v>103</v>
      </c>
      <c r="D1352" s="52">
        <v>26.9</v>
      </c>
    </row>
    <row r="1353" spans="1:4" s="9" customFormat="1" x14ac:dyDescent="0.3">
      <c r="A1353" s="8">
        <f t="shared" si="21"/>
        <v>40892.062499996726</v>
      </c>
      <c r="B1353" s="51">
        <v>745</v>
      </c>
      <c r="C1353" s="51">
        <v>105</v>
      </c>
      <c r="D1353" s="52">
        <v>26.6</v>
      </c>
    </row>
    <row r="1354" spans="1:4" s="9" customFormat="1" x14ac:dyDescent="0.3">
      <c r="A1354" s="8">
        <f t="shared" si="21"/>
        <v>40892.07291666339</v>
      </c>
      <c r="B1354" s="51">
        <v>733</v>
      </c>
      <c r="C1354" s="51">
        <v>103</v>
      </c>
      <c r="D1354" s="52">
        <v>27</v>
      </c>
    </row>
    <row r="1355" spans="1:4" s="9" customFormat="1" x14ac:dyDescent="0.3">
      <c r="A1355" s="8">
        <f t="shared" si="21"/>
        <v>40892.083333330054</v>
      </c>
      <c r="B1355" s="51">
        <v>735</v>
      </c>
      <c r="C1355" s="51">
        <v>101</v>
      </c>
      <c r="D1355" s="52">
        <v>27</v>
      </c>
    </row>
    <row r="1356" spans="1:4" s="9" customFormat="1" x14ac:dyDescent="0.3">
      <c r="A1356" s="8">
        <f t="shared" si="21"/>
        <v>40892.093749996719</v>
      </c>
      <c r="B1356" s="51">
        <v>727</v>
      </c>
      <c r="C1356" s="51">
        <v>103</v>
      </c>
      <c r="D1356" s="52">
        <v>26.6</v>
      </c>
    </row>
    <row r="1357" spans="1:4" s="9" customFormat="1" x14ac:dyDescent="0.3">
      <c r="A1357" s="8">
        <f t="shared" si="21"/>
        <v>40892.104166663383</v>
      </c>
      <c r="B1357" s="51">
        <v>736</v>
      </c>
      <c r="C1357" s="51">
        <v>104</v>
      </c>
      <c r="D1357" s="52">
        <v>27.2</v>
      </c>
    </row>
    <row r="1358" spans="1:4" s="9" customFormat="1" x14ac:dyDescent="0.3">
      <c r="A1358" s="8">
        <f t="shared" si="21"/>
        <v>40892.114583330047</v>
      </c>
      <c r="B1358" s="51">
        <v>754</v>
      </c>
      <c r="C1358" s="51">
        <v>104</v>
      </c>
      <c r="D1358" s="52">
        <v>26.7</v>
      </c>
    </row>
    <row r="1359" spans="1:4" s="9" customFormat="1" x14ac:dyDescent="0.3">
      <c r="A1359" s="8">
        <f t="shared" si="21"/>
        <v>40892.124999996711</v>
      </c>
      <c r="B1359" s="51">
        <v>729</v>
      </c>
      <c r="C1359" s="51">
        <v>104</v>
      </c>
      <c r="D1359" s="52">
        <v>26.6</v>
      </c>
    </row>
    <row r="1360" spans="1:4" s="9" customFormat="1" x14ac:dyDescent="0.3">
      <c r="A1360" s="8">
        <f t="shared" si="21"/>
        <v>40892.135416663376</v>
      </c>
      <c r="B1360" s="51">
        <v>759</v>
      </c>
      <c r="C1360" s="51">
        <v>104</v>
      </c>
      <c r="D1360" s="52">
        <v>26.6</v>
      </c>
    </row>
    <row r="1361" spans="1:4" s="9" customFormat="1" x14ac:dyDescent="0.3">
      <c r="A1361" s="8">
        <f t="shared" si="21"/>
        <v>40892.14583333004</v>
      </c>
      <c r="B1361" s="51">
        <v>742</v>
      </c>
      <c r="C1361" s="51">
        <v>104</v>
      </c>
      <c r="D1361" s="52">
        <v>26.8</v>
      </c>
    </row>
    <row r="1362" spans="1:4" s="9" customFormat="1" x14ac:dyDescent="0.3">
      <c r="A1362" s="8">
        <f t="shared" si="21"/>
        <v>40892.156249996704</v>
      </c>
      <c r="B1362" s="51">
        <v>711</v>
      </c>
      <c r="C1362" s="51">
        <v>103</v>
      </c>
      <c r="D1362" s="52">
        <v>26.6</v>
      </c>
    </row>
    <row r="1363" spans="1:4" s="9" customFormat="1" x14ac:dyDescent="0.3">
      <c r="A1363" s="8">
        <f t="shared" si="21"/>
        <v>40892.166666663368</v>
      </c>
      <c r="B1363" s="51">
        <v>736</v>
      </c>
      <c r="C1363" s="51">
        <v>103</v>
      </c>
      <c r="D1363" s="52">
        <v>26.8</v>
      </c>
    </row>
    <row r="1364" spans="1:4" s="9" customFormat="1" x14ac:dyDescent="0.3">
      <c r="A1364" s="8">
        <f t="shared" si="21"/>
        <v>40892.177083330032</v>
      </c>
      <c r="B1364" s="51">
        <v>731</v>
      </c>
      <c r="C1364" s="51">
        <v>104</v>
      </c>
      <c r="D1364" s="52">
        <v>27</v>
      </c>
    </row>
    <row r="1365" spans="1:4" s="9" customFormat="1" x14ac:dyDescent="0.3">
      <c r="A1365" s="8">
        <f t="shared" si="21"/>
        <v>40892.187499996697</v>
      </c>
      <c r="B1365" s="51">
        <v>732</v>
      </c>
      <c r="C1365" s="51">
        <v>104</v>
      </c>
      <c r="D1365" s="52">
        <v>27.2</v>
      </c>
    </row>
    <row r="1366" spans="1:4" s="9" customFormat="1" x14ac:dyDescent="0.3">
      <c r="A1366" s="8">
        <f t="shared" si="21"/>
        <v>40892.197916663361</v>
      </c>
      <c r="B1366" s="51">
        <v>727</v>
      </c>
      <c r="C1366" s="51">
        <v>104</v>
      </c>
      <c r="D1366" s="52">
        <v>27.1</v>
      </c>
    </row>
    <row r="1367" spans="1:4" s="9" customFormat="1" x14ac:dyDescent="0.3">
      <c r="A1367" s="8">
        <f t="shared" si="21"/>
        <v>40892.208333330025</v>
      </c>
      <c r="B1367" s="51">
        <v>722</v>
      </c>
      <c r="C1367" s="51">
        <v>102</v>
      </c>
      <c r="D1367" s="52">
        <v>26.7</v>
      </c>
    </row>
    <row r="1368" spans="1:4" s="9" customFormat="1" x14ac:dyDescent="0.3">
      <c r="A1368" s="8">
        <f t="shared" si="21"/>
        <v>40892.218749996689</v>
      </c>
      <c r="B1368" s="51">
        <v>815</v>
      </c>
      <c r="C1368" s="51">
        <v>102</v>
      </c>
      <c r="D1368" s="52">
        <v>27</v>
      </c>
    </row>
    <row r="1369" spans="1:4" s="9" customFormat="1" x14ac:dyDescent="0.3">
      <c r="A1369" s="8">
        <f t="shared" si="21"/>
        <v>40892.229166663354</v>
      </c>
      <c r="B1369" s="51">
        <v>765</v>
      </c>
      <c r="C1369" s="51">
        <v>102</v>
      </c>
      <c r="D1369" s="52">
        <v>27.2</v>
      </c>
    </row>
    <row r="1370" spans="1:4" s="9" customFormat="1" x14ac:dyDescent="0.3">
      <c r="A1370" s="8">
        <f t="shared" si="21"/>
        <v>40892.239583330018</v>
      </c>
      <c r="B1370" s="51">
        <v>799</v>
      </c>
      <c r="C1370" s="51">
        <v>102</v>
      </c>
      <c r="D1370" s="52">
        <v>26.7</v>
      </c>
    </row>
    <row r="1371" spans="1:4" s="9" customFormat="1" x14ac:dyDescent="0.3">
      <c r="A1371" s="8">
        <f t="shared" si="21"/>
        <v>40892.249999996682</v>
      </c>
      <c r="B1371" s="51">
        <v>738</v>
      </c>
      <c r="C1371" s="51">
        <v>103</v>
      </c>
      <c r="D1371" s="52">
        <v>26.7</v>
      </c>
    </row>
    <row r="1372" spans="1:4" s="9" customFormat="1" x14ac:dyDescent="0.3">
      <c r="A1372" s="8">
        <f t="shared" si="21"/>
        <v>40892.260416663346</v>
      </c>
      <c r="B1372" s="51">
        <v>730</v>
      </c>
      <c r="C1372" s="51">
        <v>104</v>
      </c>
      <c r="D1372" s="52">
        <v>26.9</v>
      </c>
    </row>
    <row r="1373" spans="1:4" s="9" customFormat="1" x14ac:dyDescent="0.3">
      <c r="A1373" s="8">
        <f t="shared" si="21"/>
        <v>40892.270833330011</v>
      </c>
      <c r="B1373" s="51">
        <v>742</v>
      </c>
      <c r="C1373" s="51">
        <v>104</v>
      </c>
      <c r="D1373" s="52">
        <v>26.9</v>
      </c>
    </row>
    <row r="1374" spans="1:4" s="9" customFormat="1" x14ac:dyDescent="0.3">
      <c r="A1374" s="8">
        <f t="shared" si="21"/>
        <v>40892.281249996675</v>
      </c>
      <c r="B1374" s="51">
        <v>762</v>
      </c>
      <c r="C1374" s="51">
        <v>104</v>
      </c>
      <c r="D1374" s="52">
        <v>27.1</v>
      </c>
    </row>
    <row r="1375" spans="1:4" s="9" customFormat="1" x14ac:dyDescent="0.3">
      <c r="A1375" s="8">
        <f t="shared" si="21"/>
        <v>40892.291666663339</v>
      </c>
      <c r="B1375" s="51">
        <v>745</v>
      </c>
      <c r="C1375" s="51">
        <v>103</v>
      </c>
      <c r="D1375" s="52">
        <v>26.8</v>
      </c>
    </row>
    <row r="1376" spans="1:4" s="9" customFormat="1" x14ac:dyDescent="0.3">
      <c r="A1376" s="8">
        <f t="shared" si="21"/>
        <v>40892.302083330003</v>
      </c>
      <c r="B1376" s="51">
        <v>756</v>
      </c>
      <c r="C1376" s="51">
        <v>104</v>
      </c>
      <c r="D1376" s="52">
        <v>27.7</v>
      </c>
    </row>
    <row r="1377" spans="1:4" s="9" customFormat="1" x14ac:dyDescent="0.3">
      <c r="A1377" s="8">
        <f t="shared" si="21"/>
        <v>40892.312499996668</v>
      </c>
      <c r="B1377" s="51">
        <v>761</v>
      </c>
      <c r="C1377" s="51">
        <v>104</v>
      </c>
      <c r="D1377" s="52">
        <v>27.3</v>
      </c>
    </row>
    <row r="1378" spans="1:4" s="9" customFormat="1" x14ac:dyDescent="0.3">
      <c r="A1378" s="8">
        <f t="shared" si="21"/>
        <v>40892.322916663332</v>
      </c>
      <c r="B1378" s="51">
        <v>729</v>
      </c>
      <c r="C1378" s="51">
        <v>103</v>
      </c>
      <c r="D1378" s="52">
        <v>26.6</v>
      </c>
    </row>
    <row r="1379" spans="1:4" s="9" customFormat="1" x14ac:dyDescent="0.3">
      <c r="A1379" s="8">
        <f t="shared" si="21"/>
        <v>40892.333333329996</v>
      </c>
      <c r="B1379" s="51">
        <v>704</v>
      </c>
      <c r="C1379" s="51">
        <v>103</v>
      </c>
      <c r="D1379" s="52">
        <v>27.5</v>
      </c>
    </row>
    <row r="1380" spans="1:4" s="9" customFormat="1" x14ac:dyDescent="0.3">
      <c r="A1380" s="8">
        <f t="shared" si="21"/>
        <v>40892.34374999666</v>
      </c>
      <c r="B1380" s="51">
        <v>718</v>
      </c>
      <c r="C1380" s="51">
        <v>103</v>
      </c>
      <c r="D1380" s="52">
        <v>27.1</v>
      </c>
    </row>
    <row r="1381" spans="1:4" s="9" customFormat="1" x14ac:dyDescent="0.3">
      <c r="A1381" s="8">
        <f t="shared" si="21"/>
        <v>40892.354166663325</v>
      </c>
      <c r="B1381" s="51">
        <v>789</v>
      </c>
      <c r="C1381" s="51">
        <v>104</v>
      </c>
      <c r="D1381" s="52">
        <v>26.9</v>
      </c>
    </row>
    <row r="1382" spans="1:4" s="9" customFormat="1" x14ac:dyDescent="0.3">
      <c r="A1382" s="8">
        <f t="shared" si="21"/>
        <v>40892.364583329989</v>
      </c>
      <c r="B1382" s="51">
        <v>708</v>
      </c>
      <c r="C1382" s="51">
        <v>103</v>
      </c>
      <c r="D1382" s="52">
        <v>27.4</v>
      </c>
    </row>
    <row r="1383" spans="1:4" s="9" customFormat="1" x14ac:dyDescent="0.3">
      <c r="A1383" s="8">
        <f t="shared" si="21"/>
        <v>40892.374999996653</v>
      </c>
      <c r="B1383" s="51">
        <v>733</v>
      </c>
      <c r="C1383" s="51">
        <v>105</v>
      </c>
      <c r="D1383" s="52">
        <v>27.3</v>
      </c>
    </row>
    <row r="1384" spans="1:4" s="9" customFormat="1" x14ac:dyDescent="0.3">
      <c r="A1384" s="8">
        <f t="shared" si="21"/>
        <v>40892.385416663317</v>
      </c>
      <c r="B1384" s="51">
        <v>736</v>
      </c>
      <c r="C1384" s="51">
        <v>103</v>
      </c>
      <c r="D1384" s="52">
        <v>26.8</v>
      </c>
    </row>
    <row r="1385" spans="1:4" s="9" customFormat="1" x14ac:dyDescent="0.3">
      <c r="A1385" s="8">
        <f t="shared" si="21"/>
        <v>40892.395833329982</v>
      </c>
      <c r="B1385" s="51">
        <v>711</v>
      </c>
      <c r="C1385" s="51">
        <v>105</v>
      </c>
      <c r="D1385" s="52">
        <v>27</v>
      </c>
    </row>
    <row r="1386" spans="1:4" s="9" customFormat="1" x14ac:dyDescent="0.3">
      <c r="A1386" s="8">
        <f t="shared" si="21"/>
        <v>40892.406249996646</v>
      </c>
      <c r="B1386" s="51">
        <v>717</v>
      </c>
      <c r="C1386" s="51">
        <v>104</v>
      </c>
      <c r="D1386" s="52">
        <v>26.9</v>
      </c>
    </row>
    <row r="1387" spans="1:4" s="9" customFormat="1" x14ac:dyDescent="0.3">
      <c r="A1387" s="8">
        <f t="shared" si="21"/>
        <v>40892.41666666331</v>
      </c>
      <c r="B1387" s="51">
        <v>720</v>
      </c>
      <c r="C1387" s="51">
        <v>103</v>
      </c>
      <c r="D1387" s="52">
        <v>26.6</v>
      </c>
    </row>
    <row r="1388" spans="1:4" s="9" customFormat="1" x14ac:dyDescent="0.3">
      <c r="A1388" s="8">
        <f t="shared" si="21"/>
        <v>40892.427083329974</v>
      </c>
      <c r="B1388" s="51">
        <v>719</v>
      </c>
      <c r="C1388" s="51">
        <v>104</v>
      </c>
      <c r="D1388" s="52">
        <v>27.5</v>
      </c>
    </row>
    <row r="1389" spans="1:4" s="9" customFormat="1" x14ac:dyDescent="0.3">
      <c r="A1389" s="8">
        <f t="shared" si="21"/>
        <v>40892.437499996639</v>
      </c>
      <c r="B1389" s="51">
        <v>773</v>
      </c>
      <c r="C1389" s="51">
        <v>103</v>
      </c>
      <c r="D1389" s="52">
        <v>26.8</v>
      </c>
    </row>
    <row r="1390" spans="1:4" s="9" customFormat="1" x14ac:dyDescent="0.3">
      <c r="A1390" s="8">
        <f t="shared" si="21"/>
        <v>40892.447916663303</v>
      </c>
      <c r="B1390" s="51">
        <v>799</v>
      </c>
      <c r="C1390" s="51">
        <v>104</v>
      </c>
      <c r="D1390" s="52">
        <v>27.1</v>
      </c>
    </row>
    <row r="1391" spans="1:4" s="9" customFormat="1" x14ac:dyDescent="0.3">
      <c r="A1391" s="8">
        <f t="shared" si="21"/>
        <v>40892.458333329967</v>
      </c>
      <c r="B1391" s="51">
        <v>770</v>
      </c>
      <c r="C1391" s="51">
        <v>104</v>
      </c>
      <c r="D1391" s="52">
        <v>26.7</v>
      </c>
    </row>
    <row r="1392" spans="1:4" s="9" customFormat="1" x14ac:dyDescent="0.3">
      <c r="A1392" s="8">
        <f t="shared" si="21"/>
        <v>40892.468749996631</v>
      </c>
      <c r="B1392" s="51">
        <v>730</v>
      </c>
      <c r="C1392" s="51">
        <v>103</v>
      </c>
      <c r="D1392" s="52">
        <v>27</v>
      </c>
    </row>
    <row r="1393" spans="1:4" s="9" customFormat="1" x14ac:dyDescent="0.3">
      <c r="A1393" s="8">
        <f t="shared" si="21"/>
        <v>40892.479166663295</v>
      </c>
      <c r="B1393" s="51">
        <v>775</v>
      </c>
      <c r="C1393" s="51">
        <v>103</v>
      </c>
      <c r="D1393" s="52">
        <v>28</v>
      </c>
    </row>
    <row r="1394" spans="1:4" s="9" customFormat="1" x14ac:dyDescent="0.3">
      <c r="A1394" s="8">
        <f t="shared" si="21"/>
        <v>40892.48958332996</v>
      </c>
      <c r="B1394" s="51">
        <v>752</v>
      </c>
      <c r="C1394" s="51">
        <v>104</v>
      </c>
      <c r="D1394" s="52">
        <v>27.6</v>
      </c>
    </row>
    <row r="1395" spans="1:4" s="9" customFormat="1" x14ac:dyDescent="0.3">
      <c r="A1395" s="8">
        <f t="shared" si="21"/>
        <v>40892.499999996624</v>
      </c>
      <c r="B1395" s="51">
        <v>828</v>
      </c>
      <c r="C1395" s="51">
        <v>102</v>
      </c>
      <c r="D1395" s="52">
        <v>27.2</v>
      </c>
    </row>
    <row r="1396" spans="1:4" s="9" customFormat="1" x14ac:dyDescent="0.3">
      <c r="A1396" s="8">
        <f t="shared" si="21"/>
        <v>40892.510416663288</v>
      </c>
      <c r="B1396" s="51">
        <v>828</v>
      </c>
      <c r="C1396" s="51">
        <v>103</v>
      </c>
      <c r="D1396" s="52">
        <v>27.1</v>
      </c>
    </row>
    <row r="1397" spans="1:4" s="9" customFormat="1" x14ac:dyDescent="0.3">
      <c r="A1397" s="8">
        <f t="shared" si="21"/>
        <v>40892.520833329952</v>
      </c>
      <c r="B1397" s="51">
        <v>848</v>
      </c>
      <c r="C1397" s="51">
        <v>103</v>
      </c>
      <c r="D1397" s="52">
        <v>27.1</v>
      </c>
    </row>
    <row r="1398" spans="1:4" s="9" customFormat="1" x14ac:dyDescent="0.3">
      <c r="A1398" s="8">
        <f t="shared" si="21"/>
        <v>40892.531249996617</v>
      </c>
      <c r="B1398" s="51">
        <v>825</v>
      </c>
      <c r="C1398" s="51">
        <v>103</v>
      </c>
      <c r="D1398" s="52">
        <v>27.1</v>
      </c>
    </row>
    <row r="1399" spans="1:4" s="9" customFormat="1" x14ac:dyDescent="0.3">
      <c r="A1399" s="8">
        <f t="shared" si="21"/>
        <v>40892.541666663281</v>
      </c>
      <c r="B1399" s="51">
        <v>851</v>
      </c>
      <c r="C1399" s="51">
        <v>103</v>
      </c>
      <c r="D1399" s="52">
        <v>28.1</v>
      </c>
    </row>
    <row r="1400" spans="1:4" s="9" customFormat="1" x14ac:dyDescent="0.3">
      <c r="A1400" s="8">
        <f t="shared" si="21"/>
        <v>40892.552083329945</v>
      </c>
      <c r="B1400" s="51">
        <v>841</v>
      </c>
      <c r="C1400" s="51">
        <v>104</v>
      </c>
      <c r="D1400" s="52">
        <v>27.2</v>
      </c>
    </row>
    <row r="1401" spans="1:4" s="9" customFormat="1" x14ac:dyDescent="0.3">
      <c r="A1401" s="8">
        <f t="shared" si="21"/>
        <v>40892.562499996609</v>
      </c>
      <c r="B1401" s="51">
        <v>806</v>
      </c>
      <c r="C1401" s="51">
        <v>104</v>
      </c>
      <c r="D1401" s="52">
        <v>27.2</v>
      </c>
    </row>
    <row r="1402" spans="1:4" s="9" customFormat="1" x14ac:dyDescent="0.3">
      <c r="A1402" s="8">
        <f t="shared" si="21"/>
        <v>40892.572916663274</v>
      </c>
      <c r="B1402" s="51">
        <v>670</v>
      </c>
      <c r="C1402" s="51">
        <v>129</v>
      </c>
      <c r="D1402" s="52">
        <v>26.8</v>
      </c>
    </row>
    <row r="1403" spans="1:4" s="9" customFormat="1" x14ac:dyDescent="0.3">
      <c r="A1403" s="8">
        <f t="shared" si="21"/>
        <v>40892.583333329938</v>
      </c>
      <c r="B1403" s="51">
        <v>607</v>
      </c>
      <c r="C1403" s="51">
        <v>117</v>
      </c>
      <c r="D1403" s="52">
        <v>26.2</v>
      </c>
    </row>
    <row r="1404" spans="1:4" s="9" customFormat="1" x14ac:dyDescent="0.3">
      <c r="A1404" s="8">
        <f t="shared" si="21"/>
        <v>40892.593749996602</v>
      </c>
      <c r="B1404" s="51">
        <v>0</v>
      </c>
      <c r="C1404" s="51">
        <v>0</v>
      </c>
      <c r="D1404" s="52">
        <v>0</v>
      </c>
    </row>
    <row r="1405" spans="1:4" s="9" customFormat="1" x14ac:dyDescent="0.3">
      <c r="A1405" s="8">
        <f t="shared" si="21"/>
        <v>40892.604166663266</v>
      </c>
      <c r="B1405" s="51">
        <v>189</v>
      </c>
      <c r="C1405" s="51">
        <v>0</v>
      </c>
      <c r="D1405" s="52">
        <v>27.4</v>
      </c>
    </row>
    <row r="1406" spans="1:4" s="9" customFormat="1" x14ac:dyDescent="0.3">
      <c r="A1406" s="8">
        <f t="shared" si="21"/>
        <v>40892.614583329931</v>
      </c>
      <c r="B1406" s="51">
        <v>142</v>
      </c>
      <c r="C1406" s="51">
        <v>0</v>
      </c>
      <c r="D1406" s="52">
        <v>35.9</v>
      </c>
    </row>
    <row r="1407" spans="1:4" s="9" customFormat="1" x14ac:dyDescent="0.3">
      <c r="A1407" s="8">
        <f t="shared" si="21"/>
        <v>40892.624999996595</v>
      </c>
      <c r="B1407" s="51">
        <v>143</v>
      </c>
      <c r="C1407" s="51">
        <v>0</v>
      </c>
      <c r="D1407" s="52">
        <v>27.1</v>
      </c>
    </row>
    <row r="1408" spans="1:4" s="9" customFormat="1" x14ac:dyDescent="0.3">
      <c r="A1408" s="8">
        <f t="shared" si="21"/>
        <v>40892.635416663259</v>
      </c>
      <c r="B1408" s="51">
        <v>76</v>
      </c>
      <c r="C1408" s="51">
        <v>0</v>
      </c>
      <c r="D1408" s="52">
        <v>26.9</v>
      </c>
    </row>
    <row r="1409" spans="1:4" s="9" customFormat="1" x14ac:dyDescent="0.3">
      <c r="A1409" s="8">
        <f t="shared" si="21"/>
        <v>40892.645833329923</v>
      </c>
      <c r="B1409" s="51">
        <v>49</v>
      </c>
      <c r="C1409" s="51">
        <v>0</v>
      </c>
      <c r="D1409" s="52">
        <v>27.1</v>
      </c>
    </row>
    <row r="1410" spans="1:4" s="9" customFormat="1" x14ac:dyDescent="0.3">
      <c r="A1410" s="8">
        <f t="shared" si="21"/>
        <v>40892.656249996588</v>
      </c>
      <c r="B1410" s="51">
        <v>39</v>
      </c>
      <c r="C1410" s="51">
        <v>0</v>
      </c>
      <c r="D1410" s="52">
        <v>28.5</v>
      </c>
    </row>
    <row r="1411" spans="1:4" s="9" customFormat="1" x14ac:dyDescent="0.3">
      <c r="A1411" s="8">
        <f t="shared" si="21"/>
        <v>40892.666666663252</v>
      </c>
      <c r="B1411" s="51">
        <v>29</v>
      </c>
      <c r="C1411" s="51">
        <v>0</v>
      </c>
      <c r="D1411" s="52">
        <v>29.2</v>
      </c>
    </row>
    <row r="1412" spans="1:4" s="9" customFormat="1" x14ac:dyDescent="0.3">
      <c r="A1412" s="8">
        <f t="shared" si="21"/>
        <v>40892.677083329916</v>
      </c>
      <c r="B1412" s="51">
        <v>19</v>
      </c>
      <c r="C1412" s="51">
        <v>0</v>
      </c>
      <c r="D1412" s="52">
        <v>29.3</v>
      </c>
    </row>
    <row r="1413" spans="1:4" s="9" customFormat="1" x14ac:dyDescent="0.3">
      <c r="A1413" s="8">
        <f t="shared" ref="A1413:A1476" si="22">A1412+1/24/4</f>
        <v>40892.68749999658</v>
      </c>
      <c r="B1413" s="51">
        <v>11</v>
      </c>
      <c r="C1413" s="51">
        <v>0</v>
      </c>
      <c r="D1413" s="52">
        <v>28.9</v>
      </c>
    </row>
    <row r="1414" spans="1:4" s="9" customFormat="1" x14ac:dyDescent="0.3">
      <c r="A1414" s="8">
        <f t="shared" si="22"/>
        <v>40892.697916663245</v>
      </c>
      <c r="B1414" s="51">
        <v>2</v>
      </c>
      <c r="C1414" s="51">
        <v>0</v>
      </c>
      <c r="D1414" s="52">
        <v>29.1</v>
      </c>
    </row>
    <row r="1415" spans="1:4" s="9" customFormat="1" x14ac:dyDescent="0.3">
      <c r="A1415" s="8">
        <f t="shared" si="22"/>
        <v>40892.708333329909</v>
      </c>
      <c r="B1415" s="51">
        <v>2</v>
      </c>
      <c r="C1415" s="51">
        <v>0</v>
      </c>
      <c r="D1415" s="52">
        <v>29</v>
      </c>
    </row>
    <row r="1416" spans="1:4" s="9" customFormat="1" x14ac:dyDescent="0.3">
      <c r="A1416" s="8">
        <f t="shared" si="22"/>
        <v>40892.718749996573</v>
      </c>
      <c r="B1416" s="51">
        <v>0</v>
      </c>
      <c r="C1416" s="51">
        <v>0</v>
      </c>
      <c r="D1416" s="52">
        <v>26.9</v>
      </c>
    </row>
    <row r="1417" spans="1:4" s="9" customFormat="1" x14ac:dyDescent="0.3">
      <c r="A1417" s="8">
        <f t="shared" si="22"/>
        <v>40892.729166663237</v>
      </c>
      <c r="B1417" s="51">
        <v>0</v>
      </c>
      <c r="C1417" s="51">
        <v>0</v>
      </c>
      <c r="D1417" s="52">
        <v>27.3</v>
      </c>
    </row>
    <row r="1418" spans="1:4" s="9" customFormat="1" x14ac:dyDescent="0.3">
      <c r="A1418" s="8">
        <f t="shared" si="22"/>
        <v>40892.739583329902</v>
      </c>
      <c r="B1418" s="51">
        <v>0</v>
      </c>
      <c r="C1418" s="51">
        <v>0</v>
      </c>
      <c r="D1418" s="52">
        <v>27.2</v>
      </c>
    </row>
    <row r="1419" spans="1:4" s="9" customFormat="1" x14ac:dyDescent="0.3">
      <c r="A1419" s="8">
        <f t="shared" si="22"/>
        <v>40892.749999996566</v>
      </c>
      <c r="B1419" s="51">
        <v>0</v>
      </c>
      <c r="C1419" s="51">
        <v>0</v>
      </c>
      <c r="D1419" s="52">
        <v>27.5</v>
      </c>
    </row>
    <row r="1420" spans="1:4" s="9" customFormat="1" x14ac:dyDescent="0.3">
      <c r="A1420" s="8">
        <f t="shared" si="22"/>
        <v>40892.76041666323</v>
      </c>
      <c r="B1420" s="51">
        <v>0</v>
      </c>
      <c r="C1420" s="51">
        <v>0</v>
      </c>
      <c r="D1420" s="52">
        <v>27.5</v>
      </c>
    </row>
    <row r="1421" spans="1:4" s="9" customFormat="1" x14ac:dyDescent="0.3">
      <c r="A1421" s="8">
        <f t="shared" si="22"/>
        <v>40892.770833329894</v>
      </c>
      <c r="B1421" s="51">
        <v>0</v>
      </c>
      <c r="C1421" s="51">
        <v>0</v>
      </c>
      <c r="D1421" s="52">
        <v>27.5</v>
      </c>
    </row>
    <row r="1422" spans="1:4" s="9" customFormat="1" x14ac:dyDescent="0.3">
      <c r="A1422" s="8">
        <f t="shared" si="22"/>
        <v>40892.781249996558</v>
      </c>
      <c r="B1422" s="51">
        <v>0</v>
      </c>
      <c r="C1422" s="51">
        <v>0</v>
      </c>
      <c r="D1422" s="52">
        <v>27.8</v>
      </c>
    </row>
    <row r="1423" spans="1:4" s="9" customFormat="1" x14ac:dyDescent="0.3">
      <c r="A1423" s="8">
        <f t="shared" si="22"/>
        <v>40892.791666663223</v>
      </c>
      <c r="B1423" s="51">
        <v>0</v>
      </c>
      <c r="C1423" s="51">
        <v>0</v>
      </c>
      <c r="D1423" s="52">
        <v>27.9</v>
      </c>
    </row>
    <row r="1424" spans="1:4" s="9" customFormat="1" x14ac:dyDescent="0.3">
      <c r="A1424" s="8">
        <f t="shared" si="22"/>
        <v>40892.802083329887</v>
      </c>
      <c r="B1424" s="51">
        <v>0</v>
      </c>
      <c r="C1424" s="51">
        <v>0</v>
      </c>
      <c r="D1424" s="52">
        <v>28</v>
      </c>
    </row>
    <row r="1425" spans="1:4" s="9" customFormat="1" x14ac:dyDescent="0.3">
      <c r="A1425" s="8">
        <f t="shared" si="22"/>
        <v>40892.812499996551</v>
      </c>
      <c r="B1425" s="51">
        <v>0</v>
      </c>
      <c r="C1425" s="51">
        <v>0</v>
      </c>
      <c r="D1425" s="52">
        <v>28</v>
      </c>
    </row>
    <row r="1426" spans="1:4" s="9" customFormat="1" x14ac:dyDescent="0.3">
      <c r="A1426" s="8">
        <f t="shared" si="22"/>
        <v>40892.822916663215</v>
      </c>
      <c r="B1426" s="51">
        <v>0</v>
      </c>
      <c r="C1426" s="51">
        <v>0</v>
      </c>
      <c r="D1426" s="52">
        <v>27.9</v>
      </c>
    </row>
    <row r="1427" spans="1:4" s="9" customFormat="1" x14ac:dyDescent="0.3">
      <c r="A1427" s="8">
        <f t="shared" si="22"/>
        <v>40892.83333332988</v>
      </c>
      <c r="B1427" s="51">
        <v>0</v>
      </c>
      <c r="C1427" s="51">
        <v>0</v>
      </c>
      <c r="D1427" s="52">
        <v>28</v>
      </c>
    </row>
    <row r="1428" spans="1:4" s="9" customFormat="1" x14ac:dyDescent="0.3">
      <c r="A1428" s="8">
        <f t="shared" si="22"/>
        <v>40892.843749996544</v>
      </c>
      <c r="B1428" s="51">
        <v>0</v>
      </c>
      <c r="C1428" s="51">
        <v>0</v>
      </c>
      <c r="D1428" s="52">
        <v>28.1</v>
      </c>
    </row>
    <row r="1429" spans="1:4" s="9" customFormat="1" x14ac:dyDescent="0.3">
      <c r="A1429" s="8">
        <f t="shared" si="22"/>
        <v>40892.854166663208</v>
      </c>
      <c r="B1429" s="51">
        <v>0</v>
      </c>
      <c r="C1429" s="51">
        <v>0</v>
      </c>
      <c r="D1429" s="52">
        <v>28.5</v>
      </c>
    </row>
    <row r="1430" spans="1:4" s="9" customFormat="1" x14ac:dyDescent="0.3">
      <c r="A1430" s="8">
        <f t="shared" si="22"/>
        <v>40892.864583329872</v>
      </c>
      <c r="B1430" s="51">
        <v>0</v>
      </c>
      <c r="C1430" s="51">
        <v>0</v>
      </c>
      <c r="D1430" s="52">
        <v>28.3</v>
      </c>
    </row>
    <row r="1431" spans="1:4" s="9" customFormat="1" x14ac:dyDescent="0.3">
      <c r="A1431" s="8">
        <f t="shared" si="22"/>
        <v>40892.874999996537</v>
      </c>
      <c r="B1431" s="51">
        <v>0</v>
      </c>
      <c r="C1431" s="51">
        <v>0</v>
      </c>
      <c r="D1431" s="52">
        <v>28.3</v>
      </c>
    </row>
    <row r="1432" spans="1:4" s="9" customFormat="1" x14ac:dyDescent="0.3">
      <c r="A1432" s="8">
        <f t="shared" si="22"/>
        <v>40892.885416663201</v>
      </c>
      <c r="B1432" s="51">
        <v>0</v>
      </c>
      <c r="C1432" s="51">
        <v>0</v>
      </c>
      <c r="D1432" s="52">
        <v>28.3</v>
      </c>
    </row>
    <row r="1433" spans="1:4" s="9" customFormat="1" x14ac:dyDescent="0.3">
      <c r="A1433" s="8">
        <f t="shared" si="22"/>
        <v>40892.895833329865</v>
      </c>
      <c r="B1433" s="51">
        <v>0</v>
      </c>
      <c r="C1433" s="51">
        <v>0</v>
      </c>
      <c r="D1433" s="52">
        <v>28.4</v>
      </c>
    </row>
    <row r="1434" spans="1:4" s="9" customFormat="1" x14ac:dyDescent="0.3">
      <c r="A1434" s="8">
        <f t="shared" si="22"/>
        <v>40892.906249996529</v>
      </c>
      <c r="B1434" s="51">
        <v>0</v>
      </c>
      <c r="C1434" s="51">
        <v>0</v>
      </c>
      <c r="D1434" s="52">
        <v>28.5</v>
      </c>
    </row>
    <row r="1435" spans="1:4" s="9" customFormat="1" x14ac:dyDescent="0.3">
      <c r="A1435" s="8">
        <f t="shared" si="22"/>
        <v>40892.916666663194</v>
      </c>
      <c r="B1435" s="51">
        <v>0</v>
      </c>
      <c r="C1435" s="51">
        <v>0</v>
      </c>
      <c r="D1435" s="52">
        <v>28.7</v>
      </c>
    </row>
    <row r="1436" spans="1:4" s="9" customFormat="1" x14ac:dyDescent="0.3">
      <c r="A1436" s="8">
        <f t="shared" si="22"/>
        <v>40892.927083329858</v>
      </c>
      <c r="B1436" s="51">
        <v>0</v>
      </c>
      <c r="C1436" s="51">
        <v>0</v>
      </c>
      <c r="D1436" s="52">
        <v>28.6</v>
      </c>
    </row>
    <row r="1437" spans="1:4" s="9" customFormat="1" x14ac:dyDescent="0.3">
      <c r="A1437" s="8">
        <f t="shared" si="22"/>
        <v>40892.937499996522</v>
      </c>
      <c r="B1437" s="51">
        <v>0</v>
      </c>
      <c r="C1437" s="51">
        <v>0</v>
      </c>
      <c r="D1437" s="52">
        <v>28.8</v>
      </c>
    </row>
    <row r="1438" spans="1:4" s="9" customFormat="1" x14ac:dyDescent="0.3">
      <c r="A1438" s="8">
        <f t="shared" si="22"/>
        <v>40892.947916663186</v>
      </c>
      <c r="B1438" s="51">
        <v>0</v>
      </c>
      <c r="C1438" s="51">
        <v>0</v>
      </c>
      <c r="D1438" s="52">
        <v>28.6</v>
      </c>
    </row>
    <row r="1439" spans="1:4" s="9" customFormat="1" x14ac:dyDescent="0.3">
      <c r="A1439" s="8">
        <f t="shared" si="22"/>
        <v>40892.958333329851</v>
      </c>
      <c r="B1439" s="51">
        <v>0</v>
      </c>
      <c r="C1439" s="51">
        <v>0</v>
      </c>
      <c r="D1439" s="52">
        <v>28.6</v>
      </c>
    </row>
    <row r="1440" spans="1:4" s="9" customFormat="1" x14ac:dyDescent="0.3">
      <c r="A1440" s="8">
        <f t="shared" si="22"/>
        <v>40892.968749996515</v>
      </c>
      <c r="B1440" s="51">
        <v>0</v>
      </c>
      <c r="C1440" s="51">
        <v>0</v>
      </c>
      <c r="D1440" s="52">
        <v>28.6</v>
      </c>
    </row>
    <row r="1441" spans="1:4" s="9" customFormat="1" x14ac:dyDescent="0.3">
      <c r="A1441" s="8">
        <f t="shared" si="22"/>
        <v>40892.979166663179</v>
      </c>
      <c r="B1441" s="51">
        <v>0</v>
      </c>
      <c r="C1441" s="51">
        <v>0</v>
      </c>
      <c r="D1441" s="52">
        <v>28.6</v>
      </c>
    </row>
    <row r="1442" spans="1:4" s="9" customFormat="1" x14ac:dyDescent="0.3">
      <c r="A1442" s="8">
        <f t="shared" si="22"/>
        <v>40892.989583329843</v>
      </c>
      <c r="B1442" s="51">
        <v>0</v>
      </c>
      <c r="C1442" s="51">
        <v>0</v>
      </c>
      <c r="D1442" s="52">
        <v>29.3</v>
      </c>
    </row>
    <row r="1443" spans="1:4" s="9" customFormat="1" x14ac:dyDescent="0.3">
      <c r="A1443" s="8">
        <f t="shared" si="22"/>
        <v>40892.999999996508</v>
      </c>
      <c r="B1443" s="51">
        <v>0</v>
      </c>
      <c r="C1443" s="51">
        <v>0</v>
      </c>
      <c r="D1443" s="52">
        <v>28.8</v>
      </c>
    </row>
    <row r="1444" spans="1:4" s="9" customFormat="1" x14ac:dyDescent="0.3">
      <c r="A1444" s="8">
        <f t="shared" si="22"/>
        <v>40893.010416663172</v>
      </c>
      <c r="B1444" s="51">
        <v>0</v>
      </c>
      <c r="C1444" s="51">
        <v>0</v>
      </c>
      <c r="D1444" s="52">
        <v>28.9</v>
      </c>
    </row>
    <row r="1445" spans="1:4" s="9" customFormat="1" x14ac:dyDescent="0.3">
      <c r="A1445" s="8">
        <f t="shared" si="22"/>
        <v>40893.020833329836</v>
      </c>
      <c r="B1445" s="51">
        <v>0</v>
      </c>
      <c r="C1445" s="51">
        <v>0</v>
      </c>
      <c r="D1445" s="52">
        <v>28.7</v>
      </c>
    </row>
    <row r="1446" spans="1:4" s="9" customFormat="1" x14ac:dyDescent="0.3">
      <c r="A1446" s="8">
        <f t="shared" si="22"/>
        <v>40893.0312499965</v>
      </c>
      <c r="B1446" s="51">
        <v>0</v>
      </c>
      <c r="C1446" s="51">
        <v>0</v>
      </c>
      <c r="D1446" s="52">
        <v>28.7</v>
      </c>
    </row>
    <row r="1447" spans="1:4" s="9" customFormat="1" x14ac:dyDescent="0.3">
      <c r="A1447" s="8">
        <f t="shared" si="22"/>
        <v>40893.041666663165</v>
      </c>
      <c r="B1447" s="51">
        <v>0</v>
      </c>
      <c r="C1447" s="51">
        <v>0</v>
      </c>
      <c r="D1447" s="52">
        <v>28.8</v>
      </c>
    </row>
    <row r="1448" spans="1:4" s="9" customFormat="1" x14ac:dyDescent="0.3">
      <c r="A1448" s="8">
        <f t="shared" si="22"/>
        <v>40893.052083329829</v>
      </c>
      <c r="B1448" s="51">
        <v>0</v>
      </c>
      <c r="C1448" s="51">
        <v>0</v>
      </c>
      <c r="D1448" s="52">
        <v>26.6</v>
      </c>
    </row>
    <row r="1449" spans="1:4" s="9" customFormat="1" x14ac:dyDescent="0.3">
      <c r="A1449" s="8">
        <f t="shared" si="22"/>
        <v>40893.062499996493</v>
      </c>
      <c r="B1449" s="51">
        <v>0</v>
      </c>
      <c r="C1449" s="51">
        <v>0</v>
      </c>
      <c r="D1449" s="52">
        <v>27</v>
      </c>
    </row>
    <row r="1450" spans="1:4" s="9" customFormat="1" x14ac:dyDescent="0.3">
      <c r="A1450" s="8">
        <f t="shared" si="22"/>
        <v>40893.072916663157</v>
      </c>
      <c r="B1450" s="51">
        <v>0</v>
      </c>
      <c r="C1450" s="51">
        <v>0</v>
      </c>
      <c r="D1450" s="52">
        <v>27.2</v>
      </c>
    </row>
    <row r="1451" spans="1:4" s="9" customFormat="1" x14ac:dyDescent="0.3">
      <c r="A1451" s="8">
        <f t="shared" si="22"/>
        <v>40893.083333329821</v>
      </c>
      <c r="B1451" s="51">
        <v>0</v>
      </c>
      <c r="C1451" s="51">
        <v>0</v>
      </c>
      <c r="D1451" s="52">
        <v>27</v>
      </c>
    </row>
    <row r="1452" spans="1:4" s="9" customFormat="1" x14ac:dyDescent="0.3">
      <c r="A1452" s="8">
        <f t="shared" si="22"/>
        <v>40893.093749996486</v>
      </c>
      <c r="B1452" s="51">
        <v>0</v>
      </c>
      <c r="C1452" s="51">
        <v>0</v>
      </c>
      <c r="D1452" s="52">
        <v>27.1</v>
      </c>
    </row>
    <row r="1453" spans="1:4" s="9" customFormat="1" x14ac:dyDescent="0.3">
      <c r="A1453" s="8">
        <f t="shared" si="22"/>
        <v>40893.10416666315</v>
      </c>
      <c r="B1453" s="51">
        <v>0</v>
      </c>
      <c r="C1453" s="51">
        <v>0</v>
      </c>
      <c r="D1453" s="52">
        <v>27.1</v>
      </c>
    </row>
    <row r="1454" spans="1:4" s="9" customFormat="1" x14ac:dyDescent="0.3">
      <c r="A1454" s="8">
        <f t="shared" si="22"/>
        <v>40893.114583329814</v>
      </c>
      <c r="B1454" s="51">
        <v>0</v>
      </c>
      <c r="C1454" s="51">
        <v>0</v>
      </c>
      <c r="D1454" s="52">
        <v>27.3</v>
      </c>
    </row>
    <row r="1455" spans="1:4" s="9" customFormat="1" x14ac:dyDescent="0.3">
      <c r="A1455" s="8">
        <f t="shared" si="22"/>
        <v>40893.124999996478</v>
      </c>
      <c r="B1455" s="51">
        <v>0</v>
      </c>
      <c r="C1455" s="51">
        <v>0</v>
      </c>
      <c r="D1455" s="52">
        <v>27.3</v>
      </c>
    </row>
    <row r="1456" spans="1:4" s="9" customFormat="1" x14ac:dyDescent="0.3">
      <c r="A1456" s="8">
        <f t="shared" si="22"/>
        <v>40893.135416663143</v>
      </c>
      <c r="B1456" s="51">
        <v>0</v>
      </c>
      <c r="C1456" s="51">
        <v>0</v>
      </c>
      <c r="D1456" s="52">
        <v>27.7</v>
      </c>
    </row>
    <row r="1457" spans="1:4" s="9" customFormat="1" x14ac:dyDescent="0.3">
      <c r="A1457" s="8">
        <f t="shared" si="22"/>
        <v>40893.145833329807</v>
      </c>
      <c r="B1457" s="51">
        <v>0</v>
      </c>
      <c r="C1457" s="51">
        <v>0</v>
      </c>
      <c r="D1457" s="52">
        <v>27.8</v>
      </c>
    </row>
    <row r="1458" spans="1:4" s="9" customFormat="1" x14ac:dyDescent="0.3">
      <c r="A1458" s="8">
        <f t="shared" si="22"/>
        <v>40893.156249996471</v>
      </c>
      <c r="B1458" s="51">
        <v>0</v>
      </c>
      <c r="C1458" s="51">
        <v>0</v>
      </c>
      <c r="D1458" s="52">
        <v>27.5</v>
      </c>
    </row>
    <row r="1459" spans="1:4" s="9" customFormat="1" x14ac:dyDescent="0.3">
      <c r="A1459" s="8">
        <f t="shared" si="22"/>
        <v>40893.166666663135</v>
      </c>
      <c r="B1459" s="51">
        <v>0</v>
      </c>
      <c r="C1459" s="51">
        <v>0</v>
      </c>
      <c r="D1459" s="52">
        <v>27.7</v>
      </c>
    </row>
    <row r="1460" spans="1:4" s="9" customFormat="1" x14ac:dyDescent="0.3">
      <c r="A1460" s="8">
        <f t="shared" si="22"/>
        <v>40893.1770833298</v>
      </c>
      <c r="B1460" s="51">
        <v>0</v>
      </c>
      <c r="C1460" s="51">
        <v>0</v>
      </c>
      <c r="D1460" s="52">
        <v>27.6</v>
      </c>
    </row>
    <row r="1461" spans="1:4" s="9" customFormat="1" x14ac:dyDescent="0.3">
      <c r="A1461" s="8">
        <f t="shared" si="22"/>
        <v>40893.187499996464</v>
      </c>
      <c r="B1461" s="51">
        <v>0</v>
      </c>
      <c r="C1461" s="51">
        <v>0</v>
      </c>
      <c r="D1461" s="52">
        <v>27.8</v>
      </c>
    </row>
    <row r="1462" spans="1:4" s="9" customFormat="1" x14ac:dyDescent="0.3">
      <c r="A1462" s="8">
        <f t="shared" si="22"/>
        <v>40893.197916663128</v>
      </c>
      <c r="B1462" s="51">
        <v>0</v>
      </c>
      <c r="C1462" s="51">
        <v>0</v>
      </c>
      <c r="D1462" s="52">
        <v>28</v>
      </c>
    </row>
    <row r="1463" spans="1:4" s="9" customFormat="1" x14ac:dyDescent="0.3">
      <c r="A1463" s="8">
        <f t="shared" si="22"/>
        <v>40893.208333329792</v>
      </c>
      <c r="B1463" s="51">
        <v>0</v>
      </c>
      <c r="C1463" s="51">
        <v>0</v>
      </c>
      <c r="D1463" s="52">
        <v>27.7</v>
      </c>
    </row>
    <row r="1464" spans="1:4" s="9" customFormat="1" x14ac:dyDescent="0.3">
      <c r="A1464" s="8">
        <f t="shared" si="22"/>
        <v>40893.218749996457</v>
      </c>
      <c r="B1464" s="51">
        <v>0</v>
      </c>
      <c r="C1464" s="51">
        <v>0</v>
      </c>
      <c r="D1464" s="52">
        <v>27.7</v>
      </c>
    </row>
    <row r="1465" spans="1:4" s="9" customFormat="1" x14ac:dyDescent="0.3">
      <c r="A1465" s="8">
        <f t="shared" si="22"/>
        <v>40893.229166663121</v>
      </c>
      <c r="B1465" s="51">
        <v>0</v>
      </c>
      <c r="C1465" s="51">
        <v>0</v>
      </c>
      <c r="D1465" s="52">
        <v>27.8</v>
      </c>
    </row>
    <row r="1466" spans="1:4" s="9" customFormat="1" x14ac:dyDescent="0.3">
      <c r="A1466" s="8">
        <f t="shared" si="22"/>
        <v>40893.239583329785</v>
      </c>
      <c r="B1466" s="51">
        <v>0</v>
      </c>
      <c r="C1466" s="51">
        <v>0</v>
      </c>
      <c r="D1466" s="52">
        <v>27.8</v>
      </c>
    </row>
    <row r="1467" spans="1:4" s="9" customFormat="1" x14ac:dyDescent="0.3">
      <c r="A1467" s="8">
        <f t="shared" si="22"/>
        <v>40893.249999996449</v>
      </c>
      <c r="B1467" s="51">
        <v>0</v>
      </c>
      <c r="C1467" s="51">
        <v>0</v>
      </c>
      <c r="D1467" s="52">
        <v>28.2</v>
      </c>
    </row>
    <row r="1468" spans="1:4" s="9" customFormat="1" x14ac:dyDescent="0.3">
      <c r="A1468" s="8">
        <f t="shared" si="22"/>
        <v>40893.260416663114</v>
      </c>
      <c r="B1468" s="51">
        <v>0</v>
      </c>
      <c r="C1468" s="51">
        <v>0</v>
      </c>
      <c r="D1468" s="52">
        <v>27.9</v>
      </c>
    </row>
    <row r="1469" spans="1:4" s="9" customFormat="1" x14ac:dyDescent="0.3">
      <c r="A1469" s="8">
        <f t="shared" si="22"/>
        <v>40893.270833329778</v>
      </c>
      <c r="B1469" s="51">
        <v>0</v>
      </c>
      <c r="C1469" s="51">
        <v>0</v>
      </c>
      <c r="D1469" s="52">
        <v>28.1</v>
      </c>
    </row>
    <row r="1470" spans="1:4" s="9" customFormat="1" x14ac:dyDescent="0.3">
      <c r="A1470" s="8">
        <f t="shared" si="22"/>
        <v>40893.281249996442</v>
      </c>
      <c r="B1470" s="51">
        <v>0</v>
      </c>
      <c r="C1470" s="51">
        <v>0</v>
      </c>
      <c r="D1470" s="52">
        <v>28.3</v>
      </c>
    </row>
    <row r="1471" spans="1:4" s="9" customFormat="1" x14ac:dyDescent="0.3">
      <c r="A1471" s="8">
        <f t="shared" si="22"/>
        <v>40893.291666663106</v>
      </c>
      <c r="B1471" s="51">
        <v>0</v>
      </c>
      <c r="C1471" s="51">
        <v>0</v>
      </c>
      <c r="D1471" s="52">
        <v>48.9</v>
      </c>
    </row>
    <row r="1472" spans="1:4" s="9" customFormat="1" x14ac:dyDescent="0.3">
      <c r="A1472" s="8">
        <f t="shared" si="22"/>
        <v>40893.302083329771</v>
      </c>
      <c r="B1472" s="51">
        <v>717</v>
      </c>
      <c r="C1472" s="51">
        <v>127</v>
      </c>
      <c r="D1472" s="52">
        <v>49.5</v>
      </c>
    </row>
    <row r="1473" spans="1:4" s="9" customFormat="1" x14ac:dyDescent="0.3">
      <c r="A1473" s="8">
        <f t="shared" si="22"/>
        <v>40893.312499996435</v>
      </c>
      <c r="B1473" s="51">
        <v>887</v>
      </c>
      <c r="C1473" s="51">
        <v>125</v>
      </c>
      <c r="D1473" s="52">
        <v>47.1</v>
      </c>
    </row>
    <row r="1474" spans="1:4" s="9" customFormat="1" x14ac:dyDescent="0.3">
      <c r="A1474" s="8">
        <f t="shared" si="22"/>
        <v>40893.322916663099</v>
      </c>
      <c r="B1474" s="51">
        <v>898</v>
      </c>
      <c r="C1474" s="51">
        <v>121</v>
      </c>
      <c r="D1474" s="52">
        <v>44.3</v>
      </c>
    </row>
    <row r="1475" spans="1:4" s="9" customFormat="1" x14ac:dyDescent="0.3">
      <c r="A1475" s="8">
        <f t="shared" si="22"/>
        <v>40893.333333329763</v>
      </c>
      <c r="B1475" s="51">
        <v>910</v>
      </c>
      <c r="C1475" s="51">
        <v>121</v>
      </c>
      <c r="D1475" s="52">
        <v>42.4</v>
      </c>
    </row>
    <row r="1476" spans="1:4" s="9" customFormat="1" x14ac:dyDescent="0.3">
      <c r="A1476" s="8">
        <f t="shared" si="22"/>
        <v>40893.343749996428</v>
      </c>
      <c r="B1476" s="51">
        <v>920</v>
      </c>
      <c r="C1476" s="51">
        <v>118</v>
      </c>
      <c r="D1476" s="52">
        <v>41.7</v>
      </c>
    </row>
    <row r="1477" spans="1:4" s="9" customFormat="1" x14ac:dyDescent="0.3">
      <c r="A1477" s="8">
        <f t="shared" ref="A1477:A1540" si="23">A1476+1/24/4</f>
        <v>40893.354166663092</v>
      </c>
      <c r="B1477" s="51">
        <v>961</v>
      </c>
      <c r="C1477" s="51">
        <v>117</v>
      </c>
      <c r="D1477" s="52">
        <v>41</v>
      </c>
    </row>
    <row r="1478" spans="1:4" s="9" customFormat="1" x14ac:dyDescent="0.3">
      <c r="A1478" s="8">
        <f t="shared" si="23"/>
        <v>40893.364583329756</v>
      </c>
      <c r="B1478" s="51">
        <v>930</v>
      </c>
      <c r="C1478" s="51">
        <v>118</v>
      </c>
      <c r="D1478" s="52">
        <v>40.799999999999997</v>
      </c>
    </row>
    <row r="1479" spans="1:4" s="9" customFormat="1" x14ac:dyDescent="0.3">
      <c r="A1479" s="8">
        <f t="shared" si="23"/>
        <v>40893.37499999642</v>
      </c>
      <c r="B1479" s="51">
        <v>900</v>
      </c>
      <c r="C1479" s="51">
        <v>122</v>
      </c>
      <c r="D1479" s="52">
        <v>40.700000000000003</v>
      </c>
    </row>
    <row r="1480" spans="1:4" s="9" customFormat="1" x14ac:dyDescent="0.3">
      <c r="A1480" s="8">
        <f t="shared" si="23"/>
        <v>40893.385416663084</v>
      </c>
      <c r="B1480" s="51">
        <v>887</v>
      </c>
      <c r="C1480" s="51">
        <v>120</v>
      </c>
      <c r="D1480" s="52">
        <v>40.299999999999997</v>
      </c>
    </row>
    <row r="1481" spans="1:4" s="9" customFormat="1" x14ac:dyDescent="0.3">
      <c r="A1481" s="8">
        <f t="shared" si="23"/>
        <v>40893.395833329749</v>
      </c>
      <c r="B1481" s="51">
        <v>901</v>
      </c>
      <c r="C1481" s="51">
        <v>120</v>
      </c>
      <c r="D1481" s="52">
        <v>40.299999999999997</v>
      </c>
    </row>
    <row r="1482" spans="1:4" s="9" customFormat="1" x14ac:dyDescent="0.3">
      <c r="A1482" s="8">
        <f t="shared" si="23"/>
        <v>40893.406249996413</v>
      </c>
      <c r="B1482" s="51">
        <v>889</v>
      </c>
      <c r="C1482" s="51">
        <v>121</v>
      </c>
      <c r="D1482" s="52">
        <v>39.700000000000003</v>
      </c>
    </row>
    <row r="1483" spans="1:4" s="9" customFormat="1" x14ac:dyDescent="0.3">
      <c r="A1483" s="8">
        <f t="shared" si="23"/>
        <v>40893.416666663077</v>
      </c>
      <c r="B1483" s="51">
        <v>928</v>
      </c>
      <c r="C1483" s="51">
        <v>119</v>
      </c>
      <c r="D1483" s="52">
        <v>39.700000000000003</v>
      </c>
    </row>
    <row r="1484" spans="1:4" s="9" customFormat="1" x14ac:dyDescent="0.3">
      <c r="A1484" s="8">
        <f t="shared" si="23"/>
        <v>40893.427083329741</v>
      </c>
      <c r="B1484" s="51">
        <v>939</v>
      </c>
      <c r="C1484" s="51">
        <v>118</v>
      </c>
      <c r="D1484" s="52">
        <v>39.200000000000003</v>
      </c>
    </row>
    <row r="1485" spans="1:4" s="9" customFormat="1" x14ac:dyDescent="0.3">
      <c r="A1485" s="8">
        <f t="shared" si="23"/>
        <v>40893.437499996406</v>
      </c>
      <c r="B1485" s="51">
        <v>947</v>
      </c>
      <c r="C1485" s="51">
        <v>118</v>
      </c>
      <c r="D1485" s="52">
        <v>39.5</v>
      </c>
    </row>
    <row r="1486" spans="1:4" s="9" customFormat="1" x14ac:dyDescent="0.3">
      <c r="A1486" s="8">
        <f t="shared" si="23"/>
        <v>40893.44791666307</v>
      </c>
      <c r="B1486" s="51">
        <v>951</v>
      </c>
      <c r="C1486" s="51">
        <v>118</v>
      </c>
      <c r="D1486" s="52">
        <v>39.5</v>
      </c>
    </row>
    <row r="1487" spans="1:4" s="9" customFormat="1" x14ac:dyDescent="0.3">
      <c r="A1487" s="8">
        <f t="shared" si="23"/>
        <v>40893.458333329734</v>
      </c>
      <c r="B1487" s="51">
        <v>949</v>
      </c>
      <c r="C1487" s="51">
        <v>118</v>
      </c>
      <c r="D1487" s="52">
        <v>38.799999999999997</v>
      </c>
    </row>
    <row r="1488" spans="1:4" s="9" customFormat="1" x14ac:dyDescent="0.3">
      <c r="A1488" s="8">
        <f t="shared" si="23"/>
        <v>40893.468749996398</v>
      </c>
      <c r="B1488" s="51">
        <v>923</v>
      </c>
      <c r="C1488" s="51">
        <v>117</v>
      </c>
      <c r="D1488" s="52">
        <v>38.700000000000003</v>
      </c>
    </row>
    <row r="1489" spans="1:4" s="9" customFormat="1" x14ac:dyDescent="0.3">
      <c r="A1489" s="8">
        <f t="shared" si="23"/>
        <v>40893.479166663063</v>
      </c>
      <c r="B1489" s="51">
        <v>905</v>
      </c>
      <c r="C1489" s="51">
        <v>118</v>
      </c>
      <c r="D1489" s="52">
        <v>38.700000000000003</v>
      </c>
    </row>
    <row r="1490" spans="1:4" s="9" customFormat="1" x14ac:dyDescent="0.3">
      <c r="A1490" s="8">
        <f t="shared" si="23"/>
        <v>40893.489583329727</v>
      </c>
      <c r="B1490" s="51">
        <v>926</v>
      </c>
      <c r="C1490" s="51">
        <v>116</v>
      </c>
      <c r="D1490" s="52">
        <v>38.5</v>
      </c>
    </row>
    <row r="1491" spans="1:4" s="9" customFormat="1" x14ac:dyDescent="0.3">
      <c r="A1491" s="8">
        <f t="shared" si="23"/>
        <v>40893.499999996391</v>
      </c>
      <c r="B1491" s="51">
        <v>917</v>
      </c>
      <c r="C1491" s="51">
        <v>118</v>
      </c>
      <c r="D1491" s="52">
        <v>38.299999999999997</v>
      </c>
    </row>
    <row r="1492" spans="1:4" s="9" customFormat="1" x14ac:dyDescent="0.3">
      <c r="A1492" s="8">
        <f t="shared" si="23"/>
        <v>40893.510416663055</v>
      </c>
      <c r="B1492" s="51">
        <v>921</v>
      </c>
      <c r="C1492" s="51">
        <v>116</v>
      </c>
      <c r="D1492" s="52">
        <v>37.799999999999997</v>
      </c>
    </row>
    <row r="1493" spans="1:4" s="9" customFormat="1" x14ac:dyDescent="0.3">
      <c r="A1493" s="8">
        <f t="shared" si="23"/>
        <v>40893.52083332972</v>
      </c>
      <c r="B1493" s="51">
        <v>923</v>
      </c>
      <c r="C1493" s="51">
        <v>118</v>
      </c>
      <c r="D1493" s="52">
        <v>37.799999999999997</v>
      </c>
    </row>
    <row r="1494" spans="1:4" s="9" customFormat="1" x14ac:dyDescent="0.3">
      <c r="A1494" s="8">
        <f t="shared" si="23"/>
        <v>40893.531249996384</v>
      </c>
      <c r="B1494" s="51">
        <v>925</v>
      </c>
      <c r="C1494" s="51">
        <v>117</v>
      </c>
      <c r="D1494" s="52">
        <v>37.4</v>
      </c>
    </row>
    <row r="1495" spans="1:4" s="9" customFormat="1" x14ac:dyDescent="0.3">
      <c r="A1495" s="8">
        <f t="shared" si="23"/>
        <v>40893.541666663048</v>
      </c>
      <c r="B1495" s="51">
        <v>914</v>
      </c>
      <c r="C1495" s="51">
        <v>128</v>
      </c>
      <c r="D1495" s="52">
        <v>37.4</v>
      </c>
    </row>
    <row r="1496" spans="1:4" s="9" customFormat="1" x14ac:dyDescent="0.3">
      <c r="A1496" s="8">
        <f t="shared" si="23"/>
        <v>40893.552083329712</v>
      </c>
      <c r="B1496" s="51">
        <v>912</v>
      </c>
      <c r="C1496" s="51">
        <v>117</v>
      </c>
      <c r="D1496" s="52">
        <v>37</v>
      </c>
    </row>
    <row r="1497" spans="1:4" s="9" customFormat="1" x14ac:dyDescent="0.3">
      <c r="A1497" s="8">
        <f t="shared" si="23"/>
        <v>40893.562499996377</v>
      </c>
      <c r="B1497" s="51">
        <v>912</v>
      </c>
      <c r="C1497" s="51">
        <v>118</v>
      </c>
      <c r="D1497" s="52">
        <v>36.9</v>
      </c>
    </row>
    <row r="1498" spans="1:4" s="9" customFormat="1" x14ac:dyDescent="0.3">
      <c r="A1498" s="8">
        <f t="shared" si="23"/>
        <v>40893.572916663041</v>
      </c>
      <c r="B1498" s="51">
        <v>925</v>
      </c>
      <c r="C1498" s="51">
        <v>117</v>
      </c>
      <c r="D1498" s="52">
        <v>37.1</v>
      </c>
    </row>
    <row r="1499" spans="1:4" s="9" customFormat="1" x14ac:dyDescent="0.3">
      <c r="A1499" s="8">
        <f t="shared" si="23"/>
        <v>40893.583333329705</v>
      </c>
      <c r="B1499" s="51">
        <v>908</v>
      </c>
      <c r="C1499" s="51">
        <v>116</v>
      </c>
      <c r="D1499" s="52">
        <v>36.799999999999997</v>
      </c>
    </row>
    <row r="1500" spans="1:4" s="9" customFormat="1" x14ac:dyDescent="0.3">
      <c r="A1500" s="8">
        <f t="shared" si="23"/>
        <v>40893.593749996369</v>
      </c>
      <c r="B1500" s="51">
        <v>920</v>
      </c>
      <c r="C1500" s="51">
        <v>116</v>
      </c>
      <c r="D1500" s="52">
        <v>36.799999999999997</v>
      </c>
    </row>
    <row r="1501" spans="1:4" s="9" customFormat="1" x14ac:dyDescent="0.3">
      <c r="A1501" s="8">
        <f t="shared" si="23"/>
        <v>40893.604166663034</v>
      </c>
      <c r="B1501" s="51">
        <v>903</v>
      </c>
      <c r="C1501" s="51">
        <v>116</v>
      </c>
      <c r="D1501" s="52">
        <v>36.799999999999997</v>
      </c>
    </row>
    <row r="1502" spans="1:4" s="9" customFormat="1" x14ac:dyDescent="0.3">
      <c r="A1502" s="8">
        <f t="shared" si="23"/>
        <v>40893.614583329698</v>
      </c>
      <c r="B1502" s="51">
        <v>924</v>
      </c>
      <c r="C1502" s="51">
        <v>116</v>
      </c>
      <c r="D1502" s="52">
        <v>36.5</v>
      </c>
    </row>
    <row r="1503" spans="1:4" s="9" customFormat="1" x14ac:dyDescent="0.3">
      <c r="A1503" s="8">
        <f t="shared" si="23"/>
        <v>40893.624999996362</v>
      </c>
      <c r="B1503" s="51">
        <v>913</v>
      </c>
      <c r="C1503" s="51">
        <v>116</v>
      </c>
      <c r="D1503" s="52">
        <v>36.5</v>
      </c>
    </row>
    <row r="1504" spans="1:4" s="9" customFormat="1" x14ac:dyDescent="0.3">
      <c r="A1504" s="8">
        <f t="shared" si="23"/>
        <v>40893.635416663026</v>
      </c>
      <c r="B1504" s="51">
        <v>915</v>
      </c>
      <c r="C1504" s="51">
        <v>116</v>
      </c>
      <c r="D1504" s="52">
        <v>36.1</v>
      </c>
    </row>
    <row r="1505" spans="1:4" s="9" customFormat="1" x14ac:dyDescent="0.3">
      <c r="A1505" s="8">
        <f t="shared" si="23"/>
        <v>40893.645833329691</v>
      </c>
      <c r="B1505" s="51">
        <v>923</v>
      </c>
      <c r="C1505" s="51">
        <v>116</v>
      </c>
      <c r="D1505" s="52">
        <v>36.200000000000003</v>
      </c>
    </row>
    <row r="1506" spans="1:4" s="9" customFormat="1" x14ac:dyDescent="0.3">
      <c r="A1506" s="8">
        <f t="shared" si="23"/>
        <v>40893.656249996355</v>
      </c>
      <c r="B1506" s="51">
        <v>924</v>
      </c>
      <c r="C1506" s="51">
        <v>115</v>
      </c>
      <c r="D1506" s="52">
        <v>35.799999999999997</v>
      </c>
    </row>
    <row r="1507" spans="1:4" s="9" customFormat="1" x14ac:dyDescent="0.3">
      <c r="A1507" s="8">
        <f t="shared" si="23"/>
        <v>40893.666666663019</v>
      </c>
      <c r="B1507" s="51">
        <v>931</v>
      </c>
      <c r="C1507" s="51">
        <v>114</v>
      </c>
      <c r="D1507" s="52">
        <v>35.6</v>
      </c>
    </row>
    <row r="1508" spans="1:4" s="9" customFormat="1" x14ac:dyDescent="0.3">
      <c r="A1508" s="8">
        <f t="shared" si="23"/>
        <v>40893.677083329683</v>
      </c>
      <c r="B1508" s="51">
        <v>928</v>
      </c>
      <c r="C1508" s="51">
        <v>115</v>
      </c>
      <c r="D1508" s="52">
        <v>35.700000000000003</v>
      </c>
    </row>
    <row r="1509" spans="1:4" s="9" customFormat="1" x14ac:dyDescent="0.3">
      <c r="A1509" s="8">
        <f t="shared" si="23"/>
        <v>40893.687499996347</v>
      </c>
      <c r="B1509" s="51">
        <v>921</v>
      </c>
      <c r="C1509" s="51">
        <v>115</v>
      </c>
      <c r="D1509" s="52">
        <v>35.6</v>
      </c>
    </row>
    <row r="1510" spans="1:4" s="9" customFormat="1" x14ac:dyDescent="0.3">
      <c r="A1510" s="8">
        <f t="shared" si="23"/>
        <v>40893.697916663012</v>
      </c>
      <c r="B1510" s="51">
        <v>927</v>
      </c>
      <c r="C1510" s="51">
        <v>115</v>
      </c>
      <c r="D1510" s="52">
        <v>35.299999999999997</v>
      </c>
    </row>
    <row r="1511" spans="1:4" s="9" customFormat="1" x14ac:dyDescent="0.3">
      <c r="A1511" s="8">
        <f t="shared" si="23"/>
        <v>40893.708333329676</v>
      </c>
      <c r="B1511" s="51">
        <v>925</v>
      </c>
      <c r="C1511" s="51">
        <v>114</v>
      </c>
      <c r="D1511" s="52">
        <v>35</v>
      </c>
    </row>
    <row r="1512" spans="1:4" s="9" customFormat="1" x14ac:dyDescent="0.3">
      <c r="A1512" s="8">
        <f t="shared" si="23"/>
        <v>40893.71874999634</v>
      </c>
      <c r="B1512" s="51">
        <v>921</v>
      </c>
      <c r="C1512" s="51">
        <v>113</v>
      </c>
      <c r="D1512" s="52">
        <v>35</v>
      </c>
    </row>
    <row r="1513" spans="1:4" s="9" customFormat="1" x14ac:dyDescent="0.3">
      <c r="A1513" s="8">
        <f t="shared" si="23"/>
        <v>40893.729166663004</v>
      </c>
      <c r="B1513" s="51">
        <v>922</v>
      </c>
      <c r="C1513" s="51">
        <v>114</v>
      </c>
      <c r="D1513" s="52">
        <v>35.200000000000003</v>
      </c>
    </row>
    <row r="1514" spans="1:4" s="9" customFormat="1" x14ac:dyDescent="0.3">
      <c r="A1514" s="8">
        <f t="shared" si="23"/>
        <v>40893.739583329669</v>
      </c>
      <c r="B1514" s="51">
        <v>927</v>
      </c>
      <c r="C1514" s="51">
        <v>113</v>
      </c>
      <c r="D1514" s="52">
        <v>35</v>
      </c>
    </row>
    <row r="1515" spans="1:4" s="9" customFormat="1" x14ac:dyDescent="0.3">
      <c r="A1515" s="8">
        <f t="shared" si="23"/>
        <v>40893.749999996333</v>
      </c>
      <c r="B1515" s="51">
        <v>923</v>
      </c>
      <c r="C1515" s="51">
        <v>114</v>
      </c>
      <c r="D1515" s="52">
        <v>35.4</v>
      </c>
    </row>
    <row r="1516" spans="1:4" s="9" customFormat="1" x14ac:dyDescent="0.3">
      <c r="A1516" s="8">
        <f t="shared" si="23"/>
        <v>40893.760416662997</v>
      </c>
      <c r="B1516" s="51">
        <v>929</v>
      </c>
      <c r="C1516" s="51">
        <v>114</v>
      </c>
      <c r="D1516" s="52">
        <v>34.6</v>
      </c>
    </row>
    <row r="1517" spans="1:4" s="9" customFormat="1" x14ac:dyDescent="0.3">
      <c r="A1517" s="8">
        <f t="shared" si="23"/>
        <v>40893.770833329661</v>
      </c>
      <c r="B1517" s="51">
        <v>937</v>
      </c>
      <c r="C1517" s="51">
        <v>113</v>
      </c>
      <c r="D1517" s="52">
        <v>34.4</v>
      </c>
    </row>
    <row r="1518" spans="1:4" s="9" customFormat="1" x14ac:dyDescent="0.3">
      <c r="A1518" s="8">
        <f t="shared" si="23"/>
        <v>40893.781249996326</v>
      </c>
      <c r="B1518" s="51">
        <v>949</v>
      </c>
      <c r="C1518" s="51">
        <v>114</v>
      </c>
      <c r="D1518" s="52">
        <v>33.9</v>
      </c>
    </row>
    <row r="1519" spans="1:4" s="9" customFormat="1" x14ac:dyDescent="0.3">
      <c r="A1519" s="8">
        <f t="shared" si="23"/>
        <v>40893.79166666299</v>
      </c>
      <c r="B1519" s="51">
        <v>930</v>
      </c>
      <c r="C1519" s="51">
        <v>114</v>
      </c>
      <c r="D1519" s="52">
        <v>33.700000000000003</v>
      </c>
    </row>
    <row r="1520" spans="1:4" s="9" customFormat="1" x14ac:dyDescent="0.3">
      <c r="A1520" s="8">
        <f t="shared" si="23"/>
        <v>40893.802083329654</v>
      </c>
      <c r="B1520" s="51">
        <v>944</v>
      </c>
      <c r="C1520" s="51">
        <v>113</v>
      </c>
      <c r="D1520" s="52">
        <v>34.4</v>
      </c>
    </row>
    <row r="1521" spans="1:4" s="9" customFormat="1" x14ac:dyDescent="0.3">
      <c r="A1521" s="8">
        <f t="shared" si="23"/>
        <v>40893.812499996318</v>
      </c>
      <c r="B1521" s="51">
        <v>953</v>
      </c>
      <c r="C1521" s="51">
        <v>115</v>
      </c>
      <c r="D1521" s="52">
        <v>33.700000000000003</v>
      </c>
    </row>
    <row r="1522" spans="1:4" s="9" customFormat="1" x14ac:dyDescent="0.3">
      <c r="A1522" s="8">
        <f t="shared" si="23"/>
        <v>40893.822916662983</v>
      </c>
      <c r="B1522" s="51">
        <v>942</v>
      </c>
      <c r="C1522" s="51">
        <v>114</v>
      </c>
      <c r="D1522" s="52">
        <v>33.4</v>
      </c>
    </row>
    <row r="1523" spans="1:4" s="9" customFormat="1" x14ac:dyDescent="0.3">
      <c r="A1523" s="8">
        <f t="shared" si="23"/>
        <v>40893.833333329647</v>
      </c>
      <c r="B1523" s="51">
        <v>950</v>
      </c>
      <c r="C1523" s="51">
        <v>115</v>
      </c>
      <c r="D1523" s="52">
        <v>33</v>
      </c>
    </row>
    <row r="1524" spans="1:4" s="9" customFormat="1" x14ac:dyDescent="0.3">
      <c r="A1524" s="8">
        <f t="shared" si="23"/>
        <v>40893.843749996311</v>
      </c>
      <c r="B1524" s="51">
        <v>942</v>
      </c>
      <c r="C1524" s="51">
        <v>114</v>
      </c>
      <c r="D1524" s="52">
        <v>32.799999999999997</v>
      </c>
    </row>
    <row r="1525" spans="1:4" s="9" customFormat="1" x14ac:dyDescent="0.3">
      <c r="A1525" s="8">
        <f t="shared" si="23"/>
        <v>40893.854166662975</v>
      </c>
      <c r="B1525" s="51">
        <v>949</v>
      </c>
      <c r="C1525" s="51">
        <v>114</v>
      </c>
      <c r="D1525" s="52">
        <v>32.200000000000003</v>
      </c>
    </row>
    <row r="1526" spans="1:4" s="9" customFormat="1" x14ac:dyDescent="0.3">
      <c r="A1526" s="8">
        <f t="shared" si="23"/>
        <v>40893.86458332964</v>
      </c>
      <c r="B1526" s="51">
        <v>911</v>
      </c>
      <c r="C1526" s="51">
        <v>239</v>
      </c>
      <c r="D1526" s="52">
        <v>32.200000000000003</v>
      </c>
    </row>
    <row r="1527" spans="1:4" s="9" customFormat="1" x14ac:dyDescent="0.3">
      <c r="A1527" s="8">
        <f t="shared" si="23"/>
        <v>40893.874999996304</v>
      </c>
      <c r="B1527" s="51">
        <v>926</v>
      </c>
      <c r="C1527" s="51">
        <v>113</v>
      </c>
      <c r="D1527" s="52">
        <v>31.5</v>
      </c>
    </row>
    <row r="1528" spans="1:4" s="9" customFormat="1" x14ac:dyDescent="0.3">
      <c r="A1528" s="8">
        <f t="shared" si="23"/>
        <v>40893.885416662968</v>
      </c>
      <c r="B1528" s="51">
        <v>905</v>
      </c>
      <c r="C1528" s="51">
        <v>115</v>
      </c>
      <c r="D1528" s="52">
        <v>32.1</v>
      </c>
    </row>
    <row r="1529" spans="1:4" s="9" customFormat="1" x14ac:dyDescent="0.3">
      <c r="A1529" s="8">
        <f t="shared" si="23"/>
        <v>40893.895833329632</v>
      </c>
      <c r="B1529" s="51">
        <v>942</v>
      </c>
      <c r="C1529" s="51">
        <v>115</v>
      </c>
      <c r="D1529" s="52">
        <v>31.8</v>
      </c>
    </row>
    <row r="1530" spans="1:4" s="9" customFormat="1" x14ac:dyDescent="0.3">
      <c r="A1530" s="8">
        <f t="shared" si="23"/>
        <v>40893.906249996297</v>
      </c>
      <c r="B1530" s="51">
        <v>937</v>
      </c>
      <c r="C1530" s="51">
        <v>114</v>
      </c>
      <c r="D1530" s="52">
        <v>31.7</v>
      </c>
    </row>
    <row r="1531" spans="1:4" s="9" customFormat="1" x14ac:dyDescent="0.3">
      <c r="A1531" s="8">
        <f t="shared" si="23"/>
        <v>40893.916666662961</v>
      </c>
      <c r="B1531" s="51">
        <v>887</v>
      </c>
      <c r="C1531" s="51">
        <v>115</v>
      </c>
      <c r="D1531" s="52">
        <v>31.9</v>
      </c>
    </row>
    <row r="1532" spans="1:4" s="9" customFormat="1" x14ac:dyDescent="0.3">
      <c r="A1532" s="8">
        <f t="shared" si="23"/>
        <v>40893.927083329625</v>
      </c>
      <c r="B1532" s="51">
        <v>946</v>
      </c>
      <c r="C1532" s="51">
        <v>114</v>
      </c>
      <c r="D1532" s="52">
        <v>31.7</v>
      </c>
    </row>
    <row r="1533" spans="1:4" s="9" customFormat="1" x14ac:dyDescent="0.3">
      <c r="A1533" s="8">
        <f t="shared" si="23"/>
        <v>40893.937499996289</v>
      </c>
      <c r="B1533" s="51">
        <v>905</v>
      </c>
      <c r="C1533" s="51">
        <v>113</v>
      </c>
      <c r="D1533" s="52">
        <v>31.6</v>
      </c>
    </row>
    <row r="1534" spans="1:4" s="9" customFormat="1" x14ac:dyDescent="0.3">
      <c r="A1534" s="8">
        <f t="shared" si="23"/>
        <v>40893.947916662954</v>
      </c>
      <c r="B1534" s="51">
        <v>918</v>
      </c>
      <c r="C1534" s="51">
        <v>114</v>
      </c>
      <c r="D1534" s="52">
        <v>31.3</v>
      </c>
    </row>
    <row r="1535" spans="1:4" s="9" customFormat="1" x14ac:dyDescent="0.3">
      <c r="A1535" s="8">
        <f t="shared" si="23"/>
        <v>40893.958333329618</v>
      </c>
      <c r="B1535" s="51">
        <v>919</v>
      </c>
      <c r="C1535" s="51">
        <v>114</v>
      </c>
      <c r="D1535" s="52">
        <v>30.9</v>
      </c>
    </row>
    <row r="1536" spans="1:4" s="9" customFormat="1" x14ac:dyDescent="0.3">
      <c r="A1536" s="8">
        <f t="shared" si="23"/>
        <v>40893.968749996282</v>
      </c>
      <c r="B1536" s="51">
        <v>887</v>
      </c>
      <c r="C1536" s="51">
        <v>115</v>
      </c>
      <c r="D1536" s="52">
        <v>30.8</v>
      </c>
    </row>
    <row r="1537" spans="1:4" s="9" customFormat="1" x14ac:dyDescent="0.3">
      <c r="A1537" s="8">
        <f t="shared" si="23"/>
        <v>40893.979166662946</v>
      </c>
      <c r="B1537" s="51">
        <v>852</v>
      </c>
      <c r="C1537" s="51">
        <v>114</v>
      </c>
      <c r="D1537" s="52">
        <v>30.4</v>
      </c>
    </row>
    <row r="1538" spans="1:4" s="9" customFormat="1" x14ac:dyDescent="0.3">
      <c r="A1538" s="8">
        <f t="shared" si="23"/>
        <v>40893.98958332961</v>
      </c>
      <c r="B1538" s="51">
        <v>885</v>
      </c>
      <c r="C1538" s="51">
        <v>114</v>
      </c>
      <c r="D1538" s="52">
        <v>30.7</v>
      </c>
    </row>
    <row r="1539" spans="1:4" s="9" customFormat="1" x14ac:dyDescent="0.3">
      <c r="A1539" s="8">
        <f t="shared" si="23"/>
        <v>40893.999999996275</v>
      </c>
      <c r="B1539" s="51">
        <v>931</v>
      </c>
      <c r="C1539" s="51">
        <v>112</v>
      </c>
      <c r="D1539" s="52">
        <v>30.7</v>
      </c>
    </row>
    <row r="1540" spans="1:4" s="9" customFormat="1" x14ac:dyDescent="0.3">
      <c r="A1540" s="8">
        <f t="shared" si="23"/>
        <v>40894.010416662939</v>
      </c>
      <c r="B1540" s="51">
        <v>884</v>
      </c>
      <c r="C1540" s="51">
        <v>114</v>
      </c>
      <c r="D1540" s="52">
        <v>30.7</v>
      </c>
    </row>
    <row r="1541" spans="1:4" s="9" customFormat="1" x14ac:dyDescent="0.3">
      <c r="A1541" s="8">
        <f t="shared" ref="A1541:A1604" si="24">A1540+1/24/4</f>
        <v>40894.020833329603</v>
      </c>
      <c r="B1541" s="51">
        <v>920</v>
      </c>
      <c r="C1541" s="51">
        <v>113</v>
      </c>
      <c r="D1541" s="52">
        <v>30.3</v>
      </c>
    </row>
    <row r="1542" spans="1:4" s="9" customFormat="1" x14ac:dyDescent="0.3">
      <c r="A1542" s="8">
        <f t="shared" si="24"/>
        <v>40894.031249996267</v>
      </c>
      <c r="B1542" s="51">
        <v>946</v>
      </c>
      <c r="C1542" s="51">
        <v>114</v>
      </c>
      <c r="D1542" s="52">
        <v>30.9</v>
      </c>
    </row>
    <row r="1543" spans="1:4" s="9" customFormat="1" x14ac:dyDescent="0.3">
      <c r="A1543" s="8">
        <f t="shared" si="24"/>
        <v>40894.041666662932</v>
      </c>
      <c r="B1543" s="51">
        <v>921</v>
      </c>
      <c r="C1543" s="51">
        <v>113</v>
      </c>
      <c r="D1543" s="52">
        <v>30.3</v>
      </c>
    </row>
    <row r="1544" spans="1:4" s="9" customFormat="1" x14ac:dyDescent="0.3">
      <c r="A1544" s="8">
        <f t="shared" si="24"/>
        <v>40894.052083329596</v>
      </c>
      <c r="B1544" s="51">
        <v>942</v>
      </c>
      <c r="C1544" s="51">
        <v>111</v>
      </c>
      <c r="D1544" s="52">
        <v>30.1</v>
      </c>
    </row>
    <row r="1545" spans="1:4" s="9" customFormat="1" x14ac:dyDescent="0.3">
      <c r="A1545" s="8">
        <f t="shared" si="24"/>
        <v>40894.06249999626</v>
      </c>
      <c r="B1545" s="51">
        <v>924</v>
      </c>
      <c r="C1545" s="51">
        <v>113</v>
      </c>
      <c r="D1545" s="52">
        <v>29.7</v>
      </c>
    </row>
    <row r="1546" spans="1:4" s="9" customFormat="1" x14ac:dyDescent="0.3">
      <c r="A1546" s="8">
        <f t="shared" si="24"/>
        <v>40894.072916662924</v>
      </c>
      <c r="B1546" s="51">
        <v>934</v>
      </c>
      <c r="C1546" s="51">
        <v>112</v>
      </c>
      <c r="D1546" s="52">
        <v>29.7</v>
      </c>
    </row>
    <row r="1547" spans="1:4" s="9" customFormat="1" x14ac:dyDescent="0.3">
      <c r="A1547" s="8">
        <f t="shared" si="24"/>
        <v>40894.083333329589</v>
      </c>
      <c r="B1547" s="51">
        <v>903</v>
      </c>
      <c r="C1547" s="51">
        <v>114</v>
      </c>
      <c r="D1547" s="52">
        <v>30.1</v>
      </c>
    </row>
    <row r="1548" spans="1:4" s="9" customFormat="1" x14ac:dyDescent="0.3">
      <c r="A1548" s="8">
        <f t="shared" si="24"/>
        <v>40894.093749996253</v>
      </c>
      <c r="B1548" s="51">
        <v>915</v>
      </c>
      <c r="C1548" s="51">
        <v>112</v>
      </c>
      <c r="D1548" s="52">
        <v>29.8</v>
      </c>
    </row>
    <row r="1549" spans="1:4" s="9" customFormat="1" x14ac:dyDescent="0.3">
      <c r="A1549" s="8">
        <f t="shared" si="24"/>
        <v>40894.104166662917</v>
      </c>
      <c r="B1549" s="51">
        <v>930</v>
      </c>
      <c r="C1549" s="51">
        <v>113</v>
      </c>
      <c r="D1549" s="52">
        <v>29.7</v>
      </c>
    </row>
    <row r="1550" spans="1:4" s="9" customFormat="1" x14ac:dyDescent="0.3">
      <c r="A1550" s="8">
        <f t="shared" si="24"/>
        <v>40894.114583329581</v>
      </c>
      <c r="B1550" s="51">
        <v>903</v>
      </c>
      <c r="C1550" s="51">
        <v>114</v>
      </c>
      <c r="D1550" s="52">
        <v>29.4</v>
      </c>
    </row>
    <row r="1551" spans="1:4" s="9" customFormat="1" x14ac:dyDescent="0.3">
      <c r="A1551" s="8">
        <f t="shared" si="24"/>
        <v>40894.124999996246</v>
      </c>
      <c r="B1551" s="51">
        <v>911</v>
      </c>
      <c r="C1551" s="51">
        <v>112</v>
      </c>
      <c r="D1551" s="52">
        <v>29.4</v>
      </c>
    </row>
    <row r="1552" spans="1:4" s="9" customFormat="1" x14ac:dyDescent="0.3">
      <c r="A1552" s="8">
        <f t="shared" si="24"/>
        <v>40894.13541666291</v>
      </c>
      <c r="B1552" s="51">
        <v>911</v>
      </c>
      <c r="C1552" s="51">
        <v>113</v>
      </c>
      <c r="D1552" s="52">
        <v>29.5</v>
      </c>
    </row>
    <row r="1553" spans="1:4" s="9" customFormat="1" x14ac:dyDescent="0.3">
      <c r="A1553" s="8">
        <f t="shared" si="24"/>
        <v>40894.145833329574</v>
      </c>
      <c r="B1553" s="51">
        <v>867</v>
      </c>
      <c r="C1553" s="51">
        <v>112</v>
      </c>
      <c r="D1553" s="52">
        <v>29.4</v>
      </c>
    </row>
    <row r="1554" spans="1:4" s="9" customFormat="1" x14ac:dyDescent="0.3">
      <c r="A1554" s="8">
        <f t="shared" si="24"/>
        <v>40894.156249996238</v>
      </c>
      <c r="B1554" s="51">
        <v>799</v>
      </c>
      <c r="C1554" s="51">
        <v>111</v>
      </c>
      <c r="D1554" s="52">
        <v>29.2</v>
      </c>
    </row>
    <row r="1555" spans="1:4" s="9" customFormat="1" x14ac:dyDescent="0.3">
      <c r="A1555" s="8">
        <f t="shared" si="24"/>
        <v>40894.166666662903</v>
      </c>
      <c r="B1555" s="51">
        <v>841</v>
      </c>
      <c r="C1555" s="51">
        <v>111</v>
      </c>
      <c r="D1555" s="52">
        <v>29.4</v>
      </c>
    </row>
    <row r="1556" spans="1:4" s="9" customFormat="1" x14ac:dyDescent="0.3">
      <c r="A1556" s="8">
        <f t="shared" si="24"/>
        <v>40894.177083329567</v>
      </c>
      <c r="B1556" s="51">
        <v>877</v>
      </c>
      <c r="C1556" s="51">
        <v>112</v>
      </c>
      <c r="D1556" s="52">
        <v>29.2</v>
      </c>
    </row>
    <row r="1557" spans="1:4" s="9" customFormat="1" x14ac:dyDescent="0.3">
      <c r="A1557" s="8">
        <f t="shared" si="24"/>
        <v>40894.187499996231</v>
      </c>
      <c r="B1557" s="51">
        <v>930</v>
      </c>
      <c r="C1557" s="51">
        <v>112</v>
      </c>
      <c r="D1557" s="52">
        <v>29.8</v>
      </c>
    </row>
    <row r="1558" spans="1:4" s="9" customFormat="1" x14ac:dyDescent="0.3">
      <c r="A1558" s="8">
        <f t="shared" si="24"/>
        <v>40894.197916662895</v>
      </c>
      <c r="B1558" s="51">
        <v>840</v>
      </c>
      <c r="C1558" s="51">
        <v>112</v>
      </c>
      <c r="D1558" s="52">
        <v>29.5</v>
      </c>
    </row>
    <row r="1559" spans="1:4" s="9" customFormat="1" x14ac:dyDescent="0.3">
      <c r="A1559" s="8">
        <f t="shared" si="24"/>
        <v>40894.20833332956</v>
      </c>
      <c r="B1559" s="51">
        <v>898</v>
      </c>
      <c r="C1559" s="51">
        <v>110</v>
      </c>
      <c r="D1559" s="52">
        <v>29.3</v>
      </c>
    </row>
    <row r="1560" spans="1:4" s="9" customFormat="1" x14ac:dyDescent="0.3">
      <c r="A1560" s="8">
        <f t="shared" si="24"/>
        <v>40894.218749996224</v>
      </c>
      <c r="B1560" s="51">
        <v>859</v>
      </c>
      <c r="C1560" s="51">
        <v>111</v>
      </c>
      <c r="D1560" s="52">
        <v>29.3</v>
      </c>
    </row>
    <row r="1561" spans="1:4" s="9" customFormat="1" x14ac:dyDescent="0.3">
      <c r="A1561" s="8">
        <f t="shared" si="24"/>
        <v>40894.229166662888</v>
      </c>
      <c r="B1561" s="51">
        <v>879</v>
      </c>
      <c r="C1561" s="51">
        <v>112</v>
      </c>
      <c r="D1561" s="52">
        <v>29.2</v>
      </c>
    </row>
    <row r="1562" spans="1:4" s="9" customFormat="1" x14ac:dyDescent="0.3">
      <c r="A1562" s="8">
        <f t="shared" si="24"/>
        <v>40894.239583329552</v>
      </c>
      <c r="B1562" s="51">
        <v>866</v>
      </c>
      <c r="C1562" s="51">
        <v>110</v>
      </c>
      <c r="D1562" s="52">
        <v>29</v>
      </c>
    </row>
    <row r="1563" spans="1:4" s="9" customFormat="1" x14ac:dyDescent="0.3">
      <c r="A1563" s="8">
        <f t="shared" si="24"/>
        <v>40894.249999996217</v>
      </c>
      <c r="B1563" s="51">
        <v>839</v>
      </c>
      <c r="C1563" s="51">
        <v>113</v>
      </c>
      <c r="D1563" s="52">
        <v>28.9</v>
      </c>
    </row>
    <row r="1564" spans="1:4" s="9" customFormat="1" x14ac:dyDescent="0.3">
      <c r="A1564" s="8">
        <f t="shared" si="24"/>
        <v>40894.260416662881</v>
      </c>
      <c r="B1564" s="51">
        <v>878</v>
      </c>
      <c r="C1564" s="51">
        <v>112</v>
      </c>
      <c r="D1564" s="52">
        <v>28.3</v>
      </c>
    </row>
    <row r="1565" spans="1:4" s="9" customFormat="1" x14ac:dyDescent="0.3">
      <c r="A1565" s="8">
        <f t="shared" si="24"/>
        <v>40894.270833329545</v>
      </c>
      <c r="B1565" s="51">
        <v>802</v>
      </c>
      <c r="C1565" s="51">
        <v>113</v>
      </c>
      <c r="D1565" s="52">
        <v>28.2</v>
      </c>
    </row>
    <row r="1566" spans="1:4" s="9" customFormat="1" x14ac:dyDescent="0.3">
      <c r="A1566" s="8">
        <f t="shared" si="24"/>
        <v>40894.281249996209</v>
      </c>
      <c r="B1566" s="51">
        <v>851</v>
      </c>
      <c r="C1566" s="51">
        <v>112</v>
      </c>
      <c r="D1566" s="52">
        <v>28.1</v>
      </c>
    </row>
    <row r="1567" spans="1:4" s="9" customFormat="1" x14ac:dyDescent="0.3">
      <c r="A1567" s="8">
        <f t="shared" si="24"/>
        <v>40894.291666662873</v>
      </c>
      <c r="B1567" s="51">
        <v>866</v>
      </c>
      <c r="C1567" s="51">
        <v>112</v>
      </c>
      <c r="D1567" s="52">
        <v>28</v>
      </c>
    </row>
    <row r="1568" spans="1:4" s="9" customFormat="1" x14ac:dyDescent="0.3">
      <c r="A1568" s="8">
        <f t="shared" si="24"/>
        <v>40894.302083329538</v>
      </c>
      <c r="B1568" s="51">
        <v>802</v>
      </c>
      <c r="C1568" s="51">
        <v>107</v>
      </c>
      <c r="D1568" s="52">
        <v>28.3</v>
      </c>
    </row>
    <row r="1569" spans="1:4" s="9" customFormat="1" x14ac:dyDescent="0.3">
      <c r="A1569" s="8">
        <f t="shared" si="24"/>
        <v>40894.312499996202</v>
      </c>
      <c r="B1569" s="51">
        <v>836</v>
      </c>
      <c r="C1569" s="51">
        <v>107</v>
      </c>
      <c r="D1569" s="52">
        <v>28.1</v>
      </c>
    </row>
    <row r="1570" spans="1:4" s="9" customFormat="1" x14ac:dyDescent="0.3">
      <c r="A1570" s="8">
        <f t="shared" si="24"/>
        <v>40894.322916662866</v>
      </c>
      <c r="B1570" s="51">
        <v>817</v>
      </c>
      <c r="C1570" s="51">
        <v>105</v>
      </c>
      <c r="D1570" s="52">
        <v>28</v>
      </c>
    </row>
    <row r="1571" spans="1:4" s="9" customFormat="1" x14ac:dyDescent="0.3">
      <c r="A1571" s="8">
        <f t="shared" si="24"/>
        <v>40894.33333332953</v>
      </c>
      <c r="B1571" s="51">
        <v>821</v>
      </c>
      <c r="C1571" s="51">
        <v>106</v>
      </c>
      <c r="D1571" s="52">
        <v>27.7</v>
      </c>
    </row>
    <row r="1572" spans="1:4" s="9" customFormat="1" x14ac:dyDescent="0.3">
      <c r="A1572" s="8">
        <f t="shared" si="24"/>
        <v>40894.343749996195</v>
      </c>
      <c r="B1572" s="51">
        <v>748</v>
      </c>
      <c r="C1572" s="51">
        <v>106</v>
      </c>
      <c r="D1572" s="52">
        <v>27.2</v>
      </c>
    </row>
    <row r="1573" spans="1:4" s="9" customFormat="1" x14ac:dyDescent="0.3">
      <c r="A1573" s="8">
        <f t="shared" si="24"/>
        <v>40894.354166662859</v>
      </c>
      <c r="B1573" s="51">
        <v>754</v>
      </c>
      <c r="C1573" s="51">
        <v>107</v>
      </c>
      <c r="D1573" s="52">
        <v>27.2</v>
      </c>
    </row>
    <row r="1574" spans="1:4" s="9" customFormat="1" x14ac:dyDescent="0.3">
      <c r="A1574" s="8">
        <f t="shared" si="24"/>
        <v>40894.364583329523</v>
      </c>
      <c r="B1574" s="51">
        <v>731</v>
      </c>
      <c r="C1574" s="51">
        <v>108</v>
      </c>
      <c r="D1574" s="52">
        <v>27.2</v>
      </c>
    </row>
    <row r="1575" spans="1:4" s="9" customFormat="1" x14ac:dyDescent="0.3">
      <c r="A1575" s="8">
        <f t="shared" si="24"/>
        <v>40894.374999996187</v>
      </c>
      <c r="B1575" s="51">
        <v>785</v>
      </c>
      <c r="C1575" s="51">
        <v>107</v>
      </c>
      <c r="D1575" s="52">
        <v>27.3</v>
      </c>
    </row>
    <row r="1576" spans="1:4" s="9" customFormat="1" x14ac:dyDescent="0.3">
      <c r="A1576" s="8">
        <f t="shared" si="24"/>
        <v>40894.385416662852</v>
      </c>
      <c r="B1576" s="51">
        <v>786</v>
      </c>
      <c r="C1576" s="51">
        <v>108</v>
      </c>
      <c r="D1576" s="52">
        <v>27.4</v>
      </c>
    </row>
    <row r="1577" spans="1:4" s="9" customFormat="1" x14ac:dyDescent="0.3">
      <c r="A1577" s="8">
        <f t="shared" si="24"/>
        <v>40894.395833329516</v>
      </c>
      <c r="B1577" s="51">
        <v>751</v>
      </c>
      <c r="C1577" s="51">
        <v>108</v>
      </c>
      <c r="D1577" s="52">
        <v>27.2</v>
      </c>
    </row>
    <row r="1578" spans="1:4" s="9" customFormat="1" x14ac:dyDescent="0.3">
      <c r="A1578" s="8">
        <f t="shared" si="24"/>
        <v>40894.40624999618</v>
      </c>
      <c r="B1578" s="51">
        <v>723</v>
      </c>
      <c r="C1578" s="51">
        <v>108</v>
      </c>
      <c r="D1578" s="52">
        <v>27.4</v>
      </c>
    </row>
    <row r="1579" spans="1:4" s="9" customFormat="1" x14ac:dyDescent="0.3">
      <c r="A1579" s="8">
        <f t="shared" si="24"/>
        <v>40894.416666662844</v>
      </c>
      <c r="B1579" s="51">
        <v>721</v>
      </c>
      <c r="C1579" s="51">
        <v>107</v>
      </c>
      <c r="D1579" s="52">
        <v>26.9</v>
      </c>
    </row>
    <row r="1580" spans="1:4" s="9" customFormat="1" x14ac:dyDescent="0.3">
      <c r="A1580" s="8">
        <f t="shared" si="24"/>
        <v>40894.427083329509</v>
      </c>
      <c r="B1580" s="51">
        <v>743</v>
      </c>
      <c r="C1580" s="51">
        <v>108</v>
      </c>
      <c r="D1580" s="52">
        <v>26.7</v>
      </c>
    </row>
    <row r="1581" spans="1:4" s="9" customFormat="1" x14ac:dyDescent="0.3">
      <c r="A1581" s="8">
        <f t="shared" si="24"/>
        <v>40894.437499996173</v>
      </c>
      <c r="B1581" s="51">
        <v>732</v>
      </c>
      <c r="C1581" s="51">
        <v>107</v>
      </c>
      <c r="D1581" s="52">
        <v>26.8</v>
      </c>
    </row>
    <row r="1582" spans="1:4" s="9" customFormat="1" x14ac:dyDescent="0.3">
      <c r="A1582" s="8">
        <f t="shared" si="24"/>
        <v>40894.447916662837</v>
      </c>
      <c r="B1582" s="51">
        <v>738</v>
      </c>
      <c r="C1582" s="51">
        <v>107</v>
      </c>
      <c r="D1582" s="52">
        <v>26.9</v>
      </c>
    </row>
    <row r="1583" spans="1:4" s="9" customFormat="1" x14ac:dyDescent="0.3">
      <c r="A1583" s="8">
        <f t="shared" si="24"/>
        <v>40894.458333329501</v>
      </c>
      <c r="B1583" s="51">
        <v>757</v>
      </c>
      <c r="C1583" s="51">
        <v>107</v>
      </c>
      <c r="D1583" s="52">
        <v>26.9</v>
      </c>
    </row>
    <row r="1584" spans="1:4" s="9" customFormat="1" x14ac:dyDescent="0.3">
      <c r="A1584" s="8">
        <f t="shared" si="24"/>
        <v>40894.468749996166</v>
      </c>
      <c r="B1584" s="51">
        <v>741</v>
      </c>
      <c r="C1584" s="51">
        <v>107</v>
      </c>
      <c r="D1584" s="52">
        <v>26.6</v>
      </c>
    </row>
    <row r="1585" spans="1:4" s="9" customFormat="1" x14ac:dyDescent="0.3">
      <c r="A1585" s="8">
        <f t="shared" si="24"/>
        <v>40894.47916666283</v>
      </c>
      <c r="B1585" s="51">
        <v>774</v>
      </c>
      <c r="C1585" s="51">
        <v>109</v>
      </c>
      <c r="D1585" s="52">
        <v>26.6</v>
      </c>
    </row>
    <row r="1586" spans="1:4" s="9" customFormat="1" x14ac:dyDescent="0.3">
      <c r="A1586" s="8">
        <f t="shared" si="24"/>
        <v>40894.489583329494</v>
      </c>
      <c r="B1586" s="51">
        <v>729</v>
      </c>
      <c r="C1586" s="51">
        <v>107</v>
      </c>
      <c r="D1586" s="52">
        <v>26.6</v>
      </c>
    </row>
    <row r="1587" spans="1:4" s="9" customFormat="1" x14ac:dyDescent="0.3">
      <c r="A1587" s="8">
        <f t="shared" si="24"/>
        <v>40894.499999996158</v>
      </c>
      <c r="B1587" s="51">
        <v>723</v>
      </c>
      <c r="C1587" s="51">
        <v>108</v>
      </c>
      <c r="D1587" s="52">
        <v>26.6</v>
      </c>
    </row>
    <row r="1588" spans="1:4" s="9" customFormat="1" x14ac:dyDescent="0.3">
      <c r="A1588" s="8">
        <f t="shared" si="24"/>
        <v>40894.510416662823</v>
      </c>
      <c r="B1588" s="51">
        <v>732</v>
      </c>
      <c r="C1588" s="51">
        <v>107</v>
      </c>
      <c r="D1588" s="52">
        <v>26.9</v>
      </c>
    </row>
    <row r="1589" spans="1:4" s="9" customFormat="1" x14ac:dyDescent="0.3">
      <c r="A1589" s="8">
        <f t="shared" si="24"/>
        <v>40894.520833329487</v>
      </c>
      <c r="B1589" s="51">
        <v>702</v>
      </c>
      <c r="C1589" s="51">
        <v>108</v>
      </c>
      <c r="D1589" s="52">
        <v>26.5</v>
      </c>
    </row>
    <row r="1590" spans="1:4" s="9" customFormat="1" x14ac:dyDescent="0.3">
      <c r="A1590" s="8">
        <f t="shared" si="24"/>
        <v>40894.531249996151</v>
      </c>
      <c r="B1590" s="51">
        <v>710</v>
      </c>
      <c r="C1590" s="51">
        <v>106</v>
      </c>
      <c r="D1590" s="52">
        <v>26.4</v>
      </c>
    </row>
    <row r="1591" spans="1:4" s="9" customFormat="1" x14ac:dyDescent="0.3">
      <c r="A1591" s="8">
        <f t="shared" si="24"/>
        <v>40894.541666662815</v>
      </c>
      <c r="B1591" s="51">
        <v>769</v>
      </c>
      <c r="C1591" s="51">
        <v>107</v>
      </c>
      <c r="D1591" s="52">
        <v>26.2</v>
      </c>
    </row>
    <row r="1592" spans="1:4" s="9" customFormat="1" x14ac:dyDescent="0.3">
      <c r="A1592" s="8">
        <f t="shared" si="24"/>
        <v>40894.55208332948</v>
      </c>
      <c r="B1592" s="51">
        <v>759</v>
      </c>
      <c r="C1592" s="51">
        <v>107</v>
      </c>
      <c r="D1592" s="52">
        <v>26.2</v>
      </c>
    </row>
    <row r="1593" spans="1:4" s="9" customFormat="1" x14ac:dyDescent="0.3">
      <c r="A1593" s="8">
        <f t="shared" si="24"/>
        <v>40894.562499996144</v>
      </c>
      <c r="B1593" s="51">
        <v>784</v>
      </c>
      <c r="C1593" s="51">
        <v>107</v>
      </c>
      <c r="D1593" s="52">
        <v>26.3</v>
      </c>
    </row>
    <row r="1594" spans="1:4" s="9" customFormat="1" x14ac:dyDescent="0.3">
      <c r="A1594" s="8">
        <f t="shared" si="24"/>
        <v>40894.572916662808</v>
      </c>
      <c r="B1594" s="51">
        <v>694</v>
      </c>
      <c r="C1594" s="51">
        <v>108</v>
      </c>
      <c r="D1594" s="52">
        <v>26.1</v>
      </c>
    </row>
    <row r="1595" spans="1:4" s="9" customFormat="1" x14ac:dyDescent="0.3">
      <c r="A1595" s="8">
        <f t="shared" si="24"/>
        <v>40894.583333329472</v>
      </c>
      <c r="B1595" s="51">
        <v>752</v>
      </c>
      <c r="C1595" s="51">
        <v>107</v>
      </c>
      <c r="D1595" s="52">
        <v>26.1</v>
      </c>
    </row>
    <row r="1596" spans="1:4" s="9" customFormat="1" x14ac:dyDescent="0.3">
      <c r="A1596" s="8">
        <f t="shared" si="24"/>
        <v>40894.593749996136</v>
      </c>
      <c r="B1596" s="51">
        <v>779</v>
      </c>
      <c r="C1596" s="51">
        <v>107</v>
      </c>
      <c r="D1596" s="52">
        <v>26.3</v>
      </c>
    </row>
    <row r="1597" spans="1:4" s="9" customFormat="1" x14ac:dyDescent="0.3">
      <c r="A1597" s="8">
        <f t="shared" si="24"/>
        <v>40894.604166662801</v>
      </c>
      <c r="B1597" s="51">
        <v>585</v>
      </c>
      <c r="C1597" s="51">
        <v>97</v>
      </c>
      <c r="D1597" s="52">
        <v>26</v>
      </c>
    </row>
    <row r="1598" spans="1:4" s="9" customFormat="1" x14ac:dyDescent="0.3">
      <c r="A1598" s="8">
        <f t="shared" si="24"/>
        <v>40894.614583329465</v>
      </c>
      <c r="B1598" s="51">
        <v>738</v>
      </c>
      <c r="C1598" s="51">
        <v>109</v>
      </c>
      <c r="D1598" s="52">
        <v>26.4</v>
      </c>
    </row>
    <row r="1599" spans="1:4" s="9" customFormat="1" x14ac:dyDescent="0.3">
      <c r="A1599" s="8">
        <f t="shared" si="24"/>
        <v>40894.624999996129</v>
      </c>
      <c r="B1599" s="51">
        <v>786</v>
      </c>
      <c r="C1599" s="51">
        <v>110</v>
      </c>
      <c r="D1599" s="52">
        <v>26.3</v>
      </c>
    </row>
    <row r="1600" spans="1:4" s="9" customFormat="1" x14ac:dyDescent="0.3">
      <c r="A1600" s="8">
        <f t="shared" si="24"/>
        <v>40894.635416662793</v>
      </c>
      <c r="B1600" s="51">
        <v>833</v>
      </c>
      <c r="C1600" s="51">
        <v>108</v>
      </c>
      <c r="D1600" s="52">
        <v>26</v>
      </c>
    </row>
    <row r="1601" spans="1:4" s="9" customFormat="1" x14ac:dyDescent="0.3">
      <c r="A1601" s="8">
        <f t="shared" si="24"/>
        <v>40894.645833329458</v>
      </c>
      <c r="B1601" s="51">
        <v>745</v>
      </c>
      <c r="C1601" s="51">
        <v>108</v>
      </c>
      <c r="D1601" s="52">
        <v>26</v>
      </c>
    </row>
    <row r="1602" spans="1:4" s="9" customFormat="1" x14ac:dyDescent="0.3">
      <c r="A1602" s="8">
        <f t="shared" si="24"/>
        <v>40894.656249996122</v>
      </c>
      <c r="B1602" s="51">
        <v>771</v>
      </c>
      <c r="C1602" s="51">
        <v>107</v>
      </c>
      <c r="D1602" s="52">
        <v>25.8</v>
      </c>
    </row>
    <row r="1603" spans="1:4" s="9" customFormat="1" x14ac:dyDescent="0.3">
      <c r="A1603" s="8">
        <f t="shared" si="24"/>
        <v>40894.666666662786</v>
      </c>
      <c r="B1603" s="51">
        <v>796</v>
      </c>
      <c r="C1603" s="51">
        <v>108</v>
      </c>
      <c r="D1603" s="52">
        <v>25.6</v>
      </c>
    </row>
    <row r="1604" spans="1:4" s="9" customFormat="1" x14ac:dyDescent="0.3">
      <c r="A1604" s="8">
        <f t="shared" si="24"/>
        <v>40894.67708332945</v>
      </c>
      <c r="B1604" s="51">
        <v>773</v>
      </c>
      <c r="C1604" s="51">
        <v>109</v>
      </c>
      <c r="D1604" s="52">
        <v>25.5</v>
      </c>
    </row>
    <row r="1605" spans="1:4" s="9" customFormat="1" x14ac:dyDescent="0.3">
      <c r="A1605" s="8">
        <f t="shared" ref="A1605:A1668" si="25">A1604+1/24/4</f>
        <v>40894.687499996115</v>
      </c>
      <c r="B1605" s="51">
        <v>781</v>
      </c>
      <c r="C1605" s="51">
        <v>108</v>
      </c>
      <c r="D1605" s="52">
        <v>25.2</v>
      </c>
    </row>
    <row r="1606" spans="1:4" s="9" customFormat="1" x14ac:dyDescent="0.3">
      <c r="A1606" s="8">
        <f t="shared" si="25"/>
        <v>40894.697916662779</v>
      </c>
      <c r="B1606" s="51">
        <v>788</v>
      </c>
      <c r="C1606" s="51">
        <v>109</v>
      </c>
      <c r="D1606" s="52">
        <v>25.3</v>
      </c>
    </row>
    <row r="1607" spans="1:4" s="9" customFormat="1" x14ac:dyDescent="0.3">
      <c r="A1607" s="8">
        <f t="shared" si="25"/>
        <v>40894.708333329443</v>
      </c>
      <c r="B1607" s="51">
        <v>752</v>
      </c>
      <c r="C1607" s="51">
        <v>108</v>
      </c>
      <c r="D1607" s="52">
        <v>25.1</v>
      </c>
    </row>
    <row r="1608" spans="1:4" s="9" customFormat="1" x14ac:dyDescent="0.3">
      <c r="A1608" s="8">
        <f t="shared" si="25"/>
        <v>40894.718749996107</v>
      </c>
      <c r="B1608" s="51">
        <v>784</v>
      </c>
      <c r="C1608" s="51">
        <v>108</v>
      </c>
      <c r="D1608" s="52">
        <v>25.1</v>
      </c>
    </row>
    <row r="1609" spans="1:4" s="9" customFormat="1" x14ac:dyDescent="0.3">
      <c r="A1609" s="8">
        <f t="shared" si="25"/>
        <v>40894.729166662772</v>
      </c>
      <c r="B1609" s="51">
        <v>755</v>
      </c>
      <c r="C1609" s="51">
        <v>109</v>
      </c>
      <c r="D1609" s="52">
        <v>25.3</v>
      </c>
    </row>
    <row r="1610" spans="1:4" s="9" customFormat="1" x14ac:dyDescent="0.3">
      <c r="A1610" s="8">
        <f t="shared" si="25"/>
        <v>40894.739583329436</v>
      </c>
      <c r="B1610" s="51">
        <v>787</v>
      </c>
      <c r="C1610" s="51">
        <v>108</v>
      </c>
      <c r="D1610" s="52">
        <v>24.8</v>
      </c>
    </row>
    <row r="1611" spans="1:4" s="9" customFormat="1" x14ac:dyDescent="0.3">
      <c r="A1611" s="8">
        <f t="shared" si="25"/>
        <v>40894.7499999961</v>
      </c>
      <c r="B1611" s="51">
        <v>786</v>
      </c>
      <c r="C1611" s="51">
        <v>110</v>
      </c>
      <c r="D1611" s="52">
        <v>25.2</v>
      </c>
    </row>
    <row r="1612" spans="1:4" s="9" customFormat="1" x14ac:dyDescent="0.3">
      <c r="A1612" s="8">
        <f t="shared" si="25"/>
        <v>40894.760416662764</v>
      </c>
      <c r="B1612" s="51">
        <v>781</v>
      </c>
      <c r="C1612" s="51">
        <v>110</v>
      </c>
      <c r="D1612" s="52">
        <v>24.9</v>
      </c>
    </row>
    <row r="1613" spans="1:4" s="9" customFormat="1" x14ac:dyDescent="0.3">
      <c r="A1613" s="8">
        <f t="shared" si="25"/>
        <v>40894.770833329429</v>
      </c>
      <c r="B1613" s="51">
        <v>757</v>
      </c>
      <c r="C1613" s="51">
        <v>110</v>
      </c>
      <c r="D1613" s="52">
        <v>24.9</v>
      </c>
    </row>
    <row r="1614" spans="1:4" s="9" customFormat="1" x14ac:dyDescent="0.3">
      <c r="A1614" s="8">
        <f t="shared" si="25"/>
        <v>40894.781249996093</v>
      </c>
      <c r="B1614" s="51">
        <v>816</v>
      </c>
      <c r="C1614" s="51">
        <v>108</v>
      </c>
      <c r="D1614" s="52">
        <v>24.8</v>
      </c>
    </row>
    <row r="1615" spans="1:4" s="9" customFormat="1" x14ac:dyDescent="0.3">
      <c r="A1615" s="8">
        <f t="shared" si="25"/>
        <v>40894.791666662757</v>
      </c>
      <c r="B1615" s="51">
        <v>759</v>
      </c>
      <c r="C1615" s="51">
        <v>108</v>
      </c>
      <c r="D1615" s="52">
        <v>24.9</v>
      </c>
    </row>
    <row r="1616" spans="1:4" s="9" customFormat="1" x14ac:dyDescent="0.3">
      <c r="A1616" s="8">
        <f t="shared" si="25"/>
        <v>40894.802083329421</v>
      </c>
      <c r="B1616" s="51">
        <v>726</v>
      </c>
      <c r="C1616" s="51">
        <v>110</v>
      </c>
      <c r="D1616" s="52">
        <v>25.5</v>
      </c>
    </row>
    <row r="1617" spans="1:4" s="9" customFormat="1" x14ac:dyDescent="0.3">
      <c r="A1617" s="8">
        <f t="shared" si="25"/>
        <v>40894.812499996086</v>
      </c>
      <c r="B1617" s="51">
        <v>768</v>
      </c>
      <c r="C1617" s="51">
        <v>110</v>
      </c>
      <c r="D1617" s="52">
        <v>25.5</v>
      </c>
    </row>
    <row r="1618" spans="1:4" s="9" customFormat="1" x14ac:dyDescent="0.3">
      <c r="A1618" s="8">
        <f t="shared" si="25"/>
        <v>40894.82291666275</v>
      </c>
      <c r="B1618" s="51">
        <v>712</v>
      </c>
      <c r="C1618" s="51">
        <v>109</v>
      </c>
      <c r="D1618" s="52">
        <v>25</v>
      </c>
    </row>
    <row r="1619" spans="1:4" s="9" customFormat="1" x14ac:dyDescent="0.3">
      <c r="A1619" s="8">
        <f t="shared" si="25"/>
        <v>40894.833333329414</v>
      </c>
      <c r="B1619" s="51">
        <v>783</v>
      </c>
      <c r="C1619" s="51">
        <v>110</v>
      </c>
      <c r="D1619" s="52">
        <v>25.1</v>
      </c>
    </row>
    <row r="1620" spans="1:4" s="9" customFormat="1" x14ac:dyDescent="0.3">
      <c r="A1620" s="8">
        <f t="shared" si="25"/>
        <v>40894.843749996078</v>
      </c>
      <c r="B1620" s="51">
        <v>728</v>
      </c>
      <c r="C1620" s="51">
        <v>110</v>
      </c>
      <c r="D1620" s="52">
        <v>25.4</v>
      </c>
    </row>
    <row r="1621" spans="1:4" s="9" customFormat="1" x14ac:dyDescent="0.3">
      <c r="A1621" s="8">
        <f t="shared" si="25"/>
        <v>40894.854166662743</v>
      </c>
      <c r="B1621" s="51">
        <v>772</v>
      </c>
      <c r="C1621" s="51">
        <v>110</v>
      </c>
      <c r="D1621" s="52">
        <v>25.2</v>
      </c>
    </row>
    <row r="1622" spans="1:4" s="9" customFormat="1" x14ac:dyDescent="0.3">
      <c r="A1622" s="8">
        <f t="shared" si="25"/>
        <v>40894.864583329407</v>
      </c>
      <c r="B1622" s="51">
        <v>726</v>
      </c>
      <c r="C1622" s="51">
        <v>112</v>
      </c>
      <c r="D1622" s="52">
        <v>25.5</v>
      </c>
    </row>
    <row r="1623" spans="1:4" s="9" customFormat="1" x14ac:dyDescent="0.3">
      <c r="A1623" s="8">
        <f t="shared" si="25"/>
        <v>40894.874999996071</v>
      </c>
      <c r="B1623" s="51">
        <v>766</v>
      </c>
      <c r="C1623" s="51">
        <v>112</v>
      </c>
      <c r="D1623" s="52">
        <v>25.3</v>
      </c>
    </row>
    <row r="1624" spans="1:4" s="9" customFormat="1" x14ac:dyDescent="0.3">
      <c r="A1624" s="8">
        <f t="shared" si="25"/>
        <v>40894.885416662735</v>
      </c>
      <c r="B1624" s="51">
        <v>773</v>
      </c>
      <c r="C1624" s="51">
        <v>110</v>
      </c>
      <c r="D1624" s="52">
        <v>25.1</v>
      </c>
    </row>
    <row r="1625" spans="1:4" s="9" customFormat="1" x14ac:dyDescent="0.3">
      <c r="A1625" s="8">
        <f t="shared" si="25"/>
        <v>40894.895833329399</v>
      </c>
      <c r="B1625" s="51">
        <v>750</v>
      </c>
      <c r="C1625" s="51">
        <v>109</v>
      </c>
      <c r="D1625" s="52">
        <v>25</v>
      </c>
    </row>
    <row r="1626" spans="1:4" s="9" customFormat="1" x14ac:dyDescent="0.3">
      <c r="A1626" s="8">
        <f t="shared" si="25"/>
        <v>40894.906249996064</v>
      </c>
      <c r="B1626" s="51">
        <v>771</v>
      </c>
      <c r="C1626" s="51">
        <v>110</v>
      </c>
      <c r="D1626" s="52">
        <v>25</v>
      </c>
    </row>
    <row r="1627" spans="1:4" s="9" customFormat="1" x14ac:dyDescent="0.3">
      <c r="A1627" s="8">
        <f t="shared" si="25"/>
        <v>40894.916666662728</v>
      </c>
      <c r="B1627" s="51">
        <v>730</v>
      </c>
      <c r="C1627" s="51">
        <v>111</v>
      </c>
      <c r="D1627" s="52">
        <v>25.1</v>
      </c>
    </row>
    <row r="1628" spans="1:4" s="9" customFormat="1" x14ac:dyDescent="0.3">
      <c r="A1628" s="8">
        <f t="shared" si="25"/>
        <v>40894.927083329392</v>
      </c>
      <c r="B1628" s="51">
        <v>0</v>
      </c>
      <c r="C1628" s="51">
        <v>0</v>
      </c>
      <c r="D1628" s="52">
        <v>0</v>
      </c>
    </row>
    <row r="1629" spans="1:4" s="9" customFormat="1" x14ac:dyDescent="0.3">
      <c r="A1629" s="8">
        <f t="shared" si="25"/>
        <v>40894.937499996056</v>
      </c>
      <c r="B1629" s="51">
        <v>752</v>
      </c>
      <c r="C1629" s="51">
        <v>110</v>
      </c>
      <c r="D1629" s="52">
        <v>25.1</v>
      </c>
    </row>
    <row r="1630" spans="1:4" s="9" customFormat="1" x14ac:dyDescent="0.3">
      <c r="A1630" s="8">
        <f t="shared" si="25"/>
        <v>40894.947916662721</v>
      </c>
      <c r="B1630" s="51">
        <v>716</v>
      </c>
      <c r="C1630" s="51">
        <v>112</v>
      </c>
      <c r="D1630" s="52">
        <v>25.2</v>
      </c>
    </row>
    <row r="1631" spans="1:4" s="9" customFormat="1" x14ac:dyDescent="0.3">
      <c r="A1631" s="8">
        <f t="shared" si="25"/>
        <v>40894.958333329385</v>
      </c>
      <c r="B1631" s="51">
        <v>728</v>
      </c>
      <c r="C1631" s="51">
        <v>112</v>
      </c>
      <c r="D1631" s="52">
        <v>25.3</v>
      </c>
    </row>
    <row r="1632" spans="1:4" s="9" customFormat="1" x14ac:dyDescent="0.3">
      <c r="A1632" s="8">
        <f t="shared" si="25"/>
        <v>40894.968749996049</v>
      </c>
      <c r="B1632" s="51">
        <v>815</v>
      </c>
      <c r="C1632" s="51">
        <v>110</v>
      </c>
      <c r="D1632" s="52">
        <v>25.5</v>
      </c>
    </row>
    <row r="1633" spans="1:4" s="9" customFormat="1" x14ac:dyDescent="0.3">
      <c r="A1633" s="8">
        <f t="shared" si="25"/>
        <v>40894.979166662713</v>
      </c>
      <c r="B1633" s="51">
        <v>772</v>
      </c>
      <c r="C1633" s="51">
        <v>110</v>
      </c>
      <c r="D1633" s="52">
        <v>25</v>
      </c>
    </row>
    <row r="1634" spans="1:4" s="9" customFormat="1" x14ac:dyDescent="0.3">
      <c r="A1634" s="8">
        <f t="shared" si="25"/>
        <v>40894.989583329378</v>
      </c>
      <c r="B1634" s="51">
        <v>716</v>
      </c>
      <c r="C1634" s="51">
        <v>110</v>
      </c>
      <c r="D1634" s="52">
        <v>25.3</v>
      </c>
    </row>
    <row r="1635" spans="1:4" s="9" customFormat="1" x14ac:dyDescent="0.3">
      <c r="A1635" s="8">
        <f t="shared" si="25"/>
        <v>40894.999999996042</v>
      </c>
      <c r="B1635" s="51">
        <v>684</v>
      </c>
      <c r="C1635" s="51">
        <v>111</v>
      </c>
      <c r="D1635" s="52">
        <v>25</v>
      </c>
    </row>
    <row r="1636" spans="1:4" s="9" customFormat="1" x14ac:dyDescent="0.3">
      <c r="A1636" s="8">
        <f t="shared" si="25"/>
        <v>40895.010416662706</v>
      </c>
      <c r="B1636" s="51">
        <v>687</v>
      </c>
      <c r="C1636" s="51">
        <v>152</v>
      </c>
      <c r="D1636" s="52">
        <v>25.1</v>
      </c>
    </row>
    <row r="1637" spans="1:4" s="9" customFormat="1" x14ac:dyDescent="0.3">
      <c r="A1637" s="8">
        <f t="shared" si="25"/>
        <v>40895.02083332937</v>
      </c>
      <c r="B1637" s="51">
        <v>689</v>
      </c>
      <c r="C1637" s="51">
        <v>110</v>
      </c>
      <c r="D1637" s="52">
        <v>25.3</v>
      </c>
    </row>
    <row r="1638" spans="1:4" s="9" customFormat="1" x14ac:dyDescent="0.3">
      <c r="A1638" s="8">
        <f t="shared" si="25"/>
        <v>40895.031249996035</v>
      </c>
      <c r="B1638" s="51">
        <v>684</v>
      </c>
      <c r="C1638" s="51">
        <v>111</v>
      </c>
      <c r="D1638" s="52">
        <v>25</v>
      </c>
    </row>
    <row r="1639" spans="1:4" s="9" customFormat="1" x14ac:dyDescent="0.3">
      <c r="A1639" s="8">
        <f t="shared" si="25"/>
        <v>40895.041666662699</v>
      </c>
      <c r="B1639" s="51">
        <v>723</v>
      </c>
      <c r="C1639" s="51">
        <v>109</v>
      </c>
      <c r="D1639" s="52">
        <v>25.5</v>
      </c>
    </row>
    <row r="1640" spans="1:4" s="9" customFormat="1" x14ac:dyDescent="0.3">
      <c r="A1640" s="8">
        <f t="shared" si="25"/>
        <v>40895.052083329363</v>
      </c>
      <c r="B1640" s="51">
        <v>700</v>
      </c>
      <c r="C1640" s="51">
        <v>111</v>
      </c>
      <c r="D1640" s="52">
        <v>25.3</v>
      </c>
    </row>
    <row r="1641" spans="1:4" s="9" customFormat="1" x14ac:dyDescent="0.3">
      <c r="A1641" s="8">
        <f t="shared" si="25"/>
        <v>40895.062499996027</v>
      </c>
      <c r="B1641" s="51">
        <v>736</v>
      </c>
      <c r="C1641" s="51">
        <v>110</v>
      </c>
      <c r="D1641" s="52">
        <v>25.4</v>
      </c>
    </row>
    <row r="1642" spans="1:4" s="9" customFormat="1" x14ac:dyDescent="0.3">
      <c r="A1642" s="8">
        <f t="shared" si="25"/>
        <v>40895.072916662692</v>
      </c>
      <c r="B1642" s="51">
        <v>697</v>
      </c>
      <c r="C1642" s="51">
        <v>110</v>
      </c>
      <c r="D1642" s="52">
        <v>25.4</v>
      </c>
    </row>
    <row r="1643" spans="1:4" s="9" customFormat="1" x14ac:dyDescent="0.3">
      <c r="A1643" s="8">
        <f t="shared" si="25"/>
        <v>40895.083333329356</v>
      </c>
      <c r="B1643" s="51">
        <v>720</v>
      </c>
      <c r="C1643" s="51">
        <v>110</v>
      </c>
      <c r="D1643" s="52">
        <v>25.5</v>
      </c>
    </row>
    <row r="1644" spans="1:4" s="9" customFormat="1" x14ac:dyDescent="0.3">
      <c r="A1644" s="8">
        <f t="shared" si="25"/>
        <v>40895.09374999602</v>
      </c>
      <c r="B1644" s="51">
        <v>701</v>
      </c>
      <c r="C1644" s="51">
        <v>110</v>
      </c>
      <c r="D1644" s="52">
        <v>25.5</v>
      </c>
    </row>
    <row r="1645" spans="1:4" s="9" customFormat="1" x14ac:dyDescent="0.3">
      <c r="A1645" s="8">
        <f t="shared" si="25"/>
        <v>40895.104166662684</v>
      </c>
      <c r="B1645" s="51">
        <v>687</v>
      </c>
      <c r="C1645" s="51">
        <v>108</v>
      </c>
      <c r="D1645" s="52">
        <v>25.6</v>
      </c>
    </row>
    <row r="1646" spans="1:4" s="9" customFormat="1" x14ac:dyDescent="0.3">
      <c r="A1646" s="8">
        <f t="shared" si="25"/>
        <v>40895.114583329349</v>
      </c>
      <c r="B1646" s="51">
        <v>678</v>
      </c>
      <c r="C1646" s="51">
        <v>109</v>
      </c>
      <c r="D1646" s="52">
        <v>25.6</v>
      </c>
    </row>
    <row r="1647" spans="1:4" s="9" customFormat="1" x14ac:dyDescent="0.3">
      <c r="A1647" s="8">
        <f t="shared" si="25"/>
        <v>40895.124999996013</v>
      </c>
      <c r="B1647" s="51">
        <v>683</v>
      </c>
      <c r="C1647" s="51">
        <v>111</v>
      </c>
      <c r="D1647" s="52">
        <v>25.6</v>
      </c>
    </row>
    <row r="1648" spans="1:4" s="9" customFormat="1" x14ac:dyDescent="0.3">
      <c r="A1648" s="8">
        <f t="shared" si="25"/>
        <v>40895.135416662677</v>
      </c>
      <c r="B1648" s="51">
        <v>688</v>
      </c>
      <c r="C1648" s="51">
        <v>109</v>
      </c>
      <c r="D1648" s="52">
        <v>25.6</v>
      </c>
    </row>
    <row r="1649" spans="1:4" s="9" customFormat="1" x14ac:dyDescent="0.3">
      <c r="A1649" s="8">
        <f t="shared" si="25"/>
        <v>40895.145833329341</v>
      </c>
      <c r="B1649" s="51">
        <v>662</v>
      </c>
      <c r="C1649" s="51">
        <v>110</v>
      </c>
      <c r="D1649" s="52">
        <v>25.7</v>
      </c>
    </row>
    <row r="1650" spans="1:4" s="9" customFormat="1" x14ac:dyDescent="0.3">
      <c r="A1650" s="8">
        <f t="shared" si="25"/>
        <v>40895.156249996005</v>
      </c>
      <c r="B1650" s="51">
        <v>683</v>
      </c>
      <c r="C1650" s="51">
        <v>110</v>
      </c>
      <c r="D1650" s="52">
        <v>25.6</v>
      </c>
    </row>
    <row r="1651" spans="1:4" s="9" customFormat="1" x14ac:dyDescent="0.3">
      <c r="A1651" s="8">
        <f t="shared" si="25"/>
        <v>40895.16666666267</v>
      </c>
      <c r="B1651" s="51">
        <v>664</v>
      </c>
      <c r="C1651" s="51">
        <v>110</v>
      </c>
      <c r="D1651" s="52">
        <v>26.1</v>
      </c>
    </row>
    <row r="1652" spans="1:4" s="9" customFormat="1" x14ac:dyDescent="0.3">
      <c r="A1652" s="8">
        <f t="shared" si="25"/>
        <v>40895.177083329334</v>
      </c>
      <c r="B1652" s="51">
        <v>690</v>
      </c>
      <c r="C1652" s="51">
        <v>111</v>
      </c>
      <c r="D1652" s="52">
        <v>25.9</v>
      </c>
    </row>
    <row r="1653" spans="1:4" s="9" customFormat="1" x14ac:dyDescent="0.3">
      <c r="A1653" s="8">
        <f t="shared" si="25"/>
        <v>40895.187499995998</v>
      </c>
      <c r="B1653" s="51">
        <v>705</v>
      </c>
      <c r="C1653" s="51">
        <v>111</v>
      </c>
      <c r="D1653" s="52">
        <v>25.9</v>
      </c>
    </row>
    <row r="1654" spans="1:4" s="9" customFormat="1" x14ac:dyDescent="0.3">
      <c r="A1654" s="8">
        <f t="shared" si="25"/>
        <v>40895.197916662662</v>
      </c>
      <c r="B1654" s="51">
        <v>738</v>
      </c>
      <c r="C1654" s="51">
        <v>112</v>
      </c>
      <c r="D1654" s="52">
        <v>26</v>
      </c>
    </row>
    <row r="1655" spans="1:4" s="9" customFormat="1" x14ac:dyDescent="0.3">
      <c r="A1655" s="8">
        <f t="shared" si="25"/>
        <v>40895.208333329327</v>
      </c>
      <c r="B1655" s="51">
        <v>700</v>
      </c>
      <c r="C1655" s="51">
        <v>112</v>
      </c>
      <c r="D1655" s="52">
        <v>26.1</v>
      </c>
    </row>
    <row r="1656" spans="1:4" s="9" customFormat="1" x14ac:dyDescent="0.3">
      <c r="A1656" s="8">
        <f t="shared" si="25"/>
        <v>40895.218749995991</v>
      </c>
      <c r="B1656" s="51">
        <v>694</v>
      </c>
      <c r="C1656" s="51">
        <v>113</v>
      </c>
      <c r="D1656" s="52">
        <v>26.4</v>
      </c>
    </row>
    <row r="1657" spans="1:4" s="9" customFormat="1" x14ac:dyDescent="0.3">
      <c r="A1657" s="8">
        <f t="shared" si="25"/>
        <v>40895.229166662655</v>
      </c>
      <c r="B1657" s="51">
        <v>689</v>
      </c>
      <c r="C1657" s="51">
        <v>112</v>
      </c>
      <c r="D1657" s="52">
        <v>26.1</v>
      </c>
    </row>
    <row r="1658" spans="1:4" s="9" customFormat="1" x14ac:dyDescent="0.3">
      <c r="A1658" s="8">
        <f t="shared" si="25"/>
        <v>40895.239583329319</v>
      </c>
      <c r="B1658" s="51">
        <v>672</v>
      </c>
      <c r="C1658" s="51">
        <v>112</v>
      </c>
      <c r="D1658" s="52">
        <v>26.1</v>
      </c>
    </row>
    <row r="1659" spans="1:4" s="9" customFormat="1" x14ac:dyDescent="0.3">
      <c r="A1659" s="8">
        <f t="shared" si="25"/>
        <v>40895.249999995984</v>
      </c>
      <c r="B1659" s="51">
        <v>685</v>
      </c>
      <c r="C1659" s="51">
        <v>111</v>
      </c>
      <c r="D1659" s="52">
        <v>26.1</v>
      </c>
    </row>
    <row r="1660" spans="1:4" s="9" customFormat="1" x14ac:dyDescent="0.3">
      <c r="A1660" s="8">
        <f t="shared" si="25"/>
        <v>40895.260416662648</v>
      </c>
      <c r="B1660" s="51">
        <v>314</v>
      </c>
      <c r="C1660" s="51">
        <v>0</v>
      </c>
      <c r="D1660" s="52">
        <v>20.2</v>
      </c>
    </row>
    <row r="1661" spans="1:4" s="9" customFormat="1" x14ac:dyDescent="0.3">
      <c r="A1661" s="8">
        <f t="shared" si="25"/>
        <v>40895.270833329312</v>
      </c>
      <c r="B1661" s="51">
        <v>128</v>
      </c>
      <c r="C1661" s="51">
        <v>0</v>
      </c>
      <c r="D1661" s="52">
        <v>20</v>
      </c>
    </row>
    <row r="1662" spans="1:4" s="9" customFormat="1" x14ac:dyDescent="0.3">
      <c r="A1662" s="8">
        <f t="shared" si="25"/>
        <v>40895.281249995976</v>
      </c>
      <c r="B1662" s="51">
        <v>81</v>
      </c>
      <c r="C1662" s="51">
        <v>0</v>
      </c>
      <c r="D1662" s="52">
        <v>19.899999999999999</v>
      </c>
    </row>
    <row r="1663" spans="1:4" s="9" customFormat="1" x14ac:dyDescent="0.3">
      <c r="A1663" s="8">
        <f t="shared" si="25"/>
        <v>40895.291666662641</v>
      </c>
      <c r="B1663" s="51">
        <v>53</v>
      </c>
      <c r="C1663" s="51">
        <v>0</v>
      </c>
      <c r="D1663" s="52">
        <v>19.899999999999999</v>
      </c>
    </row>
    <row r="1664" spans="1:4" s="9" customFormat="1" x14ac:dyDescent="0.3">
      <c r="A1664" s="8">
        <f t="shared" si="25"/>
        <v>40895.302083329305</v>
      </c>
      <c r="B1664" s="51">
        <v>32</v>
      </c>
      <c r="C1664" s="51">
        <v>0</v>
      </c>
      <c r="D1664" s="52">
        <v>20</v>
      </c>
    </row>
    <row r="1665" spans="1:4" s="9" customFormat="1" x14ac:dyDescent="0.3">
      <c r="A1665" s="8">
        <f t="shared" si="25"/>
        <v>40895.312499995969</v>
      </c>
      <c r="B1665" s="51">
        <v>21</v>
      </c>
      <c r="C1665" s="51">
        <v>0</v>
      </c>
      <c r="D1665" s="52">
        <v>20.100000000000001</v>
      </c>
    </row>
    <row r="1666" spans="1:4" s="9" customFormat="1" x14ac:dyDescent="0.3">
      <c r="A1666" s="8">
        <f t="shared" si="25"/>
        <v>40895.322916662633</v>
      </c>
      <c r="B1666" s="51">
        <v>14</v>
      </c>
      <c r="C1666" s="51">
        <v>0</v>
      </c>
      <c r="D1666" s="52">
        <v>19.8</v>
      </c>
    </row>
    <row r="1667" spans="1:4" s="9" customFormat="1" x14ac:dyDescent="0.3">
      <c r="A1667" s="8">
        <f t="shared" si="25"/>
        <v>40895.333333329298</v>
      </c>
      <c r="B1667" s="51">
        <v>8</v>
      </c>
      <c r="C1667" s="51">
        <v>0</v>
      </c>
      <c r="D1667" s="52">
        <v>20</v>
      </c>
    </row>
    <row r="1668" spans="1:4" s="9" customFormat="1" x14ac:dyDescent="0.3">
      <c r="A1668" s="8">
        <f t="shared" si="25"/>
        <v>40895.343749995962</v>
      </c>
      <c r="B1668" s="51">
        <v>3</v>
      </c>
      <c r="C1668" s="51">
        <v>0</v>
      </c>
      <c r="D1668" s="52">
        <v>20.100000000000001</v>
      </c>
    </row>
    <row r="1669" spans="1:4" s="9" customFormat="1" x14ac:dyDescent="0.3">
      <c r="A1669" s="8">
        <f t="shared" ref="A1669:A1732" si="26">A1668+1/24/4</f>
        <v>40895.354166662626</v>
      </c>
      <c r="B1669" s="51">
        <v>0</v>
      </c>
      <c r="C1669" s="51">
        <v>0</v>
      </c>
      <c r="D1669" s="52">
        <v>20</v>
      </c>
    </row>
    <row r="1670" spans="1:4" s="9" customFormat="1" x14ac:dyDescent="0.3">
      <c r="A1670" s="8">
        <f t="shared" si="26"/>
        <v>40895.36458332929</v>
      </c>
      <c r="B1670" s="51">
        <v>0</v>
      </c>
      <c r="C1670" s="51">
        <v>0</v>
      </c>
      <c r="D1670" s="52">
        <v>20</v>
      </c>
    </row>
    <row r="1671" spans="1:4" s="9" customFormat="1" x14ac:dyDescent="0.3">
      <c r="A1671" s="8">
        <f t="shared" si="26"/>
        <v>40895.374999995955</v>
      </c>
      <c r="B1671" s="51">
        <v>0</v>
      </c>
      <c r="C1671" s="51">
        <v>0</v>
      </c>
      <c r="D1671" s="52">
        <v>19</v>
      </c>
    </row>
    <row r="1672" spans="1:4" s="9" customFormat="1" x14ac:dyDescent="0.3">
      <c r="A1672" s="8">
        <f t="shared" si="26"/>
        <v>40895.385416662619</v>
      </c>
      <c r="B1672" s="51">
        <v>0</v>
      </c>
      <c r="C1672" s="51">
        <v>0</v>
      </c>
      <c r="D1672" s="52">
        <v>19.100000000000001</v>
      </c>
    </row>
    <row r="1673" spans="1:4" s="9" customFormat="1" x14ac:dyDescent="0.3">
      <c r="A1673" s="8">
        <f t="shared" si="26"/>
        <v>40895.395833329283</v>
      </c>
      <c r="B1673" s="51">
        <v>0</v>
      </c>
      <c r="C1673" s="51">
        <v>0</v>
      </c>
      <c r="D1673" s="52">
        <v>18.7</v>
      </c>
    </row>
    <row r="1674" spans="1:4" s="9" customFormat="1" x14ac:dyDescent="0.3">
      <c r="A1674" s="8">
        <f t="shared" si="26"/>
        <v>40895.406249995947</v>
      </c>
      <c r="B1674" s="51">
        <v>0</v>
      </c>
      <c r="C1674" s="51">
        <v>0</v>
      </c>
      <c r="D1674" s="52">
        <v>18.8</v>
      </c>
    </row>
    <row r="1675" spans="1:4" s="9" customFormat="1" x14ac:dyDescent="0.3">
      <c r="A1675" s="8">
        <f t="shared" si="26"/>
        <v>40895.416666662612</v>
      </c>
      <c r="B1675" s="51">
        <v>0</v>
      </c>
      <c r="C1675" s="51">
        <v>0</v>
      </c>
      <c r="D1675" s="52">
        <v>18.899999999999999</v>
      </c>
    </row>
    <row r="1676" spans="1:4" s="9" customFormat="1" x14ac:dyDescent="0.3">
      <c r="A1676" s="8">
        <f t="shared" si="26"/>
        <v>40895.427083329276</v>
      </c>
      <c r="B1676" s="51">
        <v>0</v>
      </c>
      <c r="C1676" s="51">
        <v>0</v>
      </c>
      <c r="D1676" s="52">
        <v>18.8</v>
      </c>
    </row>
    <row r="1677" spans="1:4" s="9" customFormat="1" x14ac:dyDescent="0.3">
      <c r="A1677" s="8">
        <f t="shared" si="26"/>
        <v>40895.43749999594</v>
      </c>
      <c r="B1677" s="51">
        <v>0</v>
      </c>
      <c r="C1677" s="51">
        <v>0</v>
      </c>
      <c r="D1677" s="52">
        <v>18.7</v>
      </c>
    </row>
    <row r="1678" spans="1:4" s="9" customFormat="1" x14ac:dyDescent="0.3">
      <c r="A1678" s="8">
        <f t="shared" si="26"/>
        <v>40895.447916662604</v>
      </c>
      <c r="B1678" s="51">
        <v>0</v>
      </c>
      <c r="C1678" s="51">
        <v>0</v>
      </c>
      <c r="D1678" s="52">
        <v>18.7</v>
      </c>
    </row>
    <row r="1679" spans="1:4" s="9" customFormat="1" x14ac:dyDescent="0.3">
      <c r="A1679" s="8">
        <f t="shared" si="26"/>
        <v>40895.458333329268</v>
      </c>
      <c r="B1679" s="51">
        <v>0</v>
      </c>
      <c r="C1679" s="51">
        <v>0</v>
      </c>
      <c r="D1679" s="52">
        <v>18.8</v>
      </c>
    </row>
    <row r="1680" spans="1:4" s="9" customFormat="1" x14ac:dyDescent="0.3">
      <c r="A1680" s="8">
        <f t="shared" si="26"/>
        <v>40895.468749995933</v>
      </c>
      <c r="B1680" s="51">
        <v>0</v>
      </c>
      <c r="C1680" s="51">
        <v>0</v>
      </c>
      <c r="D1680" s="52">
        <v>18.600000000000001</v>
      </c>
    </row>
    <row r="1681" spans="1:4" s="9" customFormat="1" x14ac:dyDescent="0.3">
      <c r="A1681" s="8">
        <f t="shared" si="26"/>
        <v>40895.479166662597</v>
      </c>
      <c r="B1681" s="51">
        <v>0</v>
      </c>
      <c r="C1681" s="51">
        <v>0</v>
      </c>
      <c r="D1681" s="52">
        <v>18.7</v>
      </c>
    </row>
    <row r="1682" spans="1:4" s="9" customFormat="1" x14ac:dyDescent="0.3">
      <c r="A1682" s="8">
        <f t="shared" si="26"/>
        <v>40895.489583329261</v>
      </c>
      <c r="B1682" s="51">
        <v>0</v>
      </c>
      <c r="C1682" s="51">
        <v>0</v>
      </c>
      <c r="D1682" s="52">
        <v>18.7</v>
      </c>
    </row>
    <row r="1683" spans="1:4" s="9" customFormat="1" x14ac:dyDescent="0.3">
      <c r="A1683" s="8">
        <f t="shared" si="26"/>
        <v>40895.499999995925</v>
      </c>
      <c r="B1683" s="51">
        <v>0</v>
      </c>
      <c r="C1683" s="51">
        <v>0</v>
      </c>
      <c r="D1683" s="52">
        <v>18.7</v>
      </c>
    </row>
    <row r="1684" spans="1:4" s="9" customFormat="1" x14ac:dyDescent="0.3">
      <c r="A1684" s="8">
        <f t="shared" si="26"/>
        <v>40895.51041666259</v>
      </c>
      <c r="B1684" s="51">
        <v>0</v>
      </c>
      <c r="C1684" s="51">
        <v>0</v>
      </c>
      <c r="D1684" s="52">
        <v>18.8</v>
      </c>
    </row>
    <row r="1685" spans="1:4" s="9" customFormat="1" x14ac:dyDescent="0.3">
      <c r="A1685" s="8">
        <f t="shared" si="26"/>
        <v>40895.520833329254</v>
      </c>
      <c r="B1685" s="51">
        <v>0</v>
      </c>
      <c r="C1685" s="51">
        <v>0</v>
      </c>
      <c r="D1685" s="52">
        <v>18.7</v>
      </c>
    </row>
    <row r="1686" spans="1:4" s="9" customFormat="1" x14ac:dyDescent="0.3">
      <c r="A1686" s="8">
        <f t="shared" si="26"/>
        <v>40895.531249995918</v>
      </c>
      <c r="B1686" s="51">
        <v>0</v>
      </c>
      <c r="C1686" s="51">
        <v>0</v>
      </c>
      <c r="D1686" s="52">
        <v>18.7</v>
      </c>
    </row>
    <row r="1687" spans="1:4" s="9" customFormat="1" x14ac:dyDescent="0.3">
      <c r="A1687" s="8">
        <f t="shared" si="26"/>
        <v>40895.541666662582</v>
      </c>
      <c r="B1687" s="51">
        <v>0</v>
      </c>
      <c r="C1687" s="51">
        <v>0</v>
      </c>
      <c r="D1687" s="52">
        <v>18.7</v>
      </c>
    </row>
    <row r="1688" spans="1:4" s="9" customFormat="1" x14ac:dyDescent="0.3">
      <c r="A1688" s="8">
        <f t="shared" si="26"/>
        <v>40895.552083329247</v>
      </c>
      <c r="B1688" s="51">
        <v>0</v>
      </c>
      <c r="C1688" s="51">
        <v>0</v>
      </c>
      <c r="D1688" s="52">
        <v>18.899999999999999</v>
      </c>
    </row>
    <row r="1689" spans="1:4" s="9" customFormat="1" x14ac:dyDescent="0.3">
      <c r="A1689" s="8">
        <f t="shared" si="26"/>
        <v>40895.562499995911</v>
      </c>
      <c r="B1689" s="51">
        <v>0</v>
      </c>
      <c r="C1689" s="51">
        <v>0</v>
      </c>
      <c r="D1689" s="52">
        <v>18.600000000000001</v>
      </c>
    </row>
    <row r="1690" spans="1:4" s="9" customFormat="1" x14ac:dyDescent="0.3">
      <c r="A1690" s="8">
        <f t="shared" si="26"/>
        <v>40895.572916662575</v>
      </c>
      <c r="B1690" s="51">
        <v>0</v>
      </c>
      <c r="C1690" s="51">
        <v>0</v>
      </c>
      <c r="D1690" s="52">
        <v>18.7</v>
      </c>
    </row>
    <row r="1691" spans="1:4" s="9" customFormat="1" x14ac:dyDescent="0.3">
      <c r="A1691" s="8">
        <f t="shared" si="26"/>
        <v>40895.583333329239</v>
      </c>
      <c r="B1691" s="51">
        <v>0</v>
      </c>
      <c r="C1691" s="51">
        <v>0</v>
      </c>
      <c r="D1691" s="52">
        <v>18.600000000000001</v>
      </c>
    </row>
    <row r="1692" spans="1:4" s="9" customFormat="1" x14ac:dyDescent="0.3">
      <c r="A1692" s="8">
        <f t="shared" si="26"/>
        <v>40895.593749995904</v>
      </c>
      <c r="B1692" s="51">
        <v>0</v>
      </c>
      <c r="C1692" s="51">
        <v>0</v>
      </c>
      <c r="D1692" s="52">
        <v>0</v>
      </c>
    </row>
    <row r="1693" spans="1:4" s="9" customFormat="1" x14ac:dyDescent="0.3">
      <c r="A1693" s="8">
        <f t="shared" si="26"/>
        <v>40895.604166662568</v>
      </c>
      <c r="B1693" s="51">
        <v>0</v>
      </c>
      <c r="C1693" s="51">
        <v>0</v>
      </c>
      <c r="D1693" s="52">
        <v>18.7</v>
      </c>
    </row>
    <row r="1694" spans="1:4" s="9" customFormat="1" x14ac:dyDescent="0.3">
      <c r="A1694" s="8">
        <f t="shared" si="26"/>
        <v>40895.614583329232</v>
      </c>
      <c r="B1694" s="51">
        <v>0</v>
      </c>
      <c r="C1694" s="51">
        <v>0</v>
      </c>
      <c r="D1694" s="52">
        <v>18.5</v>
      </c>
    </row>
    <row r="1695" spans="1:4" s="9" customFormat="1" x14ac:dyDescent="0.3">
      <c r="A1695" s="8">
        <f t="shared" si="26"/>
        <v>40895.624999995896</v>
      </c>
      <c r="B1695" s="51">
        <v>0</v>
      </c>
      <c r="C1695" s="51">
        <v>0</v>
      </c>
      <c r="D1695" s="52">
        <v>18.7</v>
      </c>
    </row>
    <row r="1696" spans="1:4" s="9" customFormat="1" x14ac:dyDescent="0.3">
      <c r="A1696" s="8">
        <f t="shared" si="26"/>
        <v>40895.635416662561</v>
      </c>
      <c r="B1696" s="51">
        <v>0</v>
      </c>
      <c r="C1696" s="51">
        <v>0</v>
      </c>
      <c r="D1696" s="52">
        <v>18.7</v>
      </c>
    </row>
    <row r="1697" spans="1:4" s="9" customFormat="1" x14ac:dyDescent="0.3">
      <c r="A1697" s="8">
        <f t="shared" si="26"/>
        <v>40895.645833329225</v>
      </c>
      <c r="B1697" s="51">
        <v>0</v>
      </c>
      <c r="C1697" s="51">
        <v>0</v>
      </c>
      <c r="D1697" s="52">
        <v>18.600000000000001</v>
      </c>
    </row>
    <row r="1698" spans="1:4" s="9" customFormat="1" x14ac:dyDescent="0.3">
      <c r="A1698" s="8">
        <f t="shared" si="26"/>
        <v>40895.656249995889</v>
      </c>
      <c r="B1698" s="51">
        <v>0</v>
      </c>
      <c r="C1698" s="51">
        <v>0</v>
      </c>
      <c r="D1698" s="52">
        <v>18.7</v>
      </c>
    </row>
    <row r="1699" spans="1:4" s="9" customFormat="1" x14ac:dyDescent="0.3">
      <c r="A1699" s="8">
        <f t="shared" si="26"/>
        <v>40895.666666662553</v>
      </c>
      <c r="B1699" s="51">
        <v>0</v>
      </c>
      <c r="C1699" s="51">
        <v>0</v>
      </c>
      <c r="D1699" s="52">
        <v>18.5</v>
      </c>
    </row>
    <row r="1700" spans="1:4" s="9" customFormat="1" x14ac:dyDescent="0.3">
      <c r="A1700" s="8">
        <f t="shared" si="26"/>
        <v>40895.677083329218</v>
      </c>
      <c r="B1700" s="51">
        <v>0</v>
      </c>
      <c r="C1700" s="51">
        <v>0</v>
      </c>
      <c r="D1700" s="52">
        <v>18.8</v>
      </c>
    </row>
    <row r="1701" spans="1:4" s="9" customFormat="1" x14ac:dyDescent="0.3">
      <c r="A1701" s="8">
        <f t="shared" si="26"/>
        <v>40895.687499995882</v>
      </c>
      <c r="B1701" s="51">
        <v>0</v>
      </c>
      <c r="C1701" s="51">
        <v>0</v>
      </c>
      <c r="D1701" s="52">
        <v>18.600000000000001</v>
      </c>
    </row>
    <row r="1702" spans="1:4" s="9" customFormat="1" x14ac:dyDescent="0.3">
      <c r="A1702" s="8">
        <f t="shared" si="26"/>
        <v>40895.697916662546</v>
      </c>
      <c r="B1702" s="51">
        <v>0</v>
      </c>
      <c r="C1702" s="51">
        <v>0</v>
      </c>
      <c r="D1702" s="52">
        <v>18.600000000000001</v>
      </c>
    </row>
    <row r="1703" spans="1:4" s="9" customFormat="1" x14ac:dyDescent="0.3">
      <c r="A1703" s="8">
        <f t="shared" si="26"/>
        <v>40895.70833332921</v>
      </c>
      <c r="B1703" s="51">
        <v>0</v>
      </c>
      <c r="C1703" s="51">
        <v>0</v>
      </c>
      <c r="D1703" s="52">
        <v>18.5</v>
      </c>
    </row>
    <row r="1704" spans="1:4" s="9" customFormat="1" x14ac:dyDescent="0.3">
      <c r="A1704" s="8">
        <f t="shared" si="26"/>
        <v>40895.718749995875</v>
      </c>
      <c r="B1704" s="51">
        <v>0</v>
      </c>
      <c r="C1704" s="51">
        <v>0</v>
      </c>
      <c r="D1704" s="52">
        <v>16.899999999999999</v>
      </c>
    </row>
    <row r="1705" spans="1:4" s="9" customFormat="1" x14ac:dyDescent="0.3">
      <c r="A1705" s="8">
        <f t="shared" si="26"/>
        <v>40895.729166662539</v>
      </c>
      <c r="B1705" s="51">
        <v>0</v>
      </c>
      <c r="C1705" s="51">
        <v>0</v>
      </c>
      <c r="D1705" s="52">
        <v>17</v>
      </c>
    </row>
    <row r="1706" spans="1:4" s="9" customFormat="1" x14ac:dyDescent="0.3">
      <c r="A1706" s="8">
        <f t="shared" si="26"/>
        <v>40895.739583329203</v>
      </c>
      <c r="B1706" s="51">
        <v>0</v>
      </c>
      <c r="C1706" s="51">
        <v>0</v>
      </c>
      <c r="D1706" s="52">
        <v>17.100000000000001</v>
      </c>
    </row>
    <row r="1707" spans="1:4" s="9" customFormat="1" x14ac:dyDescent="0.3">
      <c r="A1707" s="8">
        <f t="shared" si="26"/>
        <v>40895.749999995867</v>
      </c>
      <c r="B1707" s="51">
        <v>0</v>
      </c>
      <c r="C1707" s="51">
        <v>0</v>
      </c>
      <c r="D1707" s="52">
        <v>16.7</v>
      </c>
    </row>
    <row r="1708" spans="1:4" s="9" customFormat="1" x14ac:dyDescent="0.3">
      <c r="A1708" s="8">
        <f t="shared" si="26"/>
        <v>40895.760416662531</v>
      </c>
      <c r="B1708" s="51">
        <v>0</v>
      </c>
      <c r="C1708" s="51">
        <v>0</v>
      </c>
      <c r="D1708" s="52">
        <v>16.5</v>
      </c>
    </row>
    <row r="1709" spans="1:4" s="9" customFormat="1" x14ac:dyDescent="0.3">
      <c r="A1709" s="8">
        <f t="shared" si="26"/>
        <v>40895.770833329196</v>
      </c>
      <c r="B1709" s="51">
        <v>0</v>
      </c>
      <c r="C1709" s="51">
        <v>0</v>
      </c>
      <c r="D1709" s="52">
        <v>16.5</v>
      </c>
    </row>
    <row r="1710" spans="1:4" s="9" customFormat="1" x14ac:dyDescent="0.3">
      <c r="A1710" s="8">
        <f t="shared" si="26"/>
        <v>40895.78124999586</v>
      </c>
      <c r="B1710" s="51">
        <v>0</v>
      </c>
      <c r="C1710" s="51">
        <v>0</v>
      </c>
      <c r="D1710" s="52">
        <v>16.5</v>
      </c>
    </row>
    <row r="1711" spans="1:4" s="9" customFormat="1" x14ac:dyDescent="0.3">
      <c r="A1711" s="8">
        <f t="shared" si="26"/>
        <v>40895.791666662524</v>
      </c>
      <c r="B1711" s="51">
        <v>0</v>
      </c>
      <c r="C1711" s="51">
        <v>0</v>
      </c>
      <c r="D1711" s="52">
        <v>16.2</v>
      </c>
    </row>
    <row r="1712" spans="1:4" s="9" customFormat="1" x14ac:dyDescent="0.3">
      <c r="A1712" s="8">
        <f t="shared" si="26"/>
        <v>40895.802083329188</v>
      </c>
      <c r="B1712" s="51">
        <v>0</v>
      </c>
      <c r="C1712" s="51">
        <v>0</v>
      </c>
      <c r="D1712" s="52">
        <v>16.3</v>
      </c>
    </row>
    <row r="1713" spans="1:4" s="9" customFormat="1" x14ac:dyDescent="0.3">
      <c r="A1713" s="8">
        <f t="shared" si="26"/>
        <v>40895.812499995853</v>
      </c>
      <c r="B1713" s="51">
        <v>0</v>
      </c>
      <c r="C1713" s="51">
        <v>0</v>
      </c>
      <c r="D1713" s="52">
        <v>16.100000000000001</v>
      </c>
    </row>
    <row r="1714" spans="1:4" s="9" customFormat="1" x14ac:dyDescent="0.3">
      <c r="A1714" s="8">
        <f t="shared" si="26"/>
        <v>40895.822916662517</v>
      </c>
      <c r="B1714" s="51">
        <v>0</v>
      </c>
      <c r="C1714" s="51">
        <v>0</v>
      </c>
      <c r="D1714" s="52">
        <v>16.100000000000001</v>
      </c>
    </row>
    <row r="1715" spans="1:4" s="9" customFormat="1" x14ac:dyDescent="0.3">
      <c r="A1715" s="8">
        <f t="shared" si="26"/>
        <v>40895.833333329181</v>
      </c>
      <c r="B1715" s="51">
        <v>0</v>
      </c>
      <c r="C1715" s="51">
        <v>0</v>
      </c>
      <c r="D1715" s="52">
        <v>16.399999999999999</v>
      </c>
    </row>
    <row r="1716" spans="1:4" s="9" customFormat="1" x14ac:dyDescent="0.3">
      <c r="A1716" s="8">
        <f t="shared" si="26"/>
        <v>40895.843749995845</v>
      </c>
      <c r="B1716" s="51">
        <v>0</v>
      </c>
      <c r="C1716" s="51">
        <v>0</v>
      </c>
      <c r="D1716" s="52">
        <v>16.100000000000001</v>
      </c>
    </row>
    <row r="1717" spans="1:4" s="9" customFormat="1" x14ac:dyDescent="0.3">
      <c r="A1717" s="8">
        <f t="shared" si="26"/>
        <v>40895.85416666251</v>
      </c>
      <c r="B1717" s="51">
        <v>0</v>
      </c>
      <c r="C1717" s="51">
        <v>0</v>
      </c>
      <c r="D1717" s="52">
        <v>16.100000000000001</v>
      </c>
    </row>
    <row r="1718" spans="1:4" s="9" customFormat="1" x14ac:dyDescent="0.3">
      <c r="A1718" s="8">
        <f t="shared" si="26"/>
        <v>40895.864583329174</v>
      </c>
      <c r="B1718" s="51">
        <v>0</v>
      </c>
      <c r="C1718" s="51">
        <v>0</v>
      </c>
      <c r="D1718" s="52">
        <v>16</v>
      </c>
    </row>
    <row r="1719" spans="1:4" s="9" customFormat="1" x14ac:dyDescent="0.3">
      <c r="A1719" s="8">
        <f t="shared" si="26"/>
        <v>40895.874999995838</v>
      </c>
      <c r="B1719" s="51">
        <v>0</v>
      </c>
      <c r="C1719" s="51">
        <v>0</v>
      </c>
      <c r="D1719" s="52">
        <v>15.9</v>
      </c>
    </row>
    <row r="1720" spans="1:4" s="9" customFormat="1" x14ac:dyDescent="0.3">
      <c r="A1720" s="8">
        <f t="shared" si="26"/>
        <v>40895.885416662502</v>
      </c>
      <c r="B1720" s="51">
        <v>0</v>
      </c>
      <c r="C1720" s="51">
        <v>0</v>
      </c>
      <c r="D1720" s="52">
        <v>16.100000000000001</v>
      </c>
    </row>
    <row r="1721" spans="1:4" s="9" customFormat="1" x14ac:dyDescent="0.3">
      <c r="A1721" s="8">
        <f t="shared" si="26"/>
        <v>40895.895833329167</v>
      </c>
      <c r="B1721" s="51">
        <v>0</v>
      </c>
      <c r="C1721" s="51">
        <v>0</v>
      </c>
      <c r="D1721" s="52">
        <v>15.8</v>
      </c>
    </row>
    <row r="1722" spans="1:4" s="9" customFormat="1" x14ac:dyDescent="0.3">
      <c r="A1722" s="8">
        <f t="shared" si="26"/>
        <v>40895.906249995831</v>
      </c>
      <c r="B1722" s="51">
        <v>0</v>
      </c>
      <c r="C1722" s="51">
        <v>0</v>
      </c>
      <c r="D1722" s="52">
        <v>16</v>
      </c>
    </row>
    <row r="1723" spans="1:4" s="9" customFormat="1" x14ac:dyDescent="0.3">
      <c r="A1723" s="8">
        <f t="shared" si="26"/>
        <v>40895.916666662495</v>
      </c>
      <c r="B1723" s="51">
        <v>0</v>
      </c>
      <c r="C1723" s="51">
        <v>0</v>
      </c>
      <c r="D1723" s="52">
        <v>15.9</v>
      </c>
    </row>
    <row r="1724" spans="1:4" s="9" customFormat="1" x14ac:dyDescent="0.3">
      <c r="A1724" s="8">
        <f t="shared" si="26"/>
        <v>40895.927083329159</v>
      </c>
      <c r="B1724" s="51">
        <v>0</v>
      </c>
      <c r="C1724" s="51">
        <v>0</v>
      </c>
      <c r="D1724" s="52">
        <v>16</v>
      </c>
    </row>
    <row r="1725" spans="1:4" s="9" customFormat="1" x14ac:dyDescent="0.3">
      <c r="A1725" s="8">
        <f t="shared" si="26"/>
        <v>40895.937499995824</v>
      </c>
      <c r="B1725" s="51">
        <v>0</v>
      </c>
      <c r="C1725" s="51">
        <v>0</v>
      </c>
      <c r="D1725" s="52">
        <v>15.8</v>
      </c>
    </row>
    <row r="1726" spans="1:4" s="9" customFormat="1" x14ac:dyDescent="0.3">
      <c r="A1726" s="8">
        <f t="shared" si="26"/>
        <v>40895.947916662488</v>
      </c>
      <c r="B1726" s="51">
        <v>0</v>
      </c>
      <c r="C1726" s="51">
        <v>0</v>
      </c>
      <c r="D1726" s="52">
        <v>15.7</v>
      </c>
    </row>
    <row r="1727" spans="1:4" s="9" customFormat="1" x14ac:dyDescent="0.3">
      <c r="A1727" s="8">
        <f t="shared" si="26"/>
        <v>40895.958333329152</v>
      </c>
      <c r="B1727" s="51">
        <v>0</v>
      </c>
      <c r="C1727" s="51">
        <v>0</v>
      </c>
      <c r="D1727" s="52">
        <v>15.8</v>
      </c>
    </row>
    <row r="1728" spans="1:4" s="9" customFormat="1" x14ac:dyDescent="0.3">
      <c r="A1728" s="8">
        <f t="shared" si="26"/>
        <v>40895.968749995816</v>
      </c>
      <c r="B1728" s="51">
        <v>0</v>
      </c>
      <c r="C1728" s="51">
        <v>0</v>
      </c>
      <c r="D1728" s="52">
        <v>15.8</v>
      </c>
    </row>
    <row r="1729" spans="1:4" s="9" customFormat="1" x14ac:dyDescent="0.3">
      <c r="A1729" s="8">
        <f t="shared" si="26"/>
        <v>40895.979166662481</v>
      </c>
      <c r="B1729" s="51">
        <v>0</v>
      </c>
      <c r="C1729" s="51">
        <v>0</v>
      </c>
      <c r="D1729" s="52">
        <v>15.8</v>
      </c>
    </row>
    <row r="1730" spans="1:4" s="9" customFormat="1" x14ac:dyDescent="0.3">
      <c r="A1730" s="8">
        <f t="shared" si="26"/>
        <v>40895.989583329145</v>
      </c>
      <c r="B1730" s="51">
        <v>0</v>
      </c>
      <c r="C1730" s="51">
        <v>0</v>
      </c>
      <c r="D1730" s="52">
        <v>15.6</v>
      </c>
    </row>
    <row r="1731" spans="1:4" s="9" customFormat="1" x14ac:dyDescent="0.3">
      <c r="A1731" s="8">
        <f t="shared" si="26"/>
        <v>40895.999999995809</v>
      </c>
      <c r="B1731" s="51">
        <v>0</v>
      </c>
      <c r="C1731" s="51">
        <v>0</v>
      </c>
      <c r="D1731" s="52">
        <v>15.7</v>
      </c>
    </row>
    <row r="1732" spans="1:4" s="9" customFormat="1" x14ac:dyDescent="0.3">
      <c r="A1732" s="8">
        <f t="shared" si="26"/>
        <v>40896.010416662473</v>
      </c>
      <c r="B1732" s="51">
        <v>0</v>
      </c>
      <c r="C1732" s="51">
        <v>0</v>
      </c>
      <c r="D1732" s="52">
        <v>15.6</v>
      </c>
    </row>
    <row r="1733" spans="1:4" s="9" customFormat="1" x14ac:dyDescent="0.3">
      <c r="A1733" s="8">
        <f t="shared" ref="A1733:A1796" si="27">A1732+1/24/4</f>
        <v>40896.020833329138</v>
      </c>
      <c r="B1733" s="51">
        <v>0</v>
      </c>
      <c r="C1733" s="51">
        <v>0</v>
      </c>
      <c r="D1733" s="52">
        <v>15.6</v>
      </c>
    </row>
    <row r="1734" spans="1:4" s="9" customFormat="1" x14ac:dyDescent="0.3">
      <c r="A1734" s="8">
        <f t="shared" si="27"/>
        <v>40896.031249995802</v>
      </c>
      <c r="B1734" s="51">
        <v>0</v>
      </c>
      <c r="C1734" s="51">
        <v>0</v>
      </c>
      <c r="D1734" s="52">
        <v>15.5</v>
      </c>
    </row>
    <row r="1735" spans="1:4" s="9" customFormat="1" x14ac:dyDescent="0.3">
      <c r="A1735" s="8">
        <f t="shared" si="27"/>
        <v>40896.041666662466</v>
      </c>
      <c r="B1735" s="51">
        <v>0</v>
      </c>
      <c r="C1735" s="51">
        <v>0</v>
      </c>
      <c r="D1735" s="52">
        <v>15.6</v>
      </c>
    </row>
    <row r="1736" spans="1:4" s="9" customFormat="1" x14ac:dyDescent="0.3">
      <c r="A1736" s="8">
        <f t="shared" si="27"/>
        <v>40896.05208332913</v>
      </c>
      <c r="B1736" s="51">
        <v>0</v>
      </c>
      <c r="C1736" s="51">
        <v>0</v>
      </c>
      <c r="D1736" s="52">
        <v>15.1</v>
      </c>
    </row>
    <row r="1737" spans="1:4" s="9" customFormat="1" x14ac:dyDescent="0.3">
      <c r="A1737" s="8">
        <f t="shared" si="27"/>
        <v>40896.062499995794</v>
      </c>
      <c r="B1737" s="51">
        <v>0</v>
      </c>
      <c r="C1737" s="51">
        <v>0</v>
      </c>
      <c r="D1737" s="52">
        <v>14.9</v>
      </c>
    </row>
    <row r="1738" spans="1:4" s="9" customFormat="1" x14ac:dyDescent="0.3">
      <c r="A1738" s="8">
        <f t="shared" si="27"/>
        <v>40896.072916662459</v>
      </c>
      <c r="B1738" s="51">
        <v>0</v>
      </c>
      <c r="C1738" s="51">
        <v>0</v>
      </c>
      <c r="D1738" s="52">
        <v>15</v>
      </c>
    </row>
    <row r="1739" spans="1:4" s="9" customFormat="1" x14ac:dyDescent="0.3">
      <c r="A1739" s="8">
        <f t="shared" si="27"/>
        <v>40896.083333329123</v>
      </c>
      <c r="B1739" s="51">
        <v>0</v>
      </c>
      <c r="C1739" s="51">
        <v>0</v>
      </c>
      <c r="D1739" s="52">
        <v>15</v>
      </c>
    </row>
    <row r="1740" spans="1:4" s="9" customFormat="1" x14ac:dyDescent="0.3">
      <c r="A1740" s="8">
        <f t="shared" si="27"/>
        <v>40896.093749995787</v>
      </c>
      <c r="B1740" s="51">
        <v>0</v>
      </c>
      <c r="C1740" s="51">
        <v>0</v>
      </c>
      <c r="D1740" s="52">
        <v>14.8</v>
      </c>
    </row>
    <row r="1741" spans="1:4" s="9" customFormat="1" x14ac:dyDescent="0.3">
      <c r="A1741" s="8">
        <f t="shared" si="27"/>
        <v>40896.104166662451</v>
      </c>
      <c r="B1741" s="51">
        <v>0</v>
      </c>
      <c r="C1741" s="51">
        <v>0</v>
      </c>
      <c r="D1741" s="52">
        <v>14.6</v>
      </c>
    </row>
    <row r="1742" spans="1:4" s="9" customFormat="1" x14ac:dyDescent="0.3">
      <c r="A1742" s="8">
        <f t="shared" si="27"/>
        <v>40896.114583329116</v>
      </c>
      <c r="B1742" s="51">
        <v>0</v>
      </c>
      <c r="C1742" s="51">
        <v>0</v>
      </c>
      <c r="D1742" s="52">
        <v>14.8</v>
      </c>
    </row>
    <row r="1743" spans="1:4" s="9" customFormat="1" x14ac:dyDescent="0.3">
      <c r="A1743" s="8">
        <f t="shared" si="27"/>
        <v>40896.12499999578</v>
      </c>
      <c r="B1743" s="51">
        <v>0</v>
      </c>
      <c r="C1743" s="51">
        <v>0</v>
      </c>
      <c r="D1743" s="52">
        <v>15.3</v>
      </c>
    </row>
    <row r="1744" spans="1:4" s="9" customFormat="1" x14ac:dyDescent="0.3">
      <c r="A1744" s="8">
        <f t="shared" si="27"/>
        <v>40896.135416662444</v>
      </c>
      <c r="B1744" s="51">
        <v>0</v>
      </c>
      <c r="C1744" s="51">
        <v>0</v>
      </c>
      <c r="D1744" s="52">
        <v>14.6</v>
      </c>
    </row>
    <row r="1745" spans="1:4" s="9" customFormat="1" x14ac:dyDescent="0.3">
      <c r="A1745" s="8">
        <f t="shared" si="27"/>
        <v>40896.145833329108</v>
      </c>
      <c r="B1745" s="51">
        <v>0</v>
      </c>
      <c r="C1745" s="51">
        <v>0</v>
      </c>
      <c r="D1745" s="52">
        <v>14.5</v>
      </c>
    </row>
    <row r="1746" spans="1:4" s="9" customFormat="1" x14ac:dyDescent="0.3">
      <c r="A1746" s="8">
        <f t="shared" si="27"/>
        <v>40896.156249995773</v>
      </c>
      <c r="B1746" s="51">
        <v>0</v>
      </c>
      <c r="C1746" s="51">
        <v>0</v>
      </c>
      <c r="D1746" s="52">
        <v>14.5</v>
      </c>
    </row>
    <row r="1747" spans="1:4" s="9" customFormat="1" x14ac:dyDescent="0.3">
      <c r="A1747" s="8">
        <f t="shared" si="27"/>
        <v>40896.166666662437</v>
      </c>
      <c r="B1747" s="51">
        <v>0</v>
      </c>
      <c r="C1747" s="51">
        <v>0</v>
      </c>
      <c r="D1747" s="52">
        <v>14.7</v>
      </c>
    </row>
    <row r="1748" spans="1:4" s="9" customFormat="1" x14ac:dyDescent="0.3">
      <c r="A1748" s="8">
        <f t="shared" si="27"/>
        <v>40896.177083329101</v>
      </c>
      <c r="B1748" s="51">
        <v>0</v>
      </c>
      <c r="C1748" s="51">
        <v>0</v>
      </c>
      <c r="D1748" s="52">
        <v>14.6</v>
      </c>
    </row>
    <row r="1749" spans="1:4" s="9" customFormat="1" x14ac:dyDescent="0.3">
      <c r="A1749" s="8">
        <f t="shared" si="27"/>
        <v>40896.187499995765</v>
      </c>
      <c r="B1749" s="51">
        <v>0</v>
      </c>
      <c r="C1749" s="51">
        <v>0</v>
      </c>
      <c r="D1749" s="52">
        <v>14.5</v>
      </c>
    </row>
    <row r="1750" spans="1:4" s="9" customFormat="1" x14ac:dyDescent="0.3">
      <c r="A1750" s="8">
        <f t="shared" si="27"/>
        <v>40896.19791666243</v>
      </c>
      <c r="B1750" s="51">
        <v>0</v>
      </c>
      <c r="C1750" s="51">
        <v>0</v>
      </c>
      <c r="D1750" s="52">
        <v>14.3</v>
      </c>
    </row>
    <row r="1751" spans="1:4" s="9" customFormat="1" x14ac:dyDescent="0.3">
      <c r="A1751" s="8">
        <f t="shared" si="27"/>
        <v>40896.208333329094</v>
      </c>
      <c r="B1751" s="51">
        <v>0</v>
      </c>
      <c r="C1751" s="51">
        <v>0</v>
      </c>
      <c r="D1751" s="52">
        <v>14.3</v>
      </c>
    </row>
    <row r="1752" spans="1:4" s="9" customFormat="1" x14ac:dyDescent="0.3">
      <c r="A1752" s="8">
        <f t="shared" si="27"/>
        <v>40896.218749995758</v>
      </c>
      <c r="B1752" s="51">
        <v>0</v>
      </c>
      <c r="C1752" s="51">
        <v>0</v>
      </c>
      <c r="D1752" s="52">
        <v>14.3</v>
      </c>
    </row>
    <row r="1753" spans="1:4" s="9" customFormat="1" x14ac:dyDescent="0.3">
      <c r="A1753" s="8">
        <f t="shared" si="27"/>
        <v>40896.229166662422</v>
      </c>
      <c r="B1753" s="51">
        <v>0</v>
      </c>
      <c r="C1753" s="51">
        <v>0</v>
      </c>
      <c r="D1753" s="52">
        <v>14.3</v>
      </c>
    </row>
    <row r="1754" spans="1:4" s="9" customFormat="1" x14ac:dyDescent="0.3">
      <c r="A1754" s="8">
        <f t="shared" si="27"/>
        <v>40896.239583329087</v>
      </c>
      <c r="B1754" s="51">
        <v>0</v>
      </c>
      <c r="C1754" s="51">
        <v>0</v>
      </c>
      <c r="D1754" s="52">
        <v>14.1</v>
      </c>
    </row>
    <row r="1755" spans="1:4" s="9" customFormat="1" x14ac:dyDescent="0.3">
      <c r="A1755" s="8">
        <f t="shared" si="27"/>
        <v>40896.249999995751</v>
      </c>
      <c r="B1755" s="51">
        <v>0</v>
      </c>
      <c r="C1755" s="51">
        <v>0</v>
      </c>
      <c r="D1755" s="52">
        <v>14.1</v>
      </c>
    </row>
    <row r="1756" spans="1:4" s="9" customFormat="1" x14ac:dyDescent="0.3">
      <c r="A1756" s="8">
        <f t="shared" si="27"/>
        <v>40896.260416662415</v>
      </c>
      <c r="B1756" s="51">
        <v>0</v>
      </c>
      <c r="C1756" s="51">
        <v>0</v>
      </c>
      <c r="D1756" s="52">
        <v>14.1</v>
      </c>
    </row>
    <row r="1757" spans="1:4" s="9" customFormat="1" x14ac:dyDescent="0.3">
      <c r="A1757" s="8">
        <f t="shared" si="27"/>
        <v>40896.270833329079</v>
      </c>
      <c r="B1757" s="51">
        <v>0</v>
      </c>
      <c r="C1757" s="51">
        <v>0</v>
      </c>
      <c r="D1757" s="52">
        <v>14</v>
      </c>
    </row>
    <row r="1758" spans="1:4" s="9" customFormat="1" x14ac:dyDescent="0.3">
      <c r="A1758" s="8">
        <f t="shared" si="27"/>
        <v>40896.281249995744</v>
      </c>
      <c r="B1758" s="51">
        <v>0</v>
      </c>
      <c r="C1758" s="51">
        <v>0</v>
      </c>
      <c r="D1758" s="52">
        <v>13.8</v>
      </c>
    </row>
    <row r="1759" spans="1:4" s="9" customFormat="1" x14ac:dyDescent="0.3">
      <c r="A1759" s="8">
        <f t="shared" si="27"/>
        <v>40896.291666662408</v>
      </c>
      <c r="B1759" s="51">
        <v>0</v>
      </c>
      <c r="C1759" s="51">
        <v>0</v>
      </c>
      <c r="D1759" s="52">
        <v>13.9</v>
      </c>
    </row>
    <row r="1760" spans="1:4" s="9" customFormat="1" x14ac:dyDescent="0.3">
      <c r="A1760" s="8">
        <f t="shared" si="27"/>
        <v>40896.302083329072</v>
      </c>
      <c r="B1760" s="51">
        <v>0</v>
      </c>
      <c r="C1760" s="51">
        <v>0</v>
      </c>
      <c r="D1760" s="52">
        <v>13.9</v>
      </c>
    </row>
    <row r="1761" spans="1:4" s="9" customFormat="1" x14ac:dyDescent="0.3">
      <c r="A1761" s="8">
        <f t="shared" si="27"/>
        <v>40896.312499995736</v>
      </c>
      <c r="B1761" s="51">
        <v>0</v>
      </c>
      <c r="C1761" s="51">
        <v>0</v>
      </c>
      <c r="D1761" s="52">
        <v>13.8</v>
      </c>
    </row>
    <row r="1762" spans="1:4" s="9" customFormat="1" x14ac:dyDescent="0.3">
      <c r="A1762" s="8">
        <f t="shared" si="27"/>
        <v>40896.322916662401</v>
      </c>
      <c r="B1762" s="51">
        <v>0</v>
      </c>
      <c r="C1762" s="51">
        <v>0</v>
      </c>
      <c r="D1762" s="52">
        <v>13.7</v>
      </c>
    </row>
    <row r="1763" spans="1:4" s="9" customFormat="1" x14ac:dyDescent="0.3">
      <c r="A1763" s="8">
        <f t="shared" si="27"/>
        <v>40896.333333329065</v>
      </c>
      <c r="B1763" s="51">
        <v>0</v>
      </c>
      <c r="C1763" s="51">
        <v>0</v>
      </c>
      <c r="D1763" s="52">
        <v>13.7</v>
      </c>
    </row>
    <row r="1764" spans="1:4" s="9" customFormat="1" x14ac:dyDescent="0.3">
      <c r="A1764" s="8">
        <f t="shared" si="27"/>
        <v>40896.343749995729</v>
      </c>
      <c r="B1764" s="51">
        <v>0</v>
      </c>
      <c r="C1764" s="51">
        <v>0</v>
      </c>
      <c r="D1764" s="52">
        <v>13.8</v>
      </c>
    </row>
    <row r="1765" spans="1:4" s="9" customFormat="1" x14ac:dyDescent="0.3">
      <c r="A1765" s="8">
        <f t="shared" si="27"/>
        <v>40896.354166662393</v>
      </c>
      <c r="B1765" s="51">
        <v>0</v>
      </c>
      <c r="C1765" s="51">
        <v>0</v>
      </c>
      <c r="D1765" s="52">
        <v>13.9</v>
      </c>
    </row>
    <row r="1766" spans="1:4" s="9" customFormat="1" x14ac:dyDescent="0.3">
      <c r="A1766" s="8">
        <f t="shared" si="27"/>
        <v>40896.364583329057</v>
      </c>
      <c r="B1766" s="51">
        <v>0</v>
      </c>
      <c r="C1766" s="51">
        <v>0</v>
      </c>
      <c r="D1766" s="52">
        <v>13.8</v>
      </c>
    </row>
    <row r="1767" spans="1:4" s="9" customFormat="1" x14ac:dyDescent="0.3">
      <c r="A1767" s="8">
        <f t="shared" si="27"/>
        <v>40896.374999995722</v>
      </c>
      <c r="B1767" s="51">
        <v>0</v>
      </c>
      <c r="C1767" s="51">
        <v>0</v>
      </c>
      <c r="D1767" s="52">
        <v>13.4</v>
      </c>
    </row>
    <row r="1768" spans="1:4" s="9" customFormat="1" x14ac:dyDescent="0.3">
      <c r="A1768" s="8">
        <f t="shared" si="27"/>
        <v>40896.385416662386</v>
      </c>
      <c r="B1768" s="51">
        <v>0</v>
      </c>
      <c r="C1768" s="51">
        <v>0</v>
      </c>
      <c r="D1768" s="52">
        <v>13.2</v>
      </c>
    </row>
    <row r="1769" spans="1:4" s="9" customFormat="1" x14ac:dyDescent="0.3">
      <c r="A1769" s="8">
        <f t="shared" si="27"/>
        <v>40896.39583332905</v>
      </c>
      <c r="B1769" s="51">
        <v>0</v>
      </c>
      <c r="C1769" s="51">
        <v>0</v>
      </c>
      <c r="D1769" s="52">
        <v>13.1</v>
      </c>
    </row>
    <row r="1770" spans="1:4" s="9" customFormat="1" x14ac:dyDescent="0.3">
      <c r="A1770" s="8">
        <f t="shared" si="27"/>
        <v>40896.406249995714</v>
      </c>
      <c r="B1770" s="51">
        <v>0</v>
      </c>
      <c r="C1770" s="51">
        <v>0</v>
      </c>
      <c r="D1770" s="52">
        <v>13.2</v>
      </c>
    </row>
    <row r="1771" spans="1:4" s="9" customFormat="1" x14ac:dyDescent="0.3">
      <c r="A1771" s="8">
        <f t="shared" si="27"/>
        <v>40896.416666662379</v>
      </c>
      <c r="B1771" s="51">
        <v>0</v>
      </c>
      <c r="C1771" s="51">
        <v>0</v>
      </c>
      <c r="D1771" s="52">
        <v>13.3</v>
      </c>
    </row>
    <row r="1772" spans="1:4" s="9" customFormat="1" x14ac:dyDescent="0.3">
      <c r="A1772" s="8">
        <f t="shared" si="27"/>
        <v>40896.427083329043</v>
      </c>
      <c r="B1772" s="51">
        <v>0</v>
      </c>
      <c r="C1772" s="51">
        <v>0</v>
      </c>
      <c r="D1772" s="52">
        <v>13.2</v>
      </c>
    </row>
    <row r="1773" spans="1:4" s="9" customFormat="1" x14ac:dyDescent="0.3">
      <c r="A1773" s="8">
        <f t="shared" si="27"/>
        <v>40896.437499995707</v>
      </c>
      <c r="B1773" s="51">
        <v>0</v>
      </c>
      <c r="C1773" s="51">
        <v>0</v>
      </c>
      <c r="D1773" s="52">
        <v>13.3</v>
      </c>
    </row>
    <row r="1774" spans="1:4" s="9" customFormat="1" x14ac:dyDescent="0.3">
      <c r="A1774" s="8">
        <f t="shared" si="27"/>
        <v>40896.447916662371</v>
      </c>
      <c r="B1774" s="51">
        <v>0</v>
      </c>
      <c r="C1774" s="51">
        <v>0</v>
      </c>
      <c r="D1774" s="52">
        <v>13.2</v>
      </c>
    </row>
    <row r="1775" spans="1:4" s="9" customFormat="1" x14ac:dyDescent="0.3">
      <c r="A1775" s="8">
        <f t="shared" si="27"/>
        <v>40896.458333329036</v>
      </c>
      <c r="B1775" s="51">
        <v>0</v>
      </c>
      <c r="C1775" s="51">
        <v>0</v>
      </c>
      <c r="D1775" s="52">
        <v>13.1</v>
      </c>
    </row>
    <row r="1776" spans="1:4" s="9" customFormat="1" x14ac:dyDescent="0.3">
      <c r="A1776" s="8">
        <f t="shared" si="27"/>
        <v>40896.4687499957</v>
      </c>
      <c r="B1776" s="51">
        <v>0</v>
      </c>
      <c r="C1776" s="51">
        <v>0</v>
      </c>
      <c r="D1776" s="52">
        <v>13.1</v>
      </c>
    </row>
    <row r="1777" spans="1:4" s="9" customFormat="1" x14ac:dyDescent="0.3">
      <c r="A1777" s="8">
        <f t="shared" si="27"/>
        <v>40896.479166662364</v>
      </c>
      <c r="B1777" s="51">
        <v>0</v>
      </c>
      <c r="C1777" s="51">
        <v>0</v>
      </c>
      <c r="D1777" s="52">
        <v>13.2</v>
      </c>
    </row>
    <row r="1778" spans="1:4" s="9" customFormat="1" x14ac:dyDescent="0.3">
      <c r="A1778" s="8">
        <f t="shared" si="27"/>
        <v>40896.489583329028</v>
      </c>
      <c r="B1778" s="51">
        <v>0</v>
      </c>
      <c r="C1778" s="51">
        <v>0</v>
      </c>
      <c r="D1778" s="52">
        <v>13.2</v>
      </c>
    </row>
    <row r="1779" spans="1:4" s="9" customFormat="1" x14ac:dyDescent="0.3">
      <c r="A1779" s="8">
        <f t="shared" si="27"/>
        <v>40896.499999995693</v>
      </c>
      <c r="B1779" s="51">
        <v>0</v>
      </c>
      <c r="C1779" s="51">
        <v>0</v>
      </c>
      <c r="D1779" s="52">
        <v>13.1</v>
      </c>
    </row>
    <row r="1780" spans="1:4" s="9" customFormat="1" x14ac:dyDescent="0.3">
      <c r="A1780" s="8">
        <f t="shared" si="27"/>
        <v>40896.510416662357</v>
      </c>
      <c r="B1780" s="51">
        <v>0</v>
      </c>
      <c r="C1780" s="51">
        <v>0</v>
      </c>
      <c r="D1780" s="52">
        <v>13.1</v>
      </c>
    </row>
    <row r="1781" spans="1:4" s="9" customFormat="1" x14ac:dyDescent="0.3">
      <c r="A1781" s="8">
        <f t="shared" si="27"/>
        <v>40896.520833329021</v>
      </c>
      <c r="B1781" s="51">
        <v>0</v>
      </c>
      <c r="C1781" s="51">
        <v>0</v>
      </c>
      <c r="D1781" s="52">
        <v>41.5</v>
      </c>
    </row>
    <row r="1782" spans="1:4" s="9" customFormat="1" x14ac:dyDescent="0.3">
      <c r="A1782" s="8">
        <f t="shared" si="27"/>
        <v>40896.531249995685</v>
      </c>
      <c r="B1782" s="51">
        <v>908</v>
      </c>
      <c r="C1782" s="51">
        <v>130</v>
      </c>
      <c r="D1782" s="52">
        <v>50.1</v>
      </c>
    </row>
    <row r="1783" spans="1:4" s="9" customFormat="1" x14ac:dyDescent="0.3">
      <c r="A1783" s="8">
        <f t="shared" si="27"/>
        <v>40896.54166666235</v>
      </c>
      <c r="B1783" s="51">
        <v>871</v>
      </c>
      <c r="C1783" s="51">
        <v>136</v>
      </c>
      <c r="D1783" s="52">
        <v>46.9</v>
      </c>
    </row>
    <row r="1784" spans="1:4" s="9" customFormat="1" x14ac:dyDescent="0.3">
      <c r="A1784" s="8">
        <f t="shared" si="27"/>
        <v>40896.552083329014</v>
      </c>
      <c r="B1784" s="51">
        <v>957</v>
      </c>
      <c r="C1784" s="51">
        <v>130</v>
      </c>
      <c r="D1784" s="52">
        <v>44.8</v>
      </c>
    </row>
    <row r="1785" spans="1:4" s="9" customFormat="1" x14ac:dyDescent="0.3">
      <c r="A1785" s="8">
        <f t="shared" si="27"/>
        <v>40896.562499995678</v>
      </c>
      <c r="B1785" s="51">
        <v>938</v>
      </c>
      <c r="C1785" s="51">
        <v>129</v>
      </c>
      <c r="D1785" s="52">
        <v>42.9</v>
      </c>
    </row>
    <row r="1786" spans="1:4" s="9" customFormat="1" x14ac:dyDescent="0.3">
      <c r="A1786" s="8">
        <f t="shared" si="27"/>
        <v>40896.572916662342</v>
      </c>
      <c r="B1786" s="51">
        <v>951</v>
      </c>
      <c r="C1786" s="51">
        <v>135</v>
      </c>
      <c r="D1786" s="52">
        <v>41.8</v>
      </c>
    </row>
    <row r="1787" spans="1:4" s="9" customFormat="1" x14ac:dyDescent="0.3">
      <c r="A1787" s="8">
        <f t="shared" si="27"/>
        <v>40896.583333329007</v>
      </c>
      <c r="B1787" s="51">
        <v>936</v>
      </c>
      <c r="C1787" s="51">
        <v>136</v>
      </c>
      <c r="D1787" s="52">
        <v>41.3</v>
      </c>
    </row>
    <row r="1788" spans="1:4" s="9" customFormat="1" x14ac:dyDescent="0.3">
      <c r="A1788" s="8">
        <f t="shared" si="27"/>
        <v>40896.593749995671</v>
      </c>
      <c r="B1788" s="51">
        <v>933</v>
      </c>
      <c r="C1788" s="51">
        <v>136</v>
      </c>
      <c r="D1788" s="52">
        <v>40.6</v>
      </c>
    </row>
    <row r="1789" spans="1:4" s="9" customFormat="1" x14ac:dyDescent="0.3">
      <c r="A1789" s="8">
        <f t="shared" si="27"/>
        <v>40896.604166662335</v>
      </c>
      <c r="B1789" s="51">
        <v>943</v>
      </c>
      <c r="C1789" s="51">
        <v>134</v>
      </c>
      <c r="D1789" s="52">
        <v>40.299999999999997</v>
      </c>
    </row>
    <row r="1790" spans="1:4" s="9" customFormat="1" x14ac:dyDescent="0.3">
      <c r="A1790" s="8">
        <f t="shared" si="27"/>
        <v>40896.614583328999</v>
      </c>
      <c r="B1790" s="51">
        <v>951</v>
      </c>
      <c r="C1790" s="51">
        <v>134</v>
      </c>
      <c r="D1790" s="52">
        <v>39.5</v>
      </c>
    </row>
    <row r="1791" spans="1:4" s="9" customFormat="1" x14ac:dyDescent="0.3">
      <c r="A1791" s="8">
        <f t="shared" si="27"/>
        <v>40896.624999995664</v>
      </c>
      <c r="B1791" s="51">
        <v>953</v>
      </c>
      <c r="C1791" s="51">
        <v>132</v>
      </c>
      <c r="D1791" s="52">
        <v>39</v>
      </c>
    </row>
    <row r="1792" spans="1:4" s="9" customFormat="1" x14ac:dyDescent="0.3">
      <c r="A1792" s="8">
        <f t="shared" si="27"/>
        <v>40896.635416662328</v>
      </c>
      <c r="B1792" s="51">
        <v>958</v>
      </c>
      <c r="C1792" s="51">
        <v>132</v>
      </c>
      <c r="D1792" s="52">
        <v>38.6</v>
      </c>
    </row>
    <row r="1793" spans="1:4" s="9" customFormat="1" x14ac:dyDescent="0.3">
      <c r="A1793" s="8">
        <f t="shared" si="27"/>
        <v>40896.645833328992</v>
      </c>
      <c r="B1793" s="51">
        <v>951</v>
      </c>
      <c r="C1793" s="51">
        <v>131</v>
      </c>
      <c r="D1793" s="52">
        <v>38.299999999999997</v>
      </c>
    </row>
    <row r="1794" spans="1:4" s="9" customFormat="1" x14ac:dyDescent="0.3">
      <c r="A1794" s="8">
        <f t="shared" si="27"/>
        <v>40896.656249995656</v>
      </c>
      <c r="B1794" s="51">
        <v>949</v>
      </c>
      <c r="C1794" s="51">
        <v>130</v>
      </c>
      <c r="D1794" s="52">
        <v>38.1</v>
      </c>
    </row>
    <row r="1795" spans="1:4" s="9" customFormat="1" x14ac:dyDescent="0.3">
      <c r="A1795" s="8">
        <f t="shared" si="27"/>
        <v>40896.66666666232</v>
      </c>
      <c r="B1795" s="51">
        <v>938</v>
      </c>
      <c r="C1795" s="51">
        <v>130</v>
      </c>
      <c r="D1795" s="52">
        <v>37.299999999999997</v>
      </c>
    </row>
    <row r="1796" spans="1:4" s="9" customFormat="1" x14ac:dyDescent="0.3">
      <c r="A1796" s="8">
        <f t="shared" si="27"/>
        <v>40896.677083328985</v>
      </c>
      <c r="B1796" s="51">
        <v>972</v>
      </c>
      <c r="C1796" s="51">
        <v>133</v>
      </c>
      <c r="D1796" s="52">
        <v>37.799999999999997</v>
      </c>
    </row>
    <row r="1797" spans="1:4" s="9" customFormat="1" x14ac:dyDescent="0.3">
      <c r="A1797" s="8">
        <f t="shared" ref="A1797:A1860" si="28">A1796+1/24/4</f>
        <v>40896.687499995649</v>
      </c>
      <c r="B1797" s="51">
        <v>989</v>
      </c>
      <c r="C1797" s="51">
        <v>132</v>
      </c>
      <c r="D1797" s="52">
        <v>37.200000000000003</v>
      </c>
    </row>
    <row r="1798" spans="1:4" s="9" customFormat="1" x14ac:dyDescent="0.3">
      <c r="A1798" s="8">
        <f t="shared" si="28"/>
        <v>40896.697916662313</v>
      </c>
      <c r="B1798" s="51">
        <v>953</v>
      </c>
      <c r="C1798" s="51">
        <v>133</v>
      </c>
      <c r="D1798" s="52">
        <v>36.799999999999997</v>
      </c>
    </row>
    <row r="1799" spans="1:4" s="9" customFormat="1" x14ac:dyDescent="0.3">
      <c r="A1799" s="8">
        <f t="shared" si="28"/>
        <v>40896.708333328977</v>
      </c>
      <c r="B1799" s="51">
        <v>942</v>
      </c>
      <c r="C1799" s="51">
        <v>134</v>
      </c>
      <c r="D1799" s="52">
        <v>36.6</v>
      </c>
    </row>
    <row r="1800" spans="1:4" s="9" customFormat="1" x14ac:dyDescent="0.3">
      <c r="A1800" s="8">
        <f t="shared" si="28"/>
        <v>40896.718749995642</v>
      </c>
      <c r="B1800" s="51">
        <v>944</v>
      </c>
      <c r="C1800" s="51">
        <v>131</v>
      </c>
      <c r="D1800" s="52">
        <v>36.6</v>
      </c>
    </row>
    <row r="1801" spans="1:4" s="9" customFormat="1" x14ac:dyDescent="0.3">
      <c r="A1801" s="8">
        <f t="shared" si="28"/>
        <v>40896.729166662306</v>
      </c>
      <c r="B1801" s="51">
        <v>927</v>
      </c>
      <c r="C1801" s="51">
        <v>132</v>
      </c>
      <c r="D1801" s="52">
        <v>35.9</v>
      </c>
    </row>
    <row r="1802" spans="1:4" s="9" customFormat="1" x14ac:dyDescent="0.3">
      <c r="A1802" s="8">
        <f t="shared" si="28"/>
        <v>40896.73958332897</v>
      </c>
      <c r="B1802" s="51">
        <v>967</v>
      </c>
      <c r="C1802" s="51">
        <v>132</v>
      </c>
      <c r="D1802" s="52">
        <v>35.299999999999997</v>
      </c>
    </row>
    <row r="1803" spans="1:4" s="9" customFormat="1" x14ac:dyDescent="0.3">
      <c r="A1803" s="8">
        <f t="shared" si="28"/>
        <v>40896.749999995634</v>
      </c>
      <c r="B1803" s="51">
        <v>945</v>
      </c>
      <c r="C1803" s="51">
        <v>131</v>
      </c>
      <c r="D1803" s="52">
        <v>35.299999999999997</v>
      </c>
    </row>
    <row r="1804" spans="1:4" s="9" customFormat="1" x14ac:dyDescent="0.3">
      <c r="A1804" s="8">
        <f t="shared" si="28"/>
        <v>40896.760416662299</v>
      </c>
      <c r="B1804" s="51">
        <v>927</v>
      </c>
      <c r="C1804" s="51">
        <v>132</v>
      </c>
      <c r="D1804" s="52">
        <v>35.299999999999997</v>
      </c>
    </row>
    <row r="1805" spans="1:4" s="9" customFormat="1" x14ac:dyDescent="0.3">
      <c r="A1805" s="8">
        <f t="shared" si="28"/>
        <v>40896.770833328963</v>
      </c>
      <c r="B1805" s="51">
        <v>764</v>
      </c>
      <c r="C1805" s="51">
        <v>126</v>
      </c>
      <c r="D1805" s="52">
        <v>35</v>
      </c>
    </row>
    <row r="1806" spans="1:4" s="9" customFormat="1" x14ac:dyDescent="0.3">
      <c r="A1806" s="8">
        <f t="shared" si="28"/>
        <v>40896.781249995627</v>
      </c>
      <c r="B1806" s="51">
        <v>346</v>
      </c>
      <c r="C1806" s="51">
        <v>0</v>
      </c>
      <c r="D1806" s="52">
        <v>36.200000000000003</v>
      </c>
    </row>
    <row r="1807" spans="1:4" s="9" customFormat="1" x14ac:dyDescent="0.3">
      <c r="A1807" s="8">
        <f t="shared" si="28"/>
        <v>40896.791666662291</v>
      </c>
      <c r="B1807" s="51">
        <v>176</v>
      </c>
      <c r="C1807" s="51">
        <v>0</v>
      </c>
      <c r="D1807" s="52">
        <v>35.9</v>
      </c>
    </row>
    <row r="1808" spans="1:4" s="9" customFormat="1" x14ac:dyDescent="0.3">
      <c r="A1808" s="8">
        <f t="shared" si="28"/>
        <v>40896.802083328956</v>
      </c>
      <c r="B1808" s="51">
        <v>96</v>
      </c>
      <c r="C1808" s="51">
        <v>0</v>
      </c>
      <c r="D1808" s="52">
        <v>35.799999999999997</v>
      </c>
    </row>
    <row r="1809" spans="1:4" s="9" customFormat="1" x14ac:dyDescent="0.3">
      <c r="A1809" s="8">
        <f t="shared" si="28"/>
        <v>40896.81249999562</v>
      </c>
      <c r="B1809" s="51">
        <v>64</v>
      </c>
      <c r="C1809" s="51">
        <v>0</v>
      </c>
      <c r="D1809" s="52">
        <v>35.5</v>
      </c>
    </row>
    <row r="1810" spans="1:4" s="9" customFormat="1" x14ac:dyDescent="0.3">
      <c r="A1810" s="8">
        <f t="shared" si="28"/>
        <v>40896.822916662284</v>
      </c>
      <c r="B1810" s="51">
        <v>44</v>
      </c>
      <c r="C1810" s="51">
        <v>0</v>
      </c>
      <c r="D1810" s="52">
        <v>35.5</v>
      </c>
    </row>
    <row r="1811" spans="1:4" s="9" customFormat="1" x14ac:dyDescent="0.3">
      <c r="A1811" s="8">
        <f t="shared" si="28"/>
        <v>40896.833333328948</v>
      </c>
      <c r="B1811" s="51">
        <v>32</v>
      </c>
      <c r="C1811" s="51">
        <v>0</v>
      </c>
      <c r="D1811" s="52">
        <v>35.9</v>
      </c>
    </row>
    <row r="1812" spans="1:4" s="9" customFormat="1" x14ac:dyDescent="0.3">
      <c r="A1812" s="8">
        <f t="shared" si="28"/>
        <v>40896.843749995613</v>
      </c>
      <c r="B1812" s="51">
        <v>18</v>
      </c>
      <c r="C1812" s="51">
        <v>0</v>
      </c>
      <c r="D1812" s="52">
        <v>35.5</v>
      </c>
    </row>
    <row r="1813" spans="1:4" s="9" customFormat="1" x14ac:dyDescent="0.3">
      <c r="A1813" s="8">
        <f t="shared" si="28"/>
        <v>40896.854166662277</v>
      </c>
      <c r="B1813" s="51">
        <v>14</v>
      </c>
      <c r="C1813" s="51">
        <v>0</v>
      </c>
      <c r="D1813" s="52">
        <v>35.5</v>
      </c>
    </row>
    <row r="1814" spans="1:4" s="9" customFormat="1" x14ac:dyDescent="0.3">
      <c r="A1814" s="8">
        <f t="shared" si="28"/>
        <v>40896.864583328941</v>
      </c>
      <c r="B1814" s="51">
        <v>7</v>
      </c>
      <c r="C1814" s="51">
        <v>0</v>
      </c>
      <c r="D1814" s="52">
        <v>35.5</v>
      </c>
    </row>
    <row r="1815" spans="1:4" s="9" customFormat="1" x14ac:dyDescent="0.3">
      <c r="A1815" s="8">
        <f t="shared" si="28"/>
        <v>40896.874999995605</v>
      </c>
      <c r="B1815" s="51">
        <v>1</v>
      </c>
      <c r="C1815" s="51">
        <v>0</v>
      </c>
      <c r="D1815" s="52">
        <v>35.1</v>
      </c>
    </row>
    <row r="1816" spans="1:4" s="9" customFormat="1" x14ac:dyDescent="0.3">
      <c r="A1816" s="8">
        <f t="shared" si="28"/>
        <v>40896.88541666227</v>
      </c>
      <c r="B1816" s="51">
        <v>0</v>
      </c>
      <c r="C1816" s="51">
        <v>0</v>
      </c>
      <c r="D1816" s="52">
        <v>35.4</v>
      </c>
    </row>
    <row r="1817" spans="1:4" s="9" customFormat="1" x14ac:dyDescent="0.3">
      <c r="A1817" s="8">
        <f t="shared" si="28"/>
        <v>40896.895833328934</v>
      </c>
      <c r="B1817" s="51">
        <v>0</v>
      </c>
      <c r="C1817" s="51">
        <v>0</v>
      </c>
      <c r="D1817" s="52">
        <v>35.299999999999997</v>
      </c>
    </row>
    <row r="1818" spans="1:4" s="9" customFormat="1" x14ac:dyDescent="0.3">
      <c r="A1818" s="8">
        <f t="shared" si="28"/>
        <v>40896.906249995598</v>
      </c>
      <c r="B1818" s="51">
        <v>0</v>
      </c>
      <c r="C1818" s="51">
        <v>0</v>
      </c>
      <c r="D1818" s="52">
        <v>35.1</v>
      </c>
    </row>
    <row r="1819" spans="1:4" s="9" customFormat="1" x14ac:dyDescent="0.3">
      <c r="A1819" s="8">
        <f t="shared" si="28"/>
        <v>40896.916666662262</v>
      </c>
      <c r="B1819" s="51">
        <v>0</v>
      </c>
      <c r="C1819" s="51">
        <v>0</v>
      </c>
      <c r="D1819" s="52">
        <v>35.200000000000003</v>
      </c>
    </row>
    <row r="1820" spans="1:4" s="9" customFormat="1" x14ac:dyDescent="0.3">
      <c r="A1820" s="8">
        <f t="shared" si="28"/>
        <v>40896.927083328927</v>
      </c>
      <c r="B1820" s="51">
        <v>0</v>
      </c>
      <c r="C1820" s="51">
        <v>0</v>
      </c>
      <c r="D1820" s="52">
        <v>0</v>
      </c>
    </row>
    <row r="1821" spans="1:4" s="9" customFormat="1" x14ac:dyDescent="0.3">
      <c r="A1821" s="8">
        <f t="shared" si="28"/>
        <v>40896.937499995591</v>
      </c>
      <c r="B1821" s="51">
        <v>0</v>
      </c>
      <c r="C1821" s="51">
        <v>0</v>
      </c>
      <c r="D1821" s="52">
        <v>35</v>
      </c>
    </row>
    <row r="1822" spans="1:4" s="9" customFormat="1" x14ac:dyDescent="0.3">
      <c r="A1822" s="8">
        <f t="shared" si="28"/>
        <v>40896.947916662255</v>
      </c>
      <c r="B1822" s="51">
        <v>0</v>
      </c>
      <c r="C1822" s="51">
        <v>0</v>
      </c>
      <c r="D1822" s="52">
        <v>35.1</v>
      </c>
    </row>
    <row r="1823" spans="1:4" s="9" customFormat="1" x14ac:dyDescent="0.3">
      <c r="A1823" s="8">
        <f t="shared" si="28"/>
        <v>40896.958333328919</v>
      </c>
      <c r="B1823" s="51">
        <v>0</v>
      </c>
      <c r="C1823" s="51">
        <v>0</v>
      </c>
      <c r="D1823" s="52">
        <v>35</v>
      </c>
    </row>
    <row r="1824" spans="1:4" s="9" customFormat="1" x14ac:dyDescent="0.3">
      <c r="A1824" s="8">
        <f t="shared" si="28"/>
        <v>40896.968749995583</v>
      </c>
      <c r="B1824" s="51">
        <v>0</v>
      </c>
      <c r="C1824" s="51">
        <v>0</v>
      </c>
      <c r="D1824" s="52">
        <v>35</v>
      </c>
    </row>
    <row r="1825" spans="1:4" s="9" customFormat="1" x14ac:dyDescent="0.3">
      <c r="A1825" s="8">
        <f t="shared" si="28"/>
        <v>40896.979166662248</v>
      </c>
      <c r="B1825" s="51">
        <v>0</v>
      </c>
      <c r="C1825" s="51">
        <v>0</v>
      </c>
      <c r="D1825" s="52">
        <v>34.799999999999997</v>
      </c>
    </row>
    <row r="1826" spans="1:4" s="9" customFormat="1" x14ac:dyDescent="0.3">
      <c r="A1826" s="8">
        <f t="shared" si="28"/>
        <v>40896.989583328912</v>
      </c>
      <c r="B1826" s="51">
        <v>0</v>
      </c>
      <c r="C1826" s="51">
        <v>0</v>
      </c>
      <c r="D1826" s="52">
        <v>34.1</v>
      </c>
    </row>
    <row r="1827" spans="1:4" s="9" customFormat="1" x14ac:dyDescent="0.3">
      <c r="A1827" s="8">
        <f t="shared" si="28"/>
        <v>40896.999999995576</v>
      </c>
      <c r="B1827" s="51">
        <v>0</v>
      </c>
      <c r="C1827" s="51">
        <v>0</v>
      </c>
      <c r="D1827" s="52">
        <v>34.799999999999997</v>
      </c>
    </row>
    <row r="1828" spans="1:4" s="9" customFormat="1" x14ac:dyDescent="0.3">
      <c r="A1828" s="8">
        <f t="shared" si="28"/>
        <v>40897.01041666224</v>
      </c>
      <c r="B1828" s="51">
        <v>0</v>
      </c>
      <c r="C1828" s="51">
        <v>0</v>
      </c>
      <c r="D1828" s="52">
        <v>34.799999999999997</v>
      </c>
    </row>
    <row r="1829" spans="1:4" s="9" customFormat="1" x14ac:dyDescent="0.3">
      <c r="A1829" s="8">
        <f t="shared" si="28"/>
        <v>40897.020833328905</v>
      </c>
      <c r="B1829" s="51">
        <v>0</v>
      </c>
      <c r="C1829" s="51">
        <v>0</v>
      </c>
      <c r="D1829" s="52">
        <v>35.200000000000003</v>
      </c>
    </row>
    <row r="1830" spans="1:4" s="9" customFormat="1" x14ac:dyDescent="0.3">
      <c r="A1830" s="8">
        <f t="shared" si="28"/>
        <v>40897.031249995569</v>
      </c>
      <c r="B1830" s="51">
        <v>0</v>
      </c>
      <c r="C1830" s="51">
        <v>0</v>
      </c>
      <c r="D1830" s="52">
        <v>34.9</v>
      </c>
    </row>
    <row r="1831" spans="1:4" s="9" customFormat="1" x14ac:dyDescent="0.3">
      <c r="A1831" s="8">
        <f t="shared" si="28"/>
        <v>40897.041666662233</v>
      </c>
      <c r="B1831" s="51">
        <v>0</v>
      </c>
      <c r="C1831" s="51">
        <v>0</v>
      </c>
      <c r="D1831" s="52">
        <v>35.200000000000003</v>
      </c>
    </row>
    <row r="1832" spans="1:4" s="9" customFormat="1" x14ac:dyDescent="0.3">
      <c r="A1832" s="8">
        <f t="shared" si="28"/>
        <v>40897.052083328897</v>
      </c>
      <c r="B1832" s="51">
        <v>0</v>
      </c>
      <c r="C1832" s="51">
        <v>0</v>
      </c>
      <c r="D1832" s="52">
        <v>33.1</v>
      </c>
    </row>
    <row r="1833" spans="1:4" s="9" customFormat="1" x14ac:dyDescent="0.3">
      <c r="A1833" s="8">
        <f t="shared" si="28"/>
        <v>40897.062499995562</v>
      </c>
      <c r="B1833" s="51">
        <v>0</v>
      </c>
      <c r="C1833" s="51">
        <v>0</v>
      </c>
      <c r="D1833" s="52">
        <v>32.6</v>
      </c>
    </row>
    <row r="1834" spans="1:4" s="9" customFormat="1" x14ac:dyDescent="0.3">
      <c r="A1834" s="8">
        <f t="shared" si="28"/>
        <v>40897.072916662226</v>
      </c>
      <c r="B1834" s="51">
        <v>0</v>
      </c>
      <c r="C1834" s="51">
        <v>0</v>
      </c>
      <c r="D1834" s="52">
        <v>32.700000000000003</v>
      </c>
    </row>
    <row r="1835" spans="1:4" s="9" customFormat="1" x14ac:dyDescent="0.3">
      <c r="A1835" s="8">
        <f t="shared" si="28"/>
        <v>40897.08333332889</v>
      </c>
      <c r="B1835" s="51">
        <v>0</v>
      </c>
      <c r="C1835" s="51">
        <v>0</v>
      </c>
      <c r="D1835" s="52">
        <v>32.5</v>
      </c>
    </row>
    <row r="1836" spans="1:4" s="9" customFormat="1" x14ac:dyDescent="0.3">
      <c r="A1836" s="8">
        <f t="shared" si="28"/>
        <v>40897.093749995554</v>
      </c>
      <c r="B1836" s="51">
        <v>0</v>
      </c>
      <c r="C1836" s="51">
        <v>0</v>
      </c>
      <c r="D1836" s="52">
        <v>32.4</v>
      </c>
    </row>
    <row r="1837" spans="1:4" s="9" customFormat="1" x14ac:dyDescent="0.3">
      <c r="A1837" s="8">
        <f t="shared" si="28"/>
        <v>40897.104166662219</v>
      </c>
      <c r="B1837" s="51">
        <v>0</v>
      </c>
      <c r="C1837" s="51">
        <v>0</v>
      </c>
      <c r="D1837" s="52">
        <v>32.200000000000003</v>
      </c>
    </row>
    <row r="1838" spans="1:4" s="9" customFormat="1" x14ac:dyDescent="0.3">
      <c r="A1838" s="8">
        <f t="shared" si="28"/>
        <v>40897.114583328883</v>
      </c>
      <c r="B1838" s="51">
        <v>0</v>
      </c>
      <c r="C1838" s="51">
        <v>0</v>
      </c>
      <c r="D1838" s="52">
        <v>32</v>
      </c>
    </row>
    <row r="1839" spans="1:4" s="9" customFormat="1" x14ac:dyDescent="0.3">
      <c r="A1839" s="8">
        <f t="shared" si="28"/>
        <v>40897.124999995547</v>
      </c>
      <c r="B1839" s="51">
        <v>0</v>
      </c>
      <c r="C1839" s="51">
        <v>0</v>
      </c>
      <c r="D1839" s="52">
        <v>32.200000000000003</v>
      </c>
    </row>
    <row r="1840" spans="1:4" s="9" customFormat="1" x14ac:dyDescent="0.3">
      <c r="A1840" s="8">
        <f t="shared" si="28"/>
        <v>40897.135416662211</v>
      </c>
      <c r="B1840" s="51">
        <v>0</v>
      </c>
      <c r="C1840" s="51">
        <v>0</v>
      </c>
      <c r="D1840" s="52">
        <v>32</v>
      </c>
    </row>
    <row r="1841" spans="1:4" s="9" customFormat="1" x14ac:dyDescent="0.3">
      <c r="A1841" s="8">
        <f t="shared" si="28"/>
        <v>40897.145833328876</v>
      </c>
      <c r="B1841" s="51">
        <v>0</v>
      </c>
      <c r="C1841" s="51">
        <v>0</v>
      </c>
      <c r="D1841" s="52">
        <v>32</v>
      </c>
    </row>
    <row r="1842" spans="1:4" s="9" customFormat="1" x14ac:dyDescent="0.3">
      <c r="A1842" s="8">
        <f t="shared" si="28"/>
        <v>40897.15624999554</v>
      </c>
      <c r="B1842" s="51">
        <v>0</v>
      </c>
      <c r="C1842" s="51">
        <v>0</v>
      </c>
      <c r="D1842" s="52">
        <v>32.299999999999997</v>
      </c>
    </row>
    <row r="1843" spans="1:4" s="9" customFormat="1" x14ac:dyDescent="0.3">
      <c r="A1843" s="8">
        <f t="shared" si="28"/>
        <v>40897.166666662204</v>
      </c>
      <c r="B1843" s="51">
        <v>0</v>
      </c>
      <c r="C1843" s="51">
        <v>0</v>
      </c>
      <c r="D1843" s="52">
        <v>31.7</v>
      </c>
    </row>
    <row r="1844" spans="1:4" s="9" customFormat="1" x14ac:dyDescent="0.3">
      <c r="A1844" s="8">
        <f t="shared" si="28"/>
        <v>40897.177083328868</v>
      </c>
      <c r="B1844" s="51">
        <v>0</v>
      </c>
      <c r="C1844" s="51">
        <v>0</v>
      </c>
      <c r="D1844" s="52">
        <v>31.5</v>
      </c>
    </row>
    <row r="1845" spans="1:4" s="9" customFormat="1" x14ac:dyDescent="0.3">
      <c r="A1845" s="8">
        <f t="shared" si="28"/>
        <v>40897.187499995533</v>
      </c>
      <c r="B1845" s="51">
        <v>0</v>
      </c>
      <c r="C1845" s="51">
        <v>0</v>
      </c>
      <c r="D1845" s="52">
        <v>31.6</v>
      </c>
    </row>
    <row r="1846" spans="1:4" s="9" customFormat="1" x14ac:dyDescent="0.3">
      <c r="A1846" s="8">
        <f t="shared" si="28"/>
        <v>40897.197916662197</v>
      </c>
      <c r="B1846" s="51">
        <v>0</v>
      </c>
      <c r="C1846" s="51">
        <v>0</v>
      </c>
      <c r="D1846" s="52">
        <v>31.5</v>
      </c>
    </row>
    <row r="1847" spans="1:4" s="9" customFormat="1" x14ac:dyDescent="0.3">
      <c r="A1847" s="8">
        <f t="shared" si="28"/>
        <v>40897.208333328861</v>
      </c>
      <c r="B1847" s="51">
        <v>0</v>
      </c>
      <c r="C1847" s="51">
        <v>0</v>
      </c>
      <c r="D1847" s="52">
        <v>31.3</v>
      </c>
    </row>
    <row r="1848" spans="1:4" s="9" customFormat="1" x14ac:dyDescent="0.3">
      <c r="A1848" s="8">
        <f t="shared" si="28"/>
        <v>40897.218749995525</v>
      </c>
      <c r="B1848" s="51">
        <v>0</v>
      </c>
      <c r="C1848" s="51">
        <v>0</v>
      </c>
      <c r="D1848" s="52">
        <v>31.1</v>
      </c>
    </row>
    <row r="1849" spans="1:4" s="9" customFormat="1" x14ac:dyDescent="0.3">
      <c r="A1849" s="8">
        <f t="shared" si="28"/>
        <v>40897.22916666219</v>
      </c>
      <c r="B1849" s="51">
        <v>0</v>
      </c>
      <c r="C1849" s="51">
        <v>0</v>
      </c>
      <c r="D1849" s="52">
        <v>31.2</v>
      </c>
    </row>
    <row r="1850" spans="1:4" s="9" customFormat="1" x14ac:dyDescent="0.3">
      <c r="A1850" s="8">
        <f t="shared" si="28"/>
        <v>40897.239583328854</v>
      </c>
      <c r="B1850" s="51">
        <v>0</v>
      </c>
      <c r="C1850" s="51">
        <v>0</v>
      </c>
      <c r="D1850" s="52">
        <v>31.3</v>
      </c>
    </row>
    <row r="1851" spans="1:4" s="9" customFormat="1" x14ac:dyDescent="0.3">
      <c r="A1851" s="8">
        <f t="shared" si="28"/>
        <v>40897.249999995518</v>
      </c>
      <c r="B1851" s="51">
        <v>0</v>
      </c>
      <c r="C1851" s="51">
        <v>0</v>
      </c>
      <c r="D1851" s="52">
        <v>31.3</v>
      </c>
    </row>
    <row r="1852" spans="1:4" s="9" customFormat="1" x14ac:dyDescent="0.3">
      <c r="A1852" s="8">
        <f t="shared" si="28"/>
        <v>40897.260416662182</v>
      </c>
      <c r="B1852" s="51">
        <v>0</v>
      </c>
      <c r="C1852" s="51">
        <v>0</v>
      </c>
      <c r="D1852" s="52">
        <v>31.3</v>
      </c>
    </row>
    <row r="1853" spans="1:4" s="9" customFormat="1" x14ac:dyDescent="0.3">
      <c r="A1853" s="8">
        <f t="shared" si="28"/>
        <v>40897.270833328846</v>
      </c>
      <c r="B1853" s="51">
        <v>0</v>
      </c>
      <c r="C1853" s="51">
        <v>0</v>
      </c>
      <c r="D1853" s="52">
        <v>31.1</v>
      </c>
    </row>
    <row r="1854" spans="1:4" s="9" customFormat="1" x14ac:dyDescent="0.3">
      <c r="A1854" s="8">
        <f t="shared" si="28"/>
        <v>40897.281249995511</v>
      </c>
      <c r="B1854" s="51">
        <v>0</v>
      </c>
      <c r="C1854" s="51">
        <v>0</v>
      </c>
      <c r="D1854" s="52">
        <v>31</v>
      </c>
    </row>
    <row r="1855" spans="1:4" s="9" customFormat="1" x14ac:dyDescent="0.3">
      <c r="A1855" s="8">
        <f t="shared" si="28"/>
        <v>40897.291666662175</v>
      </c>
      <c r="B1855" s="51">
        <v>0</v>
      </c>
      <c r="C1855" s="51">
        <v>0</v>
      </c>
      <c r="D1855" s="52">
        <v>31.1</v>
      </c>
    </row>
    <row r="1856" spans="1:4" s="9" customFormat="1" x14ac:dyDescent="0.3">
      <c r="A1856" s="8">
        <f t="shared" si="28"/>
        <v>40897.302083328839</v>
      </c>
      <c r="B1856" s="51">
        <v>0</v>
      </c>
      <c r="C1856" s="51">
        <v>0</v>
      </c>
      <c r="D1856" s="52">
        <v>31.1</v>
      </c>
    </row>
    <row r="1857" spans="1:4" s="9" customFormat="1" x14ac:dyDescent="0.3">
      <c r="A1857" s="8">
        <f t="shared" si="28"/>
        <v>40897.312499995503</v>
      </c>
      <c r="B1857" s="51">
        <v>0</v>
      </c>
      <c r="C1857" s="51">
        <v>0</v>
      </c>
      <c r="D1857" s="52">
        <v>31.1</v>
      </c>
    </row>
    <row r="1858" spans="1:4" s="9" customFormat="1" x14ac:dyDescent="0.3">
      <c r="A1858" s="8">
        <f t="shared" si="28"/>
        <v>40897.322916662168</v>
      </c>
      <c r="B1858" s="51">
        <v>0</v>
      </c>
      <c r="C1858" s="51">
        <v>0</v>
      </c>
      <c r="D1858" s="52">
        <v>31</v>
      </c>
    </row>
    <row r="1859" spans="1:4" s="9" customFormat="1" x14ac:dyDescent="0.3">
      <c r="A1859" s="8">
        <f t="shared" si="28"/>
        <v>40897.333333328832</v>
      </c>
      <c r="B1859" s="51">
        <v>0</v>
      </c>
      <c r="C1859" s="51">
        <v>0</v>
      </c>
      <c r="D1859" s="52">
        <v>31.3</v>
      </c>
    </row>
    <row r="1860" spans="1:4" s="9" customFormat="1" x14ac:dyDescent="0.3">
      <c r="A1860" s="8">
        <f t="shared" si="28"/>
        <v>40897.343749995496</v>
      </c>
      <c r="B1860" s="51">
        <v>0</v>
      </c>
      <c r="C1860" s="51">
        <v>0</v>
      </c>
      <c r="D1860" s="52">
        <v>30.5</v>
      </c>
    </row>
    <row r="1861" spans="1:4" s="9" customFormat="1" x14ac:dyDescent="0.3">
      <c r="A1861" s="8">
        <f t="shared" ref="A1861:A1924" si="29">A1860+1/24/4</f>
        <v>40897.35416666216</v>
      </c>
      <c r="B1861" s="51">
        <v>0</v>
      </c>
      <c r="C1861" s="51">
        <v>0</v>
      </c>
      <c r="D1861" s="52">
        <v>30.6</v>
      </c>
    </row>
    <row r="1862" spans="1:4" s="9" customFormat="1" x14ac:dyDescent="0.3">
      <c r="A1862" s="8">
        <f t="shared" si="29"/>
        <v>40897.364583328825</v>
      </c>
      <c r="B1862" s="51">
        <v>0</v>
      </c>
      <c r="C1862" s="51">
        <v>0</v>
      </c>
      <c r="D1862" s="52">
        <v>30.7</v>
      </c>
    </row>
    <row r="1863" spans="1:4" s="9" customFormat="1" x14ac:dyDescent="0.3">
      <c r="A1863" s="8">
        <f t="shared" si="29"/>
        <v>40897.374999995489</v>
      </c>
      <c r="B1863" s="51">
        <v>0</v>
      </c>
      <c r="C1863" s="51">
        <v>0</v>
      </c>
      <c r="D1863" s="52">
        <v>29.1</v>
      </c>
    </row>
    <row r="1864" spans="1:4" s="9" customFormat="1" x14ac:dyDescent="0.3">
      <c r="A1864" s="8">
        <f t="shared" si="29"/>
        <v>40897.385416662153</v>
      </c>
      <c r="B1864" s="51">
        <v>0</v>
      </c>
      <c r="C1864" s="51">
        <v>0</v>
      </c>
      <c r="D1864" s="52">
        <v>28.9</v>
      </c>
    </row>
    <row r="1865" spans="1:4" s="9" customFormat="1" x14ac:dyDescent="0.3">
      <c r="A1865" s="8">
        <f t="shared" si="29"/>
        <v>40897.395833328817</v>
      </c>
      <c r="B1865" s="51">
        <v>0</v>
      </c>
      <c r="C1865" s="51">
        <v>0</v>
      </c>
      <c r="D1865" s="52">
        <v>28.6</v>
      </c>
    </row>
    <row r="1866" spans="1:4" s="9" customFormat="1" x14ac:dyDescent="0.3">
      <c r="A1866" s="8">
        <f t="shared" si="29"/>
        <v>40897.406249995482</v>
      </c>
      <c r="B1866" s="51">
        <v>0</v>
      </c>
      <c r="C1866" s="51">
        <v>0</v>
      </c>
      <c r="D1866" s="52">
        <v>28.6</v>
      </c>
    </row>
    <row r="1867" spans="1:4" s="9" customFormat="1" x14ac:dyDescent="0.3">
      <c r="A1867" s="8">
        <f t="shared" si="29"/>
        <v>40897.416666662146</v>
      </c>
      <c r="B1867" s="51">
        <v>0</v>
      </c>
      <c r="C1867" s="51">
        <v>0</v>
      </c>
      <c r="D1867" s="52">
        <v>28.4</v>
      </c>
    </row>
    <row r="1868" spans="1:4" s="9" customFormat="1" x14ac:dyDescent="0.3">
      <c r="A1868" s="8">
        <f t="shared" si="29"/>
        <v>40897.42708332881</v>
      </c>
      <c r="B1868" s="51">
        <v>0</v>
      </c>
      <c r="C1868" s="51">
        <v>0</v>
      </c>
      <c r="D1868" s="52">
        <v>28.4</v>
      </c>
    </row>
    <row r="1869" spans="1:4" s="9" customFormat="1" x14ac:dyDescent="0.3">
      <c r="A1869" s="8">
        <f t="shared" si="29"/>
        <v>40897.437499995474</v>
      </c>
      <c r="B1869" s="51">
        <v>0</v>
      </c>
      <c r="C1869" s="51">
        <v>0</v>
      </c>
      <c r="D1869" s="52">
        <v>28.7</v>
      </c>
    </row>
    <row r="1870" spans="1:4" s="9" customFormat="1" x14ac:dyDescent="0.3">
      <c r="A1870" s="8">
        <f t="shared" si="29"/>
        <v>40897.447916662139</v>
      </c>
      <c r="B1870" s="51">
        <v>0</v>
      </c>
      <c r="C1870" s="51">
        <v>0</v>
      </c>
      <c r="D1870" s="52">
        <v>28.3</v>
      </c>
    </row>
    <row r="1871" spans="1:4" s="9" customFormat="1" x14ac:dyDescent="0.3">
      <c r="A1871" s="8">
        <f t="shared" si="29"/>
        <v>40897.458333328803</v>
      </c>
      <c r="B1871" s="51">
        <v>0</v>
      </c>
      <c r="C1871" s="51">
        <v>0</v>
      </c>
      <c r="D1871" s="52">
        <v>28.5</v>
      </c>
    </row>
    <row r="1872" spans="1:4" s="9" customFormat="1" x14ac:dyDescent="0.3">
      <c r="A1872" s="8">
        <f t="shared" si="29"/>
        <v>40897.468749995467</v>
      </c>
      <c r="B1872" s="51">
        <v>0</v>
      </c>
      <c r="C1872" s="51">
        <v>0</v>
      </c>
      <c r="D1872" s="52">
        <v>28.2</v>
      </c>
    </row>
    <row r="1873" spans="1:4" s="9" customFormat="1" x14ac:dyDescent="0.3">
      <c r="A1873" s="8">
        <f t="shared" si="29"/>
        <v>40897.479166662131</v>
      </c>
      <c r="B1873" s="51">
        <v>0</v>
      </c>
      <c r="C1873" s="51">
        <v>0</v>
      </c>
      <c r="D1873" s="52">
        <v>28.3</v>
      </c>
    </row>
    <row r="1874" spans="1:4" s="9" customFormat="1" x14ac:dyDescent="0.3">
      <c r="A1874" s="8">
        <f t="shared" si="29"/>
        <v>40897.489583328796</v>
      </c>
      <c r="B1874" s="51">
        <v>0</v>
      </c>
      <c r="C1874" s="51">
        <v>0</v>
      </c>
      <c r="D1874" s="52">
        <v>28.1</v>
      </c>
    </row>
    <row r="1875" spans="1:4" s="9" customFormat="1" x14ac:dyDescent="0.3">
      <c r="A1875" s="8">
        <f t="shared" si="29"/>
        <v>40897.49999999546</v>
      </c>
      <c r="B1875" s="51">
        <v>0</v>
      </c>
      <c r="C1875" s="51">
        <v>0</v>
      </c>
      <c r="D1875" s="52">
        <v>28.1</v>
      </c>
    </row>
    <row r="1876" spans="1:4" s="9" customFormat="1" x14ac:dyDescent="0.3">
      <c r="A1876" s="8">
        <f t="shared" si="29"/>
        <v>40897.510416662124</v>
      </c>
      <c r="B1876" s="51">
        <v>0</v>
      </c>
      <c r="C1876" s="51">
        <v>0</v>
      </c>
      <c r="D1876" s="52">
        <v>28</v>
      </c>
    </row>
    <row r="1877" spans="1:4" s="9" customFormat="1" x14ac:dyDescent="0.3">
      <c r="A1877" s="8">
        <f t="shared" si="29"/>
        <v>40897.520833328788</v>
      </c>
      <c r="B1877" s="51">
        <v>0</v>
      </c>
      <c r="C1877" s="51">
        <v>0</v>
      </c>
      <c r="D1877" s="52">
        <v>26.9</v>
      </c>
    </row>
    <row r="1878" spans="1:4" s="9" customFormat="1" x14ac:dyDescent="0.3">
      <c r="A1878" s="8">
        <f t="shared" si="29"/>
        <v>40897.531249995453</v>
      </c>
      <c r="B1878" s="51">
        <v>0</v>
      </c>
      <c r="C1878" s="51">
        <v>0</v>
      </c>
      <c r="D1878" s="52">
        <v>27.9</v>
      </c>
    </row>
    <row r="1879" spans="1:4" s="9" customFormat="1" x14ac:dyDescent="0.3">
      <c r="A1879" s="8">
        <f t="shared" si="29"/>
        <v>40897.541666662117</v>
      </c>
      <c r="B1879" s="51">
        <v>0</v>
      </c>
      <c r="C1879" s="51">
        <v>0</v>
      </c>
      <c r="D1879" s="52">
        <v>27.5</v>
      </c>
    </row>
    <row r="1880" spans="1:4" s="9" customFormat="1" x14ac:dyDescent="0.3">
      <c r="A1880" s="8">
        <f t="shared" si="29"/>
        <v>40897.552083328781</v>
      </c>
      <c r="B1880" s="51">
        <v>0</v>
      </c>
      <c r="C1880" s="51">
        <v>0</v>
      </c>
      <c r="D1880" s="52">
        <v>27.5</v>
      </c>
    </row>
    <row r="1881" spans="1:4" s="9" customFormat="1" x14ac:dyDescent="0.3">
      <c r="A1881" s="8">
        <f t="shared" si="29"/>
        <v>40897.562499995445</v>
      </c>
      <c r="B1881" s="51">
        <v>0</v>
      </c>
      <c r="C1881" s="51">
        <v>0</v>
      </c>
      <c r="D1881" s="52">
        <v>27.7</v>
      </c>
    </row>
    <row r="1882" spans="1:4" s="9" customFormat="1" x14ac:dyDescent="0.3">
      <c r="A1882" s="8">
        <f t="shared" si="29"/>
        <v>40897.572916662109</v>
      </c>
      <c r="B1882" s="51">
        <v>0</v>
      </c>
      <c r="C1882" s="51">
        <v>0</v>
      </c>
      <c r="D1882" s="52">
        <v>27.3</v>
      </c>
    </row>
    <row r="1883" spans="1:4" s="9" customFormat="1" x14ac:dyDescent="0.3">
      <c r="A1883" s="8">
        <f t="shared" si="29"/>
        <v>40897.583333328774</v>
      </c>
      <c r="B1883" s="51">
        <v>0</v>
      </c>
      <c r="C1883" s="51">
        <v>0</v>
      </c>
      <c r="D1883" s="52">
        <v>27.1</v>
      </c>
    </row>
    <row r="1884" spans="1:4" s="9" customFormat="1" x14ac:dyDescent="0.3">
      <c r="A1884" s="8">
        <f t="shared" si="29"/>
        <v>40897.593749995438</v>
      </c>
      <c r="B1884" s="51">
        <v>0</v>
      </c>
      <c r="C1884" s="51">
        <v>0</v>
      </c>
      <c r="D1884" s="52">
        <v>0</v>
      </c>
    </row>
    <row r="1885" spans="1:4" s="9" customFormat="1" x14ac:dyDescent="0.3">
      <c r="A1885" s="8">
        <f t="shared" si="29"/>
        <v>40897.604166662102</v>
      </c>
      <c r="B1885" s="51">
        <v>0</v>
      </c>
      <c r="C1885" s="51">
        <v>0</v>
      </c>
      <c r="D1885" s="52">
        <v>27.1</v>
      </c>
    </row>
    <row r="1886" spans="1:4" s="9" customFormat="1" x14ac:dyDescent="0.3">
      <c r="A1886" s="8">
        <f t="shared" si="29"/>
        <v>40897.614583328766</v>
      </c>
      <c r="B1886" s="51">
        <v>0</v>
      </c>
      <c r="C1886" s="51">
        <v>0</v>
      </c>
      <c r="D1886" s="52">
        <v>27.1</v>
      </c>
    </row>
    <row r="1887" spans="1:4" s="9" customFormat="1" x14ac:dyDescent="0.3">
      <c r="A1887" s="8">
        <f t="shared" si="29"/>
        <v>40897.624999995431</v>
      </c>
      <c r="B1887" s="51">
        <v>0</v>
      </c>
      <c r="C1887" s="51">
        <v>0</v>
      </c>
      <c r="D1887" s="52">
        <v>27.1</v>
      </c>
    </row>
    <row r="1888" spans="1:4" s="9" customFormat="1" x14ac:dyDescent="0.3">
      <c r="A1888" s="8">
        <f t="shared" si="29"/>
        <v>40897.635416662095</v>
      </c>
      <c r="B1888" s="51">
        <v>0</v>
      </c>
      <c r="C1888" s="51">
        <v>0</v>
      </c>
      <c r="D1888" s="52">
        <v>27.1</v>
      </c>
    </row>
    <row r="1889" spans="1:4" s="9" customFormat="1" x14ac:dyDescent="0.3">
      <c r="A1889" s="8">
        <f t="shared" si="29"/>
        <v>40897.645833328759</v>
      </c>
      <c r="B1889" s="51">
        <v>0</v>
      </c>
      <c r="C1889" s="51">
        <v>0</v>
      </c>
      <c r="D1889" s="52">
        <v>27.1</v>
      </c>
    </row>
    <row r="1890" spans="1:4" s="9" customFormat="1" x14ac:dyDescent="0.3">
      <c r="A1890" s="8">
        <f t="shared" si="29"/>
        <v>40897.656249995423</v>
      </c>
      <c r="B1890" s="51">
        <v>0</v>
      </c>
      <c r="C1890" s="51">
        <v>0</v>
      </c>
      <c r="D1890" s="52">
        <v>27.1</v>
      </c>
    </row>
    <row r="1891" spans="1:4" s="9" customFormat="1" x14ac:dyDescent="0.3">
      <c r="A1891" s="8">
        <f t="shared" si="29"/>
        <v>40897.666666662088</v>
      </c>
      <c r="B1891" s="51">
        <v>0</v>
      </c>
      <c r="C1891" s="51">
        <v>0</v>
      </c>
      <c r="D1891" s="52">
        <v>26.8</v>
      </c>
    </row>
    <row r="1892" spans="1:4" s="9" customFormat="1" x14ac:dyDescent="0.3">
      <c r="A1892" s="8">
        <f t="shared" si="29"/>
        <v>40897.677083328752</v>
      </c>
      <c r="B1892" s="51">
        <v>0</v>
      </c>
      <c r="C1892" s="51">
        <v>0</v>
      </c>
      <c r="D1892" s="52">
        <v>26.3</v>
      </c>
    </row>
    <row r="1893" spans="1:4" s="9" customFormat="1" x14ac:dyDescent="0.3">
      <c r="A1893" s="8">
        <f t="shared" si="29"/>
        <v>40897.687499995416</v>
      </c>
      <c r="B1893" s="51">
        <v>0</v>
      </c>
      <c r="C1893" s="51">
        <v>0</v>
      </c>
      <c r="D1893" s="52">
        <v>25.9</v>
      </c>
    </row>
    <row r="1894" spans="1:4" s="9" customFormat="1" x14ac:dyDescent="0.3">
      <c r="A1894" s="8">
        <f t="shared" si="29"/>
        <v>40897.69791666208</v>
      </c>
      <c r="B1894" s="51">
        <v>0</v>
      </c>
      <c r="C1894" s="51">
        <v>0</v>
      </c>
      <c r="D1894" s="52">
        <v>28.2</v>
      </c>
    </row>
    <row r="1895" spans="1:4" s="9" customFormat="1" x14ac:dyDescent="0.3">
      <c r="A1895" s="8">
        <f t="shared" si="29"/>
        <v>40897.708333328745</v>
      </c>
      <c r="B1895" s="51">
        <v>0</v>
      </c>
      <c r="C1895" s="51">
        <v>0</v>
      </c>
      <c r="D1895" s="52">
        <v>28.4</v>
      </c>
    </row>
    <row r="1896" spans="1:4" s="9" customFormat="1" x14ac:dyDescent="0.3">
      <c r="A1896" s="8">
        <f t="shared" si="29"/>
        <v>40897.718749995409</v>
      </c>
      <c r="B1896" s="51">
        <v>0</v>
      </c>
      <c r="C1896" s="51">
        <v>0</v>
      </c>
      <c r="D1896" s="52">
        <v>28.1</v>
      </c>
    </row>
    <row r="1897" spans="1:4" s="9" customFormat="1" x14ac:dyDescent="0.3">
      <c r="A1897" s="8">
        <f t="shared" si="29"/>
        <v>40897.729166662073</v>
      </c>
      <c r="B1897" s="51">
        <v>0</v>
      </c>
      <c r="C1897" s="51">
        <v>0</v>
      </c>
      <c r="D1897" s="52">
        <v>28.2</v>
      </c>
    </row>
    <row r="1898" spans="1:4" s="9" customFormat="1" x14ac:dyDescent="0.3">
      <c r="A1898" s="8">
        <f t="shared" si="29"/>
        <v>40897.739583328737</v>
      </c>
      <c r="B1898" s="51">
        <v>396</v>
      </c>
      <c r="C1898" s="51">
        <v>130</v>
      </c>
      <c r="D1898" s="52">
        <v>46.1</v>
      </c>
    </row>
    <row r="1899" spans="1:4" s="9" customFormat="1" x14ac:dyDescent="0.3">
      <c r="A1899" s="8">
        <f t="shared" si="29"/>
        <v>40897.749999995402</v>
      </c>
      <c r="B1899" s="51">
        <v>993</v>
      </c>
      <c r="C1899" s="51">
        <v>162</v>
      </c>
      <c r="D1899" s="52">
        <v>50</v>
      </c>
    </row>
    <row r="1900" spans="1:4" s="9" customFormat="1" x14ac:dyDescent="0.3">
      <c r="A1900" s="8">
        <f t="shared" si="29"/>
        <v>40897.760416662066</v>
      </c>
      <c r="B1900" s="51">
        <v>905</v>
      </c>
      <c r="C1900" s="51">
        <v>182</v>
      </c>
      <c r="D1900" s="52">
        <v>48.7</v>
      </c>
    </row>
    <row r="1901" spans="1:4" s="9" customFormat="1" x14ac:dyDescent="0.3">
      <c r="A1901" s="8">
        <f t="shared" si="29"/>
        <v>40897.77083332873</v>
      </c>
      <c r="B1901" s="51">
        <v>646</v>
      </c>
      <c r="C1901" s="51">
        <v>0</v>
      </c>
      <c r="D1901" s="52">
        <v>48.5</v>
      </c>
    </row>
    <row r="1902" spans="1:4" s="9" customFormat="1" x14ac:dyDescent="0.3">
      <c r="A1902" s="8">
        <f t="shared" si="29"/>
        <v>40897.781249995394</v>
      </c>
      <c r="B1902" s="51">
        <v>891</v>
      </c>
      <c r="C1902" s="51">
        <v>165</v>
      </c>
      <c r="D1902" s="52">
        <v>45</v>
      </c>
    </row>
    <row r="1903" spans="1:4" s="9" customFormat="1" x14ac:dyDescent="0.3">
      <c r="A1903" s="8">
        <f t="shared" si="29"/>
        <v>40897.791666662059</v>
      </c>
      <c r="B1903" s="51">
        <v>1113</v>
      </c>
      <c r="C1903" s="51">
        <v>181</v>
      </c>
      <c r="D1903" s="52">
        <v>45.3</v>
      </c>
    </row>
    <row r="1904" spans="1:4" s="9" customFormat="1" x14ac:dyDescent="0.3">
      <c r="A1904" s="8">
        <f t="shared" si="29"/>
        <v>40897.802083328723</v>
      </c>
      <c r="B1904" s="51">
        <v>398</v>
      </c>
      <c r="C1904" s="51">
        <v>0</v>
      </c>
      <c r="D1904" s="52">
        <v>37.9</v>
      </c>
    </row>
    <row r="1905" spans="1:4" s="9" customFormat="1" x14ac:dyDescent="0.3">
      <c r="A1905" s="8">
        <f t="shared" si="29"/>
        <v>40897.812499995387</v>
      </c>
      <c r="B1905" s="51">
        <v>1174</v>
      </c>
      <c r="C1905" s="51">
        <v>187</v>
      </c>
      <c r="D1905" s="52">
        <v>44.4</v>
      </c>
    </row>
    <row r="1906" spans="1:4" s="9" customFormat="1" x14ac:dyDescent="0.3">
      <c r="A1906" s="8">
        <f t="shared" si="29"/>
        <v>40897.822916662051</v>
      </c>
      <c r="B1906" s="51">
        <v>1187</v>
      </c>
      <c r="C1906" s="51">
        <v>185</v>
      </c>
      <c r="D1906" s="52">
        <v>43.6</v>
      </c>
    </row>
    <row r="1907" spans="1:4" s="9" customFormat="1" x14ac:dyDescent="0.3">
      <c r="A1907" s="8">
        <f t="shared" si="29"/>
        <v>40897.833333328716</v>
      </c>
      <c r="B1907" s="51">
        <v>1021</v>
      </c>
      <c r="C1907" s="51">
        <v>167</v>
      </c>
      <c r="D1907" s="52">
        <v>40.299999999999997</v>
      </c>
    </row>
    <row r="1908" spans="1:4" s="9" customFormat="1" x14ac:dyDescent="0.3">
      <c r="A1908" s="8">
        <f t="shared" si="29"/>
        <v>40897.84374999538</v>
      </c>
      <c r="B1908" s="51">
        <v>1129</v>
      </c>
      <c r="C1908" s="51">
        <v>172</v>
      </c>
      <c r="D1908" s="52">
        <v>42</v>
      </c>
    </row>
    <row r="1909" spans="1:4" s="9" customFormat="1" x14ac:dyDescent="0.3">
      <c r="A1909" s="8">
        <f t="shared" si="29"/>
        <v>40897.854166662044</v>
      </c>
      <c r="B1909" s="51">
        <v>1124</v>
      </c>
      <c r="C1909" s="51">
        <v>176</v>
      </c>
      <c r="D1909" s="52">
        <v>41.4</v>
      </c>
    </row>
    <row r="1910" spans="1:4" s="9" customFormat="1" x14ac:dyDescent="0.3">
      <c r="A1910" s="8">
        <f t="shared" si="29"/>
        <v>40897.864583328708</v>
      </c>
      <c r="B1910" s="51">
        <v>1118</v>
      </c>
      <c r="C1910" s="51">
        <v>176</v>
      </c>
      <c r="D1910" s="52">
        <v>41.3</v>
      </c>
    </row>
    <row r="1911" spans="1:4" s="9" customFormat="1" x14ac:dyDescent="0.3">
      <c r="A1911" s="8">
        <f t="shared" si="29"/>
        <v>40897.874999995372</v>
      </c>
      <c r="B1911" s="51">
        <v>1124</v>
      </c>
      <c r="C1911" s="51">
        <v>177</v>
      </c>
      <c r="D1911" s="52">
        <v>40.4</v>
      </c>
    </row>
    <row r="1912" spans="1:4" s="9" customFormat="1" x14ac:dyDescent="0.3">
      <c r="A1912" s="8">
        <f t="shared" si="29"/>
        <v>40897.885416662037</v>
      </c>
      <c r="B1912" s="51">
        <v>1101</v>
      </c>
      <c r="C1912" s="51">
        <v>176</v>
      </c>
      <c r="D1912" s="52">
        <v>39.700000000000003</v>
      </c>
    </row>
    <row r="1913" spans="1:4" s="9" customFormat="1" x14ac:dyDescent="0.3">
      <c r="A1913" s="8">
        <f t="shared" si="29"/>
        <v>40897.895833328701</v>
      </c>
      <c r="B1913" s="51">
        <v>1110</v>
      </c>
      <c r="C1913" s="51">
        <v>178</v>
      </c>
      <c r="D1913" s="52">
        <v>39.5</v>
      </c>
    </row>
    <row r="1914" spans="1:4" s="9" customFormat="1" x14ac:dyDescent="0.3">
      <c r="A1914" s="8">
        <f t="shared" si="29"/>
        <v>40897.906249995365</v>
      </c>
      <c r="B1914" s="51">
        <v>1109</v>
      </c>
      <c r="C1914" s="51">
        <v>178</v>
      </c>
      <c r="D1914" s="52">
        <v>38.6</v>
      </c>
    </row>
    <row r="1915" spans="1:4" s="9" customFormat="1" x14ac:dyDescent="0.3">
      <c r="A1915" s="8">
        <f t="shared" si="29"/>
        <v>40897.916666662029</v>
      </c>
      <c r="B1915" s="51">
        <v>999</v>
      </c>
      <c r="C1915" s="51">
        <v>0</v>
      </c>
      <c r="D1915" s="52">
        <v>40.6</v>
      </c>
    </row>
    <row r="1916" spans="1:4" s="9" customFormat="1" x14ac:dyDescent="0.3">
      <c r="A1916" s="8">
        <f t="shared" si="29"/>
        <v>40897.927083328694</v>
      </c>
      <c r="B1916" s="51">
        <v>259</v>
      </c>
      <c r="C1916" s="51">
        <v>0</v>
      </c>
      <c r="D1916" s="52">
        <v>31.8</v>
      </c>
    </row>
    <row r="1917" spans="1:4" s="9" customFormat="1" x14ac:dyDescent="0.3">
      <c r="A1917" s="8">
        <f t="shared" si="29"/>
        <v>40897.937499995358</v>
      </c>
      <c r="B1917" s="51">
        <v>157</v>
      </c>
      <c r="C1917" s="51">
        <v>0</v>
      </c>
      <c r="D1917" s="52">
        <v>32</v>
      </c>
    </row>
    <row r="1918" spans="1:4" s="9" customFormat="1" x14ac:dyDescent="0.3">
      <c r="A1918" s="8">
        <f t="shared" si="29"/>
        <v>40897.947916662022</v>
      </c>
      <c r="B1918" s="51">
        <v>101</v>
      </c>
      <c r="C1918" s="51">
        <v>0</v>
      </c>
      <c r="D1918" s="52">
        <v>27.6</v>
      </c>
    </row>
    <row r="1919" spans="1:4" s="9" customFormat="1" x14ac:dyDescent="0.3">
      <c r="A1919" s="8">
        <f t="shared" si="29"/>
        <v>40897.958333328686</v>
      </c>
      <c r="B1919" s="51">
        <v>68</v>
      </c>
      <c r="C1919" s="51">
        <v>0</v>
      </c>
      <c r="D1919" s="52">
        <v>26.8</v>
      </c>
    </row>
    <row r="1920" spans="1:4" s="9" customFormat="1" x14ac:dyDescent="0.3">
      <c r="A1920" s="8">
        <f t="shared" si="29"/>
        <v>40897.968749995351</v>
      </c>
      <c r="B1920" s="51">
        <v>51</v>
      </c>
      <c r="C1920" s="51">
        <v>0</v>
      </c>
      <c r="D1920" s="52">
        <v>26.5</v>
      </c>
    </row>
    <row r="1921" spans="1:4" s="9" customFormat="1" x14ac:dyDescent="0.3">
      <c r="A1921" s="8">
        <f t="shared" si="29"/>
        <v>40897.979166662015</v>
      </c>
      <c r="B1921" s="51">
        <v>33</v>
      </c>
      <c r="C1921" s="51">
        <v>0</v>
      </c>
      <c r="D1921" s="52">
        <v>26.6</v>
      </c>
    </row>
    <row r="1922" spans="1:4" s="9" customFormat="1" x14ac:dyDescent="0.3">
      <c r="A1922" s="8">
        <f t="shared" si="29"/>
        <v>40897.989583328679</v>
      </c>
      <c r="B1922" s="51">
        <v>16</v>
      </c>
      <c r="C1922" s="51">
        <v>0</v>
      </c>
      <c r="D1922" s="52">
        <v>26.6</v>
      </c>
    </row>
    <row r="1923" spans="1:4" s="9" customFormat="1" x14ac:dyDescent="0.3">
      <c r="A1923" s="8">
        <f t="shared" si="29"/>
        <v>40897.999999995343</v>
      </c>
      <c r="B1923" s="51">
        <v>17</v>
      </c>
      <c r="C1923" s="51">
        <v>0</v>
      </c>
      <c r="D1923" s="52">
        <v>26.7</v>
      </c>
    </row>
    <row r="1924" spans="1:4" s="9" customFormat="1" x14ac:dyDescent="0.3">
      <c r="A1924" s="8">
        <f t="shared" si="29"/>
        <v>40898.010416662008</v>
      </c>
      <c r="B1924" s="51">
        <v>14</v>
      </c>
      <c r="C1924" s="51">
        <v>0</v>
      </c>
      <c r="D1924" s="52">
        <v>28</v>
      </c>
    </row>
    <row r="1925" spans="1:4" s="9" customFormat="1" x14ac:dyDescent="0.3">
      <c r="A1925" s="8">
        <f t="shared" ref="A1925:A1988" si="30">A1924+1/24/4</f>
        <v>40898.020833328672</v>
      </c>
      <c r="B1925" s="51">
        <v>8</v>
      </c>
      <c r="C1925" s="51">
        <v>0</v>
      </c>
      <c r="D1925" s="52">
        <v>28.2</v>
      </c>
    </row>
    <row r="1926" spans="1:4" s="9" customFormat="1" x14ac:dyDescent="0.3">
      <c r="A1926" s="8">
        <f t="shared" si="30"/>
        <v>40898.031249995336</v>
      </c>
      <c r="B1926" s="51">
        <v>5</v>
      </c>
      <c r="C1926" s="51">
        <v>0</v>
      </c>
      <c r="D1926" s="52">
        <v>28</v>
      </c>
    </row>
    <row r="1927" spans="1:4" s="9" customFormat="1" x14ac:dyDescent="0.3">
      <c r="A1927" s="8">
        <f t="shared" si="30"/>
        <v>40898.041666662</v>
      </c>
      <c r="B1927" s="51">
        <v>1</v>
      </c>
      <c r="C1927" s="51">
        <v>0</v>
      </c>
      <c r="D1927" s="52">
        <v>28</v>
      </c>
    </row>
    <row r="1928" spans="1:4" s="9" customFormat="1" x14ac:dyDescent="0.3">
      <c r="A1928" s="8">
        <f t="shared" si="30"/>
        <v>40898.052083328665</v>
      </c>
      <c r="B1928" s="51">
        <v>0</v>
      </c>
      <c r="C1928" s="51">
        <v>0</v>
      </c>
      <c r="D1928" s="52">
        <v>26.6</v>
      </c>
    </row>
    <row r="1929" spans="1:4" s="9" customFormat="1" x14ac:dyDescent="0.3">
      <c r="A1929" s="8">
        <f t="shared" si="30"/>
        <v>40898.062499995329</v>
      </c>
      <c r="B1929" s="51">
        <v>0</v>
      </c>
      <c r="C1929" s="51">
        <v>0</v>
      </c>
      <c r="D1929" s="52">
        <v>26.7</v>
      </c>
    </row>
    <row r="1930" spans="1:4" s="9" customFormat="1" x14ac:dyDescent="0.3">
      <c r="A1930" s="8">
        <f t="shared" si="30"/>
        <v>40898.072916661993</v>
      </c>
      <c r="B1930" s="51">
        <v>0</v>
      </c>
      <c r="C1930" s="51">
        <v>0</v>
      </c>
      <c r="D1930" s="52">
        <v>26.7</v>
      </c>
    </row>
    <row r="1931" spans="1:4" s="9" customFormat="1" x14ac:dyDescent="0.3">
      <c r="A1931" s="8">
        <f t="shared" si="30"/>
        <v>40898.083333328657</v>
      </c>
      <c r="B1931" s="51">
        <v>0</v>
      </c>
      <c r="C1931" s="51">
        <v>0</v>
      </c>
      <c r="D1931" s="52">
        <v>26.7</v>
      </c>
    </row>
    <row r="1932" spans="1:4" s="9" customFormat="1" x14ac:dyDescent="0.3">
      <c r="A1932" s="8">
        <f t="shared" si="30"/>
        <v>40898.093749995322</v>
      </c>
      <c r="B1932" s="51">
        <v>0</v>
      </c>
      <c r="C1932" s="51">
        <v>0</v>
      </c>
      <c r="D1932" s="52">
        <v>26.6</v>
      </c>
    </row>
    <row r="1933" spans="1:4" s="9" customFormat="1" x14ac:dyDescent="0.3">
      <c r="A1933" s="8">
        <f t="shared" si="30"/>
        <v>40898.104166661986</v>
      </c>
      <c r="B1933" s="51">
        <v>0</v>
      </c>
      <c r="C1933" s="51">
        <v>0</v>
      </c>
      <c r="D1933" s="52">
        <v>26.6</v>
      </c>
    </row>
    <row r="1934" spans="1:4" s="9" customFormat="1" x14ac:dyDescent="0.3">
      <c r="A1934" s="8">
        <f t="shared" si="30"/>
        <v>40898.11458332865</v>
      </c>
      <c r="B1934" s="51">
        <v>0</v>
      </c>
      <c r="C1934" s="51">
        <v>0</v>
      </c>
      <c r="D1934" s="52">
        <v>26.6</v>
      </c>
    </row>
    <row r="1935" spans="1:4" s="9" customFormat="1" x14ac:dyDescent="0.3">
      <c r="A1935" s="8">
        <f t="shared" si="30"/>
        <v>40898.124999995314</v>
      </c>
      <c r="B1935" s="51">
        <v>0</v>
      </c>
      <c r="C1935" s="51">
        <v>0</v>
      </c>
      <c r="D1935" s="52">
        <v>26.6</v>
      </c>
    </row>
    <row r="1936" spans="1:4" s="9" customFormat="1" x14ac:dyDescent="0.3">
      <c r="A1936" s="8">
        <f t="shared" si="30"/>
        <v>40898.135416661979</v>
      </c>
      <c r="B1936" s="51">
        <v>0</v>
      </c>
      <c r="C1936" s="51">
        <v>0</v>
      </c>
      <c r="D1936" s="52">
        <v>26.7</v>
      </c>
    </row>
    <row r="1937" spans="1:4" s="9" customFormat="1" x14ac:dyDescent="0.3">
      <c r="A1937" s="8">
        <f t="shared" si="30"/>
        <v>40898.145833328643</v>
      </c>
      <c r="B1937" s="51">
        <v>0</v>
      </c>
      <c r="C1937" s="51">
        <v>0</v>
      </c>
      <c r="D1937" s="52">
        <v>26.6</v>
      </c>
    </row>
    <row r="1938" spans="1:4" s="9" customFormat="1" x14ac:dyDescent="0.3">
      <c r="A1938" s="8">
        <f t="shared" si="30"/>
        <v>40898.156249995307</v>
      </c>
      <c r="B1938" s="51">
        <v>0</v>
      </c>
      <c r="C1938" s="51">
        <v>0</v>
      </c>
      <c r="D1938" s="52">
        <v>26.6</v>
      </c>
    </row>
    <row r="1939" spans="1:4" s="9" customFormat="1" x14ac:dyDescent="0.3">
      <c r="A1939" s="8">
        <f t="shared" si="30"/>
        <v>40898.166666661971</v>
      </c>
      <c r="B1939" s="51">
        <v>0</v>
      </c>
      <c r="C1939" s="51">
        <v>0</v>
      </c>
      <c r="D1939" s="52">
        <v>26.5</v>
      </c>
    </row>
    <row r="1940" spans="1:4" s="9" customFormat="1" x14ac:dyDescent="0.3">
      <c r="A1940" s="8">
        <f t="shared" si="30"/>
        <v>40898.177083328635</v>
      </c>
      <c r="B1940" s="51">
        <v>0</v>
      </c>
      <c r="C1940" s="51">
        <v>0</v>
      </c>
      <c r="D1940" s="52">
        <v>26.4</v>
      </c>
    </row>
    <row r="1941" spans="1:4" s="9" customFormat="1" x14ac:dyDescent="0.3">
      <c r="A1941" s="8">
        <f t="shared" si="30"/>
        <v>40898.1874999953</v>
      </c>
      <c r="B1941" s="51">
        <v>0</v>
      </c>
      <c r="C1941" s="51">
        <v>0</v>
      </c>
      <c r="D1941" s="52">
        <v>26.3</v>
      </c>
    </row>
    <row r="1942" spans="1:4" s="9" customFormat="1" x14ac:dyDescent="0.3">
      <c r="A1942" s="8">
        <f t="shared" si="30"/>
        <v>40898.197916661964</v>
      </c>
      <c r="B1942" s="51">
        <v>0</v>
      </c>
      <c r="C1942" s="51">
        <v>0</v>
      </c>
      <c r="D1942" s="52">
        <v>26.6</v>
      </c>
    </row>
    <row r="1943" spans="1:4" s="9" customFormat="1" x14ac:dyDescent="0.3">
      <c r="A1943" s="8">
        <f t="shared" si="30"/>
        <v>40898.208333328628</v>
      </c>
      <c r="B1943" s="51">
        <v>0</v>
      </c>
      <c r="C1943" s="51">
        <v>0</v>
      </c>
      <c r="D1943" s="52">
        <v>26.4</v>
      </c>
    </row>
    <row r="1944" spans="1:4" s="9" customFormat="1" x14ac:dyDescent="0.3">
      <c r="A1944" s="8">
        <f t="shared" si="30"/>
        <v>40898.218749995292</v>
      </c>
      <c r="B1944" s="51">
        <v>0</v>
      </c>
      <c r="C1944" s="51">
        <v>0</v>
      </c>
      <c r="D1944" s="52">
        <v>26.2</v>
      </c>
    </row>
    <row r="1945" spans="1:4" s="9" customFormat="1" x14ac:dyDescent="0.3">
      <c r="A1945" s="8">
        <f t="shared" si="30"/>
        <v>40898.229166661957</v>
      </c>
      <c r="B1945" s="51">
        <v>0</v>
      </c>
      <c r="C1945" s="51">
        <v>0</v>
      </c>
      <c r="D1945" s="52">
        <v>26.4</v>
      </c>
    </row>
    <row r="1946" spans="1:4" s="9" customFormat="1" x14ac:dyDescent="0.3">
      <c r="A1946" s="8">
        <f t="shared" si="30"/>
        <v>40898.239583328621</v>
      </c>
      <c r="B1946" s="51">
        <v>0</v>
      </c>
      <c r="C1946" s="51">
        <v>0</v>
      </c>
      <c r="D1946" s="52">
        <v>26.4</v>
      </c>
    </row>
    <row r="1947" spans="1:4" s="9" customFormat="1" x14ac:dyDescent="0.3">
      <c r="A1947" s="8">
        <f t="shared" si="30"/>
        <v>40898.249999995285</v>
      </c>
      <c r="B1947" s="51">
        <v>0</v>
      </c>
      <c r="C1947" s="51">
        <v>0</v>
      </c>
      <c r="D1947" s="52">
        <v>26.4</v>
      </c>
    </row>
    <row r="1948" spans="1:4" s="9" customFormat="1" x14ac:dyDescent="0.3">
      <c r="A1948" s="8">
        <f t="shared" si="30"/>
        <v>40898.260416661949</v>
      </c>
      <c r="B1948" s="51">
        <v>0</v>
      </c>
      <c r="C1948" s="51">
        <v>0</v>
      </c>
      <c r="D1948" s="52">
        <v>26.1</v>
      </c>
    </row>
    <row r="1949" spans="1:4" s="9" customFormat="1" x14ac:dyDescent="0.3">
      <c r="A1949" s="8">
        <f t="shared" si="30"/>
        <v>40898.270833328614</v>
      </c>
      <c r="B1949" s="51">
        <v>0</v>
      </c>
      <c r="C1949" s="51">
        <v>0</v>
      </c>
      <c r="D1949" s="52">
        <v>26.2</v>
      </c>
    </row>
    <row r="1950" spans="1:4" s="9" customFormat="1" x14ac:dyDescent="0.3">
      <c r="A1950" s="8">
        <f t="shared" si="30"/>
        <v>40898.281249995278</v>
      </c>
      <c r="B1950" s="51">
        <v>0</v>
      </c>
      <c r="C1950" s="51">
        <v>0</v>
      </c>
      <c r="D1950" s="52">
        <v>26.4</v>
      </c>
    </row>
    <row r="1951" spans="1:4" s="9" customFormat="1" x14ac:dyDescent="0.3">
      <c r="A1951" s="8">
        <f t="shared" si="30"/>
        <v>40898.291666661942</v>
      </c>
      <c r="B1951" s="51">
        <v>0</v>
      </c>
      <c r="C1951" s="51">
        <v>0</v>
      </c>
      <c r="D1951" s="52">
        <v>26.2</v>
      </c>
    </row>
    <row r="1952" spans="1:4" s="9" customFormat="1" x14ac:dyDescent="0.3">
      <c r="A1952" s="8">
        <f t="shared" si="30"/>
        <v>40898.302083328606</v>
      </c>
      <c r="B1952" s="51">
        <v>0</v>
      </c>
      <c r="C1952" s="51">
        <v>0</v>
      </c>
      <c r="D1952" s="52">
        <v>26.3</v>
      </c>
    </row>
    <row r="1953" spans="1:4" s="9" customFormat="1" x14ac:dyDescent="0.3">
      <c r="A1953" s="8">
        <f t="shared" si="30"/>
        <v>40898.312499995271</v>
      </c>
      <c r="B1953" s="51">
        <v>0</v>
      </c>
      <c r="C1953" s="51">
        <v>0</v>
      </c>
      <c r="D1953" s="52">
        <v>26.3</v>
      </c>
    </row>
    <row r="1954" spans="1:4" s="9" customFormat="1" x14ac:dyDescent="0.3">
      <c r="A1954" s="8">
        <f t="shared" si="30"/>
        <v>40898.322916661935</v>
      </c>
      <c r="B1954" s="51">
        <v>988</v>
      </c>
      <c r="C1954" s="51">
        <v>151</v>
      </c>
      <c r="D1954" s="52">
        <v>48.7</v>
      </c>
    </row>
    <row r="1955" spans="1:4" s="9" customFormat="1" x14ac:dyDescent="0.3">
      <c r="A1955" s="8">
        <f t="shared" si="30"/>
        <v>40898.333333328599</v>
      </c>
      <c r="B1955" s="51">
        <v>1007</v>
      </c>
      <c r="C1955" s="51">
        <v>146</v>
      </c>
      <c r="D1955" s="52">
        <v>44.2</v>
      </c>
    </row>
    <row r="1956" spans="1:4" s="9" customFormat="1" x14ac:dyDescent="0.3">
      <c r="A1956" s="8">
        <f t="shared" si="30"/>
        <v>40898.343749995263</v>
      </c>
      <c r="B1956" s="51">
        <v>728</v>
      </c>
      <c r="C1956" s="51">
        <v>0</v>
      </c>
      <c r="D1956" s="52">
        <v>36.5</v>
      </c>
    </row>
    <row r="1957" spans="1:4" s="9" customFormat="1" x14ac:dyDescent="0.3">
      <c r="A1957" s="8">
        <f t="shared" si="30"/>
        <v>40898.354166661928</v>
      </c>
      <c r="B1957" s="51">
        <v>201</v>
      </c>
      <c r="C1957" s="51">
        <v>0</v>
      </c>
      <c r="D1957" s="52">
        <v>33.200000000000003</v>
      </c>
    </row>
    <row r="1958" spans="1:4" s="9" customFormat="1" x14ac:dyDescent="0.3">
      <c r="A1958" s="8">
        <f t="shared" si="30"/>
        <v>40898.364583328592</v>
      </c>
      <c r="B1958" s="51">
        <v>110</v>
      </c>
      <c r="C1958" s="51">
        <v>0</v>
      </c>
      <c r="D1958" s="52">
        <v>33</v>
      </c>
    </row>
    <row r="1959" spans="1:4" s="9" customFormat="1" x14ac:dyDescent="0.3">
      <c r="A1959" s="8">
        <f t="shared" si="30"/>
        <v>40898.374999995256</v>
      </c>
      <c r="B1959" s="51">
        <v>79</v>
      </c>
      <c r="C1959" s="51">
        <v>0</v>
      </c>
      <c r="D1959" s="52">
        <v>33</v>
      </c>
    </row>
    <row r="1960" spans="1:4" s="9" customFormat="1" x14ac:dyDescent="0.3">
      <c r="A1960" s="8">
        <f t="shared" si="30"/>
        <v>40898.38541666192</v>
      </c>
      <c r="B1960" s="51">
        <v>56</v>
      </c>
      <c r="C1960" s="51">
        <v>0</v>
      </c>
      <c r="D1960" s="52">
        <v>32.799999999999997</v>
      </c>
    </row>
    <row r="1961" spans="1:4" s="9" customFormat="1" x14ac:dyDescent="0.3">
      <c r="A1961" s="8">
        <f t="shared" si="30"/>
        <v>40898.395833328585</v>
      </c>
      <c r="B1961" s="51">
        <v>42</v>
      </c>
      <c r="C1961" s="51">
        <v>0</v>
      </c>
      <c r="D1961" s="52">
        <v>35.700000000000003</v>
      </c>
    </row>
    <row r="1962" spans="1:4" s="9" customFormat="1" x14ac:dyDescent="0.3">
      <c r="A1962" s="8">
        <f t="shared" si="30"/>
        <v>40898.406249995249</v>
      </c>
      <c r="B1962" s="51">
        <v>217</v>
      </c>
      <c r="C1962" s="51">
        <v>0</v>
      </c>
      <c r="D1962" s="52">
        <v>54.8</v>
      </c>
    </row>
    <row r="1963" spans="1:4" s="9" customFormat="1" x14ac:dyDescent="0.3">
      <c r="A1963" s="8">
        <f t="shared" si="30"/>
        <v>40898.416666661913</v>
      </c>
      <c r="B1963" s="51">
        <v>897</v>
      </c>
      <c r="C1963" s="51">
        <v>159</v>
      </c>
      <c r="D1963" s="52">
        <v>46.1</v>
      </c>
    </row>
    <row r="1964" spans="1:4" s="9" customFormat="1" x14ac:dyDescent="0.3">
      <c r="A1964" s="8">
        <f t="shared" si="30"/>
        <v>40898.427083328577</v>
      </c>
      <c r="B1964" s="51">
        <v>1122</v>
      </c>
      <c r="C1964" s="51">
        <v>185</v>
      </c>
      <c r="D1964" s="52">
        <v>43.7</v>
      </c>
    </row>
    <row r="1965" spans="1:4" s="9" customFormat="1" x14ac:dyDescent="0.3">
      <c r="A1965" s="8">
        <f t="shared" si="30"/>
        <v>40898.437499995242</v>
      </c>
      <c r="B1965" s="51">
        <v>1206</v>
      </c>
      <c r="C1965" s="51">
        <v>209</v>
      </c>
      <c r="D1965" s="52">
        <v>42.6</v>
      </c>
    </row>
    <row r="1966" spans="1:4" s="9" customFormat="1" x14ac:dyDescent="0.3">
      <c r="A1966" s="8">
        <f t="shared" si="30"/>
        <v>40898.447916661906</v>
      </c>
      <c r="B1966" s="51">
        <v>1206</v>
      </c>
      <c r="C1966" s="51">
        <v>457</v>
      </c>
      <c r="D1966" s="52">
        <v>41.3</v>
      </c>
    </row>
    <row r="1967" spans="1:4" s="9" customFormat="1" x14ac:dyDescent="0.3">
      <c r="A1967" s="8">
        <f t="shared" si="30"/>
        <v>40898.45833332857</v>
      </c>
      <c r="B1967" s="51">
        <v>437</v>
      </c>
      <c r="C1967" s="51">
        <v>0</v>
      </c>
      <c r="D1967" s="52">
        <v>41.9</v>
      </c>
    </row>
    <row r="1968" spans="1:4" s="9" customFormat="1" x14ac:dyDescent="0.3">
      <c r="A1968" s="8">
        <f t="shared" si="30"/>
        <v>40898.468749995234</v>
      </c>
      <c r="B1968" s="51">
        <v>203</v>
      </c>
      <c r="C1968" s="51">
        <v>0</v>
      </c>
      <c r="D1968" s="52">
        <v>41.1</v>
      </c>
    </row>
    <row r="1969" spans="1:4" s="9" customFormat="1" x14ac:dyDescent="0.3">
      <c r="A1969" s="8">
        <f t="shared" si="30"/>
        <v>40898.479166661898</v>
      </c>
      <c r="B1969" s="51">
        <v>130</v>
      </c>
      <c r="C1969" s="51">
        <v>0</v>
      </c>
      <c r="D1969" s="52">
        <v>39.6</v>
      </c>
    </row>
    <row r="1970" spans="1:4" s="9" customFormat="1" x14ac:dyDescent="0.3">
      <c r="A1970" s="8">
        <f t="shared" si="30"/>
        <v>40898.489583328563</v>
      </c>
      <c r="B1970" s="51">
        <v>828</v>
      </c>
      <c r="C1970" s="51">
        <v>154</v>
      </c>
      <c r="D1970" s="52">
        <v>42.4</v>
      </c>
    </row>
    <row r="1971" spans="1:4" s="9" customFormat="1" x14ac:dyDescent="0.3">
      <c r="A1971" s="8">
        <f t="shared" si="30"/>
        <v>40898.499999995227</v>
      </c>
      <c r="B1971" s="51">
        <v>167</v>
      </c>
      <c r="C1971" s="51">
        <v>0</v>
      </c>
      <c r="D1971" s="52">
        <v>39.9</v>
      </c>
    </row>
    <row r="1972" spans="1:4" s="9" customFormat="1" x14ac:dyDescent="0.3">
      <c r="A1972" s="8">
        <f t="shared" si="30"/>
        <v>40898.510416661891</v>
      </c>
      <c r="B1972" s="51">
        <v>92</v>
      </c>
      <c r="C1972" s="51">
        <v>0</v>
      </c>
      <c r="D1972" s="52">
        <v>40.299999999999997</v>
      </c>
    </row>
    <row r="1973" spans="1:4" s="9" customFormat="1" x14ac:dyDescent="0.3">
      <c r="A1973" s="8">
        <f t="shared" si="30"/>
        <v>40898.520833328555</v>
      </c>
      <c r="B1973" s="51">
        <v>167</v>
      </c>
      <c r="C1973" s="51">
        <v>0</v>
      </c>
      <c r="D1973" s="52">
        <v>46.7</v>
      </c>
    </row>
    <row r="1974" spans="1:4" s="9" customFormat="1" x14ac:dyDescent="0.3">
      <c r="A1974" s="8">
        <f t="shared" si="30"/>
        <v>40898.53124999522</v>
      </c>
      <c r="B1974" s="51">
        <v>346</v>
      </c>
      <c r="C1974" s="51">
        <v>0</v>
      </c>
      <c r="D1974" s="52">
        <v>33.200000000000003</v>
      </c>
    </row>
    <row r="1975" spans="1:4" s="9" customFormat="1" x14ac:dyDescent="0.3">
      <c r="A1975" s="8">
        <f t="shared" si="30"/>
        <v>40898.541666661884</v>
      </c>
      <c r="B1975" s="51">
        <v>186</v>
      </c>
      <c r="C1975" s="51">
        <v>0</v>
      </c>
      <c r="D1975" s="52">
        <v>43.6</v>
      </c>
    </row>
    <row r="1976" spans="1:4" s="9" customFormat="1" x14ac:dyDescent="0.3">
      <c r="A1976" s="8">
        <f t="shared" si="30"/>
        <v>40898.552083328548</v>
      </c>
      <c r="B1976" s="51">
        <v>63</v>
      </c>
      <c r="C1976" s="51">
        <v>0</v>
      </c>
      <c r="D1976" s="52">
        <v>55.7</v>
      </c>
    </row>
    <row r="1977" spans="1:4" s="9" customFormat="1" x14ac:dyDescent="0.3">
      <c r="A1977" s="8">
        <f t="shared" si="30"/>
        <v>40898.562499995212</v>
      </c>
      <c r="B1977" s="51">
        <v>41</v>
      </c>
      <c r="C1977" s="51">
        <v>0</v>
      </c>
      <c r="D1977" s="52">
        <v>53.2</v>
      </c>
    </row>
    <row r="1978" spans="1:4" s="9" customFormat="1" x14ac:dyDescent="0.3">
      <c r="A1978" s="8">
        <f t="shared" si="30"/>
        <v>40898.572916661877</v>
      </c>
      <c r="B1978" s="51">
        <v>0</v>
      </c>
      <c r="C1978" s="51">
        <v>0</v>
      </c>
      <c r="D1978" s="52">
        <v>52.3</v>
      </c>
    </row>
    <row r="1979" spans="1:4" s="9" customFormat="1" x14ac:dyDescent="0.3">
      <c r="A1979" s="8">
        <f t="shared" si="30"/>
        <v>40898.583333328541</v>
      </c>
      <c r="B1979" s="51">
        <v>15</v>
      </c>
      <c r="C1979" s="51">
        <v>0</v>
      </c>
      <c r="D1979" s="52">
        <v>49.8</v>
      </c>
    </row>
    <row r="1980" spans="1:4" s="9" customFormat="1" x14ac:dyDescent="0.3">
      <c r="A1980" s="8">
        <f t="shared" si="30"/>
        <v>40898.593749995205</v>
      </c>
      <c r="B1980" s="51">
        <v>158</v>
      </c>
      <c r="C1980" s="51">
        <v>0</v>
      </c>
      <c r="D1980" s="52">
        <v>51.2</v>
      </c>
    </row>
    <row r="1981" spans="1:4" s="9" customFormat="1" x14ac:dyDescent="0.3">
      <c r="A1981" s="8">
        <f t="shared" si="30"/>
        <v>40898.604166661869</v>
      </c>
      <c r="B1981" s="51">
        <v>539</v>
      </c>
      <c r="C1981" s="51">
        <v>146</v>
      </c>
      <c r="D1981" s="52">
        <v>42.3</v>
      </c>
    </row>
    <row r="1982" spans="1:4" s="9" customFormat="1" x14ac:dyDescent="0.3">
      <c r="A1982" s="8">
        <f t="shared" si="30"/>
        <v>40898.614583328534</v>
      </c>
      <c r="B1982" s="51">
        <v>242</v>
      </c>
      <c r="C1982" s="51">
        <v>0</v>
      </c>
      <c r="D1982" s="52">
        <v>43.8</v>
      </c>
    </row>
    <row r="1983" spans="1:4" s="9" customFormat="1" x14ac:dyDescent="0.3">
      <c r="A1983" s="8">
        <f t="shared" si="30"/>
        <v>40898.624999995198</v>
      </c>
      <c r="B1983" s="51">
        <v>190</v>
      </c>
      <c r="C1983" s="51">
        <v>0</v>
      </c>
      <c r="D1983" s="52">
        <v>45.9</v>
      </c>
    </row>
    <row r="1984" spans="1:4" s="9" customFormat="1" x14ac:dyDescent="0.3">
      <c r="A1984" s="8">
        <f t="shared" si="30"/>
        <v>40898.635416661862</v>
      </c>
      <c r="B1984" s="51">
        <v>104</v>
      </c>
      <c r="C1984" s="51">
        <v>0</v>
      </c>
      <c r="D1984" s="52">
        <v>47.8</v>
      </c>
    </row>
    <row r="1985" spans="1:4" s="9" customFormat="1" x14ac:dyDescent="0.3">
      <c r="A1985" s="8">
        <f t="shared" si="30"/>
        <v>40898.645833328526</v>
      </c>
      <c r="B1985" s="51">
        <v>250</v>
      </c>
      <c r="C1985" s="51">
        <v>0</v>
      </c>
      <c r="D1985" s="52">
        <v>43.1</v>
      </c>
    </row>
    <row r="1986" spans="1:4" s="9" customFormat="1" x14ac:dyDescent="0.3">
      <c r="A1986" s="8">
        <f t="shared" si="30"/>
        <v>40898.656249995191</v>
      </c>
      <c r="B1986" s="51">
        <v>143</v>
      </c>
      <c r="C1986" s="51">
        <v>0</v>
      </c>
      <c r="D1986" s="52">
        <v>46.6</v>
      </c>
    </row>
    <row r="1987" spans="1:4" s="9" customFormat="1" x14ac:dyDescent="0.3">
      <c r="A1987" s="8">
        <f t="shared" si="30"/>
        <v>40898.666666661855</v>
      </c>
      <c r="B1987" s="51">
        <v>149</v>
      </c>
      <c r="C1987" s="51">
        <v>0</v>
      </c>
      <c r="D1987" s="52">
        <v>50.7</v>
      </c>
    </row>
    <row r="1988" spans="1:4" s="9" customFormat="1" x14ac:dyDescent="0.3">
      <c r="A1988" s="8">
        <f t="shared" si="30"/>
        <v>40898.677083328519</v>
      </c>
      <c r="B1988" s="51">
        <v>935</v>
      </c>
      <c r="C1988" s="51">
        <v>148</v>
      </c>
      <c r="D1988" s="52">
        <v>41.5</v>
      </c>
    </row>
    <row r="1989" spans="1:4" s="9" customFormat="1" x14ac:dyDescent="0.3">
      <c r="A1989" s="8">
        <f t="shared" ref="A1989:A2052" si="31">A1988+1/24/4</f>
        <v>40898.687499995183</v>
      </c>
      <c r="B1989" s="51">
        <v>973</v>
      </c>
      <c r="C1989" s="51">
        <v>151</v>
      </c>
      <c r="D1989" s="52">
        <v>40.9</v>
      </c>
    </row>
    <row r="1990" spans="1:4" s="9" customFormat="1" x14ac:dyDescent="0.3">
      <c r="A1990" s="8">
        <f t="shared" si="31"/>
        <v>40898.697916661848</v>
      </c>
      <c r="B1990" s="51">
        <v>1156</v>
      </c>
      <c r="C1990" s="51">
        <v>155</v>
      </c>
      <c r="D1990" s="52">
        <v>39.700000000000003</v>
      </c>
    </row>
    <row r="1991" spans="1:4" s="9" customFormat="1" x14ac:dyDescent="0.3">
      <c r="A1991" s="8">
        <f t="shared" si="31"/>
        <v>40898.708333328512</v>
      </c>
      <c r="B1991" s="51">
        <v>1171</v>
      </c>
      <c r="C1991" s="51">
        <v>160</v>
      </c>
      <c r="D1991" s="52">
        <v>39.200000000000003</v>
      </c>
    </row>
    <row r="1992" spans="1:4" s="9" customFormat="1" x14ac:dyDescent="0.3">
      <c r="A1992" s="8">
        <f t="shared" si="31"/>
        <v>40898.718749995176</v>
      </c>
      <c r="B1992" s="51">
        <v>1169</v>
      </c>
      <c r="C1992" s="51">
        <v>159</v>
      </c>
      <c r="D1992" s="52">
        <v>38.700000000000003</v>
      </c>
    </row>
    <row r="1993" spans="1:4" s="9" customFormat="1" x14ac:dyDescent="0.3">
      <c r="A1993" s="8">
        <f t="shared" si="31"/>
        <v>40898.72916666184</v>
      </c>
      <c r="B1993" s="51">
        <v>1164</v>
      </c>
      <c r="C1993" s="51">
        <v>159</v>
      </c>
      <c r="D1993" s="52">
        <v>38.5</v>
      </c>
    </row>
    <row r="1994" spans="1:4" s="9" customFormat="1" x14ac:dyDescent="0.3">
      <c r="A1994" s="8">
        <f t="shared" si="31"/>
        <v>40898.739583328505</v>
      </c>
      <c r="B1994" s="51">
        <v>1159</v>
      </c>
      <c r="C1994" s="51">
        <v>159</v>
      </c>
      <c r="D1994" s="52">
        <v>38.200000000000003</v>
      </c>
    </row>
    <row r="1995" spans="1:4" s="9" customFormat="1" x14ac:dyDescent="0.3">
      <c r="A1995" s="8">
        <f t="shared" si="31"/>
        <v>40898.749999995169</v>
      </c>
      <c r="B1995" s="51">
        <v>1130</v>
      </c>
      <c r="C1995" s="51">
        <v>160</v>
      </c>
      <c r="D1995" s="52">
        <v>37.9</v>
      </c>
    </row>
    <row r="1996" spans="1:4" s="9" customFormat="1" x14ac:dyDescent="0.3">
      <c r="A1996" s="8">
        <f t="shared" si="31"/>
        <v>40898.760416661833</v>
      </c>
      <c r="B1996" s="51">
        <v>1142</v>
      </c>
      <c r="C1996" s="51">
        <v>160</v>
      </c>
      <c r="D1996" s="52">
        <v>37.299999999999997</v>
      </c>
    </row>
    <row r="1997" spans="1:4" s="9" customFormat="1" x14ac:dyDescent="0.3">
      <c r="A1997" s="8">
        <f t="shared" si="31"/>
        <v>40898.770833328497</v>
      </c>
      <c r="B1997" s="51">
        <v>1132</v>
      </c>
      <c r="C1997" s="51">
        <v>160</v>
      </c>
      <c r="D1997" s="52">
        <v>36.799999999999997</v>
      </c>
    </row>
    <row r="1998" spans="1:4" s="9" customFormat="1" x14ac:dyDescent="0.3">
      <c r="A1998" s="8">
        <f t="shared" si="31"/>
        <v>40898.781249995161</v>
      </c>
      <c r="B1998" s="51">
        <v>1130</v>
      </c>
      <c r="C1998" s="51">
        <v>160</v>
      </c>
      <c r="D1998" s="52">
        <v>36.1</v>
      </c>
    </row>
    <row r="1999" spans="1:4" s="9" customFormat="1" x14ac:dyDescent="0.3">
      <c r="A1999" s="8">
        <f t="shared" si="31"/>
        <v>40898.791666661826</v>
      </c>
      <c r="B1999" s="51">
        <v>1123</v>
      </c>
      <c r="C1999" s="51">
        <v>161</v>
      </c>
      <c r="D1999" s="52">
        <v>36.200000000000003</v>
      </c>
    </row>
    <row r="2000" spans="1:4" s="9" customFormat="1" x14ac:dyDescent="0.3">
      <c r="A2000" s="8">
        <f t="shared" si="31"/>
        <v>40898.80208332849</v>
      </c>
      <c r="B2000" s="51">
        <v>1114</v>
      </c>
      <c r="C2000" s="51">
        <v>160</v>
      </c>
      <c r="D2000" s="52">
        <v>35.5</v>
      </c>
    </row>
    <row r="2001" spans="1:4" s="9" customFormat="1" x14ac:dyDescent="0.3">
      <c r="A2001" s="8">
        <f t="shared" si="31"/>
        <v>40898.812499995154</v>
      </c>
      <c r="B2001" s="51">
        <v>1107</v>
      </c>
      <c r="C2001" s="51">
        <v>161</v>
      </c>
      <c r="D2001" s="52">
        <v>35</v>
      </c>
    </row>
    <row r="2002" spans="1:4" s="9" customFormat="1" x14ac:dyDescent="0.3">
      <c r="A2002" s="8">
        <f t="shared" si="31"/>
        <v>40898.822916661818</v>
      </c>
      <c r="B2002" s="51">
        <v>1087</v>
      </c>
      <c r="C2002" s="51">
        <v>160</v>
      </c>
      <c r="D2002" s="52">
        <v>34.700000000000003</v>
      </c>
    </row>
    <row r="2003" spans="1:4" s="9" customFormat="1" x14ac:dyDescent="0.3">
      <c r="A2003" s="8">
        <f t="shared" si="31"/>
        <v>40898.833333328483</v>
      </c>
      <c r="B2003" s="51">
        <v>809</v>
      </c>
      <c r="C2003" s="51">
        <v>37</v>
      </c>
      <c r="D2003" s="52">
        <v>35.6</v>
      </c>
    </row>
    <row r="2004" spans="1:4" s="9" customFormat="1" x14ac:dyDescent="0.3">
      <c r="A2004" s="8">
        <f t="shared" si="31"/>
        <v>40898.843749995147</v>
      </c>
      <c r="B2004" s="51">
        <v>254</v>
      </c>
      <c r="C2004" s="51">
        <v>0</v>
      </c>
      <c r="D2004" s="52">
        <v>27.2</v>
      </c>
    </row>
    <row r="2005" spans="1:4" s="9" customFormat="1" x14ac:dyDescent="0.3">
      <c r="A2005" s="8">
        <f t="shared" si="31"/>
        <v>40898.854166661811</v>
      </c>
      <c r="B2005" s="51">
        <v>142</v>
      </c>
      <c r="C2005" s="51">
        <v>0</v>
      </c>
      <c r="D2005" s="52">
        <v>27.5</v>
      </c>
    </row>
    <row r="2006" spans="1:4" s="9" customFormat="1" x14ac:dyDescent="0.3">
      <c r="A2006" s="8">
        <f t="shared" si="31"/>
        <v>40898.864583328475</v>
      </c>
      <c r="B2006" s="51">
        <v>93</v>
      </c>
      <c r="C2006" s="51">
        <v>0</v>
      </c>
      <c r="D2006" s="52">
        <v>27.2</v>
      </c>
    </row>
    <row r="2007" spans="1:4" s="9" customFormat="1" x14ac:dyDescent="0.3">
      <c r="A2007" s="8">
        <f t="shared" si="31"/>
        <v>40898.87499999514</v>
      </c>
      <c r="B2007" s="51">
        <v>73</v>
      </c>
      <c r="C2007" s="51">
        <v>0</v>
      </c>
      <c r="D2007" s="52">
        <v>27.4</v>
      </c>
    </row>
    <row r="2008" spans="1:4" s="9" customFormat="1" x14ac:dyDescent="0.3">
      <c r="A2008" s="8">
        <f t="shared" si="31"/>
        <v>40898.885416661804</v>
      </c>
      <c r="B2008" s="51">
        <v>53</v>
      </c>
      <c r="C2008" s="51">
        <v>0</v>
      </c>
      <c r="D2008" s="52">
        <v>27</v>
      </c>
    </row>
    <row r="2009" spans="1:4" s="9" customFormat="1" x14ac:dyDescent="0.3">
      <c r="A2009" s="8">
        <f t="shared" si="31"/>
        <v>40898.895833328468</v>
      </c>
      <c r="B2009" s="51">
        <v>39</v>
      </c>
      <c r="C2009" s="51">
        <v>0</v>
      </c>
      <c r="D2009" s="52">
        <v>26.9</v>
      </c>
    </row>
    <row r="2010" spans="1:4" s="9" customFormat="1" x14ac:dyDescent="0.3">
      <c r="A2010" s="8">
        <f t="shared" si="31"/>
        <v>40898.906249995132</v>
      </c>
      <c r="B2010" s="51">
        <v>27</v>
      </c>
      <c r="C2010" s="51">
        <v>0</v>
      </c>
      <c r="D2010" s="52">
        <v>26.9</v>
      </c>
    </row>
    <row r="2011" spans="1:4" s="9" customFormat="1" x14ac:dyDescent="0.3">
      <c r="A2011" s="8">
        <f t="shared" si="31"/>
        <v>40898.916666661797</v>
      </c>
      <c r="B2011" s="51">
        <v>23</v>
      </c>
      <c r="C2011" s="51">
        <v>0</v>
      </c>
      <c r="D2011" s="52">
        <v>26.9</v>
      </c>
    </row>
    <row r="2012" spans="1:4" s="9" customFormat="1" x14ac:dyDescent="0.3">
      <c r="A2012" s="8">
        <f t="shared" si="31"/>
        <v>40898.927083328461</v>
      </c>
      <c r="B2012" s="51">
        <v>15</v>
      </c>
      <c r="C2012" s="51">
        <v>0</v>
      </c>
      <c r="D2012" s="52">
        <v>26.9</v>
      </c>
    </row>
    <row r="2013" spans="1:4" s="9" customFormat="1" x14ac:dyDescent="0.3">
      <c r="A2013" s="8">
        <f t="shared" si="31"/>
        <v>40898.937499995125</v>
      </c>
      <c r="B2013" s="51">
        <v>12</v>
      </c>
      <c r="C2013" s="51">
        <v>0</v>
      </c>
      <c r="D2013" s="52">
        <v>26.9</v>
      </c>
    </row>
    <row r="2014" spans="1:4" s="9" customFormat="1" x14ac:dyDescent="0.3">
      <c r="A2014" s="8">
        <f t="shared" si="31"/>
        <v>40898.947916661789</v>
      </c>
      <c r="B2014" s="51">
        <v>4</v>
      </c>
      <c r="C2014" s="51">
        <v>0</v>
      </c>
      <c r="D2014" s="52">
        <v>26.9</v>
      </c>
    </row>
    <row r="2015" spans="1:4" s="9" customFormat="1" x14ac:dyDescent="0.3">
      <c r="A2015" s="8">
        <f t="shared" si="31"/>
        <v>40898.958333328454</v>
      </c>
      <c r="B2015" s="51">
        <v>2</v>
      </c>
      <c r="C2015" s="51">
        <v>0</v>
      </c>
      <c r="D2015" s="52">
        <v>26.7</v>
      </c>
    </row>
    <row r="2016" spans="1:4" s="9" customFormat="1" x14ac:dyDescent="0.3">
      <c r="A2016" s="8">
        <f t="shared" si="31"/>
        <v>40898.968749995118</v>
      </c>
      <c r="B2016" s="51">
        <v>0</v>
      </c>
      <c r="C2016" s="51">
        <v>0</v>
      </c>
      <c r="D2016" s="52">
        <v>26.6</v>
      </c>
    </row>
    <row r="2017" spans="1:4" s="9" customFormat="1" x14ac:dyDescent="0.3">
      <c r="A2017" s="8">
        <f t="shared" si="31"/>
        <v>40898.979166661782</v>
      </c>
      <c r="B2017" s="51">
        <v>0</v>
      </c>
      <c r="C2017" s="51">
        <v>0</v>
      </c>
      <c r="D2017" s="52">
        <v>26.8</v>
      </c>
    </row>
    <row r="2018" spans="1:4" s="9" customFormat="1" x14ac:dyDescent="0.3">
      <c r="A2018" s="8">
        <f t="shared" si="31"/>
        <v>40898.989583328446</v>
      </c>
      <c r="B2018" s="51">
        <v>0</v>
      </c>
      <c r="C2018" s="51">
        <v>0</v>
      </c>
      <c r="D2018" s="52">
        <v>26.7</v>
      </c>
    </row>
    <row r="2019" spans="1:4" s="9" customFormat="1" x14ac:dyDescent="0.3">
      <c r="A2019" s="8">
        <f t="shared" si="31"/>
        <v>40898.999999995111</v>
      </c>
      <c r="B2019" s="51">
        <v>0</v>
      </c>
      <c r="C2019" s="51">
        <v>0</v>
      </c>
      <c r="D2019" s="52">
        <v>26.9</v>
      </c>
    </row>
    <row r="2020" spans="1:4" s="9" customFormat="1" x14ac:dyDescent="0.3">
      <c r="A2020" s="8">
        <f t="shared" si="31"/>
        <v>40899.010416661775</v>
      </c>
      <c r="B2020" s="51">
        <v>0</v>
      </c>
      <c r="C2020" s="51">
        <v>0</v>
      </c>
      <c r="D2020" s="52">
        <v>26.6</v>
      </c>
    </row>
    <row r="2021" spans="1:4" s="9" customFormat="1" x14ac:dyDescent="0.3">
      <c r="A2021" s="8">
        <f t="shared" si="31"/>
        <v>40899.020833328439</v>
      </c>
      <c r="B2021" s="51">
        <v>0</v>
      </c>
      <c r="C2021" s="51">
        <v>0</v>
      </c>
      <c r="D2021" s="52">
        <v>26.5</v>
      </c>
    </row>
    <row r="2022" spans="1:4" s="9" customFormat="1" x14ac:dyDescent="0.3">
      <c r="A2022" s="8">
        <f t="shared" si="31"/>
        <v>40899.031249995103</v>
      </c>
      <c r="B2022" s="51">
        <v>0</v>
      </c>
      <c r="C2022" s="51">
        <v>0</v>
      </c>
      <c r="D2022" s="52">
        <v>26.5</v>
      </c>
    </row>
    <row r="2023" spans="1:4" s="9" customFormat="1" x14ac:dyDescent="0.3">
      <c r="A2023" s="8">
        <f t="shared" si="31"/>
        <v>40899.041666661768</v>
      </c>
      <c r="B2023" s="51">
        <v>0</v>
      </c>
      <c r="C2023" s="51">
        <v>0</v>
      </c>
      <c r="D2023" s="52">
        <v>26.9</v>
      </c>
    </row>
    <row r="2024" spans="1:4" s="9" customFormat="1" x14ac:dyDescent="0.3">
      <c r="A2024" s="8">
        <f t="shared" si="31"/>
        <v>40899.052083328432</v>
      </c>
      <c r="B2024" s="51">
        <v>0</v>
      </c>
      <c r="C2024" s="51">
        <v>0</v>
      </c>
      <c r="D2024" s="52">
        <v>26.5</v>
      </c>
    </row>
    <row r="2025" spans="1:4" s="9" customFormat="1" x14ac:dyDescent="0.3">
      <c r="A2025" s="8">
        <f t="shared" si="31"/>
        <v>40899.062499995096</v>
      </c>
      <c r="B2025" s="51">
        <v>0</v>
      </c>
      <c r="C2025" s="51">
        <v>0</v>
      </c>
      <c r="D2025" s="52">
        <v>26.6</v>
      </c>
    </row>
    <row r="2026" spans="1:4" s="9" customFormat="1" x14ac:dyDescent="0.3">
      <c r="A2026" s="8">
        <f t="shared" si="31"/>
        <v>40899.07291666176</v>
      </c>
      <c r="B2026" s="51">
        <v>0</v>
      </c>
      <c r="C2026" s="51">
        <v>0</v>
      </c>
      <c r="D2026" s="52">
        <v>26.6</v>
      </c>
    </row>
    <row r="2027" spans="1:4" s="9" customFormat="1" x14ac:dyDescent="0.3">
      <c r="A2027" s="8">
        <f t="shared" si="31"/>
        <v>40899.083333328424</v>
      </c>
      <c r="B2027" s="51">
        <v>0</v>
      </c>
      <c r="C2027" s="51">
        <v>0</v>
      </c>
      <c r="D2027" s="52">
        <v>26.6</v>
      </c>
    </row>
    <row r="2028" spans="1:4" s="9" customFormat="1" x14ac:dyDescent="0.3">
      <c r="A2028" s="8">
        <f t="shared" si="31"/>
        <v>40899.093749995089</v>
      </c>
      <c r="B2028" s="51">
        <v>0</v>
      </c>
      <c r="C2028" s="51">
        <v>0</v>
      </c>
      <c r="D2028" s="52">
        <v>26.6</v>
      </c>
    </row>
    <row r="2029" spans="1:4" s="9" customFormat="1" x14ac:dyDescent="0.3">
      <c r="A2029" s="8">
        <f t="shared" si="31"/>
        <v>40899.104166661753</v>
      </c>
      <c r="B2029" s="51">
        <v>0</v>
      </c>
      <c r="C2029" s="51">
        <v>0</v>
      </c>
      <c r="D2029" s="52">
        <v>26.6</v>
      </c>
    </row>
    <row r="2030" spans="1:4" s="9" customFormat="1" x14ac:dyDescent="0.3">
      <c r="A2030" s="8">
        <f t="shared" si="31"/>
        <v>40899.114583328417</v>
      </c>
      <c r="B2030" s="51">
        <v>0</v>
      </c>
      <c r="C2030" s="51">
        <v>0</v>
      </c>
      <c r="D2030" s="52">
        <v>26.6</v>
      </c>
    </row>
    <row r="2031" spans="1:4" s="9" customFormat="1" x14ac:dyDescent="0.3">
      <c r="A2031" s="8">
        <f t="shared" si="31"/>
        <v>40899.124999995081</v>
      </c>
      <c r="B2031" s="51">
        <v>0</v>
      </c>
      <c r="C2031" s="51">
        <v>0</v>
      </c>
      <c r="D2031" s="52">
        <v>26.5</v>
      </c>
    </row>
    <row r="2032" spans="1:4" s="9" customFormat="1" x14ac:dyDescent="0.3">
      <c r="A2032" s="8">
        <f t="shared" si="31"/>
        <v>40899.135416661746</v>
      </c>
      <c r="B2032" s="51">
        <v>0</v>
      </c>
      <c r="C2032" s="51">
        <v>0</v>
      </c>
      <c r="D2032" s="52">
        <v>26.7</v>
      </c>
    </row>
    <row r="2033" spans="1:4" s="9" customFormat="1" x14ac:dyDescent="0.3">
      <c r="A2033" s="8">
        <f t="shared" si="31"/>
        <v>40899.14583332841</v>
      </c>
      <c r="B2033" s="51">
        <v>0</v>
      </c>
      <c r="C2033" s="51">
        <v>0</v>
      </c>
      <c r="D2033" s="52">
        <v>26.6</v>
      </c>
    </row>
    <row r="2034" spans="1:4" s="9" customFormat="1" x14ac:dyDescent="0.3">
      <c r="A2034" s="8">
        <f t="shared" si="31"/>
        <v>40899.156249995074</v>
      </c>
      <c r="B2034" s="51">
        <v>0</v>
      </c>
      <c r="C2034" s="51">
        <v>0</v>
      </c>
      <c r="D2034" s="52">
        <v>26.6</v>
      </c>
    </row>
    <row r="2035" spans="1:4" s="9" customFormat="1" x14ac:dyDescent="0.3">
      <c r="A2035" s="8">
        <f t="shared" si="31"/>
        <v>40899.166666661738</v>
      </c>
      <c r="B2035" s="51">
        <v>0</v>
      </c>
      <c r="C2035" s="51">
        <v>0</v>
      </c>
      <c r="D2035" s="52">
        <v>26.7</v>
      </c>
    </row>
    <row r="2036" spans="1:4" s="9" customFormat="1" x14ac:dyDescent="0.3">
      <c r="A2036" s="8">
        <f t="shared" si="31"/>
        <v>40899.177083328403</v>
      </c>
      <c r="B2036" s="51">
        <v>0</v>
      </c>
      <c r="C2036" s="51">
        <v>0</v>
      </c>
      <c r="D2036" s="52">
        <v>26.7</v>
      </c>
    </row>
    <row r="2037" spans="1:4" s="9" customFormat="1" x14ac:dyDescent="0.3">
      <c r="A2037" s="8">
        <f t="shared" si="31"/>
        <v>40899.187499995067</v>
      </c>
      <c r="B2037" s="51">
        <v>0</v>
      </c>
      <c r="C2037" s="51">
        <v>0</v>
      </c>
      <c r="D2037" s="52">
        <v>26.6</v>
      </c>
    </row>
    <row r="2038" spans="1:4" s="9" customFormat="1" x14ac:dyDescent="0.3">
      <c r="A2038" s="8">
        <f t="shared" si="31"/>
        <v>40899.197916661731</v>
      </c>
      <c r="B2038" s="51">
        <v>0</v>
      </c>
      <c r="C2038" s="51">
        <v>0</v>
      </c>
      <c r="D2038" s="52">
        <v>26.5</v>
      </c>
    </row>
    <row r="2039" spans="1:4" s="9" customFormat="1" x14ac:dyDescent="0.3">
      <c r="A2039" s="8">
        <f t="shared" si="31"/>
        <v>40899.208333328395</v>
      </c>
      <c r="B2039" s="51">
        <v>0</v>
      </c>
      <c r="C2039" s="51">
        <v>0</v>
      </c>
      <c r="D2039" s="52">
        <v>26.5</v>
      </c>
    </row>
    <row r="2040" spans="1:4" s="9" customFormat="1" x14ac:dyDescent="0.3">
      <c r="A2040" s="8">
        <f t="shared" si="31"/>
        <v>40899.21874999506</v>
      </c>
      <c r="B2040" s="51">
        <v>0</v>
      </c>
      <c r="C2040" s="51">
        <v>0</v>
      </c>
      <c r="D2040" s="52">
        <v>26.5</v>
      </c>
    </row>
    <row r="2041" spans="1:4" s="9" customFormat="1" x14ac:dyDescent="0.3">
      <c r="A2041" s="8">
        <f t="shared" si="31"/>
        <v>40899.229166661724</v>
      </c>
      <c r="B2041" s="51">
        <v>0</v>
      </c>
      <c r="C2041" s="51">
        <v>0</v>
      </c>
      <c r="D2041" s="52">
        <v>26.6</v>
      </c>
    </row>
    <row r="2042" spans="1:4" s="9" customFormat="1" x14ac:dyDescent="0.3">
      <c r="A2042" s="8">
        <f t="shared" si="31"/>
        <v>40899.239583328388</v>
      </c>
      <c r="B2042" s="51">
        <v>0</v>
      </c>
      <c r="C2042" s="51">
        <v>0</v>
      </c>
      <c r="D2042" s="52">
        <v>26.6</v>
      </c>
    </row>
    <row r="2043" spans="1:4" s="9" customFormat="1" x14ac:dyDescent="0.3">
      <c r="A2043" s="8">
        <f t="shared" si="31"/>
        <v>40899.249999995052</v>
      </c>
      <c r="B2043" s="51">
        <v>0</v>
      </c>
      <c r="C2043" s="51">
        <v>0</v>
      </c>
      <c r="D2043" s="52">
        <v>26.5</v>
      </c>
    </row>
    <row r="2044" spans="1:4" s="9" customFormat="1" x14ac:dyDescent="0.3">
      <c r="A2044" s="8">
        <f t="shared" si="31"/>
        <v>40899.260416661717</v>
      </c>
      <c r="B2044" s="51">
        <v>0</v>
      </c>
      <c r="C2044" s="51">
        <v>0</v>
      </c>
      <c r="D2044" s="52">
        <v>26.5</v>
      </c>
    </row>
    <row r="2045" spans="1:4" s="9" customFormat="1" x14ac:dyDescent="0.3">
      <c r="A2045" s="8">
        <f t="shared" si="31"/>
        <v>40899.270833328381</v>
      </c>
      <c r="B2045" s="51">
        <v>0</v>
      </c>
      <c r="C2045" s="51">
        <v>0</v>
      </c>
      <c r="D2045" s="52">
        <v>26.4</v>
      </c>
    </row>
    <row r="2046" spans="1:4" s="9" customFormat="1" x14ac:dyDescent="0.3">
      <c r="A2046" s="8">
        <f t="shared" si="31"/>
        <v>40899.281249995045</v>
      </c>
      <c r="B2046" s="51">
        <v>0</v>
      </c>
      <c r="C2046" s="51">
        <v>0</v>
      </c>
      <c r="D2046" s="52">
        <v>26.4</v>
      </c>
    </row>
    <row r="2047" spans="1:4" s="9" customFormat="1" x14ac:dyDescent="0.3">
      <c r="A2047" s="8">
        <f t="shared" si="31"/>
        <v>40899.291666661709</v>
      </c>
      <c r="B2047" s="51">
        <v>0</v>
      </c>
      <c r="C2047" s="51">
        <v>0</v>
      </c>
      <c r="D2047" s="52">
        <v>26.3</v>
      </c>
    </row>
    <row r="2048" spans="1:4" s="9" customFormat="1" x14ac:dyDescent="0.3">
      <c r="A2048" s="8">
        <f t="shared" si="31"/>
        <v>40899.302083328374</v>
      </c>
      <c r="B2048" s="51">
        <v>0</v>
      </c>
      <c r="C2048" s="51">
        <v>0</v>
      </c>
      <c r="D2048" s="52">
        <v>26.5</v>
      </c>
    </row>
    <row r="2049" spans="1:4" s="9" customFormat="1" x14ac:dyDescent="0.3">
      <c r="A2049" s="8">
        <f t="shared" si="31"/>
        <v>40899.312499995038</v>
      </c>
      <c r="B2049" s="51">
        <v>0</v>
      </c>
      <c r="C2049" s="51">
        <v>0</v>
      </c>
      <c r="D2049" s="52">
        <v>26.4</v>
      </c>
    </row>
    <row r="2050" spans="1:4" s="9" customFormat="1" x14ac:dyDescent="0.3">
      <c r="A2050" s="8">
        <f t="shared" si="31"/>
        <v>40899.322916661702</v>
      </c>
      <c r="B2050" s="51">
        <v>0</v>
      </c>
      <c r="C2050" s="51">
        <v>0</v>
      </c>
      <c r="D2050" s="52">
        <v>26.6</v>
      </c>
    </row>
    <row r="2051" spans="1:4" s="9" customFormat="1" x14ac:dyDescent="0.3">
      <c r="A2051" s="8">
        <f t="shared" si="31"/>
        <v>40899.333333328366</v>
      </c>
      <c r="B2051" s="51">
        <v>0</v>
      </c>
      <c r="C2051" s="51">
        <v>0</v>
      </c>
      <c r="D2051" s="52">
        <v>26.2</v>
      </c>
    </row>
    <row r="2052" spans="1:4" s="9" customFormat="1" x14ac:dyDescent="0.3">
      <c r="A2052" s="8">
        <f t="shared" si="31"/>
        <v>40899.343749995031</v>
      </c>
      <c r="B2052" s="51">
        <v>0</v>
      </c>
      <c r="C2052" s="51">
        <v>0</v>
      </c>
      <c r="D2052" s="52">
        <v>26.4</v>
      </c>
    </row>
    <row r="2053" spans="1:4" s="9" customFormat="1" x14ac:dyDescent="0.3">
      <c r="A2053" s="8">
        <f t="shared" ref="A2053:A2116" si="32">A2052+1/24/4</f>
        <v>40899.354166661695</v>
      </c>
      <c r="B2053" s="51">
        <v>0</v>
      </c>
      <c r="C2053" s="51">
        <v>0</v>
      </c>
      <c r="D2053" s="52">
        <v>26.4</v>
      </c>
    </row>
    <row r="2054" spans="1:4" s="9" customFormat="1" x14ac:dyDescent="0.3">
      <c r="A2054" s="8">
        <f t="shared" si="32"/>
        <v>40899.364583328359</v>
      </c>
      <c r="B2054" s="51">
        <v>0</v>
      </c>
      <c r="C2054" s="51">
        <v>0</v>
      </c>
      <c r="D2054" s="52">
        <v>26.4</v>
      </c>
    </row>
    <row r="2055" spans="1:4" s="9" customFormat="1" x14ac:dyDescent="0.3">
      <c r="A2055" s="8">
        <f t="shared" si="32"/>
        <v>40899.374999995023</v>
      </c>
      <c r="B2055" s="51">
        <v>0</v>
      </c>
      <c r="C2055" s="51">
        <v>0</v>
      </c>
      <c r="D2055" s="52">
        <v>26.6</v>
      </c>
    </row>
    <row r="2056" spans="1:4" s="9" customFormat="1" x14ac:dyDescent="0.3">
      <c r="A2056" s="8">
        <f t="shared" si="32"/>
        <v>40899.385416661687</v>
      </c>
      <c r="B2056" s="51">
        <v>0</v>
      </c>
      <c r="C2056" s="51">
        <v>0</v>
      </c>
      <c r="D2056" s="52">
        <v>24.1</v>
      </c>
    </row>
    <row r="2057" spans="1:4" s="9" customFormat="1" x14ac:dyDescent="0.3">
      <c r="A2057" s="8">
        <f t="shared" si="32"/>
        <v>40899.395833328352</v>
      </c>
      <c r="B2057" s="51">
        <v>0</v>
      </c>
      <c r="C2057" s="51">
        <v>0</v>
      </c>
      <c r="D2057" s="52">
        <v>24.1</v>
      </c>
    </row>
    <row r="2058" spans="1:4" s="9" customFormat="1" x14ac:dyDescent="0.3">
      <c r="A2058" s="8">
        <f t="shared" si="32"/>
        <v>40899.406249995016</v>
      </c>
      <c r="B2058" s="51">
        <v>0</v>
      </c>
      <c r="C2058" s="51">
        <v>0</v>
      </c>
      <c r="D2058" s="52">
        <v>24.1</v>
      </c>
    </row>
    <row r="2059" spans="1:4" s="9" customFormat="1" x14ac:dyDescent="0.3">
      <c r="A2059" s="8">
        <f t="shared" si="32"/>
        <v>40899.41666666168</v>
      </c>
      <c r="B2059" s="51">
        <v>0</v>
      </c>
      <c r="C2059" s="51">
        <v>0</v>
      </c>
      <c r="D2059" s="52">
        <v>24.2</v>
      </c>
    </row>
    <row r="2060" spans="1:4" s="9" customFormat="1" x14ac:dyDescent="0.3">
      <c r="A2060" s="8">
        <f t="shared" si="32"/>
        <v>40899.427083328344</v>
      </c>
      <c r="B2060" s="51">
        <v>0</v>
      </c>
      <c r="C2060" s="51">
        <v>0</v>
      </c>
      <c r="D2060" s="52">
        <v>24.1</v>
      </c>
    </row>
    <row r="2061" spans="1:4" s="9" customFormat="1" x14ac:dyDescent="0.3">
      <c r="A2061" s="8">
        <f t="shared" si="32"/>
        <v>40899.437499995009</v>
      </c>
      <c r="B2061" s="51">
        <v>0</v>
      </c>
      <c r="C2061" s="51">
        <v>0</v>
      </c>
      <c r="D2061" s="52">
        <v>24.1</v>
      </c>
    </row>
    <row r="2062" spans="1:4" s="9" customFormat="1" x14ac:dyDescent="0.3">
      <c r="A2062" s="8">
        <f t="shared" si="32"/>
        <v>40899.447916661673</v>
      </c>
      <c r="B2062" s="51">
        <v>0</v>
      </c>
      <c r="C2062" s="51">
        <v>0</v>
      </c>
      <c r="D2062" s="52">
        <v>24.2</v>
      </c>
    </row>
    <row r="2063" spans="1:4" s="9" customFormat="1" x14ac:dyDescent="0.3">
      <c r="A2063" s="8">
        <f t="shared" si="32"/>
        <v>40899.458333328337</v>
      </c>
      <c r="B2063" s="51">
        <v>0</v>
      </c>
      <c r="C2063" s="51">
        <v>0</v>
      </c>
      <c r="D2063" s="52">
        <v>24.2</v>
      </c>
    </row>
    <row r="2064" spans="1:4" s="9" customFormat="1" x14ac:dyDescent="0.3">
      <c r="A2064" s="8">
        <f t="shared" si="32"/>
        <v>40899.468749995001</v>
      </c>
      <c r="B2064" s="51">
        <v>0</v>
      </c>
      <c r="C2064" s="51">
        <v>0</v>
      </c>
      <c r="D2064" s="52">
        <v>24.2</v>
      </c>
    </row>
    <row r="2065" spans="1:4" s="9" customFormat="1" x14ac:dyDescent="0.3">
      <c r="A2065" s="8">
        <f t="shared" si="32"/>
        <v>40899.479166661666</v>
      </c>
      <c r="B2065" s="51">
        <v>0</v>
      </c>
      <c r="C2065" s="51">
        <v>0</v>
      </c>
      <c r="D2065" s="52">
        <v>24.1</v>
      </c>
    </row>
    <row r="2066" spans="1:4" s="9" customFormat="1" x14ac:dyDescent="0.3">
      <c r="A2066" s="8">
        <f t="shared" si="32"/>
        <v>40899.48958332833</v>
      </c>
      <c r="B2066" s="51">
        <v>0</v>
      </c>
      <c r="C2066" s="51">
        <v>0</v>
      </c>
      <c r="D2066" s="52">
        <v>24.2</v>
      </c>
    </row>
    <row r="2067" spans="1:4" s="9" customFormat="1" x14ac:dyDescent="0.3">
      <c r="A2067" s="8">
        <f t="shared" si="32"/>
        <v>40899.499999994994</v>
      </c>
      <c r="B2067" s="51">
        <v>0</v>
      </c>
      <c r="C2067" s="51">
        <v>0</v>
      </c>
      <c r="D2067" s="52">
        <v>24.3</v>
      </c>
    </row>
    <row r="2068" spans="1:4" s="9" customFormat="1" x14ac:dyDescent="0.3">
      <c r="A2068" s="8">
        <f t="shared" si="32"/>
        <v>40899.510416661658</v>
      </c>
      <c r="B2068" s="51">
        <v>0</v>
      </c>
      <c r="C2068" s="51">
        <v>0</v>
      </c>
      <c r="D2068" s="52">
        <v>24.2</v>
      </c>
    </row>
    <row r="2069" spans="1:4" s="9" customFormat="1" x14ac:dyDescent="0.3">
      <c r="A2069" s="8">
        <f t="shared" si="32"/>
        <v>40899.520833328323</v>
      </c>
      <c r="B2069" s="51">
        <v>0</v>
      </c>
      <c r="C2069" s="51">
        <v>0</v>
      </c>
      <c r="D2069" s="52">
        <v>24</v>
      </c>
    </row>
    <row r="2070" spans="1:4" s="9" customFormat="1" x14ac:dyDescent="0.3">
      <c r="A2070" s="8">
        <f t="shared" si="32"/>
        <v>40899.531249994987</v>
      </c>
      <c r="B2070" s="51">
        <v>0</v>
      </c>
      <c r="C2070" s="51">
        <v>0</v>
      </c>
      <c r="D2070" s="52">
        <v>24.1</v>
      </c>
    </row>
    <row r="2071" spans="1:4" s="9" customFormat="1" x14ac:dyDescent="0.3">
      <c r="A2071" s="8">
        <f t="shared" si="32"/>
        <v>40899.541666661651</v>
      </c>
      <c r="B2071" s="51">
        <v>0</v>
      </c>
      <c r="C2071" s="51">
        <v>0</v>
      </c>
      <c r="D2071" s="52">
        <v>24.1</v>
      </c>
    </row>
    <row r="2072" spans="1:4" s="9" customFormat="1" x14ac:dyDescent="0.3">
      <c r="A2072" s="8">
        <f t="shared" si="32"/>
        <v>40899.552083328315</v>
      </c>
      <c r="B2072" s="51">
        <v>0</v>
      </c>
      <c r="C2072" s="51">
        <v>0</v>
      </c>
      <c r="D2072" s="52">
        <v>24.3</v>
      </c>
    </row>
    <row r="2073" spans="1:4" s="9" customFormat="1" x14ac:dyDescent="0.3">
      <c r="A2073" s="8">
        <f t="shared" si="32"/>
        <v>40899.56249999498</v>
      </c>
      <c r="B2073" s="51">
        <v>0</v>
      </c>
      <c r="C2073" s="51">
        <v>0</v>
      </c>
      <c r="D2073" s="52">
        <v>24.3</v>
      </c>
    </row>
    <row r="2074" spans="1:4" s="9" customFormat="1" x14ac:dyDescent="0.3">
      <c r="A2074" s="8">
        <f t="shared" si="32"/>
        <v>40899.572916661644</v>
      </c>
      <c r="B2074" s="51">
        <v>0</v>
      </c>
      <c r="C2074" s="51">
        <v>0</v>
      </c>
      <c r="D2074" s="52">
        <v>24.1</v>
      </c>
    </row>
    <row r="2075" spans="1:4" s="9" customFormat="1" x14ac:dyDescent="0.3">
      <c r="A2075" s="8">
        <f t="shared" si="32"/>
        <v>40899.583333328308</v>
      </c>
      <c r="B2075" s="51">
        <v>0</v>
      </c>
      <c r="C2075" s="51">
        <v>0</v>
      </c>
      <c r="D2075" s="52">
        <v>45.9</v>
      </c>
    </row>
    <row r="2076" spans="1:4" s="9" customFormat="1" x14ac:dyDescent="0.3">
      <c r="A2076" s="8">
        <f t="shared" si="32"/>
        <v>40899.593749994972</v>
      </c>
      <c r="B2076" s="51">
        <v>186</v>
      </c>
      <c r="C2076" s="51">
        <v>0</v>
      </c>
      <c r="D2076" s="52">
        <v>56</v>
      </c>
    </row>
    <row r="2077" spans="1:4" s="9" customFormat="1" x14ac:dyDescent="0.3">
      <c r="A2077" s="8">
        <f t="shared" si="32"/>
        <v>40899.604166661637</v>
      </c>
      <c r="B2077" s="51">
        <v>196</v>
      </c>
      <c r="C2077" s="51">
        <v>48</v>
      </c>
      <c r="D2077" s="52">
        <v>59.3</v>
      </c>
    </row>
    <row r="2078" spans="1:4" s="9" customFormat="1" x14ac:dyDescent="0.3">
      <c r="A2078" s="8">
        <f t="shared" si="32"/>
        <v>40899.614583328301</v>
      </c>
      <c r="B2078" s="51">
        <v>189</v>
      </c>
      <c r="C2078" s="51">
        <v>0</v>
      </c>
      <c r="D2078" s="52">
        <v>57.8</v>
      </c>
    </row>
    <row r="2079" spans="1:4" s="9" customFormat="1" x14ac:dyDescent="0.3">
      <c r="A2079" s="8">
        <f t="shared" si="32"/>
        <v>40899.624999994965</v>
      </c>
      <c r="B2079" s="51">
        <v>179</v>
      </c>
      <c r="C2079" s="51">
        <v>0</v>
      </c>
      <c r="D2079" s="52">
        <v>60</v>
      </c>
    </row>
    <row r="2080" spans="1:4" s="9" customFormat="1" x14ac:dyDescent="0.3">
      <c r="A2080" s="8">
        <f t="shared" si="32"/>
        <v>40899.635416661629</v>
      </c>
      <c r="B2080" s="51">
        <v>60</v>
      </c>
      <c r="C2080" s="51">
        <v>0</v>
      </c>
      <c r="D2080" s="52">
        <v>57.2</v>
      </c>
    </row>
    <row r="2081" spans="1:4" s="9" customFormat="1" x14ac:dyDescent="0.3">
      <c r="A2081" s="8">
        <f t="shared" si="32"/>
        <v>40899.645833328294</v>
      </c>
      <c r="B2081" s="51">
        <v>127</v>
      </c>
      <c r="C2081" s="51">
        <v>77</v>
      </c>
      <c r="D2081" s="52">
        <v>56.1</v>
      </c>
    </row>
    <row r="2082" spans="1:4" s="9" customFormat="1" x14ac:dyDescent="0.3">
      <c r="A2082" s="8">
        <f t="shared" si="32"/>
        <v>40899.656249994958</v>
      </c>
      <c r="B2082" s="51">
        <v>660</v>
      </c>
      <c r="C2082" s="51">
        <v>160</v>
      </c>
      <c r="D2082" s="52">
        <v>50.4</v>
      </c>
    </row>
    <row r="2083" spans="1:4" s="9" customFormat="1" x14ac:dyDescent="0.3">
      <c r="A2083" s="8">
        <f t="shared" si="32"/>
        <v>40899.666666661622</v>
      </c>
      <c r="B2083" s="51">
        <v>454</v>
      </c>
      <c r="C2083" s="51">
        <v>158</v>
      </c>
      <c r="D2083" s="52">
        <v>47.4</v>
      </c>
    </row>
    <row r="2084" spans="1:4" s="9" customFormat="1" x14ac:dyDescent="0.3">
      <c r="A2084" s="8">
        <f t="shared" si="32"/>
        <v>40899.677083328286</v>
      </c>
      <c r="B2084" s="51">
        <v>473</v>
      </c>
      <c r="C2084" s="51">
        <v>163</v>
      </c>
      <c r="D2084" s="52">
        <v>45.5</v>
      </c>
    </row>
    <row r="2085" spans="1:4" s="9" customFormat="1" x14ac:dyDescent="0.3">
      <c r="A2085" s="8">
        <f t="shared" si="32"/>
        <v>40899.68749999495</v>
      </c>
      <c r="B2085" s="51">
        <v>528</v>
      </c>
      <c r="C2085" s="51">
        <v>160</v>
      </c>
      <c r="D2085" s="52">
        <v>44.8</v>
      </c>
    </row>
    <row r="2086" spans="1:4" s="9" customFormat="1" x14ac:dyDescent="0.3">
      <c r="A2086" s="8">
        <f t="shared" si="32"/>
        <v>40899.697916661615</v>
      </c>
      <c r="B2086" s="51">
        <v>496</v>
      </c>
      <c r="C2086" s="51">
        <v>167</v>
      </c>
      <c r="D2086" s="52">
        <v>43.5</v>
      </c>
    </row>
    <row r="2087" spans="1:4" s="9" customFormat="1" x14ac:dyDescent="0.3">
      <c r="A2087" s="8">
        <f t="shared" si="32"/>
        <v>40899.708333328279</v>
      </c>
      <c r="B2087" s="51">
        <v>549</v>
      </c>
      <c r="C2087" s="51">
        <v>165</v>
      </c>
      <c r="D2087" s="52">
        <v>43</v>
      </c>
    </row>
    <row r="2088" spans="1:4" s="9" customFormat="1" x14ac:dyDescent="0.3">
      <c r="A2088" s="8">
        <f t="shared" si="32"/>
        <v>40899.718749994943</v>
      </c>
      <c r="B2088" s="51">
        <v>515</v>
      </c>
      <c r="C2088" s="51">
        <v>165</v>
      </c>
      <c r="D2088" s="52">
        <v>42</v>
      </c>
    </row>
    <row r="2089" spans="1:4" s="9" customFormat="1" x14ac:dyDescent="0.3">
      <c r="A2089" s="8">
        <f t="shared" si="32"/>
        <v>40899.729166661607</v>
      </c>
      <c r="B2089" s="51">
        <v>515</v>
      </c>
      <c r="C2089" s="51">
        <v>166</v>
      </c>
      <c r="D2089" s="52">
        <v>41.7</v>
      </c>
    </row>
    <row r="2090" spans="1:4" s="9" customFormat="1" x14ac:dyDescent="0.3">
      <c r="A2090" s="8">
        <f t="shared" si="32"/>
        <v>40899.739583328272</v>
      </c>
      <c r="B2090" s="51">
        <v>511</v>
      </c>
      <c r="C2090" s="51">
        <v>164</v>
      </c>
      <c r="D2090" s="52">
        <v>41.2</v>
      </c>
    </row>
    <row r="2091" spans="1:4" s="9" customFormat="1" x14ac:dyDescent="0.3">
      <c r="A2091" s="8">
        <f t="shared" si="32"/>
        <v>40899.749999994936</v>
      </c>
      <c r="B2091" s="51">
        <v>523</v>
      </c>
      <c r="C2091" s="51">
        <v>163</v>
      </c>
      <c r="D2091" s="52">
        <v>40.700000000000003</v>
      </c>
    </row>
    <row r="2092" spans="1:4" s="9" customFormat="1" x14ac:dyDescent="0.3">
      <c r="A2092" s="8">
        <f t="shared" si="32"/>
        <v>40899.7604166616</v>
      </c>
      <c r="B2092" s="51">
        <v>544</v>
      </c>
      <c r="C2092" s="51">
        <v>163</v>
      </c>
      <c r="D2092" s="52">
        <v>39.5</v>
      </c>
    </row>
    <row r="2093" spans="1:4" s="9" customFormat="1" x14ac:dyDescent="0.3">
      <c r="A2093" s="8">
        <f t="shared" si="32"/>
        <v>40899.770833328264</v>
      </c>
      <c r="B2093" s="51">
        <v>632</v>
      </c>
      <c r="C2093" s="51">
        <v>165</v>
      </c>
      <c r="D2093" s="52">
        <v>39.700000000000003</v>
      </c>
    </row>
    <row r="2094" spans="1:4" s="9" customFormat="1" x14ac:dyDescent="0.3">
      <c r="A2094" s="8">
        <f t="shared" si="32"/>
        <v>40899.781249994929</v>
      </c>
      <c r="B2094" s="51">
        <v>529</v>
      </c>
      <c r="C2094" s="51">
        <v>167</v>
      </c>
      <c r="D2094" s="52">
        <v>38.799999999999997</v>
      </c>
    </row>
    <row r="2095" spans="1:4" s="9" customFormat="1" x14ac:dyDescent="0.3">
      <c r="A2095" s="8">
        <f t="shared" si="32"/>
        <v>40899.791666661593</v>
      </c>
      <c r="B2095" s="51">
        <v>528</v>
      </c>
      <c r="C2095" s="51">
        <v>165</v>
      </c>
      <c r="D2095" s="52">
        <v>38.1</v>
      </c>
    </row>
    <row r="2096" spans="1:4" s="9" customFormat="1" x14ac:dyDescent="0.3">
      <c r="A2096" s="8">
        <f t="shared" si="32"/>
        <v>40899.802083328257</v>
      </c>
      <c r="B2096" s="51">
        <v>657</v>
      </c>
      <c r="C2096" s="51">
        <v>167</v>
      </c>
      <c r="D2096" s="52">
        <v>37.6</v>
      </c>
    </row>
    <row r="2097" spans="1:4" s="9" customFormat="1" x14ac:dyDescent="0.3">
      <c r="A2097" s="8">
        <f t="shared" si="32"/>
        <v>40899.812499994921</v>
      </c>
      <c r="B2097" s="51">
        <v>631</v>
      </c>
      <c r="C2097" s="51">
        <v>167</v>
      </c>
      <c r="D2097" s="52">
        <v>37.5</v>
      </c>
    </row>
    <row r="2098" spans="1:4" s="9" customFormat="1" x14ac:dyDescent="0.3">
      <c r="A2098" s="8">
        <f t="shared" si="32"/>
        <v>40899.822916661586</v>
      </c>
      <c r="B2098" s="51">
        <v>670</v>
      </c>
      <c r="C2098" s="51">
        <v>167</v>
      </c>
      <c r="D2098" s="52">
        <v>37.4</v>
      </c>
    </row>
    <row r="2099" spans="1:4" s="9" customFormat="1" x14ac:dyDescent="0.3">
      <c r="A2099" s="8">
        <f t="shared" si="32"/>
        <v>40899.83333332825</v>
      </c>
      <c r="B2099" s="51">
        <v>574</v>
      </c>
      <c r="C2099" s="51">
        <v>169</v>
      </c>
      <c r="D2099" s="52">
        <v>36.299999999999997</v>
      </c>
    </row>
    <row r="2100" spans="1:4" s="9" customFormat="1" x14ac:dyDescent="0.3">
      <c r="A2100" s="8">
        <f t="shared" si="32"/>
        <v>40899.843749994914</v>
      </c>
      <c r="B2100" s="51">
        <v>789</v>
      </c>
      <c r="C2100" s="51">
        <v>170</v>
      </c>
      <c r="D2100" s="52">
        <v>35.5</v>
      </c>
    </row>
    <row r="2101" spans="1:4" s="9" customFormat="1" x14ac:dyDescent="0.3">
      <c r="A2101" s="8">
        <f t="shared" si="32"/>
        <v>40899.854166661578</v>
      </c>
      <c r="B2101" s="51">
        <v>567</v>
      </c>
      <c r="C2101" s="51">
        <v>169</v>
      </c>
      <c r="D2101" s="52">
        <v>35.299999999999997</v>
      </c>
    </row>
    <row r="2102" spans="1:4" s="9" customFormat="1" x14ac:dyDescent="0.3">
      <c r="A2102" s="8">
        <f t="shared" si="32"/>
        <v>40899.864583328243</v>
      </c>
      <c r="B2102" s="51">
        <v>561</v>
      </c>
      <c r="C2102" s="51">
        <v>167</v>
      </c>
      <c r="D2102" s="52">
        <v>34.700000000000003</v>
      </c>
    </row>
    <row r="2103" spans="1:4" s="9" customFormat="1" x14ac:dyDescent="0.3">
      <c r="A2103" s="8">
        <f t="shared" si="32"/>
        <v>40899.874999994907</v>
      </c>
      <c r="B2103" s="51">
        <v>589</v>
      </c>
      <c r="C2103" s="51">
        <v>168</v>
      </c>
      <c r="D2103" s="52">
        <v>34.1</v>
      </c>
    </row>
    <row r="2104" spans="1:4" s="9" customFormat="1" x14ac:dyDescent="0.3">
      <c r="A2104" s="8">
        <f t="shared" si="32"/>
        <v>40899.885416661571</v>
      </c>
      <c r="B2104" s="51">
        <v>604</v>
      </c>
      <c r="C2104" s="51">
        <v>167</v>
      </c>
      <c r="D2104" s="52">
        <v>33.700000000000003</v>
      </c>
    </row>
    <row r="2105" spans="1:4" s="9" customFormat="1" x14ac:dyDescent="0.3">
      <c r="A2105" s="8">
        <f t="shared" si="32"/>
        <v>40899.895833328235</v>
      </c>
      <c r="B2105" s="51">
        <v>651</v>
      </c>
      <c r="C2105" s="51">
        <v>165</v>
      </c>
      <c r="D2105" s="52">
        <v>33.299999999999997</v>
      </c>
    </row>
    <row r="2106" spans="1:4" s="9" customFormat="1" x14ac:dyDescent="0.3">
      <c r="A2106" s="8">
        <f t="shared" si="32"/>
        <v>40899.9062499949</v>
      </c>
      <c r="B2106" s="51">
        <v>641</v>
      </c>
      <c r="C2106" s="51">
        <v>166</v>
      </c>
      <c r="D2106" s="52">
        <v>32.9</v>
      </c>
    </row>
    <row r="2107" spans="1:4" s="9" customFormat="1" x14ac:dyDescent="0.3">
      <c r="A2107" s="8">
        <f t="shared" si="32"/>
        <v>40899.916666661564</v>
      </c>
      <c r="B2107" s="51">
        <v>603</v>
      </c>
      <c r="C2107" s="51">
        <v>166</v>
      </c>
      <c r="D2107" s="52">
        <v>32.799999999999997</v>
      </c>
    </row>
    <row r="2108" spans="1:4" s="9" customFormat="1" x14ac:dyDescent="0.3">
      <c r="A2108" s="8">
        <f t="shared" si="32"/>
        <v>40899.927083328228</v>
      </c>
      <c r="B2108" s="51">
        <v>694</v>
      </c>
      <c r="C2108" s="51">
        <v>165</v>
      </c>
      <c r="D2108" s="52">
        <v>32</v>
      </c>
    </row>
    <row r="2109" spans="1:4" s="9" customFormat="1" x14ac:dyDescent="0.3">
      <c r="A2109" s="8">
        <f t="shared" si="32"/>
        <v>40899.937499994892</v>
      </c>
      <c r="B2109" s="51">
        <v>848</v>
      </c>
      <c r="C2109" s="51">
        <v>164</v>
      </c>
      <c r="D2109" s="52">
        <v>31.6</v>
      </c>
    </row>
    <row r="2110" spans="1:4" s="9" customFormat="1" x14ac:dyDescent="0.3">
      <c r="A2110" s="8">
        <f t="shared" si="32"/>
        <v>40899.947916661557</v>
      </c>
      <c r="B2110" s="51">
        <v>912</v>
      </c>
      <c r="C2110" s="51">
        <v>163</v>
      </c>
      <c r="D2110" s="52">
        <v>31.4</v>
      </c>
    </row>
    <row r="2111" spans="1:4" s="9" customFormat="1" x14ac:dyDescent="0.3">
      <c r="A2111" s="8">
        <f t="shared" si="32"/>
        <v>40899.958333328221</v>
      </c>
      <c r="B2111" s="51">
        <v>962</v>
      </c>
      <c r="C2111" s="51">
        <v>160</v>
      </c>
      <c r="D2111" s="52">
        <v>31.4</v>
      </c>
    </row>
    <row r="2112" spans="1:4" s="9" customFormat="1" x14ac:dyDescent="0.3">
      <c r="A2112" s="8">
        <f t="shared" si="32"/>
        <v>40899.968749994885</v>
      </c>
      <c r="B2112" s="51">
        <v>985</v>
      </c>
      <c r="C2112" s="51">
        <v>162</v>
      </c>
      <c r="D2112" s="52">
        <v>30.8</v>
      </c>
    </row>
    <row r="2113" spans="1:4" s="9" customFormat="1" x14ac:dyDescent="0.3">
      <c r="A2113" s="8">
        <f t="shared" si="32"/>
        <v>40899.979166661549</v>
      </c>
      <c r="B2113" s="51">
        <v>1049</v>
      </c>
      <c r="C2113" s="51">
        <v>160</v>
      </c>
      <c r="D2113" s="52">
        <v>30.6</v>
      </c>
    </row>
    <row r="2114" spans="1:4" s="9" customFormat="1" x14ac:dyDescent="0.3">
      <c r="A2114" s="8">
        <f t="shared" si="32"/>
        <v>40899.989583328213</v>
      </c>
      <c r="B2114" s="51">
        <v>992</v>
      </c>
      <c r="C2114" s="51">
        <v>163</v>
      </c>
      <c r="D2114" s="52">
        <v>30.8</v>
      </c>
    </row>
    <row r="2115" spans="1:4" s="9" customFormat="1" x14ac:dyDescent="0.3">
      <c r="A2115" s="8">
        <f t="shared" si="32"/>
        <v>40899.999999994878</v>
      </c>
      <c r="B2115" s="51">
        <v>988</v>
      </c>
      <c r="C2115" s="51">
        <v>161</v>
      </c>
      <c r="D2115" s="52">
        <v>30.6</v>
      </c>
    </row>
    <row r="2116" spans="1:4" s="9" customFormat="1" x14ac:dyDescent="0.3">
      <c r="A2116" s="8">
        <f t="shared" si="32"/>
        <v>40900.010416661542</v>
      </c>
      <c r="B2116" s="51">
        <v>986</v>
      </c>
      <c r="C2116" s="51">
        <v>163</v>
      </c>
      <c r="D2116" s="52">
        <v>30.3</v>
      </c>
    </row>
    <row r="2117" spans="1:4" s="9" customFormat="1" x14ac:dyDescent="0.3">
      <c r="A2117" s="8">
        <f t="shared" ref="A2117:A2180" si="33">A2116+1/24/4</f>
        <v>40900.020833328206</v>
      </c>
      <c r="B2117" s="51">
        <v>985</v>
      </c>
      <c r="C2117" s="51">
        <v>162</v>
      </c>
      <c r="D2117" s="52">
        <v>30.3</v>
      </c>
    </row>
    <row r="2118" spans="1:4" s="9" customFormat="1" x14ac:dyDescent="0.3">
      <c r="A2118" s="8">
        <f t="shared" si="33"/>
        <v>40900.03124999487</v>
      </c>
      <c r="B2118" s="51">
        <v>978</v>
      </c>
      <c r="C2118" s="51">
        <v>162</v>
      </c>
      <c r="D2118" s="52">
        <v>29.6</v>
      </c>
    </row>
    <row r="2119" spans="1:4" s="9" customFormat="1" x14ac:dyDescent="0.3">
      <c r="A2119" s="8">
        <f t="shared" si="33"/>
        <v>40900.041666661535</v>
      </c>
      <c r="B2119" s="51">
        <v>966</v>
      </c>
      <c r="C2119" s="51">
        <v>163</v>
      </c>
      <c r="D2119" s="52">
        <v>29.4</v>
      </c>
    </row>
    <row r="2120" spans="1:4" s="9" customFormat="1" x14ac:dyDescent="0.3">
      <c r="A2120" s="8">
        <f t="shared" si="33"/>
        <v>40900.052083328199</v>
      </c>
      <c r="B2120" s="51">
        <v>965</v>
      </c>
      <c r="C2120" s="51">
        <v>161</v>
      </c>
      <c r="D2120" s="52">
        <v>29.3</v>
      </c>
    </row>
    <row r="2121" spans="1:4" s="9" customFormat="1" x14ac:dyDescent="0.3">
      <c r="A2121" s="8">
        <f t="shared" si="33"/>
        <v>40900.062499994863</v>
      </c>
      <c r="B2121" s="51">
        <v>951</v>
      </c>
      <c r="C2121" s="51">
        <v>162</v>
      </c>
      <c r="D2121" s="52">
        <v>29</v>
      </c>
    </row>
    <row r="2122" spans="1:4" s="9" customFormat="1" x14ac:dyDescent="0.3">
      <c r="A2122" s="8">
        <f t="shared" si="33"/>
        <v>40900.072916661527</v>
      </c>
      <c r="B2122" s="51">
        <v>961</v>
      </c>
      <c r="C2122" s="51">
        <v>160</v>
      </c>
      <c r="D2122" s="52">
        <v>28.7</v>
      </c>
    </row>
    <row r="2123" spans="1:4" s="9" customFormat="1" x14ac:dyDescent="0.3">
      <c r="A2123" s="8">
        <f t="shared" si="33"/>
        <v>40900.083333328192</v>
      </c>
      <c r="B2123" s="51">
        <v>925</v>
      </c>
      <c r="C2123" s="51">
        <v>162</v>
      </c>
      <c r="D2123" s="52">
        <v>28.6</v>
      </c>
    </row>
    <row r="2124" spans="1:4" s="9" customFormat="1" x14ac:dyDescent="0.3">
      <c r="A2124" s="8">
        <f t="shared" si="33"/>
        <v>40900.093749994856</v>
      </c>
      <c r="B2124" s="51">
        <v>961</v>
      </c>
      <c r="C2124" s="51">
        <v>160</v>
      </c>
      <c r="D2124" s="52">
        <v>28.6</v>
      </c>
    </row>
    <row r="2125" spans="1:4" s="9" customFormat="1" x14ac:dyDescent="0.3">
      <c r="A2125" s="8">
        <f t="shared" si="33"/>
        <v>40900.10416666152</v>
      </c>
      <c r="B2125" s="51">
        <v>921</v>
      </c>
      <c r="C2125" s="51">
        <v>160</v>
      </c>
      <c r="D2125" s="52">
        <v>28.3</v>
      </c>
    </row>
    <row r="2126" spans="1:4" s="9" customFormat="1" x14ac:dyDescent="0.3">
      <c r="A2126" s="8">
        <f t="shared" si="33"/>
        <v>40900.114583328184</v>
      </c>
      <c r="B2126" s="51">
        <v>942</v>
      </c>
      <c r="C2126" s="51">
        <v>160</v>
      </c>
      <c r="D2126" s="52">
        <v>28.3</v>
      </c>
    </row>
    <row r="2127" spans="1:4" s="9" customFormat="1" x14ac:dyDescent="0.3">
      <c r="A2127" s="8">
        <f t="shared" si="33"/>
        <v>40900.124999994849</v>
      </c>
      <c r="B2127" s="51">
        <v>938</v>
      </c>
      <c r="C2127" s="51">
        <v>161</v>
      </c>
      <c r="D2127" s="52">
        <v>28.4</v>
      </c>
    </row>
    <row r="2128" spans="1:4" s="9" customFormat="1" x14ac:dyDescent="0.3">
      <c r="A2128" s="8">
        <f t="shared" si="33"/>
        <v>40900.135416661513</v>
      </c>
      <c r="B2128" s="51">
        <v>973</v>
      </c>
      <c r="C2128" s="51">
        <v>161</v>
      </c>
      <c r="D2128" s="52">
        <v>27.8</v>
      </c>
    </row>
    <row r="2129" spans="1:4" s="9" customFormat="1" x14ac:dyDescent="0.3">
      <c r="A2129" s="8">
        <f t="shared" si="33"/>
        <v>40900.145833328177</v>
      </c>
      <c r="B2129" s="51">
        <v>927</v>
      </c>
      <c r="C2129" s="51">
        <v>160</v>
      </c>
      <c r="D2129" s="52">
        <v>28</v>
      </c>
    </row>
    <row r="2130" spans="1:4" s="9" customFormat="1" x14ac:dyDescent="0.3">
      <c r="A2130" s="8">
        <f t="shared" si="33"/>
        <v>40900.156249994841</v>
      </c>
      <c r="B2130" s="51">
        <v>971</v>
      </c>
      <c r="C2130" s="51">
        <v>159</v>
      </c>
      <c r="D2130" s="52">
        <v>28.1</v>
      </c>
    </row>
    <row r="2131" spans="1:4" s="9" customFormat="1" x14ac:dyDescent="0.3">
      <c r="A2131" s="8">
        <f t="shared" si="33"/>
        <v>40900.166666661506</v>
      </c>
      <c r="B2131" s="51">
        <v>939</v>
      </c>
      <c r="C2131" s="51">
        <v>160</v>
      </c>
      <c r="D2131" s="52">
        <v>27.8</v>
      </c>
    </row>
    <row r="2132" spans="1:4" s="9" customFormat="1" x14ac:dyDescent="0.3">
      <c r="A2132" s="8">
        <f t="shared" si="33"/>
        <v>40900.17708332817</v>
      </c>
      <c r="B2132" s="51">
        <v>973</v>
      </c>
      <c r="C2132" s="51">
        <v>158</v>
      </c>
      <c r="D2132" s="52">
        <v>28</v>
      </c>
    </row>
    <row r="2133" spans="1:4" s="9" customFormat="1" x14ac:dyDescent="0.3">
      <c r="A2133" s="8">
        <f t="shared" si="33"/>
        <v>40900.187499994834</v>
      </c>
      <c r="B2133" s="51">
        <v>923</v>
      </c>
      <c r="C2133" s="51">
        <v>160</v>
      </c>
      <c r="D2133" s="52">
        <v>27.7</v>
      </c>
    </row>
    <row r="2134" spans="1:4" s="9" customFormat="1" x14ac:dyDescent="0.3">
      <c r="A2134" s="8">
        <f t="shared" si="33"/>
        <v>40900.197916661498</v>
      </c>
      <c r="B2134" s="51">
        <v>931</v>
      </c>
      <c r="C2134" s="51">
        <v>159</v>
      </c>
      <c r="D2134" s="52">
        <v>27.3</v>
      </c>
    </row>
    <row r="2135" spans="1:4" s="9" customFormat="1" x14ac:dyDescent="0.3">
      <c r="A2135" s="8">
        <f t="shared" si="33"/>
        <v>40900.208333328163</v>
      </c>
      <c r="B2135" s="51">
        <v>947</v>
      </c>
      <c r="C2135" s="51">
        <v>157</v>
      </c>
      <c r="D2135" s="52">
        <v>27.6</v>
      </c>
    </row>
    <row r="2136" spans="1:4" s="9" customFormat="1" x14ac:dyDescent="0.3">
      <c r="A2136" s="8">
        <f t="shared" si="33"/>
        <v>40900.218749994827</v>
      </c>
      <c r="B2136" s="51">
        <v>951</v>
      </c>
      <c r="C2136" s="51">
        <v>156</v>
      </c>
      <c r="D2136" s="52">
        <v>27.2</v>
      </c>
    </row>
    <row r="2137" spans="1:4" s="9" customFormat="1" x14ac:dyDescent="0.3">
      <c r="A2137" s="8">
        <f t="shared" si="33"/>
        <v>40900.229166661491</v>
      </c>
      <c r="B2137" s="51">
        <v>912</v>
      </c>
      <c r="C2137" s="51">
        <v>157</v>
      </c>
      <c r="D2137" s="52">
        <v>27.5</v>
      </c>
    </row>
    <row r="2138" spans="1:4" s="9" customFormat="1" x14ac:dyDescent="0.3">
      <c r="A2138" s="8">
        <f t="shared" si="33"/>
        <v>40900.239583328155</v>
      </c>
      <c r="B2138" s="51">
        <v>922</v>
      </c>
      <c r="C2138" s="51">
        <v>156</v>
      </c>
      <c r="D2138" s="52">
        <v>27.3</v>
      </c>
    </row>
    <row r="2139" spans="1:4" s="9" customFormat="1" x14ac:dyDescent="0.3">
      <c r="A2139" s="8">
        <f t="shared" si="33"/>
        <v>40900.24999999482</v>
      </c>
      <c r="B2139" s="51">
        <v>1003</v>
      </c>
      <c r="C2139" s="51">
        <v>154</v>
      </c>
      <c r="D2139" s="52">
        <v>27</v>
      </c>
    </row>
    <row r="2140" spans="1:4" s="9" customFormat="1" x14ac:dyDescent="0.3">
      <c r="A2140" s="8">
        <f t="shared" si="33"/>
        <v>40900.260416661484</v>
      </c>
      <c r="B2140" s="51">
        <v>926</v>
      </c>
      <c r="C2140" s="51">
        <v>158</v>
      </c>
      <c r="D2140" s="52">
        <v>26.5</v>
      </c>
    </row>
    <row r="2141" spans="1:4" s="9" customFormat="1" x14ac:dyDescent="0.3">
      <c r="A2141" s="8">
        <f t="shared" si="33"/>
        <v>40900.270833328148</v>
      </c>
      <c r="B2141" s="51">
        <v>892</v>
      </c>
      <c r="C2141" s="51">
        <v>156</v>
      </c>
      <c r="D2141" s="52">
        <v>26.6</v>
      </c>
    </row>
    <row r="2142" spans="1:4" s="9" customFormat="1" x14ac:dyDescent="0.3">
      <c r="A2142" s="8">
        <f t="shared" si="33"/>
        <v>40900.281249994812</v>
      </c>
      <c r="B2142" s="51">
        <v>931</v>
      </c>
      <c r="C2142" s="51">
        <v>154</v>
      </c>
      <c r="D2142" s="52">
        <v>26.4</v>
      </c>
    </row>
    <row r="2143" spans="1:4" s="9" customFormat="1" x14ac:dyDescent="0.3">
      <c r="A2143" s="8">
        <f t="shared" si="33"/>
        <v>40900.291666661476</v>
      </c>
      <c r="B2143" s="51">
        <v>964</v>
      </c>
      <c r="C2143" s="51">
        <v>153</v>
      </c>
      <c r="D2143" s="52">
        <v>26.7</v>
      </c>
    </row>
    <row r="2144" spans="1:4" s="9" customFormat="1" x14ac:dyDescent="0.3">
      <c r="A2144" s="8">
        <f t="shared" si="33"/>
        <v>40900.302083328141</v>
      </c>
      <c r="B2144" s="51">
        <v>929</v>
      </c>
      <c r="C2144" s="51">
        <v>154</v>
      </c>
      <c r="D2144" s="52">
        <v>26.1</v>
      </c>
    </row>
    <row r="2145" spans="1:4" s="9" customFormat="1" x14ac:dyDescent="0.3">
      <c r="A2145" s="8">
        <f t="shared" si="33"/>
        <v>40900.312499994805</v>
      </c>
      <c r="B2145" s="51">
        <v>942</v>
      </c>
      <c r="C2145" s="51">
        <v>154</v>
      </c>
      <c r="D2145" s="52">
        <v>26.2</v>
      </c>
    </row>
    <row r="2146" spans="1:4" s="9" customFormat="1" x14ac:dyDescent="0.3">
      <c r="A2146" s="8">
        <f t="shared" si="33"/>
        <v>40900.322916661469</v>
      </c>
      <c r="B2146" s="51">
        <v>947</v>
      </c>
      <c r="C2146" s="51">
        <v>154</v>
      </c>
      <c r="D2146" s="52">
        <v>26.2</v>
      </c>
    </row>
    <row r="2147" spans="1:4" s="9" customFormat="1" x14ac:dyDescent="0.3">
      <c r="A2147" s="8">
        <f t="shared" si="33"/>
        <v>40900.333333328133</v>
      </c>
      <c r="B2147" s="51">
        <v>936</v>
      </c>
      <c r="C2147" s="51">
        <v>154</v>
      </c>
      <c r="D2147" s="52">
        <v>26.1</v>
      </c>
    </row>
    <row r="2148" spans="1:4" s="9" customFormat="1" x14ac:dyDescent="0.3">
      <c r="A2148" s="8">
        <f t="shared" si="33"/>
        <v>40900.343749994798</v>
      </c>
      <c r="B2148" s="51">
        <v>931</v>
      </c>
      <c r="C2148" s="51">
        <v>154</v>
      </c>
      <c r="D2148" s="52">
        <v>26</v>
      </c>
    </row>
    <row r="2149" spans="1:4" s="9" customFormat="1" x14ac:dyDescent="0.3">
      <c r="A2149" s="8">
        <f t="shared" si="33"/>
        <v>40900.354166661462</v>
      </c>
      <c r="B2149" s="51">
        <v>928</v>
      </c>
      <c r="C2149" s="51">
        <v>153</v>
      </c>
      <c r="D2149" s="52">
        <v>26</v>
      </c>
    </row>
    <row r="2150" spans="1:4" s="9" customFormat="1" x14ac:dyDescent="0.3">
      <c r="A2150" s="8">
        <f t="shared" si="33"/>
        <v>40900.364583328126</v>
      </c>
      <c r="B2150" s="51">
        <v>941</v>
      </c>
      <c r="C2150" s="51">
        <v>152</v>
      </c>
      <c r="D2150" s="52">
        <v>25.8</v>
      </c>
    </row>
    <row r="2151" spans="1:4" s="9" customFormat="1" x14ac:dyDescent="0.3">
      <c r="A2151" s="8">
        <f t="shared" si="33"/>
        <v>40900.37499999479</v>
      </c>
      <c r="B2151" s="51">
        <v>895</v>
      </c>
      <c r="C2151" s="51">
        <v>154</v>
      </c>
      <c r="D2151" s="52">
        <v>25.8</v>
      </c>
    </row>
    <row r="2152" spans="1:4" s="9" customFormat="1" x14ac:dyDescent="0.3">
      <c r="A2152" s="8">
        <f t="shared" si="33"/>
        <v>40900.385416661455</v>
      </c>
      <c r="B2152" s="51">
        <v>910</v>
      </c>
      <c r="C2152" s="51">
        <v>154</v>
      </c>
      <c r="D2152" s="52">
        <v>26.1</v>
      </c>
    </row>
    <row r="2153" spans="1:4" s="9" customFormat="1" x14ac:dyDescent="0.3">
      <c r="A2153" s="8">
        <f t="shared" si="33"/>
        <v>40900.395833328119</v>
      </c>
      <c r="B2153" s="51">
        <v>951</v>
      </c>
      <c r="C2153" s="51">
        <v>154</v>
      </c>
      <c r="D2153" s="52">
        <v>25.8</v>
      </c>
    </row>
    <row r="2154" spans="1:4" s="9" customFormat="1" x14ac:dyDescent="0.3">
      <c r="A2154" s="8">
        <f t="shared" si="33"/>
        <v>40900.406249994783</v>
      </c>
      <c r="B2154" s="51">
        <v>886</v>
      </c>
      <c r="C2154" s="51">
        <v>140</v>
      </c>
      <c r="D2154" s="52">
        <v>25.6</v>
      </c>
    </row>
    <row r="2155" spans="1:4" s="9" customFormat="1" x14ac:dyDescent="0.3">
      <c r="A2155" s="8">
        <f t="shared" si="33"/>
        <v>40900.416666661447</v>
      </c>
      <c r="B2155" s="51">
        <v>887</v>
      </c>
      <c r="C2155" s="51">
        <v>140</v>
      </c>
      <c r="D2155" s="52">
        <v>25.6</v>
      </c>
    </row>
    <row r="2156" spans="1:4" s="9" customFormat="1" x14ac:dyDescent="0.3">
      <c r="A2156" s="8">
        <f t="shared" si="33"/>
        <v>40900.427083328112</v>
      </c>
      <c r="B2156" s="51">
        <v>862</v>
      </c>
      <c r="C2156" s="51">
        <v>135</v>
      </c>
      <c r="D2156" s="52">
        <v>25.5</v>
      </c>
    </row>
    <row r="2157" spans="1:4" s="9" customFormat="1" x14ac:dyDescent="0.3">
      <c r="A2157" s="8">
        <f t="shared" si="33"/>
        <v>40900.437499994776</v>
      </c>
      <c r="B2157" s="51">
        <v>863</v>
      </c>
      <c r="C2157" s="51">
        <v>135</v>
      </c>
      <c r="D2157" s="52">
        <v>25.5</v>
      </c>
    </row>
    <row r="2158" spans="1:4" s="9" customFormat="1" x14ac:dyDescent="0.3">
      <c r="A2158" s="8">
        <f t="shared" si="33"/>
        <v>40900.44791666144</v>
      </c>
      <c r="B2158" s="51">
        <v>865</v>
      </c>
      <c r="C2158" s="51">
        <v>136</v>
      </c>
      <c r="D2158" s="52">
        <v>25.9</v>
      </c>
    </row>
    <row r="2159" spans="1:4" s="9" customFormat="1" x14ac:dyDescent="0.3">
      <c r="A2159" s="8">
        <f t="shared" si="33"/>
        <v>40900.458333328104</v>
      </c>
      <c r="B2159" s="51">
        <v>937</v>
      </c>
      <c r="C2159" s="51">
        <v>135</v>
      </c>
      <c r="D2159" s="52">
        <v>25.6</v>
      </c>
    </row>
    <row r="2160" spans="1:4" s="9" customFormat="1" x14ac:dyDescent="0.3">
      <c r="A2160" s="8">
        <f t="shared" si="33"/>
        <v>40900.468749994769</v>
      </c>
      <c r="B2160" s="51">
        <v>868</v>
      </c>
      <c r="C2160" s="51">
        <v>136</v>
      </c>
      <c r="D2160" s="52">
        <v>25.5</v>
      </c>
    </row>
    <row r="2161" spans="1:4" s="9" customFormat="1" x14ac:dyDescent="0.3">
      <c r="A2161" s="8">
        <f t="shared" si="33"/>
        <v>40900.479166661433</v>
      </c>
      <c r="B2161" s="51">
        <v>924</v>
      </c>
      <c r="C2161" s="51">
        <v>137</v>
      </c>
      <c r="D2161" s="52">
        <v>25.7</v>
      </c>
    </row>
    <row r="2162" spans="1:4" s="9" customFormat="1" x14ac:dyDescent="0.3">
      <c r="A2162" s="8">
        <f t="shared" si="33"/>
        <v>40900.489583328097</v>
      </c>
      <c r="B2162" s="51">
        <v>876</v>
      </c>
      <c r="C2162" s="51">
        <v>135</v>
      </c>
      <c r="D2162" s="52">
        <v>25.7</v>
      </c>
    </row>
    <row r="2163" spans="1:4" s="9" customFormat="1" x14ac:dyDescent="0.3">
      <c r="A2163" s="8">
        <f t="shared" si="33"/>
        <v>40900.499999994761</v>
      </c>
      <c r="B2163" s="51">
        <v>876</v>
      </c>
      <c r="C2163" s="51">
        <v>137</v>
      </c>
      <c r="D2163" s="52">
        <v>26.2</v>
      </c>
    </row>
    <row r="2164" spans="1:4" s="9" customFormat="1" x14ac:dyDescent="0.3">
      <c r="A2164" s="8">
        <f t="shared" si="33"/>
        <v>40900.510416661426</v>
      </c>
      <c r="B2164" s="51">
        <v>861</v>
      </c>
      <c r="C2164" s="51">
        <v>136</v>
      </c>
      <c r="D2164" s="52">
        <v>25.7</v>
      </c>
    </row>
    <row r="2165" spans="1:4" s="9" customFormat="1" x14ac:dyDescent="0.3">
      <c r="A2165" s="8">
        <f t="shared" si="33"/>
        <v>40900.52083332809</v>
      </c>
      <c r="B2165" s="51">
        <v>845</v>
      </c>
      <c r="C2165" s="51">
        <v>136</v>
      </c>
      <c r="D2165" s="52">
        <v>25.7</v>
      </c>
    </row>
    <row r="2166" spans="1:4" s="9" customFormat="1" x14ac:dyDescent="0.3">
      <c r="A2166" s="8">
        <f t="shared" si="33"/>
        <v>40900.531249994754</v>
      </c>
      <c r="B2166" s="51">
        <v>845</v>
      </c>
      <c r="C2166" s="51">
        <v>136</v>
      </c>
      <c r="D2166" s="52">
        <v>25.7</v>
      </c>
    </row>
    <row r="2167" spans="1:4" s="9" customFormat="1" x14ac:dyDescent="0.3">
      <c r="A2167" s="8">
        <f t="shared" si="33"/>
        <v>40900.541666661418</v>
      </c>
      <c r="B2167" s="51">
        <v>867</v>
      </c>
      <c r="C2167" s="51">
        <v>137</v>
      </c>
      <c r="D2167" s="52">
        <v>26.1</v>
      </c>
    </row>
    <row r="2168" spans="1:4" s="9" customFormat="1" x14ac:dyDescent="0.3">
      <c r="A2168" s="8">
        <f t="shared" si="33"/>
        <v>40900.552083328083</v>
      </c>
      <c r="B2168" s="51">
        <v>885</v>
      </c>
      <c r="C2168" s="51">
        <v>297</v>
      </c>
      <c r="D2168" s="52">
        <v>25.7</v>
      </c>
    </row>
    <row r="2169" spans="1:4" s="9" customFormat="1" x14ac:dyDescent="0.3">
      <c r="A2169" s="8">
        <f t="shared" si="33"/>
        <v>40900.562499994747</v>
      </c>
      <c r="B2169" s="51">
        <v>891</v>
      </c>
      <c r="C2169" s="51">
        <v>133</v>
      </c>
      <c r="D2169" s="52">
        <v>26</v>
      </c>
    </row>
    <row r="2170" spans="1:4" s="9" customFormat="1" x14ac:dyDescent="0.3">
      <c r="A2170" s="8">
        <f t="shared" si="33"/>
        <v>40900.572916661411</v>
      </c>
      <c r="B2170" s="51">
        <v>898</v>
      </c>
      <c r="C2170" s="51">
        <v>136</v>
      </c>
      <c r="D2170" s="52">
        <v>25.9</v>
      </c>
    </row>
    <row r="2171" spans="1:4" s="9" customFormat="1" x14ac:dyDescent="0.3">
      <c r="A2171" s="8">
        <f t="shared" si="33"/>
        <v>40900.583333328075</v>
      </c>
      <c r="B2171" s="51">
        <v>878</v>
      </c>
      <c r="C2171" s="51">
        <v>135</v>
      </c>
      <c r="D2171" s="52">
        <v>25.7</v>
      </c>
    </row>
    <row r="2172" spans="1:4" s="9" customFormat="1" x14ac:dyDescent="0.3">
      <c r="A2172" s="8">
        <f t="shared" si="33"/>
        <v>40900.593749994739</v>
      </c>
      <c r="B2172" s="51">
        <v>880</v>
      </c>
      <c r="C2172" s="51">
        <v>136</v>
      </c>
      <c r="D2172" s="52">
        <v>25.8</v>
      </c>
    </row>
    <row r="2173" spans="1:4" s="9" customFormat="1" x14ac:dyDescent="0.3">
      <c r="A2173" s="8">
        <f t="shared" si="33"/>
        <v>40900.604166661404</v>
      </c>
      <c r="B2173" s="51">
        <v>865</v>
      </c>
      <c r="C2173" s="51">
        <v>135</v>
      </c>
      <c r="D2173" s="52">
        <v>25.8</v>
      </c>
    </row>
    <row r="2174" spans="1:4" s="9" customFormat="1" x14ac:dyDescent="0.3">
      <c r="A2174" s="8">
        <f t="shared" si="33"/>
        <v>40900.614583328068</v>
      </c>
      <c r="B2174" s="51">
        <v>896</v>
      </c>
      <c r="C2174" s="51">
        <v>136</v>
      </c>
      <c r="D2174" s="52">
        <v>25.7</v>
      </c>
    </row>
    <row r="2175" spans="1:4" s="9" customFormat="1" x14ac:dyDescent="0.3">
      <c r="A2175" s="8">
        <f t="shared" si="33"/>
        <v>40900.624999994732</v>
      </c>
      <c r="B2175" s="51">
        <v>891</v>
      </c>
      <c r="C2175" s="51">
        <v>135</v>
      </c>
      <c r="D2175" s="52">
        <v>25.8</v>
      </c>
    </row>
    <row r="2176" spans="1:4" s="9" customFormat="1" x14ac:dyDescent="0.3">
      <c r="A2176" s="8">
        <f t="shared" si="33"/>
        <v>40900.635416661396</v>
      </c>
      <c r="B2176" s="51">
        <v>876</v>
      </c>
      <c r="C2176" s="51">
        <v>136</v>
      </c>
      <c r="D2176" s="52">
        <v>26.1</v>
      </c>
    </row>
    <row r="2177" spans="1:4" s="9" customFormat="1" x14ac:dyDescent="0.3">
      <c r="A2177" s="8">
        <f t="shared" si="33"/>
        <v>40900.645833328061</v>
      </c>
      <c r="B2177" s="51">
        <v>861</v>
      </c>
      <c r="C2177" s="51">
        <v>136</v>
      </c>
      <c r="D2177" s="52">
        <v>25.7</v>
      </c>
    </row>
    <row r="2178" spans="1:4" s="9" customFormat="1" x14ac:dyDescent="0.3">
      <c r="A2178" s="8">
        <f t="shared" si="33"/>
        <v>40900.656249994725</v>
      </c>
      <c r="B2178" s="51">
        <v>907</v>
      </c>
      <c r="C2178" s="51">
        <v>136</v>
      </c>
      <c r="D2178" s="52">
        <v>25.7</v>
      </c>
    </row>
    <row r="2179" spans="1:4" s="9" customFormat="1" x14ac:dyDescent="0.3">
      <c r="A2179" s="8">
        <f t="shared" si="33"/>
        <v>40900.666666661389</v>
      </c>
      <c r="B2179" s="51">
        <v>888</v>
      </c>
      <c r="C2179" s="51">
        <v>136</v>
      </c>
      <c r="D2179" s="52">
        <v>25.7</v>
      </c>
    </row>
    <row r="2180" spans="1:4" s="9" customFormat="1" x14ac:dyDescent="0.3">
      <c r="A2180" s="8">
        <f t="shared" si="33"/>
        <v>40900.677083328053</v>
      </c>
      <c r="B2180" s="51">
        <v>915</v>
      </c>
      <c r="C2180" s="51">
        <v>134</v>
      </c>
      <c r="D2180" s="52">
        <v>25.7</v>
      </c>
    </row>
    <row r="2181" spans="1:4" s="9" customFormat="1" x14ac:dyDescent="0.3">
      <c r="A2181" s="8">
        <f t="shared" ref="A2181:A2244" si="34">A2180+1/24/4</f>
        <v>40900.687499994718</v>
      </c>
      <c r="B2181" s="51">
        <v>884</v>
      </c>
      <c r="C2181" s="51">
        <v>133</v>
      </c>
      <c r="D2181" s="52">
        <v>25.7</v>
      </c>
    </row>
    <row r="2182" spans="1:4" s="9" customFormat="1" x14ac:dyDescent="0.3">
      <c r="A2182" s="8">
        <f t="shared" si="34"/>
        <v>40900.697916661382</v>
      </c>
      <c r="B2182" s="51">
        <v>873</v>
      </c>
      <c r="C2182" s="51">
        <v>134</v>
      </c>
      <c r="D2182" s="52">
        <v>25.9</v>
      </c>
    </row>
    <row r="2183" spans="1:4" s="9" customFormat="1" x14ac:dyDescent="0.3">
      <c r="A2183" s="8">
        <f t="shared" si="34"/>
        <v>40900.708333328046</v>
      </c>
      <c r="B2183" s="51">
        <v>874</v>
      </c>
      <c r="C2183" s="51">
        <v>132</v>
      </c>
      <c r="D2183" s="52">
        <v>25.6</v>
      </c>
    </row>
    <row r="2184" spans="1:4" s="9" customFormat="1" x14ac:dyDescent="0.3">
      <c r="A2184" s="8">
        <f t="shared" si="34"/>
        <v>40900.71874999471</v>
      </c>
      <c r="B2184" s="51">
        <v>885</v>
      </c>
      <c r="C2184" s="51">
        <v>134</v>
      </c>
      <c r="D2184" s="52">
        <v>25.4</v>
      </c>
    </row>
    <row r="2185" spans="1:4" s="9" customFormat="1" x14ac:dyDescent="0.3">
      <c r="A2185" s="8">
        <f t="shared" si="34"/>
        <v>40900.729166661375</v>
      </c>
      <c r="B2185" s="51">
        <v>898</v>
      </c>
      <c r="C2185" s="51">
        <v>134</v>
      </c>
      <c r="D2185" s="52">
        <v>25.8</v>
      </c>
    </row>
    <row r="2186" spans="1:4" s="9" customFormat="1" x14ac:dyDescent="0.3">
      <c r="A2186" s="8">
        <f t="shared" si="34"/>
        <v>40900.739583328039</v>
      </c>
      <c r="B2186" s="51">
        <v>878</v>
      </c>
      <c r="C2186" s="51">
        <v>135</v>
      </c>
      <c r="D2186" s="52">
        <v>25.5</v>
      </c>
    </row>
    <row r="2187" spans="1:4" s="9" customFormat="1" x14ac:dyDescent="0.3">
      <c r="A2187" s="8">
        <f t="shared" si="34"/>
        <v>40900.749999994703</v>
      </c>
      <c r="B2187" s="51">
        <v>868</v>
      </c>
      <c r="C2187" s="51">
        <v>134</v>
      </c>
      <c r="D2187" s="52">
        <v>25.3</v>
      </c>
    </row>
    <row r="2188" spans="1:4" s="9" customFormat="1" x14ac:dyDescent="0.3">
      <c r="A2188" s="8">
        <f t="shared" si="34"/>
        <v>40900.760416661367</v>
      </c>
      <c r="B2188" s="51">
        <v>880</v>
      </c>
      <c r="C2188" s="51">
        <v>135</v>
      </c>
      <c r="D2188" s="52">
        <v>25.2</v>
      </c>
    </row>
    <row r="2189" spans="1:4" s="9" customFormat="1" x14ac:dyDescent="0.3">
      <c r="A2189" s="8">
        <f t="shared" si="34"/>
        <v>40900.770833328032</v>
      </c>
      <c r="B2189" s="51">
        <v>867</v>
      </c>
      <c r="C2189" s="51">
        <v>134</v>
      </c>
      <c r="D2189" s="52">
        <v>25.7</v>
      </c>
    </row>
    <row r="2190" spans="1:4" s="9" customFormat="1" x14ac:dyDescent="0.3">
      <c r="A2190" s="8">
        <f t="shared" si="34"/>
        <v>40900.781249994696</v>
      </c>
      <c r="B2190" s="51">
        <v>868</v>
      </c>
      <c r="C2190" s="51">
        <v>134</v>
      </c>
      <c r="D2190" s="52">
        <v>25.3</v>
      </c>
    </row>
    <row r="2191" spans="1:4" s="9" customFormat="1" x14ac:dyDescent="0.3">
      <c r="A2191" s="8">
        <f t="shared" si="34"/>
        <v>40900.79166666136</v>
      </c>
      <c r="B2191" s="51">
        <v>893</v>
      </c>
      <c r="C2191" s="51">
        <v>134</v>
      </c>
      <c r="D2191" s="52">
        <v>25.5</v>
      </c>
    </row>
    <row r="2192" spans="1:4" s="9" customFormat="1" x14ac:dyDescent="0.3">
      <c r="A2192" s="8">
        <f t="shared" si="34"/>
        <v>40900.802083328024</v>
      </c>
      <c r="B2192" s="51">
        <v>893</v>
      </c>
      <c r="C2192" s="51">
        <v>133</v>
      </c>
      <c r="D2192" s="52">
        <v>25.6</v>
      </c>
    </row>
    <row r="2193" spans="1:4" s="9" customFormat="1" x14ac:dyDescent="0.3">
      <c r="A2193" s="8">
        <f t="shared" si="34"/>
        <v>40900.812499994689</v>
      </c>
      <c r="B2193" s="51">
        <v>845</v>
      </c>
      <c r="C2193" s="51">
        <v>135</v>
      </c>
      <c r="D2193" s="52">
        <v>25.6</v>
      </c>
    </row>
    <row r="2194" spans="1:4" s="9" customFormat="1" x14ac:dyDescent="0.3">
      <c r="A2194" s="8">
        <f t="shared" si="34"/>
        <v>40900.822916661353</v>
      </c>
      <c r="B2194" s="51">
        <v>871</v>
      </c>
      <c r="C2194" s="51">
        <v>134</v>
      </c>
      <c r="D2194" s="52">
        <v>25.5</v>
      </c>
    </row>
    <row r="2195" spans="1:4" s="9" customFormat="1" x14ac:dyDescent="0.3">
      <c r="A2195" s="8">
        <f t="shared" si="34"/>
        <v>40900.833333328017</v>
      </c>
      <c r="B2195" s="51">
        <v>900</v>
      </c>
      <c r="C2195" s="51">
        <v>134</v>
      </c>
      <c r="D2195" s="52">
        <v>25.7</v>
      </c>
    </row>
    <row r="2196" spans="1:4" s="9" customFormat="1" x14ac:dyDescent="0.3">
      <c r="A2196" s="8">
        <f t="shared" si="34"/>
        <v>40900.843749994681</v>
      </c>
      <c r="B2196" s="51">
        <v>885</v>
      </c>
      <c r="C2196" s="51">
        <v>135</v>
      </c>
      <c r="D2196" s="52">
        <v>25.5</v>
      </c>
    </row>
    <row r="2197" spans="1:4" s="9" customFormat="1" x14ac:dyDescent="0.3">
      <c r="A2197" s="8">
        <f t="shared" si="34"/>
        <v>40900.854166661346</v>
      </c>
      <c r="B2197" s="51">
        <v>867</v>
      </c>
      <c r="C2197" s="51">
        <v>136</v>
      </c>
      <c r="D2197" s="52">
        <v>25.5</v>
      </c>
    </row>
    <row r="2198" spans="1:4" s="9" customFormat="1" x14ac:dyDescent="0.3">
      <c r="A2198" s="8">
        <f t="shared" si="34"/>
        <v>40900.86458332801</v>
      </c>
      <c r="B2198" s="51">
        <v>837</v>
      </c>
      <c r="C2198" s="51">
        <v>136</v>
      </c>
      <c r="D2198" s="52">
        <v>25.5</v>
      </c>
    </row>
    <row r="2199" spans="1:4" s="9" customFormat="1" x14ac:dyDescent="0.3">
      <c r="A2199" s="8">
        <f t="shared" si="34"/>
        <v>40900.874999994674</v>
      </c>
      <c r="B2199" s="51">
        <v>860</v>
      </c>
      <c r="C2199" s="51">
        <v>135</v>
      </c>
      <c r="D2199" s="52">
        <v>25.6</v>
      </c>
    </row>
    <row r="2200" spans="1:4" s="9" customFormat="1" x14ac:dyDescent="0.3">
      <c r="A2200" s="8">
        <f t="shared" si="34"/>
        <v>40900.885416661338</v>
      </c>
      <c r="B2200" s="51">
        <v>847</v>
      </c>
      <c r="C2200" s="51">
        <v>136</v>
      </c>
      <c r="D2200" s="52">
        <v>25.8</v>
      </c>
    </row>
    <row r="2201" spans="1:4" s="9" customFormat="1" x14ac:dyDescent="0.3">
      <c r="A2201" s="8">
        <f t="shared" si="34"/>
        <v>40900.895833328002</v>
      </c>
      <c r="B2201" s="51">
        <v>861</v>
      </c>
      <c r="C2201" s="51">
        <v>136</v>
      </c>
      <c r="D2201" s="52">
        <v>25.5</v>
      </c>
    </row>
    <row r="2202" spans="1:4" s="9" customFormat="1" x14ac:dyDescent="0.3">
      <c r="A2202" s="8">
        <f t="shared" si="34"/>
        <v>40900.906249994667</v>
      </c>
      <c r="B2202" s="51">
        <v>848</v>
      </c>
      <c r="C2202" s="51">
        <v>136</v>
      </c>
      <c r="D2202" s="52">
        <v>25.7</v>
      </c>
    </row>
    <row r="2203" spans="1:4" s="9" customFormat="1" x14ac:dyDescent="0.3">
      <c r="A2203" s="8">
        <f t="shared" si="34"/>
        <v>40900.916666661331</v>
      </c>
      <c r="B2203" s="51">
        <v>881</v>
      </c>
      <c r="C2203" s="51">
        <v>135</v>
      </c>
      <c r="D2203" s="52">
        <v>26</v>
      </c>
    </row>
    <row r="2204" spans="1:4" s="9" customFormat="1" x14ac:dyDescent="0.3">
      <c r="A2204" s="8">
        <f t="shared" si="34"/>
        <v>40900.927083327995</v>
      </c>
      <c r="B2204" s="51">
        <v>0</v>
      </c>
      <c r="C2204" s="51">
        <v>0</v>
      </c>
      <c r="D2204" s="52">
        <v>0</v>
      </c>
    </row>
    <row r="2205" spans="1:4" s="9" customFormat="1" x14ac:dyDescent="0.3">
      <c r="A2205" s="8">
        <f t="shared" si="34"/>
        <v>40900.937499994659</v>
      </c>
      <c r="B2205" s="51">
        <v>854</v>
      </c>
      <c r="C2205" s="51">
        <v>134</v>
      </c>
      <c r="D2205" s="52">
        <v>25.7</v>
      </c>
    </row>
    <row r="2206" spans="1:4" s="9" customFormat="1" x14ac:dyDescent="0.3">
      <c r="A2206" s="8">
        <f t="shared" si="34"/>
        <v>40900.947916661324</v>
      </c>
      <c r="B2206" s="51">
        <v>884</v>
      </c>
      <c r="C2206" s="51">
        <v>134</v>
      </c>
      <c r="D2206" s="52">
        <v>25.9</v>
      </c>
    </row>
    <row r="2207" spans="1:4" s="9" customFormat="1" x14ac:dyDescent="0.3">
      <c r="A2207" s="8">
        <f t="shared" si="34"/>
        <v>40900.958333327988</v>
      </c>
      <c r="B2207" s="51">
        <v>875</v>
      </c>
      <c r="C2207" s="51">
        <v>135</v>
      </c>
      <c r="D2207" s="52">
        <v>26.6</v>
      </c>
    </row>
    <row r="2208" spans="1:4" s="9" customFormat="1" x14ac:dyDescent="0.3">
      <c r="A2208" s="8">
        <f t="shared" si="34"/>
        <v>40900.968749994652</v>
      </c>
      <c r="B2208" s="51">
        <v>881</v>
      </c>
      <c r="C2208" s="51">
        <v>135</v>
      </c>
      <c r="D2208" s="52">
        <v>25.6</v>
      </c>
    </row>
    <row r="2209" spans="1:4" s="9" customFormat="1" x14ac:dyDescent="0.3">
      <c r="A2209" s="8">
        <f t="shared" si="34"/>
        <v>40900.979166661316</v>
      </c>
      <c r="B2209" s="51">
        <v>876</v>
      </c>
      <c r="C2209" s="51">
        <v>135</v>
      </c>
      <c r="D2209" s="52">
        <v>25.6</v>
      </c>
    </row>
    <row r="2210" spans="1:4" s="9" customFormat="1" x14ac:dyDescent="0.3">
      <c r="A2210" s="8">
        <f t="shared" si="34"/>
        <v>40900.989583327981</v>
      </c>
      <c r="B2210" s="51">
        <v>848</v>
      </c>
      <c r="C2210" s="51">
        <v>135</v>
      </c>
      <c r="D2210" s="52">
        <v>25.8</v>
      </c>
    </row>
    <row r="2211" spans="1:4" s="9" customFormat="1" x14ac:dyDescent="0.3">
      <c r="A2211" s="8">
        <f t="shared" si="34"/>
        <v>40900.999999994645</v>
      </c>
      <c r="B2211" s="51">
        <v>889</v>
      </c>
      <c r="C2211" s="51">
        <v>135</v>
      </c>
      <c r="D2211" s="52">
        <v>25.8</v>
      </c>
    </row>
    <row r="2212" spans="1:4" s="9" customFormat="1" x14ac:dyDescent="0.3">
      <c r="A2212" s="8">
        <f t="shared" si="34"/>
        <v>40901.010416661309</v>
      </c>
      <c r="B2212" s="51">
        <v>894</v>
      </c>
      <c r="C2212" s="51">
        <v>136</v>
      </c>
      <c r="D2212" s="52">
        <v>26</v>
      </c>
    </row>
    <row r="2213" spans="1:4" s="9" customFormat="1" x14ac:dyDescent="0.3">
      <c r="A2213" s="8">
        <f t="shared" si="34"/>
        <v>40901.020833327973</v>
      </c>
      <c r="B2213" s="51">
        <v>866</v>
      </c>
      <c r="C2213" s="51">
        <v>134</v>
      </c>
      <c r="D2213" s="52">
        <v>26</v>
      </c>
    </row>
    <row r="2214" spans="1:4" s="9" customFormat="1" x14ac:dyDescent="0.3">
      <c r="A2214" s="8">
        <f t="shared" si="34"/>
        <v>40901.031249994638</v>
      </c>
      <c r="B2214" s="51">
        <v>864</v>
      </c>
      <c r="C2214" s="51">
        <v>136</v>
      </c>
      <c r="D2214" s="52">
        <v>26</v>
      </c>
    </row>
    <row r="2215" spans="1:4" s="9" customFormat="1" x14ac:dyDescent="0.3">
      <c r="A2215" s="8">
        <f t="shared" si="34"/>
        <v>40901.041666661302</v>
      </c>
      <c r="B2215" s="51">
        <v>905</v>
      </c>
      <c r="C2215" s="51">
        <v>135</v>
      </c>
      <c r="D2215" s="52">
        <v>26.2</v>
      </c>
    </row>
    <row r="2216" spans="1:4" s="9" customFormat="1" x14ac:dyDescent="0.3">
      <c r="A2216" s="8">
        <f t="shared" si="34"/>
        <v>40901.052083327966</v>
      </c>
      <c r="B2216" s="51">
        <v>868</v>
      </c>
      <c r="C2216" s="51">
        <v>135</v>
      </c>
      <c r="D2216" s="52">
        <v>26.3</v>
      </c>
    </row>
    <row r="2217" spans="1:4" s="9" customFormat="1" x14ac:dyDescent="0.3">
      <c r="A2217" s="8">
        <f t="shared" si="34"/>
        <v>40901.06249999463</v>
      </c>
      <c r="B2217" s="51">
        <v>874</v>
      </c>
      <c r="C2217" s="51">
        <v>136</v>
      </c>
      <c r="D2217" s="52">
        <v>26</v>
      </c>
    </row>
    <row r="2218" spans="1:4" s="9" customFormat="1" x14ac:dyDescent="0.3">
      <c r="A2218" s="8">
        <f t="shared" si="34"/>
        <v>40901.072916661295</v>
      </c>
      <c r="B2218" s="51">
        <v>868</v>
      </c>
      <c r="C2218" s="51">
        <v>133</v>
      </c>
      <c r="D2218" s="52">
        <v>26</v>
      </c>
    </row>
    <row r="2219" spans="1:4" s="9" customFormat="1" x14ac:dyDescent="0.3">
      <c r="A2219" s="8">
        <f t="shared" si="34"/>
        <v>40901.083333327959</v>
      </c>
      <c r="B2219" s="51">
        <v>866</v>
      </c>
      <c r="C2219" s="51">
        <v>134</v>
      </c>
      <c r="D2219" s="52">
        <v>26</v>
      </c>
    </row>
    <row r="2220" spans="1:4" s="9" customFormat="1" x14ac:dyDescent="0.3">
      <c r="A2220" s="8">
        <f t="shared" si="34"/>
        <v>40901.093749994623</v>
      </c>
      <c r="B2220" s="51">
        <v>871</v>
      </c>
      <c r="C2220" s="51">
        <v>134</v>
      </c>
      <c r="D2220" s="52">
        <v>26.1</v>
      </c>
    </row>
    <row r="2221" spans="1:4" s="9" customFormat="1" x14ac:dyDescent="0.3">
      <c r="A2221" s="8">
        <f t="shared" si="34"/>
        <v>40901.104166661287</v>
      </c>
      <c r="B2221" s="51">
        <v>866</v>
      </c>
      <c r="C2221" s="51">
        <v>135</v>
      </c>
      <c r="D2221" s="52">
        <v>26</v>
      </c>
    </row>
    <row r="2222" spans="1:4" s="9" customFormat="1" x14ac:dyDescent="0.3">
      <c r="A2222" s="8">
        <f t="shared" si="34"/>
        <v>40901.114583327952</v>
      </c>
      <c r="B2222" s="51">
        <v>871</v>
      </c>
      <c r="C2222" s="51">
        <v>134</v>
      </c>
      <c r="D2222" s="52">
        <v>25.9</v>
      </c>
    </row>
    <row r="2223" spans="1:4" s="9" customFormat="1" x14ac:dyDescent="0.3">
      <c r="A2223" s="8">
        <f t="shared" si="34"/>
        <v>40901.124999994616</v>
      </c>
      <c r="B2223" s="51">
        <v>882</v>
      </c>
      <c r="C2223" s="51">
        <v>134</v>
      </c>
      <c r="D2223" s="52">
        <v>26.2</v>
      </c>
    </row>
    <row r="2224" spans="1:4" s="9" customFormat="1" x14ac:dyDescent="0.3">
      <c r="A2224" s="8">
        <f t="shared" si="34"/>
        <v>40901.13541666128</v>
      </c>
      <c r="B2224" s="51">
        <v>879</v>
      </c>
      <c r="C2224" s="51">
        <v>135</v>
      </c>
      <c r="D2224" s="52">
        <v>26.1</v>
      </c>
    </row>
    <row r="2225" spans="1:4" s="9" customFormat="1" x14ac:dyDescent="0.3">
      <c r="A2225" s="8">
        <f t="shared" si="34"/>
        <v>40901.145833327944</v>
      </c>
      <c r="B2225" s="51">
        <v>884</v>
      </c>
      <c r="C2225" s="51">
        <v>134</v>
      </c>
      <c r="D2225" s="52">
        <v>25.8</v>
      </c>
    </row>
    <row r="2226" spans="1:4" s="9" customFormat="1" x14ac:dyDescent="0.3">
      <c r="A2226" s="8">
        <f t="shared" si="34"/>
        <v>40901.156249994609</v>
      </c>
      <c r="B2226" s="51">
        <v>932</v>
      </c>
      <c r="C2226" s="51">
        <v>136</v>
      </c>
      <c r="D2226" s="52">
        <v>25.9</v>
      </c>
    </row>
    <row r="2227" spans="1:4" s="9" customFormat="1" x14ac:dyDescent="0.3">
      <c r="A2227" s="8">
        <f t="shared" si="34"/>
        <v>40901.166666661273</v>
      </c>
      <c r="B2227" s="51">
        <v>900</v>
      </c>
      <c r="C2227" s="51">
        <v>132</v>
      </c>
      <c r="D2227" s="52">
        <v>26.2</v>
      </c>
    </row>
    <row r="2228" spans="1:4" s="9" customFormat="1" x14ac:dyDescent="0.3">
      <c r="A2228" s="8">
        <f t="shared" si="34"/>
        <v>40901.177083327937</v>
      </c>
      <c r="B2228" s="51">
        <v>895</v>
      </c>
      <c r="C2228" s="51">
        <v>134</v>
      </c>
      <c r="D2228" s="52">
        <v>26.3</v>
      </c>
    </row>
    <row r="2229" spans="1:4" s="9" customFormat="1" x14ac:dyDescent="0.3">
      <c r="A2229" s="8">
        <f t="shared" si="34"/>
        <v>40901.187499994601</v>
      </c>
      <c r="B2229" s="51">
        <v>905</v>
      </c>
      <c r="C2229" s="51">
        <v>134</v>
      </c>
      <c r="D2229" s="52">
        <v>26.3</v>
      </c>
    </row>
    <row r="2230" spans="1:4" s="9" customFormat="1" x14ac:dyDescent="0.3">
      <c r="A2230" s="8">
        <f t="shared" si="34"/>
        <v>40901.197916661265</v>
      </c>
      <c r="B2230" s="51">
        <v>868</v>
      </c>
      <c r="C2230" s="51">
        <v>134</v>
      </c>
      <c r="D2230" s="52">
        <v>26.1</v>
      </c>
    </row>
    <row r="2231" spans="1:4" s="9" customFormat="1" x14ac:dyDescent="0.3">
      <c r="A2231" s="8">
        <f t="shared" si="34"/>
        <v>40901.20833332793</v>
      </c>
      <c r="B2231" s="51">
        <v>905</v>
      </c>
      <c r="C2231" s="51">
        <v>134</v>
      </c>
      <c r="D2231" s="52">
        <v>26</v>
      </c>
    </row>
    <row r="2232" spans="1:4" s="9" customFormat="1" x14ac:dyDescent="0.3">
      <c r="A2232" s="8">
        <f t="shared" si="34"/>
        <v>40901.218749994594</v>
      </c>
      <c r="B2232" s="51">
        <v>964</v>
      </c>
      <c r="C2232" s="51">
        <v>134</v>
      </c>
      <c r="D2232" s="52">
        <v>26.3</v>
      </c>
    </row>
    <row r="2233" spans="1:4" s="9" customFormat="1" x14ac:dyDescent="0.3">
      <c r="A2233" s="8">
        <f t="shared" si="34"/>
        <v>40901.229166661258</v>
      </c>
      <c r="B2233" s="51">
        <v>876</v>
      </c>
      <c r="C2233" s="51">
        <v>134</v>
      </c>
      <c r="D2233" s="52">
        <v>26.1</v>
      </c>
    </row>
    <row r="2234" spans="1:4" s="9" customFormat="1" x14ac:dyDescent="0.3">
      <c r="A2234" s="8">
        <f t="shared" si="34"/>
        <v>40901.239583327922</v>
      </c>
      <c r="B2234" s="51">
        <v>908</v>
      </c>
      <c r="C2234" s="51">
        <v>136</v>
      </c>
      <c r="D2234" s="52">
        <v>25.9</v>
      </c>
    </row>
    <row r="2235" spans="1:4" s="9" customFormat="1" x14ac:dyDescent="0.3">
      <c r="A2235" s="8">
        <f t="shared" si="34"/>
        <v>40901.249999994587</v>
      </c>
      <c r="B2235" s="51">
        <v>915</v>
      </c>
      <c r="C2235" s="51">
        <v>134</v>
      </c>
      <c r="D2235" s="52">
        <v>25.6</v>
      </c>
    </row>
    <row r="2236" spans="1:4" s="9" customFormat="1" x14ac:dyDescent="0.3">
      <c r="A2236" s="8">
        <f t="shared" si="34"/>
        <v>40901.260416661251</v>
      </c>
      <c r="B2236" s="51">
        <v>925</v>
      </c>
      <c r="C2236" s="51">
        <v>134</v>
      </c>
      <c r="D2236" s="52">
        <v>25.4</v>
      </c>
    </row>
    <row r="2237" spans="1:4" s="9" customFormat="1" x14ac:dyDescent="0.3">
      <c r="A2237" s="8">
        <f t="shared" si="34"/>
        <v>40901.270833327915</v>
      </c>
      <c r="B2237" s="51">
        <v>883</v>
      </c>
      <c r="C2237" s="51">
        <v>134</v>
      </c>
      <c r="D2237" s="52">
        <v>25.8</v>
      </c>
    </row>
    <row r="2238" spans="1:4" s="9" customFormat="1" x14ac:dyDescent="0.3">
      <c r="A2238" s="8">
        <f t="shared" si="34"/>
        <v>40901.281249994579</v>
      </c>
      <c r="B2238" s="51">
        <v>860</v>
      </c>
      <c r="C2238" s="51">
        <v>134</v>
      </c>
      <c r="D2238" s="52">
        <v>25.8</v>
      </c>
    </row>
    <row r="2239" spans="1:4" s="9" customFormat="1" x14ac:dyDescent="0.3">
      <c r="A2239" s="8">
        <f t="shared" si="34"/>
        <v>40901.291666661244</v>
      </c>
      <c r="B2239" s="51">
        <v>915</v>
      </c>
      <c r="C2239" s="51">
        <v>135</v>
      </c>
      <c r="D2239" s="52">
        <v>25.4</v>
      </c>
    </row>
    <row r="2240" spans="1:4" s="9" customFormat="1" x14ac:dyDescent="0.3">
      <c r="A2240" s="8">
        <f t="shared" si="34"/>
        <v>40901.302083327908</v>
      </c>
      <c r="B2240" s="51">
        <v>917</v>
      </c>
      <c r="C2240" s="51">
        <v>132</v>
      </c>
      <c r="D2240" s="52">
        <v>25.2</v>
      </c>
    </row>
    <row r="2241" spans="1:4" s="9" customFormat="1" x14ac:dyDescent="0.3">
      <c r="A2241" s="8">
        <f t="shared" si="34"/>
        <v>40901.312499994572</v>
      </c>
      <c r="B2241" s="51">
        <v>878</v>
      </c>
      <c r="C2241" s="51">
        <v>133</v>
      </c>
      <c r="D2241" s="52">
        <v>25.2</v>
      </c>
    </row>
    <row r="2242" spans="1:4" s="9" customFormat="1" x14ac:dyDescent="0.3">
      <c r="A2242" s="8">
        <f t="shared" si="34"/>
        <v>40901.322916661236</v>
      </c>
      <c r="B2242" s="51">
        <v>938</v>
      </c>
      <c r="C2242" s="51">
        <v>134</v>
      </c>
      <c r="D2242" s="52">
        <v>25.3</v>
      </c>
    </row>
    <row r="2243" spans="1:4" s="9" customFormat="1" x14ac:dyDescent="0.3">
      <c r="A2243" s="8">
        <f t="shared" si="34"/>
        <v>40901.333333327901</v>
      </c>
      <c r="B2243" s="51">
        <v>868</v>
      </c>
      <c r="C2243" s="51">
        <v>136</v>
      </c>
      <c r="D2243" s="52">
        <v>25.4</v>
      </c>
    </row>
    <row r="2244" spans="1:4" s="9" customFormat="1" x14ac:dyDescent="0.3">
      <c r="A2244" s="8">
        <f t="shared" si="34"/>
        <v>40901.343749994565</v>
      </c>
      <c r="B2244" s="51">
        <v>887</v>
      </c>
      <c r="C2244" s="51">
        <v>136</v>
      </c>
      <c r="D2244" s="52">
        <v>25.8</v>
      </c>
    </row>
    <row r="2245" spans="1:4" s="9" customFormat="1" x14ac:dyDescent="0.3">
      <c r="A2245" s="8">
        <f t="shared" ref="A2245:A2308" si="35">A2244+1/24/4</f>
        <v>40901.354166661229</v>
      </c>
      <c r="B2245" s="51">
        <v>908</v>
      </c>
      <c r="C2245" s="51">
        <v>135</v>
      </c>
      <c r="D2245" s="52">
        <v>25.1</v>
      </c>
    </row>
    <row r="2246" spans="1:4" s="9" customFormat="1" x14ac:dyDescent="0.3">
      <c r="A2246" s="8">
        <f t="shared" si="35"/>
        <v>40901.364583327893</v>
      </c>
      <c r="B2246" s="51">
        <v>966</v>
      </c>
      <c r="C2246" s="51">
        <v>134</v>
      </c>
      <c r="D2246" s="52">
        <v>24.8</v>
      </c>
    </row>
    <row r="2247" spans="1:4" s="9" customFormat="1" x14ac:dyDescent="0.3">
      <c r="A2247" s="8">
        <f t="shared" si="35"/>
        <v>40901.374999994558</v>
      </c>
      <c r="B2247" s="51">
        <v>960</v>
      </c>
      <c r="C2247" s="51">
        <v>134</v>
      </c>
      <c r="D2247" s="52">
        <v>25.1</v>
      </c>
    </row>
    <row r="2248" spans="1:4" s="9" customFormat="1" x14ac:dyDescent="0.3">
      <c r="A2248" s="8">
        <f t="shared" si="35"/>
        <v>40901.385416661222</v>
      </c>
      <c r="B2248" s="51">
        <v>930</v>
      </c>
      <c r="C2248" s="51">
        <v>134</v>
      </c>
      <c r="D2248" s="52">
        <v>24.2</v>
      </c>
    </row>
    <row r="2249" spans="1:4" s="9" customFormat="1" x14ac:dyDescent="0.3">
      <c r="A2249" s="8">
        <f t="shared" si="35"/>
        <v>40901.395833327886</v>
      </c>
      <c r="B2249" s="51">
        <v>947</v>
      </c>
      <c r="C2249" s="51">
        <v>134</v>
      </c>
      <c r="D2249" s="52">
        <v>24.2</v>
      </c>
    </row>
    <row r="2250" spans="1:4" s="9" customFormat="1" x14ac:dyDescent="0.3">
      <c r="A2250" s="8">
        <f t="shared" si="35"/>
        <v>40901.40624999455</v>
      </c>
      <c r="B2250" s="51">
        <v>964</v>
      </c>
      <c r="C2250" s="51">
        <v>134</v>
      </c>
      <c r="D2250" s="52">
        <v>24.6</v>
      </c>
    </row>
    <row r="2251" spans="1:4" s="9" customFormat="1" x14ac:dyDescent="0.3">
      <c r="A2251" s="8">
        <f t="shared" si="35"/>
        <v>40901.416666661215</v>
      </c>
      <c r="B2251" s="51">
        <v>949</v>
      </c>
      <c r="C2251" s="51">
        <v>134</v>
      </c>
      <c r="D2251" s="52">
        <v>24.3</v>
      </c>
    </row>
    <row r="2252" spans="1:4" s="9" customFormat="1" x14ac:dyDescent="0.3">
      <c r="A2252" s="8">
        <f t="shared" si="35"/>
        <v>40901.427083327879</v>
      </c>
      <c r="B2252" s="51">
        <v>930</v>
      </c>
      <c r="C2252" s="51">
        <v>136</v>
      </c>
      <c r="D2252" s="52">
        <v>24.1</v>
      </c>
    </row>
    <row r="2253" spans="1:4" s="9" customFormat="1" x14ac:dyDescent="0.3">
      <c r="A2253" s="8">
        <f t="shared" si="35"/>
        <v>40901.437499994543</v>
      </c>
      <c r="B2253" s="51">
        <v>966</v>
      </c>
      <c r="C2253" s="51">
        <v>133</v>
      </c>
      <c r="D2253" s="52">
        <v>24.5</v>
      </c>
    </row>
    <row r="2254" spans="1:4" s="9" customFormat="1" x14ac:dyDescent="0.3">
      <c r="A2254" s="8">
        <f t="shared" si="35"/>
        <v>40901.447916661207</v>
      </c>
      <c r="B2254" s="51">
        <v>931</v>
      </c>
      <c r="C2254" s="51">
        <v>134</v>
      </c>
      <c r="D2254" s="52">
        <v>24.2</v>
      </c>
    </row>
    <row r="2255" spans="1:4" s="9" customFormat="1" x14ac:dyDescent="0.3">
      <c r="A2255" s="8">
        <f t="shared" si="35"/>
        <v>40901.458333327872</v>
      </c>
      <c r="B2255" s="51">
        <v>952</v>
      </c>
      <c r="C2255" s="51">
        <v>134</v>
      </c>
      <c r="D2255" s="52">
        <v>24.3</v>
      </c>
    </row>
    <row r="2256" spans="1:4" s="9" customFormat="1" x14ac:dyDescent="0.3">
      <c r="A2256" s="8">
        <f t="shared" si="35"/>
        <v>40901.468749994536</v>
      </c>
      <c r="B2256" s="51">
        <v>927</v>
      </c>
      <c r="C2256" s="51">
        <v>133</v>
      </c>
      <c r="D2256" s="52">
        <v>24.3</v>
      </c>
    </row>
    <row r="2257" spans="1:4" s="9" customFormat="1" x14ac:dyDescent="0.3">
      <c r="A2257" s="8">
        <f t="shared" si="35"/>
        <v>40901.4791666612</v>
      </c>
      <c r="B2257" s="51">
        <v>917</v>
      </c>
      <c r="C2257" s="51">
        <v>135</v>
      </c>
      <c r="D2257" s="52">
        <v>24.4</v>
      </c>
    </row>
    <row r="2258" spans="1:4" s="9" customFormat="1" x14ac:dyDescent="0.3">
      <c r="A2258" s="8">
        <f t="shared" si="35"/>
        <v>40901.489583327864</v>
      </c>
      <c r="B2258" s="51">
        <v>868</v>
      </c>
      <c r="C2258" s="51">
        <v>133</v>
      </c>
      <c r="D2258" s="52">
        <v>24.4</v>
      </c>
    </row>
    <row r="2259" spans="1:4" s="9" customFormat="1" x14ac:dyDescent="0.3">
      <c r="A2259" s="8">
        <f t="shared" si="35"/>
        <v>40901.499999994528</v>
      </c>
      <c r="B2259" s="51">
        <v>868</v>
      </c>
      <c r="C2259" s="51">
        <v>132</v>
      </c>
      <c r="D2259" s="52">
        <v>24.3</v>
      </c>
    </row>
    <row r="2260" spans="1:4" s="9" customFormat="1" x14ac:dyDescent="0.3">
      <c r="A2260" s="8">
        <f t="shared" si="35"/>
        <v>40901.510416661193</v>
      </c>
      <c r="B2260" s="51">
        <v>876</v>
      </c>
      <c r="C2260" s="51">
        <v>132</v>
      </c>
      <c r="D2260" s="52">
        <v>24.3</v>
      </c>
    </row>
    <row r="2261" spans="1:4" s="9" customFormat="1" x14ac:dyDescent="0.3">
      <c r="A2261" s="8">
        <f t="shared" si="35"/>
        <v>40901.520833327857</v>
      </c>
      <c r="B2261" s="51">
        <v>847</v>
      </c>
      <c r="C2261" s="51">
        <v>130</v>
      </c>
      <c r="D2261" s="52">
        <v>25.8</v>
      </c>
    </row>
    <row r="2262" spans="1:4" s="9" customFormat="1" x14ac:dyDescent="0.3">
      <c r="A2262" s="8">
        <f t="shared" si="35"/>
        <v>40901.531249994521</v>
      </c>
      <c r="B2262" s="51">
        <v>803</v>
      </c>
      <c r="C2262" s="51">
        <v>108</v>
      </c>
      <c r="D2262" s="52">
        <v>26</v>
      </c>
    </row>
    <row r="2263" spans="1:4" s="9" customFormat="1" x14ac:dyDescent="0.3">
      <c r="A2263" s="8">
        <f t="shared" si="35"/>
        <v>40901.541666661185</v>
      </c>
      <c r="B2263" s="51">
        <v>889</v>
      </c>
      <c r="C2263" s="51">
        <v>110</v>
      </c>
      <c r="D2263" s="52">
        <v>26</v>
      </c>
    </row>
    <row r="2264" spans="1:4" s="9" customFormat="1" x14ac:dyDescent="0.3">
      <c r="A2264" s="8">
        <f t="shared" si="35"/>
        <v>40901.55208332785</v>
      </c>
      <c r="B2264" s="51">
        <v>881</v>
      </c>
      <c r="C2264" s="51">
        <v>109</v>
      </c>
      <c r="D2264" s="52">
        <v>25.7</v>
      </c>
    </row>
    <row r="2265" spans="1:4" s="9" customFormat="1" x14ac:dyDescent="0.3">
      <c r="A2265" s="8">
        <f t="shared" si="35"/>
        <v>40901.562499994514</v>
      </c>
      <c r="B2265" s="51">
        <v>858</v>
      </c>
      <c r="C2265" s="51">
        <v>109</v>
      </c>
      <c r="D2265" s="52">
        <v>26.1</v>
      </c>
    </row>
    <row r="2266" spans="1:4" s="9" customFormat="1" x14ac:dyDescent="0.3">
      <c r="A2266" s="8">
        <f t="shared" si="35"/>
        <v>40901.572916661178</v>
      </c>
      <c r="B2266" s="51">
        <v>764</v>
      </c>
      <c r="C2266" s="51">
        <v>108</v>
      </c>
      <c r="D2266" s="52">
        <v>26.1</v>
      </c>
    </row>
    <row r="2267" spans="1:4" s="9" customFormat="1" x14ac:dyDescent="0.3">
      <c r="A2267" s="8">
        <f t="shared" si="35"/>
        <v>40901.583333327842</v>
      </c>
      <c r="B2267" s="51">
        <v>755</v>
      </c>
      <c r="C2267" s="51">
        <v>110</v>
      </c>
      <c r="D2267" s="52">
        <v>25.7</v>
      </c>
    </row>
    <row r="2268" spans="1:4" s="9" customFormat="1" x14ac:dyDescent="0.3">
      <c r="A2268" s="8">
        <f t="shared" si="35"/>
        <v>40901.593749994507</v>
      </c>
      <c r="B2268" s="51">
        <v>795</v>
      </c>
      <c r="C2268" s="51">
        <v>108</v>
      </c>
      <c r="D2268" s="52">
        <v>25.7</v>
      </c>
    </row>
    <row r="2269" spans="1:4" s="9" customFormat="1" x14ac:dyDescent="0.3">
      <c r="A2269" s="8">
        <f t="shared" si="35"/>
        <v>40901.604166661171</v>
      </c>
      <c r="B2269" s="51">
        <v>771</v>
      </c>
      <c r="C2269" s="51">
        <v>110</v>
      </c>
      <c r="D2269" s="52">
        <v>25.8</v>
      </c>
    </row>
    <row r="2270" spans="1:4" s="9" customFormat="1" x14ac:dyDescent="0.3">
      <c r="A2270" s="8">
        <f t="shared" si="35"/>
        <v>40901.614583327835</v>
      </c>
      <c r="B2270" s="51">
        <v>744</v>
      </c>
      <c r="C2270" s="51">
        <v>107</v>
      </c>
      <c r="D2270" s="52">
        <v>25.5</v>
      </c>
    </row>
    <row r="2271" spans="1:4" s="9" customFormat="1" x14ac:dyDescent="0.3">
      <c r="A2271" s="8">
        <f t="shared" si="35"/>
        <v>40901.624999994499</v>
      </c>
      <c r="B2271" s="51">
        <v>760</v>
      </c>
      <c r="C2271" s="51">
        <v>108</v>
      </c>
      <c r="D2271" s="52">
        <v>25.8</v>
      </c>
    </row>
    <row r="2272" spans="1:4" s="9" customFormat="1" x14ac:dyDescent="0.3">
      <c r="A2272" s="8">
        <f t="shared" si="35"/>
        <v>40901.635416661164</v>
      </c>
      <c r="B2272" s="51">
        <v>780</v>
      </c>
      <c r="C2272" s="51">
        <v>108</v>
      </c>
      <c r="D2272" s="52">
        <v>25.5</v>
      </c>
    </row>
    <row r="2273" spans="1:4" s="9" customFormat="1" x14ac:dyDescent="0.3">
      <c r="A2273" s="8">
        <f t="shared" si="35"/>
        <v>40901.645833327828</v>
      </c>
      <c r="B2273" s="51">
        <v>768</v>
      </c>
      <c r="C2273" s="51">
        <v>108</v>
      </c>
      <c r="D2273" s="52">
        <v>25.3</v>
      </c>
    </row>
    <row r="2274" spans="1:4" s="9" customFormat="1" x14ac:dyDescent="0.3">
      <c r="A2274" s="8">
        <f t="shared" si="35"/>
        <v>40901.656249994492</v>
      </c>
      <c r="B2274" s="51">
        <v>736</v>
      </c>
      <c r="C2274" s="51">
        <v>108</v>
      </c>
      <c r="D2274" s="52">
        <v>25.4</v>
      </c>
    </row>
    <row r="2275" spans="1:4" s="9" customFormat="1" x14ac:dyDescent="0.3">
      <c r="A2275" s="8">
        <f t="shared" si="35"/>
        <v>40901.666666661156</v>
      </c>
      <c r="B2275" s="51">
        <v>783</v>
      </c>
      <c r="C2275" s="51">
        <v>107</v>
      </c>
      <c r="D2275" s="52">
        <v>25.3</v>
      </c>
    </row>
    <row r="2276" spans="1:4" s="9" customFormat="1" x14ac:dyDescent="0.3">
      <c r="A2276" s="8">
        <f t="shared" si="35"/>
        <v>40901.677083327821</v>
      </c>
      <c r="B2276" s="51">
        <v>779</v>
      </c>
      <c r="C2276" s="51">
        <v>108</v>
      </c>
      <c r="D2276" s="52">
        <v>25.4</v>
      </c>
    </row>
    <row r="2277" spans="1:4" s="9" customFormat="1" x14ac:dyDescent="0.3">
      <c r="A2277" s="8">
        <f t="shared" si="35"/>
        <v>40901.687499994485</v>
      </c>
      <c r="B2277" s="51">
        <v>807</v>
      </c>
      <c r="C2277" s="51">
        <v>107</v>
      </c>
      <c r="D2277" s="52">
        <v>25.4</v>
      </c>
    </row>
    <row r="2278" spans="1:4" s="9" customFormat="1" x14ac:dyDescent="0.3">
      <c r="A2278" s="8">
        <f t="shared" si="35"/>
        <v>40901.697916661149</v>
      </c>
      <c r="B2278" s="51">
        <v>770</v>
      </c>
      <c r="C2278" s="51">
        <v>107</v>
      </c>
      <c r="D2278" s="52">
        <v>25.2</v>
      </c>
    </row>
    <row r="2279" spans="1:4" s="9" customFormat="1" x14ac:dyDescent="0.3">
      <c r="A2279" s="8">
        <f t="shared" si="35"/>
        <v>40901.708333327813</v>
      </c>
      <c r="B2279" s="51">
        <v>748</v>
      </c>
      <c r="C2279" s="51">
        <v>107</v>
      </c>
      <c r="D2279" s="52">
        <v>25.3</v>
      </c>
    </row>
    <row r="2280" spans="1:4" s="9" customFormat="1" x14ac:dyDescent="0.3">
      <c r="A2280" s="8">
        <f t="shared" si="35"/>
        <v>40901.718749994478</v>
      </c>
      <c r="B2280" s="51">
        <v>761</v>
      </c>
      <c r="C2280" s="51">
        <v>108</v>
      </c>
      <c r="D2280" s="52">
        <v>24.9</v>
      </c>
    </row>
    <row r="2281" spans="1:4" s="9" customFormat="1" x14ac:dyDescent="0.3">
      <c r="A2281" s="8">
        <f t="shared" si="35"/>
        <v>40901.729166661142</v>
      </c>
      <c r="B2281" s="51">
        <v>760</v>
      </c>
      <c r="C2281" s="51">
        <v>106</v>
      </c>
      <c r="D2281" s="52">
        <v>24.8</v>
      </c>
    </row>
    <row r="2282" spans="1:4" s="9" customFormat="1" x14ac:dyDescent="0.3">
      <c r="A2282" s="8">
        <f t="shared" si="35"/>
        <v>40901.739583327806</v>
      </c>
      <c r="B2282" s="51">
        <v>789</v>
      </c>
      <c r="C2282" s="51">
        <v>107</v>
      </c>
      <c r="D2282" s="52">
        <v>24.7</v>
      </c>
    </row>
    <row r="2283" spans="1:4" s="9" customFormat="1" x14ac:dyDescent="0.3">
      <c r="A2283" s="8">
        <f t="shared" si="35"/>
        <v>40901.74999999447</v>
      </c>
      <c r="B2283" s="51">
        <v>795</v>
      </c>
      <c r="C2283" s="51">
        <v>108</v>
      </c>
      <c r="D2283" s="52">
        <v>24.6</v>
      </c>
    </row>
    <row r="2284" spans="1:4" s="9" customFormat="1" x14ac:dyDescent="0.3">
      <c r="A2284" s="8">
        <f t="shared" si="35"/>
        <v>40901.760416661135</v>
      </c>
      <c r="B2284" s="51">
        <v>741</v>
      </c>
      <c r="C2284" s="51">
        <v>109</v>
      </c>
      <c r="D2284" s="52">
        <v>24.6</v>
      </c>
    </row>
    <row r="2285" spans="1:4" s="9" customFormat="1" x14ac:dyDescent="0.3">
      <c r="A2285" s="8">
        <f t="shared" si="35"/>
        <v>40901.770833327799</v>
      </c>
      <c r="B2285" s="51">
        <v>723</v>
      </c>
      <c r="C2285" s="51">
        <v>108</v>
      </c>
      <c r="D2285" s="52">
        <v>24.4</v>
      </c>
    </row>
    <row r="2286" spans="1:4" s="9" customFormat="1" x14ac:dyDescent="0.3">
      <c r="A2286" s="8">
        <f t="shared" si="35"/>
        <v>40901.781249994463</v>
      </c>
      <c r="B2286" s="51">
        <v>704</v>
      </c>
      <c r="C2286" s="51">
        <v>108</v>
      </c>
      <c r="D2286" s="52">
        <v>24.5</v>
      </c>
    </row>
    <row r="2287" spans="1:4" s="9" customFormat="1" x14ac:dyDescent="0.3">
      <c r="A2287" s="8">
        <f t="shared" si="35"/>
        <v>40901.791666661127</v>
      </c>
      <c r="B2287" s="51">
        <v>752</v>
      </c>
      <c r="C2287" s="51">
        <v>108</v>
      </c>
      <c r="D2287" s="52">
        <v>24.3</v>
      </c>
    </row>
    <row r="2288" spans="1:4" s="9" customFormat="1" x14ac:dyDescent="0.3">
      <c r="A2288" s="8">
        <f t="shared" si="35"/>
        <v>40901.802083327791</v>
      </c>
      <c r="B2288" s="51">
        <v>697</v>
      </c>
      <c r="C2288" s="51">
        <v>110</v>
      </c>
      <c r="D2288" s="52">
        <v>24.3</v>
      </c>
    </row>
    <row r="2289" spans="1:4" s="9" customFormat="1" x14ac:dyDescent="0.3">
      <c r="A2289" s="8">
        <f t="shared" si="35"/>
        <v>40901.812499994456</v>
      </c>
      <c r="B2289" s="51">
        <v>848</v>
      </c>
      <c r="C2289" s="51">
        <v>110</v>
      </c>
      <c r="D2289" s="52">
        <v>24.3</v>
      </c>
    </row>
    <row r="2290" spans="1:4" s="9" customFormat="1" x14ac:dyDescent="0.3">
      <c r="A2290" s="8">
        <f t="shared" si="35"/>
        <v>40901.82291666112</v>
      </c>
      <c r="B2290" s="51">
        <v>864</v>
      </c>
      <c r="C2290" s="51">
        <v>109</v>
      </c>
      <c r="D2290" s="52">
        <v>24.5</v>
      </c>
    </row>
    <row r="2291" spans="1:4" s="9" customFormat="1" x14ac:dyDescent="0.3">
      <c r="A2291" s="8">
        <f t="shared" si="35"/>
        <v>40901.833333327784</v>
      </c>
      <c r="B2291" s="51">
        <v>855</v>
      </c>
      <c r="C2291" s="51">
        <v>107</v>
      </c>
      <c r="D2291" s="52">
        <v>24.7</v>
      </c>
    </row>
    <row r="2292" spans="1:4" s="9" customFormat="1" x14ac:dyDescent="0.3">
      <c r="A2292" s="8">
        <f t="shared" si="35"/>
        <v>40901.843749994448</v>
      </c>
      <c r="B2292" s="51">
        <v>849</v>
      </c>
      <c r="C2292" s="51">
        <v>107</v>
      </c>
      <c r="D2292" s="52">
        <v>24.2</v>
      </c>
    </row>
    <row r="2293" spans="1:4" s="9" customFormat="1" x14ac:dyDescent="0.3">
      <c r="A2293" s="8">
        <f t="shared" si="35"/>
        <v>40901.854166661113</v>
      </c>
      <c r="B2293" s="51">
        <v>832</v>
      </c>
      <c r="C2293" s="51">
        <v>107</v>
      </c>
      <c r="D2293" s="52">
        <v>24.4</v>
      </c>
    </row>
    <row r="2294" spans="1:4" s="9" customFormat="1" x14ac:dyDescent="0.3">
      <c r="A2294" s="8">
        <f t="shared" si="35"/>
        <v>40901.864583327777</v>
      </c>
      <c r="B2294" s="51">
        <v>806</v>
      </c>
      <c r="C2294" s="51">
        <v>108</v>
      </c>
      <c r="D2294" s="52">
        <v>23.9</v>
      </c>
    </row>
    <row r="2295" spans="1:4" s="9" customFormat="1" x14ac:dyDescent="0.3">
      <c r="A2295" s="8">
        <f t="shared" si="35"/>
        <v>40901.874999994441</v>
      </c>
      <c r="B2295" s="51">
        <v>836</v>
      </c>
      <c r="C2295" s="51">
        <v>107</v>
      </c>
      <c r="D2295" s="52">
        <v>24.1</v>
      </c>
    </row>
    <row r="2296" spans="1:4" s="9" customFormat="1" x14ac:dyDescent="0.3">
      <c r="A2296" s="8">
        <f t="shared" si="35"/>
        <v>40901.885416661105</v>
      </c>
      <c r="B2296" s="51">
        <v>820</v>
      </c>
      <c r="C2296" s="51">
        <v>108</v>
      </c>
      <c r="D2296" s="52">
        <v>24.1</v>
      </c>
    </row>
    <row r="2297" spans="1:4" s="9" customFormat="1" x14ac:dyDescent="0.3">
      <c r="A2297" s="8">
        <f t="shared" si="35"/>
        <v>40901.89583332777</v>
      </c>
      <c r="B2297" s="51">
        <v>853</v>
      </c>
      <c r="C2297" s="51">
        <v>108</v>
      </c>
      <c r="D2297" s="52">
        <v>24.4</v>
      </c>
    </row>
    <row r="2298" spans="1:4" s="9" customFormat="1" x14ac:dyDescent="0.3">
      <c r="A2298" s="8">
        <f t="shared" si="35"/>
        <v>40901.906249994434</v>
      </c>
      <c r="B2298" s="51">
        <v>830</v>
      </c>
      <c r="C2298" s="51">
        <v>108</v>
      </c>
      <c r="D2298" s="52">
        <v>24.1</v>
      </c>
    </row>
    <row r="2299" spans="1:4" s="9" customFormat="1" x14ac:dyDescent="0.3">
      <c r="A2299" s="8">
        <f t="shared" si="35"/>
        <v>40901.916666661098</v>
      </c>
      <c r="B2299" s="51">
        <v>851</v>
      </c>
      <c r="C2299" s="51">
        <v>108</v>
      </c>
      <c r="D2299" s="52">
        <v>24.5</v>
      </c>
    </row>
    <row r="2300" spans="1:4" s="9" customFormat="1" x14ac:dyDescent="0.3">
      <c r="A2300" s="8">
        <f t="shared" si="35"/>
        <v>40901.927083327762</v>
      </c>
      <c r="B2300" s="51">
        <v>0</v>
      </c>
      <c r="C2300" s="51">
        <v>0</v>
      </c>
      <c r="D2300" s="52">
        <v>0</v>
      </c>
    </row>
    <row r="2301" spans="1:4" s="9" customFormat="1" x14ac:dyDescent="0.3">
      <c r="A2301" s="8">
        <f t="shared" si="35"/>
        <v>40901.937499994427</v>
      </c>
      <c r="B2301" s="51">
        <v>843</v>
      </c>
      <c r="C2301" s="51">
        <v>108</v>
      </c>
      <c r="D2301" s="52">
        <v>24.3</v>
      </c>
    </row>
    <row r="2302" spans="1:4" s="9" customFormat="1" x14ac:dyDescent="0.3">
      <c r="A2302" s="8">
        <f t="shared" si="35"/>
        <v>40901.947916661091</v>
      </c>
      <c r="B2302" s="51">
        <v>847</v>
      </c>
      <c r="C2302" s="51">
        <v>109</v>
      </c>
      <c r="D2302" s="52">
        <v>24.5</v>
      </c>
    </row>
    <row r="2303" spans="1:4" s="9" customFormat="1" x14ac:dyDescent="0.3">
      <c r="A2303" s="8">
        <f t="shared" si="35"/>
        <v>40901.958333327755</v>
      </c>
      <c r="B2303" s="51">
        <v>845</v>
      </c>
      <c r="C2303" s="51">
        <v>107</v>
      </c>
      <c r="D2303" s="52">
        <v>24.1</v>
      </c>
    </row>
    <row r="2304" spans="1:4" s="9" customFormat="1" x14ac:dyDescent="0.3">
      <c r="A2304" s="8">
        <f t="shared" si="35"/>
        <v>40901.968749994419</v>
      </c>
      <c r="B2304" s="51">
        <v>841</v>
      </c>
      <c r="C2304" s="51">
        <v>107</v>
      </c>
      <c r="D2304" s="52">
        <v>24.1</v>
      </c>
    </row>
    <row r="2305" spans="1:4" s="9" customFormat="1" x14ac:dyDescent="0.3">
      <c r="A2305" s="8">
        <f t="shared" si="35"/>
        <v>40901.979166661084</v>
      </c>
      <c r="B2305" s="51">
        <v>844</v>
      </c>
      <c r="C2305" s="51">
        <v>107</v>
      </c>
      <c r="D2305" s="52">
        <v>24.3</v>
      </c>
    </row>
    <row r="2306" spans="1:4" s="9" customFormat="1" x14ac:dyDescent="0.3">
      <c r="A2306" s="8">
        <f t="shared" si="35"/>
        <v>40901.989583327748</v>
      </c>
      <c r="B2306" s="51">
        <v>848</v>
      </c>
      <c r="C2306" s="51">
        <v>107</v>
      </c>
      <c r="D2306" s="52">
        <v>24.3</v>
      </c>
    </row>
    <row r="2307" spans="1:4" s="9" customFormat="1" x14ac:dyDescent="0.3">
      <c r="A2307" s="8">
        <f t="shared" si="35"/>
        <v>40901.999999994412</v>
      </c>
      <c r="B2307" s="51">
        <v>830</v>
      </c>
      <c r="C2307" s="51">
        <v>108</v>
      </c>
      <c r="D2307" s="52">
        <v>24.7</v>
      </c>
    </row>
    <row r="2308" spans="1:4" s="9" customFormat="1" x14ac:dyDescent="0.3">
      <c r="A2308" s="8">
        <f t="shared" si="35"/>
        <v>40902.010416661076</v>
      </c>
      <c r="B2308" s="51">
        <v>770</v>
      </c>
      <c r="C2308" s="51">
        <v>108</v>
      </c>
      <c r="D2308" s="52">
        <v>24.3</v>
      </c>
    </row>
    <row r="2309" spans="1:4" s="9" customFormat="1" x14ac:dyDescent="0.3">
      <c r="A2309" s="8">
        <f t="shared" ref="A2309:A2372" si="36">A2308+1/24/4</f>
        <v>40902.020833327741</v>
      </c>
      <c r="B2309" s="51">
        <v>717</v>
      </c>
      <c r="C2309" s="51">
        <v>108</v>
      </c>
      <c r="D2309" s="52">
        <v>24.5</v>
      </c>
    </row>
    <row r="2310" spans="1:4" s="9" customFormat="1" x14ac:dyDescent="0.3">
      <c r="A2310" s="8">
        <f t="shared" si="36"/>
        <v>40902.031249994405</v>
      </c>
      <c r="B2310" s="51">
        <v>703</v>
      </c>
      <c r="C2310" s="51">
        <v>110</v>
      </c>
      <c r="D2310" s="52">
        <v>24.2</v>
      </c>
    </row>
    <row r="2311" spans="1:4" s="9" customFormat="1" x14ac:dyDescent="0.3">
      <c r="A2311" s="8">
        <f t="shared" si="36"/>
        <v>40902.041666661069</v>
      </c>
      <c r="B2311" s="51">
        <v>691</v>
      </c>
      <c r="C2311" s="51">
        <v>253</v>
      </c>
      <c r="D2311" s="52">
        <v>24.4</v>
      </c>
    </row>
    <row r="2312" spans="1:4" s="9" customFormat="1" x14ac:dyDescent="0.3">
      <c r="A2312" s="8">
        <f t="shared" si="36"/>
        <v>40902.052083327733</v>
      </c>
      <c r="B2312" s="51">
        <v>694</v>
      </c>
      <c r="C2312" s="51">
        <v>108</v>
      </c>
      <c r="D2312" s="52">
        <v>24.5</v>
      </c>
    </row>
    <row r="2313" spans="1:4" s="9" customFormat="1" x14ac:dyDescent="0.3">
      <c r="A2313" s="8">
        <f t="shared" si="36"/>
        <v>40902.062499994398</v>
      </c>
      <c r="B2313" s="51">
        <v>730</v>
      </c>
      <c r="C2313" s="51">
        <v>109</v>
      </c>
      <c r="D2313" s="52">
        <v>24.5</v>
      </c>
    </row>
    <row r="2314" spans="1:4" s="9" customFormat="1" x14ac:dyDescent="0.3">
      <c r="A2314" s="8">
        <f t="shared" si="36"/>
        <v>40902.072916661062</v>
      </c>
      <c r="B2314" s="51">
        <v>813</v>
      </c>
      <c r="C2314" s="51">
        <v>106</v>
      </c>
      <c r="D2314" s="52">
        <v>24.2</v>
      </c>
    </row>
    <row r="2315" spans="1:4" s="9" customFormat="1" x14ac:dyDescent="0.3">
      <c r="A2315" s="8">
        <f t="shared" si="36"/>
        <v>40902.083333327726</v>
      </c>
      <c r="B2315" s="51">
        <v>796</v>
      </c>
      <c r="C2315" s="51">
        <v>108</v>
      </c>
      <c r="D2315" s="52">
        <v>24.5</v>
      </c>
    </row>
    <row r="2316" spans="1:4" s="9" customFormat="1" x14ac:dyDescent="0.3">
      <c r="A2316" s="8">
        <f t="shared" si="36"/>
        <v>40902.09374999439</v>
      </c>
      <c r="B2316" s="51">
        <v>748</v>
      </c>
      <c r="C2316" s="51">
        <v>108</v>
      </c>
      <c r="D2316" s="52">
        <v>24.4</v>
      </c>
    </row>
    <row r="2317" spans="1:4" s="9" customFormat="1" x14ac:dyDescent="0.3">
      <c r="A2317" s="8">
        <f t="shared" si="36"/>
        <v>40902.104166661054</v>
      </c>
      <c r="B2317" s="51">
        <v>762</v>
      </c>
      <c r="C2317" s="51">
        <v>107</v>
      </c>
      <c r="D2317" s="52">
        <v>24.6</v>
      </c>
    </row>
    <row r="2318" spans="1:4" s="9" customFormat="1" x14ac:dyDescent="0.3">
      <c r="A2318" s="8">
        <f t="shared" si="36"/>
        <v>40902.114583327719</v>
      </c>
      <c r="B2318" s="51">
        <v>757</v>
      </c>
      <c r="C2318" s="51">
        <v>107</v>
      </c>
      <c r="D2318" s="52">
        <v>24.6</v>
      </c>
    </row>
    <row r="2319" spans="1:4" s="9" customFormat="1" x14ac:dyDescent="0.3">
      <c r="A2319" s="8">
        <f t="shared" si="36"/>
        <v>40902.124999994383</v>
      </c>
      <c r="B2319" s="51">
        <v>745</v>
      </c>
      <c r="C2319" s="51">
        <v>105</v>
      </c>
      <c r="D2319" s="52">
        <v>24.4</v>
      </c>
    </row>
    <row r="2320" spans="1:4" s="9" customFormat="1" x14ac:dyDescent="0.3">
      <c r="A2320" s="8">
        <f t="shared" si="36"/>
        <v>40902.135416661047</v>
      </c>
      <c r="B2320" s="51">
        <v>702</v>
      </c>
      <c r="C2320" s="51">
        <v>108</v>
      </c>
      <c r="D2320" s="52">
        <v>24.5</v>
      </c>
    </row>
    <row r="2321" spans="1:4" s="9" customFormat="1" x14ac:dyDescent="0.3">
      <c r="A2321" s="8">
        <f t="shared" si="36"/>
        <v>40902.145833327711</v>
      </c>
      <c r="B2321" s="51">
        <v>740</v>
      </c>
      <c r="C2321" s="51">
        <v>108</v>
      </c>
      <c r="D2321" s="52">
        <v>24.5</v>
      </c>
    </row>
    <row r="2322" spans="1:4" s="9" customFormat="1" x14ac:dyDescent="0.3">
      <c r="A2322" s="8">
        <f t="shared" si="36"/>
        <v>40902.156249994376</v>
      </c>
      <c r="B2322" s="51">
        <v>701</v>
      </c>
      <c r="C2322" s="51">
        <v>109</v>
      </c>
      <c r="D2322" s="52">
        <v>24.6</v>
      </c>
    </row>
    <row r="2323" spans="1:4" s="9" customFormat="1" x14ac:dyDescent="0.3">
      <c r="A2323" s="8">
        <f t="shared" si="36"/>
        <v>40902.16666666104</v>
      </c>
      <c r="B2323" s="51">
        <v>214</v>
      </c>
      <c r="C2323" s="51">
        <v>0</v>
      </c>
      <c r="D2323" s="52">
        <v>16.5</v>
      </c>
    </row>
    <row r="2324" spans="1:4" s="9" customFormat="1" x14ac:dyDescent="0.3">
      <c r="A2324" s="8">
        <f t="shared" si="36"/>
        <v>40902.177083327704</v>
      </c>
      <c r="B2324" s="51">
        <v>109</v>
      </c>
      <c r="C2324" s="51">
        <v>0</v>
      </c>
      <c r="D2324" s="52">
        <v>16.600000000000001</v>
      </c>
    </row>
    <row r="2325" spans="1:4" s="9" customFormat="1" x14ac:dyDescent="0.3">
      <c r="A2325" s="8">
        <f t="shared" si="36"/>
        <v>40902.187499994368</v>
      </c>
      <c r="B2325" s="51">
        <v>69</v>
      </c>
      <c r="C2325" s="51">
        <v>0</v>
      </c>
      <c r="D2325" s="52">
        <v>16.600000000000001</v>
      </c>
    </row>
    <row r="2326" spans="1:4" s="9" customFormat="1" x14ac:dyDescent="0.3">
      <c r="A2326" s="8">
        <f t="shared" si="36"/>
        <v>40902.197916661033</v>
      </c>
      <c r="B2326" s="51">
        <v>46</v>
      </c>
      <c r="C2326" s="51">
        <v>0</v>
      </c>
      <c r="D2326" s="52">
        <v>16.2</v>
      </c>
    </row>
    <row r="2327" spans="1:4" s="9" customFormat="1" x14ac:dyDescent="0.3">
      <c r="A2327" s="8">
        <f t="shared" si="36"/>
        <v>40902.208333327697</v>
      </c>
      <c r="B2327" s="51">
        <v>30</v>
      </c>
      <c r="C2327" s="51">
        <v>0</v>
      </c>
      <c r="D2327" s="52">
        <v>16.399999999999999</v>
      </c>
    </row>
    <row r="2328" spans="1:4" s="9" customFormat="1" x14ac:dyDescent="0.3">
      <c r="A2328" s="8">
        <f t="shared" si="36"/>
        <v>40902.218749994361</v>
      </c>
      <c r="B2328" s="51">
        <v>21</v>
      </c>
      <c r="C2328" s="51">
        <v>0</v>
      </c>
      <c r="D2328" s="52">
        <v>16.399999999999999</v>
      </c>
    </row>
    <row r="2329" spans="1:4" s="9" customFormat="1" x14ac:dyDescent="0.3">
      <c r="A2329" s="8">
        <f t="shared" si="36"/>
        <v>40902.229166661025</v>
      </c>
      <c r="B2329" s="51">
        <v>12</v>
      </c>
      <c r="C2329" s="51">
        <v>0</v>
      </c>
      <c r="D2329" s="52">
        <v>16.399999999999999</v>
      </c>
    </row>
    <row r="2330" spans="1:4" s="9" customFormat="1" x14ac:dyDescent="0.3">
      <c r="A2330" s="8">
        <f t="shared" si="36"/>
        <v>40902.23958332769</v>
      </c>
      <c r="B2330" s="51">
        <v>8</v>
      </c>
      <c r="C2330" s="51">
        <v>0</v>
      </c>
      <c r="D2330" s="52">
        <v>16.7</v>
      </c>
    </row>
    <row r="2331" spans="1:4" s="9" customFormat="1" x14ac:dyDescent="0.3">
      <c r="A2331" s="8">
        <f t="shared" si="36"/>
        <v>40902.249999994354</v>
      </c>
      <c r="B2331" s="51">
        <v>2</v>
      </c>
      <c r="C2331" s="51">
        <v>0</v>
      </c>
      <c r="D2331" s="52">
        <v>16.399999999999999</v>
      </c>
    </row>
    <row r="2332" spans="1:4" s="9" customFormat="1" x14ac:dyDescent="0.3">
      <c r="A2332" s="8">
        <f t="shared" si="36"/>
        <v>40902.260416661018</v>
      </c>
      <c r="B2332" s="51">
        <v>0</v>
      </c>
      <c r="C2332" s="51">
        <v>0</v>
      </c>
      <c r="D2332" s="52">
        <v>16.600000000000001</v>
      </c>
    </row>
    <row r="2333" spans="1:4" s="9" customFormat="1" x14ac:dyDescent="0.3">
      <c r="A2333" s="8">
        <f t="shared" si="36"/>
        <v>40902.270833327682</v>
      </c>
      <c r="B2333" s="51">
        <v>0</v>
      </c>
      <c r="C2333" s="51">
        <v>0</v>
      </c>
      <c r="D2333" s="52">
        <v>16.399999999999999</v>
      </c>
    </row>
    <row r="2334" spans="1:4" s="9" customFormat="1" x14ac:dyDescent="0.3">
      <c r="A2334" s="8">
        <f t="shared" si="36"/>
        <v>40902.281249994347</v>
      </c>
      <c r="B2334" s="51">
        <v>0</v>
      </c>
      <c r="C2334" s="51">
        <v>0</v>
      </c>
      <c r="D2334" s="52">
        <v>16.5</v>
      </c>
    </row>
    <row r="2335" spans="1:4" s="9" customFormat="1" x14ac:dyDescent="0.3">
      <c r="A2335" s="8">
        <f t="shared" si="36"/>
        <v>40902.291666661011</v>
      </c>
      <c r="B2335" s="51">
        <v>0</v>
      </c>
      <c r="C2335" s="51">
        <v>0</v>
      </c>
      <c r="D2335" s="52">
        <v>16.5</v>
      </c>
    </row>
    <row r="2336" spans="1:4" s="9" customFormat="1" x14ac:dyDescent="0.3">
      <c r="A2336" s="8">
        <f t="shared" si="36"/>
        <v>40902.302083327675</v>
      </c>
      <c r="B2336" s="51">
        <v>0</v>
      </c>
      <c r="C2336" s="51">
        <v>0</v>
      </c>
      <c r="D2336" s="52">
        <v>16.5</v>
      </c>
    </row>
    <row r="2337" spans="1:4" s="9" customFormat="1" x14ac:dyDescent="0.3">
      <c r="A2337" s="8">
        <f t="shared" si="36"/>
        <v>40902.312499994339</v>
      </c>
      <c r="B2337" s="51">
        <v>0</v>
      </c>
      <c r="C2337" s="51">
        <v>0</v>
      </c>
      <c r="D2337" s="52">
        <v>16.5</v>
      </c>
    </row>
    <row r="2338" spans="1:4" s="9" customFormat="1" x14ac:dyDescent="0.3">
      <c r="A2338" s="8">
        <f t="shared" si="36"/>
        <v>40902.322916661004</v>
      </c>
      <c r="B2338" s="51">
        <v>0</v>
      </c>
      <c r="C2338" s="51">
        <v>0</v>
      </c>
      <c r="D2338" s="52">
        <v>16.8</v>
      </c>
    </row>
    <row r="2339" spans="1:4" s="9" customFormat="1" x14ac:dyDescent="0.3">
      <c r="A2339" s="8">
        <f t="shared" si="36"/>
        <v>40902.333333327668</v>
      </c>
      <c r="B2339" s="51">
        <v>0</v>
      </c>
      <c r="C2339" s="51">
        <v>0</v>
      </c>
      <c r="D2339" s="52">
        <v>16.7</v>
      </c>
    </row>
    <row r="2340" spans="1:4" s="9" customFormat="1" x14ac:dyDescent="0.3">
      <c r="A2340" s="8">
        <f t="shared" si="36"/>
        <v>40902.343749994332</v>
      </c>
      <c r="B2340" s="51">
        <v>0</v>
      </c>
      <c r="C2340" s="51">
        <v>0</v>
      </c>
      <c r="D2340" s="52">
        <v>16.7</v>
      </c>
    </row>
    <row r="2341" spans="1:4" s="9" customFormat="1" x14ac:dyDescent="0.3">
      <c r="A2341" s="8">
        <f t="shared" si="36"/>
        <v>40902.354166660996</v>
      </c>
      <c r="B2341" s="51">
        <v>0</v>
      </c>
      <c r="C2341" s="51">
        <v>0</v>
      </c>
      <c r="D2341" s="52">
        <v>16.7</v>
      </c>
    </row>
    <row r="2342" spans="1:4" s="9" customFormat="1" x14ac:dyDescent="0.3">
      <c r="A2342" s="8">
        <f t="shared" si="36"/>
        <v>40902.364583327661</v>
      </c>
      <c r="B2342" s="51">
        <v>0</v>
      </c>
      <c r="C2342" s="51">
        <v>0</v>
      </c>
      <c r="D2342" s="52">
        <v>16.7</v>
      </c>
    </row>
    <row r="2343" spans="1:4" s="9" customFormat="1" x14ac:dyDescent="0.3">
      <c r="A2343" s="8">
        <f t="shared" si="36"/>
        <v>40902.374999994325</v>
      </c>
      <c r="B2343" s="51">
        <v>0</v>
      </c>
      <c r="C2343" s="51">
        <v>0</v>
      </c>
      <c r="D2343" s="52">
        <v>16.899999999999999</v>
      </c>
    </row>
    <row r="2344" spans="1:4" s="9" customFormat="1" x14ac:dyDescent="0.3">
      <c r="A2344" s="8">
        <f t="shared" si="36"/>
        <v>40902.385416660989</v>
      </c>
      <c r="B2344" s="51">
        <v>0</v>
      </c>
      <c r="C2344" s="51">
        <v>0</v>
      </c>
      <c r="D2344" s="52">
        <v>16.600000000000001</v>
      </c>
    </row>
    <row r="2345" spans="1:4" s="9" customFormat="1" x14ac:dyDescent="0.3">
      <c r="A2345" s="8">
        <f t="shared" si="36"/>
        <v>40902.395833327653</v>
      </c>
      <c r="B2345" s="51">
        <v>0</v>
      </c>
      <c r="C2345" s="51">
        <v>0</v>
      </c>
      <c r="D2345" s="52">
        <v>16.7</v>
      </c>
    </row>
    <row r="2346" spans="1:4" s="9" customFormat="1" x14ac:dyDescent="0.3">
      <c r="A2346" s="8">
        <f t="shared" si="36"/>
        <v>40902.406249994317</v>
      </c>
      <c r="B2346" s="51">
        <v>0</v>
      </c>
      <c r="C2346" s="51">
        <v>0</v>
      </c>
      <c r="D2346" s="52">
        <v>16.7</v>
      </c>
    </row>
    <row r="2347" spans="1:4" s="9" customFormat="1" x14ac:dyDescent="0.3">
      <c r="A2347" s="8">
        <f t="shared" si="36"/>
        <v>40902.416666660982</v>
      </c>
      <c r="B2347" s="51">
        <v>0</v>
      </c>
      <c r="C2347" s="51">
        <v>0</v>
      </c>
      <c r="D2347" s="52">
        <v>16.8</v>
      </c>
    </row>
    <row r="2348" spans="1:4" s="9" customFormat="1" x14ac:dyDescent="0.3">
      <c r="A2348" s="8">
        <f t="shared" si="36"/>
        <v>40902.427083327646</v>
      </c>
      <c r="B2348" s="51">
        <v>0</v>
      </c>
      <c r="C2348" s="51">
        <v>0</v>
      </c>
      <c r="D2348" s="52">
        <v>16.7</v>
      </c>
    </row>
    <row r="2349" spans="1:4" s="9" customFormat="1" x14ac:dyDescent="0.3">
      <c r="A2349" s="8">
        <f t="shared" si="36"/>
        <v>40902.43749999431</v>
      </c>
      <c r="B2349" s="51">
        <v>0</v>
      </c>
      <c r="C2349" s="51">
        <v>0</v>
      </c>
      <c r="D2349" s="52">
        <v>17.100000000000001</v>
      </c>
    </row>
    <row r="2350" spans="1:4" s="9" customFormat="1" x14ac:dyDescent="0.3">
      <c r="A2350" s="8">
        <f t="shared" si="36"/>
        <v>40902.447916660974</v>
      </c>
      <c r="B2350" s="51">
        <v>0</v>
      </c>
      <c r="C2350" s="51">
        <v>0</v>
      </c>
      <c r="D2350" s="52">
        <v>17</v>
      </c>
    </row>
    <row r="2351" spans="1:4" s="9" customFormat="1" x14ac:dyDescent="0.3">
      <c r="A2351" s="8">
        <f t="shared" si="36"/>
        <v>40902.458333327639</v>
      </c>
      <c r="B2351" s="51">
        <v>0</v>
      </c>
      <c r="C2351" s="51">
        <v>0</v>
      </c>
      <c r="D2351" s="52">
        <v>16.899999999999999</v>
      </c>
    </row>
    <row r="2352" spans="1:4" s="9" customFormat="1" x14ac:dyDescent="0.3">
      <c r="A2352" s="8">
        <f t="shared" si="36"/>
        <v>40902.468749994303</v>
      </c>
      <c r="B2352" s="51">
        <v>0</v>
      </c>
      <c r="C2352" s="51">
        <v>0</v>
      </c>
      <c r="D2352" s="52">
        <v>17</v>
      </c>
    </row>
    <row r="2353" spans="1:4" s="9" customFormat="1" x14ac:dyDescent="0.3">
      <c r="A2353" s="8">
        <f t="shared" si="36"/>
        <v>40902.479166660967</v>
      </c>
      <c r="B2353" s="51">
        <v>0</v>
      </c>
      <c r="C2353" s="51">
        <v>0</v>
      </c>
      <c r="D2353" s="52">
        <v>16.7</v>
      </c>
    </row>
    <row r="2354" spans="1:4" s="9" customFormat="1" x14ac:dyDescent="0.3">
      <c r="A2354" s="8">
        <f t="shared" si="36"/>
        <v>40902.489583327631</v>
      </c>
      <c r="B2354" s="51">
        <v>0</v>
      </c>
      <c r="C2354" s="51">
        <v>0</v>
      </c>
      <c r="D2354" s="52">
        <v>17</v>
      </c>
    </row>
    <row r="2355" spans="1:4" s="9" customFormat="1" x14ac:dyDescent="0.3">
      <c r="A2355" s="8">
        <f t="shared" si="36"/>
        <v>40902.499999994296</v>
      </c>
      <c r="B2355" s="51">
        <v>0</v>
      </c>
      <c r="C2355" s="51">
        <v>0</v>
      </c>
      <c r="D2355" s="52">
        <v>17.100000000000001</v>
      </c>
    </row>
    <row r="2356" spans="1:4" s="9" customFormat="1" x14ac:dyDescent="0.3">
      <c r="A2356" s="8">
        <f t="shared" si="36"/>
        <v>40902.51041666096</v>
      </c>
      <c r="B2356" s="51">
        <v>0</v>
      </c>
      <c r="C2356" s="51">
        <v>0</v>
      </c>
      <c r="D2356" s="52">
        <v>17</v>
      </c>
    </row>
    <row r="2357" spans="1:4" s="9" customFormat="1" x14ac:dyDescent="0.3">
      <c r="A2357" s="8">
        <f t="shared" si="36"/>
        <v>40902.520833327624</v>
      </c>
      <c r="B2357" s="51">
        <v>0</v>
      </c>
      <c r="C2357" s="51">
        <v>0</v>
      </c>
      <c r="D2357" s="52">
        <v>16.3</v>
      </c>
    </row>
    <row r="2358" spans="1:4" s="9" customFormat="1" x14ac:dyDescent="0.3">
      <c r="A2358" s="8">
        <f t="shared" si="36"/>
        <v>40902.531249994288</v>
      </c>
      <c r="B2358" s="51">
        <v>443</v>
      </c>
      <c r="C2358" s="51">
        <v>124</v>
      </c>
      <c r="D2358" s="52">
        <v>64.099999999999994</v>
      </c>
    </row>
    <row r="2359" spans="1:4" s="9" customFormat="1" x14ac:dyDescent="0.3">
      <c r="A2359" s="8">
        <f t="shared" si="36"/>
        <v>40902.541666660953</v>
      </c>
      <c r="B2359" s="51">
        <v>926</v>
      </c>
      <c r="C2359" s="51">
        <v>118</v>
      </c>
      <c r="D2359" s="52">
        <v>46.3</v>
      </c>
    </row>
    <row r="2360" spans="1:4" s="9" customFormat="1" x14ac:dyDescent="0.3">
      <c r="A2360" s="8">
        <f t="shared" si="36"/>
        <v>40902.552083327617</v>
      </c>
      <c r="B2360" s="51">
        <v>985</v>
      </c>
      <c r="C2360" s="51">
        <v>113</v>
      </c>
      <c r="D2360" s="52">
        <v>45.4</v>
      </c>
    </row>
    <row r="2361" spans="1:4" s="9" customFormat="1" x14ac:dyDescent="0.3">
      <c r="A2361" s="8">
        <f t="shared" si="36"/>
        <v>40902.562499994281</v>
      </c>
      <c r="B2361" s="51">
        <v>999</v>
      </c>
      <c r="C2361" s="51">
        <v>108</v>
      </c>
      <c r="D2361" s="52">
        <v>44.5</v>
      </c>
    </row>
    <row r="2362" spans="1:4" s="9" customFormat="1" x14ac:dyDescent="0.3">
      <c r="A2362" s="8">
        <f t="shared" si="36"/>
        <v>40902.572916660945</v>
      </c>
      <c r="B2362" s="51">
        <v>905</v>
      </c>
      <c r="C2362" s="51">
        <v>110</v>
      </c>
      <c r="D2362" s="52">
        <v>43.5</v>
      </c>
    </row>
    <row r="2363" spans="1:4" s="9" customFormat="1" x14ac:dyDescent="0.3">
      <c r="A2363" s="8">
        <f t="shared" si="36"/>
        <v>40902.58333332761</v>
      </c>
      <c r="B2363" s="51">
        <v>936</v>
      </c>
      <c r="C2363" s="51">
        <v>107</v>
      </c>
      <c r="D2363" s="52">
        <v>43.3</v>
      </c>
    </row>
    <row r="2364" spans="1:4" s="9" customFormat="1" x14ac:dyDescent="0.3">
      <c r="A2364" s="8">
        <f t="shared" si="36"/>
        <v>40902.593749994274</v>
      </c>
      <c r="B2364" s="51">
        <v>951</v>
      </c>
      <c r="C2364" s="51">
        <v>106</v>
      </c>
      <c r="D2364" s="52">
        <v>42.2</v>
      </c>
    </row>
    <row r="2365" spans="1:4" s="9" customFormat="1" x14ac:dyDescent="0.3">
      <c r="A2365" s="8">
        <f t="shared" si="36"/>
        <v>40902.604166660938</v>
      </c>
      <c r="B2365" s="51">
        <v>991</v>
      </c>
      <c r="C2365" s="51">
        <v>105</v>
      </c>
      <c r="D2365" s="52">
        <v>41.7</v>
      </c>
    </row>
    <row r="2366" spans="1:4" s="9" customFormat="1" x14ac:dyDescent="0.3">
      <c r="A2366" s="8">
        <f t="shared" si="36"/>
        <v>40902.614583327602</v>
      </c>
      <c r="B2366" s="51">
        <v>863</v>
      </c>
      <c r="C2366" s="51">
        <v>103</v>
      </c>
      <c r="D2366" s="52">
        <v>31.1</v>
      </c>
    </row>
    <row r="2367" spans="1:4" s="9" customFormat="1" x14ac:dyDescent="0.3">
      <c r="A2367" s="8">
        <f t="shared" si="36"/>
        <v>40902.624999994267</v>
      </c>
      <c r="B2367" s="51">
        <v>919</v>
      </c>
      <c r="C2367" s="51">
        <v>101</v>
      </c>
      <c r="D2367" s="52">
        <v>31</v>
      </c>
    </row>
    <row r="2368" spans="1:4" s="9" customFormat="1" x14ac:dyDescent="0.3">
      <c r="A2368" s="8">
        <f t="shared" si="36"/>
        <v>40902.635416660931</v>
      </c>
      <c r="B2368" s="51">
        <v>899</v>
      </c>
      <c r="C2368" s="51">
        <v>99</v>
      </c>
      <c r="D2368" s="52">
        <v>30.9</v>
      </c>
    </row>
    <row r="2369" spans="1:4" s="9" customFormat="1" x14ac:dyDescent="0.3">
      <c r="A2369" s="8">
        <f t="shared" si="36"/>
        <v>40902.645833327595</v>
      </c>
      <c r="B2369" s="51">
        <v>908</v>
      </c>
      <c r="C2369" s="51">
        <v>100</v>
      </c>
      <c r="D2369" s="52">
        <v>30.1</v>
      </c>
    </row>
    <row r="2370" spans="1:4" s="9" customFormat="1" x14ac:dyDescent="0.3">
      <c r="A2370" s="8">
        <f t="shared" si="36"/>
        <v>40902.656249994259</v>
      </c>
      <c r="B2370" s="51">
        <v>927</v>
      </c>
      <c r="C2370" s="51">
        <v>100</v>
      </c>
      <c r="D2370" s="52">
        <v>30</v>
      </c>
    </row>
    <row r="2371" spans="1:4" s="9" customFormat="1" x14ac:dyDescent="0.3">
      <c r="A2371" s="8">
        <f t="shared" si="36"/>
        <v>40902.666666660924</v>
      </c>
      <c r="B2371" s="51">
        <v>910</v>
      </c>
      <c r="C2371" s="51">
        <v>99</v>
      </c>
      <c r="D2371" s="52">
        <v>30</v>
      </c>
    </row>
    <row r="2372" spans="1:4" s="9" customFormat="1" x14ac:dyDescent="0.3">
      <c r="A2372" s="8">
        <f t="shared" si="36"/>
        <v>40902.677083327588</v>
      </c>
      <c r="B2372" s="51">
        <v>895</v>
      </c>
      <c r="C2372" s="51">
        <v>100</v>
      </c>
      <c r="D2372" s="52">
        <v>29.8</v>
      </c>
    </row>
    <row r="2373" spans="1:4" s="9" customFormat="1" x14ac:dyDescent="0.3">
      <c r="A2373" s="8">
        <f t="shared" ref="A2373:A2436" si="37">A2372+1/24/4</f>
        <v>40902.687499994252</v>
      </c>
      <c r="B2373" s="51">
        <v>853</v>
      </c>
      <c r="C2373" s="51">
        <v>97</v>
      </c>
      <c r="D2373" s="52">
        <v>30.3</v>
      </c>
    </row>
    <row r="2374" spans="1:4" s="9" customFormat="1" x14ac:dyDescent="0.3">
      <c r="A2374" s="8">
        <f t="shared" si="37"/>
        <v>40902.697916660916</v>
      </c>
      <c r="B2374" s="51">
        <v>853</v>
      </c>
      <c r="C2374" s="51">
        <v>98</v>
      </c>
      <c r="D2374" s="52">
        <v>29.6</v>
      </c>
    </row>
    <row r="2375" spans="1:4" s="9" customFormat="1" x14ac:dyDescent="0.3">
      <c r="A2375" s="8">
        <f t="shared" si="37"/>
        <v>40902.70833332758</v>
      </c>
      <c r="B2375" s="51">
        <v>815</v>
      </c>
      <c r="C2375" s="51">
        <v>99</v>
      </c>
      <c r="D2375" s="52">
        <v>29.2</v>
      </c>
    </row>
    <row r="2376" spans="1:4" s="9" customFormat="1" x14ac:dyDescent="0.3">
      <c r="A2376" s="8">
        <f t="shared" si="37"/>
        <v>40902.718749994245</v>
      </c>
      <c r="B2376" s="51">
        <v>779</v>
      </c>
      <c r="C2376" s="51">
        <v>100</v>
      </c>
      <c r="D2376" s="52">
        <v>29.1</v>
      </c>
    </row>
    <row r="2377" spans="1:4" s="9" customFormat="1" x14ac:dyDescent="0.3">
      <c r="A2377" s="8">
        <f t="shared" si="37"/>
        <v>40902.729166660909</v>
      </c>
      <c r="B2377" s="51">
        <v>779</v>
      </c>
      <c r="C2377" s="51">
        <v>100</v>
      </c>
      <c r="D2377" s="52">
        <v>28.8</v>
      </c>
    </row>
    <row r="2378" spans="1:4" s="9" customFormat="1" x14ac:dyDescent="0.3">
      <c r="A2378" s="8">
        <f t="shared" si="37"/>
        <v>40902.739583327573</v>
      </c>
      <c r="B2378" s="51">
        <v>827</v>
      </c>
      <c r="C2378" s="51">
        <v>100</v>
      </c>
      <c r="D2378" s="52">
        <v>29.1</v>
      </c>
    </row>
    <row r="2379" spans="1:4" s="9" customFormat="1" x14ac:dyDescent="0.3">
      <c r="A2379" s="8">
        <f t="shared" si="37"/>
        <v>40902.749999994237</v>
      </c>
      <c r="B2379" s="51">
        <v>755</v>
      </c>
      <c r="C2379" s="51">
        <v>99</v>
      </c>
      <c r="D2379" s="52">
        <v>29.2</v>
      </c>
    </row>
    <row r="2380" spans="1:4" s="9" customFormat="1" x14ac:dyDescent="0.3">
      <c r="A2380" s="8">
        <f t="shared" si="37"/>
        <v>40902.760416660902</v>
      </c>
      <c r="B2380" s="51">
        <v>757</v>
      </c>
      <c r="C2380" s="51">
        <v>99</v>
      </c>
      <c r="D2380" s="52">
        <v>28.9</v>
      </c>
    </row>
    <row r="2381" spans="1:4" s="9" customFormat="1" x14ac:dyDescent="0.3">
      <c r="A2381" s="8">
        <f t="shared" si="37"/>
        <v>40902.770833327566</v>
      </c>
      <c r="B2381" s="51">
        <v>750</v>
      </c>
      <c r="C2381" s="51">
        <v>99</v>
      </c>
      <c r="D2381" s="52">
        <v>29.1</v>
      </c>
    </row>
    <row r="2382" spans="1:4" s="9" customFormat="1" x14ac:dyDescent="0.3">
      <c r="A2382" s="8">
        <f t="shared" si="37"/>
        <v>40902.78124999423</v>
      </c>
      <c r="B2382" s="51">
        <v>756</v>
      </c>
      <c r="C2382" s="51">
        <v>99</v>
      </c>
      <c r="D2382" s="52">
        <v>28.9</v>
      </c>
    </row>
    <row r="2383" spans="1:4" s="9" customFormat="1" x14ac:dyDescent="0.3">
      <c r="A2383" s="8">
        <f t="shared" si="37"/>
        <v>40902.791666660894</v>
      </c>
      <c r="B2383" s="51">
        <v>748</v>
      </c>
      <c r="C2383" s="51">
        <v>101</v>
      </c>
      <c r="D2383" s="52">
        <v>29.2</v>
      </c>
    </row>
    <row r="2384" spans="1:4" s="9" customFormat="1" x14ac:dyDescent="0.3">
      <c r="A2384" s="8">
        <f t="shared" si="37"/>
        <v>40902.802083327559</v>
      </c>
      <c r="B2384" s="51">
        <v>738</v>
      </c>
      <c r="C2384" s="51">
        <v>101</v>
      </c>
      <c r="D2384" s="52">
        <v>29.2</v>
      </c>
    </row>
    <row r="2385" spans="1:4" s="9" customFormat="1" x14ac:dyDescent="0.3">
      <c r="A2385" s="8">
        <f t="shared" si="37"/>
        <v>40902.812499994223</v>
      </c>
      <c r="B2385" s="51">
        <v>733</v>
      </c>
      <c r="C2385" s="51">
        <v>100</v>
      </c>
      <c r="D2385" s="52">
        <v>28.9</v>
      </c>
    </row>
    <row r="2386" spans="1:4" s="9" customFormat="1" x14ac:dyDescent="0.3">
      <c r="A2386" s="8">
        <f t="shared" si="37"/>
        <v>40902.822916660887</v>
      </c>
      <c r="B2386" s="51">
        <v>749</v>
      </c>
      <c r="C2386" s="51">
        <v>99</v>
      </c>
      <c r="D2386" s="52">
        <v>28.7</v>
      </c>
    </row>
    <row r="2387" spans="1:4" s="9" customFormat="1" x14ac:dyDescent="0.3">
      <c r="A2387" s="8">
        <f t="shared" si="37"/>
        <v>40902.833333327551</v>
      </c>
      <c r="B2387" s="51">
        <v>720</v>
      </c>
      <c r="C2387" s="51">
        <v>101</v>
      </c>
      <c r="D2387" s="52">
        <v>28.8</v>
      </c>
    </row>
    <row r="2388" spans="1:4" s="9" customFormat="1" x14ac:dyDescent="0.3">
      <c r="A2388" s="8">
        <f t="shared" si="37"/>
        <v>40902.843749994216</v>
      </c>
      <c r="B2388" s="51">
        <v>740</v>
      </c>
      <c r="C2388" s="51">
        <v>100</v>
      </c>
      <c r="D2388" s="52">
        <v>28.8</v>
      </c>
    </row>
    <row r="2389" spans="1:4" s="9" customFormat="1" x14ac:dyDescent="0.3">
      <c r="A2389" s="8">
        <f t="shared" si="37"/>
        <v>40902.85416666088</v>
      </c>
      <c r="B2389" s="51">
        <v>740</v>
      </c>
      <c r="C2389" s="51">
        <v>100</v>
      </c>
      <c r="D2389" s="52">
        <v>28.6</v>
      </c>
    </row>
    <row r="2390" spans="1:4" s="9" customFormat="1" x14ac:dyDescent="0.3">
      <c r="A2390" s="8">
        <f t="shared" si="37"/>
        <v>40902.864583327544</v>
      </c>
      <c r="B2390" s="51">
        <v>743</v>
      </c>
      <c r="C2390" s="51">
        <v>101</v>
      </c>
      <c r="D2390" s="52">
        <v>28.4</v>
      </c>
    </row>
    <row r="2391" spans="1:4" s="9" customFormat="1" x14ac:dyDescent="0.3">
      <c r="A2391" s="8">
        <f t="shared" si="37"/>
        <v>40902.874999994208</v>
      </c>
      <c r="B2391" s="51">
        <v>684</v>
      </c>
      <c r="C2391" s="51">
        <v>101</v>
      </c>
      <c r="D2391" s="52">
        <v>28.4</v>
      </c>
    </row>
    <row r="2392" spans="1:4" s="9" customFormat="1" x14ac:dyDescent="0.3">
      <c r="A2392" s="8">
        <f t="shared" si="37"/>
        <v>40902.885416660873</v>
      </c>
      <c r="B2392" s="51">
        <v>711</v>
      </c>
      <c r="C2392" s="51">
        <v>101</v>
      </c>
      <c r="D2392" s="52">
        <v>28.5</v>
      </c>
    </row>
    <row r="2393" spans="1:4" s="9" customFormat="1" x14ac:dyDescent="0.3">
      <c r="A2393" s="8">
        <f t="shared" si="37"/>
        <v>40902.895833327537</v>
      </c>
      <c r="B2393" s="51">
        <v>717</v>
      </c>
      <c r="C2393" s="51">
        <v>101</v>
      </c>
      <c r="D2393" s="52">
        <v>28.6</v>
      </c>
    </row>
    <row r="2394" spans="1:4" s="9" customFormat="1" x14ac:dyDescent="0.3">
      <c r="A2394" s="8">
        <f t="shared" si="37"/>
        <v>40902.906249994201</v>
      </c>
      <c r="B2394" s="51">
        <v>716</v>
      </c>
      <c r="C2394" s="51">
        <v>100</v>
      </c>
      <c r="D2394" s="52">
        <v>28.4</v>
      </c>
    </row>
    <row r="2395" spans="1:4" s="9" customFormat="1" x14ac:dyDescent="0.3">
      <c r="A2395" s="8">
        <f t="shared" si="37"/>
        <v>40902.916666660865</v>
      </c>
      <c r="B2395" s="51">
        <v>704</v>
      </c>
      <c r="C2395" s="51">
        <v>101</v>
      </c>
      <c r="D2395" s="52">
        <v>28.4</v>
      </c>
    </row>
    <row r="2396" spans="1:4" s="9" customFormat="1" x14ac:dyDescent="0.3">
      <c r="A2396" s="8">
        <f t="shared" si="37"/>
        <v>40902.92708332753</v>
      </c>
      <c r="B2396" s="51">
        <v>0</v>
      </c>
      <c r="C2396" s="51">
        <v>0</v>
      </c>
      <c r="D2396" s="52">
        <v>0</v>
      </c>
    </row>
    <row r="2397" spans="1:4" s="9" customFormat="1" x14ac:dyDescent="0.3">
      <c r="A2397" s="8">
        <f t="shared" si="37"/>
        <v>40902.937499994194</v>
      </c>
      <c r="B2397" s="51">
        <v>720</v>
      </c>
      <c r="C2397" s="51">
        <v>100</v>
      </c>
      <c r="D2397" s="52">
        <v>28.2</v>
      </c>
    </row>
    <row r="2398" spans="1:4" s="9" customFormat="1" x14ac:dyDescent="0.3">
      <c r="A2398" s="8">
        <f t="shared" si="37"/>
        <v>40902.947916660858</v>
      </c>
      <c r="B2398" s="51">
        <v>710</v>
      </c>
      <c r="C2398" s="51">
        <v>100</v>
      </c>
      <c r="D2398" s="52">
        <v>28.1</v>
      </c>
    </row>
    <row r="2399" spans="1:4" s="9" customFormat="1" x14ac:dyDescent="0.3">
      <c r="A2399" s="8">
        <f t="shared" si="37"/>
        <v>40902.958333327522</v>
      </c>
      <c r="B2399" s="51">
        <v>675</v>
      </c>
      <c r="C2399" s="51">
        <v>99</v>
      </c>
      <c r="D2399" s="52">
        <v>28.3</v>
      </c>
    </row>
    <row r="2400" spans="1:4" s="9" customFormat="1" x14ac:dyDescent="0.3">
      <c r="A2400" s="8">
        <f t="shared" si="37"/>
        <v>40902.968749994187</v>
      </c>
      <c r="B2400" s="51">
        <v>677</v>
      </c>
      <c r="C2400" s="51">
        <v>101</v>
      </c>
      <c r="D2400" s="52">
        <v>28.3</v>
      </c>
    </row>
    <row r="2401" spans="1:4" s="9" customFormat="1" x14ac:dyDescent="0.3">
      <c r="A2401" s="8">
        <f t="shared" si="37"/>
        <v>40902.979166660851</v>
      </c>
      <c r="B2401" s="51">
        <v>682</v>
      </c>
      <c r="C2401" s="51">
        <v>99</v>
      </c>
      <c r="D2401" s="52">
        <v>28.1</v>
      </c>
    </row>
    <row r="2402" spans="1:4" s="9" customFormat="1" x14ac:dyDescent="0.3">
      <c r="A2402" s="8">
        <f t="shared" si="37"/>
        <v>40902.989583327515</v>
      </c>
      <c r="B2402" s="51">
        <v>725</v>
      </c>
      <c r="C2402" s="51">
        <v>101</v>
      </c>
      <c r="D2402" s="52">
        <v>27.9</v>
      </c>
    </row>
    <row r="2403" spans="1:4" s="9" customFormat="1" x14ac:dyDescent="0.3">
      <c r="A2403" s="8">
        <f t="shared" si="37"/>
        <v>40902.999999994179</v>
      </c>
      <c r="B2403" s="51">
        <v>701</v>
      </c>
      <c r="C2403" s="51">
        <v>99</v>
      </c>
      <c r="D2403" s="52">
        <v>28.1</v>
      </c>
    </row>
    <row r="2404" spans="1:4" s="9" customFormat="1" x14ac:dyDescent="0.3">
      <c r="A2404" s="8">
        <f t="shared" si="37"/>
        <v>40903.010416660843</v>
      </c>
      <c r="B2404" s="51">
        <v>695</v>
      </c>
      <c r="C2404" s="51">
        <v>101</v>
      </c>
      <c r="D2404" s="52">
        <v>28.4</v>
      </c>
    </row>
    <row r="2405" spans="1:4" s="9" customFormat="1" x14ac:dyDescent="0.3">
      <c r="A2405" s="8">
        <f t="shared" si="37"/>
        <v>40903.020833327508</v>
      </c>
      <c r="B2405" s="51">
        <v>699</v>
      </c>
      <c r="C2405" s="51">
        <v>99</v>
      </c>
      <c r="D2405" s="52">
        <v>28.1</v>
      </c>
    </row>
    <row r="2406" spans="1:4" s="9" customFormat="1" x14ac:dyDescent="0.3">
      <c r="A2406" s="8">
        <f t="shared" si="37"/>
        <v>40903.031249994172</v>
      </c>
      <c r="B2406" s="51">
        <v>685</v>
      </c>
      <c r="C2406" s="51">
        <v>99</v>
      </c>
      <c r="D2406" s="52">
        <v>28.2</v>
      </c>
    </row>
    <row r="2407" spans="1:4" s="9" customFormat="1" x14ac:dyDescent="0.3">
      <c r="A2407" s="8">
        <f t="shared" si="37"/>
        <v>40903.041666660836</v>
      </c>
      <c r="B2407" s="51">
        <v>697</v>
      </c>
      <c r="C2407" s="51">
        <v>99</v>
      </c>
      <c r="D2407" s="52">
        <v>28.3</v>
      </c>
    </row>
    <row r="2408" spans="1:4" s="9" customFormat="1" x14ac:dyDescent="0.3">
      <c r="A2408" s="8">
        <f t="shared" si="37"/>
        <v>40903.0520833275</v>
      </c>
      <c r="B2408" s="51">
        <v>684</v>
      </c>
      <c r="C2408" s="51">
        <v>99</v>
      </c>
      <c r="D2408" s="52">
        <v>28.1</v>
      </c>
    </row>
    <row r="2409" spans="1:4" s="9" customFormat="1" x14ac:dyDescent="0.3">
      <c r="A2409" s="8">
        <f t="shared" si="37"/>
        <v>40903.062499994165</v>
      </c>
      <c r="B2409" s="51">
        <v>704</v>
      </c>
      <c r="C2409" s="51">
        <v>99</v>
      </c>
      <c r="D2409" s="52">
        <v>28.2</v>
      </c>
    </row>
    <row r="2410" spans="1:4" s="9" customFormat="1" x14ac:dyDescent="0.3">
      <c r="A2410" s="8">
        <f t="shared" si="37"/>
        <v>40903.072916660829</v>
      </c>
      <c r="B2410" s="51">
        <v>702</v>
      </c>
      <c r="C2410" s="51">
        <v>99</v>
      </c>
      <c r="D2410" s="52">
        <v>28.3</v>
      </c>
    </row>
    <row r="2411" spans="1:4" s="9" customFormat="1" x14ac:dyDescent="0.3">
      <c r="A2411" s="8">
        <f t="shared" si="37"/>
        <v>40903.083333327493</v>
      </c>
      <c r="B2411" s="51">
        <v>717</v>
      </c>
      <c r="C2411" s="51">
        <v>99</v>
      </c>
      <c r="D2411" s="52">
        <v>28.2</v>
      </c>
    </row>
    <row r="2412" spans="1:4" s="9" customFormat="1" x14ac:dyDescent="0.3">
      <c r="A2412" s="8">
        <f t="shared" si="37"/>
        <v>40903.093749994157</v>
      </c>
      <c r="B2412" s="51">
        <v>684</v>
      </c>
      <c r="C2412" s="51">
        <v>97</v>
      </c>
      <c r="D2412" s="52">
        <v>28.3</v>
      </c>
    </row>
    <row r="2413" spans="1:4" s="9" customFormat="1" x14ac:dyDescent="0.3">
      <c r="A2413" s="8">
        <f t="shared" si="37"/>
        <v>40903.104166660822</v>
      </c>
      <c r="B2413" s="51">
        <v>683</v>
      </c>
      <c r="C2413" s="51">
        <v>99</v>
      </c>
      <c r="D2413" s="52">
        <v>28.3</v>
      </c>
    </row>
    <row r="2414" spans="1:4" s="9" customFormat="1" x14ac:dyDescent="0.3">
      <c r="A2414" s="8">
        <f t="shared" si="37"/>
        <v>40903.114583327486</v>
      </c>
      <c r="B2414" s="51">
        <v>655</v>
      </c>
      <c r="C2414" s="51">
        <v>98</v>
      </c>
      <c r="D2414" s="52">
        <v>28.1</v>
      </c>
    </row>
    <row r="2415" spans="1:4" s="9" customFormat="1" x14ac:dyDescent="0.3">
      <c r="A2415" s="8">
        <f t="shared" si="37"/>
        <v>40903.12499999415</v>
      </c>
      <c r="B2415" s="51">
        <v>670</v>
      </c>
      <c r="C2415" s="51">
        <v>98</v>
      </c>
      <c r="D2415" s="52">
        <v>27.9</v>
      </c>
    </row>
    <row r="2416" spans="1:4" s="9" customFormat="1" x14ac:dyDescent="0.3">
      <c r="A2416" s="8">
        <f t="shared" si="37"/>
        <v>40903.135416660814</v>
      </c>
      <c r="B2416" s="51">
        <v>689</v>
      </c>
      <c r="C2416" s="51">
        <v>99</v>
      </c>
      <c r="D2416" s="52">
        <v>27.8</v>
      </c>
    </row>
    <row r="2417" spans="1:4" s="9" customFormat="1" x14ac:dyDescent="0.3">
      <c r="A2417" s="8">
        <f t="shared" si="37"/>
        <v>40903.145833327479</v>
      </c>
      <c r="B2417" s="51">
        <v>672</v>
      </c>
      <c r="C2417" s="51">
        <v>98</v>
      </c>
      <c r="D2417" s="52">
        <v>27.8</v>
      </c>
    </row>
    <row r="2418" spans="1:4" s="9" customFormat="1" x14ac:dyDescent="0.3">
      <c r="A2418" s="8">
        <f t="shared" si="37"/>
        <v>40903.156249994143</v>
      </c>
      <c r="B2418" s="51">
        <v>694</v>
      </c>
      <c r="C2418" s="51">
        <v>99</v>
      </c>
      <c r="D2418" s="52">
        <v>27.8</v>
      </c>
    </row>
    <row r="2419" spans="1:4" s="9" customFormat="1" x14ac:dyDescent="0.3">
      <c r="A2419" s="8">
        <f t="shared" si="37"/>
        <v>40903.166666660807</v>
      </c>
      <c r="B2419" s="51">
        <v>689</v>
      </c>
      <c r="C2419" s="51">
        <v>99</v>
      </c>
      <c r="D2419" s="52">
        <v>27.7</v>
      </c>
    </row>
    <row r="2420" spans="1:4" s="9" customFormat="1" x14ac:dyDescent="0.3">
      <c r="A2420" s="8">
        <f t="shared" si="37"/>
        <v>40903.177083327471</v>
      </c>
      <c r="B2420" s="51">
        <v>679</v>
      </c>
      <c r="C2420" s="51">
        <v>99</v>
      </c>
      <c r="D2420" s="52">
        <v>27.8</v>
      </c>
    </row>
    <row r="2421" spans="1:4" s="9" customFormat="1" x14ac:dyDescent="0.3">
      <c r="A2421" s="8">
        <f t="shared" si="37"/>
        <v>40903.187499994136</v>
      </c>
      <c r="B2421" s="51">
        <v>660</v>
      </c>
      <c r="C2421" s="51">
        <v>100</v>
      </c>
      <c r="D2421" s="52">
        <v>27.9</v>
      </c>
    </row>
    <row r="2422" spans="1:4" s="9" customFormat="1" x14ac:dyDescent="0.3">
      <c r="A2422" s="8">
        <f t="shared" si="37"/>
        <v>40903.1979166608</v>
      </c>
      <c r="B2422" s="51">
        <v>665</v>
      </c>
      <c r="C2422" s="51">
        <v>99</v>
      </c>
      <c r="D2422" s="52">
        <v>28.2</v>
      </c>
    </row>
    <row r="2423" spans="1:4" s="9" customFormat="1" x14ac:dyDescent="0.3">
      <c r="A2423" s="8">
        <f t="shared" si="37"/>
        <v>40903.208333327464</v>
      </c>
      <c r="B2423" s="51">
        <v>677</v>
      </c>
      <c r="C2423" s="51">
        <v>101</v>
      </c>
      <c r="D2423" s="52">
        <v>27.9</v>
      </c>
    </row>
    <row r="2424" spans="1:4" s="9" customFormat="1" x14ac:dyDescent="0.3">
      <c r="A2424" s="8">
        <f t="shared" si="37"/>
        <v>40903.218749994128</v>
      </c>
      <c r="B2424" s="51">
        <v>693</v>
      </c>
      <c r="C2424" s="51">
        <v>99</v>
      </c>
      <c r="D2424" s="52">
        <v>28</v>
      </c>
    </row>
    <row r="2425" spans="1:4" s="9" customFormat="1" x14ac:dyDescent="0.3">
      <c r="A2425" s="8">
        <f t="shared" si="37"/>
        <v>40903.229166660793</v>
      </c>
      <c r="B2425" s="51">
        <v>677</v>
      </c>
      <c r="C2425" s="51">
        <v>99</v>
      </c>
      <c r="D2425" s="52">
        <v>28.6</v>
      </c>
    </row>
    <row r="2426" spans="1:4" s="9" customFormat="1" x14ac:dyDescent="0.3">
      <c r="A2426" s="8">
        <f t="shared" si="37"/>
        <v>40903.239583327457</v>
      </c>
      <c r="B2426" s="51">
        <v>688</v>
      </c>
      <c r="C2426" s="51">
        <v>100</v>
      </c>
      <c r="D2426" s="52">
        <v>28.1</v>
      </c>
    </row>
    <row r="2427" spans="1:4" s="9" customFormat="1" x14ac:dyDescent="0.3">
      <c r="A2427" s="8">
        <f t="shared" si="37"/>
        <v>40903.249999994121</v>
      </c>
      <c r="B2427" s="51">
        <v>681</v>
      </c>
      <c r="C2427" s="51">
        <v>101</v>
      </c>
      <c r="D2427" s="52">
        <v>28</v>
      </c>
    </row>
    <row r="2428" spans="1:4" s="9" customFormat="1" x14ac:dyDescent="0.3">
      <c r="A2428" s="8">
        <f t="shared" si="37"/>
        <v>40903.260416660785</v>
      </c>
      <c r="B2428" s="51">
        <v>664</v>
      </c>
      <c r="C2428" s="51">
        <v>99</v>
      </c>
      <c r="D2428" s="52">
        <v>28</v>
      </c>
    </row>
    <row r="2429" spans="1:4" s="9" customFormat="1" x14ac:dyDescent="0.3">
      <c r="A2429" s="8">
        <f t="shared" si="37"/>
        <v>40903.27083332745</v>
      </c>
      <c r="B2429" s="51">
        <v>690</v>
      </c>
      <c r="C2429" s="51">
        <v>257</v>
      </c>
      <c r="D2429" s="52">
        <v>28.1</v>
      </c>
    </row>
    <row r="2430" spans="1:4" s="9" customFormat="1" x14ac:dyDescent="0.3">
      <c r="A2430" s="8">
        <f t="shared" si="37"/>
        <v>40903.281249994114</v>
      </c>
      <c r="B2430" s="51">
        <v>672</v>
      </c>
      <c r="C2430" s="51">
        <v>100</v>
      </c>
      <c r="D2430" s="52">
        <v>28</v>
      </c>
    </row>
    <row r="2431" spans="1:4" s="9" customFormat="1" x14ac:dyDescent="0.3">
      <c r="A2431" s="8">
        <f t="shared" si="37"/>
        <v>40903.291666660778</v>
      </c>
      <c r="B2431" s="51">
        <v>698</v>
      </c>
      <c r="C2431" s="51">
        <v>101</v>
      </c>
      <c r="D2431" s="52">
        <v>28.1</v>
      </c>
    </row>
    <row r="2432" spans="1:4" s="9" customFormat="1" x14ac:dyDescent="0.3">
      <c r="A2432" s="8">
        <f t="shared" si="37"/>
        <v>40903.302083327442</v>
      </c>
      <c r="B2432" s="51">
        <v>684</v>
      </c>
      <c r="C2432" s="51">
        <v>101</v>
      </c>
      <c r="D2432" s="52">
        <v>27.6</v>
      </c>
    </row>
    <row r="2433" spans="1:4" s="9" customFormat="1" x14ac:dyDescent="0.3">
      <c r="A2433" s="8">
        <f t="shared" si="37"/>
        <v>40903.312499994106</v>
      </c>
      <c r="B2433" s="51">
        <v>670</v>
      </c>
      <c r="C2433" s="51">
        <v>101</v>
      </c>
      <c r="D2433" s="52">
        <v>27.6</v>
      </c>
    </row>
    <row r="2434" spans="1:4" s="9" customFormat="1" x14ac:dyDescent="0.3">
      <c r="A2434" s="8">
        <f t="shared" si="37"/>
        <v>40903.322916660771</v>
      </c>
      <c r="B2434" s="51">
        <v>671</v>
      </c>
      <c r="C2434" s="51">
        <v>186</v>
      </c>
      <c r="D2434" s="52">
        <v>27.6</v>
      </c>
    </row>
    <row r="2435" spans="1:4" s="9" customFormat="1" x14ac:dyDescent="0.3">
      <c r="A2435" s="8">
        <f t="shared" si="37"/>
        <v>40903.333333327435</v>
      </c>
      <c r="B2435" s="51">
        <v>686</v>
      </c>
      <c r="C2435" s="51">
        <v>101</v>
      </c>
      <c r="D2435" s="52">
        <v>27.6</v>
      </c>
    </row>
    <row r="2436" spans="1:4" s="9" customFormat="1" x14ac:dyDescent="0.3">
      <c r="A2436" s="8">
        <f t="shared" si="37"/>
        <v>40903.343749994099</v>
      </c>
      <c r="B2436" s="51">
        <v>667</v>
      </c>
      <c r="C2436" s="51">
        <v>102</v>
      </c>
      <c r="D2436" s="52">
        <v>27.5</v>
      </c>
    </row>
    <row r="2437" spans="1:4" s="9" customFormat="1" x14ac:dyDescent="0.3">
      <c r="A2437" s="8">
        <f t="shared" ref="A2437:A2500" si="38">A2436+1/24/4</f>
        <v>40903.354166660763</v>
      </c>
      <c r="B2437" s="51">
        <v>670</v>
      </c>
      <c r="C2437" s="51">
        <v>101</v>
      </c>
      <c r="D2437" s="52">
        <v>27.8</v>
      </c>
    </row>
    <row r="2438" spans="1:4" s="9" customFormat="1" x14ac:dyDescent="0.3">
      <c r="A2438" s="8">
        <f t="shared" si="38"/>
        <v>40903.364583327428</v>
      </c>
      <c r="B2438" s="51">
        <v>670</v>
      </c>
      <c r="C2438" s="51">
        <v>101</v>
      </c>
      <c r="D2438" s="52">
        <v>27.7</v>
      </c>
    </row>
    <row r="2439" spans="1:4" s="9" customFormat="1" x14ac:dyDescent="0.3">
      <c r="A2439" s="8">
        <f t="shared" si="38"/>
        <v>40903.374999994092</v>
      </c>
      <c r="B2439" s="51">
        <v>659</v>
      </c>
      <c r="C2439" s="51">
        <v>218</v>
      </c>
      <c r="D2439" s="52">
        <v>27.3</v>
      </c>
    </row>
    <row r="2440" spans="1:4" s="9" customFormat="1" x14ac:dyDescent="0.3">
      <c r="A2440" s="8">
        <f t="shared" si="38"/>
        <v>40903.385416660756</v>
      </c>
      <c r="B2440" s="51">
        <v>674</v>
      </c>
      <c r="C2440" s="51">
        <v>181</v>
      </c>
      <c r="D2440" s="52">
        <v>27.4</v>
      </c>
    </row>
    <row r="2441" spans="1:4" s="9" customFormat="1" x14ac:dyDescent="0.3">
      <c r="A2441" s="8">
        <f t="shared" si="38"/>
        <v>40903.39583332742</v>
      </c>
      <c r="B2441" s="51">
        <v>653</v>
      </c>
      <c r="C2441" s="51">
        <v>283</v>
      </c>
      <c r="D2441" s="52">
        <v>27.3</v>
      </c>
    </row>
    <row r="2442" spans="1:4" s="9" customFormat="1" x14ac:dyDescent="0.3">
      <c r="A2442" s="8">
        <f t="shared" si="38"/>
        <v>40903.406249994085</v>
      </c>
      <c r="B2442" s="51">
        <v>672</v>
      </c>
      <c r="C2442" s="51">
        <v>127</v>
      </c>
      <c r="D2442" s="52">
        <v>27.7</v>
      </c>
    </row>
    <row r="2443" spans="1:4" s="9" customFormat="1" x14ac:dyDescent="0.3">
      <c r="A2443" s="8">
        <f t="shared" si="38"/>
        <v>40903.416666660749</v>
      </c>
      <c r="B2443" s="51">
        <v>679</v>
      </c>
      <c r="C2443" s="51">
        <v>104</v>
      </c>
      <c r="D2443" s="52">
        <v>27.7</v>
      </c>
    </row>
    <row r="2444" spans="1:4" s="9" customFormat="1" x14ac:dyDescent="0.3">
      <c r="A2444" s="8">
        <f t="shared" si="38"/>
        <v>40903.427083327413</v>
      </c>
      <c r="B2444" s="51">
        <v>690</v>
      </c>
      <c r="C2444" s="51">
        <v>103</v>
      </c>
      <c r="D2444" s="52">
        <v>27.7</v>
      </c>
    </row>
    <row r="2445" spans="1:4" s="9" customFormat="1" x14ac:dyDescent="0.3">
      <c r="A2445" s="8">
        <f t="shared" si="38"/>
        <v>40903.437499994077</v>
      </c>
      <c r="B2445" s="51">
        <v>690</v>
      </c>
      <c r="C2445" s="51">
        <v>103</v>
      </c>
      <c r="D2445" s="52">
        <v>28</v>
      </c>
    </row>
    <row r="2446" spans="1:4" s="9" customFormat="1" x14ac:dyDescent="0.3">
      <c r="A2446" s="8">
        <f t="shared" si="38"/>
        <v>40903.447916660742</v>
      </c>
      <c r="B2446" s="51">
        <v>689</v>
      </c>
      <c r="C2446" s="51">
        <v>103</v>
      </c>
      <c r="D2446" s="52">
        <v>28</v>
      </c>
    </row>
    <row r="2447" spans="1:4" s="9" customFormat="1" x14ac:dyDescent="0.3">
      <c r="A2447" s="8">
        <f t="shared" si="38"/>
        <v>40903.458333327406</v>
      </c>
      <c r="B2447" s="51">
        <v>689</v>
      </c>
      <c r="C2447" s="51">
        <v>101</v>
      </c>
      <c r="D2447" s="52">
        <v>28.1</v>
      </c>
    </row>
    <row r="2448" spans="1:4" s="9" customFormat="1" x14ac:dyDescent="0.3">
      <c r="A2448" s="8">
        <f t="shared" si="38"/>
        <v>40903.46874999407</v>
      </c>
      <c r="B2448" s="51">
        <v>688</v>
      </c>
      <c r="C2448" s="51">
        <v>100</v>
      </c>
      <c r="D2448" s="52">
        <v>28.2</v>
      </c>
    </row>
    <row r="2449" spans="1:4" s="9" customFormat="1" x14ac:dyDescent="0.3">
      <c r="A2449" s="8">
        <f t="shared" si="38"/>
        <v>40903.479166660734</v>
      </c>
      <c r="B2449" s="51">
        <v>702</v>
      </c>
      <c r="C2449" s="51">
        <v>98</v>
      </c>
      <c r="D2449" s="52">
        <v>27.9</v>
      </c>
    </row>
    <row r="2450" spans="1:4" s="9" customFormat="1" x14ac:dyDescent="0.3">
      <c r="A2450" s="8">
        <f t="shared" si="38"/>
        <v>40903.489583327399</v>
      </c>
      <c r="B2450" s="51">
        <v>720</v>
      </c>
      <c r="C2450" s="51">
        <v>101</v>
      </c>
      <c r="D2450" s="52">
        <v>28</v>
      </c>
    </row>
    <row r="2451" spans="1:4" s="9" customFormat="1" x14ac:dyDescent="0.3">
      <c r="A2451" s="8">
        <f t="shared" si="38"/>
        <v>40903.499999994063</v>
      </c>
      <c r="B2451" s="51">
        <v>727</v>
      </c>
      <c r="C2451" s="51">
        <v>100</v>
      </c>
      <c r="D2451" s="52">
        <v>27.8</v>
      </c>
    </row>
    <row r="2452" spans="1:4" s="9" customFormat="1" x14ac:dyDescent="0.3">
      <c r="A2452" s="8">
        <f t="shared" si="38"/>
        <v>40903.510416660727</v>
      </c>
      <c r="B2452" s="51">
        <v>696</v>
      </c>
      <c r="C2452" s="51">
        <v>99</v>
      </c>
      <c r="D2452" s="52">
        <v>28.3</v>
      </c>
    </row>
    <row r="2453" spans="1:4" s="9" customFormat="1" x14ac:dyDescent="0.3">
      <c r="A2453" s="8">
        <f t="shared" si="38"/>
        <v>40903.520833327391</v>
      </c>
      <c r="B2453" s="51">
        <v>691</v>
      </c>
      <c r="C2453" s="51">
        <v>99</v>
      </c>
      <c r="D2453" s="52">
        <v>28.1</v>
      </c>
    </row>
    <row r="2454" spans="1:4" s="9" customFormat="1" x14ac:dyDescent="0.3">
      <c r="A2454" s="8">
        <f t="shared" si="38"/>
        <v>40903.531249994056</v>
      </c>
      <c r="B2454" s="51">
        <v>694</v>
      </c>
      <c r="C2454" s="51">
        <v>99</v>
      </c>
      <c r="D2454" s="52">
        <v>28.2</v>
      </c>
    </row>
    <row r="2455" spans="1:4" s="9" customFormat="1" x14ac:dyDescent="0.3">
      <c r="A2455" s="8">
        <f t="shared" si="38"/>
        <v>40903.54166666072</v>
      </c>
      <c r="B2455" s="51">
        <v>711</v>
      </c>
      <c r="C2455" s="51">
        <v>99</v>
      </c>
      <c r="D2455" s="52">
        <v>28.3</v>
      </c>
    </row>
    <row r="2456" spans="1:4" s="9" customFormat="1" x14ac:dyDescent="0.3">
      <c r="A2456" s="8">
        <f t="shared" si="38"/>
        <v>40903.552083327384</v>
      </c>
      <c r="B2456" s="51">
        <v>718</v>
      </c>
      <c r="C2456" s="51">
        <v>99</v>
      </c>
      <c r="D2456" s="52">
        <v>28.3</v>
      </c>
    </row>
    <row r="2457" spans="1:4" s="9" customFormat="1" x14ac:dyDescent="0.3">
      <c r="A2457" s="8">
        <f t="shared" si="38"/>
        <v>40903.562499994048</v>
      </c>
      <c r="B2457" s="51">
        <v>686</v>
      </c>
      <c r="C2457" s="51">
        <v>100</v>
      </c>
      <c r="D2457" s="52">
        <v>28.4</v>
      </c>
    </row>
    <row r="2458" spans="1:4" s="9" customFormat="1" x14ac:dyDescent="0.3">
      <c r="A2458" s="8">
        <f t="shared" si="38"/>
        <v>40903.572916660713</v>
      </c>
      <c r="B2458" s="51">
        <v>718</v>
      </c>
      <c r="C2458" s="51">
        <v>100</v>
      </c>
      <c r="D2458" s="52">
        <v>28.4</v>
      </c>
    </row>
    <row r="2459" spans="1:4" s="9" customFormat="1" x14ac:dyDescent="0.3">
      <c r="A2459" s="8">
        <f t="shared" si="38"/>
        <v>40903.583333327377</v>
      </c>
      <c r="B2459" s="51">
        <v>698</v>
      </c>
      <c r="C2459" s="51">
        <v>101</v>
      </c>
      <c r="D2459" s="52">
        <v>28.2</v>
      </c>
    </row>
    <row r="2460" spans="1:4" s="9" customFormat="1" x14ac:dyDescent="0.3">
      <c r="A2460" s="8">
        <f t="shared" si="38"/>
        <v>40903.593749994041</v>
      </c>
      <c r="B2460" s="51">
        <v>696</v>
      </c>
      <c r="C2460" s="51">
        <v>101</v>
      </c>
      <c r="D2460" s="52">
        <v>28.1</v>
      </c>
    </row>
    <row r="2461" spans="1:4" s="9" customFormat="1" x14ac:dyDescent="0.3">
      <c r="A2461" s="8">
        <f t="shared" si="38"/>
        <v>40903.604166660705</v>
      </c>
      <c r="B2461" s="51">
        <v>708</v>
      </c>
      <c r="C2461" s="51">
        <v>208</v>
      </c>
      <c r="D2461" s="52">
        <v>28</v>
      </c>
    </row>
    <row r="2462" spans="1:4" s="9" customFormat="1" x14ac:dyDescent="0.3">
      <c r="A2462" s="8">
        <f t="shared" si="38"/>
        <v>40903.614583327369</v>
      </c>
      <c r="B2462" s="51">
        <v>710</v>
      </c>
      <c r="C2462" s="51">
        <v>101</v>
      </c>
      <c r="D2462" s="52">
        <v>28.2</v>
      </c>
    </row>
    <row r="2463" spans="1:4" s="9" customFormat="1" x14ac:dyDescent="0.3">
      <c r="A2463" s="8">
        <f t="shared" si="38"/>
        <v>40903.624999994034</v>
      </c>
      <c r="B2463" s="51">
        <v>708</v>
      </c>
      <c r="C2463" s="51">
        <v>102</v>
      </c>
      <c r="D2463" s="52">
        <v>27.8</v>
      </c>
    </row>
    <row r="2464" spans="1:4" s="9" customFormat="1" x14ac:dyDescent="0.3">
      <c r="A2464" s="8">
        <f t="shared" si="38"/>
        <v>40903.635416660698</v>
      </c>
      <c r="B2464" s="51">
        <v>710</v>
      </c>
      <c r="C2464" s="51">
        <v>101</v>
      </c>
      <c r="D2464" s="52">
        <v>27.7</v>
      </c>
    </row>
    <row r="2465" spans="1:4" s="9" customFormat="1" x14ac:dyDescent="0.3">
      <c r="A2465" s="8">
        <f t="shared" si="38"/>
        <v>40903.645833327362</v>
      </c>
      <c r="B2465" s="51">
        <v>702</v>
      </c>
      <c r="C2465" s="51">
        <v>100</v>
      </c>
      <c r="D2465" s="52">
        <v>27.8</v>
      </c>
    </row>
    <row r="2466" spans="1:4" s="9" customFormat="1" x14ac:dyDescent="0.3">
      <c r="A2466" s="8">
        <f t="shared" si="38"/>
        <v>40903.656249994026</v>
      </c>
      <c r="B2466" s="51">
        <v>712</v>
      </c>
      <c r="C2466" s="51">
        <v>100</v>
      </c>
      <c r="D2466" s="52">
        <v>27.5</v>
      </c>
    </row>
    <row r="2467" spans="1:4" s="9" customFormat="1" x14ac:dyDescent="0.3">
      <c r="A2467" s="8">
        <f t="shared" si="38"/>
        <v>40903.666666660691</v>
      </c>
      <c r="B2467" s="51">
        <v>687</v>
      </c>
      <c r="C2467" s="51">
        <v>101</v>
      </c>
      <c r="D2467" s="52">
        <v>27.7</v>
      </c>
    </row>
    <row r="2468" spans="1:4" s="9" customFormat="1" x14ac:dyDescent="0.3">
      <c r="A2468" s="8">
        <f t="shared" si="38"/>
        <v>40903.677083327355</v>
      </c>
      <c r="B2468" s="51">
        <v>691</v>
      </c>
      <c r="C2468" s="51">
        <v>100</v>
      </c>
      <c r="D2468" s="52">
        <v>27.8</v>
      </c>
    </row>
    <row r="2469" spans="1:4" s="9" customFormat="1" x14ac:dyDescent="0.3">
      <c r="A2469" s="8">
        <f t="shared" si="38"/>
        <v>40903.687499994019</v>
      </c>
      <c r="B2469" s="51">
        <v>678</v>
      </c>
      <c r="C2469" s="51">
        <v>101</v>
      </c>
      <c r="D2469" s="52">
        <v>28.1</v>
      </c>
    </row>
    <row r="2470" spans="1:4" s="9" customFormat="1" x14ac:dyDescent="0.3">
      <c r="A2470" s="8">
        <f t="shared" si="38"/>
        <v>40903.697916660683</v>
      </c>
      <c r="B2470" s="51">
        <v>692</v>
      </c>
      <c r="C2470" s="51">
        <v>101</v>
      </c>
      <c r="D2470" s="52">
        <v>27.9</v>
      </c>
    </row>
    <row r="2471" spans="1:4" s="9" customFormat="1" x14ac:dyDescent="0.3">
      <c r="A2471" s="8">
        <f t="shared" si="38"/>
        <v>40903.708333327348</v>
      </c>
      <c r="B2471" s="51">
        <v>691</v>
      </c>
      <c r="C2471" s="51">
        <v>101</v>
      </c>
      <c r="D2471" s="52">
        <v>27.9</v>
      </c>
    </row>
    <row r="2472" spans="1:4" s="9" customFormat="1" x14ac:dyDescent="0.3">
      <c r="A2472" s="8">
        <f t="shared" si="38"/>
        <v>40903.718749994012</v>
      </c>
      <c r="B2472" s="51">
        <v>726</v>
      </c>
      <c r="C2472" s="51">
        <v>101</v>
      </c>
      <c r="D2472" s="52">
        <v>27.5</v>
      </c>
    </row>
    <row r="2473" spans="1:4" s="9" customFormat="1" x14ac:dyDescent="0.3">
      <c r="A2473" s="8">
        <f t="shared" si="38"/>
        <v>40903.729166660676</v>
      </c>
      <c r="B2473" s="51">
        <v>706</v>
      </c>
      <c r="C2473" s="51">
        <v>101</v>
      </c>
      <c r="D2473" s="52">
        <v>27.5</v>
      </c>
    </row>
    <row r="2474" spans="1:4" s="9" customFormat="1" x14ac:dyDescent="0.3">
      <c r="A2474" s="8">
        <f t="shared" si="38"/>
        <v>40903.73958332734</v>
      </c>
      <c r="B2474" s="51">
        <v>691</v>
      </c>
      <c r="C2474" s="51">
        <v>99</v>
      </c>
      <c r="D2474" s="52">
        <v>27.2</v>
      </c>
    </row>
    <row r="2475" spans="1:4" s="9" customFormat="1" x14ac:dyDescent="0.3">
      <c r="A2475" s="8">
        <f t="shared" si="38"/>
        <v>40903.749999994005</v>
      </c>
      <c r="B2475" s="51">
        <v>675</v>
      </c>
      <c r="C2475" s="51">
        <v>100</v>
      </c>
      <c r="D2475" s="52">
        <v>27.3</v>
      </c>
    </row>
    <row r="2476" spans="1:4" s="9" customFormat="1" x14ac:dyDescent="0.3">
      <c r="A2476" s="8">
        <f t="shared" si="38"/>
        <v>40903.760416660669</v>
      </c>
      <c r="B2476" s="51">
        <v>686</v>
      </c>
      <c r="C2476" s="51">
        <v>101</v>
      </c>
      <c r="D2476" s="52">
        <v>27.2</v>
      </c>
    </row>
    <row r="2477" spans="1:4" s="9" customFormat="1" x14ac:dyDescent="0.3">
      <c r="A2477" s="8">
        <f t="shared" si="38"/>
        <v>40903.770833327333</v>
      </c>
      <c r="B2477" s="51">
        <v>711</v>
      </c>
      <c r="C2477" s="51">
        <v>101</v>
      </c>
      <c r="D2477" s="52">
        <v>27.7</v>
      </c>
    </row>
    <row r="2478" spans="1:4" s="9" customFormat="1" x14ac:dyDescent="0.3">
      <c r="A2478" s="8">
        <f t="shared" si="38"/>
        <v>40903.781249993997</v>
      </c>
      <c r="B2478" s="51">
        <v>665</v>
      </c>
      <c r="C2478" s="51">
        <v>101</v>
      </c>
      <c r="D2478" s="52">
        <v>27.2</v>
      </c>
    </row>
    <row r="2479" spans="1:4" s="9" customFormat="1" x14ac:dyDescent="0.3">
      <c r="A2479" s="8">
        <f t="shared" si="38"/>
        <v>40903.791666660662</v>
      </c>
      <c r="B2479" s="51">
        <v>695</v>
      </c>
      <c r="C2479" s="51">
        <v>102</v>
      </c>
      <c r="D2479" s="52">
        <v>27.2</v>
      </c>
    </row>
    <row r="2480" spans="1:4" s="9" customFormat="1" x14ac:dyDescent="0.3">
      <c r="A2480" s="8">
        <f t="shared" si="38"/>
        <v>40903.802083327326</v>
      </c>
      <c r="B2480" s="51">
        <v>697</v>
      </c>
      <c r="C2480" s="51">
        <v>102</v>
      </c>
      <c r="D2480" s="52">
        <v>27.2</v>
      </c>
    </row>
    <row r="2481" spans="1:4" s="9" customFormat="1" x14ac:dyDescent="0.3">
      <c r="A2481" s="8">
        <f t="shared" si="38"/>
        <v>40903.81249999399</v>
      </c>
      <c r="B2481" s="51">
        <v>698</v>
      </c>
      <c r="C2481" s="51">
        <v>100</v>
      </c>
      <c r="D2481" s="52">
        <v>27</v>
      </c>
    </row>
    <row r="2482" spans="1:4" s="9" customFormat="1" x14ac:dyDescent="0.3">
      <c r="A2482" s="8">
        <f t="shared" si="38"/>
        <v>40903.822916660654</v>
      </c>
      <c r="B2482" s="51">
        <v>704</v>
      </c>
      <c r="C2482" s="51">
        <v>103</v>
      </c>
      <c r="D2482" s="52">
        <v>27.4</v>
      </c>
    </row>
    <row r="2483" spans="1:4" s="9" customFormat="1" x14ac:dyDescent="0.3">
      <c r="A2483" s="8">
        <f t="shared" si="38"/>
        <v>40903.833333327319</v>
      </c>
      <c r="B2483" s="51">
        <v>685</v>
      </c>
      <c r="C2483" s="51">
        <v>101</v>
      </c>
      <c r="D2483" s="52">
        <v>27.2</v>
      </c>
    </row>
    <row r="2484" spans="1:4" s="9" customFormat="1" x14ac:dyDescent="0.3">
      <c r="A2484" s="8">
        <f t="shared" si="38"/>
        <v>40903.843749993983</v>
      </c>
      <c r="B2484" s="51">
        <v>694</v>
      </c>
      <c r="C2484" s="51">
        <v>104</v>
      </c>
      <c r="D2484" s="52">
        <v>27.1</v>
      </c>
    </row>
    <row r="2485" spans="1:4" s="9" customFormat="1" x14ac:dyDescent="0.3">
      <c r="A2485" s="8">
        <f t="shared" si="38"/>
        <v>40903.854166660647</v>
      </c>
      <c r="B2485" s="51">
        <v>695</v>
      </c>
      <c r="C2485" s="51">
        <v>102</v>
      </c>
      <c r="D2485" s="52">
        <v>27.2</v>
      </c>
    </row>
    <row r="2486" spans="1:4" s="9" customFormat="1" x14ac:dyDescent="0.3">
      <c r="A2486" s="8">
        <f t="shared" si="38"/>
        <v>40903.864583327311</v>
      </c>
      <c r="B2486" s="51">
        <v>716</v>
      </c>
      <c r="C2486" s="51">
        <v>100</v>
      </c>
      <c r="D2486" s="52">
        <v>27.1</v>
      </c>
    </row>
    <row r="2487" spans="1:4" s="9" customFormat="1" x14ac:dyDescent="0.3">
      <c r="A2487" s="8">
        <f t="shared" si="38"/>
        <v>40903.874999993976</v>
      </c>
      <c r="B2487" s="51">
        <v>691</v>
      </c>
      <c r="C2487" s="51">
        <v>103</v>
      </c>
      <c r="D2487" s="52">
        <v>27.2</v>
      </c>
    </row>
    <row r="2488" spans="1:4" s="9" customFormat="1" x14ac:dyDescent="0.3">
      <c r="A2488" s="8">
        <f t="shared" si="38"/>
        <v>40903.88541666064</v>
      </c>
      <c r="B2488" s="51">
        <v>677</v>
      </c>
      <c r="C2488" s="51">
        <v>101</v>
      </c>
      <c r="D2488" s="52">
        <v>27.4</v>
      </c>
    </row>
    <row r="2489" spans="1:4" s="9" customFormat="1" x14ac:dyDescent="0.3">
      <c r="A2489" s="8">
        <f t="shared" si="38"/>
        <v>40903.895833327304</v>
      </c>
      <c r="B2489" s="51">
        <v>717</v>
      </c>
      <c r="C2489" s="51">
        <v>101</v>
      </c>
      <c r="D2489" s="52">
        <v>27.2</v>
      </c>
    </row>
    <row r="2490" spans="1:4" s="9" customFormat="1" x14ac:dyDescent="0.3">
      <c r="A2490" s="8">
        <f t="shared" si="38"/>
        <v>40903.906249993968</v>
      </c>
      <c r="B2490" s="51">
        <v>680</v>
      </c>
      <c r="C2490" s="51">
        <v>101</v>
      </c>
      <c r="D2490" s="52">
        <v>26.9</v>
      </c>
    </row>
    <row r="2491" spans="1:4" s="9" customFormat="1" x14ac:dyDescent="0.3">
      <c r="A2491" s="8">
        <f t="shared" si="38"/>
        <v>40903.916666660632</v>
      </c>
      <c r="B2491" s="51">
        <v>700</v>
      </c>
      <c r="C2491" s="51">
        <v>101</v>
      </c>
      <c r="D2491" s="52">
        <v>26.9</v>
      </c>
    </row>
    <row r="2492" spans="1:4" s="9" customFormat="1" x14ac:dyDescent="0.3">
      <c r="A2492" s="8">
        <f t="shared" si="38"/>
        <v>40903.927083327297</v>
      </c>
      <c r="B2492" s="51">
        <v>0</v>
      </c>
      <c r="C2492" s="51">
        <v>0</v>
      </c>
      <c r="D2492" s="52">
        <v>0</v>
      </c>
    </row>
    <row r="2493" spans="1:4" s="9" customFormat="1" x14ac:dyDescent="0.3">
      <c r="A2493" s="8">
        <f t="shared" si="38"/>
        <v>40903.937499993961</v>
      </c>
      <c r="B2493" s="51">
        <v>686</v>
      </c>
      <c r="C2493" s="51">
        <v>102</v>
      </c>
      <c r="D2493" s="52">
        <v>26.9</v>
      </c>
    </row>
    <row r="2494" spans="1:4" s="9" customFormat="1" x14ac:dyDescent="0.3">
      <c r="A2494" s="8">
        <f t="shared" si="38"/>
        <v>40903.947916660625</v>
      </c>
      <c r="B2494" s="51">
        <v>691</v>
      </c>
      <c r="C2494" s="51">
        <v>101</v>
      </c>
      <c r="D2494" s="52">
        <v>26.9</v>
      </c>
    </row>
    <row r="2495" spans="1:4" s="9" customFormat="1" x14ac:dyDescent="0.3">
      <c r="A2495" s="8">
        <f t="shared" si="38"/>
        <v>40903.958333327289</v>
      </c>
      <c r="B2495" s="51">
        <v>672</v>
      </c>
      <c r="C2495" s="51">
        <v>101</v>
      </c>
      <c r="D2495" s="52">
        <v>27.1</v>
      </c>
    </row>
    <row r="2496" spans="1:4" s="9" customFormat="1" x14ac:dyDescent="0.3">
      <c r="A2496" s="8">
        <f t="shared" si="38"/>
        <v>40903.968749993954</v>
      </c>
      <c r="B2496" s="51">
        <v>678</v>
      </c>
      <c r="C2496" s="51">
        <v>102</v>
      </c>
      <c r="D2496" s="52">
        <v>27.1</v>
      </c>
    </row>
    <row r="2497" spans="1:4" s="9" customFormat="1" x14ac:dyDescent="0.3">
      <c r="A2497" s="8">
        <f t="shared" si="38"/>
        <v>40903.979166660618</v>
      </c>
      <c r="B2497" s="51">
        <v>695</v>
      </c>
      <c r="C2497" s="51">
        <v>102</v>
      </c>
      <c r="D2497" s="52">
        <v>27.2</v>
      </c>
    </row>
    <row r="2498" spans="1:4" s="9" customFormat="1" x14ac:dyDescent="0.3">
      <c r="A2498" s="8">
        <f t="shared" si="38"/>
        <v>40903.989583327282</v>
      </c>
      <c r="B2498" s="51">
        <v>684</v>
      </c>
      <c r="C2498" s="51">
        <v>101</v>
      </c>
      <c r="D2498" s="52">
        <v>27.2</v>
      </c>
    </row>
    <row r="2499" spans="1:4" s="9" customFormat="1" x14ac:dyDescent="0.3">
      <c r="A2499" s="8">
        <f t="shared" si="38"/>
        <v>40903.999999993946</v>
      </c>
      <c r="B2499" s="51">
        <v>664</v>
      </c>
      <c r="C2499" s="51">
        <v>101</v>
      </c>
      <c r="D2499" s="52">
        <v>27.2</v>
      </c>
    </row>
    <row r="2500" spans="1:4" s="9" customFormat="1" x14ac:dyDescent="0.3">
      <c r="A2500" s="8">
        <f t="shared" si="38"/>
        <v>40904.010416660611</v>
      </c>
      <c r="B2500" s="51">
        <v>679</v>
      </c>
      <c r="C2500" s="51">
        <v>101</v>
      </c>
      <c r="D2500" s="52">
        <v>27.4</v>
      </c>
    </row>
    <row r="2501" spans="1:4" s="9" customFormat="1" x14ac:dyDescent="0.3">
      <c r="A2501" s="8">
        <f t="shared" ref="A2501:A2564" si="39">A2500+1/24/4</f>
        <v>40904.020833327275</v>
      </c>
      <c r="B2501" s="51">
        <v>672</v>
      </c>
      <c r="C2501" s="51">
        <v>99</v>
      </c>
      <c r="D2501" s="52">
        <v>27</v>
      </c>
    </row>
    <row r="2502" spans="1:4" s="9" customFormat="1" x14ac:dyDescent="0.3">
      <c r="A2502" s="8">
        <f t="shared" si="39"/>
        <v>40904.031249993939</v>
      </c>
      <c r="B2502" s="51">
        <v>666</v>
      </c>
      <c r="C2502" s="51">
        <v>102</v>
      </c>
      <c r="D2502" s="52">
        <v>27.1</v>
      </c>
    </row>
    <row r="2503" spans="1:4" s="9" customFormat="1" x14ac:dyDescent="0.3">
      <c r="A2503" s="8">
        <f t="shared" si="39"/>
        <v>40904.041666660603</v>
      </c>
      <c r="B2503" s="51">
        <v>184</v>
      </c>
      <c r="C2503" s="51">
        <v>0</v>
      </c>
      <c r="D2503" s="52">
        <v>20.2</v>
      </c>
    </row>
    <row r="2504" spans="1:4" s="9" customFormat="1" x14ac:dyDescent="0.3">
      <c r="A2504" s="8">
        <f t="shared" si="39"/>
        <v>40904.052083327268</v>
      </c>
      <c r="B2504" s="51">
        <v>98</v>
      </c>
      <c r="C2504" s="51">
        <v>0</v>
      </c>
      <c r="D2504" s="52">
        <v>18.7</v>
      </c>
    </row>
    <row r="2505" spans="1:4" s="9" customFormat="1" x14ac:dyDescent="0.3">
      <c r="A2505" s="8">
        <f t="shared" si="39"/>
        <v>40904.062499993932</v>
      </c>
      <c r="B2505" s="51">
        <v>68</v>
      </c>
      <c r="C2505" s="51">
        <v>0</v>
      </c>
      <c r="D2505" s="52">
        <v>19</v>
      </c>
    </row>
    <row r="2506" spans="1:4" s="9" customFormat="1" x14ac:dyDescent="0.3">
      <c r="A2506" s="8">
        <f t="shared" si="39"/>
        <v>40904.072916660596</v>
      </c>
      <c r="B2506" s="51">
        <v>46</v>
      </c>
      <c r="C2506" s="51">
        <v>0</v>
      </c>
      <c r="D2506" s="52">
        <v>18.8</v>
      </c>
    </row>
    <row r="2507" spans="1:4" s="9" customFormat="1" x14ac:dyDescent="0.3">
      <c r="A2507" s="8">
        <f t="shared" si="39"/>
        <v>40904.08333332726</v>
      </c>
      <c r="B2507" s="51">
        <v>34</v>
      </c>
      <c r="C2507" s="51">
        <v>0</v>
      </c>
      <c r="D2507" s="52">
        <v>19.2</v>
      </c>
    </row>
    <row r="2508" spans="1:4" s="9" customFormat="1" x14ac:dyDescent="0.3">
      <c r="A2508" s="8">
        <f t="shared" si="39"/>
        <v>40904.093749993925</v>
      </c>
      <c r="B2508" s="51">
        <v>23</v>
      </c>
      <c r="C2508" s="51">
        <v>0</v>
      </c>
      <c r="D2508" s="52">
        <v>19.3</v>
      </c>
    </row>
    <row r="2509" spans="1:4" s="9" customFormat="1" x14ac:dyDescent="0.3">
      <c r="A2509" s="8">
        <f t="shared" si="39"/>
        <v>40904.104166660589</v>
      </c>
      <c r="B2509" s="51">
        <v>17</v>
      </c>
      <c r="C2509" s="51">
        <v>0</v>
      </c>
      <c r="D2509" s="52">
        <v>19.3</v>
      </c>
    </row>
    <row r="2510" spans="1:4" s="9" customFormat="1" x14ac:dyDescent="0.3">
      <c r="A2510" s="8">
        <f t="shared" si="39"/>
        <v>40904.114583327253</v>
      </c>
      <c r="B2510" s="51">
        <v>14</v>
      </c>
      <c r="C2510" s="51">
        <v>0</v>
      </c>
      <c r="D2510" s="52">
        <v>19.600000000000001</v>
      </c>
    </row>
    <row r="2511" spans="1:4" s="9" customFormat="1" x14ac:dyDescent="0.3">
      <c r="A2511" s="8">
        <f t="shared" si="39"/>
        <v>40904.124999993917</v>
      </c>
      <c r="B2511" s="51">
        <v>8</v>
      </c>
      <c r="C2511" s="51">
        <v>0</v>
      </c>
      <c r="D2511" s="52">
        <v>19.600000000000001</v>
      </c>
    </row>
    <row r="2512" spans="1:4" s="9" customFormat="1" x14ac:dyDescent="0.3">
      <c r="A2512" s="8">
        <f t="shared" si="39"/>
        <v>40904.135416660582</v>
      </c>
      <c r="B2512" s="51">
        <v>5</v>
      </c>
      <c r="C2512" s="51">
        <v>0</v>
      </c>
      <c r="D2512" s="52">
        <v>19.600000000000001</v>
      </c>
    </row>
    <row r="2513" spans="1:4" s="9" customFormat="1" x14ac:dyDescent="0.3">
      <c r="A2513" s="8">
        <f t="shared" si="39"/>
        <v>40904.145833327246</v>
      </c>
      <c r="B2513" s="51">
        <v>2</v>
      </c>
      <c r="C2513" s="51">
        <v>0</v>
      </c>
      <c r="D2513" s="52">
        <v>19.899999999999999</v>
      </c>
    </row>
    <row r="2514" spans="1:4" s="9" customFormat="1" x14ac:dyDescent="0.3">
      <c r="A2514" s="8">
        <f t="shared" si="39"/>
        <v>40904.15624999391</v>
      </c>
      <c r="B2514" s="51">
        <v>0</v>
      </c>
      <c r="C2514" s="51">
        <v>0</v>
      </c>
      <c r="D2514" s="52">
        <v>19.899999999999999</v>
      </c>
    </row>
    <row r="2515" spans="1:4" s="9" customFormat="1" x14ac:dyDescent="0.3">
      <c r="A2515" s="8">
        <f t="shared" si="39"/>
        <v>40904.166666660574</v>
      </c>
      <c r="B2515" s="51">
        <v>0</v>
      </c>
      <c r="C2515" s="51">
        <v>0</v>
      </c>
      <c r="D2515" s="52">
        <v>20</v>
      </c>
    </row>
    <row r="2516" spans="1:4" s="9" customFormat="1" x14ac:dyDescent="0.3">
      <c r="A2516" s="8">
        <f t="shared" si="39"/>
        <v>40904.177083327239</v>
      </c>
      <c r="B2516" s="51">
        <v>0</v>
      </c>
      <c r="C2516" s="51">
        <v>0</v>
      </c>
      <c r="D2516" s="52">
        <v>19.8</v>
      </c>
    </row>
    <row r="2517" spans="1:4" s="9" customFormat="1" x14ac:dyDescent="0.3">
      <c r="A2517" s="8">
        <f t="shared" si="39"/>
        <v>40904.187499993903</v>
      </c>
      <c r="B2517" s="51">
        <v>0</v>
      </c>
      <c r="C2517" s="51">
        <v>0</v>
      </c>
      <c r="D2517" s="52">
        <v>19.899999999999999</v>
      </c>
    </row>
    <row r="2518" spans="1:4" s="9" customFormat="1" x14ac:dyDescent="0.3">
      <c r="A2518" s="8">
        <f t="shared" si="39"/>
        <v>40904.197916660567</v>
      </c>
      <c r="B2518" s="51">
        <v>0</v>
      </c>
      <c r="C2518" s="51">
        <v>0</v>
      </c>
      <c r="D2518" s="52">
        <v>19.899999999999999</v>
      </c>
    </row>
    <row r="2519" spans="1:4" s="9" customFormat="1" x14ac:dyDescent="0.3">
      <c r="A2519" s="8">
        <f t="shared" si="39"/>
        <v>40904.208333327231</v>
      </c>
      <c r="B2519" s="51">
        <v>0</v>
      </c>
      <c r="C2519" s="51">
        <v>0</v>
      </c>
      <c r="D2519" s="52">
        <v>20</v>
      </c>
    </row>
    <row r="2520" spans="1:4" s="9" customFormat="1" x14ac:dyDescent="0.3">
      <c r="A2520" s="8">
        <f t="shared" si="39"/>
        <v>40904.218749993895</v>
      </c>
      <c r="B2520" s="51">
        <v>0</v>
      </c>
      <c r="C2520" s="51">
        <v>0</v>
      </c>
      <c r="D2520" s="52">
        <v>19.899999999999999</v>
      </c>
    </row>
    <row r="2521" spans="1:4" s="9" customFormat="1" x14ac:dyDescent="0.3">
      <c r="A2521" s="8">
        <f t="shared" si="39"/>
        <v>40904.22916666056</v>
      </c>
      <c r="B2521" s="51">
        <v>0</v>
      </c>
      <c r="C2521" s="51">
        <v>0</v>
      </c>
      <c r="D2521" s="52">
        <v>20.100000000000001</v>
      </c>
    </row>
    <row r="2522" spans="1:4" s="9" customFormat="1" x14ac:dyDescent="0.3">
      <c r="A2522" s="8">
        <f t="shared" si="39"/>
        <v>40904.239583327224</v>
      </c>
      <c r="B2522" s="51">
        <v>0</v>
      </c>
      <c r="C2522" s="51">
        <v>0</v>
      </c>
      <c r="D2522" s="52">
        <v>20.2</v>
      </c>
    </row>
    <row r="2523" spans="1:4" s="9" customFormat="1" x14ac:dyDescent="0.3">
      <c r="A2523" s="8">
        <f t="shared" si="39"/>
        <v>40904.249999993888</v>
      </c>
      <c r="B2523" s="51">
        <v>0</v>
      </c>
      <c r="C2523" s="51">
        <v>0</v>
      </c>
      <c r="D2523" s="52">
        <v>20</v>
      </c>
    </row>
    <row r="2524" spans="1:4" s="9" customFormat="1" x14ac:dyDescent="0.3">
      <c r="A2524" s="8">
        <f t="shared" si="39"/>
        <v>40904.260416660552</v>
      </c>
      <c r="B2524" s="51">
        <v>0</v>
      </c>
      <c r="C2524" s="51">
        <v>0</v>
      </c>
      <c r="D2524" s="52">
        <v>20.3</v>
      </c>
    </row>
    <row r="2525" spans="1:4" s="9" customFormat="1" x14ac:dyDescent="0.3">
      <c r="A2525" s="8">
        <f t="shared" si="39"/>
        <v>40904.270833327217</v>
      </c>
      <c r="B2525" s="51">
        <v>0</v>
      </c>
      <c r="C2525" s="51">
        <v>0</v>
      </c>
      <c r="D2525" s="52">
        <v>20.399999999999999</v>
      </c>
    </row>
    <row r="2526" spans="1:4" s="9" customFormat="1" x14ac:dyDescent="0.3">
      <c r="A2526" s="8">
        <f t="shared" si="39"/>
        <v>40904.281249993881</v>
      </c>
      <c r="B2526" s="51">
        <v>0</v>
      </c>
      <c r="C2526" s="51">
        <v>0</v>
      </c>
      <c r="D2526" s="52">
        <v>20.6</v>
      </c>
    </row>
    <row r="2527" spans="1:4" s="9" customFormat="1" x14ac:dyDescent="0.3">
      <c r="A2527" s="8">
        <f t="shared" si="39"/>
        <v>40904.291666660545</v>
      </c>
      <c r="B2527" s="51">
        <v>0</v>
      </c>
      <c r="C2527" s="51">
        <v>0</v>
      </c>
      <c r="D2527" s="52">
        <v>20.2</v>
      </c>
    </row>
    <row r="2528" spans="1:4" s="9" customFormat="1" x14ac:dyDescent="0.3">
      <c r="A2528" s="8">
        <f t="shared" si="39"/>
        <v>40904.302083327209</v>
      </c>
      <c r="B2528" s="51">
        <v>0</v>
      </c>
      <c r="C2528" s="51">
        <v>0</v>
      </c>
      <c r="D2528" s="52">
        <v>20.2</v>
      </c>
    </row>
    <row r="2529" spans="1:4" s="9" customFormat="1" x14ac:dyDescent="0.3">
      <c r="A2529" s="8">
        <f t="shared" si="39"/>
        <v>40904.312499993874</v>
      </c>
      <c r="B2529" s="51">
        <v>0</v>
      </c>
      <c r="C2529" s="51">
        <v>0</v>
      </c>
      <c r="D2529" s="52">
        <v>20.5</v>
      </c>
    </row>
    <row r="2530" spans="1:4" s="9" customFormat="1" x14ac:dyDescent="0.3">
      <c r="A2530" s="8">
        <f t="shared" si="39"/>
        <v>40904.322916660538</v>
      </c>
      <c r="B2530" s="51">
        <v>0</v>
      </c>
      <c r="C2530" s="51">
        <v>0</v>
      </c>
      <c r="D2530" s="52">
        <v>20.399999999999999</v>
      </c>
    </row>
    <row r="2531" spans="1:4" s="9" customFormat="1" x14ac:dyDescent="0.3">
      <c r="A2531" s="8">
        <f t="shared" si="39"/>
        <v>40904.333333327202</v>
      </c>
      <c r="B2531" s="51">
        <v>0</v>
      </c>
      <c r="C2531" s="51">
        <v>0</v>
      </c>
      <c r="D2531" s="52">
        <v>20.3</v>
      </c>
    </row>
    <row r="2532" spans="1:4" s="9" customFormat="1" x14ac:dyDescent="0.3">
      <c r="A2532" s="8">
        <f t="shared" si="39"/>
        <v>40904.343749993866</v>
      </c>
      <c r="B2532" s="51">
        <v>0</v>
      </c>
      <c r="C2532" s="51">
        <v>0</v>
      </c>
      <c r="D2532" s="52">
        <v>20.399999999999999</v>
      </c>
    </row>
    <row r="2533" spans="1:4" s="9" customFormat="1" x14ac:dyDescent="0.3">
      <c r="A2533" s="8">
        <f t="shared" si="39"/>
        <v>40904.354166660531</v>
      </c>
      <c r="B2533" s="51">
        <v>0</v>
      </c>
      <c r="C2533" s="51">
        <v>0</v>
      </c>
      <c r="D2533" s="52">
        <v>20.399999999999999</v>
      </c>
    </row>
    <row r="2534" spans="1:4" s="9" customFormat="1" x14ac:dyDescent="0.3">
      <c r="A2534" s="8">
        <f t="shared" si="39"/>
        <v>40904.364583327195</v>
      </c>
      <c r="B2534" s="51">
        <v>0</v>
      </c>
      <c r="C2534" s="51">
        <v>0</v>
      </c>
      <c r="D2534" s="52">
        <v>20.399999999999999</v>
      </c>
    </row>
    <row r="2535" spans="1:4" s="9" customFormat="1" x14ac:dyDescent="0.3">
      <c r="A2535" s="8">
        <f t="shared" si="39"/>
        <v>40904.374999993859</v>
      </c>
      <c r="B2535" s="51">
        <v>0</v>
      </c>
      <c r="C2535" s="51">
        <v>0</v>
      </c>
      <c r="D2535" s="52">
        <v>19.100000000000001</v>
      </c>
    </row>
    <row r="2536" spans="1:4" s="9" customFormat="1" x14ac:dyDescent="0.3">
      <c r="A2536" s="8">
        <f t="shared" si="39"/>
        <v>40904.385416660523</v>
      </c>
      <c r="B2536" s="51">
        <v>0</v>
      </c>
      <c r="C2536" s="51">
        <v>0</v>
      </c>
      <c r="D2536" s="52">
        <v>19.2</v>
      </c>
    </row>
    <row r="2537" spans="1:4" s="9" customFormat="1" x14ac:dyDescent="0.3">
      <c r="A2537" s="8">
        <f t="shared" si="39"/>
        <v>40904.395833327188</v>
      </c>
      <c r="B2537" s="51">
        <v>0</v>
      </c>
      <c r="C2537" s="51">
        <v>0</v>
      </c>
      <c r="D2537" s="52">
        <v>19.100000000000001</v>
      </c>
    </row>
    <row r="2538" spans="1:4" s="9" customFormat="1" x14ac:dyDescent="0.3">
      <c r="A2538" s="8">
        <f t="shared" si="39"/>
        <v>40904.406249993852</v>
      </c>
      <c r="B2538" s="51">
        <v>0</v>
      </c>
      <c r="C2538" s="51">
        <v>0</v>
      </c>
      <c r="D2538" s="52">
        <v>19.2</v>
      </c>
    </row>
    <row r="2539" spans="1:4" s="9" customFormat="1" x14ac:dyDescent="0.3">
      <c r="A2539" s="8">
        <f t="shared" si="39"/>
        <v>40904.416666660516</v>
      </c>
      <c r="B2539" s="51">
        <v>0</v>
      </c>
      <c r="C2539" s="51">
        <v>0</v>
      </c>
      <c r="D2539" s="52">
        <v>19.2</v>
      </c>
    </row>
    <row r="2540" spans="1:4" s="9" customFormat="1" x14ac:dyDescent="0.3">
      <c r="A2540" s="8">
        <f t="shared" si="39"/>
        <v>40904.42708332718</v>
      </c>
      <c r="B2540" s="51">
        <v>0</v>
      </c>
      <c r="C2540" s="51">
        <v>0</v>
      </c>
      <c r="D2540" s="52">
        <v>19.3</v>
      </c>
    </row>
    <row r="2541" spans="1:4" s="9" customFormat="1" x14ac:dyDescent="0.3">
      <c r="A2541" s="8">
        <f t="shared" si="39"/>
        <v>40904.437499993845</v>
      </c>
      <c r="B2541" s="51">
        <v>0</v>
      </c>
      <c r="C2541" s="51">
        <v>0</v>
      </c>
      <c r="D2541" s="52">
        <v>19.399999999999999</v>
      </c>
    </row>
    <row r="2542" spans="1:4" s="9" customFormat="1" x14ac:dyDescent="0.3">
      <c r="A2542" s="8">
        <f t="shared" si="39"/>
        <v>40904.447916660509</v>
      </c>
      <c r="B2542" s="51">
        <v>0</v>
      </c>
      <c r="C2542" s="51">
        <v>0</v>
      </c>
      <c r="D2542" s="52">
        <v>19.3</v>
      </c>
    </row>
    <row r="2543" spans="1:4" s="9" customFormat="1" x14ac:dyDescent="0.3">
      <c r="A2543" s="8">
        <f t="shared" si="39"/>
        <v>40904.458333327173</v>
      </c>
      <c r="B2543" s="51">
        <v>0</v>
      </c>
      <c r="C2543" s="51">
        <v>0</v>
      </c>
      <c r="D2543" s="52">
        <v>19.600000000000001</v>
      </c>
    </row>
    <row r="2544" spans="1:4" s="9" customFormat="1" x14ac:dyDescent="0.3">
      <c r="A2544" s="8">
        <f t="shared" si="39"/>
        <v>40904.468749993837</v>
      </c>
      <c r="B2544" s="51">
        <v>0</v>
      </c>
      <c r="C2544" s="51">
        <v>0</v>
      </c>
      <c r="D2544" s="52">
        <v>19.5</v>
      </c>
    </row>
    <row r="2545" spans="1:4" s="9" customFormat="1" x14ac:dyDescent="0.3">
      <c r="A2545" s="8">
        <f t="shared" si="39"/>
        <v>40904.479166660502</v>
      </c>
      <c r="B2545" s="51">
        <v>0</v>
      </c>
      <c r="C2545" s="51">
        <v>0</v>
      </c>
      <c r="D2545" s="52">
        <v>19.7</v>
      </c>
    </row>
    <row r="2546" spans="1:4" s="9" customFormat="1" x14ac:dyDescent="0.3">
      <c r="A2546" s="8">
        <f t="shared" si="39"/>
        <v>40904.489583327166</v>
      </c>
      <c r="B2546" s="51">
        <v>0</v>
      </c>
      <c r="C2546" s="51">
        <v>0</v>
      </c>
      <c r="D2546" s="52">
        <v>19.600000000000001</v>
      </c>
    </row>
    <row r="2547" spans="1:4" s="9" customFormat="1" x14ac:dyDescent="0.3">
      <c r="A2547" s="8">
        <f t="shared" si="39"/>
        <v>40904.49999999383</v>
      </c>
      <c r="B2547" s="51">
        <v>0</v>
      </c>
      <c r="C2547" s="51">
        <v>0</v>
      </c>
      <c r="D2547" s="52">
        <v>19.399999999999999</v>
      </c>
    </row>
    <row r="2548" spans="1:4" s="9" customFormat="1" x14ac:dyDescent="0.3">
      <c r="A2548" s="8">
        <f t="shared" si="39"/>
        <v>40904.510416660494</v>
      </c>
      <c r="B2548" s="51">
        <v>0</v>
      </c>
      <c r="C2548" s="51">
        <v>0</v>
      </c>
      <c r="D2548" s="52">
        <v>19.7</v>
      </c>
    </row>
    <row r="2549" spans="1:4" s="9" customFormat="1" x14ac:dyDescent="0.3">
      <c r="A2549" s="8">
        <f t="shared" si="39"/>
        <v>40904.520833327158</v>
      </c>
      <c r="B2549" s="51">
        <v>0</v>
      </c>
      <c r="C2549" s="51">
        <v>0</v>
      </c>
      <c r="D2549" s="52">
        <v>45.4</v>
      </c>
    </row>
    <row r="2550" spans="1:4" s="9" customFormat="1" x14ac:dyDescent="0.3">
      <c r="A2550" s="8">
        <f t="shared" si="39"/>
        <v>40904.531249993823</v>
      </c>
      <c r="B2550" s="51">
        <v>0</v>
      </c>
      <c r="C2550" s="51">
        <v>0</v>
      </c>
      <c r="D2550" s="52">
        <v>45.6</v>
      </c>
    </row>
    <row r="2551" spans="1:4" s="9" customFormat="1" x14ac:dyDescent="0.3">
      <c r="A2551" s="8">
        <f t="shared" si="39"/>
        <v>40904.541666660487</v>
      </c>
      <c r="B2551" s="51">
        <v>927</v>
      </c>
      <c r="C2551" s="51">
        <v>138</v>
      </c>
      <c r="D2551" s="52">
        <v>52.5</v>
      </c>
    </row>
    <row r="2552" spans="1:4" s="9" customFormat="1" x14ac:dyDescent="0.3">
      <c r="A2552" s="8">
        <f t="shared" si="39"/>
        <v>40904.552083327151</v>
      </c>
      <c r="B2552" s="51">
        <v>913</v>
      </c>
      <c r="C2552" s="51">
        <v>107</v>
      </c>
      <c r="D2552" s="52">
        <v>44.8</v>
      </c>
    </row>
    <row r="2553" spans="1:4" s="9" customFormat="1" x14ac:dyDescent="0.3">
      <c r="A2553" s="8">
        <f t="shared" si="39"/>
        <v>40904.562499993815</v>
      </c>
      <c r="B2553" s="51">
        <v>910</v>
      </c>
      <c r="C2553" s="51">
        <v>110</v>
      </c>
      <c r="D2553" s="52">
        <v>41.6</v>
      </c>
    </row>
    <row r="2554" spans="1:4" s="9" customFormat="1" x14ac:dyDescent="0.3">
      <c r="A2554" s="8">
        <f t="shared" si="39"/>
        <v>40904.57291666048</v>
      </c>
      <c r="B2554" s="51">
        <v>942</v>
      </c>
      <c r="C2554" s="51">
        <v>109</v>
      </c>
      <c r="D2554" s="52">
        <v>40.5</v>
      </c>
    </row>
    <row r="2555" spans="1:4" s="9" customFormat="1" x14ac:dyDescent="0.3">
      <c r="A2555" s="8">
        <f t="shared" si="39"/>
        <v>40904.583333327144</v>
      </c>
      <c r="B2555" s="51">
        <v>895</v>
      </c>
      <c r="C2555" s="51">
        <v>107</v>
      </c>
      <c r="D2555" s="52">
        <v>39.6</v>
      </c>
    </row>
    <row r="2556" spans="1:4" s="9" customFormat="1" x14ac:dyDescent="0.3">
      <c r="A2556" s="8">
        <f t="shared" si="39"/>
        <v>40904.593749993808</v>
      </c>
      <c r="B2556" s="51">
        <v>0</v>
      </c>
      <c r="C2556" s="51">
        <v>0</v>
      </c>
      <c r="D2556" s="52">
        <v>0</v>
      </c>
    </row>
    <row r="2557" spans="1:4" s="9" customFormat="1" x14ac:dyDescent="0.3">
      <c r="A2557" s="8">
        <f t="shared" si="39"/>
        <v>40904.604166660472</v>
      </c>
      <c r="B2557" s="51">
        <v>917</v>
      </c>
      <c r="C2557" s="51">
        <v>107</v>
      </c>
      <c r="D2557" s="52">
        <v>39</v>
      </c>
    </row>
    <row r="2558" spans="1:4" s="9" customFormat="1" x14ac:dyDescent="0.3">
      <c r="A2558" s="8">
        <f t="shared" si="39"/>
        <v>40904.614583327137</v>
      </c>
      <c r="B2558" s="51">
        <v>912</v>
      </c>
      <c r="C2558" s="51">
        <v>106</v>
      </c>
      <c r="D2558" s="52">
        <v>38.5</v>
      </c>
    </row>
    <row r="2559" spans="1:4" s="9" customFormat="1" x14ac:dyDescent="0.3">
      <c r="A2559" s="8">
        <f t="shared" si="39"/>
        <v>40904.624999993801</v>
      </c>
      <c r="B2559" s="51">
        <v>902</v>
      </c>
      <c r="C2559" s="51">
        <v>106</v>
      </c>
      <c r="D2559" s="52">
        <v>38</v>
      </c>
    </row>
    <row r="2560" spans="1:4" s="9" customFormat="1" x14ac:dyDescent="0.3">
      <c r="A2560" s="8">
        <f t="shared" si="39"/>
        <v>40904.635416660465</v>
      </c>
      <c r="B2560" s="51">
        <v>900</v>
      </c>
      <c r="C2560" s="51">
        <v>105</v>
      </c>
      <c r="D2560" s="52">
        <v>37.6</v>
      </c>
    </row>
    <row r="2561" spans="1:4" s="9" customFormat="1" x14ac:dyDescent="0.3">
      <c r="A2561" s="8">
        <f t="shared" si="39"/>
        <v>40904.645833327129</v>
      </c>
      <c r="B2561" s="51">
        <v>866</v>
      </c>
      <c r="C2561" s="51">
        <v>106</v>
      </c>
      <c r="D2561" s="52">
        <v>37.1</v>
      </c>
    </row>
    <row r="2562" spans="1:4" s="9" customFormat="1" x14ac:dyDescent="0.3">
      <c r="A2562" s="8">
        <f t="shared" si="39"/>
        <v>40904.656249993794</v>
      </c>
      <c r="B2562" s="51">
        <v>864</v>
      </c>
      <c r="C2562" s="51">
        <v>105</v>
      </c>
      <c r="D2562" s="52">
        <v>37</v>
      </c>
    </row>
    <row r="2563" spans="1:4" s="9" customFormat="1" x14ac:dyDescent="0.3">
      <c r="A2563" s="8">
        <f t="shared" si="39"/>
        <v>40904.666666660458</v>
      </c>
      <c r="B2563" s="51">
        <v>872</v>
      </c>
      <c r="C2563" s="51">
        <v>105</v>
      </c>
      <c r="D2563" s="52">
        <v>36.6</v>
      </c>
    </row>
    <row r="2564" spans="1:4" s="9" customFormat="1" x14ac:dyDescent="0.3">
      <c r="A2564" s="8">
        <f t="shared" si="39"/>
        <v>40904.677083327122</v>
      </c>
      <c r="B2564" s="51">
        <v>891</v>
      </c>
      <c r="C2564" s="51">
        <v>104</v>
      </c>
      <c r="D2564" s="52">
        <v>36.4</v>
      </c>
    </row>
    <row r="2565" spans="1:4" s="9" customFormat="1" x14ac:dyDescent="0.3">
      <c r="A2565" s="8">
        <f t="shared" ref="A2565:A2628" si="40">A2564+1/24/4</f>
        <v>40904.687499993786</v>
      </c>
      <c r="B2565" s="51">
        <v>889</v>
      </c>
      <c r="C2565" s="51">
        <v>104</v>
      </c>
      <c r="D2565" s="52">
        <v>36.1</v>
      </c>
    </row>
    <row r="2566" spans="1:4" s="9" customFormat="1" x14ac:dyDescent="0.3">
      <c r="A2566" s="8">
        <f t="shared" si="40"/>
        <v>40904.697916660451</v>
      </c>
      <c r="B2566" s="51">
        <v>870</v>
      </c>
      <c r="C2566" s="51">
        <v>104</v>
      </c>
      <c r="D2566" s="52">
        <v>35.4</v>
      </c>
    </row>
    <row r="2567" spans="1:4" s="9" customFormat="1" x14ac:dyDescent="0.3">
      <c r="A2567" s="8">
        <f t="shared" si="40"/>
        <v>40904.708333327115</v>
      </c>
      <c r="B2567" s="51">
        <v>862</v>
      </c>
      <c r="C2567" s="51">
        <v>104</v>
      </c>
      <c r="D2567" s="52">
        <v>35.1</v>
      </c>
    </row>
    <row r="2568" spans="1:4" s="9" customFormat="1" x14ac:dyDescent="0.3">
      <c r="A2568" s="8">
        <f t="shared" si="40"/>
        <v>40904.718749993779</v>
      </c>
      <c r="B2568" s="51">
        <v>862</v>
      </c>
      <c r="C2568" s="51">
        <v>104</v>
      </c>
      <c r="D2568" s="52">
        <v>35.200000000000003</v>
      </c>
    </row>
    <row r="2569" spans="1:4" s="9" customFormat="1" x14ac:dyDescent="0.3">
      <c r="A2569" s="8">
        <f t="shared" si="40"/>
        <v>40904.729166660443</v>
      </c>
      <c r="B2569" s="51">
        <v>0</v>
      </c>
      <c r="C2569" s="51">
        <v>0</v>
      </c>
      <c r="D2569" s="52">
        <v>35.9</v>
      </c>
    </row>
    <row r="2570" spans="1:4" s="9" customFormat="1" x14ac:dyDescent="0.3">
      <c r="A2570" s="8">
        <f t="shared" si="40"/>
        <v>40904.739583327108</v>
      </c>
      <c r="B2570" s="51">
        <v>175</v>
      </c>
      <c r="C2570" s="51">
        <v>0</v>
      </c>
      <c r="D2570" s="52">
        <v>35.700000000000003</v>
      </c>
    </row>
    <row r="2571" spans="1:4" s="9" customFormat="1" x14ac:dyDescent="0.3">
      <c r="A2571" s="8">
        <f t="shared" si="40"/>
        <v>40904.749999993772</v>
      </c>
      <c r="B2571" s="51">
        <v>827</v>
      </c>
      <c r="C2571" s="51">
        <v>107</v>
      </c>
      <c r="D2571" s="52">
        <v>35.6</v>
      </c>
    </row>
    <row r="2572" spans="1:4" s="9" customFormat="1" x14ac:dyDescent="0.3">
      <c r="A2572" s="8">
        <f t="shared" si="40"/>
        <v>40904.760416660436</v>
      </c>
      <c r="B2572" s="51">
        <v>844</v>
      </c>
      <c r="C2572" s="51">
        <v>105</v>
      </c>
      <c r="D2572" s="52">
        <v>35.299999999999997</v>
      </c>
    </row>
    <row r="2573" spans="1:4" s="9" customFormat="1" x14ac:dyDescent="0.3">
      <c r="A2573" s="8">
        <f t="shared" si="40"/>
        <v>40904.7708333271</v>
      </c>
      <c r="B2573" s="51">
        <v>845</v>
      </c>
      <c r="C2573" s="51">
        <v>105</v>
      </c>
      <c r="D2573" s="52">
        <v>35</v>
      </c>
    </row>
    <row r="2574" spans="1:4" s="9" customFormat="1" x14ac:dyDescent="0.3">
      <c r="A2574" s="8">
        <f t="shared" si="40"/>
        <v>40904.781249993765</v>
      </c>
      <c r="B2574" s="51">
        <v>840</v>
      </c>
      <c r="C2574" s="51">
        <v>104</v>
      </c>
      <c r="D2574" s="52">
        <v>35</v>
      </c>
    </row>
    <row r="2575" spans="1:4" s="9" customFormat="1" x14ac:dyDescent="0.3">
      <c r="A2575" s="8">
        <f t="shared" si="40"/>
        <v>40904.791666660429</v>
      </c>
      <c r="B2575" s="51">
        <v>841</v>
      </c>
      <c r="C2575" s="51">
        <v>104</v>
      </c>
      <c r="D2575" s="52">
        <v>35</v>
      </c>
    </row>
    <row r="2576" spans="1:4" s="9" customFormat="1" x14ac:dyDescent="0.3">
      <c r="A2576" s="8">
        <f t="shared" si="40"/>
        <v>40904.802083327093</v>
      </c>
      <c r="B2576" s="51">
        <v>857</v>
      </c>
      <c r="C2576" s="51">
        <v>103</v>
      </c>
      <c r="D2576" s="52">
        <v>34.799999999999997</v>
      </c>
    </row>
    <row r="2577" spans="1:4" s="9" customFormat="1" x14ac:dyDescent="0.3">
      <c r="A2577" s="8">
        <f t="shared" si="40"/>
        <v>40904.812499993757</v>
      </c>
      <c r="B2577" s="51">
        <v>862</v>
      </c>
      <c r="C2577" s="51">
        <v>103</v>
      </c>
      <c r="D2577" s="52">
        <v>35.299999999999997</v>
      </c>
    </row>
    <row r="2578" spans="1:4" s="9" customFormat="1" x14ac:dyDescent="0.3">
      <c r="A2578" s="8">
        <f t="shared" si="40"/>
        <v>40904.822916660421</v>
      </c>
      <c r="B2578" s="51">
        <v>830</v>
      </c>
      <c r="C2578" s="51">
        <v>103</v>
      </c>
      <c r="D2578" s="52">
        <v>34.799999999999997</v>
      </c>
    </row>
    <row r="2579" spans="1:4" s="9" customFormat="1" x14ac:dyDescent="0.3">
      <c r="A2579" s="8">
        <f t="shared" si="40"/>
        <v>40904.833333327086</v>
      </c>
      <c r="B2579" s="51">
        <v>849</v>
      </c>
      <c r="C2579" s="51">
        <v>104</v>
      </c>
      <c r="D2579" s="52">
        <v>34.4</v>
      </c>
    </row>
    <row r="2580" spans="1:4" s="9" customFormat="1" x14ac:dyDescent="0.3">
      <c r="A2580" s="8">
        <f t="shared" si="40"/>
        <v>40904.84374999375</v>
      </c>
      <c r="B2580" s="51">
        <v>853</v>
      </c>
      <c r="C2580" s="51">
        <v>104</v>
      </c>
      <c r="D2580" s="52">
        <v>34.4</v>
      </c>
    </row>
    <row r="2581" spans="1:4" s="9" customFormat="1" x14ac:dyDescent="0.3">
      <c r="A2581" s="8">
        <f t="shared" si="40"/>
        <v>40904.854166660414</v>
      </c>
      <c r="B2581" s="51">
        <v>866</v>
      </c>
      <c r="C2581" s="51">
        <v>104</v>
      </c>
      <c r="D2581" s="52">
        <v>34.6</v>
      </c>
    </row>
    <row r="2582" spans="1:4" s="9" customFormat="1" x14ac:dyDescent="0.3">
      <c r="A2582" s="8">
        <f t="shared" si="40"/>
        <v>40904.864583327078</v>
      </c>
      <c r="B2582" s="51">
        <v>846</v>
      </c>
      <c r="C2582" s="51">
        <v>104</v>
      </c>
      <c r="D2582" s="52">
        <v>34.5</v>
      </c>
    </row>
    <row r="2583" spans="1:4" s="9" customFormat="1" x14ac:dyDescent="0.3">
      <c r="A2583" s="8">
        <f t="shared" si="40"/>
        <v>40904.874999993743</v>
      </c>
      <c r="B2583" s="51">
        <v>874</v>
      </c>
      <c r="C2583" s="51">
        <v>103</v>
      </c>
      <c r="D2583" s="52">
        <v>34.4</v>
      </c>
    </row>
    <row r="2584" spans="1:4" s="9" customFormat="1" x14ac:dyDescent="0.3">
      <c r="A2584" s="8">
        <f t="shared" si="40"/>
        <v>40904.885416660407</v>
      </c>
      <c r="B2584" s="51">
        <v>838</v>
      </c>
      <c r="C2584" s="51">
        <v>104</v>
      </c>
      <c r="D2584" s="52">
        <v>34.200000000000003</v>
      </c>
    </row>
    <row r="2585" spans="1:4" s="9" customFormat="1" x14ac:dyDescent="0.3">
      <c r="A2585" s="8">
        <f t="shared" si="40"/>
        <v>40904.895833327071</v>
      </c>
      <c r="B2585" s="51">
        <v>847</v>
      </c>
      <c r="C2585" s="51">
        <v>104</v>
      </c>
      <c r="D2585" s="52">
        <v>34.299999999999997</v>
      </c>
    </row>
    <row r="2586" spans="1:4" s="9" customFormat="1" x14ac:dyDescent="0.3">
      <c r="A2586" s="8">
        <f t="shared" si="40"/>
        <v>40904.906249993735</v>
      </c>
      <c r="B2586" s="51">
        <v>853</v>
      </c>
      <c r="C2586" s="51">
        <v>103</v>
      </c>
      <c r="D2586" s="52">
        <v>34.299999999999997</v>
      </c>
    </row>
    <row r="2587" spans="1:4" s="9" customFormat="1" x14ac:dyDescent="0.3">
      <c r="A2587" s="8">
        <f t="shared" si="40"/>
        <v>40904.9166666604</v>
      </c>
      <c r="B2587" s="51">
        <v>818</v>
      </c>
      <c r="C2587" s="51">
        <v>104</v>
      </c>
      <c r="D2587" s="52">
        <v>34.1</v>
      </c>
    </row>
    <row r="2588" spans="1:4" s="9" customFormat="1" x14ac:dyDescent="0.3">
      <c r="A2588" s="8">
        <f t="shared" si="40"/>
        <v>40904.927083327064</v>
      </c>
      <c r="B2588" s="51">
        <v>826</v>
      </c>
      <c r="C2588" s="51">
        <v>104</v>
      </c>
      <c r="D2588" s="52">
        <v>34.1</v>
      </c>
    </row>
    <row r="2589" spans="1:4" s="9" customFormat="1" x14ac:dyDescent="0.3">
      <c r="A2589" s="8">
        <f t="shared" si="40"/>
        <v>40904.937499993728</v>
      </c>
      <c r="B2589" s="51">
        <v>829</v>
      </c>
      <c r="C2589" s="51">
        <v>103</v>
      </c>
      <c r="D2589" s="52">
        <v>34.299999999999997</v>
      </c>
    </row>
    <row r="2590" spans="1:4" s="9" customFormat="1" x14ac:dyDescent="0.3">
      <c r="A2590" s="8">
        <f t="shared" si="40"/>
        <v>40904.947916660392</v>
      </c>
      <c r="B2590" s="51">
        <v>814</v>
      </c>
      <c r="C2590" s="51">
        <v>104</v>
      </c>
      <c r="D2590" s="52">
        <v>33.799999999999997</v>
      </c>
    </row>
    <row r="2591" spans="1:4" s="9" customFormat="1" x14ac:dyDescent="0.3">
      <c r="A2591" s="8">
        <f t="shared" si="40"/>
        <v>40904.958333327057</v>
      </c>
      <c r="B2591" s="51">
        <v>811</v>
      </c>
      <c r="C2591" s="51">
        <v>104</v>
      </c>
      <c r="D2591" s="52">
        <v>33.799999999999997</v>
      </c>
    </row>
    <row r="2592" spans="1:4" s="9" customFormat="1" x14ac:dyDescent="0.3">
      <c r="A2592" s="8">
        <f t="shared" si="40"/>
        <v>40904.968749993721</v>
      </c>
      <c r="B2592" s="51">
        <v>818</v>
      </c>
      <c r="C2592" s="51">
        <v>103</v>
      </c>
      <c r="D2592" s="52">
        <v>33.700000000000003</v>
      </c>
    </row>
    <row r="2593" spans="1:4" s="9" customFormat="1" x14ac:dyDescent="0.3">
      <c r="A2593" s="8">
        <f t="shared" si="40"/>
        <v>40904.979166660385</v>
      </c>
      <c r="B2593" s="51">
        <v>853</v>
      </c>
      <c r="C2593" s="51">
        <v>103</v>
      </c>
      <c r="D2593" s="52">
        <v>33.5</v>
      </c>
    </row>
    <row r="2594" spans="1:4" s="9" customFormat="1" x14ac:dyDescent="0.3">
      <c r="A2594" s="8">
        <f t="shared" si="40"/>
        <v>40904.989583327049</v>
      </c>
      <c r="B2594" s="51">
        <v>835</v>
      </c>
      <c r="C2594" s="51">
        <v>103</v>
      </c>
      <c r="D2594" s="52">
        <v>33.700000000000003</v>
      </c>
    </row>
    <row r="2595" spans="1:4" s="9" customFormat="1" x14ac:dyDescent="0.3">
      <c r="A2595" s="8">
        <f t="shared" si="40"/>
        <v>40904.999999993714</v>
      </c>
      <c r="B2595" s="51">
        <v>815</v>
      </c>
      <c r="C2595" s="51">
        <v>101</v>
      </c>
      <c r="D2595" s="52">
        <v>33.6</v>
      </c>
    </row>
    <row r="2596" spans="1:4" s="9" customFormat="1" x14ac:dyDescent="0.3">
      <c r="A2596" s="8">
        <f t="shared" si="40"/>
        <v>40905.010416660378</v>
      </c>
      <c r="B2596" s="51">
        <v>796</v>
      </c>
      <c r="C2596" s="51">
        <v>101</v>
      </c>
      <c r="D2596" s="52">
        <v>33.299999999999997</v>
      </c>
    </row>
    <row r="2597" spans="1:4" s="9" customFormat="1" x14ac:dyDescent="0.3">
      <c r="A2597" s="8">
        <f t="shared" si="40"/>
        <v>40905.020833327042</v>
      </c>
      <c r="B2597" s="51">
        <v>774</v>
      </c>
      <c r="C2597" s="51">
        <v>101</v>
      </c>
      <c r="D2597" s="52">
        <v>33.5</v>
      </c>
    </row>
    <row r="2598" spans="1:4" s="9" customFormat="1" x14ac:dyDescent="0.3">
      <c r="A2598" s="8">
        <f t="shared" si="40"/>
        <v>40905.031249993706</v>
      </c>
      <c r="B2598" s="51">
        <v>794</v>
      </c>
      <c r="C2598" s="51">
        <v>101</v>
      </c>
      <c r="D2598" s="52">
        <v>33.6</v>
      </c>
    </row>
    <row r="2599" spans="1:4" s="9" customFormat="1" x14ac:dyDescent="0.3">
      <c r="A2599" s="8">
        <f t="shared" si="40"/>
        <v>40905.041666660371</v>
      </c>
      <c r="B2599" s="51">
        <v>784</v>
      </c>
      <c r="C2599" s="51">
        <v>100</v>
      </c>
      <c r="D2599" s="52">
        <v>33.299999999999997</v>
      </c>
    </row>
    <row r="2600" spans="1:4" s="9" customFormat="1" x14ac:dyDescent="0.3">
      <c r="A2600" s="8">
        <f t="shared" si="40"/>
        <v>40905.052083327035</v>
      </c>
      <c r="B2600" s="51">
        <v>830</v>
      </c>
      <c r="C2600" s="51">
        <v>101</v>
      </c>
      <c r="D2600" s="52">
        <v>33.200000000000003</v>
      </c>
    </row>
    <row r="2601" spans="1:4" s="9" customFormat="1" x14ac:dyDescent="0.3">
      <c r="A2601" s="8">
        <f t="shared" si="40"/>
        <v>40905.062499993699</v>
      </c>
      <c r="B2601" s="51">
        <v>788</v>
      </c>
      <c r="C2601" s="51">
        <v>103</v>
      </c>
      <c r="D2601" s="52">
        <v>33.1</v>
      </c>
    </row>
    <row r="2602" spans="1:4" s="9" customFormat="1" x14ac:dyDescent="0.3">
      <c r="A2602" s="8">
        <f t="shared" si="40"/>
        <v>40905.072916660363</v>
      </c>
      <c r="B2602" s="51">
        <v>857</v>
      </c>
      <c r="C2602" s="51">
        <v>102</v>
      </c>
      <c r="D2602" s="52">
        <v>33</v>
      </c>
    </row>
    <row r="2603" spans="1:4" s="9" customFormat="1" x14ac:dyDescent="0.3">
      <c r="A2603" s="8">
        <f t="shared" si="40"/>
        <v>40905.083333327028</v>
      </c>
      <c r="B2603" s="51">
        <v>809</v>
      </c>
      <c r="C2603" s="51">
        <v>100</v>
      </c>
      <c r="D2603" s="52">
        <v>32.700000000000003</v>
      </c>
    </row>
    <row r="2604" spans="1:4" s="9" customFormat="1" x14ac:dyDescent="0.3">
      <c r="A2604" s="8">
        <f t="shared" si="40"/>
        <v>40905.093749993692</v>
      </c>
      <c r="B2604" s="51">
        <v>809</v>
      </c>
      <c r="C2604" s="51">
        <v>103</v>
      </c>
      <c r="D2604" s="52">
        <v>33.299999999999997</v>
      </c>
    </row>
    <row r="2605" spans="1:4" s="9" customFormat="1" x14ac:dyDescent="0.3">
      <c r="A2605" s="8">
        <f t="shared" si="40"/>
        <v>40905.104166660356</v>
      </c>
      <c r="B2605" s="51">
        <v>784</v>
      </c>
      <c r="C2605" s="51">
        <v>101</v>
      </c>
      <c r="D2605" s="52">
        <v>32.9</v>
      </c>
    </row>
    <row r="2606" spans="1:4" s="9" customFormat="1" x14ac:dyDescent="0.3">
      <c r="A2606" s="8">
        <f t="shared" si="40"/>
        <v>40905.11458332702</v>
      </c>
      <c r="B2606" s="51">
        <v>782</v>
      </c>
      <c r="C2606" s="51">
        <v>102</v>
      </c>
      <c r="D2606" s="52">
        <v>32.6</v>
      </c>
    </row>
    <row r="2607" spans="1:4" s="9" customFormat="1" x14ac:dyDescent="0.3">
      <c r="A2607" s="8">
        <f t="shared" si="40"/>
        <v>40905.124999993684</v>
      </c>
      <c r="B2607" s="51">
        <v>794</v>
      </c>
      <c r="C2607" s="51">
        <v>100</v>
      </c>
      <c r="D2607" s="52">
        <v>32.5</v>
      </c>
    </row>
    <row r="2608" spans="1:4" s="9" customFormat="1" x14ac:dyDescent="0.3">
      <c r="A2608" s="8">
        <f t="shared" si="40"/>
        <v>40905.135416660349</v>
      </c>
      <c r="B2608" s="51">
        <v>779</v>
      </c>
      <c r="C2608" s="51">
        <v>102</v>
      </c>
      <c r="D2608" s="52">
        <v>32.6</v>
      </c>
    </row>
    <row r="2609" spans="1:4" s="9" customFormat="1" x14ac:dyDescent="0.3">
      <c r="A2609" s="8">
        <f t="shared" si="40"/>
        <v>40905.145833327013</v>
      </c>
      <c r="B2609" s="51">
        <v>777</v>
      </c>
      <c r="C2609" s="51">
        <v>100</v>
      </c>
      <c r="D2609" s="52">
        <v>32.5</v>
      </c>
    </row>
    <row r="2610" spans="1:4" s="9" customFormat="1" x14ac:dyDescent="0.3">
      <c r="A2610" s="8">
        <f t="shared" si="40"/>
        <v>40905.156249993677</v>
      </c>
      <c r="B2610" s="51">
        <v>786</v>
      </c>
      <c r="C2610" s="51">
        <v>101</v>
      </c>
      <c r="D2610" s="52">
        <v>32.6</v>
      </c>
    </row>
    <row r="2611" spans="1:4" s="9" customFormat="1" x14ac:dyDescent="0.3">
      <c r="A2611" s="8">
        <f t="shared" si="40"/>
        <v>40905.166666660341</v>
      </c>
      <c r="B2611" s="51">
        <v>772</v>
      </c>
      <c r="C2611" s="51">
        <v>101</v>
      </c>
      <c r="D2611" s="52">
        <v>32.4</v>
      </c>
    </row>
    <row r="2612" spans="1:4" s="9" customFormat="1" x14ac:dyDescent="0.3">
      <c r="A2612" s="8">
        <f t="shared" si="40"/>
        <v>40905.177083327006</v>
      </c>
      <c r="B2612" s="51">
        <v>805</v>
      </c>
      <c r="C2612" s="51">
        <v>101</v>
      </c>
      <c r="D2612" s="52">
        <v>32.4</v>
      </c>
    </row>
    <row r="2613" spans="1:4" s="9" customFormat="1" x14ac:dyDescent="0.3">
      <c r="A2613" s="8">
        <f t="shared" si="40"/>
        <v>40905.18749999367</v>
      </c>
      <c r="B2613" s="51">
        <v>796</v>
      </c>
      <c r="C2613" s="51">
        <v>101</v>
      </c>
      <c r="D2613" s="52">
        <v>32.700000000000003</v>
      </c>
    </row>
    <row r="2614" spans="1:4" s="9" customFormat="1" x14ac:dyDescent="0.3">
      <c r="A2614" s="8">
        <f t="shared" si="40"/>
        <v>40905.197916660334</v>
      </c>
      <c r="B2614" s="51">
        <v>788</v>
      </c>
      <c r="C2614" s="51">
        <v>102</v>
      </c>
      <c r="D2614" s="52">
        <v>32.5</v>
      </c>
    </row>
    <row r="2615" spans="1:4" s="9" customFormat="1" x14ac:dyDescent="0.3">
      <c r="A2615" s="8">
        <f t="shared" si="40"/>
        <v>40905.208333326998</v>
      </c>
      <c r="B2615" s="51">
        <v>786</v>
      </c>
      <c r="C2615" s="51">
        <v>101</v>
      </c>
      <c r="D2615" s="52">
        <v>32.799999999999997</v>
      </c>
    </row>
    <row r="2616" spans="1:4" s="9" customFormat="1" x14ac:dyDescent="0.3">
      <c r="A2616" s="8">
        <f t="shared" si="40"/>
        <v>40905.218749993663</v>
      </c>
      <c r="B2616" s="51">
        <v>809</v>
      </c>
      <c r="C2616" s="51">
        <v>101</v>
      </c>
      <c r="D2616" s="52">
        <v>32.6</v>
      </c>
    </row>
    <row r="2617" spans="1:4" s="9" customFormat="1" x14ac:dyDescent="0.3">
      <c r="A2617" s="8">
        <f t="shared" si="40"/>
        <v>40905.229166660327</v>
      </c>
      <c r="B2617" s="51">
        <v>773</v>
      </c>
      <c r="C2617" s="51">
        <v>102</v>
      </c>
      <c r="D2617" s="52">
        <v>32.5</v>
      </c>
    </row>
    <row r="2618" spans="1:4" s="9" customFormat="1" x14ac:dyDescent="0.3">
      <c r="A2618" s="8">
        <f t="shared" si="40"/>
        <v>40905.239583326991</v>
      </c>
      <c r="B2618" s="51">
        <v>780</v>
      </c>
      <c r="C2618" s="51">
        <v>99</v>
      </c>
      <c r="D2618" s="52">
        <v>32.5</v>
      </c>
    </row>
    <row r="2619" spans="1:4" s="9" customFormat="1" x14ac:dyDescent="0.3">
      <c r="A2619" s="8">
        <f t="shared" si="40"/>
        <v>40905.249999993655</v>
      </c>
      <c r="B2619" s="51">
        <v>782</v>
      </c>
      <c r="C2619" s="51">
        <v>102</v>
      </c>
      <c r="D2619" s="52">
        <v>32.5</v>
      </c>
    </row>
    <row r="2620" spans="1:4" s="9" customFormat="1" x14ac:dyDescent="0.3">
      <c r="A2620" s="8">
        <f t="shared" si="40"/>
        <v>40905.26041666032</v>
      </c>
      <c r="B2620" s="51">
        <v>766</v>
      </c>
      <c r="C2620" s="51">
        <v>99</v>
      </c>
      <c r="D2620" s="52">
        <v>32.299999999999997</v>
      </c>
    </row>
    <row r="2621" spans="1:4" s="9" customFormat="1" x14ac:dyDescent="0.3">
      <c r="A2621" s="8">
        <f t="shared" si="40"/>
        <v>40905.270833326984</v>
      </c>
      <c r="B2621" s="51">
        <v>780</v>
      </c>
      <c r="C2621" s="51">
        <v>100</v>
      </c>
      <c r="D2621" s="52">
        <v>32.200000000000003</v>
      </c>
    </row>
    <row r="2622" spans="1:4" s="9" customFormat="1" x14ac:dyDescent="0.3">
      <c r="A2622" s="8">
        <f t="shared" si="40"/>
        <v>40905.281249993648</v>
      </c>
      <c r="B2622" s="51">
        <v>774</v>
      </c>
      <c r="C2622" s="51">
        <v>100</v>
      </c>
      <c r="D2622" s="52">
        <v>32.299999999999997</v>
      </c>
    </row>
    <row r="2623" spans="1:4" s="9" customFormat="1" x14ac:dyDescent="0.3">
      <c r="A2623" s="8">
        <f t="shared" si="40"/>
        <v>40905.291666660312</v>
      </c>
      <c r="B2623" s="51">
        <v>769</v>
      </c>
      <c r="C2623" s="51">
        <v>100</v>
      </c>
      <c r="D2623" s="52">
        <v>32.4</v>
      </c>
    </row>
    <row r="2624" spans="1:4" s="9" customFormat="1" x14ac:dyDescent="0.3">
      <c r="A2624" s="8">
        <f t="shared" si="40"/>
        <v>40905.302083326977</v>
      </c>
      <c r="B2624" s="51">
        <v>762</v>
      </c>
      <c r="C2624" s="51">
        <v>102</v>
      </c>
      <c r="D2624" s="52">
        <v>32.299999999999997</v>
      </c>
    </row>
    <row r="2625" spans="1:4" s="9" customFormat="1" x14ac:dyDescent="0.3">
      <c r="A2625" s="8">
        <f t="shared" si="40"/>
        <v>40905.312499993641</v>
      </c>
      <c r="B2625" s="51">
        <v>790</v>
      </c>
      <c r="C2625" s="51">
        <v>100</v>
      </c>
      <c r="D2625" s="52">
        <v>32.1</v>
      </c>
    </row>
    <row r="2626" spans="1:4" s="9" customFormat="1" x14ac:dyDescent="0.3">
      <c r="A2626" s="8">
        <f t="shared" si="40"/>
        <v>40905.322916660305</v>
      </c>
      <c r="B2626" s="51">
        <v>776</v>
      </c>
      <c r="C2626" s="51">
        <v>100</v>
      </c>
      <c r="D2626" s="52">
        <v>32.200000000000003</v>
      </c>
    </row>
    <row r="2627" spans="1:4" s="9" customFormat="1" x14ac:dyDescent="0.3">
      <c r="A2627" s="8">
        <f t="shared" si="40"/>
        <v>40905.333333326969</v>
      </c>
      <c r="B2627" s="51">
        <v>759</v>
      </c>
      <c r="C2627" s="51">
        <v>100</v>
      </c>
      <c r="D2627" s="52">
        <v>32.200000000000003</v>
      </c>
    </row>
    <row r="2628" spans="1:4" s="9" customFormat="1" x14ac:dyDescent="0.3">
      <c r="A2628" s="8">
        <f t="shared" si="40"/>
        <v>40905.343749993634</v>
      </c>
      <c r="B2628" s="51">
        <v>779</v>
      </c>
      <c r="C2628" s="51">
        <v>99</v>
      </c>
      <c r="D2628" s="52">
        <v>32.299999999999997</v>
      </c>
    </row>
    <row r="2629" spans="1:4" s="9" customFormat="1" x14ac:dyDescent="0.3">
      <c r="A2629" s="8">
        <f t="shared" ref="A2629:A2692" si="41">A2628+1/24/4</f>
        <v>40905.354166660298</v>
      </c>
      <c r="B2629" s="51">
        <v>760</v>
      </c>
      <c r="C2629" s="51">
        <v>101</v>
      </c>
      <c r="D2629" s="52">
        <v>32.299999999999997</v>
      </c>
    </row>
    <row r="2630" spans="1:4" s="9" customFormat="1" x14ac:dyDescent="0.3">
      <c r="A2630" s="8">
        <f t="shared" si="41"/>
        <v>40905.364583326962</v>
      </c>
      <c r="B2630" s="51">
        <v>770</v>
      </c>
      <c r="C2630" s="51">
        <v>101</v>
      </c>
      <c r="D2630" s="52">
        <v>32.299999999999997</v>
      </c>
    </row>
    <row r="2631" spans="1:4" s="9" customFormat="1" x14ac:dyDescent="0.3">
      <c r="A2631" s="8">
        <f t="shared" si="41"/>
        <v>40905.374999993626</v>
      </c>
      <c r="B2631" s="51">
        <v>750</v>
      </c>
      <c r="C2631" s="51">
        <v>99</v>
      </c>
      <c r="D2631" s="52">
        <v>32.1</v>
      </c>
    </row>
    <row r="2632" spans="1:4" s="9" customFormat="1" x14ac:dyDescent="0.3">
      <c r="A2632" s="8">
        <f t="shared" si="41"/>
        <v>40905.385416660291</v>
      </c>
      <c r="B2632" s="51">
        <v>766</v>
      </c>
      <c r="C2632" s="51">
        <v>101</v>
      </c>
      <c r="D2632" s="52">
        <v>32.4</v>
      </c>
    </row>
    <row r="2633" spans="1:4" s="9" customFormat="1" x14ac:dyDescent="0.3">
      <c r="A2633" s="8">
        <f t="shared" si="41"/>
        <v>40905.395833326955</v>
      </c>
      <c r="B2633" s="51">
        <v>761</v>
      </c>
      <c r="C2633" s="51">
        <v>99</v>
      </c>
      <c r="D2633" s="52">
        <v>32.200000000000003</v>
      </c>
    </row>
    <row r="2634" spans="1:4" s="9" customFormat="1" x14ac:dyDescent="0.3">
      <c r="A2634" s="8">
        <f t="shared" si="41"/>
        <v>40905.406249993619</v>
      </c>
      <c r="B2634" s="51">
        <v>763</v>
      </c>
      <c r="C2634" s="51">
        <v>99</v>
      </c>
      <c r="D2634" s="52">
        <v>32.1</v>
      </c>
    </row>
    <row r="2635" spans="1:4" s="9" customFormat="1" x14ac:dyDescent="0.3">
      <c r="A2635" s="8">
        <f t="shared" si="41"/>
        <v>40905.416666660283</v>
      </c>
      <c r="B2635" s="51">
        <v>767</v>
      </c>
      <c r="C2635" s="51">
        <v>98</v>
      </c>
      <c r="D2635" s="52">
        <v>32</v>
      </c>
    </row>
    <row r="2636" spans="1:4" s="9" customFormat="1" x14ac:dyDescent="0.3">
      <c r="A2636" s="8">
        <f t="shared" si="41"/>
        <v>40905.427083326947</v>
      </c>
      <c r="B2636" s="51">
        <v>770</v>
      </c>
      <c r="C2636" s="51">
        <v>99</v>
      </c>
      <c r="D2636" s="52">
        <v>32.4</v>
      </c>
    </row>
    <row r="2637" spans="1:4" s="9" customFormat="1" x14ac:dyDescent="0.3">
      <c r="A2637" s="8">
        <f t="shared" si="41"/>
        <v>40905.437499993612</v>
      </c>
      <c r="B2637" s="51">
        <v>761</v>
      </c>
      <c r="C2637" s="51">
        <v>99</v>
      </c>
      <c r="D2637" s="52">
        <v>32.1</v>
      </c>
    </row>
    <row r="2638" spans="1:4" s="9" customFormat="1" x14ac:dyDescent="0.3">
      <c r="A2638" s="8">
        <f t="shared" si="41"/>
        <v>40905.447916660276</v>
      </c>
      <c r="B2638" s="51">
        <v>767</v>
      </c>
      <c r="C2638" s="51">
        <v>101</v>
      </c>
      <c r="D2638" s="52">
        <v>32.1</v>
      </c>
    </row>
    <row r="2639" spans="1:4" s="9" customFormat="1" x14ac:dyDescent="0.3">
      <c r="A2639" s="8">
        <f t="shared" si="41"/>
        <v>40905.45833332694</v>
      </c>
      <c r="B2639" s="51">
        <v>774</v>
      </c>
      <c r="C2639" s="51">
        <v>101</v>
      </c>
      <c r="D2639" s="52">
        <v>31.9</v>
      </c>
    </row>
    <row r="2640" spans="1:4" s="9" customFormat="1" x14ac:dyDescent="0.3">
      <c r="A2640" s="8">
        <f t="shared" si="41"/>
        <v>40905.468749993604</v>
      </c>
      <c r="B2640" s="51">
        <v>784</v>
      </c>
      <c r="C2640" s="51">
        <v>101</v>
      </c>
      <c r="D2640" s="52">
        <v>32.200000000000003</v>
      </c>
    </row>
    <row r="2641" spans="1:4" s="9" customFormat="1" x14ac:dyDescent="0.3">
      <c r="A2641" s="8">
        <f t="shared" si="41"/>
        <v>40905.479166660269</v>
      </c>
      <c r="B2641" s="51">
        <v>778</v>
      </c>
      <c r="C2641" s="51">
        <v>99</v>
      </c>
      <c r="D2641" s="52">
        <v>32.299999999999997</v>
      </c>
    </row>
    <row r="2642" spans="1:4" s="9" customFormat="1" x14ac:dyDescent="0.3">
      <c r="A2642" s="8">
        <f t="shared" si="41"/>
        <v>40905.489583326933</v>
      </c>
      <c r="B2642" s="51">
        <v>780</v>
      </c>
      <c r="C2642" s="51">
        <v>100</v>
      </c>
      <c r="D2642" s="52">
        <v>32.5</v>
      </c>
    </row>
    <row r="2643" spans="1:4" s="9" customFormat="1" x14ac:dyDescent="0.3">
      <c r="A2643" s="8">
        <f t="shared" si="41"/>
        <v>40905.499999993597</v>
      </c>
      <c r="B2643" s="51">
        <v>772</v>
      </c>
      <c r="C2643" s="51">
        <v>101</v>
      </c>
      <c r="D2643" s="52">
        <v>32.4</v>
      </c>
    </row>
    <row r="2644" spans="1:4" s="9" customFormat="1" x14ac:dyDescent="0.3">
      <c r="A2644" s="8">
        <f t="shared" si="41"/>
        <v>40905.510416660261</v>
      </c>
      <c r="B2644" s="51">
        <v>774</v>
      </c>
      <c r="C2644" s="51">
        <v>102</v>
      </c>
      <c r="D2644" s="52">
        <v>32.9</v>
      </c>
    </row>
    <row r="2645" spans="1:4" s="9" customFormat="1" x14ac:dyDescent="0.3">
      <c r="A2645" s="8">
        <f t="shared" si="41"/>
        <v>40905.520833326926</v>
      </c>
      <c r="B2645" s="51">
        <v>792</v>
      </c>
      <c r="C2645" s="51">
        <v>103</v>
      </c>
      <c r="D2645" s="52">
        <v>33.299999999999997</v>
      </c>
    </row>
    <row r="2646" spans="1:4" s="9" customFormat="1" x14ac:dyDescent="0.3">
      <c r="A2646" s="8">
        <f t="shared" si="41"/>
        <v>40905.53124999359</v>
      </c>
      <c r="B2646" s="51">
        <v>777</v>
      </c>
      <c r="C2646" s="51">
        <v>104</v>
      </c>
      <c r="D2646" s="52">
        <v>33.4</v>
      </c>
    </row>
    <row r="2647" spans="1:4" s="9" customFormat="1" x14ac:dyDescent="0.3">
      <c r="A2647" s="8">
        <f t="shared" si="41"/>
        <v>40905.541666660254</v>
      </c>
      <c r="B2647" s="51">
        <v>776</v>
      </c>
      <c r="C2647" s="51">
        <v>101</v>
      </c>
      <c r="D2647" s="52">
        <v>33.299999999999997</v>
      </c>
    </row>
    <row r="2648" spans="1:4" s="9" customFormat="1" x14ac:dyDescent="0.3">
      <c r="A2648" s="8">
        <f t="shared" si="41"/>
        <v>40905.552083326918</v>
      </c>
      <c r="B2648" s="51">
        <v>783</v>
      </c>
      <c r="C2648" s="51">
        <v>103</v>
      </c>
      <c r="D2648" s="52">
        <v>33.4</v>
      </c>
    </row>
    <row r="2649" spans="1:4" s="9" customFormat="1" x14ac:dyDescent="0.3">
      <c r="A2649" s="8">
        <f t="shared" si="41"/>
        <v>40905.562499993583</v>
      </c>
      <c r="B2649" s="51">
        <v>777</v>
      </c>
      <c r="C2649" s="51">
        <v>103</v>
      </c>
      <c r="D2649" s="52">
        <v>33.200000000000003</v>
      </c>
    </row>
    <row r="2650" spans="1:4" s="9" customFormat="1" x14ac:dyDescent="0.3">
      <c r="A2650" s="8">
        <f t="shared" si="41"/>
        <v>40905.572916660247</v>
      </c>
      <c r="B2650" s="51">
        <v>777</v>
      </c>
      <c r="C2650" s="51">
        <v>104</v>
      </c>
      <c r="D2650" s="52">
        <v>33.1</v>
      </c>
    </row>
    <row r="2651" spans="1:4" s="9" customFormat="1" x14ac:dyDescent="0.3">
      <c r="A2651" s="8">
        <f t="shared" si="41"/>
        <v>40905.583333326911</v>
      </c>
      <c r="B2651" s="51">
        <v>796</v>
      </c>
      <c r="C2651" s="51">
        <v>104</v>
      </c>
      <c r="D2651" s="52">
        <v>32.9</v>
      </c>
    </row>
    <row r="2652" spans="1:4" s="9" customFormat="1" x14ac:dyDescent="0.3">
      <c r="A2652" s="8">
        <f t="shared" si="41"/>
        <v>40905.593749993575</v>
      </c>
      <c r="B2652" s="51">
        <v>0</v>
      </c>
      <c r="C2652" s="51">
        <v>0</v>
      </c>
      <c r="D2652" s="52">
        <v>0</v>
      </c>
    </row>
    <row r="2653" spans="1:4" s="9" customFormat="1" x14ac:dyDescent="0.3">
      <c r="A2653" s="8">
        <f t="shared" si="41"/>
        <v>40905.60416666024</v>
      </c>
      <c r="B2653" s="51">
        <v>819</v>
      </c>
      <c r="C2653" s="51">
        <v>103</v>
      </c>
      <c r="D2653" s="52">
        <v>33.1</v>
      </c>
    </row>
    <row r="2654" spans="1:4" s="9" customFormat="1" x14ac:dyDescent="0.3">
      <c r="A2654" s="8">
        <f t="shared" si="41"/>
        <v>40905.614583326904</v>
      </c>
      <c r="B2654" s="51">
        <v>779</v>
      </c>
      <c r="C2654" s="51">
        <v>102</v>
      </c>
      <c r="D2654" s="52">
        <v>32.9</v>
      </c>
    </row>
    <row r="2655" spans="1:4" s="9" customFormat="1" x14ac:dyDescent="0.3">
      <c r="A2655" s="8">
        <f t="shared" si="41"/>
        <v>40905.624999993568</v>
      </c>
      <c r="B2655" s="51">
        <v>818</v>
      </c>
      <c r="C2655" s="51">
        <v>101</v>
      </c>
      <c r="D2655" s="52">
        <v>32.799999999999997</v>
      </c>
    </row>
    <row r="2656" spans="1:4" s="9" customFormat="1" x14ac:dyDescent="0.3">
      <c r="A2656" s="8">
        <f t="shared" si="41"/>
        <v>40905.635416660232</v>
      </c>
      <c r="B2656" s="51">
        <v>785</v>
      </c>
      <c r="C2656" s="51">
        <v>101</v>
      </c>
      <c r="D2656" s="52">
        <v>32.700000000000003</v>
      </c>
    </row>
    <row r="2657" spans="1:4" s="9" customFormat="1" x14ac:dyDescent="0.3">
      <c r="A2657" s="8">
        <f t="shared" si="41"/>
        <v>40905.645833326897</v>
      </c>
      <c r="B2657" s="51">
        <v>790</v>
      </c>
      <c r="C2657" s="51">
        <v>103</v>
      </c>
      <c r="D2657" s="52">
        <v>32.6</v>
      </c>
    </row>
    <row r="2658" spans="1:4" s="9" customFormat="1" x14ac:dyDescent="0.3">
      <c r="A2658" s="8">
        <f t="shared" si="41"/>
        <v>40905.656249993561</v>
      </c>
      <c r="B2658" s="51">
        <v>828</v>
      </c>
      <c r="C2658" s="51">
        <v>104</v>
      </c>
      <c r="D2658" s="52">
        <v>32.5</v>
      </c>
    </row>
    <row r="2659" spans="1:4" s="9" customFormat="1" x14ac:dyDescent="0.3">
      <c r="A2659" s="8">
        <f t="shared" si="41"/>
        <v>40905.666666660225</v>
      </c>
      <c r="B2659" s="51">
        <v>787</v>
      </c>
      <c r="C2659" s="51">
        <v>101</v>
      </c>
      <c r="D2659" s="52">
        <v>32.299999999999997</v>
      </c>
    </row>
    <row r="2660" spans="1:4" s="9" customFormat="1" x14ac:dyDescent="0.3">
      <c r="A2660" s="8">
        <f t="shared" si="41"/>
        <v>40905.677083326889</v>
      </c>
      <c r="B2660" s="51">
        <v>798</v>
      </c>
      <c r="C2660" s="51">
        <v>105</v>
      </c>
      <c r="D2660" s="52">
        <v>32.700000000000003</v>
      </c>
    </row>
    <row r="2661" spans="1:4" s="9" customFormat="1" x14ac:dyDescent="0.3">
      <c r="A2661" s="8">
        <f t="shared" si="41"/>
        <v>40905.687499993554</v>
      </c>
      <c r="B2661" s="51">
        <v>797</v>
      </c>
      <c r="C2661" s="51">
        <v>102</v>
      </c>
      <c r="D2661" s="52">
        <v>32.4</v>
      </c>
    </row>
    <row r="2662" spans="1:4" s="9" customFormat="1" x14ac:dyDescent="0.3">
      <c r="A2662" s="8">
        <f t="shared" si="41"/>
        <v>40905.697916660218</v>
      </c>
      <c r="B2662" s="51">
        <v>826</v>
      </c>
      <c r="C2662" s="51">
        <v>103</v>
      </c>
      <c r="D2662" s="52">
        <v>32.1</v>
      </c>
    </row>
    <row r="2663" spans="1:4" s="9" customFormat="1" x14ac:dyDescent="0.3">
      <c r="A2663" s="8">
        <f t="shared" si="41"/>
        <v>40905.708333326882</v>
      </c>
      <c r="B2663" s="51">
        <v>806</v>
      </c>
      <c r="C2663" s="51">
        <v>102</v>
      </c>
      <c r="D2663" s="52">
        <v>32.4</v>
      </c>
    </row>
    <row r="2664" spans="1:4" s="9" customFormat="1" x14ac:dyDescent="0.3">
      <c r="A2664" s="8">
        <f t="shared" si="41"/>
        <v>40905.718749993546</v>
      </c>
      <c r="B2664" s="51">
        <v>798</v>
      </c>
      <c r="C2664" s="51">
        <v>101</v>
      </c>
      <c r="D2664" s="52">
        <v>32</v>
      </c>
    </row>
    <row r="2665" spans="1:4" s="9" customFormat="1" x14ac:dyDescent="0.3">
      <c r="A2665" s="8">
        <f t="shared" si="41"/>
        <v>40905.72916666021</v>
      </c>
      <c r="B2665" s="51">
        <v>792</v>
      </c>
      <c r="C2665" s="51">
        <v>102</v>
      </c>
      <c r="D2665" s="52">
        <v>32</v>
      </c>
    </row>
    <row r="2666" spans="1:4" s="9" customFormat="1" x14ac:dyDescent="0.3">
      <c r="A2666" s="8">
        <f t="shared" si="41"/>
        <v>40905.739583326875</v>
      </c>
      <c r="B2666" s="51">
        <v>790</v>
      </c>
      <c r="C2666" s="51">
        <v>102</v>
      </c>
      <c r="D2666" s="52">
        <v>31.8</v>
      </c>
    </row>
    <row r="2667" spans="1:4" s="9" customFormat="1" x14ac:dyDescent="0.3">
      <c r="A2667" s="8">
        <f t="shared" si="41"/>
        <v>40905.749999993539</v>
      </c>
      <c r="B2667" s="51">
        <v>807</v>
      </c>
      <c r="C2667" s="51">
        <v>101</v>
      </c>
      <c r="D2667" s="52">
        <v>31.7</v>
      </c>
    </row>
    <row r="2668" spans="1:4" s="9" customFormat="1" x14ac:dyDescent="0.3">
      <c r="A2668" s="8">
        <f t="shared" si="41"/>
        <v>40905.760416660203</v>
      </c>
      <c r="B2668" s="51">
        <v>792</v>
      </c>
      <c r="C2668" s="51">
        <v>101</v>
      </c>
      <c r="D2668" s="52">
        <v>31.8</v>
      </c>
    </row>
    <row r="2669" spans="1:4" s="9" customFormat="1" x14ac:dyDescent="0.3">
      <c r="A2669" s="8">
        <f t="shared" si="41"/>
        <v>40905.770833326867</v>
      </c>
      <c r="B2669" s="51">
        <v>780</v>
      </c>
      <c r="C2669" s="51">
        <v>101</v>
      </c>
      <c r="D2669" s="52">
        <v>31.9</v>
      </c>
    </row>
    <row r="2670" spans="1:4" s="9" customFormat="1" x14ac:dyDescent="0.3">
      <c r="A2670" s="8">
        <f t="shared" si="41"/>
        <v>40905.781249993532</v>
      </c>
      <c r="B2670" s="51">
        <v>784</v>
      </c>
      <c r="C2670" s="51">
        <v>101</v>
      </c>
      <c r="D2670" s="52">
        <v>31.6</v>
      </c>
    </row>
    <row r="2671" spans="1:4" s="9" customFormat="1" x14ac:dyDescent="0.3">
      <c r="A2671" s="8">
        <f t="shared" si="41"/>
        <v>40905.791666660196</v>
      </c>
      <c r="B2671" s="51">
        <v>799</v>
      </c>
      <c r="C2671" s="51">
        <v>101</v>
      </c>
      <c r="D2671" s="52">
        <v>31.6</v>
      </c>
    </row>
    <row r="2672" spans="1:4" s="9" customFormat="1" x14ac:dyDescent="0.3">
      <c r="A2672" s="8">
        <f t="shared" si="41"/>
        <v>40905.80208332686</v>
      </c>
      <c r="B2672" s="51">
        <v>791</v>
      </c>
      <c r="C2672" s="51">
        <v>103</v>
      </c>
      <c r="D2672" s="52">
        <v>31.9</v>
      </c>
    </row>
    <row r="2673" spans="1:4" s="9" customFormat="1" x14ac:dyDescent="0.3">
      <c r="A2673" s="8">
        <f t="shared" si="41"/>
        <v>40905.812499993524</v>
      </c>
      <c r="B2673" s="51">
        <v>832</v>
      </c>
      <c r="C2673" s="51">
        <v>101</v>
      </c>
      <c r="D2673" s="52">
        <v>31.6</v>
      </c>
    </row>
    <row r="2674" spans="1:4" s="9" customFormat="1" x14ac:dyDescent="0.3">
      <c r="A2674" s="8">
        <f t="shared" si="41"/>
        <v>40905.822916660189</v>
      </c>
      <c r="B2674" s="51">
        <v>830</v>
      </c>
      <c r="C2674" s="51">
        <v>101</v>
      </c>
      <c r="D2674" s="52">
        <v>31.7</v>
      </c>
    </row>
    <row r="2675" spans="1:4" s="9" customFormat="1" x14ac:dyDescent="0.3">
      <c r="A2675" s="8">
        <f t="shared" si="41"/>
        <v>40905.833333326853</v>
      </c>
      <c r="B2675" s="51">
        <v>792</v>
      </c>
      <c r="C2675" s="51">
        <v>103</v>
      </c>
      <c r="D2675" s="52">
        <v>31.6</v>
      </c>
    </row>
    <row r="2676" spans="1:4" s="9" customFormat="1" x14ac:dyDescent="0.3">
      <c r="A2676" s="8">
        <f t="shared" si="41"/>
        <v>40905.843749993517</v>
      </c>
      <c r="B2676" s="51">
        <v>784</v>
      </c>
      <c r="C2676" s="51">
        <v>101</v>
      </c>
      <c r="D2676" s="52">
        <v>31.7</v>
      </c>
    </row>
    <row r="2677" spans="1:4" s="9" customFormat="1" x14ac:dyDescent="0.3">
      <c r="A2677" s="8">
        <f t="shared" si="41"/>
        <v>40905.854166660181</v>
      </c>
      <c r="B2677" s="51">
        <v>782</v>
      </c>
      <c r="C2677" s="51">
        <v>100</v>
      </c>
      <c r="D2677" s="52">
        <v>31.7</v>
      </c>
    </row>
    <row r="2678" spans="1:4" s="9" customFormat="1" x14ac:dyDescent="0.3">
      <c r="A2678" s="8">
        <f t="shared" si="41"/>
        <v>40905.864583326846</v>
      </c>
      <c r="B2678" s="51">
        <v>768</v>
      </c>
      <c r="C2678" s="51">
        <v>101</v>
      </c>
      <c r="D2678" s="52">
        <v>31.8</v>
      </c>
    </row>
    <row r="2679" spans="1:4" s="9" customFormat="1" x14ac:dyDescent="0.3">
      <c r="A2679" s="8">
        <f t="shared" si="41"/>
        <v>40905.87499999351</v>
      </c>
      <c r="B2679" s="51">
        <v>768</v>
      </c>
      <c r="C2679" s="51">
        <v>101</v>
      </c>
      <c r="D2679" s="52">
        <v>31.4</v>
      </c>
    </row>
    <row r="2680" spans="1:4" s="9" customFormat="1" x14ac:dyDescent="0.3">
      <c r="A2680" s="8">
        <f t="shared" si="41"/>
        <v>40905.885416660174</v>
      </c>
      <c r="B2680" s="51">
        <v>761</v>
      </c>
      <c r="C2680" s="51">
        <v>100</v>
      </c>
      <c r="D2680" s="52">
        <v>31.6</v>
      </c>
    </row>
    <row r="2681" spans="1:4" s="9" customFormat="1" x14ac:dyDescent="0.3">
      <c r="A2681" s="8">
        <f t="shared" si="41"/>
        <v>40905.895833326838</v>
      </c>
      <c r="B2681" s="51">
        <v>766</v>
      </c>
      <c r="C2681" s="51">
        <v>99</v>
      </c>
      <c r="D2681" s="52">
        <v>31.6</v>
      </c>
    </row>
    <row r="2682" spans="1:4" s="9" customFormat="1" x14ac:dyDescent="0.3">
      <c r="A2682" s="8">
        <f t="shared" si="41"/>
        <v>40905.906249993503</v>
      </c>
      <c r="B2682" s="51">
        <v>771</v>
      </c>
      <c r="C2682" s="51">
        <v>100</v>
      </c>
      <c r="D2682" s="52">
        <v>31.9</v>
      </c>
    </row>
    <row r="2683" spans="1:4" s="9" customFormat="1" x14ac:dyDescent="0.3">
      <c r="A2683" s="8">
        <f t="shared" si="41"/>
        <v>40905.916666660167</v>
      </c>
      <c r="B2683" s="51">
        <v>760</v>
      </c>
      <c r="C2683" s="51">
        <v>99</v>
      </c>
      <c r="D2683" s="52">
        <v>32</v>
      </c>
    </row>
    <row r="2684" spans="1:4" s="9" customFormat="1" x14ac:dyDescent="0.3">
      <c r="A2684" s="8">
        <f t="shared" si="41"/>
        <v>40905.927083326831</v>
      </c>
      <c r="B2684" s="51">
        <v>779</v>
      </c>
      <c r="C2684" s="51">
        <v>100</v>
      </c>
      <c r="D2684" s="52">
        <v>31.9</v>
      </c>
    </row>
    <row r="2685" spans="1:4" s="9" customFormat="1" x14ac:dyDescent="0.3">
      <c r="A2685" s="8">
        <f t="shared" si="41"/>
        <v>40905.937499993495</v>
      </c>
      <c r="B2685" s="51">
        <v>816</v>
      </c>
      <c r="C2685" s="51">
        <v>100</v>
      </c>
      <c r="D2685" s="52">
        <v>31.7</v>
      </c>
    </row>
    <row r="2686" spans="1:4" s="9" customFormat="1" x14ac:dyDescent="0.3">
      <c r="A2686" s="8">
        <f t="shared" si="41"/>
        <v>40905.94791666016</v>
      </c>
      <c r="B2686" s="51">
        <v>763</v>
      </c>
      <c r="C2686" s="51">
        <v>101</v>
      </c>
      <c r="D2686" s="52">
        <v>31.6</v>
      </c>
    </row>
    <row r="2687" spans="1:4" s="9" customFormat="1" x14ac:dyDescent="0.3">
      <c r="A2687" s="8">
        <f t="shared" si="41"/>
        <v>40905.958333326824</v>
      </c>
      <c r="B2687" s="51">
        <v>777</v>
      </c>
      <c r="C2687" s="51">
        <v>99</v>
      </c>
      <c r="D2687" s="52">
        <v>31.6</v>
      </c>
    </row>
    <row r="2688" spans="1:4" s="9" customFormat="1" x14ac:dyDescent="0.3">
      <c r="A2688" s="8">
        <f t="shared" si="41"/>
        <v>40905.968749993488</v>
      </c>
      <c r="B2688" s="51">
        <v>766</v>
      </c>
      <c r="C2688" s="51">
        <v>99</v>
      </c>
      <c r="D2688" s="52">
        <v>31.5</v>
      </c>
    </row>
    <row r="2689" spans="1:4" s="9" customFormat="1" x14ac:dyDescent="0.3">
      <c r="A2689" s="8">
        <f t="shared" si="41"/>
        <v>40905.979166660152</v>
      </c>
      <c r="B2689" s="51">
        <v>755</v>
      </c>
      <c r="C2689" s="51">
        <v>99</v>
      </c>
      <c r="D2689" s="52">
        <v>31.6</v>
      </c>
    </row>
    <row r="2690" spans="1:4" s="9" customFormat="1" x14ac:dyDescent="0.3">
      <c r="A2690" s="8">
        <f t="shared" si="41"/>
        <v>40905.989583326817</v>
      </c>
      <c r="B2690" s="51">
        <v>786</v>
      </c>
      <c r="C2690" s="51">
        <v>101</v>
      </c>
      <c r="D2690" s="52">
        <v>31.5</v>
      </c>
    </row>
    <row r="2691" spans="1:4" s="9" customFormat="1" x14ac:dyDescent="0.3">
      <c r="A2691" s="8">
        <f t="shared" si="41"/>
        <v>40905.999999993481</v>
      </c>
      <c r="B2691" s="51">
        <v>784</v>
      </c>
      <c r="C2691" s="51">
        <v>99</v>
      </c>
      <c r="D2691" s="52">
        <v>31.5</v>
      </c>
    </row>
    <row r="2692" spans="1:4" s="9" customFormat="1" x14ac:dyDescent="0.3">
      <c r="A2692" s="8">
        <f t="shared" si="41"/>
        <v>40906.010416660145</v>
      </c>
      <c r="B2692" s="51">
        <v>765</v>
      </c>
      <c r="C2692" s="51">
        <v>99</v>
      </c>
      <c r="D2692" s="52">
        <v>31.5</v>
      </c>
    </row>
    <row r="2693" spans="1:4" s="9" customFormat="1" x14ac:dyDescent="0.3">
      <c r="A2693" s="8">
        <f t="shared" ref="A2693:A2756" si="42">A2692+1/24/4</f>
        <v>40906.020833326809</v>
      </c>
      <c r="B2693" s="51">
        <v>772</v>
      </c>
      <c r="C2693" s="51">
        <v>99</v>
      </c>
      <c r="D2693" s="52">
        <v>31.4</v>
      </c>
    </row>
    <row r="2694" spans="1:4" s="9" customFormat="1" x14ac:dyDescent="0.3">
      <c r="A2694" s="8">
        <f t="shared" si="42"/>
        <v>40906.031249993473</v>
      </c>
      <c r="B2694" s="51">
        <v>752</v>
      </c>
      <c r="C2694" s="51">
        <v>101</v>
      </c>
      <c r="D2694" s="52">
        <v>31.9</v>
      </c>
    </row>
    <row r="2695" spans="1:4" s="9" customFormat="1" x14ac:dyDescent="0.3">
      <c r="A2695" s="8">
        <f t="shared" si="42"/>
        <v>40906.041666660138</v>
      </c>
      <c r="B2695" s="51">
        <v>779</v>
      </c>
      <c r="C2695" s="51">
        <v>99</v>
      </c>
      <c r="D2695" s="52">
        <v>31.6</v>
      </c>
    </row>
    <row r="2696" spans="1:4" s="9" customFormat="1" x14ac:dyDescent="0.3">
      <c r="A2696" s="8">
        <f t="shared" si="42"/>
        <v>40906.052083326802</v>
      </c>
      <c r="B2696" s="51">
        <v>766</v>
      </c>
      <c r="C2696" s="51">
        <v>99</v>
      </c>
      <c r="D2696" s="52">
        <v>31.4</v>
      </c>
    </row>
    <row r="2697" spans="1:4" s="9" customFormat="1" x14ac:dyDescent="0.3">
      <c r="A2697" s="8">
        <f t="shared" si="42"/>
        <v>40906.062499993466</v>
      </c>
      <c r="B2697" s="51">
        <v>759</v>
      </c>
      <c r="C2697" s="51">
        <v>99</v>
      </c>
      <c r="D2697" s="52">
        <v>31.4</v>
      </c>
    </row>
    <row r="2698" spans="1:4" s="9" customFormat="1" x14ac:dyDescent="0.3">
      <c r="A2698" s="8">
        <f t="shared" si="42"/>
        <v>40906.07291666013</v>
      </c>
      <c r="B2698" s="51">
        <v>753</v>
      </c>
      <c r="C2698" s="51">
        <v>100</v>
      </c>
      <c r="D2698" s="52">
        <v>31.5</v>
      </c>
    </row>
    <row r="2699" spans="1:4" s="9" customFormat="1" x14ac:dyDescent="0.3">
      <c r="A2699" s="8">
        <f t="shared" si="42"/>
        <v>40906.083333326795</v>
      </c>
      <c r="B2699" s="51">
        <v>779</v>
      </c>
      <c r="C2699" s="51">
        <v>99</v>
      </c>
      <c r="D2699" s="52">
        <v>31.6</v>
      </c>
    </row>
    <row r="2700" spans="1:4" s="9" customFormat="1" x14ac:dyDescent="0.3">
      <c r="A2700" s="8">
        <f t="shared" si="42"/>
        <v>40906.093749993459</v>
      </c>
      <c r="B2700" s="51">
        <v>761</v>
      </c>
      <c r="C2700" s="51">
        <v>100</v>
      </c>
      <c r="D2700" s="52">
        <v>31.6</v>
      </c>
    </row>
    <row r="2701" spans="1:4" s="9" customFormat="1" x14ac:dyDescent="0.3">
      <c r="A2701" s="8">
        <f t="shared" si="42"/>
        <v>40906.104166660123</v>
      </c>
      <c r="B2701" s="51">
        <v>772</v>
      </c>
      <c r="C2701" s="51">
        <v>101</v>
      </c>
      <c r="D2701" s="52">
        <v>31.7</v>
      </c>
    </row>
    <row r="2702" spans="1:4" s="9" customFormat="1" x14ac:dyDescent="0.3">
      <c r="A2702" s="8">
        <f t="shared" si="42"/>
        <v>40906.114583326787</v>
      </c>
      <c r="B2702" s="51">
        <v>745</v>
      </c>
      <c r="C2702" s="51">
        <v>101</v>
      </c>
      <c r="D2702" s="52">
        <v>31.7</v>
      </c>
    </row>
    <row r="2703" spans="1:4" s="9" customFormat="1" x14ac:dyDescent="0.3">
      <c r="A2703" s="8">
        <f t="shared" si="42"/>
        <v>40906.124999993452</v>
      </c>
      <c r="B2703" s="51">
        <v>751</v>
      </c>
      <c r="C2703" s="51">
        <v>99</v>
      </c>
      <c r="D2703" s="52">
        <v>31.6</v>
      </c>
    </row>
    <row r="2704" spans="1:4" s="9" customFormat="1" x14ac:dyDescent="0.3">
      <c r="A2704" s="8">
        <f t="shared" si="42"/>
        <v>40906.135416660116</v>
      </c>
      <c r="B2704" s="51">
        <v>766</v>
      </c>
      <c r="C2704" s="51">
        <v>99</v>
      </c>
      <c r="D2704" s="52">
        <v>31.7</v>
      </c>
    </row>
    <row r="2705" spans="1:4" s="9" customFormat="1" x14ac:dyDescent="0.3">
      <c r="A2705" s="8">
        <f t="shared" si="42"/>
        <v>40906.14583332678</v>
      </c>
      <c r="B2705" s="51">
        <v>794</v>
      </c>
      <c r="C2705" s="51">
        <v>101</v>
      </c>
      <c r="D2705" s="52">
        <v>31.4</v>
      </c>
    </row>
    <row r="2706" spans="1:4" s="9" customFormat="1" x14ac:dyDescent="0.3">
      <c r="A2706" s="8">
        <f t="shared" si="42"/>
        <v>40906.156249993444</v>
      </c>
      <c r="B2706" s="51">
        <v>763</v>
      </c>
      <c r="C2706" s="51">
        <v>101</v>
      </c>
      <c r="D2706" s="52">
        <v>31.4</v>
      </c>
    </row>
    <row r="2707" spans="1:4" s="9" customFormat="1" x14ac:dyDescent="0.3">
      <c r="A2707" s="8">
        <f t="shared" si="42"/>
        <v>40906.166666660109</v>
      </c>
      <c r="B2707" s="51">
        <v>796</v>
      </c>
      <c r="C2707" s="51">
        <v>100</v>
      </c>
      <c r="D2707" s="52">
        <v>31.6</v>
      </c>
    </row>
    <row r="2708" spans="1:4" s="9" customFormat="1" x14ac:dyDescent="0.3">
      <c r="A2708" s="8">
        <f t="shared" si="42"/>
        <v>40906.177083326773</v>
      </c>
      <c r="B2708" s="51">
        <v>823</v>
      </c>
      <c r="C2708" s="51">
        <v>101</v>
      </c>
      <c r="D2708" s="52">
        <v>31.5</v>
      </c>
    </row>
    <row r="2709" spans="1:4" s="9" customFormat="1" x14ac:dyDescent="0.3">
      <c r="A2709" s="8">
        <f t="shared" si="42"/>
        <v>40906.187499993437</v>
      </c>
      <c r="B2709" s="51">
        <v>808</v>
      </c>
      <c r="C2709" s="51">
        <v>99</v>
      </c>
      <c r="D2709" s="52">
        <v>31.8</v>
      </c>
    </row>
    <row r="2710" spans="1:4" s="9" customFormat="1" x14ac:dyDescent="0.3">
      <c r="A2710" s="8">
        <f t="shared" si="42"/>
        <v>40906.197916660101</v>
      </c>
      <c r="B2710" s="51">
        <v>814</v>
      </c>
      <c r="C2710" s="51">
        <v>100</v>
      </c>
      <c r="D2710" s="52">
        <v>32.1</v>
      </c>
    </row>
    <row r="2711" spans="1:4" s="9" customFormat="1" x14ac:dyDescent="0.3">
      <c r="A2711" s="8">
        <f t="shared" si="42"/>
        <v>40906.208333326766</v>
      </c>
      <c r="B2711" s="51">
        <v>784</v>
      </c>
      <c r="C2711" s="51">
        <v>99</v>
      </c>
      <c r="D2711" s="52">
        <v>31.6</v>
      </c>
    </row>
    <row r="2712" spans="1:4" s="9" customFormat="1" x14ac:dyDescent="0.3">
      <c r="A2712" s="8">
        <f t="shared" si="42"/>
        <v>40906.21874999343</v>
      </c>
      <c r="B2712" s="51">
        <v>816</v>
      </c>
      <c r="C2712" s="51">
        <v>100</v>
      </c>
      <c r="D2712" s="52">
        <v>31.6</v>
      </c>
    </row>
    <row r="2713" spans="1:4" s="9" customFormat="1" x14ac:dyDescent="0.3">
      <c r="A2713" s="8">
        <f t="shared" si="42"/>
        <v>40906.229166660094</v>
      </c>
      <c r="B2713" s="51">
        <v>843</v>
      </c>
      <c r="C2713" s="51">
        <v>100</v>
      </c>
      <c r="D2713" s="52">
        <v>31.6</v>
      </c>
    </row>
    <row r="2714" spans="1:4" s="9" customFormat="1" x14ac:dyDescent="0.3">
      <c r="A2714" s="8">
        <f t="shared" si="42"/>
        <v>40906.239583326758</v>
      </c>
      <c r="B2714" s="51">
        <v>819</v>
      </c>
      <c r="C2714" s="51">
        <v>101</v>
      </c>
      <c r="D2714" s="52">
        <v>31.4</v>
      </c>
    </row>
    <row r="2715" spans="1:4" s="9" customFormat="1" x14ac:dyDescent="0.3">
      <c r="A2715" s="8">
        <f t="shared" si="42"/>
        <v>40906.249999993423</v>
      </c>
      <c r="B2715" s="51">
        <v>816</v>
      </c>
      <c r="C2715" s="51">
        <v>101</v>
      </c>
      <c r="D2715" s="52">
        <v>31.5</v>
      </c>
    </row>
    <row r="2716" spans="1:4" s="9" customFormat="1" x14ac:dyDescent="0.3">
      <c r="A2716" s="8">
        <f t="shared" si="42"/>
        <v>40906.260416660087</v>
      </c>
      <c r="B2716" s="51">
        <v>834</v>
      </c>
      <c r="C2716" s="51">
        <v>101</v>
      </c>
      <c r="D2716" s="52">
        <v>31.6</v>
      </c>
    </row>
    <row r="2717" spans="1:4" s="9" customFormat="1" x14ac:dyDescent="0.3">
      <c r="A2717" s="8">
        <f t="shared" si="42"/>
        <v>40906.270833326751</v>
      </c>
      <c r="B2717" s="51">
        <v>815</v>
      </c>
      <c r="C2717" s="51">
        <v>100</v>
      </c>
      <c r="D2717" s="52">
        <v>31.4</v>
      </c>
    </row>
    <row r="2718" spans="1:4" s="9" customFormat="1" x14ac:dyDescent="0.3">
      <c r="A2718" s="8">
        <f t="shared" si="42"/>
        <v>40906.281249993415</v>
      </c>
      <c r="B2718" s="51">
        <v>809</v>
      </c>
      <c r="C2718" s="51">
        <v>100</v>
      </c>
      <c r="D2718" s="52">
        <v>31.6</v>
      </c>
    </row>
    <row r="2719" spans="1:4" s="9" customFormat="1" x14ac:dyDescent="0.3">
      <c r="A2719" s="8">
        <f t="shared" si="42"/>
        <v>40906.291666660079</v>
      </c>
      <c r="B2719" s="51">
        <v>777</v>
      </c>
      <c r="C2719" s="51">
        <v>100</v>
      </c>
      <c r="D2719" s="52">
        <v>31.5</v>
      </c>
    </row>
    <row r="2720" spans="1:4" s="9" customFormat="1" x14ac:dyDescent="0.3">
      <c r="A2720" s="8">
        <f t="shared" si="42"/>
        <v>40906.302083326744</v>
      </c>
      <c r="B2720" s="51">
        <v>795</v>
      </c>
      <c r="C2720" s="51">
        <v>101</v>
      </c>
      <c r="D2720" s="52">
        <v>31.5</v>
      </c>
    </row>
    <row r="2721" spans="1:4" s="9" customFormat="1" x14ac:dyDescent="0.3">
      <c r="A2721" s="8">
        <f t="shared" si="42"/>
        <v>40906.312499993408</v>
      </c>
      <c r="B2721" s="51">
        <v>766</v>
      </c>
      <c r="C2721" s="51">
        <v>100</v>
      </c>
      <c r="D2721" s="52">
        <v>31.6</v>
      </c>
    </row>
    <row r="2722" spans="1:4" s="9" customFormat="1" x14ac:dyDescent="0.3">
      <c r="A2722" s="8">
        <f t="shared" si="42"/>
        <v>40906.322916660072</v>
      </c>
      <c r="B2722" s="51">
        <v>756</v>
      </c>
      <c r="C2722" s="51">
        <v>101</v>
      </c>
      <c r="D2722" s="52">
        <v>31.3</v>
      </c>
    </row>
    <row r="2723" spans="1:4" s="9" customFormat="1" x14ac:dyDescent="0.3">
      <c r="A2723" s="8">
        <f t="shared" si="42"/>
        <v>40906.333333326736</v>
      </c>
      <c r="B2723" s="51">
        <v>777</v>
      </c>
      <c r="C2723" s="51">
        <v>100</v>
      </c>
      <c r="D2723" s="52">
        <v>31.5</v>
      </c>
    </row>
    <row r="2724" spans="1:4" s="9" customFormat="1" x14ac:dyDescent="0.3">
      <c r="A2724" s="8">
        <f t="shared" si="42"/>
        <v>40906.343749993401</v>
      </c>
      <c r="B2724" s="51">
        <v>766</v>
      </c>
      <c r="C2724" s="51">
        <v>101</v>
      </c>
      <c r="D2724" s="52">
        <v>31.3</v>
      </c>
    </row>
    <row r="2725" spans="1:4" s="9" customFormat="1" x14ac:dyDescent="0.3">
      <c r="A2725" s="8">
        <f t="shared" si="42"/>
        <v>40906.354166660065</v>
      </c>
      <c r="B2725" s="51">
        <v>773</v>
      </c>
      <c r="C2725" s="51">
        <v>99</v>
      </c>
      <c r="D2725" s="52">
        <v>31.1</v>
      </c>
    </row>
    <row r="2726" spans="1:4" s="9" customFormat="1" x14ac:dyDescent="0.3">
      <c r="A2726" s="8">
        <f t="shared" si="42"/>
        <v>40906.364583326729</v>
      </c>
      <c r="B2726" s="51">
        <v>743</v>
      </c>
      <c r="C2726" s="51">
        <v>100</v>
      </c>
      <c r="D2726" s="52">
        <v>31.4</v>
      </c>
    </row>
    <row r="2727" spans="1:4" s="9" customFormat="1" x14ac:dyDescent="0.3">
      <c r="A2727" s="8">
        <f t="shared" si="42"/>
        <v>40906.374999993393</v>
      </c>
      <c r="B2727" s="51">
        <v>763</v>
      </c>
      <c r="C2727" s="51">
        <v>100</v>
      </c>
      <c r="D2727" s="52">
        <v>31.3</v>
      </c>
    </row>
    <row r="2728" spans="1:4" s="9" customFormat="1" x14ac:dyDescent="0.3">
      <c r="A2728" s="8">
        <f t="shared" si="42"/>
        <v>40906.385416660058</v>
      </c>
      <c r="B2728" s="51">
        <v>773</v>
      </c>
      <c r="C2728" s="51">
        <v>101</v>
      </c>
      <c r="D2728" s="52">
        <v>31.3</v>
      </c>
    </row>
    <row r="2729" spans="1:4" s="9" customFormat="1" x14ac:dyDescent="0.3">
      <c r="A2729" s="8">
        <f t="shared" si="42"/>
        <v>40906.395833326722</v>
      </c>
      <c r="B2729" s="51">
        <v>826</v>
      </c>
      <c r="C2729" s="51">
        <v>101</v>
      </c>
      <c r="D2729" s="52">
        <v>31.1</v>
      </c>
    </row>
    <row r="2730" spans="1:4" s="9" customFormat="1" x14ac:dyDescent="0.3">
      <c r="A2730" s="8">
        <f t="shared" si="42"/>
        <v>40906.406249993386</v>
      </c>
      <c r="B2730" s="51">
        <v>804</v>
      </c>
      <c r="C2730" s="51">
        <v>101</v>
      </c>
      <c r="D2730" s="52">
        <v>31.3</v>
      </c>
    </row>
    <row r="2731" spans="1:4" s="9" customFormat="1" x14ac:dyDescent="0.3">
      <c r="A2731" s="8">
        <f t="shared" si="42"/>
        <v>40906.41666666005</v>
      </c>
      <c r="B2731" s="51">
        <v>784</v>
      </c>
      <c r="C2731" s="51">
        <v>100</v>
      </c>
      <c r="D2731" s="52">
        <v>31.1</v>
      </c>
    </row>
    <row r="2732" spans="1:4" s="9" customFormat="1" x14ac:dyDescent="0.3">
      <c r="A2732" s="8">
        <f t="shared" si="42"/>
        <v>40906.427083326715</v>
      </c>
      <c r="B2732" s="51">
        <v>772</v>
      </c>
      <c r="C2732" s="51">
        <v>101</v>
      </c>
      <c r="D2732" s="52">
        <v>31.3</v>
      </c>
    </row>
    <row r="2733" spans="1:4" s="9" customFormat="1" x14ac:dyDescent="0.3">
      <c r="A2733" s="8">
        <f t="shared" si="42"/>
        <v>40906.437499993379</v>
      </c>
      <c r="B2733" s="51">
        <v>760</v>
      </c>
      <c r="C2733" s="51">
        <v>102</v>
      </c>
      <c r="D2733" s="52">
        <v>31.1</v>
      </c>
    </row>
    <row r="2734" spans="1:4" s="9" customFormat="1" x14ac:dyDescent="0.3">
      <c r="A2734" s="8">
        <f t="shared" si="42"/>
        <v>40906.447916660043</v>
      </c>
      <c r="B2734" s="51">
        <v>815</v>
      </c>
      <c r="C2734" s="51">
        <v>101</v>
      </c>
      <c r="D2734" s="52">
        <v>31.2</v>
      </c>
    </row>
    <row r="2735" spans="1:4" s="9" customFormat="1" x14ac:dyDescent="0.3">
      <c r="A2735" s="8">
        <f t="shared" si="42"/>
        <v>40906.458333326707</v>
      </c>
      <c r="B2735" s="51">
        <v>757</v>
      </c>
      <c r="C2735" s="51">
        <v>100</v>
      </c>
      <c r="D2735" s="52">
        <v>31.2</v>
      </c>
    </row>
    <row r="2736" spans="1:4" s="9" customFormat="1" x14ac:dyDescent="0.3">
      <c r="A2736" s="8">
        <f t="shared" si="42"/>
        <v>40906.468749993372</v>
      </c>
      <c r="B2736" s="51">
        <v>852</v>
      </c>
      <c r="C2736" s="51">
        <v>102</v>
      </c>
      <c r="D2736" s="52">
        <v>31.5</v>
      </c>
    </row>
    <row r="2737" spans="1:4" s="9" customFormat="1" x14ac:dyDescent="0.3">
      <c r="A2737" s="8">
        <f t="shared" si="42"/>
        <v>40906.479166660036</v>
      </c>
      <c r="B2737" s="51">
        <v>846</v>
      </c>
      <c r="C2737" s="51">
        <v>101</v>
      </c>
      <c r="D2737" s="52">
        <v>31.7</v>
      </c>
    </row>
    <row r="2738" spans="1:4" s="9" customFormat="1" x14ac:dyDescent="0.3">
      <c r="A2738" s="8">
        <f t="shared" si="42"/>
        <v>40906.4895833267</v>
      </c>
      <c r="B2738" s="51">
        <v>823</v>
      </c>
      <c r="C2738" s="51">
        <v>102</v>
      </c>
      <c r="D2738" s="52">
        <v>31.7</v>
      </c>
    </row>
    <row r="2739" spans="1:4" s="9" customFormat="1" x14ac:dyDescent="0.3">
      <c r="A2739" s="8">
        <f t="shared" si="42"/>
        <v>40906.499999993364</v>
      </c>
      <c r="B2739" s="51">
        <v>789</v>
      </c>
      <c r="C2739" s="51">
        <v>102</v>
      </c>
      <c r="D2739" s="52">
        <v>31.5</v>
      </c>
    </row>
    <row r="2740" spans="1:4" s="9" customFormat="1" x14ac:dyDescent="0.3">
      <c r="A2740" s="8">
        <f t="shared" si="42"/>
        <v>40906.510416660029</v>
      </c>
      <c r="B2740" s="51">
        <v>784</v>
      </c>
      <c r="C2740" s="51">
        <v>101</v>
      </c>
      <c r="D2740" s="52">
        <v>31.7</v>
      </c>
    </row>
    <row r="2741" spans="1:4" s="9" customFormat="1" x14ac:dyDescent="0.3">
      <c r="A2741" s="8">
        <f t="shared" si="42"/>
        <v>40906.520833326693</v>
      </c>
      <c r="B2741" s="51">
        <v>785</v>
      </c>
      <c r="C2741" s="51">
        <v>101</v>
      </c>
      <c r="D2741" s="52">
        <v>31.7</v>
      </c>
    </row>
    <row r="2742" spans="1:4" s="9" customFormat="1" x14ac:dyDescent="0.3">
      <c r="A2742" s="8">
        <f t="shared" si="42"/>
        <v>40906.531249993357</v>
      </c>
      <c r="B2742" s="51">
        <v>814</v>
      </c>
      <c r="C2742" s="51">
        <v>101</v>
      </c>
      <c r="D2742" s="52">
        <v>31.7</v>
      </c>
    </row>
    <row r="2743" spans="1:4" s="9" customFormat="1" x14ac:dyDescent="0.3">
      <c r="A2743" s="8">
        <f t="shared" si="42"/>
        <v>40906.541666660021</v>
      </c>
      <c r="B2743" s="51">
        <v>772</v>
      </c>
      <c r="C2743" s="51">
        <v>102</v>
      </c>
      <c r="D2743" s="52">
        <v>31.9</v>
      </c>
    </row>
    <row r="2744" spans="1:4" s="9" customFormat="1" x14ac:dyDescent="0.3">
      <c r="A2744" s="8">
        <f t="shared" si="42"/>
        <v>40906.552083326686</v>
      </c>
      <c r="B2744" s="51">
        <v>757</v>
      </c>
      <c r="C2744" s="51">
        <v>100</v>
      </c>
      <c r="D2744" s="52">
        <v>31.6</v>
      </c>
    </row>
    <row r="2745" spans="1:4" s="9" customFormat="1" x14ac:dyDescent="0.3">
      <c r="A2745" s="8">
        <f t="shared" si="42"/>
        <v>40906.56249999335</v>
      </c>
      <c r="B2745" s="51">
        <v>806</v>
      </c>
      <c r="C2745" s="51">
        <v>103</v>
      </c>
      <c r="D2745" s="52">
        <v>31.9</v>
      </c>
    </row>
    <row r="2746" spans="1:4" s="9" customFormat="1" x14ac:dyDescent="0.3">
      <c r="A2746" s="8">
        <f t="shared" si="42"/>
        <v>40906.572916660014</v>
      </c>
      <c r="B2746" s="51">
        <v>799</v>
      </c>
      <c r="C2746" s="51">
        <v>102</v>
      </c>
      <c r="D2746" s="52">
        <v>31.6</v>
      </c>
    </row>
    <row r="2747" spans="1:4" s="9" customFormat="1" x14ac:dyDescent="0.3">
      <c r="A2747" s="8">
        <f t="shared" si="42"/>
        <v>40906.583333326678</v>
      </c>
      <c r="B2747" s="51">
        <v>800</v>
      </c>
      <c r="C2747" s="51">
        <v>100</v>
      </c>
      <c r="D2747" s="52">
        <v>31.2</v>
      </c>
    </row>
    <row r="2748" spans="1:4" s="9" customFormat="1" x14ac:dyDescent="0.3">
      <c r="A2748" s="8">
        <f t="shared" si="42"/>
        <v>40906.593749993342</v>
      </c>
      <c r="B2748" s="51">
        <v>757</v>
      </c>
      <c r="C2748" s="51">
        <v>101</v>
      </c>
      <c r="D2748" s="52">
        <v>31.4</v>
      </c>
    </row>
    <row r="2749" spans="1:4" s="9" customFormat="1" x14ac:dyDescent="0.3">
      <c r="A2749" s="8">
        <f t="shared" si="42"/>
        <v>40906.604166660007</v>
      </c>
      <c r="B2749" s="51">
        <v>734</v>
      </c>
      <c r="C2749" s="51">
        <v>104</v>
      </c>
      <c r="D2749" s="52">
        <v>31.8</v>
      </c>
    </row>
    <row r="2750" spans="1:4" s="9" customFormat="1" x14ac:dyDescent="0.3">
      <c r="A2750" s="8">
        <f t="shared" si="42"/>
        <v>40906.614583326671</v>
      </c>
      <c r="B2750" s="51">
        <v>834</v>
      </c>
      <c r="C2750" s="51">
        <v>103</v>
      </c>
      <c r="D2750" s="52">
        <v>31.3</v>
      </c>
    </row>
    <row r="2751" spans="1:4" s="9" customFormat="1" x14ac:dyDescent="0.3">
      <c r="A2751" s="8">
        <f t="shared" si="42"/>
        <v>40906.624999993335</v>
      </c>
      <c r="B2751" s="51">
        <v>780</v>
      </c>
      <c r="C2751" s="51">
        <v>101</v>
      </c>
      <c r="D2751" s="52">
        <v>31.7</v>
      </c>
    </row>
    <row r="2752" spans="1:4" s="9" customFormat="1" x14ac:dyDescent="0.3">
      <c r="A2752" s="8">
        <f t="shared" si="42"/>
        <v>40906.635416659999</v>
      </c>
      <c r="B2752" s="51">
        <v>820</v>
      </c>
      <c r="C2752" s="51">
        <v>101</v>
      </c>
      <c r="D2752" s="52">
        <v>31.3</v>
      </c>
    </row>
    <row r="2753" spans="1:4" s="9" customFormat="1" x14ac:dyDescent="0.3">
      <c r="A2753" s="8">
        <f t="shared" si="42"/>
        <v>40906.645833326664</v>
      </c>
      <c r="B2753" s="51">
        <v>778</v>
      </c>
      <c r="C2753" s="51">
        <v>102</v>
      </c>
      <c r="D2753" s="52">
        <v>31.3</v>
      </c>
    </row>
    <row r="2754" spans="1:4" s="9" customFormat="1" x14ac:dyDescent="0.3">
      <c r="A2754" s="8">
        <f t="shared" si="42"/>
        <v>40906.656249993328</v>
      </c>
      <c r="B2754" s="51">
        <v>907</v>
      </c>
      <c r="C2754" s="51">
        <v>101</v>
      </c>
      <c r="D2754" s="52">
        <v>31.1</v>
      </c>
    </row>
    <row r="2755" spans="1:4" s="9" customFormat="1" x14ac:dyDescent="0.3">
      <c r="A2755" s="8">
        <f t="shared" si="42"/>
        <v>40906.666666659992</v>
      </c>
      <c r="B2755" s="51">
        <v>781</v>
      </c>
      <c r="C2755" s="51">
        <v>102</v>
      </c>
      <c r="D2755" s="52">
        <v>30.9</v>
      </c>
    </row>
    <row r="2756" spans="1:4" s="9" customFormat="1" x14ac:dyDescent="0.3">
      <c r="A2756" s="8">
        <f t="shared" si="42"/>
        <v>40906.677083326656</v>
      </c>
      <c r="B2756" s="51">
        <v>823</v>
      </c>
      <c r="C2756" s="51">
        <v>101</v>
      </c>
      <c r="D2756" s="52">
        <v>31.1</v>
      </c>
    </row>
    <row r="2757" spans="1:4" s="9" customFormat="1" x14ac:dyDescent="0.3">
      <c r="A2757" s="8">
        <f t="shared" ref="A2757:A2820" si="43">A2756+1/24/4</f>
        <v>40906.687499993321</v>
      </c>
      <c r="B2757" s="51">
        <v>825</v>
      </c>
      <c r="C2757" s="51">
        <v>101</v>
      </c>
      <c r="D2757" s="52">
        <v>31</v>
      </c>
    </row>
    <row r="2758" spans="1:4" s="9" customFormat="1" x14ac:dyDescent="0.3">
      <c r="A2758" s="8">
        <f t="shared" si="43"/>
        <v>40906.697916659985</v>
      </c>
      <c r="B2758" s="51">
        <v>782</v>
      </c>
      <c r="C2758" s="51">
        <v>101</v>
      </c>
      <c r="D2758" s="52">
        <v>31.2</v>
      </c>
    </row>
    <row r="2759" spans="1:4" s="9" customFormat="1" x14ac:dyDescent="0.3">
      <c r="A2759" s="8">
        <f t="shared" si="43"/>
        <v>40906.708333326649</v>
      </c>
      <c r="B2759" s="51">
        <v>779</v>
      </c>
      <c r="C2759" s="51">
        <v>100</v>
      </c>
      <c r="D2759" s="52">
        <v>31.1</v>
      </c>
    </row>
    <row r="2760" spans="1:4" s="9" customFormat="1" x14ac:dyDescent="0.3">
      <c r="A2760" s="8">
        <f t="shared" si="43"/>
        <v>40906.718749993313</v>
      </c>
      <c r="B2760" s="51">
        <v>779</v>
      </c>
      <c r="C2760" s="51">
        <v>101</v>
      </c>
      <c r="D2760" s="52">
        <v>31</v>
      </c>
    </row>
    <row r="2761" spans="1:4" s="9" customFormat="1" x14ac:dyDescent="0.3">
      <c r="A2761" s="8">
        <f t="shared" si="43"/>
        <v>40906.729166659978</v>
      </c>
      <c r="B2761" s="51">
        <v>814</v>
      </c>
      <c r="C2761" s="51">
        <v>101</v>
      </c>
      <c r="D2761" s="52">
        <v>31.1</v>
      </c>
    </row>
    <row r="2762" spans="1:4" s="9" customFormat="1" x14ac:dyDescent="0.3">
      <c r="A2762" s="8">
        <f t="shared" si="43"/>
        <v>40906.739583326642</v>
      </c>
      <c r="B2762" s="51">
        <v>804</v>
      </c>
      <c r="C2762" s="51">
        <v>101</v>
      </c>
      <c r="D2762" s="52">
        <v>31</v>
      </c>
    </row>
    <row r="2763" spans="1:4" s="9" customFormat="1" x14ac:dyDescent="0.3">
      <c r="A2763" s="8">
        <f t="shared" si="43"/>
        <v>40906.749999993306</v>
      </c>
      <c r="B2763" s="51">
        <v>760</v>
      </c>
      <c r="C2763" s="51">
        <v>102</v>
      </c>
      <c r="D2763" s="52">
        <v>30.8</v>
      </c>
    </row>
    <row r="2764" spans="1:4" s="9" customFormat="1" x14ac:dyDescent="0.3">
      <c r="A2764" s="8">
        <f t="shared" si="43"/>
        <v>40906.76041665997</v>
      </c>
      <c r="B2764" s="51">
        <v>743</v>
      </c>
      <c r="C2764" s="51">
        <v>100</v>
      </c>
      <c r="D2764" s="52">
        <v>30.9</v>
      </c>
    </row>
    <row r="2765" spans="1:4" s="9" customFormat="1" x14ac:dyDescent="0.3">
      <c r="A2765" s="8">
        <f t="shared" si="43"/>
        <v>40906.770833326635</v>
      </c>
      <c r="B2765" s="51">
        <v>770</v>
      </c>
      <c r="C2765" s="51">
        <v>101</v>
      </c>
      <c r="D2765" s="52">
        <v>31</v>
      </c>
    </row>
    <row r="2766" spans="1:4" s="9" customFormat="1" x14ac:dyDescent="0.3">
      <c r="A2766" s="8">
        <f t="shared" si="43"/>
        <v>40906.781249993299</v>
      </c>
      <c r="B2766" s="51">
        <v>750</v>
      </c>
      <c r="C2766" s="51">
        <v>101</v>
      </c>
      <c r="D2766" s="52">
        <v>30.8</v>
      </c>
    </row>
    <row r="2767" spans="1:4" s="9" customFormat="1" x14ac:dyDescent="0.3">
      <c r="A2767" s="8">
        <f t="shared" si="43"/>
        <v>40906.791666659963</v>
      </c>
      <c r="B2767" s="51">
        <v>757</v>
      </c>
      <c r="C2767" s="51">
        <v>101</v>
      </c>
      <c r="D2767" s="52">
        <v>30.6</v>
      </c>
    </row>
    <row r="2768" spans="1:4" s="9" customFormat="1" x14ac:dyDescent="0.3">
      <c r="A2768" s="8">
        <f t="shared" si="43"/>
        <v>40906.802083326627</v>
      </c>
      <c r="B2768" s="51">
        <v>778</v>
      </c>
      <c r="C2768" s="51">
        <v>101</v>
      </c>
      <c r="D2768" s="52">
        <v>30.8</v>
      </c>
    </row>
    <row r="2769" spans="1:4" s="9" customFormat="1" x14ac:dyDescent="0.3">
      <c r="A2769" s="8">
        <f t="shared" si="43"/>
        <v>40906.812499993292</v>
      </c>
      <c r="B2769" s="51">
        <v>738</v>
      </c>
      <c r="C2769" s="51">
        <v>101</v>
      </c>
      <c r="D2769" s="52">
        <v>30.6</v>
      </c>
    </row>
    <row r="2770" spans="1:4" s="9" customFormat="1" x14ac:dyDescent="0.3">
      <c r="A2770" s="8">
        <f t="shared" si="43"/>
        <v>40906.822916659956</v>
      </c>
      <c r="B2770" s="51">
        <v>737</v>
      </c>
      <c r="C2770" s="51">
        <v>101</v>
      </c>
      <c r="D2770" s="52">
        <v>30.8</v>
      </c>
    </row>
    <row r="2771" spans="1:4" s="9" customFormat="1" x14ac:dyDescent="0.3">
      <c r="A2771" s="8">
        <f t="shared" si="43"/>
        <v>40906.83333332662</v>
      </c>
      <c r="B2771" s="51">
        <v>752</v>
      </c>
      <c r="C2771" s="51">
        <v>103</v>
      </c>
      <c r="D2771" s="52">
        <v>30.6</v>
      </c>
    </row>
    <row r="2772" spans="1:4" s="9" customFormat="1" x14ac:dyDescent="0.3">
      <c r="A2772" s="8">
        <f t="shared" si="43"/>
        <v>40906.843749993284</v>
      </c>
      <c r="B2772" s="51">
        <v>743</v>
      </c>
      <c r="C2772" s="51">
        <v>102</v>
      </c>
      <c r="D2772" s="52">
        <v>31</v>
      </c>
    </row>
    <row r="2773" spans="1:4" s="9" customFormat="1" x14ac:dyDescent="0.3">
      <c r="A2773" s="8">
        <f t="shared" si="43"/>
        <v>40906.854166659949</v>
      </c>
      <c r="B2773" s="51">
        <v>749</v>
      </c>
      <c r="C2773" s="51">
        <v>102</v>
      </c>
      <c r="D2773" s="52">
        <v>31</v>
      </c>
    </row>
    <row r="2774" spans="1:4" s="9" customFormat="1" x14ac:dyDescent="0.3">
      <c r="A2774" s="8">
        <f t="shared" si="43"/>
        <v>40906.864583326613</v>
      </c>
      <c r="B2774" s="51">
        <v>743</v>
      </c>
      <c r="C2774" s="51">
        <v>101</v>
      </c>
      <c r="D2774" s="52">
        <v>31</v>
      </c>
    </row>
    <row r="2775" spans="1:4" s="9" customFormat="1" x14ac:dyDescent="0.3">
      <c r="A2775" s="8">
        <f t="shared" si="43"/>
        <v>40906.874999993277</v>
      </c>
      <c r="B2775" s="51">
        <v>792</v>
      </c>
      <c r="C2775" s="51">
        <v>103</v>
      </c>
      <c r="D2775" s="52">
        <v>31.3</v>
      </c>
    </row>
    <row r="2776" spans="1:4" s="9" customFormat="1" x14ac:dyDescent="0.3">
      <c r="A2776" s="8">
        <f t="shared" si="43"/>
        <v>40906.885416659941</v>
      </c>
      <c r="B2776" s="51">
        <v>756</v>
      </c>
      <c r="C2776" s="51">
        <v>103</v>
      </c>
      <c r="D2776" s="52">
        <v>31.1</v>
      </c>
    </row>
    <row r="2777" spans="1:4" s="9" customFormat="1" x14ac:dyDescent="0.3">
      <c r="A2777" s="8">
        <f t="shared" si="43"/>
        <v>40906.895833326605</v>
      </c>
      <c r="B2777" s="51">
        <v>745</v>
      </c>
      <c r="C2777" s="51">
        <v>103</v>
      </c>
      <c r="D2777" s="52">
        <v>31</v>
      </c>
    </row>
    <row r="2778" spans="1:4" s="9" customFormat="1" x14ac:dyDescent="0.3">
      <c r="A2778" s="8">
        <f t="shared" si="43"/>
        <v>40906.90624999327</v>
      </c>
      <c r="B2778" s="51">
        <v>726</v>
      </c>
      <c r="C2778" s="51">
        <v>103</v>
      </c>
      <c r="D2778" s="52">
        <v>31.2</v>
      </c>
    </row>
    <row r="2779" spans="1:4" s="9" customFormat="1" x14ac:dyDescent="0.3">
      <c r="A2779" s="8">
        <f t="shared" si="43"/>
        <v>40906.916666659934</v>
      </c>
      <c r="B2779" s="51">
        <v>741</v>
      </c>
      <c r="C2779" s="51">
        <v>103</v>
      </c>
      <c r="D2779" s="52">
        <v>31.1</v>
      </c>
    </row>
    <row r="2780" spans="1:4" s="9" customFormat="1" x14ac:dyDescent="0.3">
      <c r="A2780" s="8">
        <f t="shared" si="43"/>
        <v>40906.927083326598</v>
      </c>
      <c r="B2780" s="51">
        <v>0</v>
      </c>
      <c r="C2780" s="51">
        <v>0</v>
      </c>
      <c r="D2780" s="52">
        <v>0</v>
      </c>
    </row>
    <row r="2781" spans="1:4" s="9" customFormat="1" x14ac:dyDescent="0.3">
      <c r="A2781" s="8">
        <f t="shared" si="43"/>
        <v>40906.937499993262</v>
      </c>
      <c r="B2781" s="51">
        <v>749</v>
      </c>
      <c r="C2781" s="51">
        <v>103</v>
      </c>
      <c r="D2781" s="52">
        <v>31.7</v>
      </c>
    </row>
    <row r="2782" spans="1:4" s="9" customFormat="1" x14ac:dyDescent="0.3">
      <c r="A2782" s="8">
        <f t="shared" si="43"/>
        <v>40906.947916659927</v>
      </c>
      <c r="B2782" s="51">
        <v>758</v>
      </c>
      <c r="C2782" s="51">
        <v>102</v>
      </c>
      <c r="D2782" s="52">
        <v>31.2</v>
      </c>
    </row>
    <row r="2783" spans="1:4" s="9" customFormat="1" x14ac:dyDescent="0.3">
      <c r="A2783" s="8">
        <f t="shared" si="43"/>
        <v>40906.958333326591</v>
      </c>
      <c r="B2783" s="51">
        <v>776</v>
      </c>
      <c r="C2783" s="51">
        <v>104</v>
      </c>
      <c r="D2783" s="52">
        <v>31.3</v>
      </c>
    </row>
    <row r="2784" spans="1:4" s="9" customFormat="1" x14ac:dyDescent="0.3">
      <c r="A2784" s="8">
        <f t="shared" si="43"/>
        <v>40906.968749993255</v>
      </c>
      <c r="B2784" s="51">
        <v>800</v>
      </c>
      <c r="C2784" s="51">
        <v>103</v>
      </c>
      <c r="D2784" s="52">
        <v>31.3</v>
      </c>
    </row>
    <row r="2785" spans="1:4" s="9" customFormat="1" x14ac:dyDescent="0.3">
      <c r="A2785" s="8">
        <f t="shared" si="43"/>
        <v>40906.979166659919</v>
      </c>
      <c r="B2785" s="51">
        <v>776</v>
      </c>
      <c r="C2785" s="51">
        <v>103</v>
      </c>
      <c r="D2785" s="52">
        <v>31.3</v>
      </c>
    </row>
    <row r="2786" spans="1:4" s="9" customFormat="1" x14ac:dyDescent="0.3">
      <c r="A2786" s="8">
        <f t="shared" si="43"/>
        <v>40906.989583326584</v>
      </c>
      <c r="B2786" s="51">
        <v>791</v>
      </c>
      <c r="C2786" s="51">
        <v>103</v>
      </c>
      <c r="D2786" s="52">
        <v>31.6</v>
      </c>
    </row>
    <row r="2787" spans="1:4" s="9" customFormat="1" x14ac:dyDescent="0.3">
      <c r="A2787" s="8">
        <f t="shared" si="43"/>
        <v>40906.999999993248</v>
      </c>
      <c r="B2787" s="51">
        <v>820</v>
      </c>
      <c r="C2787" s="51">
        <v>102</v>
      </c>
      <c r="D2787" s="52">
        <v>31.3</v>
      </c>
    </row>
    <row r="2788" spans="1:4" s="9" customFormat="1" x14ac:dyDescent="0.3">
      <c r="A2788" s="8">
        <f t="shared" si="43"/>
        <v>40907.010416659912</v>
      </c>
      <c r="B2788" s="51">
        <v>766</v>
      </c>
      <c r="C2788" s="51">
        <v>103</v>
      </c>
      <c r="D2788" s="52">
        <v>31.4</v>
      </c>
    </row>
    <row r="2789" spans="1:4" s="9" customFormat="1" x14ac:dyDescent="0.3">
      <c r="A2789" s="8">
        <f t="shared" si="43"/>
        <v>40907.020833326576</v>
      </c>
      <c r="B2789" s="51">
        <v>782</v>
      </c>
      <c r="C2789" s="51">
        <v>103</v>
      </c>
      <c r="D2789" s="52">
        <v>31.3</v>
      </c>
    </row>
    <row r="2790" spans="1:4" s="9" customFormat="1" x14ac:dyDescent="0.3">
      <c r="A2790" s="8">
        <f t="shared" si="43"/>
        <v>40907.031249993241</v>
      </c>
      <c r="B2790" s="51">
        <v>745</v>
      </c>
      <c r="C2790" s="51">
        <v>103</v>
      </c>
      <c r="D2790" s="52">
        <v>31.6</v>
      </c>
    </row>
    <row r="2791" spans="1:4" s="9" customFormat="1" x14ac:dyDescent="0.3">
      <c r="A2791" s="8">
        <f t="shared" si="43"/>
        <v>40907.041666659905</v>
      </c>
      <c r="B2791" s="51">
        <v>772</v>
      </c>
      <c r="C2791" s="51">
        <v>103</v>
      </c>
      <c r="D2791" s="52">
        <v>31.4</v>
      </c>
    </row>
    <row r="2792" spans="1:4" s="9" customFormat="1" x14ac:dyDescent="0.3">
      <c r="A2792" s="8">
        <f t="shared" si="43"/>
        <v>40907.052083326569</v>
      </c>
      <c r="B2792" s="51">
        <v>806</v>
      </c>
      <c r="C2792" s="51">
        <v>102</v>
      </c>
      <c r="D2792" s="52">
        <v>31.4</v>
      </c>
    </row>
    <row r="2793" spans="1:4" s="9" customFormat="1" x14ac:dyDescent="0.3">
      <c r="A2793" s="8">
        <f t="shared" si="43"/>
        <v>40907.062499993233</v>
      </c>
      <c r="B2793" s="51">
        <v>800</v>
      </c>
      <c r="C2793" s="51">
        <v>101</v>
      </c>
      <c r="D2793" s="52">
        <v>31.4</v>
      </c>
    </row>
    <row r="2794" spans="1:4" s="9" customFormat="1" x14ac:dyDescent="0.3">
      <c r="A2794" s="8">
        <f t="shared" si="43"/>
        <v>40907.072916659898</v>
      </c>
      <c r="B2794" s="51">
        <v>802</v>
      </c>
      <c r="C2794" s="51">
        <v>101</v>
      </c>
      <c r="D2794" s="52">
        <v>31.3</v>
      </c>
    </row>
    <row r="2795" spans="1:4" s="9" customFormat="1" x14ac:dyDescent="0.3">
      <c r="A2795" s="8">
        <f t="shared" si="43"/>
        <v>40907.083333326562</v>
      </c>
      <c r="B2795" s="51">
        <v>768</v>
      </c>
      <c r="C2795" s="51">
        <v>103</v>
      </c>
      <c r="D2795" s="52">
        <v>31.4</v>
      </c>
    </row>
    <row r="2796" spans="1:4" s="9" customFormat="1" x14ac:dyDescent="0.3">
      <c r="A2796" s="8">
        <f t="shared" si="43"/>
        <v>40907.093749993226</v>
      </c>
      <c r="B2796" s="51">
        <v>768</v>
      </c>
      <c r="C2796" s="51">
        <v>102</v>
      </c>
      <c r="D2796" s="52">
        <v>31.6</v>
      </c>
    </row>
    <row r="2797" spans="1:4" s="9" customFormat="1" x14ac:dyDescent="0.3">
      <c r="A2797" s="8">
        <f t="shared" si="43"/>
        <v>40907.10416665989</v>
      </c>
      <c r="B2797" s="51">
        <v>797</v>
      </c>
      <c r="C2797" s="51">
        <v>104</v>
      </c>
      <c r="D2797" s="52">
        <v>31.6</v>
      </c>
    </row>
    <row r="2798" spans="1:4" s="9" customFormat="1" x14ac:dyDescent="0.3">
      <c r="A2798" s="8">
        <f t="shared" si="43"/>
        <v>40907.114583326555</v>
      </c>
      <c r="B2798" s="51">
        <v>804</v>
      </c>
      <c r="C2798" s="51">
        <v>103</v>
      </c>
      <c r="D2798" s="52">
        <v>31.7</v>
      </c>
    </row>
    <row r="2799" spans="1:4" s="9" customFormat="1" x14ac:dyDescent="0.3">
      <c r="A2799" s="8">
        <f t="shared" si="43"/>
        <v>40907.124999993219</v>
      </c>
      <c r="B2799" s="51">
        <v>781</v>
      </c>
      <c r="C2799" s="51">
        <v>103</v>
      </c>
      <c r="D2799" s="52">
        <v>31.4</v>
      </c>
    </row>
    <row r="2800" spans="1:4" s="9" customFormat="1" x14ac:dyDescent="0.3">
      <c r="A2800" s="8">
        <f t="shared" si="43"/>
        <v>40907.135416659883</v>
      </c>
      <c r="B2800" s="51">
        <v>883</v>
      </c>
      <c r="C2800" s="51">
        <v>101</v>
      </c>
      <c r="D2800" s="52">
        <v>31.9</v>
      </c>
    </row>
    <row r="2801" spans="1:4" s="9" customFormat="1" x14ac:dyDescent="0.3">
      <c r="A2801" s="8">
        <f t="shared" si="43"/>
        <v>40907.145833326547</v>
      </c>
      <c r="B2801" s="51">
        <v>757</v>
      </c>
      <c r="C2801" s="51">
        <v>103</v>
      </c>
      <c r="D2801" s="52">
        <v>31.6</v>
      </c>
    </row>
    <row r="2802" spans="1:4" s="9" customFormat="1" x14ac:dyDescent="0.3">
      <c r="A2802" s="8">
        <f t="shared" si="43"/>
        <v>40907.156249993212</v>
      </c>
      <c r="B2802" s="51">
        <v>793</v>
      </c>
      <c r="C2802" s="51">
        <v>103</v>
      </c>
      <c r="D2802" s="52">
        <v>31.6</v>
      </c>
    </row>
    <row r="2803" spans="1:4" s="9" customFormat="1" x14ac:dyDescent="0.3">
      <c r="A2803" s="8">
        <f t="shared" si="43"/>
        <v>40907.166666659876</v>
      </c>
      <c r="B2803" s="51">
        <v>791</v>
      </c>
      <c r="C2803" s="51">
        <v>103</v>
      </c>
      <c r="D2803" s="52">
        <v>31.6</v>
      </c>
    </row>
    <row r="2804" spans="1:4" s="9" customFormat="1" x14ac:dyDescent="0.3">
      <c r="A2804" s="8">
        <f t="shared" si="43"/>
        <v>40907.17708332654</v>
      </c>
      <c r="B2804" s="51">
        <v>774</v>
      </c>
      <c r="C2804" s="51">
        <v>103</v>
      </c>
      <c r="D2804" s="52">
        <v>31.9</v>
      </c>
    </row>
    <row r="2805" spans="1:4" s="9" customFormat="1" x14ac:dyDescent="0.3">
      <c r="A2805" s="8">
        <f t="shared" si="43"/>
        <v>40907.187499993204</v>
      </c>
      <c r="B2805" s="51">
        <v>844</v>
      </c>
      <c r="C2805" s="51">
        <v>103</v>
      </c>
      <c r="D2805" s="52">
        <v>32</v>
      </c>
    </row>
    <row r="2806" spans="1:4" s="9" customFormat="1" x14ac:dyDescent="0.3">
      <c r="A2806" s="8">
        <f t="shared" si="43"/>
        <v>40907.197916659868</v>
      </c>
      <c r="B2806" s="51">
        <v>803</v>
      </c>
      <c r="C2806" s="51">
        <v>103</v>
      </c>
      <c r="D2806" s="52">
        <v>32</v>
      </c>
    </row>
    <row r="2807" spans="1:4" s="9" customFormat="1" x14ac:dyDescent="0.3">
      <c r="A2807" s="8">
        <f t="shared" si="43"/>
        <v>40907.208333326533</v>
      </c>
      <c r="B2807" s="51">
        <v>766</v>
      </c>
      <c r="C2807" s="51">
        <v>103</v>
      </c>
      <c r="D2807" s="52">
        <v>32.200000000000003</v>
      </c>
    </row>
    <row r="2808" spans="1:4" s="9" customFormat="1" x14ac:dyDescent="0.3">
      <c r="A2808" s="8">
        <f t="shared" si="43"/>
        <v>40907.218749993197</v>
      </c>
      <c r="B2808" s="51">
        <v>818</v>
      </c>
      <c r="C2808" s="51">
        <v>103</v>
      </c>
      <c r="D2808" s="52">
        <v>32.200000000000003</v>
      </c>
    </row>
    <row r="2809" spans="1:4" s="9" customFormat="1" x14ac:dyDescent="0.3">
      <c r="A2809" s="8">
        <f t="shared" si="43"/>
        <v>40907.229166659861</v>
      </c>
      <c r="B2809" s="51">
        <v>862</v>
      </c>
      <c r="C2809" s="51">
        <v>101</v>
      </c>
      <c r="D2809" s="52">
        <v>32.4</v>
      </c>
    </row>
    <row r="2810" spans="1:4" s="9" customFormat="1" x14ac:dyDescent="0.3">
      <c r="A2810" s="8">
        <f t="shared" si="43"/>
        <v>40907.239583326525</v>
      </c>
      <c r="B2810" s="51">
        <v>783</v>
      </c>
      <c r="C2810" s="51">
        <v>103</v>
      </c>
      <c r="D2810" s="52">
        <v>32.4</v>
      </c>
    </row>
    <row r="2811" spans="1:4" s="9" customFormat="1" x14ac:dyDescent="0.3">
      <c r="A2811" s="8">
        <f t="shared" si="43"/>
        <v>40907.24999999319</v>
      </c>
      <c r="B2811" s="51">
        <v>793</v>
      </c>
      <c r="C2811" s="51">
        <v>102</v>
      </c>
      <c r="D2811" s="52">
        <v>32.299999999999997</v>
      </c>
    </row>
    <row r="2812" spans="1:4" s="9" customFormat="1" x14ac:dyDescent="0.3">
      <c r="A2812" s="8">
        <f t="shared" si="43"/>
        <v>40907.260416659854</v>
      </c>
      <c r="B2812" s="51">
        <v>807</v>
      </c>
      <c r="C2812" s="51">
        <v>103</v>
      </c>
      <c r="D2812" s="52">
        <v>32.6</v>
      </c>
    </row>
    <row r="2813" spans="1:4" s="9" customFormat="1" x14ac:dyDescent="0.3">
      <c r="A2813" s="8">
        <f t="shared" si="43"/>
        <v>40907.270833326518</v>
      </c>
      <c r="B2813" s="51">
        <v>759</v>
      </c>
      <c r="C2813" s="51">
        <v>103</v>
      </c>
      <c r="D2813" s="52">
        <v>32.700000000000003</v>
      </c>
    </row>
    <row r="2814" spans="1:4" s="9" customFormat="1" x14ac:dyDescent="0.3">
      <c r="A2814" s="8">
        <f t="shared" si="43"/>
        <v>40907.281249993182</v>
      </c>
      <c r="B2814" s="51">
        <v>784</v>
      </c>
      <c r="C2814" s="51">
        <v>103</v>
      </c>
      <c r="D2814" s="52">
        <v>32.4</v>
      </c>
    </row>
    <row r="2815" spans="1:4" s="9" customFormat="1" x14ac:dyDescent="0.3">
      <c r="A2815" s="8">
        <f t="shared" si="43"/>
        <v>40907.291666659847</v>
      </c>
      <c r="B2815" s="51">
        <v>807</v>
      </c>
      <c r="C2815" s="51">
        <v>103</v>
      </c>
      <c r="D2815" s="52">
        <v>32.4</v>
      </c>
    </row>
    <row r="2816" spans="1:4" s="9" customFormat="1" x14ac:dyDescent="0.3">
      <c r="A2816" s="8">
        <f t="shared" si="43"/>
        <v>40907.302083326511</v>
      </c>
      <c r="B2816" s="51">
        <v>807</v>
      </c>
      <c r="C2816" s="51">
        <v>103</v>
      </c>
      <c r="D2816" s="52">
        <v>32.5</v>
      </c>
    </row>
    <row r="2817" spans="1:4" s="9" customFormat="1" x14ac:dyDescent="0.3">
      <c r="A2817" s="8">
        <f t="shared" si="43"/>
        <v>40907.312499993175</v>
      </c>
      <c r="B2817" s="51">
        <v>799</v>
      </c>
      <c r="C2817" s="51">
        <v>102</v>
      </c>
      <c r="D2817" s="52">
        <v>32.299999999999997</v>
      </c>
    </row>
    <row r="2818" spans="1:4" s="9" customFormat="1" x14ac:dyDescent="0.3">
      <c r="A2818" s="8">
        <f t="shared" si="43"/>
        <v>40907.322916659839</v>
      </c>
      <c r="B2818" s="51">
        <v>815</v>
      </c>
      <c r="C2818" s="51">
        <v>104</v>
      </c>
      <c r="D2818" s="52">
        <v>32.5</v>
      </c>
    </row>
    <row r="2819" spans="1:4" s="9" customFormat="1" x14ac:dyDescent="0.3">
      <c r="A2819" s="8">
        <f t="shared" si="43"/>
        <v>40907.333333326504</v>
      </c>
      <c r="B2819" s="51">
        <v>889</v>
      </c>
      <c r="C2819" s="51">
        <v>103</v>
      </c>
      <c r="D2819" s="52">
        <v>32.200000000000003</v>
      </c>
    </row>
    <row r="2820" spans="1:4" s="9" customFormat="1" x14ac:dyDescent="0.3">
      <c r="A2820" s="8">
        <f t="shared" si="43"/>
        <v>40907.343749993168</v>
      </c>
      <c r="B2820" s="51">
        <v>876</v>
      </c>
      <c r="C2820" s="51">
        <v>103</v>
      </c>
      <c r="D2820" s="52">
        <v>32.299999999999997</v>
      </c>
    </row>
    <row r="2821" spans="1:4" s="9" customFormat="1" x14ac:dyDescent="0.3">
      <c r="A2821" s="8">
        <f t="shared" ref="A2821:A2884" si="44">A2820+1/24/4</f>
        <v>40907.354166659832</v>
      </c>
      <c r="B2821" s="51">
        <v>894</v>
      </c>
      <c r="C2821" s="51">
        <v>103</v>
      </c>
      <c r="D2821" s="52">
        <v>32.5</v>
      </c>
    </row>
    <row r="2822" spans="1:4" s="9" customFormat="1" x14ac:dyDescent="0.3">
      <c r="A2822" s="8">
        <f t="shared" si="44"/>
        <v>40907.364583326496</v>
      </c>
      <c r="B2822" s="51">
        <v>898</v>
      </c>
      <c r="C2822" s="51">
        <v>103</v>
      </c>
      <c r="D2822" s="52">
        <v>32.299999999999997</v>
      </c>
    </row>
    <row r="2823" spans="1:4" s="9" customFormat="1" x14ac:dyDescent="0.3">
      <c r="A2823" s="8">
        <f t="shared" si="44"/>
        <v>40907.374999993161</v>
      </c>
      <c r="B2823" s="51">
        <v>914</v>
      </c>
      <c r="C2823" s="51">
        <v>101</v>
      </c>
      <c r="D2823" s="52">
        <v>32.200000000000003</v>
      </c>
    </row>
    <row r="2824" spans="1:4" s="9" customFormat="1" x14ac:dyDescent="0.3">
      <c r="A2824" s="8">
        <f t="shared" si="44"/>
        <v>40907.385416659825</v>
      </c>
      <c r="B2824" s="51">
        <v>903</v>
      </c>
      <c r="C2824" s="51">
        <v>102</v>
      </c>
      <c r="D2824" s="52">
        <v>32.200000000000003</v>
      </c>
    </row>
    <row r="2825" spans="1:4" s="9" customFormat="1" x14ac:dyDescent="0.3">
      <c r="A2825" s="8">
        <f t="shared" si="44"/>
        <v>40907.395833326489</v>
      </c>
      <c r="B2825" s="51">
        <v>794</v>
      </c>
      <c r="C2825" s="51">
        <v>102</v>
      </c>
      <c r="D2825" s="52">
        <v>32</v>
      </c>
    </row>
    <row r="2826" spans="1:4" s="9" customFormat="1" x14ac:dyDescent="0.3">
      <c r="A2826" s="8">
        <f t="shared" si="44"/>
        <v>40907.406249993153</v>
      </c>
      <c r="B2826" s="51">
        <v>832</v>
      </c>
      <c r="C2826" s="51">
        <v>103</v>
      </c>
      <c r="D2826" s="52">
        <v>31.9</v>
      </c>
    </row>
    <row r="2827" spans="1:4" s="9" customFormat="1" x14ac:dyDescent="0.3">
      <c r="A2827" s="8">
        <f t="shared" si="44"/>
        <v>40907.416666659818</v>
      </c>
      <c r="B2827" s="51">
        <v>768</v>
      </c>
      <c r="C2827" s="51">
        <v>103</v>
      </c>
      <c r="D2827" s="52">
        <v>31.8</v>
      </c>
    </row>
    <row r="2828" spans="1:4" s="9" customFormat="1" x14ac:dyDescent="0.3">
      <c r="A2828" s="8">
        <f t="shared" si="44"/>
        <v>40907.427083326482</v>
      </c>
      <c r="B2828" s="51">
        <v>797</v>
      </c>
      <c r="C2828" s="51">
        <v>103</v>
      </c>
      <c r="D2828" s="52">
        <v>31.9</v>
      </c>
    </row>
    <row r="2829" spans="1:4" s="9" customFormat="1" x14ac:dyDescent="0.3">
      <c r="A2829" s="8">
        <f t="shared" si="44"/>
        <v>40907.437499993146</v>
      </c>
      <c r="B2829" s="51">
        <v>806</v>
      </c>
      <c r="C2829" s="51">
        <v>104</v>
      </c>
      <c r="D2829" s="52">
        <v>32.1</v>
      </c>
    </row>
    <row r="2830" spans="1:4" s="9" customFormat="1" x14ac:dyDescent="0.3">
      <c r="A2830" s="8">
        <f t="shared" si="44"/>
        <v>40907.44791665981</v>
      </c>
      <c r="B2830" s="51">
        <v>843</v>
      </c>
      <c r="C2830" s="51">
        <v>103</v>
      </c>
      <c r="D2830" s="52">
        <v>32.1</v>
      </c>
    </row>
    <row r="2831" spans="1:4" s="9" customFormat="1" x14ac:dyDescent="0.3">
      <c r="A2831" s="8">
        <f t="shared" si="44"/>
        <v>40907.458333326475</v>
      </c>
      <c r="B2831" s="51">
        <v>787</v>
      </c>
      <c r="C2831" s="51">
        <v>104</v>
      </c>
      <c r="D2831" s="52">
        <v>31.8</v>
      </c>
    </row>
    <row r="2832" spans="1:4" s="9" customFormat="1" x14ac:dyDescent="0.3">
      <c r="A2832" s="8">
        <f t="shared" si="44"/>
        <v>40907.468749993139</v>
      </c>
      <c r="B2832" s="51">
        <v>728</v>
      </c>
      <c r="C2832" s="51">
        <v>104</v>
      </c>
      <c r="D2832" s="52">
        <v>32</v>
      </c>
    </row>
    <row r="2833" spans="1:4" s="9" customFormat="1" x14ac:dyDescent="0.3">
      <c r="A2833" s="8">
        <f t="shared" si="44"/>
        <v>40907.479166659803</v>
      </c>
      <c r="B2833" s="51">
        <v>879</v>
      </c>
      <c r="C2833" s="51">
        <v>102</v>
      </c>
      <c r="D2833" s="52">
        <v>32.200000000000003</v>
      </c>
    </row>
    <row r="2834" spans="1:4" s="9" customFormat="1" x14ac:dyDescent="0.3">
      <c r="A2834" s="8">
        <f t="shared" si="44"/>
        <v>40907.489583326467</v>
      </c>
      <c r="B2834" s="51">
        <v>858</v>
      </c>
      <c r="C2834" s="51">
        <v>104</v>
      </c>
      <c r="D2834" s="52">
        <v>32.1</v>
      </c>
    </row>
    <row r="2835" spans="1:4" s="9" customFormat="1" x14ac:dyDescent="0.3">
      <c r="A2835" s="8">
        <f t="shared" si="44"/>
        <v>40907.499999993131</v>
      </c>
      <c r="B2835" s="51">
        <v>760</v>
      </c>
      <c r="C2835" s="51">
        <v>103</v>
      </c>
      <c r="D2835" s="52">
        <v>32</v>
      </c>
    </row>
    <row r="2836" spans="1:4" s="9" customFormat="1" x14ac:dyDescent="0.3">
      <c r="A2836" s="8">
        <f t="shared" si="44"/>
        <v>40907.510416659796</v>
      </c>
      <c r="B2836" s="51">
        <v>873</v>
      </c>
      <c r="C2836" s="51">
        <v>103</v>
      </c>
      <c r="D2836" s="52">
        <v>31.9</v>
      </c>
    </row>
    <row r="2837" spans="1:4" s="9" customFormat="1" x14ac:dyDescent="0.3">
      <c r="A2837" s="8">
        <f t="shared" si="44"/>
        <v>40907.52083332646</v>
      </c>
      <c r="B2837" s="51">
        <v>777</v>
      </c>
      <c r="C2837" s="51">
        <v>104</v>
      </c>
      <c r="D2837" s="52">
        <v>31.9</v>
      </c>
    </row>
    <row r="2838" spans="1:4" s="9" customFormat="1" x14ac:dyDescent="0.3">
      <c r="A2838" s="8">
        <f t="shared" si="44"/>
        <v>40907.531249993124</v>
      </c>
      <c r="B2838" s="51">
        <v>792</v>
      </c>
      <c r="C2838" s="51">
        <v>104</v>
      </c>
      <c r="D2838" s="52">
        <v>32.200000000000003</v>
      </c>
    </row>
    <row r="2839" spans="1:4" s="9" customFormat="1" x14ac:dyDescent="0.3">
      <c r="A2839" s="8">
        <f t="shared" si="44"/>
        <v>40907.541666659788</v>
      </c>
      <c r="B2839" s="51">
        <v>815</v>
      </c>
      <c r="C2839" s="51">
        <v>104</v>
      </c>
      <c r="D2839" s="52">
        <v>32.299999999999997</v>
      </c>
    </row>
    <row r="2840" spans="1:4" s="9" customFormat="1" x14ac:dyDescent="0.3">
      <c r="A2840" s="8">
        <f t="shared" si="44"/>
        <v>40907.552083326453</v>
      </c>
      <c r="B2840" s="51">
        <v>888</v>
      </c>
      <c r="C2840" s="51">
        <v>103</v>
      </c>
      <c r="D2840" s="52">
        <v>32</v>
      </c>
    </row>
    <row r="2841" spans="1:4" s="9" customFormat="1" x14ac:dyDescent="0.3">
      <c r="A2841" s="8">
        <f t="shared" si="44"/>
        <v>40907.562499993117</v>
      </c>
      <c r="B2841" s="51">
        <v>860</v>
      </c>
      <c r="C2841" s="51">
        <v>102</v>
      </c>
      <c r="D2841" s="52">
        <v>31.8</v>
      </c>
    </row>
    <row r="2842" spans="1:4" s="9" customFormat="1" x14ac:dyDescent="0.3">
      <c r="A2842" s="8">
        <f t="shared" si="44"/>
        <v>40907.572916659781</v>
      </c>
      <c r="B2842" s="51">
        <v>853</v>
      </c>
      <c r="C2842" s="51">
        <v>103</v>
      </c>
      <c r="D2842" s="52">
        <v>32</v>
      </c>
    </row>
    <row r="2843" spans="1:4" s="9" customFormat="1" x14ac:dyDescent="0.3">
      <c r="A2843" s="8">
        <f t="shared" si="44"/>
        <v>40907.583333326445</v>
      </c>
      <c r="B2843" s="51">
        <v>879</v>
      </c>
      <c r="C2843" s="51">
        <v>118</v>
      </c>
      <c r="D2843" s="52">
        <v>33</v>
      </c>
    </row>
    <row r="2844" spans="1:4" s="9" customFormat="1" x14ac:dyDescent="0.3">
      <c r="A2844" s="8">
        <f t="shared" si="44"/>
        <v>40907.59374999311</v>
      </c>
      <c r="B2844" s="51">
        <v>952</v>
      </c>
      <c r="C2844" s="51">
        <v>117</v>
      </c>
      <c r="D2844" s="52">
        <v>32.6</v>
      </c>
    </row>
    <row r="2845" spans="1:4" s="9" customFormat="1" x14ac:dyDescent="0.3">
      <c r="A2845" s="8">
        <f t="shared" si="44"/>
        <v>40907.604166659774</v>
      </c>
      <c r="B2845" s="51">
        <v>975</v>
      </c>
      <c r="C2845" s="51">
        <v>116</v>
      </c>
      <c r="D2845" s="52">
        <v>32.799999999999997</v>
      </c>
    </row>
    <row r="2846" spans="1:4" s="9" customFormat="1" x14ac:dyDescent="0.3">
      <c r="A2846" s="8">
        <f t="shared" si="44"/>
        <v>40907.614583326438</v>
      </c>
      <c r="B2846" s="51">
        <v>932</v>
      </c>
      <c r="C2846" s="51">
        <v>116</v>
      </c>
      <c r="D2846" s="52">
        <v>32.299999999999997</v>
      </c>
    </row>
    <row r="2847" spans="1:4" s="9" customFormat="1" x14ac:dyDescent="0.3">
      <c r="A2847" s="8">
        <f t="shared" si="44"/>
        <v>40907.624999993102</v>
      </c>
      <c r="B2847" s="51">
        <v>932</v>
      </c>
      <c r="C2847" s="51">
        <v>117</v>
      </c>
      <c r="D2847" s="52">
        <v>31.9</v>
      </c>
    </row>
    <row r="2848" spans="1:4" s="9" customFormat="1" x14ac:dyDescent="0.3">
      <c r="A2848" s="8">
        <f t="shared" si="44"/>
        <v>40907.635416659767</v>
      </c>
      <c r="B2848" s="51">
        <v>872</v>
      </c>
      <c r="C2848" s="51">
        <v>115</v>
      </c>
      <c r="D2848" s="52">
        <v>31.9</v>
      </c>
    </row>
    <row r="2849" spans="1:4" s="9" customFormat="1" x14ac:dyDescent="0.3">
      <c r="A2849" s="8">
        <f t="shared" si="44"/>
        <v>40907.645833326431</v>
      </c>
      <c r="B2849" s="51">
        <v>903</v>
      </c>
      <c r="C2849" s="51">
        <v>115</v>
      </c>
      <c r="D2849" s="52">
        <v>32</v>
      </c>
    </row>
    <row r="2850" spans="1:4" s="9" customFormat="1" x14ac:dyDescent="0.3">
      <c r="A2850" s="8">
        <f t="shared" si="44"/>
        <v>40907.656249993095</v>
      </c>
      <c r="B2850" s="51">
        <v>946</v>
      </c>
      <c r="C2850" s="51">
        <v>116</v>
      </c>
      <c r="D2850" s="52">
        <v>31.7</v>
      </c>
    </row>
    <row r="2851" spans="1:4" s="9" customFormat="1" x14ac:dyDescent="0.3">
      <c r="A2851" s="8">
        <f t="shared" si="44"/>
        <v>40907.666666659759</v>
      </c>
      <c r="B2851" s="51">
        <v>857</v>
      </c>
      <c r="C2851" s="51">
        <v>115</v>
      </c>
      <c r="D2851" s="52">
        <v>31.6</v>
      </c>
    </row>
    <row r="2852" spans="1:4" s="9" customFormat="1" x14ac:dyDescent="0.3">
      <c r="A2852" s="8">
        <f t="shared" si="44"/>
        <v>40907.677083326424</v>
      </c>
      <c r="B2852" s="51">
        <v>934</v>
      </c>
      <c r="C2852" s="51">
        <v>116</v>
      </c>
      <c r="D2852" s="52">
        <v>31.3</v>
      </c>
    </row>
    <row r="2853" spans="1:4" s="9" customFormat="1" x14ac:dyDescent="0.3">
      <c r="A2853" s="8">
        <f t="shared" si="44"/>
        <v>40907.687499993088</v>
      </c>
      <c r="B2853" s="51">
        <v>935</v>
      </c>
      <c r="C2853" s="51">
        <v>121</v>
      </c>
      <c r="D2853" s="52">
        <v>31.4</v>
      </c>
    </row>
    <row r="2854" spans="1:4" s="9" customFormat="1" x14ac:dyDescent="0.3">
      <c r="A2854" s="8">
        <f t="shared" si="44"/>
        <v>40907.697916659752</v>
      </c>
      <c r="B2854" s="51">
        <v>897</v>
      </c>
      <c r="C2854" s="51">
        <v>116</v>
      </c>
      <c r="D2854" s="52">
        <v>31.4</v>
      </c>
    </row>
    <row r="2855" spans="1:4" s="9" customFormat="1" x14ac:dyDescent="0.3">
      <c r="A2855" s="8">
        <f t="shared" si="44"/>
        <v>40907.708333326416</v>
      </c>
      <c r="B2855" s="51">
        <v>912</v>
      </c>
      <c r="C2855" s="51">
        <v>367</v>
      </c>
      <c r="D2855" s="52">
        <v>31.2</v>
      </c>
    </row>
    <row r="2856" spans="1:4" s="9" customFormat="1" x14ac:dyDescent="0.3">
      <c r="A2856" s="8">
        <f t="shared" si="44"/>
        <v>40907.718749993081</v>
      </c>
      <c r="B2856" s="51">
        <v>942</v>
      </c>
      <c r="C2856" s="51">
        <v>115</v>
      </c>
      <c r="D2856" s="52">
        <v>31.2</v>
      </c>
    </row>
    <row r="2857" spans="1:4" s="9" customFormat="1" x14ac:dyDescent="0.3">
      <c r="A2857" s="8">
        <f t="shared" si="44"/>
        <v>40907.729166659745</v>
      </c>
      <c r="B2857" s="51">
        <v>927</v>
      </c>
      <c r="C2857" s="51">
        <v>116</v>
      </c>
      <c r="D2857" s="52">
        <v>31.1</v>
      </c>
    </row>
    <row r="2858" spans="1:4" s="9" customFormat="1" x14ac:dyDescent="0.3">
      <c r="A2858" s="8">
        <f t="shared" si="44"/>
        <v>40907.739583326409</v>
      </c>
      <c r="B2858" s="51">
        <v>978</v>
      </c>
      <c r="C2858" s="51">
        <v>116</v>
      </c>
      <c r="D2858" s="52">
        <v>30.9</v>
      </c>
    </row>
    <row r="2859" spans="1:4" s="9" customFormat="1" x14ac:dyDescent="0.3">
      <c r="A2859" s="8">
        <f t="shared" si="44"/>
        <v>40907.749999993073</v>
      </c>
      <c r="B2859" s="51">
        <v>922</v>
      </c>
      <c r="C2859" s="51">
        <v>115</v>
      </c>
      <c r="D2859" s="52">
        <v>31</v>
      </c>
    </row>
    <row r="2860" spans="1:4" s="9" customFormat="1" x14ac:dyDescent="0.3">
      <c r="A2860" s="8">
        <f t="shared" si="44"/>
        <v>40907.760416659738</v>
      </c>
      <c r="B2860" s="51">
        <v>947</v>
      </c>
      <c r="C2860" s="51">
        <v>115</v>
      </c>
      <c r="D2860" s="52">
        <v>30.6</v>
      </c>
    </row>
    <row r="2861" spans="1:4" s="9" customFormat="1" x14ac:dyDescent="0.3">
      <c r="A2861" s="8">
        <f t="shared" si="44"/>
        <v>40907.770833326402</v>
      </c>
      <c r="B2861" s="51">
        <v>893</v>
      </c>
      <c r="C2861" s="51">
        <v>116</v>
      </c>
      <c r="D2861" s="52">
        <v>30.7</v>
      </c>
    </row>
    <row r="2862" spans="1:4" s="9" customFormat="1" x14ac:dyDescent="0.3">
      <c r="A2862" s="8">
        <f t="shared" si="44"/>
        <v>40907.781249993066</v>
      </c>
      <c r="B2862" s="51">
        <v>821</v>
      </c>
      <c r="C2862" s="51">
        <v>116</v>
      </c>
      <c r="D2862" s="52">
        <v>30.8</v>
      </c>
    </row>
    <row r="2863" spans="1:4" s="9" customFormat="1" x14ac:dyDescent="0.3">
      <c r="A2863" s="8">
        <f t="shared" si="44"/>
        <v>40907.79166665973</v>
      </c>
      <c r="B2863" s="51">
        <v>837</v>
      </c>
      <c r="C2863" s="51">
        <v>116</v>
      </c>
      <c r="D2863" s="52">
        <v>30.6</v>
      </c>
    </row>
    <row r="2864" spans="1:4" s="9" customFormat="1" x14ac:dyDescent="0.3">
      <c r="A2864" s="8">
        <f t="shared" si="44"/>
        <v>40907.802083326394</v>
      </c>
      <c r="B2864" s="51">
        <v>868</v>
      </c>
      <c r="C2864" s="51">
        <v>115</v>
      </c>
      <c r="D2864" s="52">
        <v>30.8</v>
      </c>
    </row>
    <row r="2865" spans="1:4" s="9" customFormat="1" x14ac:dyDescent="0.3">
      <c r="A2865" s="8">
        <f t="shared" si="44"/>
        <v>40907.812499993059</v>
      </c>
      <c r="B2865" s="51">
        <v>831</v>
      </c>
      <c r="C2865" s="51">
        <v>115</v>
      </c>
      <c r="D2865" s="52">
        <v>30.5</v>
      </c>
    </row>
    <row r="2866" spans="1:4" s="9" customFormat="1" x14ac:dyDescent="0.3">
      <c r="A2866" s="8">
        <f t="shared" si="44"/>
        <v>40907.822916659723</v>
      </c>
      <c r="B2866" s="51">
        <v>844</v>
      </c>
      <c r="C2866" s="51">
        <v>115</v>
      </c>
      <c r="D2866" s="52">
        <v>30.5</v>
      </c>
    </row>
    <row r="2867" spans="1:4" s="9" customFormat="1" x14ac:dyDescent="0.3">
      <c r="A2867" s="8">
        <f t="shared" si="44"/>
        <v>40907.833333326387</v>
      </c>
      <c r="B2867" s="51">
        <v>855</v>
      </c>
      <c r="C2867" s="51">
        <v>116</v>
      </c>
      <c r="D2867" s="52">
        <v>30.8</v>
      </c>
    </row>
    <row r="2868" spans="1:4" s="9" customFormat="1" x14ac:dyDescent="0.3">
      <c r="A2868" s="8">
        <f t="shared" si="44"/>
        <v>40907.843749993051</v>
      </c>
      <c r="B2868" s="51">
        <v>828</v>
      </c>
      <c r="C2868" s="51">
        <v>115</v>
      </c>
      <c r="D2868" s="52">
        <v>30.7</v>
      </c>
    </row>
    <row r="2869" spans="1:4" s="9" customFormat="1" x14ac:dyDescent="0.3">
      <c r="A2869" s="8">
        <f t="shared" si="44"/>
        <v>40907.854166659716</v>
      </c>
      <c r="B2869" s="51">
        <v>839</v>
      </c>
      <c r="C2869" s="51">
        <v>116</v>
      </c>
      <c r="D2869" s="52">
        <v>30.5</v>
      </c>
    </row>
    <row r="2870" spans="1:4" s="9" customFormat="1" x14ac:dyDescent="0.3">
      <c r="A2870" s="8">
        <f t="shared" si="44"/>
        <v>40907.86458332638</v>
      </c>
      <c r="B2870" s="51">
        <v>846</v>
      </c>
      <c r="C2870" s="51">
        <v>118</v>
      </c>
      <c r="D2870" s="52">
        <v>30.7</v>
      </c>
    </row>
    <row r="2871" spans="1:4" s="9" customFormat="1" x14ac:dyDescent="0.3">
      <c r="A2871" s="8">
        <f t="shared" si="44"/>
        <v>40907.874999993044</v>
      </c>
      <c r="B2871" s="51">
        <v>832</v>
      </c>
      <c r="C2871" s="51">
        <v>118</v>
      </c>
      <c r="D2871" s="52">
        <v>30.6</v>
      </c>
    </row>
    <row r="2872" spans="1:4" s="9" customFormat="1" x14ac:dyDescent="0.3">
      <c r="A2872" s="8">
        <f t="shared" si="44"/>
        <v>40907.885416659708</v>
      </c>
      <c r="B2872" s="51">
        <v>810</v>
      </c>
      <c r="C2872" s="51">
        <v>117</v>
      </c>
      <c r="D2872" s="52">
        <v>30.3</v>
      </c>
    </row>
    <row r="2873" spans="1:4" s="9" customFormat="1" x14ac:dyDescent="0.3">
      <c r="A2873" s="8">
        <f t="shared" si="44"/>
        <v>40907.895833326373</v>
      </c>
      <c r="B2873" s="51">
        <v>847</v>
      </c>
      <c r="C2873" s="51">
        <v>115</v>
      </c>
      <c r="D2873" s="52">
        <v>30.4</v>
      </c>
    </row>
    <row r="2874" spans="1:4" s="9" customFormat="1" x14ac:dyDescent="0.3">
      <c r="A2874" s="8">
        <f t="shared" si="44"/>
        <v>40907.906249993037</v>
      </c>
      <c r="B2874" s="51">
        <v>828</v>
      </c>
      <c r="C2874" s="51">
        <v>117</v>
      </c>
      <c r="D2874" s="52">
        <v>30.4</v>
      </c>
    </row>
    <row r="2875" spans="1:4" s="9" customFormat="1" x14ac:dyDescent="0.3">
      <c r="A2875" s="8">
        <f t="shared" si="44"/>
        <v>40907.916666659701</v>
      </c>
      <c r="B2875" s="51">
        <v>910</v>
      </c>
      <c r="C2875" s="51">
        <v>117</v>
      </c>
      <c r="D2875" s="52">
        <v>30.3</v>
      </c>
    </row>
    <row r="2876" spans="1:4" s="9" customFormat="1" x14ac:dyDescent="0.3">
      <c r="A2876" s="8">
        <f t="shared" si="44"/>
        <v>40907.927083326365</v>
      </c>
      <c r="B2876" s="51">
        <v>0</v>
      </c>
      <c r="C2876" s="51">
        <v>0</v>
      </c>
      <c r="D2876" s="52">
        <v>0</v>
      </c>
    </row>
    <row r="2877" spans="1:4" s="9" customFormat="1" x14ac:dyDescent="0.3">
      <c r="A2877" s="8">
        <f t="shared" si="44"/>
        <v>40907.93749999303</v>
      </c>
      <c r="B2877" s="51">
        <v>864</v>
      </c>
      <c r="C2877" s="51">
        <v>117</v>
      </c>
      <c r="D2877" s="52">
        <v>30.4</v>
      </c>
    </row>
    <row r="2878" spans="1:4" s="9" customFormat="1" x14ac:dyDescent="0.3">
      <c r="A2878" s="8">
        <f t="shared" si="44"/>
        <v>40907.947916659694</v>
      </c>
      <c r="B2878" s="51">
        <v>855</v>
      </c>
      <c r="C2878" s="51">
        <v>118</v>
      </c>
      <c r="D2878" s="52">
        <v>30.3</v>
      </c>
    </row>
    <row r="2879" spans="1:4" s="9" customFormat="1" x14ac:dyDescent="0.3">
      <c r="A2879" s="8">
        <f t="shared" si="44"/>
        <v>40907.958333326358</v>
      </c>
      <c r="B2879" s="51">
        <v>806</v>
      </c>
      <c r="C2879" s="51">
        <v>118</v>
      </c>
      <c r="D2879" s="52">
        <v>30.4</v>
      </c>
    </row>
    <row r="2880" spans="1:4" s="9" customFormat="1" x14ac:dyDescent="0.3">
      <c r="A2880" s="8">
        <f t="shared" si="44"/>
        <v>40907.968749993022</v>
      </c>
      <c r="B2880" s="51">
        <v>802</v>
      </c>
      <c r="C2880" s="51">
        <v>116</v>
      </c>
      <c r="D2880" s="52">
        <v>30.3</v>
      </c>
    </row>
    <row r="2881" spans="1:4" s="9" customFormat="1" x14ac:dyDescent="0.3">
      <c r="A2881" s="8">
        <f t="shared" si="44"/>
        <v>40907.979166659687</v>
      </c>
      <c r="B2881" s="51">
        <v>823</v>
      </c>
      <c r="C2881" s="51">
        <v>116</v>
      </c>
      <c r="D2881" s="52">
        <v>30.5</v>
      </c>
    </row>
    <row r="2882" spans="1:4" s="9" customFormat="1" x14ac:dyDescent="0.3">
      <c r="A2882" s="8">
        <f t="shared" si="44"/>
        <v>40907.989583326351</v>
      </c>
      <c r="B2882" s="51">
        <v>804</v>
      </c>
      <c r="C2882" s="51">
        <v>117</v>
      </c>
      <c r="D2882" s="52">
        <v>30.2</v>
      </c>
    </row>
    <row r="2883" spans="1:4" s="9" customFormat="1" x14ac:dyDescent="0.3">
      <c r="A2883" s="8">
        <f t="shared" si="44"/>
        <v>40907.999999993015</v>
      </c>
      <c r="B2883" s="51">
        <v>787</v>
      </c>
      <c r="C2883" s="51">
        <v>118</v>
      </c>
      <c r="D2883" s="52">
        <v>30.2</v>
      </c>
    </row>
    <row r="2884" spans="1:4" s="9" customFormat="1" x14ac:dyDescent="0.3">
      <c r="A2884" s="8">
        <f t="shared" si="44"/>
        <v>40908.010416659679</v>
      </c>
      <c r="B2884" s="51">
        <v>812</v>
      </c>
      <c r="C2884" s="51">
        <v>116</v>
      </c>
      <c r="D2884" s="52">
        <v>30.5</v>
      </c>
    </row>
    <row r="2885" spans="1:4" s="9" customFormat="1" x14ac:dyDescent="0.3">
      <c r="A2885" s="8">
        <f t="shared" ref="A2885:A2948" si="45">A2884+1/24/4</f>
        <v>40908.020833326344</v>
      </c>
      <c r="B2885" s="51">
        <v>839</v>
      </c>
      <c r="C2885" s="51">
        <v>116</v>
      </c>
      <c r="D2885" s="52">
        <v>30.2</v>
      </c>
    </row>
    <row r="2886" spans="1:4" s="9" customFormat="1" x14ac:dyDescent="0.3">
      <c r="A2886" s="8">
        <f t="shared" si="45"/>
        <v>40908.031249993008</v>
      </c>
      <c r="B2886" s="51">
        <v>841</v>
      </c>
      <c r="C2886" s="51">
        <v>116</v>
      </c>
      <c r="D2886" s="52">
        <v>30.3</v>
      </c>
    </row>
    <row r="2887" spans="1:4" s="9" customFormat="1" x14ac:dyDescent="0.3">
      <c r="A2887" s="8">
        <f t="shared" si="45"/>
        <v>40908.041666659672</v>
      </c>
      <c r="B2887" s="51">
        <v>790</v>
      </c>
      <c r="C2887" s="51">
        <v>118</v>
      </c>
      <c r="D2887" s="52">
        <v>30.4</v>
      </c>
    </row>
    <row r="2888" spans="1:4" s="9" customFormat="1" x14ac:dyDescent="0.3">
      <c r="A2888" s="8">
        <f t="shared" si="45"/>
        <v>40908.052083326336</v>
      </c>
      <c r="B2888" s="51">
        <v>819</v>
      </c>
      <c r="C2888" s="51">
        <v>117</v>
      </c>
      <c r="D2888" s="52">
        <v>30.4</v>
      </c>
    </row>
    <row r="2889" spans="1:4" s="9" customFormat="1" x14ac:dyDescent="0.3">
      <c r="A2889" s="8">
        <f t="shared" si="45"/>
        <v>40908.062499993001</v>
      </c>
      <c r="B2889" s="51">
        <v>837</v>
      </c>
      <c r="C2889" s="51">
        <v>118</v>
      </c>
      <c r="D2889" s="52">
        <v>30.3</v>
      </c>
    </row>
    <row r="2890" spans="1:4" s="9" customFormat="1" x14ac:dyDescent="0.3">
      <c r="A2890" s="8">
        <f t="shared" si="45"/>
        <v>40908.072916659665</v>
      </c>
      <c r="B2890" s="51">
        <v>809</v>
      </c>
      <c r="C2890" s="51">
        <v>118</v>
      </c>
      <c r="D2890" s="52">
        <v>30</v>
      </c>
    </row>
    <row r="2891" spans="1:4" s="9" customFormat="1" x14ac:dyDescent="0.3">
      <c r="A2891" s="8">
        <f t="shared" si="45"/>
        <v>40908.083333326329</v>
      </c>
      <c r="B2891" s="51">
        <v>800</v>
      </c>
      <c r="C2891" s="51">
        <v>116</v>
      </c>
      <c r="D2891" s="52">
        <v>30.2</v>
      </c>
    </row>
    <row r="2892" spans="1:4" s="9" customFormat="1" x14ac:dyDescent="0.3">
      <c r="A2892" s="8">
        <f t="shared" si="45"/>
        <v>40908.093749992993</v>
      </c>
      <c r="B2892" s="51">
        <v>830</v>
      </c>
      <c r="C2892" s="51">
        <v>115</v>
      </c>
      <c r="D2892" s="52">
        <v>30</v>
      </c>
    </row>
    <row r="2893" spans="1:4" s="9" customFormat="1" x14ac:dyDescent="0.3">
      <c r="A2893" s="8">
        <f t="shared" si="45"/>
        <v>40908.104166659657</v>
      </c>
      <c r="B2893" s="51">
        <v>821</v>
      </c>
      <c r="C2893" s="51">
        <v>116</v>
      </c>
      <c r="D2893" s="52">
        <v>30.3</v>
      </c>
    </row>
    <row r="2894" spans="1:4" s="9" customFormat="1" x14ac:dyDescent="0.3">
      <c r="A2894" s="8">
        <f t="shared" si="45"/>
        <v>40908.114583326322</v>
      </c>
      <c r="B2894" s="51">
        <v>806</v>
      </c>
      <c r="C2894" s="51">
        <v>115</v>
      </c>
      <c r="D2894" s="52">
        <v>30.4</v>
      </c>
    </row>
    <row r="2895" spans="1:4" s="9" customFormat="1" x14ac:dyDescent="0.3">
      <c r="A2895" s="8">
        <f t="shared" si="45"/>
        <v>40908.124999992986</v>
      </c>
      <c r="B2895" s="51">
        <v>848</v>
      </c>
      <c r="C2895" s="51">
        <v>117</v>
      </c>
      <c r="D2895" s="52">
        <v>30.2</v>
      </c>
    </row>
    <row r="2896" spans="1:4" s="9" customFormat="1" x14ac:dyDescent="0.3">
      <c r="A2896" s="8">
        <f t="shared" si="45"/>
        <v>40908.13541665965</v>
      </c>
      <c r="B2896" s="51">
        <v>769</v>
      </c>
      <c r="C2896" s="51">
        <v>116</v>
      </c>
      <c r="D2896" s="52">
        <v>30.2</v>
      </c>
    </row>
    <row r="2897" spans="1:4" s="9" customFormat="1" x14ac:dyDescent="0.3">
      <c r="A2897" s="8">
        <f t="shared" si="45"/>
        <v>40908.145833326314</v>
      </c>
      <c r="B2897" s="51">
        <v>808</v>
      </c>
      <c r="C2897" s="51">
        <v>116</v>
      </c>
      <c r="D2897" s="52">
        <v>30.2</v>
      </c>
    </row>
    <row r="2898" spans="1:4" s="9" customFormat="1" x14ac:dyDescent="0.3">
      <c r="A2898" s="8">
        <f t="shared" si="45"/>
        <v>40908.156249992979</v>
      </c>
      <c r="B2898" s="51">
        <v>797</v>
      </c>
      <c r="C2898" s="51">
        <v>117</v>
      </c>
      <c r="D2898" s="52">
        <v>30.2</v>
      </c>
    </row>
    <row r="2899" spans="1:4" s="9" customFormat="1" x14ac:dyDescent="0.3">
      <c r="A2899" s="8">
        <f t="shared" si="45"/>
        <v>40908.166666659643</v>
      </c>
      <c r="B2899" s="51">
        <v>809</v>
      </c>
      <c r="C2899" s="51">
        <v>118</v>
      </c>
      <c r="D2899" s="52">
        <v>30.2</v>
      </c>
    </row>
    <row r="2900" spans="1:4" s="9" customFormat="1" x14ac:dyDescent="0.3">
      <c r="A2900" s="8">
        <f t="shared" si="45"/>
        <v>40908.177083326307</v>
      </c>
      <c r="B2900" s="51">
        <v>802</v>
      </c>
      <c r="C2900" s="51">
        <v>116</v>
      </c>
      <c r="D2900" s="52">
        <v>30.2</v>
      </c>
    </row>
    <row r="2901" spans="1:4" s="9" customFormat="1" x14ac:dyDescent="0.3">
      <c r="A2901" s="8">
        <f t="shared" si="45"/>
        <v>40908.187499992971</v>
      </c>
      <c r="B2901" s="51">
        <v>775</v>
      </c>
      <c r="C2901" s="51">
        <v>117</v>
      </c>
      <c r="D2901" s="52">
        <v>30.3</v>
      </c>
    </row>
    <row r="2902" spans="1:4" s="9" customFormat="1" x14ac:dyDescent="0.3">
      <c r="A2902" s="8">
        <f t="shared" si="45"/>
        <v>40908.197916659636</v>
      </c>
      <c r="B2902" s="51">
        <v>766</v>
      </c>
      <c r="C2902" s="51">
        <v>116</v>
      </c>
      <c r="D2902" s="52">
        <v>30.4</v>
      </c>
    </row>
    <row r="2903" spans="1:4" s="9" customFormat="1" x14ac:dyDescent="0.3">
      <c r="A2903" s="8">
        <f t="shared" si="45"/>
        <v>40908.2083333263</v>
      </c>
      <c r="B2903" s="51">
        <v>787</v>
      </c>
      <c r="C2903" s="51">
        <v>116</v>
      </c>
      <c r="D2903" s="52">
        <v>30.3</v>
      </c>
    </row>
    <row r="2904" spans="1:4" s="9" customFormat="1" x14ac:dyDescent="0.3">
      <c r="A2904" s="8">
        <f t="shared" si="45"/>
        <v>40908.218749992964</v>
      </c>
      <c r="B2904" s="51">
        <v>811</v>
      </c>
      <c r="C2904" s="51">
        <v>116</v>
      </c>
      <c r="D2904" s="52">
        <v>30.4</v>
      </c>
    </row>
    <row r="2905" spans="1:4" s="9" customFormat="1" x14ac:dyDescent="0.3">
      <c r="A2905" s="8">
        <f t="shared" si="45"/>
        <v>40908.229166659628</v>
      </c>
      <c r="B2905" s="51">
        <v>791</v>
      </c>
      <c r="C2905" s="51">
        <v>115</v>
      </c>
      <c r="D2905" s="52">
        <v>30.3</v>
      </c>
    </row>
    <row r="2906" spans="1:4" s="9" customFormat="1" x14ac:dyDescent="0.3">
      <c r="A2906" s="8">
        <f t="shared" si="45"/>
        <v>40908.239583326293</v>
      </c>
      <c r="B2906" s="51">
        <v>829</v>
      </c>
      <c r="C2906" s="51">
        <v>117</v>
      </c>
      <c r="D2906" s="52">
        <v>30.3</v>
      </c>
    </row>
    <row r="2907" spans="1:4" s="9" customFormat="1" x14ac:dyDescent="0.3">
      <c r="A2907" s="8">
        <f t="shared" si="45"/>
        <v>40908.249999992957</v>
      </c>
      <c r="B2907" s="51">
        <v>812</v>
      </c>
      <c r="C2907" s="51">
        <v>116</v>
      </c>
      <c r="D2907" s="52">
        <v>30</v>
      </c>
    </row>
    <row r="2908" spans="1:4" s="9" customFormat="1" x14ac:dyDescent="0.3">
      <c r="A2908" s="8">
        <f t="shared" si="45"/>
        <v>40908.260416659621</v>
      </c>
      <c r="B2908" s="51">
        <v>793</v>
      </c>
      <c r="C2908" s="51">
        <v>118</v>
      </c>
      <c r="D2908" s="52">
        <v>30.1</v>
      </c>
    </row>
    <row r="2909" spans="1:4" s="9" customFormat="1" x14ac:dyDescent="0.3">
      <c r="A2909" s="8">
        <f t="shared" si="45"/>
        <v>40908.270833326285</v>
      </c>
      <c r="B2909" s="51">
        <v>792</v>
      </c>
      <c r="C2909" s="51">
        <v>118</v>
      </c>
      <c r="D2909" s="52">
        <v>30</v>
      </c>
    </row>
    <row r="2910" spans="1:4" s="9" customFormat="1" x14ac:dyDescent="0.3">
      <c r="A2910" s="8">
        <f t="shared" si="45"/>
        <v>40908.28124999295</v>
      </c>
      <c r="B2910" s="51">
        <v>774</v>
      </c>
      <c r="C2910" s="51">
        <v>116</v>
      </c>
      <c r="D2910" s="52">
        <v>30</v>
      </c>
    </row>
    <row r="2911" spans="1:4" s="9" customFormat="1" x14ac:dyDescent="0.3">
      <c r="A2911" s="8">
        <f t="shared" si="45"/>
        <v>40908.291666659614</v>
      </c>
      <c r="B2911" s="51">
        <v>821</v>
      </c>
      <c r="C2911" s="51">
        <v>118</v>
      </c>
      <c r="D2911" s="52">
        <v>29.8</v>
      </c>
    </row>
    <row r="2912" spans="1:4" s="9" customFormat="1" x14ac:dyDescent="0.3">
      <c r="A2912" s="8">
        <f t="shared" si="45"/>
        <v>40908.302083326278</v>
      </c>
      <c r="B2912" s="51">
        <v>818</v>
      </c>
      <c r="C2912" s="51">
        <v>117</v>
      </c>
      <c r="D2912" s="52">
        <v>29.9</v>
      </c>
    </row>
    <row r="2913" spans="1:4" s="9" customFormat="1" x14ac:dyDescent="0.3">
      <c r="A2913" s="8">
        <f t="shared" si="45"/>
        <v>40908.312499992942</v>
      </c>
      <c r="B2913" s="51">
        <v>812</v>
      </c>
      <c r="C2913" s="51">
        <v>118</v>
      </c>
      <c r="D2913" s="52">
        <v>30.1</v>
      </c>
    </row>
    <row r="2914" spans="1:4" s="9" customFormat="1" x14ac:dyDescent="0.3">
      <c r="A2914" s="8">
        <f t="shared" si="45"/>
        <v>40908.322916659607</v>
      </c>
      <c r="B2914" s="51">
        <v>787</v>
      </c>
      <c r="C2914" s="51">
        <v>118</v>
      </c>
      <c r="D2914" s="52">
        <v>30.3</v>
      </c>
    </row>
    <row r="2915" spans="1:4" s="9" customFormat="1" x14ac:dyDescent="0.3">
      <c r="A2915" s="8">
        <f t="shared" si="45"/>
        <v>40908.333333326271</v>
      </c>
      <c r="B2915" s="51">
        <v>795</v>
      </c>
      <c r="C2915" s="51">
        <v>117</v>
      </c>
      <c r="D2915" s="52">
        <v>30</v>
      </c>
    </row>
    <row r="2916" spans="1:4" s="9" customFormat="1" x14ac:dyDescent="0.3">
      <c r="A2916" s="8">
        <f t="shared" si="45"/>
        <v>40908.343749992935</v>
      </c>
      <c r="B2916" s="51">
        <v>764</v>
      </c>
      <c r="C2916" s="51">
        <v>117</v>
      </c>
      <c r="D2916" s="52">
        <v>30</v>
      </c>
    </row>
    <row r="2917" spans="1:4" s="9" customFormat="1" x14ac:dyDescent="0.3">
      <c r="A2917" s="8">
        <f t="shared" si="45"/>
        <v>40908.354166659599</v>
      </c>
      <c r="B2917" s="51">
        <v>743</v>
      </c>
      <c r="C2917" s="51">
        <v>118</v>
      </c>
      <c r="D2917" s="52">
        <v>29.9</v>
      </c>
    </row>
    <row r="2918" spans="1:4" s="9" customFormat="1" x14ac:dyDescent="0.3">
      <c r="A2918" s="8">
        <f t="shared" si="45"/>
        <v>40908.364583326264</v>
      </c>
      <c r="B2918" s="51">
        <v>788</v>
      </c>
      <c r="C2918" s="51">
        <v>119</v>
      </c>
      <c r="D2918" s="52">
        <v>29.8</v>
      </c>
    </row>
    <row r="2919" spans="1:4" s="9" customFormat="1" x14ac:dyDescent="0.3">
      <c r="A2919" s="8">
        <f t="shared" si="45"/>
        <v>40908.374999992928</v>
      </c>
      <c r="B2919" s="51">
        <v>794</v>
      </c>
      <c r="C2919" s="51">
        <v>119</v>
      </c>
      <c r="D2919" s="52">
        <v>29.7</v>
      </c>
    </row>
    <row r="2920" spans="1:4" s="9" customFormat="1" x14ac:dyDescent="0.3">
      <c r="A2920" s="8">
        <f t="shared" si="45"/>
        <v>40908.385416659592</v>
      </c>
      <c r="B2920" s="51">
        <v>783</v>
      </c>
      <c r="C2920" s="51">
        <v>118</v>
      </c>
      <c r="D2920" s="52">
        <v>30.3</v>
      </c>
    </row>
    <row r="2921" spans="1:4" s="9" customFormat="1" x14ac:dyDescent="0.3">
      <c r="A2921" s="8">
        <f t="shared" si="45"/>
        <v>40908.395833326256</v>
      </c>
      <c r="B2921" s="51">
        <v>800</v>
      </c>
      <c r="C2921" s="51">
        <v>118</v>
      </c>
      <c r="D2921" s="52">
        <v>30</v>
      </c>
    </row>
    <row r="2922" spans="1:4" s="9" customFormat="1" x14ac:dyDescent="0.3">
      <c r="A2922" s="8">
        <f t="shared" si="45"/>
        <v>40908.40624999292</v>
      </c>
      <c r="B2922" s="51">
        <v>864</v>
      </c>
      <c r="C2922" s="51">
        <v>117</v>
      </c>
      <c r="D2922" s="52">
        <v>29.6</v>
      </c>
    </row>
    <row r="2923" spans="1:4" s="9" customFormat="1" x14ac:dyDescent="0.3">
      <c r="A2923" s="8">
        <f t="shared" si="45"/>
        <v>40908.416666659585</v>
      </c>
      <c r="B2923" s="51">
        <v>781</v>
      </c>
      <c r="C2923" s="51">
        <v>118</v>
      </c>
      <c r="D2923" s="52">
        <v>29.7</v>
      </c>
    </row>
    <row r="2924" spans="1:4" s="9" customFormat="1" x14ac:dyDescent="0.3">
      <c r="A2924" s="8">
        <f t="shared" si="45"/>
        <v>40908.427083326249</v>
      </c>
      <c r="B2924" s="51">
        <v>783</v>
      </c>
      <c r="C2924" s="51">
        <v>119</v>
      </c>
      <c r="D2924" s="52">
        <v>29.5</v>
      </c>
    </row>
    <row r="2925" spans="1:4" s="9" customFormat="1" x14ac:dyDescent="0.3">
      <c r="A2925" s="8">
        <f t="shared" si="45"/>
        <v>40908.437499992913</v>
      </c>
      <c r="B2925" s="51">
        <v>786</v>
      </c>
      <c r="C2925" s="51">
        <v>119</v>
      </c>
      <c r="D2925" s="52">
        <v>30</v>
      </c>
    </row>
    <row r="2926" spans="1:4" s="9" customFormat="1" x14ac:dyDescent="0.3">
      <c r="A2926" s="8">
        <f t="shared" si="45"/>
        <v>40908.447916659577</v>
      </c>
      <c r="B2926" s="51">
        <v>744</v>
      </c>
      <c r="C2926" s="51">
        <v>119</v>
      </c>
      <c r="D2926" s="52">
        <v>29.7</v>
      </c>
    </row>
    <row r="2927" spans="1:4" s="9" customFormat="1" x14ac:dyDescent="0.3">
      <c r="A2927" s="8">
        <f t="shared" si="45"/>
        <v>40908.458333326242</v>
      </c>
      <c r="B2927" s="51">
        <v>850</v>
      </c>
      <c r="C2927" s="51">
        <v>118</v>
      </c>
      <c r="D2927" s="52">
        <v>29.5</v>
      </c>
    </row>
    <row r="2928" spans="1:4" s="9" customFormat="1" x14ac:dyDescent="0.3">
      <c r="A2928" s="8">
        <f t="shared" si="45"/>
        <v>40908.468749992906</v>
      </c>
      <c r="B2928" s="51">
        <v>804</v>
      </c>
      <c r="C2928" s="51">
        <v>118</v>
      </c>
      <c r="D2928" s="52">
        <v>29.9</v>
      </c>
    </row>
    <row r="2929" spans="1:4" s="9" customFormat="1" x14ac:dyDescent="0.3">
      <c r="A2929" s="8">
        <f t="shared" si="45"/>
        <v>40908.47916665957</v>
      </c>
      <c r="B2929" s="51">
        <v>753</v>
      </c>
      <c r="C2929" s="51">
        <v>119</v>
      </c>
      <c r="D2929" s="52">
        <v>29.6</v>
      </c>
    </row>
    <row r="2930" spans="1:4" s="9" customFormat="1" x14ac:dyDescent="0.3">
      <c r="A2930" s="8">
        <f t="shared" si="45"/>
        <v>40908.489583326234</v>
      </c>
      <c r="B2930" s="51">
        <v>775</v>
      </c>
      <c r="C2930" s="51">
        <v>116</v>
      </c>
      <c r="D2930" s="52">
        <v>29.9</v>
      </c>
    </row>
    <row r="2931" spans="1:4" s="9" customFormat="1" x14ac:dyDescent="0.3">
      <c r="A2931" s="8">
        <f t="shared" si="45"/>
        <v>40908.499999992899</v>
      </c>
      <c r="B2931" s="51">
        <v>796</v>
      </c>
      <c r="C2931" s="51">
        <v>118</v>
      </c>
      <c r="D2931" s="52">
        <v>29.9</v>
      </c>
    </row>
    <row r="2932" spans="1:4" s="9" customFormat="1" x14ac:dyDescent="0.3">
      <c r="A2932" s="8">
        <f t="shared" si="45"/>
        <v>40908.510416659563</v>
      </c>
      <c r="B2932" s="51">
        <v>800</v>
      </c>
      <c r="C2932" s="51">
        <v>117</v>
      </c>
      <c r="D2932" s="52">
        <v>30</v>
      </c>
    </row>
    <row r="2933" spans="1:4" s="9" customFormat="1" x14ac:dyDescent="0.3">
      <c r="A2933" s="8">
        <f t="shared" si="45"/>
        <v>40908.520833326227</v>
      </c>
      <c r="B2933" s="51">
        <v>803</v>
      </c>
      <c r="C2933" s="51">
        <v>116</v>
      </c>
      <c r="D2933" s="52">
        <v>29.6</v>
      </c>
    </row>
    <row r="2934" spans="1:4" s="9" customFormat="1" x14ac:dyDescent="0.3">
      <c r="A2934" s="8">
        <f t="shared" si="45"/>
        <v>40908.531249992891</v>
      </c>
      <c r="B2934" s="51">
        <v>824</v>
      </c>
      <c r="C2934" s="51">
        <v>119</v>
      </c>
      <c r="D2934" s="52">
        <v>29.8</v>
      </c>
    </row>
    <row r="2935" spans="1:4" s="9" customFormat="1" x14ac:dyDescent="0.3">
      <c r="A2935" s="8">
        <f t="shared" si="45"/>
        <v>40908.541666659556</v>
      </c>
      <c r="B2935" s="51">
        <v>766</v>
      </c>
      <c r="C2935" s="51">
        <v>118</v>
      </c>
      <c r="D2935" s="52">
        <v>29.8</v>
      </c>
    </row>
    <row r="2936" spans="1:4" s="9" customFormat="1" x14ac:dyDescent="0.3">
      <c r="A2936" s="8">
        <f t="shared" si="45"/>
        <v>40908.55208332622</v>
      </c>
      <c r="B2936" s="51">
        <v>789</v>
      </c>
      <c r="C2936" s="51">
        <v>119</v>
      </c>
      <c r="D2936" s="52">
        <v>29.9</v>
      </c>
    </row>
    <row r="2937" spans="1:4" s="9" customFormat="1" x14ac:dyDescent="0.3">
      <c r="A2937" s="8">
        <f t="shared" si="45"/>
        <v>40908.562499992884</v>
      </c>
      <c r="B2937" s="51">
        <v>845</v>
      </c>
      <c r="C2937" s="51">
        <v>118</v>
      </c>
      <c r="D2937" s="52">
        <v>29.7</v>
      </c>
    </row>
    <row r="2938" spans="1:4" s="9" customFormat="1" x14ac:dyDescent="0.3">
      <c r="A2938" s="8">
        <f t="shared" si="45"/>
        <v>40908.572916659548</v>
      </c>
      <c r="B2938" s="51">
        <v>812</v>
      </c>
      <c r="C2938" s="51">
        <v>117</v>
      </c>
      <c r="D2938" s="52">
        <v>29.6</v>
      </c>
    </row>
    <row r="2939" spans="1:4" s="9" customFormat="1" x14ac:dyDescent="0.3">
      <c r="A2939" s="8">
        <f t="shared" si="45"/>
        <v>40908.583333326213</v>
      </c>
      <c r="B2939" s="51">
        <v>764</v>
      </c>
      <c r="C2939" s="51">
        <v>117</v>
      </c>
      <c r="D2939" s="52">
        <v>29.6</v>
      </c>
    </row>
    <row r="2940" spans="1:4" s="9" customFormat="1" x14ac:dyDescent="0.3">
      <c r="A2940" s="8">
        <f t="shared" si="45"/>
        <v>40908.593749992877</v>
      </c>
      <c r="B2940" s="51">
        <v>761</v>
      </c>
      <c r="C2940" s="51">
        <v>117</v>
      </c>
      <c r="D2940" s="52">
        <v>29.5</v>
      </c>
    </row>
    <row r="2941" spans="1:4" s="9" customFormat="1" x14ac:dyDescent="0.3">
      <c r="A2941" s="8">
        <f t="shared" si="45"/>
        <v>40908.604166659541</v>
      </c>
      <c r="B2941" s="51">
        <v>789</v>
      </c>
      <c r="C2941" s="51">
        <v>117</v>
      </c>
      <c r="D2941" s="52">
        <v>29.5</v>
      </c>
    </row>
    <row r="2942" spans="1:4" s="9" customFormat="1" x14ac:dyDescent="0.3">
      <c r="A2942" s="8">
        <f t="shared" si="45"/>
        <v>40908.614583326205</v>
      </c>
      <c r="B2942" s="51">
        <v>777</v>
      </c>
      <c r="C2942" s="51">
        <v>118</v>
      </c>
      <c r="D2942" s="52">
        <v>29.3</v>
      </c>
    </row>
    <row r="2943" spans="1:4" s="9" customFormat="1" x14ac:dyDescent="0.3">
      <c r="A2943" s="8">
        <f t="shared" si="45"/>
        <v>40908.62499999287</v>
      </c>
      <c r="B2943" s="51">
        <v>798</v>
      </c>
      <c r="C2943" s="51">
        <v>117</v>
      </c>
      <c r="D2943" s="52">
        <v>29.5</v>
      </c>
    </row>
    <row r="2944" spans="1:4" s="9" customFormat="1" x14ac:dyDescent="0.3">
      <c r="A2944" s="8">
        <f t="shared" si="45"/>
        <v>40908.635416659534</v>
      </c>
      <c r="B2944" s="51">
        <v>780</v>
      </c>
      <c r="C2944" s="51">
        <v>118</v>
      </c>
      <c r="D2944" s="52">
        <v>29.5</v>
      </c>
    </row>
    <row r="2945" spans="1:4" s="9" customFormat="1" x14ac:dyDescent="0.3">
      <c r="A2945" s="8">
        <f t="shared" si="45"/>
        <v>40908.645833326198</v>
      </c>
      <c r="B2945" s="51">
        <v>789</v>
      </c>
      <c r="C2945" s="51">
        <v>118</v>
      </c>
      <c r="D2945" s="52">
        <v>29.2</v>
      </c>
    </row>
    <row r="2946" spans="1:4" s="9" customFormat="1" x14ac:dyDescent="0.3">
      <c r="A2946" s="8">
        <f t="shared" si="45"/>
        <v>40908.656249992862</v>
      </c>
      <c r="B2946" s="51">
        <v>797</v>
      </c>
      <c r="C2946" s="51">
        <v>118</v>
      </c>
      <c r="D2946" s="52">
        <v>29.1</v>
      </c>
    </row>
    <row r="2947" spans="1:4" s="9" customFormat="1" x14ac:dyDescent="0.3">
      <c r="A2947" s="8">
        <f t="shared" si="45"/>
        <v>40908.666666659527</v>
      </c>
      <c r="B2947" s="51">
        <v>820</v>
      </c>
      <c r="C2947" s="51">
        <v>117</v>
      </c>
      <c r="D2947" s="52">
        <v>29.3</v>
      </c>
    </row>
    <row r="2948" spans="1:4" s="9" customFormat="1" x14ac:dyDescent="0.3">
      <c r="A2948" s="8">
        <f t="shared" si="45"/>
        <v>40908.677083326191</v>
      </c>
      <c r="B2948" s="51">
        <v>785</v>
      </c>
      <c r="C2948" s="51">
        <v>116</v>
      </c>
      <c r="D2948" s="52">
        <v>29.1</v>
      </c>
    </row>
    <row r="2949" spans="1:4" s="9" customFormat="1" x14ac:dyDescent="0.3">
      <c r="A2949" s="8">
        <f t="shared" ref="A2949:A2978" si="46">A2948+1/24/4</f>
        <v>40908.687499992855</v>
      </c>
      <c r="B2949" s="51">
        <v>826</v>
      </c>
      <c r="C2949" s="51">
        <v>118</v>
      </c>
      <c r="D2949" s="52">
        <v>28.9</v>
      </c>
    </row>
    <row r="2950" spans="1:4" s="9" customFormat="1" x14ac:dyDescent="0.3">
      <c r="A2950" s="8">
        <f t="shared" si="46"/>
        <v>40908.697916659519</v>
      </c>
      <c r="B2950" s="51">
        <v>845</v>
      </c>
      <c r="C2950" s="51">
        <v>116</v>
      </c>
      <c r="D2950" s="52">
        <v>29</v>
      </c>
    </row>
    <row r="2951" spans="1:4" s="9" customFormat="1" x14ac:dyDescent="0.3">
      <c r="A2951" s="8">
        <f t="shared" si="46"/>
        <v>40908.708333326183</v>
      </c>
      <c r="B2951" s="51">
        <v>796</v>
      </c>
      <c r="C2951" s="51">
        <v>118</v>
      </c>
      <c r="D2951" s="52">
        <v>28.8</v>
      </c>
    </row>
    <row r="2952" spans="1:4" s="9" customFormat="1" x14ac:dyDescent="0.3">
      <c r="A2952" s="8">
        <f t="shared" si="46"/>
        <v>40908.718749992848</v>
      </c>
      <c r="B2952" s="51">
        <v>871</v>
      </c>
      <c r="C2952" s="51">
        <v>118</v>
      </c>
      <c r="D2952" s="52">
        <v>29</v>
      </c>
    </row>
    <row r="2953" spans="1:4" s="9" customFormat="1" x14ac:dyDescent="0.3">
      <c r="A2953" s="8">
        <f t="shared" si="46"/>
        <v>40908.729166659512</v>
      </c>
      <c r="B2953" s="51">
        <v>908</v>
      </c>
      <c r="C2953" s="51">
        <v>116</v>
      </c>
      <c r="D2953" s="52">
        <v>29.1</v>
      </c>
    </row>
    <row r="2954" spans="1:4" s="9" customFormat="1" x14ac:dyDescent="0.3">
      <c r="A2954" s="8">
        <f t="shared" si="46"/>
        <v>40908.739583326176</v>
      </c>
      <c r="B2954" s="51">
        <v>859</v>
      </c>
      <c r="C2954" s="51">
        <v>116</v>
      </c>
      <c r="D2954" s="52">
        <v>28.8</v>
      </c>
    </row>
    <row r="2955" spans="1:4" s="9" customFormat="1" x14ac:dyDescent="0.3">
      <c r="A2955" s="8">
        <f t="shared" si="46"/>
        <v>40908.74999999284</v>
      </c>
      <c r="B2955" s="51">
        <v>882</v>
      </c>
      <c r="C2955" s="51">
        <v>116</v>
      </c>
      <c r="D2955" s="52">
        <v>29.1</v>
      </c>
    </row>
    <row r="2956" spans="1:4" s="9" customFormat="1" x14ac:dyDescent="0.3">
      <c r="A2956" s="8">
        <f t="shared" si="46"/>
        <v>40908.760416659505</v>
      </c>
      <c r="B2956" s="51">
        <v>842</v>
      </c>
      <c r="C2956" s="51">
        <v>115</v>
      </c>
      <c r="D2956" s="52">
        <v>29</v>
      </c>
    </row>
    <row r="2957" spans="1:4" s="9" customFormat="1" x14ac:dyDescent="0.3">
      <c r="A2957" s="8">
        <f t="shared" si="46"/>
        <v>40908.770833326169</v>
      </c>
      <c r="B2957" s="51">
        <v>840</v>
      </c>
      <c r="C2957" s="51">
        <v>116</v>
      </c>
      <c r="D2957" s="52">
        <v>29</v>
      </c>
    </row>
    <row r="2958" spans="1:4" s="9" customFormat="1" x14ac:dyDescent="0.3">
      <c r="A2958" s="8">
        <f t="shared" si="46"/>
        <v>40908.781249992833</v>
      </c>
      <c r="B2958" s="51">
        <v>826</v>
      </c>
      <c r="C2958" s="51">
        <v>118</v>
      </c>
      <c r="D2958" s="52">
        <v>28.7</v>
      </c>
    </row>
    <row r="2959" spans="1:4" s="9" customFormat="1" x14ac:dyDescent="0.3">
      <c r="A2959" s="8">
        <f t="shared" si="46"/>
        <v>40908.791666659497</v>
      </c>
      <c r="B2959" s="51">
        <v>857</v>
      </c>
      <c r="C2959" s="51">
        <v>118</v>
      </c>
      <c r="D2959" s="52">
        <v>28.8</v>
      </c>
    </row>
    <row r="2960" spans="1:4" s="9" customFormat="1" x14ac:dyDescent="0.3">
      <c r="A2960" s="8">
        <f t="shared" si="46"/>
        <v>40908.802083326162</v>
      </c>
      <c r="B2960" s="51">
        <v>853</v>
      </c>
      <c r="C2960" s="51">
        <v>118</v>
      </c>
      <c r="D2960" s="52">
        <v>28.8</v>
      </c>
    </row>
    <row r="2961" spans="1:4" s="9" customFormat="1" x14ac:dyDescent="0.3">
      <c r="A2961" s="8">
        <f t="shared" si="46"/>
        <v>40908.812499992826</v>
      </c>
      <c r="B2961" s="51">
        <v>896</v>
      </c>
      <c r="C2961" s="51">
        <v>118</v>
      </c>
      <c r="D2961" s="52">
        <v>28.8</v>
      </c>
    </row>
    <row r="2962" spans="1:4" s="9" customFormat="1" x14ac:dyDescent="0.3">
      <c r="A2962" s="8">
        <f t="shared" si="46"/>
        <v>40908.82291665949</v>
      </c>
      <c r="B2962" s="51">
        <v>848</v>
      </c>
      <c r="C2962" s="51">
        <v>119</v>
      </c>
      <c r="D2962" s="52">
        <v>28.6</v>
      </c>
    </row>
    <row r="2963" spans="1:4" s="9" customFormat="1" x14ac:dyDescent="0.3">
      <c r="A2963" s="8">
        <f t="shared" si="46"/>
        <v>40908.833333326154</v>
      </c>
      <c r="B2963" s="51">
        <v>792</v>
      </c>
      <c r="C2963" s="51">
        <v>118</v>
      </c>
      <c r="D2963" s="52">
        <v>28.8</v>
      </c>
    </row>
    <row r="2964" spans="1:4" s="9" customFormat="1" x14ac:dyDescent="0.3">
      <c r="A2964" s="8">
        <f t="shared" si="46"/>
        <v>40908.843749992819</v>
      </c>
      <c r="B2964" s="51">
        <v>786</v>
      </c>
      <c r="C2964" s="51">
        <v>115</v>
      </c>
      <c r="D2964" s="52">
        <v>28.5</v>
      </c>
    </row>
    <row r="2965" spans="1:4" s="9" customFormat="1" x14ac:dyDescent="0.3">
      <c r="A2965" s="8">
        <f t="shared" si="46"/>
        <v>40908.854166659483</v>
      </c>
      <c r="B2965" s="51">
        <v>784</v>
      </c>
      <c r="C2965" s="51">
        <v>118</v>
      </c>
      <c r="D2965" s="52">
        <v>28.4</v>
      </c>
    </row>
    <row r="2966" spans="1:4" s="9" customFormat="1" x14ac:dyDescent="0.3">
      <c r="A2966" s="8">
        <f t="shared" si="46"/>
        <v>40908.864583326147</v>
      </c>
      <c r="B2966" s="51">
        <v>834</v>
      </c>
      <c r="C2966" s="51">
        <v>117</v>
      </c>
      <c r="D2966" s="52">
        <v>28.8</v>
      </c>
    </row>
    <row r="2967" spans="1:4" s="9" customFormat="1" x14ac:dyDescent="0.3">
      <c r="A2967" s="8">
        <f t="shared" si="46"/>
        <v>40908.874999992811</v>
      </c>
      <c r="B2967" s="51">
        <v>830</v>
      </c>
      <c r="C2967" s="51">
        <v>115</v>
      </c>
      <c r="D2967" s="52">
        <v>28.5</v>
      </c>
    </row>
    <row r="2968" spans="1:4" s="9" customFormat="1" x14ac:dyDescent="0.3">
      <c r="A2968" s="8">
        <f t="shared" si="46"/>
        <v>40908.885416659476</v>
      </c>
      <c r="B2968" s="51">
        <v>826</v>
      </c>
      <c r="C2968" s="51">
        <v>116</v>
      </c>
      <c r="D2968" s="52">
        <v>28.7</v>
      </c>
    </row>
    <row r="2969" spans="1:4" s="9" customFormat="1" x14ac:dyDescent="0.3">
      <c r="A2969" s="8">
        <f t="shared" si="46"/>
        <v>40908.89583332614</v>
      </c>
      <c r="B2969" s="51">
        <v>857</v>
      </c>
      <c r="C2969" s="51">
        <v>118</v>
      </c>
      <c r="D2969" s="52">
        <v>28.6</v>
      </c>
    </row>
    <row r="2970" spans="1:4" s="9" customFormat="1" x14ac:dyDescent="0.3">
      <c r="A2970" s="8">
        <f t="shared" si="46"/>
        <v>40908.906249992804</v>
      </c>
      <c r="B2970" s="51">
        <v>827</v>
      </c>
      <c r="C2970" s="51">
        <v>118</v>
      </c>
      <c r="D2970" s="52">
        <v>28.6</v>
      </c>
    </row>
    <row r="2971" spans="1:4" s="9" customFormat="1" x14ac:dyDescent="0.3">
      <c r="A2971" s="8">
        <f t="shared" si="46"/>
        <v>40908.916666659468</v>
      </c>
      <c r="B2971" s="51">
        <v>864</v>
      </c>
      <c r="C2971" s="51">
        <v>118</v>
      </c>
      <c r="D2971" s="52">
        <v>28.6</v>
      </c>
    </row>
    <row r="2972" spans="1:4" s="9" customFormat="1" x14ac:dyDescent="0.3">
      <c r="A2972" s="8">
        <f t="shared" si="46"/>
        <v>40908.927083326133</v>
      </c>
      <c r="B2972" s="51">
        <v>0</v>
      </c>
      <c r="C2972" s="51">
        <v>0</v>
      </c>
      <c r="D2972" s="52">
        <v>0</v>
      </c>
    </row>
    <row r="2973" spans="1:4" s="9" customFormat="1" x14ac:dyDescent="0.3">
      <c r="A2973" s="8">
        <f t="shared" si="46"/>
        <v>40908.937499992797</v>
      </c>
      <c r="B2973" s="51">
        <v>846</v>
      </c>
      <c r="C2973" s="51">
        <v>118</v>
      </c>
      <c r="D2973" s="52">
        <v>28.6</v>
      </c>
    </row>
    <row r="2974" spans="1:4" s="9" customFormat="1" x14ac:dyDescent="0.3">
      <c r="A2974" s="8">
        <f t="shared" si="46"/>
        <v>40908.947916659461</v>
      </c>
      <c r="B2974" s="51">
        <v>814</v>
      </c>
      <c r="C2974" s="51">
        <v>116</v>
      </c>
      <c r="D2974" s="52">
        <v>28.4</v>
      </c>
    </row>
    <row r="2975" spans="1:4" s="9" customFormat="1" x14ac:dyDescent="0.3">
      <c r="A2975" s="8">
        <f t="shared" si="46"/>
        <v>40908.958333326125</v>
      </c>
      <c r="B2975" s="51">
        <v>766</v>
      </c>
      <c r="C2975" s="51">
        <v>116</v>
      </c>
      <c r="D2975" s="52">
        <v>28.4</v>
      </c>
    </row>
    <row r="2976" spans="1:4" s="9" customFormat="1" x14ac:dyDescent="0.3">
      <c r="A2976" s="8">
        <f t="shared" si="46"/>
        <v>40908.96874999279</v>
      </c>
      <c r="B2976" s="51">
        <v>829</v>
      </c>
      <c r="C2976" s="51">
        <v>116</v>
      </c>
      <c r="D2976" s="52">
        <v>28.3</v>
      </c>
    </row>
    <row r="2977" spans="1:4" s="9" customFormat="1" x14ac:dyDescent="0.3">
      <c r="A2977" s="8">
        <f t="shared" si="46"/>
        <v>40908.979166659454</v>
      </c>
      <c r="B2977" s="51">
        <v>804</v>
      </c>
      <c r="C2977" s="51">
        <v>116</v>
      </c>
      <c r="D2977" s="52">
        <v>28.2</v>
      </c>
    </row>
    <row r="2978" spans="1:4" s="9" customFormat="1" ht="15" thickBot="1" x14ac:dyDescent="0.35">
      <c r="A2978" s="4">
        <f t="shared" si="46"/>
        <v>40908.989583326118</v>
      </c>
      <c r="B2978" s="53">
        <v>820</v>
      </c>
      <c r="C2978" s="53">
        <v>116</v>
      </c>
      <c r="D2978" s="54">
        <v>28.4</v>
      </c>
    </row>
    <row r="2979" spans="1:4" ht="15" thickTop="1" x14ac:dyDescent="0.3"/>
    <row r="2980" spans="1:4" x14ac:dyDescent="0.3">
      <c r="A2980" s="11" t="s">
        <v>9</v>
      </c>
      <c r="B2980" s="10">
        <f>SUM(B3:B2978)/COUNTIF(B3:B2978,"&gt;25")</f>
        <v>783.60905730129389</v>
      </c>
      <c r="C2980" s="10">
        <f>SUM(C3:C2978)/COUNTIF(C3:C2978,"&gt;0")</f>
        <v>112.85243482538121</v>
      </c>
      <c r="D2980" s="2">
        <f>SUM(D3:D2978)/COUNTIF(D3:D2978,"&gt;0")</f>
        <v>28.304336043360419</v>
      </c>
    </row>
    <row r="2982" spans="1:4" x14ac:dyDescent="0.3">
      <c r="A2982" s="66" t="s">
        <v>10</v>
      </c>
    </row>
    <row r="2983" spans="1:4" x14ac:dyDescent="0.3">
      <c r="A2983" s="67" t="s">
        <v>23</v>
      </c>
    </row>
    <row r="2984" spans="1:4" x14ac:dyDescent="0.3">
      <c r="A2984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F101"/>
  <sheetViews>
    <sheetView workbookViewId="0">
      <pane xSplit="1" ySplit="2" topLeftCell="B75" activePane="bottomRight" state="frozen"/>
      <selection sqref="A1:A2"/>
      <selection pane="topRight" sqref="A1:A2"/>
      <selection pane="bottomLeft" sqref="A1:A2"/>
      <selection pane="bottomRight" activeCell="E105" sqref="E105"/>
    </sheetView>
  </sheetViews>
  <sheetFormatPr baseColWidth="10" defaultColWidth="11.44140625" defaultRowHeight="14.4" x14ac:dyDescent="0.3"/>
  <cols>
    <col min="1" max="1" width="13.88671875" style="1" customWidth="1"/>
    <col min="2" max="5" width="19.5546875" style="14" customWidth="1"/>
    <col min="6" max="16384" width="11.44140625" style="14"/>
  </cols>
  <sheetData>
    <row r="1" spans="1:6" s="15" customFormat="1" ht="26.4" x14ac:dyDescent="0.25">
      <c r="A1" s="124" t="s">
        <v>0</v>
      </c>
      <c r="B1" s="62" t="s">
        <v>1</v>
      </c>
      <c r="C1" s="62" t="s">
        <v>2</v>
      </c>
      <c r="D1" s="62" t="s">
        <v>3</v>
      </c>
      <c r="E1" s="62" t="s">
        <v>5</v>
      </c>
      <c r="F1" s="65"/>
    </row>
    <row r="2" spans="1:6" s="15" customFormat="1" ht="15" thickBot="1" x14ac:dyDescent="0.3">
      <c r="A2" s="124"/>
      <c r="B2" s="64" t="s">
        <v>6</v>
      </c>
      <c r="C2" s="64" t="s">
        <v>7</v>
      </c>
      <c r="D2" s="64" t="s">
        <v>8</v>
      </c>
      <c r="E2" s="63" t="s">
        <v>4</v>
      </c>
      <c r="F2" s="65"/>
    </row>
    <row r="3" spans="1:6" ht="15" thickTop="1" x14ac:dyDescent="0.3">
      <c r="A3" s="7">
        <v>40878.260416666664</v>
      </c>
      <c r="B3" s="48"/>
      <c r="C3" s="55"/>
      <c r="D3" s="55"/>
      <c r="E3" s="74">
        <v>1</v>
      </c>
      <c r="F3" s="61"/>
    </row>
    <row r="4" spans="1:6" x14ac:dyDescent="0.3">
      <c r="A4" s="8">
        <f>A3+8/24</f>
        <v>40878.59375</v>
      </c>
      <c r="B4" s="50"/>
      <c r="C4" s="56"/>
      <c r="D4" s="56"/>
      <c r="E4" s="72">
        <v>1</v>
      </c>
      <c r="F4" s="61"/>
    </row>
    <row r="5" spans="1:6" x14ac:dyDescent="0.3">
      <c r="A5" s="8">
        <f t="shared" ref="A5:A68" si="0">A4+8/24</f>
        <v>40878.927083333336</v>
      </c>
      <c r="B5" s="50"/>
      <c r="C5" s="56"/>
      <c r="D5" s="56"/>
      <c r="E5" s="72">
        <v>1</v>
      </c>
      <c r="F5" s="61"/>
    </row>
    <row r="6" spans="1:6" x14ac:dyDescent="0.3">
      <c r="A6" s="8">
        <f t="shared" si="0"/>
        <v>40879.260416666672</v>
      </c>
      <c r="B6" s="50"/>
      <c r="C6" s="56"/>
      <c r="D6" s="56"/>
      <c r="E6" s="72">
        <v>1</v>
      </c>
      <c r="F6" s="61"/>
    </row>
    <row r="7" spans="1:6" x14ac:dyDescent="0.3">
      <c r="A7" s="8">
        <f t="shared" si="0"/>
        <v>40879.593750000007</v>
      </c>
      <c r="B7" s="50"/>
      <c r="C7" s="56"/>
      <c r="D7" s="56"/>
      <c r="E7" s="72">
        <v>1</v>
      </c>
      <c r="F7" s="61"/>
    </row>
    <row r="8" spans="1:6" x14ac:dyDescent="0.3">
      <c r="A8" s="8">
        <f t="shared" si="0"/>
        <v>40879.927083333343</v>
      </c>
      <c r="B8" s="50"/>
      <c r="C8" s="56"/>
      <c r="D8" s="56"/>
      <c r="E8" s="72">
        <v>1</v>
      </c>
      <c r="F8" s="61"/>
    </row>
    <row r="9" spans="1:6" x14ac:dyDescent="0.3">
      <c r="A9" s="8">
        <f t="shared" si="0"/>
        <v>40880.260416666679</v>
      </c>
      <c r="B9" s="50"/>
      <c r="C9" s="56"/>
      <c r="D9" s="56"/>
      <c r="E9" s="72">
        <v>1</v>
      </c>
      <c r="F9" s="61"/>
    </row>
    <row r="10" spans="1:6" x14ac:dyDescent="0.3">
      <c r="A10" s="8">
        <f t="shared" si="0"/>
        <v>40880.593750000015</v>
      </c>
      <c r="B10" s="50"/>
      <c r="C10" s="56"/>
      <c r="D10" s="56"/>
      <c r="E10" s="72">
        <v>1</v>
      </c>
      <c r="F10" s="61"/>
    </row>
    <row r="11" spans="1:6" x14ac:dyDescent="0.3">
      <c r="A11" s="8">
        <f t="shared" si="0"/>
        <v>40880.92708333335</v>
      </c>
      <c r="B11" s="50"/>
      <c r="C11" s="56"/>
      <c r="D11" s="56"/>
      <c r="E11" s="72">
        <v>1</v>
      </c>
      <c r="F11" s="61"/>
    </row>
    <row r="12" spans="1:6" x14ac:dyDescent="0.3">
      <c r="A12" s="8">
        <f t="shared" si="0"/>
        <v>40881.260416666686</v>
      </c>
      <c r="B12" s="50"/>
      <c r="C12" s="56"/>
      <c r="D12" s="56"/>
      <c r="E12" s="72">
        <v>1</v>
      </c>
      <c r="F12" s="61"/>
    </row>
    <row r="13" spans="1:6" x14ac:dyDescent="0.3">
      <c r="A13" s="8">
        <f t="shared" si="0"/>
        <v>40881.593750000022</v>
      </c>
      <c r="B13" s="50"/>
      <c r="C13" s="56"/>
      <c r="D13" s="56"/>
      <c r="E13" s="72">
        <v>1</v>
      </c>
      <c r="F13" s="61"/>
    </row>
    <row r="14" spans="1:6" x14ac:dyDescent="0.3">
      <c r="A14" s="8">
        <f t="shared" si="0"/>
        <v>40881.927083333358</v>
      </c>
      <c r="B14" s="50"/>
      <c r="C14" s="56"/>
      <c r="D14" s="56"/>
      <c r="E14" s="72">
        <v>1</v>
      </c>
      <c r="F14" s="61"/>
    </row>
    <row r="15" spans="1:6" x14ac:dyDescent="0.3">
      <c r="A15" s="8">
        <f t="shared" si="0"/>
        <v>40882.260416666693</v>
      </c>
      <c r="B15" s="50"/>
      <c r="C15" s="56"/>
      <c r="D15" s="56"/>
      <c r="E15" s="72">
        <v>1</v>
      </c>
      <c r="F15" s="61"/>
    </row>
    <row r="16" spans="1:6" x14ac:dyDescent="0.3">
      <c r="A16" s="8">
        <f t="shared" si="0"/>
        <v>40882.593750000029</v>
      </c>
      <c r="B16" s="50"/>
      <c r="C16" s="56"/>
      <c r="D16" s="56"/>
      <c r="E16" s="72">
        <v>1</v>
      </c>
      <c r="F16" s="61"/>
    </row>
    <row r="17" spans="1:6" x14ac:dyDescent="0.3">
      <c r="A17" s="8">
        <f t="shared" si="0"/>
        <v>40882.927083333365</v>
      </c>
      <c r="B17" s="50"/>
      <c r="C17" s="56"/>
      <c r="D17" s="56"/>
      <c r="E17" s="72">
        <v>1</v>
      </c>
      <c r="F17" s="61"/>
    </row>
    <row r="18" spans="1:6" x14ac:dyDescent="0.3">
      <c r="A18" s="8">
        <f t="shared" si="0"/>
        <v>40883.260416666701</v>
      </c>
      <c r="B18" s="50"/>
      <c r="C18" s="56"/>
      <c r="D18" s="56"/>
      <c r="E18" s="72">
        <v>1</v>
      </c>
      <c r="F18" s="61"/>
    </row>
    <row r="19" spans="1:6" x14ac:dyDescent="0.3">
      <c r="A19" s="8">
        <f t="shared" si="0"/>
        <v>40883.593750000036</v>
      </c>
      <c r="B19" s="50"/>
      <c r="C19" s="56"/>
      <c r="D19" s="56"/>
      <c r="E19" s="72">
        <v>1</v>
      </c>
      <c r="F19" s="61"/>
    </row>
    <row r="20" spans="1:6" x14ac:dyDescent="0.3">
      <c r="A20" s="8">
        <f t="shared" si="0"/>
        <v>40883.927083333372</v>
      </c>
      <c r="B20" s="50"/>
      <c r="C20" s="56"/>
      <c r="D20" s="56"/>
      <c r="E20" s="72">
        <v>1</v>
      </c>
      <c r="F20" s="61"/>
    </row>
    <row r="21" spans="1:6" x14ac:dyDescent="0.3">
      <c r="A21" s="8">
        <f t="shared" si="0"/>
        <v>40884.260416666708</v>
      </c>
      <c r="B21" s="50"/>
      <c r="C21" s="56"/>
      <c r="D21" s="56"/>
      <c r="E21" s="72">
        <v>1</v>
      </c>
      <c r="F21" s="61"/>
    </row>
    <row r="22" spans="1:6" x14ac:dyDescent="0.3">
      <c r="A22" s="8">
        <f t="shared" si="0"/>
        <v>40884.593750000044</v>
      </c>
      <c r="B22" s="50"/>
      <c r="C22" s="56"/>
      <c r="D22" s="56"/>
      <c r="E22" s="72">
        <v>1</v>
      </c>
      <c r="F22" s="61"/>
    </row>
    <row r="23" spans="1:6" x14ac:dyDescent="0.3">
      <c r="A23" s="8">
        <f t="shared" si="0"/>
        <v>40884.927083333379</v>
      </c>
      <c r="B23" s="50"/>
      <c r="C23" s="56"/>
      <c r="D23" s="56"/>
      <c r="E23" s="72">
        <v>1</v>
      </c>
      <c r="F23" s="61"/>
    </row>
    <row r="24" spans="1:6" x14ac:dyDescent="0.3">
      <c r="A24" s="8">
        <f t="shared" si="0"/>
        <v>40885.260416666715</v>
      </c>
      <c r="B24" s="50"/>
      <c r="C24" s="56"/>
      <c r="D24" s="56"/>
      <c r="E24" s="72">
        <v>1</v>
      </c>
      <c r="F24" s="61"/>
    </row>
    <row r="25" spans="1:6" x14ac:dyDescent="0.3">
      <c r="A25" s="8">
        <f t="shared" si="0"/>
        <v>40885.593750000051</v>
      </c>
      <c r="B25" s="50"/>
      <c r="C25" s="56"/>
      <c r="D25" s="56"/>
      <c r="E25" s="72">
        <v>1</v>
      </c>
      <c r="F25" s="61"/>
    </row>
    <row r="26" spans="1:6" x14ac:dyDescent="0.3">
      <c r="A26" s="8">
        <f t="shared" si="0"/>
        <v>40885.927083333387</v>
      </c>
      <c r="B26" s="50"/>
      <c r="C26" s="56"/>
      <c r="D26" s="56"/>
      <c r="E26" s="72">
        <v>1</v>
      </c>
      <c r="F26" s="61"/>
    </row>
    <row r="27" spans="1:6" x14ac:dyDescent="0.3">
      <c r="A27" s="8">
        <f t="shared" si="0"/>
        <v>40886.260416666722</v>
      </c>
      <c r="B27" s="50"/>
      <c r="C27" s="56"/>
      <c r="D27" s="56"/>
      <c r="E27" s="72">
        <v>1</v>
      </c>
      <c r="F27" s="61"/>
    </row>
    <row r="28" spans="1:6" x14ac:dyDescent="0.3">
      <c r="A28" s="8">
        <f t="shared" si="0"/>
        <v>40886.593750000058</v>
      </c>
      <c r="B28" s="50"/>
      <c r="C28" s="56"/>
      <c r="D28" s="56"/>
      <c r="E28" s="72">
        <v>1</v>
      </c>
      <c r="F28" s="61"/>
    </row>
    <row r="29" spans="1:6" x14ac:dyDescent="0.3">
      <c r="A29" s="8">
        <f t="shared" si="0"/>
        <v>40886.927083333394</v>
      </c>
      <c r="B29" s="50"/>
      <c r="C29" s="56"/>
      <c r="D29" s="56"/>
      <c r="E29" s="72">
        <v>1</v>
      </c>
      <c r="F29" s="61"/>
    </row>
    <row r="30" spans="1:6" x14ac:dyDescent="0.3">
      <c r="A30" s="8">
        <f t="shared" si="0"/>
        <v>40887.26041666673</v>
      </c>
      <c r="B30" s="50"/>
      <c r="C30" s="56"/>
      <c r="D30" s="56"/>
      <c r="E30" s="72">
        <v>1</v>
      </c>
      <c r="F30" s="61"/>
    </row>
    <row r="31" spans="1:6" x14ac:dyDescent="0.3">
      <c r="A31" s="8">
        <f t="shared" si="0"/>
        <v>40887.593750000065</v>
      </c>
      <c r="B31" s="50"/>
      <c r="C31" s="56"/>
      <c r="D31" s="56"/>
      <c r="E31" s="72">
        <v>1</v>
      </c>
      <c r="F31" s="61"/>
    </row>
    <row r="32" spans="1:6" x14ac:dyDescent="0.3">
      <c r="A32" s="8">
        <f t="shared" si="0"/>
        <v>40887.927083333401</v>
      </c>
      <c r="B32" s="50"/>
      <c r="C32" s="56"/>
      <c r="D32" s="56"/>
      <c r="E32" s="72">
        <v>1</v>
      </c>
      <c r="F32" s="61"/>
    </row>
    <row r="33" spans="1:6" x14ac:dyDescent="0.3">
      <c r="A33" s="8">
        <f t="shared" si="0"/>
        <v>40888.260416666737</v>
      </c>
      <c r="B33" s="50"/>
      <c r="C33" s="56"/>
      <c r="D33" s="56"/>
      <c r="E33" s="72">
        <v>1</v>
      </c>
      <c r="F33" s="61"/>
    </row>
    <row r="34" spans="1:6" x14ac:dyDescent="0.3">
      <c r="A34" s="8">
        <f t="shared" si="0"/>
        <v>40888.593750000073</v>
      </c>
      <c r="B34" s="50"/>
      <c r="C34" s="56"/>
      <c r="D34" s="56"/>
      <c r="E34" s="72">
        <v>1</v>
      </c>
      <c r="F34" s="61"/>
    </row>
    <row r="35" spans="1:6" x14ac:dyDescent="0.3">
      <c r="A35" s="8">
        <f t="shared" si="0"/>
        <v>40888.927083333409</v>
      </c>
      <c r="B35" s="50"/>
      <c r="C35" s="56"/>
      <c r="D35" s="56"/>
      <c r="E35" s="72">
        <v>1</v>
      </c>
      <c r="F35" s="61"/>
    </row>
    <row r="36" spans="1:6" x14ac:dyDescent="0.3">
      <c r="A36" s="8">
        <f t="shared" si="0"/>
        <v>40889.260416666744</v>
      </c>
      <c r="B36" s="50"/>
      <c r="C36" s="56"/>
      <c r="D36" s="56"/>
      <c r="E36" s="72">
        <v>1</v>
      </c>
      <c r="F36" s="61"/>
    </row>
    <row r="37" spans="1:6" x14ac:dyDescent="0.3">
      <c r="A37" s="8">
        <f t="shared" si="0"/>
        <v>40889.59375000008</v>
      </c>
      <c r="B37" s="50"/>
      <c r="C37" s="56"/>
      <c r="D37" s="56"/>
      <c r="E37" s="72">
        <v>1</v>
      </c>
      <c r="F37" s="61"/>
    </row>
    <row r="38" spans="1:6" x14ac:dyDescent="0.3">
      <c r="A38" s="8">
        <f t="shared" si="0"/>
        <v>40889.927083333416</v>
      </c>
      <c r="B38" s="50"/>
      <c r="C38" s="56"/>
      <c r="D38" s="56"/>
      <c r="E38" s="72">
        <v>1</v>
      </c>
      <c r="F38" s="61"/>
    </row>
    <row r="39" spans="1:6" x14ac:dyDescent="0.3">
      <c r="A39" s="8">
        <f t="shared" si="0"/>
        <v>40890.260416666752</v>
      </c>
      <c r="B39" s="50"/>
      <c r="C39" s="56"/>
      <c r="D39" s="56"/>
      <c r="E39" s="72">
        <v>1</v>
      </c>
      <c r="F39" s="61"/>
    </row>
    <row r="40" spans="1:6" x14ac:dyDescent="0.3">
      <c r="A40" s="8">
        <f t="shared" si="0"/>
        <v>40890.593750000087</v>
      </c>
      <c r="B40" s="50"/>
      <c r="C40" s="56"/>
      <c r="D40" s="56"/>
      <c r="E40" s="72">
        <v>1</v>
      </c>
      <c r="F40" s="61"/>
    </row>
    <row r="41" spans="1:6" x14ac:dyDescent="0.3">
      <c r="A41" s="8">
        <f t="shared" si="0"/>
        <v>40890.927083333423</v>
      </c>
      <c r="B41" s="50"/>
      <c r="C41" s="56"/>
      <c r="D41" s="56"/>
      <c r="E41" s="72">
        <v>1</v>
      </c>
      <c r="F41" s="61"/>
    </row>
    <row r="42" spans="1:6" x14ac:dyDescent="0.3">
      <c r="A42" s="8">
        <f t="shared" si="0"/>
        <v>40891.260416666759</v>
      </c>
      <c r="B42" s="50"/>
      <c r="C42" s="56"/>
      <c r="D42" s="56"/>
      <c r="E42" s="72">
        <v>1</v>
      </c>
      <c r="F42" s="61"/>
    </row>
    <row r="43" spans="1:6" x14ac:dyDescent="0.3">
      <c r="A43" s="8">
        <f t="shared" si="0"/>
        <v>40891.593750000095</v>
      </c>
      <c r="B43" s="50"/>
      <c r="C43" s="56"/>
      <c r="D43" s="56"/>
      <c r="E43" s="72">
        <v>1</v>
      </c>
      <c r="F43" s="61"/>
    </row>
    <row r="44" spans="1:6" x14ac:dyDescent="0.3">
      <c r="A44" s="8">
        <f t="shared" si="0"/>
        <v>40891.92708333343</v>
      </c>
      <c r="B44" s="50"/>
      <c r="C44" s="56"/>
      <c r="D44" s="56"/>
      <c r="E44" s="72">
        <v>1</v>
      </c>
      <c r="F44" s="61"/>
    </row>
    <row r="45" spans="1:6" x14ac:dyDescent="0.3">
      <c r="A45" s="8">
        <f t="shared" si="0"/>
        <v>40892.260416666766</v>
      </c>
      <c r="B45" s="50"/>
      <c r="C45" s="56"/>
      <c r="D45" s="56"/>
      <c r="E45" s="72">
        <v>1</v>
      </c>
      <c r="F45" s="61"/>
    </row>
    <row r="46" spans="1:6" x14ac:dyDescent="0.3">
      <c r="A46" s="8">
        <f t="shared" si="0"/>
        <v>40892.593750000102</v>
      </c>
      <c r="B46" s="50"/>
      <c r="C46" s="56"/>
      <c r="D46" s="56"/>
      <c r="E46" s="72">
        <v>1</v>
      </c>
      <c r="F46" s="61"/>
    </row>
    <row r="47" spans="1:6" x14ac:dyDescent="0.3">
      <c r="A47" s="8">
        <f t="shared" si="0"/>
        <v>40892.927083333438</v>
      </c>
      <c r="B47" s="50"/>
      <c r="C47" s="56"/>
      <c r="D47" s="56"/>
      <c r="E47" s="72">
        <v>1</v>
      </c>
      <c r="F47" s="61"/>
    </row>
    <row r="48" spans="1:6" x14ac:dyDescent="0.3">
      <c r="A48" s="8">
        <f t="shared" si="0"/>
        <v>40893.260416666773</v>
      </c>
      <c r="B48" s="50"/>
      <c r="C48" s="56"/>
      <c r="D48" s="56"/>
      <c r="E48" s="72">
        <v>1</v>
      </c>
      <c r="F48" s="61"/>
    </row>
    <row r="49" spans="1:6" x14ac:dyDescent="0.3">
      <c r="A49" s="8">
        <f t="shared" si="0"/>
        <v>40893.593750000109</v>
      </c>
      <c r="B49" s="50"/>
      <c r="C49" s="56"/>
      <c r="D49" s="56"/>
      <c r="E49" s="72">
        <v>1</v>
      </c>
      <c r="F49" s="61"/>
    </row>
    <row r="50" spans="1:6" x14ac:dyDescent="0.3">
      <c r="A50" s="8">
        <f t="shared" si="0"/>
        <v>40893.927083333445</v>
      </c>
      <c r="B50" s="50"/>
      <c r="C50" s="56"/>
      <c r="D50" s="56"/>
      <c r="E50" s="72">
        <v>1</v>
      </c>
      <c r="F50" s="61"/>
    </row>
    <row r="51" spans="1:6" x14ac:dyDescent="0.3">
      <c r="A51" s="8">
        <f t="shared" si="0"/>
        <v>40894.260416666781</v>
      </c>
      <c r="B51" s="50"/>
      <c r="C51" s="56"/>
      <c r="D51" s="56"/>
      <c r="E51" s="72">
        <v>1</v>
      </c>
      <c r="F51" s="61"/>
    </row>
    <row r="52" spans="1:6" x14ac:dyDescent="0.3">
      <c r="A52" s="8">
        <f t="shared" si="0"/>
        <v>40894.593750000116</v>
      </c>
      <c r="B52" s="50"/>
      <c r="C52" s="56"/>
      <c r="D52" s="56"/>
      <c r="E52" s="72">
        <v>1</v>
      </c>
      <c r="F52" s="61"/>
    </row>
    <row r="53" spans="1:6" x14ac:dyDescent="0.3">
      <c r="A53" s="8">
        <f t="shared" si="0"/>
        <v>40894.927083333452</v>
      </c>
      <c r="B53" s="50"/>
      <c r="C53" s="56"/>
      <c r="D53" s="56"/>
      <c r="E53" s="72">
        <v>1</v>
      </c>
      <c r="F53" s="61"/>
    </row>
    <row r="54" spans="1:6" x14ac:dyDescent="0.3">
      <c r="A54" s="8">
        <f t="shared" si="0"/>
        <v>40895.260416666788</v>
      </c>
      <c r="B54" s="50"/>
      <c r="C54" s="56"/>
      <c r="D54" s="56"/>
      <c r="E54" s="72">
        <v>1</v>
      </c>
      <c r="F54" s="61"/>
    </row>
    <row r="55" spans="1:6" x14ac:dyDescent="0.3">
      <c r="A55" s="8">
        <f t="shared" si="0"/>
        <v>40895.593750000124</v>
      </c>
      <c r="B55" s="50"/>
      <c r="C55" s="56"/>
      <c r="D55" s="56"/>
      <c r="E55" s="72">
        <v>1</v>
      </c>
      <c r="F55" s="61"/>
    </row>
    <row r="56" spans="1:6" x14ac:dyDescent="0.3">
      <c r="A56" s="8">
        <f t="shared" si="0"/>
        <v>40895.927083333459</v>
      </c>
      <c r="B56" s="50"/>
      <c r="C56" s="56"/>
      <c r="D56" s="56"/>
      <c r="E56" s="72">
        <v>1</v>
      </c>
      <c r="F56" s="61"/>
    </row>
    <row r="57" spans="1:6" x14ac:dyDescent="0.3">
      <c r="A57" s="8">
        <f t="shared" si="0"/>
        <v>40896.260416666795</v>
      </c>
      <c r="B57" s="50"/>
      <c r="C57" s="56"/>
      <c r="D57" s="56"/>
      <c r="E57" s="72">
        <v>1</v>
      </c>
      <c r="F57" s="61"/>
    </row>
    <row r="58" spans="1:6" x14ac:dyDescent="0.3">
      <c r="A58" s="8">
        <f t="shared" si="0"/>
        <v>40896.593750000131</v>
      </c>
      <c r="B58" s="50"/>
      <c r="C58" s="56"/>
      <c r="D58" s="56"/>
      <c r="E58" s="72">
        <v>1</v>
      </c>
      <c r="F58" s="61"/>
    </row>
    <row r="59" spans="1:6" x14ac:dyDescent="0.3">
      <c r="A59" s="8">
        <f t="shared" si="0"/>
        <v>40896.927083333467</v>
      </c>
      <c r="B59" s="50"/>
      <c r="C59" s="56"/>
      <c r="D59" s="56"/>
      <c r="E59" s="72">
        <v>1</v>
      </c>
      <c r="F59" s="61"/>
    </row>
    <row r="60" spans="1:6" x14ac:dyDescent="0.3">
      <c r="A60" s="8">
        <f t="shared" si="0"/>
        <v>40897.260416666802</v>
      </c>
      <c r="B60" s="50"/>
      <c r="C60" s="56"/>
      <c r="D60" s="56"/>
      <c r="E60" s="72">
        <v>1</v>
      </c>
      <c r="F60" s="61"/>
    </row>
    <row r="61" spans="1:6" x14ac:dyDescent="0.3">
      <c r="A61" s="8">
        <f t="shared" si="0"/>
        <v>40897.593750000138</v>
      </c>
      <c r="B61" s="50"/>
      <c r="C61" s="56"/>
      <c r="D61" s="56"/>
      <c r="E61" s="72">
        <v>1</v>
      </c>
      <c r="F61" s="61"/>
    </row>
    <row r="62" spans="1:6" x14ac:dyDescent="0.3">
      <c r="A62" s="8">
        <f t="shared" si="0"/>
        <v>40897.927083333474</v>
      </c>
      <c r="B62" s="50"/>
      <c r="C62" s="56"/>
      <c r="D62" s="56"/>
      <c r="E62" s="72">
        <v>1</v>
      </c>
      <c r="F62" s="61"/>
    </row>
    <row r="63" spans="1:6" x14ac:dyDescent="0.3">
      <c r="A63" s="8">
        <f t="shared" si="0"/>
        <v>40898.26041666681</v>
      </c>
      <c r="B63" s="50"/>
      <c r="C63" s="56"/>
      <c r="D63" s="56"/>
      <c r="E63" s="72">
        <v>1</v>
      </c>
      <c r="F63" s="61"/>
    </row>
    <row r="64" spans="1:6" x14ac:dyDescent="0.3">
      <c r="A64" s="8">
        <f t="shared" si="0"/>
        <v>40898.593750000146</v>
      </c>
      <c r="B64" s="50"/>
      <c r="C64" s="56"/>
      <c r="D64" s="56"/>
      <c r="E64" s="72">
        <v>1</v>
      </c>
      <c r="F64" s="61"/>
    </row>
    <row r="65" spans="1:6" x14ac:dyDescent="0.3">
      <c r="A65" s="8">
        <f t="shared" si="0"/>
        <v>40898.927083333481</v>
      </c>
      <c r="B65" s="50"/>
      <c r="C65" s="56"/>
      <c r="D65" s="56"/>
      <c r="E65" s="72">
        <v>1</v>
      </c>
      <c r="F65" s="61"/>
    </row>
    <row r="66" spans="1:6" x14ac:dyDescent="0.3">
      <c r="A66" s="8">
        <f t="shared" si="0"/>
        <v>40899.260416666817</v>
      </c>
      <c r="B66" s="50"/>
      <c r="C66" s="56"/>
      <c r="D66" s="56"/>
      <c r="E66" s="72">
        <v>1</v>
      </c>
      <c r="F66" s="61"/>
    </row>
    <row r="67" spans="1:6" x14ac:dyDescent="0.3">
      <c r="A67" s="8">
        <f t="shared" si="0"/>
        <v>40899.593750000153</v>
      </c>
      <c r="B67" s="50"/>
      <c r="C67" s="56"/>
      <c r="D67" s="56"/>
      <c r="E67" s="72">
        <v>1</v>
      </c>
      <c r="F67" s="61"/>
    </row>
    <row r="68" spans="1:6" x14ac:dyDescent="0.3">
      <c r="A68" s="8">
        <f t="shared" si="0"/>
        <v>40899.927083333489</v>
      </c>
      <c r="B68" s="50"/>
      <c r="C68" s="56"/>
      <c r="D68" s="56"/>
      <c r="E68" s="72">
        <v>1</v>
      </c>
      <c r="F68" s="61"/>
    </row>
    <row r="69" spans="1:6" x14ac:dyDescent="0.3">
      <c r="A69" s="8">
        <f t="shared" ref="A69:A95" si="1">A68+8/24</f>
        <v>40900.260416666824</v>
      </c>
      <c r="B69" s="50"/>
      <c r="C69" s="56"/>
      <c r="D69" s="56"/>
      <c r="E69" s="72">
        <v>1</v>
      </c>
      <c r="F69" s="61"/>
    </row>
    <row r="70" spans="1:6" x14ac:dyDescent="0.3">
      <c r="A70" s="8">
        <f t="shared" si="1"/>
        <v>40900.59375000016</v>
      </c>
      <c r="B70" s="50"/>
      <c r="C70" s="56"/>
      <c r="D70" s="56"/>
      <c r="E70" s="72">
        <v>1</v>
      </c>
      <c r="F70" s="61"/>
    </row>
    <row r="71" spans="1:6" x14ac:dyDescent="0.3">
      <c r="A71" s="8">
        <f t="shared" si="1"/>
        <v>40900.927083333496</v>
      </c>
      <c r="B71" s="50"/>
      <c r="C71" s="56"/>
      <c r="D71" s="56"/>
      <c r="E71" s="72">
        <v>1</v>
      </c>
      <c r="F71" s="61"/>
    </row>
    <row r="72" spans="1:6" x14ac:dyDescent="0.3">
      <c r="A72" s="8">
        <f t="shared" si="1"/>
        <v>40901.260416666832</v>
      </c>
      <c r="B72" s="50"/>
      <c r="C72" s="56"/>
      <c r="D72" s="56"/>
      <c r="E72" s="72">
        <v>1</v>
      </c>
      <c r="F72" s="61"/>
    </row>
    <row r="73" spans="1:6" x14ac:dyDescent="0.3">
      <c r="A73" s="8">
        <f t="shared" si="1"/>
        <v>40901.593750000167</v>
      </c>
      <c r="B73" s="50"/>
      <c r="C73" s="56"/>
      <c r="D73" s="56"/>
      <c r="E73" s="72">
        <v>1</v>
      </c>
      <c r="F73" s="61"/>
    </row>
    <row r="74" spans="1:6" x14ac:dyDescent="0.3">
      <c r="A74" s="8">
        <f t="shared" si="1"/>
        <v>40901.927083333503</v>
      </c>
      <c r="B74" s="50"/>
      <c r="C74" s="56"/>
      <c r="D74" s="56"/>
      <c r="E74" s="72">
        <v>1</v>
      </c>
      <c r="F74" s="61"/>
    </row>
    <row r="75" spans="1:6" x14ac:dyDescent="0.3">
      <c r="A75" s="8">
        <f t="shared" si="1"/>
        <v>40902.260416666839</v>
      </c>
      <c r="B75" s="50"/>
      <c r="C75" s="56"/>
      <c r="D75" s="56"/>
      <c r="E75" s="72">
        <v>1</v>
      </c>
      <c r="F75" s="61"/>
    </row>
    <row r="76" spans="1:6" x14ac:dyDescent="0.3">
      <c r="A76" s="8">
        <f t="shared" si="1"/>
        <v>40902.593750000175</v>
      </c>
      <c r="B76" s="50"/>
      <c r="C76" s="56"/>
      <c r="D76" s="56"/>
      <c r="E76" s="72">
        <v>1</v>
      </c>
      <c r="F76" s="61"/>
    </row>
    <row r="77" spans="1:6" x14ac:dyDescent="0.3">
      <c r="A77" s="8">
        <f t="shared" si="1"/>
        <v>40902.92708333351</v>
      </c>
      <c r="B77" s="50"/>
      <c r="C77" s="56"/>
      <c r="D77" s="56"/>
      <c r="E77" s="72">
        <v>1</v>
      </c>
      <c r="F77" s="61"/>
    </row>
    <row r="78" spans="1:6" x14ac:dyDescent="0.3">
      <c r="A78" s="8">
        <f t="shared" si="1"/>
        <v>40903.260416666846</v>
      </c>
      <c r="B78" s="50"/>
      <c r="C78" s="56"/>
      <c r="D78" s="56"/>
      <c r="E78" s="72">
        <v>1</v>
      </c>
      <c r="F78" s="61"/>
    </row>
    <row r="79" spans="1:6" x14ac:dyDescent="0.3">
      <c r="A79" s="8">
        <f t="shared" si="1"/>
        <v>40903.593750000182</v>
      </c>
      <c r="B79" s="50"/>
      <c r="C79" s="56"/>
      <c r="D79" s="56"/>
      <c r="E79" s="72">
        <v>1</v>
      </c>
      <c r="F79" s="61"/>
    </row>
    <row r="80" spans="1:6" x14ac:dyDescent="0.3">
      <c r="A80" s="8">
        <f t="shared" si="1"/>
        <v>40903.927083333518</v>
      </c>
      <c r="B80" s="50"/>
      <c r="C80" s="56"/>
      <c r="D80" s="56"/>
      <c r="E80" s="72">
        <v>1</v>
      </c>
      <c r="F80" s="61"/>
    </row>
    <row r="81" spans="1:6" x14ac:dyDescent="0.3">
      <c r="A81" s="8">
        <f t="shared" si="1"/>
        <v>40904.260416666853</v>
      </c>
      <c r="B81" s="50"/>
      <c r="C81" s="56"/>
      <c r="D81" s="56"/>
      <c r="E81" s="72">
        <v>1</v>
      </c>
      <c r="F81" s="61"/>
    </row>
    <row r="82" spans="1:6" x14ac:dyDescent="0.3">
      <c r="A82" s="8">
        <f t="shared" si="1"/>
        <v>40904.593750000189</v>
      </c>
      <c r="B82" s="50"/>
      <c r="C82" s="56"/>
      <c r="D82" s="56"/>
      <c r="E82" s="72">
        <v>1</v>
      </c>
      <c r="F82" s="61"/>
    </row>
    <row r="83" spans="1:6" x14ac:dyDescent="0.3">
      <c r="A83" s="8">
        <f t="shared" si="1"/>
        <v>40904.927083333525</v>
      </c>
      <c r="B83" s="50"/>
      <c r="C83" s="56"/>
      <c r="D83" s="56"/>
      <c r="E83" s="72">
        <v>1</v>
      </c>
      <c r="F83" s="61"/>
    </row>
    <row r="84" spans="1:6" x14ac:dyDescent="0.3">
      <c r="A84" s="8">
        <f t="shared" si="1"/>
        <v>40905.260416666861</v>
      </c>
      <c r="B84" s="50"/>
      <c r="C84" s="56"/>
      <c r="D84" s="56"/>
      <c r="E84" s="72">
        <v>1</v>
      </c>
      <c r="F84" s="61"/>
    </row>
    <row r="85" spans="1:6" x14ac:dyDescent="0.3">
      <c r="A85" s="8">
        <f t="shared" si="1"/>
        <v>40905.593750000196</v>
      </c>
      <c r="B85" s="50"/>
      <c r="C85" s="56"/>
      <c r="D85" s="56"/>
      <c r="E85" s="72">
        <v>1</v>
      </c>
      <c r="F85" s="61"/>
    </row>
    <row r="86" spans="1:6" x14ac:dyDescent="0.3">
      <c r="A86" s="8">
        <f t="shared" si="1"/>
        <v>40905.927083333532</v>
      </c>
      <c r="B86" s="50"/>
      <c r="C86" s="56"/>
      <c r="D86" s="56"/>
      <c r="E86" s="72">
        <v>1</v>
      </c>
      <c r="F86" s="61"/>
    </row>
    <row r="87" spans="1:6" x14ac:dyDescent="0.3">
      <c r="A87" s="8">
        <f t="shared" si="1"/>
        <v>40906.260416666868</v>
      </c>
      <c r="B87" s="50"/>
      <c r="C87" s="56"/>
      <c r="D87" s="56"/>
      <c r="E87" s="72">
        <v>1</v>
      </c>
      <c r="F87" s="61"/>
    </row>
    <row r="88" spans="1:6" x14ac:dyDescent="0.3">
      <c r="A88" s="8">
        <f t="shared" si="1"/>
        <v>40906.593750000204</v>
      </c>
      <c r="B88" s="50"/>
      <c r="C88" s="56"/>
      <c r="D88" s="56"/>
      <c r="E88" s="72">
        <v>1</v>
      </c>
      <c r="F88" s="61"/>
    </row>
    <row r="89" spans="1:6" x14ac:dyDescent="0.3">
      <c r="A89" s="8">
        <f t="shared" si="1"/>
        <v>40906.927083333539</v>
      </c>
      <c r="B89" s="50"/>
      <c r="C89" s="56"/>
      <c r="D89" s="56"/>
      <c r="E89" s="72">
        <v>1</v>
      </c>
      <c r="F89" s="61"/>
    </row>
    <row r="90" spans="1:6" x14ac:dyDescent="0.3">
      <c r="A90" s="8">
        <f t="shared" si="1"/>
        <v>40907.260416666875</v>
      </c>
      <c r="B90" s="50"/>
      <c r="C90" s="56"/>
      <c r="D90" s="56"/>
      <c r="E90" s="72">
        <v>1</v>
      </c>
      <c r="F90" s="61"/>
    </row>
    <row r="91" spans="1:6" x14ac:dyDescent="0.3">
      <c r="A91" s="8">
        <f t="shared" si="1"/>
        <v>40907.593750000211</v>
      </c>
      <c r="B91" s="50"/>
      <c r="C91" s="56"/>
      <c r="D91" s="56"/>
      <c r="E91" s="72">
        <v>1</v>
      </c>
      <c r="F91" s="61"/>
    </row>
    <row r="92" spans="1:6" x14ac:dyDescent="0.3">
      <c r="A92" s="8">
        <f t="shared" si="1"/>
        <v>40907.927083333547</v>
      </c>
      <c r="B92" s="50"/>
      <c r="C92" s="56"/>
      <c r="D92" s="56"/>
      <c r="E92" s="72">
        <v>1</v>
      </c>
      <c r="F92" s="61"/>
    </row>
    <row r="93" spans="1:6" x14ac:dyDescent="0.3">
      <c r="A93" s="8">
        <f t="shared" si="1"/>
        <v>40908.260416666883</v>
      </c>
      <c r="B93" s="50"/>
      <c r="C93" s="56"/>
      <c r="D93" s="56"/>
      <c r="E93" s="72">
        <v>1</v>
      </c>
      <c r="F93" s="61"/>
    </row>
    <row r="94" spans="1:6" x14ac:dyDescent="0.3">
      <c r="A94" s="8">
        <f t="shared" si="1"/>
        <v>40908.593750000218</v>
      </c>
      <c r="B94" s="50"/>
      <c r="C94" s="56"/>
      <c r="D94" s="56"/>
      <c r="E94" s="72">
        <v>1</v>
      </c>
      <c r="F94" s="61"/>
    </row>
    <row r="95" spans="1:6" ht="15" thickBot="1" x14ac:dyDescent="0.35">
      <c r="A95" s="8">
        <f t="shared" si="1"/>
        <v>40908.927083333554</v>
      </c>
      <c r="B95" s="54"/>
      <c r="C95" s="57"/>
      <c r="D95" s="57"/>
      <c r="E95" s="73">
        <v>1</v>
      </c>
      <c r="F95" s="61"/>
    </row>
    <row r="96" spans="1:6" ht="15" thickTop="1" x14ac:dyDescent="0.3"/>
    <row r="97" spans="1:5" x14ac:dyDescent="0.3">
      <c r="A97" s="11" t="s">
        <v>9</v>
      </c>
      <c r="B97" s="2" t="e">
        <f>AVERAGE(B3:B95)</f>
        <v>#DIV/0!</v>
      </c>
      <c r="C97" s="2" t="e">
        <f>AVERAGE(C3:C95)</f>
        <v>#DIV/0!</v>
      </c>
      <c r="D97" s="2" t="e">
        <f>AVERAGE(D3:D95)</f>
        <v>#DIV/0!</v>
      </c>
      <c r="E97" s="3">
        <f>AVERAGE(E3:E95)</f>
        <v>1</v>
      </c>
    </row>
    <row r="99" spans="1:5" x14ac:dyDescent="0.3">
      <c r="A99" s="66" t="s">
        <v>10</v>
      </c>
    </row>
    <row r="100" spans="1:5" x14ac:dyDescent="0.3">
      <c r="A100" s="67" t="s">
        <v>23</v>
      </c>
    </row>
    <row r="101" spans="1:5" x14ac:dyDescent="0.3">
      <c r="A101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T770"/>
  <sheetViews>
    <sheetView workbookViewId="0">
      <pane xSplit="1" ySplit="2" topLeftCell="B3" activePane="bottomRight" state="frozen"/>
      <selection activeCell="Q750" sqref="Q750:Q756"/>
      <selection pane="topRight" activeCell="Q750" sqref="Q750:Q756"/>
      <selection pane="bottomLeft" activeCell="Q750" sqref="Q750:Q756"/>
      <selection pane="bottomRight" activeCell="A753" sqref="A753:A763"/>
    </sheetView>
  </sheetViews>
  <sheetFormatPr baseColWidth="10" defaultColWidth="11.44140625" defaultRowHeight="14.4" x14ac:dyDescent="0.3"/>
  <cols>
    <col min="1" max="1" width="13.88671875" style="1" customWidth="1"/>
    <col min="2" max="4" width="12" style="12" customWidth="1"/>
    <col min="5" max="5" width="1.109375" style="17" customWidth="1"/>
    <col min="6" max="7" width="12" style="12" customWidth="1"/>
    <col min="8" max="8" width="1.109375" style="17" customWidth="1"/>
    <col min="9" max="11" width="12" style="12" customWidth="1"/>
    <col min="12" max="12" width="1.109375" style="17" customWidth="1"/>
    <col min="13" max="17" width="12" style="12" customWidth="1"/>
    <col min="18" max="18" width="1.109375" style="17" customWidth="1"/>
    <col min="19" max="20" width="12" style="12" customWidth="1"/>
    <col min="21" max="16384" width="11.44140625" style="14"/>
  </cols>
  <sheetData>
    <row r="1" spans="1:20" s="15" customFormat="1" ht="49.5" customHeight="1" x14ac:dyDescent="0.25">
      <c r="A1" s="124" t="s">
        <v>0</v>
      </c>
      <c r="B1" s="23" t="s">
        <v>81</v>
      </c>
      <c r="C1" s="23" t="s">
        <v>77</v>
      </c>
      <c r="D1" s="23" t="s">
        <v>32</v>
      </c>
      <c r="E1" s="20"/>
      <c r="F1" s="6" t="s">
        <v>24</v>
      </c>
      <c r="G1" s="6" t="s">
        <v>25</v>
      </c>
      <c r="H1" s="20"/>
      <c r="I1" s="21" t="s">
        <v>33</v>
      </c>
      <c r="J1" s="6" t="s">
        <v>26</v>
      </c>
      <c r="K1" s="22" t="s">
        <v>31</v>
      </c>
      <c r="L1" s="20"/>
      <c r="M1" s="23" t="s">
        <v>78</v>
      </c>
      <c r="N1" s="6" t="s">
        <v>27</v>
      </c>
      <c r="O1" s="23" t="s">
        <v>79</v>
      </c>
      <c r="P1" s="6" t="s">
        <v>34</v>
      </c>
      <c r="Q1" s="6" t="s">
        <v>28</v>
      </c>
      <c r="R1" s="20"/>
      <c r="S1" s="22" t="s">
        <v>17</v>
      </c>
      <c r="T1" s="21" t="s">
        <v>29</v>
      </c>
    </row>
    <row r="2" spans="1:20" s="15" customFormat="1" ht="15" thickBot="1" x14ac:dyDescent="0.3">
      <c r="A2" s="124"/>
      <c r="B2" s="21" t="s">
        <v>30</v>
      </c>
      <c r="C2" s="21" t="s">
        <v>30</v>
      </c>
      <c r="D2" s="21" t="s">
        <v>30</v>
      </c>
      <c r="E2" s="20"/>
      <c r="F2" s="6" t="s">
        <v>19</v>
      </c>
      <c r="G2" s="6" t="s">
        <v>20</v>
      </c>
      <c r="H2" s="20"/>
      <c r="I2" s="21" t="s">
        <v>18</v>
      </c>
      <c r="J2" s="21" t="s">
        <v>18</v>
      </c>
      <c r="K2" s="6" t="s">
        <v>21</v>
      </c>
      <c r="L2" s="20"/>
      <c r="M2" s="21" t="s">
        <v>21</v>
      </c>
      <c r="N2" s="116" t="s">
        <v>21</v>
      </c>
      <c r="O2" s="116" t="s">
        <v>21</v>
      </c>
      <c r="P2" s="21" t="s">
        <v>21</v>
      </c>
      <c r="Q2" s="21" t="s">
        <v>21</v>
      </c>
      <c r="R2" s="20"/>
      <c r="S2" s="6" t="s">
        <v>21</v>
      </c>
      <c r="T2" s="21" t="s">
        <v>22</v>
      </c>
    </row>
    <row r="3" spans="1:20" ht="15.6" thickTop="1" thickBot="1" x14ac:dyDescent="0.35">
      <c r="A3" s="7">
        <v>40909.041666666664</v>
      </c>
      <c r="B3" s="25">
        <f ca="1">C3-D3</f>
        <v>0.35981928108</v>
      </c>
      <c r="C3" s="26">
        <f ca="1">I3*M3/100*F3*G3</f>
        <v>0.39979920120000001</v>
      </c>
      <c r="D3" s="26">
        <f ca="1">C3*(1-S3)</f>
        <v>3.9979920119999991E-2</v>
      </c>
      <c r="E3" s="16"/>
      <c r="F3" s="45">
        <v>7.18E-4</v>
      </c>
      <c r="G3" s="45">
        <v>21</v>
      </c>
      <c r="H3" s="16"/>
      <c r="I3" s="29">
        <f ca="1">J3*K3</f>
        <v>116.5</v>
      </c>
      <c r="J3" s="41">
        <f t="shared" ref="J3:J66" ca="1" si="0">AVERAGE(INDIRECT("Mess01!C"&amp;(ROW(F3)*4-9)),INDIRECT("Mess01!C"&amp;(ROW(F3)*4-8)),INDIRECT("Mess01!C"&amp;(ROW(F3)*4-7)),INDIRECT("Mess01!C"&amp;(ROW(F3)*4-6)))</f>
        <v>116.5</v>
      </c>
      <c r="K3" s="32">
        <f t="shared" ref="K3:K66" ca="1" si="1">INDIRECT("Methan01!E"&amp;(ROUND((ROW(A3)+1)/8+2,0)))</f>
        <v>1</v>
      </c>
      <c r="L3" s="16"/>
      <c r="M3" s="35">
        <f ca="1">IF(N3=0,P3,N3*O3)</f>
        <v>22.76</v>
      </c>
      <c r="N3" s="39">
        <f ca="1">INDIRECT("Methan01!B"&amp;(ROUND((ROW(A3)+1)/8+2,0)))/1.25</f>
        <v>0</v>
      </c>
      <c r="O3" s="120">
        <f ca="1">IF(Q3=0,1,P3/Q3)</f>
        <v>1</v>
      </c>
      <c r="P3" s="38">
        <f t="shared" ref="P3:P66" ca="1" si="2">AVERAGE(INDIRECT("Mess01!D"&amp;(ROW(F3)*4-9)),INDIRECT("Mess01!D"&amp;(ROW(F3)*4-8)),INDIRECT("Mess01!D"&amp;(ROW(F3)*4-7)),INDIRECT("Mess01!D"&amp;(ROW(F3)*4-6)))/1.25</f>
        <v>22.76</v>
      </c>
      <c r="Q3" s="38">
        <f t="shared" ref="Q3:Q66" ca="1" si="3">INDIRECT("Methan01!D"&amp;(ROUND((ROW(A3)+1)/8+2,0)))</f>
        <v>0</v>
      </c>
      <c r="R3" s="16"/>
      <c r="S3" s="32">
        <f ca="1">IF(T3&gt;=30,0.9,0)</f>
        <v>0.9</v>
      </c>
      <c r="T3" s="29">
        <f ca="1">COUNTIF(INDIRECT("Mess01!B"&amp;(ROW(A3)*4-9)):INDIRECT("Mess01!B"&amp;(ROW(A3)*4-6)),"&gt;=500")*15</f>
        <v>60</v>
      </c>
    </row>
    <row r="4" spans="1:20" ht="15.6" thickTop="1" thickBot="1" x14ac:dyDescent="0.35">
      <c r="A4" s="8">
        <f>A3+1/24</f>
        <v>40909.083333333328</v>
      </c>
      <c r="B4" s="27">
        <f t="shared" ref="B4:B67" ca="1" si="4">C4-D4</f>
        <v>0.35652307950000001</v>
      </c>
      <c r="C4" s="27">
        <f t="shared" ref="C4:C67" ca="1" si="5">I4*M4/100*F4*G4</f>
        <v>0.39613675500000001</v>
      </c>
      <c r="D4" s="27">
        <f t="shared" ref="D4:D67" ca="1" si="6">C4*(1-S4)</f>
        <v>3.9613675499999994E-2</v>
      </c>
      <c r="E4" s="16"/>
      <c r="F4" s="46">
        <v>7.18E-4</v>
      </c>
      <c r="G4" s="46">
        <v>21</v>
      </c>
      <c r="H4" s="16"/>
      <c r="I4" s="30">
        <f t="shared" ref="I4:I67" ca="1" si="7">J4*K4</f>
        <v>116.25</v>
      </c>
      <c r="J4" s="42">
        <f t="shared" ca="1" si="0"/>
        <v>116.25</v>
      </c>
      <c r="K4" s="33">
        <f t="shared" ca="1" si="1"/>
        <v>1</v>
      </c>
      <c r="L4" s="16"/>
      <c r="M4" s="36">
        <f t="shared" ref="M4:M67" ca="1" si="8">IF(N4=0,P4,N4*O4)</f>
        <v>22.6</v>
      </c>
      <c r="N4" s="39">
        <f t="shared" ref="N4:N67" ca="1" si="9">INDIRECT("Methan01!B"&amp;(ROUND((ROW(A4)+1)/8+2,0)))/1.25</f>
        <v>0</v>
      </c>
      <c r="O4" s="120">
        <f t="shared" ref="O4:O67" ca="1" si="10">IF(Q4=0,1,P4/Q4)</f>
        <v>1</v>
      </c>
      <c r="P4" s="39">
        <f t="shared" ca="1" si="2"/>
        <v>22.6</v>
      </c>
      <c r="Q4" s="39">
        <f t="shared" ca="1" si="3"/>
        <v>0</v>
      </c>
      <c r="R4" s="16"/>
      <c r="S4" s="33">
        <f t="shared" ref="S4:S67" ca="1" si="11">IF(T4&gt;=30,0.9,0)</f>
        <v>0.9</v>
      </c>
      <c r="T4" s="30">
        <f ca="1">COUNTIF(INDIRECT("Mess01!B"&amp;(ROW(A4)*4-9)):INDIRECT("Mess01!B"&amp;(ROW(A4)*4-6)),"&gt;=500")*15</f>
        <v>60</v>
      </c>
    </row>
    <row r="5" spans="1:20" ht="15.6" thickTop="1" thickBot="1" x14ac:dyDescent="0.35">
      <c r="A5" s="8">
        <f t="shared" ref="A5:A68" si="12">A4+1/24</f>
        <v>40909.124999999993</v>
      </c>
      <c r="B5" s="27">
        <f t="shared" ca="1" si="4"/>
        <v>0.35602505315999999</v>
      </c>
      <c r="C5" s="27">
        <f ca="1">I5*M5/100*F5*G5</f>
        <v>0.39558339239999996</v>
      </c>
      <c r="D5" s="27">
        <f t="shared" ca="1" si="6"/>
        <v>3.955833923999999E-2</v>
      </c>
      <c r="E5" s="16"/>
      <c r="F5" s="46">
        <v>7.18E-4</v>
      </c>
      <c r="G5" s="46">
        <v>21</v>
      </c>
      <c r="H5" s="16"/>
      <c r="I5" s="30">
        <f t="shared" ca="1" si="7"/>
        <v>116.5</v>
      </c>
      <c r="J5" s="42">
        <f t="shared" ca="1" si="0"/>
        <v>116.5</v>
      </c>
      <c r="K5" s="33">
        <f t="shared" ca="1" si="1"/>
        <v>1</v>
      </c>
      <c r="L5" s="16"/>
      <c r="M5" s="36">
        <f t="shared" ca="1" si="8"/>
        <v>22.52</v>
      </c>
      <c r="N5" s="39">
        <f t="shared" ca="1" si="9"/>
        <v>0</v>
      </c>
      <c r="O5" s="120">
        <f t="shared" ca="1" si="10"/>
        <v>1</v>
      </c>
      <c r="P5" s="39">
        <f t="shared" ca="1" si="2"/>
        <v>22.52</v>
      </c>
      <c r="Q5" s="39">
        <f t="shared" ca="1" si="3"/>
        <v>0</v>
      </c>
      <c r="R5" s="16"/>
      <c r="S5" s="33">
        <f t="shared" ca="1" si="11"/>
        <v>0.9</v>
      </c>
      <c r="T5" s="30">
        <f ca="1">COUNTIF(INDIRECT("Mess01!B"&amp;(ROW(A5)*4-9)):INDIRECT("Mess01!B"&amp;(ROW(A5)*4-6)),"&gt;=500")*15</f>
        <v>60</v>
      </c>
    </row>
    <row r="6" spans="1:20" ht="15.6" thickTop="1" thickBot="1" x14ac:dyDescent="0.35">
      <c r="A6" s="8">
        <f t="shared" si="12"/>
        <v>40909.166666666657</v>
      </c>
      <c r="B6" s="27">
        <f t="shared" ca="1" si="4"/>
        <v>0.35628288695999999</v>
      </c>
      <c r="C6" s="27">
        <f t="shared" ca="1" si="5"/>
        <v>0.39586987439999999</v>
      </c>
      <c r="D6" s="27">
        <f t="shared" ca="1" si="6"/>
        <v>3.9586987439999992E-2</v>
      </c>
      <c r="E6" s="16"/>
      <c r="F6" s="46">
        <v>7.18E-4</v>
      </c>
      <c r="G6" s="46">
        <v>21</v>
      </c>
      <c r="H6" s="16"/>
      <c r="I6" s="30">
        <f t="shared" ca="1" si="7"/>
        <v>117</v>
      </c>
      <c r="J6" s="42">
        <f t="shared" ca="1" si="0"/>
        <v>117</v>
      </c>
      <c r="K6" s="33">
        <f t="shared" ca="1" si="1"/>
        <v>1</v>
      </c>
      <c r="L6" s="16"/>
      <c r="M6" s="36">
        <f t="shared" ca="1" si="8"/>
        <v>22.44</v>
      </c>
      <c r="N6" s="39">
        <f t="shared" ca="1" si="9"/>
        <v>0</v>
      </c>
      <c r="O6" s="120">
        <f t="shared" ca="1" si="10"/>
        <v>1</v>
      </c>
      <c r="P6" s="39">
        <f t="shared" ca="1" si="2"/>
        <v>22.44</v>
      </c>
      <c r="Q6" s="39">
        <f t="shared" ca="1" si="3"/>
        <v>0</v>
      </c>
      <c r="R6" s="16"/>
      <c r="S6" s="33">
        <f t="shared" ca="1" si="11"/>
        <v>0.9</v>
      </c>
      <c r="T6" s="30">
        <f ca="1">COUNTIF(INDIRECT("Mess01!B"&amp;(ROW(A6)*4-9)):INDIRECT("Mess01!B"&amp;(ROW(A6)*4-6)),"&gt;=500")*15</f>
        <v>60</v>
      </c>
    </row>
    <row r="7" spans="1:20" ht="15.6" thickTop="1" thickBot="1" x14ac:dyDescent="0.35">
      <c r="A7" s="8">
        <f t="shared" si="12"/>
        <v>40909.208333333321</v>
      </c>
      <c r="B7" s="27">
        <f t="shared" ca="1" si="4"/>
        <v>0.35824717340999995</v>
      </c>
      <c r="C7" s="27">
        <f t="shared" ca="1" si="5"/>
        <v>0.39805241489999993</v>
      </c>
      <c r="D7" s="27">
        <f t="shared" ca="1" si="6"/>
        <v>3.9805241489999983E-2</v>
      </c>
      <c r="E7" s="16"/>
      <c r="F7" s="46">
        <v>7.18E-4</v>
      </c>
      <c r="G7" s="46">
        <v>21</v>
      </c>
      <c r="H7" s="16"/>
      <c r="I7" s="30">
        <f t="shared" ca="1" si="7"/>
        <v>117.75</v>
      </c>
      <c r="J7" s="42">
        <f t="shared" ca="1" si="0"/>
        <v>117.75</v>
      </c>
      <c r="K7" s="33">
        <f t="shared" ca="1" si="1"/>
        <v>1</v>
      </c>
      <c r="L7" s="16"/>
      <c r="M7" s="36">
        <f t="shared" ca="1" si="8"/>
        <v>22.419999999999998</v>
      </c>
      <c r="N7" s="39">
        <f t="shared" ca="1" si="9"/>
        <v>0</v>
      </c>
      <c r="O7" s="120">
        <f t="shared" ca="1" si="10"/>
        <v>1</v>
      </c>
      <c r="P7" s="39">
        <f t="shared" ca="1" si="2"/>
        <v>22.419999999999998</v>
      </c>
      <c r="Q7" s="39">
        <f t="shared" ca="1" si="3"/>
        <v>0</v>
      </c>
      <c r="R7" s="16"/>
      <c r="S7" s="33">
        <f t="shared" ca="1" si="11"/>
        <v>0.9</v>
      </c>
      <c r="T7" s="30">
        <f ca="1">COUNTIF(INDIRECT("Mess01!B"&amp;(ROW(A7)*4-9)):INDIRECT("Mess01!B"&amp;(ROW(A7)*4-6)),"&gt;=500")*15</f>
        <v>60</v>
      </c>
    </row>
    <row r="8" spans="1:20" ht="15.6" thickTop="1" thickBot="1" x14ac:dyDescent="0.35">
      <c r="A8" s="8">
        <f t="shared" si="12"/>
        <v>40909.249999999985</v>
      </c>
      <c r="B8" s="27">
        <f t="shared" ca="1" si="4"/>
        <v>0.35399902229999997</v>
      </c>
      <c r="C8" s="27">
        <f t="shared" ca="1" si="5"/>
        <v>0.39333224699999997</v>
      </c>
      <c r="D8" s="27">
        <f t="shared" ca="1" si="6"/>
        <v>3.9333224699999988E-2</v>
      </c>
      <c r="E8" s="16"/>
      <c r="F8" s="46">
        <v>7.18E-4</v>
      </c>
      <c r="G8" s="46">
        <v>21</v>
      </c>
      <c r="H8" s="16"/>
      <c r="I8" s="30">
        <f t="shared" ca="1" si="7"/>
        <v>116.25</v>
      </c>
      <c r="J8" s="42">
        <f t="shared" ca="1" si="0"/>
        <v>116.25</v>
      </c>
      <c r="K8" s="33">
        <f t="shared" ca="1" si="1"/>
        <v>1</v>
      </c>
      <c r="L8" s="16"/>
      <c r="M8" s="36">
        <f t="shared" ca="1" si="8"/>
        <v>22.439999999999998</v>
      </c>
      <c r="N8" s="39">
        <f t="shared" ca="1" si="9"/>
        <v>0</v>
      </c>
      <c r="O8" s="120">
        <f t="shared" ca="1" si="10"/>
        <v>1</v>
      </c>
      <c r="P8" s="39">
        <f t="shared" ca="1" si="2"/>
        <v>22.439999999999998</v>
      </c>
      <c r="Q8" s="39">
        <f t="shared" ca="1" si="3"/>
        <v>0</v>
      </c>
      <c r="R8" s="16"/>
      <c r="S8" s="33">
        <f t="shared" ca="1" si="11"/>
        <v>0.9</v>
      </c>
      <c r="T8" s="30">
        <f ca="1">COUNTIF(INDIRECT("Mess01!B"&amp;(ROW(A8)*4-9)):INDIRECT("Mess01!B"&amp;(ROW(A8)*4-6)),"&gt;=500")*15</f>
        <v>60</v>
      </c>
    </row>
    <row r="9" spans="1:20" ht="15.6" thickTop="1" thickBot="1" x14ac:dyDescent="0.35">
      <c r="A9" s="8">
        <f t="shared" si="12"/>
        <v>40909.29166666665</v>
      </c>
      <c r="B9" s="27">
        <f t="shared" ca="1" si="4"/>
        <v>0.359678151</v>
      </c>
      <c r="C9" s="27">
        <f t="shared" ca="1" si="5"/>
        <v>0.39964239000000001</v>
      </c>
      <c r="D9" s="27">
        <f t="shared" ca="1" si="6"/>
        <v>3.9964238999999992E-2</v>
      </c>
      <c r="E9" s="16"/>
      <c r="F9" s="46">
        <v>7.18E-4</v>
      </c>
      <c r="G9" s="46">
        <v>21</v>
      </c>
      <c r="H9" s="16"/>
      <c r="I9" s="30">
        <f t="shared" ca="1" si="7"/>
        <v>118.75</v>
      </c>
      <c r="J9" s="42">
        <f t="shared" ca="1" si="0"/>
        <v>118.75</v>
      </c>
      <c r="K9" s="33">
        <f t="shared" ca="1" si="1"/>
        <v>1</v>
      </c>
      <c r="L9" s="16"/>
      <c r="M9" s="36">
        <f t="shared" ca="1" si="8"/>
        <v>22.32</v>
      </c>
      <c r="N9" s="39">
        <f t="shared" ca="1" si="9"/>
        <v>0</v>
      </c>
      <c r="O9" s="120">
        <f t="shared" ca="1" si="10"/>
        <v>1</v>
      </c>
      <c r="P9" s="39">
        <f t="shared" ca="1" si="2"/>
        <v>22.32</v>
      </c>
      <c r="Q9" s="39">
        <f t="shared" ca="1" si="3"/>
        <v>0</v>
      </c>
      <c r="R9" s="16"/>
      <c r="S9" s="33">
        <f t="shared" ca="1" si="11"/>
        <v>0.9</v>
      </c>
      <c r="T9" s="30">
        <f ca="1">COUNTIF(INDIRECT("Mess01!B"&amp;(ROW(A9)*4-9)):INDIRECT("Mess01!B"&amp;(ROW(A9)*4-6)),"&gt;=500")*15</f>
        <v>60</v>
      </c>
    </row>
    <row r="10" spans="1:20" ht="15.6" thickTop="1" thickBot="1" x14ac:dyDescent="0.35">
      <c r="A10" s="8">
        <f t="shared" si="12"/>
        <v>40909.333333333314</v>
      </c>
      <c r="B10" s="27">
        <f t="shared" ca="1" si="4"/>
        <v>0.35708624280000001</v>
      </c>
      <c r="C10" s="27">
        <f t="shared" ca="1" si="5"/>
        <v>0.39676249200000002</v>
      </c>
      <c r="D10" s="27">
        <f t="shared" ca="1" si="6"/>
        <v>3.9676249199999993E-2</v>
      </c>
      <c r="E10" s="16"/>
      <c r="F10" s="46">
        <v>7.18E-4</v>
      </c>
      <c r="G10" s="46">
        <v>21</v>
      </c>
      <c r="H10" s="16"/>
      <c r="I10" s="30">
        <f t="shared" ca="1" si="7"/>
        <v>118</v>
      </c>
      <c r="J10" s="42">
        <f t="shared" ca="1" si="0"/>
        <v>118</v>
      </c>
      <c r="K10" s="33">
        <f t="shared" ca="1" si="1"/>
        <v>1</v>
      </c>
      <c r="L10" s="16"/>
      <c r="M10" s="36">
        <f t="shared" ca="1" si="8"/>
        <v>22.3</v>
      </c>
      <c r="N10" s="39">
        <f t="shared" ca="1" si="9"/>
        <v>0</v>
      </c>
      <c r="O10" s="120">
        <f t="shared" ca="1" si="10"/>
        <v>1</v>
      </c>
      <c r="P10" s="39">
        <f t="shared" ca="1" si="2"/>
        <v>22.3</v>
      </c>
      <c r="Q10" s="39">
        <f t="shared" ca="1" si="3"/>
        <v>0</v>
      </c>
      <c r="R10" s="16"/>
      <c r="S10" s="33">
        <f t="shared" ca="1" si="11"/>
        <v>0.9</v>
      </c>
      <c r="T10" s="30">
        <f ca="1">COUNTIF(INDIRECT("Mess01!B"&amp;(ROW(A10)*4-9)):INDIRECT("Mess01!B"&amp;(ROW(A10)*4-6)),"&gt;=500")*15</f>
        <v>60</v>
      </c>
    </row>
    <row r="11" spans="1:20" ht="15.6" thickTop="1" thickBot="1" x14ac:dyDescent="0.35">
      <c r="A11" s="8">
        <f t="shared" si="12"/>
        <v>40909.374999999978</v>
      </c>
      <c r="B11" s="27">
        <f t="shared" ca="1" si="4"/>
        <v>0.35249476563000004</v>
      </c>
      <c r="C11" s="27">
        <f t="shared" ca="1" si="5"/>
        <v>0.39166085070000001</v>
      </c>
      <c r="D11" s="27">
        <f t="shared" ca="1" si="6"/>
        <v>3.9166085069999995E-2</v>
      </c>
      <c r="E11" s="16"/>
      <c r="F11" s="46">
        <v>7.18E-4</v>
      </c>
      <c r="G11" s="46">
        <v>21</v>
      </c>
      <c r="H11" s="16"/>
      <c r="I11" s="30">
        <f t="shared" ca="1" si="7"/>
        <v>117.75</v>
      </c>
      <c r="J11" s="42">
        <f t="shared" ca="1" si="0"/>
        <v>117.75</v>
      </c>
      <c r="K11" s="33">
        <f t="shared" ca="1" si="1"/>
        <v>1</v>
      </c>
      <c r="L11" s="16"/>
      <c r="M11" s="36">
        <f t="shared" ca="1" si="8"/>
        <v>22.06</v>
      </c>
      <c r="N11" s="39">
        <f t="shared" ca="1" si="9"/>
        <v>0</v>
      </c>
      <c r="O11" s="120">
        <f t="shared" ca="1" si="10"/>
        <v>1</v>
      </c>
      <c r="P11" s="39">
        <f t="shared" ca="1" si="2"/>
        <v>22.06</v>
      </c>
      <c r="Q11" s="39">
        <f t="shared" ca="1" si="3"/>
        <v>0</v>
      </c>
      <c r="R11" s="16"/>
      <c r="S11" s="33">
        <f t="shared" ca="1" si="11"/>
        <v>0.9</v>
      </c>
      <c r="T11" s="30">
        <f ca="1">COUNTIF(INDIRECT("Mess01!B"&amp;(ROW(A11)*4-9)):INDIRECT("Mess01!B"&amp;(ROW(A11)*4-6)),"&gt;=500")*15</f>
        <v>60</v>
      </c>
    </row>
    <row r="12" spans="1:20" ht="15.6" thickTop="1" thickBot="1" x14ac:dyDescent="0.35">
      <c r="A12" s="8">
        <f t="shared" si="12"/>
        <v>40909.416666666642</v>
      </c>
      <c r="B12" s="27">
        <f t="shared" ca="1" si="4"/>
        <v>0.35495436437999994</v>
      </c>
      <c r="C12" s="27">
        <f t="shared" ca="1" si="5"/>
        <v>0.3943937381999999</v>
      </c>
      <c r="D12" s="27">
        <f t="shared" ca="1" si="6"/>
        <v>3.9439373819999984E-2</v>
      </c>
      <c r="E12" s="16"/>
      <c r="F12" s="46">
        <v>7.18E-4</v>
      </c>
      <c r="G12" s="46">
        <v>21</v>
      </c>
      <c r="H12" s="16"/>
      <c r="I12" s="30">
        <f t="shared" ca="1" si="7"/>
        <v>118.25</v>
      </c>
      <c r="J12" s="42">
        <f t="shared" ca="1" si="0"/>
        <v>118.25</v>
      </c>
      <c r="K12" s="33">
        <f t="shared" ca="1" si="1"/>
        <v>1</v>
      </c>
      <c r="L12" s="16"/>
      <c r="M12" s="36">
        <f t="shared" ca="1" si="8"/>
        <v>22.119999999999997</v>
      </c>
      <c r="N12" s="39">
        <f t="shared" ca="1" si="9"/>
        <v>0</v>
      </c>
      <c r="O12" s="120">
        <f t="shared" ca="1" si="10"/>
        <v>1</v>
      </c>
      <c r="P12" s="39">
        <f t="shared" ca="1" si="2"/>
        <v>22.119999999999997</v>
      </c>
      <c r="Q12" s="39">
        <f t="shared" ca="1" si="3"/>
        <v>0</v>
      </c>
      <c r="R12" s="16"/>
      <c r="S12" s="33">
        <f t="shared" ca="1" si="11"/>
        <v>0.9</v>
      </c>
      <c r="T12" s="30">
        <f ca="1">COUNTIF(INDIRECT("Mess01!B"&amp;(ROW(A12)*4-9)):INDIRECT("Mess01!B"&amp;(ROW(A12)*4-6)),"&gt;=500")*15</f>
        <v>60</v>
      </c>
    </row>
    <row r="13" spans="1:20" ht="15.6" thickTop="1" thickBot="1" x14ac:dyDescent="0.35">
      <c r="A13" s="8">
        <f t="shared" si="12"/>
        <v>40909.458333333307</v>
      </c>
      <c r="B13" s="27">
        <f t="shared" ca="1" si="4"/>
        <v>0.35918148168000003</v>
      </c>
      <c r="C13" s="27">
        <f t="shared" ca="1" si="5"/>
        <v>0.39909053520000004</v>
      </c>
      <c r="D13" s="27">
        <f t="shared" ca="1" si="6"/>
        <v>3.9909053519999994E-2</v>
      </c>
      <c r="E13" s="16"/>
      <c r="F13" s="46">
        <v>7.18E-4</v>
      </c>
      <c r="G13" s="46">
        <v>21</v>
      </c>
      <c r="H13" s="16"/>
      <c r="I13" s="30">
        <f t="shared" ca="1" si="7"/>
        <v>120.75</v>
      </c>
      <c r="J13" s="42">
        <f t="shared" ca="1" si="0"/>
        <v>120.75</v>
      </c>
      <c r="K13" s="33">
        <f t="shared" ca="1" si="1"/>
        <v>1</v>
      </c>
      <c r="L13" s="16"/>
      <c r="M13" s="36">
        <f t="shared" ca="1" si="8"/>
        <v>21.92</v>
      </c>
      <c r="N13" s="39">
        <f t="shared" ca="1" si="9"/>
        <v>0</v>
      </c>
      <c r="O13" s="120">
        <f t="shared" ca="1" si="10"/>
        <v>1</v>
      </c>
      <c r="P13" s="39">
        <f t="shared" ca="1" si="2"/>
        <v>21.92</v>
      </c>
      <c r="Q13" s="39">
        <f t="shared" ca="1" si="3"/>
        <v>0</v>
      </c>
      <c r="R13" s="16"/>
      <c r="S13" s="33">
        <f t="shared" ca="1" si="11"/>
        <v>0.9</v>
      </c>
      <c r="T13" s="30">
        <f ca="1">COUNTIF(INDIRECT("Mess01!B"&amp;(ROW(A13)*4-9)):INDIRECT("Mess01!B"&amp;(ROW(A13)*4-6)),"&gt;=500")*15</f>
        <v>60</v>
      </c>
    </row>
    <row r="14" spans="1:20" ht="15.6" thickTop="1" thickBot="1" x14ac:dyDescent="0.35">
      <c r="A14" s="8">
        <f t="shared" si="12"/>
        <v>40909.499999999971</v>
      </c>
      <c r="B14" s="27">
        <f t="shared" ca="1" si="4"/>
        <v>0.35918148167999991</v>
      </c>
      <c r="C14" s="27">
        <f t="shared" ca="1" si="5"/>
        <v>0.39909053519999987</v>
      </c>
      <c r="D14" s="27">
        <f t="shared" ca="1" si="6"/>
        <v>3.990905351999998E-2</v>
      </c>
      <c r="E14" s="16"/>
      <c r="F14" s="46">
        <v>7.18E-4</v>
      </c>
      <c r="G14" s="46">
        <v>21</v>
      </c>
      <c r="H14" s="16"/>
      <c r="I14" s="30">
        <f t="shared" ca="1" si="7"/>
        <v>120.75</v>
      </c>
      <c r="J14" s="42">
        <f t="shared" ca="1" si="0"/>
        <v>120.75</v>
      </c>
      <c r="K14" s="33">
        <f t="shared" ca="1" si="1"/>
        <v>1</v>
      </c>
      <c r="L14" s="16"/>
      <c r="M14" s="36">
        <f t="shared" ca="1" si="8"/>
        <v>21.919999999999998</v>
      </c>
      <c r="N14" s="39">
        <f t="shared" ca="1" si="9"/>
        <v>0</v>
      </c>
      <c r="O14" s="120">
        <f t="shared" ca="1" si="10"/>
        <v>1</v>
      </c>
      <c r="P14" s="39">
        <f t="shared" ca="1" si="2"/>
        <v>21.919999999999998</v>
      </c>
      <c r="Q14" s="39">
        <f t="shared" ca="1" si="3"/>
        <v>0</v>
      </c>
      <c r="R14" s="16"/>
      <c r="S14" s="33">
        <f t="shared" ca="1" si="11"/>
        <v>0.9</v>
      </c>
      <c r="T14" s="30">
        <f ca="1">COUNTIF(INDIRECT("Mess01!B"&amp;(ROW(A14)*4-9)):INDIRECT("Mess01!B"&amp;(ROW(A14)*4-6)),"&gt;=500")*15</f>
        <v>60</v>
      </c>
    </row>
    <row r="15" spans="1:20" ht="15.6" thickTop="1" thickBot="1" x14ac:dyDescent="0.35">
      <c r="A15" s="8">
        <f t="shared" si="12"/>
        <v>40909.541666666635</v>
      </c>
      <c r="B15" s="27">
        <f t="shared" ca="1" si="4"/>
        <v>0.36123872400000001</v>
      </c>
      <c r="C15" s="27">
        <f t="shared" ca="1" si="5"/>
        <v>0.40137635999999999</v>
      </c>
      <c r="D15" s="27">
        <f t="shared" ca="1" si="6"/>
        <v>4.013763599999999E-2</v>
      </c>
      <c r="E15" s="16"/>
      <c r="F15" s="46">
        <v>7.18E-4</v>
      </c>
      <c r="G15" s="46">
        <v>21</v>
      </c>
      <c r="H15" s="16"/>
      <c r="I15" s="30">
        <f t="shared" ca="1" si="7"/>
        <v>121</v>
      </c>
      <c r="J15" s="42">
        <f t="shared" ca="1" si="0"/>
        <v>121</v>
      </c>
      <c r="K15" s="33">
        <f t="shared" ca="1" si="1"/>
        <v>1</v>
      </c>
      <c r="L15" s="16"/>
      <c r="M15" s="36">
        <f t="shared" ca="1" si="8"/>
        <v>22</v>
      </c>
      <c r="N15" s="39">
        <f t="shared" ca="1" si="9"/>
        <v>0</v>
      </c>
      <c r="O15" s="120">
        <f t="shared" ca="1" si="10"/>
        <v>1</v>
      </c>
      <c r="P15" s="39">
        <f t="shared" ca="1" si="2"/>
        <v>22</v>
      </c>
      <c r="Q15" s="39">
        <f t="shared" ca="1" si="3"/>
        <v>0</v>
      </c>
      <c r="R15" s="16"/>
      <c r="S15" s="33">
        <f t="shared" ca="1" si="11"/>
        <v>0.9</v>
      </c>
      <c r="T15" s="30">
        <f ca="1">COUNTIF(INDIRECT("Mess01!B"&amp;(ROW(A15)*4-9)):INDIRECT("Mess01!B"&amp;(ROW(A15)*4-6)),"&gt;=500")*15</f>
        <v>60</v>
      </c>
    </row>
    <row r="16" spans="1:20" ht="15.6" thickTop="1" thickBot="1" x14ac:dyDescent="0.35">
      <c r="A16" s="8">
        <f t="shared" si="12"/>
        <v>40909.583333333299</v>
      </c>
      <c r="B16" s="27">
        <f t="shared" ca="1" si="4"/>
        <v>0.36409728663000002</v>
      </c>
      <c r="C16" s="27">
        <f t="shared" ca="1" si="5"/>
        <v>0.40455254070000002</v>
      </c>
      <c r="D16" s="27">
        <f t="shared" ca="1" si="6"/>
        <v>4.0455254069999995E-2</v>
      </c>
      <c r="E16" s="16"/>
      <c r="F16" s="46">
        <v>7.18E-4</v>
      </c>
      <c r="G16" s="46">
        <v>21</v>
      </c>
      <c r="H16" s="16"/>
      <c r="I16" s="30">
        <f t="shared" ca="1" si="7"/>
        <v>120.75</v>
      </c>
      <c r="J16" s="42">
        <f t="shared" ca="1" si="0"/>
        <v>120.75</v>
      </c>
      <c r="K16" s="33">
        <f t="shared" ca="1" si="1"/>
        <v>1</v>
      </c>
      <c r="L16" s="16"/>
      <c r="M16" s="36">
        <f t="shared" ca="1" si="8"/>
        <v>22.22</v>
      </c>
      <c r="N16" s="39">
        <f t="shared" ca="1" si="9"/>
        <v>0</v>
      </c>
      <c r="O16" s="120">
        <f t="shared" ca="1" si="10"/>
        <v>1</v>
      </c>
      <c r="P16" s="39">
        <f t="shared" ca="1" si="2"/>
        <v>22.22</v>
      </c>
      <c r="Q16" s="39">
        <f t="shared" ca="1" si="3"/>
        <v>0</v>
      </c>
      <c r="R16" s="16"/>
      <c r="S16" s="33">
        <f t="shared" ca="1" si="11"/>
        <v>0.9</v>
      </c>
      <c r="T16" s="30">
        <f ca="1">COUNTIF(INDIRECT("Mess01!B"&amp;(ROW(A16)*4-9)):INDIRECT("Mess01!B"&amp;(ROW(A16)*4-6)),"&gt;=500")*15</f>
        <v>60</v>
      </c>
    </row>
    <row r="17" spans="1:20" ht="15.6" thickTop="1" thickBot="1" x14ac:dyDescent="0.35">
      <c r="A17" s="8">
        <f t="shared" si="12"/>
        <v>40909.624999999964</v>
      </c>
      <c r="B17" s="27">
        <f t="shared" ca="1" si="4"/>
        <v>0.20322731520000004</v>
      </c>
      <c r="C17" s="27">
        <f t="shared" ca="1" si="5"/>
        <v>0.22580812800000002</v>
      </c>
      <c r="D17" s="27">
        <f t="shared" ca="1" si="6"/>
        <v>2.2580812799999999E-2</v>
      </c>
      <c r="E17" s="16"/>
      <c r="F17" s="46">
        <v>7.18E-4</v>
      </c>
      <c r="G17" s="46">
        <v>21</v>
      </c>
      <c r="H17" s="16"/>
      <c r="I17" s="30">
        <f t="shared" ca="1" si="7"/>
        <v>90</v>
      </c>
      <c r="J17" s="42">
        <f t="shared" ca="1" si="0"/>
        <v>90</v>
      </c>
      <c r="K17" s="33">
        <f t="shared" ca="1" si="1"/>
        <v>1</v>
      </c>
      <c r="L17" s="16"/>
      <c r="M17" s="36">
        <f t="shared" ca="1" si="8"/>
        <v>16.64</v>
      </c>
      <c r="N17" s="39">
        <f t="shared" ca="1" si="9"/>
        <v>0</v>
      </c>
      <c r="O17" s="120">
        <f t="shared" ca="1" si="10"/>
        <v>1</v>
      </c>
      <c r="P17" s="39">
        <f t="shared" ca="1" si="2"/>
        <v>16.64</v>
      </c>
      <c r="Q17" s="39">
        <f t="shared" ca="1" si="3"/>
        <v>0</v>
      </c>
      <c r="R17" s="16"/>
      <c r="S17" s="33">
        <f t="shared" ca="1" si="11"/>
        <v>0.9</v>
      </c>
      <c r="T17" s="30">
        <f ca="1">COUNTIF(INDIRECT("Mess01!B"&amp;(ROW(A17)*4-9)):INDIRECT("Mess01!B"&amp;(ROW(A17)*4-6)),"&gt;=500")*15</f>
        <v>45</v>
      </c>
    </row>
    <row r="18" spans="1:20" ht="15.6" thickTop="1" thickBot="1" x14ac:dyDescent="0.35">
      <c r="A18" s="8">
        <f t="shared" si="12"/>
        <v>40909.666666666628</v>
      </c>
      <c r="B18" s="27">
        <f t="shared" ca="1" si="4"/>
        <v>0.35718191270999999</v>
      </c>
      <c r="C18" s="27">
        <f t="shared" ca="1" si="5"/>
        <v>0.39686879190000002</v>
      </c>
      <c r="D18" s="27">
        <f t="shared" ca="1" si="6"/>
        <v>3.9686879189999996E-2</v>
      </c>
      <c r="E18" s="16"/>
      <c r="F18" s="46">
        <v>7.18E-4</v>
      </c>
      <c r="G18" s="46">
        <v>21</v>
      </c>
      <c r="H18" s="16"/>
      <c r="I18" s="30">
        <f t="shared" ca="1" si="7"/>
        <v>119.75</v>
      </c>
      <c r="J18" s="42">
        <f t="shared" ca="1" si="0"/>
        <v>119.75</v>
      </c>
      <c r="K18" s="33">
        <f t="shared" ca="1" si="1"/>
        <v>1</v>
      </c>
      <c r="L18" s="16"/>
      <c r="M18" s="36">
        <f t="shared" ca="1" si="8"/>
        <v>21.98</v>
      </c>
      <c r="N18" s="39">
        <f t="shared" ca="1" si="9"/>
        <v>0</v>
      </c>
      <c r="O18" s="120">
        <f t="shared" ca="1" si="10"/>
        <v>1</v>
      </c>
      <c r="P18" s="39">
        <f t="shared" ca="1" si="2"/>
        <v>21.98</v>
      </c>
      <c r="Q18" s="39">
        <f t="shared" ca="1" si="3"/>
        <v>0</v>
      </c>
      <c r="R18" s="16"/>
      <c r="S18" s="33">
        <f t="shared" ca="1" si="11"/>
        <v>0.9</v>
      </c>
      <c r="T18" s="30">
        <f ca="1">COUNTIF(INDIRECT("Mess01!B"&amp;(ROW(A18)*4-9)):INDIRECT("Mess01!B"&amp;(ROW(A18)*4-6)),"&gt;=500")*15</f>
        <v>60</v>
      </c>
    </row>
    <row r="19" spans="1:20" ht="15.6" thickTop="1" thickBot="1" x14ac:dyDescent="0.35">
      <c r="A19" s="8">
        <f t="shared" si="12"/>
        <v>40909.708333333292</v>
      </c>
      <c r="B19" s="27">
        <f t="shared" ca="1" si="4"/>
        <v>0.35902338885000007</v>
      </c>
      <c r="C19" s="27">
        <f t="shared" ca="1" si="5"/>
        <v>0.39891487650000007</v>
      </c>
      <c r="D19" s="27">
        <f t="shared" ca="1" si="6"/>
        <v>3.9891487650000002E-2</v>
      </c>
      <c r="E19" s="16"/>
      <c r="F19" s="46">
        <v>7.18E-4</v>
      </c>
      <c r="G19" s="46">
        <v>21</v>
      </c>
      <c r="H19" s="16"/>
      <c r="I19" s="30">
        <f t="shared" ca="1" si="7"/>
        <v>121.25</v>
      </c>
      <c r="J19" s="42">
        <f t="shared" ca="1" si="0"/>
        <v>121.25</v>
      </c>
      <c r="K19" s="33">
        <f t="shared" ca="1" si="1"/>
        <v>1</v>
      </c>
      <c r="L19" s="16"/>
      <c r="M19" s="36">
        <f t="shared" ca="1" si="8"/>
        <v>21.82</v>
      </c>
      <c r="N19" s="39">
        <f t="shared" ca="1" si="9"/>
        <v>0</v>
      </c>
      <c r="O19" s="120">
        <f t="shared" ca="1" si="10"/>
        <v>1</v>
      </c>
      <c r="P19" s="39">
        <f t="shared" ca="1" si="2"/>
        <v>21.82</v>
      </c>
      <c r="Q19" s="39">
        <f t="shared" ca="1" si="3"/>
        <v>0</v>
      </c>
      <c r="R19" s="16"/>
      <c r="S19" s="33">
        <f t="shared" ca="1" si="11"/>
        <v>0.9</v>
      </c>
      <c r="T19" s="30">
        <f ca="1">COUNTIF(INDIRECT("Mess01!B"&amp;(ROW(A19)*4-9)):INDIRECT("Mess01!B"&amp;(ROW(A19)*4-6)),"&gt;=500")*15</f>
        <v>60</v>
      </c>
    </row>
    <row r="20" spans="1:20" ht="15.6" thickTop="1" thickBot="1" x14ac:dyDescent="0.35">
      <c r="A20" s="8">
        <f t="shared" si="12"/>
        <v>40909.749999999956</v>
      </c>
      <c r="B20" s="27">
        <f t="shared" ca="1" si="4"/>
        <v>0.35342500284</v>
      </c>
      <c r="C20" s="27">
        <f t="shared" ca="1" si="5"/>
        <v>0.3926944476</v>
      </c>
      <c r="D20" s="27">
        <f t="shared" ca="1" si="6"/>
        <v>3.9269444759999994E-2</v>
      </c>
      <c r="E20" s="16"/>
      <c r="F20" s="46">
        <v>7.18E-4</v>
      </c>
      <c r="G20" s="46">
        <v>21</v>
      </c>
      <c r="H20" s="16"/>
      <c r="I20" s="30">
        <f t="shared" ca="1" si="7"/>
        <v>119.25</v>
      </c>
      <c r="J20" s="42">
        <f t="shared" ca="1" si="0"/>
        <v>119.25</v>
      </c>
      <c r="K20" s="33">
        <f t="shared" ca="1" si="1"/>
        <v>1</v>
      </c>
      <c r="L20" s="16"/>
      <c r="M20" s="36">
        <f t="shared" ca="1" si="8"/>
        <v>21.84</v>
      </c>
      <c r="N20" s="39">
        <f t="shared" ca="1" si="9"/>
        <v>0</v>
      </c>
      <c r="O20" s="120">
        <f t="shared" ca="1" si="10"/>
        <v>1</v>
      </c>
      <c r="P20" s="39">
        <f t="shared" ca="1" si="2"/>
        <v>21.84</v>
      </c>
      <c r="Q20" s="39">
        <f t="shared" ca="1" si="3"/>
        <v>0</v>
      </c>
      <c r="R20" s="16"/>
      <c r="S20" s="33">
        <f t="shared" ca="1" si="11"/>
        <v>0.9</v>
      </c>
      <c r="T20" s="30">
        <f ca="1">COUNTIF(INDIRECT("Mess01!B"&amp;(ROW(A20)*4-9)):INDIRECT("Mess01!B"&amp;(ROW(A20)*4-6)),"&gt;=500")*15</f>
        <v>60</v>
      </c>
    </row>
    <row r="21" spans="1:20" ht="15.6" thickTop="1" thickBot="1" x14ac:dyDescent="0.35">
      <c r="A21" s="8">
        <f t="shared" si="12"/>
        <v>40909.791666666621</v>
      </c>
      <c r="B21" s="27">
        <f t="shared" ca="1" si="4"/>
        <v>0.34913139155999995</v>
      </c>
      <c r="C21" s="27">
        <f t="shared" ca="1" si="5"/>
        <v>0.38792376839999992</v>
      </c>
      <c r="D21" s="27">
        <f t="shared" ca="1" si="6"/>
        <v>3.8792376839999983E-2</v>
      </c>
      <c r="E21" s="16"/>
      <c r="F21" s="46">
        <v>7.18E-4</v>
      </c>
      <c r="G21" s="46">
        <v>21</v>
      </c>
      <c r="H21" s="16"/>
      <c r="I21" s="30">
        <f t="shared" ca="1" si="7"/>
        <v>119</v>
      </c>
      <c r="J21" s="42">
        <f t="shared" ca="1" si="0"/>
        <v>119</v>
      </c>
      <c r="K21" s="33">
        <f t="shared" ca="1" si="1"/>
        <v>1</v>
      </c>
      <c r="L21" s="16"/>
      <c r="M21" s="36">
        <f t="shared" ca="1" si="8"/>
        <v>21.619999999999997</v>
      </c>
      <c r="N21" s="39">
        <f t="shared" ca="1" si="9"/>
        <v>0</v>
      </c>
      <c r="O21" s="120">
        <f t="shared" ca="1" si="10"/>
        <v>1</v>
      </c>
      <c r="P21" s="39">
        <f t="shared" ca="1" si="2"/>
        <v>21.619999999999997</v>
      </c>
      <c r="Q21" s="39">
        <f t="shared" ca="1" si="3"/>
        <v>0</v>
      </c>
      <c r="R21" s="16"/>
      <c r="S21" s="33">
        <f t="shared" ca="1" si="11"/>
        <v>0.9</v>
      </c>
      <c r="T21" s="30">
        <f ca="1">COUNTIF(INDIRECT("Mess01!B"&amp;(ROW(A21)*4-9)):INDIRECT("Mess01!B"&amp;(ROW(A21)*4-6)),"&gt;=500")*15</f>
        <v>60</v>
      </c>
    </row>
    <row r="22" spans="1:20" ht="15.6" thickTop="1" thickBot="1" x14ac:dyDescent="0.35">
      <c r="A22" s="8">
        <f t="shared" si="12"/>
        <v>40909.833333333285</v>
      </c>
      <c r="B22" s="27">
        <f t="shared" ca="1" si="4"/>
        <v>0.34839792224999999</v>
      </c>
      <c r="C22" s="27">
        <f t="shared" ca="1" si="5"/>
        <v>0.38710880249999996</v>
      </c>
      <c r="D22" s="27">
        <f t="shared" ca="1" si="6"/>
        <v>3.8710880249999989E-2</v>
      </c>
      <c r="E22" s="16"/>
      <c r="F22" s="46">
        <v>7.18E-4</v>
      </c>
      <c r="G22" s="46">
        <v>21</v>
      </c>
      <c r="H22" s="16"/>
      <c r="I22" s="30">
        <f t="shared" ca="1" si="7"/>
        <v>118.75</v>
      </c>
      <c r="J22" s="42">
        <f t="shared" ca="1" si="0"/>
        <v>118.75</v>
      </c>
      <c r="K22" s="33">
        <f t="shared" ca="1" si="1"/>
        <v>1</v>
      </c>
      <c r="L22" s="16"/>
      <c r="M22" s="36">
        <f t="shared" ca="1" si="8"/>
        <v>21.619999999999997</v>
      </c>
      <c r="N22" s="39">
        <f t="shared" ca="1" si="9"/>
        <v>0</v>
      </c>
      <c r="O22" s="120">
        <f t="shared" ca="1" si="10"/>
        <v>1</v>
      </c>
      <c r="P22" s="39">
        <f t="shared" ca="1" si="2"/>
        <v>21.619999999999997</v>
      </c>
      <c r="Q22" s="39">
        <f t="shared" ca="1" si="3"/>
        <v>0</v>
      </c>
      <c r="R22" s="16"/>
      <c r="S22" s="33">
        <f t="shared" ca="1" si="11"/>
        <v>0.9</v>
      </c>
      <c r="T22" s="30">
        <f ca="1">COUNTIF(INDIRECT("Mess01!B"&amp;(ROW(A22)*4-9)):INDIRECT("Mess01!B"&amp;(ROW(A22)*4-6)),"&gt;=500")*15</f>
        <v>60</v>
      </c>
    </row>
    <row r="23" spans="1:20" ht="15.6" thickTop="1" thickBot="1" x14ac:dyDescent="0.35">
      <c r="A23" s="8">
        <f t="shared" si="12"/>
        <v>40909.874999999949</v>
      </c>
      <c r="B23" s="27">
        <f t="shared" ca="1" si="4"/>
        <v>0.34885659501000005</v>
      </c>
      <c r="C23" s="27">
        <f t="shared" ca="1" si="5"/>
        <v>0.38761843890000003</v>
      </c>
      <c r="D23" s="27">
        <f t="shared" ca="1" si="6"/>
        <v>3.8761843889999995E-2</v>
      </c>
      <c r="E23" s="16"/>
      <c r="F23" s="46">
        <v>7.18E-4</v>
      </c>
      <c r="G23" s="46">
        <v>21</v>
      </c>
      <c r="H23" s="16"/>
      <c r="I23" s="30">
        <f t="shared" ca="1" si="7"/>
        <v>118.25</v>
      </c>
      <c r="J23" s="42">
        <f t="shared" ca="1" si="0"/>
        <v>118.25</v>
      </c>
      <c r="K23" s="33">
        <f t="shared" ca="1" si="1"/>
        <v>1</v>
      </c>
      <c r="L23" s="16"/>
      <c r="M23" s="36">
        <f t="shared" ca="1" si="8"/>
        <v>21.740000000000002</v>
      </c>
      <c r="N23" s="39">
        <f t="shared" ca="1" si="9"/>
        <v>0</v>
      </c>
      <c r="O23" s="120">
        <f t="shared" ca="1" si="10"/>
        <v>1</v>
      </c>
      <c r="P23" s="39">
        <f t="shared" ca="1" si="2"/>
        <v>21.740000000000002</v>
      </c>
      <c r="Q23" s="39">
        <f t="shared" ca="1" si="3"/>
        <v>0</v>
      </c>
      <c r="R23" s="16"/>
      <c r="S23" s="33">
        <f t="shared" ca="1" si="11"/>
        <v>0.9</v>
      </c>
      <c r="T23" s="30">
        <f ca="1">COUNTIF(INDIRECT("Mess01!B"&amp;(ROW(A23)*4-9)):INDIRECT("Mess01!B"&amp;(ROW(A23)*4-6)),"&gt;=500")*15</f>
        <v>60</v>
      </c>
    </row>
    <row r="24" spans="1:20" ht="15.6" thickTop="1" thickBot="1" x14ac:dyDescent="0.35">
      <c r="A24" s="8">
        <f t="shared" si="12"/>
        <v>40909.916666666613</v>
      </c>
      <c r="B24" s="27">
        <f t="shared" ca="1" si="4"/>
        <v>0.34917753023999998</v>
      </c>
      <c r="C24" s="27">
        <f t="shared" ca="1" si="5"/>
        <v>0.38797503359999996</v>
      </c>
      <c r="D24" s="27">
        <f t="shared" ca="1" si="6"/>
        <v>3.8797503359999985E-2</v>
      </c>
      <c r="E24" s="16"/>
      <c r="F24" s="46">
        <v>7.18E-4</v>
      </c>
      <c r="G24" s="46">
        <v>21</v>
      </c>
      <c r="H24" s="16"/>
      <c r="I24" s="30">
        <f t="shared" ca="1" si="7"/>
        <v>118.25</v>
      </c>
      <c r="J24" s="42">
        <f t="shared" ca="1" si="0"/>
        <v>118.25</v>
      </c>
      <c r="K24" s="33">
        <f t="shared" ca="1" si="1"/>
        <v>1</v>
      </c>
      <c r="L24" s="16"/>
      <c r="M24" s="36">
        <f t="shared" ca="1" si="8"/>
        <v>21.759999999999998</v>
      </c>
      <c r="N24" s="39">
        <f t="shared" ca="1" si="9"/>
        <v>0</v>
      </c>
      <c r="O24" s="120">
        <f t="shared" ca="1" si="10"/>
        <v>1</v>
      </c>
      <c r="P24" s="39">
        <f t="shared" ca="1" si="2"/>
        <v>21.759999999999998</v>
      </c>
      <c r="Q24" s="39">
        <f t="shared" ca="1" si="3"/>
        <v>0</v>
      </c>
      <c r="R24" s="16"/>
      <c r="S24" s="33">
        <f t="shared" ca="1" si="11"/>
        <v>0.9</v>
      </c>
      <c r="T24" s="30">
        <f ca="1">COUNTIF(INDIRECT("Mess01!B"&amp;(ROW(A24)*4-9)):INDIRECT("Mess01!B"&amp;(ROW(A24)*4-6)),"&gt;=500")*15</f>
        <v>60</v>
      </c>
    </row>
    <row r="25" spans="1:20" ht="15.6" thickTop="1" thickBot="1" x14ac:dyDescent="0.35">
      <c r="A25" s="8">
        <f t="shared" si="12"/>
        <v>40909.958333333278</v>
      </c>
      <c r="B25" s="27">
        <f t="shared" ca="1" si="4"/>
        <v>0.35655971904000011</v>
      </c>
      <c r="C25" s="27">
        <f t="shared" ca="1" si="5"/>
        <v>0.39617746560000011</v>
      </c>
      <c r="D25" s="27">
        <f t="shared" ca="1" si="6"/>
        <v>3.961774656E-2</v>
      </c>
      <c r="E25" s="16"/>
      <c r="F25" s="46">
        <v>7.18E-4</v>
      </c>
      <c r="G25" s="46">
        <v>21</v>
      </c>
      <c r="H25" s="16"/>
      <c r="I25" s="30">
        <f t="shared" ca="1" si="7"/>
        <v>119</v>
      </c>
      <c r="J25" s="42">
        <f t="shared" ca="1" si="0"/>
        <v>119</v>
      </c>
      <c r="K25" s="33">
        <f t="shared" ca="1" si="1"/>
        <v>1</v>
      </c>
      <c r="L25" s="16"/>
      <c r="M25" s="36">
        <f t="shared" ca="1" si="8"/>
        <v>22.080000000000002</v>
      </c>
      <c r="N25" s="39">
        <f t="shared" ca="1" si="9"/>
        <v>0</v>
      </c>
      <c r="O25" s="120">
        <f t="shared" ca="1" si="10"/>
        <v>1</v>
      </c>
      <c r="P25" s="39">
        <f t="shared" ca="1" si="2"/>
        <v>22.080000000000002</v>
      </c>
      <c r="Q25" s="39">
        <f t="shared" ca="1" si="3"/>
        <v>0</v>
      </c>
      <c r="R25" s="16"/>
      <c r="S25" s="33">
        <f t="shared" ca="1" si="11"/>
        <v>0.9</v>
      </c>
      <c r="T25" s="30">
        <f ca="1">COUNTIF(INDIRECT("Mess01!B"&amp;(ROW(A25)*4-9)):INDIRECT("Mess01!B"&amp;(ROW(A25)*4-6)),"&gt;=500")*15</f>
        <v>60</v>
      </c>
    </row>
    <row r="26" spans="1:20" ht="15.6" thickTop="1" thickBot="1" x14ac:dyDescent="0.35">
      <c r="A26" s="8">
        <f t="shared" si="12"/>
        <v>40909.999999999942</v>
      </c>
      <c r="B26" s="27">
        <f t="shared" ca="1" si="4"/>
        <v>0.35763447888</v>
      </c>
      <c r="C26" s="27">
        <f t="shared" ca="1" si="5"/>
        <v>0.39737164320000001</v>
      </c>
      <c r="D26" s="27">
        <f t="shared" ca="1" si="6"/>
        <v>3.973716431999999E-2</v>
      </c>
      <c r="E26" s="16"/>
      <c r="F26" s="46">
        <v>7.18E-4</v>
      </c>
      <c r="G26" s="46">
        <v>21</v>
      </c>
      <c r="H26" s="16"/>
      <c r="I26" s="30">
        <f t="shared" ca="1" si="7"/>
        <v>118.5</v>
      </c>
      <c r="J26" s="42">
        <f t="shared" ca="1" si="0"/>
        <v>118.5</v>
      </c>
      <c r="K26" s="33">
        <f t="shared" ca="1" si="1"/>
        <v>1</v>
      </c>
      <c r="L26" s="16"/>
      <c r="M26" s="36">
        <f t="shared" ca="1" si="8"/>
        <v>22.240000000000002</v>
      </c>
      <c r="N26" s="39">
        <f t="shared" ca="1" si="9"/>
        <v>0</v>
      </c>
      <c r="O26" s="120">
        <f t="shared" ca="1" si="10"/>
        <v>1</v>
      </c>
      <c r="P26" s="39">
        <f t="shared" ca="1" si="2"/>
        <v>22.240000000000002</v>
      </c>
      <c r="Q26" s="39">
        <f t="shared" ca="1" si="3"/>
        <v>0</v>
      </c>
      <c r="R26" s="16"/>
      <c r="S26" s="33">
        <f t="shared" ca="1" si="11"/>
        <v>0.9</v>
      </c>
      <c r="T26" s="30">
        <f ca="1">COUNTIF(INDIRECT("Mess01!B"&amp;(ROW(A26)*4-9)):INDIRECT("Mess01!B"&amp;(ROW(A26)*4-6)),"&gt;=500")*15</f>
        <v>60</v>
      </c>
    </row>
    <row r="27" spans="1:20" ht="15.6" thickTop="1" thickBot="1" x14ac:dyDescent="0.35">
      <c r="A27" s="8">
        <f t="shared" si="12"/>
        <v>40910.041666666606</v>
      </c>
      <c r="B27" s="27">
        <f t="shared" ca="1" si="4"/>
        <v>0.36032273549999999</v>
      </c>
      <c r="C27" s="27">
        <f t="shared" ca="1" si="5"/>
        <v>0.40035859499999998</v>
      </c>
      <c r="D27" s="27">
        <f t="shared" ca="1" si="6"/>
        <v>4.0035859499999993E-2</v>
      </c>
      <c r="E27" s="16"/>
      <c r="F27" s="46">
        <v>7.18E-4</v>
      </c>
      <c r="G27" s="46">
        <v>21</v>
      </c>
      <c r="H27" s="16"/>
      <c r="I27" s="30">
        <f t="shared" ca="1" si="7"/>
        <v>118.75</v>
      </c>
      <c r="J27" s="42">
        <f t="shared" ca="1" si="0"/>
        <v>118.75</v>
      </c>
      <c r="K27" s="33">
        <f t="shared" ca="1" si="1"/>
        <v>1</v>
      </c>
      <c r="L27" s="16"/>
      <c r="M27" s="36">
        <f t="shared" ca="1" si="8"/>
        <v>22.36</v>
      </c>
      <c r="N27" s="39">
        <f t="shared" ca="1" si="9"/>
        <v>0</v>
      </c>
      <c r="O27" s="120">
        <f t="shared" ca="1" si="10"/>
        <v>1</v>
      </c>
      <c r="P27" s="39">
        <f t="shared" ca="1" si="2"/>
        <v>22.36</v>
      </c>
      <c r="Q27" s="39">
        <f t="shared" ca="1" si="3"/>
        <v>0</v>
      </c>
      <c r="R27" s="16"/>
      <c r="S27" s="33">
        <f t="shared" ca="1" si="11"/>
        <v>0.9</v>
      </c>
      <c r="T27" s="30">
        <f ca="1">COUNTIF(INDIRECT("Mess01!B"&amp;(ROW(A27)*4-9)):INDIRECT("Mess01!B"&amp;(ROW(A27)*4-6)),"&gt;=500")*15</f>
        <v>60</v>
      </c>
    </row>
    <row r="28" spans="1:20" ht="15.6" thickTop="1" thickBot="1" x14ac:dyDescent="0.35">
      <c r="A28" s="8">
        <f t="shared" si="12"/>
        <v>40910.08333333327</v>
      </c>
      <c r="B28" s="27">
        <f t="shared" ca="1" si="4"/>
        <v>0.36085061628000004</v>
      </c>
      <c r="C28" s="27">
        <f t="shared" ca="1" si="5"/>
        <v>0.40094512920000003</v>
      </c>
      <c r="D28" s="27">
        <f t="shared" ca="1" si="6"/>
        <v>4.0094512919999992E-2</v>
      </c>
      <c r="E28" s="16"/>
      <c r="F28" s="46">
        <v>7.18E-4</v>
      </c>
      <c r="G28" s="46">
        <v>21</v>
      </c>
      <c r="H28" s="16"/>
      <c r="I28" s="30">
        <f t="shared" ca="1" si="7"/>
        <v>118.5</v>
      </c>
      <c r="J28" s="42">
        <f t="shared" ca="1" si="0"/>
        <v>118.5</v>
      </c>
      <c r="K28" s="33">
        <f t="shared" ca="1" si="1"/>
        <v>1</v>
      </c>
      <c r="L28" s="16"/>
      <c r="M28" s="36">
        <f t="shared" ca="1" si="8"/>
        <v>22.44</v>
      </c>
      <c r="N28" s="39">
        <f t="shared" ca="1" si="9"/>
        <v>0</v>
      </c>
      <c r="O28" s="120">
        <f t="shared" ca="1" si="10"/>
        <v>1</v>
      </c>
      <c r="P28" s="39">
        <f t="shared" ca="1" si="2"/>
        <v>22.44</v>
      </c>
      <c r="Q28" s="39">
        <f t="shared" ca="1" si="3"/>
        <v>0</v>
      </c>
      <c r="R28" s="16"/>
      <c r="S28" s="33">
        <f t="shared" ca="1" si="11"/>
        <v>0.9</v>
      </c>
      <c r="T28" s="30">
        <f ca="1">COUNTIF(INDIRECT("Mess01!B"&amp;(ROW(A28)*4-9)):INDIRECT("Mess01!B"&amp;(ROW(A28)*4-6)),"&gt;=500")*15</f>
        <v>60</v>
      </c>
    </row>
    <row r="29" spans="1:20" ht="15.6" thickTop="1" thickBot="1" x14ac:dyDescent="0.35">
      <c r="A29" s="8">
        <f t="shared" si="12"/>
        <v>40910.124999999935</v>
      </c>
      <c r="B29" s="27">
        <f t="shared" ca="1" si="4"/>
        <v>0.36301913423999993</v>
      </c>
      <c r="C29" s="27">
        <f t="shared" ca="1" si="5"/>
        <v>0.40335459359999992</v>
      </c>
      <c r="D29" s="27">
        <f t="shared" ca="1" si="6"/>
        <v>4.0335459359999985E-2</v>
      </c>
      <c r="E29" s="16"/>
      <c r="F29" s="46">
        <v>7.18E-4</v>
      </c>
      <c r="G29" s="46">
        <v>21</v>
      </c>
      <c r="H29" s="16"/>
      <c r="I29" s="30">
        <f t="shared" ca="1" si="7"/>
        <v>119</v>
      </c>
      <c r="J29" s="42">
        <f t="shared" ca="1" si="0"/>
        <v>119</v>
      </c>
      <c r="K29" s="33">
        <f t="shared" ca="1" si="1"/>
        <v>1</v>
      </c>
      <c r="L29" s="16"/>
      <c r="M29" s="36">
        <f t="shared" ca="1" si="8"/>
        <v>22.479999999999997</v>
      </c>
      <c r="N29" s="39">
        <f t="shared" ca="1" si="9"/>
        <v>0</v>
      </c>
      <c r="O29" s="120">
        <f t="shared" ca="1" si="10"/>
        <v>1</v>
      </c>
      <c r="P29" s="39">
        <f t="shared" ca="1" si="2"/>
        <v>22.479999999999997</v>
      </c>
      <c r="Q29" s="39">
        <f t="shared" ca="1" si="3"/>
        <v>0</v>
      </c>
      <c r="R29" s="16"/>
      <c r="S29" s="33">
        <f t="shared" ca="1" si="11"/>
        <v>0.9</v>
      </c>
      <c r="T29" s="30">
        <f ca="1">COUNTIF(INDIRECT("Mess01!B"&amp;(ROW(A29)*4-9)):INDIRECT("Mess01!B"&amp;(ROW(A29)*4-6)),"&gt;=500")*15</f>
        <v>60</v>
      </c>
    </row>
    <row r="30" spans="1:20" ht="15.6" thickTop="1" thickBot="1" x14ac:dyDescent="0.35">
      <c r="A30" s="8">
        <f t="shared" si="12"/>
        <v>40910.166666666599</v>
      </c>
      <c r="B30" s="27">
        <f t="shared" ca="1" si="4"/>
        <v>0.36639540000000004</v>
      </c>
      <c r="C30" s="27">
        <f t="shared" ca="1" si="5"/>
        <v>0.40710600000000002</v>
      </c>
      <c r="D30" s="27">
        <f t="shared" ca="1" si="6"/>
        <v>4.0710599999999993E-2</v>
      </c>
      <c r="E30" s="16"/>
      <c r="F30" s="46">
        <v>7.18E-4</v>
      </c>
      <c r="G30" s="46">
        <v>21</v>
      </c>
      <c r="H30" s="16"/>
      <c r="I30" s="30">
        <f t="shared" ca="1" si="7"/>
        <v>120</v>
      </c>
      <c r="J30" s="42">
        <f t="shared" ca="1" si="0"/>
        <v>120</v>
      </c>
      <c r="K30" s="33">
        <f t="shared" ca="1" si="1"/>
        <v>1</v>
      </c>
      <c r="L30" s="16"/>
      <c r="M30" s="36">
        <f t="shared" ca="1" si="8"/>
        <v>22.5</v>
      </c>
      <c r="N30" s="39">
        <f t="shared" ca="1" si="9"/>
        <v>0</v>
      </c>
      <c r="O30" s="120">
        <f t="shared" ca="1" si="10"/>
        <v>1</v>
      </c>
      <c r="P30" s="39">
        <f t="shared" ca="1" si="2"/>
        <v>22.5</v>
      </c>
      <c r="Q30" s="39">
        <f t="shared" ca="1" si="3"/>
        <v>0</v>
      </c>
      <c r="R30" s="16"/>
      <c r="S30" s="33">
        <f t="shared" ca="1" si="11"/>
        <v>0.9</v>
      </c>
      <c r="T30" s="30">
        <f ca="1">COUNTIF(INDIRECT("Mess01!B"&amp;(ROW(A30)*4-9)):INDIRECT("Mess01!B"&amp;(ROW(A30)*4-6)),"&gt;=500")*15</f>
        <v>60</v>
      </c>
    </row>
    <row r="31" spans="1:20" ht="15.6" thickTop="1" thickBot="1" x14ac:dyDescent="0.35">
      <c r="A31" s="8">
        <f t="shared" si="12"/>
        <v>40910.208333333263</v>
      </c>
      <c r="B31" s="27">
        <f t="shared" ca="1" si="4"/>
        <v>0.36278029871999995</v>
      </c>
      <c r="C31" s="27">
        <f t="shared" ca="1" si="5"/>
        <v>0.40308922079999993</v>
      </c>
      <c r="D31" s="27">
        <f t="shared" ca="1" si="6"/>
        <v>4.0308922079999983E-2</v>
      </c>
      <c r="E31" s="16"/>
      <c r="F31" s="46">
        <v>7.18E-4</v>
      </c>
      <c r="G31" s="46">
        <v>21</v>
      </c>
      <c r="H31" s="16"/>
      <c r="I31" s="30">
        <f t="shared" ca="1" si="7"/>
        <v>118.5</v>
      </c>
      <c r="J31" s="42">
        <f t="shared" ca="1" si="0"/>
        <v>118.5</v>
      </c>
      <c r="K31" s="33">
        <f t="shared" ca="1" si="1"/>
        <v>1</v>
      </c>
      <c r="L31" s="16"/>
      <c r="M31" s="36">
        <f t="shared" ca="1" si="8"/>
        <v>22.56</v>
      </c>
      <c r="N31" s="39">
        <f t="shared" ca="1" si="9"/>
        <v>0</v>
      </c>
      <c r="O31" s="120">
        <f t="shared" ca="1" si="10"/>
        <v>1</v>
      </c>
      <c r="P31" s="39">
        <f t="shared" ca="1" si="2"/>
        <v>22.56</v>
      </c>
      <c r="Q31" s="39">
        <f t="shared" ca="1" si="3"/>
        <v>0</v>
      </c>
      <c r="R31" s="16"/>
      <c r="S31" s="33">
        <f t="shared" ca="1" si="11"/>
        <v>0.9</v>
      </c>
      <c r="T31" s="30">
        <f ca="1">COUNTIF(INDIRECT("Mess01!B"&amp;(ROW(A31)*4-9)):INDIRECT("Mess01!B"&amp;(ROW(A31)*4-6)),"&gt;=500")*15</f>
        <v>60</v>
      </c>
    </row>
    <row r="32" spans="1:20" ht="15.6" thickTop="1" thickBot="1" x14ac:dyDescent="0.35">
      <c r="A32" s="8">
        <f t="shared" si="12"/>
        <v>40910.249999999927</v>
      </c>
      <c r="B32" s="27">
        <f t="shared" ca="1" si="4"/>
        <v>0.36310191246000001</v>
      </c>
      <c r="C32" s="27">
        <f t="shared" ca="1" si="5"/>
        <v>0.40344656940000001</v>
      </c>
      <c r="D32" s="27">
        <f t="shared" ca="1" si="6"/>
        <v>4.0344656939999994E-2</v>
      </c>
      <c r="E32" s="16"/>
      <c r="F32" s="46">
        <v>7.18E-4</v>
      </c>
      <c r="G32" s="46">
        <v>21</v>
      </c>
      <c r="H32" s="16"/>
      <c r="I32" s="30">
        <f t="shared" ca="1" si="7"/>
        <v>118.5</v>
      </c>
      <c r="J32" s="42">
        <f t="shared" ca="1" si="0"/>
        <v>118.5</v>
      </c>
      <c r="K32" s="33">
        <f t="shared" ca="1" si="1"/>
        <v>1</v>
      </c>
      <c r="L32" s="16"/>
      <c r="M32" s="36">
        <f t="shared" ca="1" si="8"/>
        <v>22.580000000000002</v>
      </c>
      <c r="N32" s="39">
        <f t="shared" ca="1" si="9"/>
        <v>0</v>
      </c>
      <c r="O32" s="120">
        <f t="shared" ca="1" si="10"/>
        <v>1</v>
      </c>
      <c r="P32" s="39">
        <f t="shared" ca="1" si="2"/>
        <v>22.580000000000002</v>
      </c>
      <c r="Q32" s="39">
        <f t="shared" ca="1" si="3"/>
        <v>0</v>
      </c>
      <c r="R32" s="16"/>
      <c r="S32" s="33">
        <f t="shared" ca="1" si="11"/>
        <v>0.9</v>
      </c>
      <c r="T32" s="30">
        <f ca="1">COUNTIF(INDIRECT("Mess01!B"&amp;(ROW(A32)*4-9)):INDIRECT("Mess01!B"&amp;(ROW(A32)*4-6)),"&gt;=500")*15</f>
        <v>60</v>
      </c>
    </row>
    <row r="33" spans="1:20" ht="15.6" thickTop="1" thickBot="1" x14ac:dyDescent="0.35">
      <c r="A33" s="8">
        <f t="shared" si="12"/>
        <v>40910.291666666591</v>
      </c>
      <c r="B33" s="27">
        <f t="shared" ca="1" si="4"/>
        <v>0.36628208882999996</v>
      </c>
      <c r="C33" s="27">
        <f t="shared" ca="1" si="5"/>
        <v>0.40698009869999996</v>
      </c>
      <c r="D33" s="27">
        <f t="shared" ca="1" si="6"/>
        <v>4.0698009869999989E-2</v>
      </c>
      <c r="E33" s="16"/>
      <c r="F33" s="46">
        <v>7.18E-4</v>
      </c>
      <c r="G33" s="46">
        <v>21</v>
      </c>
      <c r="H33" s="16"/>
      <c r="I33" s="30">
        <f t="shared" ca="1" si="7"/>
        <v>119.75</v>
      </c>
      <c r="J33" s="42">
        <f t="shared" ca="1" si="0"/>
        <v>119.75</v>
      </c>
      <c r="K33" s="33">
        <f t="shared" ca="1" si="1"/>
        <v>1</v>
      </c>
      <c r="L33" s="16"/>
      <c r="M33" s="36">
        <f t="shared" ca="1" si="8"/>
        <v>22.54</v>
      </c>
      <c r="N33" s="39">
        <f t="shared" ca="1" si="9"/>
        <v>0</v>
      </c>
      <c r="O33" s="120">
        <f t="shared" ca="1" si="10"/>
        <v>1</v>
      </c>
      <c r="P33" s="39">
        <f t="shared" ca="1" si="2"/>
        <v>22.54</v>
      </c>
      <c r="Q33" s="39">
        <f t="shared" ca="1" si="3"/>
        <v>0</v>
      </c>
      <c r="R33" s="16"/>
      <c r="S33" s="33">
        <f t="shared" ca="1" si="11"/>
        <v>0.9</v>
      </c>
      <c r="T33" s="30">
        <f ca="1">COUNTIF(INDIRECT("Mess01!B"&amp;(ROW(A33)*4-9)):INDIRECT("Mess01!B"&amp;(ROW(A33)*4-6)),"&gt;=500")*15</f>
        <v>60</v>
      </c>
    </row>
    <row r="34" spans="1:20" ht="15.6" thickTop="1" thickBot="1" x14ac:dyDescent="0.35">
      <c r="A34" s="8">
        <f t="shared" si="12"/>
        <v>40910.333333333256</v>
      </c>
      <c r="B34" s="27">
        <f t="shared" ca="1" si="4"/>
        <v>0.52582625172000008</v>
      </c>
      <c r="C34" s="27">
        <f t="shared" ca="1" si="5"/>
        <v>0.5842513908000001</v>
      </c>
      <c r="D34" s="27">
        <f t="shared" ca="1" si="6"/>
        <v>5.8425139080000001E-2</v>
      </c>
      <c r="E34" s="16"/>
      <c r="F34" s="46">
        <v>7.18E-4</v>
      </c>
      <c r="G34" s="46">
        <v>21</v>
      </c>
      <c r="H34" s="16"/>
      <c r="I34" s="30">
        <f t="shared" ca="1" si="7"/>
        <v>171</v>
      </c>
      <c r="J34" s="42">
        <f t="shared" ca="1" si="0"/>
        <v>171</v>
      </c>
      <c r="K34" s="33">
        <f t="shared" ca="1" si="1"/>
        <v>1</v>
      </c>
      <c r="L34" s="16"/>
      <c r="M34" s="36">
        <f t="shared" ca="1" si="8"/>
        <v>22.660000000000004</v>
      </c>
      <c r="N34" s="39">
        <f t="shared" ca="1" si="9"/>
        <v>0</v>
      </c>
      <c r="O34" s="120">
        <f t="shared" ca="1" si="10"/>
        <v>1</v>
      </c>
      <c r="P34" s="39">
        <f t="shared" ca="1" si="2"/>
        <v>22.660000000000004</v>
      </c>
      <c r="Q34" s="39">
        <f t="shared" ca="1" si="3"/>
        <v>0</v>
      </c>
      <c r="R34" s="16"/>
      <c r="S34" s="33">
        <f t="shared" ca="1" si="11"/>
        <v>0.9</v>
      </c>
      <c r="T34" s="30">
        <f ca="1">COUNTIF(INDIRECT("Mess01!B"&amp;(ROW(A34)*4-9)):INDIRECT("Mess01!B"&amp;(ROW(A34)*4-6)),"&gt;=500")*15</f>
        <v>60</v>
      </c>
    </row>
    <row r="35" spans="1:20" ht="15.6" thickTop="1" thickBot="1" x14ac:dyDescent="0.35">
      <c r="A35" s="8">
        <f t="shared" si="12"/>
        <v>40910.37499999992</v>
      </c>
      <c r="B35" s="27">
        <f t="shared" ca="1" si="4"/>
        <v>0.36265680989999999</v>
      </c>
      <c r="C35" s="27">
        <f t="shared" ca="1" si="5"/>
        <v>0.402952011</v>
      </c>
      <c r="D35" s="27">
        <f t="shared" ca="1" si="6"/>
        <v>4.029520109999999E-2</v>
      </c>
      <c r="E35" s="16"/>
      <c r="F35" s="46">
        <v>7.18E-4</v>
      </c>
      <c r="G35" s="46">
        <v>21</v>
      </c>
      <c r="H35" s="16"/>
      <c r="I35" s="30">
        <f t="shared" ca="1" si="7"/>
        <v>118.25</v>
      </c>
      <c r="J35" s="42">
        <f t="shared" ca="1" si="0"/>
        <v>118.25</v>
      </c>
      <c r="K35" s="33">
        <f t="shared" ca="1" si="1"/>
        <v>1</v>
      </c>
      <c r="L35" s="16"/>
      <c r="M35" s="36">
        <f t="shared" ca="1" si="8"/>
        <v>22.6</v>
      </c>
      <c r="N35" s="39">
        <f t="shared" ca="1" si="9"/>
        <v>0</v>
      </c>
      <c r="O35" s="120">
        <f t="shared" ca="1" si="10"/>
        <v>1</v>
      </c>
      <c r="P35" s="39">
        <f t="shared" ca="1" si="2"/>
        <v>22.6</v>
      </c>
      <c r="Q35" s="39">
        <f t="shared" ca="1" si="3"/>
        <v>0</v>
      </c>
      <c r="R35" s="16"/>
      <c r="S35" s="33">
        <f t="shared" ca="1" si="11"/>
        <v>0.9</v>
      </c>
      <c r="T35" s="30">
        <f ca="1">COUNTIF(INDIRECT("Mess01!B"&amp;(ROW(A35)*4-9)):INDIRECT("Mess01!B"&amp;(ROW(A35)*4-6)),"&gt;=500")*15</f>
        <v>60</v>
      </c>
    </row>
    <row r="36" spans="1:20" ht="15.6" thickTop="1" thickBot="1" x14ac:dyDescent="0.35">
      <c r="A36" s="8">
        <f t="shared" si="12"/>
        <v>40910.416666666584</v>
      </c>
      <c r="B36" s="27">
        <f t="shared" ca="1" si="4"/>
        <v>0.36028881000000001</v>
      </c>
      <c r="C36" s="27">
        <f t="shared" ca="1" si="5"/>
        <v>0.40032090000000004</v>
      </c>
      <c r="D36" s="27">
        <f t="shared" ca="1" si="6"/>
        <v>4.0032089999999992E-2</v>
      </c>
      <c r="E36" s="16"/>
      <c r="F36" s="46">
        <v>7.18E-4</v>
      </c>
      <c r="G36" s="46">
        <v>21</v>
      </c>
      <c r="H36" s="16"/>
      <c r="I36" s="30">
        <f t="shared" ca="1" si="7"/>
        <v>118</v>
      </c>
      <c r="J36" s="42">
        <f t="shared" ca="1" si="0"/>
        <v>118</v>
      </c>
      <c r="K36" s="33">
        <f t="shared" ca="1" si="1"/>
        <v>1</v>
      </c>
      <c r="L36" s="16"/>
      <c r="M36" s="36">
        <f t="shared" ca="1" si="8"/>
        <v>22.5</v>
      </c>
      <c r="N36" s="39">
        <f t="shared" ca="1" si="9"/>
        <v>0</v>
      </c>
      <c r="O36" s="120">
        <f t="shared" ca="1" si="10"/>
        <v>1</v>
      </c>
      <c r="P36" s="39">
        <f t="shared" ca="1" si="2"/>
        <v>22.5</v>
      </c>
      <c r="Q36" s="39">
        <f t="shared" ca="1" si="3"/>
        <v>0</v>
      </c>
      <c r="R36" s="16"/>
      <c r="S36" s="33">
        <f t="shared" ca="1" si="11"/>
        <v>0.9</v>
      </c>
      <c r="T36" s="30">
        <f ca="1">COUNTIF(INDIRECT("Mess01!B"&amp;(ROW(A36)*4-9)):INDIRECT("Mess01!B"&amp;(ROW(A36)*4-6)),"&gt;=500")*15</f>
        <v>60</v>
      </c>
    </row>
    <row r="37" spans="1:20" ht="15.6" thickTop="1" thickBot="1" x14ac:dyDescent="0.35">
      <c r="A37" s="8">
        <f t="shared" si="12"/>
        <v>40910.458333333248</v>
      </c>
      <c r="B37" s="27">
        <f t="shared" ca="1" si="4"/>
        <v>0.36278029872000006</v>
      </c>
      <c r="C37" s="27">
        <f t="shared" ca="1" si="5"/>
        <v>0.40308922080000009</v>
      </c>
      <c r="D37" s="27">
        <f t="shared" ca="1" si="6"/>
        <v>4.0308922080000004E-2</v>
      </c>
      <c r="E37" s="16"/>
      <c r="F37" s="46">
        <v>7.18E-4</v>
      </c>
      <c r="G37" s="46">
        <v>21</v>
      </c>
      <c r="H37" s="16"/>
      <c r="I37" s="30">
        <f t="shared" ca="1" si="7"/>
        <v>118.5</v>
      </c>
      <c r="J37" s="42">
        <f t="shared" ca="1" si="0"/>
        <v>118.5</v>
      </c>
      <c r="K37" s="33">
        <f t="shared" ca="1" si="1"/>
        <v>1</v>
      </c>
      <c r="L37" s="16"/>
      <c r="M37" s="36">
        <f t="shared" ca="1" si="8"/>
        <v>22.560000000000002</v>
      </c>
      <c r="N37" s="39">
        <f t="shared" ca="1" si="9"/>
        <v>0</v>
      </c>
      <c r="O37" s="120">
        <f t="shared" ca="1" si="10"/>
        <v>1</v>
      </c>
      <c r="P37" s="39">
        <f t="shared" ca="1" si="2"/>
        <v>22.560000000000002</v>
      </c>
      <c r="Q37" s="39">
        <f t="shared" ca="1" si="3"/>
        <v>0</v>
      </c>
      <c r="R37" s="16"/>
      <c r="S37" s="33">
        <f t="shared" ca="1" si="11"/>
        <v>0.9</v>
      </c>
      <c r="T37" s="30">
        <f ca="1">COUNTIF(INDIRECT("Mess01!B"&amp;(ROW(A37)*4-9)):INDIRECT("Mess01!B"&amp;(ROW(A37)*4-6)),"&gt;=500")*15</f>
        <v>60</v>
      </c>
    </row>
    <row r="38" spans="1:20" ht="15.6" thickTop="1" thickBot="1" x14ac:dyDescent="0.35">
      <c r="A38" s="8">
        <f t="shared" si="12"/>
        <v>40910.499999999913</v>
      </c>
      <c r="B38" s="27">
        <f t="shared" ca="1" si="4"/>
        <v>0.36295128324000003</v>
      </c>
      <c r="C38" s="27">
        <f t="shared" ca="1" si="5"/>
        <v>0.40327920360000002</v>
      </c>
      <c r="D38" s="27">
        <f t="shared" ca="1" si="6"/>
        <v>4.0327920359999991E-2</v>
      </c>
      <c r="E38" s="16"/>
      <c r="F38" s="46">
        <v>7.18E-4</v>
      </c>
      <c r="G38" s="46">
        <v>21</v>
      </c>
      <c r="H38" s="16"/>
      <c r="I38" s="30">
        <f t="shared" ca="1" si="7"/>
        <v>117</v>
      </c>
      <c r="J38" s="42">
        <f t="shared" ca="1" si="0"/>
        <v>117</v>
      </c>
      <c r="K38" s="33">
        <f t="shared" ca="1" si="1"/>
        <v>1</v>
      </c>
      <c r="L38" s="16"/>
      <c r="M38" s="36">
        <f t="shared" ca="1" si="8"/>
        <v>22.860000000000003</v>
      </c>
      <c r="N38" s="39">
        <f t="shared" ca="1" si="9"/>
        <v>0</v>
      </c>
      <c r="O38" s="120">
        <f t="shared" ca="1" si="10"/>
        <v>1</v>
      </c>
      <c r="P38" s="39">
        <f t="shared" ca="1" si="2"/>
        <v>22.860000000000003</v>
      </c>
      <c r="Q38" s="39">
        <f t="shared" ca="1" si="3"/>
        <v>0</v>
      </c>
      <c r="R38" s="16"/>
      <c r="S38" s="33">
        <f t="shared" ca="1" si="11"/>
        <v>0.9</v>
      </c>
      <c r="T38" s="30">
        <f ca="1">COUNTIF(INDIRECT("Mess01!B"&amp;(ROW(A38)*4-9)):INDIRECT("Mess01!B"&amp;(ROW(A38)*4-6)),"&gt;=500")*15</f>
        <v>60</v>
      </c>
    </row>
    <row r="39" spans="1:20" ht="15.6" thickTop="1" thickBot="1" x14ac:dyDescent="0.35">
      <c r="A39" s="8">
        <f t="shared" si="12"/>
        <v>40910.541666666577</v>
      </c>
      <c r="B39" s="27">
        <f t="shared" ca="1" si="4"/>
        <v>0.36340859898</v>
      </c>
      <c r="C39" s="27">
        <f t="shared" ca="1" si="5"/>
        <v>0.40378733219999996</v>
      </c>
      <c r="D39" s="27">
        <f t="shared" ca="1" si="6"/>
        <v>4.037873321999999E-2</v>
      </c>
      <c r="E39" s="16"/>
      <c r="F39" s="46">
        <v>7.18E-4</v>
      </c>
      <c r="G39" s="46">
        <v>21</v>
      </c>
      <c r="H39" s="16"/>
      <c r="I39" s="30">
        <f t="shared" ca="1" si="7"/>
        <v>117.25</v>
      </c>
      <c r="J39" s="42">
        <f t="shared" ca="1" si="0"/>
        <v>117.25</v>
      </c>
      <c r="K39" s="33">
        <f t="shared" ca="1" si="1"/>
        <v>1</v>
      </c>
      <c r="L39" s="16"/>
      <c r="M39" s="36">
        <f t="shared" ca="1" si="8"/>
        <v>22.839999999999996</v>
      </c>
      <c r="N39" s="39">
        <f t="shared" ca="1" si="9"/>
        <v>0</v>
      </c>
      <c r="O39" s="120">
        <f t="shared" ca="1" si="10"/>
        <v>1</v>
      </c>
      <c r="P39" s="39">
        <f t="shared" ca="1" si="2"/>
        <v>22.839999999999996</v>
      </c>
      <c r="Q39" s="39">
        <f t="shared" ca="1" si="3"/>
        <v>0</v>
      </c>
      <c r="R39" s="16"/>
      <c r="S39" s="33">
        <f t="shared" ca="1" si="11"/>
        <v>0.9</v>
      </c>
      <c r="T39" s="30">
        <f ca="1">COUNTIF(INDIRECT("Mess01!B"&amp;(ROW(A39)*4-9)):INDIRECT("Mess01!B"&amp;(ROW(A39)*4-6)),"&gt;=500")*15</f>
        <v>60</v>
      </c>
    </row>
    <row r="40" spans="1:20" ht="15.6" thickTop="1" thickBot="1" x14ac:dyDescent="0.35">
      <c r="A40" s="8">
        <f t="shared" si="12"/>
        <v>40910.583333333241</v>
      </c>
      <c r="B40" s="27">
        <f t="shared" ca="1" si="4"/>
        <v>0.36157119389999998</v>
      </c>
      <c r="C40" s="27">
        <f t="shared" ca="1" si="5"/>
        <v>0.40174577099999997</v>
      </c>
      <c r="D40" s="27">
        <f t="shared" ca="1" si="6"/>
        <v>4.017457709999999E-2</v>
      </c>
      <c r="E40" s="16"/>
      <c r="F40" s="46">
        <v>7.18E-4</v>
      </c>
      <c r="G40" s="46">
        <v>21</v>
      </c>
      <c r="H40" s="16"/>
      <c r="I40" s="30">
        <f t="shared" ca="1" si="7"/>
        <v>116.25</v>
      </c>
      <c r="J40" s="42">
        <f t="shared" ca="1" si="0"/>
        <v>116.25</v>
      </c>
      <c r="K40" s="33">
        <f t="shared" ca="1" si="1"/>
        <v>1</v>
      </c>
      <c r="L40" s="16"/>
      <c r="M40" s="36">
        <f t="shared" ca="1" si="8"/>
        <v>22.919999999999998</v>
      </c>
      <c r="N40" s="39">
        <f t="shared" ca="1" si="9"/>
        <v>0</v>
      </c>
      <c r="O40" s="120">
        <f t="shared" ca="1" si="10"/>
        <v>1</v>
      </c>
      <c r="P40" s="39">
        <f t="shared" ca="1" si="2"/>
        <v>22.919999999999998</v>
      </c>
      <c r="Q40" s="39">
        <f t="shared" ca="1" si="3"/>
        <v>0</v>
      </c>
      <c r="R40" s="16"/>
      <c r="S40" s="33">
        <f t="shared" ca="1" si="11"/>
        <v>0.9</v>
      </c>
      <c r="T40" s="30">
        <f ca="1">COUNTIF(INDIRECT("Mess01!B"&amp;(ROW(A40)*4-9)):INDIRECT("Mess01!B"&amp;(ROW(A40)*4-6)),"&gt;=500")*15</f>
        <v>60</v>
      </c>
    </row>
    <row r="41" spans="1:20" ht="15.6" thickTop="1" thickBot="1" x14ac:dyDescent="0.35">
      <c r="A41" s="8">
        <f t="shared" si="12"/>
        <v>40910.624999999905</v>
      </c>
      <c r="B41" s="27">
        <f t="shared" ca="1" si="4"/>
        <v>0.3604787928</v>
      </c>
      <c r="C41" s="27">
        <f t="shared" ca="1" si="5"/>
        <v>0.400531992</v>
      </c>
      <c r="D41" s="27">
        <f t="shared" ca="1" si="6"/>
        <v>4.0053199199999993E-2</v>
      </c>
      <c r="E41" s="16"/>
      <c r="F41" s="46">
        <v>7.18E-4</v>
      </c>
      <c r="G41" s="46">
        <v>21</v>
      </c>
      <c r="H41" s="16"/>
      <c r="I41" s="30">
        <f t="shared" ca="1" si="7"/>
        <v>116</v>
      </c>
      <c r="J41" s="42">
        <f t="shared" ca="1" si="0"/>
        <v>116</v>
      </c>
      <c r="K41" s="33">
        <f t="shared" ca="1" si="1"/>
        <v>1</v>
      </c>
      <c r="L41" s="16"/>
      <c r="M41" s="36">
        <f t="shared" ca="1" si="8"/>
        <v>22.900000000000002</v>
      </c>
      <c r="N41" s="39">
        <f t="shared" ca="1" si="9"/>
        <v>0</v>
      </c>
      <c r="O41" s="120">
        <f t="shared" ca="1" si="10"/>
        <v>1</v>
      </c>
      <c r="P41" s="39">
        <f t="shared" ca="1" si="2"/>
        <v>22.900000000000002</v>
      </c>
      <c r="Q41" s="39">
        <f t="shared" ca="1" si="3"/>
        <v>0</v>
      </c>
      <c r="R41" s="16"/>
      <c r="S41" s="33">
        <f t="shared" ca="1" si="11"/>
        <v>0.9</v>
      </c>
      <c r="T41" s="30">
        <f ca="1">COUNTIF(INDIRECT("Mess01!B"&amp;(ROW(A41)*4-9)):INDIRECT("Mess01!B"&amp;(ROW(A41)*4-6)),"&gt;=500")*15</f>
        <v>60</v>
      </c>
    </row>
    <row r="42" spans="1:20" ht="15.6" thickTop="1" thickBot="1" x14ac:dyDescent="0.35">
      <c r="A42" s="8">
        <f t="shared" si="12"/>
        <v>40910.66666666657</v>
      </c>
      <c r="B42" s="27">
        <f t="shared" ca="1" si="4"/>
        <v>0.35750284793999998</v>
      </c>
      <c r="C42" s="27">
        <f t="shared" ca="1" si="5"/>
        <v>0.39722538659999995</v>
      </c>
      <c r="D42" s="27">
        <f t="shared" ca="1" si="6"/>
        <v>3.9722538659999987E-2</v>
      </c>
      <c r="E42" s="16"/>
      <c r="F42" s="46">
        <v>7.18E-4</v>
      </c>
      <c r="G42" s="46">
        <v>21</v>
      </c>
      <c r="H42" s="16"/>
      <c r="I42" s="30">
        <f t="shared" ca="1" si="7"/>
        <v>115.75</v>
      </c>
      <c r="J42" s="42">
        <f t="shared" ca="1" si="0"/>
        <v>115.75</v>
      </c>
      <c r="K42" s="33">
        <f t="shared" ca="1" si="1"/>
        <v>1</v>
      </c>
      <c r="L42" s="16"/>
      <c r="M42" s="36">
        <f t="shared" ca="1" si="8"/>
        <v>22.759999999999998</v>
      </c>
      <c r="N42" s="39">
        <f t="shared" ca="1" si="9"/>
        <v>0</v>
      </c>
      <c r="O42" s="120">
        <f t="shared" ca="1" si="10"/>
        <v>1</v>
      </c>
      <c r="P42" s="39">
        <f t="shared" ca="1" si="2"/>
        <v>22.759999999999998</v>
      </c>
      <c r="Q42" s="39">
        <f t="shared" ca="1" si="3"/>
        <v>0</v>
      </c>
      <c r="R42" s="16"/>
      <c r="S42" s="33">
        <f t="shared" ca="1" si="11"/>
        <v>0.9</v>
      </c>
      <c r="T42" s="30">
        <f ca="1">COUNTIF(INDIRECT("Mess01!B"&amp;(ROW(A42)*4-9)):INDIRECT("Mess01!B"&amp;(ROW(A42)*4-6)),"&gt;=500")*15</f>
        <v>60</v>
      </c>
    </row>
    <row r="43" spans="1:20" ht="15.6" thickTop="1" thickBot="1" x14ac:dyDescent="0.35">
      <c r="A43" s="8">
        <f t="shared" si="12"/>
        <v>40910.708333333234</v>
      </c>
      <c r="B43" s="27">
        <f t="shared" ca="1" si="4"/>
        <v>0.35990816589000002</v>
      </c>
      <c r="C43" s="27">
        <f t="shared" ca="1" si="5"/>
        <v>0.3998979621</v>
      </c>
      <c r="D43" s="27">
        <f t="shared" ca="1" si="6"/>
        <v>3.9989796209999991E-2</v>
      </c>
      <c r="E43" s="16"/>
      <c r="F43" s="46">
        <v>7.18E-4</v>
      </c>
      <c r="G43" s="46">
        <v>21</v>
      </c>
      <c r="H43" s="16"/>
      <c r="I43" s="30">
        <f t="shared" ca="1" si="7"/>
        <v>117.25</v>
      </c>
      <c r="J43" s="42">
        <f t="shared" ca="1" si="0"/>
        <v>117.25</v>
      </c>
      <c r="K43" s="33">
        <f t="shared" ca="1" si="1"/>
        <v>1</v>
      </c>
      <c r="L43" s="16"/>
      <c r="M43" s="36">
        <f t="shared" ca="1" si="8"/>
        <v>22.62</v>
      </c>
      <c r="N43" s="39">
        <f t="shared" ca="1" si="9"/>
        <v>0</v>
      </c>
      <c r="O43" s="120">
        <f t="shared" ca="1" si="10"/>
        <v>1</v>
      </c>
      <c r="P43" s="39">
        <f t="shared" ca="1" si="2"/>
        <v>22.62</v>
      </c>
      <c r="Q43" s="39">
        <f t="shared" ca="1" si="3"/>
        <v>0</v>
      </c>
      <c r="R43" s="16"/>
      <c r="S43" s="33">
        <f t="shared" ca="1" si="11"/>
        <v>0.9</v>
      </c>
      <c r="T43" s="30">
        <f ca="1">COUNTIF(INDIRECT("Mess01!B"&amp;(ROW(A43)*4-9)):INDIRECT("Mess01!B"&amp;(ROW(A43)*4-6)),"&gt;=500")*15</f>
        <v>60</v>
      </c>
    </row>
    <row r="44" spans="1:20" ht="15.6" thickTop="1" thickBot="1" x14ac:dyDescent="0.35">
      <c r="A44" s="8">
        <f t="shared" si="12"/>
        <v>40910.749999999898</v>
      </c>
      <c r="B44" s="27">
        <f t="shared" ca="1" si="4"/>
        <v>0.36195115950000001</v>
      </c>
      <c r="C44" s="27">
        <f t="shared" ca="1" si="5"/>
        <v>0.40216795499999997</v>
      </c>
      <c r="D44" s="27">
        <f t="shared" ca="1" si="6"/>
        <v>4.0216795499999985E-2</v>
      </c>
      <c r="E44" s="16"/>
      <c r="F44" s="46">
        <v>7.18E-4</v>
      </c>
      <c r="G44" s="46">
        <v>21</v>
      </c>
      <c r="H44" s="16"/>
      <c r="I44" s="30">
        <f t="shared" ca="1" si="7"/>
        <v>117.5</v>
      </c>
      <c r="J44" s="42">
        <f t="shared" ca="1" si="0"/>
        <v>117.5</v>
      </c>
      <c r="K44" s="33">
        <f t="shared" ca="1" si="1"/>
        <v>1</v>
      </c>
      <c r="L44" s="16"/>
      <c r="M44" s="36">
        <f t="shared" ca="1" si="8"/>
        <v>22.7</v>
      </c>
      <c r="N44" s="39">
        <f t="shared" ca="1" si="9"/>
        <v>0</v>
      </c>
      <c r="O44" s="120">
        <f t="shared" ca="1" si="10"/>
        <v>1</v>
      </c>
      <c r="P44" s="39">
        <f t="shared" ca="1" si="2"/>
        <v>22.7</v>
      </c>
      <c r="Q44" s="39">
        <f t="shared" ca="1" si="3"/>
        <v>0</v>
      </c>
      <c r="R44" s="16"/>
      <c r="S44" s="33">
        <f t="shared" ca="1" si="11"/>
        <v>0.9</v>
      </c>
      <c r="T44" s="30">
        <f ca="1">COUNTIF(INDIRECT("Mess01!B"&amp;(ROW(A44)*4-9)):INDIRECT("Mess01!B"&amp;(ROW(A44)*4-6)),"&gt;=500")*15</f>
        <v>60</v>
      </c>
    </row>
    <row r="45" spans="1:20" ht="15.6" thickTop="1" thickBot="1" x14ac:dyDescent="0.35">
      <c r="A45" s="8">
        <f t="shared" si="12"/>
        <v>40910.791666666562</v>
      </c>
      <c r="B45" s="27">
        <f t="shared" ca="1" si="4"/>
        <v>0.36080379909000004</v>
      </c>
      <c r="C45" s="27">
        <f t="shared" ca="1" si="5"/>
        <v>0.40089311010000001</v>
      </c>
      <c r="D45" s="27">
        <f t="shared" ca="1" si="6"/>
        <v>4.0089311009999989E-2</v>
      </c>
      <c r="E45" s="16"/>
      <c r="F45" s="46">
        <v>7.18E-4</v>
      </c>
      <c r="G45" s="46">
        <v>21</v>
      </c>
      <c r="H45" s="16"/>
      <c r="I45" s="30">
        <f t="shared" ca="1" si="7"/>
        <v>117.75</v>
      </c>
      <c r="J45" s="42">
        <f t="shared" ca="1" si="0"/>
        <v>117.75</v>
      </c>
      <c r="K45" s="33">
        <f t="shared" ca="1" si="1"/>
        <v>1</v>
      </c>
      <c r="L45" s="16"/>
      <c r="M45" s="36">
        <f t="shared" ca="1" si="8"/>
        <v>22.580000000000002</v>
      </c>
      <c r="N45" s="39">
        <f t="shared" ca="1" si="9"/>
        <v>0</v>
      </c>
      <c r="O45" s="120">
        <f t="shared" ca="1" si="10"/>
        <v>1</v>
      </c>
      <c r="P45" s="39">
        <f t="shared" ca="1" si="2"/>
        <v>22.580000000000002</v>
      </c>
      <c r="Q45" s="39">
        <f t="shared" ca="1" si="3"/>
        <v>0</v>
      </c>
      <c r="R45" s="16"/>
      <c r="S45" s="33">
        <f t="shared" ca="1" si="11"/>
        <v>0.9</v>
      </c>
      <c r="T45" s="30">
        <f ca="1">COUNTIF(INDIRECT("Mess01!B"&amp;(ROW(A45)*4-9)):INDIRECT("Mess01!B"&amp;(ROW(A45)*4-6)),"&gt;=500")*15</f>
        <v>60</v>
      </c>
    </row>
    <row r="46" spans="1:20" ht="15.6" thickTop="1" thickBot="1" x14ac:dyDescent="0.35">
      <c r="A46" s="8">
        <f t="shared" si="12"/>
        <v>40910.833333333227</v>
      </c>
      <c r="B46" s="27">
        <f t="shared" ca="1" si="4"/>
        <v>0.35342500283999995</v>
      </c>
      <c r="C46" s="27">
        <f t="shared" ca="1" si="5"/>
        <v>0.39269444759999994</v>
      </c>
      <c r="D46" s="27">
        <f t="shared" ca="1" si="6"/>
        <v>3.9269444759999987E-2</v>
      </c>
      <c r="E46" s="16"/>
      <c r="F46" s="46">
        <v>7.18E-4</v>
      </c>
      <c r="G46" s="46">
        <v>21</v>
      </c>
      <c r="H46" s="16"/>
      <c r="I46" s="30">
        <f t="shared" ca="1" si="7"/>
        <v>117</v>
      </c>
      <c r="J46" s="42">
        <f t="shared" ca="1" si="0"/>
        <v>117</v>
      </c>
      <c r="K46" s="33">
        <f t="shared" ca="1" si="1"/>
        <v>1</v>
      </c>
      <c r="L46" s="16"/>
      <c r="M46" s="36">
        <f t="shared" ca="1" si="8"/>
        <v>22.259999999999998</v>
      </c>
      <c r="N46" s="39">
        <f t="shared" ca="1" si="9"/>
        <v>0</v>
      </c>
      <c r="O46" s="120">
        <f t="shared" ca="1" si="10"/>
        <v>1</v>
      </c>
      <c r="P46" s="39">
        <f t="shared" ca="1" si="2"/>
        <v>22.259999999999998</v>
      </c>
      <c r="Q46" s="39">
        <f t="shared" ca="1" si="3"/>
        <v>0</v>
      </c>
      <c r="R46" s="16"/>
      <c r="S46" s="33">
        <f t="shared" ca="1" si="11"/>
        <v>0.9</v>
      </c>
      <c r="T46" s="30">
        <f ca="1">COUNTIF(INDIRECT("Mess01!B"&amp;(ROW(A46)*4-9)):INDIRECT("Mess01!B"&amp;(ROW(A46)*4-6)),"&gt;=500")*15</f>
        <v>60</v>
      </c>
    </row>
    <row r="47" spans="1:20" ht="15.6" thickTop="1" thickBot="1" x14ac:dyDescent="0.35">
      <c r="A47" s="8">
        <f t="shared" si="12"/>
        <v>40910.874999999891</v>
      </c>
      <c r="B47" s="27">
        <f t="shared" ca="1" si="4"/>
        <v>0.35545306922999997</v>
      </c>
      <c r="C47" s="27">
        <f t="shared" ca="1" si="5"/>
        <v>0.39494785469999999</v>
      </c>
      <c r="D47" s="27">
        <f t="shared" ca="1" si="6"/>
        <v>3.9494785469999988E-2</v>
      </c>
      <c r="E47" s="16"/>
      <c r="F47" s="46">
        <v>7.18E-4</v>
      </c>
      <c r="G47" s="46">
        <v>21</v>
      </c>
      <c r="H47" s="16"/>
      <c r="I47" s="30">
        <f t="shared" ca="1" si="7"/>
        <v>117.25</v>
      </c>
      <c r="J47" s="42">
        <f t="shared" ca="1" si="0"/>
        <v>117.25</v>
      </c>
      <c r="K47" s="33">
        <f t="shared" ca="1" si="1"/>
        <v>1</v>
      </c>
      <c r="L47" s="16"/>
      <c r="M47" s="36">
        <f t="shared" ca="1" si="8"/>
        <v>22.34</v>
      </c>
      <c r="N47" s="39">
        <f t="shared" ca="1" si="9"/>
        <v>0</v>
      </c>
      <c r="O47" s="120">
        <f t="shared" ca="1" si="10"/>
        <v>1</v>
      </c>
      <c r="P47" s="39">
        <f t="shared" ca="1" si="2"/>
        <v>22.34</v>
      </c>
      <c r="Q47" s="39">
        <f t="shared" ca="1" si="3"/>
        <v>0</v>
      </c>
      <c r="R47" s="16"/>
      <c r="S47" s="33">
        <f t="shared" ca="1" si="11"/>
        <v>0.9</v>
      </c>
      <c r="T47" s="30">
        <f ca="1">COUNTIF(INDIRECT("Mess01!B"&amp;(ROW(A47)*4-9)):INDIRECT("Mess01!B"&amp;(ROW(A47)*4-6)),"&gt;=500")*15</f>
        <v>60</v>
      </c>
    </row>
    <row r="48" spans="1:20" ht="15.6" thickTop="1" thickBot="1" x14ac:dyDescent="0.35">
      <c r="A48" s="8">
        <f t="shared" si="12"/>
        <v>40910.916666666555</v>
      </c>
      <c r="B48" s="27">
        <f t="shared" ca="1" si="4"/>
        <v>0.35386196328000002</v>
      </c>
      <c r="C48" s="27">
        <f t="shared" ca="1" si="5"/>
        <v>0.39317995920000004</v>
      </c>
      <c r="D48" s="27">
        <f t="shared" ca="1" si="6"/>
        <v>3.9317995919999994E-2</v>
      </c>
      <c r="E48" s="16"/>
      <c r="F48" s="46">
        <v>7.18E-4</v>
      </c>
      <c r="G48" s="46">
        <v>21</v>
      </c>
      <c r="H48" s="16"/>
      <c r="I48" s="30">
        <f t="shared" ca="1" si="7"/>
        <v>117.25</v>
      </c>
      <c r="J48" s="42">
        <f t="shared" ca="1" si="0"/>
        <v>117.25</v>
      </c>
      <c r="K48" s="33">
        <f t="shared" ca="1" si="1"/>
        <v>1</v>
      </c>
      <c r="L48" s="16"/>
      <c r="M48" s="36">
        <f t="shared" ca="1" si="8"/>
        <v>22.240000000000002</v>
      </c>
      <c r="N48" s="39">
        <f t="shared" ca="1" si="9"/>
        <v>0</v>
      </c>
      <c r="O48" s="120">
        <f t="shared" ca="1" si="10"/>
        <v>1</v>
      </c>
      <c r="P48" s="39">
        <f t="shared" ca="1" si="2"/>
        <v>22.240000000000002</v>
      </c>
      <c r="Q48" s="39">
        <f t="shared" ca="1" si="3"/>
        <v>0</v>
      </c>
      <c r="R48" s="16"/>
      <c r="S48" s="33">
        <f t="shared" ca="1" si="11"/>
        <v>0.9</v>
      </c>
      <c r="T48" s="30">
        <f ca="1">COUNTIF(INDIRECT("Mess01!B"&amp;(ROW(A48)*4-9)):INDIRECT("Mess01!B"&amp;(ROW(A48)*4-6)),"&gt;=500")*15</f>
        <v>60</v>
      </c>
    </row>
    <row r="49" spans="1:20" ht="15.6" thickTop="1" thickBot="1" x14ac:dyDescent="0.35">
      <c r="A49" s="8">
        <f t="shared" si="12"/>
        <v>40910.958333333219</v>
      </c>
      <c r="B49" s="27">
        <f t="shared" ca="1" si="4"/>
        <v>0.35623674828000002</v>
      </c>
      <c r="C49" s="27">
        <f t="shared" ca="1" si="5"/>
        <v>0.3958186092</v>
      </c>
      <c r="D49" s="27">
        <f t="shared" ca="1" si="6"/>
        <v>3.9581860919999989E-2</v>
      </c>
      <c r="E49" s="16"/>
      <c r="F49" s="46">
        <v>7.18E-4</v>
      </c>
      <c r="G49" s="46">
        <v>21</v>
      </c>
      <c r="H49" s="16"/>
      <c r="I49" s="30">
        <f t="shared" ca="1" si="7"/>
        <v>119</v>
      </c>
      <c r="J49" s="42">
        <f t="shared" ca="1" si="0"/>
        <v>119</v>
      </c>
      <c r="K49" s="33">
        <f t="shared" ca="1" si="1"/>
        <v>1</v>
      </c>
      <c r="L49" s="16"/>
      <c r="M49" s="36">
        <f t="shared" ca="1" si="8"/>
        <v>22.06</v>
      </c>
      <c r="N49" s="39">
        <f t="shared" ca="1" si="9"/>
        <v>0</v>
      </c>
      <c r="O49" s="120">
        <f t="shared" ca="1" si="10"/>
        <v>1</v>
      </c>
      <c r="P49" s="39">
        <f t="shared" ca="1" si="2"/>
        <v>22.06</v>
      </c>
      <c r="Q49" s="39">
        <f t="shared" ca="1" si="3"/>
        <v>0</v>
      </c>
      <c r="R49" s="16"/>
      <c r="S49" s="33">
        <f t="shared" ca="1" si="11"/>
        <v>0.9</v>
      </c>
      <c r="T49" s="30">
        <f ca="1">COUNTIF(INDIRECT("Mess01!B"&amp;(ROW(A49)*4-9)):INDIRECT("Mess01!B"&amp;(ROW(A49)*4-6)),"&gt;=500")*15</f>
        <v>60</v>
      </c>
    </row>
    <row r="50" spans="1:20" ht="15.6" thickTop="1" thickBot="1" x14ac:dyDescent="0.35">
      <c r="A50" s="8">
        <f t="shared" si="12"/>
        <v>40910.999999999884</v>
      </c>
      <c r="B50" s="27">
        <f t="shared" ca="1" si="4"/>
        <v>0.35857896480000007</v>
      </c>
      <c r="C50" s="27">
        <f t="shared" ca="1" si="5"/>
        <v>0.39842107200000004</v>
      </c>
      <c r="D50" s="27">
        <f t="shared" ca="1" si="6"/>
        <v>3.9842107199999997E-2</v>
      </c>
      <c r="E50" s="16"/>
      <c r="F50" s="46">
        <v>7.18E-4</v>
      </c>
      <c r="G50" s="46">
        <v>21</v>
      </c>
      <c r="H50" s="16"/>
      <c r="I50" s="30">
        <f t="shared" ca="1" si="7"/>
        <v>120</v>
      </c>
      <c r="J50" s="42">
        <f t="shared" ca="1" si="0"/>
        <v>120</v>
      </c>
      <c r="K50" s="33">
        <f t="shared" ca="1" si="1"/>
        <v>1</v>
      </c>
      <c r="L50" s="16"/>
      <c r="M50" s="36">
        <f t="shared" ca="1" si="8"/>
        <v>22.02</v>
      </c>
      <c r="N50" s="39">
        <f t="shared" ca="1" si="9"/>
        <v>0</v>
      </c>
      <c r="O50" s="120">
        <f t="shared" ca="1" si="10"/>
        <v>1</v>
      </c>
      <c r="P50" s="39">
        <f t="shared" ca="1" si="2"/>
        <v>22.02</v>
      </c>
      <c r="Q50" s="39">
        <f t="shared" ca="1" si="3"/>
        <v>0</v>
      </c>
      <c r="R50" s="16"/>
      <c r="S50" s="33">
        <f t="shared" ca="1" si="11"/>
        <v>0.9</v>
      </c>
      <c r="T50" s="30">
        <f ca="1">COUNTIF(INDIRECT("Mess01!B"&amp;(ROW(A50)*4-9)):INDIRECT("Mess01!B"&amp;(ROW(A50)*4-6)),"&gt;=500")*15</f>
        <v>60</v>
      </c>
    </row>
    <row r="51" spans="1:20" ht="15.6" thickTop="1" thickBot="1" x14ac:dyDescent="0.35">
      <c r="A51" s="8">
        <f t="shared" si="12"/>
        <v>40911.041666666548</v>
      </c>
      <c r="B51" s="27">
        <f t="shared" ca="1" si="4"/>
        <v>0.35688268979999993</v>
      </c>
      <c r="C51" s="27">
        <f t="shared" ca="1" si="5"/>
        <v>0.39653632199999994</v>
      </c>
      <c r="D51" s="27">
        <f t="shared" ca="1" si="6"/>
        <v>3.9653632199999983E-2</v>
      </c>
      <c r="E51" s="16"/>
      <c r="F51" s="46">
        <v>7.18E-4</v>
      </c>
      <c r="G51" s="46">
        <v>21</v>
      </c>
      <c r="H51" s="16"/>
      <c r="I51" s="30">
        <f t="shared" ca="1" si="7"/>
        <v>119</v>
      </c>
      <c r="J51" s="42">
        <f t="shared" ca="1" si="0"/>
        <v>119</v>
      </c>
      <c r="K51" s="33">
        <f t="shared" ca="1" si="1"/>
        <v>1</v>
      </c>
      <c r="L51" s="16"/>
      <c r="M51" s="36">
        <f t="shared" ca="1" si="8"/>
        <v>22.1</v>
      </c>
      <c r="N51" s="39">
        <f t="shared" ca="1" si="9"/>
        <v>0</v>
      </c>
      <c r="O51" s="120">
        <f t="shared" ca="1" si="10"/>
        <v>1</v>
      </c>
      <c r="P51" s="39">
        <f t="shared" ca="1" si="2"/>
        <v>22.1</v>
      </c>
      <c r="Q51" s="39">
        <f t="shared" ca="1" si="3"/>
        <v>0</v>
      </c>
      <c r="R51" s="16"/>
      <c r="S51" s="33">
        <f t="shared" ca="1" si="11"/>
        <v>0.9</v>
      </c>
      <c r="T51" s="30">
        <f ca="1">COUNTIF(INDIRECT("Mess01!B"&amp;(ROW(A51)*4-9)):INDIRECT("Mess01!B"&amp;(ROW(A51)*4-6)),"&gt;=500")*15</f>
        <v>60</v>
      </c>
    </row>
    <row r="52" spans="1:20" ht="15.6" thickTop="1" thickBot="1" x14ac:dyDescent="0.35">
      <c r="A52" s="8">
        <f t="shared" si="12"/>
        <v>40911.083333333212</v>
      </c>
      <c r="B52" s="27">
        <f t="shared" ca="1" si="4"/>
        <v>0.35923033439999996</v>
      </c>
      <c r="C52" s="27">
        <f t="shared" ca="1" si="5"/>
        <v>0.39914481599999996</v>
      </c>
      <c r="D52" s="27">
        <f t="shared" ca="1" si="6"/>
        <v>3.9914481599999989E-2</v>
      </c>
      <c r="E52" s="16"/>
      <c r="F52" s="46">
        <v>7.18E-4</v>
      </c>
      <c r="G52" s="46">
        <v>21</v>
      </c>
      <c r="H52" s="16"/>
      <c r="I52" s="30">
        <f t="shared" ca="1" si="7"/>
        <v>120</v>
      </c>
      <c r="J52" s="42">
        <f t="shared" ca="1" si="0"/>
        <v>120</v>
      </c>
      <c r="K52" s="33">
        <f t="shared" ca="1" si="1"/>
        <v>1</v>
      </c>
      <c r="L52" s="16"/>
      <c r="M52" s="36">
        <f t="shared" ca="1" si="8"/>
        <v>22.06</v>
      </c>
      <c r="N52" s="39">
        <f t="shared" ca="1" si="9"/>
        <v>0</v>
      </c>
      <c r="O52" s="120">
        <f t="shared" ca="1" si="10"/>
        <v>1</v>
      </c>
      <c r="P52" s="39">
        <f t="shared" ca="1" si="2"/>
        <v>22.06</v>
      </c>
      <c r="Q52" s="39">
        <f t="shared" ca="1" si="3"/>
        <v>0</v>
      </c>
      <c r="R52" s="16"/>
      <c r="S52" s="33">
        <f t="shared" ca="1" si="11"/>
        <v>0.9</v>
      </c>
      <c r="T52" s="30">
        <f ca="1">COUNTIF(INDIRECT("Mess01!B"&amp;(ROW(A52)*4-9)):INDIRECT("Mess01!B"&amp;(ROW(A52)*4-6)),"&gt;=500")*15</f>
        <v>60</v>
      </c>
    </row>
    <row r="53" spans="1:20" ht="15.6" thickTop="1" thickBot="1" x14ac:dyDescent="0.35">
      <c r="A53" s="8">
        <f t="shared" si="12"/>
        <v>40911.124999999876</v>
      </c>
      <c r="B53" s="27">
        <f t="shared" ca="1" si="4"/>
        <v>0.35129855249999992</v>
      </c>
      <c r="C53" s="27">
        <f t="shared" ca="1" si="5"/>
        <v>0.39033172499999991</v>
      </c>
      <c r="D53" s="27">
        <f t="shared" ca="1" si="6"/>
        <v>3.9033172499999984E-2</v>
      </c>
      <c r="E53" s="16"/>
      <c r="F53" s="46">
        <v>7.18E-4</v>
      </c>
      <c r="G53" s="46">
        <v>21</v>
      </c>
      <c r="H53" s="16"/>
      <c r="I53" s="30">
        <f t="shared" ca="1" si="7"/>
        <v>118.75</v>
      </c>
      <c r="J53" s="42">
        <f t="shared" ca="1" si="0"/>
        <v>118.75</v>
      </c>
      <c r="K53" s="33">
        <f t="shared" ca="1" si="1"/>
        <v>1</v>
      </c>
      <c r="L53" s="16"/>
      <c r="M53" s="36">
        <f t="shared" ca="1" si="8"/>
        <v>21.799999999999997</v>
      </c>
      <c r="N53" s="39">
        <f t="shared" ca="1" si="9"/>
        <v>0</v>
      </c>
      <c r="O53" s="120">
        <f t="shared" ca="1" si="10"/>
        <v>1</v>
      </c>
      <c r="P53" s="39">
        <f t="shared" ca="1" si="2"/>
        <v>21.799999999999997</v>
      </c>
      <c r="Q53" s="39">
        <f t="shared" ca="1" si="3"/>
        <v>0</v>
      </c>
      <c r="R53" s="16"/>
      <c r="S53" s="33">
        <f t="shared" ca="1" si="11"/>
        <v>0.9</v>
      </c>
      <c r="T53" s="30">
        <f ca="1">COUNTIF(INDIRECT("Mess01!B"&amp;(ROW(A53)*4-9)):INDIRECT("Mess01!B"&amp;(ROW(A53)*4-6)),"&gt;=500")*15</f>
        <v>60</v>
      </c>
    </row>
    <row r="54" spans="1:20" ht="15.6" thickTop="1" thickBot="1" x14ac:dyDescent="0.35">
      <c r="A54" s="8">
        <f t="shared" si="12"/>
        <v>40911.166666666541</v>
      </c>
      <c r="B54" s="27">
        <f t="shared" ca="1" si="4"/>
        <v>0.35189564130000001</v>
      </c>
      <c r="C54" s="27">
        <f t="shared" ca="1" si="5"/>
        <v>0.39099515699999998</v>
      </c>
      <c r="D54" s="27">
        <f t="shared" ca="1" si="6"/>
        <v>3.909951569999999E-2</v>
      </c>
      <c r="E54" s="16"/>
      <c r="F54" s="46">
        <v>7.18E-4</v>
      </c>
      <c r="G54" s="46">
        <v>21</v>
      </c>
      <c r="H54" s="16"/>
      <c r="I54" s="30">
        <f t="shared" ca="1" si="7"/>
        <v>119.5</v>
      </c>
      <c r="J54" s="42">
        <f t="shared" ca="1" si="0"/>
        <v>119.5</v>
      </c>
      <c r="K54" s="33">
        <f t="shared" ca="1" si="1"/>
        <v>1</v>
      </c>
      <c r="L54" s="16"/>
      <c r="M54" s="36">
        <f t="shared" ca="1" si="8"/>
        <v>21.7</v>
      </c>
      <c r="N54" s="39">
        <f t="shared" ca="1" si="9"/>
        <v>0</v>
      </c>
      <c r="O54" s="120">
        <f t="shared" ca="1" si="10"/>
        <v>1</v>
      </c>
      <c r="P54" s="39">
        <f t="shared" ca="1" si="2"/>
        <v>21.7</v>
      </c>
      <c r="Q54" s="39">
        <f t="shared" ca="1" si="3"/>
        <v>0</v>
      </c>
      <c r="R54" s="16"/>
      <c r="S54" s="33">
        <f t="shared" ca="1" si="11"/>
        <v>0.9</v>
      </c>
      <c r="T54" s="30">
        <f ca="1">COUNTIF(INDIRECT("Mess01!B"&amp;(ROW(A54)*4-9)):INDIRECT("Mess01!B"&amp;(ROW(A54)*4-6)),"&gt;=500")*15</f>
        <v>60</v>
      </c>
    </row>
    <row r="55" spans="1:20" ht="15.6" thickTop="1" thickBot="1" x14ac:dyDescent="0.35">
      <c r="A55" s="8">
        <f t="shared" si="12"/>
        <v>40911.208333333205</v>
      </c>
      <c r="B55" s="27">
        <f t="shared" ca="1" si="4"/>
        <v>0.35083580867999997</v>
      </c>
      <c r="C55" s="27">
        <f t="shared" ca="1" si="5"/>
        <v>0.38981756519999999</v>
      </c>
      <c r="D55" s="27">
        <f t="shared" ca="1" si="6"/>
        <v>3.8981756519999994E-2</v>
      </c>
      <c r="E55" s="16"/>
      <c r="F55" s="46">
        <v>7.18E-4</v>
      </c>
      <c r="G55" s="46">
        <v>21</v>
      </c>
      <c r="H55" s="16"/>
      <c r="I55" s="30">
        <f t="shared" ca="1" si="7"/>
        <v>119.25</v>
      </c>
      <c r="J55" s="42">
        <f t="shared" ca="1" si="0"/>
        <v>119.25</v>
      </c>
      <c r="K55" s="33">
        <f t="shared" ca="1" si="1"/>
        <v>1</v>
      </c>
      <c r="L55" s="16"/>
      <c r="M55" s="36">
        <f t="shared" ca="1" si="8"/>
        <v>21.68</v>
      </c>
      <c r="N55" s="39">
        <f t="shared" ca="1" si="9"/>
        <v>0</v>
      </c>
      <c r="O55" s="120">
        <f t="shared" ca="1" si="10"/>
        <v>1</v>
      </c>
      <c r="P55" s="39">
        <f t="shared" ca="1" si="2"/>
        <v>21.68</v>
      </c>
      <c r="Q55" s="39">
        <f t="shared" ca="1" si="3"/>
        <v>0</v>
      </c>
      <c r="R55" s="16"/>
      <c r="S55" s="33">
        <f t="shared" ca="1" si="11"/>
        <v>0.9</v>
      </c>
      <c r="T55" s="30">
        <f ca="1">COUNTIF(INDIRECT("Mess01!B"&amp;(ROW(A55)*4-9)):INDIRECT("Mess01!B"&amp;(ROW(A55)*4-6)),"&gt;=500")*15</f>
        <v>60</v>
      </c>
    </row>
    <row r="56" spans="1:20" ht="15.6" thickTop="1" thickBot="1" x14ac:dyDescent="0.35">
      <c r="A56" s="8">
        <f t="shared" si="12"/>
        <v>40911.249999999869</v>
      </c>
      <c r="B56" s="27">
        <f t="shared" ca="1" si="4"/>
        <v>0.48577923449999999</v>
      </c>
      <c r="C56" s="27">
        <f t="shared" ca="1" si="5"/>
        <v>0.539754705</v>
      </c>
      <c r="D56" s="27">
        <f t="shared" ca="1" si="6"/>
        <v>5.397547049999999E-2</v>
      </c>
      <c r="E56" s="16"/>
      <c r="F56" s="46">
        <v>7.18E-4</v>
      </c>
      <c r="G56" s="46">
        <v>21</v>
      </c>
      <c r="H56" s="16"/>
      <c r="I56" s="30">
        <f t="shared" ca="1" si="7"/>
        <v>166.5</v>
      </c>
      <c r="J56" s="42">
        <f t="shared" ca="1" si="0"/>
        <v>166.5</v>
      </c>
      <c r="K56" s="33">
        <f t="shared" ca="1" si="1"/>
        <v>1</v>
      </c>
      <c r="L56" s="16"/>
      <c r="M56" s="36">
        <f t="shared" ca="1" si="8"/>
        <v>21.5</v>
      </c>
      <c r="N56" s="39">
        <f t="shared" ca="1" si="9"/>
        <v>0</v>
      </c>
      <c r="O56" s="120">
        <f t="shared" ca="1" si="10"/>
        <v>1</v>
      </c>
      <c r="P56" s="39">
        <f t="shared" ca="1" si="2"/>
        <v>21.5</v>
      </c>
      <c r="Q56" s="39">
        <f t="shared" ca="1" si="3"/>
        <v>0</v>
      </c>
      <c r="R56" s="16"/>
      <c r="S56" s="33">
        <f t="shared" ca="1" si="11"/>
        <v>0.9</v>
      </c>
      <c r="T56" s="30">
        <f ca="1">COUNTIF(INDIRECT("Mess01!B"&amp;(ROW(A56)*4-9)):INDIRECT("Mess01!B"&amp;(ROW(A56)*4-6)),"&gt;=500")*15</f>
        <v>60</v>
      </c>
    </row>
    <row r="57" spans="1:20" ht="15.6" thickTop="1" thickBot="1" x14ac:dyDescent="0.35">
      <c r="A57" s="8">
        <f t="shared" si="12"/>
        <v>40911.291666666533</v>
      </c>
      <c r="B57" s="27">
        <f t="shared" ca="1" si="4"/>
        <v>0.19572028056000002</v>
      </c>
      <c r="C57" s="27">
        <f t="shared" ca="1" si="5"/>
        <v>0.21746697840000001</v>
      </c>
      <c r="D57" s="27">
        <f t="shared" ca="1" si="6"/>
        <v>2.1746697839999996E-2</v>
      </c>
      <c r="E57" s="16"/>
      <c r="F57" s="46">
        <v>7.18E-4</v>
      </c>
      <c r="G57" s="46">
        <v>21</v>
      </c>
      <c r="H57" s="16"/>
      <c r="I57" s="30">
        <f t="shared" ca="1" si="7"/>
        <v>89.25</v>
      </c>
      <c r="J57" s="42">
        <f t="shared" ca="1" si="0"/>
        <v>89.25</v>
      </c>
      <c r="K57" s="33">
        <f t="shared" ca="1" si="1"/>
        <v>1</v>
      </c>
      <c r="L57" s="16"/>
      <c r="M57" s="36">
        <f t="shared" ca="1" si="8"/>
        <v>16.16</v>
      </c>
      <c r="N57" s="39">
        <f t="shared" ca="1" si="9"/>
        <v>0</v>
      </c>
      <c r="O57" s="120">
        <f t="shared" ca="1" si="10"/>
        <v>1</v>
      </c>
      <c r="P57" s="39">
        <f t="shared" ca="1" si="2"/>
        <v>16.16</v>
      </c>
      <c r="Q57" s="39">
        <f t="shared" ca="1" si="3"/>
        <v>0</v>
      </c>
      <c r="R57" s="16"/>
      <c r="S57" s="33">
        <f t="shared" ca="1" si="11"/>
        <v>0.9</v>
      </c>
      <c r="T57" s="30">
        <f ca="1">COUNTIF(INDIRECT("Mess01!B"&amp;(ROW(A57)*4-9)):INDIRECT("Mess01!B"&amp;(ROW(A57)*4-6)),"&gt;=500")*15</f>
        <v>45</v>
      </c>
    </row>
    <row r="58" spans="1:20" ht="15.6" thickTop="1" thickBot="1" x14ac:dyDescent="0.35">
      <c r="A58" s="8">
        <f t="shared" si="12"/>
        <v>40911.333333333198</v>
      </c>
      <c r="B58" s="27">
        <f t="shared" ca="1" si="4"/>
        <v>0.34986146832000004</v>
      </c>
      <c r="C58" s="27">
        <f t="shared" ca="1" si="5"/>
        <v>0.38873496480000003</v>
      </c>
      <c r="D58" s="27">
        <f t="shared" ca="1" si="6"/>
        <v>3.8873496479999992E-2</v>
      </c>
      <c r="E58" s="16"/>
      <c r="F58" s="46">
        <v>7.18E-4</v>
      </c>
      <c r="G58" s="46">
        <v>21</v>
      </c>
      <c r="H58" s="16"/>
      <c r="I58" s="30">
        <f t="shared" ca="1" si="7"/>
        <v>120.25</v>
      </c>
      <c r="J58" s="42">
        <f t="shared" ca="1" si="0"/>
        <v>120.25</v>
      </c>
      <c r="K58" s="33">
        <f t="shared" ca="1" si="1"/>
        <v>1</v>
      </c>
      <c r="L58" s="16"/>
      <c r="M58" s="36">
        <f t="shared" ca="1" si="8"/>
        <v>21.44</v>
      </c>
      <c r="N58" s="39">
        <f t="shared" ca="1" si="9"/>
        <v>0</v>
      </c>
      <c r="O58" s="120">
        <f t="shared" ca="1" si="10"/>
        <v>1</v>
      </c>
      <c r="P58" s="39">
        <f t="shared" ca="1" si="2"/>
        <v>21.44</v>
      </c>
      <c r="Q58" s="39">
        <f t="shared" ca="1" si="3"/>
        <v>0</v>
      </c>
      <c r="R58" s="16"/>
      <c r="S58" s="33">
        <f t="shared" ca="1" si="11"/>
        <v>0.9</v>
      </c>
      <c r="T58" s="30">
        <f ca="1">COUNTIF(INDIRECT("Mess01!B"&amp;(ROW(A58)*4-9)):INDIRECT("Mess01!B"&amp;(ROW(A58)*4-6)),"&gt;=500")*15</f>
        <v>60</v>
      </c>
    </row>
    <row r="59" spans="1:20" ht="15.6" thickTop="1" thickBot="1" x14ac:dyDescent="0.35">
      <c r="A59" s="8">
        <f t="shared" si="12"/>
        <v>40911.374999999862</v>
      </c>
      <c r="B59" s="27">
        <f t="shared" ca="1" si="4"/>
        <v>0.34678646099999999</v>
      </c>
      <c r="C59" s="27">
        <f t="shared" ca="1" si="5"/>
        <v>0.38531828999999995</v>
      </c>
      <c r="D59" s="27">
        <f t="shared" ca="1" si="6"/>
        <v>3.853182899999999E-2</v>
      </c>
      <c r="E59" s="16"/>
      <c r="F59" s="46">
        <v>7.18E-4</v>
      </c>
      <c r="G59" s="46">
        <v>21</v>
      </c>
      <c r="H59" s="16"/>
      <c r="I59" s="30">
        <f t="shared" ca="1" si="7"/>
        <v>118.75</v>
      </c>
      <c r="J59" s="42">
        <f t="shared" ca="1" si="0"/>
        <v>118.75</v>
      </c>
      <c r="K59" s="33">
        <f t="shared" ca="1" si="1"/>
        <v>1</v>
      </c>
      <c r="L59" s="16"/>
      <c r="M59" s="36">
        <f t="shared" ca="1" si="8"/>
        <v>21.52</v>
      </c>
      <c r="N59" s="39">
        <f t="shared" ca="1" si="9"/>
        <v>0</v>
      </c>
      <c r="O59" s="120">
        <f t="shared" ca="1" si="10"/>
        <v>1</v>
      </c>
      <c r="P59" s="39">
        <f t="shared" ca="1" si="2"/>
        <v>21.52</v>
      </c>
      <c r="Q59" s="39">
        <f t="shared" ca="1" si="3"/>
        <v>0</v>
      </c>
      <c r="R59" s="16"/>
      <c r="S59" s="33">
        <f t="shared" ca="1" si="11"/>
        <v>0.9</v>
      </c>
      <c r="T59" s="30">
        <f ca="1">COUNTIF(INDIRECT("Mess01!B"&amp;(ROW(A59)*4-9)):INDIRECT("Mess01!B"&amp;(ROW(A59)*4-6)),"&gt;=500")*15</f>
        <v>60</v>
      </c>
    </row>
    <row r="60" spans="1:20" ht="15.6" thickTop="1" thickBot="1" x14ac:dyDescent="0.35">
      <c r="A60" s="8">
        <f t="shared" si="12"/>
        <v>40911.416666666526</v>
      </c>
      <c r="B60" s="27">
        <f t="shared" ca="1" si="4"/>
        <v>0.34978547520000003</v>
      </c>
      <c r="C60" s="27">
        <f t="shared" ca="1" si="5"/>
        <v>0.388650528</v>
      </c>
      <c r="D60" s="27">
        <f t="shared" ca="1" si="6"/>
        <v>3.8865052799999994E-2</v>
      </c>
      <c r="E60" s="16"/>
      <c r="F60" s="46">
        <v>7.18E-4</v>
      </c>
      <c r="G60" s="46">
        <v>21</v>
      </c>
      <c r="H60" s="16"/>
      <c r="I60" s="30">
        <f t="shared" ca="1" si="7"/>
        <v>120</v>
      </c>
      <c r="J60" s="42">
        <f t="shared" ca="1" si="0"/>
        <v>120</v>
      </c>
      <c r="K60" s="33">
        <f t="shared" ca="1" si="1"/>
        <v>1</v>
      </c>
      <c r="L60" s="16"/>
      <c r="M60" s="36">
        <f t="shared" ca="1" si="8"/>
        <v>21.48</v>
      </c>
      <c r="N60" s="39">
        <f t="shared" ca="1" si="9"/>
        <v>0</v>
      </c>
      <c r="O60" s="120">
        <f t="shared" ca="1" si="10"/>
        <v>1</v>
      </c>
      <c r="P60" s="39">
        <f t="shared" ca="1" si="2"/>
        <v>21.48</v>
      </c>
      <c r="Q60" s="39">
        <f t="shared" ca="1" si="3"/>
        <v>0</v>
      </c>
      <c r="R60" s="16"/>
      <c r="S60" s="33">
        <f t="shared" ca="1" si="11"/>
        <v>0.9</v>
      </c>
      <c r="T60" s="30">
        <f ca="1">COUNTIF(INDIRECT("Mess01!B"&amp;(ROW(A60)*4-9)):INDIRECT("Mess01!B"&amp;(ROW(A60)*4-6)),"&gt;=500")*15</f>
        <v>60</v>
      </c>
    </row>
    <row r="61" spans="1:20" ht="15.6" thickTop="1" thickBot="1" x14ac:dyDescent="0.35">
      <c r="A61" s="8">
        <f t="shared" si="12"/>
        <v>40911.45833333319</v>
      </c>
      <c r="B61" s="27">
        <f t="shared" ca="1" si="4"/>
        <v>0.35018851013999996</v>
      </c>
      <c r="C61" s="27">
        <f t="shared" ca="1" si="5"/>
        <v>0.38909834459999998</v>
      </c>
      <c r="D61" s="27">
        <f t="shared" ca="1" si="6"/>
        <v>3.8909834459999987E-2</v>
      </c>
      <c r="E61" s="16"/>
      <c r="F61" s="46">
        <v>7.18E-4</v>
      </c>
      <c r="G61" s="46">
        <v>21</v>
      </c>
      <c r="H61" s="16"/>
      <c r="I61" s="30">
        <f t="shared" ca="1" si="7"/>
        <v>119.25</v>
      </c>
      <c r="J61" s="42">
        <f t="shared" ca="1" si="0"/>
        <v>119.25</v>
      </c>
      <c r="K61" s="33">
        <f t="shared" ca="1" si="1"/>
        <v>1</v>
      </c>
      <c r="L61" s="16"/>
      <c r="M61" s="36">
        <f t="shared" ca="1" si="8"/>
        <v>21.639999999999997</v>
      </c>
      <c r="N61" s="39">
        <f t="shared" ca="1" si="9"/>
        <v>0</v>
      </c>
      <c r="O61" s="120">
        <f t="shared" ca="1" si="10"/>
        <v>1</v>
      </c>
      <c r="P61" s="39">
        <f t="shared" ca="1" si="2"/>
        <v>21.639999999999997</v>
      </c>
      <c r="Q61" s="39">
        <f t="shared" ca="1" si="3"/>
        <v>0</v>
      </c>
      <c r="R61" s="16"/>
      <c r="S61" s="33">
        <f t="shared" ca="1" si="11"/>
        <v>0.9</v>
      </c>
      <c r="T61" s="30">
        <f ca="1">COUNTIF(INDIRECT("Mess01!B"&amp;(ROW(A61)*4-9)):INDIRECT("Mess01!B"&amp;(ROW(A61)*4-6)),"&gt;=500")*15</f>
        <v>60</v>
      </c>
    </row>
    <row r="62" spans="1:20" ht="15.6" thickTop="1" thickBot="1" x14ac:dyDescent="0.35">
      <c r="A62" s="8">
        <f t="shared" si="12"/>
        <v>40911.499999999854</v>
      </c>
      <c r="B62" s="27">
        <f t="shared" ca="1" si="4"/>
        <v>0.35268406992000001</v>
      </c>
      <c r="C62" s="27">
        <f t="shared" ca="1" si="5"/>
        <v>0.39187118879999999</v>
      </c>
      <c r="D62" s="27">
        <f t="shared" ca="1" si="6"/>
        <v>3.9187118879999989E-2</v>
      </c>
      <c r="E62" s="16"/>
      <c r="F62" s="46">
        <v>7.18E-4</v>
      </c>
      <c r="G62" s="46">
        <v>21</v>
      </c>
      <c r="H62" s="16"/>
      <c r="I62" s="30">
        <f t="shared" ca="1" si="7"/>
        <v>119</v>
      </c>
      <c r="J62" s="42">
        <f t="shared" ca="1" si="0"/>
        <v>119</v>
      </c>
      <c r="K62" s="33">
        <f t="shared" ca="1" si="1"/>
        <v>1</v>
      </c>
      <c r="L62" s="16"/>
      <c r="M62" s="36">
        <f t="shared" ca="1" si="8"/>
        <v>21.84</v>
      </c>
      <c r="N62" s="39">
        <f t="shared" ca="1" si="9"/>
        <v>0</v>
      </c>
      <c r="O62" s="120">
        <f t="shared" ca="1" si="10"/>
        <v>1</v>
      </c>
      <c r="P62" s="39">
        <f t="shared" ca="1" si="2"/>
        <v>21.84</v>
      </c>
      <c r="Q62" s="39">
        <f t="shared" ca="1" si="3"/>
        <v>0</v>
      </c>
      <c r="R62" s="16"/>
      <c r="S62" s="33">
        <f t="shared" ca="1" si="11"/>
        <v>0.9</v>
      </c>
      <c r="T62" s="30">
        <f ca="1">COUNTIF(INDIRECT("Mess01!B"&amp;(ROW(A62)*4-9)):INDIRECT("Mess01!B"&amp;(ROW(A62)*4-6)),"&gt;=500")*15</f>
        <v>60</v>
      </c>
    </row>
    <row r="63" spans="1:20" ht="15.6" thickTop="1" thickBot="1" x14ac:dyDescent="0.35">
      <c r="A63" s="8">
        <f t="shared" si="12"/>
        <v>40911.541666666519</v>
      </c>
      <c r="B63" s="27">
        <f t="shared" ca="1" si="4"/>
        <v>0.36386591472000002</v>
      </c>
      <c r="C63" s="27">
        <f t="shared" ca="1" si="5"/>
        <v>0.40429546080000001</v>
      </c>
      <c r="D63" s="27">
        <f t="shared" ca="1" si="6"/>
        <v>4.042954607999999E-2</v>
      </c>
      <c r="E63" s="16"/>
      <c r="F63" s="46">
        <v>7.18E-4</v>
      </c>
      <c r="G63" s="46">
        <v>21</v>
      </c>
      <c r="H63" s="16"/>
      <c r="I63" s="30">
        <f t="shared" ca="1" si="7"/>
        <v>121</v>
      </c>
      <c r="J63" s="42">
        <f t="shared" ca="1" si="0"/>
        <v>121</v>
      </c>
      <c r="K63" s="33">
        <f t="shared" ca="1" si="1"/>
        <v>1</v>
      </c>
      <c r="L63" s="16"/>
      <c r="M63" s="36">
        <f t="shared" ca="1" si="8"/>
        <v>22.16</v>
      </c>
      <c r="N63" s="39">
        <f t="shared" ca="1" si="9"/>
        <v>0</v>
      </c>
      <c r="O63" s="120">
        <f t="shared" ca="1" si="10"/>
        <v>1</v>
      </c>
      <c r="P63" s="39">
        <f t="shared" ca="1" si="2"/>
        <v>22.16</v>
      </c>
      <c r="Q63" s="39">
        <f t="shared" ca="1" si="3"/>
        <v>0</v>
      </c>
      <c r="R63" s="16"/>
      <c r="S63" s="33">
        <f t="shared" ca="1" si="11"/>
        <v>0.9</v>
      </c>
      <c r="T63" s="30">
        <f ca="1">COUNTIF(INDIRECT("Mess01!B"&amp;(ROW(A63)*4-9)):INDIRECT("Mess01!B"&amp;(ROW(A63)*4-6)),"&gt;=500")*15</f>
        <v>60</v>
      </c>
    </row>
    <row r="64" spans="1:20" ht="15.6" thickTop="1" thickBot="1" x14ac:dyDescent="0.35">
      <c r="A64" s="8">
        <f t="shared" si="12"/>
        <v>40911.583333333183</v>
      </c>
      <c r="B64" s="27">
        <f t="shared" ca="1" si="4"/>
        <v>0.36438022530000003</v>
      </c>
      <c r="C64" s="27">
        <f t="shared" ca="1" si="5"/>
        <v>0.40486691699999999</v>
      </c>
      <c r="D64" s="27">
        <f t="shared" ca="1" si="6"/>
        <v>4.0486691699999994E-2</v>
      </c>
      <c r="E64" s="16"/>
      <c r="F64" s="46">
        <v>7.18E-4</v>
      </c>
      <c r="G64" s="46">
        <v>21</v>
      </c>
      <c r="H64" s="16"/>
      <c r="I64" s="30">
        <f t="shared" ca="1" si="7"/>
        <v>121.5</v>
      </c>
      <c r="J64" s="42">
        <f t="shared" ca="1" si="0"/>
        <v>121.5</v>
      </c>
      <c r="K64" s="33">
        <f t="shared" ca="1" si="1"/>
        <v>1</v>
      </c>
      <c r="L64" s="16"/>
      <c r="M64" s="36">
        <f t="shared" ca="1" si="8"/>
        <v>22.1</v>
      </c>
      <c r="N64" s="39">
        <f t="shared" ca="1" si="9"/>
        <v>0</v>
      </c>
      <c r="O64" s="120">
        <f t="shared" ca="1" si="10"/>
        <v>1</v>
      </c>
      <c r="P64" s="39">
        <f t="shared" ca="1" si="2"/>
        <v>22.1</v>
      </c>
      <c r="Q64" s="39">
        <f t="shared" ca="1" si="3"/>
        <v>0</v>
      </c>
      <c r="R64" s="16"/>
      <c r="S64" s="33">
        <f t="shared" ca="1" si="11"/>
        <v>0.9</v>
      </c>
      <c r="T64" s="30">
        <f ca="1">COUNTIF(INDIRECT("Mess01!B"&amp;(ROW(A64)*4-9)):INDIRECT("Mess01!B"&amp;(ROW(A64)*4-6)),"&gt;=500")*15</f>
        <v>60</v>
      </c>
    </row>
    <row r="65" spans="1:20" ht="15.6" thickTop="1" thickBot="1" x14ac:dyDescent="0.35">
      <c r="A65" s="8">
        <f t="shared" si="12"/>
        <v>40911.624999999847</v>
      </c>
      <c r="B65" s="27">
        <f t="shared" ca="1" si="4"/>
        <v>0.35997873092999988</v>
      </c>
      <c r="C65" s="27">
        <f t="shared" ca="1" si="5"/>
        <v>0.39997636769999984</v>
      </c>
      <c r="D65" s="27">
        <f t="shared" ca="1" si="6"/>
        <v>3.9997636769999977E-2</v>
      </c>
      <c r="E65" s="16"/>
      <c r="F65" s="46">
        <v>7.18E-4</v>
      </c>
      <c r="G65" s="46">
        <v>21</v>
      </c>
      <c r="H65" s="16"/>
      <c r="I65" s="30">
        <f t="shared" ca="1" si="7"/>
        <v>120.25</v>
      </c>
      <c r="J65" s="42">
        <f t="shared" ca="1" si="0"/>
        <v>120.25</v>
      </c>
      <c r="K65" s="33">
        <f t="shared" ca="1" si="1"/>
        <v>1</v>
      </c>
      <c r="L65" s="16"/>
      <c r="M65" s="36">
        <f t="shared" ca="1" si="8"/>
        <v>22.059999999999995</v>
      </c>
      <c r="N65" s="39">
        <f t="shared" ca="1" si="9"/>
        <v>0</v>
      </c>
      <c r="O65" s="120">
        <f t="shared" ca="1" si="10"/>
        <v>1</v>
      </c>
      <c r="P65" s="39">
        <f t="shared" ca="1" si="2"/>
        <v>22.059999999999995</v>
      </c>
      <c r="Q65" s="39">
        <f t="shared" ca="1" si="3"/>
        <v>0</v>
      </c>
      <c r="R65" s="16"/>
      <c r="S65" s="33">
        <f t="shared" ca="1" si="11"/>
        <v>0.9</v>
      </c>
      <c r="T65" s="30">
        <f ca="1">COUNTIF(INDIRECT("Mess01!B"&amp;(ROW(A65)*4-9)):INDIRECT("Mess01!B"&amp;(ROW(A65)*4-6)),"&gt;=500")*15</f>
        <v>60</v>
      </c>
    </row>
    <row r="66" spans="1:20" ht="15.6" thickTop="1" thickBot="1" x14ac:dyDescent="0.35">
      <c r="A66" s="8">
        <f t="shared" si="12"/>
        <v>40911.666666666511</v>
      </c>
      <c r="B66" s="27">
        <f t="shared" ca="1" si="4"/>
        <v>0.35310135356999994</v>
      </c>
      <c r="C66" s="27">
        <f t="shared" ca="1" si="5"/>
        <v>0.39233483729999996</v>
      </c>
      <c r="D66" s="27">
        <f t="shared" ca="1" si="6"/>
        <v>3.9233483729999991E-2</v>
      </c>
      <c r="E66" s="16"/>
      <c r="F66" s="46">
        <v>7.18E-4</v>
      </c>
      <c r="G66" s="46">
        <v>21</v>
      </c>
      <c r="H66" s="16"/>
      <c r="I66" s="30">
        <f t="shared" ca="1" si="7"/>
        <v>119.25</v>
      </c>
      <c r="J66" s="42">
        <f t="shared" ca="1" si="0"/>
        <v>119.25</v>
      </c>
      <c r="K66" s="33">
        <f t="shared" ca="1" si="1"/>
        <v>1</v>
      </c>
      <c r="L66" s="16"/>
      <c r="M66" s="36">
        <f t="shared" ca="1" si="8"/>
        <v>21.82</v>
      </c>
      <c r="N66" s="39">
        <f t="shared" ca="1" si="9"/>
        <v>0</v>
      </c>
      <c r="O66" s="120">
        <f t="shared" ca="1" si="10"/>
        <v>1</v>
      </c>
      <c r="P66" s="39">
        <f t="shared" ca="1" si="2"/>
        <v>21.82</v>
      </c>
      <c r="Q66" s="39">
        <f t="shared" ca="1" si="3"/>
        <v>0</v>
      </c>
      <c r="R66" s="16"/>
      <c r="S66" s="33">
        <f t="shared" ca="1" si="11"/>
        <v>0.9</v>
      </c>
      <c r="T66" s="30">
        <f ca="1">COUNTIF(INDIRECT("Mess01!B"&amp;(ROW(A66)*4-9)):INDIRECT("Mess01!B"&amp;(ROW(A66)*4-6)),"&gt;=500")*15</f>
        <v>60</v>
      </c>
    </row>
    <row r="67" spans="1:20" ht="15.6" thickTop="1" thickBot="1" x14ac:dyDescent="0.35">
      <c r="A67" s="8">
        <f t="shared" si="12"/>
        <v>40911.708333333176</v>
      </c>
      <c r="B67" s="27">
        <f t="shared" ca="1" si="4"/>
        <v>0.35536689846000002</v>
      </c>
      <c r="C67" s="27">
        <f t="shared" ca="1" si="5"/>
        <v>0.39485210940000004</v>
      </c>
      <c r="D67" s="27">
        <f t="shared" ca="1" si="6"/>
        <v>3.9485210939999994E-2</v>
      </c>
      <c r="E67" s="16"/>
      <c r="F67" s="46">
        <v>7.18E-4</v>
      </c>
      <c r="G67" s="46">
        <v>21</v>
      </c>
      <c r="H67" s="16"/>
      <c r="I67" s="30">
        <f t="shared" ca="1" si="7"/>
        <v>119.25</v>
      </c>
      <c r="J67" s="42">
        <f t="shared" ref="J67:J130" ca="1" si="13">AVERAGE(INDIRECT("Mess01!C"&amp;(ROW(F67)*4-9)),INDIRECT("Mess01!C"&amp;(ROW(F67)*4-8)),INDIRECT("Mess01!C"&amp;(ROW(F67)*4-7)),INDIRECT("Mess01!C"&amp;(ROW(F67)*4-6)))</f>
        <v>119.25</v>
      </c>
      <c r="K67" s="33">
        <f t="shared" ref="K67:K130" ca="1" si="14">INDIRECT("Methan01!E"&amp;(ROUND((ROW(A67)+1)/8+2,0)))</f>
        <v>1</v>
      </c>
      <c r="L67" s="16"/>
      <c r="M67" s="36">
        <f t="shared" ca="1" si="8"/>
        <v>21.96</v>
      </c>
      <c r="N67" s="39">
        <f t="shared" ca="1" si="9"/>
        <v>0</v>
      </c>
      <c r="O67" s="120">
        <f t="shared" ca="1" si="10"/>
        <v>1</v>
      </c>
      <c r="P67" s="39">
        <f t="shared" ref="P67:P130" ca="1" si="15">AVERAGE(INDIRECT("Mess01!D"&amp;(ROW(F67)*4-9)),INDIRECT("Mess01!D"&amp;(ROW(F67)*4-8)),INDIRECT("Mess01!D"&amp;(ROW(F67)*4-7)),INDIRECT("Mess01!D"&amp;(ROW(F67)*4-6)))/1.25</f>
        <v>21.96</v>
      </c>
      <c r="Q67" s="39">
        <f t="shared" ref="Q67:Q130" ca="1" si="16">INDIRECT("Methan01!D"&amp;(ROUND((ROW(A67)+1)/8+2,0)))</f>
        <v>0</v>
      </c>
      <c r="R67" s="16"/>
      <c r="S67" s="33">
        <f t="shared" ca="1" si="11"/>
        <v>0.9</v>
      </c>
      <c r="T67" s="30">
        <f ca="1">COUNTIF(INDIRECT("Mess01!B"&amp;(ROW(A67)*4-9)):INDIRECT("Mess01!B"&amp;(ROW(A67)*4-6)),"&gt;=500")*15</f>
        <v>60</v>
      </c>
    </row>
    <row r="68" spans="1:20" ht="15.6" thickTop="1" thickBot="1" x14ac:dyDescent="0.35">
      <c r="A68" s="8">
        <f t="shared" si="12"/>
        <v>40911.74999999984</v>
      </c>
      <c r="B68" s="27">
        <f t="shared" ref="B68:B131" ca="1" si="17">C68-D68</f>
        <v>0.35345350026</v>
      </c>
      <c r="C68" s="27">
        <f t="shared" ref="C68:C131" ca="1" si="18">I68*M68/100*F68*G68</f>
        <v>0.39272611140000002</v>
      </c>
      <c r="D68" s="27">
        <f t="shared" ref="D68:D131" ca="1" si="19">C68*(1-S68)</f>
        <v>3.9272611139999997E-2</v>
      </c>
      <c r="E68" s="16"/>
      <c r="F68" s="46">
        <v>7.18E-4</v>
      </c>
      <c r="G68" s="46">
        <v>21</v>
      </c>
      <c r="H68" s="16"/>
      <c r="I68" s="30">
        <f t="shared" ref="I68:I131" ca="1" si="20">J68*K68</f>
        <v>117.75</v>
      </c>
      <c r="J68" s="42">
        <f t="shared" ca="1" si="13"/>
        <v>117.75</v>
      </c>
      <c r="K68" s="33">
        <f t="shared" ca="1" si="14"/>
        <v>1</v>
      </c>
      <c r="L68" s="16"/>
      <c r="M68" s="36">
        <f t="shared" ref="M68:M131" ca="1" si="21">IF(N68=0,P68,N68*O68)</f>
        <v>22.12</v>
      </c>
      <c r="N68" s="39">
        <f t="shared" ref="N68:N131" ca="1" si="22">INDIRECT("Methan01!B"&amp;(ROUND((ROW(A68)+1)/8+2,0)))/1.25</f>
        <v>0</v>
      </c>
      <c r="O68" s="120">
        <f t="shared" ref="O68:O131" ca="1" si="23">IF(Q68=0,1,P68/Q68)</f>
        <v>1</v>
      </c>
      <c r="P68" s="39">
        <f t="shared" ca="1" si="15"/>
        <v>22.12</v>
      </c>
      <c r="Q68" s="39">
        <f t="shared" ca="1" si="16"/>
        <v>0</v>
      </c>
      <c r="R68" s="16"/>
      <c r="S68" s="33">
        <f t="shared" ref="S68:S131" ca="1" si="24">IF(T68&gt;=30,0.9,0)</f>
        <v>0.9</v>
      </c>
      <c r="T68" s="30">
        <f ca="1">COUNTIF(INDIRECT("Mess01!B"&amp;(ROW(A68)*4-9)):INDIRECT("Mess01!B"&amp;(ROW(A68)*4-6)),"&gt;=500")*15</f>
        <v>60</v>
      </c>
    </row>
    <row r="69" spans="1:20" ht="15.6" thickTop="1" thickBot="1" x14ac:dyDescent="0.35">
      <c r="A69" s="8">
        <f t="shared" ref="A69:A132" si="25">A68+1/24</f>
        <v>40911.791666666504</v>
      </c>
      <c r="B69" s="27">
        <f t="shared" ca="1" si="17"/>
        <v>0.33864434100000002</v>
      </c>
      <c r="C69" s="27">
        <f t="shared" ca="1" si="18"/>
        <v>0.37627148999999999</v>
      </c>
      <c r="D69" s="27">
        <f t="shared" ca="1" si="19"/>
        <v>3.7627148999999992E-2</v>
      </c>
      <c r="E69" s="16"/>
      <c r="F69" s="46">
        <v>7.18E-4</v>
      </c>
      <c r="G69" s="46">
        <v>21</v>
      </c>
      <c r="H69" s="16"/>
      <c r="I69" s="30">
        <f t="shared" ca="1" si="20"/>
        <v>115</v>
      </c>
      <c r="J69" s="42">
        <f t="shared" ca="1" si="13"/>
        <v>115</v>
      </c>
      <c r="K69" s="33">
        <f t="shared" ca="1" si="14"/>
        <v>1</v>
      </c>
      <c r="L69" s="16"/>
      <c r="M69" s="36">
        <f t="shared" ca="1" si="21"/>
        <v>21.7</v>
      </c>
      <c r="N69" s="39">
        <f t="shared" ca="1" si="22"/>
        <v>0</v>
      </c>
      <c r="O69" s="120">
        <f t="shared" ca="1" si="23"/>
        <v>1</v>
      </c>
      <c r="P69" s="39">
        <f t="shared" ca="1" si="15"/>
        <v>21.7</v>
      </c>
      <c r="Q69" s="39">
        <f t="shared" ca="1" si="16"/>
        <v>0</v>
      </c>
      <c r="R69" s="16"/>
      <c r="S69" s="33">
        <f t="shared" ca="1" si="24"/>
        <v>0.9</v>
      </c>
      <c r="T69" s="30">
        <f ca="1">COUNTIF(INDIRECT("Mess01!B"&amp;(ROW(A69)*4-9)):INDIRECT("Mess01!B"&amp;(ROW(A69)*4-6)),"&gt;=500")*15</f>
        <v>60</v>
      </c>
    </row>
    <row r="70" spans="1:20" ht="15.6" thickTop="1" thickBot="1" x14ac:dyDescent="0.35">
      <c r="A70" s="8">
        <f t="shared" si="25"/>
        <v>40911.833333333168</v>
      </c>
      <c r="B70" s="27">
        <f t="shared" ca="1" si="17"/>
        <v>0.40009427766000005</v>
      </c>
      <c r="C70" s="27">
        <f t="shared" ca="1" si="18"/>
        <v>0.44454919740000004</v>
      </c>
      <c r="D70" s="27">
        <f t="shared" ca="1" si="19"/>
        <v>4.4454919739999994E-2</v>
      </c>
      <c r="E70" s="16"/>
      <c r="F70" s="46">
        <v>7.18E-4</v>
      </c>
      <c r="G70" s="46">
        <v>21</v>
      </c>
      <c r="H70" s="16"/>
      <c r="I70" s="30">
        <f t="shared" ca="1" si="20"/>
        <v>134.75</v>
      </c>
      <c r="J70" s="42">
        <f t="shared" ca="1" si="13"/>
        <v>134.75</v>
      </c>
      <c r="K70" s="33">
        <f t="shared" ca="1" si="14"/>
        <v>1</v>
      </c>
      <c r="L70" s="16"/>
      <c r="M70" s="36">
        <f t="shared" ca="1" si="21"/>
        <v>21.88</v>
      </c>
      <c r="N70" s="39">
        <f t="shared" ca="1" si="22"/>
        <v>0</v>
      </c>
      <c r="O70" s="120">
        <f t="shared" ca="1" si="23"/>
        <v>1</v>
      </c>
      <c r="P70" s="39">
        <f t="shared" ca="1" si="15"/>
        <v>21.88</v>
      </c>
      <c r="Q70" s="39">
        <f t="shared" ca="1" si="16"/>
        <v>0</v>
      </c>
      <c r="R70" s="16"/>
      <c r="S70" s="33">
        <f t="shared" ca="1" si="24"/>
        <v>0.9</v>
      </c>
      <c r="T70" s="30">
        <f ca="1">COUNTIF(INDIRECT("Mess01!B"&amp;(ROW(A70)*4-9)):INDIRECT("Mess01!B"&amp;(ROW(A70)*4-6)),"&gt;=500")*15</f>
        <v>60</v>
      </c>
    </row>
    <row r="71" spans="1:20" ht="15.6" thickTop="1" thickBot="1" x14ac:dyDescent="0.35">
      <c r="A71" s="8">
        <f t="shared" si="25"/>
        <v>40911.874999999833</v>
      </c>
      <c r="B71" s="27">
        <f t="shared" ca="1" si="17"/>
        <v>0.34748804034000003</v>
      </c>
      <c r="C71" s="27">
        <f t="shared" ca="1" si="18"/>
        <v>0.38609782260000003</v>
      </c>
      <c r="D71" s="27">
        <f t="shared" ca="1" si="19"/>
        <v>3.8609782259999996E-2</v>
      </c>
      <c r="E71" s="16"/>
      <c r="F71" s="46">
        <v>7.18E-4</v>
      </c>
      <c r="G71" s="46">
        <v>21</v>
      </c>
      <c r="H71" s="16"/>
      <c r="I71" s="30">
        <f t="shared" ca="1" si="20"/>
        <v>116.5</v>
      </c>
      <c r="J71" s="42">
        <f t="shared" ca="1" si="13"/>
        <v>116.5</v>
      </c>
      <c r="K71" s="33">
        <f t="shared" ca="1" si="14"/>
        <v>1</v>
      </c>
      <c r="L71" s="16"/>
      <c r="M71" s="36">
        <f t="shared" ca="1" si="21"/>
        <v>21.98</v>
      </c>
      <c r="N71" s="39">
        <f t="shared" ca="1" si="22"/>
        <v>0</v>
      </c>
      <c r="O71" s="120">
        <f t="shared" ca="1" si="23"/>
        <v>1</v>
      </c>
      <c r="P71" s="39">
        <f t="shared" ca="1" si="15"/>
        <v>21.98</v>
      </c>
      <c r="Q71" s="39">
        <f t="shared" ca="1" si="16"/>
        <v>0</v>
      </c>
      <c r="R71" s="16"/>
      <c r="S71" s="33">
        <f t="shared" ca="1" si="24"/>
        <v>0.9</v>
      </c>
      <c r="T71" s="30">
        <f ca="1">COUNTIF(INDIRECT("Mess01!B"&amp;(ROW(A71)*4-9)):INDIRECT("Mess01!B"&amp;(ROW(A71)*4-6)),"&gt;=500")*15</f>
        <v>60</v>
      </c>
    </row>
    <row r="72" spans="1:20" ht="15.6" thickTop="1" thickBot="1" x14ac:dyDescent="0.35">
      <c r="A72" s="8">
        <f t="shared" si="25"/>
        <v>40911.916666666497</v>
      </c>
      <c r="B72" s="27">
        <f t="shared" ca="1" si="17"/>
        <v>0.35027739494999999</v>
      </c>
      <c r="C72" s="27">
        <f t="shared" ca="1" si="18"/>
        <v>0.38919710549999997</v>
      </c>
      <c r="D72" s="27">
        <f t="shared" ca="1" si="19"/>
        <v>3.8919710549999986E-2</v>
      </c>
      <c r="E72" s="16"/>
      <c r="F72" s="46">
        <v>7.18E-4</v>
      </c>
      <c r="G72" s="46">
        <v>21</v>
      </c>
      <c r="H72" s="16"/>
      <c r="I72" s="30">
        <f t="shared" ca="1" si="20"/>
        <v>115.75</v>
      </c>
      <c r="J72" s="42">
        <f t="shared" ca="1" si="13"/>
        <v>115.75</v>
      </c>
      <c r="K72" s="33">
        <f t="shared" ca="1" si="14"/>
        <v>1</v>
      </c>
      <c r="L72" s="16"/>
      <c r="M72" s="36">
        <f t="shared" ca="1" si="21"/>
        <v>22.3</v>
      </c>
      <c r="N72" s="39">
        <f t="shared" ca="1" si="22"/>
        <v>0</v>
      </c>
      <c r="O72" s="120">
        <f t="shared" ca="1" si="23"/>
        <v>1</v>
      </c>
      <c r="P72" s="39">
        <f t="shared" ca="1" si="15"/>
        <v>22.3</v>
      </c>
      <c r="Q72" s="39">
        <f t="shared" ca="1" si="16"/>
        <v>0</v>
      </c>
      <c r="R72" s="16"/>
      <c r="S72" s="33">
        <f t="shared" ca="1" si="24"/>
        <v>0.9</v>
      </c>
      <c r="T72" s="30">
        <f ca="1">COUNTIF(INDIRECT("Mess01!B"&amp;(ROW(A72)*4-9)):INDIRECT("Mess01!B"&amp;(ROW(A72)*4-6)),"&gt;=500")*15</f>
        <v>60</v>
      </c>
    </row>
    <row r="73" spans="1:20" ht="15.6" thickTop="1" thickBot="1" x14ac:dyDescent="0.35">
      <c r="A73" s="8">
        <f t="shared" si="25"/>
        <v>40911.958333333161</v>
      </c>
      <c r="B73" s="27">
        <f t="shared" ca="1" si="17"/>
        <v>0.19716143579999998</v>
      </c>
      <c r="C73" s="27">
        <f t="shared" ca="1" si="18"/>
        <v>0.21906826199999996</v>
      </c>
      <c r="D73" s="27">
        <f t="shared" ca="1" si="19"/>
        <v>2.190682619999999E-2</v>
      </c>
      <c r="E73" s="16"/>
      <c r="F73" s="46">
        <v>7.18E-4</v>
      </c>
      <c r="G73" s="46">
        <v>21</v>
      </c>
      <c r="H73" s="16"/>
      <c r="I73" s="30">
        <f t="shared" ca="1" si="20"/>
        <v>87</v>
      </c>
      <c r="J73" s="42">
        <f t="shared" ca="1" si="13"/>
        <v>87</v>
      </c>
      <c r="K73" s="33">
        <f t="shared" ca="1" si="14"/>
        <v>1</v>
      </c>
      <c r="L73" s="16"/>
      <c r="M73" s="36">
        <f t="shared" ca="1" si="21"/>
        <v>16.7</v>
      </c>
      <c r="N73" s="39">
        <f t="shared" ca="1" si="22"/>
        <v>0</v>
      </c>
      <c r="O73" s="120">
        <f t="shared" ca="1" si="23"/>
        <v>1</v>
      </c>
      <c r="P73" s="39">
        <f t="shared" ca="1" si="15"/>
        <v>16.7</v>
      </c>
      <c r="Q73" s="39">
        <f t="shared" ca="1" si="16"/>
        <v>0</v>
      </c>
      <c r="R73" s="16"/>
      <c r="S73" s="33">
        <f t="shared" ca="1" si="24"/>
        <v>0.9</v>
      </c>
      <c r="T73" s="30">
        <f ca="1">COUNTIF(INDIRECT("Mess01!B"&amp;(ROW(A73)*4-9)):INDIRECT("Mess01!B"&amp;(ROW(A73)*4-6)),"&gt;=500")*15</f>
        <v>45</v>
      </c>
    </row>
    <row r="74" spans="1:20" ht="15.6" thickTop="1" thickBot="1" x14ac:dyDescent="0.35">
      <c r="A74" s="8">
        <f t="shared" si="25"/>
        <v>40911.999999999825</v>
      </c>
      <c r="B74" s="27">
        <f t="shared" ca="1" si="17"/>
        <v>0.35665742447999993</v>
      </c>
      <c r="C74" s="27">
        <f t="shared" ca="1" si="18"/>
        <v>0.39628602719999995</v>
      </c>
      <c r="D74" s="27">
        <f t="shared" ca="1" si="19"/>
        <v>3.9628602719999989E-2</v>
      </c>
      <c r="E74" s="16"/>
      <c r="F74" s="46">
        <v>7.18E-4</v>
      </c>
      <c r="G74" s="46">
        <v>21</v>
      </c>
      <c r="H74" s="16"/>
      <c r="I74" s="30">
        <f t="shared" ca="1" si="20"/>
        <v>116.5</v>
      </c>
      <c r="J74" s="42">
        <f t="shared" ca="1" si="13"/>
        <v>116.5</v>
      </c>
      <c r="K74" s="33">
        <f t="shared" ca="1" si="14"/>
        <v>1</v>
      </c>
      <c r="L74" s="16"/>
      <c r="M74" s="36">
        <f t="shared" ca="1" si="21"/>
        <v>22.56</v>
      </c>
      <c r="N74" s="39">
        <f t="shared" ca="1" si="22"/>
        <v>0</v>
      </c>
      <c r="O74" s="120">
        <f t="shared" ca="1" si="23"/>
        <v>1</v>
      </c>
      <c r="P74" s="39">
        <f t="shared" ca="1" si="15"/>
        <v>22.56</v>
      </c>
      <c r="Q74" s="39">
        <f t="shared" ca="1" si="16"/>
        <v>0</v>
      </c>
      <c r="R74" s="16"/>
      <c r="S74" s="33">
        <f t="shared" ca="1" si="24"/>
        <v>0.9</v>
      </c>
      <c r="T74" s="30">
        <f ca="1">COUNTIF(INDIRECT("Mess01!B"&amp;(ROW(A74)*4-9)):INDIRECT("Mess01!B"&amp;(ROW(A74)*4-6)),"&gt;=500")*15</f>
        <v>60</v>
      </c>
    </row>
    <row r="75" spans="1:20" ht="15.6" thickTop="1" thickBot="1" x14ac:dyDescent="0.35">
      <c r="A75" s="8">
        <f t="shared" si="25"/>
        <v>40912.04166666649</v>
      </c>
      <c r="B75" s="27">
        <f t="shared" ca="1" si="17"/>
        <v>0.35512670592000001</v>
      </c>
      <c r="C75" s="27">
        <f t="shared" ca="1" si="18"/>
        <v>0.39458522880000002</v>
      </c>
      <c r="D75" s="27">
        <f t="shared" ca="1" si="19"/>
        <v>3.9458522879999992E-2</v>
      </c>
      <c r="E75" s="16"/>
      <c r="F75" s="46">
        <v>7.18E-4</v>
      </c>
      <c r="G75" s="46">
        <v>21</v>
      </c>
      <c r="H75" s="16"/>
      <c r="I75" s="30">
        <f t="shared" ca="1" si="20"/>
        <v>116</v>
      </c>
      <c r="J75" s="42">
        <f t="shared" ca="1" si="13"/>
        <v>116</v>
      </c>
      <c r="K75" s="33">
        <f t="shared" ca="1" si="14"/>
        <v>1</v>
      </c>
      <c r="L75" s="16"/>
      <c r="M75" s="36">
        <f t="shared" ca="1" si="21"/>
        <v>22.56</v>
      </c>
      <c r="N75" s="39">
        <f t="shared" ca="1" si="22"/>
        <v>0</v>
      </c>
      <c r="O75" s="120">
        <f t="shared" ca="1" si="23"/>
        <v>1</v>
      </c>
      <c r="P75" s="39">
        <f t="shared" ca="1" si="15"/>
        <v>22.56</v>
      </c>
      <c r="Q75" s="39">
        <f t="shared" ca="1" si="16"/>
        <v>0</v>
      </c>
      <c r="R75" s="16"/>
      <c r="S75" s="33">
        <f t="shared" ca="1" si="24"/>
        <v>0.9</v>
      </c>
      <c r="T75" s="30">
        <f ca="1">COUNTIF(INDIRECT("Mess01!B"&amp;(ROW(A75)*4-9)):INDIRECT("Mess01!B"&amp;(ROW(A75)*4-6)),"&gt;=500")*15</f>
        <v>60</v>
      </c>
    </row>
    <row r="76" spans="1:20" ht="15.6" thickTop="1" thickBot="1" x14ac:dyDescent="0.35">
      <c r="A76" s="8">
        <f t="shared" si="25"/>
        <v>40912.083333333154</v>
      </c>
      <c r="B76" s="27">
        <f t="shared" ca="1" si="17"/>
        <v>0.35422293060000004</v>
      </c>
      <c r="C76" s="27">
        <f t="shared" ca="1" si="18"/>
        <v>0.39358103400000005</v>
      </c>
      <c r="D76" s="27">
        <f t="shared" ca="1" si="19"/>
        <v>3.9358103399999997E-2</v>
      </c>
      <c r="E76" s="16"/>
      <c r="F76" s="46">
        <v>7.18E-4</v>
      </c>
      <c r="G76" s="46">
        <v>21</v>
      </c>
      <c r="H76" s="16"/>
      <c r="I76" s="30">
        <f t="shared" ca="1" si="20"/>
        <v>115.5</v>
      </c>
      <c r="J76" s="42">
        <f t="shared" ca="1" si="13"/>
        <v>115.5</v>
      </c>
      <c r="K76" s="33">
        <f t="shared" ca="1" si="14"/>
        <v>1</v>
      </c>
      <c r="L76" s="16"/>
      <c r="M76" s="36">
        <f t="shared" ca="1" si="21"/>
        <v>22.6</v>
      </c>
      <c r="N76" s="39">
        <f t="shared" ca="1" si="22"/>
        <v>0</v>
      </c>
      <c r="O76" s="120">
        <f t="shared" ca="1" si="23"/>
        <v>1</v>
      </c>
      <c r="P76" s="39">
        <f t="shared" ca="1" si="15"/>
        <v>22.6</v>
      </c>
      <c r="Q76" s="39">
        <f t="shared" ca="1" si="16"/>
        <v>0</v>
      </c>
      <c r="R76" s="16"/>
      <c r="S76" s="33">
        <f t="shared" ca="1" si="24"/>
        <v>0.9</v>
      </c>
      <c r="T76" s="30">
        <f ca="1">COUNTIF(INDIRECT("Mess01!B"&amp;(ROW(A76)*4-9)):INDIRECT("Mess01!B"&amp;(ROW(A76)*4-6)),"&gt;=500")*15</f>
        <v>60</v>
      </c>
    </row>
    <row r="77" spans="1:20" ht="15.6" thickTop="1" thickBot="1" x14ac:dyDescent="0.35">
      <c r="A77" s="8">
        <f t="shared" si="25"/>
        <v>40912.124999999818</v>
      </c>
      <c r="B77" s="27">
        <f t="shared" ca="1" si="17"/>
        <v>0.36458242128000001</v>
      </c>
      <c r="C77" s="27">
        <f t="shared" ca="1" si="18"/>
        <v>0.4050915792</v>
      </c>
      <c r="D77" s="27">
        <f t="shared" ca="1" si="19"/>
        <v>4.050915791999999E-2</v>
      </c>
      <c r="E77" s="16"/>
      <c r="F77" s="46">
        <v>7.18E-4</v>
      </c>
      <c r="G77" s="46">
        <v>21</v>
      </c>
      <c r="H77" s="16"/>
      <c r="I77" s="30">
        <f t="shared" ca="1" si="20"/>
        <v>118.25</v>
      </c>
      <c r="J77" s="42">
        <f t="shared" ca="1" si="13"/>
        <v>118.25</v>
      </c>
      <c r="K77" s="33">
        <f t="shared" ca="1" si="14"/>
        <v>1</v>
      </c>
      <c r="L77" s="16"/>
      <c r="M77" s="36">
        <f t="shared" ca="1" si="21"/>
        <v>22.72</v>
      </c>
      <c r="N77" s="39">
        <f t="shared" ca="1" si="22"/>
        <v>0</v>
      </c>
      <c r="O77" s="120">
        <f t="shared" ca="1" si="23"/>
        <v>1</v>
      </c>
      <c r="P77" s="39">
        <f t="shared" ca="1" si="15"/>
        <v>22.72</v>
      </c>
      <c r="Q77" s="39">
        <f t="shared" ca="1" si="16"/>
        <v>0</v>
      </c>
      <c r="R77" s="16"/>
      <c r="S77" s="33">
        <f t="shared" ca="1" si="24"/>
        <v>0.9</v>
      </c>
      <c r="T77" s="30">
        <f ca="1">COUNTIF(INDIRECT("Mess01!B"&amp;(ROW(A77)*4-9)):INDIRECT("Mess01!B"&amp;(ROW(A77)*4-6)),"&gt;=500")*15</f>
        <v>60</v>
      </c>
    </row>
    <row r="78" spans="1:20" ht="15.6" thickTop="1" thickBot="1" x14ac:dyDescent="0.35">
      <c r="A78" s="8">
        <f t="shared" si="25"/>
        <v>40912.166666666482</v>
      </c>
      <c r="B78" s="27">
        <f t="shared" ca="1" si="17"/>
        <v>0.56542952340000008</v>
      </c>
      <c r="C78" s="27">
        <f t="shared" ca="1" si="18"/>
        <v>0.62825502600000005</v>
      </c>
      <c r="D78" s="27">
        <f t="shared" ca="1" si="19"/>
        <v>6.2825502599999986E-2</v>
      </c>
      <c r="E78" s="16"/>
      <c r="F78" s="46">
        <v>7.18E-4</v>
      </c>
      <c r="G78" s="46">
        <v>21</v>
      </c>
      <c r="H78" s="16"/>
      <c r="I78" s="30">
        <f t="shared" ca="1" si="20"/>
        <v>182.75</v>
      </c>
      <c r="J78" s="42">
        <f t="shared" ca="1" si="13"/>
        <v>182.75</v>
      </c>
      <c r="K78" s="33">
        <f t="shared" ca="1" si="14"/>
        <v>1</v>
      </c>
      <c r="L78" s="16"/>
      <c r="M78" s="36">
        <f t="shared" ca="1" si="21"/>
        <v>22.8</v>
      </c>
      <c r="N78" s="39">
        <f t="shared" ca="1" si="22"/>
        <v>0</v>
      </c>
      <c r="O78" s="120">
        <f t="shared" ca="1" si="23"/>
        <v>1</v>
      </c>
      <c r="P78" s="39">
        <f t="shared" ca="1" si="15"/>
        <v>22.8</v>
      </c>
      <c r="Q78" s="39">
        <f t="shared" ca="1" si="16"/>
        <v>0</v>
      </c>
      <c r="R78" s="16"/>
      <c r="S78" s="33">
        <f t="shared" ca="1" si="24"/>
        <v>0.9</v>
      </c>
      <c r="T78" s="30">
        <f ca="1">COUNTIF(INDIRECT("Mess01!B"&amp;(ROW(A78)*4-9)):INDIRECT("Mess01!B"&amp;(ROW(A78)*4-6)),"&gt;=500")*15</f>
        <v>60</v>
      </c>
    </row>
    <row r="79" spans="1:20" ht="15.6" thickTop="1" thickBot="1" x14ac:dyDescent="0.35">
      <c r="A79" s="8">
        <f t="shared" si="25"/>
        <v>40912.208333333147</v>
      </c>
      <c r="B79" s="27">
        <f t="shared" ca="1" si="17"/>
        <v>0.37132206111000005</v>
      </c>
      <c r="C79" s="27">
        <f t="shared" ca="1" si="18"/>
        <v>0.41258006790000001</v>
      </c>
      <c r="D79" s="27">
        <f t="shared" ca="1" si="19"/>
        <v>4.1258006789999989E-2</v>
      </c>
      <c r="E79" s="16"/>
      <c r="F79" s="46">
        <v>7.18E-4</v>
      </c>
      <c r="G79" s="46">
        <v>21</v>
      </c>
      <c r="H79" s="16"/>
      <c r="I79" s="30">
        <f t="shared" ca="1" si="20"/>
        <v>118.25</v>
      </c>
      <c r="J79" s="42">
        <f t="shared" ca="1" si="13"/>
        <v>118.25</v>
      </c>
      <c r="K79" s="33">
        <f t="shared" ca="1" si="14"/>
        <v>1</v>
      </c>
      <c r="L79" s="16"/>
      <c r="M79" s="36">
        <f t="shared" ca="1" si="21"/>
        <v>23.14</v>
      </c>
      <c r="N79" s="39">
        <f t="shared" ca="1" si="22"/>
        <v>0</v>
      </c>
      <c r="O79" s="120">
        <f t="shared" ca="1" si="23"/>
        <v>1</v>
      </c>
      <c r="P79" s="39">
        <f t="shared" ca="1" si="15"/>
        <v>23.14</v>
      </c>
      <c r="Q79" s="39">
        <f t="shared" ca="1" si="16"/>
        <v>0</v>
      </c>
      <c r="R79" s="16"/>
      <c r="S79" s="33">
        <f t="shared" ca="1" si="24"/>
        <v>0.9</v>
      </c>
      <c r="T79" s="30">
        <f ca="1">COUNTIF(INDIRECT("Mess01!B"&amp;(ROW(A79)*4-9)):INDIRECT("Mess01!B"&amp;(ROW(A79)*4-6)),"&gt;=500")*15</f>
        <v>60</v>
      </c>
    </row>
    <row r="80" spans="1:20" ht="15.6" thickTop="1" thickBot="1" x14ac:dyDescent="0.35">
      <c r="A80" s="8">
        <f t="shared" si="25"/>
        <v>40912.249999999811</v>
      </c>
      <c r="B80" s="27">
        <f t="shared" ca="1" si="17"/>
        <v>0.36993722219999997</v>
      </c>
      <c r="C80" s="27">
        <f t="shared" ca="1" si="18"/>
        <v>0.41104135799999997</v>
      </c>
      <c r="D80" s="27">
        <f t="shared" ca="1" si="19"/>
        <v>4.110413579999999E-2</v>
      </c>
      <c r="E80" s="16"/>
      <c r="F80" s="46">
        <v>7.18E-4</v>
      </c>
      <c r="G80" s="46">
        <v>21</v>
      </c>
      <c r="H80" s="16"/>
      <c r="I80" s="30">
        <f t="shared" ca="1" si="20"/>
        <v>117</v>
      </c>
      <c r="J80" s="42">
        <f t="shared" ca="1" si="13"/>
        <v>117</v>
      </c>
      <c r="K80" s="33">
        <f t="shared" ca="1" si="14"/>
        <v>1</v>
      </c>
      <c r="L80" s="16"/>
      <c r="M80" s="36">
        <f t="shared" ca="1" si="21"/>
        <v>23.3</v>
      </c>
      <c r="N80" s="39">
        <f t="shared" ca="1" si="22"/>
        <v>0</v>
      </c>
      <c r="O80" s="120">
        <f t="shared" ca="1" si="23"/>
        <v>1</v>
      </c>
      <c r="P80" s="39">
        <f t="shared" ca="1" si="15"/>
        <v>23.3</v>
      </c>
      <c r="Q80" s="39">
        <f t="shared" ca="1" si="16"/>
        <v>0</v>
      </c>
      <c r="R80" s="16"/>
      <c r="S80" s="33">
        <f t="shared" ca="1" si="24"/>
        <v>0.9</v>
      </c>
      <c r="T80" s="30">
        <f ca="1">COUNTIF(INDIRECT("Mess01!B"&amp;(ROW(A80)*4-9)):INDIRECT("Mess01!B"&amp;(ROW(A80)*4-6)),"&gt;=500")*15</f>
        <v>60</v>
      </c>
    </row>
    <row r="81" spans="1:20" ht="15.6" thickTop="1" thickBot="1" x14ac:dyDescent="0.35">
      <c r="A81" s="8">
        <f t="shared" si="25"/>
        <v>40912.291666666475</v>
      </c>
      <c r="B81" s="27">
        <f t="shared" ca="1" si="17"/>
        <v>0.37534087584000003</v>
      </c>
      <c r="C81" s="27">
        <f t="shared" ca="1" si="18"/>
        <v>0.41704541760000002</v>
      </c>
      <c r="D81" s="27">
        <f t="shared" ca="1" si="19"/>
        <v>4.1704541759999991E-2</v>
      </c>
      <c r="E81" s="16"/>
      <c r="F81" s="46">
        <v>7.18E-4</v>
      </c>
      <c r="G81" s="46">
        <v>21</v>
      </c>
      <c r="H81" s="16"/>
      <c r="I81" s="30">
        <f t="shared" ca="1" si="20"/>
        <v>118</v>
      </c>
      <c r="J81" s="42">
        <f t="shared" ca="1" si="13"/>
        <v>118</v>
      </c>
      <c r="K81" s="33">
        <f t="shared" ca="1" si="14"/>
        <v>1</v>
      </c>
      <c r="L81" s="16"/>
      <c r="M81" s="36">
        <f t="shared" ca="1" si="21"/>
        <v>23.44</v>
      </c>
      <c r="N81" s="39">
        <f t="shared" ca="1" si="22"/>
        <v>0</v>
      </c>
      <c r="O81" s="120">
        <f t="shared" ca="1" si="23"/>
        <v>1</v>
      </c>
      <c r="P81" s="39">
        <f t="shared" ca="1" si="15"/>
        <v>23.44</v>
      </c>
      <c r="Q81" s="39">
        <f t="shared" ca="1" si="16"/>
        <v>0</v>
      </c>
      <c r="R81" s="16"/>
      <c r="S81" s="33">
        <f t="shared" ca="1" si="24"/>
        <v>0.9</v>
      </c>
      <c r="T81" s="30">
        <f ca="1">COUNTIF(INDIRECT("Mess01!B"&amp;(ROW(A81)*4-9)):INDIRECT("Mess01!B"&amp;(ROW(A81)*4-6)),"&gt;=500")*15</f>
        <v>60</v>
      </c>
    </row>
    <row r="82" spans="1:20" ht="15.6" thickTop="1" thickBot="1" x14ac:dyDescent="0.35">
      <c r="A82" s="8">
        <f t="shared" si="25"/>
        <v>40912.333333333139</v>
      </c>
      <c r="B82" s="27">
        <f t="shared" ca="1" si="17"/>
        <v>0.37311264900000002</v>
      </c>
      <c r="C82" s="27">
        <f t="shared" ca="1" si="18"/>
        <v>0.41456961000000003</v>
      </c>
      <c r="D82" s="27">
        <f t="shared" ca="1" si="19"/>
        <v>4.1456960999999994E-2</v>
      </c>
      <c r="E82" s="16"/>
      <c r="F82" s="46">
        <v>7.18E-4</v>
      </c>
      <c r="G82" s="46">
        <v>21</v>
      </c>
      <c r="H82" s="16"/>
      <c r="I82" s="30">
        <f t="shared" ca="1" si="20"/>
        <v>117</v>
      </c>
      <c r="J82" s="42">
        <f t="shared" ca="1" si="13"/>
        <v>117</v>
      </c>
      <c r="K82" s="33">
        <f t="shared" ca="1" si="14"/>
        <v>1</v>
      </c>
      <c r="L82" s="16"/>
      <c r="M82" s="36">
        <f t="shared" ca="1" si="21"/>
        <v>23.5</v>
      </c>
      <c r="N82" s="39">
        <f t="shared" ca="1" si="22"/>
        <v>0</v>
      </c>
      <c r="O82" s="120">
        <f t="shared" ca="1" si="23"/>
        <v>1</v>
      </c>
      <c r="P82" s="39">
        <f t="shared" ca="1" si="15"/>
        <v>23.5</v>
      </c>
      <c r="Q82" s="39">
        <f t="shared" ca="1" si="16"/>
        <v>0</v>
      </c>
      <c r="R82" s="16"/>
      <c r="S82" s="33">
        <f t="shared" ca="1" si="24"/>
        <v>0.9</v>
      </c>
      <c r="T82" s="30">
        <f ca="1">COUNTIF(INDIRECT("Mess01!B"&amp;(ROW(A82)*4-9)):INDIRECT("Mess01!B"&amp;(ROW(A82)*4-6)),"&gt;=500")*15</f>
        <v>60</v>
      </c>
    </row>
    <row r="83" spans="1:20" ht="15.6" thickTop="1" thickBot="1" x14ac:dyDescent="0.35">
      <c r="A83" s="8">
        <f t="shared" si="25"/>
        <v>40912.374999999804</v>
      </c>
      <c r="B83" s="27">
        <f t="shared" ca="1" si="17"/>
        <v>0.37485234863999994</v>
      </c>
      <c r="C83" s="27">
        <f t="shared" ca="1" si="18"/>
        <v>0.41650260959999991</v>
      </c>
      <c r="D83" s="27">
        <f t="shared" ca="1" si="19"/>
        <v>4.1650260959999984E-2</v>
      </c>
      <c r="E83" s="16"/>
      <c r="F83" s="46">
        <v>7.18E-4</v>
      </c>
      <c r="G83" s="46">
        <v>21</v>
      </c>
      <c r="H83" s="16"/>
      <c r="I83" s="30">
        <f t="shared" ca="1" si="20"/>
        <v>118.25</v>
      </c>
      <c r="J83" s="42">
        <f t="shared" ca="1" si="13"/>
        <v>118.25</v>
      </c>
      <c r="K83" s="33">
        <f t="shared" ca="1" si="14"/>
        <v>1</v>
      </c>
      <c r="L83" s="16"/>
      <c r="M83" s="36">
        <f t="shared" ca="1" si="21"/>
        <v>23.36</v>
      </c>
      <c r="N83" s="39">
        <f t="shared" ca="1" si="22"/>
        <v>0</v>
      </c>
      <c r="O83" s="120">
        <f t="shared" ca="1" si="23"/>
        <v>1</v>
      </c>
      <c r="P83" s="39">
        <f t="shared" ca="1" si="15"/>
        <v>23.36</v>
      </c>
      <c r="Q83" s="39">
        <f t="shared" ca="1" si="16"/>
        <v>0</v>
      </c>
      <c r="R83" s="16"/>
      <c r="S83" s="33">
        <f t="shared" ca="1" si="24"/>
        <v>0.9</v>
      </c>
      <c r="T83" s="30">
        <f ca="1">COUNTIF(INDIRECT("Mess01!B"&amp;(ROW(A83)*4-9)):INDIRECT("Mess01!B"&amp;(ROW(A83)*4-6)),"&gt;=500")*15</f>
        <v>60</v>
      </c>
    </row>
    <row r="84" spans="1:20" ht="15.6" thickTop="1" thickBot="1" x14ac:dyDescent="0.35">
      <c r="A84" s="8">
        <f t="shared" si="25"/>
        <v>40912.416666666468</v>
      </c>
      <c r="B84" s="27">
        <f t="shared" ca="1" si="17"/>
        <v>0.36928585260000002</v>
      </c>
      <c r="C84" s="27">
        <f t="shared" ca="1" si="18"/>
        <v>0.410317614</v>
      </c>
      <c r="D84" s="27">
        <f t="shared" ca="1" si="19"/>
        <v>4.1031761399999991E-2</v>
      </c>
      <c r="E84" s="16"/>
      <c r="F84" s="46">
        <v>7.18E-4</v>
      </c>
      <c r="G84" s="46">
        <v>21</v>
      </c>
      <c r="H84" s="16"/>
      <c r="I84" s="30">
        <f t="shared" ca="1" si="20"/>
        <v>117.5</v>
      </c>
      <c r="J84" s="42">
        <f t="shared" ca="1" si="13"/>
        <v>117.5</v>
      </c>
      <c r="K84" s="33">
        <f t="shared" ca="1" si="14"/>
        <v>1</v>
      </c>
      <c r="L84" s="16"/>
      <c r="M84" s="36">
        <f t="shared" ca="1" si="21"/>
        <v>23.16</v>
      </c>
      <c r="N84" s="39">
        <f t="shared" ca="1" si="22"/>
        <v>0</v>
      </c>
      <c r="O84" s="120">
        <f t="shared" ca="1" si="23"/>
        <v>1</v>
      </c>
      <c r="P84" s="39">
        <f t="shared" ca="1" si="15"/>
        <v>23.16</v>
      </c>
      <c r="Q84" s="39">
        <f t="shared" ca="1" si="16"/>
        <v>0</v>
      </c>
      <c r="R84" s="16"/>
      <c r="S84" s="33">
        <f t="shared" ca="1" si="24"/>
        <v>0.9</v>
      </c>
      <c r="T84" s="30">
        <f ca="1">COUNTIF(INDIRECT("Mess01!B"&amp;(ROW(A84)*4-9)):INDIRECT("Mess01!B"&amp;(ROW(A84)*4-6)),"&gt;=500")*15</f>
        <v>60</v>
      </c>
    </row>
    <row r="85" spans="1:20" ht="15.6" thickTop="1" thickBot="1" x14ac:dyDescent="0.35">
      <c r="A85" s="8">
        <f t="shared" si="25"/>
        <v>40912.458333333132</v>
      </c>
      <c r="B85" s="27">
        <f t="shared" ca="1" si="17"/>
        <v>0.36016464267000003</v>
      </c>
      <c r="C85" s="27">
        <f t="shared" ca="1" si="18"/>
        <v>0.40018293630000001</v>
      </c>
      <c r="D85" s="27">
        <f t="shared" ca="1" si="19"/>
        <v>4.0018293629999993E-2</v>
      </c>
      <c r="E85" s="16"/>
      <c r="F85" s="46">
        <v>7.18E-4</v>
      </c>
      <c r="G85" s="46">
        <v>21</v>
      </c>
      <c r="H85" s="16"/>
      <c r="I85" s="30">
        <f t="shared" ca="1" si="20"/>
        <v>117.75</v>
      </c>
      <c r="J85" s="42">
        <f t="shared" ca="1" si="13"/>
        <v>117.75</v>
      </c>
      <c r="K85" s="33">
        <f t="shared" ca="1" si="14"/>
        <v>1</v>
      </c>
      <c r="L85" s="16"/>
      <c r="M85" s="36">
        <f t="shared" ca="1" si="21"/>
        <v>22.54</v>
      </c>
      <c r="N85" s="39">
        <f t="shared" ca="1" si="22"/>
        <v>0</v>
      </c>
      <c r="O85" s="120">
        <f t="shared" ca="1" si="23"/>
        <v>1</v>
      </c>
      <c r="P85" s="39">
        <f t="shared" ca="1" si="15"/>
        <v>22.54</v>
      </c>
      <c r="Q85" s="39">
        <f t="shared" ca="1" si="16"/>
        <v>0</v>
      </c>
      <c r="R85" s="16"/>
      <c r="S85" s="33">
        <f t="shared" ca="1" si="24"/>
        <v>0.9</v>
      </c>
      <c r="T85" s="30">
        <f ca="1">COUNTIF(INDIRECT("Mess01!B"&amp;(ROW(A85)*4-9)):INDIRECT("Mess01!B"&amp;(ROW(A85)*4-6)),"&gt;=500")*15</f>
        <v>60</v>
      </c>
    </row>
    <row r="86" spans="1:20" ht="15.6" thickTop="1" thickBot="1" x14ac:dyDescent="0.35">
      <c r="A86" s="8">
        <f t="shared" si="25"/>
        <v>40912.499999999796</v>
      </c>
      <c r="B86" s="27">
        <f t="shared" ca="1" si="17"/>
        <v>0.36696127734000006</v>
      </c>
      <c r="C86" s="27">
        <f t="shared" ca="1" si="18"/>
        <v>0.40773475260000003</v>
      </c>
      <c r="D86" s="27">
        <f t="shared" ca="1" si="19"/>
        <v>4.077347525999999E-2</v>
      </c>
      <c r="E86" s="16"/>
      <c r="F86" s="46">
        <v>7.18E-4</v>
      </c>
      <c r="G86" s="46">
        <v>21</v>
      </c>
      <c r="H86" s="16"/>
      <c r="I86" s="30">
        <f t="shared" ca="1" si="20"/>
        <v>118.5</v>
      </c>
      <c r="J86" s="42">
        <f t="shared" ca="1" si="13"/>
        <v>118.5</v>
      </c>
      <c r="K86" s="33">
        <f t="shared" ca="1" si="14"/>
        <v>1</v>
      </c>
      <c r="L86" s="16"/>
      <c r="M86" s="36">
        <f t="shared" ca="1" si="21"/>
        <v>22.82</v>
      </c>
      <c r="N86" s="39">
        <f t="shared" ca="1" si="22"/>
        <v>0</v>
      </c>
      <c r="O86" s="120">
        <f t="shared" ca="1" si="23"/>
        <v>1</v>
      </c>
      <c r="P86" s="39">
        <f t="shared" ca="1" si="15"/>
        <v>22.82</v>
      </c>
      <c r="Q86" s="39">
        <f t="shared" ca="1" si="16"/>
        <v>0</v>
      </c>
      <c r="R86" s="16"/>
      <c r="S86" s="33">
        <f t="shared" ca="1" si="24"/>
        <v>0.9</v>
      </c>
      <c r="T86" s="30">
        <f ca="1">COUNTIF(INDIRECT("Mess01!B"&amp;(ROW(A86)*4-9)):INDIRECT("Mess01!B"&amp;(ROW(A86)*4-6)),"&gt;=500")*15</f>
        <v>60</v>
      </c>
    </row>
    <row r="87" spans="1:20" ht="15.6" thickTop="1" thickBot="1" x14ac:dyDescent="0.35">
      <c r="A87" s="8">
        <f t="shared" si="25"/>
        <v>40912.541666666461</v>
      </c>
      <c r="B87" s="27">
        <f t="shared" ca="1" si="17"/>
        <v>0.44710552151999999</v>
      </c>
      <c r="C87" s="27">
        <f t="shared" ca="1" si="18"/>
        <v>0.4967839128</v>
      </c>
      <c r="D87" s="27">
        <f t="shared" ca="1" si="19"/>
        <v>4.9678391279999991E-2</v>
      </c>
      <c r="E87" s="16"/>
      <c r="F87" s="46">
        <v>7.18E-4</v>
      </c>
      <c r="G87" s="46">
        <v>21</v>
      </c>
      <c r="H87" s="16"/>
      <c r="I87" s="30">
        <f t="shared" ca="1" si="20"/>
        <v>143.5</v>
      </c>
      <c r="J87" s="42">
        <f t="shared" ca="1" si="13"/>
        <v>143.5</v>
      </c>
      <c r="K87" s="33">
        <f t="shared" ca="1" si="14"/>
        <v>1</v>
      </c>
      <c r="L87" s="16"/>
      <c r="M87" s="36">
        <f t="shared" ca="1" si="21"/>
        <v>22.96</v>
      </c>
      <c r="N87" s="39">
        <f t="shared" ca="1" si="22"/>
        <v>0</v>
      </c>
      <c r="O87" s="120">
        <f t="shared" ca="1" si="23"/>
        <v>1</v>
      </c>
      <c r="P87" s="39">
        <f t="shared" ca="1" si="15"/>
        <v>22.96</v>
      </c>
      <c r="Q87" s="39">
        <f t="shared" ca="1" si="16"/>
        <v>0</v>
      </c>
      <c r="R87" s="16"/>
      <c r="S87" s="33">
        <f t="shared" ca="1" si="24"/>
        <v>0.9</v>
      </c>
      <c r="T87" s="30">
        <f ca="1">COUNTIF(INDIRECT("Mess01!B"&amp;(ROW(A87)*4-9)):INDIRECT("Mess01!B"&amp;(ROW(A87)*4-6)),"&gt;=500")*15</f>
        <v>60</v>
      </c>
    </row>
    <row r="88" spans="1:20" ht="15.6" thickTop="1" thickBot="1" x14ac:dyDescent="0.35">
      <c r="A88" s="8">
        <f t="shared" si="25"/>
        <v>40912.583333333125</v>
      </c>
      <c r="B88" s="27">
        <f t="shared" ca="1" si="17"/>
        <v>0.36934691850000001</v>
      </c>
      <c r="C88" s="27">
        <f t="shared" ca="1" si="18"/>
        <v>0.410385465</v>
      </c>
      <c r="D88" s="27">
        <f t="shared" ca="1" si="19"/>
        <v>4.1038546499999988E-2</v>
      </c>
      <c r="E88" s="16"/>
      <c r="F88" s="46">
        <v>7.18E-4</v>
      </c>
      <c r="G88" s="46">
        <v>21</v>
      </c>
      <c r="H88" s="16"/>
      <c r="I88" s="30">
        <f t="shared" ca="1" si="20"/>
        <v>118.75</v>
      </c>
      <c r="J88" s="42">
        <f t="shared" ca="1" si="13"/>
        <v>118.75</v>
      </c>
      <c r="K88" s="33">
        <f t="shared" ca="1" si="14"/>
        <v>1</v>
      </c>
      <c r="L88" s="16"/>
      <c r="M88" s="36">
        <f t="shared" ca="1" si="21"/>
        <v>22.919999999999998</v>
      </c>
      <c r="N88" s="39">
        <f t="shared" ca="1" si="22"/>
        <v>0</v>
      </c>
      <c r="O88" s="120">
        <f t="shared" ca="1" si="23"/>
        <v>1</v>
      </c>
      <c r="P88" s="39">
        <f t="shared" ca="1" si="15"/>
        <v>22.919999999999998</v>
      </c>
      <c r="Q88" s="39">
        <f t="shared" ca="1" si="16"/>
        <v>0</v>
      </c>
      <c r="R88" s="16"/>
      <c r="S88" s="33">
        <f t="shared" ca="1" si="24"/>
        <v>0.9</v>
      </c>
      <c r="T88" s="30">
        <f ca="1">COUNTIF(INDIRECT("Mess01!B"&amp;(ROW(A88)*4-9)):INDIRECT("Mess01!B"&amp;(ROW(A88)*4-6)),"&gt;=500")*15</f>
        <v>60</v>
      </c>
    </row>
    <row r="89" spans="1:20" ht="15.6" thickTop="1" thickBot="1" x14ac:dyDescent="0.35">
      <c r="A89" s="8">
        <f t="shared" si="25"/>
        <v>40912.624999999789</v>
      </c>
      <c r="B89" s="27">
        <f t="shared" ca="1" si="17"/>
        <v>0.36431101728000004</v>
      </c>
      <c r="C89" s="27">
        <f t="shared" ca="1" si="18"/>
        <v>0.40479001920000002</v>
      </c>
      <c r="D89" s="27">
        <f t="shared" ca="1" si="19"/>
        <v>4.0479001919999993E-2</v>
      </c>
      <c r="E89" s="16"/>
      <c r="F89" s="46">
        <v>7.18E-4</v>
      </c>
      <c r="G89" s="46">
        <v>21</v>
      </c>
      <c r="H89" s="16"/>
      <c r="I89" s="30">
        <f t="shared" ca="1" si="20"/>
        <v>119</v>
      </c>
      <c r="J89" s="42">
        <f t="shared" ca="1" si="13"/>
        <v>119</v>
      </c>
      <c r="K89" s="33">
        <f t="shared" ca="1" si="14"/>
        <v>1</v>
      </c>
      <c r="L89" s="16"/>
      <c r="M89" s="36">
        <f t="shared" ca="1" si="21"/>
        <v>22.560000000000002</v>
      </c>
      <c r="N89" s="39">
        <f t="shared" ca="1" si="22"/>
        <v>0</v>
      </c>
      <c r="O89" s="120">
        <f t="shared" ca="1" si="23"/>
        <v>1</v>
      </c>
      <c r="P89" s="39">
        <f t="shared" ca="1" si="15"/>
        <v>22.560000000000002</v>
      </c>
      <c r="Q89" s="39">
        <f t="shared" ca="1" si="16"/>
        <v>0</v>
      </c>
      <c r="R89" s="16"/>
      <c r="S89" s="33">
        <f t="shared" ca="1" si="24"/>
        <v>0.9</v>
      </c>
      <c r="T89" s="30">
        <f ca="1">COUNTIF(INDIRECT("Mess01!B"&amp;(ROW(A89)*4-9)):INDIRECT("Mess01!B"&amp;(ROW(A89)*4-6)),"&gt;=500")*15</f>
        <v>60</v>
      </c>
    </row>
    <row r="90" spans="1:20" ht="15.6" thickTop="1" thickBot="1" x14ac:dyDescent="0.35">
      <c r="A90" s="8">
        <f t="shared" si="25"/>
        <v>40912.666666666453</v>
      </c>
      <c r="B90" s="27">
        <f t="shared" ca="1" si="17"/>
        <v>0.35848465191000001</v>
      </c>
      <c r="C90" s="27">
        <f t="shared" ca="1" si="18"/>
        <v>0.39831627990000001</v>
      </c>
      <c r="D90" s="27">
        <f t="shared" ca="1" si="19"/>
        <v>3.9831627989999993E-2</v>
      </c>
      <c r="E90" s="16"/>
      <c r="F90" s="46">
        <v>7.18E-4</v>
      </c>
      <c r="G90" s="46">
        <v>21</v>
      </c>
      <c r="H90" s="16"/>
      <c r="I90" s="30">
        <f t="shared" ca="1" si="20"/>
        <v>118.25</v>
      </c>
      <c r="J90" s="42">
        <f t="shared" ca="1" si="13"/>
        <v>118.25</v>
      </c>
      <c r="K90" s="33">
        <f t="shared" ca="1" si="14"/>
        <v>1</v>
      </c>
      <c r="L90" s="16"/>
      <c r="M90" s="36">
        <f t="shared" ca="1" si="21"/>
        <v>22.34</v>
      </c>
      <c r="N90" s="39">
        <f t="shared" ca="1" si="22"/>
        <v>0</v>
      </c>
      <c r="O90" s="120">
        <f t="shared" ca="1" si="23"/>
        <v>1</v>
      </c>
      <c r="P90" s="39">
        <f t="shared" ca="1" si="15"/>
        <v>22.34</v>
      </c>
      <c r="Q90" s="39">
        <f t="shared" ca="1" si="16"/>
        <v>0</v>
      </c>
      <c r="R90" s="16"/>
      <c r="S90" s="33">
        <f t="shared" ca="1" si="24"/>
        <v>0.9</v>
      </c>
      <c r="T90" s="30">
        <f ca="1">COUNTIF(INDIRECT("Mess01!B"&amp;(ROW(A90)*4-9)):INDIRECT("Mess01!B"&amp;(ROW(A90)*4-6)),"&gt;=500")*15</f>
        <v>60</v>
      </c>
    </row>
    <row r="91" spans="1:20" ht="15.6" thickTop="1" thickBot="1" x14ac:dyDescent="0.35">
      <c r="A91" s="8">
        <f t="shared" si="25"/>
        <v>40912.708333333117</v>
      </c>
      <c r="B91" s="27">
        <f t="shared" ca="1" si="17"/>
        <v>0.35859932009999995</v>
      </c>
      <c r="C91" s="27">
        <f t="shared" ca="1" si="18"/>
        <v>0.39844368899999993</v>
      </c>
      <c r="D91" s="27">
        <f t="shared" ca="1" si="19"/>
        <v>3.9844368899999982E-2</v>
      </c>
      <c r="E91" s="16"/>
      <c r="F91" s="46">
        <v>7.18E-4</v>
      </c>
      <c r="G91" s="46">
        <v>21</v>
      </c>
      <c r="H91" s="16"/>
      <c r="I91" s="30">
        <f t="shared" ca="1" si="20"/>
        <v>118.5</v>
      </c>
      <c r="J91" s="42">
        <f t="shared" ca="1" si="13"/>
        <v>118.5</v>
      </c>
      <c r="K91" s="33">
        <f t="shared" ca="1" si="14"/>
        <v>1</v>
      </c>
      <c r="L91" s="16"/>
      <c r="M91" s="36">
        <f t="shared" ca="1" si="21"/>
        <v>22.299999999999997</v>
      </c>
      <c r="N91" s="39">
        <f t="shared" ca="1" si="22"/>
        <v>0</v>
      </c>
      <c r="O91" s="120">
        <f t="shared" ca="1" si="23"/>
        <v>1</v>
      </c>
      <c r="P91" s="39">
        <f t="shared" ca="1" si="15"/>
        <v>22.299999999999997</v>
      </c>
      <c r="Q91" s="39">
        <f t="shared" ca="1" si="16"/>
        <v>0</v>
      </c>
      <c r="R91" s="16"/>
      <c r="S91" s="33">
        <f t="shared" ca="1" si="24"/>
        <v>0.9</v>
      </c>
      <c r="T91" s="30">
        <f ca="1">COUNTIF(INDIRECT("Mess01!B"&amp;(ROW(A91)*4-9)):INDIRECT("Mess01!B"&amp;(ROW(A91)*4-6)),"&gt;=500")*15</f>
        <v>60</v>
      </c>
    </row>
    <row r="92" spans="1:20" ht="15.6" thickTop="1" thickBot="1" x14ac:dyDescent="0.35">
      <c r="A92" s="8">
        <f t="shared" si="25"/>
        <v>40912.749999999782</v>
      </c>
      <c r="B92" s="27">
        <f t="shared" ca="1" si="17"/>
        <v>0.35666963766000004</v>
      </c>
      <c r="C92" s="27">
        <f t="shared" ca="1" si="18"/>
        <v>0.39629959740000004</v>
      </c>
      <c r="D92" s="27">
        <f t="shared" ca="1" si="19"/>
        <v>3.9629959739999998E-2</v>
      </c>
      <c r="E92" s="16"/>
      <c r="F92" s="46">
        <v>7.18E-4</v>
      </c>
      <c r="G92" s="46">
        <v>21</v>
      </c>
      <c r="H92" s="16"/>
      <c r="I92" s="30">
        <f t="shared" ca="1" si="20"/>
        <v>118.5</v>
      </c>
      <c r="J92" s="42">
        <f t="shared" ca="1" si="13"/>
        <v>118.5</v>
      </c>
      <c r="K92" s="33">
        <f t="shared" ca="1" si="14"/>
        <v>1</v>
      </c>
      <c r="L92" s="16"/>
      <c r="M92" s="36">
        <f t="shared" ca="1" si="21"/>
        <v>22.18</v>
      </c>
      <c r="N92" s="39">
        <f t="shared" ca="1" si="22"/>
        <v>0</v>
      </c>
      <c r="O92" s="120">
        <f t="shared" ca="1" si="23"/>
        <v>1</v>
      </c>
      <c r="P92" s="39">
        <f t="shared" ca="1" si="15"/>
        <v>22.18</v>
      </c>
      <c r="Q92" s="39">
        <f t="shared" ca="1" si="16"/>
        <v>0</v>
      </c>
      <c r="R92" s="16"/>
      <c r="S92" s="33">
        <f t="shared" ca="1" si="24"/>
        <v>0.9</v>
      </c>
      <c r="T92" s="30">
        <f ca="1">COUNTIF(INDIRECT("Mess01!B"&amp;(ROW(A92)*4-9)):INDIRECT("Mess01!B"&amp;(ROW(A92)*4-6)),"&gt;=500")*15</f>
        <v>60</v>
      </c>
    </row>
    <row r="93" spans="1:20" ht="15.6" thickTop="1" thickBot="1" x14ac:dyDescent="0.35">
      <c r="A93" s="8">
        <f t="shared" si="25"/>
        <v>40912.791666666446</v>
      </c>
      <c r="B93" s="27">
        <f t="shared" ca="1" si="17"/>
        <v>0.36140428044000006</v>
      </c>
      <c r="C93" s="27">
        <f t="shared" ca="1" si="18"/>
        <v>0.40156031160000005</v>
      </c>
      <c r="D93" s="27">
        <f t="shared" ca="1" si="19"/>
        <v>4.0156031159999994E-2</v>
      </c>
      <c r="E93" s="16"/>
      <c r="F93" s="46">
        <v>7.18E-4</v>
      </c>
      <c r="G93" s="46">
        <v>21</v>
      </c>
      <c r="H93" s="16"/>
      <c r="I93" s="30">
        <f t="shared" ca="1" si="20"/>
        <v>119</v>
      </c>
      <c r="J93" s="42">
        <f t="shared" ca="1" si="13"/>
        <v>119</v>
      </c>
      <c r="K93" s="33">
        <f t="shared" ca="1" si="14"/>
        <v>1</v>
      </c>
      <c r="L93" s="16"/>
      <c r="M93" s="36">
        <f t="shared" ca="1" si="21"/>
        <v>22.380000000000003</v>
      </c>
      <c r="N93" s="39">
        <f t="shared" ca="1" si="22"/>
        <v>0</v>
      </c>
      <c r="O93" s="120">
        <f t="shared" ca="1" si="23"/>
        <v>1</v>
      </c>
      <c r="P93" s="39">
        <f t="shared" ca="1" si="15"/>
        <v>22.380000000000003</v>
      </c>
      <c r="Q93" s="39">
        <f t="shared" ca="1" si="16"/>
        <v>0</v>
      </c>
      <c r="R93" s="16"/>
      <c r="S93" s="33">
        <f t="shared" ca="1" si="24"/>
        <v>0.9</v>
      </c>
      <c r="T93" s="30">
        <f ca="1">COUNTIF(INDIRECT("Mess01!B"&amp;(ROW(A93)*4-9)):INDIRECT("Mess01!B"&amp;(ROW(A93)*4-6)),"&gt;=500")*15</f>
        <v>60</v>
      </c>
    </row>
    <row r="94" spans="1:20" ht="15.6" thickTop="1" thickBot="1" x14ac:dyDescent="0.35">
      <c r="A94" s="8">
        <f t="shared" si="25"/>
        <v>40912.83333333311</v>
      </c>
      <c r="B94" s="27">
        <f t="shared" ca="1" si="17"/>
        <v>0.35569054772999997</v>
      </c>
      <c r="C94" s="27">
        <f t="shared" ca="1" si="18"/>
        <v>0.39521171969999996</v>
      </c>
      <c r="D94" s="27">
        <f t="shared" ca="1" si="19"/>
        <v>3.9521171969999991E-2</v>
      </c>
      <c r="E94" s="16"/>
      <c r="F94" s="46">
        <v>7.18E-4</v>
      </c>
      <c r="G94" s="46">
        <v>21</v>
      </c>
      <c r="H94" s="16"/>
      <c r="I94" s="30">
        <f t="shared" ca="1" si="20"/>
        <v>119.25</v>
      </c>
      <c r="J94" s="42">
        <f t="shared" ca="1" si="13"/>
        <v>119.25</v>
      </c>
      <c r="K94" s="33">
        <f t="shared" ca="1" si="14"/>
        <v>1</v>
      </c>
      <c r="L94" s="16"/>
      <c r="M94" s="36">
        <f t="shared" ca="1" si="21"/>
        <v>21.979999999999997</v>
      </c>
      <c r="N94" s="39">
        <f t="shared" ca="1" si="22"/>
        <v>0</v>
      </c>
      <c r="O94" s="120">
        <f t="shared" ca="1" si="23"/>
        <v>1</v>
      </c>
      <c r="P94" s="39">
        <f t="shared" ca="1" si="15"/>
        <v>21.979999999999997</v>
      </c>
      <c r="Q94" s="39">
        <f t="shared" ca="1" si="16"/>
        <v>0</v>
      </c>
      <c r="R94" s="16"/>
      <c r="S94" s="33">
        <f t="shared" ca="1" si="24"/>
        <v>0.9</v>
      </c>
      <c r="T94" s="30">
        <f ca="1">COUNTIF(INDIRECT("Mess01!B"&amp;(ROW(A94)*4-9)):INDIRECT("Mess01!B"&amp;(ROW(A94)*4-6)),"&gt;=500")*15</f>
        <v>60</v>
      </c>
    </row>
    <row r="95" spans="1:20" ht="15.6" thickTop="1" thickBot="1" x14ac:dyDescent="0.35">
      <c r="A95" s="8">
        <f t="shared" si="25"/>
        <v>40912.874999999774</v>
      </c>
      <c r="B95" s="27">
        <f t="shared" ca="1" si="17"/>
        <v>0.35805786912000004</v>
      </c>
      <c r="C95" s="27">
        <f t="shared" ca="1" si="18"/>
        <v>0.3978420768</v>
      </c>
      <c r="D95" s="27">
        <f t="shared" ca="1" si="19"/>
        <v>3.9784207679999989E-2</v>
      </c>
      <c r="E95" s="16"/>
      <c r="F95" s="46">
        <v>7.18E-4</v>
      </c>
      <c r="G95" s="46">
        <v>21</v>
      </c>
      <c r="H95" s="16"/>
      <c r="I95" s="30">
        <f t="shared" ca="1" si="20"/>
        <v>119.5</v>
      </c>
      <c r="J95" s="42">
        <f t="shared" ca="1" si="13"/>
        <v>119.5</v>
      </c>
      <c r="K95" s="33">
        <f t="shared" ca="1" si="14"/>
        <v>1</v>
      </c>
      <c r="L95" s="16"/>
      <c r="M95" s="36">
        <f t="shared" ca="1" si="21"/>
        <v>22.080000000000002</v>
      </c>
      <c r="N95" s="39">
        <f t="shared" ca="1" si="22"/>
        <v>0</v>
      </c>
      <c r="O95" s="120">
        <f t="shared" ca="1" si="23"/>
        <v>1</v>
      </c>
      <c r="P95" s="39">
        <f t="shared" ca="1" si="15"/>
        <v>22.080000000000002</v>
      </c>
      <c r="Q95" s="39">
        <f t="shared" ca="1" si="16"/>
        <v>0</v>
      </c>
      <c r="R95" s="16"/>
      <c r="S95" s="33">
        <f t="shared" ca="1" si="24"/>
        <v>0.9</v>
      </c>
      <c r="T95" s="30">
        <f ca="1">COUNTIF(INDIRECT("Mess01!B"&amp;(ROW(A95)*4-9)):INDIRECT("Mess01!B"&amp;(ROW(A95)*4-6)),"&gt;=500")*15</f>
        <v>60</v>
      </c>
    </row>
    <row r="96" spans="1:20" ht="15.6" thickTop="1" thickBot="1" x14ac:dyDescent="0.35">
      <c r="A96" s="8">
        <f t="shared" si="25"/>
        <v>40912.916666666439</v>
      </c>
      <c r="B96" s="27">
        <f t="shared" ca="1" si="17"/>
        <v>0.36216353313000005</v>
      </c>
      <c r="C96" s="27">
        <f t="shared" ca="1" si="18"/>
        <v>0.40240392570000005</v>
      </c>
      <c r="D96" s="27">
        <f t="shared" ca="1" si="19"/>
        <v>4.0240392569999998E-2</v>
      </c>
      <c r="E96" s="16"/>
      <c r="F96" s="46">
        <v>7.18E-4</v>
      </c>
      <c r="G96" s="46">
        <v>21</v>
      </c>
      <c r="H96" s="16"/>
      <c r="I96" s="30">
        <f t="shared" ca="1" si="20"/>
        <v>119.25</v>
      </c>
      <c r="J96" s="42">
        <f t="shared" ca="1" si="13"/>
        <v>119.25</v>
      </c>
      <c r="K96" s="33">
        <f t="shared" ca="1" si="14"/>
        <v>1</v>
      </c>
      <c r="L96" s="16"/>
      <c r="M96" s="36">
        <f t="shared" ca="1" si="21"/>
        <v>22.38</v>
      </c>
      <c r="N96" s="39">
        <f t="shared" ca="1" si="22"/>
        <v>0</v>
      </c>
      <c r="O96" s="120">
        <f t="shared" ca="1" si="23"/>
        <v>1</v>
      </c>
      <c r="P96" s="39">
        <f t="shared" ca="1" si="15"/>
        <v>22.38</v>
      </c>
      <c r="Q96" s="39">
        <f t="shared" ca="1" si="16"/>
        <v>0</v>
      </c>
      <c r="R96" s="16"/>
      <c r="S96" s="33">
        <f t="shared" ca="1" si="24"/>
        <v>0.9</v>
      </c>
      <c r="T96" s="30">
        <f ca="1">COUNTIF(INDIRECT("Mess01!B"&amp;(ROW(A96)*4-9)):INDIRECT("Mess01!B"&amp;(ROW(A96)*4-6)),"&gt;=500")*15</f>
        <v>60</v>
      </c>
    </row>
    <row r="97" spans="1:20" ht="15.6" thickTop="1" thickBot="1" x14ac:dyDescent="0.35">
      <c r="A97" s="8">
        <f t="shared" si="25"/>
        <v>40912.958333333103</v>
      </c>
      <c r="B97" s="27">
        <f t="shared" ca="1" si="17"/>
        <v>0.20516717529000003</v>
      </c>
      <c r="C97" s="27">
        <f t="shared" ca="1" si="18"/>
        <v>0.22796352810000003</v>
      </c>
      <c r="D97" s="27">
        <f t="shared" ca="1" si="19"/>
        <v>2.279635281E-2</v>
      </c>
      <c r="E97" s="16"/>
      <c r="F97" s="46">
        <v>7.18E-4</v>
      </c>
      <c r="G97" s="46">
        <v>21</v>
      </c>
      <c r="H97" s="16"/>
      <c r="I97" s="30">
        <f t="shared" ca="1" si="20"/>
        <v>89.25</v>
      </c>
      <c r="J97" s="42">
        <f t="shared" ca="1" si="13"/>
        <v>89.25</v>
      </c>
      <c r="K97" s="33">
        <f t="shared" ca="1" si="14"/>
        <v>1</v>
      </c>
      <c r="L97" s="16"/>
      <c r="M97" s="36">
        <f t="shared" ca="1" si="21"/>
        <v>16.940000000000001</v>
      </c>
      <c r="N97" s="39">
        <f t="shared" ca="1" si="22"/>
        <v>0</v>
      </c>
      <c r="O97" s="120">
        <f t="shared" ca="1" si="23"/>
        <v>1</v>
      </c>
      <c r="P97" s="39">
        <f t="shared" ca="1" si="15"/>
        <v>16.940000000000001</v>
      </c>
      <c r="Q97" s="39">
        <f t="shared" ca="1" si="16"/>
        <v>0</v>
      </c>
      <c r="R97" s="16"/>
      <c r="S97" s="33">
        <f t="shared" ca="1" si="24"/>
        <v>0.9</v>
      </c>
      <c r="T97" s="30">
        <f ca="1">COUNTIF(INDIRECT("Mess01!B"&amp;(ROW(A97)*4-9)):INDIRECT("Mess01!B"&amp;(ROW(A97)*4-6)),"&gt;=500")*15</f>
        <v>45</v>
      </c>
    </row>
    <row r="98" spans="1:20" ht="15.6" thickTop="1" thickBot="1" x14ac:dyDescent="0.35">
      <c r="A98" s="8">
        <f t="shared" si="25"/>
        <v>40912.999999999767</v>
      </c>
      <c r="B98" s="27">
        <f t="shared" ca="1" si="17"/>
        <v>0.36527992955999988</v>
      </c>
      <c r="C98" s="27">
        <f t="shared" ca="1" si="18"/>
        <v>0.40586658839999989</v>
      </c>
      <c r="D98" s="27">
        <f t="shared" ca="1" si="19"/>
        <v>4.0586658839999984E-2</v>
      </c>
      <c r="E98" s="16"/>
      <c r="F98" s="46">
        <v>7.18E-4</v>
      </c>
      <c r="G98" s="46">
        <v>21</v>
      </c>
      <c r="H98" s="16"/>
      <c r="I98" s="30">
        <f t="shared" ca="1" si="20"/>
        <v>119</v>
      </c>
      <c r="J98" s="42">
        <f t="shared" ca="1" si="13"/>
        <v>119</v>
      </c>
      <c r="K98" s="33">
        <f t="shared" ca="1" si="14"/>
        <v>1</v>
      </c>
      <c r="L98" s="16"/>
      <c r="M98" s="36">
        <f t="shared" ca="1" si="21"/>
        <v>22.619999999999997</v>
      </c>
      <c r="N98" s="39">
        <f t="shared" ca="1" si="22"/>
        <v>0</v>
      </c>
      <c r="O98" s="120">
        <f t="shared" ca="1" si="23"/>
        <v>1</v>
      </c>
      <c r="P98" s="39">
        <f t="shared" ca="1" si="15"/>
        <v>22.619999999999997</v>
      </c>
      <c r="Q98" s="39">
        <f t="shared" ca="1" si="16"/>
        <v>0</v>
      </c>
      <c r="R98" s="16"/>
      <c r="S98" s="33">
        <f t="shared" ca="1" si="24"/>
        <v>0.9</v>
      </c>
      <c r="T98" s="30">
        <f ca="1">COUNTIF(INDIRECT("Mess01!B"&amp;(ROW(A98)*4-9)):INDIRECT("Mess01!B"&amp;(ROW(A98)*4-6)),"&gt;=500")*15</f>
        <v>60</v>
      </c>
    </row>
    <row r="99" spans="1:20" ht="15.6" thickTop="1" thickBot="1" x14ac:dyDescent="0.35">
      <c r="A99" s="8">
        <f t="shared" si="25"/>
        <v>40913.041666666431</v>
      </c>
      <c r="B99" s="27">
        <f t="shared" ca="1" si="17"/>
        <v>0.36879054030000002</v>
      </c>
      <c r="C99" s="27">
        <f t="shared" ca="1" si="18"/>
        <v>0.40976726699999999</v>
      </c>
      <c r="D99" s="27">
        <f t="shared" ca="1" si="19"/>
        <v>4.0976726699999987E-2</v>
      </c>
      <c r="E99" s="16"/>
      <c r="F99" s="46">
        <v>7.18E-4</v>
      </c>
      <c r="G99" s="46">
        <v>21</v>
      </c>
      <c r="H99" s="16"/>
      <c r="I99" s="30">
        <f t="shared" ca="1" si="20"/>
        <v>120.25</v>
      </c>
      <c r="J99" s="42">
        <f t="shared" ca="1" si="13"/>
        <v>120.25</v>
      </c>
      <c r="K99" s="33">
        <f t="shared" ca="1" si="14"/>
        <v>1</v>
      </c>
      <c r="L99" s="16"/>
      <c r="M99" s="36">
        <f t="shared" ca="1" si="21"/>
        <v>22.6</v>
      </c>
      <c r="N99" s="39">
        <f t="shared" ca="1" si="22"/>
        <v>0</v>
      </c>
      <c r="O99" s="120">
        <f t="shared" ca="1" si="23"/>
        <v>1</v>
      </c>
      <c r="P99" s="39">
        <f t="shared" ca="1" si="15"/>
        <v>22.6</v>
      </c>
      <c r="Q99" s="39">
        <f t="shared" ca="1" si="16"/>
        <v>0</v>
      </c>
      <c r="R99" s="16"/>
      <c r="S99" s="33">
        <f t="shared" ca="1" si="24"/>
        <v>0.9</v>
      </c>
      <c r="T99" s="30">
        <f ca="1">COUNTIF(INDIRECT("Mess01!B"&amp;(ROW(A99)*4-9)):INDIRECT("Mess01!B"&amp;(ROW(A99)*4-6)),"&gt;=500")*15</f>
        <v>60</v>
      </c>
    </row>
    <row r="100" spans="1:20" ht="15.6" thickTop="1" thickBot="1" x14ac:dyDescent="0.35">
      <c r="A100" s="8">
        <f t="shared" si="25"/>
        <v>40913.083333333096</v>
      </c>
      <c r="B100" s="27">
        <f t="shared" ca="1" si="17"/>
        <v>0.36592587108000002</v>
      </c>
      <c r="C100" s="27">
        <f t="shared" ca="1" si="18"/>
        <v>0.4065843012</v>
      </c>
      <c r="D100" s="27">
        <f t="shared" ca="1" si="19"/>
        <v>4.0658430119999991E-2</v>
      </c>
      <c r="E100" s="16"/>
      <c r="F100" s="46">
        <v>7.18E-4</v>
      </c>
      <c r="G100" s="46">
        <v>21</v>
      </c>
      <c r="H100" s="16"/>
      <c r="I100" s="30">
        <f t="shared" ca="1" si="20"/>
        <v>119</v>
      </c>
      <c r="J100" s="42">
        <f t="shared" ca="1" si="13"/>
        <v>119</v>
      </c>
      <c r="K100" s="33">
        <f t="shared" ca="1" si="14"/>
        <v>1</v>
      </c>
      <c r="L100" s="16"/>
      <c r="M100" s="36">
        <f t="shared" ca="1" si="21"/>
        <v>22.66</v>
      </c>
      <c r="N100" s="39">
        <f t="shared" ca="1" si="22"/>
        <v>0</v>
      </c>
      <c r="O100" s="120">
        <f t="shared" ca="1" si="23"/>
        <v>1</v>
      </c>
      <c r="P100" s="39">
        <f t="shared" ca="1" si="15"/>
        <v>22.66</v>
      </c>
      <c r="Q100" s="39">
        <f t="shared" ca="1" si="16"/>
        <v>0</v>
      </c>
      <c r="R100" s="16"/>
      <c r="S100" s="33">
        <f t="shared" ca="1" si="24"/>
        <v>0.9</v>
      </c>
      <c r="T100" s="30">
        <f ca="1">COUNTIF(INDIRECT("Mess01!B"&amp;(ROW(A100)*4-9)):INDIRECT("Mess01!B"&amp;(ROW(A100)*4-6)),"&gt;=500")*15</f>
        <v>60</v>
      </c>
    </row>
    <row r="101" spans="1:20" ht="15.6" thickTop="1" thickBot="1" x14ac:dyDescent="0.35">
      <c r="A101" s="8">
        <f t="shared" si="25"/>
        <v>40913.12499999976</v>
      </c>
      <c r="B101" s="27">
        <f t="shared" ca="1" si="17"/>
        <v>0.37335962664</v>
      </c>
      <c r="C101" s="27">
        <f t="shared" ca="1" si="18"/>
        <v>0.4148440296</v>
      </c>
      <c r="D101" s="27">
        <f t="shared" ca="1" si="19"/>
        <v>4.1484402959999993E-2</v>
      </c>
      <c r="E101" s="16"/>
      <c r="F101" s="46">
        <v>7.18E-4</v>
      </c>
      <c r="G101" s="46">
        <v>21</v>
      </c>
      <c r="H101" s="16"/>
      <c r="I101" s="30">
        <f t="shared" ca="1" si="20"/>
        <v>120.25</v>
      </c>
      <c r="J101" s="42">
        <f t="shared" ca="1" si="13"/>
        <v>120.25</v>
      </c>
      <c r="K101" s="33">
        <f t="shared" ca="1" si="14"/>
        <v>1</v>
      </c>
      <c r="L101" s="16"/>
      <c r="M101" s="36">
        <f t="shared" ca="1" si="21"/>
        <v>22.880000000000003</v>
      </c>
      <c r="N101" s="39">
        <f t="shared" ca="1" si="22"/>
        <v>0</v>
      </c>
      <c r="O101" s="120">
        <f t="shared" ca="1" si="23"/>
        <v>1</v>
      </c>
      <c r="P101" s="39">
        <f t="shared" ca="1" si="15"/>
        <v>22.880000000000003</v>
      </c>
      <c r="Q101" s="39">
        <f t="shared" ca="1" si="16"/>
        <v>0</v>
      </c>
      <c r="R101" s="16"/>
      <c r="S101" s="33">
        <f t="shared" ca="1" si="24"/>
        <v>0.9</v>
      </c>
      <c r="T101" s="30">
        <f ca="1">COUNTIF(INDIRECT("Mess01!B"&amp;(ROW(A101)*4-9)):INDIRECT("Mess01!B"&amp;(ROW(A101)*4-6)),"&gt;=500")*15</f>
        <v>60</v>
      </c>
    </row>
    <row r="102" spans="1:20" ht="15.6" thickTop="1" thickBot="1" x14ac:dyDescent="0.35">
      <c r="A102" s="8">
        <f t="shared" si="25"/>
        <v>40913.166666666424</v>
      </c>
      <c r="B102" s="27">
        <f t="shared" ca="1" si="17"/>
        <v>0.37904146938</v>
      </c>
      <c r="C102" s="27">
        <f t="shared" ca="1" si="18"/>
        <v>0.42115718819999998</v>
      </c>
      <c r="D102" s="27">
        <f t="shared" ca="1" si="19"/>
        <v>4.2115718819999988E-2</v>
      </c>
      <c r="E102" s="16"/>
      <c r="F102" s="46">
        <v>7.18E-4</v>
      </c>
      <c r="G102" s="46">
        <v>21</v>
      </c>
      <c r="H102" s="16"/>
      <c r="I102" s="30">
        <f t="shared" ca="1" si="20"/>
        <v>120.5</v>
      </c>
      <c r="J102" s="42">
        <f t="shared" ca="1" si="13"/>
        <v>120.5</v>
      </c>
      <c r="K102" s="33">
        <f t="shared" ca="1" si="14"/>
        <v>1</v>
      </c>
      <c r="L102" s="16"/>
      <c r="M102" s="36">
        <f t="shared" ca="1" si="21"/>
        <v>23.18</v>
      </c>
      <c r="N102" s="39">
        <f t="shared" ca="1" si="22"/>
        <v>0</v>
      </c>
      <c r="O102" s="120">
        <f t="shared" ca="1" si="23"/>
        <v>1</v>
      </c>
      <c r="P102" s="39">
        <f t="shared" ca="1" si="15"/>
        <v>23.18</v>
      </c>
      <c r="Q102" s="39">
        <f t="shared" ca="1" si="16"/>
        <v>0</v>
      </c>
      <c r="R102" s="16"/>
      <c r="S102" s="33">
        <f t="shared" ca="1" si="24"/>
        <v>0.9</v>
      </c>
      <c r="T102" s="30">
        <f ca="1">COUNTIF(INDIRECT("Mess01!B"&amp;(ROW(A102)*4-9)):INDIRECT("Mess01!B"&amp;(ROW(A102)*4-6)),"&gt;=500")*15</f>
        <v>60</v>
      </c>
    </row>
    <row r="103" spans="1:20" ht="15.6" thickTop="1" thickBot="1" x14ac:dyDescent="0.35">
      <c r="A103" s="8">
        <f t="shared" si="25"/>
        <v>40913.208333333088</v>
      </c>
      <c r="B103" s="27">
        <f t="shared" ca="1" si="17"/>
        <v>0.38513245364999998</v>
      </c>
      <c r="C103" s="27">
        <f t="shared" ca="1" si="18"/>
        <v>0.42792494849999996</v>
      </c>
      <c r="D103" s="27">
        <f t="shared" ca="1" si="19"/>
        <v>4.2792494849999987E-2</v>
      </c>
      <c r="E103" s="16"/>
      <c r="F103" s="46">
        <v>7.18E-4</v>
      </c>
      <c r="G103" s="46">
        <v>21</v>
      </c>
      <c r="H103" s="16"/>
      <c r="I103" s="30">
        <f t="shared" ca="1" si="20"/>
        <v>119.75</v>
      </c>
      <c r="J103" s="42">
        <f t="shared" ca="1" si="13"/>
        <v>119.75</v>
      </c>
      <c r="K103" s="33">
        <f t="shared" ca="1" si="14"/>
        <v>1</v>
      </c>
      <c r="L103" s="16"/>
      <c r="M103" s="36">
        <f t="shared" ca="1" si="21"/>
        <v>23.7</v>
      </c>
      <c r="N103" s="39">
        <f t="shared" ca="1" si="22"/>
        <v>0</v>
      </c>
      <c r="O103" s="120">
        <f t="shared" ca="1" si="23"/>
        <v>1</v>
      </c>
      <c r="P103" s="39">
        <f t="shared" ca="1" si="15"/>
        <v>23.7</v>
      </c>
      <c r="Q103" s="39">
        <f t="shared" ca="1" si="16"/>
        <v>0</v>
      </c>
      <c r="R103" s="16"/>
      <c r="S103" s="33">
        <f t="shared" ca="1" si="24"/>
        <v>0.9</v>
      </c>
      <c r="T103" s="30">
        <f ca="1">COUNTIF(INDIRECT("Mess01!B"&amp;(ROW(A103)*4-9)):INDIRECT("Mess01!B"&amp;(ROW(A103)*4-6)),"&gt;=500")*15</f>
        <v>60</v>
      </c>
    </row>
    <row r="104" spans="1:20" ht="15.6" thickTop="1" thickBot="1" x14ac:dyDescent="0.35">
      <c r="A104" s="8">
        <f t="shared" si="25"/>
        <v>40913.249999999753</v>
      </c>
      <c r="B104" s="27">
        <f t="shared" ca="1" si="17"/>
        <v>0.38886900821999998</v>
      </c>
      <c r="C104" s="27">
        <f t="shared" ca="1" si="18"/>
        <v>0.43207667579999998</v>
      </c>
      <c r="D104" s="27">
        <f t="shared" ca="1" si="19"/>
        <v>4.3207667579999991E-2</v>
      </c>
      <c r="E104" s="16"/>
      <c r="F104" s="46">
        <v>7.18E-4</v>
      </c>
      <c r="G104" s="46">
        <v>21</v>
      </c>
      <c r="H104" s="16"/>
      <c r="I104" s="30">
        <f t="shared" ca="1" si="20"/>
        <v>119.5</v>
      </c>
      <c r="J104" s="42">
        <f t="shared" ca="1" si="13"/>
        <v>119.5</v>
      </c>
      <c r="K104" s="33">
        <f t="shared" ca="1" si="14"/>
        <v>1</v>
      </c>
      <c r="L104" s="16"/>
      <c r="M104" s="36">
        <f t="shared" ca="1" si="21"/>
        <v>23.98</v>
      </c>
      <c r="N104" s="39">
        <f t="shared" ca="1" si="22"/>
        <v>0</v>
      </c>
      <c r="O104" s="120">
        <f t="shared" ca="1" si="23"/>
        <v>1</v>
      </c>
      <c r="P104" s="39">
        <f t="shared" ca="1" si="15"/>
        <v>23.98</v>
      </c>
      <c r="Q104" s="39">
        <f t="shared" ca="1" si="16"/>
        <v>0</v>
      </c>
      <c r="R104" s="16"/>
      <c r="S104" s="33">
        <f t="shared" ca="1" si="24"/>
        <v>0.9</v>
      </c>
      <c r="T104" s="30">
        <f ca="1">COUNTIF(INDIRECT("Mess01!B"&amp;(ROW(A104)*4-9)):INDIRECT("Mess01!B"&amp;(ROW(A104)*4-6)),"&gt;=500")*15</f>
        <v>60</v>
      </c>
    </row>
    <row r="105" spans="1:20" ht="15.6" thickTop="1" thickBot="1" x14ac:dyDescent="0.35">
      <c r="A105" s="8">
        <f t="shared" si="25"/>
        <v>40913.291666666417</v>
      </c>
      <c r="B105" s="27">
        <f t="shared" ca="1" si="17"/>
        <v>0.39423262977000006</v>
      </c>
      <c r="C105" s="27">
        <f t="shared" ca="1" si="18"/>
        <v>0.43803625530000007</v>
      </c>
      <c r="D105" s="27">
        <f t="shared" ca="1" si="19"/>
        <v>4.3803625529999994E-2</v>
      </c>
      <c r="E105" s="16"/>
      <c r="F105" s="46">
        <v>7.18E-4</v>
      </c>
      <c r="G105" s="46">
        <v>21</v>
      </c>
      <c r="H105" s="16"/>
      <c r="I105" s="30">
        <f t="shared" ca="1" si="20"/>
        <v>119.75</v>
      </c>
      <c r="J105" s="42">
        <f t="shared" ca="1" si="13"/>
        <v>119.75</v>
      </c>
      <c r="K105" s="33">
        <f t="shared" ca="1" si="14"/>
        <v>1</v>
      </c>
      <c r="L105" s="16"/>
      <c r="M105" s="36">
        <f t="shared" ca="1" si="21"/>
        <v>24.26</v>
      </c>
      <c r="N105" s="39">
        <f t="shared" ca="1" si="22"/>
        <v>0</v>
      </c>
      <c r="O105" s="120">
        <f t="shared" ca="1" si="23"/>
        <v>1</v>
      </c>
      <c r="P105" s="39">
        <f t="shared" ca="1" si="15"/>
        <v>24.26</v>
      </c>
      <c r="Q105" s="39">
        <f t="shared" ca="1" si="16"/>
        <v>0</v>
      </c>
      <c r="R105" s="16"/>
      <c r="S105" s="33">
        <f t="shared" ca="1" si="24"/>
        <v>0.9</v>
      </c>
      <c r="T105" s="30">
        <f ca="1">COUNTIF(INDIRECT("Mess01!B"&amp;(ROW(A105)*4-9)):INDIRECT("Mess01!B"&amp;(ROW(A105)*4-6)),"&gt;=500")*15</f>
        <v>60</v>
      </c>
    </row>
    <row r="106" spans="1:20" ht="15.6" thickTop="1" thickBot="1" x14ac:dyDescent="0.35">
      <c r="A106" s="8">
        <f t="shared" si="25"/>
        <v>40913.333333333081</v>
      </c>
      <c r="B106" s="27">
        <f t="shared" ca="1" si="17"/>
        <v>0.39310155360000004</v>
      </c>
      <c r="C106" s="27">
        <f t="shared" ca="1" si="18"/>
        <v>0.43677950400000004</v>
      </c>
      <c r="D106" s="27">
        <f t="shared" ca="1" si="19"/>
        <v>4.3677950399999992E-2</v>
      </c>
      <c r="E106" s="16"/>
      <c r="F106" s="46">
        <v>7.18E-4</v>
      </c>
      <c r="G106" s="46">
        <v>21</v>
      </c>
      <c r="H106" s="16"/>
      <c r="I106" s="30">
        <f t="shared" ca="1" si="20"/>
        <v>120</v>
      </c>
      <c r="J106" s="42">
        <f t="shared" ca="1" si="13"/>
        <v>120</v>
      </c>
      <c r="K106" s="33">
        <f t="shared" ca="1" si="14"/>
        <v>1</v>
      </c>
      <c r="L106" s="16"/>
      <c r="M106" s="36">
        <f t="shared" ca="1" si="21"/>
        <v>24.14</v>
      </c>
      <c r="N106" s="39">
        <f t="shared" ca="1" si="22"/>
        <v>0</v>
      </c>
      <c r="O106" s="120">
        <f t="shared" ca="1" si="23"/>
        <v>1</v>
      </c>
      <c r="P106" s="39">
        <f t="shared" ca="1" si="15"/>
        <v>24.14</v>
      </c>
      <c r="Q106" s="39">
        <f t="shared" ca="1" si="16"/>
        <v>0</v>
      </c>
      <c r="R106" s="16"/>
      <c r="S106" s="33">
        <f t="shared" ca="1" si="24"/>
        <v>0.9</v>
      </c>
      <c r="T106" s="30">
        <f ca="1">COUNTIF(INDIRECT("Mess01!B"&amp;(ROW(A106)*4-9)):INDIRECT("Mess01!B"&amp;(ROW(A106)*4-6)),"&gt;=500")*15</f>
        <v>60</v>
      </c>
    </row>
    <row r="107" spans="1:20" ht="15.6" thickTop="1" thickBot="1" x14ac:dyDescent="0.35">
      <c r="A107" s="8">
        <f t="shared" si="25"/>
        <v>40913.374999999745</v>
      </c>
      <c r="B107" s="27">
        <f t="shared" ca="1" si="17"/>
        <v>0.38739528449999994</v>
      </c>
      <c r="C107" s="27">
        <f t="shared" ca="1" si="18"/>
        <v>0.43043920499999994</v>
      </c>
      <c r="D107" s="27">
        <f t="shared" ca="1" si="19"/>
        <v>4.3043920499999985E-2</v>
      </c>
      <c r="E107" s="16"/>
      <c r="F107" s="46">
        <v>7.18E-4</v>
      </c>
      <c r="G107" s="46">
        <v>21</v>
      </c>
      <c r="H107" s="16"/>
      <c r="I107" s="30">
        <f t="shared" ca="1" si="20"/>
        <v>118.75</v>
      </c>
      <c r="J107" s="42">
        <f t="shared" ca="1" si="13"/>
        <v>118.75</v>
      </c>
      <c r="K107" s="33">
        <f t="shared" ca="1" si="14"/>
        <v>1</v>
      </c>
      <c r="L107" s="16"/>
      <c r="M107" s="36">
        <f t="shared" ca="1" si="21"/>
        <v>24.04</v>
      </c>
      <c r="N107" s="39">
        <f t="shared" ca="1" si="22"/>
        <v>0</v>
      </c>
      <c r="O107" s="120">
        <f t="shared" ca="1" si="23"/>
        <v>1</v>
      </c>
      <c r="P107" s="39">
        <f t="shared" ca="1" si="15"/>
        <v>24.04</v>
      </c>
      <c r="Q107" s="39">
        <f t="shared" ca="1" si="16"/>
        <v>0</v>
      </c>
      <c r="R107" s="16"/>
      <c r="S107" s="33">
        <f t="shared" ca="1" si="24"/>
        <v>0.9</v>
      </c>
      <c r="T107" s="30">
        <f ca="1">COUNTIF(INDIRECT("Mess01!B"&amp;(ROW(A107)*4-9)):INDIRECT("Mess01!B"&amp;(ROW(A107)*4-6)),"&gt;=500")*15</f>
        <v>60</v>
      </c>
    </row>
    <row r="108" spans="1:20" ht="15.6" thickTop="1" thickBot="1" x14ac:dyDescent="0.35">
      <c r="A108" s="8">
        <f t="shared" si="25"/>
        <v>40913.41666666641</v>
      </c>
      <c r="B108" s="27">
        <f t="shared" ca="1" si="17"/>
        <v>0.39342723840000005</v>
      </c>
      <c r="C108" s="27">
        <f t="shared" ca="1" si="18"/>
        <v>0.43714137600000003</v>
      </c>
      <c r="D108" s="27">
        <f t="shared" ca="1" si="19"/>
        <v>4.3714137599999994E-2</v>
      </c>
      <c r="E108" s="16"/>
      <c r="F108" s="46">
        <v>7.18E-4</v>
      </c>
      <c r="G108" s="46">
        <v>21</v>
      </c>
      <c r="H108" s="16"/>
      <c r="I108" s="30">
        <f t="shared" ca="1" si="20"/>
        <v>120</v>
      </c>
      <c r="J108" s="42">
        <f t="shared" ca="1" si="13"/>
        <v>120</v>
      </c>
      <c r="K108" s="33">
        <f t="shared" ca="1" si="14"/>
        <v>1</v>
      </c>
      <c r="L108" s="16"/>
      <c r="M108" s="36">
        <f t="shared" ca="1" si="21"/>
        <v>24.160000000000004</v>
      </c>
      <c r="N108" s="39">
        <f t="shared" ca="1" si="22"/>
        <v>0</v>
      </c>
      <c r="O108" s="120">
        <f t="shared" ca="1" si="23"/>
        <v>1</v>
      </c>
      <c r="P108" s="39">
        <f t="shared" ca="1" si="15"/>
        <v>24.160000000000004</v>
      </c>
      <c r="Q108" s="39">
        <f t="shared" ca="1" si="16"/>
        <v>0</v>
      </c>
      <c r="R108" s="16"/>
      <c r="S108" s="33">
        <f t="shared" ca="1" si="24"/>
        <v>0.9</v>
      </c>
      <c r="T108" s="30">
        <f ca="1">COUNTIF(INDIRECT("Mess01!B"&amp;(ROW(A108)*4-9)):INDIRECT("Mess01!B"&amp;(ROW(A108)*4-6)),"&gt;=500")*15</f>
        <v>60</v>
      </c>
    </row>
    <row r="109" spans="1:20" ht="15.6" thickTop="1" thickBot="1" x14ac:dyDescent="0.35">
      <c r="A109" s="8">
        <f t="shared" si="25"/>
        <v>40913.458333333074</v>
      </c>
      <c r="B109" s="27">
        <f t="shared" ca="1" si="17"/>
        <v>0.39358261718999998</v>
      </c>
      <c r="C109" s="27">
        <f t="shared" ca="1" si="18"/>
        <v>0.43731401909999995</v>
      </c>
      <c r="D109" s="27">
        <f t="shared" ca="1" si="19"/>
        <v>4.3731401909999988E-2</v>
      </c>
      <c r="E109" s="16"/>
      <c r="F109" s="46">
        <v>7.18E-4</v>
      </c>
      <c r="G109" s="46">
        <v>21</v>
      </c>
      <c r="H109" s="16"/>
      <c r="I109" s="30">
        <f t="shared" ca="1" si="20"/>
        <v>119.75</v>
      </c>
      <c r="J109" s="42">
        <f t="shared" ca="1" si="13"/>
        <v>119.75</v>
      </c>
      <c r="K109" s="33">
        <f t="shared" ca="1" si="14"/>
        <v>1</v>
      </c>
      <c r="L109" s="16"/>
      <c r="M109" s="36">
        <f t="shared" ca="1" si="21"/>
        <v>24.22</v>
      </c>
      <c r="N109" s="39">
        <f t="shared" ca="1" si="22"/>
        <v>0</v>
      </c>
      <c r="O109" s="120">
        <f t="shared" ca="1" si="23"/>
        <v>1</v>
      </c>
      <c r="P109" s="39">
        <f t="shared" ca="1" si="15"/>
        <v>24.22</v>
      </c>
      <c r="Q109" s="39">
        <f t="shared" ca="1" si="16"/>
        <v>0</v>
      </c>
      <c r="R109" s="16"/>
      <c r="S109" s="33">
        <f t="shared" ca="1" si="24"/>
        <v>0.9</v>
      </c>
      <c r="T109" s="30">
        <f ca="1">COUNTIF(INDIRECT("Mess01!B"&amp;(ROW(A109)*4-9)):INDIRECT("Mess01!B"&amp;(ROW(A109)*4-6)),"&gt;=500")*15</f>
        <v>60</v>
      </c>
    </row>
    <row r="110" spans="1:20" ht="15.6" thickTop="1" thickBot="1" x14ac:dyDescent="0.35">
      <c r="A110" s="8">
        <f t="shared" si="25"/>
        <v>40913.499999999738</v>
      </c>
      <c r="B110" s="27">
        <f t="shared" ca="1" si="17"/>
        <v>0.39700977120000008</v>
      </c>
      <c r="C110" s="27">
        <f t="shared" ca="1" si="18"/>
        <v>0.44112196800000009</v>
      </c>
      <c r="D110" s="27">
        <f t="shared" ca="1" si="19"/>
        <v>4.4112196799999996E-2</v>
      </c>
      <c r="E110" s="16"/>
      <c r="F110" s="46">
        <v>7.18E-4</v>
      </c>
      <c r="G110" s="46">
        <v>21</v>
      </c>
      <c r="H110" s="16"/>
      <c r="I110" s="30">
        <f t="shared" ca="1" si="20"/>
        <v>120</v>
      </c>
      <c r="J110" s="42">
        <f t="shared" ca="1" si="13"/>
        <v>120</v>
      </c>
      <c r="K110" s="33">
        <f t="shared" ca="1" si="14"/>
        <v>1</v>
      </c>
      <c r="L110" s="16"/>
      <c r="M110" s="36">
        <f t="shared" ca="1" si="21"/>
        <v>24.380000000000003</v>
      </c>
      <c r="N110" s="39">
        <f t="shared" ca="1" si="22"/>
        <v>0</v>
      </c>
      <c r="O110" s="120">
        <f t="shared" ca="1" si="23"/>
        <v>1</v>
      </c>
      <c r="P110" s="39">
        <f t="shared" ca="1" si="15"/>
        <v>24.380000000000003</v>
      </c>
      <c r="Q110" s="39">
        <f t="shared" ca="1" si="16"/>
        <v>0</v>
      </c>
      <c r="R110" s="16"/>
      <c r="S110" s="33">
        <f t="shared" ca="1" si="24"/>
        <v>0.9</v>
      </c>
      <c r="T110" s="30">
        <f ca="1">COUNTIF(INDIRECT("Mess01!B"&amp;(ROW(A110)*4-9)):INDIRECT("Mess01!B"&amp;(ROW(A110)*4-6)),"&gt;=500")*15</f>
        <v>60</v>
      </c>
    </row>
    <row r="111" spans="1:20" ht="15.6" thickTop="1" thickBot="1" x14ac:dyDescent="0.35">
      <c r="A111" s="8">
        <f t="shared" si="25"/>
        <v>40913.541666666402</v>
      </c>
      <c r="B111" s="27">
        <f t="shared" ca="1" si="17"/>
        <v>0.39513029850000003</v>
      </c>
      <c r="C111" s="27">
        <f t="shared" ca="1" si="18"/>
        <v>0.43903366500000002</v>
      </c>
      <c r="D111" s="27">
        <f t="shared" ca="1" si="19"/>
        <v>4.3903366499999992E-2</v>
      </c>
      <c r="E111" s="16"/>
      <c r="F111" s="46">
        <v>7.18E-4</v>
      </c>
      <c r="G111" s="46">
        <v>21</v>
      </c>
      <c r="H111" s="16"/>
      <c r="I111" s="30">
        <f t="shared" ca="1" si="20"/>
        <v>118.75</v>
      </c>
      <c r="J111" s="42">
        <f t="shared" ca="1" si="13"/>
        <v>118.75</v>
      </c>
      <c r="K111" s="33">
        <f t="shared" ca="1" si="14"/>
        <v>1</v>
      </c>
      <c r="L111" s="16"/>
      <c r="M111" s="36">
        <f t="shared" ca="1" si="21"/>
        <v>24.52</v>
      </c>
      <c r="N111" s="39">
        <f t="shared" ca="1" si="22"/>
        <v>0</v>
      </c>
      <c r="O111" s="120">
        <f t="shared" ca="1" si="23"/>
        <v>1</v>
      </c>
      <c r="P111" s="39">
        <f t="shared" ca="1" si="15"/>
        <v>24.52</v>
      </c>
      <c r="Q111" s="39">
        <f t="shared" ca="1" si="16"/>
        <v>0</v>
      </c>
      <c r="R111" s="16"/>
      <c r="S111" s="33">
        <f t="shared" ca="1" si="24"/>
        <v>0.9</v>
      </c>
      <c r="T111" s="30">
        <f ca="1">COUNTIF(INDIRECT("Mess01!B"&amp;(ROW(A111)*4-9)):INDIRECT("Mess01!B"&amp;(ROW(A111)*4-6)),"&gt;=500")*15</f>
        <v>60</v>
      </c>
    </row>
    <row r="112" spans="1:20" ht="15.6" thickTop="1" thickBot="1" x14ac:dyDescent="0.35">
      <c r="A112" s="8">
        <f t="shared" si="25"/>
        <v>40913.583333333067</v>
      </c>
      <c r="B112" s="27">
        <f t="shared" ca="1" si="17"/>
        <v>0.40365781218000013</v>
      </c>
      <c r="C112" s="27">
        <f t="shared" ca="1" si="18"/>
        <v>0.44850868020000012</v>
      </c>
      <c r="D112" s="27">
        <f t="shared" ca="1" si="19"/>
        <v>4.4850868020000004E-2</v>
      </c>
      <c r="E112" s="16"/>
      <c r="F112" s="46">
        <v>7.18E-4</v>
      </c>
      <c r="G112" s="46">
        <v>21</v>
      </c>
      <c r="H112" s="16"/>
      <c r="I112" s="30">
        <f t="shared" ca="1" si="20"/>
        <v>119.75</v>
      </c>
      <c r="J112" s="42">
        <f t="shared" ca="1" si="13"/>
        <v>119.75</v>
      </c>
      <c r="K112" s="33">
        <f t="shared" ca="1" si="14"/>
        <v>1</v>
      </c>
      <c r="L112" s="16"/>
      <c r="M112" s="36">
        <f t="shared" ca="1" si="21"/>
        <v>24.840000000000003</v>
      </c>
      <c r="N112" s="39">
        <f t="shared" ca="1" si="22"/>
        <v>0</v>
      </c>
      <c r="O112" s="120">
        <f t="shared" ca="1" si="23"/>
        <v>1</v>
      </c>
      <c r="P112" s="39">
        <f t="shared" ca="1" si="15"/>
        <v>24.840000000000003</v>
      </c>
      <c r="Q112" s="39">
        <f t="shared" ca="1" si="16"/>
        <v>0</v>
      </c>
      <c r="R112" s="16"/>
      <c r="S112" s="33">
        <f t="shared" ca="1" si="24"/>
        <v>0.9</v>
      </c>
      <c r="T112" s="30">
        <f ca="1">COUNTIF(INDIRECT("Mess01!B"&amp;(ROW(A112)*4-9)):INDIRECT("Mess01!B"&amp;(ROW(A112)*4-6)),"&gt;=500")*15</f>
        <v>60</v>
      </c>
    </row>
    <row r="113" spans="1:20" ht="15.6" thickTop="1" thickBot="1" x14ac:dyDescent="0.35">
      <c r="A113" s="8">
        <f t="shared" si="25"/>
        <v>40913.624999999731</v>
      </c>
      <c r="B113" s="27">
        <f t="shared" ca="1" si="17"/>
        <v>0.40350989700000001</v>
      </c>
      <c r="C113" s="27">
        <f t="shared" ca="1" si="18"/>
        <v>0.44834433000000001</v>
      </c>
      <c r="D113" s="27">
        <f t="shared" ca="1" si="19"/>
        <v>4.4834432999999993E-2</v>
      </c>
      <c r="E113" s="16"/>
      <c r="F113" s="46">
        <v>7.18E-4</v>
      </c>
      <c r="G113" s="46">
        <v>21</v>
      </c>
      <c r="H113" s="16"/>
      <c r="I113" s="30">
        <f t="shared" ca="1" si="20"/>
        <v>118.75</v>
      </c>
      <c r="J113" s="42">
        <f t="shared" ca="1" si="13"/>
        <v>118.75</v>
      </c>
      <c r="K113" s="33">
        <f t="shared" ca="1" si="14"/>
        <v>1</v>
      </c>
      <c r="L113" s="16"/>
      <c r="M113" s="36">
        <f t="shared" ca="1" si="21"/>
        <v>25.04</v>
      </c>
      <c r="N113" s="39">
        <f t="shared" ca="1" si="22"/>
        <v>0</v>
      </c>
      <c r="O113" s="120">
        <f t="shared" ca="1" si="23"/>
        <v>1</v>
      </c>
      <c r="P113" s="39">
        <f t="shared" ca="1" si="15"/>
        <v>25.04</v>
      </c>
      <c r="Q113" s="39">
        <f t="shared" ca="1" si="16"/>
        <v>0</v>
      </c>
      <c r="R113" s="16"/>
      <c r="S113" s="33">
        <f t="shared" ca="1" si="24"/>
        <v>0.9</v>
      </c>
      <c r="T113" s="30">
        <f ca="1">COUNTIF(INDIRECT("Mess01!B"&amp;(ROW(A113)*4-9)):INDIRECT("Mess01!B"&amp;(ROW(A113)*4-6)),"&gt;=500")*15</f>
        <v>60</v>
      </c>
    </row>
    <row r="114" spans="1:20" ht="15.6" thickTop="1" thickBot="1" x14ac:dyDescent="0.35">
      <c r="A114" s="8">
        <f t="shared" si="25"/>
        <v>40913.666666666395</v>
      </c>
      <c r="B114" s="27">
        <f t="shared" ca="1" si="17"/>
        <v>0.39809470868999997</v>
      </c>
      <c r="C114" s="27">
        <f t="shared" ca="1" si="18"/>
        <v>0.44232745409999996</v>
      </c>
      <c r="D114" s="27">
        <f t="shared" ca="1" si="19"/>
        <v>4.4232745409999989E-2</v>
      </c>
      <c r="E114" s="16"/>
      <c r="F114" s="46">
        <v>7.18E-4</v>
      </c>
      <c r="G114" s="46">
        <v>21</v>
      </c>
      <c r="H114" s="16"/>
      <c r="I114" s="30">
        <f t="shared" ca="1" si="20"/>
        <v>117.25</v>
      </c>
      <c r="J114" s="42">
        <f t="shared" ca="1" si="13"/>
        <v>117.25</v>
      </c>
      <c r="K114" s="33">
        <f t="shared" ca="1" si="14"/>
        <v>1</v>
      </c>
      <c r="L114" s="16"/>
      <c r="M114" s="36">
        <f t="shared" ca="1" si="21"/>
        <v>25.02</v>
      </c>
      <c r="N114" s="39">
        <f t="shared" ca="1" si="22"/>
        <v>0</v>
      </c>
      <c r="O114" s="120">
        <f t="shared" ca="1" si="23"/>
        <v>1</v>
      </c>
      <c r="P114" s="39">
        <f t="shared" ca="1" si="15"/>
        <v>25.02</v>
      </c>
      <c r="Q114" s="39">
        <f t="shared" ca="1" si="16"/>
        <v>0</v>
      </c>
      <c r="R114" s="16"/>
      <c r="S114" s="33">
        <f t="shared" ca="1" si="24"/>
        <v>0.9</v>
      </c>
      <c r="T114" s="30">
        <f ca="1">COUNTIF(INDIRECT("Mess01!B"&amp;(ROW(A114)*4-9)):INDIRECT("Mess01!B"&amp;(ROW(A114)*4-6)),"&gt;=500")*15</f>
        <v>60</v>
      </c>
    </row>
    <row r="115" spans="1:20" ht="15.6" thickTop="1" thickBot="1" x14ac:dyDescent="0.35">
      <c r="A115" s="8">
        <f t="shared" si="25"/>
        <v>40913.708333333059</v>
      </c>
      <c r="B115" s="27">
        <f t="shared" ca="1" si="17"/>
        <v>0.39990022380000001</v>
      </c>
      <c r="C115" s="27">
        <f t="shared" ca="1" si="18"/>
        <v>0.444333582</v>
      </c>
      <c r="D115" s="27">
        <f t="shared" ca="1" si="19"/>
        <v>4.4433358199999988E-2</v>
      </c>
      <c r="E115" s="16"/>
      <c r="F115" s="46">
        <v>7.18E-4</v>
      </c>
      <c r="G115" s="46">
        <v>21</v>
      </c>
      <c r="H115" s="16"/>
      <c r="I115" s="30">
        <f t="shared" ca="1" si="20"/>
        <v>117.5</v>
      </c>
      <c r="J115" s="42">
        <f t="shared" ca="1" si="13"/>
        <v>117.5</v>
      </c>
      <c r="K115" s="33">
        <f t="shared" ca="1" si="14"/>
        <v>1</v>
      </c>
      <c r="L115" s="16"/>
      <c r="M115" s="36">
        <f t="shared" ca="1" si="21"/>
        <v>25.080000000000002</v>
      </c>
      <c r="N115" s="39">
        <f t="shared" ca="1" si="22"/>
        <v>0</v>
      </c>
      <c r="O115" s="120">
        <f t="shared" ca="1" si="23"/>
        <v>1</v>
      </c>
      <c r="P115" s="39">
        <f t="shared" ca="1" si="15"/>
        <v>25.080000000000002</v>
      </c>
      <c r="Q115" s="39">
        <f t="shared" ca="1" si="16"/>
        <v>0</v>
      </c>
      <c r="R115" s="16"/>
      <c r="S115" s="33">
        <f t="shared" ca="1" si="24"/>
        <v>0.9</v>
      </c>
      <c r="T115" s="30">
        <f ca="1">COUNTIF(INDIRECT("Mess01!B"&amp;(ROW(A115)*4-9)):INDIRECT("Mess01!B"&amp;(ROW(A115)*4-6)),"&gt;=500")*15</f>
        <v>60</v>
      </c>
    </row>
    <row r="116" spans="1:20" ht="15.6" thickTop="1" thickBot="1" x14ac:dyDescent="0.35">
      <c r="A116" s="8">
        <f t="shared" si="25"/>
        <v>40913.749999999724</v>
      </c>
      <c r="B116" s="27">
        <f t="shared" ca="1" si="17"/>
        <v>0.39860155566000005</v>
      </c>
      <c r="C116" s="27">
        <f t="shared" ca="1" si="18"/>
        <v>0.44289061740000002</v>
      </c>
      <c r="D116" s="27">
        <f t="shared" ca="1" si="19"/>
        <v>4.4289061739999989E-2</v>
      </c>
      <c r="E116" s="16"/>
      <c r="F116" s="46">
        <v>7.18E-4</v>
      </c>
      <c r="G116" s="46">
        <v>21</v>
      </c>
      <c r="H116" s="16"/>
      <c r="I116" s="30">
        <f t="shared" ca="1" si="20"/>
        <v>118.25</v>
      </c>
      <c r="J116" s="42">
        <f t="shared" ca="1" si="13"/>
        <v>118.25</v>
      </c>
      <c r="K116" s="33">
        <f t="shared" ca="1" si="14"/>
        <v>1</v>
      </c>
      <c r="L116" s="16"/>
      <c r="M116" s="36">
        <f t="shared" ca="1" si="21"/>
        <v>24.84</v>
      </c>
      <c r="N116" s="39">
        <f t="shared" ca="1" si="22"/>
        <v>0</v>
      </c>
      <c r="O116" s="120">
        <f t="shared" ca="1" si="23"/>
        <v>1</v>
      </c>
      <c r="P116" s="39">
        <f t="shared" ca="1" si="15"/>
        <v>24.84</v>
      </c>
      <c r="Q116" s="39">
        <f t="shared" ca="1" si="16"/>
        <v>0</v>
      </c>
      <c r="R116" s="16"/>
      <c r="S116" s="33">
        <f t="shared" ca="1" si="24"/>
        <v>0.9</v>
      </c>
      <c r="T116" s="30">
        <f ca="1">COUNTIF(INDIRECT("Mess01!B"&amp;(ROW(A116)*4-9)):INDIRECT("Mess01!B"&amp;(ROW(A116)*4-6)),"&gt;=500")*15</f>
        <v>60</v>
      </c>
    </row>
    <row r="117" spans="1:20" ht="15.6" thickTop="1" thickBot="1" x14ac:dyDescent="0.35">
      <c r="A117" s="8">
        <f t="shared" si="25"/>
        <v>40913.791666666388</v>
      </c>
      <c r="B117" s="27">
        <f t="shared" ca="1" si="17"/>
        <v>0.39988529657999999</v>
      </c>
      <c r="C117" s="27">
        <f t="shared" ca="1" si="18"/>
        <v>0.44431699619999998</v>
      </c>
      <c r="D117" s="27">
        <f t="shared" ca="1" si="19"/>
        <v>4.4431699619999987E-2</v>
      </c>
      <c r="E117" s="16"/>
      <c r="F117" s="46">
        <v>7.18E-4</v>
      </c>
      <c r="G117" s="46">
        <v>21</v>
      </c>
      <c r="H117" s="16"/>
      <c r="I117" s="30">
        <f t="shared" ca="1" si="20"/>
        <v>118.25</v>
      </c>
      <c r="J117" s="42">
        <f t="shared" ca="1" si="13"/>
        <v>118.25</v>
      </c>
      <c r="K117" s="33">
        <f t="shared" ca="1" si="14"/>
        <v>1</v>
      </c>
      <c r="L117" s="16"/>
      <c r="M117" s="36">
        <f t="shared" ca="1" si="21"/>
        <v>24.919999999999998</v>
      </c>
      <c r="N117" s="39">
        <f t="shared" ca="1" si="22"/>
        <v>0</v>
      </c>
      <c r="O117" s="120">
        <f t="shared" ca="1" si="23"/>
        <v>1</v>
      </c>
      <c r="P117" s="39">
        <f t="shared" ca="1" si="15"/>
        <v>24.919999999999998</v>
      </c>
      <c r="Q117" s="39">
        <f t="shared" ca="1" si="16"/>
        <v>0</v>
      </c>
      <c r="R117" s="16"/>
      <c r="S117" s="33">
        <f t="shared" ca="1" si="24"/>
        <v>0.9</v>
      </c>
      <c r="T117" s="30">
        <f ca="1">COUNTIF(INDIRECT("Mess01!B"&amp;(ROW(A117)*4-9)):INDIRECT("Mess01!B"&amp;(ROW(A117)*4-6)),"&gt;=500")*15</f>
        <v>60</v>
      </c>
    </row>
    <row r="118" spans="1:20" ht="15.6" thickTop="1" thickBot="1" x14ac:dyDescent="0.35">
      <c r="A118" s="8">
        <f t="shared" si="25"/>
        <v>40913.833333333052</v>
      </c>
      <c r="B118" s="27">
        <f t="shared" ca="1" si="17"/>
        <v>0.38897349876000004</v>
      </c>
      <c r="C118" s="27">
        <f t="shared" ca="1" si="18"/>
        <v>0.43219277640000003</v>
      </c>
      <c r="D118" s="27">
        <f t="shared" ca="1" si="19"/>
        <v>4.3219277639999991E-2</v>
      </c>
      <c r="E118" s="16"/>
      <c r="F118" s="46">
        <v>7.18E-4</v>
      </c>
      <c r="G118" s="46">
        <v>21</v>
      </c>
      <c r="H118" s="16"/>
      <c r="I118" s="30">
        <f t="shared" ca="1" si="20"/>
        <v>118.25</v>
      </c>
      <c r="J118" s="42">
        <f t="shared" ca="1" si="13"/>
        <v>118.25</v>
      </c>
      <c r="K118" s="33">
        <f t="shared" ca="1" si="14"/>
        <v>1</v>
      </c>
      <c r="L118" s="16"/>
      <c r="M118" s="36">
        <f t="shared" ca="1" si="21"/>
        <v>24.240000000000002</v>
      </c>
      <c r="N118" s="39">
        <f t="shared" ca="1" si="22"/>
        <v>0</v>
      </c>
      <c r="O118" s="120">
        <f t="shared" ca="1" si="23"/>
        <v>1</v>
      </c>
      <c r="P118" s="39">
        <f t="shared" ca="1" si="15"/>
        <v>24.240000000000002</v>
      </c>
      <c r="Q118" s="39">
        <f t="shared" ca="1" si="16"/>
        <v>0</v>
      </c>
      <c r="R118" s="16"/>
      <c r="S118" s="33">
        <f t="shared" ca="1" si="24"/>
        <v>0.9</v>
      </c>
      <c r="T118" s="30">
        <f ca="1">COUNTIF(INDIRECT("Mess01!B"&amp;(ROW(A118)*4-9)):INDIRECT("Mess01!B"&amp;(ROW(A118)*4-6)),"&gt;=500")*15</f>
        <v>60</v>
      </c>
    </row>
    <row r="119" spans="1:20" ht="15.6" thickTop="1" thickBot="1" x14ac:dyDescent="0.35">
      <c r="A119" s="8">
        <f t="shared" si="25"/>
        <v>40913.874999999716</v>
      </c>
      <c r="B119" s="27">
        <f t="shared" ca="1" si="17"/>
        <v>0.39039294168000005</v>
      </c>
      <c r="C119" s="27">
        <f t="shared" ca="1" si="18"/>
        <v>0.43376993520000001</v>
      </c>
      <c r="D119" s="27">
        <f t="shared" ca="1" si="19"/>
        <v>4.337699351999999E-2</v>
      </c>
      <c r="E119" s="16"/>
      <c r="F119" s="46">
        <v>7.18E-4</v>
      </c>
      <c r="G119" s="46">
        <v>21</v>
      </c>
      <c r="H119" s="16"/>
      <c r="I119" s="30">
        <f t="shared" ca="1" si="20"/>
        <v>118</v>
      </c>
      <c r="J119" s="42">
        <f t="shared" ca="1" si="13"/>
        <v>118</v>
      </c>
      <c r="K119" s="33">
        <f t="shared" ca="1" si="14"/>
        <v>1</v>
      </c>
      <c r="L119" s="16"/>
      <c r="M119" s="36">
        <f t="shared" ca="1" si="21"/>
        <v>24.380000000000003</v>
      </c>
      <c r="N119" s="39">
        <f t="shared" ca="1" si="22"/>
        <v>0</v>
      </c>
      <c r="O119" s="120">
        <f t="shared" ca="1" si="23"/>
        <v>1</v>
      </c>
      <c r="P119" s="39">
        <f t="shared" ca="1" si="15"/>
        <v>24.380000000000003</v>
      </c>
      <c r="Q119" s="39">
        <f t="shared" ca="1" si="16"/>
        <v>0</v>
      </c>
      <c r="R119" s="16"/>
      <c r="S119" s="33">
        <f t="shared" ca="1" si="24"/>
        <v>0.9</v>
      </c>
      <c r="T119" s="30">
        <f ca="1">COUNTIF(INDIRECT("Mess01!B"&amp;(ROW(A119)*4-9)):INDIRECT("Mess01!B"&amp;(ROW(A119)*4-6)),"&gt;=500")*15</f>
        <v>60</v>
      </c>
    </row>
    <row r="120" spans="1:20" ht="15.6" thickTop="1" thickBot="1" x14ac:dyDescent="0.35">
      <c r="A120" s="8">
        <f t="shared" si="25"/>
        <v>40913.91666666638</v>
      </c>
      <c r="B120" s="27">
        <f t="shared" ca="1" si="17"/>
        <v>0.39097103220000001</v>
      </c>
      <c r="C120" s="27">
        <f t="shared" ca="1" si="18"/>
        <v>0.434412258</v>
      </c>
      <c r="D120" s="27">
        <f t="shared" ca="1" si="19"/>
        <v>4.344122579999999E-2</v>
      </c>
      <c r="E120" s="16"/>
      <c r="F120" s="46">
        <v>7.18E-4</v>
      </c>
      <c r="G120" s="46">
        <v>21</v>
      </c>
      <c r="H120" s="16"/>
      <c r="I120" s="30">
        <f t="shared" ca="1" si="20"/>
        <v>117.5</v>
      </c>
      <c r="J120" s="42">
        <f t="shared" ca="1" si="13"/>
        <v>117.5</v>
      </c>
      <c r="K120" s="33">
        <f t="shared" ca="1" si="14"/>
        <v>1</v>
      </c>
      <c r="L120" s="16"/>
      <c r="M120" s="36">
        <f t="shared" ca="1" si="21"/>
        <v>24.52</v>
      </c>
      <c r="N120" s="39">
        <f t="shared" ca="1" si="22"/>
        <v>0</v>
      </c>
      <c r="O120" s="120">
        <f t="shared" ca="1" si="23"/>
        <v>1</v>
      </c>
      <c r="P120" s="39">
        <f t="shared" ca="1" si="15"/>
        <v>24.52</v>
      </c>
      <c r="Q120" s="39">
        <f t="shared" ca="1" si="16"/>
        <v>0</v>
      </c>
      <c r="R120" s="16"/>
      <c r="S120" s="33">
        <f t="shared" ca="1" si="24"/>
        <v>0.9</v>
      </c>
      <c r="T120" s="30">
        <f ca="1">COUNTIF(INDIRECT("Mess01!B"&amp;(ROW(A120)*4-9)):INDIRECT("Mess01!B"&amp;(ROW(A120)*4-6)),"&gt;=500")*15</f>
        <v>60</v>
      </c>
    </row>
    <row r="121" spans="1:20" ht="15.6" thickTop="1" thickBot="1" x14ac:dyDescent="0.35">
      <c r="A121" s="8">
        <f t="shared" si="25"/>
        <v>40913.958333333045</v>
      </c>
      <c r="B121" s="27">
        <f t="shared" ca="1" si="17"/>
        <v>0.39167396856000003</v>
      </c>
      <c r="C121" s="27">
        <f t="shared" ca="1" si="18"/>
        <v>0.43519329840000004</v>
      </c>
      <c r="D121" s="27">
        <f t="shared" ca="1" si="19"/>
        <v>4.3519329839999996E-2</v>
      </c>
      <c r="E121" s="16"/>
      <c r="F121" s="46">
        <v>7.18E-4</v>
      </c>
      <c r="G121" s="46">
        <v>21</v>
      </c>
      <c r="H121" s="16"/>
      <c r="I121" s="30">
        <f t="shared" ca="1" si="20"/>
        <v>118</v>
      </c>
      <c r="J121" s="42">
        <f t="shared" ca="1" si="13"/>
        <v>118</v>
      </c>
      <c r="K121" s="33">
        <f t="shared" ca="1" si="14"/>
        <v>1</v>
      </c>
      <c r="L121" s="16"/>
      <c r="M121" s="36">
        <f t="shared" ca="1" si="21"/>
        <v>24.46</v>
      </c>
      <c r="N121" s="39">
        <f t="shared" ca="1" si="22"/>
        <v>0</v>
      </c>
      <c r="O121" s="120">
        <f t="shared" ca="1" si="23"/>
        <v>1</v>
      </c>
      <c r="P121" s="39">
        <f t="shared" ca="1" si="15"/>
        <v>24.46</v>
      </c>
      <c r="Q121" s="39">
        <f t="shared" ca="1" si="16"/>
        <v>0</v>
      </c>
      <c r="R121" s="16"/>
      <c r="S121" s="33">
        <f t="shared" ca="1" si="24"/>
        <v>0.9</v>
      </c>
      <c r="T121" s="30">
        <f ca="1">COUNTIF(INDIRECT("Mess01!B"&amp;(ROW(A121)*4-9)):INDIRECT("Mess01!B"&amp;(ROW(A121)*4-6)),"&gt;=500")*15</f>
        <v>60</v>
      </c>
    </row>
    <row r="122" spans="1:20" ht="15.6" thickTop="1" thickBot="1" x14ac:dyDescent="0.35">
      <c r="A122" s="8">
        <f t="shared" si="25"/>
        <v>40913.999999999709</v>
      </c>
      <c r="B122" s="27">
        <f t="shared" ca="1" si="17"/>
        <v>0.38657428739999999</v>
      </c>
      <c r="C122" s="27">
        <f t="shared" ca="1" si="18"/>
        <v>0.429526986</v>
      </c>
      <c r="D122" s="27">
        <f t="shared" ca="1" si="19"/>
        <v>4.2952698599999992E-2</v>
      </c>
      <c r="E122" s="16"/>
      <c r="F122" s="46">
        <v>7.18E-4</v>
      </c>
      <c r="G122" s="46">
        <v>21</v>
      </c>
      <c r="H122" s="16"/>
      <c r="I122" s="30">
        <f t="shared" ca="1" si="20"/>
        <v>116.75</v>
      </c>
      <c r="J122" s="42">
        <f t="shared" ca="1" si="13"/>
        <v>116.75</v>
      </c>
      <c r="K122" s="33">
        <f t="shared" ca="1" si="14"/>
        <v>1</v>
      </c>
      <c r="L122" s="16"/>
      <c r="M122" s="36">
        <f t="shared" ca="1" si="21"/>
        <v>24.4</v>
      </c>
      <c r="N122" s="39">
        <f t="shared" ca="1" si="22"/>
        <v>0</v>
      </c>
      <c r="O122" s="120">
        <f t="shared" ca="1" si="23"/>
        <v>1</v>
      </c>
      <c r="P122" s="39">
        <f t="shared" ca="1" si="15"/>
        <v>24.4</v>
      </c>
      <c r="Q122" s="39">
        <f t="shared" ca="1" si="16"/>
        <v>0</v>
      </c>
      <c r="R122" s="16"/>
      <c r="S122" s="33">
        <f t="shared" ca="1" si="24"/>
        <v>0.9</v>
      </c>
      <c r="T122" s="30">
        <f ca="1">COUNTIF(INDIRECT("Mess01!B"&amp;(ROW(A122)*4-9)):INDIRECT("Mess01!B"&amp;(ROW(A122)*4-6)),"&gt;=500")*15</f>
        <v>60</v>
      </c>
    </row>
    <row r="123" spans="1:20" ht="15.6" thickTop="1" thickBot="1" x14ac:dyDescent="0.35">
      <c r="A123" s="8">
        <f t="shared" si="25"/>
        <v>40914.041666666373</v>
      </c>
      <c r="B123" s="27">
        <f t="shared" ca="1" si="17"/>
        <v>0.45798339384000009</v>
      </c>
      <c r="C123" s="27">
        <f t="shared" ca="1" si="18"/>
        <v>0.50887043760000006</v>
      </c>
      <c r="D123" s="27">
        <f t="shared" ca="1" si="19"/>
        <v>5.0887043759999993E-2</v>
      </c>
      <c r="E123" s="16"/>
      <c r="F123" s="46">
        <v>7.18E-4</v>
      </c>
      <c r="G123" s="46">
        <v>21</v>
      </c>
      <c r="H123" s="16"/>
      <c r="I123" s="30">
        <f t="shared" ca="1" si="20"/>
        <v>139</v>
      </c>
      <c r="J123" s="42">
        <f t="shared" ca="1" si="13"/>
        <v>139</v>
      </c>
      <c r="K123" s="33">
        <f t="shared" ca="1" si="14"/>
        <v>1</v>
      </c>
      <c r="L123" s="16"/>
      <c r="M123" s="36">
        <f t="shared" ca="1" si="21"/>
        <v>24.28</v>
      </c>
      <c r="N123" s="39">
        <f t="shared" ca="1" si="22"/>
        <v>0</v>
      </c>
      <c r="O123" s="120">
        <f t="shared" ca="1" si="23"/>
        <v>1</v>
      </c>
      <c r="P123" s="39">
        <f t="shared" ca="1" si="15"/>
        <v>24.28</v>
      </c>
      <c r="Q123" s="39">
        <f t="shared" ca="1" si="16"/>
        <v>0</v>
      </c>
      <c r="R123" s="16"/>
      <c r="S123" s="33">
        <f t="shared" ca="1" si="24"/>
        <v>0.9</v>
      </c>
      <c r="T123" s="30">
        <f ca="1">COUNTIF(INDIRECT("Mess01!B"&amp;(ROW(A123)*4-9)):INDIRECT("Mess01!B"&amp;(ROW(A123)*4-6)),"&gt;=500")*15</f>
        <v>60</v>
      </c>
    </row>
    <row r="124" spans="1:20" ht="15.6" thickTop="1" thickBot="1" x14ac:dyDescent="0.35">
      <c r="A124" s="8">
        <f t="shared" si="25"/>
        <v>40914.083333333037</v>
      </c>
      <c r="B124" s="27">
        <f t="shared" ca="1" si="17"/>
        <v>0.39025723968000003</v>
      </c>
      <c r="C124" s="27">
        <f t="shared" ca="1" si="18"/>
        <v>0.43361915519999999</v>
      </c>
      <c r="D124" s="27">
        <f t="shared" ca="1" si="19"/>
        <v>4.3361915519999988E-2</v>
      </c>
      <c r="E124" s="16"/>
      <c r="F124" s="46">
        <v>7.18E-4</v>
      </c>
      <c r="G124" s="46">
        <v>21</v>
      </c>
      <c r="H124" s="16"/>
      <c r="I124" s="30">
        <f t="shared" ca="1" si="20"/>
        <v>118.25</v>
      </c>
      <c r="J124" s="42">
        <f t="shared" ca="1" si="13"/>
        <v>118.25</v>
      </c>
      <c r="K124" s="33">
        <f t="shared" ca="1" si="14"/>
        <v>1</v>
      </c>
      <c r="L124" s="16"/>
      <c r="M124" s="36">
        <f t="shared" ca="1" si="21"/>
        <v>24.32</v>
      </c>
      <c r="N124" s="39">
        <f t="shared" ca="1" si="22"/>
        <v>0</v>
      </c>
      <c r="O124" s="120">
        <f t="shared" ca="1" si="23"/>
        <v>1</v>
      </c>
      <c r="P124" s="39">
        <f t="shared" ca="1" si="15"/>
        <v>24.32</v>
      </c>
      <c r="Q124" s="39">
        <f t="shared" ca="1" si="16"/>
        <v>0</v>
      </c>
      <c r="R124" s="16"/>
      <c r="S124" s="33">
        <f t="shared" ca="1" si="24"/>
        <v>0.9</v>
      </c>
      <c r="T124" s="30">
        <f ca="1">COUNTIF(INDIRECT("Mess01!B"&amp;(ROW(A124)*4-9)):INDIRECT("Mess01!B"&amp;(ROW(A124)*4-6)),"&gt;=500")*15</f>
        <v>60</v>
      </c>
    </row>
    <row r="125" spans="1:20" ht="15.6" thickTop="1" thickBot="1" x14ac:dyDescent="0.35">
      <c r="A125" s="8">
        <f t="shared" si="25"/>
        <v>40914.124999999702</v>
      </c>
      <c r="B125" s="27">
        <f t="shared" ca="1" si="17"/>
        <v>0.38472941871000005</v>
      </c>
      <c r="C125" s="27">
        <f t="shared" ca="1" si="18"/>
        <v>0.42747713190000003</v>
      </c>
      <c r="D125" s="27">
        <f t="shared" ca="1" si="19"/>
        <v>4.2747713189999995E-2</v>
      </c>
      <c r="E125" s="16"/>
      <c r="F125" s="46">
        <v>7.18E-4</v>
      </c>
      <c r="G125" s="46">
        <v>21</v>
      </c>
      <c r="H125" s="16"/>
      <c r="I125" s="30">
        <f t="shared" ca="1" si="20"/>
        <v>117.25</v>
      </c>
      <c r="J125" s="42">
        <f t="shared" ca="1" si="13"/>
        <v>117.25</v>
      </c>
      <c r="K125" s="33">
        <f t="shared" ca="1" si="14"/>
        <v>1</v>
      </c>
      <c r="L125" s="16"/>
      <c r="M125" s="36">
        <f t="shared" ca="1" si="21"/>
        <v>24.18</v>
      </c>
      <c r="N125" s="39">
        <f t="shared" ca="1" si="22"/>
        <v>0</v>
      </c>
      <c r="O125" s="120">
        <f t="shared" ca="1" si="23"/>
        <v>1</v>
      </c>
      <c r="P125" s="39">
        <f t="shared" ca="1" si="15"/>
        <v>24.18</v>
      </c>
      <c r="Q125" s="39">
        <f t="shared" ca="1" si="16"/>
        <v>0</v>
      </c>
      <c r="R125" s="16"/>
      <c r="S125" s="33">
        <f t="shared" ca="1" si="24"/>
        <v>0.9</v>
      </c>
      <c r="T125" s="30">
        <f ca="1">COUNTIF(INDIRECT("Mess01!B"&amp;(ROW(A125)*4-9)):INDIRECT("Mess01!B"&amp;(ROW(A125)*4-6)),"&gt;=500")*15</f>
        <v>60</v>
      </c>
    </row>
    <row r="126" spans="1:20" ht="15.6" thickTop="1" thickBot="1" x14ac:dyDescent="0.35">
      <c r="A126" s="8">
        <f t="shared" si="25"/>
        <v>40914.166666666366</v>
      </c>
      <c r="B126" s="27">
        <f t="shared" ca="1" si="17"/>
        <v>0</v>
      </c>
      <c r="C126" s="27">
        <f t="shared" ca="1" si="18"/>
        <v>0.1080157764</v>
      </c>
      <c r="D126" s="27">
        <f t="shared" ca="1" si="19"/>
        <v>0.1080157764</v>
      </c>
      <c r="E126" s="16"/>
      <c r="F126" s="46">
        <v>7.18E-4</v>
      </c>
      <c r="G126" s="46">
        <v>21</v>
      </c>
      <c r="H126" s="16"/>
      <c r="I126" s="30">
        <f t="shared" ca="1" si="20"/>
        <v>29.75</v>
      </c>
      <c r="J126" s="42">
        <f t="shared" ca="1" si="13"/>
        <v>29.75</v>
      </c>
      <c r="K126" s="33">
        <f t="shared" ca="1" si="14"/>
        <v>1</v>
      </c>
      <c r="L126" s="16"/>
      <c r="M126" s="36">
        <f t="shared" ca="1" si="21"/>
        <v>24.08</v>
      </c>
      <c r="N126" s="39">
        <f t="shared" ca="1" si="22"/>
        <v>0</v>
      </c>
      <c r="O126" s="120">
        <f t="shared" ca="1" si="23"/>
        <v>1</v>
      </c>
      <c r="P126" s="39">
        <f t="shared" ca="1" si="15"/>
        <v>24.08</v>
      </c>
      <c r="Q126" s="39">
        <f t="shared" ca="1" si="16"/>
        <v>0</v>
      </c>
      <c r="R126" s="16"/>
      <c r="S126" s="33">
        <f t="shared" ca="1" si="24"/>
        <v>0</v>
      </c>
      <c r="T126" s="30">
        <f ca="1">COUNTIF(INDIRECT("Mess01!B"&amp;(ROW(A126)*4-9)):INDIRECT("Mess01!B"&amp;(ROW(A126)*4-6)),"&gt;=500")*15</f>
        <v>15</v>
      </c>
    </row>
    <row r="127" spans="1:20" ht="15.6" thickTop="1" thickBot="1" x14ac:dyDescent="0.35">
      <c r="A127" s="8">
        <f t="shared" si="25"/>
        <v>40914.20833333303</v>
      </c>
      <c r="B127" s="27">
        <f t="shared" ca="1" si="17"/>
        <v>0</v>
      </c>
      <c r="C127" s="27">
        <f t="shared" ca="1" si="18"/>
        <v>0</v>
      </c>
      <c r="D127" s="27">
        <f t="shared" ca="1" si="19"/>
        <v>0</v>
      </c>
      <c r="E127" s="16"/>
      <c r="F127" s="46">
        <v>7.18E-4</v>
      </c>
      <c r="G127" s="46">
        <v>21</v>
      </c>
      <c r="H127" s="16"/>
      <c r="I127" s="30">
        <f t="shared" ca="1" si="20"/>
        <v>0</v>
      </c>
      <c r="J127" s="42">
        <f t="shared" ca="1" si="13"/>
        <v>0</v>
      </c>
      <c r="K127" s="33">
        <f t="shared" ca="1" si="14"/>
        <v>1</v>
      </c>
      <c r="L127" s="16"/>
      <c r="M127" s="36">
        <f t="shared" ca="1" si="21"/>
        <v>24.16</v>
      </c>
      <c r="N127" s="39">
        <f t="shared" ca="1" si="22"/>
        <v>0</v>
      </c>
      <c r="O127" s="120">
        <f t="shared" ca="1" si="23"/>
        <v>1</v>
      </c>
      <c r="P127" s="39">
        <f t="shared" ca="1" si="15"/>
        <v>24.16</v>
      </c>
      <c r="Q127" s="39">
        <f t="shared" ca="1" si="16"/>
        <v>0</v>
      </c>
      <c r="R127" s="16"/>
      <c r="S127" s="33">
        <f t="shared" ca="1" si="24"/>
        <v>0</v>
      </c>
      <c r="T127" s="30">
        <f ca="1">COUNTIF(INDIRECT("Mess01!B"&amp;(ROW(A127)*4-9)):INDIRECT("Mess01!B"&amp;(ROW(A127)*4-6)),"&gt;=500")*15</f>
        <v>0</v>
      </c>
    </row>
    <row r="128" spans="1:20" ht="15.6" thickTop="1" thickBot="1" x14ac:dyDescent="0.35">
      <c r="A128" s="8">
        <f t="shared" si="25"/>
        <v>40914.249999999694</v>
      </c>
      <c r="B128" s="27">
        <f t="shared" ca="1" si="17"/>
        <v>0</v>
      </c>
      <c r="C128" s="27">
        <f t="shared" ca="1" si="18"/>
        <v>0</v>
      </c>
      <c r="D128" s="27">
        <f t="shared" ca="1" si="19"/>
        <v>0</v>
      </c>
      <c r="E128" s="16"/>
      <c r="F128" s="46">
        <v>7.18E-4</v>
      </c>
      <c r="G128" s="46">
        <v>21</v>
      </c>
      <c r="H128" s="16"/>
      <c r="I128" s="30">
        <f t="shared" ca="1" si="20"/>
        <v>0</v>
      </c>
      <c r="J128" s="42">
        <f t="shared" ca="1" si="13"/>
        <v>0</v>
      </c>
      <c r="K128" s="33">
        <f t="shared" ca="1" si="14"/>
        <v>1</v>
      </c>
      <c r="L128" s="16"/>
      <c r="M128" s="36">
        <f t="shared" ca="1" si="21"/>
        <v>24.18</v>
      </c>
      <c r="N128" s="39">
        <f t="shared" ca="1" si="22"/>
        <v>0</v>
      </c>
      <c r="O128" s="120">
        <f t="shared" ca="1" si="23"/>
        <v>1</v>
      </c>
      <c r="P128" s="39">
        <f t="shared" ca="1" si="15"/>
        <v>24.18</v>
      </c>
      <c r="Q128" s="39">
        <f t="shared" ca="1" si="16"/>
        <v>0</v>
      </c>
      <c r="R128" s="16"/>
      <c r="S128" s="33">
        <f t="shared" ca="1" si="24"/>
        <v>0</v>
      </c>
      <c r="T128" s="30">
        <f ca="1">COUNTIF(INDIRECT("Mess01!B"&amp;(ROW(A128)*4-9)):INDIRECT("Mess01!B"&amp;(ROW(A128)*4-6)),"&gt;=500")*15</f>
        <v>0</v>
      </c>
    </row>
    <row r="129" spans="1:20" ht="15.6" thickTop="1" thickBot="1" x14ac:dyDescent="0.35">
      <c r="A129" s="8">
        <f t="shared" si="25"/>
        <v>40914.291666666359</v>
      </c>
      <c r="B129" s="27">
        <f t="shared" ca="1" si="17"/>
        <v>0</v>
      </c>
      <c r="C129" s="27">
        <f t="shared" ca="1" si="18"/>
        <v>0</v>
      </c>
      <c r="D129" s="27">
        <f t="shared" ca="1" si="19"/>
        <v>0</v>
      </c>
      <c r="E129" s="16"/>
      <c r="F129" s="46">
        <v>7.18E-4</v>
      </c>
      <c r="G129" s="46">
        <v>21</v>
      </c>
      <c r="H129" s="16"/>
      <c r="I129" s="30">
        <f t="shared" ca="1" si="20"/>
        <v>0</v>
      </c>
      <c r="J129" s="42">
        <f t="shared" ca="1" si="13"/>
        <v>0</v>
      </c>
      <c r="K129" s="33">
        <f t="shared" ca="1" si="14"/>
        <v>1</v>
      </c>
      <c r="L129" s="16"/>
      <c r="M129" s="36">
        <f t="shared" ca="1" si="21"/>
        <v>18.3</v>
      </c>
      <c r="N129" s="39">
        <f t="shared" ca="1" si="22"/>
        <v>0</v>
      </c>
      <c r="O129" s="120">
        <f t="shared" ca="1" si="23"/>
        <v>1</v>
      </c>
      <c r="P129" s="39">
        <f t="shared" ca="1" si="15"/>
        <v>18.3</v>
      </c>
      <c r="Q129" s="39">
        <f t="shared" ca="1" si="16"/>
        <v>0</v>
      </c>
      <c r="R129" s="16"/>
      <c r="S129" s="33">
        <f t="shared" ca="1" si="24"/>
        <v>0</v>
      </c>
      <c r="T129" s="30">
        <f ca="1">COUNTIF(INDIRECT("Mess01!B"&amp;(ROW(A129)*4-9)):INDIRECT("Mess01!B"&amp;(ROW(A129)*4-6)),"&gt;=500")*15</f>
        <v>0</v>
      </c>
    </row>
    <row r="130" spans="1:20" ht="15.6" thickTop="1" thickBot="1" x14ac:dyDescent="0.35">
      <c r="A130" s="8">
        <f t="shared" si="25"/>
        <v>40914.333333333023</v>
      </c>
      <c r="B130" s="27">
        <f t="shared" ca="1" si="17"/>
        <v>0</v>
      </c>
      <c r="C130" s="27">
        <f t="shared" ca="1" si="18"/>
        <v>0</v>
      </c>
      <c r="D130" s="27">
        <f t="shared" ca="1" si="19"/>
        <v>0</v>
      </c>
      <c r="E130" s="16"/>
      <c r="F130" s="46">
        <v>7.18E-4</v>
      </c>
      <c r="G130" s="46">
        <v>21</v>
      </c>
      <c r="H130" s="16"/>
      <c r="I130" s="30">
        <f t="shared" ca="1" si="20"/>
        <v>0</v>
      </c>
      <c r="J130" s="42">
        <f t="shared" ca="1" si="13"/>
        <v>0</v>
      </c>
      <c r="K130" s="33">
        <f t="shared" ca="1" si="14"/>
        <v>1</v>
      </c>
      <c r="L130" s="16"/>
      <c r="M130" s="36">
        <f t="shared" ca="1" si="21"/>
        <v>25.54</v>
      </c>
      <c r="N130" s="39">
        <f t="shared" ca="1" si="22"/>
        <v>0</v>
      </c>
      <c r="O130" s="120">
        <f t="shared" ca="1" si="23"/>
        <v>1</v>
      </c>
      <c r="P130" s="39">
        <f t="shared" ca="1" si="15"/>
        <v>25.54</v>
      </c>
      <c r="Q130" s="39">
        <f t="shared" ca="1" si="16"/>
        <v>0</v>
      </c>
      <c r="R130" s="16"/>
      <c r="S130" s="33">
        <f t="shared" ca="1" si="24"/>
        <v>0</v>
      </c>
      <c r="T130" s="30">
        <f ca="1">COUNTIF(INDIRECT("Mess01!B"&amp;(ROW(A130)*4-9)):INDIRECT("Mess01!B"&amp;(ROW(A130)*4-6)),"&gt;=500")*15</f>
        <v>0</v>
      </c>
    </row>
    <row r="131" spans="1:20" ht="15.6" thickTop="1" thickBot="1" x14ac:dyDescent="0.35">
      <c r="A131" s="8">
        <f t="shared" si="25"/>
        <v>40914.374999999687</v>
      </c>
      <c r="B131" s="27">
        <f t="shared" ca="1" si="17"/>
        <v>0</v>
      </c>
      <c r="C131" s="27">
        <f t="shared" ca="1" si="18"/>
        <v>0</v>
      </c>
      <c r="D131" s="27">
        <f t="shared" ca="1" si="19"/>
        <v>0</v>
      </c>
      <c r="E131" s="16"/>
      <c r="F131" s="46">
        <v>7.18E-4</v>
      </c>
      <c r="G131" s="46">
        <v>21</v>
      </c>
      <c r="H131" s="16"/>
      <c r="I131" s="30">
        <f t="shared" ca="1" si="20"/>
        <v>0</v>
      </c>
      <c r="J131" s="42">
        <f t="shared" ref="J131:J194" ca="1" si="26">AVERAGE(INDIRECT("Mess01!C"&amp;(ROW(F131)*4-9)),INDIRECT("Mess01!C"&amp;(ROW(F131)*4-8)),INDIRECT("Mess01!C"&amp;(ROW(F131)*4-7)),INDIRECT("Mess01!C"&amp;(ROW(F131)*4-6)))</f>
        <v>0</v>
      </c>
      <c r="K131" s="33">
        <f t="shared" ref="K131:K194" ca="1" si="27">INDIRECT("Methan01!E"&amp;(ROUND((ROW(A131)+1)/8+2,0)))</f>
        <v>1</v>
      </c>
      <c r="L131" s="16"/>
      <c r="M131" s="36">
        <f t="shared" ca="1" si="21"/>
        <v>41.1</v>
      </c>
      <c r="N131" s="39">
        <f t="shared" ca="1" si="22"/>
        <v>0</v>
      </c>
      <c r="O131" s="120">
        <f t="shared" ca="1" si="23"/>
        <v>1</v>
      </c>
      <c r="P131" s="39">
        <f t="shared" ref="P131:P194" ca="1" si="28">AVERAGE(INDIRECT("Mess01!D"&amp;(ROW(F131)*4-9)),INDIRECT("Mess01!D"&amp;(ROW(F131)*4-8)),INDIRECT("Mess01!D"&amp;(ROW(F131)*4-7)),INDIRECT("Mess01!D"&amp;(ROW(F131)*4-6)))/1.25</f>
        <v>41.1</v>
      </c>
      <c r="Q131" s="39">
        <f t="shared" ref="Q131:Q194" ca="1" si="29">INDIRECT("Methan01!D"&amp;(ROUND((ROW(A131)+1)/8+2,0)))</f>
        <v>0</v>
      </c>
      <c r="R131" s="16"/>
      <c r="S131" s="33">
        <f t="shared" ca="1" si="24"/>
        <v>0</v>
      </c>
      <c r="T131" s="30">
        <f ca="1">COUNTIF(INDIRECT("Mess01!B"&amp;(ROW(A131)*4-9)):INDIRECT("Mess01!B"&amp;(ROW(A131)*4-6)),"&gt;=500")*15</f>
        <v>0</v>
      </c>
    </row>
    <row r="132" spans="1:20" ht="15.6" thickTop="1" thickBot="1" x14ac:dyDescent="0.35">
      <c r="A132" s="8">
        <f t="shared" si="25"/>
        <v>40914.416666666351</v>
      </c>
      <c r="B132" s="27">
        <f t="shared" ref="B132:B195" ca="1" si="30">C132-D132</f>
        <v>0</v>
      </c>
      <c r="C132" s="27">
        <f t="shared" ref="C132:C195" ca="1" si="31">I132*M132/100*F132*G132</f>
        <v>0</v>
      </c>
      <c r="D132" s="27">
        <f t="shared" ref="D132:D195" ca="1" si="32">C132*(1-S132)</f>
        <v>0</v>
      </c>
      <c r="E132" s="16"/>
      <c r="F132" s="46">
        <v>7.18E-4</v>
      </c>
      <c r="G132" s="46">
        <v>21</v>
      </c>
      <c r="H132" s="16"/>
      <c r="I132" s="30">
        <f t="shared" ref="I132:I195" ca="1" si="33">J132*K132</f>
        <v>0</v>
      </c>
      <c r="J132" s="42">
        <f t="shared" ca="1" si="26"/>
        <v>0</v>
      </c>
      <c r="K132" s="33">
        <f t="shared" ca="1" si="27"/>
        <v>1</v>
      </c>
      <c r="L132" s="16"/>
      <c r="M132" s="36">
        <f t="shared" ref="M132:M195" ca="1" si="34">IF(N132=0,P132,N132*O132)</f>
        <v>42.94</v>
      </c>
      <c r="N132" s="39">
        <f t="shared" ref="N132:N195" ca="1" si="35">INDIRECT("Methan01!B"&amp;(ROUND((ROW(A132)+1)/8+2,0)))/1.25</f>
        <v>0</v>
      </c>
      <c r="O132" s="120">
        <f t="shared" ref="O132:O195" ca="1" si="36">IF(Q132=0,1,P132/Q132)</f>
        <v>1</v>
      </c>
      <c r="P132" s="39">
        <f t="shared" ca="1" si="28"/>
        <v>42.94</v>
      </c>
      <c r="Q132" s="39">
        <f t="shared" ca="1" si="29"/>
        <v>0</v>
      </c>
      <c r="R132" s="16"/>
      <c r="S132" s="33">
        <f t="shared" ref="S132:S195" ca="1" si="37">IF(T132&gt;=30,0.9,0)</f>
        <v>0</v>
      </c>
      <c r="T132" s="30">
        <f ca="1">COUNTIF(INDIRECT("Mess01!B"&amp;(ROW(A132)*4-9)):INDIRECT("Mess01!B"&amp;(ROW(A132)*4-6)),"&gt;=500")*15</f>
        <v>0</v>
      </c>
    </row>
    <row r="133" spans="1:20" ht="15.6" thickTop="1" thickBot="1" x14ac:dyDescent="0.35">
      <c r="A133" s="8">
        <f t="shared" ref="A133:A196" si="38">A132+1/24</f>
        <v>40914.458333333016</v>
      </c>
      <c r="B133" s="27">
        <f t="shared" ca="1" si="30"/>
        <v>0</v>
      </c>
      <c r="C133" s="27">
        <f t="shared" ca="1" si="31"/>
        <v>0</v>
      </c>
      <c r="D133" s="27">
        <f t="shared" ca="1" si="32"/>
        <v>0</v>
      </c>
      <c r="E133" s="16"/>
      <c r="F133" s="46">
        <v>7.18E-4</v>
      </c>
      <c r="G133" s="46">
        <v>21</v>
      </c>
      <c r="H133" s="16"/>
      <c r="I133" s="30">
        <f t="shared" ca="1" si="33"/>
        <v>0</v>
      </c>
      <c r="J133" s="42">
        <f t="shared" ca="1" si="26"/>
        <v>0</v>
      </c>
      <c r="K133" s="33">
        <f t="shared" ca="1" si="27"/>
        <v>1</v>
      </c>
      <c r="L133" s="16"/>
      <c r="M133" s="36">
        <f t="shared" ca="1" si="34"/>
        <v>46.480000000000004</v>
      </c>
      <c r="N133" s="39">
        <f t="shared" ca="1" si="35"/>
        <v>0</v>
      </c>
      <c r="O133" s="120">
        <f t="shared" ca="1" si="36"/>
        <v>1</v>
      </c>
      <c r="P133" s="39">
        <f t="shared" ca="1" si="28"/>
        <v>46.480000000000004</v>
      </c>
      <c r="Q133" s="39">
        <f t="shared" ca="1" si="29"/>
        <v>0</v>
      </c>
      <c r="R133" s="16"/>
      <c r="S133" s="33">
        <f t="shared" ca="1" si="37"/>
        <v>0</v>
      </c>
      <c r="T133" s="30">
        <f ca="1">COUNTIF(INDIRECT("Mess01!B"&amp;(ROW(A133)*4-9)):INDIRECT("Mess01!B"&amp;(ROW(A133)*4-6)),"&gt;=500")*15</f>
        <v>0</v>
      </c>
    </row>
    <row r="134" spans="1:20" ht="15.6" thickTop="1" thickBot="1" x14ac:dyDescent="0.35">
      <c r="A134" s="8">
        <f t="shared" si="38"/>
        <v>40914.49999999968</v>
      </c>
      <c r="B134" s="27">
        <f t="shared" ca="1" si="30"/>
        <v>0</v>
      </c>
      <c r="C134" s="27">
        <f t="shared" ca="1" si="31"/>
        <v>0</v>
      </c>
      <c r="D134" s="27">
        <f t="shared" ca="1" si="32"/>
        <v>0</v>
      </c>
      <c r="E134" s="16"/>
      <c r="F134" s="46">
        <v>7.18E-4</v>
      </c>
      <c r="G134" s="46">
        <v>21</v>
      </c>
      <c r="H134" s="16"/>
      <c r="I134" s="30">
        <f t="shared" ca="1" si="33"/>
        <v>0</v>
      </c>
      <c r="J134" s="42">
        <f t="shared" ca="1" si="26"/>
        <v>0</v>
      </c>
      <c r="K134" s="33">
        <f t="shared" ca="1" si="27"/>
        <v>1</v>
      </c>
      <c r="L134" s="16"/>
      <c r="M134" s="36">
        <f t="shared" ca="1" si="34"/>
        <v>44.12</v>
      </c>
      <c r="N134" s="39">
        <f t="shared" ca="1" si="35"/>
        <v>0</v>
      </c>
      <c r="O134" s="120">
        <f t="shared" ca="1" si="36"/>
        <v>1</v>
      </c>
      <c r="P134" s="39">
        <f t="shared" ca="1" si="28"/>
        <v>44.12</v>
      </c>
      <c r="Q134" s="39">
        <f t="shared" ca="1" si="29"/>
        <v>0</v>
      </c>
      <c r="R134" s="16"/>
      <c r="S134" s="33">
        <f t="shared" ca="1" si="37"/>
        <v>0</v>
      </c>
      <c r="T134" s="30">
        <f ca="1">COUNTIF(INDIRECT("Mess01!B"&amp;(ROW(A134)*4-9)):INDIRECT("Mess01!B"&amp;(ROW(A134)*4-6)),"&gt;=500")*15</f>
        <v>0</v>
      </c>
    </row>
    <row r="135" spans="1:20" ht="15.6" thickTop="1" thickBot="1" x14ac:dyDescent="0.35">
      <c r="A135" s="8">
        <f t="shared" si="38"/>
        <v>40914.541666666344</v>
      </c>
      <c r="B135" s="27">
        <f t="shared" ca="1" si="30"/>
        <v>0</v>
      </c>
      <c r="C135" s="27">
        <f t="shared" ca="1" si="31"/>
        <v>0</v>
      </c>
      <c r="D135" s="27">
        <f t="shared" ca="1" si="32"/>
        <v>0</v>
      </c>
      <c r="E135" s="16"/>
      <c r="F135" s="46">
        <v>7.18E-4</v>
      </c>
      <c r="G135" s="46">
        <v>21</v>
      </c>
      <c r="H135" s="16"/>
      <c r="I135" s="30">
        <f t="shared" ca="1" si="33"/>
        <v>0</v>
      </c>
      <c r="J135" s="42">
        <f t="shared" ca="1" si="26"/>
        <v>0</v>
      </c>
      <c r="K135" s="33">
        <f t="shared" ca="1" si="27"/>
        <v>1</v>
      </c>
      <c r="L135" s="16"/>
      <c r="M135" s="36">
        <f t="shared" ca="1" si="34"/>
        <v>43.779999999999994</v>
      </c>
      <c r="N135" s="39">
        <f t="shared" ca="1" si="35"/>
        <v>0</v>
      </c>
      <c r="O135" s="120">
        <f t="shared" ca="1" si="36"/>
        <v>1</v>
      </c>
      <c r="P135" s="39">
        <f t="shared" ca="1" si="28"/>
        <v>43.779999999999994</v>
      </c>
      <c r="Q135" s="39">
        <f t="shared" ca="1" si="29"/>
        <v>0</v>
      </c>
      <c r="R135" s="16"/>
      <c r="S135" s="33">
        <f t="shared" ca="1" si="37"/>
        <v>0</v>
      </c>
      <c r="T135" s="30">
        <f ca="1">COUNTIF(INDIRECT("Mess01!B"&amp;(ROW(A135)*4-9)):INDIRECT("Mess01!B"&amp;(ROW(A135)*4-6)),"&gt;=500")*15</f>
        <v>0</v>
      </c>
    </row>
    <row r="136" spans="1:20" ht="15.6" thickTop="1" thickBot="1" x14ac:dyDescent="0.35">
      <c r="A136" s="8">
        <f t="shared" si="38"/>
        <v>40914.583333333008</v>
      </c>
      <c r="B136" s="27">
        <f t="shared" ca="1" si="30"/>
        <v>0</v>
      </c>
      <c r="C136" s="27">
        <f t="shared" ca="1" si="31"/>
        <v>0</v>
      </c>
      <c r="D136" s="27">
        <f t="shared" ca="1" si="32"/>
        <v>0</v>
      </c>
      <c r="E136" s="16"/>
      <c r="F136" s="46">
        <v>7.18E-4</v>
      </c>
      <c r="G136" s="46">
        <v>21</v>
      </c>
      <c r="H136" s="16"/>
      <c r="I136" s="30">
        <f t="shared" ca="1" si="33"/>
        <v>0</v>
      </c>
      <c r="J136" s="42">
        <f t="shared" ca="1" si="26"/>
        <v>0</v>
      </c>
      <c r="K136" s="33">
        <f t="shared" ca="1" si="27"/>
        <v>1</v>
      </c>
      <c r="L136" s="16"/>
      <c r="M136" s="36">
        <f t="shared" ca="1" si="34"/>
        <v>43.56</v>
      </c>
      <c r="N136" s="39">
        <f t="shared" ca="1" si="35"/>
        <v>0</v>
      </c>
      <c r="O136" s="120">
        <f t="shared" ca="1" si="36"/>
        <v>1</v>
      </c>
      <c r="P136" s="39">
        <f t="shared" ca="1" si="28"/>
        <v>43.56</v>
      </c>
      <c r="Q136" s="39">
        <f t="shared" ca="1" si="29"/>
        <v>0</v>
      </c>
      <c r="R136" s="16"/>
      <c r="S136" s="33">
        <f t="shared" ca="1" si="37"/>
        <v>0</v>
      </c>
      <c r="T136" s="30">
        <f ca="1">COUNTIF(INDIRECT("Mess01!B"&amp;(ROW(A136)*4-9)):INDIRECT("Mess01!B"&amp;(ROW(A136)*4-6)),"&gt;=500")*15</f>
        <v>0</v>
      </c>
    </row>
    <row r="137" spans="1:20" ht="15.6" thickTop="1" thickBot="1" x14ac:dyDescent="0.35">
      <c r="A137" s="8">
        <f t="shared" si="38"/>
        <v>40914.624999999673</v>
      </c>
      <c r="B137" s="27">
        <f t="shared" ca="1" si="30"/>
        <v>0</v>
      </c>
      <c r="C137" s="27">
        <f t="shared" ca="1" si="31"/>
        <v>0</v>
      </c>
      <c r="D137" s="27">
        <f t="shared" ca="1" si="32"/>
        <v>0</v>
      </c>
      <c r="E137" s="16"/>
      <c r="F137" s="46">
        <v>7.18E-4</v>
      </c>
      <c r="G137" s="46">
        <v>21</v>
      </c>
      <c r="H137" s="16"/>
      <c r="I137" s="30">
        <f t="shared" ca="1" si="33"/>
        <v>0</v>
      </c>
      <c r="J137" s="42">
        <f t="shared" ca="1" si="26"/>
        <v>0</v>
      </c>
      <c r="K137" s="33">
        <f t="shared" ca="1" si="27"/>
        <v>1</v>
      </c>
      <c r="L137" s="16"/>
      <c r="M137" s="36">
        <f t="shared" ca="1" si="34"/>
        <v>44.379999999999995</v>
      </c>
      <c r="N137" s="39">
        <f t="shared" ca="1" si="35"/>
        <v>0</v>
      </c>
      <c r="O137" s="120">
        <f t="shared" ca="1" si="36"/>
        <v>1</v>
      </c>
      <c r="P137" s="39">
        <f t="shared" ca="1" si="28"/>
        <v>44.379999999999995</v>
      </c>
      <c r="Q137" s="39">
        <f t="shared" ca="1" si="29"/>
        <v>0</v>
      </c>
      <c r="R137" s="16"/>
      <c r="S137" s="33">
        <f t="shared" ca="1" si="37"/>
        <v>0</v>
      </c>
      <c r="T137" s="30">
        <f ca="1">COUNTIF(INDIRECT("Mess01!B"&amp;(ROW(A137)*4-9)):INDIRECT("Mess01!B"&amp;(ROW(A137)*4-6)),"&gt;=500")*15</f>
        <v>0</v>
      </c>
    </row>
    <row r="138" spans="1:20" ht="15.6" thickTop="1" thickBot="1" x14ac:dyDescent="0.35">
      <c r="A138" s="8">
        <f t="shared" si="38"/>
        <v>40914.666666666337</v>
      </c>
      <c r="B138" s="27">
        <f t="shared" ca="1" si="30"/>
        <v>0</v>
      </c>
      <c r="C138" s="27">
        <f t="shared" ca="1" si="31"/>
        <v>0</v>
      </c>
      <c r="D138" s="27">
        <f t="shared" ca="1" si="32"/>
        <v>0</v>
      </c>
      <c r="E138" s="16"/>
      <c r="F138" s="46">
        <v>7.18E-4</v>
      </c>
      <c r="G138" s="46">
        <v>21</v>
      </c>
      <c r="H138" s="16"/>
      <c r="I138" s="30">
        <f t="shared" ca="1" si="33"/>
        <v>0</v>
      </c>
      <c r="J138" s="42">
        <f t="shared" ca="1" si="26"/>
        <v>0</v>
      </c>
      <c r="K138" s="33">
        <f t="shared" ca="1" si="27"/>
        <v>1</v>
      </c>
      <c r="L138" s="16"/>
      <c r="M138" s="36">
        <f t="shared" ca="1" si="34"/>
        <v>44.480000000000004</v>
      </c>
      <c r="N138" s="39">
        <f t="shared" ca="1" si="35"/>
        <v>0</v>
      </c>
      <c r="O138" s="120">
        <f t="shared" ca="1" si="36"/>
        <v>1</v>
      </c>
      <c r="P138" s="39">
        <f t="shared" ca="1" si="28"/>
        <v>44.480000000000004</v>
      </c>
      <c r="Q138" s="39">
        <f t="shared" ca="1" si="29"/>
        <v>0</v>
      </c>
      <c r="R138" s="16"/>
      <c r="S138" s="33">
        <f t="shared" ca="1" si="37"/>
        <v>0</v>
      </c>
      <c r="T138" s="30">
        <f ca="1">COUNTIF(INDIRECT("Mess01!B"&amp;(ROW(A138)*4-9)):INDIRECT("Mess01!B"&amp;(ROW(A138)*4-6)),"&gt;=500")*15</f>
        <v>0</v>
      </c>
    </row>
    <row r="139" spans="1:20" ht="15.6" thickTop="1" thickBot="1" x14ac:dyDescent="0.35">
      <c r="A139" s="8">
        <f t="shared" si="38"/>
        <v>40914.708333333001</v>
      </c>
      <c r="B139" s="27">
        <f t="shared" ca="1" si="30"/>
        <v>0</v>
      </c>
      <c r="C139" s="27">
        <f t="shared" ca="1" si="31"/>
        <v>0</v>
      </c>
      <c r="D139" s="27">
        <f t="shared" ca="1" si="32"/>
        <v>0</v>
      </c>
      <c r="E139" s="16"/>
      <c r="F139" s="46">
        <v>7.18E-4</v>
      </c>
      <c r="G139" s="46">
        <v>21</v>
      </c>
      <c r="H139" s="16"/>
      <c r="I139" s="30">
        <f t="shared" ca="1" si="33"/>
        <v>0</v>
      </c>
      <c r="J139" s="42">
        <f t="shared" ca="1" si="26"/>
        <v>0</v>
      </c>
      <c r="K139" s="33">
        <f t="shared" ca="1" si="27"/>
        <v>1</v>
      </c>
      <c r="L139" s="16"/>
      <c r="M139" s="36">
        <f t="shared" ca="1" si="34"/>
        <v>44.480000000000004</v>
      </c>
      <c r="N139" s="39">
        <f t="shared" ca="1" si="35"/>
        <v>0</v>
      </c>
      <c r="O139" s="120">
        <f t="shared" ca="1" si="36"/>
        <v>1</v>
      </c>
      <c r="P139" s="39">
        <f t="shared" ca="1" si="28"/>
        <v>44.480000000000004</v>
      </c>
      <c r="Q139" s="39">
        <f t="shared" ca="1" si="29"/>
        <v>0</v>
      </c>
      <c r="R139" s="16"/>
      <c r="S139" s="33">
        <f t="shared" ca="1" si="37"/>
        <v>0</v>
      </c>
      <c r="T139" s="30">
        <f ca="1">COUNTIF(INDIRECT("Mess01!B"&amp;(ROW(A139)*4-9)):INDIRECT("Mess01!B"&amp;(ROW(A139)*4-6)),"&gt;=500")*15</f>
        <v>0</v>
      </c>
    </row>
    <row r="140" spans="1:20" ht="15.6" thickTop="1" thickBot="1" x14ac:dyDescent="0.35">
      <c r="A140" s="8">
        <f t="shared" si="38"/>
        <v>40914.749999999665</v>
      </c>
      <c r="B140" s="27">
        <f t="shared" ca="1" si="30"/>
        <v>0</v>
      </c>
      <c r="C140" s="27">
        <f t="shared" ca="1" si="31"/>
        <v>0</v>
      </c>
      <c r="D140" s="27">
        <f t="shared" ca="1" si="32"/>
        <v>0</v>
      </c>
      <c r="E140" s="16"/>
      <c r="F140" s="46">
        <v>7.18E-4</v>
      </c>
      <c r="G140" s="46">
        <v>21</v>
      </c>
      <c r="H140" s="16"/>
      <c r="I140" s="30">
        <f t="shared" ca="1" si="33"/>
        <v>0</v>
      </c>
      <c r="J140" s="42">
        <f t="shared" ca="1" si="26"/>
        <v>0</v>
      </c>
      <c r="K140" s="33">
        <f t="shared" ca="1" si="27"/>
        <v>1</v>
      </c>
      <c r="L140" s="16"/>
      <c r="M140" s="36">
        <f t="shared" ca="1" si="34"/>
        <v>44.54</v>
      </c>
      <c r="N140" s="39">
        <f t="shared" ca="1" si="35"/>
        <v>0</v>
      </c>
      <c r="O140" s="120">
        <f t="shared" ca="1" si="36"/>
        <v>1</v>
      </c>
      <c r="P140" s="39">
        <f t="shared" ca="1" si="28"/>
        <v>44.54</v>
      </c>
      <c r="Q140" s="39">
        <f t="shared" ca="1" si="29"/>
        <v>0</v>
      </c>
      <c r="R140" s="16"/>
      <c r="S140" s="33">
        <f t="shared" ca="1" si="37"/>
        <v>0</v>
      </c>
      <c r="T140" s="30">
        <f ca="1">COUNTIF(INDIRECT("Mess01!B"&amp;(ROW(A140)*4-9)):INDIRECT("Mess01!B"&amp;(ROW(A140)*4-6)),"&gt;=500")*15</f>
        <v>0</v>
      </c>
    </row>
    <row r="141" spans="1:20" ht="15.6" thickTop="1" thickBot="1" x14ac:dyDescent="0.35">
      <c r="A141" s="8">
        <f t="shared" si="38"/>
        <v>40914.79166666633</v>
      </c>
      <c r="B141" s="27">
        <f t="shared" ca="1" si="30"/>
        <v>0</v>
      </c>
      <c r="C141" s="27">
        <f t="shared" ca="1" si="31"/>
        <v>0</v>
      </c>
      <c r="D141" s="27">
        <f t="shared" ca="1" si="32"/>
        <v>0</v>
      </c>
      <c r="E141" s="16"/>
      <c r="F141" s="46">
        <v>7.18E-4</v>
      </c>
      <c r="G141" s="46">
        <v>21</v>
      </c>
      <c r="H141" s="16"/>
      <c r="I141" s="30">
        <f t="shared" ca="1" si="33"/>
        <v>0</v>
      </c>
      <c r="J141" s="42">
        <f t="shared" ca="1" si="26"/>
        <v>0</v>
      </c>
      <c r="K141" s="33">
        <f t="shared" ca="1" si="27"/>
        <v>1</v>
      </c>
      <c r="L141" s="16"/>
      <c r="M141" s="36">
        <f t="shared" ca="1" si="34"/>
        <v>44.620000000000005</v>
      </c>
      <c r="N141" s="39">
        <f t="shared" ca="1" si="35"/>
        <v>0</v>
      </c>
      <c r="O141" s="120">
        <f t="shared" ca="1" si="36"/>
        <v>1</v>
      </c>
      <c r="P141" s="39">
        <f t="shared" ca="1" si="28"/>
        <v>44.620000000000005</v>
      </c>
      <c r="Q141" s="39">
        <f t="shared" ca="1" si="29"/>
        <v>0</v>
      </c>
      <c r="R141" s="16"/>
      <c r="S141" s="33">
        <f t="shared" ca="1" si="37"/>
        <v>0</v>
      </c>
      <c r="T141" s="30">
        <f ca="1">COUNTIF(INDIRECT("Mess01!B"&amp;(ROW(A141)*4-9)):INDIRECT("Mess01!B"&amp;(ROW(A141)*4-6)),"&gt;=500")*15</f>
        <v>0</v>
      </c>
    </row>
    <row r="142" spans="1:20" ht="15.6" thickTop="1" thickBot="1" x14ac:dyDescent="0.35">
      <c r="A142" s="8">
        <f t="shared" si="38"/>
        <v>40914.833333332994</v>
      </c>
      <c r="B142" s="27">
        <f t="shared" ca="1" si="30"/>
        <v>0</v>
      </c>
      <c r="C142" s="27">
        <f t="shared" ca="1" si="31"/>
        <v>0</v>
      </c>
      <c r="D142" s="27">
        <f t="shared" ca="1" si="32"/>
        <v>0</v>
      </c>
      <c r="E142" s="16"/>
      <c r="F142" s="46">
        <v>7.18E-4</v>
      </c>
      <c r="G142" s="46">
        <v>21</v>
      </c>
      <c r="H142" s="16"/>
      <c r="I142" s="30">
        <f t="shared" ca="1" si="33"/>
        <v>0</v>
      </c>
      <c r="J142" s="42">
        <f t="shared" ca="1" si="26"/>
        <v>0</v>
      </c>
      <c r="K142" s="33">
        <f t="shared" ca="1" si="27"/>
        <v>1</v>
      </c>
      <c r="L142" s="16"/>
      <c r="M142" s="36">
        <f t="shared" ca="1" si="34"/>
        <v>44.679999999999993</v>
      </c>
      <c r="N142" s="39">
        <f t="shared" ca="1" si="35"/>
        <v>0</v>
      </c>
      <c r="O142" s="120">
        <f t="shared" ca="1" si="36"/>
        <v>1</v>
      </c>
      <c r="P142" s="39">
        <f t="shared" ca="1" si="28"/>
        <v>44.679999999999993</v>
      </c>
      <c r="Q142" s="39">
        <f t="shared" ca="1" si="29"/>
        <v>0</v>
      </c>
      <c r="R142" s="16"/>
      <c r="S142" s="33">
        <f t="shared" ca="1" si="37"/>
        <v>0</v>
      </c>
      <c r="T142" s="30">
        <f ca="1">COUNTIF(INDIRECT("Mess01!B"&amp;(ROW(A142)*4-9)):INDIRECT("Mess01!B"&amp;(ROW(A142)*4-6)),"&gt;=500")*15</f>
        <v>0</v>
      </c>
    </row>
    <row r="143" spans="1:20" ht="15.6" thickTop="1" thickBot="1" x14ac:dyDescent="0.35">
      <c r="A143" s="8">
        <f t="shared" si="38"/>
        <v>40914.874999999658</v>
      </c>
      <c r="B143" s="27">
        <f t="shared" ca="1" si="30"/>
        <v>0</v>
      </c>
      <c r="C143" s="27">
        <f t="shared" ca="1" si="31"/>
        <v>0</v>
      </c>
      <c r="D143" s="27">
        <f t="shared" ca="1" si="32"/>
        <v>0</v>
      </c>
      <c r="E143" s="16"/>
      <c r="F143" s="46">
        <v>7.18E-4</v>
      </c>
      <c r="G143" s="46">
        <v>21</v>
      </c>
      <c r="H143" s="16"/>
      <c r="I143" s="30">
        <f t="shared" ca="1" si="33"/>
        <v>0</v>
      </c>
      <c r="J143" s="42">
        <f t="shared" ca="1" si="26"/>
        <v>0</v>
      </c>
      <c r="K143" s="33">
        <f t="shared" ca="1" si="27"/>
        <v>1</v>
      </c>
      <c r="L143" s="16"/>
      <c r="M143" s="36">
        <f t="shared" ca="1" si="34"/>
        <v>44.760000000000005</v>
      </c>
      <c r="N143" s="39">
        <f t="shared" ca="1" si="35"/>
        <v>0</v>
      </c>
      <c r="O143" s="120">
        <f t="shared" ca="1" si="36"/>
        <v>1</v>
      </c>
      <c r="P143" s="39">
        <f t="shared" ca="1" si="28"/>
        <v>44.760000000000005</v>
      </c>
      <c r="Q143" s="39">
        <f t="shared" ca="1" si="29"/>
        <v>0</v>
      </c>
      <c r="R143" s="16"/>
      <c r="S143" s="33">
        <f t="shared" ca="1" si="37"/>
        <v>0</v>
      </c>
      <c r="T143" s="30">
        <f ca="1">COUNTIF(INDIRECT("Mess01!B"&amp;(ROW(A143)*4-9)):INDIRECT("Mess01!B"&amp;(ROW(A143)*4-6)),"&gt;=500")*15</f>
        <v>0</v>
      </c>
    </row>
    <row r="144" spans="1:20" ht="15.6" thickTop="1" thickBot="1" x14ac:dyDescent="0.35">
      <c r="A144" s="8">
        <f t="shared" si="38"/>
        <v>40914.916666666322</v>
      </c>
      <c r="B144" s="27">
        <f t="shared" ca="1" si="30"/>
        <v>0</v>
      </c>
      <c r="C144" s="27">
        <f t="shared" ca="1" si="31"/>
        <v>0</v>
      </c>
      <c r="D144" s="27">
        <f t="shared" ca="1" si="32"/>
        <v>0</v>
      </c>
      <c r="E144" s="16"/>
      <c r="F144" s="46">
        <v>7.18E-4</v>
      </c>
      <c r="G144" s="46">
        <v>21</v>
      </c>
      <c r="H144" s="16"/>
      <c r="I144" s="30">
        <f t="shared" ca="1" si="33"/>
        <v>0</v>
      </c>
      <c r="J144" s="42">
        <f t="shared" ca="1" si="26"/>
        <v>0</v>
      </c>
      <c r="K144" s="33">
        <f t="shared" ca="1" si="27"/>
        <v>1</v>
      </c>
      <c r="L144" s="16"/>
      <c r="M144" s="36">
        <f t="shared" ca="1" si="34"/>
        <v>44.839999999999996</v>
      </c>
      <c r="N144" s="39">
        <f t="shared" ca="1" si="35"/>
        <v>0</v>
      </c>
      <c r="O144" s="120">
        <f t="shared" ca="1" si="36"/>
        <v>1</v>
      </c>
      <c r="P144" s="39">
        <f t="shared" ca="1" si="28"/>
        <v>44.839999999999996</v>
      </c>
      <c r="Q144" s="39">
        <f t="shared" ca="1" si="29"/>
        <v>0</v>
      </c>
      <c r="R144" s="16"/>
      <c r="S144" s="33">
        <f t="shared" ca="1" si="37"/>
        <v>0</v>
      </c>
      <c r="T144" s="30">
        <f ca="1">COUNTIF(INDIRECT("Mess01!B"&amp;(ROW(A144)*4-9)):INDIRECT("Mess01!B"&amp;(ROW(A144)*4-6)),"&gt;=500")*15</f>
        <v>0</v>
      </c>
    </row>
    <row r="145" spans="1:20" ht="15.6" thickTop="1" thickBot="1" x14ac:dyDescent="0.35">
      <c r="A145" s="8">
        <f t="shared" si="38"/>
        <v>40914.958333332987</v>
      </c>
      <c r="B145" s="27">
        <f t="shared" ca="1" si="30"/>
        <v>0</v>
      </c>
      <c r="C145" s="27">
        <f t="shared" ca="1" si="31"/>
        <v>0</v>
      </c>
      <c r="D145" s="27">
        <f t="shared" ca="1" si="32"/>
        <v>0</v>
      </c>
      <c r="E145" s="16"/>
      <c r="F145" s="46">
        <v>7.18E-4</v>
      </c>
      <c r="G145" s="46">
        <v>21</v>
      </c>
      <c r="H145" s="16"/>
      <c r="I145" s="30">
        <f t="shared" ca="1" si="33"/>
        <v>0</v>
      </c>
      <c r="J145" s="42">
        <f t="shared" ca="1" si="26"/>
        <v>0</v>
      </c>
      <c r="K145" s="33">
        <f t="shared" ca="1" si="27"/>
        <v>1</v>
      </c>
      <c r="L145" s="16"/>
      <c r="M145" s="36">
        <f t="shared" ca="1" si="34"/>
        <v>44.86</v>
      </c>
      <c r="N145" s="39">
        <f t="shared" ca="1" si="35"/>
        <v>0</v>
      </c>
      <c r="O145" s="120">
        <f t="shared" ca="1" si="36"/>
        <v>1</v>
      </c>
      <c r="P145" s="39">
        <f t="shared" ca="1" si="28"/>
        <v>44.86</v>
      </c>
      <c r="Q145" s="39">
        <f t="shared" ca="1" si="29"/>
        <v>0</v>
      </c>
      <c r="R145" s="16"/>
      <c r="S145" s="33">
        <f t="shared" ca="1" si="37"/>
        <v>0</v>
      </c>
      <c r="T145" s="30">
        <f ca="1">COUNTIF(INDIRECT("Mess01!B"&amp;(ROW(A145)*4-9)):INDIRECT("Mess01!B"&amp;(ROW(A145)*4-6)),"&gt;=500")*15</f>
        <v>0</v>
      </c>
    </row>
    <row r="146" spans="1:20" ht="15.6" thickTop="1" thickBot="1" x14ac:dyDescent="0.35">
      <c r="A146" s="8">
        <f t="shared" si="38"/>
        <v>40914.999999999651</v>
      </c>
      <c r="B146" s="27">
        <f t="shared" ca="1" si="30"/>
        <v>0</v>
      </c>
      <c r="C146" s="27">
        <f t="shared" ca="1" si="31"/>
        <v>0</v>
      </c>
      <c r="D146" s="27">
        <f t="shared" ca="1" si="32"/>
        <v>0</v>
      </c>
      <c r="E146" s="16"/>
      <c r="F146" s="46">
        <v>7.18E-4</v>
      </c>
      <c r="G146" s="46">
        <v>21</v>
      </c>
      <c r="H146" s="16"/>
      <c r="I146" s="30">
        <f t="shared" ca="1" si="33"/>
        <v>0</v>
      </c>
      <c r="J146" s="42">
        <f t="shared" ca="1" si="26"/>
        <v>0</v>
      </c>
      <c r="K146" s="33">
        <f t="shared" ca="1" si="27"/>
        <v>1</v>
      </c>
      <c r="L146" s="16"/>
      <c r="M146" s="36">
        <f t="shared" ca="1" si="34"/>
        <v>45.04</v>
      </c>
      <c r="N146" s="39">
        <f t="shared" ca="1" si="35"/>
        <v>0</v>
      </c>
      <c r="O146" s="120">
        <f t="shared" ca="1" si="36"/>
        <v>1</v>
      </c>
      <c r="P146" s="39">
        <f t="shared" ca="1" si="28"/>
        <v>45.04</v>
      </c>
      <c r="Q146" s="39">
        <f t="shared" ca="1" si="29"/>
        <v>0</v>
      </c>
      <c r="R146" s="16"/>
      <c r="S146" s="33">
        <f t="shared" ca="1" si="37"/>
        <v>0</v>
      </c>
      <c r="T146" s="30">
        <f ca="1">COUNTIF(INDIRECT("Mess01!B"&amp;(ROW(A146)*4-9)):INDIRECT("Mess01!B"&amp;(ROW(A146)*4-6)),"&gt;=500")*15</f>
        <v>0</v>
      </c>
    </row>
    <row r="147" spans="1:20" ht="15.6" thickTop="1" thickBot="1" x14ac:dyDescent="0.35">
      <c r="A147" s="8">
        <f t="shared" si="38"/>
        <v>40915.041666666315</v>
      </c>
      <c r="B147" s="27">
        <f t="shared" ca="1" si="30"/>
        <v>0</v>
      </c>
      <c r="C147" s="27">
        <f t="shared" ca="1" si="31"/>
        <v>0</v>
      </c>
      <c r="D147" s="27">
        <f t="shared" ca="1" si="32"/>
        <v>0</v>
      </c>
      <c r="E147" s="16"/>
      <c r="F147" s="46">
        <v>7.18E-4</v>
      </c>
      <c r="G147" s="46">
        <v>21</v>
      </c>
      <c r="H147" s="16"/>
      <c r="I147" s="30">
        <f t="shared" ca="1" si="33"/>
        <v>0</v>
      </c>
      <c r="J147" s="42">
        <f t="shared" ca="1" si="26"/>
        <v>0</v>
      </c>
      <c r="K147" s="33">
        <f t="shared" ca="1" si="27"/>
        <v>1</v>
      </c>
      <c r="L147" s="16"/>
      <c r="M147" s="36">
        <f t="shared" ca="1" si="34"/>
        <v>45</v>
      </c>
      <c r="N147" s="39">
        <f t="shared" ca="1" si="35"/>
        <v>0</v>
      </c>
      <c r="O147" s="120">
        <f t="shared" ca="1" si="36"/>
        <v>1</v>
      </c>
      <c r="P147" s="39">
        <f t="shared" ca="1" si="28"/>
        <v>45</v>
      </c>
      <c r="Q147" s="39">
        <f t="shared" ca="1" si="29"/>
        <v>0</v>
      </c>
      <c r="R147" s="16"/>
      <c r="S147" s="33">
        <f t="shared" ca="1" si="37"/>
        <v>0</v>
      </c>
      <c r="T147" s="30">
        <f ca="1">COUNTIF(INDIRECT("Mess01!B"&amp;(ROW(A147)*4-9)):INDIRECT("Mess01!B"&amp;(ROW(A147)*4-6)),"&gt;=500")*15</f>
        <v>0</v>
      </c>
    </row>
    <row r="148" spans="1:20" ht="15.6" thickTop="1" thickBot="1" x14ac:dyDescent="0.35">
      <c r="A148" s="8">
        <f t="shared" si="38"/>
        <v>40915.083333332979</v>
      </c>
      <c r="B148" s="27">
        <f t="shared" ca="1" si="30"/>
        <v>0</v>
      </c>
      <c r="C148" s="27">
        <f t="shared" ca="1" si="31"/>
        <v>0</v>
      </c>
      <c r="D148" s="27">
        <f t="shared" ca="1" si="32"/>
        <v>0</v>
      </c>
      <c r="E148" s="16"/>
      <c r="F148" s="46">
        <v>7.18E-4</v>
      </c>
      <c r="G148" s="46">
        <v>21</v>
      </c>
      <c r="H148" s="16"/>
      <c r="I148" s="30">
        <f t="shared" ca="1" si="33"/>
        <v>0</v>
      </c>
      <c r="J148" s="42">
        <f t="shared" ca="1" si="26"/>
        <v>0</v>
      </c>
      <c r="K148" s="33">
        <f t="shared" ca="1" si="27"/>
        <v>1</v>
      </c>
      <c r="L148" s="16"/>
      <c r="M148" s="36">
        <f t="shared" ca="1" si="34"/>
        <v>44.98</v>
      </c>
      <c r="N148" s="39">
        <f t="shared" ca="1" si="35"/>
        <v>0</v>
      </c>
      <c r="O148" s="120">
        <f t="shared" ca="1" si="36"/>
        <v>1</v>
      </c>
      <c r="P148" s="39">
        <f t="shared" ca="1" si="28"/>
        <v>44.98</v>
      </c>
      <c r="Q148" s="39">
        <f t="shared" ca="1" si="29"/>
        <v>0</v>
      </c>
      <c r="R148" s="16"/>
      <c r="S148" s="33">
        <f t="shared" ca="1" si="37"/>
        <v>0</v>
      </c>
      <c r="T148" s="30">
        <f ca="1">COUNTIF(INDIRECT("Mess01!B"&amp;(ROW(A148)*4-9)):INDIRECT("Mess01!B"&amp;(ROW(A148)*4-6)),"&gt;=500")*15</f>
        <v>0</v>
      </c>
    </row>
    <row r="149" spans="1:20" ht="15.6" thickTop="1" thickBot="1" x14ac:dyDescent="0.35">
      <c r="A149" s="8">
        <f t="shared" si="38"/>
        <v>40915.124999999643</v>
      </c>
      <c r="B149" s="27">
        <f t="shared" ca="1" si="30"/>
        <v>0</v>
      </c>
      <c r="C149" s="27">
        <f t="shared" ca="1" si="31"/>
        <v>0</v>
      </c>
      <c r="D149" s="27">
        <f t="shared" ca="1" si="32"/>
        <v>0</v>
      </c>
      <c r="E149" s="16"/>
      <c r="F149" s="46">
        <v>7.18E-4</v>
      </c>
      <c r="G149" s="46">
        <v>21</v>
      </c>
      <c r="H149" s="16"/>
      <c r="I149" s="30">
        <f t="shared" ca="1" si="33"/>
        <v>0</v>
      </c>
      <c r="J149" s="42">
        <f t="shared" ca="1" si="26"/>
        <v>0</v>
      </c>
      <c r="K149" s="33">
        <f t="shared" ca="1" si="27"/>
        <v>1</v>
      </c>
      <c r="L149" s="16"/>
      <c r="M149" s="36">
        <f t="shared" ca="1" si="34"/>
        <v>45.2</v>
      </c>
      <c r="N149" s="39">
        <f t="shared" ca="1" si="35"/>
        <v>0</v>
      </c>
      <c r="O149" s="120">
        <f t="shared" ca="1" si="36"/>
        <v>1</v>
      </c>
      <c r="P149" s="39">
        <f t="shared" ca="1" si="28"/>
        <v>45.2</v>
      </c>
      <c r="Q149" s="39">
        <f t="shared" ca="1" si="29"/>
        <v>0</v>
      </c>
      <c r="R149" s="16"/>
      <c r="S149" s="33">
        <f t="shared" ca="1" si="37"/>
        <v>0</v>
      </c>
      <c r="T149" s="30">
        <f ca="1">COUNTIF(INDIRECT("Mess01!B"&amp;(ROW(A149)*4-9)):INDIRECT("Mess01!B"&amp;(ROW(A149)*4-6)),"&gt;=500")*15</f>
        <v>0</v>
      </c>
    </row>
    <row r="150" spans="1:20" ht="15.6" thickTop="1" thickBot="1" x14ac:dyDescent="0.35">
      <c r="A150" s="8">
        <f t="shared" si="38"/>
        <v>40915.166666666308</v>
      </c>
      <c r="B150" s="27">
        <f t="shared" ca="1" si="30"/>
        <v>0</v>
      </c>
      <c r="C150" s="27">
        <f t="shared" ca="1" si="31"/>
        <v>0</v>
      </c>
      <c r="D150" s="27">
        <f t="shared" ca="1" si="32"/>
        <v>0</v>
      </c>
      <c r="E150" s="16"/>
      <c r="F150" s="46">
        <v>7.18E-4</v>
      </c>
      <c r="G150" s="46">
        <v>21</v>
      </c>
      <c r="H150" s="16"/>
      <c r="I150" s="30">
        <f t="shared" ca="1" si="33"/>
        <v>0</v>
      </c>
      <c r="J150" s="42">
        <f t="shared" ca="1" si="26"/>
        <v>0</v>
      </c>
      <c r="K150" s="33">
        <f t="shared" ca="1" si="27"/>
        <v>1</v>
      </c>
      <c r="L150" s="16"/>
      <c r="M150" s="36">
        <f t="shared" ca="1" si="34"/>
        <v>45.22</v>
      </c>
      <c r="N150" s="39">
        <f t="shared" ca="1" si="35"/>
        <v>0</v>
      </c>
      <c r="O150" s="120">
        <f t="shared" ca="1" si="36"/>
        <v>1</v>
      </c>
      <c r="P150" s="39">
        <f t="shared" ca="1" si="28"/>
        <v>45.22</v>
      </c>
      <c r="Q150" s="39">
        <f t="shared" ca="1" si="29"/>
        <v>0</v>
      </c>
      <c r="R150" s="16"/>
      <c r="S150" s="33">
        <f t="shared" ca="1" si="37"/>
        <v>0</v>
      </c>
      <c r="T150" s="30">
        <f ca="1">COUNTIF(INDIRECT("Mess01!B"&amp;(ROW(A150)*4-9)):INDIRECT("Mess01!B"&amp;(ROW(A150)*4-6)),"&gt;=500")*15</f>
        <v>0</v>
      </c>
    </row>
    <row r="151" spans="1:20" ht="15.6" thickTop="1" thickBot="1" x14ac:dyDescent="0.35">
      <c r="A151" s="8">
        <f t="shared" si="38"/>
        <v>40915.208333332972</v>
      </c>
      <c r="B151" s="27">
        <f t="shared" ca="1" si="30"/>
        <v>0</v>
      </c>
      <c r="C151" s="27">
        <f t="shared" ca="1" si="31"/>
        <v>0</v>
      </c>
      <c r="D151" s="27">
        <f t="shared" ca="1" si="32"/>
        <v>0</v>
      </c>
      <c r="E151" s="16"/>
      <c r="F151" s="46">
        <v>7.18E-4</v>
      </c>
      <c r="G151" s="46">
        <v>21</v>
      </c>
      <c r="H151" s="16"/>
      <c r="I151" s="30">
        <f t="shared" ca="1" si="33"/>
        <v>0</v>
      </c>
      <c r="J151" s="42">
        <f t="shared" ca="1" si="26"/>
        <v>0</v>
      </c>
      <c r="K151" s="33">
        <f t="shared" ca="1" si="27"/>
        <v>1</v>
      </c>
      <c r="L151" s="16"/>
      <c r="M151" s="36">
        <f t="shared" ca="1" si="34"/>
        <v>45.179999999999993</v>
      </c>
      <c r="N151" s="39">
        <f t="shared" ca="1" si="35"/>
        <v>0</v>
      </c>
      <c r="O151" s="120">
        <f t="shared" ca="1" si="36"/>
        <v>1</v>
      </c>
      <c r="P151" s="39">
        <f t="shared" ca="1" si="28"/>
        <v>45.179999999999993</v>
      </c>
      <c r="Q151" s="39">
        <f t="shared" ca="1" si="29"/>
        <v>0</v>
      </c>
      <c r="R151" s="16"/>
      <c r="S151" s="33">
        <f t="shared" ca="1" si="37"/>
        <v>0</v>
      </c>
      <c r="T151" s="30">
        <f ca="1">COUNTIF(INDIRECT("Mess01!B"&amp;(ROW(A151)*4-9)):INDIRECT("Mess01!B"&amp;(ROW(A151)*4-6)),"&gt;=500")*15</f>
        <v>0</v>
      </c>
    </row>
    <row r="152" spans="1:20" ht="15.6" thickTop="1" thickBot="1" x14ac:dyDescent="0.35">
      <c r="A152" s="8">
        <f t="shared" si="38"/>
        <v>40915.249999999636</v>
      </c>
      <c r="B152" s="27">
        <f t="shared" ca="1" si="30"/>
        <v>0</v>
      </c>
      <c r="C152" s="27">
        <f t="shared" ca="1" si="31"/>
        <v>0</v>
      </c>
      <c r="D152" s="27">
        <f t="shared" ca="1" si="32"/>
        <v>0</v>
      </c>
      <c r="E152" s="16"/>
      <c r="F152" s="46">
        <v>7.18E-4</v>
      </c>
      <c r="G152" s="46">
        <v>21</v>
      </c>
      <c r="H152" s="16"/>
      <c r="I152" s="30">
        <f t="shared" ca="1" si="33"/>
        <v>0</v>
      </c>
      <c r="J152" s="42">
        <f t="shared" ca="1" si="26"/>
        <v>0</v>
      </c>
      <c r="K152" s="33">
        <f t="shared" ca="1" si="27"/>
        <v>1</v>
      </c>
      <c r="L152" s="16"/>
      <c r="M152" s="36">
        <f t="shared" ca="1" si="34"/>
        <v>45.239999999999995</v>
      </c>
      <c r="N152" s="39">
        <f t="shared" ca="1" si="35"/>
        <v>0</v>
      </c>
      <c r="O152" s="120">
        <f t="shared" ca="1" si="36"/>
        <v>1</v>
      </c>
      <c r="P152" s="39">
        <f t="shared" ca="1" si="28"/>
        <v>45.239999999999995</v>
      </c>
      <c r="Q152" s="39">
        <f t="shared" ca="1" si="29"/>
        <v>0</v>
      </c>
      <c r="R152" s="16"/>
      <c r="S152" s="33">
        <f t="shared" ca="1" si="37"/>
        <v>0</v>
      </c>
      <c r="T152" s="30">
        <f ca="1">COUNTIF(INDIRECT("Mess01!B"&amp;(ROW(A152)*4-9)):INDIRECT("Mess01!B"&amp;(ROW(A152)*4-6)),"&gt;=500")*15</f>
        <v>0</v>
      </c>
    </row>
    <row r="153" spans="1:20" ht="15.6" thickTop="1" thickBot="1" x14ac:dyDescent="0.35">
      <c r="A153" s="8">
        <f t="shared" si="38"/>
        <v>40915.2916666663</v>
      </c>
      <c r="B153" s="27">
        <f t="shared" ca="1" si="30"/>
        <v>0</v>
      </c>
      <c r="C153" s="27">
        <f t="shared" ca="1" si="31"/>
        <v>0</v>
      </c>
      <c r="D153" s="27">
        <f t="shared" ca="1" si="32"/>
        <v>0</v>
      </c>
      <c r="E153" s="16"/>
      <c r="F153" s="46">
        <v>7.18E-4</v>
      </c>
      <c r="G153" s="46">
        <v>21</v>
      </c>
      <c r="H153" s="16"/>
      <c r="I153" s="30">
        <f t="shared" ca="1" si="33"/>
        <v>0</v>
      </c>
      <c r="J153" s="42">
        <f t="shared" ca="1" si="26"/>
        <v>0</v>
      </c>
      <c r="K153" s="33">
        <f t="shared" ca="1" si="27"/>
        <v>1</v>
      </c>
      <c r="L153" s="16"/>
      <c r="M153" s="36">
        <f t="shared" ca="1" si="34"/>
        <v>45.18</v>
      </c>
      <c r="N153" s="39">
        <f t="shared" ca="1" si="35"/>
        <v>0</v>
      </c>
      <c r="O153" s="120">
        <f t="shared" ca="1" si="36"/>
        <v>1</v>
      </c>
      <c r="P153" s="39">
        <f t="shared" ca="1" si="28"/>
        <v>45.18</v>
      </c>
      <c r="Q153" s="39">
        <f t="shared" ca="1" si="29"/>
        <v>0</v>
      </c>
      <c r="R153" s="16"/>
      <c r="S153" s="33">
        <f t="shared" ca="1" si="37"/>
        <v>0</v>
      </c>
      <c r="T153" s="30">
        <f ca="1">COUNTIF(INDIRECT("Mess01!B"&amp;(ROW(A153)*4-9)):INDIRECT("Mess01!B"&amp;(ROW(A153)*4-6)),"&gt;=500")*15</f>
        <v>0</v>
      </c>
    </row>
    <row r="154" spans="1:20" ht="15.6" thickTop="1" thickBot="1" x14ac:dyDescent="0.35">
      <c r="A154" s="8">
        <f t="shared" si="38"/>
        <v>40915.333333332965</v>
      </c>
      <c r="B154" s="27">
        <f t="shared" ca="1" si="30"/>
        <v>0</v>
      </c>
      <c r="C154" s="27">
        <f t="shared" ca="1" si="31"/>
        <v>0</v>
      </c>
      <c r="D154" s="27">
        <f t="shared" ca="1" si="32"/>
        <v>0</v>
      </c>
      <c r="E154" s="16"/>
      <c r="F154" s="46">
        <v>7.18E-4</v>
      </c>
      <c r="G154" s="46">
        <v>21</v>
      </c>
      <c r="H154" s="16"/>
      <c r="I154" s="30">
        <f t="shared" ca="1" si="33"/>
        <v>0</v>
      </c>
      <c r="J154" s="42">
        <f t="shared" ca="1" si="26"/>
        <v>0</v>
      </c>
      <c r="K154" s="33">
        <f t="shared" ca="1" si="27"/>
        <v>1</v>
      </c>
      <c r="L154" s="16"/>
      <c r="M154" s="36">
        <f t="shared" ca="1" si="34"/>
        <v>45.260000000000005</v>
      </c>
      <c r="N154" s="39">
        <f t="shared" ca="1" si="35"/>
        <v>0</v>
      </c>
      <c r="O154" s="120">
        <f t="shared" ca="1" si="36"/>
        <v>1</v>
      </c>
      <c r="P154" s="39">
        <f t="shared" ca="1" si="28"/>
        <v>45.260000000000005</v>
      </c>
      <c r="Q154" s="39">
        <f t="shared" ca="1" si="29"/>
        <v>0</v>
      </c>
      <c r="R154" s="16"/>
      <c r="S154" s="33">
        <f t="shared" ca="1" si="37"/>
        <v>0</v>
      </c>
      <c r="T154" s="30">
        <f ca="1">COUNTIF(INDIRECT("Mess01!B"&amp;(ROW(A154)*4-9)):INDIRECT("Mess01!B"&amp;(ROW(A154)*4-6)),"&gt;=500")*15</f>
        <v>0</v>
      </c>
    </row>
    <row r="155" spans="1:20" ht="15.6" thickTop="1" thickBot="1" x14ac:dyDescent="0.35">
      <c r="A155" s="8">
        <f t="shared" si="38"/>
        <v>40915.374999999629</v>
      </c>
      <c r="B155" s="27">
        <f t="shared" ca="1" si="30"/>
        <v>0</v>
      </c>
      <c r="C155" s="27">
        <f t="shared" ca="1" si="31"/>
        <v>0</v>
      </c>
      <c r="D155" s="27">
        <f t="shared" ca="1" si="32"/>
        <v>0</v>
      </c>
      <c r="E155" s="16"/>
      <c r="F155" s="46">
        <v>7.18E-4</v>
      </c>
      <c r="G155" s="46">
        <v>21</v>
      </c>
      <c r="H155" s="16"/>
      <c r="I155" s="30">
        <f t="shared" ca="1" si="33"/>
        <v>0</v>
      </c>
      <c r="J155" s="42">
        <f t="shared" ca="1" si="26"/>
        <v>0</v>
      </c>
      <c r="K155" s="33">
        <f t="shared" ca="1" si="27"/>
        <v>1</v>
      </c>
      <c r="L155" s="16"/>
      <c r="M155" s="36">
        <f t="shared" ca="1" si="34"/>
        <v>45.260000000000005</v>
      </c>
      <c r="N155" s="39">
        <f t="shared" ca="1" si="35"/>
        <v>0</v>
      </c>
      <c r="O155" s="120">
        <f t="shared" ca="1" si="36"/>
        <v>1</v>
      </c>
      <c r="P155" s="39">
        <f t="shared" ca="1" si="28"/>
        <v>45.260000000000005</v>
      </c>
      <c r="Q155" s="39">
        <f t="shared" ca="1" si="29"/>
        <v>0</v>
      </c>
      <c r="R155" s="16"/>
      <c r="S155" s="33">
        <f t="shared" ca="1" si="37"/>
        <v>0</v>
      </c>
      <c r="T155" s="30">
        <f ca="1">COUNTIF(INDIRECT("Mess01!B"&amp;(ROW(A155)*4-9)):INDIRECT("Mess01!B"&amp;(ROW(A155)*4-6)),"&gt;=500")*15</f>
        <v>0</v>
      </c>
    </row>
    <row r="156" spans="1:20" ht="15.6" thickTop="1" thickBot="1" x14ac:dyDescent="0.35">
      <c r="A156" s="8">
        <f t="shared" si="38"/>
        <v>40915.416666666293</v>
      </c>
      <c r="B156" s="27">
        <f t="shared" ca="1" si="30"/>
        <v>0</v>
      </c>
      <c r="C156" s="27">
        <f t="shared" ca="1" si="31"/>
        <v>0</v>
      </c>
      <c r="D156" s="27">
        <f t="shared" ca="1" si="32"/>
        <v>0</v>
      </c>
      <c r="E156" s="16"/>
      <c r="F156" s="46">
        <v>7.18E-4</v>
      </c>
      <c r="G156" s="46">
        <v>21</v>
      </c>
      <c r="H156" s="16"/>
      <c r="I156" s="30">
        <f t="shared" ca="1" si="33"/>
        <v>0</v>
      </c>
      <c r="J156" s="42">
        <f t="shared" ca="1" si="26"/>
        <v>0</v>
      </c>
      <c r="K156" s="33">
        <f t="shared" ca="1" si="27"/>
        <v>1</v>
      </c>
      <c r="L156" s="16"/>
      <c r="M156" s="36">
        <f t="shared" ca="1" si="34"/>
        <v>45.440000000000005</v>
      </c>
      <c r="N156" s="39">
        <f t="shared" ca="1" si="35"/>
        <v>0</v>
      </c>
      <c r="O156" s="120">
        <f t="shared" ca="1" si="36"/>
        <v>1</v>
      </c>
      <c r="P156" s="39">
        <f t="shared" ca="1" si="28"/>
        <v>45.440000000000005</v>
      </c>
      <c r="Q156" s="39">
        <f t="shared" ca="1" si="29"/>
        <v>0</v>
      </c>
      <c r="R156" s="16"/>
      <c r="S156" s="33">
        <f t="shared" ca="1" si="37"/>
        <v>0</v>
      </c>
      <c r="T156" s="30">
        <f ca="1">COUNTIF(INDIRECT("Mess01!B"&amp;(ROW(A156)*4-9)):INDIRECT("Mess01!B"&amp;(ROW(A156)*4-6)),"&gt;=500")*15</f>
        <v>0</v>
      </c>
    </row>
    <row r="157" spans="1:20" ht="15.6" thickTop="1" thickBot="1" x14ac:dyDescent="0.35">
      <c r="A157" s="8">
        <f t="shared" si="38"/>
        <v>40915.458333332957</v>
      </c>
      <c r="B157" s="27">
        <f t="shared" ca="1" si="30"/>
        <v>0</v>
      </c>
      <c r="C157" s="27">
        <f t="shared" ca="1" si="31"/>
        <v>0</v>
      </c>
      <c r="D157" s="27">
        <f t="shared" ca="1" si="32"/>
        <v>0</v>
      </c>
      <c r="E157" s="16"/>
      <c r="F157" s="46">
        <v>7.18E-4</v>
      </c>
      <c r="G157" s="46">
        <v>21</v>
      </c>
      <c r="H157" s="16"/>
      <c r="I157" s="30">
        <f t="shared" ca="1" si="33"/>
        <v>0</v>
      </c>
      <c r="J157" s="42">
        <f t="shared" ca="1" si="26"/>
        <v>0</v>
      </c>
      <c r="K157" s="33">
        <f t="shared" ca="1" si="27"/>
        <v>1</v>
      </c>
      <c r="L157" s="16"/>
      <c r="M157" s="36">
        <f t="shared" ca="1" si="34"/>
        <v>45.48</v>
      </c>
      <c r="N157" s="39">
        <f t="shared" ca="1" si="35"/>
        <v>0</v>
      </c>
      <c r="O157" s="120">
        <f t="shared" ca="1" si="36"/>
        <v>1</v>
      </c>
      <c r="P157" s="39">
        <f t="shared" ca="1" si="28"/>
        <v>45.48</v>
      </c>
      <c r="Q157" s="39">
        <f t="shared" ca="1" si="29"/>
        <v>0</v>
      </c>
      <c r="R157" s="16"/>
      <c r="S157" s="33">
        <f t="shared" ca="1" si="37"/>
        <v>0</v>
      </c>
      <c r="T157" s="30">
        <f ca="1">COUNTIF(INDIRECT("Mess01!B"&amp;(ROW(A157)*4-9)):INDIRECT("Mess01!B"&amp;(ROW(A157)*4-6)),"&gt;=500")*15</f>
        <v>0</v>
      </c>
    </row>
    <row r="158" spans="1:20" ht="15.6" thickTop="1" thickBot="1" x14ac:dyDescent="0.35">
      <c r="A158" s="8">
        <f t="shared" si="38"/>
        <v>40915.499999999622</v>
      </c>
      <c r="B158" s="27">
        <f t="shared" ca="1" si="30"/>
        <v>0</v>
      </c>
      <c r="C158" s="27">
        <f t="shared" ca="1" si="31"/>
        <v>0</v>
      </c>
      <c r="D158" s="27">
        <f t="shared" ca="1" si="32"/>
        <v>0</v>
      </c>
      <c r="E158" s="16"/>
      <c r="F158" s="46">
        <v>7.18E-4</v>
      </c>
      <c r="G158" s="46">
        <v>21</v>
      </c>
      <c r="H158" s="16"/>
      <c r="I158" s="30">
        <f t="shared" ca="1" si="33"/>
        <v>0</v>
      </c>
      <c r="J158" s="42">
        <f t="shared" ca="1" si="26"/>
        <v>0</v>
      </c>
      <c r="K158" s="33">
        <f t="shared" ca="1" si="27"/>
        <v>1</v>
      </c>
      <c r="L158" s="16"/>
      <c r="M158" s="36">
        <f t="shared" ca="1" si="34"/>
        <v>45.68</v>
      </c>
      <c r="N158" s="39">
        <f t="shared" ca="1" si="35"/>
        <v>0</v>
      </c>
      <c r="O158" s="120">
        <f t="shared" ca="1" si="36"/>
        <v>1</v>
      </c>
      <c r="P158" s="39">
        <f t="shared" ca="1" si="28"/>
        <v>45.68</v>
      </c>
      <c r="Q158" s="39">
        <f t="shared" ca="1" si="29"/>
        <v>0</v>
      </c>
      <c r="R158" s="16"/>
      <c r="S158" s="33">
        <f t="shared" ca="1" si="37"/>
        <v>0</v>
      </c>
      <c r="T158" s="30">
        <f ca="1">COUNTIF(INDIRECT("Mess01!B"&amp;(ROW(A158)*4-9)):INDIRECT("Mess01!B"&amp;(ROW(A158)*4-6)),"&gt;=500")*15</f>
        <v>0</v>
      </c>
    </row>
    <row r="159" spans="1:20" ht="15.6" thickTop="1" thickBot="1" x14ac:dyDescent="0.35">
      <c r="A159" s="8">
        <f t="shared" si="38"/>
        <v>40915.541666666286</v>
      </c>
      <c r="B159" s="27">
        <f t="shared" ca="1" si="30"/>
        <v>0</v>
      </c>
      <c r="C159" s="27">
        <f t="shared" ca="1" si="31"/>
        <v>0</v>
      </c>
      <c r="D159" s="27">
        <f t="shared" ca="1" si="32"/>
        <v>0</v>
      </c>
      <c r="E159" s="16"/>
      <c r="F159" s="46">
        <v>7.18E-4</v>
      </c>
      <c r="G159" s="46">
        <v>21</v>
      </c>
      <c r="H159" s="16"/>
      <c r="I159" s="30">
        <f t="shared" ca="1" si="33"/>
        <v>0</v>
      </c>
      <c r="J159" s="42">
        <f t="shared" ca="1" si="26"/>
        <v>0</v>
      </c>
      <c r="K159" s="33">
        <f t="shared" ca="1" si="27"/>
        <v>1</v>
      </c>
      <c r="L159" s="16"/>
      <c r="M159" s="36">
        <f t="shared" ca="1" si="34"/>
        <v>45.679999999999993</v>
      </c>
      <c r="N159" s="39">
        <f t="shared" ca="1" si="35"/>
        <v>0</v>
      </c>
      <c r="O159" s="120">
        <f t="shared" ca="1" si="36"/>
        <v>1</v>
      </c>
      <c r="P159" s="39">
        <f t="shared" ca="1" si="28"/>
        <v>45.679999999999993</v>
      </c>
      <c r="Q159" s="39">
        <f t="shared" ca="1" si="29"/>
        <v>0</v>
      </c>
      <c r="R159" s="16"/>
      <c r="S159" s="33">
        <f t="shared" ca="1" si="37"/>
        <v>0</v>
      </c>
      <c r="T159" s="30">
        <f ca="1">COUNTIF(INDIRECT("Mess01!B"&amp;(ROW(A159)*4-9)):INDIRECT("Mess01!B"&amp;(ROW(A159)*4-6)),"&gt;=500")*15</f>
        <v>0</v>
      </c>
    </row>
    <row r="160" spans="1:20" ht="15.6" thickTop="1" thickBot="1" x14ac:dyDescent="0.35">
      <c r="A160" s="8">
        <f t="shared" si="38"/>
        <v>40915.58333333295</v>
      </c>
      <c r="B160" s="27">
        <f t="shared" ca="1" si="30"/>
        <v>0</v>
      </c>
      <c r="C160" s="27">
        <f t="shared" ca="1" si="31"/>
        <v>0</v>
      </c>
      <c r="D160" s="27">
        <f t="shared" ca="1" si="32"/>
        <v>0</v>
      </c>
      <c r="E160" s="16"/>
      <c r="F160" s="46">
        <v>7.18E-4</v>
      </c>
      <c r="G160" s="46">
        <v>21</v>
      </c>
      <c r="H160" s="16"/>
      <c r="I160" s="30">
        <f t="shared" ca="1" si="33"/>
        <v>0</v>
      </c>
      <c r="J160" s="42">
        <f t="shared" ca="1" si="26"/>
        <v>0</v>
      </c>
      <c r="K160" s="33">
        <f t="shared" ca="1" si="27"/>
        <v>1</v>
      </c>
      <c r="L160" s="16"/>
      <c r="M160" s="36">
        <f t="shared" ca="1" si="34"/>
        <v>45.68</v>
      </c>
      <c r="N160" s="39">
        <f t="shared" ca="1" si="35"/>
        <v>0</v>
      </c>
      <c r="O160" s="120">
        <f t="shared" ca="1" si="36"/>
        <v>1</v>
      </c>
      <c r="P160" s="39">
        <f t="shared" ca="1" si="28"/>
        <v>45.68</v>
      </c>
      <c r="Q160" s="39">
        <f t="shared" ca="1" si="29"/>
        <v>0</v>
      </c>
      <c r="R160" s="16"/>
      <c r="S160" s="33">
        <f t="shared" ca="1" si="37"/>
        <v>0</v>
      </c>
      <c r="T160" s="30">
        <f ca="1">COUNTIF(INDIRECT("Mess01!B"&amp;(ROW(A160)*4-9)):INDIRECT("Mess01!B"&amp;(ROW(A160)*4-6)),"&gt;=500")*15</f>
        <v>0</v>
      </c>
    </row>
    <row r="161" spans="1:20" ht="15.6" thickTop="1" thickBot="1" x14ac:dyDescent="0.35">
      <c r="A161" s="8">
        <f t="shared" si="38"/>
        <v>40915.624999999614</v>
      </c>
      <c r="B161" s="27">
        <f t="shared" ca="1" si="30"/>
        <v>0</v>
      </c>
      <c r="C161" s="27">
        <f t="shared" ca="1" si="31"/>
        <v>0</v>
      </c>
      <c r="D161" s="27">
        <f t="shared" ca="1" si="32"/>
        <v>0</v>
      </c>
      <c r="E161" s="16"/>
      <c r="F161" s="46">
        <v>7.18E-4</v>
      </c>
      <c r="G161" s="46">
        <v>21</v>
      </c>
      <c r="H161" s="16"/>
      <c r="I161" s="30">
        <f t="shared" ca="1" si="33"/>
        <v>0</v>
      </c>
      <c r="J161" s="42">
        <f t="shared" ca="1" si="26"/>
        <v>0</v>
      </c>
      <c r="K161" s="33">
        <f t="shared" ca="1" si="27"/>
        <v>1</v>
      </c>
      <c r="L161" s="16"/>
      <c r="M161" s="36">
        <f t="shared" ca="1" si="34"/>
        <v>45.559999999999995</v>
      </c>
      <c r="N161" s="39">
        <f t="shared" ca="1" si="35"/>
        <v>0</v>
      </c>
      <c r="O161" s="120">
        <f t="shared" ca="1" si="36"/>
        <v>1</v>
      </c>
      <c r="P161" s="39">
        <f t="shared" ca="1" si="28"/>
        <v>45.559999999999995</v>
      </c>
      <c r="Q161" s="39">
        <f t="shared" ca="1" si="29"/>
        <v>0</v>
      </c>
      <c r="R161" s="16"/>
      <c r="S161" s="33">
        <f t="shared" ca="1" si="37"/>
        <v>0</v>
      </c>
      <c r="T161" s="30">
        <f ca="1">COUNTIF(INDIRECT("Mess01!B"&amp;(ROW(A161)*4-9)):INDIRECT("Mess01!B"&amp;(ROW(A161)*4-6)),"&gt;=500")*15</f>
        <v>0</v>
      </c>
    </row>
    <row r="162" spans="1:20" ht="15.6" thickTop="1" thickBot="1" x14ac:dyDescent="0.35">
      <c r="A162" s="8">
        <f t="shared" si="38"/>
        <v>40915.666666666279</v>
      </c>
      <c r="B162" s="27">
        <f t="shared" ca="1" si="30"/>
        <v>0</v>
      </c>
      <c r="C162" s="27">
        <f t="shared" ca="1" si="31"/>
        <v>3.1102898399999995E-2</v>
      </c>
      <c r="D162" s="27">
        <f t="shared" ca="1" si="32"/>
        <v>3.1102898399999995E-2</v>
      </c>
      <c r="E162" s="16"/>
      <c r="F162" s="46">
        <v>7.18E-4</v>
      </c>
      <c r="G162" s="46">
        <v>21</v>
      </c>
      <c r="H162" s="16"/>
      <c r="I162" s="30">
        <f t="shared" ca="1" si="33"/>
        <v>4.5</v>
      </c>
      <c r="J162" s="42">
        <f t="shared" ca="1" si="26"/>
        <v>4.5</v>
      </c>
      <c r="K162" s="33">
        <f t="shared" ca="1" si="27"/>
        <v>1</v>
      </c>
      <c r="L162" s="16"/>
      <c r="M162" s="36">
        <f t="shared" ca="1" si="34"/>
        <v>45.839999999999996</v>
      </c>
      <c r="N162" s="39">
        <f t="shared" ca="1" si="35"/>
        <v>0</v>
      </c>
      <c r="O162" s="120">
        <f t="shared" ca="1" si="36"/>
        <v>1</v>
      </c>
      <c r="P162" s="39">
        <f t="shared" ca="1" si="28"/>
        <v>45.839999999999996</v>
      </c>
      <c r="Q162" s="39">
        <f t="shared" ca="1" si="29"/>
        <v>0</v>
      </c>
      <c r="R162" s="16"/>
      <c r="S162" s="33">
        <f t="shared" ca="1" si="37"/>
        <v>0</v>
      </c>
      <c r="T162" s="30">
        <f ca="1">COUNTIF(INDIRECT("Mess01!B"&amp;(ROW(A162)*4-9)):INDIRECT("Mess01!B"&amp;(ROW(A162)*4-6)),"&gt;=500")*15</f>
        <v>0</v>
      </c>
    </row>
    <row r="163" spans="1:20" ht="15.6" thickTop="1" thickBot="1" x14ac:dyDescent="0.35">
      <c r="A163" s="8">
        <f t="shared" si="38"/>
        <v>40915.708333332943</v>
      </c>
      <c r="B163" s="27">
        <f t="shared" ca="1" si="30"/>
        <v>0</v>
      </c>
      <c r="C163" s="27">
        <f t="shared" ca="1" si="31"/>
        <v>0</v>
      </c>
      <c r="D163" s="27">
        <f t="shared" ca="1" si="32"/>
        <v>0</v>
      </c>
      <c r="E163" s="16"/>
      <c r="F163" s="46">
        <v>7.18E-4</v>
      </c>
      <c r="G163" s="46">
        <v>21</v>
      </c>
      <c r="H163" s="16"/>
      <c r="I163" s="30">
        <f t="shared" ca="1" si="33"/>
        <v>0</v>
      </c>
      <c r="J163" s="42">
        <f t="shared" ca="1" si="26"/>
        <v>0</v>
      </c>
      <c r="K163" s="33">
        <f t="shared" ca="1" si="27"/>
        <v>1</v>
      </c>
      <c r="L163" s="16"/>
      <c r="M163" s="36">
        <f t="shared" ca="1" si="34"/>
        <v>54.940000000000012</v>
      </c>
      <c r="N163" s="39">
        <f t="shared" ca="1" si="35"/>
        <v>0</v>
      </c>
      <c r="O163" s="120">
        <f t="shared" ca="1" si="36"/>
        <v>1</v>
      </c>
      <c r="P163" s="39">
        <f t="shared" ca="1" si="28"/>
        <v>54.940000000000012</v>
      </c>
      <c r="Q163" s="39">
        <f t="shared" ca="1" si="29"/>
        <v>0</v>
      </c>
      <c r="R163" s="16"/>
      <c r="S163" s="33">
        <f t="shared" ca="1" si="37"/>
        <v>0</v>
      </c>
      <c r="T163" s="30">
        <f ca="1">COUNTIF(INDIRECT("Mess01!B"&amp;(ROW(A163)*4-9)):INDIRECT("Mess01!B"&amp;(ROW(A163)*4-6)),"&gt;=500")*15</f>
        <v>0</v>
      </c>
    </row>
    <row r="164" spans="1:20" ht="15.6" thickTop="1" thickBot="1" x14ac:dyDescent="0.35">
      <c r="A164" s="8">
        <f t="shared" si="38"/>
        <v>40915.749999999607</v>
      </c>
      <c r="B164" s="27">
        <f t="shared" ca="1" si="30"/>
        <v>0</v>
      </c>
      <c r="C164" s="27">
        <f t="shared" ca="1" si="31"/>
        <v>0</v>
      </c>
      <c r="D164" s="27">
        <f t="shared" ca="1" si="32"/>
        <v>0</v>
      </c>
      <c r="E164" s="16"/>
      <c r="F164" s="46">
        <v>7.18E-4</v>
      </c>
      <c r="G164" s="46">
        <v>21</v>
      </c>
      <c r="H164" s="16"/>
      <c r="I164" s="30">
        <f t="shared" ca="1" si="33"/>
        <v>0</v>
      </c>
      <c r="J164" s="42">
        <f t="shared" ca="1" si="26"/>
        <v>0</v>
      </c>
      <c r="K164" s="33">
        <f t="shared" ca="1" si="27"/>
        <v>1</v>
      </c>
      <c r="L164" s="16"/>
      <c r="M164" s="36">
        <f t="shared" ca="1" si="34"/>
        <v>54.61999999999999</v>
      </c>
      <c r="N164" s="39">
        <f t="shared" ca="1" si="35"/>
        <v>0</v>
      </c>
      <c r="O164" s="120">
        <f t="shared" ca="1" si="36"/>
        <v>1</v>
      </c>
      <c r="P164" s="39">
        <f t="shared" ca="1" si="28"/>
        <v>54.61999999999999</v>
      </c>
      <c r="Q164" s="39">
        <f t="shared" ca="1" si="29"/>
        <v>0</v>
      </c>
      <c r="R164" s="16"/>
      <c r="S164" s="33">
        <f t="shared" ca="1" si="37"/>
        <v>0</v>
      </c>
      <c r="T164" s="30">
        <f ca="1">COUNTIF(INDIRECT("Mess01!B"&amp;(ROW(A164)*4-9)):INDIRECT("Mess01!B"&amp;(ROW(A164)*4-6)),"&gt;=500")*15</f>
        <v>0</v>
      </c>
    </row>
    <row r="165" spans="1:20" ht="15.6" thickTop="1" thickBot="1" x14ac:dyDescent="0.35">
      <c r="A165" s="8">
        <f t="shared" si="38"/>
        <v>40915.791666666271</v>
      </c>
      <c r="B165" s="27">
        <f t="shared" ca="1" si="30"/>
        <v>0</v>
      </c>
      <c r="C165" s="27">
        <f t="shared" ca="1" si="31"/>
        <v>0</v>
      </c>
      <c r="D165" s="27">
        <f t="shared" ca="1" si="32"/>
        <v>0</v>
      </c>
      <c r="E165" s="16"/>
      <c r="F165" s="46">
        <v>7.18E-4</v>
      </c>
      <c r="G165" s="46">
        <v>21</v>
      </c>
      <c r="H165" s="16"/>
      <c r="I165" s="30">
        <f t="shared" ca="1" si="33"/>
        <v>0</v>
      </c>
      <c r="J165" s="42">
        <f t="shared" ca="1" si="26"/>
        <v>0</v>
      </c>
      <c r="K165" s="33">
        <f t="shared" ca="1" si="27"/>
        <v>1</v>
      </c>
      <c r="L165" s="16"/>
      <c r="M165" s="36">
        <f t="shared" ca="1" si="34"/>
        <v>54.46</v>
      </c>
      <c r="N165" s="39">
        <f t="shared" ca="1" si="35"/>
        <v>0</v>
      </c>
      <c r="O165" s="120">
        <f t="shared" ca="1" si="36"/>
        <v>1</v>
      </c>
      <c r="P165" s="39">
        <f t="shared" ca="1" si="28"/>
        <v>54.46</v>
      </c>
      <c r="Q165" s="39">
        <f t="shared" ca="1" si="29"/>
        <v>0</v>
      </c>
      <c r="R165" s="16"/>
      <c r="S165" s="33">
        <f t="shared" ca="1" si="37"/>
        <v>0</v>
      </c>
      <c r="T165" s="30">
        <f ca="1">COUNTIF(INDIRECT("Mess01!B"&amp;(ROW(A165)*4-9)):INDIRECT("Mess01!B"&amp;(ROW(A165)*4-6)),"&gt;=500")*15</f>
        <v>0</v>
      </c>
    </row>
    <row r="166" spans="1:20" ht="15.6" thickTop="1" thickBot="1" x14ac:dyDescent="0.35">
      <c r="A166" s="8">
        <f t="shared" si="38"/>
        <v>40915.833333332936</v>
      </c>
      <c r="B166" s="27">
        <f t="shared" ca="1" si="30"/>
        <v>0</v>
      </c>
      <c r="C166" s="27">
        <f t="shared" ca="1" si="31"/>
        <v>0</v>
      </c>
      <c r="D166" s="27">
        <f t="shared" ca="1" si="32"/>
        <v>0</v>
      </c>
      <c r="E166" s="16"/>
      <c r="F166" s="46">
        <v>7.18E-4</v>
      </c>
      <c r="G166" s="46">
        <v>21</v>
      </c>
      <c r="H166" s="16"/>
      <c r="I166" s="30">
        <f t="shared" ca="1" si="33"/>
        <v>0</v>
      </c>
      <c r="J166" s="42">
        <f t="shared" ca="1" si="26"/>
        <v>0</v>
      </c>
      <c r="K166" s="33">
        <f t="shared" ca="1" si="27"/>
        <v>1</v>
      </c>
      <c r="L166" s="16"/>
      <c r="M166" s="36">
        <f t="shared" ca="1" si="34"/>
        <v>54.56</v>
      </c>
      <c r="N166" s="39">
        <f t="shared" ca="1" si="35"/>
        <v>0</v>
      </c>
      <c r="O166" s="120">
        <f t="shared" ca="1" si="36"/>
        <v>1</v>
      </c>
      <c r="P166" s="39">
        <f t="shared" ca="1" si="28"/>
        <v>54.56</v>
      </c>
      <c r="Q166" s="39">
        <f t="shared" ca="1" si="29"/>
        <v>0</v>
      </c>
      <c r="R166" s="16"/>
      <c r="S166" s="33">
        <f t="shared" ca="1" si="37"/>
        <v>0</v>
      </c>
      <c r="T166" s="30">
        <f ca="1">COUNTIF(INDIRECT("Mess01!B"&amp;(ROW(A166)*4-9)):INDIRECT("Mess01!B"&amp;(ROW(A166)*4-6)),"&gt;=500")*15</f>
        <v>0</v>
      </c>
    </row>
    <row r="167" spans="1:20" ht="15.6" thickTop="1" thickBot="1" x14ac:dyDescent="0.35">
      <c r="A167" s="8">
        <f t="shared" si="38"/>
        <v>40915.8749999996</v>
      </c>
      <c r="B167" s="27">
        <f t="shared" ca="1" si="30"/>
        <v>0</v>
      </c>
      <c r="C167" s="27">
        <f t="shared" ca="1" si="31"/>
        <v>0</v>
      </c>
      <c r="D167" s="27">
        <f t="shared" ca="1" si="32"/>
        <v>0</v>
      </c>
      <c r="E167" s="16"/>
      <c r="F167" s="46">
        <v>7.18E-4</v>
      </c>
      <c r="G167" s="46">
        <v>21</v>
      </c>
      <c r="H167" s="16"/>
      <c r="I167" s="30">
        <f t="shared" ca="1" si="33"/>
        <v>0</v>
      </c>
      <c r="J167" s="42">
        <f t="shared" ca="1" si="26"/>
        <v>0</v>
      </c>
      <c r="K167" s="33">
        <f t="shared" ca="1" si="27"/>
        <v>1</v>
      </c>
      <c r="L167" s="16"/>
      <c r="M167" s="36">
        <f t="shared" ca="1" si="34"/>
        <v>54.44</v>
      </c>
      <c r="N167" s="39">
        <f t="shared" ca="1" si="35"/>
        <v>0</v>
      </c>
      <c r="O167" s="120">
        <f t="shared" ca="1" si="36"/>
        <v>1</v>
      </c>
      <c r="P167" s="39">
        <f t="shared" ca="1" si="28"/>
        <v>54.44</v>
      </c>
      <c r="Q167" s="39">
        <f t="shared" ca="1" si="29"/>
        <v>0</v>
      </c>
      <c r="R167" s="16"/>
      <c r="S167" s="33">
        <f t="shared" ca="1" si="37"/>
        <v>0</v>
      </c>
      <c r="T167" s="30">
        <f ca="1">COUNTIF(INDIRECT("Mess01!B"&amp;(ROW(A167)*4-9)):INDIRECT("Mess01!B"&amp;(ROW(A167)*4-6)),"&gt;=500")*15</f>
        <v>0</v>
      </c>
    </row>
    <row r="168" spans="1:20" ht="15.6" thickTop="1" thickBot="1" x14ac:dyDescent="0.35">
      <c r="A168" s="8">
        <f t="shared" si="38"/>
        <v>40915.916666666264</v>
      </c>
      <c r="B168" s="27">
        <f t="shared" ca="1" si="30"/>
        <v>0</v>
      </c>
      <c r="C168" s="27">
        <f t="shared" ca="1" si="31"/>
        <v>0</v>
      </c>
      <c r="D168" s="27">
        <f t="shared" ca="1" si="32"/>
        <v>0</v>
      </c>
      <c r="E168" s="16"/>
      <c r="F168" s="46">
        <v>7.18E-4</v>
      </c>
      <c r="G168" s="46">
        <v>21</v>
      </c>
      <c r="H168" s="16"/>
      <c r="I168" s="30">
        <f t="shared" ca="1" si="33"/>
        <v>0</v>
      </c>
      <c r="J168" s="42">
        <f t="shared" ca="1" si="26"/>
        <v>0</v>
      </c>
      <c r="K168" s="33">
        <f t="shared" ca="1" si="27"/>
        <v>1</v>
      </c>
      <c r="L168" s="16"/>
      <c r="M168" s="36">
        <f t="shared" ca="1" si="34"/>
        <v>54.4</v>
      </c>
      <c r="N168" s="39">
        <f t="shared" ca="1" si="35"/>
        <v>0</v>
      </c>
      <c r="O168" s="120">
        <f t="shared" ca="1" si="36"/>
        <v>1</v>
      </c>
      <c r="P168" s="39">
        <f t="shared" ca="1" si="28"/>
        <v>54.4</v>
      </c>
      <c r="Q168" s="39">
        <f t="shared" ca="1" si="29"/>
        <v>0</v>
      </c>
      <c r="R168" s="16"/>
      <c r="S168" s="33">
        <f t="shared" ca="1" si="37"/>
        <v>0</v>
      </c>
      <c r="T168" s="30">
        <f ca="1">COUNTIF(INDIRECT("Mess01!B"&amp;(ROW(A168)*4-9)):INDIRECT("Mess01!B"&amp;(ROW(A168)*4-6)),"&gt;=500")*15</f>
        <v>0</v>
      </c>
    </row>
    <row r="169" spans="1:20" ht="15.6" thickTop="1" thickBot="1" x14ac:dyDescent="0.35">
      <c r="A169" s="8">
        <f t="shared" si="38"/>
        <v>40915.958333332928</v>
      </c>
      <c r="B169" s="27">
        <f t="shared" ca="1" si="30"/>
        <v>0</v>
      </c>
      <c r="C169" s="27">
        <f t="shared" ca="1" si="31"/>
        <v>0</v>
      </c>
      <c r="D169" s="27">
        <f t="shared" ca="1" si="32"/>
        <v>0</v>
      </c>
      <c r="E169" s="16"/>
      <c r="F169" s="46">
        <v>7.18E-4</v>
      </c>
      <c r="G169" s="46">
        <v>21</v>
      </c>
      <c r="H169" s="16"/>
      <c r="I169" s="30">
        <f t="shared" ca="1" si="33"/>
        <v>0</v>
      </c>
      <c r="J169" s="42">
        <f t="shared" ca="1" si="26"/>
        <v>0</v>
      </c>
      <c r="K169" s="33">
        <f t="shared" ca="1" si="27"/>
        <v>1</v>
      </c>
      <c r="L169" s="16"/>
      <c r="M169" s="36">
        <f t="shared" ca="1" si="34"/>
        <v>40.980000000000004</v>
      </c>
      <c r="N169" s="39">
        <f t="shared" ca="1" si="35"/>
        <v>0</v>
      </c>
      <c r="O169" s="120">
        <f t="shared" ca="1" si="36"/>
        <v>1</v>
      </c>
      <c r="P169" s="39">
        <f t="shared" ca="1" si="28"/>
        <v>40.980000000000004</v>
      </c>
      <c r="Q169" s="39">
        <f t="shared" ca="1" si="29"/>
        <v>0</v>
      </c>
      <c r="R169" s="16"/>
      <c r="S169" s="33">
        <f t="shared" ca="1" si="37"/>
        <v>0</v>
      </c>
      <c r="T169" s="30">
        <f ca="1">COUNTIF(INDIRECT("Mess01!B"&amp;(ROW(A169)*4-9)):INDIRECT("Mess01!B"&amp;(ROW(A169)*4-6)),"&gt;=500")*15</f>
        <v>0</v>
      </c>
    </row>
    <row r="170" spans="1:20" ht="15.6" thickTop="1" thickBot="1" x14ac:dyDescent="0.35">
      <c r="A170" s="8">
        <f t="shared" si="38"/>
        <v>40915.999999999593</v>
      </c>
      <c r="B170" s="27">
        <f t="shared" ca="1" si="30"/>
        <v>0</v>
      </c>
      <c r="C170" s="27">
        <f t="shared" ca="1" si="31"/>
        <v>0</v>
      </c>
      <c r="D170" s="27">
        <f t="shared" ca="1" si="32"/>
        <v>0</v>
      </c>
      <c r="E170" s="16"/>
      <c r="F170" s="46">
        <v>7.18E-4</v>
      </c>
      <c r="G170" s="46">
        <v>21</v>
      </c>
      <c r="H170" s="16"/>
      <c r="I170" s="30">
        <f t="shared" ca="1" si="33"/>
        <v>0</v>
      </c>
      <c r="J170" s="42">
        <f t="shared" ca="1" si="26"/>
        <v>0</v>
      </c>
      <c r="K170" s="33">
        <f t="shared" ca="1" si="27"/>
        <v>1</v>
      </c>
      <c r="L170" s="16"/>
      <c r="M170" s="36">
        <f t="shared" ca="1" si="34"/>
        <v>54.540000000000006</v>
      </c>
      <c r="N170" s="39">
        <f t="shared" ca="1" si="35"/>
        <v>0</v>
      </c>
      <c r="O170" s="120">
        <f t="shared" ca="1" si="36"/>
        <v>1</v>
      </c>
      <c r="P170" s="39">
        <f t="shared" ca="1" si="28"/>
        <v>54.540000000000006</v>
      </c>
      <c r="Q170" s="39">
        <f t="shared" ca="1" si="29"/>
        <v>0</v>
      </c>
      <c r="R170" s="16"/>
      <c r="S170" s="33">
        <f t="shared" ca="1" si="37"/>
        <v>0</v>
      </c>
      <c r="T170" s="30">
        <f ca="1">COUNTIF(INDIRECT("Mess01!B"&amp;(ROW(A170)*4-9)):INDIRECT("Mess01!B"&amp;(ROW(A170)*4-6)),"&gt;=500")*15</f>
        <v>0</v>
      </c>
    </row>
    <row r="171" spans="1:20" ht="15.6" thickTop="1" thickBot="1" x14ac:dyDescent="0.35">
      <c r="A171" s="8">
        <f t="shared" si="38"/>
        <v>40916.041666666257</v>
      </c>
      <c r="B171" s="27">
        <f t="shared" ca="1" si="30"/>
        <v>0</v>
      </c>
      <c r="C171" s="27">
        <f t="shared" ca="1" si="31"/>
        <v>0</v>
      </c>
      <c r="D171" s="27">
        <f t="shared" ca="1" si="32"/>
        <v>0</v>
      </c>
      <c r="E171" s="16"/>
      <c r="F171" s="46">
        <v>7.18E-4</v>
      </c>
      <c r="G171" s="46">
        <v>21</v>
      </c>
      <c r="H171" s="16"/>
      <c r="I171" s="30">
        <f t="shared" ca="1" si="33"/>
        <v>0</v>
      </c>
      <c r="J171" s="42">
        <f t="shared" ca="1" si="26"/>
        <v>0</v>
      </c>
      <c r="K171" s="33">
        <f t="shared" ca="1" si="27"/>
        <v>1</v>
      </c>
      <c r="L171" s="16"/>
      <c r="M171" s="36">
        <f t="shared" ca="1" si="34"/>
        <v>54.4</v>
      </c>
      <c r="N171" s="39">
        <f t="shared" ca="1" si="35"/>
        <v>0</v>
      </c>
      <c r="O171" s="120">
        <f t="shared" ca="1" si="36"/>
        <v>1</v>
      </c>
      <c r="P171" s="39">
        <f t="shared" ca="1" si="28"/>
        <v>54.4</v>
      </c>
      <c r="Q171" s="39">
        <f t="shared" ca="1" si="29"/>
        <v>0</v>
      </c>
      <c r="R171" s="16"/>
      <c r="S171" s="33">
        <f t="shared" ca="1" si="37"/>
        <v>0</v>
      </c>
      <c r="T171" s="30">
        <f ca="1">COUNTIF(INDIRECT("Mess01!B"&amp;(ROW(A171)*4-9)):INDIRECT("Mess01!B"&amp;(ROW(A171)*4-6)),"&gt;=500")*15</f>
        <v>0</v>
      </c>
    </row>
    <row r="172" spans="1:20" ht="15.6" thickTop="1" thickBot="1" x14ac:dyDescent="0.35">
      <c r="A172" s="8">
        <f t="shared" si="38"/>
        <v>40916.083333332921</v>
      </c>
      <c r="B172" s="27">
        <f t="shared" ca="1" si="30"/>
        <v>0</v>
      </c>
      <c r="C172" s="27">
        <f t="shared" ca="1" si="31"/>
        <v>0</v>
      </c>
      <c r="D172" s="27">
        <f t="shared" ca="1" si="32"/>
        <v>0</v>
      </c>
      <c r="E172" s="16"/>
      <c r="F172" s="46">
        <v>7.18E-4</v>
      </c>
      <c r="G172" s="46">
        <v>21</v>
      </c>
      <c r="H172" s="16"/>
      <c r="I172" s="30">
        <f t="shared" ca="1" si="33"/>
        <v>0</v>
      </c>
      <c r="J172" s="42">
        <f t="shared" ca="1" si="26"/>
        <v>0</v>
      </c>
      <c r="K172" s="33">
        <f t="shared" ca="1" si="27"/>
        <v>1</v>
      </c>
      <c r="L172" s="16"/>
      <c r="M172" s="36">
        <f t="shared" ca="1" si="34"/>
        <v>54.46</v>
      </c>
      <c r="N172" s="39">
        <f t="shared" ca="1" si="35"/>
        <v>0</v>
      </c>
      <c r="O172" s="120">
        <f t="shared" ca="1" si="36"/>
        <v>1</v>
      </c>
      <c r="P172" s="39">
        <f t="shared" ca="1" si="28"/>
        <v>54.46</v>
      </c>
      <c r="Q172" s="39">
        <f t="shared" ca="1" si="29"/>
        <v>0</v>
      </c>
      <c r="R172" s="16"/>
      <c r="S172" s="33">
        <f t="shared" ca="1" si="37"/>
        <v>0</v>
      </c>
      <c r="T172" s="30">
        <f ca="1">COUNTIF(INDIRECT("Mess01!B"&amp;(ROW(A172)*4-9)):INDIRECT("Mess01!B"&amp;(ROW(A172)*4-6)),"&gt;=500")*15</f>
        <v>0</v>
      </c>
    </row>
    <row r="173" spans="1:20" ht="15.6" thickTop="1" thickBot="1" x14ac:dyDescent="0.35">
      <c r="A173" s="8">
        <f t="shared" si="38"/>
        <v>40916.124999999585</v>
      </c>
      <c r="B173" s="27">
        <f t="shared" ca="1" si="30"/>
        <v>0</v>
      </c>
      <c r="C173" s="27">
        <f t="shared" ca="1" si="31"/>
        <v>0</v>
      </c>
      <c r="D173" s="27">
        <f t="shared" ca="1" si="32"/>
        <v>0</v>
      </c>
      <c r="E173" s="16"/>
      <c r="F173" s="46">
        <v>7.18E-4</v>
      </c>
      <c r="G173" s="46">
        <v>21</v>
      </c>
      <c r="H173" s="16"/>
      <c r="I173" s="30">
        <f t="shared" ca="1" si="33"/>
        <v>0</v>
      </c>
      <c r="J173" s="42">
        <f t="shared" ca="1" si="26"/>
        <v>0</v>
      </c>
      <c r="K173" s="33">
        <f t="shared" ca="1" si="27"/>
        <v>1</v>
      </c>
      <c r="L173" s="16"/>
      <c r="M173" s="36">
        <f t="shared" ca="1" si="34"/>
        <v>54.42</v>
      </c>
      <c r="N173" s="39">
        <f t="shared" ca="1" si="35"/>
        <v>0</v>
      </c>
      <c r="O173" s="120">
        <f t="shared" ca="1" si="36"/>
        <v>1</v>
      </c>
      <c r="P173" s="39">
        <f t="shared" ca="1" si="28"/>
        <v>54.42</v>
      </c>
      <c r="Q173" s="39">
        <f t="shared" ca="1" si="29"/>
        <v>0</v>
      </c>
      <c r="R173" s="16"/>
      <c r="S173" s="33">
        <f t="shared" ca="1" si="37"/>
        <v>0</v>
      </c>
      <c r="T173" s="30">
        <f ca="1">COUNTIF(INDIRECT("Mess01!B"&amp;(ROW(A173)*4-9)):INDIRECT("Mess01!B"&amp;(ROW(A173)*4-6)),"&gt;=500")*15</f>
        <v>0</v>
      </c>
    </row>
    <row r="174" spans="1:20" ht="15.6" thickTop="1" thickBot="1" x14ac:dyDescent="0.35">
      <c r="A174" s="8">
        <f t="shared" si="38"/>
        <v>40916.16666666625</v>
      </c>
      <c r="B174" s="27">
        <f t="shared" ca="1" si="30"/>
        <v>0</v>
      </c>
      <c r="C174" s="27">
        <f t="shared" ca="1" si="31"/>
        <v>0</v>
      </c>
      <c r="D174" s="27">
        <f t="shared" ca="1" si="32"/>
        <v>0</v>
      </c>
      <c r="E174" s="16"/>
      <c r="F174" s="46">
        <v>7.18E-4</v>
      </c>
      <c r="G174" s="46">
        <v>21</v>
      </c>
      <c r="H174" s="16"/>
      <c r="I174" s="30">
        <f t="shared" ca="1" si="33"/>
        <v>0</v>
      </c>
      <c r="J174" s="42">
        <f t="shared" ca="1" si="26"/>
        <v>0</v>
      </c>
      <c r="K174" s="33">
        <f t="shared" ca="1" si="27"/>
        <v>1</v>
      </c>
      <c r="L174" s="16"/>
      <c r="M174" s="36">
        <f t="shared" ca="1" si="34"/>
        <v>54.44</v>
      </c>
      <c r="N174" s="39">
        <f t="shared" ca="1" si="35"/>
        <v>0</v>
      </c>
      <c r="O174" s="120">
        <f t="shared" ca="1" si="36"/>
        <v>1</v>
      </c>
      <c r="P174" s="39">
        <f t="shared" ca="1" si="28"/>
        <v>54.44</v>
      </c>
      <c r="Q174" s="39">
        <f t="shared" ca="1" si="29"/>
        <v>0</v>
      </c>
      <c r="R174" s="16"/>
      <c r="S174" s="33">
        <f t="shared" ca="1" si="37"/>
        <v>0</v>
      </c>
      <c r="T174" s="30">
        <f ca="1">COUNTIF(INDIRECT("Mess01!B"&amp;(ROW(A174)*4-9)):INDIRECT("Mess01!B"&amp;(ROW(A174)*4-6)),"&gt;=500")*15</f>
        <v>0</v>
      </c>
    </row>
    <row r="175" spans="1:20" ht="15.6" thickTop="1" thickBot="1" x14ac:dyDescent="0.35">
      <c r="A175" s="8">
        <f t="shared" si="38"/>
        <v>40916.208333332914</v>
      </c>
      <c r="B175" s="27">
        <f t="shared" ca="1" si="30"/>
        <v>0</v>
      </c>
      <c r="C175" s="27">
        <f t="shared" ca="1" si="31"/>
        <v>0</v>
      </c>
      <c r="D175" s="27">
        <f t="shared" ca="1" si="32"/>
        <v>0</v>
      </c>
      <c r="E175" s="16"/>
      <c r="F175" s="46">
        <v>7.18E-4</v>
      </c>
      <c r="G175" s="46">
        <v>21</v>
      </c>
      <c r="H175" s="16"/>
      <c r="I175" s="30">
        <f t="shared" ca="1" si="33"/>
        <v>0</v>
      </c>
      <c r="J175" s="42">
        <f t="shared" ca="1" si="26"/>
        <v>0</v>
      </c>
      <c r="K175" s="33">
        <f t="shared" ca="1" si="27"/>
        <v>1</v>
      </c>
      <c r="L175" s="16"/>
      <c r="M175" s="36">
        <f t="shared" ca="1" si="34"/>
        <v>54.480000000000004</v>
      </c>
      <c r="N175" s="39">
        <f t="shared" ca="1" si="35"/>
        <v>0</v>
      </c>
      <c r="O175" s="120">
        <f t="shared" ca="1" si="36"/>
        <v>1</v>
      </c>
      <c r="P175" s="39">
        <f t="shared" ca="1" si="28"/>
        <v>54.480000000000004</v>
      </c>
      <c r="Q175" s="39">
        <f t="shared" ca="1" si="29"/>
        <v>0</v>
      </c>
      <c r="R175" s="16"/>
      <c r="S175" s="33">
        <f t="shared" ca="1" si="37"/>
        <v>0</v>
      </c>
      <c r="T175" s="30">
        <f ca="1">COUNTIF(INDIRECT("Mess01!B"&amp;(ROW(A175)*4-9)):INDIRECT("Mess01!B"&amp;(ROW(A175)*4-6)),"&gt;=500")*15</f>
        <v>0</v>
      </c>
    </row>
    <row r="176" spans="1:20" ht="15.6" thickTop="1" thickBot="1" x14ac:dyDescent="0.35">
      <c r="A176" s="8">
        <f t="shared" si="38"/>
        <v>40916.249999999578</v>
      </c>
      <c r="B176" s="27">
        <f t="shared" ca="1" si="30"/>
        <v>0</v>
      </c>
      <c r="C176" s="27">
        <f t="shared" ca="1" si="31"/>
        <v>0</v>
      </c>
      <c r="D176" s="27">
        <f t="shared" ca="1" si="32"/>
        <v>0</v>
      </c>
      <c r="E176" s="16"/>
      <c r="F176" s="46">
        <v>7.18E-4</v>
      </c>
      <c r="G176" s="46">
        <v>21</v>
      </c>
      <c r="H176" s="16"/>
      <c r="I176" s="30">
        <f t="shared" ca="1" si="33"/>
        <v>0</v>
      </c>
      <c r="J176" s="42">
        <f t="shared" ca="1" si="26"/>
        <v>0</v>
      </c>
      <c r="K176" s="33">
        <f t="shared" ca="1" si="27"/>
        <v>1</v>
      </c>
      <c r="L176" s="16"/>
      <c r="M176" s="36">
        <f t="shared" ca="1" si="34"/>
        <v>54.5</v>
      </c>
      <c r="N176" s="39">
        <f t="shared" ca="1" si="35"/>
        <v>0</v>
      </c>
      <c r="O176" s="120">
        <f t="shared" ca="1" si="36"/>
        <v>1</v>
      </c>
      <c r="P176" s="39">
        <f t="shared" ca="1" si="28"/>
        <v>54.5</v>
      </c>
      <c r="Q176" s="39">
        <f t="shared" ca="1" si="29"/>
        <v>0</v>
      </c>
      <c r="R176" s="16"/>
      <c r="S176" s="33">
        <f t="shared" ca="1" si="37"/>
        <v>0</v>
      </c>
      <c r="T176" s="30">
        <f ca="1">COUNTIF(INDIRECT("Mess01!B"&amp;(ROW(A176)*4-9)):INDIRECT("Mess01!B"&amp;(ROW(A176)*4-6)),"&gt;=500")*15</f>
        <v>0</v>
      </c>
    </row>
    <row r="177" spans="1:20" ht="15.6" thickTop="1" thickBot="1" x14ac:dyDescent="0.35">
      <c r="A177" s="8">
        <f t="shared" si="38"/>
        <v>40916.291666666242</v>
      </c>
      <c r="B177" s="27">
        <f t="shared" ca="1" si="30"/>
        <v>0</v>
      </c>
      <c r="C177" s="27">
        <f t="shared" ca="1" si="31"/>
        <v>0</v>
      </c>
      <c r="D177" s="27">
        <f t="shared" ca="1" si="32"/>
        <v>0</v>
      </c>
      <c r="E177" s="16"/>
      <c r="F177" s="46">
        <v>7.18E-4</v>
      </c>
      <c r="G177" s="46">
        <v>21</v>
      </c>
      <c r="H177" s="16"/>
      <c r="I177" s="30">
        <f t="shared" ca="1" si="33"/>
        <v>0</v>
      </c>
      <c r="J177" s="42">
        <f t="shared" ca="1" si="26"/>
        <v>0</v>
      </c>
      <c r="K177" s="33">
        <f t="shared" ca="1" si="27"/>
        <v>1</v>
      </c>
      <c r="L177" s="16"/>
      <c r="M177" s="36">
        <f t="shared" ca="1" si="34"/>
        <v>54.44</v>
      </c>
      <c r="N177" s="39">
        <f t="shared" ca="1" si="35"/>
        <v>0</v>
      </c>
      <c r="O177" s="120">
        <f t="shared" ca="1" si="36"/>
        <v>1</v>
      </c>
      <c r="P177" s="39">
        <f t="shared" ca="1" si="28"/>
        <v>54.44</v>
      </c>
      <c r="Q177" s="39">
        <f t="shared" ca="1" si="29"/>
        <v>0</v>
      </c>
      <c r="R177" s="16"/>
      <c r="S177" s="33">
        <f t="shared" ca="1" si="37"/>
        <v>0</v>
      </c>
      <c r="T177" s="30">
        <f ca="1">COUNTIF(INDIRECT("Mess01!B"&amp;(ROW(A177)*4-9)):INDIRECT("Mess01!B"&amp;(ROW(A177)*4-6)),"&gt;=500")*15</f>
        <v>0</v>
      </c>
    </row>
    <row r="178" spans="1:20" ht="15.6" thickTop="1" thickBot="1" x14ac:dyDescent="0.35">
      <c r="A178" s="8">
        <f t="shared" si="38"/>
        <v>40916.333333332906</v>
      </c>
      <c r="B178" s="27">
        <f t="shared" ca="1" si="30"/>
        <v>0</v>
      </c>
      <c r="C178" s="27">
        <f t="shared" ca="1" si="31"/>
        <v>0</v>
      </c>
      <c r="D178" s="27">
        <f t="shared" ca="1" si="32"/>
        <v>0</v>
      </c>
      <c r="E178" s="16"/>
      <c r="F178" s="46">
        <v>7.18E-4</v>
      </c>
      <c r="G178" s="46">
        <v>21</v>
      </c>
      <c r="H178" s="16"/>
      <c r="I178" s="30">
        <f t="shared" ca="1" si="33"/>
        <v>0</v>
      </c>
      <c r="J178" s="42">
        <f t="shared" ca="1" si="26"/>
        <v>0</v>
      </c>
      <c r="K178" s="33">
        <f t="shared" ca="1" si="27"/>
        <v>1</v>
      </c>
      <c r="L178" s="16"/>
      <c r="M178" s="36">
        <f t="shared" ca="1" si="34"/>
        <v>54.46</v>
      </c>
      <c r="N178" s="39">
        <f t="shared" ca="1" si="35"/>
        <v>0</v>
      </c>
      <c r="O178" s="120">
        <f t="shared" ca="1" si="36"/>
        <v>1</v>
      </c>
      <c r="P178" s="39">
        <f t="shared" ca="1" si="28"/>
        <v>54.46</v>
      </c>
      <c r="Q178" s="39">
        <f t="shared" ca="1" si="29"/>
        <v>0</v>
      </c>
      <c r="R178" s="16"/>
      <c r="S178" s="33">
        <f t="shared" ca="1" si="37"/>
        <v>0</v>
      </c>
      <c r="T178" s="30">
        <f ca="1">COUNTIF(INDIRECT("Mess01!B"&amp;(ROW(A178)*4-9)):INDIRECT("Mess01!B"&amp;(ROW(A178)*4-6)),"&gt;=500")*15</f>
        <v>0</v>
      </c>
    </row>
    <row r="179" spans="1:20" ht="15.6" thickTop="1" thickBot="1" x14ac:dyDescent="0.35">
      <c r="A179" s="8">
        <f t="shared" si="38"/>
        <v>40916.374999999571</v>
      </c>
      <c r="B179" s="27">
        <f t="shared" ca="1" si="30"/>
        <v>0</v>
      </c>
      <c r="C179" s="27">
        <f t="shared" ca="1" si="31"/>
        <v>0</v>
      </c>
      <c r="D179" s="27">
        <f t="shared" ca="1" si="32"/>
        <v>0</v>
      </c>
      <c r="E179" s="16"/>
      <c r="F179" s="46">
        <v>7.18E-4</v>
      </c>
      <c r="G179" s="46">
        <v>21</v>
      </c>
      <c r="H179" s="16"/>
      <c r="I179" s="30">
        <f t="shared" ca="1" si="33"/>
        <v>0</v>
      </c>
      <c r="J179" s="42">
        <f t="shared" ca="1" si="26"/>
        <v>0</v>
      </c>
      <c r="K179" s="33">
        <f t="shared" ca="1" si="27"/>
        <v>1</v>
      </c>
      <c r="L179" s="16"/>
      <c r="M179" s="36">
        <f t="shared" ca="1" si="34"/>
        <v>54.340000000000011</v>
      </c>
      <c r="N179" s="39">
        <f t="shared" ca="1" si="35"/>
        <v>0</v>
      </c>
      <c r="O179" s="120">
        <f t="shared" ca="1" si="36"/>
        <v>1</v>
      </c>
      <c r="P179" s="39">
        <f t="shared" ca="1" si="28"/>
        <v>54.340000000000011</v>
      </c>
      <c r="Q179" s="39">
        <f t="shared" ca="1" si="29"/>
        <v>0</v>
      </c>
      <c r="R179" s="16"/>
      <c r="S179" s="33">
        <f t="shared" ca="1" si="37"/>
        <v>0</v>
      </c>
      <c r="T179" s="30">
        <f ca="1">COUNTIF(INDIRECT("Mess01!B"&amp;(ROW(A179)*4-9)):INDIRECT("Mess01!B"&amp;(ROW(A179)*4-6)),"&gt;=500")*15</f>
        <v>0</v>
      </c>
    </row>
    <row r="180" spans="1:20" ht="15.6" thickTop="1" thickBot="1" x14ac:dyDescent="0.35">
      <c r="A180" s="8">
        <f t="shared" si="38"/>
        <v>40916.416666666235</v>
      </c>
      <c r="B180" s="27">
        <f t="shared" ca="1" si="30"/>
        <v>0</v>
      </c>
      <c r="C180" s="27">
        <f t="shared" ca="1" si="31"/>
        <v>0</v>
      </c>
      <c r="D180" s="27">
        <f t="shared" ca="1" si="32"/>
        <v>0</v>
      </c>
      <c r="E180" s="16"/>
      <c r="F180" s="46">
        <v>7.18E-4</v>
      </c>
      <c r="G180" s="46">
        <v>21</v>
      </c>
      <c r="H180" s="16"/>
      <c r="I180" s="30">
        <f t="shared" ca="1" si="33"/>
        <v>0</v>
      </c>
      <c r="J180" s="42">
        <f t="shared" ca="1" si="26"/>
        <v>0</v>
      </c>
      <c r="K180" s="33">
        <f t="shared" ca="1" si="27"/>
        <v>1</v>
      </c>
      <c r="L180" s="16"/>
      <c r="M180" s="36">
        <f t="shared" ca="1" si="34"/>
        <v>54.36</v>
      </c>
      <c r="N180" s="39">
        <f t="shared" ca="1" si="35"/>
        <v>0</v>
      </c>
      <c r="O180" s="120">
        <f t="shared" ca="1" si="36"/>
        <v>1</v>
      </c>
      <c r="P180" s="39">
        <f t="shared" ca="1" si="28"/>
        <v>54.36</v>
      </c>
      <c r="Q180" s="39">
        <f t="shared" ca="1" si="29"/>
        <v>0</v>
      </c>
      <c r="R180" s="16"/>
      <c r="S180" s="33">
        <f t="shared" ca="1" si="37"/>
        <v>0</v>
      </c>
      <c r="T180" s="30">
        <f ca="1">COUNTIF(INDIRECT("Mess01!B"&amp;(ROW(A180)*4-9)):INDIRECT("Mess01!B"&amp;(ROW(A180)*4-6)),"&gt;=500")*15</f>
        <v>0</v>
      </c>
    </row>
    <row r="181" spans="1:20" ht="15.6" thickTop="1" thickBot="1" x14ac:dyDescent="0.35">
      <c r="A181" s="8">
        <f t="shared" si="38"/>
        <v>40916.458333332899</v>
      </c>
      <c r="B181" s="27">
        <f t="shared" ca="1" si="30"/>
        <v>0</v>
      </c>
      <c r="C181" s="27">
        <f t="shared" ca="1" si="31"/>
        <v>0</v>
      </c>
      <c r="D181" s="27">
        <f t="shared" ca="1" si="32"/>
        <v>0</v>
      </c>
      <c r="E181" s="16"/>
      <c r="F181" s="46">
        <v>7.18E-4</v>
      </c>
      <c r="G181" s="46">
        <v>21</v>
      </c>
      <c r="H181" s="16"/>
      <c r="I181" s="30">
        <f t="shared" ca="1" si="33"/>
        <v>0</v>
      </c>
      <c r="J181" s="42">
        <f t="shared" ca="1" si="26"/>
        <v>0</v>
      </c>
      <c r="K181" s="33">
        <f t="shared" ca="1" si="27"/>
        <v>1</v>
      </c>
      <c r="L181" s="16"/>
      <c r="M181" s="36">
        <f t="shared" ca="1" si="34"/>
        <v>54.4</v>
      </c>
      <c r="N181" s="39">
        <f t="shared" ca="1" si="35"/>
        <v>0</v>
      </c>
      <c r="O181" s="120">
        <f t="shared" ca="1" si="36"/>
        <v>1</v>
      </c>
      <c r="P181" s="39">
        <f t="shared" ca="1" si="28"/>
        <v>54.4</v>
      </c>
      <c r="Q181" s="39">
        <f t="shared" ca="1" si="29"/>
        <v>0</v>
      </c>
      <c r="R181" s="16"/>
      <c r="S181" s="33">
        <f t="shared" ca="1" si="37"/>
        <v>0</v>
      </c>
      <c r="T181" s="30">
        <f ca="1">COUNTIF(INDIRECT("Mess01!B"&amp;(ROW(A181)*4-9)):INDIRECT("Mess01!B"&amp;(ROW(A181)*4-6)),"&gt;=500")*15</f>
        <v>0</v>
      </c>
    </row>
    <row r="182" spans="1:20" ht="15.6" thickTop="1" thickBot="1" x14ac:dyDescent="0.35">
      <c r="A182" s="8">
        <f t="shared" si="38"/>
        <v>40916.499999999563</v>
      </c>
      <c r="B182" s="27">
        <f t="shared" ca="1" si="30"/>
        <v>0</v>
      </c>
      <c r="C182" s="27">
        <f t="shared" ca="1" si="31"/>
        <v>0</v>
      </c>
      <c r="D182" s="27">
        <f t="shared" ca="1" si="32"/>
        <v>0</v>
      </c>
      <c r="E182" s="16"/>
      <c r="F182" s="46">
        <v>7.18E-4</v>
      </c>
      <c r="G182" s="46">
        <v>21</v>
      </c>
      <c r="H182" s="16"/>
      <c r="I182" s="30">
        <f t="shared" ca="1" si="33"/>
        <v>0</v>
      </c>
      <c r="J182" s="42">
        <f t="shared" ca="1" si="26"/>
        <v>0</v>
      </c>
      <c r="K182" s="33">
        <f t="shared" ca="1" si="27"/>
        <v>1</v>
      </c>
      <c r="L182" s="16"/>
      <c r="M182" s="36">
        <f t="shared" ca="1" si="34"/>
        <v>54.279999999999994</v>
      </c>
      <c r="N182" s="39">
        <f t="shared" ca="1" si="35"/>
        <v>0</v>
      </c>
      <c r="O182" s="120">
        <f t="shared" ca="1" si="36"/>
        <v>1</v>
      </c>
      <c r="P182" s="39">
        <f t="shared" ca="1" si="28"/>
        <v>54.279999999999994</v>
      </c>
      <c r="Q182" s="39">
        <f t="shared" ca="1" si="29"/>
        <v>0</v>
      </c>
      <c r="R182" s="16"/>
      <c r="S182" s="33">
        <f t="shared" ca="1" si="37"/>
        <v>0</v>
      </c>
      <c r="T182" s="30">
        <f ca="1">COUNTIF(INDIRECT("Mess01!B"&amp;(ROW(A182)*4-9)):INDIRECT("Mess01!B"&amp;(ROW(A182)*4-6)),"&gt;=500")*15</f>
        <v>0</v>
      </c>
    </row>
    <row r="183" spans="1:20" ht="15.6" thickTop="1" thickBot="1" x14ac:dyDescent="0.35">
      <c r="A183" s="8">
        <f t="shared" si="38"/>
        <v>40916.541666666228</v>
      </c>
      <c r="B183" s="27">
        <f t="shared" ca="1" si="30"/>
        <v>0</v>
      </c>
      <c r="C183" s="27">
        <f t="shared" ca="1" si="31"/>
        <v>0</v>
      </c>
      <c r="D183" s="27">
        <f t="shared" ca="1" si="32"/>
        <v>0</v>
      </c>
      <c r="E183" s="16"/>
      <c r="F183" s="46">
        <v>7.18E-4</v>
      </c>
      <c r="G183" s="46">
        <v>21</v>
      </c>
      <c r="H183" s="16"/>
      <c r="I183" s="30">
        <f t="shared" ca="1" si="33"/>
        <v>0</v>
      </c>
      <c r="J183" s="42">
        <f t="shared" ca="1" si="26"/>
        <v>0</v>
      </c>
      <c r="K183" s="33">
        <f t="shared" ca="1" si="27"/>
        <v>1</v>
      </c>
      <c r="L183" s="16"/>
      <c r="M183" s="36">
        <f t="shared" ca="1" si="34"/>
        <v>54.340000000000011</v>
      </c>
      <c r="N183" s="39">
        <f t="shared" ca="1" si="35"/>
        <v>0</v>
      </c>
      <c r="O183" s="120">
        <f t="shared" ca="1" si="36"/>
        <v>1</v>
      </c>
      <c r="P183" s="39">
        <f t="shared" ca="1" si="28"/>
        <v>54.340000000000011</v>
      </c>
      <c r="Q183" s="39">
        <f t="shared" ca="1" si="29"/>
        <v>0</v>
      </c>
      <c r="R183" s="16"/>
      <c r="S183" s="33">
        <f t="shared" ca="1" si="37"/>
        <v>0</v>
      </c>
      <c r="T183" s="30">
        <f ca="1">COUNTIF(INDIRECT("Mess01!B"&amp;(ROW(A183)*4-9)):INDIRECT("Mess01!B"&amp;(ROW(A183)*4-6)),"&gt;=500")*15</f>
        <v>0</v>
      </c>
    </row>
    <row r="184" spans="1:20" ht="15.6" thickTop="1" thickBot="1" x14ac:dyDescent="0.35">
      <c r="A184" s="8">
        <f t="shared" si="38"/>
        <v>40916.583333332892</v>
      </c>
      <c r="B184" s="27">
        <f t="shared" ca="1" si="30"/>
        <v>0</v>
      </c>
      <c r="C184" s="27">
        <f t="shared" ca="1" si="31"/>
        <v>0</v>
      </c>
      <c r="D184" s="27">
        <f t="shared" ca="1" si="32"/>
        <v>0</v>
      </c>
      <c r="E184" s="16"/>
      <c r="F184" s="46">
        <v>7.18E-4</v>
      </c>
      <c r="G184" s="46">
        <v>21</v>
      </c>
      <c r="H184" s="16"/>
      <c r="I184" s="30">
        <f t="shared" ca="1" si="33"/>
        <v>0</v>
      </c>
      <c r="J184" s="42">
        <f t="shared" ca="1" si="26"/>
        <v>0</v>
      </c>
      <c r="K184" s="33">
        <f t="shared" ca="1" si="27"/>
        <v>1</v>
      </c>
      <c r="L184" s="16"/>
      <c r="M184" s="36">
        <f t="shared" ca="1" si="34"/>
        <v>54.44</v>
      </c>
      <c r="N184" s="39">
        <f t="shared" ca="1" si="35"/>
        <v>0</v>
      </c>
      <c r="O184" s="120">
        <f t="shared" ca="1" si="36"/>
        <v>1</v>
      </c>
      <c r="P184" s="39">
        <f t="shared" ca="1" si="28"/>
        <v>54.44</v>
      </c>
      <c r="Q184" s="39">
        <f t="shared" ca="1" si="29"/>
        <v>0</v>
      </c>
      <c r="R184" s="16"/>
      <c r="S184" s="33">
        <f t="shared" ca="1" si="37"/>
        <v>0</v>
      </c>
      <c r="T184" s="30">
        <f ca="1">COUNTIF(INDIRECT("Mess01!B"&amp;(ROW(A184)*4-9)):INDIRECT("Mess01!B"&amp;(ROW(A184)*4-6)),"&gt;=500")*15</f>
        <v>0</v>
      </c>
    </row>
    <row r="185" spans="1:20" ht="15.6" thickTop="1" thickBot="1" x14ac:dyDescent="0.35">
      <c r="A185" s="8">
        <f t="shared" si="38"/>
        <v>40916.624999999556</v>
      </c>
      <c r="B185" s="27">
        <f t="shared" ca="1" si="30"/>
        <v>0</v>
      </c>
      <c r="C185" s="27">
        <f t="shared" ca="1" si="31"/>
        <v>0</v>
      </c>
      <c r="D185" s="27">
        <f t="shared" ca="1" si="32"/>
        <v>0</v>
      </c>
      <c r="E185" s="16"/>
      <c r="F185" s="46">
        <v>7.18E-4</v>
      </c>
      <c r="G185" s="46">
        <v>21</v>
      </c>
      <c r="H185" s="16"/>
      <c r="I185" s="30">
        <f t="shared" ca="1" si="33"/>
        <v>0</v>
      </c>
      <c r="J185" s="42">
        <f t="shared" ca="1" si="26"/>
        <v>0</v>
      </c>
      <c r="K185" s="33">
        <f t="shared" ca="1" si="27"/>
        <v>1</v>
      </c>
      <c r="L185" s="16"/>
      <c r="M185" s="36">
        <f t="shared" ca="1" si="34"/>
        <v>54.320000000000007</v>
      </c>
      <c r="N185" s="39">
        <f t="shared" ca="1" si="35"/>
        <v>0</v>
      </c>
      <c r="O185" s="120">
        <f t="shared" ca="1" si="36"/>
        <v>1</v>
      </c>
      <c r="P185" s="39">
        <f t="shared" ca="1" si="28"/>
        <v>54.320000000000007</v>
      </c>
      <c r="Q185" s="39">
        <f t="shared" ca="1" si="29"/>
        <v>0</v>
      </c>
      <c r="R185" s="16"/>
      <c r="S185" s="33">
        <f t="shared" ca="1" si="37"/>
        <v>0</v>
      </c>
      <c r="T185" s="30">
        <f ca="1">COUNTIF(INDIRECT("Mess01!B"&amp;(ROW(A185)*4-9)):INDIRECT("Mess01!B"&amp;(ROW(A185)*4-6)),"&gt;=500")*15</f>
        <v>0</v>
      </c>
    </row>
    <row r="186" spans="1:20" ht="15.6" thickTop="1" thickBot="1" x14ac:dyDescent="0.35">
      <c r="A186" s="8">
        <f t="shared" si="38"/>
        <v>40916.66666666622</v>
      </c>
      <c r="B186" s="27">
        <f t="shared" ca="1" si="30"/>
        <v>0</v>
      </c>
      <c r="C186" s="27">
        <f t="shared" ca="1" si="31"/>
        <v>0</v>
      </c>
      <c r="D186" s="27">
        <f t="shared" ca="1" si="32"/>
        <v>0</v>
      </c>
      <c r="E186" s="16"/>
      <c r="F186" s="46">
        <v>7.18E-4</v>
      </c>
      <c r="G186" s="46">
        <v>21</v>
      </c>
      <c r="H186" s="16"/>
      <c r="I186" s="30">
        <f t="shared" ca="1" si="33"/>
        <v>0</v>
      </c>
      <c r="J186" s="42">
        <f t="shared" ca="1" si="26"/>
        <v>0</v>
      </c>
      <c r="K186" s="33">
        <f t="shared" ca="1" si="27"/>
        <v>1</v>
      </c>
      <c r="L186" s="16"/>
      <c r="M186" s="36">
        <f t="shared" ca="1" si="34"/>
        <v>54.38000000000001</v>
      </c>
      <c r="N186" s="39">
        <f t="shared" ca="1" si="35"/>
        <v>0</v>
      </c>
      <c r="O186" s="120">
        <f t="shared" ca="1" si="36"/>
        <v>1</v>
      </c>
      <c r="P186" s="39">
        <f t="shared" ca="1" si="28"/>
        <v>54.38000000000001</v>
      </c>
      <c r="Q186" s="39">
        <f t="shared" ca="1" si="29"/>
        <v>0</v>
      </c>
      <c r="R186" s="16"/>
      <c r="S186" s="33">
        <f t="shared" ca="1" si="37"/>
        <v>0</v>
      </c>
      <c r="T186" s="30">
        <f ca="1">COUNTIF(INDIRECT("Mess01!B"&amp;(ROW(A186)*4-9)):INDIRECT("Mess01!B"&amp;(ROW(A186)*4-6)),"&gt;=500")*15</f>
        <v>0</v>
      </c>
    </row>
    <row r="187" spans="1:20" ht="15.6" thickTop="1" thickBot="1" x14ac:dyDescent="0.35">
      <c r="A187" s="8">
        <f t="shared" si="38"/>
        <v>40916.708333332885</v>
      </c>
      <c r="B187" s="27">
        <f t="shared" ca="1" si="30"/>
        <v>0</v>
      </c>
      <c r="C187" s="27">
        <f t="shared" ca="1" si="31"/>
        <v>0</v>
      </c>
      <c r="D187" s="27">
        <f t="shared" ca="1" si="32"/>
        <v>0</v>
      </c>
      <c r="E187" s="16"/>
      <c r="F187" s="46">
        <v>7.18E-4</v>
      </c>
      <c r="G187" s="46">
        <v>21</v>
      </c>
      <c r="H187" s="16"/>
      <c r="I187" s="30">
        <f t="shared" ca="1" si="33"/>
        <v>0</v>
      </c>
      <c r="J187" s="42">
        <f t="shared" ca="1" si="26"/>
        <v>0</v>
      </c>
      <c r="K187" s="33">
        <f t="shared" ca="1" si="27"/>
        <v>1</v>
      </c>
      <c r="L187" s="16"/>
      <c r="M187" s="36">
        <f t="shared" ca="1" si="34"/>
        <v>54.5</v>
      </c>
      <c r="N187" s="39">
        <f t="shared" ca="1" si="35"/>
        <v>0</v>
      </c>
      <c r="O187" s="120">
        <f t="shared" ca="1" si="36"/>
        <v>1</v>
      </c>
      <c r="P187" s="39">
        <f t="shared" ca="1" si="28"/>
        <v>54.5</v>
      </c>
      <c r="Q187" s="39">
        <f t="shared" ca="1" si="29"/>
        <v>0</v>
      </c>
      <c r="R187" s="16"/>
      <c r="S187" s="33">
        <f t="shared" ca="1" si="37"/>
        <v>0</v>
      </c>
      <c r="T187" s="30">
        <f ca="1">COUNTIF(INDIRECT("Mess01!B"&amp;(ROW(A187)*4-9)):INDIRECT("Mess01!B"&amp;(ROW(A187)*4-6)),"&gt;=500")*15</f>
        <v>0</v>
      </c>
    </row>
    <row r="188" spans="1:20" ht="15.6" thickTop="1" thickBot="1" x14ac:dyDescent="0.35">
      <c r="A188" s="8">
        <f t="shared" si="38"/>
        <v>40916.749999999549</v>
      </c>
      <c r="B188" s="27">
        <f t="shared" ca="1" si="30"/>
        <v>0</v>
      </c>
      <c r="C188" s="27">
        <f t="shared" ca="1" si="31"/>
        <v>0</v>
      </c>
      <c r="D188" s="27">
        <f t="shared" ca="1" si="32"/>
        <v>0</v>
      </c>
      <c r="E188" s="16"/>
      <c r="F188" s="46">
        <v>7.18E-4</v>
      </c>
      <c r="G188" s="46">
        <v>21</v>
      </c>
      <c r="H188" s="16"/>
      <c r="I188" s="30">
        <f t="shared" ca="1" si="33"/>
        <v>0</v>
      </c>
      <c r="J188" s="42">
        <f t="shared" ca="1" si="26"/>
        <v>0</v>
      </c>
      <c r="K188" s="33">
        <f t="shared" ca="1" si="27"/>
        <v>1</v>
      </c>
      <c r="L188" s="16"/>
      <c r="M188" s="36">
        <f t="shared" ca="1" si="34"/>
        <v>54.36</v>
      </c>
      <c r="N188" s="39">
        <f t="shared" ca="1" si="35"/>
        <v>0</v>
      </c>
      <c r="O188" s="120">
        <f t="shared" ca="1" si="36"/>
        <v>1</v>
      </c>
      <c r="P188" s="39">
        <f t="shared" ca="1" si="28"/>
        <v>54.36</v>
      </c>
      <c r="Q188" s="39">
        <f t="shared" ca="1" si="29"/>
        <v>0</v>
      </c>
      <c r="R188" s="16"/>
      <c r="S188" s="33">
        <f t="shared" ca="1" si="37"/>
        <v>0</v>
      </c>
      <c r="T188" s="30">
        <f ca="1">COUNTIF(INDIRECT("Mess01!B"&amp;(ROW(A188)*4-9)):INDIRECT("Mess01!B"&amp;(ROW(A188)*4-6)),"&gt;=500")*15</f>
        <v>0</v>
      </c>
    </row>
    <row r="189" spans="1:20" ht="15.6" thickTop="1" thickBot="1" x14ac:dyDescent="0.35">
      <c r="A189" s="8">
        <f t="shared" si="38"/>
        <v>40916.791666666213</v>
      </c>
      <c r="B189" s="27">
        <f t="shared" ca="1" si="30"/>
        <v>0</v>
      </c>
      <c r="C189" s="27">
        <f t="shared" ca="1" si="31"/>
        <v>0</v>
      </c>
      <c r="D189" s="27">
        <f t="shared" ca="1" si="32"/>
        <v>0</v>
      </c>
      <c r="E189" s="16"/>
      <c r="F189" s="46">
        <v>7.18E-4</v>
      </c>
      <c r="G189" s="46">
        <v>21</v>
      </c>
      <c r="H189" s="16"/>
      <c r="I189" s="30">
        <f t="shared" ca="1" si="33"/>
        <v>0</v>
      </c>
      <c r="J189" s="42">
        <f t="shared" ca="1" si="26"/>
        <v>0</v>
      </c>
      <c r="K189" s="33">
        <f t="shared" ca="1" si="27"/>
        <v>1</v>
      </c>
      <c r="L189" s="16"/>
      <c r="M189" s="36">
        <f t="shared" ca="1" si="34"/>
        <v>54.339999999999996</v>
      </c>
      <c r="N189" s="39">
        <f t="shared" ca="1" si="35"/>
        <v>0</v>
      </c>
      <c r="O189" s="120">
        <f t="shared" ca="1" si="36"/>
        <v>1</v>
      </c>
      <c r="P189" s="39">
        <f t="shared" ca="1" si="28"/>
        <v>54.339999999999996</v>
      </c>
      <c r="Q189" s="39">
        <f t="shared" ca="1" si="29"/>
        <v>0</v>
      </c>
      <c r="R189" s="16"/>
      <c r="S189" s="33">
        <f t="shared" ca="1" si="37"/>
        <v>0</v>
      </c>
      <c r="T189" s="30">
        <f ca="1">COUNTIF(INDIRECT("Mess01!B"&amp;(ROW(A189)*4-9)):INDIRECT("Mess01!B"&amp;(ROW(A189)*4-6)),"&gt;=500")*15</f>
        <v>0</v>
      </c>
    </row>
    <row r="190" spans="1:20" ht="15.6" thickTop="1" thickBot="1" x14ac:dyDescent="0.35">
      <c r="A190" s="8">
        <f t="shared" si="38"/>
        <v>40916.833333332877</v>
      </c>
      <c r="B190" s="27">
        <f t="shared" ca="1" si="30"/>
        <v>0</v>
      </c>
      <c r="C190" s="27">
        <f t="shared" ca="1" si="31"/>
        <v>0</v>
      </c>
      <c r="D190" s="27">
        <f t="shared" ca="1" si="32"/>
        <v>0</v>
      </c>
      <c r="E190" s="16"/>
      <c r="F190" s="46">
        <v>7.18E-4</v>
      </c>
      <c r="G190" s="46">
        <v>21</v>
      </c>
      <c r="H190" s="16"/>
      <c r="I190" s="30">
        <f t="shared" ca="1" si="33"/>
        <v>0</v>
      </c>
      <c r="J190" s="42">
        <f t="shared" ca="1" si="26"/>
        <v>0</v>
      </c>
      <c r="K190" s="33">
        <f t="shared" ca="1" si="27"/>
        <v>1</v>
      </c>
      <c r="L190" s="16"/>
      <c r="M190" s="36">
        <f t="shared" ca="1" si="34"/>
        <v>54.339999999999996</v>
      </c>
      <c r="N190" s="39">
        <f t="shared" ca="1" si="35"/>
        <v>0</v>
      </c>
      <c r="O190" s="120">
        <f t="shared" ca="1" si="36"/>
        <v>1</v>
      </c>
      <c r="P190" s="39">
        <f t="shared" ca="1" si="28"/>
        <v>54.339999999999996</v>
      </c>
      <c r="Q190" s="39">
        <f t="shared" ca="1" si="29"/>
        <v>0</v>
      </c>
      <c r="R190" s="16"/>
      <c r="S190" s="33">
        <f t="shared" ca="1" si="37"/>
        <v>0</v>
      </c>
      <c r="T190" s="30">
        <f ca="1">COUNTIF(INDIRECT("Mess01!B"&amp;(ROW(A190)*4-9)):INDIRECT("Mess01!B"&amp;(ROW(A190)*4-6)),"&gt;=500")*15</f>
        <v>0</v>
      </c>
    </row>
    <row r="191" spans="1:20" ht="15.6" thickTop="1" thickBot="1" x14ac:dyDescent="0.35">
      <c r="A191" s="8">
        <f t="shared" si="38"/>
        <v>40916.874999999542</v>
      </c>
      <c r="B191" s="27">
        <f t="shared" ca="1" si="30"/>
        <v>0</v>
      </c>
      <c r="C191" s="27">
        <f t="shared" ca="1" si="31"/>
        <v>0</v>
      </c>
      <c r="D191" s="27">
        <f t="shared" ca="1" si="32"/>
        <v>0</v>
      </c>
      <c r="E191" s="16"/>
      <c r="F191" s="46">
        <v>7.18E-4</v>
      </c>
      <c r="G191" s="46">
        <v>21</v>
      </c>
      <c r="H191" s="16"/>
      <c r="I191" s="30">
        <f t="shared" ca="1" si="33"/>
        <v>0</v>
      </c>
      <c r="J191" s="42">
        <f t="shared" ca="1" si="26"/>
        <v>0</v>
      </c>
      <c r="K191" s="33">
        <f t="shared" ca="1" si="27"/>
        <v>1</v>
      </c>
      <c r="L191" s="16"/>
      <c r="M191" s="36">
        <f t="shared" ca="1" si="34"/>
        <v>54.5</v>
      </c>
      <c r="N191" s="39">
        <f t="shared" ca="1" si="35"/>
        <v>0</v>
      </c>
      <c r="O191" s="120">
        <f t="shared" ca="1" si="36"/>
        <v>1</v>
      </c>
      <c r="P191" s="39">
        <f t="shared" ca="1" si="28"/>
        <v>54.5</v>
      </c>
      <c r="Q191" s="39">
        <f t="shared" ca="1" si="29"/>
        <v>0</v>
      </c>
      <c r="R191" s="16"/>
      <c r="S191" s="33">
        <f t="shared" ca="1" si="37"/>
        <v>0</v>
      </c>
      <c r="T191" s="30">
        <f ca="1">COUNTIF(INDIRECT("Mess01!B"&amp;(ROW(A191)*4-9)):INDIRECT("Mess01!B"&amp;(ROW(A191)*4-6)),"&gt;=500")*15</f>
        <v>0</v>
      </c>
    </row>
    <row r="192" spans="1:20" ht="15.6" thickTop="1" thickBot="1" x14ac:dyDescent="0.35">
      <c r="A192" s="8">
        <f t="shared" si="38"/>
        <v>40916.916666666206</v>
      </c>
      <c r="B192" s="27">
        <f t="shared" ca="1" si="30"/>
        <v>0</v>
      </c>
      <c r="C192" s="27">
        <f t="shared" ca="1" si="31"/>
        <v>0</v>
      </c>
      <c r="D192" s="27">
        <f t="shared" ca="1" si="32"/>
        <v>0</v>
      </c>
      <c r="E192" s="16"/>
      <c r="F192" s="46">
        <v>7.18E-4</v>
      </c>
      <c r="G192" s="46">
        <v>21</v>
      </c>
      <c r="H192" s="16"/>
      <c r="I192" s="30">
        <f t="shared" ca="1" si="33"/>
        <v>0</v>
      </c>
      <c r="J192" s="42">
        <f t="shared" ca="1" si="26"/>
        <v>0</v>
      </c>
      <c r="K192" s="33">
        <f t="shared" ca="1" si="27"/>
        <v>1</v>
      </c>
      <c r="L192" s="16"/>
      <c r="M192" s="36">
        <f t="shared" ca="1" si="34"/>
        <v>54.440000000000012</v>
      </c>
      <c r="N192" s="39">
        <f t="shared" ca="1" si="35"/>
        <v>0</v>
      </c>
      <c r="O192" s="120">
        <f t="shared" ca="1" si="36"/>
        <v>1</v>
      </c>
      <c r="P192" s="39">
        <f t="shared" ca="1" si="28"/>
        <v>54.440000000000012</v>
      </c>
      <c r="Q192" s="39">
        <f t="shared" ca="1" si="29"/>
        <v>0</v>
      </c>
      <c r="R192" s="16"/>
      <c r="S192" s="33">
        <f t="shared" ca="1" si="37"/>
        <v>0</v>
      </c>
      <c r="T192" s="30">
        <f ca="1">COUNTIF(INDIRECT("Mess01!B"&amp;(ROW(A192)*4-9)):INDIRECT("Mess01!B"&amp;(ROW(A192)*4-6)),"&gt;=500")*15</f>
        <v>0</v>
      </c>
    </row>
    <row r="193" spans="1:20" ht="15.6" thickTop="1" thickBot="1" x14ac:dyDescent="0.35">
      <c r="A193" s="8">
        <f t="shared" si="38"/>
        <v>40916.95833333287</v>
      </c>
      <c r="B193" s="27">
        <f t="shared" ca="1" si="30"/>
        <v>0</v>
      </c>
      <c r="C193" s="27">
        <f t="shared" ca="1" si="31"/>
        <v>0</v>
      </c>
      <c r="D193" s="27">
        <f t="shared" ca="1" si="32"/>
        <v>0</v>
      </c>
      <c r="E193" s="16"/>
      <c r="F193" s="46">
        <v>7.18E-4</v>
      </c>
      <c r="G193" s="46">
        <v>21</v>
      </c>
      <c r="H193" s="16"/>
      <c r="I193" s="30">
        <f t="shared" ca="1" si="33"/>
        <v>0</v>
      </c>
      <c r="J193" s="42">
        <f t="shared" ca="1" si="26"/>
        <v>0</v>
      </c>
      <c r="K193" s="33">
        <f t="shared" ca="1" si="27"/>
        <v>1</v>
      </c>
      <c r="L193" s="16"/>
      <c r="M193" s="36">
        <f t="shared" ca="1" si="34"/>
        <v>54.36</v>
      </c>
      <c r="N193" s="39">
        <f t="shared" ca="1" si="35"/>
        <v>0</v>
      </c>
      <c r="O193" s="120">
        <f t="shared" ca="1" si="36"/>
        <v>1</v>
      </c>
      <c r="P193" s="39">
        <f t="shared" ca="1" si="28"/>
        <v>54.36</v>
      </c>
      <c r="Q193" s="39">
        <f t="shared" ca="1" si="29"/>
        <v>0</v>
      </c>
      <c r="R193" s="16"/>
      <c r="S193" s="33">
        <f t="shared" ca="1" si="37"/>
        <v>0</v>
      </c>
      <c r="T193" s="30">
        <f ca="1">COUNTIF(INDIRECT("Mess01!B"&amp;(ROW(A193)*4-9)):INDIRECT("Mess01!B"&amp;(ROW(A193)*4-6)),"&gt;=500")*15</f>
        <v>0</v>
      </c>
    </row>
    <row r="194" spans="1:20" ht="15.6" thickTop="1" thickBot="1" x14ac:dyDescent="0.35">
      <c r="A194" s="8">
        <f t="shared" si="38"/>
        <v>40916.999999999534</v>
      </c>
      <c r="B194" s="27">
        <f t="shared" ca="1" si="30"/>
        <v>0</v>
      </c>
      <c r="C194" s="27">
        <f t="shared" ca="1" si="31"/>
        <v>0</v>
      </c>
      <c r="D194" s="27">
        <f t="shared" ca="1" si="32"/>
        <v>0</v>
      </c>
      <c r="E194" s="16"/>
      <c r="F194" s="46">
        <v>7.18E-4</v>
      </c>
      <c r="G194" s="46">
        <v>21</v>
      </c>
      <c r="H194" s="16"/>
      <c r="I194" s="30">
        <f t="shared" ca="1" si="33"/>
        <v>0</v>
      </c>
      <c r="J194" s="42">
        <f t="shared" ca="1" si="26"/>
        <v>0</v>
      </c>
      <c r="K194" s="33">
        <f t="shared" ca="1" si="27"/>
        <v>1</v>
      </c>
      <c r="L194" s="16"/>
      <c r="M194" s="36">
        <f t="shared" ca="1" si="34"/>
        <v>54.4</v>
      </c>
      <c r="N194" s="39">
        <f t="shared" ca="1" si="35"/>
        <v>0</v>
      </c>
      <c r="O194" s="120">
        <f t="shared" ca="1" si="36"/>
        <v>1</v>
      </c>
      <c r="P194" s="39">
        <f t="shared" ca="1" si="28"/>
        <v>54.4</v>
      </c>
      <c r="Q194" s="39">
        <f t="shared" ca="1" si="29"/>
        <v>0</v>
      </c>
      <c r="R194" s="16"/>
      <c r="S194" s="33">
        <f t="shared" ca="1" si="37"/>
        <v>0</v>
      </c>
      <c r="T194" s="30">
        <f ca="1">COUNTIF(INDIRECT("Mess01!B"&amp;(ROW(A194)*4-9)):INDIRECT("Mess01!B"&amp;(ROW(A194)*4-6)),"&gt;=500")*15</f>
        <v>0</v>
      </c>
    </row>
    <row r="195" spans="1:20" ht="15.6" thickTop="1" thickBot="1" x14ac:dyDescent="0.35">
      <c r="A195" s="8">
        <f t="shared" si="38"/>
        <v>40917.041666666199</v>
      </c>
      <c r="B195" s="27">
        <f t="shared" ca="1" si="30"/>
        <v>0</v>
      </c>
      <c r="C195" s="27">
        <f t="shared" ca="1" si="31"/>
        <v>0</v>
      </c>
      <c r="D195" s="27">
        <f t="shared" ca="1" si="32"/>
        <v>0</v>
      </c>
      <c r="E195" s="16"/>
      <c r="F195" s="46">
        <v>7.18E-4</v>
      </c>
      <c r="G195" s="46">
        <v>21</v>
      </c>
      <c r="H195" s="16"/>
      <c r="I195" s="30">
        <f t="shared" ca="1" si="33"/>
        <v>0</v>
      </c>
      <c r="J195" s="42">
        <f t="shared" ref="J195:J258" ca="1" si="39">AVERAGE(INDIRECT("Mess01!C"&amp;(ROW(F195)*4-9)),INDIRECT("Mess01!C"&amp;(ROW(F195)*4-8)),INDIRECT("Mess01!C"&amp;(ROW(F195)*4-7)),INDIRECT("Mess01!C"&amp;(ROW(F195)*4-6)))</f>
        <v>0</v>
      </c>
      <c r="K195" s="33">
        <f t="shared" ref="K195:K258" ca="1" si="40">INDIRECT("Methan01!E"&amp;(ROUND((ROW(A195)+1)/8+2,0)))</f>
        <v>1</v>
      </c>
      <c r="L195" s="16"/>
      <c r="M195" s="36">
        <f t="shared" ca="1" si="34"/>
        <v>54.379999999999995</v>
      </c>
      <c r="N195" s="39">
        <f t="shared" ca="1" si="35"/>
        <v>0</v>
      </c>
      <c r="O195" s="120">
        <f t="shared" ca="1" si="36"/>
        <v>1</v>
      </c>
      <c r="P195" s="39">
        <f t="shared" ref="P195:P258" ca="1" si="41">AVERAGE(INDIRECT("Mess01!D"&amp;(ROW(F195)*4-9)),INDIRECT("Mess01!D"&amp;(ROW(F195)*4-8)),INDIRECT("Mess01!D"&amp;(ROW(F195)*4-7)),INDIRECT("Mess01!D"&amp;(ROW(F195)*4-6)))/1.25</f>
        <v>54.379999999999995</v>
      </c>
      <c r="Q195" s="39">
        <f t="shared" ref="Q195:Q258" ca="1" si="42">INDIRECT("Methan01!D"&amp;(ROUND((ROW(A195)+1)/8+2,0)))</f>
        <v>0</v>
      </c>
      <c r="R195" s="16"/>
      <c r="S195" s="33">
        <f t="shared" ca="1" si="37"/>
        <v>0</v>
      </c>
      <c r="T195" s="30">
        <f ca="1">COUNTIF(INDIRECT("Mess01!B"&amp;(ROW(A195)*4-9)):INDIRECT("Mess01!B"&amp;(ROW(A195)*4-6)),"&gt;=500")*15</f>
        <v>0</v>
      </c>
    </row>
    <row r="196" spans="1:20" ht="15.6" thickTop="1" thickBot="1" x14ac:dyDescent="0.35">
      <c r="A196" s="8">
        <f t="shared" si="38"/>
        <v>40917.083333332863</v>
      </c>
      <c r="B196" s="27">
        <f t="shared" ref="B196:B259" ca="1" si="43">C196-D196</f>
        <v>0</v>
      </c>
      <c r="C196" s="27">
        <f t="shared" ref="C196:C259" ca="1" si="44">I196*M196/100*F196*G196</f>
        <v>0</v>
      </c>
      <c r="D196" s="27">
        <f t="shared" ref="D196:D259" ca="1" si="45">C196*(1-S196)</f>
        <v>0</v>
      </c>
      <c r="E196" s="16"/>
      <c r="F196" s="46">
        <v>7.18E-4</v>
      </c>
      <c r="G196" s="46">
        <v>21</v>
      </c>
      <c r="H196" s="16"/>
      <c r="I196" s="30">
        <f t="shared" ref="I196:I259" ca="1" si="46">J196*K196</f>
        <v>0</v>
      </c>
      <c r="J196" s="42">
        <f t="shared" ca="1" si="39"/>
        <v>0</v>
      </c>
      <c r="K196" s="33">
        <f t="shared" ca="1" si="40"/>
        <v>1</v>
      </c>
      <c r="L196" s="16"/>
      <c r="M196" s="36">
        <f t="shared" ref="M196:M259" ca="1" si="47">IF(N196=0,P196,N196*O196)</f>
        <v>54.4</v>
      </c>
      <c r="N196" s="39">
        <f t="shared" ref="N196:N259" ca="1" si="48">INDIRECT("Methan01!B"&amp;(ROUND((ROW(A196)+1)/8+2,0)))/1.25</f>
        <v>0</v>
      </c>
      <c r="O196" s="120">
        <f t="shared" ref="O196:O259" ca="1" si="49">IF(Q196=0,1,P196/Q196)</f>
        <v>1</v>
      </c>
      <c r="P196" s="39">
        <f t="shared" ca="1" si="41"/>
        <v>54.4</v>
      </c>
      <c r="Q196" s="39">
        <f t="shared" ca="1" si="42"/>
        <v>0</v>
      </c>
      <c r="R196" s="16"/>
      <c r="S196" s="33">
        <f t="shared" ref="S196:S259" ca="1" si="50">IF(T196&gt;=30,0.9,0)</f>
        <v>0</v>
      </c>
      <c r="T196" s="30">
        <f ca="1">COUNTIF(INDIRECT("Mess01!B"&amp;(ROW(A196)*4-9)):INDIRECT("Mess01!B"&amp;(ROW(A196)*4-6)),"&gt;=500")*15</f>
        <v>0</v>
      </c>
    </row>
    <row r="197" spans="1:20" ht="15.6" thickTop="1" thickBot="1" x14ac:dyDescent="0.35">
      <c r="A197" s="8">
        <f t="shared" ref="A197:A260" si="51">A196+1/24</f>
        <v>40917.124999999527</v>
      </c>
      <c r="B197" s="27">
        <f t="shared" ca="1" si="43"/>
        <v>0</v>
      </c>
      <c r="C197" s="27">
        <f t="shared" ca="1" si="44"/>
        <v>0</v>
      </c>
      <c r="D197" s="27">
        <f t="shared" ca="1" si="45"/>
        <v>0</v>
      </c>
      <c r="E197" s="16"/>
      <c r="F197" s="46">
        <v>7.18E-4</v>
      </c>
      <c r="G197" s="46">
        <v>21</v>
      </c>
      <c r="H197" s="16"/>
      <c r="I197" s="30">
        <f t="shared" ca="1" si="46"/>
        <v>0</v>
      </c>
      <c r="J197" s="42">
        <f t="shared" ca="1" si="39"/>
        <v>0</v>
      </c>
      <c r="K197" s="33">
        <f t="shared" ca="1" si="40"/>
        <v>1</v>
      </c>
      <c r="L197" s="16"/>
      <c r="M197" s="36">
        <f t="shared" ca="1" si="47"/>
        <v>54.279999999999994</v>
      </c>
      <c r="N197" s="39">
        <f t="shared" ca="1" si="48"/>
        <v>0</v>
      </c>
      <c r="O197" s="120">
        <f t="shared" ca="1" si="49"/>
        <v>1</v>
      </c>
      <c r="P197" s="39">
        <f t="shared" ca="1" si="41"/>
        <v>54.279999999999994</v>
      </c>
      <c r="Q197" s="39">
        <f t="shared" ca="1" si="42"/>
        <v>0</v>
      </c>
      <c r="R197" s="16"/>
      <c r="S197" s="33">
        <f t="shared" ca="1" si="50"/>
        <v>0</v>
      </c>
      <c r="T197" s="30">
        <f ca="1">COUNTIF(INDIRECT("Mess01!B"&amp;(ROW(A197)*4-9)):INDIRECT("Mess01!B"&amp;(ROW(A197)*4-6)),"&gt;=500")*15</f>
        <v>0</v>
      </c>
    </row>
    <row r="198" spans="1:20" ht="15.6" thickTop="1" thickBot="1" x14ac:dyDescent="0.35">
      <c r="A198" s="8">
        <f t="shared" si="51"/>
        <v>40917.166666666191</v>
      </c>
      <c r="B198" s="27">
        <f t="shared" ca="1" si="43"/>
        <v>0</v>
      </c>
      <c r="C198" s="27">
        <f t="shared" ca="1" si="44"/>
        <v>0</v>
      </c>
      <c r="D198" s="27">
        <f t="shared" ca="1" si="45"/>
        <v>0</v>
      </c>
      <c r="E198" s="16"/>
      <c r="F198" s="46">
        <v>7.18E-4</v>
      </c>
      <c r="G198" s="46">
        <v>21</v>
      </c>
      <c r="H198" s="16"/>
      <c r="I198" s="30">
        <f t="shared" ca="1" si="46"/>
        <v>0</v>
      </c>
      <c r="J198" s="42">
        <f t="shared" ca="1" si="39"/>
        <v>0</v>
      </c>
      <c r="K198" s="33">
        <f t="shared" ca="1" si="40"/>
        <v>1</v>
      </c>
      <c r="L198" s="16"/>
      <c r="M198" s="36">
        <f t="shared" ca="1" si="47"/>
        <v>54.320000000000007</v>
      </c>
      <c r="N198" s="39">
        <f t="shared" ca="1" si="48"/>
        <v>0</v>
      </c>
      <c r="O198" s="120">
        <f t="shared" ca="1" si="49"/>
        <v>1</v>
      </c>
      <c r="P198" s="39">
        <f t="shared" ca="1" si="41"/>
        <v>54.320000000000007</v>
      </c>
      <c r="Q198" s="39">
        <f t="shared" ca="1" si="42"/>
        <v>0</v>
      </c>
      <c r="R198" s="16"/>
      <c r="S198" s="33">
        <f t="shared" ca="1" si="50"/>
        <v>0</v>
      </c>
      <c r="T198" s="30">
        <f ca="1">COUNTIF(INDIRECT("Mess01!B"&amp;(ROW(A198)*4-9)):INDIRECT("Mess01!B"&amp;(ROW(A198)*4-6)),"&gt;=500")*15</f>
        <v>0</v>
      </c>
    </row>
    <row r="199" spans="1:20" ht="15.6" thickTop="1" thickBot="1" x14ac:dyDescent="0.35">
      <c r="A199" s="8">
        <f t="shared" si="51"/>
        <v>40917.208333332856</v>
      </c>
      <c r="B199" s="27">
        <f t="shared" ca="1" si="43"/>
        <v>0</v>
      </c>
      <c r="C199" s="27">
        <f t="shared" ca="1" si="44"/>
        <v>0</v>
      </c>
      <c r="D199" s="27">
        <f t="shared" ca="1" si="45"/>
        <v>0</v>
      </c>
      <c r="E199" s="16"/>
      <c r="F199" s="46">
        <v>7.18E-4</v>
      </c>
      <c r="G199" s="46">
        <v>21</v>
      </c>
      <c r="H199" s="16"/>
      <c r="I199" s="30">
        <f t="shared" ca="1" si="46"/>
        <v>0</v>
      </c>
      <c r="J199" s="42">
        <f t="shared" ca="1" si="39"/>
        <v>0</v>
      </c>
      <c r="K199" s="33">
        <f t="shared" ca="1" si="40"/>
        <v>1</v>
      </c>
      <c r="L199" s="16"/>
      <c r="M199" s="36">
        <f t="shared" ca="1" si="47"/>
        <v>54.42</v>
      </c>
      <c r="N199" s="39">
        <f t="shared" ca="1" si="48"/>
        <v>0</v>
      </c>
      <c r="O199" s="120">
        <f t="shared" ca="1" si="49"/>
        <v>1</v>
      </c>
      <c r="P199" s="39">
        <f t="shared" ca="1" si="41"/>
        <v>54.42</v>
      </c>
      <c r="Q199" s="39">
        <f t="shared" ca="1" si="42"/>
        <v>0</v>
      </c>
      <c r="R199" s="16"/>
      <c r="S199" s="33">
        <f t="shared" ca="1" si="50"/>
        <v>0</v>
      </c>
      <c r="T199" s="30">
        <f ca="1">COUNTIF(INDIRECT("Mess01!B"&amp;(ROW(A199)*4-9)):INDIRECT("Mess01!B"&amp;(ROW(A199)*4-6)),"&gt;=500")*15</f>
        <v>0</v>
      </c>
    </row>
    <row r="200" spans="1:20" ht="15.6" thickTop="1" thickBot="1" x14ac:dyDescent="0.35">
      <c r="A200" s="8">
        <f t="shared" si="51"/>
        <v>40917.24999999952</v>
      </c>
      <c r="B200" s="27">
        <f t="shared" ca="1" si="43"/>
        <v>0</v>
      </c>
      <c r="C200" s="27">
        <f t="shared" ca="1" si="44"/>
        <v>0</v>
      </c>
      <c r="D200" s="27">
        <f t="shared" ca="1" si="45"/>
        <v>0</v>
      </c>
      <c r="E200" s="16"/>
      <c r="F200" s="46">
        <v>7.18E-4</v>
      </c>
      <c r="G200" s="46">
        <v>21</v>
      </c>
      <c r="H200" s="16"/>
      <c r="I200" s="30">
        <f t="shared" ca="1" si="46"/>
        <v>0</v>
      </c>
      <c r="J200" s="42">
        <f t="shared" ca="1" si="39"/>
        <v>0</v>
      </c>
      <c r="K200" s="33">
        <f t="shared" ca="1" si="40"/>
        <v>1</v>
      </c>
      <c r="L200" s="16"/>
      <c r="M200" s="36">
        <f t="shared" ca="1" si="47"/>
        <v>54.3</v>
      </c>
      <c r="N200" s="39">
        <f t="shared" ca="1" si="48"/>
        <v>0</v>
      </c>
      <c r="O200" s="120">
        <f t="shared" ca="1" si="49"/>
        <v>1</v>
      </c>
      <c r="P200" s="39">
        <f t="shared" ca="1" si="41"/>
        <v>54.3</v>
      </c>
      <c r="Q200" s="39">
        <f t="shared" ca="1" si="42"/>
        <v>0</v>
      </c>
      <c r="R200" s="16"/>
      <c r="S200" s="33">
        <f t="shared" ca="1" si="50"/>
        <v>0</v>
      </c>
      <c r="T200" s="30">
        <f ca="1">COUNTIF(INDIRECT("Mess01!B"&amp;(ROW(A200)*4-9)):INDIRECT("Mess01!B"&amp;(ROW(A200)*4-6)),"&gt;=500")*15</f>
        <v>0</v>
      </c>
    </row>
    <row r="201" spans="1:20" ht="15.6" thickTop="1" thickBot="1" x14ac:dyDescent="0.35">
      <c r="A201" s="8">
        <f t="shared" si="51"/>
        <v>40917.291666666184</v>
      </c>
      <c r="B201" s="27">
        <f t="shared" ca="1" si="43"/>
        <v>0</v>
      </c>
      <c r="C201" s="27">
        <f t="shared" ca="1" si="44"/>
        <v>0</v>
      </c>
      <c r="D201" s="27">
        <f t="shared" ca="1" si="45"/>
        <v>0</v>
      </c>
      <c r="E201" s="16"/>
      <c r="F201" s="46">
        <v>7.18E-4</v>
      </c>
      <c r="G201" s="46">
        <v>21</v>
      </c>
      <c r="H201" s="16"/>
      <c r="I201" s="30">
        <f t="shared" ca="1" si="46"/>
        <v>0</v>
      </c>
      <c r="J201" s="42">
        <f t="shared" ca="1" si="39"/>
        <v>0</v>
      </c>
      <c r="K201" s="33">
        <f t="shared" ca="1" si="40"/>
        <v>1</v>
      </c>
      <c r="L201" s="16"/>
      <c r="M201" s="36">
        <f t="shared" ca="1" si="47"/>
        <v>54.219999999999992</v>
      </c>
      <c r="N201" s="39">
        <f t="shared" ca="1" si="48"/>
        <v>0</v>
      </c>
      <c r="O201" s="120">
        <f t="shared" ca="1" si="49"/>
        <v>1</v>
      </c>
      <c r="P201" s="39">
        <f t="shared" ca="1" si="41"/>
        <v>54.219999999999992</v>
      </c>
      <c r="Q201" s="39">
        <f t="shared" ca="1" si="42"/>
        <v>0</v>
      </c>
      <c r="R201" s="16"/>
      <c r="S201" s="33">
        <f t="shared" ca="1" si="50"/>
        <v>0</v>
      </c>
      <c r="T201" s="30">
        <f ca="1">COUNTIF(INDIRECT("Mess01!B"&amp;(ROW(A201)*4-9)):INDIRECT("Mess01!B"&amp;(ROW(A201)*4-6)),"&gt;=500")*15</f>
        <v>0</v>
      </c>
    </row>
    <row r="202" spans="1:20" ht="15.6" thickTop="1" thickBot="1" x14ac:dyDescent="0.35">
      <c r="A202" s="8">
        <f t="shared" si="51"/>
        <v>40917.333333332848</v>
      </c>
      <c r="B202" s="27">
        <f t="shared" ca="1" si="43"/>
        <v>0</v>
      </c>
      <c r="C202" s="27">
        <f t="shared" ca="1" si="44"/>
        <v>0</v>
      </c>
      <c r="D202" s="27">
        <f t="shared" ca="1" si="45"/>
        <v>0</v>
      </c>
      <c r="E202" s="16"/>
      <c r="F202" s="46">
        <v>7.18E-4</v>
      </c>
      <c r="G202" s="46">
        <v>21</v>
      </c>
      <c r="H202" s="16"/>
      <c r="I202" s="30">
        <f t="shared" ca="1" si="46"/>
        <v>0</v>
      </c>
      <c r="J202" s="42">
        <f t="shared" ca="1" si="39"/>
        <v>0</v>
      </c>
      <c r="K202" s="33">
        <f t="shared" ca="1" si="40"/>
        <v>1</v>
      </c>
      <c r="L202" s="16"/>
      <c r="M202" s="36">
        <f t="shared" ca="1" si="47"/>
        <v>54.120000000000005</v>
      </c>
      <c r="N202" s="39">
        <f t="shared" ca="1" si="48"/>
        <v>0</v>
      </c>
      <c r="O202" s="120">
        <f t="shared" ca="1" si="49"/>
        <v>1</v>
      </c>
      <c r="P202" s="39">
        <f t="shared" ca="1" si="41"/>
        <v>54.120000000000005</v>
      </c>
      <c r="Q202" s="39">
        <f t="shared" ca="1" si="42"/>
        <v>0</v>
      </c>
      <c r="R202" s="16"/>
      <c r="S202" s="33">
        <f t="shared" ca="1" si="50"/>
        <v>0</v>
      </c>
      <c r="T202" s="30">
        <f ca="1">COUNTIF(INDIRECT("Mess01!B"&amp;(ROW(A202)*4-9)):INDIRECT("Mess01!B"&amp;(ROW(A202)*4-6)),"&gt;=500")*15</f>
        <v>0</v>
      </c>
    </row>
    <row r="203" spans="1:20" ht="15.6" thickTop="1" thickBot="1" x14ac:dyDescent="0.35">
      <c r="A203" s="8">
        <f t="shared" si="51"/>
        <v>40917.374999999513</v>
      </c>
      <c r="B203" s="27">
        <f t="shared" ca="1" si="43"/>
        <v>0</v>
      </c>
      <c r="C203" s="27">
        <f t="shared" ca="1" si="44"/>
        <v>0</v>
      </c>
      <c r="D203" s="27">
        <f t="shared" ca="1" si="45"/>
        <v>0</v>
      </c>
      <c r="E203" s="16"/>
      <c r="F203" s="46">
        <v>7.18E-4</v>
      </c>
      <c r="G203" s="46">
        <v>21</v>
      </c>
      <c r="H203" s="16"/>
      <c r="I203" s="30">
        <f t="shared" ca="1" si="46"/>
        <v>0</v>
      </c>
      <c r="J203" s="42">
        <f t="shared" ca="1" si="39"/>
        <v>0</v>
      </c>
      <c r="K203" s="33">
        <f t="shared" ca="1" si="40"/>
        <v>1</v>
      </c>
      <c r="L203" s="16"/>
      <c r="M203" s="36">
        <f t="shared" ca="1" si="47"/>
        <v>46.22</v>
      </c>
      <c r="N203" s="39">
        <f t="shared" ca="1" si="48"/>
        <v>0</v>
      </c>
      <c r="O203" s="120">
        <f t="shared" ca="1" si="49"/>
        <v>1</v>
      </c>
      <c r="P203" s="39">
        <f t="shared" ca="1" si="41"/>
        <v>46.22</v>
      </c>
      <c r="Q203" s="39">
        <f t="shared" ca="1" si="42"/>
        <v>0</v>
      </c>
      <c r="R203" s="16"/>
      <c r="S203" s="33">
        <f t="shared" ca="1" si="50"/>
        <v>0</v>
      </c>
      <c r="T203" s="30">
        <f ca="1">COUNTIF(INDIRECT("Mess01!B"&amp;(ROW(A203)*4-9)):INDIRECT("Mess01!B"&amp;(ROW(A203)*4-6)),"&gt;=500")*15</f>
        <v>0</v>
      </c>
    </row>
    <row r="204" spans="1:20" ht="15.6" thickTop="1" thickBot="1" x14ac:dyDescent="0.35">
      <c r="A204" s="8">
        <f t="shared" si="51"/>
        <v>40917.416666666177</v>
      </c>
      <c r="B204" s="27">
        <f t="shared" ca="1" si="43"/>
        <v>0</v>
      </c>
      <c r="C204" s="27">
        <f t="shared" ca="1" si="44"/>
        <v>0</v>
      </c>
      <c r="D204" s="27">
        <f t="shared" ca="1" si="45"/>
        <v>0</v>
      </c>
      <c r="E204" s="16"/>
      <c r="F204" s="46">
        <v>7.18E-4</v>
      </c>
      <c r="G204" s="46">
        <v>21</v>
      </c>
      <c r="H204" s="16"/>
      <c r="I204" s="30">
        <f t="shared" ca="1" si="46"/>
        <v>0</v>
      </c>
      <c r="J204" s="42">
        <f t="shared" ca="1" si="39"/>
        <v>0</v>
      </c>
      <c r="K204" s="33">
        <f t="shared" ca="1" si="40"/>
        <v>1</v>
      </c>
      <c r="L204" s="16"/>
      <c r="M204" s="36">
        <f t="shared" ca="1" si="47"/>
        <v>46.5</v>
      </c>
      <c r="N204" s="39">
        <f t="shared" ca="1" si="48"/>
        <v>0</v>
      </c>
      <c r="O204" s="120">
        <f t="shared" ca="1" si="49"/>
        <v>1</v>
      </c>
      <c r="P204" s="39">
        <f t="shared" ca="1" si="41"/>
        <v>46.5</v>
      </c>
      <c r="Q204" s="39">
        <f t="shared" ca="1" si="42"/>
        <v>0</v>
      </c>
      <c r="R204" s="16"/>
      <c r="S204" s="33">
        <f t="shared" ca="1" si="50"/>
        <v>0</v>
      </c>
      <c r="T204" s="30">
        <f ca="1">COUNTIF(INDIRECT("Mess01!B"&amp;(ROW(A204)*4-9)):INDIRECT("Mess01!B"&amp;(ROW(A204)*4-6)),"&gt;=500")*15</f>
        <v>0</v>
      </c>
    </row>
    <row r="205" spans="1:20" ht="15.6" thickTop="1" thickBot="1" x14ac:dyDescent="0.35">
      <c r="A205" s="8">
        <f t="shared" si="51"/>
        <v>40917.458333332841</v>
      </c>
      <c r="B205" s="27">
        <f t="shared" ca="1" si="43"/>
        <v>0</v>
      </c>
      <c r="C205" s="27">
        <f t="shared" ca="1" si="44"/>
        <v>0</v>
      </c>
      <c r="D205" s="27">
        <f t="shared" ca="1" si="45"/>
        <v>0</v>
      </c>
      <c r="E205" s="16"/>
      <c r="F205" s="46">
        <v>7.18E-4</v>
      </c>
      <c r="G205" s="46">
        <v>21</v>
      </c>
      <c r="H205" s="16"/>
      <c r="I205" s="30">
        <f t="shared" ca="1" si="46"/>
        <v>0</v>
      </c>
      <c r="J205" s="42">
        <f t="shared" ca="1" si="39"/>
        <v>0</v>
      </c>
      <c r="K205" s="33">
        <f t="shared" ca="1" si="40"/>
        <v>1</v>
      </c>
      <c r="L205" s="16"/>
      <c r="M205" s="36">
        <f t="shared" ca="1" si="47"/>
        <v>46.58</v>
      </c>
      <c r="N205" s="39">
        <f t="shared" ca="1" si="48"/>
        <v>0</v>
      </c>
      <c r="O205" s="120">
        <f t="shared" ca="1" si="49"/>
        <v>1</v>
      </c>
      <c r="P205" s="39">
        <f t="shared" ca="1" si="41"/>
        <v>46.58</v>
      </c>
      <c r="Q205" s="39">
        <f t="shared" ca="1" si="42"/>
        <v>0</v>
      </c>
      <c r="R205" s="16"/>
      <c r="S205" s="33">
        <f t="shared" ca="1" si="50"/>
        <v>0</v>
      </c>
      <c r="T205" s="30">
        <f ca="1">COUNTIF(INDIRECT("Mess01!B"&amp;(ROW(A205)*4-9)):INDIRECT("Mess01!B"&amp;(ROW(A205)*4-6)),"&gt;=500")*15</f>
        <v>0</v>
      </c>
    </row>
    <row r="206" spans="1:20" ht="15.6" thickTop="1" thickBot="1" x14ac:dyDescent="0.35">
      <c r="A206" s="8">
        <f t="shared" si="51"/>
        <v>40917.499999999505</v>
      </c>
      <c r="B206" s="27">
        <f t="shared" ca="1" si="43"/>
        <v>0</v>
      </c>
      <c r="C206" s="27">
        <f t="shared" ca="1" si="44"/>
        <v>0</v>
      </c>
      <c r="D206" s="27">
        <f t="shared" ca="1" si="45"/>
        <v>0</v>
      </c>
      <c r="E206" s="16"/>
      <c r="F206" s="46">
        <v>7.18E-4</v>
      </c>
      <c r="G206" s="46">
        <v>21</v>
      </c>
      <c r="H206" s="16"/>
      <c r="I206" s="30">
        <f t="shared" ca="1" si="46"/>
        <v>0</v>
      </c>
      <c r="J206" s="42">
        <f t="shared" ca="1" si="39"/>
        <v>0</v>
      </c>
      <c r="K206" s="33">
        <f t="shared" ca="1" si="40"/>
        <v>1</v>
      </c>
      <c r="L206" s="16"/>
      <c r="M206" s="36">
        <f t="shared" ca="1" si="47"/>
        <v>46.58</v>
      </c>
      <c r="N206" s="39">
        <f t="shared" ca="1" si="48"/>
        <v>0</v>
      </c>
      <c r="O206" s="120">
        <f t="shared" ca="1" si="49"/>
        <v>1</v>
      </c>
      <c r="P206" s="39">
        <f t="shared" ca="1" si="41"/>
        <v>46.58</v>
      </c>
      <c r="Q206" s="39">
        <f t="shared" ca="1" si="42"/>
        <v>0</v>
      </c>
      <c r="R206" s="16"/>
      <c r="S206" s="33">
        <f t="shared" ca="1" si="50"/>
        <v>0</v>
      </c>
      <c r="T206" s="30">
        <f ca="1">COUNTIF(INDIRECT("Mess01!B"&amp;(ROW(A206)*4-9)):INDIRECT("Mess01!B"&amp;(ROW(A206)*4-6)),"&gt;=500")*15</f>
        <v>0</v>
      </c>
    </row>
    <row r="207" spans="1:20" ht="15.6" thickTop="1" thickBot="1" x14ac:dyDescent="0.35">
      <c r="A207" s="8">
        <f t="shared" si="51"/>
        <v>40917.541666666169</v>
      </c>
      <c r="B207" s="27">
        <f t="shared" ca="1" si="43"/>
        <v>0</v>
      </c>
      <c r="C207" s="27">
        <f t="shared" ca="1" si="44"/>
        <v>0</v>
      </c>
      <c r="D207" s="27">
        <f t="shared" ca="1" si="45"/>
        <v>0</v>
      </c>
      <c r="E207" s="16"/>
      <c r="F207" s="46">
        <v>7.18E-4</v>
      </c>
      <c r="G207" s="46">
        <v>21</v>
      </c>
      <c r="H207" s="16"/>
      <c r="I207" s="30">
        <f t="shared" ca="1" si="46"/>
        <v>0</v>
      </c>
      <c r="J207" s="42">
        <f t="shared" ca="1" si="39"/>
        <v>0</v>
      </c>
      <c r="K207" s="33">
        <f t="shared" ca="1" si="40"/>
        <v>1</v>
      </c>
      <c r="L207" s="16"/>
      <c r="M207" s="36">
        <f t="shared" ca="1" si="47"/>
        <v>46.86</v>
      </c>
      <c r="N207" s="39">
        <f t="shared" ca="1" si="48"/>
        <v>0</v>
      </c>
      <c r="O207" s="120">
        <f t="shared" ca="1" si="49"/>
        <v>1</v>
      </c>
      <c r="P207" s="39">
        <f t="shared" ca="1" si="41"/>
        <v>46.86</v>
      </c>
      <c r="Q207" s="39">
        <f t="shared" ca="1" si="42"/>
        <v>0</v>
      </c>
      <c r="R207" s="16"/>
      <c r="S207" s="33">
        <f t="shared" ca="1" si="50"/>
        <v>0</v>
      </c>
      <c r="T207" s="30">
        <f ca="1">COUNTIF(INDIRECT("Mess01!B"&amp;(ROW(A207)*4-9)):INDIRECT("Mess01!B"&amp;(ROW(A207)*4-6)),"&gt;=500")*15</f>
        <v>0</v>
      </c>
    </row>
    <row r="208" spans="1:20" ht="15.6" thickTop="1" thickBot="1" x14ac:dyDescent="0.35">
      <c r="A208" s="8">
        <f t="shared" si="51"/>
        <v>40917.583333332834</v>
      </c>
      <c r="B208" s="27">
        <f t="shared" ca="1" si="43"/>
        <v>0.50069424132000007</v>
      </c>
      <c r="C208" s="27">
        <f t="shared" ca="1" si="44"/>
        <v>0.55632693480000006</v>
      </c>
      <c r="D208" s="27">
        <f t="shared" ca="1" si="45"/>
        <v>5.5632693479999995E-2</v>
      </c>
      <c r="E208" s="16"/>
      <c r="F208" s="46">
        <v>7.18E-4</v>
      </c>
      <c r="G208" s="46">
        <v>21</v>
      </c>
      <c r="H208" s="16"/>
      <c r="I208" s="30">
        <f t="shared" ca="1" si="46"/>
        <v>74.75</v>
      </c>
      <c r="J208" s="42">
        <f t="shared" ca="1" si="39"/>
        <v>74.75</v>
      </c>
      <c r="K208" s="33">
        <f t="shared" ca="1" si="40"/>
        <v>1</v>
      </c>
      <c r="L208" s="16"/>
      <c r="M208" s="36">
        <f t="shared" ca="1" si="47"/>
        <v>49.36</v>
      </c>
      <c r="N208" s="39">
        <f t="shared" ca="1" si="48"/>
        <v>0</v>
      </c>
      <c r="O208" s="120">
        <f t="shared" ca="1" si="49"/>
        <v>1</v>
      </c>
      <c r="P208" s="39">
        <f t="shared" ca="1" si="41"/>
        <v>49.36</v>
      </c>
      <c r="Q208" s="39">
        <f t="shared" ca="1" si="42"/>
        <v>0</v>
      </c>
      <c r="R208" s="16"/>
      <c r="S208" s="33">
        <f t="shared" ca="1" si="50"/>
        <v>0.9</v>
      </c>
      <c r="T208" s="30">
        <f ca="1">COUNTIF(INDIRECT("Mess01!B"&amp;(ROW(A208)*4-9)):INDIRECT("Mess01!B"&amp;(ROW(A208)*4-6)),"&gt;=500")*15</f>
        <v>30</v>
      </c>
    </row>
    <row r="209" spans="1:20" ht="15.6" thickTop="1" thickBot="1" x14ac:dyDescent="0.35">
      <c r="A209" s="8">
        <f t="shared" si="51"/>
        <v>40917.624999999498</v>
      </c>
      <c r="B209" s="27">
        <f t="shared" ca="1" si="43"/>
        <v>0.74184483743999996</v>
      </c>
      <c r="C209" s="27">
        <f t="shared" ca="1" si="44"/>
        <v>0.82427204159999989</v>
      </c>
      <c r="D209" s="27">
        <f t="shared" ca="1" si="45"/>
        <v>8.2427204159999976E-2</v>
      </c>
      <c r="E209" s="16"/>
      <c r="F209" s="46">
        <v>7.18E-4</v>
      </c>
      <c r="G209" s="46">
        <v>21</v>
      </c>
      <c r="H209" s="16"/>
      <c r="I209" s="30">
        <f t="shared" ca="1" si="46"/>
        <v>168</v>
      </c>
      <c r="J209" s="42">
        <f t="shared" ca="1" si="39"/>
        <v>168</v>
      </c>
      <c r="K209" s="33">
        <f t="shared" ca="1" si="40"/>
        <v>1</v>
      </c>
      <c r="L209" s="16"/>
      <c r="M209" s="36">
        <f t="shared" ca="1" si="47"/>
        <v>32.54</v>
      </c>
      <c r="N209" s="39">
        <f t="shared" ca="1" si="48"/>
        <v>0</v>
      </c>
      <c r="O209" s="120">
        <f t="shared" ca="1" si="49"/>
        <v>1</v>
      </c>
      <c r="P209" s="39">
        <f t="shared" ca="1" si="41"/>
        <v>32.54</v>
      </c>
      <c r="Q209" s="39">
        <f t="shared" ca="1" si="42"/>
        <v>0</v>
      </c>
      <c r="R209" s="16"/>
      <c r="S209" s="33">
        <f t="shared" ca="1" si="50"/>
        <v>0.9</v>
      </c>
      <c r="T209" s="30">
        <f ca="1">COUNTIF(INDIRECT("Mess01!B"&amp;(ROW(A209)*4-9)):INDIRECT("Mess01!B"&amp;(ROW(A209)*4-6)),"&gt;=500")*15</f>
        <v>45</v>
      </c>
    </row>
    <row r="210" spans="1:20" ht="15.6" thickTop="1" thickBot="1" x14ac:dyDescent="0.35">
      <c r="A210" s="8">
        <f t="shared" si="51"/>
        <v>40917.666666666162</v>
      </c>
      <c r="B210" s="27">
        <f t="shared" ca="1" si="43"/>
        <v>0.6479254832400001</v>
      </c>
      <c r="C210" s="27">
        <f t="shared" ca="1" si="44"/>
        <v>0.71991720360000011</v>
      </c>
      <c r="D210" s="27">
        <f t="shared" ca="1" si="45"/>
        <v>7.1991720359999997E-2</v>
      </c>
      <c r="E210" s="16"/>
      <c r="F210" s="46">
        <v>7.18E-4</v>
      </c>
      <c r="G210" s="46">
        <v>21</v>
      </c>
      <c r="H210" s="16"/>
      <c r="I210" s="30">
        <f t="shared" ca="1" si="46"/>
        <v>113.25</v>
      </c>
      <c r="J210" s="42">
        <f t="shared" ca="1" si="39"/>
        <v>113.25</v>
      </c>
      <c r="K210" s="33">
        <f t="shared" ca="1" si="40"/>
        <v>1</v>
      </c>
      <c r="L210" s="16"/>
      <c r="M210" s="36">
        <f t="shared" ca="1" si="47"/>
        <v>42.160000000000004</v>
      </c>
      <c r="N210" s="39">
        <f t="shared" ca="1" si="48"/>
        <v>0</v>
      </c>
      <c r="O210" s="120">
        <f t="shared" ca="1" si="49"/>
        <v>1</v>
      </c>
      <c r="P210" s="39">
        <f t="shared" ca="1" si="41"/>
        <v>42.160000000000004</v>
      </c>
      <c r="Q210" s="39">
        <f t="shared" ca="1" si="42"/>
        <v>0</v>
      </c>
      <c r="R210" s="16"/>
      <c r="S210" s="33">
        <f t="shared" ca="1" si="50"/>
        <v>0.9</v>
      </c>
      <c r="T210" s="30">
        <f ca="1">COUNTIF(INDIRECT("Mess01!B"&amp;(ROW(A210)*4-9)):INDIRECT("Mess01!B"&amp;(ROW(A210)*4-6)),"&gt;=500")*15</f>
        <v>60</v>
      </c>
    </row>
    <row r="211" spans="1:20" ht="15.6" thickTop="1" thickBot="1" x14ac:dyDescent="0.35">
      <c r="A211" s="8">
        <f t="shared" si="51"/>
        <v>40917.708333332826</v>
      </c>
      <c r="B211" s="27">
        <f t="shared" ca="1" si="43"/>
        <v>0.62518047101999996</v>
      </c>
      <c r="C211" s="27">
        <f t="shared" ca="1" si="44"/>
        <v>0.69464496779999996</v>
      </c>
      <c r="D211" s="27">
        <f t="shared" ca="1" si="45"/>
        <v>6.9464496779999982E-2</v>
      </c>
      <c r="E211" s="16"/>
      <c r="F211" s="46">
        <v>7.18E-4</v>
      </c>
      <c r="G211" s="46">
        <v>21</v>
      </c>
      <c r="H211" s="16"/>
      <c r="I211" s="30">
        <f t="shared" ca="1" si="46"/>
        <v>113.25</v>
      </c>
      <c r="J211" s="42">
        <f t="shared" ca="1" si="39"/>
        <v>113.25</v>
      </c>
      <c r="K211" s="33">
        <f t="shared" ca="1" si="40"/>
        <v>1</v>
      </c>
      <c r="L211" s="16"/>
      <c r="M211" s="36">
        <f t="shared" ca="1" si="47"/>
        <v>40.68</v>
      </c>
      <c r="N211" s="39">
        <f t="shared" ca="1" si="48"/>
        <v>0</v>
      </c>
      <c r="O211" s="120">
        <f t="shared" ca="1" si="49"/>
        <v>1</v>
      </c>
      <c r="P211" s="39">
        <f t="shared" ca="1" si="41"/>
        <v>40.68</v>
      </c>
      <c r="Q211" s="39">
        <f t="shared" ca="1" si="42"/>
        <v>0</v>
      </c>
      <c r="R211" s="16"/>
      <c r="S211" s="33">
        <f t="shared" ca="1" si="50"/>
        <v>0.9</v>
      </c>
      <c r="T211" s="30">
        <f ca="1">COUNTIF(INDIRECT("Mess01!B"&amp;(ROW(A211)*4-9)):INDIRECT("Mess01!B"&amp;(ROW(A211)*4-6)),"&gt;=500")*15</f>
        <v>60</v>
      </c>
    </row>
    <row r="212" spans="1:20" ht="15.6" thickTop="1" thickBot="1" x14ac:dyDescent="0.35">
      <c r="A212" s="8">
        <f t="shared" si="51"/>
        <v>40917.749999999491</v>
      </c>
      <c r="B212" s="27">
        <f t="shared" ca="1" si="43"/>
        <v>0.59609003327999988</v>
      </c>
      <c r="C212" s="27">
        <f t="shared" ca="1" si="44"/>
        <v>0.66232225919999987</v>
      </c>
      <c r="D212" s="27">
        <f t="shared" ca="1" si="45"/>
        <v>6.6232225919999971E-2</v>
      </c>
      <c r="E212" s="16"/>
      <c r="F212" s="46">
        <v>7.18E-4</v>
      </c>
      <c r="G212" s="46">
        <v>21</v>
      </c>
      <c r="H212" s="16"/>
      <c r="I212" s="30">
        <f t="shared" ca="1" si="46"/>
        <v>112</v>
      </c>
      <c r="J212" s="42">
        <f t="shared" ca="1" si="39"/>
        <v>112</v>
      </c>
      <c r="K212" s="33">
        <f t="shared" ca="1" si="40"/>
        <v>1</v>
      </c>
      <c r="L212" s="16"/>
      <c r="M212" s="36">
        <f t="shared" ca="1" si="47"/>
        <v>39.22</v>
      </c>
      <c r="N212" s="39">
        <f t="shared" ca="1" si="48"/>
        <v>0</v>
      </c>
      <c r="O212" s="120">
        <f t="shared" ca="1" si="49"/>
        <v>1</v>
      </c>
      <c r="P212" s="39">
        <f t="shared" ca="1" si="41"/>
        <v>39.22</v>
      </c>
      <c r="Q212" s="39">
        <f t="shared" ca="1" si="42"/>
        <v>0</v>
      </c>
      <c r="R212" s="16"/>
      <c r="S212" s="33">
        <f t="shared" ca="1" si="50"/>
        <v>0.9</v>
      </c>
      <c r="T212" s="30">
        <f ca="1">COUNTIF(INDIRECT("Mess01!B"&amp;(ROW(A212)*4-9)):INDIRECT("Mess01!B"&amp;(ROW(A212)*4-6)),"&gt;=500")*15</f>
        <v>60</v>
      </c>
    </row>
    <row r="213" spans="1:20" ht="15.6" thickTop="1" thickBot="1" x14ac:dyDescent="0.35">
      <c r="A213" s="8">
        <f t="shared" si="51"/>
        <v>40917.791666666155</v>
      </c>
      <c r="B213" s="27">
        <f t="shared" ca="1" si="43"/>
        <v>0.57058348536000014</v>
      </c>
      <c r="C213" s="27">
        <f t="shared" ca="1" si="44"/>
        <v>0.6339816504000001</v>
      </c>
      <c r="D213" s="27">
        <f t="shared" ca="1" si="45"/>
        <v>6.3398165039999996E-2</v>
      </c>
      <c r="E213" s="16"/>
      <c r="F213" s="46">
        <v>7.18E-4</v>
      </c>
      <c r="G213" s="46">
        <v>21</v>
      </c>
      <c r="H213" s="16"/>
      <c r="I213" s="30">
        <f t="shared" ca="1" si="46"/>
        <v>111</v>
      </c>
      <c r="J213" s="42">
        <f t="shared" ca="1" si="39"/>
        <v>111</v>
      </c>
      <c r="K213" s="33">
        <f t="shared" ca="1" si="40"/>
        <v>1</v>
      </c>
      <c r="L213" s="16"/>
      <c r="M213" s="36">
        <f t="shared" ca="1" si="47"/>
        <v>37.880000000000003</v>
      </c>
      <c r="N213" s="39">
        <f t="shared" ca="1" si="48"/>
        <v>0</v>
      </c>
      <c r="O213" s="120">
        <f t="shared" ca="1" si="49"/>
        <v>1</v>
      </c>
      <c r="P213" s="39">
        <f t="shared" ca="1" si="41"/>
        <v>37.880000000000003</v>
      </c>
      <c r="Q213" s="39">
        <f t="shared" ca="1" si="42"/>
        <v>0</v>
      </c>
      <c r="R213" s="16"/>
      <c r="S213" s="33">
        <f t="shared" ca="1" si="50"/>
        <v>0.9</v>
      </c>
      <c r="T213" s="30">
        <f ca="1">COUNTIF(INDIRECT("Mess01!B"&amp;(ROW(A213)*4-9)):INDIRECT("Mess01!B"&amp;(ROW(A213)*4-6)),"&gt;=500")*15</f>
        <v>60</v>
      </c>
    </row>
    <row r="214" spans="1:20" ht="15.6" thickTop="1" thickBot="1" x14ac:dyDescent="0.35">
      <c r="A214" s="8">
        <f t="shared" si="51"/>
        <v>40917.833333332819</v>
      </c>
      <c r="B214" s="27">
        <f t="shared" ca="1" si="43"/>
        <v>0.55081441799999997</v>
      </c>
      <c r="C214" s="27">
        <f t="shared" ca="1" si="44"/>
        <v>0.61201601999999999</v>
      </c>
      <c r="D214" s="27">
        <f t="shared" ca="1" si="45"/>
        <v>6.1201601999999987E-2</v>
      </c>
      <c r="E214" s="16"/>
      <c r="F214" s="46">
        <v>7.18E-4</v>
      </c>
      <c r="G214" s="46">
        <v>21</v>
      </c>
      <c r="H214" s="16"/>
      <c r="I214" s="30">
        <f t="shared" ca="1" si="46"/>
        <v>110</v>
      </c>
      <c r="J214" s="42">
        <f t="shared" ca="1" si="39"/>
        <v>110</v>
      </c>
      <c r="K214" s="33">
        <f t="shared" ca="1" si="40"/>
        <v>1</v>
      </c>
      <c r="L214" s="16"/>
      <c r="M214" s="36">
        <f t="shared" ca="1" si="47"/>
        <v>36.9</v>
      </c>
      <c r="N214" s="39">
        <f t="shared" ca="1" si="48"/>
        <v>0</v>
      </c>
      <c r="O214" s="120">
        <f t="shared" ca="1" si="49"/>
        <v>1</v>
      </c>
      <c r="P214" s="39">
        <f t="shared" ca="1" si="41"/>
        <v>36.9</v>
      </c>
      <c r="Q214" s="39">
        <f t="shared" ca="1" si="42"/>
        <v>0</v>
      </c>
      <c r="R214" s="16"/>
      <c r="S214" s="33">
        <f t="shared" ca="1" si="50"/>
        <v>0.9</v>
      </c>
      <c r="T214" s="30">
        <f ca="1">COUNTIF(INDIRECT("Mess01!B"&amp;(ROW(A214)*4-9)):INDIRECT("Mess01!B"&amp;(ROW(A214)*4-6)),"&gt;=500")*15</f>
        <v>60</v>
      </c>
    </row>
    <row r="215" spans="1:20" ht="15.6" thickTop="1" thickBot="1" x14ac:dyDescent="0.35">
      <c r="A215" s="8">
        <f t="shared" si="51"/>
        <v>40917.874999999483</v>
      </c>
      <c r="B215" s="27">
        <f t="shared" ca="1" si="43"/>
        <v>0.53288207721000003</v>
      </c>
      <c r="C215" s="27">
        <f t="shared" ca="1" si="44"/>
        <v>0.59209119690000001</v>
      </c>
      <c r="D215" s="27">
        <f t="shared" ca="1" si="45"/>
        <v>5.9209119689999985E-2</v>
      </c>
      <c r="E215" s="16"/>
      <c r="F215" s="46">
        <v>7.18E-4</v>
      </c>
      <c r="G215" s="46">
        <v>21</v>
      </c>
      <c r="H215" s="16"/>
      <c r="I215" s="30">
        <f t="shared" ca="1" si="46"/>
        <v>109.75</v>
      </c>
      <c r="J215" s="42">
        <f t="shared" ca="1" si="39"/>
        <v>109.75</v>
      </c>
      <c r="K215" s="33">
        <f t="shared" ca="1" si="40"/>
        <v>1</v>
      </c>
      <c r="L215" s="16"/>
      <c r="M215" s="36">
        <f t="shared" ca="1" si="47"/>
        <v>35.78</v>
      </c>
      <c r="N215" s="39">
        <f t="shared" ca="1" si="48"/>
        <v>0</v>
      </c>
      <c r="O215" s="120">
        <f t="shared" ca="1" si="49"/>
        <v>1</v>
      </c>
      <c r="P215" s="39">
        <f t="shared" ca="1" si="41"/>
        <v>35.78</v>
      </c>
      <c r="Q215" s="39">
        <f t="shared" ca="1" si="42"/>
        <v>0</v>
      </c>
      <c r="R215" s="16"/>
      <c r="S215" s="33">
        <f t="shared" ca="1" si="50"/>
        <v>0.9</v>
      </c>
      <c r="T215" s="30">
        <f ca="1">COUNTIF(INDIRECT("Mess01!B"&amp;(ROW(A215)*4-9)):INDIRECT("Mess01!B"&amp;(ROW(A215)*4-6)),"&gt;=500")*15</f>
        <v>60</v>
      </c>
    </row>
    <row r="216" spans="1:20" ht="15.6" thickTop="1" thickBot="1" x14ac:dyDescent="0.35">
      <c r="A216" s="8">
        <f t="shared" si="51"/>
        <v>40917.916666666148</v>
      </c>
      <c r="B216" s="27">
        <f t="shared" ca="1" si="43"/>
        <v>0.51060862943999985</v>
      </c>
      <c r="C216" s="27">
        <f t="shared" ca="1" si="44"/>
        <v>0.56734292159999988</v>
      </c>
      <c r="D216" s="27">
        <f t="shared" ca="1" si="45"/>
        <v>5.6734292159999977E-2</v>
      </c>
      <c r="E216" s="16"/>
      <c r="F216" s="46">
        <v>7.18E-4</v>
      </c>
      <c r="G216" s="46">
        <v>21</v>
      </c>
      <c r="H216" s="16"/>
      <c r="I216" s="30">
        <f t="shared" ca="1" si="46"/>
        <v>108</v>
      </c>
      <c r="J216" s="42">
        <f t="shared" ca="1" si="39"/>
        <v>108</v>
      </c>
      <c r="K216" s="33">
        <f t="shared" ca="1" si="40"/>
        <v>1</v>
      </c>
      <c r="L216" s="16"/>
      <c r="M216" s="36">
        <f t="shared" ca="1" si="47"/>
        <v>34.839999999999996</v>
      </c>
      <c r="N216" s="39">
        <f t="shared" ca="1" si="48"/>
        <v>0</v>
      </c>
      <c r="O216" s="120">
        <f t="shared" ca="1" si="49"/>
        <v>1</v>
      </c>
      <c r="P216" s="39">
        <f t="shared" ca="1" si="41"/>
        <v>34.839999999999996</v>
      </c>
      <c r="Q216" s="39">
        <f t="shared" ca="1" si="42"/>
        <v>0</v>
      </c>
      <c r="R216" s="16"/>
      <c r="S216" s="33">
        <f t="shared" ca="1" si="50"/>
        <v>0.9</v>
      </c>
      <c r="T216" s="30">
        <f ca="1">COUNTIF(INDIRECT("Mess01!B"&amp;(ROW(A216)*4-9)):INDIRECT("Mess01!B"&amp;(ROW(A216)*4-6)),"&gt;=500")*15</f>
        <v>60</v>
      </c>
    </row>
    <row r="217" spans="1:20" ht="15.6" thickTop="1" thickBot="1" x14ac:dyDescent="0.35">
      <c r="A217" s="8">
        <f t="shared" si="51"/>
        <v>40917.958333332812</v>
      </c>
      <c r="B217" s="27">
        <f t="shared" ca="1" si="43"/>
        <v>0.49310307144000004</v>
      </c>
      <c r="C217" s="27">
        <f t="shared" ca="1" si="44"/>
        <v>0.54789230160000002</v>
      </c>
      <c r="D217" s="27">
        <f t="shared" ca="1" si="45"/>
        <v>5.4789230159999987E-2</v>
      </c>
      <c r="E217" s="16"/>
      <c r="F217" s="46">
        <v>7.18E-4</v>
      </c>
      <c r="G217" s="46">
        <v>21</v>
      </c>
      <c r="H217" s="16"/>
      <c r="I217" s="30">
        <f t="shared" ca="1" si="46"/>
        <v>107</v>
      </c>
      <c r="J217" s="42">
        <f t="shared" ca="1" si="39"/>
        <v>107</v>
      </c>
      <c r="K217" s="33">
        <f t="shared" ca="1" si="40"/>
        <v>1</v>
      </c>
      <c r="L217" s="16"/>
      <c r="M217" s="36">
        <f t="shared" ca="1" si="47"/>
        <v>33.96</v>
      </c>
      <c r="N217" s="39">
        <f t="shared" ca="1" si="48"/>
        <v>0</v>
      </c>
      <c r="O217" s="120">
        <f t="shared" ca="1" si="49"/>
        <v>1</v>
      </c>
      <c r="P217" s="39">
        <f t="shared" ca="1" si="41"/>
        <v>33.96</v>
      </c>
      <c r="Q217" s="39">
        <f t="shared" ca="1" si="42"/>
        <v>0</v>
      </c>
      <c r="R217" s="16"/>
      <c r="S217" s="33">
        <f t="shared" ca="1" si="50"/>
        <v>0.9</v>
      </c>
      <c r="T217" s="30">
        <f ca="1">COUNTIF(INDIRECT("Mess01!B"&amp;(ROW(A217)*4-9)):INDIRECT("Mess01!B"&amp;(ROW(A217)*4-6)),"&gt;=500")*15</f>
        <v>60</v>
      </c>
    </row>
    <row r="218" spans="1:20" ht="15.6" thickTop="1" thickBot="1" x14ac:dyDescent="0.35">
      <c r="A218" s="8">
        <f t="shared" si="51"/>
        <v>40917.999999999476</v>
      </c>
      <c r="B218" s="27">
        <f t="shared" ca="1" si="43"/>
        <v>0.47090290275000002</v>
      </c>
      <c r="C218" s="27">
        <f t="shared" ca="1" si="44"/>
        <v>0.5232254475</v>
      </c>
      <c r="D218" s="27">
        <f t="shared" ca="1" si="45"/>
        <v>5.2322544749999991E-2</v>
      </c>
      <c r="E218" s="16"/>
      <c r="F218" s="46">
        <v>7.18E-4</v>
      </c>
      <c r="G218" s="46">
        <v>21</v>
      </c>
      <c r="H218" s="16"/>
      <c r="I218" s="30">
        <f t="shared" ca="1" si="46"/>
        <v>106.25</v>
      </c>
      <c r="J218" s="42">
        <f t="shared" ca="1" si="39"/>
        <v>106.25</v>
      </c>
      <c r="K218" s="33">
        <f t="shared" ca="1" si="40"/>
        <v>1</v>
      </c>
      <c r="L218" s="16"/>
      <c r="M218" s="36">
        <f t="shared" ca="1" si="47"/>
        <v>32.660000000000004</v>
      </c>
      <c r="N218" s="39">
        <f t="shared" ca="1" si="48"/>
        <v>0</v>
      </c>
      <c r="O218" s="120">
        <f t="shared" ca="1" si="49"/>
        <v>1</v>
      </c>
      <c r="P218" s="39">
        <f t="shared" ca="1" si="41"/>
        <v>32.660000000000004</v>
      </c>
      <c r="Q218" s="39">
        <f t="shared" ca="1" si="42"/>
        <v>0</v>
      </c>
      <c r="R218" s="16"/>
      <c r="S218" s="33">
        <f t="shared" ca="1" si="50"/>
        <v>0.9</v>
      </c>
      <c r="T218" s="30">
        <f ca="1">COUNTIF(INDIRECT("Mess01!B"&amp;(ROW(A218)*4-9)):INDIRECT("Mess01!B"&amp;(ROW(A218)*4-6)),"&gt;=500")*15</f>
        <v>60</v>
      </c>
    </row>
    <row r="219" spans="1:20" ht="15.6" thickTop="1" thickBot="1" x14ac:dyDescent="0.35">
      <c r="A219" s="8">
        <f t="shared" si="51"/>
        <v>40918.04166666614</v>
      </c>
      <c r="B219" s="27">
        <f t="shared" ca="1" si="43"/>
        <v>0.453108978</v>
      </c>
      <c r="C219" s="27">
        <f t="shared" ca="1" si="44"/>
        <v>0.50345441999999996</v>
      </c>
      <c r="D219" s="27">
        <f t="shared" ca="1" si="45"/>
        <v>5.0345441999999983E-2</v>
      </c>
      <c r="E219" s="16"/>
      <c r="F219" s="46">
        <v>7.18E-4</v>
      </c>
      <c r="G219" s="46">
        <v>21</v>
      </c>
      <c r="H219" s="16"/>
      <c r="I219" s="30">
        <f t="shared" ca="1" si="46"/>
        <v>105</v>
      </c>
      <c r="J219" s="42">
        <f t="shared" ca="1" si="39"/>
        <v>105</v>
      </c>
      <c r="K219" s="33">
        <f t="shared" ca="1" si="40"/>
        <v>1</v>
      </c>
      <c r="L219" s="16"/>
      <c r="M219" s="36">
        <f t="shared" ca="1" si="47"/>
        <v>31.8</v>
      </c>
      <c r="N219" s="39">
        <f t="shared" ca="1" si="48"/>
        <v>0</v>
      </c>
      <c r="O219" s="120">
        <f t="shared" ca="1" si="49"/>
        <v>1</v>
      </c>
      <c r="P219" s="39">
        <f t="shared" ca="1" si="41"/>
        <v>31.8</v>
      </c>
      <c r="Q219" s="39">
        <f t="shared" ca="1" si="42"/>
        <v>0</v>
      </c>
      <c r="R219" s="16"/>
      <c r="S219" s="33">
        <f t="shared" ca="1" si="50"/>
        <v>0.9</v>
      </c>
      <c r="T219" s="30">
        <f ca="1">COUNTIF(INDIRECT("Mess01!B"&amp;(ROW(A219)*4-9)):INDIRECT("Mess01!B"&amp;(ROW(A219)*4-6)),"&gt;=500")*15</f>
        <v>60</v>
      </c>
    </row>
    <row r="220" spans="1:20" ht="15.6" thickTop="1" thickBot="1" x14ac:dyDescent="0.35">
      <c r="A220" s="8">
        <f t="shared" si="51"/>
        <v>40918.083333332805</v>
      </c>
      <c r="B220" s="27">
        <f t="shared" ca="1" si="43"/>
        <v>0.4509716715</v>
      </c>
      <c r="C220" s="27">
        <f t="shared" ca="1" si="44"/>
        <v>0.50107963499999997</v>
      </c>
      <c r="D220" s="27">
        <f t="shared" ca="1" si="45"/>
        <v>5.0107963499999984E-2</v>
      </c>
      <c r="E220" s="16"/>
      <c r="F220" s="46">
        <v>7.18E-4</v>
      </c>
      <c r="G220" s="46">
        <v>21</v>
      </c>
      <c r="H220" s="16"/>
      <c r="I220" s="30">
        <f t="shared" ca="1" si="46"/>
        <v>105.5</v>
      </c>
      <c r="J220" s="42">
        <f t="shared" ca="1" si="39"/>
        <v>105.5</v>
      </c>
      <c r="K220" s="33">
        <f t="shared" ca="1" si="40"/>
        <v>1</v>
      </c>
      <c r="L220" s="16"/>
      <c r="M220" s="36">
        <f t="shared" ca="1" si="47"/>
        <v>31.5</v>
      </c>
      <c r="N220" s="39">
        <f t="shared" ca="1" si="48"/>
        <v>0</v>
      </c>
      <c r="O220" s="120">
        <f t="shared" ca="1" si="49"/>
        <v>1</v>
      </c>
      <c r="P220" s="39">
        <f t="shared" ca="1" si="41"/>
        <v>31.5</v>
      </c>
      <c r="Q220" s="39">
        <f t="shared" ca="1" si="42"/>
        <v>0</v>
      </c>
      <c r="R220" s="16"/>
      <c r="S220" s="33">
        <f t="shared" ca="1" si="50"/>
        <v>0.9</v>
      </c>
      <c r="T220" s="30">
        <f ca="1">COUNTIF(INDIRECT("Mess01!B"&amp;(ROW(A220)*4-9)):INDIRECT("Mess01!B"&amp;(ROW(A220)*4-6)),"&gt;=500")*15</f>
        <v>60</v>
      </c>
    </row>
    <row r="221" spans="1:20" ht="15.6" thickTop="1" thickBot="1" x14ac:dyDescent="0.35">
      <c r="A221" s="8">
        <f t="shared" si="51"/>
        <v>40918.124999999469</v>
      </c>
      <c r="B221" s="27">
        <f t="shared" ca="1" si="43"/>
        <v>0.44159194926000001</v>
      </c>
      <c r="C221" s="27">
        <f t="shared" ca="1" si="44"/>
        <v>0.49065772140000002</v>
      </c>
      <c r="D221" s="27">
        <f t="shared" ca="1" si="45"/>
        <v>4.9065772139999991E-2</v>
      </c>
      <c r="E221" s="16"/>
      <c r="F221" s="46">
        <v>7.18E-4</v>
      </c>
      <c r="G221" s="46">
        <v>21</v>
      </c>
      <c r="H221" s="16"/>
      <c r="I221" s="30">
        <f t="shared" ca="1" si="46"/>
        <v>104.5</v>
      </c>
      <c r="J221" s="42">
        <f t="shared" ca="1" si="39"/>
        <v>104.5</v>
      </c>
      <c r="K221" s="33">
        <f t="shared" ca="1" si="40"/>
        <v>1</v>
      </c>
      <c r="L221" s="16"/>
      <c r="M221" s="36">
        <f t="shared" ca="1" si="47"/>
        <v>31.139999999999997</v>
      </c>
      <c r="N221" s="39">
        <f t="shared" ca="1" si="48"/>
        <v>0</v>
      </c>
      <c r="O221" s="120">
        <f t="shared" ca="1" si="49"/>
        <v>1</v>
      </c>
      <c r="P221" s="39">
        <f t="shared" ca="1" si="41"/>
        <v>31.139999999999997</v>
      </c>
      <c r="Q221" s="39">
        <f t="shared" ca="1" si="42"/>
        <v>0</v>
      </c>
      <c r="R221" s="16"/>
      <c r="S221" s="33">
        <f t="shared" ca="1" si="50"/>
        <v>0.9</v>
      </c>
      <c r="T221" s="30">
        <f ca="1">COUNTIF(INDIRECT("Mess01!B"&amp;(ROW(A221)*4-9)):INDIRECT("Mess01!B"&amp;(ROW(A221)*4-6)),"&gt;=500")*15</f>
        <v>60</v>
      </c>
    </row>
    <row r="222" spans="1:20" ht="15.6" thickTop="1" thickBot="1" x14ac:dyDescent="0.35">
      <c r="A222" s="8">
        <f t="shared" si="51"/>
        <v>40918.166666666133</v>
      </c>
      <c r="B222" s="27">
        <f t="shared" ca="1" si="43"/>
        <v>0.42856727130000005</v>
      </c>
      <c r="C222" s="27">
        <f t="shared" ca="1" si="44"/>
        <v>0.47618585700000005</v>
      </c>
      <c r="D222" s="27">
        <f t="shared" ca="1" si="45"/>
        <v>4.7618585699999993E-2</v>
      </c>
      <c r="E222" s="16"/>
      <c r="F222" s="46">
        <v>7.18E-4</v>
      </c>
      <c r="G222" s="46">
        <v>21</v>
      </c>
      <c r="H222" s="16"/>
      <c r="I222" s="30">
        <f t="shared" ca="1" si="46"/>
        <v>103.75</v>
      </c>
      <c r="J222" s="42">
        <f t="shared" ca="1" si="39"/>
        <v>103.75</v>
      </c>
      <c r="K222" s="33">
        <f t="shared" ca="1" si="40"/>
        <v>1</v>
      </c>
      <c r="L222" s="16"/>
      <c r="M222" s="36">
        <f t="shared" ca="1" si="47"/>
        <v>30.440000000000005</v>
      </c>
      <c r="N222" s="39">
        <f t="shared" ca="1" si="48"/>
        <v>0</v>
      </c>
      <c r="O222" s="120">
        <f t="shared" ca="1" si="49"/>
        <v>1</v>
      </c>
      <c r="P222" s="39">
        <f t="shared" ca="1" si="41"/>
        <v>30.440000000000005</v>
      </c>
      <c r="Q222" s="39">
        <f t="shared" ca="1" si="42"/>
        <v>0</v>
      </c>
      <c r="R222" s="16"/>
      <c r="S222" s="33">
        <f t="shared" ca="1" si="50"/>
        <v>0.9</v>
      </c>
      <c r="T222" s="30">
        <f ca="1">COUNTIF(INDIRECT("Mess01!B"&amp;(ROW(A222)*4-9)):INDIRECT("Mess01!B"&amp;(ROW(A222)*4-6)),"&gt;=500")*15</f>
        <v>60</v>
      </c>
    </row>
    <row r="223" spans="1:20" ht="15.6" thickTop="1" thickBot="1" x14ac:dyDescent="0.35">
      <c r="A223" s="8">
        <f t="shared" si="51"/>
        <v>40918.208333332797</v>
      </c>
      <c r="B223" s="27">
        <f t="shared" ca="1" si="43"/>
        <v>0.42005672036999991</v>
      </c>
      <c r="C223" s="27">
        <f t="shared" ca="1" si="44"/>
        <v>0.46672968929999992</v>
      </c>
      <c r="D223" s="27">
        <f t="shared" ca="1" si="45"/>
        <v>4.6672968929999982E-2</v>
      </c>
      <c r="E223" s="16"/>
      <c r="F223" s="46">
        <v>7.18E-4</v>
      </c>
      <c r="G223" s="46">
        <v>21</v>
      </c>
      <c r="H223" s="16"/>
      <c r="I223" s="30">
        <f t="shared" ca="1" si="46"/>
        <v>103.25</v>
      </c>
      <c r="J223" s="42">
        <f t="shared" ca="1" si="39"/>
        <v>103.25</v>
      </c>
      <c r="K223" s="33">
        <f t="shared" ca="1" si="40"/>
        <v>1</v>
      </c>
      <c r="L223" s="16"/>
      <c r="M223" s="36">
        <f t="shared" ca="1" si="47"/>
        <v>29.979999999999997</v>
      </c>
      <c r="N223" s="39">
        <f t="shared" ca="1" si="48"/>
        <v>0</v>
      </c>
      <c r="O223" s="120">
        <f t="shared" ca="1" si="49"/>
        <v>1</v>
      </c>
      <c r="P223" s="39">
        <f t="shared" ca="1" si="41"/>
        <v>29.979999999999997</v>
      </c>
      <c r="Q223" s="39">
        <f t="shared" ca="1" si="42"/>
        <v>0</v>
      </c>
      <c r="R223" s="16"/>
      <c r="S223" s="33">
        <f t="shared" ca="1" si="50"/>
        <v>0.9</v>
      </c>
      <c r="T223" s="30">
        <f ca="1">COUNTIF(INDIRECT("Mess01!B"&amp;(ROW(A223)*4-9)):INDIRECT("Mess01!B"&amp;(ROW(A223)*4-6)),"&gt;=500")*15</f>
        <v>60</v>
      </c>
    </row>
    <row r="224" spans="1:20" ht="15.6" thickTop="1" thickBot="1" x14ac:dyDescent="0.35">
      <c r="A224" s="8">
        <f t="shared" si="51"/>
        <v>40918.249999999462</v>
      </c>
      <c r="B224" s="27">
        <f t="shared" ca="1" si="43"/>
        <v>0.41080930758</v>
      </c>
      <c r="C224" s="27">
        <f t="shared" ca="1" si="44"/>
        <v>0.45645478620000002</v>
      </c>
      <c r="D224" s="27">
        <f t="shared" ca="1" si="45"/>
        <v>4.5645478619999992E-2</v>
      </c>
      <c r="E224" s="16"/>
      <c r="F224" s="46">
        <v>7.18E-4</v>
      </c>
      <c r="G224" s="46">
        <v>21</v>
      </c>
      <c r="H224" s="16"/>
      <c r="I224" s="30">
        <f t="shared" ca="1" si="46"/>
        <v>103.25</v>
      </c>
      <c r="J224" s="42">
        <f t="shared" ca="1" si="39"/>
        <v>103.25</v>
      </c>
      <c r="K224" s="33">
        <f t="shared" ca="1" si="40"/>
        <v>1</v>
      </c>
      <c r="L224" s="16"/>
      <c r="M224" s="36">
        <f t="shared" ca="1" si="47"/>
        <v>29.32</v>
      </c>
      <c r="N224" s="39">
        <f t="shared" ca="1" si="48"/>
        <v>0</v>
      </c>
      <c r="O224" s="120">
        <f t="shared" ca="1" si="49"/>
        <v>1</v>
      </c>
      <c r="P224" s="39">
        <f t="shared" ca="1" si="41"/>
        <v>29.32</v>
      </c>
      <c r="Q224" s="39">
        <f t="shared" ca="1" si="42"/>
        <v>0</v>
      </c>
      <c r="R224" s="16"/>
      <c r="S224" s="33">
        <f t="shared" ca="1" si="50"/>
        <v>0.9</v>
      </c>
      <c r="T224" s="30">
        <f ca="1">COUNTIF(INDIRECT("Mess01!B"&amp;(ROW(A224)*4-9)):INDIRECT("Mess01!B"&amp;(ROW(A224)*4-6)),"&gt;=500")*15</f>
        <v>60</v>
      </c>
    </row>
    <row r="225" spans="1:20" ht="15.6" thickTop="1" thickBot="1" x14ac:dyDescent="0.35">
      <c r="A225" s="8">
        <f t="shared" si="51"/>
        <v>40918.291666666126</v>
      </c>
      <c r="B225" s="27">
        <f t="shared" ca="1" si="43"/>
        <v>0.39676075802999999</v>
      </c>
      <c r="C225" s="27">
        <f t="shared" ca="1" si="44"/>
        <v>0.44084528670000001</v>
      </c>
      <c r="D225" s="27">
        <f t="shared" ca="1" si="45"/>
        <v>4.4084528669999991E-2</v>
      </c>
      <c r="E225" s="16"/>
      <c r="F225" s="46">
        <v>7.18E-4</v>
      </c>
      <c r="G225" s="46">
        <v>21</v>
      </c>
      <c r="H225" s="16"/>
      <c r="I225" s="30">
        <f t="shared" ca="1" si="46"/>
        <v>100.75</v>
      </c>
      <c r="J225" s="42">
        <f t="shared" ca="1" si="39"/>
        <v>100.75</v>
      </c>
      <c r="K225" s="33">
        <f t="shared" ca="1" si="40"/>
        <v>1</v>
      </c>
      <c r="L225" s="16"/>
      <c r="M225" s="36">
        <f t="shared" ca="1" si="47"/>
        <v>29.02</v>
      </c>
      <c r="N225" s="39">
        <f t="shared" ca="1" si="48"/>
        <v>0</v>
      </c>
      <c r="O225" s="120">
        <f t="shared" ca="1" si="49"/>
        <v>1</v>
      </c>
      <c r="P225" s="39">
        <f t="shared" ca="1" si="41"/>
        <v>29.02</v>
      </c>
      <c r="Q225" s="39">
        <f t="shared" ca="1" si="42"/>
        <v>0</v>
      </c>
      <c r="R225" s="16"/>
      <c r="S225" s="33">
        <f t="shared" ca="1" si="50"/>
        <v>0.9</v>
      </c>
      <c r="T225" s="30">
        <f ca="1">COUNTIF(INDIRECT("Mess01!B"&amp;(ROW(A225)*4-9)):INDIRECT("Mess01!B"&amp;(ROW(A225)*4-6)),"&gt;=500")*15</f>
        <v>60</v>
      </c>
    </row>
    <row r="226" spans="1:20" ht="15.6" thickTop="1" thickBot="1" x14ac:dyDescent="0.35">
      <c r="A226" s="8">
        <f t="shared" si="51"/>
        <v>40918.33333333279</v>
      </c>
      <c r="B226" s="27">
        <f t="shared" ca="1" si="43"/>
        <v>0.41369568911999993</v>
      </c>
      <c r="C226" s="27">
        <f t="shared" ca="1" si="44"/>
        <v>0.45966187679999992</v>
      </c>
      <c r="D226" s="27">
        <f t="shared" ca="1" si="45"/>
        <v>4.5966187679999986E-2</v>
      </c>
      <c r="E226" s="16"/>
      <c r="F226" s="46">
        <v>7.18E-4</v>
      </c>
      <c r="G226" s="46">
        <v>21</v>
      </c>
      <c r="H226" s="16"/>
      <c r="I226" s="30">
        <f t="shared" ca="1" si="46"/>
        <v>106</v>
      </c>
      <c r="J226" s="42">
        <f t="shared" ca="1" si="39"/>
        <v>106</v>
      </c>
      <c r="K226" s="33">
        <f t="shared" ca="1" si="40"/>
        <v>1</v>
      </c>
      <c r="L226" s="16"/>
      <c r="M226" s="36">
        <f t="shared" ca="1" si="47"/>
        <v>28.76</v>
      </c>
      <c r="N226" s="39">
        <f t="shared" ca="1" si="48"/>
        <v>0</v>
      </c>
      <c r="O226" s="120">
        <f t="shared" ca="1" si="49"/>
        <v>1</v>
      </c>
      <c r="P226" s="39">
        <f t="shared" ca="1" si="41"/>
        <v>28.76</v>
      </c>
      <c r="Q226" s="39">
        <f t="shared" ca="1" si="42"/>
        <v>0</v>
      </c>
      <c r="R226" s="16"/>
      <c r="S226" s="33">
        <f t="shared" ca="1" si="50"/>
        <v>0.9</v>
      </c>
      <c r="T226" s="30">
        <f ca="1">COUNTIF(INDIRECT("Mess01!B"&amp;(ROW(A226)*4-9)):INDIRECT("Mess01!B"&amp;(ROW(A226)*4-6)),"&gt;=500")*15</f>
        <v>60</v>
      </c>
    </row>
    <row r="227" spans="1:20" ht="15.6" thickTop="1" thickBot="1" x14ac:dyDescent="0.35">
      <c r="A227" s="8">
        <f t="shared" si="51"/>
        <v>40918.374999999454</v>
      </c>
      <c r="B227" s="27">
        <f t="shared" ca="1" si="43"/>
        <v>0.40794192431999993</v>
      </c>
      <c r="C227" s="27">
        <f t="shared" ca="1" si="44"/>
        <v>0.45326880479999992</v>
      </c>
      <c r="D227" s="27">
        <f t="shared" ca="1" si="45"/>
        <v>4.5326880479999984E-2</v>
      </c>
      <c r="E227" s="16"/>
      <c r="F227" s="46">
        <v>7.18E-4</v>
      </c>
      <c r="G227" s="46">
        <v>21</v>
      </c>
      <c r="H227" s="16"/>
      <c r="I227" s="30">
        <f t="shared" ca="1" si="46"/>
        <v>106</v>
      </c>
      <c r="J227" s="42">
        <f t="shared" ca="1" si="39"/>
        <v>106</v>
      </c>
      <c r="K227" s="33">
        <f t="shared" ca="1" si="40"/>
        <v>1</v>
      </c>
      <c r="L227" s="16"/>
      <c r="M227" s="36">
        <f t="shared" ca="1" si="47"/>
        <v>28.359999999999996</v>
      </c>
      <c r="N227" s="39">
        <f t="shared" ca="1" si="48"/>
        <v>0</v>
      </c>
      <c r="O227" s="120">
        <f t="shared" ca="1" si="49"/>
        <v>1</v>
      </c>
      <c r="P227" s="39">
        <f t="shared" ca="1" si="41"/>
        <v>28.359999999999996</v>
      </c>
      <c r="Q227" s="39">
        <f t="shared" ca="1" si="42"/>
        <v>0</v>
      </c>
      <c r="R227" s="16"/>
      <c r="S227" s="33">
        <f t="shared" ca="1" si="50"/>
        <v>0.9</v>
      </c>
      <c r="T227" s="30">
        <f ca="1">COUNTIF(INDIRECT("Mess01!B"&amp;(ROW(A227)*4-9)):INDIRECT("Mess01!B"&amp;(ROW(A227)*4-6)),"&gt;=500")*15</f>
        <v>60</v>
      </c>
    </row>
    <row r="228" spans="1:20" ht="15.6" thickTop="1" thickBot="1" x14ac:dyDescent="0.35">
      <c r="A228" s="8">
        <f t="shared" si="51"/>
        <v>40918.416666666119</v>
      </c>
      <c r="B228" s="27">
        <f t="shared" ca="1" si="43"/>
        <v>0.59801835870000009</v>
      </c>
      <c r="C228" s="27">
        <f t="shared" ca="1" si="44"/>
        <v>0.66446484300000008</v>
      </c>
      <c r="D228" s="27">
        <f t="shared" ca="1" si="45"/>
        <v>6.6446484299999997E-2</v>
      </c>
      <c r="E228" s="16"/>
      <c r="F228" s="46">
        <v>7.18E-4</v>
      </c>
      <c r="G228" s="46">
        <v>21</v>
      </c>
      <c r="H228" s="16"/>
      <c r="I228" s="30">
        <f t="shared" ca="1" si="46"/>
        <v>157.5</v>
      </c>
      <c r="J228" s="42">
        <f t="shared" ca="1" si="39"/>
        <v>157.5</v>
      </c>
      <c r="K228" s="33">
        <f t="shared" ca="1" si="40"/>
        <v>1</v>
      </c>
      <c r="L228" s="16"/>
      <c r="M228" s="36">
        <f t="shared" ca="1" si="47"/>
        <v>27.98</v>
      </c>
      <c r="N228" s="39">
        <f t="shared" ca="1" si="48"/>
        <v>0</v>
      </c>
      <c r="O228" s="120">
        <f t="shared" ca="1" si="49"/>
        <v>1</v>
      </c>
      <c r="P228" s="39">
        <f t="shared" ca="1" si="41"/>
        <v>27.98</v>
      </c>
      <c r="Q228" s="39">
        <f t="shared" ca="1" si="42"/>
        <v>0</v>
      </c>
      <c r="R228" s="16"/>
      <c r="S228" s="33">
        <f t="shared" ca="1" si="50"/>
        <v>0.9</v>
      </c>
      <c r="T228" s="30">
        <f ca="1">COUNTIF(INDIRECT("Mess01!B"&amp;(ROW(A228)*4-9)):INDIRECT("Mess01!B"&amp;(ROW(A228)*4-6)),"&gt;=500")*15</f>
        <v>60</v>
      </c>
    </row>
    <row r="229" spans="1:20" ht="15.6" thickTop="1" thickBot="1" x14ac:dyDescent="0.35">
      <c r="A229" s="8">
        <f t="shared" si="51"/>
        <v>40918.458333332783</v>
      </c>
      <c r="B229" s="27">
        <f t="shared" ca="1" si="43"/>
        <v>0.4000386398400001</v>
      </c>
      <c r="C229" s="27">
        <f t="shared" ca="1" si="44"/>
        <v>0.44448737760000012</v>
      </c>
      <c r="D229" s="27">
        <f t="shared" ca="1" si="45"/>
        <v>4.4448737760000002E-2</v>
      </c>
      <c r="E229" s="16"/>
      <c r="F229" s="46">
        <v>7.18E-4</v>
      </c>
      <c r="G229" s="46">
        <v>21</v>
      </c>
      <c r="H229" s="16"/>
      <c r="I229" s="30">
        <f t="shared" ca="1" si="46"/>
        <v>106.5</v>
      </c>
      <c r="J229" s="42">
        <f t="shared" ca="1" si="39"/>
        <v>106.5</v>
      </c>
      <c r="K229" s="33">
        <f t="shared" ca="1" si="40"/>
        <v>1</v>
      </c>
      <c r="L229" s="16"/>
      <c r="M229" s="36">
        <f t="shared" ca="1" si="47"/>
        <v>27.680000000000007</v>
      </c>
      <c r="N229" s="39">
        <f t="shared" ca="1" si="48"/>
        <v>0</v>
      </c>
      <c r="O229" s="120">
        <f t="shared" ca="1" si="49"/>
        <v>1</v>
      </c>
      <c r="P229" s="39">
        <f t="shared" ca="1" si="41"/>
        <v>27.680000000000007</v>
      </c>
      <c r="Q229" s="39">
        <f t="shared" ca="1" si="42"/>
        <v>0</v>
      </c>
      <c r="R229" s="16"/>
      <c r="S229" s="33">
        <f t="shared" ca="1" si="50"/>
        <v>0.9</v>
      </c>
      <c r="T229" s="30">
        <f ca="1">COUNTIF(INDIRECT("Mess01!B"&amp;(ROW(A229)*4-9)):INDIRECT("Mess01!B"&amp;(ROW(A229)*4-6)),"&gt;=500")*15</f>
        <v>60</v>
      </c>
    </row>
    <row r="230" spans="1:20" ht="15.6" thickTop="1" thickBot="1" x14ac:dyDescent="0.35">
      <c r="A230" s="8">
        <f t="shared" si="51"/>
        <v>40918.499999999447</v>
      </c>
      <c r="B230" s="27">
        <f t="shared" ca="1" si="43"/>
        <v>0.39901273272000004</v>
      </c>
      <c r="C230" s="27">
        <f t="shared" ca="1" si="44"/>
        <v>0.44334748080000003</v>
      </c>
      <c r="D230" s="27">
        <f t="shared" ca="1" si="45"/>
        <v>4.4334748079999993E-2</v>
      </c>
      <c r="E230" s="16"/>
      <c r="F230" s="46">
        <v>7.18E-4</v>
      </c>
      <c r="G230" s="46">
        <v>21</v>
      </c>
      <c r="H230" s="16"/>
      <c r="I230" s="30">
        <f t="shared" ca="1" si="46"/>
        <v>107</v>
      </c>
      <c r="J230" s="42">
        <f t="shared" ca="1" si="39"/>
        <v>107</v>
      </c>
      <c r="K230" s="33">
        <f t="shared" ca="1" si="40"/>
        <v>1</v>
      </c>
      <c r="L230" s="16"/>
      <c r="M230" s="36">
        <f t="shared" ca="1" si="47"/>
        <v>27.48</v>
      </c>
      <c r="N230" s="39">
        <f t="shared" ca="1" si="48"/>
        <v>0</v>
      </c>
      <c r="O230" s="120">
        <f t="shared" ca="1" si="49"/>
        <v>1</v>
      </c>
      <c r="P230" s="39">
        <f t="shared" ca="1" si="41"/>
        <v>27.48</v>
      </c>
      <c r="Q230" s="39">
        <f t="shared" ca="1" si="42"/>
        <v>0</v>
      </c>
      <c r="R230" s="16"/>
      <c r="S230" s="33">
        <f t="shared" ca="1" si="50"/>
        <v>0.9</v>
      </c>
      <c r="T230" s="30">
        <f ca="1">COUNTIF(INDIRECT("Mess01!B"&amp;(ROW(A230)*4-9)):INDIRECT("Mess01!B"&amp;(ROW(A230)*4-6)),"&gt;=500")*15</f>
        <v>60</v>
      </c>
    </row>
    <row r="231" spans="1:20" ht="15.6" thickTop="1" thickBot="1" x14ac:dyDescent="0.35">
      <c r="A231" s="8">
        <f t="shared" si="51"/>
        <v>40918.541666666111</v>
      </c>
      <c r="B231" s="27">
        <f t="shared" ca="1" si="43"/>
        <v>0.40447202418</v>
      </c>
      <c r="C231" s="27">
        <f t="shared" ca="1" si="44"/>
        <v>0.4494133602</v>
      </c>
      <c r="D231" s="27">
        <f t="shared" ca="1" si="45"/>
        <v>4.4941336019999993E-2</v>
      </c>
      <c r="E231" s="16"/>
      <c r="F231" s="46">
        <v>7.18E-4</v>
      </c>
      <c r="G231" s="46">
        <v>21</v>
      </c>
      <c r="H231" s="16"/>
      <c r="I231" s="30">
        <f t="shared" ca="1" si="46"/>
        <v>109.5</v>
      </c>
      <c r="J231" s="42">
        <f t="shared" ca="1" si="39"/>
        <v>109.5</v>
      </c>
      <c r="K231" s="33">
        <f t="shared" ca="1" si="40"/>
        <v>1</v>
      </c>
      <c r="L231" s="16"/>
      <c r="M231" s="36">
        <f t="shared" ca="1" si="47"/>
        <v>27.22</v>
      </c>
      <c r="N231" s="39">
        <f t="shared" ca="1" si="48"/>
        <v>0</v>
      </c>
      <c r="O231" s="120">
        <f t="shared" ca="1" si="49"/>
        <v>1</v>
      </c>
      <c r="P231" s="39">
        <f t="shared" ca="1" si="41"/>
        <v>27.22</v>
      </c>
      <c r="Q231" s="39">
        <f t="shared" ca="1" si="42"/>
        <v>0</v>
      </c>
      <c r="R231" s="16"/>
      <c r="S231" s="33">
        <f t="shared" ca="1" si="50"/>
        <v>0.9</v>
      </c>
      <c r="T231" s="30">
        <f ca="1">COUNTIF(INDIRECT("Mess01!B"&amp;(ROW(A231)*4-9)):INDIRECT("Mess01!B"&amp;(ROW(A231)*4-6)),"&gt;=500")*15</f>
        <v>60</v>
      </c>
    </row>
    <row r="232" spans="1:20" ht="15.6" thickTop="1" thickBot="1" x14ac:dyDescent="0.35">
      <c r="A232" s="8">
        <f t="shared" si="51"/>
        <v>40918.583333332776</v>
      </c>
      <c r="B232" s="27">
        <f t="shared" ca="1" si="43"/>
        <v>0.39761839466999999</v>
      </c>
      <c r="C232" s="27">
        <f t="shared" ca="1" si="44"/>
        <v>0.44179821629999999</v>
      </c>
      <c r="D232" s="27">
        <f t="shared" ca="1" si="45"/>
        <v>4.4179821629999991E-2</v>
      </c>
      <c r="E232" s="16"/>
      <c r="F232" s="46">
        <v>7.18E-4</v>
      </c>
      <c r="G232" s="46">
        <v>21</v>
      </c>
      <c r="H232" s="16"/>
      <c r="I232" s="30">
        <f t="shared" ca="1" si="46"/>
        <v>109.25</v>
      </c>
      <c r="J232" s="42">
        <f t="shared" ca="1" si="39"/>
        <v>109.25</v>
      </c>
      <c r="K232" s="33">
        <f t="shared" ca="1" si="40"/>
        <v>1</v>
      </c>
      <c r="L232" s="16"/>
      <c r="M232" s="36">
        <f t="shared" ca="1" si="47"/>
        <v>26.82</v>
      </c>
      <c r="N232" s="39">
        <f t="shared" ca="1" si="48"/>
        <v>0</v>
      </c>
      <c r="O232" s="120">
        <f t="shared" ca="1" si="49"/>
        <v>1</v>
      </c>
      <c r="P232" s="39">
        <f t="shared" ca="1" si="41"/>
        <v>26.82</v>
      </c>
      <c r="Q232" s="39">
        <f t="shared" ca="1" si="42"/>
        <v>0</v>
      </c>
      <c r="R232" s="16"/>
      <c r="S232" s="33">
        <f t="shared" ca="1" si="50"/>
        <v>0.9</v>
      </c>
      <c r="T232" s="30">
        <f ca="1">COUNTIF(INDIRECT("Mess01!B"&amp;(ROW(A232)*4-9)):INDIRECT("Mess01!B"&amp;(ROW(A232)*4-6)),"&gt;=500")*15</f>
        <v>60</v>
      </c>
    </row>
    <row r="233" spans="1:20" ht="15.6" thickTop="1" thickBot="1" x14ac:dyDescent="0.35">
      <c r="A233" s="8">
        <f t="shared" si="51"/>
        <v>40918.62499999944</v>
      </c>
      <c r="B233" s="27">
        <f t="shared" ca="1" si="43"/>
        <v>0.39407046588000005</v>
      </c>
      <c r="C233" s="27">
        <f t="shared" ca="1" si="44"/>
        <v>0.43785607320000003</v>
      </c>
      <c r="D233" s="27">
        <f t="shared" ca="1" si="45"/>
        <v>4.3785607319999996E-2</v>
      </c>
      <c r="E233" s="16"/>
      <c r="F233" s="46">
        <v>7.18E-4</v>
      </c>
      <c r="G233" s="46">
        <v>21</v>
      </c>
      <c r="H233" s="16"/>
      <c r="I233" s="30">
        <f t="shared" ca="1" si="46"/>
        <v>109.5</v>
      </c>
      <c r="J233" s="42">
        <f t="shared" ca="1" si="39"/>
        <v>109.5</v>
      </c>
      <c r="K233" s="33">
        <f t="shared" ca="1" si="40"/>
        <v>1</v>
      </c>
      <c r="L233" s="16"/>
      <c r="M233" s="36">
        <f t="shared" ca="1" si="47"/>
        <v>26.52</v>
      </c>
      <c r="N233" s="39">
        <f t="shared" ca="1" si="48"/>
        <v>0</v>
      </c>
      <c r="O233" s="120">
        <f t="shared" ca="1" si="49"/>
        <v>1</v>
      </c>
      <c r="P233" s="39">
        <f t="shared" ca="1" si="41"/>
        <v>26.52</v>
      </c>
      <c r="Q233" s="39">
        <f t="shared" ca="1" si="42"/>
        <v>0</v>
      </c>
      <c r="R233" s="16"/>
      <c r="S233" s="33">
        <f t="shared" ca="1" si="50"/>
        <v>0.9</v>
      </c>
      <c r="T233" s="30">
        <f ca="1">COUNTIF(INDIRECT("Mess01!B"&amp;(ROW(A233)*4-9)):INDIRECT("Mess01!B"&amp;(ROW(A233)*4-6)),"&gt;=500")*15</f>
        <v>60</v>
      </c>
    </row>
    <row r="234" spans="1:20" ht="15.6" thickTop="1" thickBot="1" x14ac:dyDescent="0.35">
      <c r="A234" s="8">
        <f t="shared" si="51"/>
        <v>40918.666666666104</v>
      </c>
      <c r="B234" s="27">
        <f t="shared" ca="1" si="43"/>
        <v>0.38428770870000012</v>
      </c>
      <c r="C234" s="27">
        <f t="shared" ca="1" si="44"/>
        <v>0.4269863430000001</v>
      </c>
      <c r="D234" s="27">
        <f t="shared" ca="1" si="45"/>
        <v>4.2698634300000003E-2</v>
      </c>
      <c r="E234" s="16"/>
      <c r="F234" s="46">
        <v>7.18E-4</v>
      </c>
      <c r="G234" s="46">
        <v>21</v>
      </c>
      <c r="H234" s="16"/>
      <c r="I234" s="30">
        <f t="shared" ca="1" si="46"/>
        <v>108.5</v>
      </c>
      <c r="J234" s="42">
        <f t="shared" ca="1" si="39"/>
        <v>108.5</v>
      </c>
      <c r="K234" s="33">
        <f t="shared" ca="1" si="40"/>
        <v>1</v>
      </c>
      <c r="L234" s="16"/>
      <c r="M234" s="36">
        <f t="shared" ca="1" si="47"/>
        <v>26.1</v>
      </c>
      <c r="N234" s="39">
        <f t="shared" ca="1" si="48"/>
        <v>0</v>
      </c>
      <c r="O234" s="120">
        <f t="shared" ca="1" si="49"/>
        <v>1</v>
      </c>
      <c r="P234" s="39">
        <f t="shared" ca="1" si="41"/>
        <v>26.1</v>
      </c>
      <c r="Q234" s="39">
        <f t="shared" ca="1" si="42"/>
        <v>0</v>
      </c>
      <c r="R234" s="16"/>
      <c r="S234" s="33">
        <f t="shared" ca="1" si="50"/>
        <v>0.9</v>
      </c>
      <c r="T234" s="30">
        <f ca="1">COUNTIF(INDIRECT("Mess01!B"&amp;(ROW(A234)*4-9)):INDIRECT("Mess01!B"&amp;(ROW(A234)*4-6)),"&gt;=500")*15</f>
        <v>60</v>
      </c>
    </row>
    <row r="235" spans="1:20" ht="15.6" thickTop="1" thickBot="1" x14ac:dyDescent="0.35">
      <c r="A235" s="8">
        <f t="shared" si="51"/>
        <v>40918.708333332768</v>
      </c>
      <c r="B235" s="27">
        <f t="shared" ca="1" si="43"/>
        <v>0.38250865548000001</v>
      </c>
      <c r="C235" s="27">
        <f t="shared" ca="1" si="44"/>
        <v>0.42500961720000002</v>
      </c>
      <c r="D235" s="27">
        <f t="shared" ca="1" si="45"/>
        <v>4.2500961719999994E-2</v>
      </c>
      <c r="E235" s="16"/>
      <c r="F235" s="46">
        <v>7.18E-4</v>
      </c>
      <c r="G235" s="46">
        <v>21</v>
      </c>
      <c r="H235" s="16"/>
      <c r="I235" s="30">
        <f t="shared" ca="1" si="46"/>
        <v>109</v>
      </c>
      <c r="J235" s="42">
        <f t="shared" ca="1" si="39"/>
        <v>109</v>
      </c>
      <c r="K235" s="33">
        <f t="shared" ca="1" si="40"/>
        <v>1</v>
      </c>
      <c r="L235" s="16"/>
      <c r="M235" s="36">
        <f t="shared" ca="1" si="47"/>
        <v>25.860000000000003</v>
      </c>
      <c r="N235" s="39">
        <f t="shared" ca="1" si="48"/>
        <v>0</v>
      </c>
      <c r="O235" s="120">
        <f t="shared" ca="1" si="49"/>
        <v>1</v>
      </c>
      <c r="P235" s="39">
        <f t="shared" ca="1" si="41"/>
        <v>25.860000000000003</v>
      </c>
      <c r="Q235" s="39">
        <f t="shared" ca="1" si="42"/>
        <v>0</v>
      </c>
      <c r="R235" s="16"/>
      <c r="S235" s="33">
        <f t="shared" ca="1" si="50"/>
        <v>0.9</v>
      </c>
      <c r="T235" s="30">
        <f ca="1">COUNTIF(INDIRECT("Mess01!B"&amp;(ROW(A235)*4-9)):INDIRECT("Mess01!B"&amp;(ROW(A235)*4-6)),"&gt;=500")*15</f>
        <v>60</v>
      </c>
    </row>
    <row r="236" spans="1:20" ht="15.6" thickTop="1" thickBot="1" x14ac:dyDescent="0.35">
      <c r="A236" s="8">
        <f t="shared" si="51"/>
        <v>40918.749999999432</v>
      </c>
      <c r="B236" s="27">
        <f t="shared" ca="1" si="43"/>
        <v>0.37113411383999995</v>
      </c>
      <c r="C236" s="27">
        <f t="shared" ca="1" si="44"/>
        <v>0.41237123759999994</v>
      </c>
      <c r="D236" s="27">
        <f t="shared" ca="1" si="45"/>
        <v>4.1237123759999987E-2</v>
      </c>
      <c r="E236" s="16"/>
      <c r="F236" s="46">
        <v>7.18E-4</v>
      </c>
      <c r="G236" s="46">
        <v>21</v>
      </c>
      <c r="H236" s="16"/>
      <c r="I236" s="30">
        <f t="shared" ca="1" si="46"/>
        <v>107</v>
      </c>
      <c r="J236" s="42">
        <f t="shared" ca="1" si="39"/>
        <v>107</v>
      </c>
      <c r="K236" s="33">
        <f t="shared" ca="1" si="40"/>
        <v>1</v>
      </c>
      <c r="L236" s="16"/>
      <c r="M236" s="36">
        <f t="shared" ca="1" si="47"/>
        <v>25.560000000000002</v>
      </c>
      <c r="N236" s="39">
        <f t="shared" ca="1" si="48"/>
        <v>0</v>
      </c>
      <c r="O236" s="120">
        <f t="shared" ca="1" si="49"/>
        <v>1</v>
      </c>
      <c r="P236" s="39">
        <f t="shared" ca="1" si="41"/>
        <v>25.560000000000002</v>
      </c>
      <c r="Q236" s="39">
        <f t="shared" ca="1" si="42"/>
        <v>0</v>
      </c>
      <c r="R236" s="16"/>
      <c r="S236" s="33">
        <f t="shared" ca="1" si="50"/>
        <v>0.9</v>
      </c>
      <c r="T236" s="30">
        <f ca="1">COUNTIF(INDIRECT("Mess01!B"&amp;(ROW(A236)*4-9)):INDIRECT("Mess01!B"&amp;(ROW(A236)*4-6)),"&gt;=500")*15</f>
        <v>60</v>
      </c>
    </row>
    <row r="237" spans="1:20" ht="15.6" thickTop="1" thickBot="1" x14ac:dyDescent="0.35">
      <c r="A237" s="8">
        <f t="shared" si="51"/>
        <v>40918.791666666097</v>
      </c>
      <c r="B237" s="27">
        <f t="shared" ca="1" si="43"/>
        <v>0.36106366841999998</v>
      </c>
      <c r="C237" s="27">
        <f t="shared" ca="1" si="44"/>
        <v>0.40118185379999999</v>
      </c>
      <c r="D237" s="27">
        <f t="shared" ca="1" si="45"/>
        <v>4.011818537999999E-2</v>
      </c>
      <c r="E237" s="16"/>
      <c r="F237" s="46">
        <v>7.18E-4</v>
      </c>
      <c r="G237" s="46">
        <v>21</v>
      </c>
      <c r="H237" s="16"/>
      <c r="I237" s="30">
        <f t="shared" ca="1" si="46"/>
        <v>105.5</v>
      </c>
      <c r="J237" s="42">
        <f t="shared" ca="1" si="39"/>
        <v>105.5</v>
      </c>
      <c r="K237" s="33">
        <f t="shared" ca="1" si="40"/>
        <v>1</v>
      </c>
      <c r="L237" s="16"/>
      <c r="M237" s="36">
        <f t="shared" ca="1" si="47"/>
        <v>25.22</v>
      </c>
      <c r="N237" s="39">
        <f t="shared" ca="1" si="48"/>
        <v>0</v>
      </c>
      <c r="O237" s="120">
        <f t="shared" ca="1" si="49"/>
        <v>1</v>
      </c>
      <c r="P237" s="39">
        <f t="shared" ca="1" si="41"/>
        <v>25.22</v>
      </c>
      <c r="Q237" s="39">
        <f t="shared" ca="1" si="42"/>
        <v>0</v>
      </c>
      <c r="R237" s="16"/>
      <c r="S237" s="33">
        <f t="shared" ca="1" si="50"/>
        <v>0.9</v>
      </c>
      <c r="T237" s="30">
        <f ca="1">COUNTIF(INDIRECT("Mess01!B"&amp;(ROW(A237)*4-9)):INDIRECT("Mess01!B"&amp;(ROW(A237)*4-6)),"&gt;=500")*15</f>
        <v>60</v>
      </c>
    </row>
    <row r="238" spans="1:20" ht="15.6" thickTop="1" thickBot="1" x14ac:dyDescent="0.35">
      <c r="A238" s="8">
        <f t="shared" si="51"/>
        <v>40918.833333332761</v>
      </c>
      <c r="B238" s="27">
        <f t="shared" ca="1" si="43"/>
        <v>0.36213164316000002</v>
      </c>
      <c r="C238" s="27">
        <f t="shared" ca="1" si="44"/>
        <v>0.4023684924</v>
      </c>
      <c r="D238" s="27">
        <f t="shared" ca="1" si="45"/>
        <v>4.023684923999999E-2</v>
      </c>
      <c r="E238" s="16"/>
      <c r="F238" s="46">
        <v>7.18E-4</v>
      </c>
      <c r="G238" s="46">
        <v>21</v>
      </c>
      <c r="H238" s="16"/>
      <c r="I238" s="30">
        <f t="shared" ca="1" si="46"/>
        <v>107</v>
      </c>
      <c r="J238" s="42">
        <f t="shared" ca="1" si="39"/>
        <v>107</v>
      </c>
      <c r="K238" s="33">
        <f t="shared" ca="1" si="40"/>
        <v>1</v>
      </c>
      <c r="L238" s="16"/>
      <c r="M238" s="36">
        <f t="shared" ca="1" si="47"/>
        <v>24.939999999999998</v>
      </c>
      <c r="N238" s="39">
        <f t="shared" ca="1" si="48"/>
        <v>0</v>
      </c>
      <c r="O238" s="120">
        <f t="shared" ca="1" si="49"/>
        <v>1</v>
      </c>
      <c r="P238" s="39">
        <f t="shared" ca="1" si="41"/>
        <v>24.939999999999998</v>
      </c>
      <c r="Q238" s="39">
        <f t="shared" ca="1" si="42"/>
        <v>0</v>
      </c>
      <c r="R238" s="16"/>
      <c r="S238" s="33">
        <f t="shared" ca="1" si="50"/>
        <v>0.9</v>
      </c>
      <c r="T238" s="30">
        <f ca="1">COUNTIF(INDIRECT("Mess01!B"&amp;(ROW(A238)*4-9)):INDIRECT("Mess01!B"&amp;(ROW(A238)*4-6)),"&gt;=500")*15</f>
        <v>60</v>
      </c>
    </row>
    <row r="239" spans="1:20" ht="15.6" thickTop="1" thickBot="1" x14ac:dyDescent="0.35">
      <c r="A239" s="8">
        <f t="shared" si="51"/>
        <v>40918.874999999425</v>
      </c>
      <c r="B239" s="27">
        <f t="shared" ca="1" si="43"/>
        <v>0.36070609364999995</v>
      </c>
      <c r="C239" s="27">
        <f t="shared" ca="1" si="44"/>
        <v>0.40078454849999995</v>
      </c>
      <c r="D239" s="27">
        <f t="shared" ca="1" si="45"/>
        <v>4.0078454849999987E-2</v>
      </c>
      <c r="E239" s="16"/>
      <c r="F239" s="46">
        <v>7.18E-4</v>
      </c>
      <c r="G239" s="46">
        <v>21</v>
      </c>
      <c r="H239" s="16"/>
      <c r="I239" s="30">
        <f t="shared" ca="1" si="46"/>
        <v>106.75</v>
      </c>
      <c r="J239" s="42">
        <f t="shared" ca="1" si="39"/>
        <v>106.75</v>
      </c>
      <c r="K239" s="33">
        <f t="shared" ca="1" si="40"/>
        <v>1</v>
      </c>
      <c r="L239" s="16"/>
      <c r="M239" s="36">
        <f t="shared" ca="1" si="47"/>
        <v>24.9</v>
      </c>
      <c r="N239" s="39">
        <f t="shared" ca="1" si="48"/>
        <v>0</v>
      </c>
      <c r="O239" s="120">
        <f t="shared" ca="1" si="49"/>
        <v>1</v>
      </c>
      <c r="P239" s="39">
        <f t="shared" ca="1" si="41"/>
        <v>24.9</v>
      </c>
      <c r="Q239" s="39">
        <f t="shared" ca="1" si="42"/>
        <v>0</v>
      </c>
      <c r="R239" s="16"/>
      <c r="S239" s="33">
        <f t="shared" ca="1" si="50"/>
        <v>0.9</v>
      </c>
      <c r="T239" s="30">
        <f ca="1">COUNTIF(INDIRECT("Mess01!B"&amp;(ROW(A239)*4-9)):INDIRECT("Mess01!B"&amp;(ROW(A239)*4-6)),"&gt;=500")*15</f>
        <v>60</v>
      </c>
    </row>
    <row r="240" spans="1:20" ht="15.6" thickTop="1" thickBot="1" x14ac:dyDescent="0.35">
      <c r="A240" s="8">
        <f t="shared" si="51"/>
        <v>40918.916666666089</v>
      </c>
      <c r="B240" s="27">
        <f t="shared" ca="1" si="43"/>
        <v>0.35780885595</v>
      </c>
      <c r="C240" s="27">
        <f t="shared" ca="1" si="44"/>
        <v>0.39756539549999997</v>
      </c>
      <c r="D240" s="27">
        <f t="shared" ca="1" si="45"/>
        <v>3.975653954999999E-2</v>
      </c>
      <c r="E240" s="16"/>
      <c r="F240" s="46">
        <v>7.18E-4</v>
      </c>
      <c r="G240" s="46">
        <v>21</v>
      </c>
      <c r="H240" s="16"/>
      <c r="I240" s="30">
        <f t="shared" ca="1" si="46"/>
        <v>106.75</v>
      </c>
      <c r="J240" s="42">
        <f t="shared" ca="1" si="39"/>
        <v>106.75</v>
      </c>
      <c r="K240" s="33">
        <f t="shared" ca="1" si="40"/>
        <v>1</v>
      </c>
      <c r="L240" s="16"/>
      <c r="M240" s="36">
        <f t="shared" ca="1" si="47"/>
        <v>24.7</v>
      </c>
      <c r="N240" s="39">
        <f t="shared" ca="1" si="48"/>
        <v>0</v>
      </c>
      <c r="O240" s="120">
        <f t="shared" ca="1" si="49"/>
        <v>1</v>
      </c>
      <c r="P240" s="39">
        <f t="shared" ca="1" si="41"/>
        <v>24.7</v>
      </c>
      <c r="Q240" s="39">
        <f t="shared" ca="1" si="42"/>
        <v>0</v>
      </c>
      <c r="R240" s="16"/>
      <c r="S240" s="33">
        <f t="shared" ca="1" si="50"/>
        <v>0.9</v>
      </c>
      <c r="T240" s="30">
        <f ca="1">COUNTIF(INDIRECT("Mess01!B"&amp;(ROW(A240)*4-9)):INDIRECT("Mess01!B"&amp;(ROW(A240)*4-6)),"&gt;=500")*15</f>
        <v>60</v>
      </c>
    </row>
    <row r="241" spans="1:20" ht="15.6" thickTop="1" thickBot="1" x14ac:dyDescent="0.35">
      <c r="A241" s="8">
        <f t="shared" si="51"/>
        <v>40918.958333332754</v>
      </c>
      <c r="B241" s="27">
        <f t="shared" ca="1" si="43"/>
        <v>0.20337930143999999</v>
      </c>
      <c r="C241" s="27">
        <f t="shared" ca="1" si="44"/>
        <v>0.22597700159999998</v>
      </c>
      <c r="D241" s="27">
        <f t="shared" ca="1" si="45"/>
        <v>2.2597700159999994E-2</v>
      </c>
      <c r="E241" s="16"/>
      <c r="F241" s="46">
        <v>7.18E-4</v>
      </c>
      <c r="G241" s="46">
        <v>21</v>
      </c>
      <c r="H241" s="16"/>
      <c r="I241" s="30">
        <f t="shared" ca="1" si="46"/>
        <v>80.75</v>
      </c>
      <c r="J241" s="42">
        <f t="shared" ca="1" si="39"/>
        <v>80.75</v>
      </c>
      <c r="K241" s="33">
        <f t="shared" ca="1" si="40"/>
        <v>1</v>
      </c>
      <c r="L241" s="16"/>
      <c r="M241" s="36">
        <f t="shared" ca="1" si="47"/>
        <v>18.559999999999999</v>
      </c>
      <c r="N241" s="39">
        <f t="shared" ca="1" si="48"/>
        <v>0</v>
      </c>
      <c r="O241" s="120">
        <f t="shared" ca="1" si="49"/>
        <v>1</v>
      </c>
      <c r="P241" s="39">
        <f t="shared" ca="1" si="41"/>
        <v>18.559999999999999</v>
      </c>
      <c r="Q241" s="39">
        <f t="shared" ca="1" si="42"/>
        <v>0</v>
      </c>
      <c r="R241" s="16"/>
      <c r="S241" s="33">
        <f t="shared" ca="1" si="50"/>
        <v>0.9</v>
      </c>
      <c r="T241" s="30">
        <f ca="1">COUNTIF(INDIRECT("Mess01!B"&amp;(ROW(A241)*4-9)):INDIRECT("Mess01!B"&amp;(ROW(A241)*4-6)),"&gt;=500")*15</f>
        <v>45</v>
      </c>
    </row>
    <row r="242" spans="1:20" ht="15.6" thickTop="1" thickBot="1" x14ac:dyDescent="0.35">
      <c r="A242" s="8">
        <f t="shared" si="51"/>
        <v>40918.999999999418</v>
      </c>
      <c r="B242" s="27">
        <f t="shared" ca="1" si="43"/>
        <v>0.35632359755999998</v>
      </c>
      <c r="C242" s="27">
        <f t="shared" ca="1" si="44"/>
        <v>0.39591510839999994</v>
      </c>
      <c r="D242" s="27">
        <f t="shared" ca="1" si="45"/>
        <v>3.9591510839999983E-2</v>
      </c>
      <c r="E242" s="16"/>
      <c r="F242" s="46">
        <v>7.18E-4</v>
      </c>
      <c r="G242" s="46">
        <v>21</v>
      </c>
      <c r="H242" s="16"/>
      <c r="I242" s="30">
        <f t="shared" ca="1" si="46"/>
        <v>107</v>
      </c>
      <c r="J242" s="42">
        <f t="shared" ca="1" si="39"/>
        <v>107</v>
      </c>
      <c r="K242" s="33">
        <f t="shared" ca="1" si="40"/>
        <v>1</v>
      </c>
      <c r="L242" s="16"/>
      <c r="M242" s="36">
        <f t="shared" ca="1" si="47"/>
        <v>24.54</v>
      </c>
      <c r="N242" s="39">
        <f t="shared" ca="1" si="48"/>
        <v>0</v>
      </c>
      <c r="O242" s="120">
        <f t="shared" ca="1" si="49"/>
        <v>1</v>
      </c>
      <c r="P242" s="39">
        <f t="shared" ca="1" si="41"/>
        <v>24.54</v>
      </c>
      <c r="Q242" s="39">
        <f t="shared" ca="1" si="42"/>
        <v>0</v>
      </c>
      <c r="R242" s="16"/>
      <c r="S242" s="33">
        <f t="shared" ca="1" si="50"/>
        <v>0.9</v>
      </c>
      <c r="T242" s="30">
        <f ca="1">COUNTIF(INDIRECT("Mess01!B"&amp;(ROW(A242)*4-9)):INDIRECT("Mess01!B"&amp;(ROW(A242)*4-6)),"&gt;=500")*15</f>
        <v>60</v>
      </c>
    </row>
    <row r="243" spans="1:20" ht="15.6" thickTop="1" thickBot="1" x14ac:dyDescent="0.35">
      <c r="A243" s="8">
        <f t="shared" si="51"/>
        <v>40919.041666666082</v>
      </c>
      <c r="B243" s="27">
        <f t="shared" ca="1" si="43"/>
        <v>0.35915569829999994</v>
      </c>
      <c r="C243" s="27">
        <f t="shared" ca="1" si="44"/>
        <v>0.39906188699999989</v>
      </c>
      <c r="D243" s="27">
        <f t="shared" ca="1" si="45"/>
        <v>3.9906188699999984E-2</v>
      </c>
      <c r="E243" s="16"/>
      <c r="F243" s="46">
        <v>7.18E-4</v>
      </c>
      <c r="G243" s="46">
        <v>21</v>
      </c>
      <c r="H243" s="16"/>
      <c r="I243" s="30">
        <f t="shared" ca="1" si="46"/>
        <v>107.5</v>
      </c>
      <c r="J243" s="42">
        <f t="shared" ca="1" si="39"/>
        <v>107.5</v>
      </c>
      <c r="K243" s="33">
        <f t="shared" ca="1" si="40"/>
        <v>1</v>
      </c>
      <c r="L243" s="16"/>
      <c r="M243" s="36">
        <f t="shared" ca="1" si="47"/>
        <v>24.619999999999997</v>
      </c>
      <c r="N243" s="39">
        <f t="shared" ca="1" si="48"/>
        <v>0</v>
      </c>
      <c r="O243" s="120">
        <f t="shared" ca="1" si="49"/>
        <v>1</v>
      </c>
      <c r="P243" s="39">
        <f t="shared" ca="1" si="41"/>
        <v>24.619999999999997</v>
      </c>
      <c r="Q243" s="39">
        <f t="shared" ca="1" si="42"/>
        <v>0</v>
      </c>
      <c r="R243" s="16"/>
      <c r="S243" s="33">
        <f t="shared" ca="1" si="50"/>
        <v>0.9</v>
      </c>
      <c r="T243" s="30">
        <f ca="1">COUNTIF(INDIRECT("Mess01!B"&amp;(ROW(A243)*4-9)):INDIRECT("Mess01!B"&amp;(ROW(A243)*4-6)),"&gt;=500")*15</f>
        <v>60</v>
      </c>
    </row>
    <row r="244" spans="1:20" ht="15.6" thickTop="1" thickBot="1" x14ac:dyDescent="0.35">
      <c r="A244" s="8">
        <f t="shared" si="51"/>
        <v>40919.083333332746</v>
      </c>
      <c r="B244" s="27">
        <f t="shared" ca="1" si="43"/>
        <v>0.35867802725999998</v>
      </c>
      <c r="C244" s="27">
        <f t="shared" ca="1" si="44"/>
        <v>0.39853114139999996</v>
      </c>
      <c r="D244" s="27">
        <f t="shared" ca="1" si="45"/>
        <v>3.9853114139999986E-2</v>
      </c>
      <c r="E244" s="16"/>
      <c r="F244" s="46">
        <v>7.18E-4</v>
      </c>
      <c r="G244" s="46">
        <v>21</v>
      </c>
      <c r="H244" s="16"/>
      <c r="I244" s="30">
        <f t="shared" ca="1" si="46"/>
        <v>106.75</v>
      </c>
      <c r="J244" s="42">
        <f t="shared" ca="1" si="39"/>
        <v>106.75</v>
      </c>
      <c r="K244" s="33">
        <f t="shared" ca="1" si="40"/>
        <v>1</v>
      </c>
      <c r="L244" s="16"/>
      <c r="M244" s="36">
        <f t="shared" ca="1" si="47"/>
        <v>24.759999999999998</v>
      </c>
      <c r="N244" s="39">
        <f t="shared" ca="1" si="48"/>
        <v>0</v>
      </c>
      <c r="O244" s="120">
        <f t="shared" ca="1" si="49"/>
        <v>1</v>
      </c>
      <c r="P244" s="39">
        <f t="shared" ca="1" si="41"/>
        <v>24.759999999999998</v>
      </c>
      <c r="Q244" s="39">
        <f t="shared" ca="1" si="42"/>
        <v>0</v>
      </c>
      <c r="R244" s="16"/>
      <c r="S244" s="33">
        <f t="shared" ca="1" si="50"/>
        <v>0.9</v>
      </c>
      <c r="T244" s="30">
        <f ca="1">COUNTIF(INDIRECT("Mess01!B"&amp;(ROW(A244)*4-9)):INDIRECT("Mess01!B"&amp;(ROW(A244)*4-6)),"&gt;=500")*15</f>
        <v>60</v>
      </c>
    </row>
    <row r="245" spans="1:20" ht="15.6" thickTop="1" thickBot="1" x14ac:dyDescent="0.35">
      <c r="A245" s="8">
        <f t="shared" si="51"/>
        <v>40919.124999999411</v>
      </c>
      <c r="B245" s="27">
        <f t="shared" ca="1" si="43"/>
        <v>0.35719480440000007</v>
      </c>
      <c r="C245" s="27">
        <f t="shared" ca="1" si="44"/>
        <v>0.39688311600000009</v>
      </c>
      <c r="D245" s="27">
        <f t="shared" ca="1" si="45"/>
        <v>3.9688311599999998E-2</v>
      </c>
      <c r="E245" s="16"/>
      <c r="F245" s="46">
        <v>7.18E-4</v>
      </c>
      <c r="G245" s="46">
        <v>21</v>
      </c>
      <c r="H245" s="16"/>
      <c r="I245" s="30">
        <f t="shared" ca="1" si="46"/>
        <v>107</v>
      </c>
      <c r="J245" s="42">
        <f t="shared" ca="1" si="39"/>
        <v>107</v>
      </c>
      <c r="K245" s="33">
        <f t="shared" ca="1" si="40"/>
        <v>1</v>
      </c>
      <c r="L245" s="16"/>
      <c r="M245" s="36">
        <f t="shared" ca="1" si="47"/>
        <v>24.6</v>
      </c>
      <c r="N245" s="39">
        <f t="shared" ca="1" si="48"/>
        <v>0</v>
      </c>
      <c r="O245" s="120">
        <f t="shared" ca="1" si="49"/>
        <v>1</v>
      </c>
      <c r="P245" s="39">
        <f t="shared" ca="1" si="41"/>
        <v>24.6</v>
      </c>
      <c r="Q245" s="39">
        <f t="shared" ca="1" si="42"/>
        <v>0</v>
      </c>
      <c r="R245" s="16"/>
      <c r="S245" s="33">
        <f t="shared" ca="1" si="50"/>
        <v>0.9</v>
      </c>
      <c r="T245" s="30">
        <f ca="1">COUNTIF(INDIRECT("Mess01!B"&amp;(ROW(A245)*4-9)):INDIRECT("Mess01!B"&amp;(ROW(A245)*4-6)),"&gt;=500")*15</f>
        <v>60</v>
      </c>
    </row>
    <row r="246" spans="1:20" ht="15.6" thickTop="1" thickBot="1" x14ac:dyDescent="0.35">
      <c r="A246" s="8">
        <f t="shared" si="51"/>
        <v>40919.166666666075</v>
      </c>
      <c r="B246" s="27">
        <f t="shared" ca="1" si="43"/>
        <v>0.35341957475999997</v>
      </c>
      <c r="C246" s="27">
        <f t="shared" ca="1" si="44"/>
        <v>0.39268841639999996</v>
      </c>
      <c r="D246" s="27">
        <f t="shared" ca="1" si="45"/>
        <v>3.9268841639999989E-2</v>
      </c>
      <c r="E246" s="16"/>
      <c r="F246" s="46">
        <v>7.18E-4</v>
      </c>
      <c r="G246" s="46">
        <v>21</v>
      </c>
      <c r="H246" s="16"/>
      <c r="I246" s="30">
        <f t="shared" ca="1" si="46"/>
        <v>107</v>
      </c>
      <c r="J246" s="42">
        <f t="shared" ca="1" si="39"/>
        <v>107</v>
      </c>
      <c r="K246" s="33">
        <f t="shared" ca="1" si="40"/>
        <v>1</v>
      </c>
      <c r="L246" s="16"/>
      <c r="M246" s="36">
        <f t="shared" ca="1" si="47"/>
        <v>24.339999999999996</v>
      </c>
      <c r="N246" s="39">
        <f t="shared" ca="1" si="48"/>
        <v>0</v>
      </c>
      <c r="O246" s="120">
        <f t="shared" ca="1" si="49"/>
        <v>1</v>
      </c>
      <c r="P246" s="39">
        <f t="shared" ca="1" si="41"/>
        <v>24.339999999999996</v>
      </c>
      <c r="Q246" s="39">
        <f t="shared" ca="1" si="42"/>
        <v>0</v>
      </c>
      <c r="R246" s="16"/>
      <c r="S246" s="33">
        <f t="shared" ca="1" si="50"/>
        <v>0.9</v>
      </c>
      <c r="T246" s="30">
        <f ca="1">COUNTIF(INDIRECT("Mess01!B"&amp;(ROW(A246)*4-9)):INDIRECT("Mess01!B"&amp;(ROW(A246)*4-6)),"&gt;=500")*15</f>
        <v>60</v>
      </c>
    </row>
    <row r="247" spans="1:20" ht="15.6" thickTop="1" thickBot="1" x14ac:dyDescent="0.35">
      <c r="A247" s="8">
        <f t="shared" si="51"/>
        <v>40919.208333332739</v>
      </c>
      <c r="B247" s="27">
        <f t="shared" ca="1" si="43"/>
        <v>0.35711338319999997</v>
      </c>
      <c r="C247" s="27">
        <f t="shared" ca="1" si="44"/>
        <v>0.39679264799999997</v>
      </c>
      <c r="D247" s="27">
        <f t="shared" ca="1" si="45"/>
        <v>3.9679264799999989E-2</v>
      </c>
      <c r="E247" s="16"/>
      <c r="F247" s="46">
        <v>7.18E-4</v>
      </c>
      <c r="G247" s="46">
        <v>21</v>
      </c>
      <c r="H247" s="16"/>
      <c r="I247" s="30">
        <f t="shared" ca="1" si="46"/>
        <v>107.5</v>
      </c>
      <c r="J247" s="42">
        <f t="shared" ca="1" si="39"/>
        <v>107.5</v>
      </c>
      <c r="K247" s="33">
        <f t="shared" ca="1" si="40"/>
        <v>1</v>
      </c>
      <c r="L247" s="16"/>
      <c r="M247" s="36">
        <f t="shared" ca="1" si="47"/>
        <v>24.48</v>
      </c>
      <c r="N247" s="39">
        <f t="shared" ca="1" si="48"/>
        <v>0</v>
      </c>
      <c r="O247" s="120">
        <f t="shared" ca="1" si="49"/>
        <v>1</v>
      </c>
      <c r="P247" s="39">
        <f t="shared" ca="1" si="41"/>
        <v>24.48</v>
      </c>
      <c r="Q247" s="39">
        <f t="shared" ca="1" si="42"/>
        <v>0</v>
      </c>
      <c r="R247" s="16"/>
      <c r="S247" s="33">
        <f t="shared" ca="1" si="50"/>
        <v>0.9</v>
      </c>
      <c r="T247" s="30">
        <f ca="1">COUNTIF(INDIRECT("Mess01!B"&amp;(ROW(A247)*4-9)):INDIRECT("Mess01!B"&amp;(ROW(A247)*4-6)),"&gt;=500")*15</f>
        <v>60</v>
      </c>
    </row>
    <row r="248" spans="1:20" ht="15.6" thickTop="1" thickBot="1" x14ac:dyDescent="0.35">
      <c r="A248" s="8">
        <f t="shared" si="51"/>
        <v>40919.249999999403</v>
      </c>
      <c r="B248" s="27">
        <f t="shared" ca="1" si="43"/>
        <v>0.35911363067999991</v>
      </c>
      <c r="C248" s="27">
        <f t="shared" ca="1" si="44"/>
        <v>0.39901514519999992</v>
      </c>
      <c r="D248" s="27">
        <f t="shared" ca="1" si="45"/>
        <v>3.9901514519999987E-2</v>
      </c>
      <c r="E248" s="16"/>
      <c r="F248" s="46">
        <v>7.18E-4</v>
      </c>
      <c r="G248" s="46">
        <v>21</v>
      </c>
      <c r="H248" s="16"/>
      <c r="I248" s="30">
        <f t="shared" ca="1" si="46"/>
        <v>107.75</v>
      </c>
      <c r="J248" s="42">
        <f t="shared" ca="1" si="39"/>
        <v>107.75</v>
      </c>
      <c r="K248" s="33">
        <f t="shared" ca="1" si="40"/>
        <v>1</v>
      </c>
      <c r="L248" s="16"/>
      <c r="M248" s="36">
        <f t="shared" ca="1" si="47"/>
        <v>24.56</v>
      </c>
      <c r="N248" s="39">
        <f t="shared" ca="1" si="48"/>
        <v>0</v>
      </c>
      <c r="O248" s="120">
        <f t="shared" ca="1" si="49"/>
        <v>1</v>
      </c>
      <c r="P248" s="39">
        <f t="shared" ca="1" si="41"/>
        <v>24.56</v>
      </c>
      <c r="Q248" s="39">
        <f t="shared" ca="1" si="42"/>
        <v>0</v>
      </c>
      <c r="R248" s="16"/>
      <c r="S248" s="33">
        <f t="shared" ca="1" si="50"/>
        <v>0.9</v>
      </c>
      <c r="T248" s="30">
        <f ca="1">COUNTIF(INDIRECT("Mess01!B"&amp;(ROW(A248)*4-9)):INDIRECT("Mess01!B"&amp;(ROW(A248)*4-6)),"&gt;=500")*15</f>
        <v>60</v>
      </c>
    </row>
    <row r="249" spans="1:20" ht="15.6" thickTop="1" thickBot="1" x14ac:dyDescent="0.35">
      <c r="A249" s="8">
        <f t="shared" si="51"/>
        <v>40919.291666666068</v>
      </c>
      <c r="B249" s="27">
        <f t="shared" ca="1" si="43"/>
        <v>0.35877437568000003</v>
      </c>
      <c r="C249" s="27">
        <f t="shared" ca="1" si="44"/>
        <v>0.39863819520000005</v>
      </c>
      <c r="D249" s="27">
        <f t="shared" ca="1" si="45"/>
        <v>3.9863819519999996E-2</v>
      </c>
      <c r="E249" s="16"/>
      <c r="F249" s="46">
        <v>7.18E-4</v>
      </c>
      <c r="G249" s="46">
        <v>21</v>
      </c>
      <c r="H249" s="16"/>
      <c r="I249" s="30">
        <f t="shared" ca="1" si="46"/>
        <v>108</v>
      </c>
      <c r="J249" s="42">
        <f t="shared" ca="1" si="39"/>
        <v>108</v>
      </c>
      <c r="K249" s="33">
        <f t="shared" ca="1" si="40"/>
        <v>1</v>
      </c>
      <c r="L249" s="16"/>
      <c r="M249" s="36">
        <f t="shared" ca="1" si="47"/>
        <v>24.48</v>
      </c>
      <c r="N249" s="39">
        <f t="shared" ca="1" si="48"/>
        <v>0</v>
      </c>
      <c r="O249" s="120">
        <f t="shared" ca="1" si="49"/>
        <v>1</v>
      </c>
      <c r="P249" s="39">
        <f t="shared" ca="1" si="41"/>
        <v>24.48</v>
      </c>
      <c r="Q249" s="39">
        <f t="shared" ca="1" si="42"/>
        <v>0</v>
      </c>
      <c r="R249" s="16"/>
      <c r="S249" s="33">
        <f t="shared" ca="1" si="50"/>
        <v>0.9</v>
      </c>
      <c r="T249" s="30">
        <f ca="1">COUNTIF(INDIRECT("Mess01!B"&amp;(ROW(A249)*4-9)):INDIRECT("Mess01!B"&amp;(ROW(A249)*4-6)),"&gt;=500")*15</f>
        <v>60</v>
      </c>
    </row>
    <row r="250" spans="1:20" ht="15.6" thickTop="1" thickBot="1" x14ac:dyDescent="0.35">
      <c r="A250" s="8">
        <f t="shared" si="51"/>
        <v>40919.333333332732</v>
      </c>
      <c r="B250" s="27">
        <f t="shared" ca="1" si="43"/>
        <v>0.49746724776000006</v>
      </c>
      <c r="C250" s="27">
        <f t="shared" ca="1" si="44"/>
        <v>0.55274138640000003</v>
      </c>
      <c r="D250" s="27">
        <f t="shared" ca="1" si="45"/>
        <v>5.5274138639999991E-2</v>
      </c>
      <c r="E250" s="16"/>
      <c r="F250" s="46">
        <v>7.18E-4</v>
      </c>
      <c r="G250" s="46">
        <v>21</v>
      </c>
      <c r="H250" s="16"/>
      <c r="I250" s="30">
        <f t="shared" ca="1" si="46"/>
        <v>149.75</v>
      </c>
      <c r="J250" s="42">
        <f t="shared" ca="1" si="39"/>
        <v>149.75</v>
      </c>
      <c r="K250" s="33">
        <f t="shared" ca="1" si="40"/>
        <v>1</v>
      </c>
      <c r="L250" s="16"/>
      <c r="M250" s="36">
        <f t="shared" ca="1" si="47"/>
        <v>24.48</v>
      </c>
      <c r="N250" s="39">
        <f t="shared" ca="1" si="48"/>
        <v>0</v>
      </c>
      <c r="O250" s="120">
        <f t="shared" ca="1" si="49"/>
        <v>1</v>
      </c>
      <c r="P250" s="39">
        <f t="shared" ca="1" si="41"/>
        <v>24.48</v>
      </c>
      <c r="Q250" s="39">
        <f t="shared" ca="1" si="42"/>
        <v>0</v>
      </c>
      <c r="R250" s="16"/>
      <c r="S250" s="33">
        <f t="shared" ca="1" si="50"/>
        <v>0.9</v>
      </c>
      <c r="T250" s="30">
        <f ca="1">COUNTIF(INDIRECT("Mess01!B"&amp;(ROW(A250)*4-9)):INDIRECT("Mess01!B"&amp;(ROW(A250)*4-6)),"&gt;=500")*15</f>
        <v>60</v>
      </c>
    </row>
    <row r="251" spans="1:20" ht="15.6" thickTop="1" thickBot="1" x14ac:dyDescent="0.35">
      <c r="A251" s="8">
        <f t="shared" si="51"/>
        <v>40919.374999999396</v>
      </c>
      <c r="B251" s="27">
        <f t="shared" ca="1" si="43"/>
        <v>0.35379139824</v>
      </c>
      <c r="C251" s="27">
        <f t="shared" ca="1" si="44"/>
        <v>0.39310155359999999</v>
      </c>
      <c r="D251" s="27">
        <f t="shared" ca="1" si="45"/>
        <v>3.9310155359999988E-2</v>
      </c>
      <c r="E251" s="16"/>
      <c r="F251" s="46">
        <v>7.18E-4</v>
      </c>
      <c r="G251" s="46">
        <v>21</v>
      </c>
      <c r="H251" s="16"/>
      <c r="I251" s="30">
        <f t="shared" ca="1" si="46"/>
        <v>106.5</v>
      </c>
      <c r="J251" s="42">
        <f t="shared" ca="1" si="39"/>
        <v>106.5</v>
      </c>
      <c r="K251" s="33">
        <f t="shared" ca="1" si="40"/>
        <v>1</v>
      </c>
      <c r="L251" s="16"/>
      <c r="M251" s="36">
        <f t="shared" ca="1" si="47"/>
        <v>24.48</v>
      </c>
      <c r="N251" s="39">
        <f t="shared" ca="1" si="48"/>
        <v>0</v>
      </c>
      <c r="O251" s="120">
        <f t="shared" ca="1" si="49"/>
        <v>1</v>
      </c>
      <c r="P251" s="39">
        <f t="shared" ca="1" si="41"/>
        <v>24.48</v>
      </c>
      <c r="Q251" s="39">
        <f t="shared" ca="1" si="42"/>
        <v>0</v>
      </c>
      <c r="R251" s="16"/>
      <c r="S251" s="33">
        <f t="shared" ca="1" si="50"/>
        <v>0.9</v>
      </c>
      <c r="T251" s="30">
        <f ca="1">COUNTIF(INDIRECT("Mess01!B"&amp;(ROW(A251)*4-9)):INDIRECT("Mess01!B"&amp;(ROW(A251)*4-6)),"&gt;=500")*15</f>
        <v>60</v>
      </c>
    </row>
    <row r="252" spans="1:20" ht="15.6" thickTop="1" thickBot="1" x14ac:dyDescent="0.35">
      <c r="A252" s="8">
        <f t="shared" si="51"/>
        <v>40919.41666666606</v>
      </c>
      <c r="B252" s="27">
        <f t="shared" ca="1" si="43"/>
        <v>0.35501950133999999</v>
      </c>
      <c r="C252" s="27">
        <f t="shared" ca="1" si="44"/>
        <v>0.39446611259999997</v>
      </c>
      <c r="D252" s="27">
        <f t="shared" ca="1" si="45"/>
        <v>3.9446611259999986E-2</v>
      </c>
      <c r="E252" s="16"/>
      <c r="F252" s="46">
        <v>7.18E-4</v>
      </c>
      <c r="G252" s="46">
        <v>21</v>
      </c>
      <c r="H252" s="16"/>
      <c r="I252" s="30">
        <f t="shared" ca="1" si="46"/>
        <v>107.75</v>
      </c>
      <c r="J252" s="42">
        <f t="shared" ca="1" si="39"/>
        <v>107.75</v>
      </c>
      <c r="K252" s="33">
        <f t="shared" ca="1" si="40"/>
        <v>1</v>
      </c>
      <c r="L252" s="16"/>
      <c r="M252" s="36">
        <f t="shared" ca="1" si="47"/>
        <v>24.28</v>
      </c>
      <c r="N252" s="39">
        <f t="shared" ca="1" si="48"/>
        <v>0</v>
      </c>
      <c r="O252" s="120">
        <f t="shared" ca="1" si="49"/>
        <v>1</v>
      </c>
      <c r="P252" s="39">
        <f t="shared" ca="1" si="41"/>
        <v>24.28</v>
      </c>
      <c r="Q252" s="39">
        <f t="shared" ca="1" si="42"/>
        <v>0</v>
      </c>
      <c r="R252" s="16"/>
      <c r="S252" s="33">
        <f t="shared" ca="1" si="50"/>
        <v>0.9</v>
      </c>
      <c r="T252" s="30">
        <f ca="1">COUNTIF(INDIRECT("Mess01!B"&amp;(ROW(A252)*4-9)):INDIRECT("Mess01!B"&amp;(ROW(A252)*4-6)),"&gt;=500")*15</f>
        <v>60</v>
      </c>
    </row>
    <row r="253" spans="1:20" ht="15.6" thickTop="1" thickBot="1" x14ac:dyDescent="0.35">
      <c r="A253" s="8">
        <f t="shared" si="51"/>
        <v>40919.458333332725</v>
      </c>
      <c r="B253" s="27">
        <f t="shared" ca="1" si="43"/>
        <v>0.3556545867</v>
      </c>
      <c r="C253" s="27">
        <f t="shared" ca="1" si="44"/>
        <v>0.39517176300000001</v>
      </c>
      <c r="D253" s="27">
        <f t="shared" ca="1" si="45"/>
        <v>3.9517176299999991E-2</v>
      </c>
      <c r="E253" s="16"/>
      <c r="F253" s="46">
        <v>7.18E-4</v>
      </c>
      <c r="G253" s="46">
        <v>21</v>
      </c>
      <c r="H253" s="16"/>
      <c r="I253" s="30">
        <f t="shared" ca="1" si="46"/>
        <v>107.5</v>
      </c>
      <c r="J253" s="42">
        <f t="shared" ca="1" si="39"/>
        <v>107.5</v>
      </c>
      <c r="K253" s="33">
        <f t="shared" ca="1" si="40"/>
        <v>1</v>
      </c>
      <c r="L253" s="16"/>
      <c r="M253" s="36">
        <f t="shared" ca="1" si="47"/>
        <v>24.380000000000003</v>
      </c>
      <c r="N253" s="39">
        <f t="shared" ca="1" si="48"/>
        <v>0</v>
      </c>
      <c r="O253" s="120">
        <f t="shared" ca="1" si="49"/>
        <v>1</v>
      </c>
      <c r="P253" s="39">
        <f t="shared" ca="1" si="41"/>
        <v>24.380000000000003</v>
      </c>
      <c r="Q253" s="39">
        <f t="shared" ca="1" si="42"/>
        <v>0</v>
      </c>
      <c r="R253" s="16"/>
      <c r="S253" s="33">
        <f t="shared" ca="1" si="50"/>
        <v>0.9</v>
      </c>
      <c r="T253" s="30">
        <f ca="1">COUNTIF(INDIRECT("Mess01!B"&amp;(ROW(A253)*4-9)):INDIRECT("Mess01!B"&amp;(ROW(A253)*4-6)),"&gt;=500")*15</f>
        <v>60</v>
      </c>
    </row>
    <row r="254" spans="1:20" ht="15.6" thickTop="1" thickBot="1" x14ac:dyDescent="0.35">
      <c r="A254" s="8">
        <f t="shared" si="51"/>
        <v>40919.499999999389</v>
      </c>
      <c r="B254" s="27">
        <f t="shared" ca="1" si="43"/>
        <v>0.35648169038999999</v>
      </c>
      <c r="C254" s="27">
        <f t="shared" ca="1" si="44"/>
        <v>0.39609076710000002</v>
      </c>
      <c r="D254" s="27">
        <f t="shared" ca="1" si="45"/>
        <v>3.9609076709999996E-2</v>
      </c>
      <c r="E254" s="16"/>
      <c r="F254" s="46">
        <v>7.18E-4</v>
      </c>
      <c r="G254" s="46">
        <v>21</v>
      </c>
      <c r="H254" s="16"/>
      <c r="I254" s="30">
        <f t="shared" ca="1" si="46"/>
        <v>107.75</v>
      </c>
      <c r="J254" s="42">
        <f t="shared" ca="1" si="39"/>
        <v>107.75</v>
      </c>
      <c r="K254" s="33">
        <f t="shared" ca="1" si="40"/>
        <v>1</v>
      </c>
      <c r="L254" s="16"/>
      <c r="M254" s="36">
        <f t="shared" ca="1" si="47"/>
        <v>24.380000000000003</v>
      </c>
      <c r="N254" s="39">
        <f t="shared" ca="1" si="48"/>
        <v>0</v>
      </c>
      <c r="O254" s="120">
        <f t="shared" ca="1" si="49"/>
        <v>1</v>
      </c>
      <c r="P254" s="39">
        <f t="shared" ca="1" si="41"/>
        <v>24.380000000000003</v>
      </c>
      <c r="Q254" s="39">
        <f t="shared" ca="1" si="42"/>
        <v>0</v>
      </c>
      <c r="R254" s="16"/>
      <c r="S254" s="33">
        <f t="shared" ca="1" si="50"/>
        <v>0.9</v>
      </c>
      <c r="T254" s="30">
        <f ca="1">COUNTIF(INDIRECT("Mess01!B"&amp;(ROW(A254)*4-9)):INDIRECT("Mess01!B"&amp;(ROW(A254)*4-6)),"&gt;=500")*15</f>
        <v>60</v>
      </c>
    </row>
    <row r="255" spans="1:20" ht="15.6" thickTop="1" thickBot="1" x14ac:dyDescent="0.35">
      <c r="A255" s="8">
        <f t="shared" si="51"/>
        <v>40919.541666666053</v>
      </c>
      <c r="B255" s="27">
        <f t="shared" ca="1" si="43"/>
        <v>0.36623798567999999</v>
      </c>
      <c r="C255" s="27">
        <f t="shared" ca="1" si="44"/>
        <v>0.40693109519999998</v>
      </c>
      <c r="D255" s="27">
        <f t="shared" ca="1" si="45"/>
        <v>4.0693109519999986E-2</v>
      </c>
      <c r="E255" s="16"/>
      <c r="F255" s="46">
        <v>7.18E-4</v>
      </c>
      <c r="G255" s="46">
        <v>21</v>
      </c>
      <c r="H255" s="16"/>
      <c r="I255" s="30">
        <f t="shared" ca="1" si="46"/>
        <v>109</v>
      </c>
      <c r="J255" s="42">
        <f t="shared" ca="1" si="39"/>
        <v>109</v>
      </c>
      <c r="K255" s="33">
        <f t="shared" ca="1" si="40"/>
        <v>1</v>
      </c>
      <c r="L255" s="16"/>
      <c r="M255" s="36">
        <f t="shared" ca="1" si="47"/>
        <v>24.759999999999998</v>
      </c>
      <c r="N255" s="39">
        <f t="shared" ca="1" si="48"/>
        <v>0</v>
      </c>
      <c r="O255" s="120">
        <f t="shared" ca="1" si="49"/>
        <v>1</v>
      </c>
      <c r="P255" s="39">
        <f t="shared" ca="1" si="41"/>
        <v>24.759999999999998</v>
      </c>
      <c r="Q255" s="39">
        <f t="shared" ca="1" si="42"/>
        <v>0</v>
      </c>
      <c r="R255" s="16"/>
      <c r="S255" s="33">
        <f t="shared" ca="1" si="50"/>
        <v>0.9</v>
      </c>
      <c r="T255" s="30">
        <f ca="1">COUNTIF(INDIRECT("Mess01!B"&amp;(ROW(A255)*4-9)):INDIRECT("Mess01!B"&amp;(ROW(A255)*4-6)),"&gt;=500")*15</f>
        <v>60</v>
      </c>
    </row>
    <row r="256" spans="1:20" ht="15.6" thickTop="1" thickBot="1" x14ac:dyDescent="0.35">
      <c r="A256" s="8">
        <f t="shared" si="51"/>
        <v>40919.583333332717</v>
      </c>
      <c r="B256" s="27">
        <f t="shared" ca="1" si="43"/>
        <v>0.36834950880000006</v>
      </c>
      <c r="C256" s="27">
        <f t="shared" ca="1" si="44"/>
        <v>0.40927723200000005</v>
      </c>
      <c r="D256" s="27">
        <f t="shared" ca="1" si="45"/>
        <v>4.0927723199999995E-2</v>
      </c>
      <c r="E256" s="16"/>
      <c r="F256" s="46">
        <v>7.18E-4</v>
      </c>
      <c r="G256" s="46">
        <v>21</v>
      </c>
      <c r="H256" s="16"/>
      <c r="I256" s="30">
        <f t="shared" ca="1" si="46"/>
        <v>108.75</v>
      </c>
      <c r="J256" s="42">
        <f t="shared" ca="1" si="39"/>
        <v>108.75</v>
      </c>
      <c r="K256" s="33">
        <f t="shared" ca="1" si="40"/>
        <v>1</v>
      </c>
      <c r="L256" s="16"/>
      <c r="M256" s="36">
        <f t="shared" ca="1" si="47"/>
        <v>24.96</v>
      </c>
      <c r="N256" s="39">
        <f t="shared" ca="1" si="48"/>
        <v>0</v>
      </c>
      <c r="O256" s="120">
        <f t="shared" ca="1" si="49"/>
        <v>1</v>
      </c>
      <c r="P256" s="39">
        <f t="shared" ca="1" si="41"/>
        <v>24.96</v>
      </c>
      <c r="Q256" s="39">
        <f t="shared" ca="1" si="42"/>
        <v>0</v>
      </c>
      <c r="R256" s="16"/>
      <c r="S256" s="33">
        <f t="shared" ca="1" si="50"/>
        <v>0.9</v>
      </c>
      <c r="T256" s="30">
        <f ca="1">COUNTIF(INDIRECT("Mess01!B"&amp;(ROW(A256)*4-9)):INDIRECT("Mess01!B"&amp;(ROW(A256)*4-6)),"&gt;=500")*15</f>
        <v>60</v>
      </c>
    </row>
    <row r="257" spans="1:20" ht="15.6" thickTop="1" thickBot="1" x14ac:dyDescent="0.35">
      <c r="A257" s="8">
        <f t="shared" si="51"/>
        <v>40919.624999999382</v>
      </c>
      <c r="B257" s="27">
        <f t="shared" ca="1" si="43"/>
        <v>0.20980207710000001</v>
      </c>
      <c r="C257" s="27">
        <f t="shared" ca="1" si="44"/>
        <v>0.23311341900000002</v>
      </c>
      <c r="D257" s="27">
        <f t="shared" ca="1" si="45"/>
        <v>2.3311341899999997E-2</v>
      </c>
      <c r="E257" s="16"/>
      <c r="F257" s="46">
        <v>7.18E-4</v>
      </c>
      <c r="G257" s="46">
        <v>21</v>
      </c>
      <c r="H257" s="16"/>
      <c r="I257" s="30">
        <f t="shared" ca="1" si="46"/>
        <v>82.5</v>
      </c>
      <c r="J257" s="42">
        <f t="shared" ca="1" si="39"/>
        <v>82.5</v>
      </c>
      <c r="K257" s="33">
        <f t="shared" ca="1" si="40"/>
        <v>1</v>
      </c>
      <c r="L257" s="16"/>
      <c r="M257" s="36">
        <f t="shared" ca="1" si="47"/>
        <v>18.740000000000002</v>
      </c>
      <c r="N257" s="39">
        <f t="shared" ca="1" si="48"/>
        <v>0</v>
      </c>
      <c r="O257" s="120">
        <f t="shared" ca="1" si="49"/>
        <v>1</v>
      </c>
      <c r="P257" s="39">
        <f t="shared" ca="1" si="41"/>
        <v>18.740000000000002</v>
      </c>
      <c r="Q257" s="39">
        <f t="shared" ca="1" si="42"/>
        <v>0</v>
      </c>
      <c r="R257" s="16"/>
      <c r="S257" s="33">
        <f t="shared" ca="1" si="50"/>
        <v>0.9</v>
      </c>
      <c r="T257" s="30">
        <f ca="1">COUNTIF(INDIRECT("Mess01!B"&amp;(ROW(A257)*4-9)):INDIRECT("Mess01!B"&amp;(ROW(A257)*4-6)),"&gt;=500")*15</f>
        <v>45</v>
      </c>
    </row>
    <row r="258" spans="1:20" ht="15.6" thickTop="1" thickBot="1" x14ac:dyDescent="0.35">
      <c r="A258" s="8">
        <f t="shared" si="51"/>
        <v>40919.666666666046</v>
      </c>
      <c r="B258" s="27">
        <f t="shared" ca="1" si="43"/>
        <v>0.42643539288000004</v>
      </c>
      <c r="C258" s="27">
        <f t="shared" ca="1" si="44"/>
        <v>0.47381710320000003</v>
      </c>
      <c r="D258" s="27">
        <f t="shared" ca="1" si="45"/>
        <v>4.7381710319999992E-2</v>
      </c>
      <c r="E258" s="16"/>
      <c r="F258" s="46">
        <v>7.18E-4</v>
      </c>
      <c r="G258" s="46">
        <v>21</v>
      </c>
      <c r="H258" s="16"/>
      <c r="I258" s="30">
        <f t="shared" ca="1" si="46"/>
        <v>126</v>
      </c>
      <c r="J258" s="42">
        <f t="shared" ca="1" si="39"/>
        <v>126</v>
      </c>
      <c r="K258" s="33">
        <f t="shared" ca="1" si="40"/>
        <v>1</v>
      </c>
      <c r="L258" s="16"/>
      <c r="M258" s="36">
        <f t="shared" ca="1" si="47"/>
        <v>24.94</v>
      </c>
      <c r="N258" s="39">
        <f t="shared" ca="1" si="48"/>
        <v>0</v>
      </c>
      <c r="O258" s="120">
        <f t="shared" ca="1" si="49"/>
        <v>1</v>
      </c>
      <c r="P258" s="39">
        <f t="shared" ca="1" si="41"/>
        <v>24.94</v>
      </c>
      <c r="Q258" s="39">
        <f t="shared" ca="1" si="42"/>
        <v>0</v>
      </c>
      <c r="R258" s="16"/>
      <c r="S258" s="33">
        <f t="shared" ca="1" si="50"/>
        <v>0.9</v>
      </c>
      <c r="T258" s="30">
        <f ca="1">COUNTIF(INDIRECT("Mess01!B"&amp;(ROW(A258)*4-9)):INDIRECT("Mess01!B"&amp;(ROW(A258)*4-6)),"&gt;=500")*15</f>
        <v>60</v>
      </c>
    </row>
    <row r="259" spans="1:20" ht="15.6" thickTop="1" thickBot="1" x14ac:dyDescent="0.35">
      <c r="A259" s="8">
        <f t="shared" si="51"/>
        <v>40919.70833333271</v>
      </c>
      <c r="B259" s="27">
        <f t="shared" ca="1" si="43"/>
        <v>0.41694439500000008</v>
      </c>
      <c r="C259" s="27">
        <f t="shared" ca="1" si="44"/>
        <v>0.46327155000000009</v>
      </c>
      <c r="D259" s="27">
        <f t="shared" ca="1" si="45"/>
        <v>4.6327155000000002E-2</v>
      </c>
      <c r="E259" s="16"/>
      <c r="F259" s="46">
        <v>7.18E-4</v>
      </c>
      <c r="G259" s="46">
        <v>21</v>
      </c>
      <c r="H259" s="16"/>
      <c r="I259" s="30">
        <f t="shared" ca="1" si="46"/>
        <v>125</v>
      </c>
      <c r="J259" s="42">
        <f t="shared" ref="J259:J322" ca="1" si="52">AVERAGE(INDIRECT("Mess01!C"&amp;(ROW(F259)*4-9)),INDIRECT("Mess01!C"&amp;(ROW(F259)*4-8)),INDIRECT("Mess01!C"&amp;(ROW(F259)*4-7)),INDIRECT("Mess01!C"&amp;(ROW(F259)*4-6)))</f>
        <v>125</v>
      </c>
      <c r="K259" s="33">
        <f t="shared" ref="K259:K322" ca="1" si="53">INDIRECT("Methan01!E"&amp;(ROUND((ROW(A259)+1)/8+2,0)))</f>
        <v>1</v>
      </c>
      <c r="L259" s="16"/>
      <c r="M259" s="36">
        <f t="shared" ca="1" si="47"/>
        <v>24.580000000000002</v>
      </c>
      <c r="N259" s="39">
        <f t="shared" ca="1" si="48"/>
        <v>0</v>
      </c>
      <c r="O259" s="120">
        <f t="shared" ca="1" si="49"/>
        <v>1</v>
      </c>
      <c r="P259" s="39">
        <f t="shared" ref="P259:P322" ca="1" si="54">AVERAGE(INDIRECT("Mess01!D"&amp;(ROW(F259)*4-9)),INDIRECT("Mess01!D"&amp;(ROW(F259)*4-8)),INDIRECT("Mess01!D"&amp;(ROW(F259)*4-7)),INDIRECT("Mess01!D"&amp;(ROW(F259)*4-6)))/1.25</f>
        <v>24.580000000000002</v>
      </c>
      <c r="Q259" s="39">
        <f t="shared" ref="Q259:Q322" ca="1" si="55">INDIRECT("Methan01!D"&amp;(ROUND((ROW(A259)+1)/8+2,0)))</f>
        <v>0</v>
      </c>
      <c r="R259" s="16"/>
      <c r="S259" s="33">
        <f t="shared" ca="1" si="50"/>
        <v>0.9</v>
      </c>
      <c r="T259" s="30">
        <f ca="1">COUNTIF(INDIRECT("Mess01!B"&amp;(ROW(A259)*4-9)):INDIRECT("Mess01!B"&amp;(ROW(A259)*4-6)),"&gt;=500")*15</f>
        <v>60</v>
      </c>
    </row>
    <row r="260" spans="1:20" ht="15.6" thickTop="1" thickBot="1" x14ac:dyDescent="0.35">
      <c r="A260" s="8">
        <f t="shared" si="51"/>
        <v>40919.749999999374</v>
      </c>
      <c r="B260" s="27">
        <f t="shared" ref="B260:B323" ca="1" si="56">C260-D260</f>
        <v>0.40615337196000001</v>
      </c>
      <c r="C260" s="27">
        <f t="shared" ref="C260:C323" ca="1" si="57">I260*M260/100*F260*G260</f>
        <v>0.45128152440000002</v>
      </c>
      <c r="D260" s="27">
        <f t="shared" ref="D260:D323" ca="1" si="58">C260*(1-S260)</f>
        <v>4.5128152439999993E-2</v>
      </c>
      <c r="E260" s="16"/>
      <c r="F260" s="46">
        <v>7.18E-4</v>
      </c>
      <c r="G260" s="46">
        <v>21</v>
      </c>
      <c r="H260" s="16"/>
      <c r="I260" s="30">
        <f t="shared" ref="I260:I323" ca="1" si="59">J260*K260</f>
        <v>124.5</v>
      </c>
      <c r="J260" s="42">
        <f t="shared" ca="1" si="52"/>
        <v>124.5</v>
      </c>
      <c r="K260" s="33">
        <f t="shared" ca="1" si="53"/>
        <v>1</v>
      </c>
      <c r="L260" s="16"/>
      <c r="M260" s="36">
        <f t="shared" ref="M260:M323" ca="1" si="60">IF(N260=0,P260,N260*O260)</f>
        <v>24.04</v>
      </c>
      <c r="N260" s="39">
        <f t="shared" ref="N260:N323" ca="1" si="61">INDIRECT("Methan01!B"&amp;(ROUND((ROW(A260)+1)/8+2,0)))/1.25</f>
        <v>0</v>
      </c>
      <c r="O260" s="120">
        <f t="shared" ref="O260:O323" ca="1" si="62">IF(Q260=0,1,P260/Q260)</f>
        <v>1</v>
      </c>
      <c r="P260" s="39">
        <f t="shared" ca="1" si="54"/>
        <v>24.04</v>
      </c>
      <c r="Q260" s="39">
        <f t="shared" ca="1" si="55"/>
        <v>0</v>
      </c>
      <c r="R260" s="16"/>
      <c r="S260" s="33">
        <f t="shared" ref="S260:S323" ca="1" si="63">IF(T260&gt;=30,0.9,0)</f>
        <v>0.9</v>
      </c>
      <c r="T260" s="30">
        <f ca="1">COUNTIF(INDIRECT("Mess01!B"&amp;(ROW(A260)*4-9)):INDIRECT("Mess01!B"&amp;(ROW(A260)*4-6)),"&gt;=500")*15</f>
        <v>60</v>
      </c>
    </row>
    <row r="261" spans="1:20" ht="15.6" thickTop="1" thickBot="1" x14ac:dyDescent="0.35">
      <c r="A261" s="8">
        <f t="shared" ref="A261:A324" si="64">A260+1/24</f>
        <v>40919.791666666039</v>
      </c>
      <c r="B261" s="27">
        <f t="shared" ca="1" si="56"/>
        <v>0.40384915199999999</v>
      </c>
      <c r="C261" s="27">
        <f t="shared" ca="1" si="57"/>
        <v>0.44872128</v>
      </c>
      <c r="D261" s="27">
        <f t="shared" ca="1" si="58"/>
        <v>4.487212799999999E-2</v>
      </c>
      <c r="E261" s="16"/>
      <c r="F261" s="46">
        <v>7.18E-4</v>
      </c>
      <c r="G261" s="46">
        <v>21</v>
      </c>
      <c r="H261" s="16"/>
      <c r="I261" s="30">
        <f t="shared" ca="1" si="59"/>
        <v>124</v>
      </c>
      <c r="J261" s="42">
        <f t="shared" ca="1" si="52"/>
        <v>124</v>
      </c>
      <c r="K261" s="33">
        <f t="shared" ca="1" si="53"/>
        <v>1</v>
      </c>
      <c r="L261" s="16"/>
      <c r="M261" s="36">
        <f t="shared" ca="1" si="60"/>
        <v>24</v>
      </c>
      <c r="N261" s="39">
        <f t="shared" ca="1" si="61"/>
        <v>0</v>
      </c>
      <c r="O261" s="120">
        <f t="shared" ca="1" si="62"/>
        <v>1</v>
      </c>
      <c r="P261" s="39">
        <f t="shared" ca="1" si="54"/>
        <v>24</v>
      </c>
      <c r="Q261" s="39">
        <f t="shared" ca="1" si="55"/>
        <v>0</v>
      </c>
      <c r="R261" s="16"/>
      <c r="S261" s="33">
        <f t="shared" ca="1" si="63"/>
        <v>0.9</v>
      </c>
      <c r="T261" s="30">
        <f ca="1">COUNTIF(INDIRECT("Mess01!B"&amp;(ROW(A261)*4-9)):INDIRECT("Mess01!B"&amp;(ROW(A261)*4-6)),"&gt;=500")*15</f>
        <v>60</v>
      </c>
    </row>
    <row r="262" spans="1:20" ht="15.6" thickTop="1" thickBot="1" x14ac:dyDescent="0.35">
      <c r="A262" s="8">
        <f t="shared" si="64"/>
        <v>40919.833333332703</v>
      </c>
      <c r="B262" s="27">
        <f t="shared" ca="1" si="56"/>
        <v>0.39806146170000001</v>
      </c>
      <c r="C262" s="27">
        <f t="shared" ca="1" si="57"/>
        <v>0.442290513</v>
      </c>
      <c r="D262" s="27">
        <f t="shared" ca="1" si="58"/>
        <v>4.4229051299999989E-2</v>
      </c>
      <c r="E262" s="16"/>
      <c r="F262" s="46">
        <v>7.18E-4</v>
      </c>
      <c r="G262" s="46">
        <v>21</v>
      </c>
      <c r="H262" s="16"/>
      <c r="I262" s="30">
        <f t="shared" ca="1" si="59"/>
        <v>123.25</v>
      </c>
      <c r="J262" s="42">
        <f t="shared" ca="1" si="52"/>
        <v>123.25</v>
      </c>
      <c r="K262" s="33">
        <f t="shared" ca="1" si="53"/>
        <v>1</v>
      </c>
      <c r="L262" s="16"/>
      <c r="M262" s="36">
        <f t="shared" ca="1" si="60"/>
        <v>23.8</v>
      </c>
      <c r="N262" s="39">
        <f t="shared" ca="1" si="61"/>
        <v>0</v>
      </c>
      <c r="O262" s="120">
        <f t="shared" ca="1" si="62"/>
        <v>1</v>
      </c>
      <c r="P262" s="39">
        <f t="shared" ca="1" si="54"/>
        <v>23.8</v>
      </c>
      <c r="Q262" s="39">
        <f t="shared" ca="1" si="55"/>
        <v>0</v>
      </c>
      <c r="R262" s="16"/>
      <c r="S262" s="33">
        <f t="shared" ca="1" si="63"/>
        <v>0.9</v>
      </c>
      <c r="T262" s="30">
        <f ca="1">COUNTIF(INDIRECT("Mess01!B"&amp;(ROW(A262)*4-9)):INDIRECT("Mess01!B"&amp;(ROW(A262)*4-6)),"&gt;=500")*15</f>
        <v>60</v>
      </c>
    </row>
    <row r="263" spans="1:20" ht="15.6" thickTop="1" thickBot="1" x14ac:dyDescent="0.35">
      <c r="A263" s="8">
        <f t="shared" si="64"/>
        <v>40919.874999999367</v>
      </c>
      <c r="B263" s="27">
        <f t="shared" ca="1" si="56"/>
        <v>0.39605442912</v>
      </c>
      <c r="C263" s="27">
        <f t="shared" ca="1" si="57"/>
        <v>0.44006047679999999</v>
      </c>
      <c r="D263" s="27">
        <f t="shared" ca="1" si="58"/>
        <v>4.4006047679999986E-2</v>
      </c>
      <c r="E263" s="16"/>
      <c r="F263" s="46">
        <v>7.18E-4</v>
      </c>
      <c r="G263" s="46">
        <v>21</v>
      </c>
      <c r="H263" s="16"/>
      <c r="I263" s="30">
        <f t="shared" ca="1" si="59"/>
        <v>123.25</v>
      </c>
      <c r="J263" s="42">
        <f t="shared" ca="1" si="52"/>
        <v>123.25</v>
      </c>
      <c r="K263" s="33">
        <f t="shared" ca="1" si="53"/>
        <v>1</v>
      </c>
      <c r="L263" s="16"/>
      <c r="M263" s="36">
        <f t="shared" ca="1" si="60"/>
        <v>23.68</v>
      </c>
      <c r="N263" s="39">
        <f t="shared" ca="1" si="61"/>
        <v>0</v>
      </c>
      <c r="O263" s="120">
        <f t="shared" ca="1" si="62"/>
        <v>1</v>
      </c>
      <c r="P263" s="39">
        <f t="shared" ca="1" si="54"/>
        <v>23.68</v>
      </c>
      <c r="Q263" s="39">
        <f t="shared" ca="1" si="55"/>
        <v>0</v>
      </c>
      <c r="R263" s="16"/>
      <c r="S263" s="33">
        <f t="shared" ca="1" si="63"/>
        <v>0.9</v>
      </c>
      <c r="T263" s="30">
        <f ca="1">COUNTIF(INDIRECT("Mess01!B"&amp;(ROW(A263)*4-9)):INDIRECT("Mess01!B"&amp;(ROW(A263)*4-6)),"&gt;=500")*15</f>
        <v>60</v>
      </c>
    </row>
    <row r="264" spans="1:20" ht="15.6" thickTop="1" thickBot="1" x14ac:dyDescent="0.35">
      <c r="A264" s="8">
        <f t="shared" si="64"/>
        <v>40919.916666666031</v>
      </c>
      <c r="B264" s="27">
        <f t="shared" ca="1" si="56"/>
        <v>0.39625255404000009</v>
      </c>
      <c r="C264" s="27">
        <f t="shared" ca="1" si="57"/>
        <v>0.44028061560000009</v>
      </c>
      <c r="D264" s="27">
        <f t="shared" ca="1" si="58"/>
        <v>4.4028061559999998E-2</v>
      </c>
      <c r="E264" s="16"/>
      <c r="F264" s="46">
        <v>7.18E-4</v>
      </c>
      <c r="G264" s="46">
        <v>21</v>
      </c>
      <c r="H264" s="16"/>
      <c r="I264" s="30">
        <f t="shared" ca="1" si="59"/>
        <v>123</v>
      </c>
      <c r="J264" s="42">
        <f t="shared" ca="1" si="52"/>
        <v>123</v>
      </c>
      <c r="K264" s="33">
        <f t="shared" ca="1" si="53"/>
        <v>1</v>
      </c>
      <c r="L264" s="16"/>
      <c r="M264" s="36">
        <f t="shared" ca="1" si="60"/>
        <v>23.740000000000002</v>
      </c>
      <c r="N264" s="39">
        <f t="shared" ca="1" si="61"/>
        <v>0</v>
      </c>
      <c r="O264" s="120">
        <f t="shared" ca="1" si="62"/>
        <v>1</v>
      </c>
      <c r="P264" s="39">
        <f t="shared" ca="1" si="54"/>
        <v>23.740000000000002</v>
      </c>
      <c r="Q264" s="39">
        <f t="shared" ca="1" si="55"/>
        <v>0</v>
      </c>
      <c r="R264" s="16"/>
      <c r="S264" s="33">
        <f t="shared" ca="1" si="63"/>
        <v>0.9</v>
      </c>
      <c r="T264" s="30">
        <f ca="1">COUNTIF(INDIRECT("Mess01!B"&amp;(ROW(A264)*4-9)):INDIRECT("Mess01!B"&amp;(ROW(A264)*4-6)),"&gt;=500")*15</f>
        <v>60</v>
      </c>
    </row>
    <row r="265" spans="1:20" ht="15.6" thickTop="1" thickBot="1" x14ac:dyDescent="0.35">
      <c r="A265" s="8">
        <f t="shared" si="64"/>
        <v>40919.958333332695</v>
      </c>
      <c r="B265" s="27">
        <f t="shared" ca="1" si="56"/>
        <v>0.3953854182599999</v>
      </c>
      <c r="C265" s="27">
        <f t="shared" ca="1" si="57"/>
        <v>0.43931713139999989</v>
      </c>
      <c r="D265" s="27">
        <f t="shared" ca="1" si="58"/>
        <v>4.3931713139999981E-2</v>
      </c>
      <c r="E265" s="16"/>
      <c r="F265" s="46">
        <v>7.18E-4</v>
      </c>
      <c r="G265" s="46">
        <v>21</v>
      </c>
      <c r="H265" s="16"/>
      <c r="I265" s="30">
        <f t="shared" ca="1" si="59"/>
        <v>123.25</v>
      </c>
      <c r="J265" s="42">
        <f t="shared" ca="1" si="52"/>
        <v>123.25</v>
      </c>
      <c r="K265" s="33">
        <f t="shared" ca="1" si="53"/>
        <v>1</v>
      </c>
      <c r="L265" s="16"/>
      <c r="M265" s="36">
        <f t="shared" ca="1" si="60"/>
        <v>23.639999999999997</v>
      </c>
      <c r="N265" s="39">
        <f t="shared" ca="1" si="61"/>
        <v>0</v>
      </c>
      <c r="O265" s="120">
        <f t="shared" ca="1" si="62"/>
        <v>1</v>
      </c>
      <c r="P265" s="39">
        <f t="shared" ca="1" si="54"/>
        <v>23.639999999999997</v>
      </c>
      <c r="Q265" s="39">
        <f t="shared" ca="1" si="55"/>
        <v>0</v>
      </c>
      <c r="R265" s="16"/>
      <c r="S265" s="33">
        <f t="shared" ca="1" si="63"/>
        <v>0.9</v>
      </c>
      <c r="T265" s="30">
        <f ca="1">COUNTIF(INDIRECT("Mess01!B"&amp;(ROW(A265)*4-9)):INDIRECT("Mess01!B"&amp;(ROW(A265)*4-6)),"&gt;=500")*15</f>
        <v>60</v>
      </c>
    </row>
    <row r="266" spans="1:20" ht="15.6" thickTop="1" thickBot="1" x14ac:dyDescent="0.35">
      <c r="A266" s="8">
        <f t="shared" si="64"/>
        <v>40919.99999999936</v>
      </c>
      <c r="B266" s="27">
        <f t="shared" ca="1" si="56"/>
        <v>0.39250039374000001</v>
      </c>
      <c r="C266" s="27">
        <f t="shared" ca="1" si="57"/>
        <v>0.43611154860000001</v>
      </c>
      <c r="D266" s="27">
        <f t="shared" ca="1" si="58"/>
        <v>4.3611154859999994E-2</v>
      </c>
      <c r="E266" s="16"/>
      <c r="F266" s="46">
        <v>7.18E-4</v>
      </c>
      <c r="G266" s="46">
        <v>21</v>
      </c>
      <c r="H266" s="16"/>
      <c r="I266" s="30">
        <f t="shared" ca="1" si="59"/>
        <v>123.5</v>
      </c>
      <c r="J266" s="42">
        <f t="shared" ca="1" si="52"/>
        <v>123.5</v>
      </c>
      <c r="K266" s="33">
        <f t="shared" ca="1" si="53"/>
        <v>1</v>
      </c>
      <c r="L266" s="16"/>
      <c r="M266" s="36">
        <f t="shared" ca="1" si="60"/>
        <v>23.419999999999998</v>
      </c>
      <c r="N266" s="39">
        <f t="shared" ca="1" si="61"/>
        <v>0</v>
      </c>
      <c r="O266" s="120">
        <f t="shared" ca="1" si="62"/>
        <v>1</v>
      </c>
      <c r="P266" s="39">
        <f t="shared" ca="1" si="54"/>
        <v>23.419999999999998</v>
      </c>
      <c r="Q266" s="39">
        <f t="shared" ca="1" si="55"/>
        <v>0</v>
      </c>
      <c r="R266" s="16"/>
      <c r="S266" s="33">
        <f t="shared" ca="1" si="63"/>
        <v>0.9</v>
      </c>
      <c r="T266" s="30">
        <f ca="1">COUNTIF(INDIRECT("Mess01!B"&amp;(ROW(A266)*4-9)):INDIRECT("Mess01!B"&amp;(ROW(A266)*4-6)),"&gt;=500")*15</f>
        <v>60</v>
      </c>
    </row>
    <row r="267" spans="1:20" ht="15.6" thickTop="1" thickBot="1" x14ac:dyDescent="0.35">
      <c r="A267" s="8">
        <f t="shared" si="64"/>
        <v>40920.041666666024</v>
      </c>
      <c r="B267" s="27">
        <f t="shared" ca="1" si="56"/>
        <v>0.39103684767000008</v>
      </c>
      <c r="C267" s="27">
        <f t="shared" ca="1" si="57"/>
        <v>0.43448538630000005</v>
      </c>
      <c r="D267" s="27">
        <f t="shared" ca="1" si="58"/>
        <v>4.3448538629999998E-2</v>
      </c>
      <c r="E267" s="16"/>
      <c r="F267" s="46">
        <v>7.18E-4</v>
      </c>
      <c r="G267" s="46">
        <v>21</v>
      </c>
      <c r="H267" s="16"/>
      <c r="I267" s="30">
        <f t="shared" ca="1" si="59"/>
        <v>123.25</v>
      </c>
      <c r="J267" s="42">
        <f t="shared" ca="1" si="52"/>
        <v>123.25</v>
      </c>
      <c r="K267" s="33">
        <f t="shared" ca="1" si="53"/>
        <v>1</v>
      </c>
      <c r="L267" s="16"/>
      <c r="M267" s="36">
        <f t="shared" ca="1" si="60"/>
        <v>23.38</v>
      </c>
      <c r="N267" s="39">
        <f t="shared" ca="1" si="61"/>
        <v>0</v>
      </c>
      <c r="O267" s="120">
        <f t="shared" ca="1" si="62"/>
        <v>1</v>
      </c>
      <c r="P267" s="39">
        <f t="shared" ca="1" si="54"/>
        <v>23.38</v>
      </c>
      <c r="Q267" s="39">
        <f t="shared" ca="1" si="55"/>
        <v>0</v>
      </c>
      <c r="R267" s="16"/>
      <c r="S267" s="33">
        <f t="shared" ca="1" si="63"/>
        <v>0.9</v>
      </c>
      <c r="T267" s="30">
        <f ca="1">COUNTIF(INDIRECT("Mess01!B"&amp;(ROW(A267)*4-9)):INDIRECT("Mess01!B"&amp;(ROW(A267)*4-6)),"&gt;=500")*15</f>
        <v>60</v>
      </c>
    </row>
    <row r="268" spans="1:20" ht="15.6" thickTop="1" thickBot="1" x14ac:dyDescent="0.35">
      <c r="A268" s="8">
        <f t="shared" si="64"/>
        <v>40920.083333332688</v>
      </c>
      <c r="B268" s="27">
        <f t="shared" ca="1" si="56"/>
        <v>0.39127975424999994</v>
      </c>
      <c r="C268" s="27">
        <f t="shared" ca="1" si="57"/>
        <v>0.43475528249999995</v>
      </c>
      <c r="D268" s="27">
        <f t="shared" ca="1" si="58"/>
        <v>4.3475528249999985E-2</v>
      </c>
      <c r="E268" s="16"/>
      <c r="F268" s="46">
        <v>7.18E-4</v>
      </c>
      <c r="G268" s="46">
        <v>21</v>
      </c>
      <c r="H268" s="16"/>
      <c r="I268" s="30">
        <f t="shared" ca="1" si="59"/>
        <v>123.75</v>
      </c>
      <c r="J268" s="42">
        <f t="shared" ca="1" si="52"/>
        <v>123.75</v>
      </c>
      <c r="K268" s="33">
        <f t="shared" ca="1" si="53"/>
        <v>1</v>
      </c>
      <c r="L268" s="16"/>
      <c r="M268" s="36">
        <f t="shared" ca="1" si="60"/>
        <v>23.3</v>
      </c>
      <c r="N268" s="39">
        <f t="shared" ca="1" si="61"/>
        <v>0</v>
      </c>
      <c r="O268" s="120">
        <f t="shared" ca="1" si="62"/>
        <v>1</v>
      </c>
      <c r="P268" s="39">
        <f t="shared" ca="1" si="54"/>
        <v>23.3</v>
      </c>
      <c r="Q268" s="39">
        <f t="shared" ca="1" si="55"/>
        <v>0</v>
      </c>
      <c r="R268" s="16"/>
      <c r="S268" s="33">
        <f t="shared" ca="1" si="63"/>
        <v>0.9</v>
      </c>
      <c r="T268" s="30">
        <f ca="1">COUNTIF(INDIRECT("Mess01!B"&amp;(ROW(A268)*4-9)):INDIRECT("Mess01!B"&amp;(ROW(A268)*4-6)),"&gt;=500")*15</f>
        <v>60</v>
      </c>
    </row>
    <row r="269" spans="1:20" ht="15.6" thickTop="1" thickBot="1" x14ac:dyDescent="0.35">
      <c r="A269" s="8">
        <f t="shared" si="64"/>
        <v>40920.124999999352</v>
      </c>
      <c r="B269" s="27">
        <f t="shared" ca="1" si="56"/>
        <v>0.38924218872000005</v>
      </c>
      <c r="C269" s="27">
        <f t="shared" ca="1" si="57"/>
        <v>0.43249132080000002</v>
      </c>
      <c r="D269" s="27">
        <f t="shared" ca="1" si="58"/>
        <v>4.3249132079999995E-2</v>
      </c>
      <c r="E269" s="16"/>
      <c r="F269" s="46">
        <v>7.18E-4</v>
      </c>
      <c r="G269" s="46">
        <v>21</v>
      </c>
      <c r="H269" s="16"/>
      <c r="I269" s="30">
        <f t="shared" ca="1" si="59"/>
        <v>123</v>
      </c>
      <c r="J269" s="42">
        <f t="shared" ca="1" si="52"/>
        <v>123</v>
      </c>
      <c r="K269" s="33">
        <f t="shared" ca="1" si="53"/>
        <v>1</v>
      </c>
      <c r="L269" s="16"/>
      <c r="M269" s="36">
        <f t="shared" ca="1" si="60"/>
        <v>23.32</v>
      </c>
      <c r="N269" s="39">
        <f t="shared" ca="1" si="61"/>
        <v>0</v>
      </c>
      <c r="O269" s="120">
        <f t="shared" ca="1" si="62"/>
        <v>1</v>
      </c>
      <c r="P269" s="39">
        <f t="shared" ca="1" si="54"/>
        <v>23.32</v>
      </c>
      <c r="Q269" s="39">
        <f t="shared" ca="1" si="55"/>
        <v>0</v>
      </c>
      <c r="R269" s="16"/>
      <c r="S269" s="33">
        <f t="shared" ca="1" si="63"/>
        <v>0.9</v>
      </c>
      <c r="T269" s="30">
        <f ca="1">COUNTIF(INDIRECT("Mess01!B"&amp;(ROW(A269)*4-9)):INDIRECT("Mess01!B"&amp;(ROW(A269)*4-6)),"&gt;=500")*15</f>
        <v>60</v>
      </c>
    </row>
    <row r="270" spans="1:20" ht="15.6" thickTop="1" thickBot="1" x14ac:dyDescent="0.35">
      <c r="A270" s="8">
        <f t="shared" si="64"/>
        <v>40920.166666666017</v>
      </c>
      <c r="B270" s="27">
        <f t="shared" ca="1" si="56"/>
        <v>0.38482508861999998</v>
      </c>
      <c r="C270" s="27">
        <f t="shared" ca="1" si="57"/>
        <v>0.42758343179999997</v>
      </c>
      <c r="D270" s="27">
        <f t="shared" ca="1" si="58"/>
        <v>4.2758343179999984E-2</v>
      </c>
      <c r="E270" s="16"/>
      <c r="F270" s="46">
        <v>7.18E-4</v>
      </c>
      <c r="G270" s="46">
        <v>21</v>
      </c>
      <c r="H270" s="16"/>
      <c r="I270" s="30">
        <f t="shared" ca="1" si="59"/>
        <v>121.5</v>
      </c>
      <c r="J270" s="42">
        <f t="shared" ca="1" si="52"/>
        <v>121.5</v>
      </c>
      <c r="K270" s="33">
        <f t="shared" ca="1" si="53"/>
        <v>1</v>
      </c>
      <c r="L270" s="16"/>
      <c r="M270" s="36">
        <f t="shared" ca="1" si="60"/>
        <v>23.34</v>
      </c>
      <c r="N270" s="39">
        <f t="shared" ca="1" si="61"/>
        <v>0</v>
      </c>
      <c r="O270" s="120">
        <f t="shared" ca="1" si="62"/>
        <v>1</v>
      </c>
      <c r="P270" s="39">
        <f t="shared" ca="1" si="54"/>
        <v>23.34</v>
      </c>
      <c r="Q270" s="39">
        <f t="shared" ca="1" si="55"/>
        <v>0</v>
      </c>
      <c r="R270" s="16"/>
      <c r="S270" s="33">
        <f t="shared" ca="1" si="63"/>
        <v>0.9</v>
      </c>
      <c r="T270" s="30">
        <f ca="1">COUNTIF(INDIRECT("Mess01!B"&amp;(ROW(A270)*4-9)):INDIRECT("Mess01!B"&amp;(ROW(A270)*4-6)),"&gt;=500")*15</f>
        <v>60</v>
      </c>
    </row>
    <row r="271" spans="1:20" ht="15.6" thickTop="1" thickBot="1" x14ac:dyDescent="0.35">
      <c r="A271" s="8">
        <f t="shared" si="64"/>
        <v>40920.208333332681</v>
      </c>
      <c r="B271" s="27">
        <f t="shared" ca="1" si="56"/>
        <v>0.39149484192000006</v>
      </c>
      <c r="C271" s="27">
        <f t="shared" ca="1" si="57"/>
        <v>0.43499426880000003</v>
      </c>
      <c r="D271" s="27">
        <f t="shared" ca="1" si="58"/>
        <v>4.349942687999999E-2</v>
      </c>
      <c r="E271" s="16"/>
      <c r="F271" s="46">
        <v>7.18E-4</v>
      </c>
      <c r="G271" s="46">
        <v>21</v>
      </c>
      <c r="H271" s="16"/>
      <c r="I271" s="30">
        <f t="shared" ca="1" si="59"/>
        <v>123.5</v>
      </c>
      <c r="J271" s="42">
        <f t="shared" ca="1" si="52"/>
        <v>123.5</v>
      </c>
      <c r="K271" s="33">
        <f t="shared" ca="1" si="53"/>
        <v>1</v>
      </c>
      <c r="L271" s="16"/>
      <c r="M271" s="36">
        <f t="shared" ca="1" si="60"/>
        <v>23.36</v>
      </c>
      <c r="N271" s="39">
        <f t="shared" ca="1" si="61"/>
        <v>0</v>
      </c>
      <c r="O271" s="120">
        <f t="shared" ca="1" si="62"/>
        <v>1</v>
      </c>
      <c r="P271" s="39">
        <f t="shared" ca="1" si="54"/>
        <v>23.36</v>
      </c>
      <c r="Q271" s="39">
        <f t="shared" ca="1" si="55"/>
        <v>0</v>
      </c>
      <c r="R271" s="16"/>
      <c r="S271" s="33">
        <f t="shared" ca="1" si="63"/>
        <v>0.9</v>
      </c>
      <c r="T271" s="30">
        <f ca="1">COUNTIF(INDIRECT("Mess01!B"&amp;(ROW(A271)*4-9)):INDIRECT("Mess01!B"&amp;(ROW(A271)*4-6)),"&gt;=500")*15</f>
        <v>60</v>
      </c>
    </row>
    <row r="272" spans="1:20" ht="15.6" thickTop="1" thickBot="1" x14ac:dyDescent="0.35">
      <c r="A272" s="8">
        <f t="shared" si="64"/>
        <v>40920.249999999345</v>
      </c>
      <c r="B272" s="27">
        <f t="shared" ca="1" si="56"/>
        <v>0.39262320405000006</v>
      </c>
      <c r="C272" s="27">
        <f t="shared" ca="1" si="57"/>
        <v>0.43624800450000006</v>
      </c>
      <c r="D272" s="27">
        <f t="shared" ca="1" si="58"/>
        <v>4.3624800449999994E-2</v>
      </c>
      <c r="E272" s="16"/>
      <c r="F272" s="46">
        <v>7.18E-4</v>
      </c>
      <c r="G272" s="46">
        <v>21</v>
      </c>
      <c r="H272" s="16"/>
      <c r="I272" s="30">
        <f t="shared" ca="1" si="59"/>
        <v>123.75</v>
      </c>
      <c r="J272" s="42">
        <f t="shared" ca="1" si="52"/>
        <v>123.75</v>
      </c>
      <c r="K272" s="33">
        <f t="shared" ca="1" si="53"/>
        <v>1</v>
      </c>
      <c r="L272" s="16"/>
      <c r="M272" s="36">
        <f t="shared" ca="1" si="60"/>
        <v>23.380000000000003</v>
      </c>
      <c r="N272" s="39">
        <f t="shared" ca="1" si="61"/>
        <v>0</v>
      </c>
      <c r="O272" s="120">
        <f t="shared" ca="1" si="62"/>
        <v>1</v>
      </c>
      <c r="P272" s="39">
        <f t="shared" ca="1" si="54"/>
        <v>23.380000000000003</v>
      </c>
      <c r="Q272" s="39">
        <f t="shared" ca="1" si="55"/>
        <v>0</v>
      </c>
      <c r="R272" s="16"/>
      <c r="S272" s="33">
        <f t="shared" ca="1" si="63"/>
        <v>0.9</v>
      </c>
      <c r="T272" s="30">
        <f ca="1">COUNTIF(INDIRECT("Mess01!B"&amp;(ROW(A272)*4-9)):INDIRECT("Mess01!B"&amp;(ROW(A272)*4-6)),"&gt;=500")*15</f>
        <v>60</v>
      </c>
    </row>
    <row r="273" spans="1:20" ht="15.6" thickTop="1" thickBot="1" x14ac:dyDescent="0.35">
      <c r="A273" s="8">
        <f t="shared" si="64"/>
        <v>40920.291666666009</v>
      </c>
      <c r="B273" s="27">
        <f t="shared" ca="1" si="56"/>
        <v>0.38945049128999998</v>
      </c>
      <c r="C273" s="27">
        <f t="shared" ca="1" si="57"/>
        <v>0.43272276809999999</v>
      </c>
      <c r="D273" s="27">
        <f t="shared" ca="1" si="58"/>
        <v>4.3272276809999989E-2</v>
      </c>
      <c r="E273" s="16"/>
      <c r="F273" s="46">
        <v>7.18E-4</v>
      </c>
      <c r="G273" s="46">
        <v>21</v>
      </c>
      <c r="H273" s="16"/>
      <c r="I273" s="30">
        <f t="shared" ca="1" si="59"/>
        <v>122.75</v>
      </c>
      <c r="J273" s="42">
        <f t="shared" ca="1" si="52"/>
        <v>122.75</v>
      </c>
      <c r="K273" s="33">
        <f t="shared" ca="1" si="53"/>
        <v>1</v>
      </c>
      <c r="L273" s="16"/>
      <c r="M273" s="36">
        <f t="shared" ca="1" si="60"/>
        <v>23.38</v>
      </c>
      <c r="N273" s="39">
        <f t="shared" ca="1" si="61"/>
        <v>0</v>
      </c>
      <c r="O273" s="120">
        <f t="shared" ca="1" si="62"/>
        <v>1</v>
      </c>
      <c r="P273" s="39">
        <f t="shared" ca="1" si="54"/>
        <v>23.38</v>
      </c>
      <c r="Q273" s="39">
        <f t="shared" ca="1" si="55"/>
        <v>0</v>
      </c>
      <c r="R273" s="16"/>
      <c r="S273" s="33">
        <f t="shared" ca="1" si="63"/>
        <v>0.9</v>
      </c>
      <c r="T273" s="30">
        <f ca="1">COUNTIF(INDIRECT("Mess01!B"&amp;(ROW(A273)*4-9)):INDIRECT("Mess01!B"&amp;(ROW(A273)*4-6)),"&gt;=500")*15</f>
        <v>60</v>
      </c>
    </row>
    <row r="274" spans="1:20" ht="15.6" thickTop="1" thickBot="1" x14ac:dyDescent="0.35">
      <c r="A274" s="8">
        <f t="shared" si="64"/>
        <v>40920.333333332674</v>
      </c>
      <c r="B274" s="27">
        <f t="shared" ca="1" si="56"/>
        <v>0.39283557768000005</v>
      </c>
      <c r="C274" s="27">
        <f t="shared" ca="1" si="57"/>
        <v>0.43648397520000004</v>
      </c>
      <c r="D274" s="27">
        <f t="shared" ca="1" si="58"/>
        <v>4.3648397519999993E-2</v>
      </c>
      <c r="E274" s="16"/>
      <c r="F274" s="46">
        <v>7.18E-4</v>
      </c>
      <c r="G274" s="46">
        <v>21</v>
      </c>
      <c r="H274" s="16"/>
      <c r="I274" s="30">
        <f t="shared" ca="1" si="59"/>
        <v>123.5</v>
      </c>
      <c r="J274" s="42">
        <f t="shared" ca="1" si="52"/>
        <v>123.5</v>
      </c>
      <c r="K274" s="33">
        <f t="shared" ca="1" si="53"/>
        <v>1</v>
      </c>
      <c r="L274" s="16"/>
      <c r="M274" s="36">
        <f t="shared" ca="1" si="60"/>
        <v>23.44</v>
      </c>
      <c r="N274" s="39">
        <f t="shared" ca="1" si="61"/>
        <v>0</v>
      </c>
      <c r="O274" s="120">
        <f t="shared" ca="1" si="62"/>
        <v>1</v>
      </c>
      <c r="P274" s="39">
        <f t="shared" ca="1" si="54"/>
        <v>23.44</v>
      </c>
      <c r="Q274" s="39">
        <f t="shared" ca="1" si="55"/>
        <v>0</v>
      </c>
      <c r="R274" s="16"/>
      <c r="S274" s="33">
        <f t="shared" ca="1" si="63"/>
        <v>0.9</v>
      </c>
      <c r="T274" s="30">
        <f ca="1">COUNTIF(INDIRECT("Mess01!B"&amp;(ROW(A274)*4-9)):INDIRECT("Mess01!B"&amp;(ROW(A274)*4-6)),"&gt;=500")*15</f>
        <v>60</v>
      </c>
    </row>
    <row r="275" spans="1:20" ht="15.6" thickTop="1" thickBot="1" x14ac:dyDescent="0.35">
      <c r="A275" s="8">
        <f t="shared" si="64"/>
        <v>40920.374999999338</v>
      </c>
      <c r="B275" s="27">
        <f t="shared" ca="1" si="56"/>
        <v>0.23534132362520555</v>
      </c>
      <c r="C275" s="27">
        <f t="shared" ca="1" si="57"/>
        <v>0.2614903595835617</v>
      </c>
      <c r="D275" s="27">
        <f t="shared" ca="1" si="58"/>
        <v>2.6149035958356166E-2</v>
      </c>
      <c r="E275" s="16"/>
      <c r="F275" s="46">
        <v>7.18E-4</v>
      </c>
      <c r="G275" s="46">
        <v>21</v>
      </c>
      <c r="H275" s="16"/>
      <c r="I275" s="30">
        <f t="shared" ca="1" si="59"/>
        <v>91.75</v>
      </c>
      <c r="J275" s="42">
        <f t="shared" ca="1" si="52"/>
        <v>91.75</v>
      </c>
      <c r="K275" s="33">
        <f t="shared" ca="1" si="53"/>
        <v>1</v>
      </c>
      <c r="L275" s="16"/>
      <c r="M275" s="36">
        <f t="shared" ca="1" si="60"/>
        <v>18.901917808219181</v>
      </c>
      <c r="N275" s="39">
        <f t="shared" ca="1" si="61"/>
        <v>17.600000000000001</v>
      </c>
      <c r="O275" s="120">
        <f t="shared" ca="1" si="62"/>
        <v>1.0739726027397261</v>
      </c>
      <c r="P275" s="39">
        <f t="shared" ca="1" si="54"/>
        <v>23.52</v>
      </c>
      <c r="Q275" s="39">
        <f t="shared" ca="1" si="55"/>
        <v>21.9</v>
      </c>
      <c r="R275" s="16"/>
      <c r="S275" s="33">
        <f t="shared" ca="1" si="63"/>
        <v>0.9</v>
      </c>
      <c r="T275" s="30">
        <f ca="1">COUNTIF(INDIRECT("Mess01!B"&amp;(ROW(A275)*4-9)):INDIRECT("Mess01!B"&amp;(ROW(A275)*4-6)),"&gt;=500")*15</f>
        <v>45</v>
      </c>
    </row>
    <row r="276" spans="1:20" ht="15.6" thickTop="1" thickBot="1" x14ac:dyDescent="0.35">
      <c r="A276" s="8">
        <f t="shared" si="64"/>
        <v>40920.416666666002</v>
      </c>
      <c r="B276" s="27">
        <f t="shared" ca="1" si="56"/>
        <v>0</v>
      </c>
      <c r="C276" s="27">
        <f t="shared" ca="1" si="57"/>
        <v>0</v>
      </c>
      <c r="D276" s="27">
        <f t="shared" ca="1" si="58"/>
        <v>0</v>
      </c>
      <c r="E276" s="16"/>
      <c r="F276" s="46">
        <v>7.18E-4</v>
      </c>
      <c r="G276" s="46">
        <v>21</v>
      </c>
      <c r="H276" s="16"/>
      <c r="I276" s="30">
        <f t="shared" ca="1" si="59"/>
        <v>0</v>
      </c>
      <c r="J276" s="42">
        <f t="shared" ca="1" si="52"/>
        <v>0</v>
      </c>
      <c r="K276" s="33">
        <f t="shared" ca="1" si="53"/>
        <v>1</v>
      </c>
      <c r="L276" s="16"/>
      <c r="M276" s="36">
        <f t="shared" ca="1" si="60"/>
        <v>18.660821917808221</v>
      </c>
      <c r="N276" s="39">
        <f t="shared" ca="1" si="61"/>
        <v>17.600000000000001</v>
      </c>
      <c r="O276" s="120">
        <f t="shared" ca="1" si="62"/>
        <v>1.0602739726027397</v>
      </c>
      <c r="P276" s="39">
        <f t="shared" ca="1" si="54"/>
        <v>23.22</v>
      </c>
      <c r="Q276" s="39">
        <f t="shared" ca="1" si="55"/>
        <v>21.9</v>
      </c>
      <c r="R276" s="16"/>
      <c r="S276" s="33">
        <f t="shared" ca="1" si="63"/>
        <v>0</v>
      </c>
      <c r="T276" s="30">
        <f ca="1">COUNTIF(INDIRECT("Mess01!B"&amp;(ROW(A276)*4-9)):INDIRECT("Mess01!B"&amp;(ROW(A276)*4-6)),"&gt;=500")*15</f>
        <v>0</v>
      </c>
    </row>
    <row r="277" spans="1:20" ht="15.6" thickTop="1" thickBot="1" x14ac:dyDescent="0.35">
      <c r="A277" s="8">
        <f t="shared" si="64"/>
        <v>40920.458333332666</v>
      </c>
      <c r="B277" s="27">
        <f t="shared" ca="1" si="56"/>
        <v>0</v>
      </c>
      <c r="C277" s="27">
        <f t="shared" ca="1" si="57"/>
        <v>0</v>
      </c>
      <c r="D277" s="27">
        <f t="shared" ca="1" si="58"/>
        <v>0</v>
      </c>
      <c r="E277" s="16"/>
      <c r="F277" s="46">
        <v>7.18E-4</v>
      </c>
      <c r="G277" s="46">
        <v>21</v>
      </c>
      <c r="H277" s="16"/>
      <c r="I277" s="30">
        <f t="shared" ca="1" si="59"/>
        <v>0</v>
      </c>
      <c r="J277" s="42">
        <f t="shared" ca="1" si="52"/>
        <v>0</v>
      </c>
      <c r="K277" s="33">
        <f t="shared" ca="1" si="53"/>
        <v>1</v>
      </c>
      <c r="L277" s="16"/>
      <c r="M277" s="36">
        <f t="shared" ca="1" si="60"/>
        <v>20.219908675799086</v>
      </c>
      <c r="N277" s="39">
        <f t="shared" ca="1" si="61"/>
        <v>17.600000000000001</v>
      </c>
      <c r="O277" s="120">
        <f t="shared" ca="1" si="62"/>
        <v>1.1488584474885843</v>
      </c>
      <c r="P277" s="39">
        <f t="shared" ca="1" si="54"/>
        <v>25.159999999999997</v>
      </c>
      <c r="Q277" s="39">
        <f t="shared" ca="1" si="55"/>
        <v>21.9</v>
      </c>
      <c r="R277" s="16"/>
      <c r="S277" s="33">
        <f t="shared" ca="1" si="63"/>
        <v>0</v>
      </c>
      <c r="T277" s="30">
        <f ca="1">COUNTIF(INDIRECT("Mess01!B"&amp;(ROW(A277)*4-9)):INDIRECT("Mess01!B"&amp;(ROW(A277)*4-6)),"&gt;=500")*15</f>
        <v>0</v>
      </c>
    </row>
    <row r="278" spans="1:20" ht="15.6" thickTop="1" thickBot="1" x14ac:dyDescent="0.35">
      <c r="A278" s="8">
        <f t="shared" si="64"/>
        <v>40920.499999999331</v>
      </c>
      <c r="B278" s="27">
        <f t="shared" ca="1" si="56"/>
        <v>0</v>
      </c>
      <c r="C278" s="27">
        <f t="shared" ca="1" si="57"/>
        <v>0</v>
      </c>
      <c r="D278" s="27">
        <f t="shared" ca="1" si="58"/>
        <v>0</v>
      </c>
      <c r="E278" s="16"/>
      <c r="F278" s="46">
        <v>7.18E-4</v>
      </c>
      <c r="G278" s="46">
        <v>21</v>
      </c>
      <c r="H278" s="16"/>
      <c r="I278" s="30">
        <f t="shared" ca="1" si="59"/>
        <v>0</v>
      </c>
      <c r="J278" s="42">
        <f t="shared" ca="1" si="52"/>
        <v>0</v>
      </c>
      <c r="K278" s="33">
        <f t="shared" ca="1" si="53"/>
        <v>1</v>
      </c>
      <c r="L278" s="16"/>
      <c r="M278" s="36">
        <f t="shared" ca="1" si="60"/>
        <v>20.509223744292239</v>
      </c>
      <c r="N278" s="39">
        <f t="shared" ca="1" si="61"/>
        <v>17.600000000000001</v>
      </c>
      <c r="O278" s="120">
        <f t="shared" ca="1" si="62"/>
        <v>1.1652968036529681</v>
      </c>
      <c r="P278" s="39">
        <f t="shared" ca="1" si="54"/>
        <v>25.52</v>
      </c>
      <c r="Q278" s="39">
        <f t="shared" ca="1" si="55"/>
        <v>21.9</v>
      </c>
      <c r="R278" s="16"/>
      <c r="S278" s="33">
        <f t="shared" ca="1" si="63"/>
        <v>0</v>
      </c>
      <c r="T278" s="30">
        <f ca="1">COUNTIF(INDIRECT("Mess01!B"&amp;(ROW(A278)*4-9)):INDIRECT("Mess01!B"&amp;(ROW(A278)*4-6)),"&gt;=500")*15</f>
        <v>0</v>
      </c>
    </row>
    <row r="279" spans="1:20" ht="15.6" thickTop="1" thickBot="1" x14ac:dyDescent="0.35">
      <c r="A279" s="8">
        <f t="shared" si="64"/>
        <v>40920.541666665995</v>
      </c>
      <c r="B279" s="27">
        <f t="shared" ca="1" si="56"/>
        <v>0</v>
      </c>
      <c r="C279" s="27">
        <f t="shared" ca="1" si="57"/>
        <v>0</v>
      </c>
      <c r="D279" s="27">
        <f t="shared" ca="1" si="58"/>
        <v>0</v>
      </c>
      <c r="E279" s="16"/>
      <c r="F279" s="46">
        <v>7.18E-4</v>
      </c>
      <c r="G279" s="46">
        <v>21</v>
      </c>
      <c r="H279" s="16"/>
      <c r="I279" s="30">
        <f t="shared" ca="1" si="59"/>
        <v>0</v>
      </c>
      <c r="J279" s="42">
        <f t="shared" ca="1" si="52"/>
        <v>0</v>
      </c>
      <c r="K279" s="33">
        <f t="shared" ca="1" si="53"/>
        <v>1</v>
      </c>
      <c r="L279" s="16"/>
      <c r="M279" s="36">
        <f t="shared" ca="1" si="60"/>
        <v>20.7503196347032</v>
      </c>
      <c r="N279" s="39">
        <f t="shared" ca="1" si="61"/>
        <v>17.600000000000001</v>
      </c>
      <c r="O279" s="120">
        <f t="shared" ca="1" si="62"/>
        <v>1.1789954337899544</v>
      </c>
      <c r="P279" s="39">
        <f t="shared" ca="1" si="54"/>
        <v>25.82</v>
      </c>
      <c r="Q279" s="39">
        <f t="shared" ca="1" si="55"/>
        <v>21.9</v>
      </c>
      <c r="R279" s="16"/>
      <c r="S279" s="33">
        <f t="shared" ca="1" si="63"/>
        <v>0</v>
      </c>
      <c r="T279" s="30">
        <f ca="1">COUNTIF(INDIRECT("Mess01!B"&amp;(ROW(A279)*4-9)):INDIRECT("Mess01!B"&amp;(ROW(A279)*4-6)),"&gt;=500")*15</f>
        <v>0</v>
      </c>
    </row>
    <row r="280" spans="1:20" ht="15.6" thickTop="1" thickBot="1" x14ac:dyDescent="0.35">
      <c r="A280" s="8">
        <f t="shared" si="64"/>
        <v>40920.583333332659</v>
      </c>
      <c r="B280" s="27">
        <f t="shared" ca="1" si="56"/>
        <v>0.3304382117917809</v>
      </c>
      <c r="C280" s="27">
        <f t="shared" ca="1" si="57"/>
        <v>0.36715356865753435</v>
      </c>
      <c r="D280" s="27">
        <f t="shared" ca="1" si="58"/>
        <v>3.6715356865753425E-2</v>
      </c>
      <c r="E280" s="16"/>
      <c r="F280" s="46">
        <v>7.18E-4</v>
      </c>
      <c r="G280" s="46">
        <v>21</v>
      </c>
      <c r="H280" s="16"/>
      <c r="I280" s="30">
        <f t="shared" ca="1" si="59"/>
        <v>96.25</v>
      </c>
      <c r="J280" s="42">
        <f t="shared" ca="1" si="52"/>
        <v>96.25</v>
      </c>
      <c r="K280" s="33">
        <f t="shared" ca="1" si="53"/>
        <v>1</v>
      </c>
      <c r="L280" s="16"/>
      <c r="M280" s="36">
        <f t="shared" ca="1" si="60"/>
        <v>25.298995433789958</v>
      </c>
      <c r="N280" s="39">
        <f t="shared" ca="1" si="61"/>
        <v>17.600000000000001</v>
      </c>
      <c r="O280" s="120">
        <f t="shared" ca="1" si="62"/>
        <v>1.4374429223744294</v>
      </c>
      <c r="P280" s="39">
        <f t="shared" ca="1" si="54"/>
        <v>31.48</v>
      </c>
      <c r="Q280" s="39">
        <f t="shared" ca="1" si="55"/>
        <v>21.9</v>
      </c>
      <c r="R280" s="16"/>
      <c r="S280" s="33">
        <f t="shared" ca="1" si="63"/>
        <v>0.9</v>
      </c>
      <c r="T280" s="30">
        <f ca="1">COUNTIF(INDIRECT("Mess01!B"&amp;(ROW(A280)*4-9)):INDIRECT("Mess01!B"&amp;(ROW(A280)*4-6)),"&gt;=500")*15</f>
        <v>45</v>
      </c>
    </row>
    <row r="281" spans="1:20" ht="15.6" thickTop="1" thickBot="1" x14ac:dyDescent="0.35">
      <c r="A281" s="8">
        <f t="shared" si="64"/>
        <v>40920.624999999323</v>
      </c>
      <c r="B281" s="27">
        <f t="shared" ca="1" si="56"/>
        <v>0.38126001118684938</v>
      </c>
      <c r="C281" s="27">
        <f t="shared" ca="1" si="57"/>
        <v>0.42362223465205484</v>
      </c>
      <c r="D281" s="27">
        <f t="shared" ca="1" si="58"/>
        <v>4.2362223465205476E-2</v>
      </c>
      <c r="E281" s="16"/>
      <c r="F281" s="46">
        <v>7.18E-4</v>
      </c>
      <c r="G281" s="46">
        <v>21</v>
      </c>
      <c r="H281" s="16"/>
      <c r="I281" s="30">
        <f t="shared" ca="1" si="59"/>
        <v>124.5</v>
      </c>
      <c r="J281" s="42">
        <f t="shared" ca="1" si="52"/>
        <v>124.5</v>
      </c>
      <c r="K281" s="33">
        <f t="shared" ca="1" si="53"/>
        <v>1</v>
      </c>
      <c r="L281" s="16"/>
      <c r="M281" s="36">
        <f t="shared" ca="1" si="60"/>
        <v>22.566575342465757</v>
      </c>
      <c r="N281" s="39">
        <f t="shared" ca="1" si="61"/>
        <v>17.600000000000001</v>
      </c>
      <c r="O281" s="120">
        <f t="shared" ca="1" si="62"/>
        <v>1.2821917808219179</v>
      </c>
      <c r="P281" s="39">
        <f t="shared" ca="1" si="54"/>
        <v>28.080000000000002</v>
      </c>
      <c r="Q281" s="39">
        <f t="shared" ca="1" si="55"/>
        <v>21.9</v>
      </c>
      <c r="R281" s="16"/>
      <c r="S281" s="33">
        <f t="shared" ca="1" si="63"/>
        <v>0.9</v>
      </c>
      <c r="T281" s="30">
        <f ca="1">COUNTIF(INDIRECT("Mess01!B"&amp;(ROW(A281)*4-9)):INDIRECT("Mess01!B"&amp;(ROW(A281)*4-6)),"&gt;=500")*15</f>
        <v>60</v>
      </c>
    </row>
    <row r="282" spans="1:20" ht="15.6" thickTop="1" thickBot="1" x14ac:dyDescent="0.35">
      <c r="A282" s="8">
        <f t="shared" si="64"/>
        <v>40920.666666665988</v>
      </c>
      <c r="B282" s="27">
        <f t="shared" ca="1" si="56"/>
        <v>0.36504700544219182</v>
      </c>
      <c r="C282" s="27">
        <f t="shared" ca="1" si="57"/>
        <v>0.40560778382465756</v>
      </c>
      <c r="D282" s="27">
        <f t="shared" ca="1" si="58"/>
        <v>4.0560778382465745E-2</v>
      </c>
      <c r="E282" s="16"/>
      <c r="F282" s="46">
        <v>7.18E-4</v>
      </c>
      <c r="G282" s="46">
        <v>21</v>
      </c>
      <c r="H282" s="16"/>
      <c r="I282" s="30">
        <f t="shared" ca="1" si="59"/>
        <v>124.25</v>
      </c>
      <c r="J282" s="42">
        <f t="shared" ca="1" si="52"/>
        <v>124.25</v>
      </c>
      <c r="K282" s="33">
        <f t="shared" ca="1" si="53"/>
        <v>1</v>
      </c>
      <c r="L282" s="16"/>
      <c r="M282" s="36">
        <f t="shared" ca="1" si="60"/>
        <v>21.650410958904111</v>
      </c>
      <c r="N282" s="39">
        <f t="shared" ca="1" si="61"/>
        <v>17.600000000000001</v>
      </c>
      <c r="O282" s="120">
        <f t="shared" ca="1" si="62"/>
        <v>1.2301369863013698</v>
      </c>
      <c r="P282" s="39">
        <f t="shared" ca="1" si="54"/>
        <v>26.939999999999998</v>
      </c>
      <c r="Q282" s="39">
        <f t="shared" ca="1" si="55"/>
        <v>21.9</v>
      </c>
      <c r="R282" s="16"/>
      <c r="S282" s="33">
        <f t="shared" ca="1" si="63"/>
        <v>0.9</v>
      </c>
      <c r="T282" s="30">
        <f ca="1">COUNTIF(INDIRECT("Mess01!B"&amp;(ROW(A282)*4-9)):INDIRECT("Mess01!B"&amp;(ROW(A282)*4-6)),"&gt;=500")*15</f>
        <v>60</v>
      </c>
    </row>
    <row r="283" spans="1:20" ht="15.6" thickTop="1" thickBot="1" x14ac:dyDescent="0.35">
      <c r="A283" s="8">
        <f t="shared" si="64"/>
        <v>40920.708333332652</v>
      </c>
      <c r="B283" s="27">
        <f t="shared" ca="1" si="56"/>
        <v>0.44479248093000001</v>
      </c>
      <c r="C283" s="27">
        <f t="shared" ca="1" si="57"/>
        <v>0.49421386769999998</v>
      </c>
      <c r="D283" s="27">
        <f t="shared" ca="1" si="58"/>
        <v>4.9421386769999985E-2</v>
      </c>
      <c r="E283" s="16"/>
      <c r="F283" s="46">
        <v>7.18E-4</v>
      </c>
      <c r="G283" s="46">
        <v>21</v>
      </c>
      <c r="H283" s="16"/>
      <c r="I283" s="30">
        <f t="shared" ca="1" si="59"/>
        <v>124.25</v>
      </c>
      <c r="J283" s="42">
        <f t="shared" ca="1" si="52"/>
        <v>124.25</v>
      </c>
      <c r="K283" s="33">
        <f t="shared" ca="1" si="53"/>
        <v>1</v>
      </c>
      <c r="L283" s="16"/>
      <c r="M283" s="36">
        <f t="shared" ca="1" si="60"/>
        <v>26.380000000000003</v>
      </c>
      <c r="N283" s="39">
        <f t="shared" ca="1" si="61"/>
        <v>0</v>
      </c>
      <c r="O283" s="120">
        <f t="shared" ca="1" si="62"/>
        <v>1</v>
      </c>
      <c r="P283" s="39">
        <f t="shared" ca="1" si="54"/>
        <v>26.380000000000003</v>
      </c>
      <c r="Q283" s="39">
        <f t="shared" ca="1" si="55"/>
        <v>0</v>
      </c>
      <c r="R283" s="16"/>
      <c r="S283" s="33">
        <f t="shared" ca="1" si="63"/>
        <v>0.9</v>
      </c>
      <c r="T283" s="30">
        <f ca="1">COUNTIF(INDIRECT("Mess01!B"&amp;(ROW(A283)*4-9)):INDIRECT("Mess01!B"&amp;(ROW(A283)*4-6)),"&gt;=500")*15</f>
        <v>60</v>
      </c>
    </row>
    <row r="284" spans="1:20" ht="15.6" thickTop="1" thickBot="1" x14ac:dyDescent="0.35">
      <c r="A284" s="8">
        <f t="shared" si="64"/>
        <v>40920.749999999316</v>
      </c>
      <c r="B284" s="27">
        <f t="shared" ca="1" si="56"/>
        <v>0.42286507326</v>
      </c>
      <c r="C284" s="27">
        <f t="shared" ca="1" si="57"/>
        <v>0.46985008140000001</v>
      </c>
      <c r="D284" s="27">
        <f t="shared" ca="1" si="58"/>
        <v>4.6985008139999992E-2</v>
      </c>
      <c r="E284" s="16"/>
      <c r="F284" s="46">
        <v>7.18E-4</v>
      </c>
      <c r="G284" s="46">
        <v>21</v>
      </c>
      <c r="H284" s="16"/>
      <c r="I284" s="30">
        <f t="shared" ca="1" si="59"/>
        <v>120.5</v>
      </c>
      <c r="J284" s="42">
        <f t="shared" ca="1" si="52"/>
        <v>120.5</v>
      </c>
      <c r="K284" s="33">
        <f t="shared" ca="1" si="53"/>
        <v>1</v>
      </c>
      <c r="L284" s="16"/>
      <c r="M284" s="36">
        <f t="shared" ca="1" si="60"/>
        <v>25.860000000000003</v>
      </c>
      <c r="N284" s="39">
        <f t="shared" ca="1" si="61"/>
        <v>0</v>
      </c>
      <c r="O284" s="120">
        <f t="shared" ca="1" si="62"/>
        <v>1</v>
      </c>
      <c r="P284" s="39">
        <f t="shared" ca="1" si="54"/>
        <v>25.860000000000003</v>
      </c>
      <c r="Q284" s="39">
        <f t="shared" ca="1" si="55"/>
        <v>0</v>
      </c>
      <c r="R284" s="16"/>
      <c r="S284" s="33">
        <f t="shared" ca="1" si="63"/>
        <v>0.9</v>
      </c>
      <c r="T284" s="30">
        <f ca="1">COUNTIF(INDIRECT("Mess01!B"&amp;(ROW(A284)*4-9)):INDIRECT("Mess01!B"&amp;(ROW(A284)*4-6)),"&gt;=500")*15</f>
        <v>60</v>
      </c>
    </row>
    <row r="285" spans="1:20" ht="15.6" thickTop="1" thickBot="1" x14ac:dyDescent="0.35">
      <c r="A285" s="8">
        <f t="shared" si="64"/>
        <v>40920.79166666598</v>
      </c>
      <c r="B285" s="27">
        <f t="shared" ca="1" si="56"/>
        <v>0.42042040173000006</v>
      </c>
      <c r="C285" s="27">
        <f t="shared" ca="1" si="57"/>
        <v>0.46713377970000003</v>
      </c>
      <c r="D285" s="27">
        <f t="shared" ca="1" si="58"/>
        <v>4.671337796999999E-2</v>
      </c>
      <c r="E285" s="16"/>
      <c r="F285" s="46">
        <v>7.18E-4</v>
      </c>
      <c r="G285" s="46">
        <v>21</v>
      </c>
      <c r="H285" s="16"/>
      <c r="I285" s="30">
        <f t="shared" ca="1" si="59"/>
        <v>119.25</v>
      </c>
      <c r="J285" s="42">
        <f t="shared" ca="1" si="52"/>
        <v>119.25</v>
      </c>
      <c r="K285" s="33">
        <f t="shared" ca="1" si="53"/>
        <v>1</v>
      </c>
      <c r="L285" s="16"/>
      <c r="M285" s="36">
        <f t="shared" ca="1" si="60"/>
        <v>25.98</v>
      </c>
      <c r="N285" s="39">
        <f t="shared" ca="1" si="61"/>
        <v>0</v>
      </c>
      <c r="O285" s="120">
        <f t="shared" ca="1" si="62"/>
        <v>1</v>
      </c>
      <c r="P285" s="39">
        <f t="shared" ca="1" si="54"/>
        <v>25.98</v>
      </c>
      <c r="Q285" s="39">
        <f t="shared" ca="1" si="55"/>
        <v>0</v>
      </c>
      <c r="R285" s="16"/>
      <c r="S285" s="33">
        <f t="shared" ca="1" si="63"/>
        <v>0.9</v>
      </c>
      <c r="T285" s="30">
        <f ca="1">COUNTIF(INDIRECT("Mess01!B"&amp;(ROW(A285)*4-9)):INDIRECT("Mess01!B"&amp;(ROW(A285)*4-6)),"&gt;=500")*15</f>
        <v>60</v>
      </c>
    </row>
    <row r="286" spans="1:20" ht="15.6" thickTop="1" thickBot="1" x14ac:dyDescent="0.35">
      <c r="A286" s="8">
        <f t="shared" si="64"/>
        <v>40920.833333332645</v>
      </c>
      <c r="B286" s="27">
        <f t="shared" ca="1" si="56"/>
        <v>0.41088937175999996</v>
      </c>
      <c r="C286" s="27">
        <f t="shared" ca="1" si="57"/>
        <v>0.45654374639999995</v>
      </c>
      <c r="D286" s="27">
        <f t="shared" ca="1" si="58"/>
        <v>4.5654374639999988E-2</v>
      </c>
      <c r="E286" s="16"/>
      <c r="F286" s="46">
        <v>7.18E-4</v>
      </c>
      <c r="G286" s="46">
        <v>21</v>
      </c>
      <c r="H286" s="16"/>
      <c r="I286" s="30">
        <f t="shared" ca="1" si="59"/>
        <v>118</v>
      </c>
      <c r="J286" s="42">
        <f t="shared" ca="1" si="52"/>
        <v>118</v>
      </c>
      <c r="K286" s="33">
        <f t="shared" ca="1" si="53"/>
        <v>1</v>
      </c>
      <c r="L286" s="16"/>
      <c r="M286" s="36">
        <f t="shared" ca="1" si="60"/>
        <v>25.659999999999997</v>
      </c>
      <c r="N286" s="39">
        <f t="shared" ca="1" si="61"/>
        <v>0</v>
      </c>
      <c r="O286" s="120">
        <f t="shared" ca="1" si="62"/>
        <v>1</v>
      </c>
      <c r="P286" s="39">
        <f t="shared" ca="1" si="54"/>
        <v>25.659999999999997</v>
      </c>
      <c r="Q286" s="39">
        <f t="shared" ca="1" si="55"/>
        <v>0</v>
      </c>
      <c r="R286" s="16"/>
      <c r="S286" s="33">
        <f t="shared" ca="1" si="63"/>
        <v>0.9</v>
      </c>
      <c r="T286" s="30">
        <f ca="1">COUNTIF(INDIRECT("Mess01!B"&amp;(ROW(A286)*4-9)):INDIRECT("Mess01!B"&amp;(ROW(A286)*4-6)),"&gt;=500")*15</f>
        <v>60</v>
      </c>
    </row>
    <row r="287" spans="1:20" ht="15.6" thickTop="1" thickBot="1" x14ac:dyDescent="0.35">
      <c r="A287" s="8">
        <f t="shared" si="64"/>
        <v>40920.874999999309</v>
      </c>
      <c r="B287" s="27">
        <f t="shared" ca="1" si="56"/>
        <v>0.40877106354000003</v>
      </c>
      <c r="C287" s="27">
        <f t="shared" ca="1" si="57"/>
        <v>0.4541900706</v>
      </c>
      <c r="D287" s="27">
        <f t="shared" ca="1" si="58"/>
        <v>4.5419007059999988E-2</v>
      </c>
      <c r="E287" s="16"/>
      <c r="F287" s="46">
        <v>7.18E-4</v>
      </c>
      <c r="G287" s="46">
        <v>21</v>
      </c>
      <c r="H287" s="16"/>
      <c r="I287" s="30">
        <f t="shared" ca="1" si="59"/>
        <v>118.5</v>
      </c>
      <c r="J287" s="42">
        <f t="shared" ca="1" si="52"/>
        <v>118.5</v>
      </c>
      <c r="K287" s="33">
        <f t="shared" ca="1" si="53"/>
        <v>1</v>
      </c>
      <c r="L287" s="16"/>
      <c r="M287" s="36">
        <f t="shared" ca="1" si="60"/>
        <v>25.42</v>
      </c>
      <c r="N287" s="39">
        <f t="shared" ca="1" si="61"/>
        <v>0</v>
      </c>
      <c r="O287" s="120">
        <f t="shared" ca="1" si="62"/>
        <v>1</v>
      </c>
      <c r="P287" s="39">
        <f t="shared" ca="1" si="54"/>
        <v>25.42</v>
      </c>
      <c r="Q287" s="39">
        <f t="shared" ca="1" si="55"/>
        <v>0</v>
      </c>
      <c r="R287" s="16"/>
      <c r="S287" s="33">
        <f t="shared" ca="1" si="63"/>
        <v>0.9</v>
      </c>
      <c r="T287" s="30">
        <f ca="1">COUNTIF(INDIRECT("Mess01!B"&amp;(ROW(A287)*4-9)):INDIRECT("Mess01!B"&amp;(ROW(A287)*4-6)),"&gt;=500")*15</f>
        <v>60</v>
      </c>
    </row>
    <row r="288" spans="1:20" ht="15.6" thickTop="1" thickBot="1" x14ac:dyDescent="0.35">
      <c r="A288" s="8">
        <f t="shared" si="64"/>
        <v>40920.916666665973</v>
      </c>
      <c r="B288" s="27">
        <f t="shared" ca="1" si="56"/>
        <v>0.40202938818000006</v>
      </c>
      <c r="C288" s="27">
        <f t="shared" ca="1" si="57"/>
        <v>0.44669932020000003</v>
      </c>
      <c r="D288" s="27">
        <f t="shared" ca="1" si="58"/>
        <v>4.466993201999999E-2</v>
      </c>
      <c r="E288" s="16"/>
      <c r="F288" s="46">
        <v>7.18E-4</v>
      </c>
      <c r="G288" s="46">
        <v>21</v>
      </c>
      <c r="H288" s="16"/>
      <c r="I288" s="30">
        <f t="shared" ca="1" si="59"/>
        <v>117.75</v>
      </c>
      <c r="J288" s="42">
        <f t="shared" ca="1" si="52"/>
        <v>117.75</v>
      </c>
      <c r="K288" s="33">
        <f t="shared" ca="1" si="53"/>
        <v>1</v>
      </c>
      <c r="L288" s="16"/>
      <c r="M288" s="36">
        <f t="shared" ca="1" si="60"/>
        <v>25.16</v>
      </c>
      <c r="N288" s="39">
        <f t="shared" ca="1" si="61"/>
        <v>0</v>
      </c>
      <c r="O288" s="120">
        <f t="shared" ca="1" si="62"/>
        <v>1</v>
      </c>
      <c r="P288" s="39">
        <f t="shared" ca="1" si="54"/>
        <v>25.16</v>
      </c>
      <c r="Q288" s="39">
        <f t="shared" ca="1" si="55"/>
        <v>0</v>
      </c>
      <c r="R288" s="16"/>
      <c r="S288" s="33">
        <f t="shared" ca="1" si="63"/>
        <v>0.9</v>
      </c>
      <c r="T288" s="30">
        <f ca="1">COUNTIF(INDIRECT("Mess01!B"&amp;(ROW(A288)*4-9)):INDIRECT("Mess01!B"&amp;(ROW(A288)*4-6)),"&gt;=500")*15</f>
        <v>60</v>
      </c>
    </row>
    <row r="289" spans="1:20" ht="15.6" thickTop="1" thickBot="1" x14ac:dyDescent="0.35">
      <c r="A289" s="8">
        <f t="shared" si="64"/>
        <v>40920.958333332637</v>
      </c>
      <c r="B289" s="27">
        <f t="shared" ca="1" si="56"/>
        <v>0.22817884194000002</v>
      </c>
      <c r="C289" s="27">
        <f t="shared" ca="1" si="57"/>
        <v>0.25353204660000001</v>
      </c>
      <c r="D289" s="27">
        <f t="shared" ca="1" si="58"/>
        <v>2.5353204659999996E-2</v>
      </c>
      <c r="E289" s="16"/>
      <c r="F289" s="46">
        <v>7.18E-4</v>
      </c>
      <c r="G289" s="46">
        <v>21</v>
      </c>
      <c r="H289" s="16"/>
      <c r="I289" s="30">
        <f t="shared" ca="1" si="59"/>
        <v>89.25</v>
      </c>
      <c r="J289" s="42">
        <f t="shared" ca="1" si="52"/>
        <v>89.25</v>
      </c>
      <c r="K289" s="33">
        <f t="shared" ca="1" si="53"/>
        <v>1</v>
      </c>
      <c r="L289" s="16"/>
      <c r="M289" s="36">
        <f t="shared" ca="1" si="60"/>
        <v>18.84</v>
      </c>
      <c r="N289" s="39">
        <f t="shared" ca="1" si="61"/>
        <v>0</v>
      </c>
      <c r="O289" s="120">
        <f t="shared" ca="1" si="62"/>
        <v>1</v>
      </c>
      <c r="P289" s="39">
        <f t="shared" ca="1" si="54"/>
        <v>18.84</v>
      </c>
      <c r="Q289" s="39">
        <f t="shared" ca="1" si="55"/>
        <v>0</v>
      </c>
      <c r="R289" s="16"/>
      <c r="S289" s="33">
        <f t="shared" ca="1" si="63"/>
        <v>0.9</v>
      </c>
      <c r="T289" s="30">
        <f ca="1">COUNTIF(INDIRECT("Mess01!B"&amp;(ROW(A289)*4-9)):INDIRECT("Mess01!B"&amp;(ROW(A289)*4-6)),"&gt;=500")*15</f>
        <v>45</v>
      </c>
    </row>
    <row r="290" spans="1:20" ht="15.6" thickTop="1" thickBot="1" x14ac:dyDescent="0.35">
      <c r="A290" s="8">
        <f t="shared" si="64"/>
        <v>40920.999999999302</v>
      </c>
      <c r="B290" s="27">
        <f t="shared" ca="1" si="56"/>
        <v>0.40435939152</v>
      </c>
      <c r="C290" s="27">
        <f t="shared" ca="1" si="57"/>
        <v>0.44928821279999998</v>
      </c>
      <c r="D290" s="27">
        <f t="shared" ca="1" si="58"/>
        <v>4.4928821279999989E-2</v>
      </c>
      <c r="E290" s="16"/>
      <c r="F290" s="46">
        <v>7.18E-4</v>
      </c>
      <c r="G290" s="46">
        <v>21</v>
      </c>
      <c r="H290" s="16"/>
      <c r="I290" s="30">
        <f t="shared" ca="1" si="59"/>
        <v>119</v>
      </c>
      <c r="J290" s="42">
        <f t="shared" ca="1" si="52"/>
        <v>119</v>
      </c>
      <c r="K290" s="33">
        <f t="shared" ca="1" si="53"/>
        <v>1</v>
      </c>
      <c r="L290" s="16"/>
      <c r="M290" s="36">
        <f t="shared" ca="1" si="60"/>
        <v>25.04</v>
      </c>
      <c r="N290" s="39">
        <f t="shared" ca="1" si="61"/>
        <v>0</v>
      </c>
      <c r="O290" s="120">
        <f t="shared" ca="1" si="62"/>
        <v>1</v>
      </c>
      <c r="P290" s="39">
        <f t="shared" ca="1" si="54"/>
        <v>25.04</v>
      </c>
      <c r="Q290" s="39">
        <f t="shared" ca="1" si="55"/>
        <v>0</v>
      </c>
      <c r="R290" s="16"/>
      <c r="S290" s="33">
        <f t="shared" ca="1" si="63"/>
        <v>0.9</v>
      </c>
      <c r="T290" s="30">
        <f ca="1">COUNTIF(INDIRECT("Mess01!B"&amp;(ROW(A290)*4-9)):INDIRECT("Mess01!B"&amp;(ROW(A290)*4-6)),"&gt;=500")*15</f>
        <v>60</v>
      </c>
    </row>
    <row r="291" spans="1:20" ht="15.6" thickTop="1" thickBot="1" x14ac:dyDescent="0.35">
      <c r="A291" s="8">
        <f t="shared" si="64"/>
        <v>40921.041666665966</v>
      </c>
      <c r="B291" s="27">
        <f t="shared" ca="1" si="56"/>
        <v>0.40254302025000005</v>
      </c>
      <c r="C291" s="27">
        <f t="shared" ca="1" si="57"/>
        <v>0.44727002250000003</v>
      </c>
      <c r="D291" s="27">
        <f t="shared" ca="1" si="58"/>
        <v>4.4727002249999995E-2</v>
      </c>
      <c r="E291" s="16"/>
      <c r="F291" s="46">
        <v>7.18E-4</v>
      </c>
      <c r="G291" s="46">
        <v>21</v>
      </c>
      <c r="H291" s="16"/>
      <c r="I291" s="30">
        <f t="shared" ca="1" si="59"/>
        <v>118.75</v>
      </c>
      <c r="J291" s="42">
        <f t="shared" ca="1" si="52"/>
        <v>118.75</v>
      </c>
      <c r="K291" s="33">
        <f t="shared" ca="1" si="53"/>
        <v>1</v>
      </c>
      <c r="L291" s="16"/>
      <c r="M291" s="36">
        <f t="shared" ca="1" si="60"/>
        <v>24.98</v>
      </c>
      <c r="N291" s="39">
        <f t="shared" ca="1" si="61"/>
        <v>0</v>
      </c>
      <c r="O291" s="120">
        <f t="shared" ca="1" si="62"/>
        <v>1</v>
      </c>
      <c r="P291" s="39">
        <f t="shared" ca="1" si="54"/>
        <v>24.98</v>
      </c>
      <c r="Q291" s="39">
        <f t="shared" ca="1" si="55"/>
        <v>0</v>
      </c>
      <c r="R291" s="16"/>
      <c r="S291" s="33">
        <f t="shared" ca="1" si="63"/>
        <v>0.9</v>
      </c>
      <c r="T291" s="30">
        <f ca="1">COUNTIF(INDIRECT("Mess01!B"&amp;(ROW(A291)*4-9)):INDIRECT("Mess01!B"&amp;(ROW(A291)*4-6)),"&gt;=500")*15</f>
        <v>60</v>
      </c>
    </row>
    <row r="292" spans="1:20" ht="15.6" thickTop="1" thickBot="1" x14ac:dyDescent="0.35">
      <c r="A292" s="8">
        <f t="shared" si="64"/>
        <v>40921.08333333263</v>
      </c>
      <c r="B292" s="27">
        <f t="shared" ca="1" si="56"/>
        <v>0.48676035996000006</v>
      </c>
      <c r="C292" s="27">
        <f t="shared" ca="1" si="57"/>
        <v>0.54084484440000002</v>
      </c>
      <c r="D292" s="27">
        <f t="shared" ca="1" si="58"/>
        <v>5.408448443999999E-2</v>
      </c>
      <c r="E292" s="16"/>
      <c r="F292" s="46">
        <v>7.18E-4</v>
      </c>
      <c r="G292" s="46">
        <v>21</v>
      </c>
      <c r="H292" s="16"/>
      <c r="I292" s="30">
        <f t="shared" ca="1" si="59"/>
        <v>143.25</v>
      </c>
      <c r="J292" s="42">
        <f t="shared" ca="1" si="52"/>
        <v>143.25</v>
      </c>
      <c r="K292" s="33">
        <f t="shared" ca="1" si="53"/>
        <v>1</v>
      </c>
      <c r="L292" s="16"/>
      <c r="M292" s="36">
        <f t="shared" ca="1" si="60"/>
        <v>25.04</v>
      </c>
      <c r="N292" s="39">
        <f t="shared" ca="1" si="61"/>
        <v>0</v>
      </c>
      <c r="O292" s="120">
        <f t="shared" ca="1" si="62"/>
        <v>1</v>
      </c>
      <c r="P292" s="39">
        <f t="shared" ca="1" si="54"/>
        <v>25.04</v>
      </c>
      <c r="Q292" s="39">
        <f t="shared" ca="1" si="55"/>
        <v>0</v>
      </c>
      <c r="R292" s="16"/>
      <c r="S292" s="33">
        <f t="shared" ca="1" si="63"/>
        <v>0.9</v>
      </c>
      <c r="T292" s="30">
        <f ca="1">COUNTIF(INDIRECT("Mess01!B"&amp;(ROW(A292)*4-9)):INDIRECT("Mess01!B"&amp;(ROW(A292)*4-6)),"&gt;=500")*15</f>
        <v>60</v>
      </c>
    </row>
    <row r="293" spans="1:20" ht="15.6" thickTop="1" thickBot="1" x14ac:dyDescent="0.35">
      <c r="A293" s="8">
        <f t="shared" si="64"/>
        <v>40921.124999999294</v>
      </c>
      <c r="B293" s="27">
        <f t="shared" ca="1" si="56"/>
        <v>0.39661080732000004</v>
      </c>
      <c r="C293" s="27">
        <f t="shared" ca="1" si="57"/>
        <v>0.4406786748</v>
      </c>
      <c r="D293" s="27">
        <f t="shared" ca="1" si="58"/>
        <v>4.4067867479999988E-2</v>
      </c>
      <c r="E293" s="16"/>
      <c r="F293" s="46">
        <v>7.18E-4</v>
      </c>
      <c r="G293" s="46">
        <v>21</v>
      </c>
      <c r="H293" s="16"/>
      <c r="I293" s="30">
        <f t="shared" ca="1" si="59"/>
        <v>117</v>
      </c>
      <c r="J293" s="42">
        <f t="shared" ca="1" si="52"/>
        <v>117</v>
      </c>
      <c r="K293" s="33">
        <f t="shared" ca="1" si="53"/>
        <v>1</v>
      </c>
      <c r="L293" s="16"/>
      <c r="M293" s="36">
        <f t="shared" ca="1" si="60"/>
        <v>24.979999999999997</v>
      </c>
      <c r="N293" s="39">
        <f t="shared" ca="1" si="61"/>
        <v>0</v>
      </c>
      <c r="O293" s="120">
        <f t="shared" ca="1" si="62"/>
        <v>1</v>
      </c>
      <c r="P293" s="39">
        <f t="shared" ca="1" si="54"/>
        <v>24.979999999999997</v>
      </c>
      <c r="Q293" s="39">
        <f t="shared" ca="1" si="55"/>
        <v>0</v>
      </c>
      <c r="R293" s="16"/>
      <c r="S293" s="33">
        <f t="shared" ca="1" si="63"/>
        <v>0.9</v>
      </c>
      <c r="T293" s="30">
        <f ca="1">COUNTIF(INDIRECT("Mess01!B"&amp;(ROW(A293)*4-9)):INDIRECT("Mess01!B"&amp;(ROW(A293)*4-6)),"&gt;=500")*15</f>
        <v>60</v>
      </c>
    </row>
    <row r="294" spans="1:20" ht="15.6" thickTop="1" thickBot="1" x14ac:dyDescent="0.35">
      <c r="A294" s="8">
        <f t="shared" si="64"/>
        <v>40921.166666665958</v>
      </c>
      <c r="B294" s="27">
        <f t="shared" ca="1" si="56"/>
        <v>0.39798682560000004</v>
      </c>
      <c r="C294" s="27">
        <f t="shared" ca="1" si="57"/>
        <v>0.44220758400000004</v>
      </c>
      <c r="D294" s="27">
        <f t="shared" ca="1" si="58"/>
        <v>4.4220758399999997E-2</v>
      </c>
      <c r="E294" s="16"/>
      <c r="F294" s="46">
        <v>7.18E-4</v>
      </c>
      <c r="G294" s="46">
        <v>21</v>
      </c>
      <c r="H294" s="16"/>
      <c r="I294" s="30">
        <f t="shared" ca="1" si="59"/>
        <v>117.5</v>
      </c>
      <c r="J294" s="42">
        <f t="shared" ca="1" si="52"/>
        <v>117.5</v>
      </c>
      <c r="K294" s="33">
        <f t="shared" ca="1" si="53"/>
        <v>1</v>
      </c>
      <c r="L294" s="16"/>
      <c r="M294" s="36">
        <f t="shared" ca="1" si="60"/>
        <v>24.96</v>
      </c>
      <c r="N294" s="39">
        <f t="shared" ca="1" si="61"/>
        <v>0</v>
      </c>
      <c r="O294" s="120">
        <f t="shared" ca="1" si="62"/>
        <v>1</v>
      </c>
      <c r="P294" s="39">
        <f t="shared" ca="1" si="54"/>
        <v>24.96</v>
      </c>
      <c r="Q294" s="39">
        <f t="shared" ca="1" si="55"/>
        <v>0</v>
      </c>
      <c r="R294" s="16"/>
      <c r="S294" s="33">
        <f t="shared" ca="1" si="63"/>
        <v>0.9</v>
      </c>
      <c r="T294" s="30">
        <f ca="1">COUNTIF(INDIRECT("Mess01!B"&amp;(ROW(A294)*4-9)):INDIRECT("Mess01!B"&amp;(ROW(A294)*4-6)),"&gt;=500")*15</f>
        <v>60</v>
      </c>
    </row>
    <row r="295" spans="1:20" ht="15.6" thickTop="1" thickBot="1" x14ac:dyDescent="0.35">
      <c r="A295" s="8">
        <f t="shared" si="64"/>
        <v>40921.208333332623</v>
      </c>
      <c r="B295" s="27">
        <f t="shared" ca="1" si="56"/>
        <v>0.39301877538000007</v>
      </c>
      <c r="C295" s="27">
        <f t="shared" ca="1" si="57"/>
        <v>0.43668752820000006</v>
      </c>
      <c r="D295" s="27">
        <f t="shared" ca="1" si="58"/>
        <v>4.3668752819999997E-2</v>
      </c>
      <c r="E295" s="16"/>
      <c r="F295" s="46">
        <v>7.18E-4</v>
      </c>
      <c r="G295" s="46">
        <v>21</v>
      </c>
      <c r="H295" s="16"/>
      <c r="I295" s="30">
        <f t="shared" ca="1" si="59"/>
        <v>116.5</v>
      </c>
      <c r="J295" s="42">
        <f t="shared" ca="1" si="52"/>
        <v>116.5</v>
      </c>
      <c r="K295" s="33">
        <f t="shared" ca="1" si="53"/>
        <v>1</v>
      </c>
      <c r="L295" s="16"/>
      <c r="M295" s="36">
        <f t="shared" ca="1" si="60"/>
        <v>24.860000000000003</v>
      </c>
      <c r="N295" s="39">
        <f t="shared" ca="1" si="61"/>
        <v>0</v>
      </c>
      <c r="O295" s="120">
        <f t="shared" ca="1" si="62"/>
        <v>1</v>
      </c>
      <c r="P295" s="39">
        <f t="shared" ca="1" si="54"/>
        <v>24.860000000000003</v>
      </c>
      <c r="Q295" s="39">
        <f t="shared" ca="1" si="55"/>
        <v>0</v>
      </c>
      <c r="R295" s="16"/>
      <c r="S295" s="33">
        <f t="shared" ca="1" si="63"/>
        <v>0.9</v>
      </c>
      <c r="T295" s="30">
        <f ca="1">COUNTIF(INDIRECT("Mess01!B"&amp;(ROW(A295)*4-9)):INDIRECT("Mess01!B"&amp;(ROW(A295)*4-6)),"&gt;=500")*15</f>
        <v>60</v>
      </c>
    </row>
    <row r="296" spans="1:20" ht="15.6" thickTop="1" thickBot="1" x14ac:dyDescent="0.35">
      <c r="A296" s="8">
        <f t="shared" si="64"/>
        <v>40921.249999999287</v>
      </c>
      <c r="B296" s="27">
        <f t="shared" ca="1" si="56"/>
        <v>0.39595740218999992</v>
      </c>
      <c r="C296" s="27">
        <f t="shared" ca="1" si="57"/>
        <v>0.43995266909999992</v>
      </c>
      <c r="D296" s="27">
        <f t="shared" ca="1" si="58"/>
        <v>4.3995266909999983E-2</v>
      </c>
      <c r="E296" s="16"/>
      <c r="F296" s="46">
        <v>7.18E-4</v>
      </c>
      <c r="G296" s="46">
        <v>21</v>
      </c>
      <c r="H296" s="16"/>
      <c r="I296" s="30">
        <f t="shared" ca="1" si="59"/>
        <v>117.75</v>
      </c>
      <c r="J296" s="42">
        <f t="shared" ca="1" si="52"/>
        <v>117.75</v>
      </c>
      <c r="K296" s="33">
        <f t="shared" ca="1" si="53"/>
        <v>1</v>
      </c>
      <c r="L296" s="16"/>
      <c r="M296" s="36">
        <f t="shared" ca="1" si="60"/>
        <v>24.779999999999998</v>
      </c>
      <c r="N296" s="39">
        <f t="shared" ca="1" si="61"/>
        <v>0</v>
      </c>
      <c r="O296" s="120">
        <f t="shared" ca="1" si="62"/>
        <v>1</v>
      </c>
      <c r="P296" s="39">
        <f t="shared" ca="1" si="54"/>
        <v>24.779999999999998</v>
      </c>
      <c r="Q296" s="39">
        <f t="shared" ca="1" si="55"/>
        <v>0</v>
      </c>
      <c r="R296" s="16"/>
      <c r="S296" s="33">
        <f t="shared" ca="1" si="63"/>
        <v>0.9</v>
      </c>
      <c r="T296" s="30">
        <f ca="1">COUNTIF(INDIRECT("Mess01!B"&amp;(ROW(A296)*4-9)):INDIRECT("Mess01!B"&amp;(ROW(A296)*4-6)),"&gt;=500")*15</f>
        <v>60</v>
      </c>
    </row>
    <row r="297" spans="1:20" ht="15.6" thickTop="1" thickBot="1" x14ac:dyDescent="0.35">
      <c r="A297" s="8">
        <f t="shared" si="64"/>
        <v>40921.291666665951</v>
      </c>
      <c r="B297" s="27">
        <f t="shared" ca="1" si="56"/>
        <v>0.40016077163999997</v>
      </c>
      <c r="C297" s="27">
        <f t="shared" ca="1" si="57"/>
        <v>0.44462307959999997</v>
      </c>
      <c r="D297" s="27">
        <f t="shared" ca="1" si="58"/>
        <v>4.4462307959999989E-2</v>
      </c>
      <c r="E297" s="16"/>
      <c r="F297" s="46">
        <v>7.18E-4</v>
      </c>
      <c r="G297" s="46">
        <v>21</v>
      </c>
      <c r="H297" s="16"/>
      <c r="I297" s="30">
        <f t="shared" ca="1" si="59"/>
        <v>119</v>
      </c>
      <c r="J297" s="42">
        <f t="shared" ca="1" si="52"/>
        <v>119</v>
      </c>
      <c r="K297" s="33">
        <f t="shared" ca="1" si="53"/>
        <v>1</v>
      </c>
      <c r="L297" s="16"/>
      <c r="M297" s="36">
        <f t="shared" ca="1" si="60"/>
        <v>24.779999999999998</v>
      </c>
      <c r="N297" s="39">
        <f t="shared" ca="1" si="61"/>
        <v>0</v>
      </c>
      <c r="O297" s="120">
        <f t="shared" ca="1" si="62"/>
        <v>1</v>
      </c>
      <c r="P297" s="39">
        <f t="shared" ca="1" si="54"/>
        <v>24.779999999999998</v>
      </c>
      <c r="Q297" s="39">
        <f t="shared" ca="1" si="55"/>
        <v>0</v>
      </c>
      <c r="R297" s="16"/>
      <c r="S297" s="33">
        <f t="shared" ca="1" si="63"/>
        <v>0.9</v>
      </c>
      <c r="T297" s="30">
        <f ca="1">COUNTIF(INDIRECT("Mess01!B"&amp;(ROW(A297)*4-9)):INDIRECT("Mess01!B"&amp;(ROW(A297)*4-6)),"&gt;=500")*15</f>
        <v>60</v>
      </c>
    </row>
    <row r="298" spans="1:20" ht="15.6" thickTop="1" thickBot="1" x14ac:dyDescent="0.35">
      <c r="A298" s="8">
        <f t="shared" si="64"/>
        <v>40921.333333332615</v>
      </c>
      <c r="B298" s="27">
        <f t="shared" ca="1" si="56"/>
        <v>0.46321131338999999</v>
      </c>
      <c r="C298" s="27">
        <f t="shared" ca="1" si="57"/>
        <v>0.51467923709999996</v>
      </c>
      <c r="D298" s="27">
        <f t="shared" ca="1" si="58"/>
        <v>5.1467923709999988E-2</v>
      </c>
      <c r="E298" s="16"/>
      <c r="F298" s="46">
        <v>7.18E-4</v>
      </c>
      <c r="G298" s="46">
        <v>21</v>
      </c>
      <c r="H298" s="16"/>
      <c r="I298" s="30">
        <f t="shared" ca="1" si="59"/>
        <v>137.75</v>
      </c>
      <c r="J298" s="42">
        <f t="shared" ca="1" si="52"/>
        <v>137.75</v>
      </c>
      <c r="K298" s="33">
        <f t="shared" ca="1" si="53"/>
        <v>1</v>
      </c>
      <c r="L298" s="16"/>
      <c r="M298" s="36">
        <f t="shared" ca="1" si="60"/>
        <v>24.779999999999998</v>
      </c>
      <c r="N298" s="39">
        <f t="shared" ca="1" si="61"/>
        <v>0</v>
      </c>
      <c r="O298" s="120">
        <f t="shared" ca="1" si="62"/>
        <v>1</v>
      </c>
      <c r="P298" s="39">
        <f t="shared" ca="1" si="54"/>
        <v>24.779999999999998</v>
      </c>
      <c r="Q298" s="39">
        <f t="shared" ca="1" si="55"/>
        <v>0</v>
      </c>
      <c r="R298" s="16"/>
      <c r="S298" s="33">
        <f t="shared" ca="1" si="63"/>
        <v>0.9</v>
      </c>
      <c r="T298" s="30">
        <f ca="1">COUNTIF(INDIRECT("Mess01!B"&amp;(ROW(A298)*4-9)):INDIRECT("Mess01!B"&amp;(ROW(A298)*4-6)),"&gt;=500")*15</f>
        <v>60</v>
      </c>
    </row>
    <row r="299" spans="1:20" ht="15.6" thickTop="1" thickBot="1" x14ac:dyDescent="0.35">
      <c r="A299" s="8">
        <f t="shared" si="64"/>
        <v>40921.37499999928</v>
      </c>
      <c r="B299" s="27">
        <f t="shared" ca="1" si="56"/>
        <v>0.39554826065999998</v>
      </c>
      <c r="C299" s="27">
        <f t="shared" ca="1" si="57"/>
        <v>0.43949806739999997</v>
      </c>
      <c r="D299" s="27">
        <f t="shared" ca="1" si="58"/>
        <v>4.3949806739999986E-2</v>
      </c>
      <c r="E299" s="16"/>
      <c r="F299" s="46">
        <v>7.18E-4</v>
      </c>
      <c r="G299" s="46">
        <v>21</v>
      </c>
      <c r="H299" s="16"/>
      <c r="I299" s="30">
        <f t="shared" ca="1" si="59"/>
        <v>116.5</v>
      </c>
      <c r="J299" s="42">
        <f t="shared" ca="1" si="52"/>
        <v>116.5</v>
      </c>
      <c r="K299" s="33">
        <f t="shared" ca="1" si="53"/>
        <v>1</v>
      </c>
      <c r="L299" s="16"/>
      <c r="M299" s="36">
        <f t="shared" ca="1" si="60"/>
        <v>25.02</v>
      </c>
      <c r="N299" s="39">
        <f t="shared" ca="1" si="61"/>
        <v>0</v>
      </c>
      <c r="O299" s="120">
        <f t="shared" ca="1" si="62"/>
        <v>1</v>
      </c>
      <c r="P299" s="39">
        <f t="shared" ca="1" si="54"/>
        <v>25.02</v>
      </c>
      <c r="Q299" s="39">
        <f t="shared" ca="1" si="55"/>
        <v>0</v>
      </c>
      <c r="R299" s="16"/>
      <c r="S299" s="33">
        <f t="shared" ca="1" si="63"/>
        <v>0.9</v>
      </c>
      <c r="T299" s="30">
        <f ca="1">COUNTIF(INDIRECT("Mess01!B"&amp;(ROW(A299)*4-9)):INDIRECT("Mess01!B"&amp;(ROW(A299)*4-6)),"&gt;=500")*15</f>
        <v>60</v>
      </c>
    </row>
    <row r="300" spans="1:20" ht="15.6" thickTop="1" thickBot="1" x14ac:dyDescent="0.35">
      <c r="A300" s="8">
        <f t="shared" si="64"/>
        <v>40921.416666665944</v>
      </c>
      <c r="B300" s="27">
        <f t="shared" ca="1" si="56"/>
        <v>0.38886629417999996</v>
      </c>
      <c r="C300" s="27">
        <f t="shared" ca="1" si="57"/>
        <v>0.43207366019999993</v>
      </c>
      <c r="D300" s="27">
        <f t="shared" ca="1" si="58"/>
        <v>4.3207366019999985E-2</v>
      </c>
      <c r="E300" s="16"/>
      <c r="F300" s="46">
        <v>7.18E-4</v>
      </c>
      <c r="G300" s="46">
        <v>21</v>
      </c>
      <c r="H300" s="16"/>
      <c r="I300" s="30">
        <f t="shared" ca="1" si="59"/>
        <v>117.25</v>
      </c>
      <c r="J300" s="42">
        <f t="shared" ca="1" si="52"/>
        <v>117.25</v>
      </c>
      <c r="K300" s="33">
        <f t="shared" ca="1" si="53"/>
        <v>1</v>
      </c>
      <c r="L300" s="16"/>
      <c r="M300" s="36">
        <f t="shared" ca="1" si="60"/>
        <v>24.439999999999998</v>
      </c>
      <c r="N300" s="39">
        <f t="shared" ca="1" si="61"/>
        <v>0</v>
      </c>
      <c r="O300" s="120">
        <f t="shared" ca="1" si="62"/>
        <v>1</v>
      </c>
      <c r="P300" s="39">
        <f t="shared" ca="1" si="54"/>
        <v>24.439999999999998</v>
      </c>
      <c r="Q300" s="39">
        <f t="shared" ca="1" si="55"/>
        <v>0</v>
      </c>
      <c r="R300" s="16"/>
      <c r="S300" s="33">
        <f t="shared" ca="1" si="63"/>
        <v>0.9</v>
      </c>
      <c r="T300" s="30">
        <f ca="1">COUNTIF(INDIRECT("Mess01!B"&amp;(ROW(A300)*4-9)):INDIRECT("Mess01!B"&amp;(ROW(A300)*4-6)),"&gt;=500")*15</f>
        <v>60</v>
      </c>
    </row>
    <row r="301" spans="1:20" ht="15.6" thickTop="1" thickBot="1" x14ac:dyDescent="0.35">
      <c r="A301" s="8">
        <f t="shared" si="64"/>
        <v>40921.458333332608</v>
      </c>
      <c r="B301" s="27">
        <f t="shared" ca="1" si="56"/>
        <v>0.38810093490000003</v>
      </c>
      <c r="C301" s="27">
        <f t="shared" ca="1" si="57"/>
        <v>0.43122326100000002</v>
      </c>
      <c r="D301" s="27">
        <f t="shared" ca="1" si="58"/>
        <v>4.312232609999999E-2</v>
      </c>
      <c r="E301" s="16"/>
      <c r="F301" s="46">
        <v>7.18E-4</v>
      </c>
      <c r="G301" s="46">
        <v>21</v>
      </c>
      <c r="H301" s="16"/>
      <c r="I301" s="30">
        <f t="shared" ca="1" si="59"/>
        <v>117.5</v>
      </c>
      <c r="J301" s="42">
        <f t="shared" ca="1" si="52"/>
        <v>117.5</v>
      </c>
      <c r="K301" s="33">
        <f t="shared" ca="1" si="53"/>
        <v>1</v>
      </c>
      <c r="L301" s="16"/>
      <c r="M301" s="36">
        <f t="shared" ca="1" si="60"/>
        <v>24.34</v>
      </c>
      <c r="N301" s="39">
        <f t="shared" ca="1" si="61"/>
        <v>0</v>
      </c>
      <c r="O301" s="120">
        <f t="shared" ca="1" si="62"/>
        <v>1</v>
      </c>
      <c r="P301" s="39">
        <f t="shared" ca="1" si="54"/>
        <v>24.34</v>
      </c>
      <c r="Q301" s="39">
        <f t="shared" ca="1" si="55"/>
        <v>0</v>
      </c>
      <c r="R301" s="16"/>
      <c r="S301" s="33">
        <f t="shared" ca="1" si="63"/>
        <v>0.9</v>
      </c>
      <c r="T301" s="30">
        <f ca="1">COUNTIF(INDIRECT("Mess01!B"&amp;(ROW(A301)*4-9)):INDIRECT("Mess01!B"&amp;(ROW(A301)*4-6)),"&gt;=500")*15</f>
        <v>60</v>
      </c>
    </row>
    <row r="302" spans="1:20" ht="15.6" thickTop="1" thickBot="1" x14ac:dyDescent="0.35">
      <c r="A302" s="8">
        <f t="shared" si="64"/>
        <v>40921.499999999272</v>
      </c>
      <c r="B302" s="27">
        <f t="shared" ca="1" si="56"/>
        <v>0.38586863700000001</v>
      </c>
      <c r="C302" s="27">
        <f t="shared" ca="1" si="57"/>
        <v>0.42874293000000002</v>
      </c>
      <c r="D302" s="27">
        <f t="shared" ca="1" si="58"/>
        <v>4.2874292999999994E-2</v>
      </c>
      <c r="E302" s="16"/>
      <c r="F302" s="46">
        <v>7.18E-4</v>
      </c>
      <c r="G302" s="46">
        <v>21</v>
      </c>
      <c r="H302" s="16"/>
      <c r="I302" s="30">
        <f t="shared" ca="1" si="59"/>
        <v>117.5</v>
      </c>
      <c r="J302" s="42">
        <f t="shared" ca="1" si="52"/>
        <v>117.5</v>
      </c>
      <c r="K302" s="33">
        <f t="shared" ca="1" si="53"/>
        <v>1</v>
      </c>
      <c r="L302" s="16"/>
      <c r="M302" s="36">
        <f t="shared" ca="1" si="60"/>
        <v>24.2</v>
      </c>
      <c r="N302" s="39">
        <f t="shared" ca="1" si="61"/>
        <v>0</v>
      </c>
      <c r="O302" s="120">
        <f t="shared" ca="1" si="62"/>
        <v>1</v>
      </c>
      <c r="P302" s="39">
        <f t="shared" ca="1" si="54"/>
        <v>24.2</v>
      </c>
      <c r="Q302" s="39">
        <f t="shared" ca="1" si="55"/>
        <v>0</v>
      </c>
      <c r="R302" s="16"/>
      <c r="S302" s="33">
        <f t="shared" ca="1" si="63"/>
        <v>0.9</v>
      </c>
      <c r="T302" s="30">
        <f ca="1">COUNTIF(INDIRECT("Mess01!B"&amp;(ROW(A302)*4-9)):INDIRECT("Mess01!B"&amp;(ROW(A302)*4-6)),"&gt;=500")*15</f>
        <v>60</v>
      </c>
    </row>
    <row r="303" spans="1:20" ht="15.6" thickTop="1" thickBot="1" x14ac:dyDescent="0.35">
      <c r="A303" s="8">
        <f t="shared" si="64"/>
        <v>40921.541666665937</v>
      </c>
      <c r="B303" s="27">
        <f t="shared" ca="1" si="56"/>
        <v>0.39538134720000001</v>
      </c>
      <c r="C303" s="27">
        <f t="shared" ca="1" si="57"/>
        <v>0.43931260799999999</v>
      </c>
      <c r="D303" s="27">
        <f t="shared" ca="1" si="58"/>
        <v>4.393126079999999E-2</v>
      </c>
      <c r="E303" s="16"/>
      <c r="F303" s="46">
        <v>7.18E-4</v>
      </c>
      <c r="G303" s="46">
        <v>21</v>
      </c>
      <c r="H303" s="16"/>
      <c r="I303" s="30">
        <f t="shared" ca="1" si="59"/>
        <v>120</v>
      </c>
      <c r="J303" s="42">
        <f t="shared" ca="1" si="52"/>
        <v>120</v>
      </c>
      <c r="K303" s="33">
        <f t="shared" ca="1" si="53"/>
        <v>1</v>
      </c>
      <c r="L303" s="16"/>
      <c r="M303" s="36">
        <f t="shared" ca="1" si="60"/>
        <v>24.279999999999998</v>
      </c>
      <c r="N303" s="39">
        <f t="shared" ca="1" si="61"/>
        <v>0</v>
      </c>
      <c r="O303" s="120">
        <f t="shared" ca="1" si="62"/>
        <v>1</v>
      </c>
      <c r="P303" s="39">
        <f t="shared" ca="1" si="54"/>
        <v>24.279999999999998</v>
      </c>
      <c r="Q303" s="39">
        <f t="shared" ca="1" si="55"/>
        <v>0</v>
      </c>
      <c r="R303" s="16"/>
      <c r="S303" s="33">
        <f t="shared" ca="1" si="63"/>
        <v>0.9</v>
      </c>
      <c r="T303" s="30">
        <f ca="1">COUNTIF(INDIRECT("Mess01!B"&amp;(ROW(A303)*4-9)):INDIRECT("Mess01!B"&amp;(ROW(A303)*4-6)),"&gt;=500")*15</f>
        <v>60</v>
      </c>
    </row>
    <row r="304" spans="1:20" ht="15.6" thickTop="1" thickBot="1" x14ac:dyDescent="0.35">
      <c r="A304" s="8">
        <f t="shared" si="64"/>
        <v>40921.583333332601</v>
      </c>
      <c r="B304" s="27">
        <f t="shared" ca="1" si="56"/>
        <v>0.39900459059999999</v>
      </c>
      <c r="C304" s="27">
        <f t="shared" ca="1" si="57"/>
        <v>0.44333843399999995</v>
      </c>
      <c r="D304" s="27">
        <f t="shared" ca="1" si="58"/>
        <v>4.4333843399999982E-2</v>
      </c>
      <c r="E304" s="16"/>
      <c r="F304" s="46">
        <v>7.18E-4</v>
      </c>
      <c r="G304" s="46">
        <v>21</v>
      </c>
      <c r="H304" s="16"/>
      <c r="I304" s="30">
        <f t="shared" ca="1" si="59"/>
        <v>121</v>
      </c>
      <c r="J304" s="42">
        <f t="shared" ca="1" si="52"/>
        <v>121</v>
      </c>
      <c r="K304" s="33">
        <f t="shared" ca="1" si="53"/>
        <v>1</v>
      </c>
      <c r="L304" s="16"/>
      <c r="M304" s="36">
        <f t="shared" ca="1" si="60"/>
        <v>24.299999999999997</v>
      </c>
      <c r="N304" s="39">
        <f t="shared" ca="1" si="61"/>
        <v>0</v>
      </c>
      <c r="O304" s="120">
        <f t="shared" ca="1" si="62"/>
        <v>1</v>
      </c>
      <c r="P304" s="39">
        <f t="shared" ca="1" si="54"/>
        <v>24.299999999999997</v>
      </c>
      <c r="Q304" s="39">
        <f t="shared" ca="1" si="55"/>
        <v>0</v>
      </c>
      <c r="R304" s="16"/>
      <c r="S304" s="33">
        <f t="shared" ca="1" si="63"/>
        <v>0.9</v>
      </c>
      <c r="T304" s="30">
        <f ca="1">COUNTIF(INDIRECT("Mess01!B"&amp;(ROW(A304)*4-9)):INDIRECT("Mess01!B"&amp;(ROW(A304)*4-6)),"&gt;=500")*15</f>
        <v>60</v>
      </c>
    </row>
    <row r="305" spans="1:20" ht="15.6" thickTop="1" thickBot="1" x14ac:dyDescent="0.35">
      <c r="A305" s="8">
        <f t="shared" si="64"/>
        <v>40921.624999999265</v>
      </c>
      <c r="B305" s="27">
        <f t="shared" ca="1" si="56"/>
        <v>0.39178795824000001</v>
      </c>
      <c r="C305" s="27">
        <f t="shared" ca="1" si="57"/>
        <v>0.43531995359999998</v>
      </c>
      <c r="D305" s="27">
        <f t="shared" ca="1" si="58"/>
        <v>4.3531995359999985E-2</v>
      </c>
      <c r="E305" s="16"/>
      <c r="F305" s="46">
        <v>7.18E-4</v>
      </c>
      <c r="G305" s="46">
        <v>21</v>
      </c>
      <c r="H305" s="16"/>
      <c r="I305" s="30">
        <f t="shared" ca="1" si="59"/>
        <v>119.5</v>
      </c>
      <c r="J305" s="42">
        <f t="shared" ca="1" si="52"/>
        <v>119.5</v>
      </c>
      <c r="K305" s="33">
        <f t="shared" ca="1" si="53"/>
        <v>1</v>
      </c>
      <c r="L305" s="16"/>
      <c r="M305" s="36">
        <f t="shared" ca="1" si="60"/>
        <v>24.16</v>
      </c>
      <c r="N305" s="39">
        <f t="shared" ca="1" si="61"/>
        <v>0</v>
      </c>
      <c r="O305" s="120">
        <f t="shared" ca="1" si="62"/>
        <v>1</v>
      </c>
      <c r="P305" s="39">
        <f t="shared" ca="1" si="54"/>
        <v>24.16</v>
      </c>
      <c r="Q305" s="39">
        <f t="shared" ca="1" si="55"/>
        <v>0</v>
      </c>
      <c r="R305" s="16"/>
      <c r="S305" s="33">
        <f t="shared" ca="1" si="63"/>
        <v>0.9</v>
      </c>
      <c r="T305" s="30">
        <f ca="1">COUNTIF(INDIRECT("Mess01!B"&amp;(ROW(A305)*4-9)):INDIRECT("Mess01!B"&amp;(ROW(A305)*4-6)),"&gt;=500")*15</f>
        <v>60</v>
      </c>
    </row>
    <row r="306" spans="1:20" ht="15.6" thickTop="1" thickBot="1" x14ac:dyDescent="0.35">
      <c r="A306" s="8">
        <f t="shared" si="64"/>
        <v>40921.666666665929</v>
      </c>
      <c r="B306" s="27">
        <f t="shared" ca="1" si="56"/>
        <v>0.38608508169</v>
      </c>
      <c r="C306" s="27">
        <f t="shared" ca="1" si="57"/>
        <v>0.42898342410000001</v>
      </c>
      <c r="D306" s="27">
        <f t="shared" ca="1" si="58"/>
        <v>4.2898342409999991E-2</v>
      </c>
      <c r="E306" s="16"/>
      <c r="F306" s="46">
        <v>7.18E-4</v>
      </c>
      <c r="G306" s="46">
        <v>21</v>
      </c>
      <c r="H306" s="16"/>
      <c r="I306" s="30">
        <f t="shared" ca="1" si="59"/>
        <v>118.25</v>
      </c>
      <c r="J306" s="42">
        <f t="shared" ca="1" si="52"/>
        <v>118.25</v>
      </c>
      <c r="K306" s="33">
        <f t="shared" ca="1" si="53"/>
        <v>1</v>
      </c>
      <c r="L306" s="16"/>
      <c r="M306" s="36">
        <f t="shared" ca="1" si="60"/>
        <v>24.06</v>
      </c>
      <c r="N306" s="39">
        <f t="shared" ca="1" si="61"/>
        <v>0</v>
      </c>
      <c r="O306" s="120">
        <f t="shared" ca="1" si="62"/>
        <v>1</v>
      </c>
      <c r="P306" s="39">
        <f t="shared" ca="1" si="54"/>
        <v>24.06</v>
      </c>
      <c r="Q306" s="39">
        <f t="shared" ca="1" si="55"/>
        <v>0</v>
      </c>
      <c r="R306" s="16"/>
      <c r="S306" s="33">
        <f t="shared" ca="1" si="63"/>
        <v>0.9</v>
      </c>
      <c r="T306" s="30">
        <f ca="1">COUNTIF(INDIRECT("Mess01!B"&amp;(ROW(A306)*4-9)):INDIRECT("Mess01!B"&amp;(ROW(A306)*4-6)),"&gt;=500")*15</f>
        <v>60</v>
      </c>
    </row>
    <row r="307" spans="1:20" ht="15.6" thickTop="1" thickBot="1" x14ac:dyDescent="0.35">
      <c r="A307" s="8">
        <f t="shared" si="64"/>
        <v>40921.708333332594</v>
      </c>
      <c r="B307" s="27">
        <f t="shared" ca="1" si="56"/>
        <v>0.38625810174000003</v>
      </c>
      <c r="C307" s="27">
        <f t="shared" ca="1" si="57"/>
        <v>0.4291756686</v>
      </c>
      <c r="D307" s="27">
        <f t="shared" ca="1" si="58"/>
        <v>4.2917566859999992E-2</v>
      </c>
      <c r="E307" s="16"/>
      <c r="F307" s="46">
        <v>7.18E-4</v>
      </c>
      <c r="G307" s="46">
        <v>21</v>
      </c>
      <c r="H307" s="16"/>
      <c r="I307" s="30">
        <f t="shared" ca="1" si="59"/>
        <v>118.5</v>
      </c>
      <c r="J307" s="42">
        <f t="shared" ca="1" si="52"/>
        <v>118.5</v>
      </c>
      <c r="K307" s="33">
        <f t="shared" ca="1" si="53"/>
        <v>1</v>
      </c>
      <c r="L307" s="16"/>
      <c r="M307" s="36">
        <f t="shared" ca="1" si="60"/>
        <v>24.02</v>
      </c>
      <c r="N307" s="39">
        <f t="shared" ca="1" si="61"/>
        <v>0</v>
      </c>
      <c r="O307" s="120">
        <f t="shared" ca="1" si="62"/>
        <v>1</v>
      </c>
      <c r="P307" s="39">
        <f t="shared" ca="1" si="54"/>
        <v>24.02</v>
      </c>
      <c r="Q307" s="39">
        <f t="shared" ca="1" si="55"/>
        <v>0</v>
      </c>
      <c r="R307" s="16"/>
      <c r="S307" s="33">
        <f t="shared" ca="1" si="63"/>
        <v>0.9</v>
      </c>
      <c r="T307" s="30">
        <f ca="1">COUNTIF(INDIRECT("Mess01!B"&amp;(ROW(A307)*4-9)):INDIRECT("Mess01!B"&amp;(ROW(A307)*4-6)),"&gt;=500")*15</f>
        <v>60</v>
      </c>
    </row>
    <row r="308" spans="1:20" ht="15.6" thickTop="1" thickBot="1" x14ac:dyDescent="0.35">
      <c r="A308" s="8">
        <f t="shared" si="64"/>
        <v>40921.749999999258</v>
      </c>
      <c r="B308" s="27">
        <f t="shared" ca="1" si="56"/>
        <v>0.37404763578</v>
      </c>
      <c r="C308" s="27">
        <f t="shared" ca="1" si="57"/>
        <v>0.41560848419999996</v>
      </c>
      <c r="D308" s="27">
        <f t="shared" ca="1" si="58"/>
        <v>4.1560848419999984E-2</v>
      </c>
      <c r="E308" s="16"/>
      <c r="F308" s="46">
        <v>7.18E-4</v>
      </c>
      <c r="G308" s="46">
        <v>21</v>
      </c>
      <c r="H308" s="16"/>
      <c r="I308" s="30">
        <f t="shared" ca="1" si="59"/>
        <v>116.5</v>
      </c>
      <c r="J308" s="42">
        <f t="shared" ca="1" si="52"/>
        <v>116.5</v>
      </c>
      <c r="K308" s="33">
        <f t="shared" ca="1" si="53"/>
        <v>1</v>
      </c>
      <c r="L308" s="16"/>
      <c r="M308" s="36">
        <f t="shared" ca="1" si="60"/>
        <v>23.66</v>
      </c>
      <c r="N308" s="39">
        <f t="shared" ca="1" si="61"/>
        <v>0</v>
      </c>
      <c r="O308" s="120">
        <f t="shared" ca="1" si="62"/>
        <v>1</v>
      </c>
      <c r="P308" s="39">
        <f t="shared" ca="1" si="54"/>
        <v>23.66</v>
      </c>
      <c r="Q308" s="39">
        <f t="shared" ca="1" si="55"/>
        <v>0</v>
      </c>
      <c r="R308" s="16"/>
      <c r="S308" s="33">
        <f t="shared" ca="1" si="63"/>
        <v>0.9</v>
      </c>
      <c r="T308" s="30">
        <f ca="1">COUNTIF(INDIRECT("Mess01!B"&amp;(ROW(A308)*4-9)):INDIRECT("Mess01!B"&amp;(ROW(A308)*4-6)),"&gt;=500")*15</f>
        <v>60</v>
      </c>
    </row>
    <row r="309" spans="1:20" ht="15.6" thickTop="1" thickBot="1" x14ac:dyDescent="0.35">
      <c r="A309" s="8">
        <f t="shared" si="64"/>
        <v>40921.791666665922</v>
      </c>
      <c r="B309" s="27">
        <f t="shared" ca="1" si="56"/>
        <v>0.36582138053999996</v>
      </c>
      <c r="C309" s="27">
        <f t="shared" ca="1" si="57"/>
        <v>0.40646820059999994</v>
      </c>
      <c r="D309" s="27">
        <f t="shared" ca="1" si="58"/>
        <v>4.0646820059999984E-2</v>
      </c>
      <c r="E309" s="16"/>
      <c r="F309" s="46">
        <v>7.18E-4</v>
      </c>
      <c r="G309" s="46">
        <v>21</v>
      </c>
      <c r="H309" s="16"/>
      <c r="I309" s="30">
        <f t="shared" ca="1" si="59"/>
        <v>115.5</v>
      </c>
      <c r="J309" s="42">
        <f t="shared" ca="1" si="52"/>
        <v>115.5</v>
      </c>
      <c r="K309" s="33">
        <f t="shared" ca="1" si="53"/>
        <v>1</v>
      </c>
      <c r="L309" s="16"/>
      <c r="M309" s="36">
        <f t="shared" ca="1" si="60"/>
        <v>23.339999999999996</v>
      </c>
      <c r="N309" s="39">
        <f t="shared" ca="1" si="61"/>
        <v>0</v>
      </c>
      <c r="O309" s="120">
        <f t="shared" ca="1" si="62"/>
        <v>1</v>
      </c>
      <c r="P309" s="39">
        <f t="shared" ca="1" si="54"/>
        <v>23.339999999999996</v>
      </c>
      <c r="Q309" s="39">
        <f t="shared" ca="1" si="55"/>
        <v>0</v>
      </c>
      <c r="R309" s="16"/>
      <c r="S309" s="33">
        <f t="shared" ca="1" si="63"/>
        <v>0.9</v>
      </c>
      <c r="T309" s="30">
        <f ca="1">COUNTIF(INDIRECT("Mess01!B"&amp;(ROW(A309)*4-9)):INDIRECT("Mess01!B"&amp;(ROW(A309)*4-6)),"&gt;=500")*15</f>
        <v>60</v>
      </c>
    </row>
    <row r="310" spans="1:20" ht="15.6" thickTop="1" thickBot="1" x14ac:dyDescent="0.35">
      <c r="A310" s="8">
        <f t="shared" si="64"/>
        <v>40921.833333332586</v>
      </c>
      <c r="B310" s="27">
        <f t="shared" ca="1" si="56"/>
        <v>0.36440397315000006</v>
      </c>
      <c r="C310" s="27">
        <f t="shared" ca="1" si="57"/>
        <v>0.40489330350000002</v>
      </c>
      <c r="D310" s="27">
        <f t="shared" ca="1" si="58"/>
        <v>4.0489330349999991E-2</v>
      </c>
      <c r="E310" s="16"/>
      <c r="F310" s="46">
        <v>7.18E-4</v>
      </c>
      <c r="G310" s="46">
        <v>21</v>
      </c>
      <c r="H310" s="16"/>
      <c r="I310" s="30">
        <f t="shared" ca="1" si="59"/>
        <v>115.25</v>
      </c>
      <c r="J310" s="42">
        <f t="shared" ca="1" si="52"/>
        <v>115.25</v>
      </c>
      <c r="K310" s="33">
        <f t="shared" ca="1" si="53"/>
        <v>1</v>
      </c>
      <c r="L310" s="16"/>
      <c r="M310" s="36">
        <f t="shared" ca="1" si="60"/>
        <v>23.3</v>
      </c>
      <c r="N310" s="39">
        <f t="shared" ca="1" si="61"/>
        <v>0</v>
      </c>
      <c r="O310" s="120">
        <f t="shared" ca="1" si="62"/>
        <v>1</v>
      </c>
      <c r="P310" s="39">
        <f t="shared" ca="1" si="54"/>
        <v>23.3</v>
      </c>
      <c r="Q310" s="39">
        <f t="shared" ca="1" si="55"/>
        <v>0</v>
      </c>
      <c r="R310" s="16"/>
      <c r="S310" s="33">
        <f t="shared" ca="1" si="63"/>
        <v>0.9</v>
      </c>
      <c r="T310" s="30">
        <f ca="1">COUNTIF(INDIRECT("Mess01!B"&amp;(ROW(A310)*4-9)):INDIRECT("Mess01!B"&amp;(ROW(A310)*4-6)),"&gt;=500")*15</f>
        <v>60</v>
      </c>
    </row>
    <row r="311" spans="1:20" ht="15.6" thickTop="1" thickBot="1" x14ac:dyDescent="0.35">
      <c r="A311" s="8">
        <f t="shared" si="64"/>
        <v>40921.874999999251</v>
      </c>
      <c r="B311" s="27">
        <f t="shared" ca="1" si="56"/>
        <v>0.36535660119000002</v>
      </c>
      <c r="C311" s="27">
        <f t="shared" ca="1" si="57"/>
        <v>0.40595177910000002</v>
      </c>
      <c r="D311" s="27">
        <f t="shared" ca="1" si="58"/>
        <v>4.0595177909999995E-2</v>
      </c>
      <c r="E311" s="16"/>
      <c r="F311" s="46">
        <v>7.18E-4</v>
      </c>
      <c r="G311" s="46">
        <v>21</v>
      </c>
      <c r="H311" s="16"/>
      <c r="I311" s="30">
        <f t="shared" ca="1" si="59"/>
        <v>115.75</v>
      </c>
      <c r="J311" s="42">
        <f t="shared" ca="1" si="52"/>
        <v>115.75</v>
      </c>
      <c r="K311" s="33">
        <f t="shared" ca="1" si="53"/>
        <v>1</v>
      </c>
      <c r="L311" s="16"/>
      <c r="M311" s="36">
        <f t="shared" ca="1" si="60"/>
        <v>23.26</v>
      </c>
      <c r="N311" s="39">
        <f t="shared" ca="1" si="61"/>
        <v>0</v>
      </c>
      <c r="O311" s="120">
        <f t="shared" ca="1" si="62"/>
        <v>1</v>
      </c>
      <c r="P311" s="39">
        <f t="shared" ca="1" si="54"/>
        <v>23.26</v>
      </c>
      <c r="Q311" s="39">
        <f t="shared" ca="1" si="55"/>
        <v>0</v>
      </c>
      <c r="R311" s="16"/>
      <c r="S311" s="33">
        <f t="shared" ca="1" si="63"/>
        <v>0.9</v>
      </c>
      <c r="T311" s="30">
        <f ca="1">COUNTIF(INDIRECT("Mess01!B"&amp;(ROW(A311)*4-9)):INDIRECT("Mess01!B"&amp;(ROW(A311)*4-6)),"&gt;=500")*15</f>
        <v>60</v>
      </c>
    </row>
    <row r="312" spans="1:20" ht="15.6" thickTop="1" thickBot="1" x14ac:dyDescent="0.35">
      <c r="A312" s="8">
        <f t="shared" si="64"/>
        <v>40921.916666665915</v>
      </c>
      <c r="B312" s="27">
        <f t="shared" ca="1" si="56"/>
        <v>0.3721559499</v>
      </c>
      <c r="C312" s="27">
        <f t="shared" ca="1" si="57"/>
        <v>0.41350661099999997</v>
      </c>
      <c r="D312" s="27">
        <f t="shared" ca="1" si="58"/>
        <v>4.1350661099999984E-2</v>
      </c>
      <c r="E312" s="16"/>
      <c r="F312" s="46">
        <v>7.18E-4</v>
      </c>
      <c r="G312" s="46">
        <v>21</v>
      </c>
      <c r="H312" s="16"/>
      <c r="I312" s="30">
        <f t="shared" ca="1" si="59"/>
        <v>117.5</v>
      </c>
      <c r="J312" s="42">
        <f t="shared" ca="1" si="52"/>
        <v>117.5</v>
      </c>
      <c r="K312" s="33">
        <f t="shared" ca="1" si="53"/>
        <v>1</v>
      </c>
      <c r="L312" s="16"/>
      <c r="M312" s="36">
        <f t="shared" ca="1" si="60"/>
        <v>23.34</v>
      </c>
      <c r="N312" s="39">
        <f t="shared" ca="1" si="61"/>
        <v>0</v>
      </c>
      <c r="O312" s="120">
        <f t="shared" ca="1" si="62"/>
        <v>1</v>
      </c>
      <c r="P312" s="39">
        <f t="shared" ca="1" si="54"/>
        <v>23.34</v>
      </c>
      <c r="Q312" s="39">
        <f t="shared" ca="1" si="55"/>
        <v>0</v>
      </c>
      <c r="R312" s="16"/>
      <c r="S312" s="33">
        <f t="shared" ca="1" si="63"/>
        <v>0.9</v>
      </c>
      <c r="T312" s="30">
        <f ca="1">COUNTIF(INDIRECT("Mess01!B"&amp;(ROW(A312)*4-9)):INDIRECT("Mess01!B"&amp;(ROW(A312)*4-6)),"&gt;=500")*15</f>
        <v>60</v>
      </c>
    </row>
    <row r="313" spans="1:20" ht="15.6" thickTop="1" thickBot="1" x14ac:dyDescent="0.35">
      <c r="A313" s="8">
        <f t="shared" si="64"/>
        <v>40921.958333332579</v>
      </c>
      <c r="B313" s="27">
        <f t="shared" ca="1" si="56"/>
        <v>0.20969758656000001</v>
      </c>
      <c r="C313" s="27">
        <f t="shared" ca="1" si="57"/>
        <v>0.23299731840000001</v>
      </c>
      <c r="D313" s="27">
        <f t="shared" ca="1" si="58"/>
        <v>2.3299731839999997E-2</v>
      </c>
      <c r="E313" s="16"/>
      <c r="F313" s="46">
        <v>7.18E-4</v>
      </c>
      <c r="G313" s="46">
        <v>21</v>
      </c>
      <c r="H313" s="16"/>
      <c r="I313" s="30">
        <f t="shared" ca="1" si="59"/>
        <v>88</v>
      </c>
      <c r="J313" s="42">
        <f t="shared" ca="1" si="52"/>
        <v>88</v>
      </c>
      <c r="K313" s="33">
        <f t="shared" ca="1" si="53"/>
        <v>1</v>
      </c>
      <c r="L313" s="16"/>
      <c r="M313" s="36">
        <f t="shared" ca="1" si="60"/>
        <v>17.559999999999999</v>
      </c>
      <c r="N313" s="39">
        <f t="shared" ca="1" si="61"/>
        <v>0</v>
      </c>
      <c r="O313" s="120">
        <f t="shared" ca="1" si="62"/>
        <v>1</v>
      </c>
      <c r="P313" s="39">
        <f t="shared" ca="1" si="54"/>
        <v>17.559999999999999</v>
      </c>
      <c r="Q313" s="39">
        <f t="shared" ca="1" si="55"/>
        <v>0</v>
      </c>
      <c r="R313" s="16"/>
      <c r="S313" s="33">
        <f t="shared" ca="1" si="63"/>
        <v>0.9</v>
      </c>
      <c r="T313" s="30">
        <f ca="1">COUNTIF(INDIRECT("Mess01!B"&amp;(ROW(A313)*4-9)):INDIRECT("Mess01!B"&amp;(ROW(A313)*4-6)),"&gt;=500")*15</f>
        <v>45</v>
      </c>
    </row>
    <row r="314" spans="1:20" ht="15.6" thickTop="1" thickBot="1" x14ac:dyDescent="0.35">
      <c r="A314" s="8">
        <f t="shared" si="64"/>
        <v>40921.999999999243</v>
      </c>
      <c r="B314" s="27">
        <f t="shared" ca="1" si="56"/>
        <v>0.36629905157999998</v>
      </c>
      <c r="C314" s="27">
        <f t="shared" ca="1" si="57"/>
        <v>0.40699894619999993</v>
      </c>
      <c r="D314" s="27">
        <f t="shared" ca="1" si="58"/>
        <v>4.0699894619999982E-2</v>
      </c>
      <c r="E314" s="16"/>
      <c r="F314" s="46">
        <v>7.18E-4</v>
      </c>
      <c r="G314" s="46">
        <v>21</v>
      </c>
      <c r="H314" s="16"/>
      <c r="I314" s="30">
        <f t="shared" ca="1" si="59"/>
        <v>115.75</v>
      </c>
      <c r="J314" s="42">
        <f t="shared" ca="1" si="52"/>
        <v>115.75</v>
      </c>
      <c r="K314" s="33">
        <f t="shared" ca="1" si="53"/>
        <v>1</v>
      </c>
      <c r="L314" s="16"/>
      <c r="M314" s="36">
        <f t="shared" ca="1" si="60"/>
        <v>23.32</v>
      </c>
      <c r="N314" s="39">
        <f t="shared" ca="1" si="61"/>
        <v>0</v>
      </c>
      <c r="O314" s="120">
        <f t="shared" ca="1" si="62"/>
        <v>1</v>
      </c>
      <c r="P314" s="39">
        <f t="shared" ca="1" si="54"/>
        <v>23.32</v>
      </c>
      <c r="Q314" s="39">
        <f t="shared" ca="1" si="55"/>
        <v>0</v>
      </c>
      <c r="R314" s="16"/>
      <c r="S314" s="33">
        <f t="shared" ca="1" si="63"/>
        <v>0.9</v>
      </c>
      <c r="T314" s="30">
        <f ca="1">COUNTIF(INDIRECT("Mess01!B"&amp;(ROW(A314)*4-9)):INDIRECT("Mess01!B"&amp;(ROW(A314)*4-6)),"&gt;=500")*15</f>
        <v>60</v>
      </c>
    </row>
    <row r="315" spans="1:20" ht="15.6" thickTop="1" thickBot="1" x14ac:dyDescent="0.35">
      <c r="A315" s="8">
        <f t="shared" si="64"/>
        <v>40922.041666665908</v>
      </c>
      <c r="B315" s="27">
        <f t="shared" ca="1" si="56"/>
        <v>0.37025340785999999</v>
      </c>
      <c r="C315" s="27">
        <f t="shared" ca="1" si="57"/>
        <v>0.41139267539999996</v>
      </c>
      <c r="D315" s="27">
        <f t="shared" ca="1" si="58"/>
        <v>4.1139267539999989E-2</v>
      </c>
      <c r="E315" s="16"/>
      <c r="F315" s="46">
        <v>7.18E-4</v>
      </c>
      <c r="G315" s="46">
        <v>21</v>
      </c>
      <c r="H315" s="16"/>
      <c r="I315" s="30">
        <f t="shared" ca="1" si="59"/>
        <v>116.5</v>
      </c>
      <c r="J315" s="42">
        <f t="shared" ca="1" si="52"/>
        <v>116.5</v>
      </c>
      <c r="K315" s="33">
        <f t="shared" ca="1" si="53"/>
        <v>1</v>
      </c>
      <c r="L315" s="16"/>
      <c r="M315" s="36">
        <f t="shared" ca="1" si="60"/>
        <v>23.419999999999998</v>
      </c>
      <c r="N315" s="39">
        <f t="shared" ca="1" si="61"/>
        <v>0</v>
      </c>
      <c r="O315" s="120">
        <f t="shared" ca="1" si="62"/>
        <v>1</v>
      </c>
      <c r="P315" s="39">
        <f t="shared" ca="1" si="54"/>
        <v>23.419999999999998</v>
      </c>
      <c r="Q315" s="39">
        <f t="shared" ca="1" si="55"/>
        <v>0</v>
      </c>
      <c r="R315" s="16"/>
      <c r="S315" s="33">
        <f t="shared" ca="1" si="63"/>
        <v>0.9</v>
      </c>
      <c r="T315" s="30">
        <f ca="1">COUNTIF(INDIRECT("Mess01!B"&amp;(ROW(A315)*4-9)):INDIRECT("Mess01!B"&amp;(ROW(A315)*4-6)),"&gt;=500")*15</f>
        <v>60</v>
      </c>
    </row>
    <row r="316" spans="1:20" ht="15.6" thickTop="1" thickBot="1" x14ac:dyDescent="0.35">
      <c r="A316" s="8">
        <f t="shared" si="64"/>
        <v>40922.083333332572</v>
      </c>
      <c r="B316" s="27">
        <f t="shared" ca="1" si="56"/>
        <v>0.37006885313999999</v>
      </c>
      <c r="C316" s="27">
        <f t="shared" ca="1" si="57"/>
        <v>0.41118761459999997</v>
      </c>
      <c r="D316" s="27">
        <f t="shared" ca="1" si="58"/>
        <v>4.1118761459999986E-2</v>
      </c>
      <c r="E316" s="16"/>
      <c r="F316" s="46">
        <v>7.18E-4</v>
      </c>
      <c r="G316" s="46">
        <v>21</v>
      </c>
      <c r="H316" s="16"/>
      <c r="I316" s="30">
        <f t="shared" ca="1" si="59"/>
        <v>115.75</v>
      </c>
      <c r="J316" s="42">
        <f t="shared" ca="1" si="52"/>
        <v>115.75</v>
      </c>
      <c r="K316" s="33">
        <f t="shared" ca="1" si="53"/>
        <v>1</v>
      </c>
      <c r="L316" s="16"/>
      <c r="M316" s="36">
        <f t="shared" ca="1" si="60"/>
        <v>23.56</v>
      </c>
      <c r="N316" s="39">
        <f t="shared" ca="1" si="61"/>
        <v>0</v>
      </c>
      <c r="O316" s="120">
        <f t="shared" ca="1" si="62"/>
        <v>1</v>
      </c>
      <c r="P316" s="39">
        <f t="shared" ca="1" si="54"/>
        <v>23.56</v>
      </c>
      <c r="Q316" s="39">
        <f t="shared" ca="1" si="55"/>
        <v>0</v>
      </c>
      <c r="R316" s="16"/>
      <c r="S316" s="33">
        <f t="shared" ca="1" si="63"/>
        <v>0.9</v>
      </c>
      <c r="T316" s="30">
        <f ca="1">COUNTIF(INDIRECT("Mess01!B"&amp;(ROW(A316)*4-9)):INDIRECT("Mess01!B"&amp;(ROW(A316)*4-6)),"&gt;=500")*15</f>
        <v>60</v>
      </c>
    </row>
    <row r="317" spans="1:20" ht="15.6" thickTop="1" thickBot="1" x14ac:dyDescent="0.35">
      <c r="A317" s="8">
        <f t="shared" si="64"/>
        <v>40922.124999999236</v>
      </c>
      <c r="B317" s="27">
        <f t="shared" ca="1" si="56"/>
        <v>0.36881225262</v>
      </c>
      <c r="C317" s="27">
        <f t="shared" ca="1" si="57"/>
        <v>0.40979139180000002</v>
      </c>
      <c r="D317" s="27">
        <f t="shared" ca="1" si="58"/>
        <v>4.0979139179999992E-2</v>
      </c>
      <c r="E317" s="16"/>
      <c r="F317" s="46">
        <v>7.18E-4</v>
      </c>
      <c r="G317" s="46">
        <v>21</v>
      </c>
      <c r="H317" s="16"/>
      <c r="I317" s="30">
        <f t="shared" ca="1" si="59"/>
        <v>115.75</v>
      </c>
      <c r="J317" s="42">
        <f t="shared" ca="1" si="52"/>
        <v>115.75</v>
      </c>
      <c r="K317" s="33">
        <f t="shared" ca="1" si="53"/>
        <v>1</v>
      </c>
      <c r="L317" s="16"/>
      <c r="M317" s="36">
        <f t="shared" ca="1" si="60"/>
        <v>23.48</v>
      </c>
      <c r="N317" s="39">
        <f t="shared" ca="1" si="61"/>
        <v>0</v>
      </c>
      <c r="O317" s="120">
        <f t="shared" ca="1" si="62"/>
        <v>1</v>
      </c>
      <c r="P317" s="39">
        <f t="shared" ca="1" si="54"/>
        <v>23.48</v>
      </c>
      <c r="Q317" s="39">
        <f t="shared" ca="1" si="55"/>
        <v>0</v>
      </c>
      <c r="R317" s="16"/>
      <c r="S317" s="33">
        <f t="shared" ca="1" si="63"/>
        <v>0.9</v>
      </c>
      <c r="T317" s="30">
        <f ca="1">COUNTIF(INDIRECT("Mess01!B"&amp;(ROW(A317)*4-9)):INDIRECT("Mess01!B"&amp;(ROW(A317)*4-6)),"&gt;=500")*15</f>
        <v>60</v>
      </c>
    </row>
    <row r="318" spans="1:20" ht="15.6" thickTop="1" thickBot="1" x14ac:dyDescent="0.35">
      <c r="A318" s="8">
        <f t="shared" si="64"/>
        <v>40922.1666666659</v>
      </c>
      <c r="B318" s="27">
        <f t="shared" ca="1" si="56"/>
        <v>0.36930485088000004</v>
      </c>
      <c r="C318" s="27">
        <f t="shared" ca="1" si="57"/>
        <v>0.41033872320000003</v>
      </c>
      <c r="D318" s="27">
        <f t="shared" ca="1" si="58"/>
        <v>4.1033872319999991E-2</v>
      </c>
      <c r="E318" s="16"/>
      <c r="F318" s="46">
        <v>7.18E-4</v>
      </c>
      <c r="G318" s="46">
        <v>21</v>
      </c>
      <c r="H318" s="16"/>
      <c r="I318" s="30">
        <f t="shared" ca="1" si="59"/>
        <v>116.5</v>
      </c>
      <c r="J318" s="42">
        <f t="shared" ca="1" si="52"/>
        <v>116.5</v>
      </c>
      <c r="K318" s="33">
        <f t="shared" ca="1" si="53"/>
        <v>1</v>
      </c>
      <c r="L318" s="16"/>
      <c r="M318" s="36">
        <f t="shared" ca="1" si="60"/>
        <v>23.36</v>
      </c>
      <c r="N318" s="39">
        <f t="shared" ca="1" si="61"/>
        <v>0</v>
      </c>
      <c r="O318" s="120">
        <f t="shared" ca="1" si="62"/>
        <v>1</v>
      </c>
      <c r="P318" s="39">
        <f t="shared" ca="1" si="54"/>
        <v>23.36</v>
      </c>
      <c r="Q318" s="39">
        <f t="shared" ca="1" si="55"/>
        <v>0</v>
      </c>
      <c r="R318" s="16"/>
      <c r="S318" s="33">
        <f t="shared" ca="1" si="63"/>
        <v>0.9</v>
      </c>
      <c r="T318" s="30">
        <f ca="1">COUNTIF(INDIRECT("Mess01!B"&amp;(ROW(A318)*4-9)):INDIRECT("Mess01!B"&amp;(ROW(A318)*4-6)),"&gt;=500")*15</f>
        <v>60</v>
      </c>
    </row>
    <row r="319" spans="1:20" ht="15.6" thickTop="1" thickBot="1" x14ac:dyDescent="0.35">
      <c r="A319" s="8">
        <f t="shared" si="64"/>
        <v>40922.208333332565</v>
      </c>
      <c r="B319" s="27">
        <f t="shared" ca="1" si="56"/>
        <v>0.37422608391000006</v>
      </c>
      <c r="C319" s="27">
        <f t="shared" ca="1" si="57"/>
        <v>0.41580675990000004</v>
      </c>
      <c r="D319" s="27">
        <f t="shared" ca="1" si="58"/>
        <v>4.1580675989999996E-2</v>
      </c>
      <c r="E319" s="16"/>
      <c r="F319" s="46">
        <v>7.18E-4</v>
      </c>
      <c r="G319" s="46">
        <v>21</v>
      </c>
      <c r="H319" s="16"/>
      <c r="I319" s="30">
        <f t="shared" ca="1" si="59"/>
        <v>117.75</v>
      </c>
      <c r="J319" s="42">
        <f t="shared" ca="1" si="52"/>
        <v>117.75</v>
      </c>
      <c r="K319" s="33">
        <f t="shared" ca="1" si="53"/>
        <v>1</v>
      </c>
      <c r="L319" s="16"/>
      <c r="M319" s="36">
        <f t="shared" ca="1" si="60"/>
        <v>23.419999999999998</v>
      </c>
      <c r="N319" s="39">
        <f t="shared" ca="1" si="61"/>
        <v>0</v>
      </c>
      <c r="O319" s="120">
        <f t="shared" ca="1" si="62"/>
        <v>1</v>
      </c>
      <c r="P319" s="39">
        <f t="shared" ca="1" si="54"/>
        <v>23.419999999999998</v>
      </c>
      <c r="Q319" s="39">
        <f t="shared" ca="1" si="55"/>
        <v>0</v>
      </c>
      <c r="R319" s="16"/>
      <c r="S319" s="33">
        <f t="shared" ca="1" si="63"/>
        <v>0.9</v>
      </c>
      <c r="T319" s="30">
        <f ca="1">COUNTIF(INDIRECT("Mess01!B"&amp;(ROW(A319)*4-9)):INDIRECT("Mess01!B"&amp;(ROW(A319)*4-6)),"&gt;=500")*15</f>
        <v>60</v>
      </c>
    </row>
    <row r="320" spans="1:20" ht="15.6" thickTop="1" thickBot="1" x14ac:dyDescent="0.35">
      <c r="A320" s="8">
        <f t="shared" si="64"/>
        <v>40922.249999999229</v>
      </c>
      <c r="B320" s="27">
        <f t="shared" ca="1" si="56"/>
        <v>0.38191631625000005</v>
      </c>
      <c r="C320" s="27">
        <f t="shared" ca="1" si="57"/>
        <v>0.42435146250000005</v>
      </c>
      <c r="D320" s="27">
        <f t="shared" ca="1" si="58"/>
        <v>4.2435146249999993E-2</v>
      </c>
      <c r="E320" s="16"/>
      <c r="F320" s="46">
        <v>7.18E-4</v>
      </c>
      <c r="G320" s="46">
        <v>21</v>
      </c>
      <c r="H320" s="16"/>
      <c r="I320" s="30">
        <f t="shared" ca="1" si="59"/>
        <v>118.75</v>
      </c>
      <c r="J320" s="42">
        <f t="shared" ca="1" si="52"/>
        <v>118.75</v>
      </c>
      <c r="K320" s="33">
        <f t="shared" ca="1" si="53"/>
        <v>1</v>
      </c>
      <c r="L320" s="16"/>
      <c r="M320" s="36">
        <f t="shared" ca="1" si="60"/>
        <v>23.7</v>
      </c>
      <c r="N320" s="39">
        <f t="shared" ca="1" si="61"/>
        <v>0</v>
      </c>
      <c r="O320" s="120">
        <f t="shared" ca="1" si="62"/>
        <v>1</v>
      </c>
      <c r="P320" s="39">
        <f t="shared" ca="1" si="54"/>
        <v>23.7</v>
      </c>
      <c r="Q320" s="39">
        <f t="shared" ca="1" si="55"/>
        <v>0</v>
      </c>
      <c r="R320" s="16"/>
      <c r="S320" s="33">
        <f t="shared" ca="1" si="63"/>
        <v>0.9</v>
      </c>
      <c r="T320" s="30">
        <f ca="1">COUNTIF(INDIRECT("Mess01!B"&amp;(ROW(A320)*4-9)):INDIRECT("Mess01!B"&amp;(ROW(A320)*4-6)),"&gt;=500")*15</f>
        <v>60</v>
      </c>
    </row>
    <row r="321" spans="1:20" ht="15.6" thickTop="1" thickBot="1" x14ac:dyDescent="0.35">
      <c r="A321" s="8">
        <f t="shared" si="64"/>
        <v>40922.291666665893</v>
      </c>
      <c r="B321" s="27">
        <f t="shared" ca="1" si="56"/>
        <v>0.53056971513000006</v>
      </c>
      <c r="C321" s="27">
        <f t="shared" ca="1" si="57"/>
        <v>0.58952190570000007</v>
      </c>
      <c r="D321" s="27">
        <f t="shared" ca="1" si="58"/>
        <v>5.8952190569999993E-2</v>
      </c>
      <c r="E321" s="16"/>
      <c r="F321" s="46">
        <v>7.18E-4</v>
      </c>
      <c r="G321" s="46">
        <v>21</v>
      </c>
      <c r="H321" s="16"/>
      <c r="I321" s="30">
        <f t="shared" ca="1" si="59"/>
        <v>165.25</v>
      </c>
      <c r="J321" s="42">
        <f t="shared" ca="1" si="52"/>
        <v>165.25</v>
      </c>
      <c r="K321" s="33">
        <f t="shared" ca="1" si="53"/>
        <v>1</v>
      </c>
      <c r="L321" s="16"/>
      <c r="M321" s="36">
        <f t="shared" ca="1" si="60"/>
        <v>23.66</v>
      </c>
      <c r="N321" s="39">
        <f t="shared" ca="1" si="61"/>
        <v>0</v>
      </c>
      <c r="O321" s="120">
        <f t="shared" ca="1" si="62"/>
        <v>1</v>
      </c>
      <c r="P321" s="39">
        <f t="shared" ca="1" si="54"/>
        <v>23.66</v>
      </c>
      <c r="Q321" s="39">
        <f t="shared" ca="1" si="55"/>
        <v>0</v>
      </c>
      <c r="R321" s="16"/>
      <c r="S321" s="33">
        <f t="shared" ca="1" si="63"/>
        <v>0.9</v>
      </c>
      <c r="T321" s="30">
        <f ca="1">COUNTIF(INDIRECT("Mess01!B"&amp;(ROW(A321)*4-9)):INDIRECT("Mess01!B"&amp;(ROW(A321)*4-6)),"&gt;=500")*15</f>
        <v>60</v>
      </c>
    </row>
    <row r="322" spans="1:20" ht="15.6" thickTop="1" thickBot="1" x14ac:dyDescent="0.35">
      <c r="A322" s="8">
        <f t="shared" si="64"/>
        <v>40922.333333332557</v>
      </c>
      <c r="B322" s="27">
        <f t="shared" ca="1" si="56"/>
        <v>0.37757724480000004</v>
      </c>
      <c r="C322" s="27">
        <f t="shared" ca="1" si="57"/>
        <v>0.41953027200000004</v>
      </c>
      <c r="D322" s="27">
        <f t="shared" ca="1" si="58"/>
        <v>4.1953027199999993E-2</v>
      </c>
      <c r="E322" s="16"/>
      <c r="F322" s="46">
        <v>7.18E-4</v>
      </c>
      <c r="G322" s="46">
        <v>21</v>
      </c>
      <c r="H322" s="16"/>
      <c r="I322" s="30">
        <f t="shared" ca="1" si="59"/>
        <v>117.5</v>
      </c>
      <c r="J322" s="42">
        <f t="shared" ca="1" si="52"/>
        <v>117.5</v>
      </c>
      <c r="K322" s="33">
        <f t="shared" ca="1" si="53"/>
        <v>1</v>
      </c>
      <c r="L322" s="16"/>
      <c r="M322" s="36">
        <f t="shared" ca="1" si="60"/>
        <v>23.68</v>
      </c>
      <c r="N322" s="39">
        <f t="shared" ca="1" si="61"/>
        <v>0</v>
      </c>
      <c r="O322" s="120">
        <f t="shared" ca="1" si="62"/>
        <v>1</v>
      </c>
      <c r="P322" s="39">
        <f t="shared" ca="1" si="54"/>
        <v>23.68</v>
      </c>
      <c r="Q322" s="39">
        <f t="shared" ca="1" si="55"/>
        <v>0</v>
      </c>
      <c r="R322" s="16"/>
      <c r="S322" s="33">
        <f t="shared" ca="1" si="63"/>
        <v>0.9</v>
      </c>
      <c r="T322" s="30">
        <f ca="1">COUNTIF(INDIRECT("Mess01!B"&amp;(ROW(A322)*4-9)):INDIRECT("Mess01!B"&amp;(ROW(A322)*4-6)),"&gt;=500")*15</f>
        <v>60</v>
      </c>
    </row>
    <row r="323" spans="1:20" ht="15.6" thickTop="1" thickBot="1" x14ac:dyDescent="0.35">
      <c r="A323" s="8">
        <f t="shared" si="64"/>
        <v>40922.374999999221</v>
      </c>
      <c r="B323" s="27">
        <f t="shared" ca="1" si="56"/>
        <v>0.38062918278000002</v>
      </c>
      <c r="C323" s="27">
        <f t="shared" ca="1" si="57"/>
        <v>0.42292131420000001</v>
      </c>
      <c r="D323" s="27">
        <f t="shared" ca="1" si="58"/>
        <v>4.229213141999999E-2</v>
      </c>
      <c r="E323" s="16"/>
      <c r="F323" s="46">
        <v>7.18E-4</v>
      </c>
      <c r="G323" s="46">
        <v>21</v>
      </c>
      <c r="H323" s="16"/>
      <c r="I323" s="30">
        <f t="shared" ca="1" si="59"/>
        <v>118.25</v>
      </c>
      <c r="J323" s="42">
        <f t="shared" ref="J323:J386" ca="1" si="65">AVERAGE(INDIRECT("Mess01!C"&amp;(ROW(F323)*4-9)),INDIRECT("Mess01!C"&amp;(ROW(F323)*4-8)),INDIRECT("Mess01!C"&amp;(ROW(F323)*4-7)),INDIRECT("Mess01!C"&amp;(ROW(F323)*4-6)))</f>
        <v>118.25</v>
      </c>
      <c r="K323" s="33">
        <f t="shared" ref="K323:K386" ca="1" si="66">INDIRECT("Methan01!E"&amp;(ROUND((ROW(A323)+1)/8+2,0)))</f>
        <v>1</v>
      </c>
      <c r="L323" s="16"/>
      <c r="M323" s="36">
        <f t="shared" ca="1" si="60"/>
        <v>23.72</v>
      </c>
      <c r="N323" s="39">
        <f t="shared" ca="1" si="61"/>
        <v>0</v>
      </c>
      <c r="O323" s="120">
        <f t="shared" ca="1" si="62"/>
        <v>1</v>
      </c>
      <c r="P323" s="39">
        <f t="shared" ref="P323:P386" ca="1" si="67">AVERAGE(INDIRECT("Mess01!D"&amp;(ROW(F323)*4-9)),INDIRECT("Mess01!D"&amp;(ROW(F323)*4-8)),INDIRECT("Mess01!D"&amp;(ROW(F323)*4-7)),INDIRECT("Mess01!D"&amp;(ROW(F323)*4-6)))/1.25</f>
        <v>23.72</v>
      </c>
      <c r="Q323" s="39">
        <f t="shared" ref="Q323:Q386" ca="1" si="68">INDIRECT("Methan01!D"&amp;(ROUND((ROW(A323)+1)/8+2,0)))</f>
        <v>0</v>
      </c>
      <c r="R323" s="16"/>
      <c r="S323" s="33">
        <f t="shared" ca="1" si="63"/>
        <v>0.9</v>
      </c>
      <c r="T323" s="30">
        <f ca="1">COUNTIF(INDIRECT("Mess01!B"&amp;(ROW(A323)*4-9)):INDIRECT("Mess01!B"&amp;(ROW(A323)*4-6)),"&gt;=500")*15</f>
        <v>60</v>
      </c>
    </row>
    <row r="324" spans="1:20" ht="15.6" thickTop="1" thickBot="1" x14ac:dyDescent="0.35">
      <c r="A324" s="8">
        <f t="shared" si="64"/>
        <v>40922.416666665886</v>
      </c>
      <c r="B324" s="27">
        <f t="shared" ref="B324:B387" ca="1" si="69">C324-D324</f>
        <v>0.38014744068000011</v>
      </c>
      <c r="C324" s="27">
        <f t="shared" ref="C324:C387" ca="1" si="70">I324*M324/100*F324*G324</f>
        <v>0.42238604520000012</v>
      </c>
      <c r="D324" s="27">
        <f t="shared" ref="D324:D387" ca="1" si="71">C324*(1-S324)</f>
        <v>4.223860452E-2</v>
      </c>
      <c r="E324" s="16"/>
      <c r="F324" s="46">
        <v>7.18E-4</v>
      </c>
      <c r="G324" s="46">
        <v>21</v>
      </c>
      <c r="H324" s="16"/>
      <c r="I324" s="30">
        <f t="shared" ref="I324:I387" ca="1" si="72">J324*K324</f>
        <v>118.5</v>
      </c>
      <c r="J324" s="42">
        <f t="shared" ca="1" si="65"/>
        <v>118.5</v>
      </c>
      <c r="K324" s="33">
        <f t="shared" ca="1" si="66"/>
        <v>1</v>
      </c>
      <c r="L324" s="16"/>
      <c r="M324" s="36">
        <f t="shared" ref="M324:M387" ca="1" si="73">IF(N324=0,P324,N324*O324)</f>
        <v>23.640000000000004</v>
      </c>
      <c r="N324" s="39">
        <f t="shared" ref="N324:N387" ca="1" si="74">INDIRECT("Methan01!B"&amp;(ROUND((ROW(A324)+1)/8+2,0)))/1.25</f>
        <v>0</v>
      </c>
      <c r="O324" s="120">
        <f t="shared" ref="O324:O387" ca="1" si="75">IF(Q324=0,1,P324/Q324)</f>
        <v>1</v>
      </c>
      <c r="P324" s="39">
        <f t="shared" ca="1" si="67"/>
        <v>23.640000000000004</v>
      </c>
      <c r="Q324" s="39">
        <f t="shared" ca="1" si="68"/>
        <v>0</v>
      </c>
      <c r="R324" s="16"/>
      <c r="S324" s="33">
        <f t="shared" ref="S324:S387" ca="1" si="76">IF(T324&gt;=30,0.9,0)</f>
        <v>0.9</v>
      </c>
      <c r="T324" s="30">
        <f ca="1">COUNTIF(INDIRECT("Mess01!B"&amp;(ROW(A324)*4-9)):INDIRECT("Mess01!B"&amp;(ROW(A324)*4-6)),"&gt;=500")*15</f>
        <v>60</v>
      </c>
    </row>
    <row r="325" spans="1:20" ht="15.6" thickTop="1" thickBot="1" x14ac:dyDescent="0.35">
      <c r="A325" s="8">
        <f t="shared" ref="A325:A388" si="77">A324+1/24</f>
        <v>40922.45833333255</v>
      </c>
      <c r="B325" s="27">
        <f t="shared" ca="1" si="69"/>
        <v>0.38368926287999994</v>
      </c>
      <c r="C325" s="27">
        <f t="shared" ca="1" si="70"/>
        <v>0.42632140319999989</v>
      </c>
      <c r="D325" s="27">
        <f t="shared" ca="1" si="71"/>
        <v>4.2632140319999977E-2</v>
      </c>
      <c r="E325" s="16"/>
      <c r="F325" s="46">
        <v>7.18E-4</v>
      </c>
      <c r="G325" s="46">
        <v>21</v>
      </c>
      <c r="H325" s="16"/>
      <c r="I325" s="30">
        <f t="shared" ca="1" si="72"/>
        <v>119</v>
      </c>
      <c r="J325" s="42">
        <f t="shared" ca="1" si="65"/>
        <v>119</v>
      </c>
      <c r="K325" s="33">
        <f t="shared" ca="1" si="66"/>
        <v>1</v>
      </c>
      <c r="L325" s="16"/>
      <c r="M325" s="36">
        <f t="shared" ca="1" si="73"/>
        <v>23.759999999999998</v>
      </c>
      <c r="N325" s="39">
        <f t="shared" ca="1" si="74"/>
        <v>0</v>
      </c>
      <c r="O325" s="120">
        <f t="shared" ca="1" si="75"/>
        <v>1</v>
      </c>
      <c r="P325" s="39">
        <f t="shared" ca="1" si="67"/>
        <v>23.759999999999998</v>
      </c>
      <c r="Q325" s="39">
        <f t="shared" ca="1" si="68"/>
        <v>0</v>
      </c>
      <c r="R325" s="16"/>
      <c r="S325" s="33">
        <f t="shared" ca="1" si="76"/>
        <v>0.9</v>
      </c>
      <c r="T325" s="30">
        <f ca="1">COUNTIF(INDIRECT("Mess01!B"&amp;(ROW(A325)*4-9)):INDIRECT("Mess01!B"&amp;(ROW(A325)*4-6)),"&gt;=500")*15</f>
        <v>60</v>
      </c>
    </row>
    <row r="326" spans="1:20" ht="15.6" thickTop="1" thickBot="1" x14ac:dyDescent="0.35">
      <c r="A326" s="8">
        <f t="shared" si="77"/>
        <v>40922.499999999214</v>
      </c>
      <c r="B326" s="27">
        <f t="shared" ca="1" si="69"/>
        <v>0.38385006975000002</v>
      </c>
      <c r="C326" s="27">
        <f t="shared" ca="1" si="70"/>
        <v>0.42650007750000002</v>
      </c>
      <c r="D326" s="27">
        <f t="shared" ca="1" si="71"/>
        <v>4.2650007749999989E-2</v>
      </c>
      <c r="E326" s="16"/>
      <c r="F326" s="46">
        <v>7.18E-4</v>
      </c>
      <c r="G326" s="46">
        <v>21</v>
      </c>
      <c r="H326" s="16"/>
      <c r="I326" s="30">
        <f t="shared" ca="1" si="72"/>
        <v>118.75</v>
      </c>
      <c r="J326" s="42">
        <f t="shared" ca="1" si="65"/>
        <v>118.75</v>
      </c>
      <c r="K326" s="33">
        <f t="shared" ca="1" si="66"/>
        <v>1</v>
      </c>
      <c r="L326" s="16"/>
      <c r="M326" s="36">
        <f t="shared" ca="1" si="73"/>
        <v>23.82</v>
      </c>
      <c r="N326" s="39">
        <f t="shared" ca="1" si="74"/>
        <v>0</v>
      </c>
      <c r="O326" s="120">
        <f t="shared" ca="1" si="75"/>
        <v>1</v>
      </c>
      <c r="P326" s="39">
        <f t="shared" ca="1" si="67"/>
        <v>23.82</v>
      </c>
      <c r="Q326" s="39">
        <f t="shared" ca="1" si="68"/>
        <v>0</v>
      </c>
      <c r="R326" s="16"/>
      <c r="S326" s="33">
        <f t="shared" ca="1" si="76"/>
        <v>0.9</v>
      </c>
      <c r="T326" s="30">
        <f ca="1">COUNTIF(INDIRECT("Mess01!B"&amp;(ROW(A326)*4-9)):INDIRECT("Mess01!B"&amp;(ROW(A326)*4-6)),"&gt;=500")*15</f>
        <v>60</v>
      </c>
    </row>
    <row r="327" spans="1:20" ht="15.6" thickTop="1" thickBot="1" x14ac:dyDescent="0.35">
      <c r="A327" s="8">
        <f t="shared" si="77"/>
        <v>40922.541666665878</v>
      </c>
      <c r="B327" s="27">
        <f t="shared" ca="1" si="69"/>
        <v>0.38223860850000002</v>
      </c>
      <c r="C327" s="27">
        <f t="shared" ca="1" si="70"/>
        <v>0.42470956500000001</v>
      </c>
      <c r="D327" s="27">
        <f t="shared" ca="1" si="71"/>
        <v>4.247095649999999E-2</v>
      </c>
      <c r="E327" s="16"/>
      <c r="F327" s="46">
        <v>7.18E-4</v>
      </c>
      <c r="G327" s="46">
        <v>21</v>
      </c>
      <c r="H327" s="16"/>
      <c r="I327" s="30">
        <f t="shared" ca="1" si="72"/>
        <v>118.75</v>
      </c>
      <c r="J327" s="42">
        <f t="shared" ca="1" si="65"/>
        <v>118.75</v>
      </c>
      <c r="K327" s="33">
        <f t="shared" ca="1" si="66"/>
        <v>1</v>
      </c>
      <c r="L327" s="16"/>
      <c r="M327" s="36">
        <f t="shared" ca="1" si="73"/>
        <v>23.72</v>
      </c>
      <c r="N327" s="39">
        <f t="shared" ca="1" si="74"/>
        <v>0</v>
      </c>
      <c r="O327" s="120">
        <f t="shared" ca="1" si="75"/>
        <v>1</v>
      </c>
      <c r="P327" s="39">
        <f t="shared" ca="1" si="67"/>
        <v>23.72</v>
      </c>
      <c r="Q327" s="39">
        <f t="shared" ca="1" si="68"/>
        <v>0</v>
      </c>
      <c r="R327" s="16"/>
      <c r="S327" s="33">
        <f t="shared" ca="1" si="76"/>
        <v>0.9</v>
      </c>
      <c r="T327" s="30">
        <f ca="1">COUNTIF(INDIRECT("Mess01!B"&amp;(ROW(A327)*4-9)):INDIRECT("Mess01!B"&amp;(ROW(A327)*4-6)),"&gt;=500")*15</f>
        <v>60</v>
      </c>
    </row>
    <row r="328" spans="1:20" ht="15.6" thickTop="1" thickBot="1" x14ac:dyDescent="0.35">
      <c r="A328" s="8">
        <f t="shared" si="77"/>
        <v>40922.583333332543</v>
      </c>
      <c r="B328" s="27">
        <f t="shared" ca="1" si="69"/>
        <v>0.39441243491999994</v>
      </c>
      <c r="C328" s="27">
        <f t="shared" ca="1" si="70"/>
        <v>0.43823603879999995</v>
      </c>
      <c r="D328" s="27">
        <f t="shared" ca="1" si="71"/>
        <v>4.3823603879999985E-2</v>
      </c>
      <c r="E328" s="16"/>
      <c r="F328" s="46">
        <v>7.18E-4</v>
      </c>
      <c r="G328" s="46">
        <v>21</v>
      </c>
      <c r="H328" s="16"/>
      <c r="I328" s="30">
        <f t="shared" ca="1" si="72"/>
        <v>120.5</v>
      </c>
      <c r="J328" s="42">
        <f t="shared" ca="1" si="65"/>
        <v>120.5</v>
      </c>
      <c r="K328" s="33">
        <f t="shared" ca="1" si="66"/>
        <v>1</v>
      </c>
      <c r="L328" s="16"/>
      <c r="M328" s="36">
        <f t="shared" ca="1" si="73"/>
        <v>24.119999999999997</v>
      </c>
      <c r="N328" s="39">
        <f t="shared" ca="1" si="74"/>
        <v>0</v>
      </c>
      <c r="O328" s="120">
        <f t="shared" ca="1" si="75"/>
        <v>1</v>
      </c>
      <c r="P328" s="39">
        <f t="shared" ca="1" si="67"/>
        <v>24.119999999999997</v>
      </c>
      <c r="Q328" s="39">
        <f t="shared" ca="1" si="68"/>
        <v>0</v>
      </c>
      <c r="R328" s="16"/>
      <c r="S328" s="33">
        <f t="shared" ca="1" si="76"/>
        <v>0.9</v>
      </c>
      <c r="T328" s="30">
        <f ca="1">COUNTIF(INDIRECT("Mess01!B"&amp;(ROW(A328)*4-9)):INDIRECT("Mess01!B"&amp;(ROW(A328)*4-6)),"&gt;=500")*15</f>
        <v>60</v>
      </c>
    </row>
    <row r="329" spans="1:20" ht="15.6" thickTop="1" thickBot="1" x14ac:dyDescent="0.35">
      <c r="A329" s="8">
        <f t="shared" si="77"/>
        <v>40922.624999999207</v>
      </c>
      <c r="B329" s="27">
        <f t="shared" ca="1" si="69"/>
        <v>0.40626736163999999</v>
      </c>
      <c r="C329" s="27">
        <f t="shared" ca="1" si="70"/>
        <v>0.45140817959999996</v>
      </c>
      <c r="D329" s="27">
        <f t="shared" ca="1" si="71"/>
        <v>4.5140817959999989E-2</v>
      </c>
      <c r="E329" s="16"/>
      <c r="F329" s="46">
        <v>7.18E-4</v>
      </c>
      <c r="G329" s="46">
        <v>21</v>
      </c>
      <c r="H329" s="16"/>
      <c r="I329" s="30">
        <f t="shared" ca="1" si="72"/>
        <v>123</v>
      </c>
      <c r="J329" s="42">
        <f t="shared" ca="1" si="65"/>
        <v>123</v>
      </c>
      <c r="K329" s="33">
        <f t="shared" ca="1" si="66"/>
        <v>1</v>
      </c>
      <c r="L329" s="16"/>
      <c r="M329" s="36">
        <f t="shared" ca="1" si="73"/>
        <v>24.339999999999996</v>
      </c>
      <c r="N329" s="39">
        <f t="shared" ca="1" si="74"/>
        <v>0</v>
      </c>
      <c r="O329" s="120">
        <f t="shared" ca="1" si="75"/>
        <v>1</v>
      </c>
      <c r="P329" s="39">
        <f t="shared" ca="1" si="67"/>
        <v>24.339999999999996</v>
      </c>
      <c r="Q329" s="39">
        <f t="shared" ca="1" si="68"/>
        <v>0</v>
      </c>
      <c r="R329" s="16"/>
      <c r="S329" s="33">
        <f t="shared" ca="1" si="76"/>
        <v>0.9</v>
      </c>
      <c r="T329" s="30">
        <f ca="1">COUNTIF(INDIRECT("Mess01!B"&amp;(ROW(A329)*4-9)):INDIRECT("Mess01!B"&amp;(ROW(A329)*4-6)),"&gt;=500")*15</f>
        <v>60</v>
      </c>
    </row>
    <row r="330" spans="1:20" ht="15.6" thickTop="1" thickBot="1" x14ac:dyDescent="0.35">
      <c r="A330" s="8">
        <f t="shared" si="77"/>
        <v>40922.666666665871</v>
      </c>
      <c r="B330" s="27">
        <f t="shared" ca="1" si="69"/>
        <v>0.39850385021999996</v>
      </c>
      <c r="C330" s="27">
        <f t="shared" ca="1" si="70"/>
        <v>0.44278205579999996</v>
      </c>
      <c r="D330" s="27">
        <f t="shared" ca="1" si="71"/>
        <v>4.4278205579999987E-2</v>
      </c>
      <c r="E330" s="16"/>
      <c r="F330" s="46">
        <v>7.18E-4</v>
      </c>
      <c r="G330" s="46">
        <v>21</v>
      </c>
      <c r="H330" s="16"/>
      <c r="I330" s="30">
        <f t="shared" ca="1" si="72"/>
        <v>121.75</v>
      </c>
      <c r="J330" s="42">
        <f t="shared" ca="1" si="65"/>
        <v>121.75</v>
      </c>
      <c r="K330" s="33">
        <f t="shared" ca="1" si="66"/>
        <v>1</v>
      </c>
      <c r="L330" s="16"/>
      <c r="M330" s="36">
        <f t="shared" ca="1" si="73"/>
        <v>24.119999999999997</v>
      </c>
      <c r="N330" s="39">
        <f t="shared" ca="1" si="74"/>
        <v>0</v>
      </c>
      <c r="O330" s="120">
        <f t="shared" ca="1" si="75"/>
        <v>1</v>
      </c>
      <c r="P330" s="39">
        <f t="shared" ca="1" si="67"/>
        <v>24.119999999999997</v>
      </c>
      <c r="Q330" s="39">
        <f t="shared" ca="1" si="68"/>
        <v>0</v>
      </c>
      <c r="R330" s="16"/>
      <c r="S330" s="33">
        <f t="shared" ca="1" si="76"/>
        <v>0.9</v>
      </c>
      <c r="T330" s="30">
        <f ca="1">COUNTIF(INDIRECT("Mess01!B"&amp;(ROW(A330)*4-9)):INDIRECT("Mess01!B"&amp;(ROW(A330)*4-6)),"&gt;=500")*15</f>
        <v>60</v>
      </c>
    </row>
    <row r="331" spans="1:20" ht="15.6" thickTop="1" thickBot="1" x14ac:dyDescent="0.35">
      <c r="A331" s="8">
        <f t="shared" si="77"/>
        <v>40922.708333332535</v>
      </c>
      <c r="B331" s="27">
        <f t="shared" ca="1" si="69"/>
        <v>0.39162579434999994</v>
      </c>
      <c r="C331" s="27">
        <f t="shared" ca="1" si="70"/>
        <v>0.43513977149999994</v>
      </c>
      <c r="D331" s="27">
        <f t="shared" ca="1" si="71"/>
        <v>4.3513977149999987E-2</v>
      </c>
      <c r="E331" s="16"/>
      <c r="F331" s="46">
        <v>7.18E-4</v>
      </c>
      <c r="G331" s="46">
        <v>21</v>
      </c>
      <c r="H331" s="16"/>
      <c r="I331" s="30">
        <f t="shared" ca="1" si="72"/>
        <v>120.75</v>
      </c>
      <c r="J331" s="42">
        <f t="shared" ca="1" si="65"/>
        <v>120.75</v>
      </c>
      <c r="K331" s="33">
        <f t="shared" ca="1" si="66"/>
        <v>1</v>
      </c>
      <c r="L331" s="16"/>
      <c r="M331" s="36">
        <f t="shared" ca="1" si="73"/>
        <v>23.9</v>
      </c>
      <c r="N331" s="39">
        <f t="shared" ca="1" si="74"/>
        <v>0</v>
      </c>
      <c r="O331" s="120">
        <f t="shared" ca="1" si="75"/>
        <v>1</v>
      </c>
      <c r="P331" s="39">
        <f t="shared" ca="1" si="67"/>
        <v>23.9</v>
      </c>
      <c r="Q331" s="39">
        <f t="shared" ca="1" si="68"/>
        <v>0</v>
      </c>
      <c r="R331" s="16"/>
      <c r="S331" s="33">
        <f t="shared" ca="1" si="76"/>
        <v>0.9</v>
      </c>
      <c r="T331" s="30">
        <f ca="1">COUNTIF(INDIRECT("Mess01!B"&amp;(ROW(A331)*4-9)):INDIRECT("Mess01!B"&amp;(ROW(A331)*4-6)),"&gt;=500")*15</f>
        <v>60</v>
      </c>
    </row>
    <row r="332" spans="1:20" ht="15.6" thickTop="1" thickBot="1" x14ac:dyDescent="0.35">
      <c r="A332" s="8">
        <f t="shared" si="77"/>
        <v>40922.7499999992</v>
      </c>
      <c r="B332" s="27">
        <f t="shared" ca="1" si="69"/>
        <v>0.37660968953999996</v>
      </c>
      <c r="C332" s="27">
        <f t="shared" ca="1" si="70"/>
        <v>0.41845521059999996</v>
      </c>
      <c r="D332" s="27">
        <f t="shared" ca="1" si="71"/>
        <v>4.1845521059999988E-2</v>
      </c>
      <c r="E332" s="16"/>
      <c r="F332" s="46">
        <v>7.18E-4</v>
      </c>
      <c r="G332" s="46">
        <v>21</v>
      </c>
      <c r="H332" s="16"/>
      <c r="I332" s="30">
        <f t="shared" ca="1" si="72"/>
        <v>118.5</v>
      </c>
      <c r="J332" s="42">
        <f t="shared" ca="1" si="65"/>
        <v>118.5</v>
      </c>
      <c r="K332" s="33">
        <f t="shared" ca="1" si="66"/>
        <v>1</v>
      </c>
      <c r="L332" s="16"/>
      <c r="M332" s="36">
        <f t="shared" ca="1" si="73"/>
        <v>23.419999999999998</v>
      </c>
      <c r="N332" s="39">
        <f t="shared" ca="1" si="74"/>
        <v>0</v>
      </c>
      <c r="O332" s="120">
        <f t="shared" ca="1" si="75"/>
        <v>1</v>
      </c>
      <c r="P332" s="39">
        <f t="shared" ca="1" si="67"/>
        <v>23.419999999999998</v>
      </c>
      <c r="Q332" s="39">
        <f t="shared" ca="1" si="68"/>
        <v>0</v>
      </c>
      <c r="R332" s="16"/>
      <c r="S332" s="33">
        <f t="shared" ca="1" si="76"/>
        <v>0.9</v>
      </c>
      <c r="T332" s="30">
        <f ca="1">COUNTIF(INDIRECT("Mess01!B"&amp;(ROW(A332)*4-9)):INDIRECT("Mess01!B"&amp;(ROW(A332)*4-6)),"&gt;=500")*15</f>
        <v>60</v>
      </c>
    </row>
    <row r="333" spans="1:20" ht="15.6" thickTop="1" thickBot="1" x14ac:dyDescent="0.35">
      <c r="A333" s="8">
        <f t="shared" si="77"/>
        <v>40922.791666665864</v>
      </c>
      <c r="B333" s="27">
        <f t="shared" ca="1" si="69"/>
        <v>0.41510156184000002</v>
      </c>
      <c r="C333" s="27">
        <f t="shared" ca="1" si="70"/>
        <v>0.46122395760000001</v>
      </c>
      <c r="D333" s="27">
        <f t="shared" ca="1" si="71"/>
        <v>4.612239575999999E-2</v>
      </c>
      <c r="E333" s="16"/>
      <c r="F333" s="46">
        <v>7.18E-4</v>
      </c>
      <c r="G333" s="46">
        <v>21</v>
      </c>
      <c r="H333" s="16"/>
      <c r="I333" s="30">
        <f t="shared" ca="1" si="72"/>
        <v>130.5</v>
      </c>
      <c r="J333" s="42">
        <f t="shared" ca="1" si="65"/>
        <v>130.5</v>
      </c>
      <c r="K333" s="33">
        <f t="shared" ca="1" si="66"/>
        <v>1</v>
      </c>
      <c r="L333" s="16"/>
      <c r="M333" s="36">
        <f t="shared" ca="1" si="73"/>
        <v>23.44</v>
      </c>
      <c r="N333" s="39">
        <f t="shared" ca="1" si="74"/>
        <v>0</v>
      </c>
      <c r="O333" s="120">
        <f t="shared" ca="1" si="75"/>
        <v>1</v>
      </c>
      <c r="P333" s="39">
        <f t="shared" ca="1" si="67"/>
        <v>23.44</v>
      </c>
      <c r="Q333" s="39">
        <f t="shared" ca="1" si="68"/>
        <v>0</v>
      </c>
      <c r="R333" s="16"/>
      <c r="S333" s="33">
        <f t="shared" ca="1" si="76"/>
        <v>0.9</v>
      </c>
      <c r="T333" s="30">
        <f ca="1">COUNTIF(INDIRECT("Mess01!B"&amp;(ROW(A333)*4-9)):INDIRECT("Mess01!B"&amp;(ROW(A333)*4-6)),"&gt;=500")*15</f>
        <v>60</v>
      </c>
    </row>
    <row r="334" spans="1:20" ht="15.6" thickTop="1" thickBot="1" x14ac:dyDescent="0.35">
      <c r="A334" s="8">
        <f t="shared" si="77"/>
        <v>40922.833333332528</v>
      </c>
      <c r="B334" s="27">
        <f t="shared" ca="1" si="69"/>
        <v>0.37942279200000006</v>
      </c>
      <c r="C334" s="27">
        <f t="shared" ca="1" si="70"/>
        <v>0.42158088000000005</v>
      </c>
      <c r="D334" s="27">
        <f t="shared" ca="1" si="71"/>
        <v>4.2158087999999996E-2</v>
      </c>
      <c r="E334" s="16"/>
      <c r="F334" s="46">
        <v>7.18E-4</v>
      </c>
      <c r="G334" s="46">
        <v>21</v>
      </c>
      <c r="H334" s="16"/>
      <c r="I334" s="30">
        <f t="shared" ca="1" si="72"/>
        <v>120</v>
      </c>
      <c r="J334" s="42">
        <f t="shared" ca="1" si="65"/>
        <v>120</v>
      </c>
      <c r="K334" s="33">
        <f t="shared" ca="1" si="66"/>
        <v>1</v>
      </c>
      <c r="L334" s="16"/>
      <c r="M334" s="36">
        <f t="shared" ca="1" si="73"/>
        <v>23.3</v>
      </c>
      <c r="N334" s="39">
        <f t="shared" ca="1" si="74"/>
        <v>0</v>
      </c>
      <c r="O334" s="120">
        <f t="shared" ca="1" si="75"/>
        <v>1</v>
      </c>
      <c r="P334" s="39">
        <f t="shared" ca="1" si="67"/>
        <v>23.3</v>
      </c>
      <c r="Q334" s="39">
        <f t="shared" ca="1" si="68"/>
        <v>0</v>
      </c>
      <c r="R334" s="16"/>
      <c r="S334" s="33">
        <f t="shared" ca="1" si="76"/>
        <v>0.9</v>
      </c>
      <c r="T334" s="30">
        <f ca="1">COUNTIF(INDIRECT("Mess01!B"&amp;(ROW(A334)*4-9)):INDIRECT("Mess01!B"&amp;(ROW(A334)*4-6)),"&gt;=500")*15</f>
        <v>60</v>
      </c>
    </row>
    <row r="335" spans="1:20" ht="15.6" thickTop="1" thickBot="1" x14ac:dyDescent="0.35">
      <c r="A335" s="8">
        <f t="shared" si="77"/>
        <v>40922.874999999192</v>
      </c>
      <c r="B335" s="27">
        <f t="shared" ca="1" si="69"/>
        <v>0.37686888036000005</v>
      </c>
      <c r="C335" s="27">
        <f t="shared" ca="1" si="70"/>
        <v>0.41874320040000002</v>
      </c>
      <c r="D335" s="27">
        <f t="shared" ca="1" si="71"/>
        <v>4.1874320039999989E-2</v>
      </c>
      <c r="E335" s="16"/>
      <c r="F335" s="46">
        <v>7.18E-4</v>
      </c>
      <c r="G335" s="46">
        <v>21</v>
      </c>
      <c r="H335" s="16"/>
      <c r="I335" s="30">
        <f t="shared" ca="1" si="72"/>
        <v>119.5</v>
      </c>
      <c r="J335" s="42">
        <f t="shared" ca="1" si="65"/>
        <v>119.5</v>
      </c>
      <c r="K335" s="33">
        <f t="shared" ca="1" si="66"/>
        <v>1</v>
      </c>
      <c r="L335" s="16"/>
      <c r="M335" s="36">
        <f t="shared" ca="1" si="73"/>
        <v>23.240000000000002</v>
      </c>
      <c r="N335" s="39">
        <f t="shared" ca="1" si="74"/>
        <v>0</v>
      </c>
      <c r="O335" s="120">
        <f t="shared" ca="1" si="75"/>
        <v>1</v>
      </c>
      <c r="P335" s="39">
        <f t="shared" ca="1" si="67"/>
        <v>23.240000000000002</v>
      </c>
      <c r="Q335" s="39">
        <f t="shared" ca="1" si="68"/>
        <v>0</v>
      </c>
      <c r="R335" s="16"/>
      <c r="S335" s="33">
        <f t="shared" ca="1" si="76"/>
        <v>0.9</v>
      </c>
      <c r="T335" s="30">
        <f ca="1">COUNTIF(INDIRECT("Mess01!B"&amp;(ROW(A335)*4-9)):INDIRECT("Mess01!B"&amp;(ROW(A335)*4-6)),"&gt;=500")*15</f>
        <v>60</v>
      </c>
    </row>
    <row r="336" spans="1:20" ht="15.6" thickTop="1" thickBot="1" x14ac:dyDescent="0.35">
      <c r="A336" s="8">
        <f t="shared" si="77"/>
        <v>40922.916666665857</v>
      </c>
      <c r="B336" s="27">
        <f t="shared" ca="1" si="69"/>
        <v>0.38869530966000004</v>
      </c>
      <c r="C336" s="27">
        <f t="shared" ca="1" si="70"/>
        <v>0.43188367740000005</v>
      </c>
      <c r="D336" s="27">
        <f t="shared" ca="1" si="71"/>
        <v>4.3188367739999997E-2</v>
      </c>
      <c r="E336" s="16"/>
      <c r="F336" s="46">
        <v>7.18E-4</v>
      </c>
      <c r="G336" s="46">
        <v>21</v>
      </c>
      <c r="H336" s="16"/>
      <c r="I336" s="30">
        <f t="shared" ca="1" si="72"/>
        <v>123.25</v>
      </c>
      <c r="J336" s="42">
        <f t="shared" ca="1" si="65"/>
        <v>123.25</v>
      </c>
      <c r="K336" s="33">
        <f t="shared" ca="1" si="66"/>
        <v>1</v>
      </c>
      <c r="L336" s="16"/>
      <c r="M336" s="36">
        <f t="shared" ca="1" si="73"/>
        <v>23.240000000000002</v>
      </c>
      <c r="N336" s="39">
        <f t="shared" ca="1" si="74"/>
        <v>0</v>
      </c>
      <c r="O336" s="120">
        <f t="shared" ca="1" si="75"/>
        <v>1</v>
      </c>
      <c r="P336" s="39">
        <f t="shared" ca="1" si="67"/>
        <v>23.240000000000002</v>
      </c>
      <c r="Q336" s="39">
        <f t="shared" ca="1" si="68"/>
        <v>0</v>
      </c>
      <c r="R336" s="16"/>
      <c r="S336" s="33">
        <f t="shared" ca="1" si="76"/>
        <v>0.9</v>
      </c>
      <c r="T336" s="30">
        <f ca="1">COUNTIF(INDIRECT("Mess01!B"&amp;(ROW(A336)*4-9)):INDIRECT("Mess01!B"&amp;(ROW(A336)*4-6)),"&gt;=500")*15</f>
        <v>60</v>
      </c>
    </row>
    <row r="337" spans="1:20" ht="15.6" thickTop="1" thickBot="1" x14ac:dyDescent="0.35">
      <c r="A337" s="8">
        <f t="shared" si="77"/>
        <v>40922.958333332521</v>
      </c>
      <c r="B337" s="27">
        <f t="shared" ca="1" si="69"/>
        <v>0.21351488382000003</v>
      </c>
      <c r="C337" s="27">
        <f t="shared" ca="1" si="70"/>
        <v>0.23723875980000003</v>
      </c>
      <c r="D337" s="27">
        <f t="shared" ca="1" si="71"/>
        <v>2.3723875979999996E-2</v>
      </c>
      <c r="E337" s="16"/>
      <c r="F337" s="46">
        <v>7.18E-4</v>
      </c>
      <c r="G337" s="46">
        <v>21</v>
      </c>
      <c r="H337" s="16"/>
      <c r="I337" s="30">
        <f t="shared" ca="1" si="72"/>
        <v>89.5</v>
      </c>
      <c r="J337" s="42">
        <f t="shared" ca="1" si="65"/>
        <v>89.5</v>
      </c>
      <c r="K337" s="33">
        <f t="shared" ca="1" si="66"/>
        <v>1</v>
      </c>
      <c r="L337" s="16"/>
      <c r="M337" s="36">
        <f t="shared" ca="1" si="73"/>
        <v>17.580000000000002</v>
      </c>
      <c r="N337" s="39">
        <f t="shared" ca="1" si="74"/>
        <v>0</v>
      </c>
      <c r="O337" s="120">
        <f t="shared" ca="1" si="75"/>
        <v>1</v>
      </c>
      <c r="P337" s="39">
        <f t="shared" ca="1" si="67"/>
        <v>17.580000000000002</v>
      </c>
      <c r="Q337" s="39">
        <f t="shared" ca="1" si="68"/>
        <v>0</v>
      </c>
      <c r="R337" s="16"/>
      <c r="S337" s="33">
        <f t="shared" ca="1" si="76"/>
        <v>0.9</v>
      </c>
      <c r="T337" s="30">
        <f ca="1">COUNTIF(INDIRECT("Mess01!B"&amp;(ROW(A337)*4-9)):INDIRECT("Mess01!B"&amp;(ROW(A337)*4-6)),"&gt;=500")*15</f>
        <v>45</v>
      </c>
    </row>
    <row r="338" spans="1:20" ht="15.6" thickTop="1" thickBot="1" x14ac:dyDescent="0.35">
      <c r="A338" s="8">
        <f t="shared" si="77"/>
        <v>40922.999999999185</v>
      </c>
      <c r="B338" s="27">
        <f t="shared" ca="1" si="69"/>
        <v>0.38380325256000003</v>
      </c>
      <c r="C338" s="27">
        <f t="shared" ca="1" si="70"/>
        <v>0.4264480584</v>
      </c>
      <c r="D338" s="27">
        <f t="shared" ca="1" si="71"/>
        <v>4.2644805839999987E-2</v>
      </c>
      <c r="E338" s="16"/>
      <c r="F338" s="46">
        <v>7.18E-4</v>
      </c>
      <c r="G338" s="46">
        <v>21</v>
      </c>
      <c r="H338" s="16"/>
      <c r="I338" s="30">
        <f t="shared" ca="1" si="72"/>
        <v>120.25</v>
      </c>
      <c r="J338" s="42">
        <f t="shared" ca="1" si="65"/>
        <v>120.25</v>
      </c>
      <c r="K338" s="33">
        <f t="shared" ca="1" si="66"/>
        <v>1</v>
      </c>
      <c r="L338" s="16"/>
      <c r="M338" s="36">
        <f t="shared" ca="1" si="73"/>
        <v>23.52</v>
      </c>
      <c r="N338" s="39">
        <f t="shared" ca="1" si="74"/>
        <v>0</v>
      </c>
      <c r="O338" s="120">
        <f t="shared" ca="1" si="75"/>
        <v>1</v>
      </c>
      <c r="P338" s="39">
        <f t="shared" ca="1" si="67"/>
        <v>23.52</v>
      </c>
      <c r="Q338" s="39">
        <f t="shared" ca="1" si="68"/>
        <v>0</v>
      </c>
      <c r="R338" s="16"/>
      <c r="S338" s="33">
        <f t="shared" ca="1" si="76"/>
        <v>0.9</v>
      </c>
      <c r="T338" s="30">
        <f ca="1">COUNTIF(INDIRECT("Mess01!B"&amp;(ROW(A338)*4-9)):INDIRECT("Mess01!B"&amp;(ROW(A338)*4-6)),"&gt;=500")*15</f>
        <v>60</v>
      </c>
    </row>
    <row r="339" spans="1:20" ht="15.6" thickTop="1" thickBot="1" x14ac:dyDescent="0.35">
      <c r="A339" s="8">
        <f t="shared" si="77"/>
        <v>40923.041666665849</v>
      </c>
      <c r="B339" s="27">
        <f t="shared" ca="1" si="69"/>
        <v>0.38915262540000001</v>
      </c>
      <c r="C339" s="27">
        <f t="shared" ca="1" si="70"/>
        <v>0.43239180599999999</v>
      </c>
      <c r="D339" s="27">
        <f t="shared" ca="1" si="71"/>
        <v>4.3239180599999989E-2</v>
      </c>
      <c r="E339" s="16"/>
      <c r="F339" s="46">
        <v>7.18E-4</v>
      </c>
      <c r="G339" s="46">
        <v>21</v>
      </c>
      <c r="H339" s="16"/>
      <c r="I339" s="30">
        <f t="shared" ca="1" si="72"/>
        <v>121</v>
      </c>
      <c r="J339" s="42">
        <f t="shared" ca="1" si="65"/>
        <v>121</v>
      </c>
      <c r="K339" s="33">
        <f t="shared" ca="1" si="66"/>
        <v>1</v>
      </c>
      <c r="L339" s="16"/>
      <c r="M339" s="36">
        <f t="shared" ca="1" si="73"/>
        <v>23.7</v>
      </c>
      <c r="N339" s="39">
        <f t="shared" ca="1" si="74"/>
        <v>0</v>
      </c>
      <c r="O339" s="120">
        <f t="shared" ca="1" si="75"/>
        <v>1</v>
      </c>
      <c r="P339" s="39">
        <f t="shared" ca="1" si="67"/>
        <v>23.7</v>
      </c>
      <c r="Q339" s="39">
        <f t="shared" ca="1" si="68"/>
        <v>0</v>
      </c>
      <c r="R339" s="16"/>
      <c r="S339" s="33">
        <f t="shared" ca="1" si="76"/>
        <v>0.9</v>
      </c>
      <c r="T339" s="30">
        <f ca="1">COUNTIF(INDIRECT("Mess01!B"&amp;(ROW(A339)*4-9)):INDIRECT("Mess01!B"&amp;(ROW(A339)*4-6)),"&gt;=500")*15</f>
        <v>60</v>
      </c>
    </row>
    <row r="340" spans="1:20" ht="15.6" thickTop="1" thickBot="1" x14ac:dyDescent="0.35">
      <c r="A340" s="8">
        <f t="shared" si="77"/>
        <v>40923.083333332514</v>
      </c>
      <c r="B340" s="27">
        <f t="shared" ca="1" si="69"/>
        <v>0.49531569255000008</v>
      </c>
      <c r="C340" s="27">
        <f t="shared" ca="1" si="70"/>
        <v>0.55035076950000006</v>
      </c>
      <c r="D340" s="27">
        <f t="shared" ca="1" si="71"/>
        <v>5.5035076949999991E-2</v>
      </c>
      <c r="E340" s="16"/>
      <c r="F340" s="46">
        <v>7.18E-4</v>
      </c>
      <c r="G340" s="46">
        <v>21</v>
      </c>
      <c r="H340" s="16"/>
      <c r="I340" s="30">
        <f t="shared" ca="1" si="72"/>
        <v>153.75</v>
      </c>
      <c r="J340" s="42">
        <f t="shared" ca="1" si="65"/>
        <v>153.75</v>
      </c>
      <c r="K340" s="33">
        <f t="shared" ca="1" si="66"/>
        <v>1</v>
      </c>
      <c r="L340" s="16"/>
      <c r="M340" s="36">
        <f t="shared" ca="1" si="73"/>
        <v>23.740000000000002</v>
      </c>
      <c r="N340" s="39">
        <f t="shared" ca="1" si="74"/>
        <v>0</v>
      </c>
      <c r="O340" s="120">
        <f t="shared" ca="1" si="75"/>
        <v>1</v>
      </c>
      <c r="P340" s="39">
        <f t="shared" ca="1" si="67"/>
        <v>23.740000000000002</v>
      </c>
      <c r="Q340" s="39">
        <f t="shared" ca="1" si="68"/>
        <v>0</v>
      </c>
      <c r="R340" s="16"/>
      <c r="S340" s="33">
        <f t="shared" ca="1" si="76"/>
        <v>0.9</v>
      </c>
      <c r="T340" s="30">
        <f ca="1">COUNTIF(INDIRECT("Mess01!B"&amp;(ROW(A340)*4-9)):INDIRECT("Mess01!B"&amp;(ROW(A340)*4-6)),"&gt;=500")*15</f>
        <v>60</v>
      </c>
    </row>
    <row r="341" spans="1:20" ht="15.6" thickTop="1" thickBot="1" x14ac:dyDescent="0.35">
      <c r="A341" s="8">
        <f t="shared" si="77"/>
        <v>40923.124999999178</v>
      </c>
      <c r="B341" s="27">
        <f t="shared" ca="1" si="69"/>
        <v>0.39558490019999998</v>
      </c>
      <c r="C341" s="27">
        <f t="shared" ca="1" si="70"/>
        <v>0.43953877799999996</v>
      </c>
      <c r="D341" s="27">
        <f t="shared" ca="1" si="71"/>
        <v>4.3953877799999985E-2</v>
      </c>
      <c r="E341" s="16"/>
      <c r="F341" s="46">
        <v>7.18E-4</v>
      </c>
      <c r="G341" s="46">
        <v>21</v>
      </c>
      <c r="H341" s="16"/>
      <c r="I341" s="30">
        <f t="shared" ca="1" si="72"/>
        <v>123</v>
      </c>
      <c r="J341" s="42">
        <f t="shared" ca="1" si="65"/>
        <v>123</v>
      </c>
      <c r="K341" s="33">
        <f t="shared" ca="1" si="66"/>
        <v>1</v>
      </c>
      <c r="L341" s="16"/>
      <c r="M341" s="36">
        <f t="shared" ca="1" si="73"/>
        <v>23.7</v>
      </c>
      <c r="N341" s="39">
        <f t="shared" ca="1" si="74"/>
        <v>0</v>
      </c>
      <c r="O341" s="120">
        <f t="shared" ca="1" si="75"/>
        <v>1</v>
      </c>
      <c r="P341" s="39">
        <f t="shared" ca="1" si="67"/>
        <v>23.7</v>
      </c>
      <c r="Q341" s="39">
        <f t="shared" ca="1" si="68"/>
        <v>0</v>
      </c>
      <c r="R341" s="16"/>
      <c r="S341" s="33">
        <f t="shared" ca="1" si="76"/>
        <v>0.9</v>
      </c>
      <c r="T341" s="30">
        <f ca="1">COUNTIF(INDIRECT("Mess01!B"&amp;(ROW(A341)*4-9)):INDIRECT("Mess01!B"&amp;(ROW(A341)*4-6)),"&gt;=500")*15</f>
        <v>60</v>
      </c>
    </row>
    <row r="342" spans="1:20" ht="15.6" thickTop="1" thickBot="1" x14ac:dyDescent="0.35">
      <c r="A342" s="8">
        <f t="shared" si="77"/>
        <v>40923.166666665842</v>
      </c>
      <c r="B342" s="27">
        <f t="shared" ca="1" si="69"/>
        <v>0.39952025820000003</v>
      </c>
      <c r="C342" s="27">
        <f t="shared" ca="1" si="70"/>
        <v>0.44391139800000001</v>
      </c>
      <c r="D342" s="27">
        <f t="shared" ca="1" si="71"/>
        <v>4.4391139799999993E-2</v>
      </c>
      <c r="E342" s="16"/>
      <c r="F342" s="46">
        <v>7.18E-4</v>
      </c>
      <c r="G342" s="46">
        <v>21</v>
      </c>
      <c r="H342" s="16"/>
      <c r="I342" s="30">
        <f t="shared" ca="1" si="72"/>
        <v>124.75</v>
      </c>
      <c r="J342" s="42">
        <f t="shared" ca="1" si="65"/>
        <v>124.75</v>
      </c>
      <c r="K342" s="33">
        <f t="shared" ca="1" si="66"/>
        <v>1</v>
      </c>
      <c r="L342" s="16"/>
      <c r="M342" s="36">
        <f t="shared" ca="1" si="73"/>
        <v>23.6</v>
      </c>
      <c r="N342" s="39">
        <f t="shared" ca="1" si="74"/>
        <v>0</v>
      </c>
      <c r="O342" s="120">
        <f t="shared" ca="1" si="75"/>
        <v>1</v>
      </c>
      <c r="P342" s="39">
        <f t="shared" ca="1" si="67"/>
        <v>23.6</v>
      </c>
      <c r="Q342" s="39">
        <f t="shared" ca="1" si="68"/>
        <v>0</v>
      </c>
      <c r="R342" s="16"/>
      <c r="S342" s="33">
        <f t="shared" ca="1" si="76"/>
        <v>0.9</v>
      </c>
      <c r="T342" s="30">
        <f ca="1">COUNTIF(INDIRECT("Mess01!B"&amp;(ROW(A342)*4-9)):INDIRECT("Mess01!B"&amp;(ROW(A342)*4-6)),"&gt;=500")*15</f>
        <v>60</v>
      </c>
    </row>
    <row r="343" spans="1:20" ht="15.6" thickTop="1" thickBot="1" x14ac:dyDescent="0.35">
      <c r="A343" s="8">
        <f t="shared" si="77"/>
        <v>40923.208333332506</v>
      </c>
      <c r="B343" s="27">
        <f t="shared" ca="1" si="69"/>
        <v>0.39920407253999995</v>
      </c>
      <c r="C343" s="27">
        <f t="shared" ca="1" si="70"/>
        <v>0.44356008059999996</v>
      </c>
      <c r="D343" s="27">
        <f t="shared" ca="1" si="71"/>
        <v>4.4356008059999986E-2</v>
      </c>
      <c r="E343" s="16"/>
      <c r="F343" s="46">
        <v>7.18E-4</v>
      </c>
      <c r="G343" s="46">
        <v>21</v>
      </c>
      <c r="H343" s="16"/>
      <c r="I343" s="30">
        <f t="shared" ca="1" si="72"/>
        <v>123.5</v>
      </c>
      <c r="J343" s="42">
        <f t="shared" ca="1" si="65"/>
        <v>123.5</v>
      </c>
      <c r="K343" s="33">
        <f t="shared" ca="1" si="66"/>
        <v>1</v>
      </c>
      <c r="L343" s="16"/>
      <c r="M343" s="36">
        <f t="shared" ca="1" si="73"/>
        <v>23.82</v>
      </c>
      <c r="N343" s="39">
        <f t="shared" ca="1" si="74"/>
        <v>0</v>
      </c>
      <c r="O343" s="120">
        <f t="shared" ca="1" si="75"/>
        <v>1</v>
      </c>
      <c r="P343" s="39">
        <f t="shared" ca="1" si="67"/>
        <v>23.82</v>
      </c>
      <c r="Q343" s="39">
        <f t="shared" ca="1" si="68"/>
        <v>0</v>
      </c>
      <c r="R343" s="16"/>
      <c r="S343" s="33">
        <f t="shared" ca="1" si="76"/>
        <v>0.9</v>
      </c>
      <c r="T343" s="30">
        <f ca="1">COUNTIF(INDIRECT("Mess01!B"&amp;(ROW(A343)*4-9)):INDIRECT("Mess01!B"&amp;(ROW(A343)*4-6)),"&gt;=500")*15</f>
        <v>60</v>
      </c>
    </row>
    <row r="344" spans="1:20" ht="15.6" thickTop="1" thickBot="1" x14ac:dyDescent="0.35">
      <c r="A344" s="8">
        <f t="shared" si="77"/>
        <v>40923.249999999171</v>
      </c>
      <c r="B344" s="27">
        <f t="shared" ca="1" si="69"/>
        <v>0.39638893455000002</v>
      </c>
      <c r="C344" s="27">
        <f t="shared" ca="1" si="70"/>
        <v>0.44043214950000004</v>
      </c>
      <c r="D344" s="27">
        <f t="shared" ca="1" si="71"/>
        <v>4.4043214949999993E-2</v>
      </c>
      <c r="E344" s="16"/>
      <c r="F344" s="46">
        <v>7.18E-4</v>
      </c>
      <c r="G344" s="46">
        <v>21</v>
      </c>
      <c r="H344" s="16"/>
      <c r="I344" s="30">
        <f t="shared" ca="1" si="72"/>
        <v>123.25</v>
      </c>
      <c r="J344" s="42">
        <f t="shared" ca="1" si="65"/>
        <v>123.25</v>
      </c>
      <c r="K344" s="33">
        <f t="shared" ca="1" si="66"/>
        <v>1</v>
      </c>
      <c r="L344" s="16"/>
      <c r="M344" s="36">
        <f t="shared" ca="1" si="73"/>
        <v>23.7</v>
      </c>
      <c r="N344" s="39">
        <f t="shared" ca="1" si="74"/>
        <v>0</v>
      </c>
      <c r="O344" s="120">
        <f t="shared" ca="1" si="75"/>
        <v>1</v>
      </c>
      <c r="P344" s="39">
        <f t="shared" ca="1" si="67"/>
        <v>23.7</v>
      </c>
      <c r="Q344" s="39">
        <f t="shared" ca="1" si="68"/>
        <v>0</v>
      </c>
      <c r="R344" s="16"/>
      <c r="S344" s="33">
        <f t="shared" ca="1" si="76"/>
        <v>0.9</v>
      </c>
      <c r="T344" s="30">
        <f ca="1">COUNTIF(INDIRECT("Mess01!B"&amp;(ROW(A344)*4-9)):INDIRECT("Mess01!B"&amp;(ROW(A344)*4-6)),"&gt;=500")*15</f>
        <v>60</v>
      </c>
    </row>
    <row r="345" spans="1:20" ht="15.6" thickTop="1" thickBot="1" x14ac:dyDescent="0.35">
      <c r="A345" s="8">
        <f t="shared" si="77"/>
        <v>40923.291666665835</v>
      </c>
      <c r="B345" s="27">
        <f t="shared" ca="1" si="69"/>
        <v>0.40306411592999997</v>
      </c>
      <c r="C345" s="27">
        <f t="shared" ca="1" si="70"/>
        <v>0.44784901769999996</v>
      </c>
      <c r="D345" s="27">
        <f t="shared" ca="1" si="71"/>
        <v>4.4784901769999989E-2</v>
      </c>
      <c r="E345" s="16"/>
      <c r="F345" s="46">
        <v>7.18E-4</v>
      </c>
      <c r="G345" s="46">
        <v>21</v>
      </c>
      <c r="H345" s="16"/>
      <c r="I345" s="30">
        <f t="shared" ca="1" si="72"/>
        <v>125.75</v>
      </c>
      <c r="J345" s="42">
        <f t="shared" ca="1" si="65"/>
        <v>125.75</v>
      </c>
      <c r="K345" s="33">
        <f t="shared" ca="1" si="66"/>
        <v>1</v>
      </c>
      <c r="L345" s="16"/>
      <c r="M345" s="36">
        <f t="shared" ca="1" si="73"/>
        <v>23.619999999999997</v>
      </c>
      <c r="N345" s="39">
        <f t="shared" ca="1" si="74"/>
        <v>0</v>
      </c>
      <c r="O345" s="120">
        <f t="shared" ca="1" si="75"/>
        <v>1</v>
      </c>
      <c r="P345" s="39">
        <f t="shared" ca="1" si="67"/>
        <v>23.619999999999997</v>
      </c>
      <c r="Q345" s="39">
        <f t="shared" ca="1" si="68"/>
        <v>0</v>
      </c>
      <c r="R345" s="16"/>
      <c r="S345" s="33">
        <f t="shared" ca="1" si="76"/>
        <v>0.9</v>
      </c>
      <c r="T345" s="30">
        <f ca="1">COUNTIF(INDIRECT("Mess01!B"&amp;(ROW(A345)*4-9)):INDIRECT("Mess01!B"&amp;(ROW(A345)*4-6)),"&gt;=500")*15</f>
        <v>60</v>
      </c>
    </row>
    <row r="346" spans="1:20" ht="15.6" thickTop="1" thickBot="1" x14ac:dyDescent="0.35">
      <c r="A346" s="8">
        <f t="shared" si="77"/>
        <v>40923.333333332499</v>
      </c>
      <c r="B346" s="27">
        <f t="shared" ca="1" si="69"/>
        <v>0.40408798751999997</v>
      </c>
      <c r="C346" s="27">
        <f t="shared" ca="1" si="70"/>
        <v>0.44898665279999994</v>
      </c>
      <c r="D346" s="27">
        <f t="shared" ca="1" si="71"/>
        <v>4.4898665279999986E-2</v>
      </c>
      <c r="E346" s="16"/>
      <c r="F346" s="46">
        <v>7.18E-4</v>
      </c>
      <c r="G346" s="46">
        <v>21</v>
      </c>
      <c r="H346" s="16"/>
      <c r="I346" s="30">
        <f t="shared" ca="1" si="72"/>
        <v>125.75</v>
      </c>
      <c r="J346" s="42">
        <f t="shared" ca="1" si="65"/>
        <v>125.75</v>
      </c>
      <c r="K346" s="33">
        <f t="shared" ca="1" si="66"/>
        <v>1</v>
      </c>
      <c r="L346" s="16"/>
      <c r="M346" s="36">
        <f t="shared" ca="1" si="73"/>
        <v>23.68</v>
      </c>
      <c r="N346" s="39">
        <f t="shared" ca="1" si="74"/>
        <v>0</v>
      </c>
      <c r="O346" s="120">
        <f t="shared" ca="1" si="75"/>
        <v>1</v>
      </c>
      <c r="P346" s="39">
        <f t="shared" ca="1" si="67"/>
        <v>23.68</v>
      </c>
      <c r="Q346" s="39">
        <f t="shared" ca="1" si="68"/>
        <v>0</v>
      </c>
      <c r="R346" s="16"/>
      <c r="S346" s="33">
        <f t="shared" ca="1" si="76"/>
        <v>0.9</v>
      </c>
      <c r="T346" s="30">
        <f ca="1">COUNTIF(INDIRECT("Mess01!B"&amp;(ROW(A346)*4-9)):INDIRECT("Mess01!B"&amp;(ROW(A346)*4-6)),"&gt;=500")*15</f>
        <v>60</v>
      </c>
    </row>
    <row r="347" spans="1:20" ht="15.6" thickTop="1" thickBot="1" x14ac:dyDescent="0.35">
      <c r="A347" s="8">
        <f t="shared" si="77"/>
        <v>40923.374999999163</v>
      </c>
      <c r="B347" s="27">
        <f t="shared" ca="1" si="69"/>
        <v>0.39791897459999997</v>
      </c>
      <c r="C347" s="27">
        <f t="shared" ca="1" si="70"/>
        <v>0.44213219399999998</v>
      </c>
      <c r="D347" s="27">
        <f t="shared" ca="1" si="71"/>
        <v>4.421321939999999E-2</v>
      </c>
      <c r="E347" s="16"/>
      <c r="F347" s="46">
        <v>7.18E-4</v>
      </c>
      <c r="G347" s="46">
        <v>21</v>
      </c>
      <c r="H347" s="16"/>
      <c r="I347" s="30">
        <f t="shared" ca="1" si="72"/>
        <v>124.25</v>
      </c>
      <c r="J347" s="42">
        <f t="shared" ca="1" si="65"/>
        <v>124.25</v>
      </c>
      <c r="K347" s="33">
        <f t="shared" ca="1" si="66"/>
        <v>1</v>
      </c>
      <c r="L347" s="16"/>
      <c r="M347" s="36">
        <f t="shared" ca="1" si="73"/>
        <v>23.6</v>
      </c>
      <c r="N347" s="39">
        <f t="shared" ca="1" si="74"/>
        <v>0</v>
      </c>
      <c r="O347" s="120">
        <f t="shared" ca="1" si="75"/>
        <v>1</v>
      </c>
      <c r="P347" s="39">
        <f t="shared" ca="1" si="67"/>
        <v>23.6</v>
      </c>
      <c r="Q347" s="39">
        <f t="shared" ca="1" si="68"/>
        <v>0</v>
      </c>
      <c r="R347" s="16"/>
      <c r="S347" s="33">
        <f t="shared" ca="1" si="76"/>
        <v>0.9</v>
      </c>
      <c r="T347" s="30">
        <f ca="1">COUNTIF(INDIRECT("Mess01!B"&amp;(ROW(A347)*4-9)):INDIRECT("Mess01!B"&amp;(ROW(A347)*4-6)),"&gt;=500")*15</f>
        <v>60</v>
      </c>
    </row>
    <row r="348" spans="1:20" ht="15.6" thickTop="1" thickBot="1" x14ac:dyDescent="0.35">
      <c r="A348" s="8">
        <f t="shared" si="77"/>
        <v>40923.416666665828</v>
      </c>
      <c r="B348" s="27">
        <f t="shared" ca="1" si="69"/>
        <v>0.40566891581999998</v>
      </c>
      <c r="C348" s="27">
        <f t="shared" ca="1" si="70"/>
        <v>0.45074323979999997</v>
      </c>
      <c r="D348" s="27">
        <f t="shared" ca="1" si="71"/>
        <v>4.507432397999999E-2</v>
      </c>
      <c r="E348" s="16"/>
      <c r="F348" s="46">
        <v>7.18E-4</v>
      </c>
      <c r="G348" s="46">
        <v>21</v>
      </c>
      <c r="H348" s="16"/>
      <c r="I348" s="30">
        <f t="shared" ca="1" si="72"/>
        <v>125.5</v>
      </c>
      <c r="J348" s="42">
        <f t="shared" ca="1" si="65"/>
        <v>125.5</v>
      </c>
      <c r="K348" s="33">
        <f t="shared" ca="1" si="66"/>
        <v>1</v>
      </c>
      <c r="L348" s="16"/>
      <c r="M348" s="36">
        <f t="shared" ca="1" si="73"/>
        <v>23.82</v>
      </c>
      <c r="N348" s="39">
        <f t="shared" ca="1" si="74"/>
        <v>0</v>
      </c>
      <c r="O348" s="120">
        <f t="shared" ca="1" si="75"/>
        <v>1</v>
      </c>
      <c r="P348" s="39">
        <f t="shared" ca="1" si="67"/>
        <v>23.82</v>
      </c>
      <c r="Q348" s="39">
        <f t="shared" ca="1" si="68"/>
        <v>0</v>
      </c>
      <c r="R348" s="16"/>
      <c r="S348" s="33">
        <f t="shared" ca="1" si="76"/>
        <v>0.9</v>
      </c>
      <c r="T348" s="30">
        <f ca="1">COUNTIF(INDIRECT("Mess01!B"&amp;(ROW(A348)*4-9)):INDIRECT("Mess01!B"&amp;(ROW(A348)*4-6)),"&gt;=500")*15</f>
        <v>60</v>
      </c>
    </row>
    <row r="349" spans="1:20" ht="15.6" thickTop="1" thickBot="1" x14ac:dyDescent="0.35">
      <c r="A349" s="8">
        <f t="shared" si="77"/>
        <v>40923.458333332492</v>
      </c>
      <c r="B349" s="27">
        <f t="shared" ca="1" si="69"/>
        <v>0.40010174126999992</v>
      </c>
      <c r="C349" s="27">
        <f t="shared" ca="1" si="70"/>
        <v>0.44455749029999991</v>
      </c>
      <c r="D349" s="27">
        <f t="shared" ca="1" si="71"/>
        <v>4.4455749029999984E-2</v>
      </c>
      <c r="E349" s="16"/>
      <c r="F349" s="46">
        <v>7.18E-4</v>
      </c>
      <c r="G349" s="46">
        <v>21</v>
      </c>
      <c r="H349" s="16"/>
      <c r="I349" s="30">
        <f t="shared" ca="1" si="72"/>
        <v>125.25</v>
      </c>
      <c r="J349" s="42">
        <f t="shared" ca="1" si="65"/>
        <v>125.25</v>
      </c>
      <c r="K349" s="33">
        <f t="shared" ca="1" si="66"/>
        <v>1</v>
      </c>
      <c r="L349" s="16"/>
      <c r="M349" s="36">
        <f t="shared" ca="1" si="73"/>
        <v>23.54</v>
      </c>
      <c r="N349" s="39">
        <f t="shared" ca="1" si="74"/>
        <v>0</v>
      </c>
      <c r="O349" s="120">
        <f t="shared" ca="1" si="75"/>
        <v>1</v>
      </c>
      <c r="P349" s="39">
        <f t="shared" ca="1" si="67"/>
        <v>23.54</v>
      </c>
      <c r="Q349" s="39">
        <f t="shared" ca="1" si="68"/>
        <v>0</v>
      </c>
      <c r="R349" s="16"/>
      <c r="S349" s="33">
        <f t="shared" ca="1" si="76"/>
        <v>0.9</v>
      </c>
      <c r="T349" s="30">
        <f ca="1">COUNTIF(INDIRECT("Mess01!B"&amp;(ROW(A349)*4-9)):INDIRECT("Mess01!B"&amp;(ROW(A349)*4-6)),"&gt;=500")*15</f>
        <v>60</v>
      </c>
    </row>
    <row r="350" spans="1:20" ht="15.6" thickTop="1" thickBot="1" x14ac:dyDescent="0.35">
      <c r="A350" s="8">
        <f t="shared" si="77"/>
        <v>40923.499999999156</v>
      </c>
      <c r="B350" s="27">
        <f t="shared" ca="1" si="69"/>
        <v>0.41236173846000002</v>
      </c>
      <c r="C350" s="27">
        <f t="shared" ca="1" si="70"/>
        <v>0.45817970940000002</v>
      </c>
      <c r="D350" s="27">
        <f t="shared" ca="1" si="71"/>
        <v>4.5817970939999994E-2</v>
      </c>
      <c r="E350" s="16"/>
      <c r="F350" s="46">
        <v>7.18E-4</v>
      </c>
      <c r="G350" s="46">
        <v>21</v>
      </c>
      <c r="H350" s="16"/>
      <c r="I350" s="30">
        <f t="shared" ca="1" si="72"/>
        <v>127.25</v>
      </c>
      <c r="J350" s="42">
        <f t="shared" ca="1" si="65"/>
        <v>127.25</v>
      </c>
      <c r="K350" s="33">
        <f t="shared" ca="1" si="66"/>
        <v>1</v>
      </c>
      <c r="L350" s="16"/>
      <c r="M350" s="36">
        <f t="shared" ca="1" si="73"/>
        <v>23.88</v>
      </c>
      <c r="N350" s="39">
        <f t="shared" ca="1" si="74"/>
        <v>0</v>
      </c>
      <c r="O350" s="120">
        <f t="shared" ca="1" si="75"/>
        <v>1</v>
      </c>
      <c r="P350" s="39">
        <f t="shared" ca="1" si="67"/>
        <v>23.88</v>
      </c>
      <c r="Q350" s="39">
        <f t="shared" ca="1" si="68"/>
        <v>0</v>
      </c>
      <c r="R350" s="16"/>
      <c r="S350" s="33">
        <f t="shared" ca="1" si="76"/>
        <v>0.9</v>
      </c>
      <c r="T350" s="30">
        <f ca="1">COUNTIF(INDIRECT("Mess01!B"&amp;(ROW(A350)*4-9)):INDIRECT("Mess01!B"&amp;(ROW(A350)*4-6)),"&gt;=500")*15</f>
        <v>60</v>
      </c>
    </row>
    <row r="351" spans="1:20" ht="15.6" thickTop="1" thickBot="1" x14ac:dyDescent="0.35">
      <c r="A351" s="8">
        <f t="shared" si="77"/>
        <v>40923.54166666582</v>
      </c>
      <c r="B351" s="27">
        <f t="shared" ca="1" si="69"/>
        <v>0.40442927805000006</v>
      </c>
      <c r="C351" s="27">
        <f t="shared" ca="1" si="70"/>
        <v>0.44936586450000005</v>
      </c>
      <c r="D351" s="27">
        <f t="shared" ca="1" si="71"/>
        <v>4.4936586449999996E-2</v>
      </c>
      <c r="E351" s="16"/>
      <c r="F351" s="46">
        <v>7.18E-4</v>
      </c>
      <c r="G351" s="46">
        <v>21</v>
      </c>
      <c r="H351" s="16"/>
      <c r="I351" s="30">
        <f t="shared" ca="1" si="72"/>
        <v>125.75</v>
      </c>
      <c r="J351" s="42">
        <f t="shared" ca="1" si="65"/>
        <v>125.75</v>
      </c>
      <c r="K351" s="33">
        <f t="shared" ca="1" si="66"/>
        <v>1</v>
      </c>
      <c r="L351" s="16"/>
      <c r="M351" s="36">
        <f t="shared" ca="1" si="73"/>
        <v>23.7</v>
      </c>
      <c r="N351" s="39">
        <f t="shared" ca="1" si="74"/>
        <v>0</v>
      </c>
      <c r="O351" s="120">
        <f t="shared" ca="1" si="75"/>
        <v>1</v>
      </c>
      <c r="P351" s="39">
        <f t="shared" ca="1" si="67"/>
        <v>23.7</v>
      </c>
      <c r="Q351" s="39">
        <f t="shared" ca="1" si="68"/>
        <v>0</v>
      </c>
      <c r="R351" s="16"/>
      <c r="S351" s="33">
        <f t="shared" ca="1" si="76"/>
        <v>0.9</v>
      </c>
      <c r="T351" s="30">
        <f ca="1">COUNTIF(INDIRECT("Mess01!B"&amp;(ROW(A351)*4-9)):INDIRECT("Mess01!B"&amp;(ROW(A351)*4-6)),"&gt;=500")*15</f>
        <v>60</v>
      </c>
    </row>
    <row r="352" spans="1:20" ht="15.6" thickTop="1" thickBot="1" x14ac:dyDescent="0.35">
      <c r="A352" s="8">
        <f t="shared" si="77"/>
        <v>40923.583333332484</v>
      </c>
      <c r="B352" s="27">
        <f t="shared" ca="1" si="69"/>
        <v>0.41754216230999996</v>
      </c>
      <c r="C352" s="27">
        <f t="shared" ca="1" si="70"/>
        <v>0.46393573589999992</v>
      </c>
      <c r="D352" s="27">
        <f t="shared" ca="1" si="71"/>
        <v>4.639357358999998E-2</v>
      </c>
      <c r="E352" s="16"/>
      <c r="F352" s="46">
        <v>7.18E-4</v>
      </c>
      <c r="G352" s="46">
        <v>21</v>
      </c>
      <c r="H352" s="16"/>
      <c r="I352" s="30">
        <f t="shared" ca="1" si="72"/>
        <v>127.25</v>
      </c>
      <c r="J352" s="42">
        <f t="shared" ca="1" si="65"/>
        <v>127.25</v>
      </c>
      <c r="K352" s="33">
        <f t="shared" ca="1" si="66"/>
        <v>1</v>
      </c>
      <c r="L352" s="16"/>
      <c r="M352" s="36">
        <f t="shared" ca="1" si="73"/>
        <v>24.18</v>
      </c>
      <c r="N352" s="39">
        <f t="shared" ca="1" si="74"/>
        <v>0</v>
      </c>
      <c r="O352" s="120">
        <f t="shared" ca="1" si="75"/>
        <v>1</v>
      </c>
      <c r="P352" s="39">
        <f t="shared" ca="1" si="67"/>
        <v>24.18</v>
      </c>
      <c r="Q352" s="39">
        <f t="shared" ca="1" si="68"/>
        <v>0</v>
      </c>
      <c r="R352" s="16"/>
      <c r="S352" s="33">
        <f t="shared" ca="1" si="76"/>
        <v>0.9</v>
      </c>
      <c r="T352" s="30">
        <f ca="1">COUNTIF(INDIRECT("Mess01!B"&amp;(ROW(A352)*4-9)):INDIRECT("Mess01!B"&amp;(ROW(A352)*4-6)),"&gt;=500")*15</f>
        <v>60</v>
      </c>
    </row>
    <row r="353" spans="1:20" ht="15.6" thickTop="1" thickBot="1" x14ac:dyDescent="0.35">
      <c r="A353" s="8">
        <f t="shared" si="77"/>
        <v>40923.624999999149</v>
      </c>
      <c r="B353" s="27">
        <f t="shared" ca="1" si="69"/>
        <v>0.62996260949999994</v>
      </c>
      <c r="C353" s="27">
        <f t="shared" ca="1" si="70"/>
        <v>0.69995845499999998</v>
      </c>
      <c r="D353" s="27">
        <f t="shared" ca="1" si="71"/>
        <v>6.9995845499999987E-2</v>
      </c>
      <c r="E353" s="16"/>
      <c r="F353" s="46">
        <v>7.18E-4</v>
      </c>
      <c r="G353" s="46">
        <v>21</v>
      </c>
      <c r="H353" s="16"/>
      <c r="I353" s="30">
        <f t="shared" ca="1" si="72"/>
        <v>193.75</v>
      </c>
      <c r="J353" s="42">
        <f t="shared" ca="1" si="65"/>
        <v>193.75</v>
      </c>
      <c r="K353" s="33">
        <f t="shared" ca="1" si="66"/>
        <v>1</v>
      </c>
      <c r="L353" s="16"/>
      <c r="M353" s="36">
        <f t="shared" ca="1" si="73"/>
        <v>23.96</v>
      </c>
      <c r="N353" s="39">
        <f t="shared" ca="1" si="74"/>
        <v>0</v>
      </c>
      <c r="O353" s="120">
        <f t="shared" ca="1" si="75"/>
        <v>1</v>
      </c>
      <c r="P353" s="39">
        <f t="shared" ca="1" si="67"/>
        <v>23.96</v>
      </c>
      <c r="Q353" s="39">
        <f t="shared" ca="1" si="68"/>
        <v>0</v>
      </c>
      <c r="R353" s="16"/>
      <c r="S353" s="33">
        <f t="shared" ca="1" si="76"/>
        <v>0.9</v>
      </c>
      <c r="T353" s="30">
        <f ca="1">COUNTIF(INDIRECT("Mess01!B"&amp;(ROW(A353)*4-9)):INDIRECT("Mess01!B"&amp;(ROW(A353)*4-6)),"&gt;=500")*15</f>
        <v>60</v>
      </c>
    </row>
    <row r="354" spans="1:20" ht="15.6" thickTop="1" thickBot="1" x14ac:dyDescent="0.35">
      <c r="A354" s="8">
        <f t="shared" si="77"/>
        <v>40923.666666665813</v>
      </c>
      <c r="B354" s="27">
        <f t="shared" ca="1" si="69"/>
        <v>0.40730141088000005</v>
      </c>
      <c r="C354" s="27">
        <f t="shared" ca="1" si="70"/>
        <v>0.45255712320000002</v>
      </c>
      <c r="D354" s="27">
        <f t="shared" ca="1" si="71"/>
        <v>4.5255712319999995E-2</v>
      </c>
      <c r="E354" s="16"/>
      <c r="F354" s="46">
        <v>7.18E-4</v>
      </c>
      <c r="G354" s="46">
        <v>21</v>
      </c>
      <c r="H354" s="16"/>
      <c r="I354" s="30">
        <f t="shared" ca="1" si="72"/>
        <v>126.75</v>
      </c>
      <c r="J354" s="42">
        <f t="shared" ca="1" si="65"/>
        <v>126.75</v>
      </c>
      <c r="K354" s="33">
        <f t="shared" ca="1" si="66"/>
        <v>1</v>
      </c>
      <c r="L354" s="16"/>
      <c r="M354" s="36">
        <f t="shared" ca="1" si="73"/>
        <v>23.68</v>
      </c>
      <c r="N354" s="39">
        <f t="shared" ca="1" si="74"/>
        <v>0</v>
      </c>
      <c r="O354" s="120">
        <f t="shared" ca="1" si="75"/>
        <v>1</v>
      </c>
      <c r="P354" s="39">
        <f t="shared" ca="1" si="67"/>
        <v>23.68</v>
      </c>
      <c r="Q354" s="39">
        <f t="shared" ca="1" si="68"/>
        <v>0</v>
      </c>
      <c r="R354" s="16"/>
      <c r="S354" s="33">
        <f t="shared" ca="1" si="76"/>
        <v>0.9</v>
      </c>
      <c r="T354" s="30">
        <f ca="1">COUNTIF(INDIRECT("Mess01!B"&amp;(ROW(A354)*4-9)):INDIRECT("Mess01!B"&amp;(ROW(A354)*4-6)),"&gt;=500")*15</f>
        <v>60</v>
      </c>
    </row>
    <row r="355" spans="1:20" ht="15.6" thickTop="1" thickBot="1" x14ac:dyDescent="0.35">
      <c r="A355" s="8">
        <f t="shared" si="77"/>
        <v>40923.708333332477</v>
      </c>
      <c r="B355" s="27">
        <f t="shared" ca="1" si="69"/>
        <v>0.39893063301000009</v>
      </c>
      <c r="C355" s="27">
        <f t="shared" ca="1" si="70"/>
        <v>0.44325625890000009</v>
      </c>
      <c r="D355" s="27">
        <f t="shared" ca="1" si="71"/>
        <v>4.4325625889999998E-2</v>
      </c>
      <c r="E355" s="16"/>
      <c r="F355" s="46">
        <v>7.18E-4</v>
      </c>
      <c r="G355" s="46">
        <v>21</v>
      </c>
      <c r="H355" s="16"/>
      <c r="I355" s="30">
        <f t="shared" ca="1" si="72"/>
        <v>124.25</v>
      </c>
      <c r="J355" s="42">
        <f t="shared" ca="1" si="65"/>
        <v>124.25</v>
      </c>
      <c r="K355" s="33">
        <f t="shared" ca="1" si="66"/>
        <v>1</v>
      </c>
      <c r="L355" s="16"/>
      <c r="M355" s="36">
        <f t="shared" ca="1" si="73"/>
        <v>23.660000000000004</v>
      </c>
      <c r="N355" s="39">
        <f t="shared" ca="1" si="74"/>
        <v>0</v>
      </c>
      <c r="O355" s="120">
        <f t="shared" ca="1" si="75"/>
        <v>1</v>
      </c>
      <c r="P355" s="39">
        <f t="shared" ca="1" si="67"/>
        <v>23.660000000000004</v>
      </c>
      <c r="Q355" s="39">
        <f t="shared" ca="1" si="68"/>
        <v>0</v>
      </c>
      <c r="R355" s="16"/>
      <c r="S355" s="33">
        <f t="shared" ca="1" si="76"/>
        <v>0.9</v>
      </c>
      <c r="T355" s="30">
        <f ca="1">COUNTIF(INDIRECT("Mess01!B"&amp;(ROW(A355)*4-9)):INDIRECT("Mess01!B"&amp;(ROW(A355)*4-6)),"&gt;=500")*15</f>
        <v>60</v>
      </c>
    </row>
    <row r="356" spans="1:20" ht="15.6" thickTop="1" thickBot="1" x14ac:dyDescent="0.35">
      <c r="A356" s="8">
        <f t="shared" si="77"/>
        <v>40923.749999999141</v>
      </c>
      <c r="B356" s="27">
        <f t="shared" ca="1" si="69"/>
        <v>0.39127975424999994</v>
      </c>
      <c r="C356" s="27">
        <f t="shared" ca="1" si="70"/>
        <v>0.43475528249999995</v>
      </c>
      <c r="D356" s="27">
        <f t="shared" ca="1" si="71"/>
        <v>4.3475528249999985E-2</v>
      </c>
      <c r="E356" s="16"/>
      <c r="F356" s="46">
        <v>7.18E-4</v>
      </c>
      <c r="G356" s="46">
        <v>21</v>
      </c>
      <c r="H356" s="16"/>
      <c r="I356" s="30">
        <f t="shared" ca="1" si="72"/>
        <v>123.75</v>
      </c>
      <c r="J356" s="42">
        <f t="shared" ca="1" si="65"/>
        <v>123.75</v>
      </c>
      <c r="K356" s="33">
        <f t="shared" ca="1" si="66"/>
        <v>1</v>
      </c>
      <c r="L356" s="16"/>
      <c r="M356" s="36">
        <f t="shared" ca="1" si="73"/>
        <v>23.3</v>
      </c>
      <c r="N356" s="39">
        <f t="shared" ca="1" si="74"/>
        <v>0</v>
      </c>
      <c r="O356" s="120">
        <f t="shared" ca="1" si="75"/>
        <v>1</v>
      </c>
      <c r="P356" s="39">
        <f t="shared" ca="1" si="67"/>
        <v>23.3</v>
      </c>
      <c r="Q356" s="39">
        <f t="shared" ca="1" si="68"/>
        <v>0</v>
      </c>
      <c r="R356" s="16"/>
      <c r="S356" s="33">
        <f t="shared" ca="1" si="76"/>
        <v>0.9</v>
      </c>
      <c r="T356" s="30">
        <f ca="1">COUNTIF(INDIRECT("Mess01!B"&amp;(ROW(A356)*4-9)):INDIRECT("Mess01!B"&amp;(ROW(A356)*4-6)),"&gt;=500")*15</f>
        <v>60</v>
      </c>
    </row>
    <row r="357" spans="1:20" ht="15.6" thickTop="1" thickBot="1" x14ac:dyDescent="0.35">
      <c r="A357" s="8">
        <f t="shared" si="77"/>
        <v>40923.791666665806</v>
      </c>
      <c r="B357" s="27">
        <f t="shared" ca="1" si="69"/>
        <v>0.38902981509000006</v>
      </c>
      <c r="C357" s="27">
        <f t="shared" ca="1" si="70"/>
        <v>0.43225535010000005</v>
      </c>
      <c r="D357" s="27">
        <f t="shared" ca="1" si="71"/>
        <v>4.3225535009999996E-2</v>
      </c>
      <c r="E357" s="16"/>
      <c r="F357" s="46">
        <v>7.18E-4</v>
      </c>
      <c r="G357" s="46">
        <v>21</v>
      </c>
      <c r="H357" s="16"/>
      <c r="I357" s="30">
        <f t="shared" ca="1" si="72"/>
        <v>123.25</v>
      </c>
      <c r="J357" s="42">
        <f t="shared" ca="1" si="65"/>
        <v>123.25</v>
      </c>
      <c r="K357" s="33">
        <f t="shared" ca="1" si="66"/>
        <v>1</v>
      </c>
      <c r="L357" s="16"/>
      <c r="M357" s="36">
        <f t="shared" ca="1" si="73"/>
        <v>23.26</v>
      </c>
      <c r="N357" s="39">
        <f t="shared" ca="1" si="74"/>
        <v>0</v>
      </c>
      <c r="O357" s="120">
        <f t="shared" ca="1" si="75"/>
        <v>1</v>
      </c>
      <c r="P357" s="39">
        <f t="shared" ca="1" si="67"/>
        <v>23.26</v>
      </c>
      <c r="Q357" s="39">
        <f t="shared" ca="1" si="68"/>
        <v>0</v>
      </c>
      <c r="R357" s="16"/>
      <c r="S357" s="33">
        <f t="shared" ca="1" si="76"/>
        <v>0.9</v>
      </c>
      <c r="T357" s="30">
        <f ca="1">COUNTIF(INDIRECT("Mess01!B"&amp;(ROW(A357)*4-9)):INDIRECT("Mess01!B"&amp;(ROW(A357)*4-6)),"&gt;=500")*15</f>
        <v>60</v>
      </c>
    </row>
    <row r="358" spans="1:20" ht="15.6" thickTop="1" thickBot="1" x14ac:dyDescent="0.35">
      <c r="A358" s="8">
        <f t="shared" si="77"/>
        <v>40923.83333333247</v>
      </c>
      <c r="B358" s="27">
        <f t="shared" ca="1" si="69"/>
        <v>0.38836826783999989</v>
      </c>
      <c r="C358" s="27">
        <f t="shared" ca="1" si="70"/>
        <v>0.43152029759999988</v>
      </c>
      <c r="D358" s="27">
        <f t="shared" ca="1" si="71"/>
        <v>4.3152029759999981E-2</v>
      </c>
      <c r="E358" s="16"/>
      <c r="F358" s="46">
        <v>7.18E-4</v>
      </c>
      <c r="G358" s="46">
        <v>21</v>
      </c>
      <c r="H358" s="16"/>
      <c r="I358" s="30">
        <f t="shared" ca="1" si="72"/>
        <v>124</v>
      </c>
      <c r="J358" s="42">
        <f t="shared" ca="1" si="65"/>
        <v>124</v>
      </c>
      <c r="K358" s="33">
        <f t="shared" ca="1" si="66"/>
        <v>1</v>
      </c>
      <c r="L358" s="16"/>
      <c r="M358" s="36">
        <f t="shared" ca="1" si="73"/>
        <v>23.08</v>
      </c>
      <c r="N358" s="39">
        <f t="shared" ca="1" si="74"/>
        <v>0</v>
      </c>
      <c r="O358" s="120">
        <f t="shared" ca="1" si="75"/>
        <v>1</v>
      </c>
      <c r="P358" s="39">
        <f t="shared" ca="1" si="67"/>
        <v>23.08</v>
      </c>
      <c r="Q358" s="39">
        <f t="shared" ca="1" si="68"/>
        <v>0</v>
      </c>
      <c r="R358" s="16"/>
      <c r="S358" s="33">
        <f t="shared" ca="1" si="76"/>
        <v>0.9</v>
      </c>
      <c r="T358" s="30">
        <f ca="1">COUNTIF(INDIRECT("Mess01!B"&amp;(ROW(A358)*4-9)):INDIRECT("Mess01!B"&amp;(ROW(A358)*4-6)),"&gt;=500")*15</f>
        <v>60</v>
      </c>
    </row>
    <row r="359" spans="1:20" ht="15.6" thickTop="1" thickBot="1" x14ac:dyDescent="0.35">
      <c r="A359" s="8">
        <f t="shared" si="77"/>
        <v>40923.874999999134</v>
      </c>
      <c r="B359" s="27">
        <f t="shared" ca="1" si="69"/>
        <v>0.38611629315000007</v>
      </c>
      <c r="C359" s="27">
        <f t="shared" ca="1" si="70"/>
        <v>0.42901810350000008</v>
      </c>
      <c r="D359" s="27">
        <f t="shared" ca="1" si="71"/>
        <v>4.290181035E-2</v>
      </c>
      <c r="E359" s="16"/>
      <c r="F359" s="46">
        <v>7.18E-4</v>
      </c>
      <c r="G359" s="46">
        <v>21</v>
      </c>
      <c r="H359" s="16"/>
      <c r="I359" s="30">
        <f t="shared" ca="1" si="72"/>
        <v>124.25</v>
      </c>
      <c r="J359" s="42">
        <f t="shared" ca="1" si="65"/>
        <v>124.25</v>
      </c>
      <c r="K359" s="33">
        <f t="shared" ca="1" si="66"/>
        <v>1</v>
      </c>
      <c r="L359" s="16"/>
      <c r="M359" s="36">
        <f t="shared" ca="1" si="73"/>
        <v>22.900000000000002</v>
      </c>
      <c r="N359" s="39">
        <f t="shared" ca="1" si="74"/>
        <v>0</v>
      </c>
      <c r="O359" s="120">
        <f t="shared" ca="1" si="75"/>
        <v>1</v>
      </c>
      <c r="P359" s="39">
        <f t="shared" ca="1" si="67"/>
        <v>22.900000000000002</v>
      </c>
      <c r="Q359" s="39">
        <f t="shared" ca="1" si="68"/>
        <v>0</v>
      </c>
      <c r="R359" s="16"/>
      <c r="S359" s="33">
        <f t="shared" ca="1" si="76"/>
        <v>0.9</v>
      </c>
      <c r="T359" s="30">
        <f ca="1">COUNTIF(INDIRECT("Mess01!B"&amp;(ROW(A359)*4-9)):INDIRECT("Mess01!B"&amp;(ROW(A359)*4-6)),"&gt;=500")*15</f>
        <v>60</v>
      </c>
    </row>
    <row r="360" spans="1:20" ht="15.6" thickTop="1" thickBot="1" x14ac:dyDescent="0.35">
      <c r="A360" s="8">
        <f t="shared" si="77"/>
        <v>40923.916666665798</v>
      </c>
      <c r="B360" s="27">
        <f t="shared" ca="1" si="69"/>
        <v>0.38345042736000007</v>
      </c>
      <c r="C360" s="27">
        <f t="shared" ca="1" si="70"/>
        <v>0.42605603040000006</v>
      </c>
      <c r="D360" s="27">
        <f t="shared" ca="1" si="71"/>
        <v>4.2605603039999995E-2</v>
      </c>
      <c r="E360" s="16"/>
      <c r="F360" s="46">
        <v>7.18E-4</v>
      </c>
      <c r="G360" s="46">
        <v>21</v>
      </c>
      <c r="H360" s="16"/>
      <c r="I360" s="30">
        <f t="shared" ca="1" si="72"/>
        <v>123.5</v>
      </c>
      <c r="J360" s="42">
        <f t="shared" ca="1" si="65"/>
        <v>123.5</v>
      </c>
      <c r="K360" s="33">
        <f t="shared" ca="1" si="66"/>
        <v>1</v>
      </c>
      <c r="L360" s="16"/>
      <c r="M360" s="36">
        <f t="shared" ca="1" si="73"/>
        <v>22.880000000000003</v>
      </c>
      <c r="N360" s="39">
        <f t="shared" ca="1" si="74"/>
        <v>0</v>
      </c>
      <c r="O360" s="120">
        <f t="shared" ca="1" si="75"/>
        <v>1</v>
      </c>
      <c r="P360" s="39">
        <f t="shared" ca="1" si="67"/>
        <v>22.880000000000003</v>
      </c>
      <c r="Q360" s="39">
        <f t="shared" ca="1" si="68"/>
        <v>0</v>
      </c>
      <c r="R360" s="16"/>
      <c r="S360" s="33">
        <f t="shared" ca="1" si="76"/>
        <v>0.9</v>
      </c>
      <c r="T360" s="30">
        <f ca="1">COUNTIF(INDIRECT("Mess01!B"&amp;(ROW(A360)*4-9)):INDIRECT("Mess01!B"&amp;(ROW(A360)*4-6)),"&gt;=500")*15</f>
        <v>60</v>
      </c>
    </row>
    <row r="361" spans="1:20" ht="15.6" thickTop="1" thickBot="1" x14ac:dyDescent="0.35">
      <c r="A361" s="8">
        <f t="shared" si="77"/>
        <v>40923.958333332463</v>
      </c>
      <c r="B361" s="27">
        <f t="shared" ca="1" si="69"/>
        <v>0.21648540059999999</v>
      </c>
      <c r="C361" s="27">
        <f t="shared" ca="1" si="70"/>
        <v>0.24053933399999997</v>
      </c>
      <c r="D361" s="27">
        <f t="shared" ca="1" si="71"/>
        <v>2.4053933399999991E-2</v>
      </c>
      <c r="E361" s="16"/>
      <c r="F361" s="46">
        <v>7.18E-4</v>
      </c>
      <c r="G361" s="46">
        <v>21</v>
      </c>
      <c r="H361" s="16"/>
      <c r="I361" s="30">
        <f t="shared" ca="1" si="72"/>
        <v>92.75</v>
      </c>
      <c r="J361" s="42">
        <f t="shared" ca="1" si="65"/>
        <v>92.75</v>
      </c>
      <c r="K361" s="33">
        <f t="shared" ca="1" si="66"/>
        <v>1</v>
      </c>
      <c r="L361" s="16"/>
      <c r="M361" s="36">
        <f t="shared" ca="1" si="73"/>
        <v>17.2</v>
      </c>
      <c r="N361" s="39">
        <f t="shared" ca="1" si="74"/>
        <v>0</v>
      </c>
      <c r="O361" s="120">
        <f t="shared" ca="1" si="75"/>
        <v>1</v>
      </c>
      <c r="P361" s="39">
        <f t="shared" ca="1" si="67"/>
        <v>17.2</v>
      </c>
      <c r="Q361" s="39">
        <f t="shared" ca="1" si="68"/>
        <v>0</v>
      </c>
      <c r="R361" s="16"/>
      <c r="S361" s="33">
        <f t="shared" ca="1" si="76"/>
        <v>0.9</v>
      </c>
      <c r="T361" s="30">
        <f ca="1">COUNTIF(INDIRECT("Mess01!B"&amp;(ROW(A361)*4-9)):INDIRECT("Mess01!B"&amp;(ROW(A361)*4-6)),"&gt;=500")*15</f>
        <v>45</v>
      </c>
    </row>
    <row r="362" spans="1:20" ht="15.6" thickTop="1" thickBot="1" x14ac:dyDescent="0.35">
      <c r="A362" s="8">
        <f t="shared" si="77"/>
        <v>40923.999999999127</v>
      </c>
      <c r="B362" s="27">
        <f t="shared" ca="1" si="69"/>
        <v>0.38568476079000003</v>
      </c>
      <c r="C362" s="27">
        <f t="shared" ca="1" si="70"/>
        <v>0.42853862310000002</v>
      </c>
      <c r="D362" s="27">
        <f t="shared" ca="1" si="71"/>
        <v>4.285386230999999E-2</v>
      </c>
      <c r="E362" s="16"/>
      <c r="F362" s="46">
        <v>7.18E-4</v>
      </c>
      <c r="G362" s="46">
        <v>21</v>
      </c>
      <c r="H362" s="16"/>
      <c r="I362" s="30">
        <f t="shared" ca="1" si="72"/>
        <v>123.25</v>
      </c>
      <c r="J362" s="42">
        <f t="shared" ca="1" si="65"/>
        <v>123.25</v>
      </c>
      <c r="K362" s="33">
        <f t="shared" ca="1" si="66"/>
        <v>1</v>
      </c>
      <c r="L362" s="16"/>
      <c r="M362" s="36">
        <f t="shared" ca="1" si="73"/>
        <v>23.060000000000002</v>
      </c>
      <c r="N362" s="39">
        <f t="shared" ca="1" si="74"/>
        <v>0</v>
      </c>
      <c r="O362" s="120">
        <f t="shared" ca="1" si="75"/>
        <v>1</v>
      </c>
      <c r="P362" s="39">
        <f t="shared" ca="1" si="67"/>
        <v>23.060000000000002</v>
      </c>
      <c r="Q362" s="39">
        <f t="shared" ca="1" si="68"/>
        <v>0</v>
      </c>
      <c r="R362" s="16"/>
      <c r="S362" s="33">
        <f t="shared" ca="1" si="76"/>
        <v>0.9</v>
      </c>
      <c r="T362" s="30">
        <f ca="1">COUNTIF(INDIRECT("Mess01!B"&amp;(ROW(A362)*4-9)):INDIRECT("Mess01!B"&amp;(ROW(A362)*4-6)),"&gt;=500")*15</f>
        <v>60</v>
      </c>
    </row>
    <row r="363" spans="1:20" ht="15.6" thickTop="1" thickBot="1" x14ac:dyDescent="0.35">
      <c r="A363" s="8">
        <f t="shared" si="77"/>
        <v>40924.041666665791</v>
      </c>
      <c r="B363" s="27">
        <f t="shared" ca="1" si="69"/>
        <v>0.38780781857999996</v>
      </c>
      <c r="C363" s="27">
        <f t="shared" ca="1" si="70"/>
        <v>0.43089757619999997</v>
      </c>
      <c r="D363" s="27">
        <f t="shared" ca="1" si="71"/>
        <v>4.3089757619999988E-2</v>
      </c>
      <c r="E363" s="16"/>
      <c r="F363" s="46">
        <v>7.18E-4</v>
      </c>
      <c r="G363" s="46">
        <v>21</v>
      </c>
      <c r="H363" s="16"/>
      <c r="I363" s="30">
        <f t="shared" ca="1" si="72"/>
        <v>123.5</v>
      </c>
      <c r="J363" s="42">
        <f t="shared" ca="1" si="65"/>
        <v>123.5</v>
      </c>
      <c r="K363" s="33">
        <f t="shared" ca="1" si="66"/>
        <v>1</v>
      </c>
      <c r="L363" s="16"/>
      <c r="M363" s="36">
        <f t="shared" ca="1" si="73"/>
        <v>23.14</v>
      </c>
      <c r="N363" s="39">
        <f t="shared" ca="1" si="74"/>
        <v>0</v>
      </c>
      <c r="O363" s="120">
        <f t="shared" ca="1" si="75"/>
        <v>1</v>
      </c>
      <c r="P363" s="39">
        <f t="shared" ca="1" si="67"/>
        <v>23.14</v>
      </c>
      <c r="Q363" s="39">
        <f t="shared" ca="1" si="68"/>
        <v>0</v>
      </c>
      <c r="R363" s="16"/>
      <c r="S363" s="33">
        <f t="shared" ca="1" si="76"/>
        <v>0.9</v>
      </c>
      <c r="T363" s="30">
        <f ca="1">COUNTIF(INDIRECT("Mess01!B"&amp;(ROW(A363)*4-9)):INDIRECT("Mess01!B"&amp;(ROW(A363)*4-6)),"&gt;=500")*15</f>
        <v>60</v>
      </c>
    </row>
    <row r="364" spans="1:20" ht="15.6" thickTop="1" thickBot="1" x14ac:dyDescent="0.35">
      <c r="A364" s="8">
        <f t="shared" si="77"/>
        <v>40924.083333332455</v>
      </c>
      <c r="B364" s="27">
        <f t="shared" ca="1" si="69"/>
        <v>0.3920702184</v>
      </c>
      <c r="C364" s="27">
        <f t="shared" ca="1" si="70"/>
        <v>0.43563357600000002</v>
      </c>
      <c r="D364" s="27">
        <f t="shared" ca="1" si="71"/>
        <v>4.3563357599999991E-2</v>
      </c>
      <c r="E364" s="16"/>
      <c r="F364" s="46">
        <v>7.18E-4</v>
      </c>
      <c r="G364" s="46">
        <v>21</v>
      </c>
      <c r="H364" s="16"/>
      <c r="I364" s="30">
        <f t="shared" ca="1" si="72"/>
        <v>124</v>
      </c>
      <c r="J364" s="42">
        <f t="shared" ca="1" si="65"/>
        <v>124</v>
      </c>
      <c r="K364" s="33">
        <f t="shared" ca="1" si="66"/>
        <v>1</v>
      </c>
      <c r="L364" s="16"/>
      <c r="M364" s="36">
        <f t="shared" ca="1" si="73"/>
        <v>23.3</v>
      </c>
      <c r="N364" s="39">
        <f t="shared" ca="1" si="74"/>
        <v>0</v>
      </c>
      <c r="O364" s="120">
        <f t="shared" ca="1" si="75"/>
        <v>1</v>
      </c>
      <c r="P364" s="39">
        <f t="shared" ca="1" si="67"/>
        <v>23.3</v>
      </c>
      <c r="Q364" s="39">
        <f t="shared" ca="1" si="68"/>
        <v>0</v>
      </c>
      <c r="R364" s="16"/>
      <c r="S364" s="33">
        <f t="shared" ca="1" si="76"/>
        <v>0.9</v>
      </c>
      <c r="T364" s="30">
        <f ca="1">COUNTIF(INDIRECT("Mess01!B"&amp;(ROW(A364)*4-9)):INDIRECT("Mess01!B"&amp;(ROW(A364)*4-6)),"&gt;=500")*15</f>
        <v>60</v>
      </c>
    </row>
    <row r="365" spans="1:20" ht="15.6" thickTop="1" thickBot="1" x14ac:dyDescent="0.35">
      <c r="A365" s="8">
        <f t="shared" si="77"/>
        <v>40924.12499999912</v>
      </c>
      <c r="B365" s="27">
        <f t="shared" ca="1" si="69"/>
        <v>0.39127975425000011</v>
      </c>
      <c r="C365" s="27">
        <f t="shared" ca="1" si="70"/>
        <v>0.43475528250000012</v>
      </c>
      <c r="D365" s="27">
        <f t="shared" ca="1" si="71"/>
        <v>4.3475528249999999E-2</v>
      </c>
      <c r="E365" s="16"/>
      <c r="F365" s="46">
        <v>7.18E-4</v>
      </c>
      <c r="G365" s="46">
        <v>21</v>
      </c>
      <c r="H365" s="16"/>
      <c r="I365" s="30">
        <f t="shared" ca="1" si="72"/>
        <v>123.75</v>
      </c>
      <c r="J365" s="42">
        <f t="shared" ca="1" si="65"/>
        <v>123.75</v>
      </c>
      <c r="K365" s="33">
        <f t="shared" ca="1" si="66"/>
        <v>1</v>
      </c>
      <c r="L365" s="16"/>
      <c r="M365" s="36">
        <f t="shared" ca="1" si="73"/>
        <v>23.300000000000004</v>
      </c>
      <c r="N365" s="39">
        <f t="shared" ca="1" si="74"/>
        <v>0</v>
      </c>
      <c r="O365" s="120">
        <f t="shared" ca="1" si="75"/>
        <v>1</v>
      </c>
      <c r="P365" s="39">
        <f t="shared" ca="1" si="67"/>
        <v>23.300000000000004</v>
      </c>
      <c r="Q365" s="39">
        <f t="shared" ca="1" si="68"/>
        <v>0</v>
      </c>
      <c r="R365" s="16"/>
      <c r="S365" s="33">
        <f t="shared" ca="1" si="76"/>
        <v>0.9</v>
      </c>
      <c r="T365" s="30">
        <f ca="1">COUNTIF(INDIRECT("Mess01!B"&amp;(ROW(A365)*4-9)):INDIRECT("Mess01!B"&amp;(ROW(A365)*4-6)),"&gt;=500")*15</f>
        <v>60</v>
      </c>
    </row>
    <row r="366" spans="1:20" ht="15.6" thickTop="1" thickBot="1" x14ac:dyDescent="0.35">
      <c r="A366" s="8">
        <f t="shared" si="77"/>
        <v>40924.166666665784</v>
      </c>
      <c r="B366" s="27">
        <f t="shared" ca="1" si="69"/>
        <v>0.39048929010000005</v>
      </c>
      <c r="C366" s="27">
        <f t="shared" ca="1" si="70"/>
        <v>0.43387698900000005</v>
      </c>
      <c r="D366" s="27">
        <f t="shared" ca="1" si="71"/>
        <v>4.3387698899999994E-2</v>
      </c>
      <c r="E366" s="16"/>
      <c r="F366" s="46">
        <v>7.18E-4</v>
      </c>
      <c r="G366" s="46">
        <v>21</v>
      </c>
      <c r="H366" s="16"/>
      <c r="I366" s="30">
        <f t="shared" ca="1" si="72"/>
        <v>123.5</v>
      </c>
      <c r="J366" s="42">
        <f t="shared" ca="1" si="65"/>
        <v>123.5</v>
      </c>
      <c r="K366" s="33">
        <f t="shared" ca="1" si="66"/>
        <v>1</v>
      </c>
      <c r="L366" s="16"/>
      <c r="M366" s="36">
        <f t="shared" ca="1" si="73"/>
        <v>23.3</v>
      </c>
      <c r="N366" s="39">
        <f t="shared" ca="1" si="74"/>
        <v>0</v>
      </c>
      <c r="O366" s="120">
        <f t="shared" ca="1" si="75"/>
        <v>1</v>
      </c>
      <c r="P366" s="39">
        <f t="shared" ca="1" si="67"/>
        <v>23.3</v>
      </c>
      <c r="Q366" s="39">
        <f t="shared" ca="1" si="68"/>
        <v>0</v>
      </c>
      <c r="R366" s="16"/>
      <c r="S366" s="33">
        <f t="shared" ca="1" si="76"/>
        <v>0.9</v>
      </c>
      <c r="T366" s="30">
        <f ca="1">COUNTIF(INDIRECT("Mess01!B"&amp;(ROW(A366)*4-9)):INDIRECT("Mess01!B"&amp;(ROW(A366)*4-6)),"&gt;=500")*15</f>
        <v>60</v>
      </c>
    </row>
    <row r="367" spans="1:20" ht="15.6" thickTop="1" thickBot="1" x14ac:dyDescent="0.35">
      <c r="A367" s="8">
        <f t="shared" si="77"/>
        <v>40924.208333332448</v>
      </c>
      <c r="B367" s="27">
        <f t="shared" ca="1" si="69"/>
        <v>0.39500273862000007</v>
      </c>
      <c r="C367" s="27">
        <f t="shared" ca="1" si="70"/>
        <v>0.43889193180000008</v>
      </c>
      <c r="D367" s="27">
        <f t="shared" ca="1" si="71"/>
        <v>4.3889193180000001E-2</v>
      </c>
      <c r="E367" s="16"/>
      <c r="F367" s="46">
        <v>7.18E-4</v>
      </c>
      <c r="G367" s="46">
        <v>21</v>
      </c>
      <c r="H367" s="16"/>
      <c r="I367" s="30">
        <f t="shared" ca="1" si="72"/>
        <v>124.5</v>
      </c>
      <c r="J367" s="42">
        <f t="shared" ca="1" si="65"/>
        <v>124.5</v>
      </c>
      <c r="K367" s="33">
        <f t="shared" ca="1" si="66"/>
        <v>1</v>
      </c>
      <c r="L367" s="16"/>
      <c r="M367" s="36">
        <f t="shared" ca="1" si="73"/>
        <v>23.380000000000003</v>
      </c>
      <c r="N367" s="39">
        <f t="shared" ca="1" si="74"/>
        <v>0</v>
      </c>
      <c r="O367" s="120">
        <f t="shared" ca="1" si="75"/>
        <v>1</v>
      </c>
      <c r="P367" s="39">
        <f t="shared" ca="1" si="67"/>
        <v>23.380000000000003</v>
      </c>
      <c r="Q367" s="39">
        <f t="shared" ca="1" si="68"/>
        <v>0</v>
      </c>
      <c r="R367" s="16"/>
      <c r="S367" s="33">
        <f t="shared" ca="1" si="76"/>
        <v>0.9</v>
      </c>
      <c r="T367" s="30">
        <f ca="1">COUNTIF(INDIRECT("Mess01!B"&amp;(ROW(A367)*4-9)):INDIRECT("Mess01!B"&amp;(ROW(A367)*4-6)),"&gt;=500")*15</f>
        <v>60</v>
      </c>
    </row>
    <row r="368" spans="1:20" ht="15.6" thickTop="1" thickBot="1" x14ac:dyDescent="0.35">
      <c r="A368" s="8">
        <f t="shared" si="77"/>
        <v>40924.249999999112</v>
      </c>
      <c r="B368" s="27">
        <f t="shared" ca="1" si="69"/>
        <v>0.39782737574999999</v>
      </c>
      <c r="C368" s="27">
        <f t="shared" ca="1" si="70"/>
        <v>0.44203041749999999</v>
      </c>
      <c r="D368" s="27">
        <f t="shared" ca="1" si="71"/>
        <v>4.4203041749999991E-2</v>
      </c>
      <c r="E368" s="16"/>
      <c r="F368" s="46">
        <v>7.18E-4</v>
      </c>
      <c r="G368" s="46">
        <v>21</v>
      </c>
      <c r="H368" s="16"/>
      <c r="I368" s="30">
        <f t="shared" ca="1" si="72"/>
        <v>124.75</v>
      </c>
      <c r="J368" s="42">
        <f t="shared" ca="1" si="65"/>
        <v>124.75</v>
      </c>
      <c r="K368" s="33">
        <f t="shared" ca="1" si="66"/>
        <v>1</v>
      </c>
      <c r="L368" s="16"/>
      <c r="M368" s="36">
        <f t="shared" ca="1" si="73"/>
        <v>23.5</v>
      </c>
      <c r="N368" s="39">
        <f t="shared" ca="1" si="74"/>
        <v>0</v>
      </c>
      <c r="O368" s="120">
        <f t="shared" ca="1" si="75"/>
        <v>1</v>
      </c>
      <c r="P368" s="39">
        <f t="shared" ca="1" si="67"/>
        <v>23.5</v>
      </c>
      <c r="Q368" s="39">
        <f t="shared" ca="1" si="68"/>
        <v>0</v>
      </c>
      <c r="R368" s="16"/>
      <c r="S368" s="33">
        <f t="shared" ca="1" si="76"/>
        <v>0.9</v>
      </c>
      <c r="T368" s="30">
        <f ca="1">COUNTIF(INDIRECT("Mess01!B"&amp;(ROW(A368)*4-9)):INDIRECT("Mess01!B"&amp;(ROW(A368)*4-6)),"&gt;=500")*15</f>
        <v>60</v>
      </c>
    </row>
    <row r="369" spans="1:20" ht="15.6" thickTop="1" thickBot="1" x14ac:dyDescent="0.35">
      <c r="A369" s="8">
        <f t="shared" si="77"/>
        <v>40924.291666665777</v>
      </c>
      <c r="B369" s="27">
        <f t="shared" ca="1" si="69"/>
        <v>0.57476446398000003</v>
      </c>
      <c r="C369" s="27">
        <f t="shared" ca="1" si="70"/>
        <v>0.63862718220000003</v>
      </c>
      <c r="D369" s="27">
        <f t="shared" ca="1" si="71"/>
        <v>6.3862718219999989E-2</v>
      </c>
      <c r="E369" s="16"/>
      <c r="F369" s="46">
        <v>7.18E-4</v>
      </c>
      <c r="G369" s="46">
        <v>21</v>
      </c>
      <c r="H369" s="16"/>
      <c r="I369" s="30">
        <f t="shared" ca="1" si="72"/>
        <v>182.25</v>
      </c>
      <c r="J369" s="42">
        <f t="shared" ca="1" si="65"/>
        <v>182.25</v>
      </c>
      <c r="K369" s="33">
        <f t="shared" ca="1" si="66"/>
        <v>1</v>
      </c>
      <c r="L369" s="16"/>
      <c r="M369" s="36">
        <f t="shared" ca="1" si="73"/>
        <v>23.24</v>
      </c>
      <c r="N369" s="39">
        <f t="shared" ca="1" si="74"/>
        <v>0</v>
      </c>
      <c r="O369" s="120">
        <f t="shared" ca="1" si="75"/>
        <v>1</v>
      </c>
      <c r="P369" s="39">
        <f t="shared" ca="1" si="67"/>
        <v>23.24</v>
      </c>
      <c r="Q369" s="39">
        <f t="shared" ca="1" si="68"/>
        <v>0</v>
      </c>
      <c r="R369" s="16"/>
      <c r="S369" s="33">
        <f t="shared" ca="1" si="76"/>
        <v>0.9</v>
      </c>
      <c r="T369" s="30">
        <f ca="1">COUNTIF(INDIRECT("Mess01!B"&amp;(ROW(A369)*4-9)):INDIRECT("Mess01!B"&amp;(ROW(A369)*4-6)),"&gt;=500")*15</f>
        <v>60</v>
      </c>
    </row>
    <row r="370" spans="1:20" ht="15.6" thickTop="1" thickBot="1" x14ac:dyDescent="0.35">
      <c r="A370" s="8">
        <f t="shared" si="77"/>
        <v>40924.333333332441</v>
      </c>
      <c r="B370" s="27">
        <f t="shared" ca="1" si="69"/>
        <v>0.39489281999999998</v>
      </c>
      <c r="C370" s="27">
        <f t="shared" ca="1" si="70"/>
        <v>0.43876979999999999</v>
      </c>
      <c r="D370" s="27">
        <f t="shared" ca="1" si="71"/>
        <v>4.3876979999999989E-2</v>
      </c>
      <c r="E370" s="16"/>
      <c r="F370" s="46">
        <v>7.18E-4</v>
      </c>
      <c r="G370" s="46">
        <v>21</v>
      </c>
      <c r="H370" s="16"/>
      <c r="I370" s="30">
        <f t="shared" ca="1" si="72"/>
        <v>125</v>
      </c>
      <c r="J370" s="42">
        <f t="shared" ca="1" si="65"/>
        <v>125</v>
      </c>
      <c r="K370" s="33">
        <f t="shared" ca="1" si="66"/>
        <v>1</v>
      </c>
      <c r="L370" s="16"/>
      <c r="M370" s="36">
        <f t="shared" ca="1" si="73"/>
        <v>23.28</v>
      </c>
      <c r="N370" s="39">
        <f t="shared" ca="1" si="74"/>
        <v>0</v>
      </c>
      <c r="O370" s="120">
        <f t="shared" ca="1" si="75"/>
        <v>1</v>
      </c>
      <c r="P370" s="39">
        <f t="shared" ca="1" si="67"/>
        <v>23.28</v>
      </c>
      <c r="Q370" s="39">
        <f t="shared" ca="1" si="68"/>
        <v>0</v>
      </c>
      <c r="R370" s="16"/>
      <c r="S370" s="33">
        <f t="shared" ca="1" si="76"/>
        <v>0.9</v>
      </c>
      <c r="T370" s="30">
        <f ca="1">COUNTIF(INDIRECT("Mess01!B"&amp;(ROW(A370)*4-9)):INDIRECT("Mess01!B"&amp;(ROW(A370)*4-6)),"&gt;=500")*15</f>
        <v>60</v>
      </c>
    </row>
    <row r="371" spans="1:20" ht="15.6" thickTop="1" thickBot="1" x14ac:dyDescent="0.35">
      <c r="A371" s="8">
        <f t="shared" si="77"/>
        <v>40924.374999999105</v>
      </c>
      <c r="B371" s="27">
        <f t="shared" ca="1" si="69"/>
        <v>0.39610056779999997</v>
      </c>
      <c r="C371" s="27">
        <f t="shared" ca="1" si="70"/>
        <v>0.44011174199999997</v>
      </c>
      <c r="D371" s="27">
        <f t="shared" ca="1" si="71"/>
        <v>4.4011174199999989E-2</v>
      </c>
      <c r="E371" s="16"/>
      <c r="F371" s="46">
        <v>7.18E-4</v>
      </c>
      <c r="G371" s="46">
        <v>21</v>
      </c>
      <c r="H371" s="16"/>
      <c r="I371" s="30">
        <f t="shared" ca="1" si="72"/>
        <v>126.25</v>
      </c>
      <c r="J371" s="42">
        <f t="shared" ca="1" si="65"/>
        <v>126.25</v>
      </c>
      <c r="K371" s="33">
        <f t="shared" ca="1" si="66"/>
        <v>1</v>
      </c>
      <c r="L371" s="16"/>
      <c r="M371" s="36">
        <f t="shared" ca="1" si="73"/>
        <v>23.119999999999997</v>
      </c>
      <c r="N371" s="39">
        <f t="shared" ca="1" si="74"/>
        <v>0</v>
      </c>
      <c r="O371" s="120">
        <f t="shared" ca="1" si="75"/>
        <v>1</v>
      </c>
      <c r="P371" s="39">
        <f t="shared" ca="1" si="67"/>
        <v>23.119999999999997</v>
      </c>
      <c r="Q371" s="39">
        <f t="shared" ca="1" si="68"/>
        <v>0</v>
      </c>
      <c r="R371" s="16"/>
      <c r="S371" s="33">
        <f t="shared" ca="1" si="76"/>
        <v>0.9</v>
      </c>
      <c r="T371" s="30">
        <f ca="1">COUNTIF(INDIRECT("Mess01!B"&amp;(ROW(A371)*4-9)):INDIRECT("Mess01!B"&amp;(ROW(A371)*4-6)),"&gt;=500")*15</f>
        <v>60</v>
      </c>
    </row>
    <row r="372" spans="1:20" ht="15.6" thickTop="1" thickBot="1" x14ac:dyDescent="0.35">
      <c r="A372" s="8">
        <f t="shared" si="77"/>
        <v>40924.416666665769</v>
      </c>
      <c r="B372" s="27">
        <f t="shared" ca="1" si="69"/>
        <v>0.39722825142000001</v>
      </c>
      <c r="C372" s="27">
        <f t="shared" ca="1" si="70"/>
        <v>0.44136472380000003</v>
      </c>
      <c r="D372" s="27">
        <f t="shared" ca="1" si="71"/>
        <v>4.4136472379999993E-2</v>
      </c>
      <c r="E372" s="16"/>
      <c r="F372" s="46">
        <v>7.18E-4</v>
      </c>
      <c r="G372" s="46">
        <v>21</v>
      </c>
      <c r="H372" s="16"/>
      <c r="I372" s="30">
        <f t="shared" ca="1" si="72"/>
        <v>126.5</v>
      </c>
      <c r="J372" s="42">
        <f t="shared" ca="1" si="65"/>
        <v>126.5</v>
      </c>
      <c r="K372" s="33">
        <f t="shared" ca="1" si="66"/>
        <v>1</v>
      </c>
      <c r="L372" s="16"/>
      <c r="M372" s="36">
        <f t="shared" ca="1" si="73"/>
        <v>23.14</v>
      </c>
      <c r="N372" s="39">
        <f t="shared" ca="1" si="74"/>
        <v>0</v>
      </c>
      <c r="O372" s="120">
        <f t="shared" ca="1" si="75"/>
        <v>1</v>
      </c>
      <c r="P372" s="39">
        <f t="shared" ca="1" si="67"/>
        <v>23.14</v>
      </c>
      <c r="Q372" s="39">
        <f t="shared" ca="1" si="68"/>
        <v>0</v>
      </c>
      <c r="R372" s="16"/>
      <c r="S372" s="33">
        <f t="shared" ca="1" si="76"/>
        <v>0.9</v>
      </c>
      <c r="T372" s="30">
        <f ca="1">COUNTIF(INDIRECT("Mess01!B"&amp;(ROW(A372)*4-9)):INDIRECT("Mess01!B"&amp;(ROW(A372)*4-6)),"&gt;=500")*15</f>
        <v>60</v>
      </c>
    </row>
    <row r="373" spans="1:20" ht="15.6" thickTop="1" thickBot="1" x14ac:dyDescent="0.35">
      <c r="A373" s="8">
        <f t="shared" si="77"/>
        <v>40924.458333332434</v>
      </c>
      <c r="B373" s="27">
        <f t="shared" ca="1" si="69"/>
        <v>0.58157195481000001</v>
      </c>
      <c r="C373" s="27">
        <f t="shared" ca="1" si="70"/>
        <v>0.6461910609</v>
      </c>
      <c r="D373" s="27">
        <f t="shared" ca="1" si="71"/>
        <v>6.4619106089999989E-2</v>
      </c>
      <c r="E373" s="16"/>
      <c r="F373" s="46">
        <v>7.18E-4</v>
      </c>
      <c r="G373" s="46">
        <v>21</v>
      </c>
      <c r="H373" s="16"/>
      <c r="I373" s="30">
        <f t="shared" ca="1" si="72"/>
        <v>184.25</v>
      </c>
      <c r="J373" s="42">
        <f t="shared" ca="1" si="65"/>
        <v>184.25</v>
      </c>
      <c r="K373" s="33">
        <f t="shared" ca="1" si="66"/>
        <v>1</v>
      </c>
      <c r="L373" s="16"/>
      <c r="M373" s="36">
        <f t="shared" ca="1" si="73"/>
        <v>23.259999999999998</v>
      </c>
      <c r="N373" s="39">
        <f t="shared" ca="1" si="74"/>
        <v>0</v>
      </c>
      <c r="O373" s="120">
        <f t="shared" ca="1" si="75"/>
        <v>1</v>
      </c>
      <c r="P373" s="39">
        <f t="shared" ca="1" si="67"/>
        <v>23.259999999999998</v>
      </c>
      <c r="Q373" s="39">
        <f t="shared" ca="1" si="68"/>
        <v>0</v>
      </c>
      <c r="R373" s="16"/>
      <c r="S373" s="33">
        <f t="shared" ca="1" si="76"/>
        <v>0.9</v>
      </c>
      <c r="T373" s="30">
        <f ca="1">COUNTIF(INDIRECT("Mess01!B"&amp;(ROW(A373)*4-9)):INDIRECT("Mess01!B"&amp;(ROW(A373)*4-6)),"&gt;=500")*15</f>
        <v>60</v>
      </c>
    </row>
    <row r="374" spans="1:20" ht="15.6" thickTop="1" thickBot="1" x14ac:dyDescent="0.35">
      <c r="A374" s="8">
        <f t="shared" si="77"/>
        <v>40924.499999999098</v>
      </c>
      <c r="B374" s="27">
        <f t="shared" ca="1" si="69"/>
        <v>0.40209859620000005</v>
      </c>
      <c r="C374" s="27">
        <f t="shared" ca="1" si="70"/>
        <v>0.44677621800000006</v>
      </c>
      <c r="D374" s="27">
        <f t="shared" ca="1" si="71"/>
        <v>4.4677621799999997E-2</v>
      </c>
      <c r="E374" s="16"/>
      <c r="F374" s="46">
        <v>7.18E-4</v>
      </c>
      <c r="G374" s="46">
        <v>21</v>
      </c>
      <c r="H374" s="16"/>
      <c r="I374" s="30">
        <f t="shared" ca="1" si="72"/>
        <v>127.5</v>
      </c>
      <c r="J374" s="42">
        <f t="shared" ca="1" si="65"/>
        <v>127.5</v>
      </c>
      <c r="K374" s="33">
        <f t="shared" ca="1" si="66"/>
        <v>1</v>
      </c>
      <c r="L374" s="16"/>
      <c r="M374" s="36">
        <f t="shared" ca="1" si="73"/>
        <v>23.240000000000002</v>
      </c>
      <c r="N374" s="39">
        <f t="shared" ca="1" si="74"/>
        <v>0</v>
      </c>
      <c r="O374" s="120">
        <f t="shared" ca="1" si="75"/>
        <v>1</v>
      </c>
      <c r="P374" s="39">
        <f t="shared" ca="1" si="67"/>
        <v>23.240000000000002</v>
      </c>
      <c r="Q374" s="39">
        <f t="shared" ca="1" si="68"/>
        <v>0</v>
      </c>
      <c r="R374" s="16"/>
      <c r="S374" s="33">
        <f t="shared" ca="1" si="76"/>
        <v>0.9</v>
      </c>
      <c r="T374" s="30">
        <f ca="1">COUNTIF(INDIRECT("Mess01!B"&amp;(ROW(A374)*4-9)):INDIRECT("Mess01!B"&amp;(ROW(A374)*4-6)),"&gt;=500")*15</f>
        <v>60</v>
      </c>
    </row>
    <row r="375" spans="1:20" ht="15.6" thickTop="1" thickBot="1" x14ac:dyDescent="0.35">
      <c r="A375" s="8">
        <f t="shared" si="77"/>
        <v>40924.541666665762</v>
      </c>
      <c r="B375" s="27">
        <f t="shared" ca="1" si="69"/>
        <v>0.39973331034000004</v>
      </c>
      <c r="C375" s="27">
        <f t="shared" ca="1" si="70"/>
        <v>0.44414812260000003</v>
      </c>
      <c r="D375" s="27">
        <f t="shared" ca="1" si="71"/>
        <v>4.4414812259999992E-2</v>
      </c>
      <c r="E375" s="16"/>
      <c r="F375" s="46">
        <v>7.18E-4</v>
      </c>
      <c r="G375" s="46">
        <v>21</v>
      </c>
      <c r="H375" s="16"/>
      <c r="I375" s="30">
        <f t="shared" ca="1" si="72"/>
        <v>126.75</v>
      </c>
      <c r="J375" s="42">
        <f t="shared" ca="1" si="65"/>
        <v>126.75</v>
      </c>
      <c r="K375" s="33">
        <f t="shared" ca="1" si="66"/>
        <v>1</v>
      </c>
      <c r="L375" s="16"/>
      <c r="M375" s="36">
        <f t="shared" ca="1" si="73"/>
        <v>23.240000000000002</v>
      </c>
      <c r="N375" s="39">
        <f t="shared" ca="1" si="74"/>
        <v>0</v>
      </c>
      <c r="O375" s="120">
        <f t="shared" ca="1" si="75"/>
        <v>1</v>
      </c>
      <c r="P375" s="39">
        <f t="shared" ca="1" si="67"/>
        <v>23.240000000000002</v>
      </c>
      <c r="Q375" s="39">
        <f t="shared" ca="1" si="68"/>
        <v>0</v>
      </c>
      <c r="R375" s="16"/>
      <c r="S375" s="33">
        <f t="shared" ca="1" si="76"/>
        <v>0.9</v>
      </c>
      <c r="T375" s="30">
        <f ca="1">COUNTIF(INDIRECT("Mess01!B"&amp;(ROW(A375)*4-9)):INDIRECT("Mess01!B"&amp;(ROW(A375)*4-6)),"&gt;=500")*15</f>
        <v>60</v>
      </c>
    </row>
    <row r="376" spans="1:20" ht="15.6" thickTop="1" thickBot="1" x14ac:dyDescent="0.35">
      <c r="A376" s="8">
        <f t="shared" si="77"/>
        <v>40924.583333332426</v>
      </c>
      <c r="B376" s="27">
        <f t="shared" ca="1" si="69"/>
        <v>0.40215559103999998</v>
      </c>
      <c r="C376" s="27">
        <f t="shared" ca="1" si="70"/>
        <v>0.4468395456</v>
      </c>
      <c r="D376" s="27">
        <f t="shared" ca="1" si="71"/>
        <v>4.4683954559999989E-2</v>
      </c>
      <c r="E376" s="16"/>
      <c r="F376" s="46">
        <v>7.18E-4</v>
      </c>
      <c r="G376" s="46">
        <v>21</v>
      </c>
      <c r="H376" s="16"/>
      <c r="I376" s="30">
        <f t="shared" ca="1" si="72"/>
        <v>126</v>
      </c>
      <c r="J376" s="42">
        <f t="shared" ca="1" si="65"/>
        <v>126</v>
      </c>
      <c r="K376" s="33">
        <f t="shared" ca="1" si="66"/>
        <v>1</v>
      </c>
      <c r="L376" s="16"/>
      <c r="M376" s="36">
        <f t="shared" ca="1" si="73"/>
        <v>23.52</v>
      </c>
      <c r="N376" s="39">
        <f t="shared" ca="1" si="74"/>
        <v>0</v>
      </c>
      <c r="O376" s="120">
        <f t="shared" ca="1" si="75"/>
        <v>1</v>
      </c>
      <c r="P376" s="39">
        <f t="shared" ca="1" si="67"/>
        <v>23.52</v>
      </c>
      <c r="Q376" s="39">
        <f t="shared" ca="1" si="68"/>
        <v>0</v>
      </c>
      <c r="R376" s="16"/>
      <c r="S376" s="33">
        <f t="shared" ca="1" si="76"/>
        <v>0.9</v>
      </c>
      <c r="T376" s="30">
        <f ca="1">COUNTIF(INDIRECT("Mess01!B"&amp;(ROW(A376)*4-9)):INDIRECT("Mess01!B"&amp;(ROW(A376)*4-6)),"&gt;=500")*15</f>
        <v>60</v>
      </c>
    </row>
    <row r="377" spans="1:20" ht="15.6" thickTop="1" thickBot="1" x14ac:dyDescent="0.35">
      <c r="A377" s="8">
        <f t="shared" si="77"/>
        <v>40924.624999999091</v>
      </c>
      <c r="B377" s="27">
        <f t="shared" ca="1" si="69"/>
        <v>0.40375144655999995</v>
      </c>
      <c r="C377" s="27">
        <f t="shared" ca="1" si="70"/>
        <v>0.44861271839999994</v>
      </c>
      <c r="D377" s="27">
        <f t="shared" ca="1" si="71"/>
        <v>4.4861271839999987E-2</v>
      </c>
      <c r="E377" s="16"/>
      <c r="F377" s="46">
        <v>7.18E-4</v>
      </c>
      <c r="G377" s="46">
        <v>21</v>
      </c>
      <c r="H377" s="16"/>
      <c r="I377" s="30">
        <f t="shared" ca="1" si="72"/>
        <v>126.5</v>
      </c>
      <c r="J377" s="42">
        <f t="shared" ca="1" si="65"/>
        <v>126.5</v>
      </c>
      <c r="K377" s="33">
        <f t="shared" ca="1" si="66"/>
        <v>1</v>
      </c>
      <c r="L377" s="16"/>
      <c r="M377" s="36">
        <f t="shared" ca="1" si="73"/>
        <v>23.52</v>
      </c>
      <c r="N377" s="39">
        <f t="shared" ca="1" si="74"/>
        <v>0</v>
      </c>
      <c r="O377" s="120">
        <f t="shared" ca="1" si="75"/>
        <v>1</v>
      </c>
      <c r="P377" s="39">
        <f t="shared" ca="1" si="67"/>
        <v>23.52</v>
      </c>
      <c r="Q377" s="39">
        <f t="shared" ca="1" si="68"/>
        <v>0</v>
      </c>
      <c r="R377" s="16"/>
      <c r="S377" s="33">
        <f t="shared" ca="1" si="76"/>
        <v>0.9</v>
      </c>
      <c r="T377" s="30">
        <f ca="1">COUNTIF(INDIRECT("Mess01!B"&amp;(ROW(A377)*4-9)):INDIRECT("Mess01!B"&amp;(ROW(A377)*4-6)),"&gt;=500")*15</f>
        <v>60</v>
      </c>
    </row>
    <row r="378" spans="1:20" ht="15.6" thickTop="1" thickBot="1" x14ac:dyDescent="0.35">
      <c r="A378" s="8">
        <f t="shared" si="77"/>
        <v>40924.666666665755</v>
      </c>
      <c r="B378" s="27">
        <f t="shared" ca="1" si="69"/>
        <v>0.39973331034000004</v>
      </c>
      <c r="C378" s="27">
        <f t="shared" ca="1" si="70"/>
        <v>0.44414812260000003</v>
      </c>
      <c r="D378" s="27">
        <f t="shared" ca="1" si="71"/>
        <v>4.4414812259999992E-2</v>
      </c>
      <c r="E378" s="16"/>
      <c r="F378" s="46">
        <v>7.18E-4</v>
      </c>
      <c r="G378" s="46">
        <v>21</v>
      </c>
      <c r="H378" s="16"/>
      <c r="I378" s="30">
        <f t="shared" ca="1" si="72"/>
        <v>126.75</v>
      </c>
      <c r="J378" s="42">
        <f t="shared" ca="1" si="65"/>
        <v>126.75</v>
      </c>
      <c r="K378" s="33">
        <f t="shared" ca="1" si="66"/>
        <v>1</v>
      </c>
      <c r="L378" s="16"/>
      <c r="M378" s="36">
        <f t="shared" ca="1" si="73"/>
        <v>23.240000000000002</v>
      </c>
      <c r="N378" s="39">
        <f t="shared" ca="1" si="74"/>
        <v>0</v>
      </c>
      <c r="O378" s="120">
        <f t="shared" ca="1" si="75"/>
        <v>1</v>
      </c>
      <c r="P378" s="39">
        <f t="shared" ca="1" si="67"/>
        <v>23.240000000000002</v>
      </c>
      <c r="Q378" s="39">
        <f t="shared" ca="1" si="68"/>
        <v>0</v>
      </c>
      <c r="R378" s="16"/>
      <c r="S378" s="33">
        <f t="shared" ca="1" si="76"/>
        <v>0.9</v>
      </c>
      <c r="T378" s="30">
        <f ca="1">COUNTIF(INDIRECT("Mess01!B"&amp;(ROW(A378)*4-9)):INDIRECT("Mess01!B"&amp;(ROW(A378)*4-6)),"&gt;=500")*15</f>
        <v>60</v>
      </c>
    </row>
    <row r="379" spans="1:20" ht="15.6" thickTop="1" thickBot="1" x14ac:dyDescent="0.35">
      <c r="A379" s="8">
        <f t="shared" si="77"/>
        <v>40924.708333332419</v>
      </c>
      <c r="B379" s="27">
        <f t="shared" ca="1" si="69"/>
        <v>0.39594926007000003</v>
      </c>
      <c r="C379" s="27">
        <f t="shared" ca="1" si="70"/>
        <v>0.4399436223</v>
      </c>
      <c r="D379" s="27">
        <f t="shared" ca="1" si="71"/>
        <v>4.3994362229999993E-2</v>
      </c>
      <c r="E379" s="16"/>
      <c r="F379" s="46">
        <v>7.18E-4</v>
      </c>
      <c r="G379" s="46">
        <v>21</v>
      </c>
      <c r="H379" s="16"/>
      <c r="I379" s="30">
        <f t="shared" ca="1" si="72"/>
        <v>126.75</v>
      </c>
      <c r="J379" s="42">
        <f t="shared" ca="1" si="65"/>
        <v>126.75</v>
      </c>
      <c r="K379" s="33">
        <f t="shared" ca="1" si="66"/>
        <v>1</v>
      </c>
      <c r="L379" s="16"/>
      <c r="M379" s="36">
        <f t="shared" ca="1" si="73"/>
        <v>23.020000000000003</v>
      </c>
      <c r="N379" s="39">
        <f t="shared" ca="1" si="74"/>
        <v>0</v>
      </c>
      <c r="O379" s="120">
        <f t="shared" ca="1" si="75"/>
        <v>1</v>
      </c>
      <c r="P379" s="39">
        <f t="shared" ca="1" si="67"/>
        <v>23.020000000000003</v>
      </c>
      <c r="Q379" s="39">
        <f t="shared" ca="1" si="68"/>
        <v>0</v>
      </c>
      <c r="R379" s="16"/>
      <c r="S379" s="33">
        <f t="shared" ca="1" si="76"/>
        <v>0.9</v>
      </c>
      <c r="T379" s="30">
        <f ca="1">COUNTIF(INDIRECT("Mess01!B"&amp;(ROW(A379)*4-9)):INDIRECT("Mess01!B"&amp;(ROW(A379)*4-6)),"&gt;=500")*15</f>
        <v>60</v>
      </c>
    </row>
    <row r="380" spans="1:20" ht="15.6" thickTop="1" thickBot="1" x14ac:dyDescent="0.35">
      <c r="A380" s="8">
        <f t="shared" si="77"/>
        <v>40924.749999999083</v>
      </c>
      <c r="B380" s="27">
        <f t="shared" ca="1" si="69"/>
        <v>0.39121529579999997</v>
      </c>
      <c r="C380" s="27">
        <f t="shared" ca="1" si="70"/>
        <v>0.43468366199999997</v>
      </c>
      <c r="D380" s="27">
        <f t="shared" ca="1" si="71"/>
        <v>4.346836619999999E-2</v>
      </c>
      <c r="E380" s="16"/>
      <c r="F380" s="46">
        <v>7.18E-4</v>
      </c>
      <c r="G380" s="46">
        <v>21</v>
      </c>
      <c r="H380" s="16"/>
      <c r="I380" s="30">
        <f t="shared" ca="1" si="72"/>
        <v>127</v>
      </c>
      <c r="J380" s="42">
        <f t="shared" ca="1" si="65"/>
        <v>127</v>
      </c>
      <c r="K380" s="33">
        <f t="shared" ca="1" si="66"/>
        <v>1</v>
      </c>
      <c r="L380" s="16"/>
      <c r="M380" s="36">
        <f t="shared" ca="1" si="73"/>
        <v>22.7</v>
      </c>
      <c r="N380" s="39">
        <f t="shared" ca="1" si="74"/>
        <v>0</v>
      </c>
      <c r="O380" s="120">
        <f t="shared" ca="1" si="75"/>
        <v>1</v>
      </c>
      <c r="P380" s="39">
        <f t="shared" ca="1" si="67"/>
        <v>22.7</v>
      </c>
      <c r="Q380" s="39">
        <f t="shared" ca="1" si="68"/>
        <v>0</v>
      </c>
      <c r="R380" s="16"/>
      <c r="S380" s="33">
        <f t="shared" ca="1" si="76"/>
        <v>0.9</v>
      </c>
      <c r="T380" s="30">
        <f ca="1">COUNTIF(INDIRECT("Mess01!B"&amp;(ROW(A380)*4-9)):INDIRECT("Mess01!B"&amp;(ROW(A380)*4-6)),"&gt;=500")*15</f>
        <v>60</v>
      </c>
    </row>
    <row r="381" spans="1:20" ht="15.6" thickTop="1" thickBot="1" x14ac:dyDescent="0.35">
      <c r="A381" s="8">
        <f t="shared" si="77"/>
        <v>40924.791666665747</v>
      </c>
      <c r="B381" s="27">
        <f t="shared" ca="1" si="69"/>
        <v>0.38216668643999996</v>
      </c>
      <c r="C381" s="27">
        <f t="shared" ca="1" si="70"/>
        <v>0.42462965159999994</v>
      </c>
      <c r="D381" s="27">
        <f t="shared" ca="1" si="71"/>
        <v>4.2462965159999984E-2</v>
      </c>
      <c r="E381" s="16"/>
      <c r="F381" s="46">
        <v>7.18E-4</v>
      </c>
      <c r="G381" s="46">
        <v>21</v>
      </c>
      <c r="H381" s="16"/>
      <c r="I381" s="30">
        <f t="shared" ca="1" si="72"/>
        <v>125.5</v>
      </c>
      <c r="J381" s="42">
        <f t="shared" ca="1" si="65"/>
        <v>125.5</v>
      </c>
      <c r="K381" s="33">
        <f t="shared" ca="1" si="66"/>
        <v>1</v>
      </c>
      <c r="L381" s="16"/>
      <c r="M381" s="36">
        <f t="shared" ca="1" si="73"/>
        <v>22.439999999999998</v>
      </c>
      <c r="N381" s="39">
        <f t="shared" ca="1" si="74"/>
        <v>0</v>
      </c>
      <c r="O381" s="120">
        <f t="shared" ca="1" si="75"/>
        <v>1</v>
      </c>
      <c r="P381" s="39">
        <f t="shared" ca="1" si="67"/>
        <v>22.439999999999998</v>
      </c>
      <c r="Q381" s="39">
        <f t="shared" ca="1" si="68"/>
        <v>0</v>
      </c>
      <c r="R381" s="16"/>
      <c r="S381" s="33">
        <f t="shared" ca="1" si="76"/>
        <v>0.9</v>
      </c>
      <c r="T381" s="30">
        <f ca="1">COUNTIF(INDIRECT("Mess01!B"&amp;(ROW(A381)*4-9)):INDIRECT("Mess01!B"&amp;(ROW(A381)*4-6)),"&gt;=500")*15</f>
        <v>60</v>
      </c>
    </row>
    <row r="382" spans="1:20" ht="15.6" thickTop="1" thickBot="1" x14ac:dyDescent="0.35">
      <c r="A382" s="8">
        <f t="shared" si="77"/>
        <v>40924.833333332412</v>
      </c>
      <c r="B382" s="27">
        <f t="shared" ca="1" si="69"/>
        <v>0.37698626259000001</v>
      </c>
      <c r="C382" s="27">
        <f t="shared" ca="1" si="70"/>
        <v>0.41887362509999998</v>
      </c>
      <c r="D382" s="27">
        <f t="shared" ca="1" si="71"/>
        <v>4.1887362509999991E-2</v>
      </c>
      <c r="E382" s="16"/>
      <c r="F382" s="46">
        <v>7.18E-4</v>
      </c>
      <c r="G382" s="46">
        <v>21</v>
      </c>
      <c r="H382" s="16"/>
      <c r="I382" s="30">
        <f t="shared" ca="1" si="72"/>
        <v>125.25</v>
      </c>
      <c r="J382" s="42">
        <f t="shared" ca="1" si="65"/>
        <v>125.25</v>
      </c>
      <c r="K382" s="33">
        <f t="shared" ca="1" si="66"/>
        <v>1</v>
      </c>
      <c r="L382" s="16"/>
      <c r="M382" s="36">
        <f t="shared" ca="1" si="73"/>
        <v>22.18</v>
      </c>
      <c r="N382" s="39">
        <f t="shared" ca="1" si="74"/>
        <v>0</v>
      </c>
      <c r="O382" s="120">
        <f t="shared" ca="1" si="75"/>
        <v>1</v>
      </c>
      <c r="P382" s="39">
        <f t="shared" ca="1" si="67"/>
        <v>22.18</v>
      </c>
      <c r="Q382" s="39">
        <f t="shared" ca="1" si="68"/>
        <v>0</v>
      </c>
      <c r="R382" s="16"/>
      <c r="S382" s="33">
        <f t="shared" ca="1" si="76"/>
        <v>0.9</v>
      </c>
      <c r="T382" s="30">
        <f ca="1">COUNTIF(INDIRECT("Mess01!B"&amp;(ROW(A382)*4-9)):INDIRECT("Mess01!B"&amp;(ROW(A382)*4-6)),"&gt;=500")*15</f>
        <v>60</v>
      </c>
    </row>
    <row r="383" spans="1:20" ht="15.6" thickTop="1" thickBot="1" x14ac:dyDescent="0.35">
      <c r="A383" s="8">
        <f t="shared" si="77"/>
        <v>40924.874999999076</v>
      </c>
      <c r="B383" s="27">
        <f t="shared" ca="1" si="69"/>
        <v>0.37890169632000004</v>
      </c>
      <c r="C383" s="27">
        <f t="shared" ca="1" si="70"/>
        <v>0.4210018848</v>
      </c>
      <c r="D383" s="27">
        <f t="shared" ca="1" si="71"/>
        <v>4.2100188479999988E-2</v>
      </c>
      <c r="E383" s="16"/>
      <c r="F383" s="46">
        <v>7.18E-4</v>
      </c>
      <c r="G383" s="46">
        <v>21</v>
      </c>
      <c r="H383" s="16"/>
      <c r="I383" s="30">
        <f t="shared" ca="1" si="72"/>
        <v>126</v>
      </c>
      <c r="J383" s="42">
        <f t="shared" ca="1" si="65"/>
        <v>126</v>
      </c>
      <c r="K383" s="33">
        <f t="shared" ca="1" si="66"/>
        <v>1</v>
      </c>
      <c r="L383" s="16"/>
      <c r="M383" s="36">
        <f t="shared" ca="1" si="73"/>
        <v>22.160000000000004</v>
      </c>
      <c r="N383" s="39">
        <f t="shared" ca="1" si="74"/>
        <v>0</v>
      </c>
      <c r="O383" s="120">
        <f t="shared" ca="1" si="75"/>
        <v>1</v>
      </c>
      <c r="P383" s="39">
        <f t="shared" ca="1" si="67"/>
        <v>22.160000000000004</v>
      </c>
      <c r="Q383" s="39">
        <f t="shared" ca="1" si="68"/>
        <v>0</v>
      </c>
      <c r="R383" s="16"/>
      <c r="S383" s="33">
        <f t="shared" ca="1" si="76"/>
        <v>0.9</v>
      </c>
      <c r="T383" s="30">
        <f ca="1">COUNTIF(INDIRECT("Mess01!B"&amp;(ROW(A383)*4-9)):INDIRECT("Mess01!B"&amp;(ROW(A383)*4-6)),"&gt;=500")*15</f>
        <v>60</v>
      </c>
    </row>
    <row r="384" spans="1:20" ht="15.6" thickTop="1" thickBot="1" x14ac:dyDescent="0.35">
      <c r="A384" s="8">
        <f t="shared" si="77"/>
        <v>40924.91666666574</v>
      </c>
      <c r="B384" s="27">
        <f t="shared" ca="1" si="69"/>
        <v>0.38109192660000002</v>
      </c>
      <c r="C384" s="27">
        <f t="shared" ca="1" si="70"/>
        <v>0.42343547399999998</v>
      </c>
      <c r="D384" s="27">
        <f t="shared" ca="1" si="71"/>
        <v>4.2343547399999987E-2</v>
      </c>
      <c r="E384" s="16"/>
      <c r="F384" s="46">
        <v>7.18E-4</v>
      </c>
      <c r="G384" s="46">
        <v>21</v>
      </c>
      <c r="H384" s="16"/>
      <c r="I384" s="30">
        <f t="shared" ca="1" si="72"/>
        <v>126.5</v>
      </c>
      <c r="J384" s="42">
        <f t="shared" ca="1" si="65"/>
        <v>126.5</v>
      </c>
      <c r="K384" s="33">
        <f t="shared" ca="1" si="66"/>
        <v>1</v>
      </c>
      <c r="L384" s="16"/>
      <c r="M384" s="36">
        <f t="shared" ca="1" si="73"/>
        <v>22.2</v>
      </c>
      <c r="N384" s="39">
        <f t="shared" ca="1" si="74"/>
        <v>0</v>
      </c>
      <c r="O384" s="120">
        <f t="shared" ca="1" si="75"/>
        <v>1</v>
      </c>
      <c r="P384" s="39">
        <f t="shared" ca="1" si="67"/>
        <v>22.2</v>
      </c>
      <c r="Q384" s="39">
        <f t="shared" ca="1" si="68"/>
        <v>0</v>
      </c>
      <c r="R384" s="16"/>
      <c r="S384" s="33">
        <f t="shared" ca="1" si="76"/>
        <v>0.9</v>
      </c>
      <c r="T384" s="30">
        <f ca="1">COUNTIF(INDIRECT("Mess01!B"&amp;(ROW(A384)*4-9)):INDIRECT("Mess01!B"&amp;(ROW(A384)*4-6)),"&gt;=500")*15</f>
        <v>60</v>
      </c>
    </row>
    <row r="385" spans="1:20" ht="15.6" thickTop="1" thickBot="1" x14ac:dyDescent="0.35">
      <c r="A385" s="8">
        <f t="shared" si="77"/>
        <v>40924.958333332404</v>
      </c>
      <c r="B385" s="27">
        <f t="shared" ca="1" si="69"/>
        <v>0.21404547864000001</v>
      </c>
      <c r="C385" s="27">
        <f t="shared" ca="1" si="70"/>
        <v>0.23782830960000001</v>
      </c>
      <c r="D385" s="27">
        <f t="shared" ca="1" si="71"/>
        <v>2.3782830959999994E-2</v>
      </c>
      <c r="E385" s="16"/>
      <c r="F385" s="46">
        <v>7.18E-4</v>
      </c>
      <c r="G385" s="46">
        <v>21</v>
      </c>
      <c r="H385" s="16"/>
      <c r="I385" s="30">
        <f t="shared" ca="1" si="72"/>
        <v>94</v>
      </c>
      <c r="J385" s="42">
        <f t="shared" ca="1" si="65"/>
        <v>94</v>
      </c>
      <c r="K385" s="33">
        <f t="shared" ca="1" si="66"/>
        <v>1</v>
      </c>
      <c r="L385" s="16"/>
      <c r="M385" s="36">
        <f t="shared" ca="1" si="73"/>
        <v>16.78</v>
      </c>
      <c r="N385" s="39">
        <f t="shared" ca="1" si="74"/>
        <v>0</v>
      </c>
      <c r="O385" s="120">
        <f t="shared" ca="1" si="75"/>
        <v>1</v>
      </c>
      <c r="P385" s="39">
        <f t="shared" ca="1" si="67"/>
        <v>16.78</v>
      </c>
      <c r="Q385" s="39">
        <f t="shared" ca="1" si="68"/>
        <v>0</v>
      </c>
      <c r="R385" s="16"/>
      <c r="S385" s="33">
        <f t="shared" ca="1" si="76"/>
        <v>0.9</v>
      </c>
      <c r="T385" s="30">
        <f ca="1">COUNTIF(INDIRECT("Mess01!B"&amp;(ROW(A385)*4-9)):INDIRECT("Mess01!B"&amp;(ROW(A385)*4-6)),"&gt;=500")*15</f>
        <v>45</v>
      </c>
    </row>
    <row r="386" spans="1:20" ht="15.6" thickTop="1" thickBot="1" x14ac:dyDescent="0.35">
      <c r="A386" s="8">
        <f t="shared" si="77"/>
        <v>40924.999999999069</v>
      </c>
      <c r="B386" s="27">
        <f t="shared" ca="1" si="69"/>
        <v>0.38068142804999999</v>
      </c>
      <c r="C386" s="27">
        <f t="shared" ca="1" si="70"/>
        <v>0.42297936449999995</v>
      </c>
      <c r="D386" s="27">
        <f t="shared" ca="1" si="71"/>
        <v>4.2297936449999983E-2</v>
      </c>
      <c r="E386" s="16"/>
      <c r="F386" s="46">
        <v>7.18E-4</v>
      </c>
      <c r="G386" s="46">
        <v>21</v>
      </c>
      <c r="H386" s="16"/>
      <c r="I386" s="30">
        <f t="shared" ca="1" si="72"/>
        <v>126.25</v>
      </c>
      <c r="J386" s="42">
        <f t="shared" ca="1" si="65"/>
        <v>126.25</v>
      </c>
      <c r="K386" s="33">
        <f t="shared" ca="1" si="66"/>
        <v>1</v>
      </c>
      <c r="L386" s="16"/>
      <c r="M386" s="36">
        <f t="shared" ca="1" si="73"/>
        <v>22.22</v>
      </c>
      <c r="N386" s="39">
        <f t="shared" ca="1" si="74"/>
        <v>0</v>
      </c>
      <c r="O386" s="120">
        <f t="shared" ca="1" si="75"/>
        <v>1</v>
      </c>
      <c r="P386" s="39">
        <f t="shared" ca="1" si="67"/>
        <v>22.22</v>
      </c>
      <c r="Q386" s="39">
        <f t="shared" ca="1" si="68"/>
        <v>0</v>
      </c>
      <c r="R386" s="16"/>
      <c r="S386" s="33">
        <f t="shared" ca="1" si="76"/>
        <v>0.9</v>
      </c>
      <c r="T386" s="30">
        <f ca="1">COUNTIF(INDIRECT("Mess01!B"&amp;(ROW(A386)*4-9)):INDIRECT("Mess01!B"&amp;(ROW(A386)*4-6)),"&gt;=500")*15</f>
        <v>60</v>
      </c>
    </row>
    <row r="387" spans="1:20" ht="15.6" thickTop="1" thickBot="1" x14ac:dyDescent="0.35">
      <c r="A387" s="8">
        <f t="shared" si="77"/>
        <v>40925.041666665733</v>
      </c>
      <c r="B387" s="27">
        <f t="shared" ca="1" si="69"/>
        <v>0.38300600330999995</v>
      </c>
      <c r="C387" s="27">
        <f t="shared" ca="1" si="70"/>
        <v>0.42556222589999992</v>
      </c>
      <c r="D387" s="27">
        <f t="shared" ca="1" si="71"/>
        <v>4.2556222589999984E-2</v>
      </c>
      <c r="E387" s="16"/>
      <c r="F387" s="46">
        <v>7.18E-4</v>
      </c>
      <c r="G387" s="46">
        <v>21</v>
      </c>
      <c r="H387" s="16"/>
      <c r="I387" s="30">
        <f t="shared" ca="1" si="72"/>
        <v>127.25</v>
      </c>
      <c r="J387" s="42">
        <f t="shared" ref="J387:J450" ca="1" si="78">AVERAGE(INDIRECT("Mess01!C"&amp;(ROW(F387)*4-9)),INDIRECT("Mess01!C"&amp;(ROW(F387)*4-8)),INDIRECT("Mess01!C"&amp;(ROW(F387)*4-7)),INDIRECT("Mess01!C"&amp;(ROW(F387)*4-6)))</f>
        <v>127.25</v>
      </c>
      <c r="K387" s="33">
        <f t="shared" ref="K387:K450" ca="1" si="79">INDIRECT("Methan01!E"&amp;(ROUND((ROW(A387)+1)/8+2,0)))</f>
        <v>1</v>
      </c>
      <c r="L387" s="16"/>
      <c r="M387" s="36">
        <f t="shared" ca="1" si="73"/>
        <v>22.18</v>
      </c>
      <c r="N387" s="39">
        <f t="shared" ca="1" si="74"/>
        <v>0</v>
      </c>
      <c r="O387" s="120">
        <f t="shared" ca="1" si="75"/>
        <v>1</v>
      </c>
      <c r="P387" s="39">
        <f t="shared" ref="P387:P450" ca="1" si="80">AVERAGE(INDIRECT("Mess01!D"&amp;(ROW(F387)*4-9)),INDIRECT("Mess01!D"&amp;(ROW(F387)*4-8)),INDIRECT("Mess01!D"&amp;(ROW(F387)*4-7)),INDIRECT("Mess01!D"&amp;(ROW(F387)*4-6)))/1.25</f>
        <v>22.18</v>
      </c>
      <c r="Q387" s="39">
        <f t="shared" ref="Q387:Q450" ca="1" si="81">INDIRECT("Methan01!D"&amp;(ROUND((ROW(A387)+1)/8+2,0)))</f>
        <v>0</v>
      </c>
      <c r="R387" s="16"/>
      <c r="S387" s="33">
        <f t="shared" ca="1" si="76"/>
        <v>0.9</v>
      </c>
      <c r="T387" s="30">
        <f ca="1">COUNTIF(INDIRECT("Mess01!B"&amp;(ROW(A387)*4-9)):INDIRECT("Mess01!B"&amp;(ROW(A387)*4-6)),"&gt;=500")*15</f>
        <v>60</v>
      </c>
    </row>
    <row r="388" spans="1:20" ht="15.6" thickTop="1" thickBot="1" x14ac:dyDescent="0.35">
      <c r="A388" s="8">
        <f t="shared" si="77"/>
        <v>40925.083333332397</v>
      </c>
      <c r="B388" s="27">
        <f t="shared" ref="B388:B451" ca="1" si="82">C388-D388</f>
        <v>0.37883248829999999</v>
      </c>
      <c r="C388" s="27">
        <f t="shared" ref="C388:C451" ca="1" si="83">I388*M388/100*F388*G388</f>
        <v>0.42092498699999997</v>
      </c>
      <c r="D388" s="27">
        <f t="shared" ref="D388:D451" ca="1" si="84">C388*(1-S388)</f>
        <v>4.2092498699999988E-2</v>
      </c>
      <c r="E388" s="16"/>
      <c r="F388" s="46">
        <v>7.18E-4</v>
      </c>
      <c r="G388" s="46">
        <v>21</v>
      </c>
      <c r="H388" s="16"/>
      <c r="I388" s="30">
        <f t="shared" ref="I388:I451" ca="1" si="85">J388*K388</f>
        <v>125.75</v>
      </c>
      <c r="J388" s="42">
        <f t="shared" ca="1" si="78"/>
        <v>125.75</v>
      </c>
      <c r="K388" s="33">
        <f t="shared" ca="1" si="79"/>
        <v>1</v>
      </c>
      <c r="L388" s="16"/>
      <c r="M388" s="36">
        <f t="shared" ref="M388:M451" ca="1" si="86">IF(N388=0,P388,N388*O388)</f>
        <v>22.2</v>
      </c>
      <c r="N388" s="39">
        <f t="shared" ref="N388:N451" ca="1" si="87">INDIRECT("Methan01!B"&amp;(ROUND((ROW(A388)+1)/8+2,0)))/1.25</f>
        <v>0</v>
      </c>
      <c r="O388" s="120">
        <f t="shared" ref="O388:O451" ca="1" si="88">IF(Q388=0,1,P388/Q388)</f>
        <v>1</v>
      </c>
      <c r="P388" s="39">
        <f t="shared" ca="1" si="80"/>
        <v>22.2</v>
      </c>
      <c r="Q388" s="39">
        <f t="shared" ca="1" si="81"/>
        <v>0</v>
      </c>
      <c r="R388" s="16"/>
      <c r="S388" s="33">
        <f t="shared" ref="S388:S451" ca="1" si="89">IF(T388&gt;=30,0.9,0)</f>
        <v>0.9</v>
      </c>
      <c r="T388" s="30">
        <f ca="1">COUNTIF(INDIRECT("Mess01!B"&amp;(ROW(A388)*4-9)):INDIRECT("Mess01!B"&amp;(ROW(A388)*4-6)),"&gt;=500")*15</f>
        <v>60</v>
      </c>
    </row>
    <row r="389" spans="1:20" ht="15.6" thickTop="1" thickBot="1" x14ac:dyDescent="0.35">
      <c r="A389" s="8">
        <f t="shared" ref="A389:A452" si="90">A388+1/24</f>
        <v>40925.124999999061</v>
      </c>
      <c r="B389" s="27">
        <f t="shared" ca="1" si="82"/>
        <v>0.37890169631999998</v>
      </c>
      <c r="C389" s="27">
        <f t="shared" ca="1" si="83"/>
        <v>0.42100188479999995</v>
      </c>
      <c r="D389" s="27">
        <f t="shared" ca="1" si="84"/>
        <v>4.2100188479999988E-2</v>
      </c>
      <c r="E389" s="16"/>
      <c r="F389" s="46">
        <v>7.18E-4</v>
      </c>
      <c r="G389" s="46">
        <v>21</v>
      </c>
      <c r="H389" s="16"/>
      <c r="I389" s="30">
        <f t="shared" ca="1" si="85"/>
        <v>126</v>
      </c>
      <c r="J389" s="42">
        <f t="shared" ca="1" si="78"/>
        <v>126</v>
      </c>
      <c r="K389" s="33">
        <f t="shared" ca="1" si="79"/>
        <v>1</v>
      </c>
      <c r="L389" s="16"/>
      <c r="M389" s="36">
        <f t="shared" ca="1" si="86"/>
        <v>22.16</v>
      </c>
      <c r="N389" s="39">
        <f t="shared" ca="1" si="87"/>
        <v>0</v>
      </c>
      <c r="O389" s="120">
        <f t="shared" ca="1" si="88"/>
        <v>1</v>
      </c>
      <c r="P389" s="39">
        <f t="shared" ca="1" si="80"/>
        <v>22.16</v>
      </c>
      <c r="Q389" s="39">
        <f t="shared" ca="1" si="81"/>
        <v>0</v>
      </c>
      <c r="R389" s="16"/>
      <c r="S389" s="33">
        <f t="shared" ca="1" si="89"/>
        <v>0.9</v>
      </c>
      <c r="T389" s="30">
        <f ca="1">COUNTIF(INDIRECT("Mess01!B"&amp;(ROW(A389)*4-9)):INDIRECT("Mess01!B"&amp;(ROW(A389)*4-6)),"&gt;=500")*15</f>
        <v>60</v>
      </c>
    </row>
    <row r="390" spans="1:20" ht="15.6" thickTop="1" thickBot="1" x14ac:dyDescent="0.35">
      <c r="A390" s="8">
        <f t="shared" si="90"/>
        <v>40925.166666665726</v>
      </c>
      <c r="B390" s="27">
        <f t="shared" ca="1" si="82"/>
        <v>0.38335136489999994</v>
      </c>
      <c r="C390" s="27">
        <f t="shared" ca="1" si="83"/>
        <v>0.42594596099999993</v>
      </c>
      <c r="D390" s="27">
        <f t="shared" ca="1" si="84"/>
        <v>4.2594596099999986E-2</v>
      </c>
      <c r="E390" s="16"/>
      <c r="F390" s="46">
        <v>7.18E-4</v>
      </c>
      <c r="G390" s="46">
        <v>21</v>
      </c>
      <c r="H390" s="16"/>
      <c r="I390" s="30">
        <f t="shared" ca="1" si="85"/>
        <v>127.25</v>
      </c>
      <c r="J390" s="42">
        <f t="shared" ca="1" si="78"/>
        <v>127.25</v>
      </c>
      <c r="K390" s="33">
        <f t="shared" ca="1" si="79"/>
        <v>1</v>
      </c>
      <c r="L390" s="16"/>
      <c r="M390" s="36">
        <f t="shared" ca="1" si="86"/>
        <v>22.2</v>
      </c>
      <c r="N390" s="39">
        <f t="shared" ca="1" si="87"/>
        <v>0</v>
      </c>
      <c r="O390" s="120">
        <f t="shared" ca="1" si="88"/>
        <v>1</v>
      </c>
      <c r="P390" s="39">
        <f t="shared" ca="1" si="80"/>
        <v>22.2</v>
      </c>
      <c r="Q390" s="39">
        <f t="shared" ca="1" si="81"/>
        <v>0</v>
      </c>
      <c r="R390" s="16"/>
      <c r="S390" s="33">
        <f t="shared" ca="1" si="89"/>
        <v>0.9</v>
      </c>
      <c r="T390" s="30">
        <f ca="1">COUNTIF(INDIRECT("Mess01!B"&amp;(ROW(A390)*4-9)):INDIRECT("Mess01!B"&amp;(ROW(A390)*4-6)),"&gt;=500")*15</f>
        <v>60</v>
      </c>
    </row>
    <row r="391" spans="1:20" ht="15.6" thickTop="1" thickBot="1" x14ac:dyDescent="0.35">
      <c r="A391" s="8">
        <f t="shared" si="90"/>
        <v>40925.20833333239</v>
      </c>
      <c r="B391" s="27">
        <f t="shared" ca="1" si="82"/>
        <v>0.38756491200000004</v>
      </c>
      <c r="C391" s="27">
        <f t="shared" ca="1" si="83"/>
        <v>0.43062768000000001</v>
      </c>
      <c r="D391" s="27">
        <f t="shared" ca="1" si="84"/>
        <v>4.3062767999999994E-2</v>
      </c>
      <c r="E391" s="16"/>
      <c r="F391" s="46">
        <v>7.18E-4</v>
      </c>
      <c r="G391" s="46">
        <v>21</v>
      </c>
      <c r="H391" s="16"/>
      <c r="I391" s="30">
        <f t="shared" ca="1" si="85"/>
        <v>127.5</v>
      </c>
      <c r="J391" s="42">
        <f t="shared" ca="1" si="78"/>
        <v>127.5</v>
      </c>
      <c r="K391" s="33">
        <f t="shared" ca="1" si="79"/>
        <v>1</v>
      </c>
      <c r="L391" s="16"/>
      <c r="M391" s="36">
        <f t="shared" ca="1" si="86"/>
        <v>22.4</v>
      </c>
      <c r="N391" s="39">
        <f t="shared" ca="1" si="87"/>
        <v>0</v>
      </c>
      <c r="O391" s="120">
        <f t="shared" ca="1" si="88"/>
        <v>1</v>
      </c>
      <c r="P391" s="39">
        <f t="shared" ca="1" si="80"/>
        <v>22.4</v>
      </c>
      <c r="Q391" s="39">
        <f t="shared" ca="1" si="81"/>
        <v>0</v>
      </c>
      <c r="R391" s="16"/>
      <c r="S391" s="33">
        <f t="shared" ca="1" si="89"/>
        <v>0.9</v>
      </c>
      <c r="T391" s="30">
        <f ca="1">COUNTIF(INDIRECT("Mess01!B"&amp;(ROW(A391)*4-9)):INDIRECT("Mess01!B"&amp;(ROW(A391)*4-6)),"&gt;=500")*15</f>
        <v>60</v>
      </c>
    </row>
    <row r="392" spans="1:20" ht="15.6" thickTop="1" thickBot="1" x14ac:dyDescent="0.35">
      <c r="A392" s="8">
        <f t="shared" si="90"/>
        <v>40925.249999999054</v>
      </c>
      <c r="B392" s="27">
        <f t="shared" ca="1" si="82"/>
        <v>0.55201130964000011</v>
      </c>
      <c r="C392" s="27">
        <f t="shared" ca="1" si="83"/>
        <v>0.61334589960000008</v>
      </c>
      <c r="D392" s="27">
        <f t="shared" ca="1" si="84"/>
        <v>6.1334589959999991E-2</v>
      </c>
      <c r="E392" s="16"/>
      <c r="F392" s="46">
        <v>7.18E-4</v>
      </c>
      <c r="G392" s="46">
        <v>21</v>
      </c>
      <c r="H392" s="16"/>
      <c r="I392" s="30">
        <f t="shared" ca="1" si="85"/>
        <v>182.25</v>
      </c>
      <c r="J392" s="42">
        <f t="shared" ca="1" si="78"/>
        <v>182.25</v>
      </c>
      <c r="K392" s="33">
        <f t="shared" ca="1" si="79"/>
        <v>1</v>
      </c>
      <c r="L392" s="16"/>
      <c r="M392" s="36">
        <f t="shared" ca="1" si="86"/>
        <v>22.32</v>
      </c>
      <c r="N392" s="39">
        <f t="shared" ca="1" si="87"/>
        <v>0</v>
      </c>
      <c r="O392" s="120">
        <f t="shared" ca="1" si="88"/>
        <v>1</v>
      </c>
      <c r="P392" s="39">
        <f t="shared" ca="1" si="80"/>
        <v>22.32</v>
      </c>
      <c r="Q392" s="39">
        <f t="shared" ca="1" si="81"/>
        <v>0</v>
      </c>
      <c r="R392" s="16"/>
      <c r="S392" s="33">
        <f t="shared" ca="1" si="89"/>
        <v>0.9</v>
      </c>
      <c r="T392" s="30">
        <f ca="1">COUNTIF(INDIRECT("Mess01!B"&amp;(ROW(A392)*4-9)):INDIRECT("Mess01!B"&amp;(ROW(A392)*4-6)),"&gt;=500")*15</f>
        <v>60</v>
      </c>
    </row>
    <row r="393" spans="1:20" ht="15.6" thickTop="1" thickBot="1" x14ac:dyDescent="0.35">
      <c r="A393" s="8">
        <f t="shared" si="90"/>
        <v>40925.291666665718</v>
      </c>
      <c r="B393" s="27">
        <f t="shared" ca="1" si="82"/>
        <v>0.38432163419999998</v>
      </c>
      <c r="C393" s="27">
        <f t="shared" ca="1" si="83"/>
        <v>0.42702403799999999</v>
      </c>
      <c r="D393" s="27">
        <f t="shared" ca="1" si="84"/>
        <v>4.270240379999999E-2</v>
      </c>
      <c r="E393" s="16"/>
      <c r="F393" s="46">
        <v>7.18E-4</v>
      </c>
      <c r="G393" s="46">
        <v>21</v>
      </c>
      <c r="H393" s="16"/>
      <c r="I393" s="30">
        <f t="shared" ca="1" si="85"/>
        <v>127</v>
      </c>
      <c r="J393" s="42">
        <f t="shared" ca="1" si="78"/>
        <v>127</v>
      </c>
      <c r="K393" s="33">
        <f t="shared" ca="1" si="79"/>
        <v>1</v>
      </c>
      <c r="L393" s="16"/>
      <c r="M393" s="36">
        <f t="shared" ca="1" si="86"/>
        <v>22.3</v>
      </c>
      <c r="N393" s="39">
        <f t="shared" ca="1" si="87"/>
        <v>0</v>
      </c>
      <c r="O393" s="120">
        <f t="shared" ca="1" si="88"/>
        <v>1</v>
      </c>
      <c r="P393" s="39">
        <f t="shared" ca="1" si="80"/>
        <v>22.3</v>
      </c>
      <c r="Q393" s="39">
        <f t="shared" ca="1" si="81"/>
        <v>0</v>
      </c>
      <c r="R393" s="16"/>
      <c r="S393" s="33">
        <f t="shared" ca="1" si="89"/>
        <v>0.9</v>
      </c>
      <c r="T393" s="30">
        <f ca="1">COUNTIF(INDIRECT("Mess01!B"&amp;(ROW(A393)*4-9)):INDIRECT("Mess01!B"&amp;(ROW(A393)*4-6)),"&gt;=500")*15</f>
        <v>60</v>
      </c>
    </row>
    <row r="394" spans="1:20" ht="15.6" thickTop="1" thickBot="1" x14ac:dyDescent="0.35">
      <c r="A394" s="8">
        <f t="shared" si="90"/>
        <v>40925.333333332383</v>
      </c>
      <c r="B394" s="27">
        <f t="shared" ca="1" si="82"/>
        <v>0.38451093849000001</v>
      </c>
      <c r="C394" s="27">
        <f t="shared" ca="1" si="83"/>
        <v>0.42723437609999998</v>
      </c>
      <c r="D394" s="27">
        <f t="shared" ca="1" si="84"/>
        <v>4.2723437609999991E-2</v>
      </c>
      <c r="E394" s="16"/>
      <c r="F394" s="46">
        <v>7.18E-4</v>
      </c>
      <c r="G394" s="46">
        <v>21</v>
      </c>
      <c r="H394" s="16"/>
      <c r="I394" s="30">
        <f t="shared" ca="1" si="85"/>
        <v>127.75</v>
      </c>
      <c r="J394" s="42">
        <f t="shared" ca="1" si="78"/>
        <v>127.75</v>
      </c>
      <c r="K394" s="33">
        <f t="shared" ca="1" si="79"/>
        <v>1</v>
      </c>
      <c r="L394" s="16"/>
      <c r="M394" s="36">
        <f t="shared" ca="1" si="86"/>
        <v>22.18</v>
      </c>
      <c r="N394" s="39">
        <f t="shared" ca="1" si="87"/>
        <v>0</v>
      </c>
      <c r="O394" s="120">
        <f t="shared" ca="1" si="88"/>
        <v>1</v>
      </c>
      <c r="P394" s="39">
        <f t="shared" ca="1" si="80"/>
        <v>22.18</v>
      </c>
      <c r="Q394" s="39">
        <f t="shared" ca="1" si="81"/>
        <v>0</v>
      </c>
      <c r="R394" s="16"/>
      <c r="S394" s="33">
        <f t="shared" ca="1" si="89"/>
        <v>0.9</v>
      </c>
      <c r="T394" s="30">
        <f ca="1">COUNTIF(INDIRECT("Mess01!B"&amp;(ROW(A394)*4-9)):INDIRECT("Mess01!B"&amp;(ROW(A394)*4-6)),"&gt;=500")*15</f>
        <v>60</v>
      </c>
    </row>
    <row r="395" spans="1:20" ht="15.6" thickTop="1" thickBot="1" x14ac:dyDescent="0.35">
      <c r="A395" s="8">
        <f t="shared" si="90"/>
        <v>40925.374999999047</v>
      </c>
      <c r="B395" s="27">
        <f t="shared" ca="1" si="82"/>
        <v>0.38641958712000007</v>
      </c>
      <c r="C395" s="27">
        <f t="shared" ca="1" si="83"/>
        <v>0.42935509680000006</v>
      </c>
      <c r="D395" s="27">
        <f t="shared" ca="1" si="84"/>
        <v>4.2935509679999997E-2</v>
      </c>
      <c r="E395" s="16"/>
      <c r="F395" s="46">
        <v>7.18E-4</v>
      </c>
      <c r="G395" s="46">
        <v>21</v>
      </c>
      <c r="H395" s="16"/>
      <c r="I395" s="30">
        <f t="shared" ca="1" si="85"/>
        <v>128.5</v>
      </c>
      <c r="J395" s="42">
        <f t="shared" ca="1" si="78"/>
        <v>128.5</v>
      </c>
      <c r="K395" s="33">
        <f t="shared" ca="1" si="79"/>
        <v>1</v>
      </c>
      <c r="L395" s="16"/>
      <c r="M395" s="36">
        <f t="shared" ca="1" si="86"/>
        <v>22.160000000000004</v>
      </c>
      <c r="N395" s="39">
        <f t="shared" ca="1" si="87"/>
        <v>0</v>
      </c>
      <c r="O395" s="120">
        <f t="shared" ca="1" si="88"/>
        <v>1</v>
      </c>
      <c r="P395" s="39">
        <f t="shared" ca="1" si="80"/>
        <v>22.160000000000004</v>
      </c>
      <c r="Q395" s="39">
        <f t="shared" ca="1" si="81"/>
        <v>0</v>
      </c>
      <c r="R395" s="16"/>
      <c r="S395" s="33">
        <f t="shared" ca="1" si="89"/>
        <v>0.9</v>
      </c>
      <c r="T395" s="30">
        <f ca="1">COUNTIF(INDIRECT("Mess01!B"&amp;(ROW(A395)*4-9)):INDIRECT("Mess01!B"&amp;(ROW(A395)*4-6)),"&gt;=500")*15</f>
        <v>60</v>
      </c>
    </row>
    <row r="396" spans="1:20" ht="15.6" thickTop="1" thickBot="1" x14ac:dyDescent="0.35">
      <c r="A396" s="8">
        <f t="shared" si="90"/>
        <v>40925.416666665711</v>
      </c>
      <c r="B396" s="27">
        <f t="shared" ca="1" si="82"/>
        <v>0.38711709539999994</v>
      </c>
      <c r="C396" s="27">
        <f t="shared" ca="1" si="83"/>
        <v>0.43013010599999996</v>
      </c>
      <c r="D396" s="27">
        <f t="shared" ca="1" si="84"/>
        <v>4.3013010599999985E-2</v>
      </c>
      <c r="E396" s="16"/>
      <c r="F396" s="46">
        <v>7.18E-4</v>
      </c>
      <c r="G396" s="46">
        <v>21</v>
      </c>
      <c r="H396" s="16"/>
      <c r="I396" s="30">
        <f t="shared" ca="1" si="85"/>
        <v>128.5</v>
      </c>
      <c r="J396" s="42">
        <f t="shared" ca="1" si="78"/>
        <v>128.5</v>
      </c>
      <c r="K396" s="33">
        <f t="shared" ca="1" si="79"/>
        <v>1</v>
      </c>
      <c r="L396" s="16"/>
      <c r="M396" s="36">
        <f t="shared" ca="1" si="86"/>
        <v>22.2</v>
      </c>
      <c r="N396" s="39">
        <f t="shared" ca="1" si="87"/>
        <v>0</v>
      </c>
      <c r="O396" s="120">
        <f t="shared" ca="1" si="88"/>
        <v>1</v>
      </c>
      <c r="P396" s="39">
        <f t="shared" ca="1" si="80"/>
        <v>22.2</v>
      </c>
      <c r="Q396" s="39">
        <f t="shared" ca="1" si="81"/>
        <v>0</v>
      </c>
      <c r="R396" s="16"/>
      <c r="S396" s="33">
        <f t="shared" ca="1" si="89"/>
        <v>0.9</v>
      </c>
      <c r="T396" s="30">
        <f ca="1">COUNTIF(INDIRECT("Mess01!B"&amp;(ROW(A396)*4-9)):INDIRECT("Mess01!B"&amp;(ROW(A396)*4-6)),"&gt;=500")*15</f>
        <v>60</v>
      </c>
    </row>
    <row r="397" spans="1:20" ht="15.6" thickTop="1" thickBot="1" x14ac:dyDescent="0.35">
      <c r="A397" s="8">
        <f t="shared" si="90"/>
        <v>40925.458333332375</v>
      </c>
      <c r="B397" s="27">
        <f t="shared" ca="1" si="82"/>
        <v>0.38897349875999992</v>
      </c>
      <c r="C397" s="27">
        <f t="shared" ca="1" si="83"/>
        <v>0.43219277639999992</v>
      </c>
      <c r="D397" s="27">
        <f t="shared" ca="1" si="84"/>
        <v>4.3219277639999984E-2</v>
      </c>
      <c r="E397" s="16"/>
      <c r="F397" s="46">
        <v>7.18E-4</v>
      </c>
      <c r="G397" s="46">
        <v>21</v>
      </c>
      <c r="H397" s="16"/>
      <c r="I397" s="30">
        <f t="shared" ca="1" si="85"/>
        <v>129</v>
      </c>
      <c r="J397" s="42">
        <f t="shared" ca="1" si="78"/>
        <v>129</v>
      </c>
      <c r="K397" s="33">
        <f t="shared" ca="1" si="79"/>
        <v>1</v>
      </c>
      <c r="L397" s="16"/>
      <c r="M397" s="36">
        <f t="shared" ca="1" si="86"/>
        <v>22.22</v>
      </c>
      <c r="N397" s="39">
        <f t="shared" ca="1" si="87"/>
        <v>0</v>
      </c>
      <c r="O397" s="120">
        <f t="shared" ca="1" si="88"/>
        <v>1</v>
      </c>
      <c r="P397" s="39">
        <f t="shared" ca="1" si="80"/>
        <v>22.22</v>
      </c>
      <c r="Q397" s="39">
        <f t="shared" ca="1" si="81"/>
        <v>0</v>
      </c>
      <c r="R397" s="16"/>
      <c r="S397" s="33">
        <f t="shared" ca="1" si="89"/>
        <v>0.9</v>
      </c>
      <c r="T397" s="30">
        <f ca="1">COUNTIF(INDIRECT("Mess01!B"&amp;(ROW(A397)*4-9)):INDIRECT("Mess01!B"&amp;(ROW(A397)*4-6)),"&gt;=500")*15</f>
        <v>60</v>
      </c>
    </row>
    <row r="398" spans="1:20" ht="15.6" thickTop="1" thickBot="1" x14ac:dyDescent="0.35">
      <c r="A398" s="8">
        <f t="shared" si="90"/>
        <v>40925.49999999904</v>
      </c>
      <c r="B398" s="27">
        <f t="shared" ca="1" si="82"/>
        <v>0.39142427688000003</v>
      </c>
      <c r="C398" s="27">
        <f t="shared" ca="1" si="83"/>
        <v>0.43491586320000003</v>
      </c>
      <c r="D398" s="27">
        <f t="shared" ca="1" si="84"/>
        <v>4.3491586319999991E-2</v>
      </c>
      <c r="E398" s="16"/>
      <c r="F398" s="46">
        <v>7.18E-4</v>
      </c>
      <c r="G398" s="46">
        <v>21</v>
      </c>
      <c r="H398" s="16"/>
      <c r="I398" s="30">
        <f t="shared" ca="1" si="85"/>
        <v>129</v>
      </c>
      <c r="J398" s="42">
        <f t="shared" ca="1" si="78"/>
        <v>129</v>
      </c>
      <c r="K398" s="33">
        <f t="shared" ca="1" si="79"/>
        <v>1</v>
      </c>
      <c r="L398" s="16"/>
      <c r="M398" s="36">
        <f t="shared" ca="1" si="86"/>
        <v>22.36</v>
      </c>
      <c r="N398" s="39">
        <f t="shared" ca="1" si="87"/>
        <v>0</v>
      </c>
      <c r="O398" s="120">
        <f t="shared" ca="1" si="88"/>
        <v>1</v>
      </c>
      <c r="P398" s="39">
        <f t="shared" ca="1" si="80"/>
        <v>22.36</v>
      </c>
      <c r="Q398" s="39">
        <f t="shared" ca="1" si="81"/>
        <v>0</v>
      </c>
      <c r="R398" s="16"/>
      <c r="S398" s="33">
        <f t="shared" ca="1" si="89"/>
        <v>0.9</v>
      </c>
      <c r="T398" s="30">
        <f ca="1">COUNTIF(INDIRECT("Mess01!B"&amp;(ROW(A398)*4-9)):INDIRECT("Mess01!B"&amp;(ROW(A398)*4-6)),"&gt;=500")*15</f>
        <v>60</v>
      </c>
    </row>
    <row r="399" spans="1:20" ht="15.6" thickTop="1" thickBot="1" x14ac:dyDescent="0.35">
      <c r="A399" s="8">
        <f t="shared" si="90"/>
        <v>40925.541666665704</v>
      </c>
      <c r="B399" s="27">
        <f t="shared" ca="1" si="82"/>
        <v>0.39898219977000005</v>
      </c>
      <c r="C399" s="27">
        <f t="shared" ca="1" si="83"/>
        <v>0.44331355530000005</v>
      </c>
      <c r="D399" s="27">
        <f t="shared" ca="1" si="84"/>
        <v>4.4331355529999998E-2</v>
      </c>
      <c r="E399" s="16"/>
      <c r="F399" s="46">
        <v>7.18E-4</v>
      </c>
      <c r="G399" s="46">
        <v>21</v>
      </c>
      <c r="H399" s="16"/>
      <c r="I399" s="30">
        <f t="shared" ca="1" si="85"/>
        <v>129.75</v>
      </c>
      <c r="J399" s="42">
        <f t="shared" ca="1" si="78"/>
        <v>129.75</v>
      </c>
      <c r="K399" s="33">
        <f t="shared" ca="1" si="79"/>
        <v>1</v>
      </c>
      <c r="L399" s="16"/>
      <c r="M399" s="36">
        <f t="shared" ca="1" si="86"/>
        <v>22.66</v>
      </c>
      <c r="N399" s="39">
        <f t="shared" ca="1" si="87"/>
        <v>0</v>
      </c>
      <c r="O399" s="120">
        <f t="shared" ca="1" si="88"/>
        <v>1</v>
      </c>
      <c r="P399" s="39">
        <f t="shared" ca="1" si="80"/>
        <v>22.66</v>
      </c>
      <c r="Q399" s="39">
        <f t="shared" ca="1" si="81"/>
        <v>0</v>
      </c>
      <c r="R399" s="16"/>
      <c r="S399" s="33">
        <f t="shared" ca="1" si="89"/>
        <v>0.9</v>
      </c>
      <c r="T399" s="30">
        <f ca="1">COUNTIF(INDIRECT("Mess01!B"&amp;(ROW(A399)*4-9)):INDIRECT("Mess01!B"&amp;(ROW(A399)*4-6)),"&gt;=500")*15</f>
        <v>60</v>
      </c>
    </row>
    <row r="400" spans="1:20" ht="15.6" thickTop="1" thickBot="1" x14ac:dyDescent="0.35">
      <c r="A400" s="8">
        <f t="shared" si="90"/>
        <v>40925.583333332368</v>
      </c>
      <c r="B400" s="27">
        <f t="shared" ca="1" si="82"/>
        <v>0.39583594890000007</v>
      </c>
      <c r="C400" s="27">
        <f t="shared" ca="1" si="83"/>
        <v>0.43981772100000005</v>
      </c>
      <c r="D400" s="27">
        <f t="shared" ca="1" si="84"/>
        <v>4.3981772099999997E-2</v>
      </c>
      <c r="E400" s="16"/>
      <c r="F400" s="46">
        <v>7.18E-4</v>
      </c>
      <c r="G400" s="46">
        <v>21</v>
      </c>
      <c r="H400" s="16"/>
      <c r="I400" s="30">
        <f t="shared" ca="1" si="85"/>
        <v>128.5</v>
      </c>
      <c r="J400" s="42">
        <f t="shared" ca="1" si="78"/>
        <v>128.5</v>
      </c>
      <c r="K400" s="33">
        <f t="shared" ca="1" si="79"/>
        <v>1</v>
      </c>
      <c r="L400" s="16"/>
      <c r="M400" s="36">
        <f t="shared" ca="1" si="86"/>
        <v>22.700000000000003</v>
      </c>
      <c r="N400" s="39">
        <f t="shared" ca="1" si="87"/>
        <v>0</v>
      </c>
      <c r="O400" s="120">
        <f t="shared" ca="1" si="88"/>
        <v>1</v>
      </c>
      <c r="P400" s="39">
        <f t="shared" ca="1" si="80"/>
        <v>22.700000000000003</v>
      </c>
      <c r="Q400" s="39">
        <f t="shared" ca="1" si="81"/>
        <v>0</v>
      </c>
      <c r="R400" s="16"/>
      <c r="S400" s="33">
        <f t="shared" ca="1" si="89"/>
        <v>0.9</v>
      </c>
      <c r="T400" s="30">
        <f ca="1">COUNTIF(INDIRECT("Mess01!B"&amp;(ROW(A400)*4-9)):INDIRECT("Mess01!B"&amp;(ROW(A400)*4-6)),"&gt;=500")*15</f>
        <v>60</v>
      </c>
    </row>
    <row r="401" spans="1:20" ht="15.6" thickTop="1" thickBot="1" x14ac:dyDescent="0.35">
      <c r="A401" s="8">
        <f t="shared" si="90"/>
        <v>40925.624999999032</v>
      </c>
      <c r="B401" s="27">
        <f t="shared" ca="1" si="82"/>
        <v>0.39884785479000001</v>
      </c>
      <c r="C401" s="27">
        <f t="shared" ca="1" si="83"/>
        <v>0.4431642831</v>
      </c>
      <c r="D401" s="27">
        <f t="shared" ca="1" si="84"/>
        <v>4.4316428309999989E-2</v>
      </c>
      <c r="E401" s="16"/>
      <c r="F401" s="46">
        <v>7.18E-4</v>
      </c>
      <c r="G401" s="46">
        <v>21</v>
      </c>
      <c r="H401" s="16"/>
      <c r="I401" s="30">
        <f t="shared" ca="1" si="85"/>
        <v>129.25</v>
      </c>
      <c r="J401" s="42">
        <f t="shared" ca="1" si="78"/>
        <v>129.25</v>
      </c>
      <c r="K401" s="33">
        <f t="shared" ca="1" si="79"/>
        <v>1</v>
      </c>
      <c r="L401" s="16"/>
      <c r="M401" s="36">
        <f t="shared" ca="1" si="86"/>
        <v>22.74</v>
      </c>
      <c r="N401" s="39">
        <f t="shared" ca="1" si="87"/>
        <v>0</v>
      </c>
      <c r="O401" s="120">
        <f t="shared" ca="1" si="88"/>
        <v>1</v>
      </c>
      <c r="P401" s="39">
        <f t="shared" ca="1" si="80"/>
        <v>22.74</v>
      </c>
      <c r="Q401" s="39">
        <f t="shared" ca="1" si="81"/>
        <v>0</v>
      </c>
      <c r="R401" s="16"/>
      <c r="S401" s="33">
        <f t="shared" ca="1" si="89"/>
        <v>0.9</v>
      </c>
      <c r="T401" s="30">
        <f ca="1">COUNTIF(INDIRECT("Mess01!B"&amp;(ROW(A401)*4-9)):INDIRECT("Mess01!B"&amp;(ROW(A401)*4-6)),"&gt;=500")*15</f>
        <v>60</v>
      </c>
    </row>
    <row r="402" spans="1:20" ht="15.6" thickTop="1" thickBot="1" x14ac:dyDescent="0.35">
      <c r="A402" s="8">
        <f t="shared" si="90"/>
        <v>40925.666666665697</v>
      </c>
      <c r="B402" s="27">
        <f t="shared" ca="1" si="82"/>
        <v>0.39416002920000004</v>
      </c>
      <c r="C402" s="27">
        <f t="shared" ca="1" si="83"/>
        <v>0.43795558800000001</v>
      </c>
      <c r="D402" s="27">
        <f t="shared" ca="1" si="84"/>
        <v>4.3795558799999988E-2</v>
      </c>
      <c r="E402" s="16"/>
      <c r="F402" s="46">
        <v>7.18E-4</v>
      </c>
      <c r="G402" s="46">
        <v>21</v>
      </c>
      <c r="H402" s="16"/>
      <c r="I402" s="30">
        <f t="shared" ca="1" si="85"/>
        <v>128.75</v>
      </c>
      <c r="J402" s="42">
        <f t="shared" ca="1" si="78"/>
        <v>128.75</v>
      </c>
      <c r="K402" s="33">
        <f t="shared" ca="1" si="79"/>
        <v>1</v>
      </c>
      <c r="L402" s="16"/>
      <c r="M402" s="36">
        <f t="shared" ca="1" si="86"/>
        <v>22.56</v>
      </c>
      <c r="N402" s="39">
        <f t="shared" ca="1" si="87"/>
        <v>0</v>
      </c>
      <c r="O402" s="120">
        <f t="shared" ca="1" si="88"/>
        <v>1</v>
      </c>
      <c r="P402" s="39">
        <f t="shared" ca="1" si="80"/>
        <v>22.56</v>
      </c>
      <c r="Q402" s="39">
        <f t="shared" ca="1" si="81"/>
        <v>0</v>
      </c>
      <c r="R402" s="16"/>
      <c r="S402" s="33">
        <f t="shared" ca="1" si="89"/>
        <v>0.9</v>
      </c>
      <c r="T402" s="30">
        <f ca="1">COUNTIF(INDIRECT("Mess01!B"&amp;(ROW(A402)*4-9)):INDIRECT("Mess01!B"&amp;(ROW(A402)*4-6)),"&gt;=500")*15</f>
        <v>60</v>
      </c>
    </row>
    <row r="403" spans="1:20" ht="15.6" thickTop="1" thickBot="1" x14ac:dyDescent="0.35">
      <c r="A403" s="8">
        <f t="shared" si="90"/>
        <v>40925.708333332361</v>
      </c>
      <c r="B403" s="27">
        <f t="shared" ca="1" si="82"/>
        <v>0.38347078265999995</v>
      </c>
      <c r="C403" s="27">
        <f t="shared" ca="1" si="83"/>
        <v>0.42607864739999995</v>
      </c>
      <c r="D403" s="27">
        <f t="shared" ca="1" si="84"/>
        <v>4.2607864739999987E-2</v>
      </c>
      <c r="E403" s="16"/>
      <c r="F403" s="46">
        <v>7.18E-4</v>
      </c>
      <c r="G403" s="46">
        <v>21</v>
      </c>
      <c r="H403" s="16"/>
      <c r="I403" s="30">
        <f t="shared" ca="1" si="85"/>
        <v>127.75</v>
      </c>
      <c r="J403" s="42">
        <f t="shared" ca="1" si="78"/>
        <v>127.75</v>
      </c>
      <c r="K403" s="33">
        <f t="shared" ca="1" si="79"/>
        <v>1</v>
      </c>
      <c r="L403" s="16"/>
      <c r="M403" s="36">
        <f t="shared" ca="1" si="86"/>
        <v>22.119999999999997</v>
      </c>
      <c r="N403" s="39">
        <f t="shared" ca="1" si="87"/>
        <v>0</v>
      </c>
      <c r="O403" s="120">
        <f t="shared" ca="1" si="88"/>
        <v>1</v>
      </c>
      <c r="P403" s="39">
        <f t="shared" ca="1" si="80"/>
        <v>22.119999999999997</v>
      </c>
      <c r="Q403" s="39">
        <f t="shared" ca="1" si="81"/>
        <v>0</v>
      </c>
      <c r="R403" s="16"/>
      <c r="S403" s="33">
        <f t="shared" ca="1" si="89"/>
        <v>0.9</v>
      </c>
      <c r="T403" s="30">
        <f ca="1">COUNTIF(INDIRECT("Mess01!B"&amp;(ROW(A403)*4-9)):INDIRECT("Mess01!B"&amp;(ROW(A403)*4-6)),"&gt;=500")*15</f>
        <v>60</v>
      </c>
    </row>
    <row r="404" spans="1:20" ht="15.6" thickTop="1" thickBot="1" x14ac:dyDescent="0.35">
      <c r="A404" s="8">
        <f t="shared" si="90"/>
        <v>40925.749999999025</v>
      </c>
      <c r="B404" s="27">
        <f t="shared" ca="1" si="82"/>
        <v>0.38367704970000005</v>
      </c>
      <c r="C404" s="27">
        <f t="shared" ca="1" si="83"/>
        <v>0.42630783300000002</v>
      </c>
      <c r="D404" s="27">
        <f t="shared" ca="1" si="84"/>
        <v>4.2630783299999996E-2</v>
      </c>
      <c r="E404" s="16"/>
      <c r="F404" s="46">
        <v>7.18E-4</v>
      </c>
      <c r="G404" s="46">
        <v>21</v>
      </c>
      <c r="H404" s="16"/>
      <c r="I404" s="30">
        <f t="shared" ca="1" si="85"/>
        <v>128.75</v>
      </c>
      <c r="J404" s="42">
        <f t="shared" ca="1" si="78"/>
        <v>128.75</v>
      </c>
      <c r="K404" s="33">
        <f t="shared" ca="1" si="79"/>
        <v>1</v>
      </c>
      <c r="L404" s="16"/>
      <c r="M404" s="36">
        <f t="shared" ca="1" si="86"/>
        <v>21.96</v>
      </c>
      <c r="N404" s="39">
        <f t="shared" ca="1" si="87"/>
        <v>0</v>
      </c>
      <c r="O404" s="120">
        <f t="shared" ca="1" si="88"/>
        <v>1</v>
      </c>
      <c r="P404" s="39">
        <f t="shared" ca="1" si="80"/>
        <v>21.96</v>
      </c>
      <c r="Q404" s="39">
        <f t="shared" ca="1" si="81"/>
        <v>0</v>
      </c>
      <c r="R404" s="16"/>
      <c r="S404" s="33">
        <f t="shared" ca="1" si="89"/>
        <v>0.9</v>
      </c>
      <c r="T404" s="30">
        <f ca="1">COUNTIF(INDIRECT("Mess01!B"&amp;(ROW(A404)*4-9)):INDIRECT("Mess01!B"&amp;(ROW(A404)*4-6)),"&gt;=500")*15</f>
        <v>60</v>
      </c>
    </row>
    <row r="405" spans="1:20" ht="15.6" thickTop="1" thickBot="1" x14ac:dyDescent="0.35">
      <c r="A405" s="8">
        <f t="shared" si="90"/>
        <v>40925.791666665689</v>
      </c>
      <c r="B405" s="27">
        <f t="shared" ca="1" si="82"/>
        <v>0.38025600228000001</v>
      </c>
      <c r="C405" s="27">
        <f t="shared" ca="1" si="83"/>
        <v>0.42250666919999996</v>
      </c>
      <c r="D405" s="27">
        <f t="shared" ca="1" si="84"/>
        <v>4.2250666919999985E-2</v>
      </c>
      <c r="E405" s="16"/>
      <c r="F405" s="46">
        <v>7.18E-4</v>
      </c>
      <c r="G405" s="46">
        <v>21</v>
      </c>
      <c r="H405" s="16"/>
      <c r="I405" s="30">
        <f t="shared" ca="1" si="85"/>
        <v>129.25</v>
      </c>
      <c r="J405" s="42">
        <f t="shared" ca="1" si="78"/>
        <v>129.25</v>
      </c>
      <c r="K405" s="33">
        <f t="shared" ca="1" si="79"/>
        <v>1</v>
      </c>
      <c r="L405" s="16"/>
      <c r="M405" s="36">
        <f t="shared" ca="1" si="86"/>
        <v>21.68</v>
      </c>
      <c r="N405" s="39">
        <f t="shared" ca="1" si="87"/>
        <v>0</v>
      </c>
      <c r="O405" s="120">
        <f t="shared" ca="1" si="88"/>
        <v>1</v>
      </c>
      <c r="P405" s="39">
        <f t="shared" ca="1" si="80"/>
        <v>21.68</v>
      </c>
      <c r="Q405" s="39">
        <f t="shared" ca="1" si="81"/>
        <v>0</v>
      </c>
      <c r="R405" s="16"/>
      <c r="S405" s="33">
        <f t="shared" ca="1" si="89"/>
        <v>0.9</v>
      </c>
      <c r="T405" s="30">
        <f ca="1">COUNTIF(INDIRECT("Mess01!B"&amp;(ROW(A405)*4-9)):INDIRECT("Mess01!B"&amp;(ROW(A405)*4-6)),"&gt;=500")*15</f>
        <v>60</v>
      </c>
    </row>
    <row r="406" spans="1:20" ht="15.6" thickTop="1" thickBot="1" x14ac:dyDescent="0.35">
      <c r="A406" s="8">
        <f t="shared" si="90"/>
        <v>40925.833333332354</v>
      </c>
      <c r="B406" s="27">
        <f t="shared" ca="1" si="82"/>
        <v>0.37999274040000003</v>
      </c>
      <c r="C406" s="27">
        <f t="shared" ca="1" si="83"/>
        <v>0.42221415600000001</v>
      </c>
      <c r="D406" s="27">
        <f t="shared" ca="1" si="84"/>
        <v>4.2221415599999992E-2</v>
      </c>
      <c r="E406" s="16"/>
      <c r="F406" s="46">
        <v>7.18E-4</v>
      </c>
      <c r="G406" s="46">
        <v>21</v>
      </c>
      <c r="H406" s="16"/>
      <c r="I406" s="30">
        <f t="shared" ca="1" si="85"/>
        <v>130</v>
      </c>
      <c r="J406" s="42">
        <f t="shared" ca="1" si="78"/>
        <v>130</v>
      </c>
      <c r="K406" s="33">
        <f t="shared" ca="1" si="79"/>
        <v>1</v>
      </c>
      <c r="L406" s="16"/>
      <c r="M406" s="36">
        <f t="shared" ca="1" si="86"/>
        <v>21.54</v>
      </c>
      <c r="N406" s="39">
        <f t="shared" ca="1" si="87"/>
        <v>0</v>
      </c>
      <c r="O406" s="120">
        <f t="shared" ca="1" si="88"/>
        <v>1</v>
      </c>
      <c r="P406" s="39">
        <f t="shared" ca="1" si="80"/>
        <v>21.54</v>
      </c>
      <c r="Q406" s="39">
        <f t="shared" ca="1" si="81"/>
        <v>0</v>
      </c>
      <c r="R406" s="16"/>
      <c r="S406" s="33">
        <f t="shared" ca="1" si="89"/>
        <v>0.9</v>
      </c>
      <c r="T406" s="30">
        <f ca="1">COUNTIF(INDIRECT("Mess01!B"&amp;(ROW(A406)*4-9)):INDIRECT("Mess01!B"&amp;(ROW(A406)*4-6)),"&gt;=500")*15</f>
        <v>60</v>
      </c>
    </row>
    <row r="407" spans="1:20" ht="15.6" thickTop="1" thickBot="1" x14ac:dyDescent="0.35">
      <c r="A407" s="8">
        <f t="shared" si="90"/>
        <v>40925.874999999018</v>
      </c>
      <c r="B407" s="27">
        <f t="shared" ca="1" si="82"/>
        <v>0.38204591166000001</v>
      </c>
      <c r="C407" s="27">
        <f t="shared" ca="1" si="83"/>
        <v>0.4244954574</v>
      </c>
      <c r="D407" s="27">
        <f t="shared" ca="1" si="84"/>
        <v>4.244954573999999E-2</v>
      </c>
      <c r="E407" s="16"/>
      <c r="F407" s="46">
        <v>7.18E-4</v>
      </c>
      <c r="G407" s="46">
        <v>21</v>
      </c>
      <c r="H407" s="16"/>
      <c r="I407" s="30">
        <f t="shared" ca="1" si="85"/>
        <v>129.5</v>
      </c>
      <c r="J407" s="42">
        <f t="shared" ca="1" si="78"/>
        <v>129.5</v>
      </c>
      <c r="K407" s="33">
        <f t="shared" ca="1" si="79"/>
        <v>1</v>
      </c>
      <c r="L407" s="16"/>
      <c r="M407" s="36">
        <f t="shared" ca="1" si="86"/>
        <v>21.74</v>
      </c>
      <c r="N407" s="39">
        <f t="shared" ca="1" si="87"/>
        <v>0</v>
      </c>
      <c r="O407" s="120">
        <f t="shared" ca="1" si="88"/>
        <v>1</v>
      </c>
      <c r="P407" s="39">
        <f t="shared" ca="1" si="80"/>
        <v>21.74</v>
      </c>
      <c r="Q407" s="39">
        <f t="shared" ca="1" si="81"/>
        <v>0</v>
      </c>
      <c r="R407" s="16"/>
      <c r="S407" s="33">
        <f t="shared" ca="1" si="89"/>
        <v>0.9</v>
      </c>
      <c r="T407" s="30">
        <f ca="1">COUNTIF(INDIRECT("Mess01!B"&amp;(ROW(A407)*4-9)):INDIRECT("Mess01!B"&amp;(ROW(A407)*4-6)),"&gt;=500")*15</f>
        <v>60</v>
      </c>
    </row>
    <row r="408" spans="1:20" ht="15.6" thickTop="1" thickBot="1" x14ac:dyDescent="0.35">
      <c r="A408" s="8">
        <f t="shared" si="90"/>
        <v>40925.916666665682</v>
      </c>
      <c r="B408" s="27">
        <f t="shared" ca="1" si="82"/>
        <v>0.37925994960000003</v>
      </c>
      <c r="C408" s="27">
        <f t="shared" ca="1" si="83"/>
        <v>0.42139994400000003</v>
      </c>
      <c r="D408" s="27">
        <f t="shared" ca="1" si="84"/>
        <v>4.2139994399999992E-2</v>
      </c>
      <c r="E408" s="16"/>
      <c r="F408" s="46">
        <v>7.18E-4</v>
      </c>
      <c r="G408" s="46">
        <v>21</v>
      </c>
      <c r="H408" s="16"/>
      <c r="I408" s="30">
        <f t="shared" ca="1" si="85"/>
        <v>127.5</v>
      </c>
      <c r="J408" s="42">
        <f t="shared" ca="1" si="78"/>
        <v>127.5</v>
      </c>
      <c r="K408" s="33">
        <f t="shared" ca="1" si="79"/>
        <v>1</v>
      </c>
      <c r="L408" s="16"/>
      <c r="M408" s="36">
        <f t="shared" ca="1" si="86"/>
        <v>21.92</v>
      </c>
      <c r="N408" s="39">
        <f t="shared" ca="1" si="87"/>
        <v>0</v>
      </c>
      <c r="O408" s="120">
        <f t="shared" ca="1" si="88"/>
        <v>1</v>
      </c>
      <c r="P408" s="39">
        <f t="shared" ca="1" si="80"/>
        <v>21.92</v>
      </c>
      <c r="Q408" s="39">
        <f t="shared" ca="1" si="81"/>
        <v>0</v>
      </c>
      <c r="R408" s="16"/>
      <c r="S408" s="33">
        <f t="shared" ca="1" si="89"/>
        <v>0.9</v>
      </c>
      <c r="T408" s="30">
        <f ca="1">COUNTIF(INDIRECT("Mess01!B"&amp;(ROW(A408)*4-9)):INDIRECT("Mess01!B"&amp;(ROW(A408)*4-6)),"&gt;=500")*15</f>
        <v>60</v>
      </c>
    </row>
    <row r="409" spans="1:20" ht="15.6" thickTop="1" thickBot="1" x14ac:dyDescent="0.35">
      <c r="A409" s="8">
        <f t="shared" si="90"/>
        <v>40925.958333332346</v>
      </c>
      <c r="B409" s="27">
        <f t="shared" ca="1" si="82"/>
        <v>0.21472805969999997</v>
      </c>
      <c r="C409" s="27">
        <f t="shared" ca="1" si="83"/>
        <v>0.23858673299999997</v>
      </c>
      <c r="D409" s="27">
        <f t="shared" ca="1" si="84"/>
        <v>2.3858673299999991E-2</v>
      </c>
      <c r="E409" s="16"/>
      <c r="F409" s="46">
        <v>7.18E-4</v>
      </c>
      <c r="G409" s="46">
        <v>21</v>
      </c>
      <c r="H409" s="16"/>
      <c r="I409" s="30">
        <f t="shared" ca="1" si="85"/>
        <v>96.25</v>
      </c>
      <c r="J409" s="42">
        <f t="shared" ca="1" si="78"/>
        <v>96.25</v>
      </c>
      <c r="K409" s="33">
        <f t="shared" ca="1" si="79"/>
        <v>1</v>
      </c>
      <c r="L409" s="16"/>
      <c r="M409" s="36">
        <f t="shared" ca="1" si="86"/>
        <v>16.439999999999998</v>
      </c>
      <c r="N409" s="39">
        <f t="shared" ca="1" si="87"/>
        <v>0</v>
      </c>
      <c r="O409" s="120">
        <f t="shared" ca="1" si="88"/>
        <v>1</v>
      </c>
      <c r="P409" s="39">
        <f t="shared" ca="1" si="80"/>
        <v>16.439999999999998</v>
      </c>
      <c r="Q409" s="39">
        <f t="shared" ca="1" si="81"/>
        <v>0</v>
      </c>
      <c r="R409" s="16"/>
      <c r="S409" s="33">
        <f t="shared" ca="1" si="89"/>
        <v>0.9</v>
      </c>
      <c r="T409" s="30">
        <f ca="1">COUNTIF(INDIRECT("Mess01!B"&amp;(ROW(A409)*4-9)):INDIRECT("Mess01!B"&amp;(ROW(A409)*4-6)),"&gt;=500")*15</f>
        <v>45</v>
      </c>
    </row>
    <row r="410" spans="1:20" ht="15.6" thickTop="1" thickBot="1" x14ac:dyDescent="0.35">
      <c r="A410" s="8">
        <f t="shared" si="90"/>
        <v>40925.99999999901</v>
      </c>
      <c r="B410" s="27">
        <f t="shared" ca="1" si="82"/>
        <v>0.38380325256000003</v>
      </c>
      <c r="C410" s="27">
        <f t="shared" ca="1" si="83"/>
        <v>0.4264480584</v>
      </c>
      <c r="D410" s="27">
        <f t="shared" ca="1" si="84"/>
        <v>4.2644805839999987E-2</v>
      </c>
      <c r="E410" s="16"/>
      <c r="F410" s="46">
        <v>7.18E-4</v>
      </c>
      <c r="G410" s="46">
        <v>21</v>
      </c>
      <c r="H410" s="16"/>
      <c r="I410" s="30">
        <f t="shared" ca="1" si="85"/>
        <v>129.5</v>
      </c>
      <c r="J410" s="42">
        <f t="shared" ca="1" si="78"/>
        <v>129.5</v>
      </c>
      <c r="K410" s="33">
        <f t="shared" ca="1" si="79"/>
        <v>1</v>
      </c>
      <c r="L410" s="16"/>
      <c r="M410" s="36">
        <f t="shared" ca="1" si="86"/>
        <v>21.839999999999996</v>
      </c>
      <c r="N410" s="39">
        <f t="shared" ca="1" si="87"/>
        <v>0</v>
      </c>
      <c r="O410" s="120">
        <f t="shared" ca="1" si="88"/>
        <v>1</v>
      </c>
      <c r="P410" s="39">
        <f t="shared" ca="1" si="80"/>
        <v>21.839999999999996</v>
      </c>
      <c r="Q410" s="39">
        <f t="shared" ca="1" si="81"/>
        <v>0</v>
      </c>
      <c r="R410" s="16"/>
      <c r="S410" s="33">
        <f t="shared" ca="1" si="89"/>
        <v>0.9</v>
      </c>
      <c r="T410" s="30">
        <f ca="1">COUNTIF(INDIRECT("Mess01!B"&amp;(ROW(A410)*4-9)):INDIRECT("Mess01!B"&amp;(ROW(A410)*4-6)),"&gt;=500")*15</f>
        <v>60</v>
      </c>
    </row>
    <row r="411" spans="1:20" ht="15.6" thickTop="1" thickBot="1" x14ac:dyDescent="0.35">
      <c r="A411" s="8">
        <f t="shared" si="90"/>
        <v>40926.041666665675</v>
      </c>
      <c r="B411" s="27">
        <f t="shared" ca="1" si="82"/>
        <v>0.37792328489999999</v>
      </c>
      <c r="C411" s="27">
        <f t="shared" ca="1" si="83"/>
        <v>0.41991476099999997</v>
      </c>
      <c r="D411" s="27">
        <f t="shared" ca="1" si="84"/>
        <v>4.1991476099999987E-2</v>
      </c>
      <c r="E411" s="16"/>
      <c r="F411" s="46">
        <v>7.18E-4</v>
      </c>
      <c r="G411" s="46">
        <v>21</v>
      </c>
      <c r="H411" s="16"/>
      <c r="I411" s="30">
        <f t="shared" ca="1" si="85"/>
        <v>127.75</v>
      </c>
      <c r="J411" s="42">
        <f t="shared" ca="1" si="78"/>
        <v>127.75</v>
      </c>
      <c r="K411" s="33">
        <f t="shared" ca="1" si="79"/>
        <v>1</v>
      </c>
      <c r="L411" s="16"/>
      <c r="M411" s="36">
        <f t="shared" ca="1" si="86"/>
        <v>21.799999999999997</v>
      </c>
      <c r="N411" s="39">
        <f t="shared" ca="1" si="87"/>
        <v>0</v>
      </c>
      <c r="O411" s="120">
        <f t="shared" ca="1" si="88"/>
        <v>1</v>
      </c>
      <c r="P411" s="39">
        <f t="shared" ca="1" si="80"/>
        <v>21.799999999999997</v>
      </c>
      <c r="Q411" s="39">
        <f t="shared" ca="1" si="81"/>
        <v>0</v>
      </c>
      <c r="R411" s="16"/>
      <c r="S411" s="33">
        <f t="shared" ca="1" si="89"/>
        <v>0.9</v>
      </c>
      <c r="T411" s="30">
        <f ca="1">COUNTIF(INDIRECT("Mess01!B"&amp;(ROW(A411)*4-9)):INDIRECT("Mess01!B"&amp;(ROW(A411)*4-6)),"&gt;=500")*15</f>
        <v>60</v>
      </c>
    </row>
    <row r="412" spans="1:20" ht="15.6" thickTop="1" thickBot="1" x14ac:dyDescent="0.35">
      <c r="A412" s="8">
        <f t="shared" si="90"/>
        <v>40926.083333332339</v>
      </c>
      <c r="B412" s="27">
        <f t="shared" ca="1" si="82"/>
        <v>0.38060679195000013</v>
      </c>
      <c r="C412" s="27">
        <f t="shared" ca="1" si="83"/>
        <v>0.42289643550000011</v>
      </c>
      <c r="D412" s="27">
        <f t="shared" ca="1" si="84"/>
        <v>4.2289643549999999E-2</v>
      </c>
      <c r="E412" s="16"/>
      <c r="F412" s="46">
        <v>7.18E-4</v>
      </c>
      <c r="G412" s="46">
        <v>21</v>
      </c>
      <c r="H412" s="16"/>
      <c r="I412" s="30">
        <f t="shared" ca="1" si="85"/>
        <v>129.25</v>
      </c>
      <c r="J412" s="42">
        <f t="shared" ca="1" si="78"/>
        <v>129.25</v>
      </c>
      <c r="K412" s="33">
        <f t="shared" ca="1" si="79"/>
        <v>1</v>
      </c>
      <c r="L412" s="16"/>
      <c r="M412" s="36">
        <f t="shared" ca="1" si="86"/>
        <v>21.700000000000003</v>
      </c>
      <c r="N412" s="39">
        <f t="shared" ca="1" si="87"/>
        <v>0</v>
      </c>
      <c r="O412" s="120">
        <f t="shared" ca="1" si="88"/>
        <v>1</v>
      </c>
      <c r="P412" s="39">
        <f t="shared" ca="1" si="80"/>
        <v>21.700000000000003</v>
      </c>
      <c r="Q412" s="39">
        <f t="shared" ca="1" si="81"/>
        <v>0</v>
      </c>
      <c r="R412" s="16"/>
      <c r="S412" s="33">
        <f t="shared" ca="1" si="89"/>
        <v>0.9</v>
      </c>
      <c r="T412" s="30">
        <f ca="1">COUNTIF(INDIRECT("Mess01!B"&amp;(ROW(A412)*4-9)):INDIRECT("Mess01!B"&amp;(ROW(A412)*4-6)),"&gt;=500")*15</f>
        <v>60</v>
      </c>
    </row>
    <row r="413" spans="1:20" ht="15.6" thickTop="1" thickBot="1" x14ac:dyDescent="0.35">
      <c r="A413" s="8">
        <f t="shared" si="90"/>
        <v>40926.124999999003</v>
      </c>
      <c r="B413" s="27">
        <f t="shared" ca="1" si="82"/>
        <v>0.38262875175</v>
      </c>
      <c r="C413" s="27">
        <f t="shared" ca="1" si="83"/>
        <v>0.42514305749999998</v>
      </c>
      <c r="D413" s="27">
        <f t="shared" ca="1" si="84"/>
        <v>4.2514305749999988E-2</v>
      </c>
      <c r="E413" s="16"/>
      <c r="F413" s="46">
        <v>7.18E-4</v>
      </c>
      <c r="G413" s="46">
        <v>21</v>
      </c>
      <c r="H413" s="16"/>
      <c r="I413" s="30">
        <f t="shared" ca="1" si="85"/>
        <v>128.75</v>
      </c>
      <c r="J413" s="42">
        <f t="shared" ca="1" si="78"/>
        <v>128.75</v>
      </c>
      <c r="K413" s="33">
        <f t="shared" ca="1" si="79"/>
        <v>1</v>
      </c>
      <c r="L413" s="16"/>
      <c r="M413" s="36">
        <f t="shared" ca="1" si="86"/>
        <v>21.9</v>
      </c>
      <c r="N413" s="39">
        <f t="shared" ca="1" si="87"/>
        <v>0</v>
      </c>
      <c r="O413" s="120">
        <f t="shared" ca="1" si="88"/>
        <v>1</v>
      </c>
      <c r="P413" s="39">
        <f t="shared" ca="1" si="80"/>
        <v>21.9</v>
      </c>
      <c r="Q413" s="39">
        <f t="shared" ca="1" si="81"/>
        <v>0</v>
      </c>
      <c r="R413" s="16"/>
      <c r="S413" s="33">
        <f t="shared" ca="1" si="89"/>
        <v>0.9</v>
      </c>
      <c r="T413" s="30">
        <f ca="1">COUNTIF(INDIRECT("Mess01!B"&amp;(ROW(A413)*4-9)):INDIRECT("Mess01!B"&amp;(ROW(A413)*4-6)),"&gt;=500")*15</f>
        <v>60</v>
      </c>
    </row>
    <row r="414" spans="1:20" ht="15.6" thickTop="1" thickBot="1" x14ac:dyDescent="0.35">
      <c r="A414" s="8">
        <f t="shared" si="90"/>
        <v>40926.166666665667</v>
      </c>
      <c r="B414" s="27">
        <f t="shared" ca="1" si="82"/>
        <v>0.38454418547999991</v>
      </c>
      <c r="C414" s="27">
        <f t="shared" ca="1" si="83"/>
        <v>0.42727131719999989</v>
      </c>
      <c r="D414" s="27">
        <f t="shared" ca="1" si="84"/>
        <v>4.2727131719999978E-2</v>
      </c>
      <c r="E414" s="16"/>
      <c r="F414" s="46">
        <v>7.18E-4</v>
      </c>
      <c r="G414" s="46">
        <v>21</v>
      </c>
      <c r="H414" s="16"/>
      <c r="I414" s="30">
        <f t="shared" ca="1" si="85"/>
        <v>129.75</v>
      </c>
      <c r="J414" s="42">
        <f t="shared" ca="1" si="78"/>
        <v>129.75</v>
      </c>
      <c r="K414" s="33">
        <f t="shared" ca="1" si="79"/>
        <v>1</v>
      </c>
      <c r="L414" s="16"/>
      <c r="M414" s="36">
        <f t="shared" ca="1" si="86"/>
        <v>21.839999999999996</v>
      </c>
      <c r="N414" s="39">
        <f t="shared" ca="1" si="87"/>
        <v>0</v>
      </c>
      <c r="O414" s="120">
        <f t="shared" ca="1" si="88"/>
        <v>1</v>
      </c>
      <c r="P414" s="39">
        <f t="shared" ca="1" si="80"/>
        <v>21.839999999999996</v>
      </c>
      <c r="Q414" s="39">
        <f t="shared" ca="1" si="81"/>
        <v>0</v>
      </c>
      <c r="R414" s="16"/>
      <c r="S414" s="33">
        <f t="shared" ca="1" si="89"/>
        <v>0.9</v>
      </c>
      <c r="T414" s="30">
        <f ca="1">COUNTIF(INDIRECT("Mess01!B"&amp;(ROW(A414)*4-9)):INDIRECT("Mess01!B"&amp;(ROW(A414)*4-6)),"&gt;=500")*15</f>
        <v>60</v>
      </c>
    </row>
    <row r="415" spans="1:20" ht="15.6" thickTop="1" thickBot="1" x14ac:dyDescent="0.35">
      <c r="A415" s="8">
        <f t="shared" si="90"/>
        <v>40926.208333332332</v>
      </c>
      <c r="B415" s="27">
        <f t="shared" ca="1" si="82"/>
        <v>0.3819712755600001</v>
      </c>
      <c r="C415" s="27">
        <f t="shared" ca="1" si="83"/>
        <v>0.4244125284000001</v>
      </c>
      <c r="D415" s="27">
        <f t="shared" ca="1" si="84"/>
        <v>4.2441252839999999E-2</v>
      </c>
      <c r="E415" s="16"/>
      <c r="F415" s="46">
        <v>7.18E-4</v>
      </c>
      <c r="G415" s="46">
        <v>21</v>
      </c>
      <c r="H415" s="16"/>
      <c r="I415" s="30">
        <f t="shared" ca="1" si="85"/>
        <v>129</v>
      </c>
      <c r="J415" s="42">
        <f t="shared" ca="1" si="78"/>
        <v>129</v>
      </c>
      <c r="K415" s="33">
        <f t="shared" ca="1" si="79"/>
        <v>1</v>
      </c>
      <c r="L415" s="16"/>
      <c r="M415" s="36">
        <f t="shared" ca="1" si="86"/>
        <v>21.82</v>
      </c>
      <c r="N415" s="39">
        <f t="shared" ca="1" si="87"/>
        <v>0</v>
      </c>
      <c r="O415" s="120">
        <f t="shared" ca="1" si="88"/>
        <v>1</v>
      </c>
      <c r="P415" s="39">
        <f t="shared" ca="1" si="80"/>
        <v>21.82</v>
      </c>
      <c r="Q415" s="39">
        <f t="shared" ca="1" si="81"/>
        <v>0</v>
      </c>
      <c r="R415" s="16"/>
      <c r="S415" s="33">
        <f t="shared" ca="1" si="89"/>
        <v>0.9</v>
      </c>
      <c r="T415" s="30">
        <f ca="1">COUNTIF(INDIRECT("Mess01!B"&amp;(ROW(A415)*4-9)):INDIRECT("Mess01!B"&amp;(ROW(A415)*4-6)),"&gt;=500")*15</f>
        <v>60</v>
      </c>
    </row>
    <row r="416" spans="1:20" ht="15.6" thickTop="1" thickBot="1" x14ac:dyDescent="0.35">
      <c r="A416" s="8">
        <f t="shared" si="90"/>
        <v>40926.249999998996</v>
      </c>
      <c r="B416" s="27">
        <f t="shared" ca="1" si="82"/>
        <v>0.38516705765999998</v>
      </c>
      <c r="C416" s="27">
        <f t="shared" ca="1" si="83"/>
        <v>0.42796339739999995</v>
      </c>
      <c r="D416" s="27">
        <f t="shared" ca="1" si="84"/>
        <v>4.2796339739999988E-2</v>
      </c>
      <c r="E416" s="16"/>
      <c r="F416" s="46">
        <v>7.18E-4</v>
      </c>
      <c r="G416" s="46">
        <v>21</v>
      </c>
      <c r="H416" s="16"/>
      <c r="I416" s="30">
        <f t="shared" ca="1" si="85"/>
        <v>129.25</v>
      </c>
      <c r="J416" s="42">
        <f t="shared" ca="1" si="78"/>
        <v>129.25</v>
      </c>
      <c r="K416" s="33">
        <f t="shared" ca="1" si="79"/>
        <v>1</v>
      </c>
      <c r="L416" s="16"/>
      <c r="M416" s="36">
        <f t="shared" ca="1" si="86"/>
        <v>21.96</v>
      </c>
      <c r="N416" s="39">
        <f t="shared" ca="1" si="87"/>
        <v>0</v>
      </c>
      <c r="O416" s="120">
        <f t="shared" ca="1" si="88"/>
        <v>1</v>
      </c>
      <c r="P416" s="39">
        <f t="shared" ca="1" si="80"/>
        <v>21.96</v>
      </c>
      <c r="Q416" s="39">
        <f t="shared" ca="1" si="81"/>
        <v>0</v>
      </c>
      <c r="R416" s="16"/>
      <c r="S416" s="33">
        <f t="shared" ca="1" si="89"/>
        <v>0.9</v>
      </c>
      <c r="T416" s="30">
        <f ca="1">COUNTIF(INDIRECT("Mess01!B"&amp;(ROW(A416)*4-9)):INDIRECT("Mess01!B"&amp;(ROW(A416)*4-6)),"&gt;=500")*15</f>
        <v>60</v>
      </c>
    </row>
    <row r="417" spans="1:20" ht="15.6" thickTop="1" thickBot="1" x14ac:dyDescent="0.35">
      <c r="A417" s="8">
        <f t="shared" si="90"/>
        <v>40926.29166666566</v>
      </c>
      <c r="B417" s="27">
        <f t="shared" ca="1" si="82"/>
        <v>0.38446547832</v>
      </c>
      <c r="C417" s="27">
        <f t="shared" ca="1" si="83"/>
        <v>0.42718386479999998</v>
      </c>
      <c r="D417" s="27">
        <f t="shared" ca="1" si="84"/>
        <v>4.2718386479999988E-2</v>
      </c>
      <c r="E417" s="16"/>
      <c r="F417" s="46">
        <v>7.18E-4</v>
      </c>
      <c r="G417" s="46">
        <v>21</v>
      </c>
      <c r="H417" s="16"/>
      <c r="I417" s="30">
        <f t="shared" ca="1" si="85"/>
        <v>129.25</v>
      </c>
      <c r="J417" s="42">
        <f t="shared" ca="1" si="78"/>
        <v>129.25</v>
      </c>
      <c r="K417" s="33">
        <f t="shared" ca="1" si="79"/>
        <v>1</v>
      </c>
      <c r="L417" s="16"/>
      <c r="M417" s="36">
        <f t="shared" ca="1" si="86"/>
        <v>21.919999999999998</v>
      </c>
      <c r="N417" s="39">
        <f t="shared" ca="1" si="87"/>
        <v>0</v>
      </c>
      <c r="O417" s="120">
        <f t="shared" ca="1" si="88"/>
        <v>1</v>
      </c>
      <c r="P417" s="39">
        <f t="shared" ca="1" si="80"/>
        <v>21.919999999999998</v>
      </c>
      <c r="Q417" s="39">
        <f t="shared" ca="1" si="81"/>
        <v>0</v>
      </c>
      <c r="R417" s="16"/>
      <c r="S417" s="33">
        <f t="shared" ca="1" si="89"/>
        <v>0.9</v>
      </c>
      <c r="T417" s="30">
        <f ca="1">COUNTIF(INDIRECT("Mess01!B"&amp;(ROW(A417)*4-9)):INDIRECT("Mess01!B"&amp;(ROW(A417)*4-6)),"&gt;=500")*15</f>
        <v>60</v>
      </c>
    </row>
    <row r="418" spans="1:20" ht="15.6" thickTop="1" thickBot="1" x14ac:dyDescent="0.35">
      <c r="A418" s="8">
        <f t="shared" si="90"/>
        <v>40926.333333332324</v>
      </c>
      <c r="B418" s="27">
        <f t="shared" ca="1" si="82"/>
        <v>0.38162116440000005</v>
      </c>
      <c r="C418" s="27">
        <f t="shared" ca="1" si="83"/>
        <v>0.42402351600000004</v>
      </c>
      <c r="D418" s="27">
        <f t="shared" ca="1" si="84"/>
        <v>4.2402351599999992E-2</v>
      </c>
      <c r="E418" s="16"/>
      <c r="F418" s="46">
        <v>7.18E-4</v>
      </c>
      <c r="G418" s="46">
        <v>21</v>
      </c>
      <c r="H418" s="16"/>
      <c r="I418" s="30">
        <f t="shared" ca="1" si="85"/>
        <v>129</v>
      </c>
      <c r="J418" s="42">
        <f t="shared" ca="1" si="78"/>
        <v>129</v>
      </c>
      <c r="K418" s="33">
        <f t="shared" ca="1" si="79"/>
        <v>1</v>
      </c>
      <c r="L418" s="16"/>
      <c r="M418" s="36">
        <f t="shared" ca="1" si="86"/>
        <v>21.8</v>
      </c>
      <c r="N418" s="39">
        <f t="shared" ca="1" si="87"/>
        <v>0</v>
      </c>
      <c r="O418" s="120">
        <f t="shared" ca="1" si="88"/>
        <v>1</v>
      </c>
      <c r="P418" s="39">
        <f t="shared" ca="1" si="80"/>
        <v>21.8</v>
      </c>
      <c r="Q418" s="39">
        <f t="shared" ca="1" si="81"/>
        <v>0</v>
      </c>
      <c r="R418" s="16"/>
      <c r="S418" s="33">
        <f t="shared" ca="1" si="89"/>
        <v>0.9</v>
      </c>
      <c r="T418" s="30">
        <f ca="1">COUNTIF(INDIRECT("Mess01!B"&amp;(ROW(A418)*4-9)):INDIRECT("Mess01!B"&amp;(ROW(A418)*4-6)),"&gt;=500")*15</f>
        <v>60</v>
      </c>
    </row>
    <row r="419" spans="1:20" ht="15.6" thickTop="1" thickBot="1" x14ac:dyDescent="0.35">
      <c r="A419" s="8">
        <f t="shared" si="90"/>
        <v>40926.374999998989</v>
      </c>
      <c r="B419" s="27">
        <f t="shared" ca="1" si="82"/>
        <v>0.38169444348000003</v>
      </c>
      <c r="C419" s="27">
        <f t="shared" ca="1" si="83"/>
        <v>0.42410493720000003</v>
      </c>
      <c r="D419" s="27">
        <f t="shared" ca="1" si="84"/>
        <v>4.2410493719999991E-2</v>
      </c>
      <c r="E419" s="16"/>
      <c r="F419" s="46">
        <v>7.18E-4</v>
      </c>
      <c r="G419" s="46">
        <v>21</v>
      </c>
      <c r="H419" s="16"/>
      <c r="I419" s="30">
        <f t="shared" ca="1" si="85"/>
        <v>129.5</v>
      </c>
      <c r="J419" s="42">
        <f t="shared" ca="1" si="78"/>
        <v>129.5</v>
      </c>
      <c r="K419" s="33">
        <f t="shared" ca="1" si="79"/>
        <v>1</v>
      </c>
      <c r="L419" s="16"/>
      <c r="M419" s="36">
        <f t="shared" ca="1" si="86"/>
        <v>21.720000000000002</v>
      </c>
      <c r="N419" s="39">
        <f t="shared" ca="1" si="87"/>
        <v>0</v>
      </c>
      <c r="O419" s="120">
        <f t="shared" ca="1" si="88"/>
        <v>1</v>
      </c>
      <c r="P419" s="39">
        <f t="shared" ca="1" si="80"/>
        <v>21.720000000000002</v>
      </c>
      <c r="Q419" s="39">
        <f t="shared" ca="1" si="81"/>
        <v>0</v>
      </c>
      <c r="R419" s="16"/>
      <c r="S419" s="33">
        <f t="shared" ca="1" si="89"/>
        <v>0.9</v>
      </c>
      <c r="T419" s="30">
        <f ca="1">COUNTIF(INDIRECT("Mess01!B"&amp;(ROW(A419)*4-9)):INDIRECT("Mess01!B"&amp;(ROW(A419)*4-6)),"&gt;=500")*15</f>
        <v>60</v>
      </c>
    </row>
    <row r="420" spans="1:20" ht="15.6" thickTop="1" thickBot="1" x14ac:dyDescent="0.35">
      <c r="A420" s="8">
        <f t="shared" si="90"/>
        <v>40926.416666665653</v>
      </c>
      <c r="B420" s="27">
        <f t="shared" ca="1" si="82"/>
        <v>0.38099150711999996</v>
      </c>
      <c r="C420" s="27">
        <f t="shared" ca="1" si="83"/>
        <v>0.42332389679999993</v>
      </c>
      <c r="D420" s="27">
        <f t="shared" ca="1" si="84"/>
        <v>4.2332389679999985E-2</v>
      </c>
      <c r="E420" s="16"/>
      <c r="F420" s="46">
        <v>7.18E-4</v>
      </c>
      <c r="G420" s="46">
        <v>21</v>
      </c>
      <c r="H420" s="16"/>
      <c r="I420" s="30">
        <f t="shared" ca="1" si="85"/>
        <v>129.5</v>
      </c>
      <c r="J420" s="42">
        <f t="shared" ca="1" si="78"/>
        <v>129.5</v>
      </c>
      <c r="K420" s="33">
        <f t="shared" ca="1" si="79"/>
        <v>1</v>
      </c>
      <c r="L420" s="16"/>
      <c r="M420" s="36">
        <f t="shared" ca="1" si="86"/>
        <v>21.68</v>
      </c>
      <c r="N420" s="39">
        <f t="shared" ca="1" si="87"/>
        <v>0</v>
      </c>
      <c r="O420" s="120">
        <f t="shared" ca="1" si="88"/>
        <v>1</v>
      </c>
      <c r="P420" s="39">
        <f t="shared" ca="1" si="80"/>
        <v>21.68</v>
      </c>
      <c r="Q420" s="39">
        <f t="shared" ca="1" si="81"/>
        <v>0</v>
      </c>
      <c r="R420" s="16"/>
      <c r="S420" s="33">
        <f t="shared" ca="1" si="89"/>
        <v>0.9</v>
      </c>
      <c r="T420" s="30">
        <f ca="1">COUNTIF(INDIRECT("Mess01!B"&amp;(ROW(A420)*4-9)):INDIRECT("Mess01!B"&amp;(ROW(A420)*4-6)),"&gt;=500")*15</f>
        <v>60</v>
      </c>
    </row>
    <row r="421" spans="1:20" ht="15.6" thickTop="1" thickBot="1" x14ac:dyDescent="0.35">
      <c r="A421" s="8">
        <f t="shared" si="90"/>
        <v>40926.458333332317</v>
      </c>
      <c r="B421" s="27">
        <f t="shared" ca="1" si="82"/>
        <v>0.38284451793000007</v>
      </c>
      <c r="C421" s="27">
        <f t="shared" ca="1" si="83"/>
        <v>0.42538279770000004</v>
      </c>
      <c r="D421" s="27">
        <f t="shared" ca="1" si="84"/>
        <v>4.2538279769999993E-2</v>
      </c>
      <c r="E421" s="16"/>
      <c r="F421" s="46">
        <v>7.18E-4</v>
      </c>
      <c r="G421" s="46">
        <v>21</v>
      </c>
      <c r="H421" s="16"/>
      <c r="I421" s="30">
        <f t="shared" ca="1" si="85"/>
        <v>130.25</v>
      </c>
      <c r="J421" s="42">
        <f t="shared" ca="1" si="78"/>
        <v>130.25</v>
      </c>
      <c r="K421" s="33">
        <f t="shared" ca="1" si="79"/>
        <v>1</v>
      </c>
      <c r="L421" s="16"/>
      <c r="M421" s="36">
        <f t="shared" ca="1" si="86"/>
        <v>21.660000000000004</v>
      </c>
      <c r="N421" s="39">
        <f t="shared" ca="1" si="87"/>
        <v>0</v>
      </c>
      <c r="O421" s="120">
        <f t="shared" ca="1" si="88"/>
        <v>1</v>
      </c>
      <c r="P421" s="39">
        <f t="shared" ca="1" si="80"/>
        <v>21.660000000000004</v>
      </c>
      <c r="Q421" s="39">
        <f t="shared" ca="1" si="81"/>
        <v>0</v>
      </c>
      <c r="R421" s="16"/>
      <c r="S421" s="33">
        <f t="shared" ca="1" si="89"/>
        <v>0.9</v>
      </c>
      <c r="T421" s="30">
        <f ca="1">COUNTIF(INDIRECT("Mess01!B"&amp;(ROW(A421)*4-9)):INDIRECT("Mess01!B"&amp;(ROW(A421)*4-6)),"&gt;=500")*15</f>
        <v>60</v>
      </c>
    </row>
    <row r="422" spans="1:20" ht="15.6" thickTop="1" thickBot="1" x14ac:dyDescent="0.35">
      <c r="A422" s="8">
        <f t="shared" si="90"/>
        <v>40926.499999998981</v>
      </c>
      <c r="B422" s="27">
        <f t="shared" ca="1" si="82"/>
        <v>0.38524847885999997</v>
      </c>
      <c r="C422" s="27">
        <f t="shared" ca="1" si="83"/>
        <v>0.42805386539999996</v>
      </c>
      <c r="D422" s="27">
        <f t="shared" ca="1" si="84"/>
        <v>4.2805386539999983E-2</v>
      </c>
      <c r="E422" s="16"/>
      <c r="F422" s="46">
        <v>7.18E-4</v>
      </c>
      <c r="G422" s="46">
        <v>21</v>
      </c>
      <c r="H422" s="16"/>
      <c r="I422" s="30">
        <f t="shared" ca="1" si="85"/>
        <v>129.75</v>
      </c>
      <c r="J422" s="42">
        <f t="shared" ca="1" si="78"/>
        <v>129.75</v>
      </c>
      <c r="K422" s="33">
        <f t="shared" ca="1" si="79"/>
        <v>1</v>
      </c>
      <c r="L422" s="16"/>
      <c r="M422" s="36">
        <f t="shared" ca="1" si="86"/>
        <v>21.88</v>
      </c>
      <c r="N422" s="39">
        <f t="shared" ca="1" si="87"/>
        <v>0</v>
      </c>
      <c r="O422" s="120">
        <f t="shared" ca="1" si="88"/>
        <v>1</v>
      </c>
      <c r="P422" s="39">
        <f t="shared" ca="1" si="80"/>
        <v>21.88</v>
      </c>
      <c r="Q422" s="39">
        <f t="shared" ca="1" si="81"/>
        <v>0</v>
      </c>
      <c r="R422" s="16"/>
      <c r="S422" s="33">
        <f t="shared" ca="1" si="89"/>
        <v>0.9</v>
      </c>
      <c r="T422" s="30">
        <f ca="1">COUNTIF(INDIRECT("Mess01!B"&amp;(ROW(A422)*4-9)):INDIRECT("Mess01!B"&amp;(ROW(A422)*4-6)),"&gt;=500")*15</f>
        <v>60</v>
      </c>
    </row>
    <row r="423" spans="1:20" ht="15.6" thickTop="1" thickBot="1" x14ac:dyDescent="0.35">
      <c r="A423" s="8">
        <f t="shared" si="90"/>
        <v>40926.541666665646</v>
      </c>
      <c r="B423" s="27">
        <f t="shared" ca="1" si="82"/>
        <v>0.3984482124</v>
      </c>
      <c r="C423" s="27">
        <f t="shared" ca="1" si="83"/>
        <v>0.44272023599999999</v>
      </c>
      <c r="D423" s="27">
        <f t="shared" ca="1" si="84"/>
        <v>4.4272023599999988E-2</v>
      </c>
      <c r="E423" s="16"/>
      <c r="F423" s="46">
        <v>7.18E-4</v>
      </c>
      <c r="G423" s="46">
        <v>21</v>
      </c>
      <c r="H423" s="16"/>
      <c r="I423" s="30">
        <f t="shared" ca="1" si="85"/>
        <v>132.5</v>
      </c>
      <c r="J423" s="42">
        <f t="shared" ca="1" si="78"/>
        <v>132.5</v>
      </c>
      <c r="K423" s="33">
        <f t="shared" ca="1" si="79"/>
        <v>1</v>
      </c>
      <c r="L423" s="16"/>
      <c r="M423" s="36">
        <f t="shared" ca="1" si="86"/>
        <v>22.16</v>
      </c>
      <c r="N423" s="39">
        <f t="shared" ca="1" si="87"/>
        <v>0</v>
      </c>
      <c r="O423" s="120">
        <f t="shared" ca="1" si="88"/>
        <v>1</v>
      </c>
      <c r="P423" s="39">
        <f t="shared" ca="1" si="80"/>
        <v>22.16</v>
      </c>
      <c r="Q423" s="39">
        <f t="shared" ca="1" si="81"/>
        <v>0</v>
      </c>
      <c r="R423" s="16"/>
      <c r="S423" s="33">
        <f t="shared" ca="1" si="89"/>
        <v>0.9</v>
      </c>
      <c r="T423" s="30">
        <f ca="1">COUNTIF(INDIRECT("Mess01!B"&amp;(ROW(A423)*4-9)):INDIRECT("Mess01!B"&amp;(ROW(A423)*4-6)),"&gt;=500")*15</f>
        <v>60</v>
      </c>
    </row>
    <row r="424" spans="1:20" ht="15.6" thickTop="1" thickBot="1" x14ac:dyDescent="0.35">
      <c r="A424" s="8">
        <f t="shared" si="90"/>
        <v>40926.58333333231</v>
      </c>
      <c r="B424" s="27">
        <f t="shared" ca="1" si="82"/>
        <v>0.39896387999999994</v>
      </c>
      <c r="C424" s="27">
        <f t="shared" ca="1" si="83"/>
        <v>0.44329319999999994</v>
      </c>
      <c r="D424" s="27">
        <f t="shared" ca="1" si="84"/>
        <v>4.4329319999999985E-2</v>
      </c>
      <c r="E424" s="16"/>
      <c r="F424" s="46">
        <v>7.18E-4</v>
      </c>
      <c r="G424" s="46">
        <v>21</v>
      </c>
      <c r="H424" s="16"/>
      <c r="I424" s="30">
        <f t="shared" ca="1" si="85"/>
        <v>131.25</v>
      </c>
      <c r="J424" s="42">
        <f t="shared" ca="1" si="78"/>
        <v>131.25</v>
      </c>
      <c r="K424" s="33">
        <f t="shared" ca="1" si="79"/>
        <v>1</v>
      </c>
      <c r="L424" s="16"/>
      <c r="M424" s="36">
        <f t="shared" ca="1" si="86"/>
        <v>22.4</v>
      </c>
      <c r="N424" s="39">
        <f t="shared" ca="1" si="87"/>
        <v>0</v>
      </c>
      <c r="O424" s="120">
        <f t="shared" ca="1" si="88"/>
        <v>1</v>
      </c>
      <c r="P424" s="39">
        <f t="shared" ca="1" si="80"/>
        <v>22.4</v>
      </c>
      <c r="Q424" s="39">
        <f t="shared" ca="1" si="81"/>
        <v>0</v>
      </c>
      <c r="R424" s="16"/>
      <c r="S424" s="33">
        <f t="shared" ca="1" si="89"/>
        <v>0.9</v>
      </c>
      <c r="T424" s="30">
        <f ca="1">COUNTIF(INDIRECT("Mess01!B"&amp;(ROW(A424)*4-9)):INDIRECT("Mess01!B"&amp;(ROW(A424)*4-6)),"&gt;=500")*15</f>
        <v>60</v>
      </c>
    </row>
    <row r="425" spans="1:20" ht="15.6" thickTop="1" thickBot="1" x14ac:dyDescent="0.35">
      <c r="A425" s="8">
        <f t="shared" si="90"/>
        <v>40926.624999998974</v>
      </c>
      <c r="B425" s="27">
        <f t="shared" ca="1" si="82"/>
        <v>0.39841428689999997</v>
      </c>
      <c r="C425" s="27">
        <f t="shared" ca="1" si="83"/>
        <v>0.44268254099999993</v>
      </c>
      <c r="D425" s="27">
        <f t="shared" ca="1" si="84"/>
        <v>4.426825409999998E-2</v>
      </c>
      <c r="E425" s="16"/>
      <c r="F425" s="46">
        <v>7.18E-4</v>
      </c>
      <c r="G425" s="46">
        <v>21</v>
      </c>
      <c r="H425" s="16"/>
      <c r="I425" s="30">
        <f t="shared" ca="1" si="85"/>
        <v>132.25</v>
      </c>
      <c r="J425" s="42">
        <f t="shared" ca="1" si="78"/>
        <v>132.25</v>
      </c>
      <c r="K425" s="33">
        <f t="shared" ca="1" si="79"/>
        <v>1</v>
      </c>
      <c r="L425" s="16"/>
      <c r="M425" s="36">
        <f t="shared" ca="1" si="86"/>
        <v>22.2</v>
      </c>
      <c r="N425" s="39">
        <f t="shared" ca="1" si="87"/>
        <v>0</v>
      </c>
      <c r="O425" s="120">
        <f t="shared" ca="1" si="88"/>
        <v>1</v>
      </c>
      <c r="P425" s="39">
        <f t="shared" ca="1" si="80"/>
        <v>22.2</v>
      </c>
      <c r="Q425" s="39">
        <f t="shared" ca="1" si="81"/>
        <v>0</v>
      </c>
      <c r="R425" s="16"/>
      <c r="S425" s="33">
        <f t="shared" ca="1" si="89"/>
        <v>0.9</v>
      </c>
      <c r="T425" s="30">
        <f ca="1">COUNTIF(INDIRECT("Mess01!B"&amp;(ROW(A425)*4-9)):INDIRECT("Mess01!B"&amp;(ROW(A425)*4-6)),"&gt;=500")*15</f>
        <v>60</v>
      </c>
    </row>
    <row r="426" spans="1:20" ht="15.6" thickTop="1" thickBot="1" x14ac:dyDescent="0.35">
      <c r="A426" s="8">
        <f t="shared" si="90"/>
        <v>40926.666666665638</v>
      </c>
      <c r="B426" s="27">
        <f t="shared" ca="1" si="82"/>
        <v>0.75549035205000004</v>
      </c>
      <c r="C426" s="27">
        <f t="shared" ca="1" si="83"/>
        <v>0.83943372449999998</v>
      </c>
      <c r="D426" s="27">
        <f t="shared" ca="1" si="84"/>
        <v>8.3943372449999984E-2</v>
      </c>
      <c r="E426" s="16"/>
      <c r="F426" s="46">
        <v>7.18E-4</v>
      </c>
      <c r="G426" s="46">
        <v>21</v>
      </c>
      <c r="H426" s="16"/>
      <c r="I426" s="30">
        <f t="shared" ca="1" si="85"/>
        <v>253.75</v>
      </c>
      <c r="J426" s="42">
        <f t="shared" ca="1" si="78"/>
        <v>253.75</v>
      </c>
      <c r="K426" s="33">
        <f t="shared" ca="1" si="79"/>
        <v>1</v>
      </c>
      <c r="L426" s="16"/>
      <c r="M426" s="36">
        <f t="shared" ca="1" si="86"/>
        <v>21.939999999999998</v>
      </c>
      <c r="N426" s="39">
        <f t="shared" ca="1" si="87"/>
        <v>0</v>
      </c>
      <c r="O426" s="120">
        <f t="shared" ca="1" si="88"/>
        <v>1</v>
      </c>
      <c r="P426" s="39">
        <f t="shared" ca="1" si="80"/>
        <v>21.939999999999998</v>
      </c>
      <c r="Q426" s="39">
        <f t="shared" ca="1" si="81"/>
        <v>0</v>
      </c>
      <c r="R426" s="16"/>
      <c r="S426" s="33">
        <f t="shared" ca="1" si="89"/>
        <v>0.9</v>
      </c>
      <c r="T426" s="30">
        <f ca="1">COUNTIF(INDIRECT("Mess01!B"&amp;(ROW(A426)*4-9)):INDIRECT("Mess01!B"&amp;(ROW(A426)*4-6)),"&gt;=500")*15</f>
        <v>60</v>
      </c>
    </row>
    <row r="427" spans="1:20" ht="15.6" thickTop="1" thickBot="1" x14ac:dyDescent="0.35">
      <c r="A427" s="8">
        <f t="shared" si="90"/>
        <v>40926.708333332303</v>
      </c>
      <c r="B427" s="27">
        <f t="shared" ca="1" si="82"/>
        <v>0.39073762476000001</v>
      </c>
      <c r="C427" s="27">
        <f t="shared" ca="1" si="83"/>
        <v>0.43415291639999998</v>
      </c>
      <c r="D427" s="27">
        <f t="shared" ca="1" si="84"/>
        <v>4.3415291639999985E-2</v>
      </c>
      <c r="E427" s="16"/>
      <c r="F427" s="46">
        <v>7.18E-4</v>
      </c>
      <c r="G427" s="46">
        <v>21</v>
      </c>
      <c r="H427" s="16"/>
      <c r="I427" s="30">
        <f t="shared" ca="1" si="85"/>
        <v>131</v>
      </c>
      <c r="J427" s="42">
        <f t="shared" ca="1" si="78"/>
        <v>131</v>
      </c>
      <c r="K427" s="33">
        <f t="shared" ca="1" si="79"/>
        <v>1</v>
      </c>
      <c r="L427" s="16"/>
      <c r="M427" s="36">
        <f t="shared" ca="1" si="86"/>
        <v>21.98</v>
      </c>
      <c r="N427" s="39">
        <f t="shared" ca="1" si="87"/>
        <v>0</v>
      </c>
      <c r="O427" s="120">
        <f t="shared" ca="1" si="88"/>
        <v>1</v>
      </c>
      <c r="P427" s="39">
        <f t="shared" ca="1" si="80"/>
        <v>21.98</v>
      </c>
      <c r="Q427" s="39">
        <f t="shared" ca="1" si="81"/>
        <v>0</v>
      </c>
      <c r="R427" s="16"/>
      <c r="S427" s="33">
        <f t="shared" ca="1" si="89"/>
        <v>0.9</v>
      </c>
      <c r="T427" s="30">
        <f ca="1">COUNTIF(INDIRECT("Mess01!B"&amp;(ROW(A427)*4-9)):INDIRECT("Mess01!B"&amp;(ROW(A427)*4-6)),"&gt;=500")*15</f>
        <v>60</v>
      </c>
    </row>
    <row r="428" spans="1:20" ht="15.6" thickTop="1" thickBot="1" x14ac:dyDescent="0.35">
      <c r="A428" s="8">
        <f t="shared" si="90"/>
        <v>40926.749999998967</v>
      </c>
      <c r="B428" s="27">
        <f t="shared" ca="1" si="82"/>
        <v>0.41632695089999999</v>
      </c>
      <c r="C428" s="27">
        <f t="shared" ca="1" si="83"/>
        <v>0.46258550099999995</v>
      </c>
      <c r="D428" s="27">
        <f t="shared" ca="1" si="84"/>
        <v>4.6258550099999983E-2</v>
      </c>
      <c r="E428" s="16"/>
      <c r="F428" s="46">
        <v>7.18E-4</v>
      </c>
      <c r="G428" s="46">
        <v>21</v>
      </c>
      <c r="H428" s="16"/>
      <c r="I428" s="30">
        <f t="shared" ca="1" si="85"/>
        <v>141.25</v>
      </c>
      <c r="J428" s="42">
        <f t="shared" ca="1" si="78"/>
        <v>141.25</v>
      </c>
      <c r="K428" s="33">
        <f t="shared" ca="1" si="79"/>
        <v>1</v>
      </c>
      <c r="L428" s="16"/>
      <c r="M428" s="36">
        <f t="shared" ca="1" si="86"/>
        <v>21.72</v>
      </c>
      <c r="N428" s="39">
        <f t="shared" ca="1" si="87"/>
        <v>0</v>
      </c>
      <c r="O428" s="120">
        <f t="shared" ca="1" si="88"/>
        <v>1</v>
      </c>
      <c r="P428" s="39">
        <f t="shared" ca="1" si="80"/>
        <v>21.72</v>
      </c>
      <c r="Q428" s="39">
        <f t="shared" ca="1" si="81"/>
        <v>0</v>
      </c>
      <c r="R428" s="16"/>
      <c r="S428" s="33">
        <f t="shared" ca="1" si="89"/>
        <v>0.9</v>
      </c>
      <c r="T428" s="30">
        <f ca="1">COUNTIF(INDIRECT("Mess01!B"&amp;(ROW(A428)*4-9)):INDIRECT("Mess01!B"&amp;(ROW(A428)*4-6)),"&gt;=500")*15</f>
        <v>60</v>
      </c>
    </row>
    <row r="429" spans="1:20" ht="15.6" thickTop="1" thickBot="1" x14ac:dyDescent="0.35">
      <c r="A429" s="8">
        <f t="shared" si="90"/>
        <v>40926.791666665631</v>
      </c>
      <c r="B429" s="27">
        <f t="shared" ca="1" si="82"/>
        <v>0.38800526498999999</v>
      </c>
      <c r="C429" s="27">
        <f t="shared" ca="1" si="83"/>
        <v>0.43111696109999997</v>
      </c>
      <c r="D429" s="27">
        <f t="shared" ca="1" si="84"/>
        <v>4.3111696109999986E-2</v>
      </c>
      <c r="E429" s="16"/>
      <c r="F429" s="46">
        <v>7.18E-4</v>
      </c>
      <c r="G429" s="46">
        <v>21</v>
      </c>
      <c r="H429" s="16"/>
      <c r="I429" s="30">
        <f t="shared" ca="1" si="85"/>
        <v>132.25</v>
      </c>
      <c r="J429" s="42">
        <f t="shared" ca="1" si="78"/>
        <v>132.25</v>
      </c>
      <c r="K429" s="33">
        <f t="shared" ca="1" si="79"/>
        <v>1</v>
      </c>
      <c r="L429" s="16"/>
      <c r="M429" s="36">
        <f t="shared" ca="1" si="86"/>
        <v>21.619999999999997</v>
      </c>
      <c r="N429" s="39">
        <f t="shared" ca="1" si="87"/>
        <v>0</v>
      </c>
      <c r="O429" s="120">
        <f t="shared" ca="1" si="88"/>
        <v>1</v>
      </c>
      <c r="P429" s="39">
        <f t="shared" ca="1" si="80"/>
        <v>21.619999999999997</v>
      </c>
      <c r="Q429" s="39">
        <f t="shared" ca="1" si="81"/>
        <v>0</v>
      </c>
      <c r="R429" s="16"/>
      <c r="S429" s="33">
        <f t="shared" ca="1" si="89"/>
        <v>0.9</v>
      </c>
      <c r="T429" s="30">
        <f ca="1">COUNTIF(INDIRECT("Mess01!B"&amp;(ROW(A429)*4-9)):INDIRECT("Mess01!B"&amp;(ROW(A429)*4-6)),"&gt;=500")*15</f>
        <v>60</v>
      </c>
    </row>
    <row r="430" spans="1:20" ht="15.6" thickTop="1" thickBot="1" x14ac:dyDescent="0.35">
      <c r="A430" s="8">
        <f t="shared" si="90"/>
        <v>40926.833333332295</v>
      </c>
      <c r="B430" s="27">
        <f t="shared" ca="1" si="82"/>
        <v>0.38756491199999993</v>
      </c>
      <c r="C430" s="27">
        <f t="shared" ca="1" si="83"/>
        <v>0.4306276799999999</v>
      </c>
      <c r="D430" s="27">
        <f t="shared" ca="1" si="84"/>
        <v>4.306276799999998E-2</v>
      </c>
      <c r="E430" s="16"/>
      <c r="F430" s="46">
        <v>7.18E-4</v>
      </c>
      <c r="G430" s="46">
        <v>21</v>
      </c>
      <c r="H430" s="16"/>
      <c r="I430" s="30">
        <f t="shared" ca="1" si="85"/>
        <v>131.25</v>
      </c>
      <c r="J430" s="42">
        <f t="shared" ca="1" si="78"/>
        <v>131.25</v>
      </c>
      <c r="K430" s="33">
        <f t="shared" ca="1" si="79"/>
        <v>1</v>
      </c>
      <c r="L430" s="16"/>
      <c r="M430" s="36">
        <f t="shared" ca="1" si="86"/>
        <v>21.759999999999998</v>
      </c>
      <c r="N430" s="39">
        <f t="shared" ca="1" si="87"/>
        <v>0</v>
      </c>
      <c r="O430" s="120">
        <f t="shared" ca="1" si="88"/>
        <v>1</v>
      </c>
      <c r="P430" s="39">
        <f t="shared" ca="1" si="80"/>
        <v>21.759999999999998</v>
      </c>
      <c r="Q430" s="39">
        <f t="shared" ca="1" si="81"/>
        <v>0</v>
      </c>
      <c r="R430" s="16"/>
      <c r="S430" s="33">
        <f t="shared" ca="1" si="89"/>
        <v>0.9</v>
      </c>
      <c r="T430" s="30">
        <f ca="1">COUNTIF(INDIRECT("Mess01!B"&amp;(ROW(A430)*4-9)):INDIRECT("Mess01!B"&amp;(ROW(A430)*4-6)),"&gt;=500")*15</f>
        <v>60</v>
      </c>
    </row>
    <row r="431" spans="1:20" ht="15.6" thickTop="1" thickBot="1" x14ac:dyDescent="0.35">
      <c r="A431" s="8">
        <f t="shared" si="90"/>
        <v>40926.87499999896</v>
      </c>
      <c r="B431" s="27">
        <f t="shared" ca="1" si="82"/>
        <v>0.38563794359999998</v>
      </c>
      <c r="C431" s="27">
        <f t="shared" ca="1" si="83"/>
        <v>0.42848660399999994</v>
      </c>
      <c r="D431" s="27">
        <f t="shared" ca="1" si="84"/>
        <v>4.2848660399999981E-2</v>
      </c>
      <c r="E431" s="16"/>
      <c r="F431" s="46">
        <v>7.18E-4</v>
      </c>
      <c r="G431" s="46">
        <v>21</v>
      </c>
      <c r="H431" s="16"/>
      <c r="I431" s="30">
        <f t="shared" ca="1" si="85"/>
        <v>130</v>
      </c>
      <c r="J431" s="42">
        <f t="shared" ca="1" si="78"/>
        <v>130</v>
      </c>
      <c r="K431" s="33">
        <f t="shared" ca="1" si="79"/>
        <v>1</v>
      </c>
      <c r="L431" s="16"/>
      <c r="M431" s="36">
        <f t="shared" ca="1" si="86"/>
        <v>21.86</v>
      </c>
      <c r="N431" s="39">
        <f t="shared" ca="1" si="87"/>
        <v>0</v>
      </c>
      <c r="O431" s="120">
        <f t="shared" ca="1" si="88"/>
        <v>1</v>
      </c>
      <c r="P431" s="39">
        <f t="shared" ca="1" si="80"/>
        <v>21.86</v>
      </c>
      <c r="Q431" s="39">
        <f t="shared" ca="1" si="81"/>
        <v>0</v>
      </c>
      <c r="R431" s="16"/>
      <c r="S431" s="33">
        <f t="shared" ca="1" si="89"/>
        <v>0.9</v>
      </c>
      <c r="T431" s="30">
        <f ca="1">COUNTIF(INDIRECT("Mess01!B"&amp;(ROW(A431)*4-9)):INDIRECT("Mess01!B"&amp;(ROW(A431)*4-6)),"&gt;=500")*15</f>
        <v>60</v>
      </c>
    </row>
    <row r="432" spans="1:20" ht="15.6" thickTop="1" thickBot="1" x14ac:dyDescent="0.35">
      <c r="A432" s="8">
        <f t="shared" si="90"/>
        <v>40926.916666665624</v>
      </c>
      <c r="B432" s="27">
        <f t="shared" ca="1" si="82"/>
        <v>0.38786277789000001</v>
      </c>
      <c r="C432" s="27">
        <f t="shared" ca="1" si="83"/>
        <v>0.43095864210000001</v>
      </c>
      <c r="D432" s="27">
        <f t="shared" ca="1" si="84"/>
        <v>4.3095864209999994E-2</v>
      </c>
      <c r="E432" s="16"/>
      <c r="F432" s="46">
        <v>7.18E-4</v>
      </c>
      <c r="G432" s="46">
        <v>21</v>
      </c>
      <c r="H432" s="16"/>
      <c r="I432" s="30">
        <f t="shared" ca="1" si="85"/>
        <v>130.75</v>
      </c>
      <c r="J432" s="42">
        <f t="shared" ca="1" si="78"/>
        <v>130.75</v>
      </c>
      <c r="K432" s="33">
        <f t="shared" ca="1" si="79"/>
        <v>1</v>
      </c>
      <c r="L432" s="16"/>
      <c r="M432" s="36">
        <f t="shared" ca="1" si="86"/>
        <v>21.860000000000003</v>
      </c>
      <c r="N432" s="39">
        <f t="shared" ca="1" si="87"/>
        <v>0</v>
      </c>
      <c r="O432" s="120">
        <f t="shared" ca="1" si="88"/>
        <v>1</v>
      </c>
      <c r="P432" s="39">
        <f t="shared" ca="1" si="80"/>
        <v>21.860000000000003</v>
      </c>
      <c r="Q432" s="39">
        <f t="shared" ca="1" si="81"/>
        <v>0</v>
      </c>
      <c r="R432" s="16"/>
      <c r="S432" s="33">
        <f t="shared" ca="1" si="89"/>
        <v>0.9</v>
      </c>
      <c r="T432" s="30">
        <f ca="1">COUNTIF(INDIRECT("Mess01!B"&amp;(ROW(A432)*4-9)):INDIRECT("Mess01!B"&amp;(ROW(A432)*4-6)),"&gt;=500")*15</f>
        <v>60</v>
      </c>
    </row>
    <row r="433" spans="1:20" ht="15.6" thickTop="1" thickBot="1" x14ac:dyDescent="0.35">
      <c r="A433" s="8">
        <f t="shared" si="90"/>
        <v>40926.958333332288</v>
      </c>
      <c r="B433" s="27">
        <f t="shared" ca="1" si="82"/>
        <v>0.21836623031999999</v>
      </c>
      <c r="C433" s="27">
        <f t="shared" ca="1" si="83"/>
        <v>0.24262914479999997</v>
      </c>
      <c r="D433" s="27">
        <f t="shared" ca="1" si="84"/>
        <v>2.4262914479999991E-2</v>
      </c>
      <c r="E433" s="16"/>
      <c r="F433" s="46">
        <v>7.18E-4</v>
      </c>
      <c r="G433" s="46">
        <v>21</v>
      </c>
      <c r="H433" s="16"/>
      <c r="I433" s="30">
        <f t="shared" ca="1" si="85"/>
        <v>98</v>
      </c>
      <c r="J433" s="42">
        <f t="shared" ca="1" si="78"/>
        <v>98</v>
      </c>
      <c r="K433" s="33">
        <f t="shared" ca="1" si="79"/>
        <v>1</v>
      </c>
      <c r="L433" s="16"/>
      <c r="M433" s="36">
        <f t="shared" ca="1" si="86"/>
        <v>16.420000000000002</v>
      </c>
      <c r="N433" s="39">
        <f t="shared" ca="1" si="87"/>
        <v>0</v>
      </c>
      <c r="O433" s="120">
        <f t="shared" ca="1" si="88"/>
        <v>1</v>
      </c>
      <c r="P433" s="39">
        <f t="shared" ca="1" si="80"/>
        <v>16.420000000000002</v>
      </c>
      <c r="Q433" s="39">
        <f t="shared" ca="1" si="81"/>
        <v>0</v>
      </c>
      <c r="R433" s="16"/>
      <c r="S433" s="33">
        <f t="shared" ca="1" si="89"/>
        <v>0.9</v>
      </c>
      <c r="T433" s="30">
        <f ca="1">COUNTIF(INDIRECT("Mess01!B"&amp;(ROW(A433)*4-9)):INDIRECT("Mess01!B"&amp;(ROW(A433)*4-6)),"&gt;=500")*15</f>
        <v>45</v>
      </c>
    </row>
    <row r="434" spans="1:20" ht="15.6" thickTop="1" thickBot="1" x14ac:dyDescent="0.35">
      <c r="A434" s="8">
        <f t="shared" si="90"/>
        <v>40926.999999998952</v>
      </c>
      <c r="B434" s="27">
        <f t="shared" ca="1" si="82"/>
        <v>0.38860438932000002</v>
      </c>
      <c r="C434" s="27">
        <f t="shared" ca="1" si="83"/>
        <v>0.4317826548</v>
      </c>
      <c r="D434" s="27">
        <f t="shared" ca="1" si="84"/>
        <v>4.3178265479999992E-2</v>
      </c>
      <c r="E434" s="16"/>
      <c r="F434" s="46">
        <v>7.18E-4</v>
      </c>
      <c r="G434" s="46">
        <v>21</v>
      </c>
      <c r="H434" s="16"/>
      <c r="I434" s="30">
        <f t="shared" ca="1" si="85"/>
        <v>131</v>
      </c>
      <c r="J434" s="42">
        <f t="shared" ca="1" si="78"/>
        <v>131</v>
      </c>
      <c r="K434" s="33">
        <f t="shared" ca="1" si="79"/>
        <v>1</v>
      </c>
      <c r="L434" s="16"/>
      <c r="M434" s="36">
        <f t="shared" ca="1" si="86"/>
        <v>21.860000000000003</v>
      </c>
      <c r="N434" s="39">
        <f t="shared" ca="1" si="87"/>
        <v>0</v>
      </c>
      <c r="O434" s="120">
        <f t="shared" ca="1" si="88"/>
        <v>1</v>
      </c>
      <c r="P434" s="39">
        <f t="shared" ca="1" si="80"/>
        <v>21.860000000000003</v>
      </c>
      <c r="Q434" s="39">
        <f t="shared" ca="1" si="81"/>
        <v>0</v>
      </c>
      <c r="R434" s="16"/>
      <c r="S434" s="33">
        <f t="shared" ca="1" si="89"/>
        <v>0.9</v>
      </c>
      <c r="T434" s="30">
        <f ca="1">COUNTIF(INDIRECT("Mess01!B"&amp;(ROW(A434)*4-9)):INDIRECT("Mess01!B"&amp;(ROW(A434)*4-6)),"&gt;=500")*15</f>
        <v>60</v>
      </c>
    </row>
    <row r="435" spans="1:20" ht="15.6" thickTop="1" thickBot="1" x14ac:dyDescent="0.35">
      <c r="A435" s="8">
        <f t="shared" si="90"/>
        <v>40927.041666665617</v>
      </c>
      <c r="B435" s="27">
        <f t="shared" ca="1" si="82"/>
        <v>0.38979992393999996</v>
      </c>
      <c r="C435" s="27">
        <f t="shared" ca="1" si="83"/>
        <v>0.43311102659999995</v>
      </c>
      <c r="D435" s="27">
        <f t="shared" ca="1" si="84"/>
        <v>4.3311102659999982E-2</v>
      </c>
      <c r="E435" s="16"/>
      <c r="F435" s="46">
        <v>7.18E-4</v>
      </c>
      <c r="G435" s="46">
        <v>21</v>
      </c>
      <c r="H435" s="16"/>
      <c r="I435" s="30">
        <f t="shared" ca="1" si="85"/>
        <v>132.25</v>
      </c>
      <c r="J435" s="42">
        <f t="shared" ca="1" si="78"/>
        <v>132.25</v>
      </c>
      <c r="K435" s="33">
        <f t="shared" ca="1" si="79"/>
        <v>1</v>
      </c>
      <c r="L435" s="16"/>
      <c r="M435" s="36">
        <f t="shared" ca="1" si="86"/>
        <v>21.72</v>
      </c>
      <c r="N435" s="39">
        <f t="shared" ca="1" si="87"/>
        <v>0</v>
      </c>
      <c r="O435" s="120">
        <f t="shared" ca="1" si="88"/>
        <v>1</v>
      </c>
      <c r="P435" s="39">
        <f t="shared" ca="1" si="80"/>
        <v>21.72</v>
      </c>
      <c r="Q435" s="39">
        <f t="shared" ca="1" si="81"/>
        <v>0</v>
      </c>
      <c r="R435" s="16"/>
      <c r="S435" s="33">
        <f t="shared" ca="1" si="89"/>
        <v>0.9</v>
      </c>
      <c r="T435" s="30">
        <f ca="1">COUNTIF(INDIRECT("Mess01!B"&amp;(ROW(A435)*4-9)):INDIRECT("Mess01!B"&amp;(ROW(A435)*4-6)),"&gt;=500")*15</f>
        <v>60</v>
      </c>
    </row>
    <row r="436" spans="1:20" ht="15.6" thickTop="1" thickBot="1" x14ac:dyDescent="0.35">
      <c r="A436" s="8">
        <f t="shared" si="90"/>
        <v>40927.083333332281</v>
      </c>
      <c r="B436" s="27">
        <f t="shared" ca="1" si="82"/>
        <v>0.38973071591999997</v>
      </c>
      <c r="C436" s="27">
        <f t="shared" ca="1" si="83"/>
        <v>0.43303412879999997</v>
      </c>
      <c r="D436" s="27">
        <f t="shared" ca="1" si="84"/>
        <v>4.3303412879999989E-2</v>
      </c>
      <c r="E436" s="16"/>
      <c r="F436" s="46">
        <v>7.18E-4</v>
      </c>
      <c r="G436" s="46">
        <v>21</v>
      </c>
      <c r="H436" s="16"/>
      <c r="I436" s="30">
        <f t="shared" ca="1" si="85"/>
        <v>131.5</v>
      </c>
      <c r="J436" s="42">
        <f t="shared" ca="1" si="78"/>
        <v>131.5</v>
      </c>
      <c r="K436" s="33">
        <f t="shared" ca="1" si="79"/>
        <v>1</v>
      </c>
      <c r="L436" s="16"/>
      <c r="M436" s="36">
        <f t="shared" ca="1" si="86"/>
        <v>21.84</v>
      </c>
      <c r="N436" s="39">
        <f t="shared" ca="1" si="87"/>
        <v>0</v>
      </c>
      <c r="O436" s="120">
        <f t="shared" ca="1" si="88"/>
        <v>1</v>
      </c>
      <c r="P436" s="39">
        <f t="shared" ca="1" si="80"/>
        <v>21.84</v>
      </c>
      <c r="Q436" s="39">
        <f t="shared" ca="1" si="81"/>
        <v>0</v>
      </c>
      <c r="R436" s="16"/>
      <c r="S436" s="33">
        <f t="shared" ca="1" si="89"/>
        <v>0.9</v>
      </c>
      <c r="T436" s="30">
        <f ca="1">COUNTIF(INDIRECT("Mess01!B"&amp;(ROW(A436)*4-9)):INDIRECT("Mess01!B"&amp;(ROW(A436)*4-6)),"&gt;=500")*15</f>
        <v>60</v>
      </c>
    </row>
    <row r="437" spans="1:20" ht="15.6" thickTop="1" thickBot="1" x14ac:dyDescent="0.35">
      <c r="A437" s="8">
        <f t="shared" si="90"/>
        <v>40927.124999998945</v>
      </c>
      <c r="B437" s="27">
        <f t="shared" ca="1" si="82"/>
        <v>0.38744006615999999</v>
      </c>
      <c r="C437" s="27">
        <f t="shared" ca="1" si="83"/>
        <v>0.43048896239999995</v>
      </c>
      <c r="D437" s="27">
        <f t="shared" ca="1" si="84"/>
        <v>4.3048896239999988E-2</v>
      </c>
      <c r="E437" s="16"/>
      <c r="F437" s="46">
        <v>7.18E-4</v>
      </c>
      <c r="G437" s="46">
        <v>21</v>
      </c>
      <c r="H437" s="16"/>
      <c r="I437" s="30">
        <f t="shared" ca="1" si="85"/>
        <v>130.25</v>
      </c>
      <c r="J437" s="42">
        <f t="shared" ca="1" si="78"/>
        <v>130.25</v>
      </c>
      <c r="K437" s="33">
        <f t="shared" ca="1" si="79"/>
        <v>1</v>
      </c>
      <c r="L437" s="16"/>
      <c r="M437" s="36">
        <f t="shared" ca="1" si="86"/>
        <v>21.919999999999998</v>
      </c>
      <c r="N437" s="39">
        <f t="shared" ca="1" si="87"/>
        <v>0</v>
      </c>
      <c r="O437" s="120">
        <f t="shared" ca="1" si="88"/>
        <v>1</v>
      </c>
      <c r="P437" s="39">
        <f t="shared" ca="1" si="80"/>
        <v>21.919999999999998</v>
      </c>
      <c r="Q437" s="39">
        <f t="shared" ca="1" si="81"/>
        <v>0</v>
      </c>
      <c r="R437" s="16"/>
      <c r="S437" s="33">
        <f t="shared" ca="1" si="89"/>
        <v>0.9</v>
      </c>
      <c r="T437" s="30">
        <f ca="1">COUNTIF(INDIRECT("Mess01!B"&amp;(ROW(A437)*4-9)):INDIRECT("Mess01!B"&amp;(ROW(A437)*4-6)),"&gt;=500")*15</f>
        <v>60</v>
      </c>
    </row>
    <row r="438" spans="1:20" ht="15.6" thickTop="1" thickBot="1" x14ac:dyDescent="0.35">
      <c r="A438" s="8">
        <f t="shared" si="90"/>
        <v>40927.166666665609</v>
      </c>
      <c r="B438" s="27">
        <f t="shared" ca="1" si="82"/>
        <v>0.39305405789999992</v>
      </c>
      <c r="C438" s="27">
        <f t="shared" ca="1" si="83"/>
        <v>0.43672673099999992</v>
      </c>
      <c r="D438" s="27">
        <f t="shared" ca="1" si="84"/>
        <v>4.3672673099999983E-2</v>
      </c>
      <c r="E438" s="16"/>
      <c r="F438" s="46">
        <v>7.18E-4</v>
      </c>
      <c r="G438" s="46">
        <v>21</v>
      </c>
      <c r="H438" s="16"/>
      <c r="I438" s="30">
        <f t="shared" ca="1" si="85"/>
        <v>132.5</v>
      </c>
      <c r="J438" s="42">
        <f t="shared" ca="1" si="78"/>
        <v>132.5</v>
      </c>
      <c r="K438" s="33">
        <f t="shared" ca="1" si="79"/>
        <v>1</v>
      </c>
      <c r="L438" s="16"/>
      <c r="M438" s="36">
        <f t="shared" ca="1" si="86"/>
        <v>21.86</v>
      </c>
      <c r="N438" s="39">
        <f t="shared" ca="1" si="87"/>
        <v>0</v>
      </c>
      <c r="O438" s="120">
        <f t="shared" ca="1" si="88"/>
        <v>1</v>
      </c>
      <c r="P438" s="39">
        <f t="shared" ca="1" si="80"/>
        <v>21.86</v>
      </c>
      <c r="Q438" s="39">
        <f t="shared" ca="1" si="81"/>
        <v>0</v>
      </c>
      <c r="R438" s="16"/>
      <c r="S438" s="33">
        <f t="shared" ca="1" si="89"/>
        <v>0.9</v>
      </c>
      <c r="T438" s="30">
        <f ca="1">COUNTIF(INDIRECT("Mess01!B"&amp;(ROW(A438)*4-9)):INDIRECT("Mess01!B"&amp;(ROW(A438)*4-6)),"&gt;=500")*15</f>
        <v>60</v>
      </c>
    </row>
    <row r="439" spans="1:20" ht="15.6" thickTop="1" thickBot="1" x14ac:dyDescent="0.35">
      <c r="A439" s="8">
        <f t="shared" si="90"/>
        <v>40927.208333332273</v>
      </c>
      <c r="B439" s="27">
        <f t="shared" ca="1" si="82"/>
        <v>0.39144870324000003</v>
      </c>
      <c r="C439" s="27">
        <f t="shared" ca="1" si="83"/>
        <v>0.43494300359999999</v>
      </c>
      <c r="D439" s="27">
        <f t="shared" ca="1" si="84"/>
        <v>4.3494300359999988E-2</v>
      </c>
      <c r="E439" s="16"/>
      <c r="F439" s="46">
        <v>7.18E-4</v>
      </c>
      <c r="G439" s="46">
        <v>21</v>
      </c>
      <c r="H439" s="16"/>
      <c r="I439" s="30">
        <f t="shared" ca="1" si="85"/>
        <v>131</v>
      </c>
      <c r="J439" s="42">
        <f t="shared" ca="1" si="78"/>
        <v>131</v>
      </c>
      <c r="K439" s="33">
        <f t="shared" ca="1" si="79"/>
        <v>1</v>
      </c>
      <c r="L439" s="16"/>
      <c r="M439" s="36">
        <f t="shared" ca="1" si="86"/>
        <v>22.02</v>
      </c>
      <c r="N439" s="39">
        <f t="shared" ca="1" si="87"/>
        <v>0</v>
      </c>
      <c r="O439" s="120">
        <f t="shared" ca="1" si="88"/>
        <v>1</v>
      </c>
      <c r="P439" s="39">
        <f t="shared" ca="1" si="80"/>
        <v>22.02</v>
      </c>
      <c r="Q439" s="39">
        <f t="shared" ca="1" si="81"/>
        <v>0</v>
      </c>
      <c r="R439" s="16"/>
      <c r="S439" s="33">
        <f t="shared" ca="1" si="89"/>
        <v>0.9</v>
      </c>
      <c r="T439" s="30">
        <f ca="1">COUNTIF(INDIRECT("Mess01!B"&amp;(ROW(A439)*4-9)):INDIRECT("Mess01!B"&amp;(ROW(A439)*4-6)),"&gt;=500")*15</f>
        <v>60</v>
      </c>
    </row>
    <row r="440" spans="1:20" ht="15.6" thickTop="1" thickBot="1" x14ac:dyDescent="0.35">
      <c r="A440" s="8">
        <f t="shared" si="90"/>
        <v>40927.249999998938</v>
      </c>
      <c r="B440" s="27">
        <f t="shared" ca="1" si="82"/>
        <v>0.39783212532000012</v>
      </c>
      <c r="C440" s="27">
        <f t="shared" ca="1" si="83"/>
        <v>0.4420356948000001</v>
      </c>
      <c r="D440" s="27">
        <f t="shared" ca="1" si="84"/>
        <v>4.4203569480000003E-2</v>
      </c>
      <c r="E440" s="16"/>
      <c r="F440" s="46">
        <v>7.18E-4</v>
      </c>
      <c r="G440" s="46">
        <v>21</v>
      </c>
      <c r="H440" s="16"/>
      <c r="I440" s="30">
        <f t="shared" ca="1" si="85"/>
        <v>133.5</v>
      </c>
      <c r="J440" s="42">
        <f t="shared" ca="1" si="78"/>
        <v>133.5</v>
      </c>
      <c r="K440" s="33">
        <f t="shared" ca="1" si="79"/>
        <v>1</v>
      </c>
      <c r="L440" s="16"/>
      <c r="M440" s="36">
        <f t="shared" ca="1" si="86"/>
        <v>21.96</v>
      </c>
      <c r="N440" s="39">
        <f t="shared" ca="1" si="87"/>
        <v>0</v>
      </c>
      <c r="O440" s="120">
        <f t="shared" ca="1" si="88"/>
        <v>1</v>
      </c>
      <c r="P440" s="39">
        <f t="shared" ca="1" si="80"/>
        <v>21.96</v>
      </c>
      <c r="Q440" s="39">
        <f t="shared" ca="1" si="81"/>
        <v>0</v>
      </c>
      <c r="R440" s="16"/>
      <c r="S440" s="33">
        <f t="shared" ca="1" si="89"/>
        <v>0.9</v>
      </c>
      <c r="T440" s="30">
        <f ca="1">COUNTIF(INDIRECT("Mess01!B"&amp;(ROW(A440)*4-9)):INDIRECT("Mess01!B"&amp;(ROW(A440)*4-6)),"&gt;=500")*15</f>
        <v>60</v>
      </c>
    </row>
    <row r="441" spans="1:20" ht="15.6" thickTop="1" thickBot="1" x14ac:dyDescent="0.35">
      <c r="A441" s="8">
        <f t="shared" si="90"/>
        <v>40927.291666665602</v>
      </c>
      <c r="B441" s="27">
        <f t="shared" ca="1" si="82"/>
        <v>0.39781041300000003</v>
      </c>
      <c r="C441" s="27">
        <f t="shared" ca="1" si="83"/>
        <v>0.44201157000000002</v>
      </c>
      <c r="D441" s="27">
        <f t="shared" ca="1" si="84"/>
        <v>4.4201156999999991E-2</v>
      </c>
      <c r="E441" s="16"/>
      <c r="F441" s="46">
        <v>7.18E-4</v>
      </c>
      <c r="G441" s="46">
        <v>21</v>
      </c>
      <c r="H441" s="16"/>
      <c r="I441" s="30">
        <f t="shared" ca="1" si="85"/>
        <v>133.25</v>
      </c>
      <c r="J441" s="42">
        <f t="shared" ca="1" si="78"/>
        <v>133.25</v>
      </c>
      <c r="K441" s="33">
        <f t="shared" ca="1" si="79"/>
        <v>1</v>
      </c>
      <c r="L441" s="16"/>
      <c r="M441" s="36">
        <f t="shared" ca="1" si="86"/>
        <v>22</v>
      </c>
      <c r="N441" s="39">
        <f t="shared" ca="1" si="87"/>
        <v>0</v>
      </c>
      <c r="O441" s="120">
        <f t="shared" ca="1" si="88"/>
        <v>1</v>
      </c>
      <c r="P441" s="39">
        <f t="shared" ca="1" si="80"/>
        <v>22</v>
      </c>
      <c r="Q441" s="39">
        <f t="shared" ca="1" si="81"/>
        <v>0</v>
      </c>
      <c r="R441" s="16"/>
      <c r="S441" s="33">
        <f t="shared" ca="1" si="89"/>
        <v>0.9</v>
      </c>
      <c r="T441" s="30">
        <f ca="1">COUNTIF(INDIRECT("Mess01!B"&amp;(ROW(A441)*4-9)):INDIRECT("Mess01!B"&amp;(ROW(A441)*4-6)),"&gt;=500")*15</f>
        <v>60</v>
      </c>
    </row>
    <row r="442" spans="1:20" ht="15.6" thickTop="1" thickBot="1" x14ac:dyDescent="0.35">
      <c r="A442" s="8">
        <f t="shared" si="90"/>
        <v>40927.333333332266</v>
      </c>
      <c r="B442" s="27">
        <f t="shared" ca="1" si="82"/>
        <v>0.39097510325999996</v>
      </c>
      <c r="C442" s="27">
        <f t="shared" ca="1" si="83"/>
        <v>0.43441678139999995</v>
      </c>
      <c r="D442" s="27">
        <f t="shared" ca="1" si="84"/>
        <v>4.3441678139999988E-2</v>
      </c>
      <c r="E442" s="16"/>
      <c r="F442" s="46">
        <v>7.18E-4</v>
      </c>
      <c r="G442" s="46">
        <v>21</v>
      </c>
      <c r="H442" s="16"/>
      <c r="I442" s="30">
        <f t="shared" ca="1" si="85"/>
        <v>130.25</v>
      </c>
      <c r="J442" s="42">
        <f t="shared" ca="1" si="78"/>
        <v>130.25</v>
      </c>
      <c r="K442" s="33">
        <f t="shared" ca="1" si="79"/>
        <v>1</v>
      </c>
      <c r="L442" s="16"/>
      <c r="M442" s="36">
        <f t="shared" ca="1" si="86"/>
        <v>22.119999999999997</v>
      </c>
      <c r="N442" s="39">
        <f t="shared" ca="1" si="87"/>
        <v>0</v>
      </c>
      <c r="O442" s="120">
        <f t="shared" ca="1" si="88"/>
        <v>1</v>
      </c>
      <c r="P442" s="39">
        <f t="shared" ca="1" si="80"/>
        <v>22.119999999999997</v>
      </c>
      <c r="Q442" s="39">
        <f t="shared" ca="1" si="81"/>
        <v>0</v>
      </c>
      <c r="R442" s="16"/>
      <c r="S442" s="33">
        <f t="shared" ca="1" si="89"/>
        <v>0.9</v>
      </c>
      <c r="T442" s="30">
        <f ca="1">COUNTIF(INDIRECT("Mess01!B"&amp;(ROW(A442)*4-9)):INDIRECT("Mess01!B"&amp;(ROW(A442)*4-6)),"&gt;=500")*15</f>
        <v>60</v>
      </c>
    </row>
    <row r="443" spans="1:20" ht="15.6" thickTop="1" thickBot="1" x14ac:dyDescent="0.35">
      <c r="A443" s="8">
        <f t="shared" si="90"/>
        <v>40927.37499999893</v>
      </c>
      <c r="B443" s="27">
        <f t="shared" ca="1" si="82"/>
        <v>0.39440497131000007</v>
      </c>
      <c r="C443" s="27">
        <f t="shared" ca="1" si="83"/>
        <v>0.43822774590000008</v>
      </c>
      <c r="D443" s="27">
        <f t="shared" ca="1" si="84"/>
        <v>4.3822774589999995E-2</v>
      </c>
      <c r="E443" s="16"/>
      <c r="F443" s="46">
        <v>7.18E-4</v>
      </c>
      <c r="G443" s="46">
        <v>21</v>
      </c>
      <c r="H443" s="16"/>
      <c r="I443" s="30">
        <f t="shared" ca="1" si="85"/>
        <v>131.75</v>
      </c>
      <c r="J443" s="42">
        <f t="shared" ca="1" si="78"/>
        <v>131.75</v>
      </c>
      <c r="K443" s="33">
        <f t="shared" ca="1" si="79"/>
        <v>1</v>
      </c>
      <c r="L443" s="16"/>
      <c r="M443" s="36">
        <f t="shared" ca="1" si="86"/>
        <v>22.060000000000002</v>
      </c>
      <c r="N443" s="39">
        <f t="shared" ca="1" si="87"/>
        <v>0</v>
      </c>
      <c r="O443" s="120">
        <f t="shared" ca="1" si="88"/>
        <v>1</v>
      </c>
      <c r="P443" s="39">
        <f t="shared" ca="1" si="80"/>
        <v>22.060000000000002</v>
      </c>
      <c r="Q443" s="39">
        <f t="shared" ca="1" si="81"/>
        <v>0</v>
      </c>
      <c r="R443" s="16"/>
      <c r="S443" s="33">
        <f t="shared" ca="1" si="89"/>
        <v>0.9</v>
      </c>
      <c r="T443" s="30">
        <f ca="1">COUNTIF(INDIRECT("Mess01!B"&amp;(ROW(A443)*4-9)):INDIRECT("Mess01!B"&amp;(ROW(A443)*4-6)),"&gt;=500")*15</f>
        <v>60</v>
      </c>
    </row>
    <row r="444" spans="1:20" ht="15.6" thickTop="1" thickBot="1" x14ac:dyDescent="0.35">
      <c r="A444" s="8">
        <f t="shared" si="90"/>
        <v>40927.416666665595</v>
      </c>
      <c r="B444" s="27">
        <f t="shared" ca="1" si="82"/>
        <v>0.39554283258</v>
      </c>
      <c r="C444" s="27">
        <f t="shared" ca="1" si="83"/>
        <v>0.43949203619999999</v>
      </c>
      <c r="D444" s="27">
        <f t="shared" ca="1" si="84"/>
        <v>4.3949203619999988E-2</v>
      </c>
      <c r="E444" s="16"/>
      <c r="F444" s="46">
        <v>7.18E-4</v>
      </c>
      <c r="G444" s="46">
        <v>21</v>
      </c>
      <c r="H444" s="16"/>
      <c r="I444" s="30">
        <f t="shared" ca="1" si="85"/>
        <v>132.25</v>
      </c>
      <c r="J444" s="42">
        <f t="shared" ca="1" si="78"/>
        <v>132.25</v>
      </c>
      <c r="K444" s="33">
        <f t="shared" ca="1" si="79"/>
        <v>1</v>
      </c>
      <c r="L444" s="16"/>
      <c r="M444" s="36">
        <f t="shared" ca="1" si="86"/>
        <v>22.04</v>
      </c>
      <c r="N444" s="39">
        <f t="shared" ca="1" si="87"/>
        <v>0</v>
      </c>
      <c r="O444" s="120">
        <f t="shared" ca="1" si="88"/>
        <v>1</v>
      </c>
      <c r="P444" s="39">
        <f t="shared" ca="1" si="80"/>
        <v>22.04</v>
      </c>
      <c r="Q444" s="39">
        <f t="shared" ca="1" si="81"/>
        <v>0</v>
      </c>
      <c r="R444" s="16"/>
      <c r="S444" s="33">
        <f t="shared" ca="1" si="89"/>
        <v>0.9</v>
      </c>
      <c r="T444" s="30">
        <f ca="1">COUNTIF(INDIRECT("Mess01!B"&amp;(ROW(A444)*4-9)):INDIRECT("Mess01!B"&amp;(ROW(A444)*4-6)),"&gt;=500")*15</f>
        <v>60</v>
      </c>
    </row>
    <row r="445" spans="1:20" ht="15.6" thickTop="1" thickBot="1" x14ac:dyDescent="0.35">
      <c r="A445" s="8">
        <f t="shared" si="90"/>
        <v>40927.458333332259</v>
      </c>
      <c r="B445" s="27">
        <f t="shared" ca="1" si="82"/>
        <v>0.39022467119999998</v>
      </c>
      <c r="C445" s="27">
        <f t="shared" ca="1" si="83"/>
        <v>0.43358296799999996</v>
      </c>
      <c r="D445" s="27">
        <f t="shared" ca="1" si="84"/>
        <v>4.3358296799999987E-2</v>
      </c>
      <c r="E445" s="16"/>
      <c r="F445" s="46">
        <v>7.18E-4</v>
      </c>
      <c r="G445" s="46">
        <v>21</v>
      </c>
      <c r="H445" s="16"/>
      <c r="I445" s="30">
        <f t="shared" ca="1" si="85"/>
        <v>130</v>
      </c>
      <c r="J445" s="42">
        <f t="shared" ca="1" si="78"/>
        <v>130</v>
      </c>
      <c r="K445" s="33">
        <f t="shared" ca="1" si="79"/>
        <v>1</v>
      </c>
      <c r="L445" s="16"/>
      <c r="M445" s="36">
        <f t="shared" ca="1" si="86"/>
        <v>22.12</v>
      </c>
      <c r="N445" s="39">
        <f t="shared" ca="1" si="87"/>
        <v>0</v>
      </c>
      <c r="O445" s="120">
        <f t="shared" ca="1" si="88"/>
        <v>1</v>
      </c>
      <c r="P445" s="39">
        <f t="shared" ca="1" si="80"/>
        <v>22.12</v>
      </c>
      <c r="Q445" s="39">
        <f t="shared" ca="1" si="81"/>
        <v>0</v>
      </c>
      <c r="R445" s="16"/>
      <c r="S445" s="33">
        <f t="shared" ca="1" si="89"/>
        <v>0.9</v>
      </c>
      <c r="T445" s="30">
        <f ca="1">COUNTIF(INDIRECT("Mess01!B"&amp;(ROW(A445)*4-9)):INDIRECT("Mess01!B"&amp;(ROW(A445)*4-6)),"&gt;=500")*15</f>
        <v>60</v>
      </c>
    </row>
    <row r="446" spans="1:20" ht="15.6" thickTop="1" thickBot="1" x14ac:dyDescent="0.35">
      <c r="A446" s="8">
        <f t="shared" si="90"/>
        <v>40927.499999998923</v>
      </c>
      <c r="B446" s="27">
        <f t="shared" ca="1" si="82"/>
        <v>0.40227161625000002</v>
      </c>
      <c r="C446" s="27">
        <f t="shared" ca="1" si="83"/>
        <v>0.4469684625</v>
      </c>
      <c r="D446" s="27">
        <f t="shared" ca="1" si="84"/>
        <v>4.4696846249999991E-2</v>
      </c>
      <c r="E446" s="16"/>
      <c r="F446" s="46">
        <v>7.18E-4</v>
      </c>
      <c r="G446" s="46">
        <v>21</v>
      </c>
      <c r="H446" s="16"/>
      <c r="I446" s="30">
        <f t="shared" ca="1" si="85"/>
        <v>131.75</v>
      </c>
      <c r="J446" s="42">
        <f t="shared" ca="1" si="78"/>
        <v>131.75</v>
      </c>
      <c r="K446" s="33">
        <f t="shared" ca="1" si="79"/>
        <v>1</v>
      </c>
      <c r="L446" s="16"/>
      <c r="M446" s="36">
        <f t="shared" ca="1" si="86"/>
        <v>22.5</v>
      </c>
      <c r="N446" s="39">
        <f t="shared" ca="1" si="87"/>
        <v>0</v>
      </c>
      <c r="O446" s="120">
        <f t="shared" ca="1" si="88"/>
        <v>1</v>
      </c>
      <c r="P446" s="39">
        <f t="shared" ca="1" si="80"/>
        <v>22.5</v>
      </c>
      <c r="Q446" s="39">
        <f t="shared" ca="1" si="81"/>
        <v>0</v>
      </c>
      <c r="R446" s="16"/>
      <c r="S446" s="33">
        <f t="shared" ca="1" si="89"/>
        <v>0.9</v>
      </c>
      <c r="T446" s="30">
        <f ca="1">COUNTIF(INDIRECT("Mess01!B"&amp;(ROW(A446)*4-9)):INDIRECT("Mess01!B"&amp;(ROW(A446)*4-6)),"&gt;=500")*15</f>
        <v>60</v>
      </c>
    </row>
    <row r="447" spans="1:20" ht="15.6" thickTop="1" thickBot="1" x14ac:dyDescent="0.35">
      <c r="A447" s="8">
        <f t="shared" si="90"/>
        <v>40927.541666665587</v>
      </c>
      <c r="B447" s="27">
        <f t="shared" ca="1" si="82"/>
        <v>0.40400656631999998</v>
      </c>
      <c r="C447" s="27">
        <f t="shared" ca="1" si="83"/>
        <v>0.44889618479999999</v>
      </c>
      <c r="D447" s="27">
        <f t="shared" ca="1" si="84"/>
        <v>4.488961847999999E-2</v>
      </c>
      <c r="E447" s="16"/>
      <c r="F447" s="46">
        <v>7.18E-4</v>
      </c>
      <c r="G447" s="46">
        <v>21</v>
      </c>
      <c r="H447" s="16"/>
      <c r="I447" s="30">
        <f t="shared" ca="1" si="85"/>
        <v>131.5</v>
      </c>
      <c r="J447" s="42">
        <f t="shared" ca="1" si="78"/>
        <v>131.5</v>
      </c>
      <c r="K447" s="33">
        <f t="shared" ca="1" si="79"/>
        <v>1</v>
      </c>
      <c r="L447" s="16"/>
      <c r="M447" s="36">
        <f t="shared" ca="1" si="86"/>
        <v>22.64</v>
      </c>
      <c r="N447" s="39">
        <f t="shared" ca="1" si="87"/>
        <v>0</v>
      </c>
      <c r="O447" s="120">
        <f t="shared" ca="1" si="88"/>
        <v>1</v>
      </c>
      <c r="P447" s="39">
        <f t="shared" ca="1" si="80"/>
        <v>22.64</v>
      </c>
      <c r="Q447" s="39">
        <f t="shared" ca="1" si="81"/>
        <v>0</v>
      </c>
      <c r="R447" s="16"/>
      <c r="S447" s="33">
        <f t="shared" ca="1" si="89"/>
        <v>0.9</v>
      </c>
      <c r="T447" s="30">
        <f ca="1">COUNTIF(INDIRECT("Mess01!B"&amp;(ROW(A447)*4-9)):INDIRECT("Mess01!B"&amp;(ROW(A447)*4-6)),"&gt;=500")*15</f>
        <v>60</v>
      </c>
    </row>
    <row r="448" spans="1:20" ht="15.6" thickTop="1" thickBot="1" x14ac:dyDescent="0.35">
      <c r="A448" s="8">
        <f t="shared" si="90"/>
        <v>40927.583333332252</v>
      </c>
      <c r="B448" s="27">
        <f t="shared" ca="1" si="82"/>
        <v>0.40428339839999994</v>
      </c>
      <c r="C448" s="27">
        <f t="shared" ca="1" si="83"/>
        <v>0.44920377599999994</v>
      </c>
      <c r="D448" s="27">
        <f t="shared" ca="1" si="84"/>
        <v>4.4920377599999985E-2</v>
      </c>
      <c r="E448" s="16"/>
      <c r="F448" s="46">
        <v>7.18E-4</v>
      </c>
      <c r="G448" s="46">
        <v>21</v>
      </c>
      <c r="H448" s="16"/>
      <c r="I448" s="30">
        <f t="shared" ca="1" si="85"/>
        <v>133</v>
      </c>
      <c r="J448" s="42">
        <f t="shared" ca="1" si="78"/>
        <v>133</v>
      </c>
      <c r="K448" s="33">
        <f t="shared" ca="1" si="79"/>
        <v>1</v>
      </c>
      <c r="L448" s="16"/>
      <c r="M448" s="36">
        <f t="shared" ca="1" si="86"/>
        <v>22.4</v>
      </c>
      <c r="N448" s="39">
        <f t="shared" ca="1" si="87"/>
        <v>0</v>
      </c>
      <c r="O448" s="120">
        <f t="shared" ca="1" si="88"/>
        <v>1</v>
      </c>
      <c r="P448" s="39">
        <f t="shared" ca="1" si="80"/>
        <v>22.4</v>
      </c>
      <c r="Q448" s="39">
        <f t="shared" ca="1" si="81"/>
        <v>0</v>
      </c>
      <c r="R448" s="16"/>
      <c r="S448" s="33">
        <f t="shared" ca="1" si="89"/>
        <v>0.9</v>
      </c>
      <c r="T448" s="30">
        <f ca="1">COUNTIF(INDIRECT("Mess01!B"&amp;(ROW(A448)*4-9)):INDIRECT("Mess01!B"&amp;(ROW(A448)*4-6)),"&gt;=500")*15</f>
        <v>60</v>
      </c>
    </row>
    <row r="449" spans="1:20" ht="15.6" thickTop="1" thickBot="1" x14ac:dyDescent="0.35">
      <c r="A449" s="8">
        <f t="shared" si="90"/>
        <v>40927.624999998916</v>
      </c>
      <c r="B449" s="27">
        <f t="shared" ca="1" si="82"/>
        <v>0.40496462244000003</v>
      </c>
      <c r="C449" s="27">
        <f t="shared" ca="1" si="83"/>
        <v>0.44996069160000002</v>
      </c>
      <c r="D449" s="27">
        <f t="shared" ca="1" si="84"/>
        <v>4.4996069159999992E-2</v>
      </c>
      <c r="E449" s="16"/>
      <c r="F449" s="46">
        <v>7.18E-4</v>
      </c>
      <c r="G449" s="46">
        <v>21</v>
      </c>
      <c r="H449" s="16"/>
      <c r="I449" s="30">
        <f t="shared" ca="1" si="85"/>
        <v>132.75</v>
      </c>
      <c r="J449" s="42">
        <f t="shared" ca="1" si="78"/>
        <v>132.75</v>
      </c>
      <c r="K449" s="33">
        <f t="shared" ca="1" si="79"/>
        <v>1</v>
      </c>
      <c r="L449" s="16"/>
      <c r="M449" s="36">
        <f t="shared" ca="1" si="86"/>
        <v>22.48</v>
      </c>
      <c r="N449" s="39">
        <f t="shared" ca="1" si="87"/>
        <v>0</v>
      </c>
      <c r="O449" s="120">
        <f t="shared" ca="1" si="88"/>
        <v>1</v>
      </c>
      <c r="P449" s="39">
        <f t="shared" ca="1" si="80"/>
        <v>22.48</v>
      </c>
      <c r="Q449" s="39">
        <f t="shared" ca="1" si="81"/>
        <v>0</v>
      </c>
      <c r="R449" s="16"/>
      <c r="S449" s="33">
        <f t="shared" ca="1" si="89"/>
        <v>0.9</v>
      </c>
      <c r="T449" s="30">
        <f ca="1">COUNTIF(INDIRECT("Mess01!B"&amp;(ROW(A449)*4-9)):INDIRECT("Mess01!B"&amp;(ROW(A449)*4-6)),"&gt;=500")*15</f>
        <v>60</v>
      </c>
    </row>
    <row r="450" spans="1:20" ht="15.6" thickTop="1" thickBot="1" x14ac:dyDescent="0.35">
      <c r="A450" s="8">
        <f t="shared" si="90"/>
        <v>40927.66666666558</v>
      </c>
      <c r="B450" s="27">
        <f t="shared" ca="1" si="82"/>
        <v>0.39992057910000001</v>
      </c>
      <c r="C450" s="27">
        <f t="shared" ca="1" si="83"/>
        <v>0.44435619900000001</v>
      </c>
      <c r="D450" s="27">
        <f t="shared" ca="1" si="84"/>
        <v>4.4435619899999994E-2</v>
      </c>
      <c r="E450" s="16"/>
      <c r="F450" s="46">
        <v>7.18E-4</v>
      </c>
      <c r="G450" s="46">
        <v>21</v>
      </c>
      <c r="H450" s="16"/>
      <c r="I450" s="30">
        <f t="shared" ca="1" si="85"/>
        <v>132.75</v>
      </c>
      <c r="J450" s="42">
        <f t="shared" ca="1" si="78"/>
        <v>132.75</v>
      </c>
      <c r="K450" s="33">
        <f t="shared" ca="1" si="79"/>
        <v>1</v>
      </c>
      <c r="L450" s="16"/>
      <c r="M450" s="36">
        <f t="shared" ca="1" si="86"/>
        <v>22.2</v>
      </c>
      <c r="N450" s="39">
        <f t="shared" ca="1" si="87"/>
        <v>0</v>
      </c>
      <c r="O450" s="120">
        <f t="shared" ca="1" si="88"/>
        <v>1</v>
      </c>
      <c r="P450" s="39">
        <f t="shared" ca="1" si="80"/>
        <v>22.2</v>
      </c>
      <c r="Q450" s="39">
        <f t="shared" ca="1" si="81"/>
        <v>0</v>
      </c>
      <c r="R450" s="16"/>
      <c r="S450" s="33">
        <f t="shared" ca="1" si="89"/>
        <v>0.9</v>
      </c>
      <c r="T450" s="30">
        <f ca="1">COUNTIF(INDIRECT("Mess01!B"&amp;(ROW(A450)*4-9)):INDIRECT("Mess01!B"&amp;(ROW(A450)*4-6)),"&gt;=500")*15</f>
        <v>60</v>
      </c>
    </row>
    <row r="451" spans="1:20" ht="15.6" thickTop="1" thickBot="1" x14ac:dyDescent="0.35">
      <c r="A451" s="8">
        <f t="shared" si="90"/>
        <v>40927.708333332244</v>
      </c>
      <c r="B451" s="27">
        <f t="shared" ca="1" si="82"/>
        <v>0.39964374702</v>
      </c>
      <c r="C451" s="27">
        <f t="shared" ca="1" si="83"/>
        <v>0.44404860779999999</v>
      </c>
      <c r="D451" s="27">
        <f t="shared" ca="1" si="84"/>
        <v>4.4404860779999993E-2</v>
      </c>
      <c r="E451" s="16"/>
      <c r="F451" s="46">
        <v>7.18E-4</v>
      </c>
      <c r="G451" s="46">
        <v>21</v>
      </c>
      <c r="H451" s="16"/>
      <c r="I451" s="30">
        <f t="shared" ca="1" si="85"/>
        <v>133.5</v>
      </c>
      <c r="J451" s="42">
        <f t="shared" ref="J451:J514" ca="1" si="91">AVERAGE(INDIRECT("Mess01!C"&amp;(ROW(F451)*4-9)),INDIRECT("Mess01!C"&amp;(ROW(F451)*4-8)),INDIRECT("Mess01!C"&amp;(ROW(F451)*4-7)),INDIRECT("Mess01!C"&amp;(ROW(F451)*4-6)))</f>
        <v>133.5</v>
      </c>
      <c r="K451" s="33">
        <f t="shared" ref="K451:K514" ca="1" si="92">INDIRECT("Methan01!E"&amp;(ROUND((ROW(A451)+1)/8+2,0)))</f>
        <v>1</v>
      </c>
      <c r="L451" s="16"/>
      <c r="M451" s="36">
        <f t="shared" ca="1" si="86"/>
        <v>22.060000000000002</v>
      </c>
      <c r="N451" s="39">
        <f t="shared" ca="1" si="87"/>
        <v>0</v>
      </c>
      <c r="O451" s="120">
        <f t="shared" ca="1" si="88"/>
        <v>1</v>
      </c>
      <c r="P451" s="39">
        <f t="shared" ref="P451:P514" ca="1" si="93">AVERAGE(INDIRECT("Mess01!D"&amp;(ROW(F451)*4-9)),INDIRECT("Mess01!D"&amp;(ROW(F451)*4-8)),INDIRECT("Mess01!D"&amp;(ROW(F451)*4-7)),INDIRECT("Mess01!D"&amp;(ROW(F451)*4-6)))/1.25</f>
        <v>22.060000000000002</v>
      </c>
      <c r="Q451" s="39">
        <f t="shared" ref="Q451:Q514" ca="1" si="94">INDIRECT("Methan01!D"&amp;(ROUND((ROW(A451)+1)/8+2,0)))</f>
        <v>0</v>
      </c>
      <c r="R451" s="16"/>
      <c r="S451" s="33">
        <f t="shared" ca="1" si="89"/>
        <v>0.9</v>
      </c>
      <c r="T451" s="30">
        <f ca="1">COUNTIF(INDIRECT("Mess01!B"&amp;(ROW(A451)*4-9)):INDIRECT("Mess01!B"&amp;(ROW(A451)*4-6)),"&gt;=500")*15</f>
        <v>60</v>
      </c>
    </row>
    <row r="452" spans="1:20" ht="15.6" thickTop="1" thickBot="1" x14ac:dyDescent="0.35">
      <c r="A452" s="8">
        <f t="shared" si="90"/>
        <v>40927.749999998909</v>
      </c>
      <c r="B452" s="27">
        <f t="shared" ref="B452:B515" ca="1" si="95">C452-D452</f>
        <v>0.39961864215000004</v>
      </c>
      <c r="C452" s="27">
        <f t="shared" ref="C452:C515" ca="1" si="96">I452*M452/100*F452*G452</f>
        <v>0.44402071350000005</v>
      </c>
      <c r="D452" s="27">
        <f t="shared" ref="D452:D515" ca="1" si="97">C452*(1-S452)</f>
        <v>4.4402071349999996E-2</v>
      </c>
      <c r="E452" s="16"/>
      <c r="F452" s="46">
        <v>7.18E-4</v>
      </c>
      <c r="G452" s="46">
        <v>21</v>
      </c>
      <c r="H452" s="16"/>
      <c r="I452" s="30">
        <f t="shared" ref="I452:I515" ca="1" si="98">J452*K452</f>
        <v>133.25</v>
      </c>
      <c r="J452" s="42">
        <f t="shared" ca="1" si="91"/>
        <v>133.25</v>
      </c>
      <c r="K452" s="33">
        <f t="shared" ca="1" si="92"/>
        <v>1</v>
      </c>
      <c r="L452" s="16"/>
      <c r="M452" s="36">
        <f t="shared" ref="M452:M515" ca="1" si="99">IF(N452=0,P452,N452*O452)</f>
        <v>22.1</v>
      </c>
      <c r="N452" s="39">
        <f t="shared" ref="N452:N515" ca="1" si="100">INDIRECT("Methan01!B"&amp;(ROUND((ROW(A452)+1)/8+2,0)))/1.25</f>
        <v>0</v>
      </c>
      <c r="O452" s="120">
        <f t="shared" ref="O452:O515" ca="1" si="101">IF(Q452=0,1,P452/Q452)</f>
        <v>1</v>
      </c>
      <c r="P452" s="39">
        <f t="shared" ca="1" si="93"/>
        <v>22.1</v>
      </c>
      <c r="Q452" s="39">
        <f t="shared" ca="1" si="94"/>
        <v>0</v>
      </c>
      <c r="R452" s="16"/>
      <c r="S452" s="33">
        <f t="shared" ref="S452:S515" ca="1" si="102">IF(T452&gt;=30,0.9,0)</f>
        <v>0.9</v>
      </c>
      <c r="T452" s="30">
        <f ca="1">COUNTIF(INDIRECT("Mess01!B"&amp;(ROW(A452)*4-9)):INDIRECT("Mess01!B"&amp;(ROW(A452)*4-6)),"&gt;=500")*15</f>
        <v>60</v>
      </c>
    </row>
    <row r="453" spans="1:20" ht="15.6" thickTop="1" thickBot="1" x14ac:dyDescent="0.35">
      <c r="A453" s="8">
        <f t="shared" ref="A453:A516" si="103">A452+1/24</f>
        <v>40927.791666665573</v>
      </c>
      <c r="B453" s="27">
        <f t="shared" ca="1" si="95"/>
        <v>0.40257016065000001</v>
      </c>
      <c r="C453" s="27">
        <f t="shared" ca="1" si="96"/>
        <v>0.44730017849999998</v>
      </c>
      <c r="D453" s="27">
        <f t="shared" ca="1" si="97"/>
        <v>4.4730017849999991E-2</v>
      </c>
      <c r="E453" s="16"/>
      <c r="F453" s="46">
        <v>7.18E-4</v>
      </c>
      <c r="G453" s="46">
        <v>21</v>
      </c>
      <c r="H453" s="16"/>
      <c r="I453" s="30">
        <f t="shared" ca="1" si="98"/>
        <v>133.75</v>
      </c>
      <c r="J453" s="42">
        <f t="shared" ca="1" si="91"/>
        <v>133.75</v>
      </c>
      <c r="K453" s="33">
        <f t="shared" ca="1" si="92"/>
        <v>1</v>
      </c>
      <c r="L453" s="16"/>
      <c r="M453" s="36">
        <f t="shared" ca="1" si="99"/>
        <v>22.18</v>
      </c>
      <c r="N453" s="39">
        <f t="shared" ca="1" si="100"/>
        <v>0</v>
      </c>
      <c r="O453" s="120">
        <f t="shared" ca="1" si="101"/>
        <v>1</v>
      </c>
      <c r="P453" s="39">
        <f t="shared" ca="1" si="93"/>
        <v>22.18</v>
      </c>
      <c r="Q453" s="39">
        <f t="shared" ca="1" si="94"/>
        <v>0</v>
      </c>
      <c r="R453" s="16"/>
      <c r="S453" s="33">
        <f t="shared" ca="1" si="102"/>
        <v>0.9</v>
      </c>
      <c r="T453" s="30">
        <f ca="1">COUNTIF(INDIRECT("Mess01!B"&amp;(ROW(A453)*4-9)):INDIRECT("Mess01!B"&amp;(ROW(A453)*4-6)),"&gt;=500")*15</f>
        <v>60</v>
      </c>
    </row>
    <row r="454" spans="1:20" ht="15.6" thickTop="1" thickBot="1" x14ac:dyDescent="0.35">
      <c r="A454" s="8">
        <f t="shared" si="103"/>
        <v>40927.833333332237</v>
      </c>
      <c r="B454" s="27">
        <f t="shared" ca="1" si="95"/>
        <v>0.40109304437999999</v>
      </c>
      <c r="C454" s="27">
        <f t="shared" ca="1" si="96"/>
        <v>0.44565893819999997</v>
      </c>
      <c r="D454" s="27">
        <f t="shared" ca="1" si="97"/>
        <v>4.4565893819999987E-2</v>
      </c>
      <c r="E454" s="16"/>
      <c r="F454" s="46">
        <v>7.18E-4</v>
      </c>
      <c r="G454" s="46">
        <v>21</v>
      </c>
      <c r="H454" s="16"/>
      <c r="I454" s="30">
        <f t="shared" ca="1" si="98"/>
        <v>133.5</v>
      </c>
      <c r="J454" s="42">
        <f t="shared" ca="1" si="91"/>
        <v>133.5</v>
      </c>
      <c r="K454" s="33">
        <f t="shared" ca="1" si="92"/>
        <v>1</v>
      </c>
      <c r="L454" s="16"/>
      <c r="M454" s="36">
        <f t="shared" ca="1" si="99"/>
        <v>22.14</v>
      </c>
      <c r="N454" s="39">
        <f t="shared" ca="1" si="100"/>
        <v>0</v>
      </c>
      <c r="O454" s="120">
        <f t="shared" ca="1" si="101"/>
        <v>1</v>
      </c>
      <c r="P454" s="39">
        <f t="shared" ca="1" si="93"/>
        <v>22.14</v>
      </c>
      <c r="Q454" s="39">
        <f t="shared" ca="1" si="94"/>
        <v>0</v>
      </c>
      <c r="R454" s="16"/>
      <c r="S454" s="33">
        <f t="shared" ca="1" si="102"/>
        <v>0.9</v>
      </c>
      <c r="T454" s="30">
        <f ca="1">COUNTIF(INDIRECT("Mess01!B"&amp;(ROW(A454)*4-9)):INDIRECT("Mess01!B"&amp;(ROW(A454)*4-6)),"&gt;=500")*15</f>
        <v>60</v>
      </c>
    </row>
    <row r="455" spans="1:20" ht="15.6" thickTop="1" thickBot="1" x14ac:dyDescent="0.35">
      <c r="A455" s="8">
        <f t="shared" si="103"/>
        <v>40927.874999998901</v>
      </c>
      <c r="B455" s="27">
        <f t="shared" ca="1" si="95"/>
        <v>0.39964374702</v>
      </c>
      <c r="C455" s="27">
        <f t="shared" ca="1" si="96"/>
        <v>0.44404860779999999</v>
      </c>
      <c r="D455" s="27">
        <f t="shared" ca="1" si="97"/>
        <v>4.4404860779999993E-2</v>
      </c>
      <c r="E455" s="16"/>
      <c r="F455" s="46">
        <v>7.18E-4</v>
      </c>
      <c r="G455" s="46">
        <v>21</v>
      </c>
      <c r="H455" s="16"/>
      <c r="I455" s="30">
        <f t="shared" ca="1" si="98"/>
        <v>133.5</v>
      </c>
      <c r="J455" s="42">
        <f t="shared" ca="1" si="91"/>
        <v>133.5</v>
      </c>
      <c r="K455" s="33">
        <f t="shared" ca="1" si="92"/>
        <v>1</v>
      </c>
      <c r="L455" s="16"/>
      <c r="M455" s="36">
        <f t="shared" ca="1" si="99"/>
        <v>22.060000000000002</v>
      </c>
      <c r="N455" s="39">
        <f t="shared" ca="1" si="100"/>
        <v>0</v>
      </c>
      <c r="O455" s="120">
        <f t="shared" ca="1" si="101"/>
        <v>1</v>
      </c>
      <c r="P455" s="39">
        <f t="shared" ca="1" si="93"/>
        <v>22.060000000000002</v>
      </c>
      <c r="Q455" s="39">
        <f t="shared" ca="1" si="94"/>
        <v>0</v>
      </c>
      <c r="R455" s="16"/>
      <c r="S455" s="33">
        <f t="shared" ca="1" si="102"/>
        <v>0.9</v>
      </c>
      <c r="T455" s="30">
        <f ca="1">COUNTIF(INDIRECT("Mess01!B"&amp;(ROW(A455)*4-9)):INDIRECT("Mess01!B"&amp;(ROW(A455)*4-6)),"&gt;=500")*15</f>
        <v>60</v>
      </c>
    </row>
    <row r="456" spans="1:20" ht="15.6" thickTop="1" thickBot="1" x14ac:dyDescent="0.35">
      <c r="A456" s="8">
        <f t="shared" si="103"/>
        <v>40927.916666665566</v>
      </c>
      <c r="B456" s="27">
        <f t="shared" ca="1" si="95"/>
        <v>0.39744876717000005</v>
      </c>
      <c r="C456" s="27">
        <f t="shared" ca="1" si="96"/>
        <v>0.44160974130000002</v>
      </c>
      <c r="D456" s="27">
        <f t="shared" ca="1" si="97"/>
        <v>4.4160974129999996E-2</v>
      </c>
      <c r="E456" s="16"/>
      <c r="F456" s="46">
        <v>7.18E-4</v>
      </c>
      <c r="G456" s="46">
        <v>21</v>
      </c>
      <c r="H456" s="16"/>
      <c r="I456" s="30">
        <f t="shared" ca="1" si="98"/>
        <v>133.25</v>
      </c>
      <c r="J456" s="42">
        <f t="shared" ca="1" si="91"/>
        <v>133.25</v>
      </c>
      <c r="K456" s="33">
        <f t="shared" ca="1" si="92"/>
        <v>1</v>
      </c>
      <c r="L456" s="16"/>
      <c r="M456" s="36">
        <f t="shared" ca="1" si="99"/>
        <v>21.98</v>
      </c>
      <c r="N456" s="39">
        <f t="shared" ca="1" si="100"/>
        <v>0</v>
      </c>
      <c r="O456" s="120">
        <f t="shared" ca="1" si="101"/>
        <v>1</v>
      </c>
      <c r="P456" s="39">
        <f t="shared" ca="1" si="93"/>
        <v>21.98</v>
      </c>
      <c r="Q456" s="39">
        <f t="shared" ca="1" si="94"/>
        <v>0</v>
      </c>
      <c r="R456" s="16"/>
      <c r="S456" s="33">
        <f t="shared" ca="1" si="102"/>
        <v>0.9</v>
      </c>
      <c r="T456" s="30">
        <f ca="1">COUNTIF(INDIRECT("Mess01!B"&amp;(ROW(A456)*4-9)):INDIRECT("Mess01!B"&amp;(ROW(A456)*4-6)),"&gt;=500")*15</f>
        <v>60</v>
      </c>
    </row>
    <row r="457" spans="1:20" ht="15.6" thickTop="1" thickBot="1" x14ac:dyDescent="0.35">
      <c r="A457" s="8">
        <f t="shared" si="103"/>
        <v>40927.95833333223</v>
      </c>
      <c r="B457" s="27">
        <f t="shared" ca="1" si="95"/>
        <v>0.22386894642000005</v>
      </c>
      <c r="C457" s="27">
        <f t="shared" ca="1" si="96"/>
        <v>0.24874327380000005</v>
      </c>
      <c r="D457" s="27">
        <f t="shared" ca="1" si="97"/>
        <v>2.4874327379999998E-2</v>
      </c>
      <c r="E457" s="16"/>
      <c r="F457" s="46">
        <v>7.18E-4</v>
      </c>
      <c r="G457" s="46">
        <v>21</v>
      </c>
      <c r="H457" s="16"/>
      <c r="I457" s="30">
        <f t="shared" ca="1" si="98"/>
        <v>99.5</v>
      </c>
      <c r="J457" s="42">
        <f t="shared" ca="1" si="91"/>
        <v>99.5</v>
      </c>
      <c r="K457" s="33">
        <f t="shared" ca="1" si="92"/>
        <v>1</v>
      </c>
      <c r="L457" s="16"/>
      <c r="M457" s="36">
        <f t="shared" ca="1" si="99"/>
        <v>16.580000000000002</v>
      </c>
      <c r="N457" s="39">
        <f t="shared" ca="1" si="100"/>
        <v>0</v>
      </c>
      <c r="O457" s="120">
        <f t="shared" ca="1" si="101"/>
        <v>1</v>
      </c>
      <c r="P457" s="39">
        <f t="shared" ca="1" si="93"/>
        <v>16.580000000000002</v>
      </c>
      <c r="Q457" s="39">
        <f t="shared" ca="1" si="94"/>
        <v>0</v>
      </c>
      <c r="R457" s="16"/>
      <c r="S457" s="33">
        <f t="shared" ca="1" si="102"/>
        <v>0.9</v>
      </c>
      <c r="T457" s="30">
        <f ca="1">COUNTIF(INDIRECT("Mess01!B"&amp;(ROW(A457)*4-9)):INDIRECT("Mess01!B"&amp;(ROW(A457)*4-6)),"&gt;=500")*15</f>
        <v>45</v>
      </c>
    </row>
    <row r="458" spans="1:20" ht="15.6" thickTop="1" thickBot="1" x14ac:dyDescent="0.35">
      <c r="A458" s="8">
        <f t="shared" si="103"/>
        <v>40927.999999998894</v>
      </c>
      <c r="B458" s="27">
        <f t="shared" ca="1" si="95"/>
        <v>0.39976859286000005</v>
      </c>
      <c r="C458" s="27">
        <f t="shared" ca="1" si="96"/>
        <v>0.44418732540000005</v>
      </c>
      <c r="D458" s="27">
        <f t="shared" ca="1" si="97"/>
        <v>4.4418732539999999E-2</v>
      </c>
      <c r="E458" s="16"/>
      <c r="F458" s="46">
        <v>7.18E-4</v>
      </c>
      <c r="G458" s="46">
        <v>21</v>
      </c>
      <c r="H458" s="16"/>
      <c r="I458" s="30">
        <f t="shared" ca="1" si="98"/>
        <v>131.75</v>
      </c>
      <c r="J458" s="42">
        <f t="shared" ca="1" si="91"/>
        <v>131.75</v>
      </c>
      <c r="K458" s="33">
        <f t="shared" ca="1" si="92"/>
        <v>1</v>
      </c>
      <c r="L458" s="16"/>
      <c r="M458" s="36">
        <f t="shared" ca="1" si="99"/>
        <v>22.360000000000003</v>
      </c>
      <c r="N458" s="39">
        <f t="shared" ca="1" si="100"/>
        <v>0</v>
      </c>
      <c r="O458" s="120">
        <f t="shared" ca="1" si="101"/>
        <v>1</v>
      </c>
      <c r="P458" s="39">
        <f t="shared" ca="1" si="93"/>
        <v>22.360000000000003</v>
      </c>
      <c r="Q458" s="39">
        <f t="shared" ca="1" si="94"/>
        <v>0</v>
      </c>
      <c r="R458" s="16"/>
      <c r="S458" s="33">
        <f t="shared" ca="1" si="102"/>
        <v>0.9</v>
      </c>
      <c r="T458" s="30">
        <f ca="1">COUNTIF(INDIRECT("Mess01!B"&amp;(ROW(A458)*4-9)):INDIRECT("Mess01!B"&amp;(ROW(A458)*4-6)),"&gt;=500")*15</f>
        <v>60</v>
      </c>
    </row>
    <row r="459" spans="1:20" ht="15.6" thickTop="1" thickBot="1" x14ac:dyDescent="0.35">
      <c r="A459" s="8">
        <f t="shared" si="103"/>
        <v>40928.041666665558</v>
      </c>
      <c r="B459" s="27">
        <f t="shared" ca="1" si="95"/>
        <v>0.40536630036000004</v>
      </c>
      <c r="C459" s="27">
        <f t="shared" ca="1" si="96"/>
        <v>0.45040700040000003</v>
      </c>
      <c r="D459" s="27">
        <f t="shared" ca="1" si="97"/>
        <v>4.5040700039999992E-2</v>
      </c>
      <c r="E459" s="16"/>
      <c r="F459" s="46">
        <v>7.18E-4</v>
      </c>
      <c r="G459" s="46">
        <v>21</v>
      </c>
      <c r="H459" s="16"/>
      <c r="I459" s="30">
        <f t="shared" ca="1" si="98"/>
        <v>133</v>
      </c>
      <c r="J459" s="42">
        <f t="shared" ca="1" si="91"/>
        <v>133</v>
      </c>
      <c r="K459" s="33">
        <f t="shared" ca="1" si="92"/>
        <v>1</v>
      </c>
      <c r="L459" s="16"/>
      <c r="M459" s="36">
        <f t="shared" ca="1" si="99"/>
        <v>22.46</v>
      </c>
      <c r="N459" s="39">
        <f t="shared" ca="1" si="100"/>
        <v>0</v>
      </c>
      <c r="O459" s="120">
        <f t="shared" ca="1" si="101"/>
        <v>1</v>
      </c>
      <c r="P459" s="39">
        <f t="shared" ca="1" si="93"/>
        <v>22.46</v>
      </c>
      <c r="Q459" s="39">
        <f t="shared" ca="1" si="94"/>
        <v>0</v>
      </c>
      <c r="R459" s="16"/>
      <c r="S459" s="33">
        <f t="shared" ca="1" si="102"/>
        <v>0.9</v>
      </c>
      <c r="T459" s="30">
        <f ca="1">COUNTIF(INDIRECT("Mess01!B"&amp;(ROW(A459)*4-9)):INDIRECT("Mess01!B"&amp;(ROW(A459)*4-6)),"&gt;=500")*15</f>
        <v>60</v>
      </c>
    </row>
    <row r="460" spans="1:20" ht="15.6" thickTop="1" thickBot="1" x14ac:dyDescent="0.35">
      <c r="A460" s="8">
        <f t="shared" si="103"/>
        <v>40928.083333332223</v>
      </c>
      <c r="B460" s="27">
        <f t="shared" ca="1" si="95"/>
        <v>0.39844821239999995</v>
      </c>
      <c r="C460" s="27">
        <f t="shared" ca="1" si="96"/>
        <v>0.44272023599999993</v>
      </c>
      <c r="D460" s="27">
        <f t="shared" ca="1" si="97"/>
        <v>4.4272023599999981E-2</v>
      </c>
      <c r="E460" s="16"/>
      <c r="F460" s="46">
        <v>7.18E-4</v>
      </c>
      <c r="G460" s="46">
        <v>21</v>
      </c>
      <c r="H460" s="16"/>
      <c r="I460" s="30">
        <f t="shared" ca="1" si="98"/>
        <v>132.5</v>
      </c>
      <c r="J460" s="42">
        <f t="shared" ca="1" si="91"/>
        <v>132.5</v>
      </c>
      <c r="K460" s="33">
        <f t="shared" ca="1" si="92"/>
        <v>1</v>
      </c>
      <c r="L460" s="16"/>
      <c r="M460" s="36">
        <f t="shared" ca="1" si="99"/>
        <v>22.159999999999997</v>
      </c>
      <c r="N460" s="39">
        <f t="shared" ca="1" si="100"/>
        <v>0</v>
      </c>
      <c r="O460" s="120">
        <f t="shared" ca="1" si="101"/>
        <v>1</v>
      </c>
      <c r="P460" s="39">
        <f t="shared" ca="1" si="93"/>
        <v>22.159999999999997</v>
      </c>
      <c r="Q460" s="39">
        <f t="shared" ca="1" si="94"/>
        <v>0</v>
      </c>
      <c r="R460" s="16"/>
      <c r="S460" s="33">
        <f t="shared" ca="1" si="102"/>
        <v>0.9</v>
      </c>
      <c r="T460" s="30">
        <f ca="1">COUNTIF(INDIRECT("Mess01!B"&amp;(ROW(A460)*4-9)):INDIRECT("Mess01!B"&amp;(ROW(A460)*4-6)),"&gt;=500")*15</f>
        <v>60</v>
      </c>
    </row>
    <row r="461" spans="1:20" ht="15.6" thickTop="1" thickBot="1" x14ac:dyDescent="0.35">
      <c r="A461" s="8">
        <f t="shared" si="103"/>
        <v>40928.124999998887</v>
      </c>
      <c r="B461" s="27">
        <f t="shared" ca="1" si="95"/>
        <v>0.40295894688000006</v>
      </c>
      <c r="C461" s="27">
        <f t="shared" ca="1" si="96"/>
        <v>0.44773216320000003</v>
      </c>
      <c r="D461" s="27">
        <f t="shared" ca="1" si="97"/>
        <v>4.4773216319999996E-2</v>
      </c>
      <c r="E461" s="16"/>
      <c r="F461" s="46">
        <v>7.18E-4</v>
      </c>
      <c r="G461" s="46">
        <v>21</v>
      </c>
      <c r="H461" s="16"/>
      <c r="I461" s="30">
        <f t="shared" ca="1" si="98"/>
        <v>134</v>
      </c>
      <c r="J461" s="42">
        <f t="shared" ca="1" si="91"/>
        <v>134</v>
      </c>
      <c r="K461" s="33">
        <f t="shared" ca="1" si="92"/>
        <v>1</v>
      </c>
      <c r="L461" s="16"/>
      <c r="M461" s="36">
        <f t="shared" ca="1" si="99"/>
        <v>22.16</v>
      </c>
      <c r="N461" s="39">
        <f t="shared" ca="1" si="100"/>
        <v>0</v>
      </c>
      <c r="O461" s="120">
        <f t="shared" ca="1" si="101"/>
        <v>1</v>
      </c>
      <c r="P461" s="39">
        <f t="shared" ca="1" si="93"/>
        <v>22.16</v>
      </c>
      <c r="Q461" s="39">
        <f t="shared" ca="1" si="94"/>
        <v>0</v>
      </c>
      <c r="R461" s="16"/>
      <c r="S461" s="33">
        <f t="shared" ca="1" si="102"/>
        <v>0.9</v>
      </c>
      <c r="T461" s="30">
        <f ca="1">COUNTIF(INDIRECT("Mess01!B"&amp;(ROW(A461)*4-9)):INDIRECT("Mess01!B"&amp;(ROW(A461)*4-6)),"&gt;=500")*15</f>
        <v>60</v>
      </c>
    </row>
    <row r="462" spans="1:20" ht="15.6" thickTop="1" thickBot="1" x14ac:dyDescent="0.35">
      <c r="A462" s="8">
        <f t="shared" si="103"/>
        <v>40928.166666665551</v>
      </c>
      <c r="B462" s="27">
        <f t="shared" ca="1" si="95"/>
        <v>0.40215016296000011</v>
      </c>
      <c r="C462" s="27">
        <f t="shared" ca="1" si="96"/>
        <v>0.44683351440000013</v>
      </c>
      <c r="D462" s="27">
        <f t="shared" ca="1" si="97"/>
        <v>4.4683351440000005E-2</v>
      </c>
      <c r="E462" s="16"/>
      <c r="F462" s="46">
        <v>7.18E-4</v>
      </c>
      <c r="G462" s="46">
        <v>21</v>
      </c>
      <c r="H462" s="16"/>
      <c r="I462" s="30">
        <f t="shared" ca="1" si="98"/>
        <v>133.25</v>
      </c>
      <c r="J462" s="42">
        <f t="shared" ca="1" si="91"/>
        <v>133.25</v>
      </c>
      <c r="K462" s="33">
        <f t="shared" ca="1" si="92"/>
        <v>1</v>
      </c>
      <c r="L462" s="16"/>
      <c r="M462" s="36">
        <f t="shared" ca="1" si="99"/>
        <v>22.240000000000002</v>
      </c>
      <c r="N462" s="39">
        <f t="shared" ca="1" si="100"/>
        <v>0</v>
      </c>
      <c r="O462" s="120">
        <f t="shared" ca="1" si="101"/>
        <v>1</v>
      </c>
      <c r="P462" s="39">
        <f t="shared" ca="1" si="93"/>
        <v>22.240000000000002</v>
      </c>
      <c r="Q462" s="39">
        <f t="shared" ca="1" si="94"/>
        <v>0</v>
      </c>
      <c r="R462" s="16"/>
      <c r="S462" s="33">
        <f t="shared" ca="1" si="102"/>
        <v>0.9</v>
      </c>
      <c r="T462" s="30">
        <f ca="1">COUNTIF(INDIRECT("Mess01!B"&amp;(ROW(A462)*4-9)):INDIRECT("Mess01!B"&amp;(ROW(A462)*4-6)),"&gt;=500")*15</f>
        <v>60</v>
      </c>
    </row>
    <row r="463" spans="1:20" ht="15.6" thickTop="1" thickBot="1" x14ac:dyDescent="0.35">
      <c r="A463" s="8">
        <f t="shared" si="103"/>
        <v>40928.208333332215</v>
      </c>
      <c r="B463" s="27">
        <f t="shared" ca="1" si="95"/>
        <v>0.40504332960000006</v>
      </c>
      <c r="C463" s="27">
        <f t="shared" ca="1" si="96"/>
        <v>0.45004814400000004</v>
      </c>
      <c r="D463" s="27">
        <f t="shared" ca="1" si="97"/>
        <v>4.5004814399999996E-2</v>
      </c>
      <c r="E463" s="16"/>
      <c r="F463" s="46">
        <v>7.18E-4</v>
      </c>
      <c r="G463" s="46">
        <v>21</v>
      </c>
      <c r="H463" s="16"/>
      <c r="I463" s="30">
        <f t="shared" ca="1" si="98"/>
        <v>133.25</v>
      </c>
      <c r="J463" s="42">
        <f t="shared" ca="1" si="91"/>
        <v>133.25</v>
      </c>
      <c r="K463" s="33">
        <f t="shared" ca="1" si="92"/>
        <v>1</v>
      </c>
      <c r="L463" s="16"/>
      <c r="M463" s="36">
        <f t="shared" ca="1" si="99"/>
        <v>22.4</v>
      </c>
      <c r="N463" s="39">
        <f t="shared" ca="1" si="100"/>
        <v>0</v>
      </c>
      <c r="O463" s="120">
        <f t="shared" ca="1" si="101"/>
        <v>1</v>
      </c>
      <c r="P463" s="39">
        <f t="shared" ca="1" si="93"/>
        <v>22.4</v>
      </c>
      <c r="Q463" s="39">
        <f t="shared" ca="1" si="94"/>
        <v>0</v>
      </c>
      <c r="R463" s="16"/>
      <c r="S463" s="33">
        <f t="shared" ca="1" si="102"/>
        <v>0.9</v>
      </c>
      <c r="T463" s="30">
        <f ca="1">COUNTIF(INDIRECT("Mess01!B"&amp;(ROW(A463)*4-9)):INDIRECT("Mess01!B"&amp;(ROW(A463)*4-6)),"&gt;=500")*15</f>
        <v>60</v>
      </c>
    </row>
    <row r="464" spans="1:20" ht="15.6" thickTop="1" thickBot="1" x14ac:dyDescent="0.35">
      <c r="A464" s="8">
        <f t="shared" si="103"/>
        <v>40928.24999999888</v>
      </c>
      <c r="B464" s="27">
        <f t="shared" ca="1" si="95"/>
        <v>0.40865978790000007</v>
      </c>
      <c r="C464" s="27">
        <f t="shared" ca="1" si="96"/>
        <v>0.45406643100000005</v>
      </c>
      <c r="D464" s="27">
        <f t="shared" ca="1" si="97"/>
        <v>4.5406643099999998E-2</v>
      </c>
      <c r="E464" s="16"/>
      <c r="F464" s="46">
        <v>7.18E-4</v>
      </c>
      <c r="G464" s="46">
        <v>21</v>
      </c>
      <c r="H464" s="16"/>
      <c r="I464" s="30">
        <f t="shared" ca="1" si="98"/>
        <v>133.25</v>
      </c>
      <c r="J464" s="42">
        <f t="shared" ca="1" si="91"/>
        <v>133.25</v>
      </c>
      <c r="K464" s="33">
        <f t="shared" ca="1" si="92"/>
        <v>1</v>
      </c>
      <c r="L464" s="16"/>
      <c r="M464" s="36">
        <f t="shared" ca="1" si="99"/>
        <v>22.6</v>
      </c>
      <c r="N464" s="39">
        <f t="shared" ca="1" si="100"/>
        <v>0</v>
      </c>
      <c r="O464" s="120">
        <f t="shared" ca="1" si="101"/>
        <v>1</v>
      </c>
      <c r="P464" s="39">
        <f t="shared" ca="1" si="93"/>
        <v>22.6</v>
      </c>
      <c r="Q464" s="39">
        <f t="shared" ca="1" si="94"/>
        <v>0</v>
      </c>
      <c r="R464" s="16"/>
      <c r="S464" s="33">
        <f t="shared" ca="1" si="102"/>
        <v>0.9</v>
      </c>
      <c r="T464" s="30">
        <f ca="1">COUNTIF(INDIRECT("Mess01!B"&amp;(ROW(A464)*4-9)):INDIRECT("Mess01!B"&amp;(ROW(A464)*4-6)),"&gt;=500")*15</f>
        <v>60</v>
      </c>
    </row>
    <row r="465" spans="1:20" ht="15.6" thickTop="1" thickBot="1" x14ac:dyDescent="0.35">
      <c r="A465" s="8">
        <f t="shared" si="103"/>
        <v>40928.291666665544</v>
      </c>
      <c r="B465" s="27">
        <f t="shared" ca="1" si="95"/>
        <v>0.41072924340000011</v>
      </c>
      <c r="C465" s="27">
        <f t="shared" ca="1" si="96"/>
        <v>0.45636582600000009</v>
      </c>
      <c r="D465" s="27">
        <f t="shared" ca="1" si="97"/>
        <v>4.5636582599999996E-2</v>
      </c>
      <c r="E465" s="16"/>
      <c r="F465" s="46">
        <v>7.18E-4</v>
      </c>
      <c r="G465" s="46">
        <v>21</v>
      </c>
      <c r="H465" s="16"/>
      <c r="I465" s="30">
        <f t="shared" ca="1" si="98"/>
        <v>132.75</v>
      </c>
      <c r="J465" s="42">
        <f t="shared" ca="1" si="91"/>
        <v>132.75</v>
      </c>
      <c r="K465" s="33">
        <f t="shared" ca="1" si="92"/>
        <v>1</v>
      </c>
      <c r="L465" s="16"/>
      <c r="M465" s="36">
        <f t="shared" ca="1" si="99"/>
        <v>22.800000000000004</v>
      </c>
      <c r="N465" s="39">
        <f t="shared" ca="1" si="100"/>
        <v>0</v>
      </c>
      <c r="O465" s="120">
        <f t="shared" ca="1" si="101"/>
        <v>1</v>
      </c>
      <c r="P465" s="39">
        <f t="shared" ca="1" si="93"/>
        <v>22.800000000000004</v>
      </c>
      <c r="Q465" s="39">
        <f t="shared" ca="1" si="94"/>
        <v>0</v>
      </c>
      <c r="R465" s="16"/>
      <c r="S465" s="33">
        <f t="shared" ca="1" si="102"/>
        <v>0.9</v>
      </c>
      <c r="T465" s="30">
        <f ca="1">COUNTIF(INDIRECT("Mess01!B"&amp;(ROW(A465)*4-9)):INDIRECT("Mess01!B"&amp;(ROW(A465)*4-6)),"&gt;=500")*15</f>
        <v>60</v>
      </c>
    </row>
    <row r="466" spans="1:20" ht="15.6" thickTop="1" thickBot="1" x14ac:dyDescent="0.35">
      <c r="A466" s="8">
        <f t="shared" si="103"/>
        <v>40928.333333332208</v>
      </c>
      <c r="B466" s="27">
        <f t="shared" ca="1" si="95"/>
        <v>0.40257898128000003</v>
      </c>
      <c r="C466" s="27">
        <f t="shared" ca="1" si="96"/>
        <v>0.44730997920000004</v>
      </c>
      <c r="D466" s="27">
        <f t="shared" ca="1" si="97"/>
        <v>4.4730997919999994E-2</v>
      </c>
      <c r="E466" s="16"/>
      <c r="F466" s="46">
        <v>7.18E-4</v>
      </c>
      <c r="G466" s="46">
        <v>21</v>
      </c>
      <c r="H466" s="16"/>
      <c r="I466" s="30">
        <f t="shared" ca="1" si="98"/>
        <v>131.5</v>
      </c>
      <c r="J466" s="42">
        <f t="shared" ca="1" si="91"/>
        <v>131.5</v>
      </c>
      <c r="K466" s="33">
        <f t="shared" ca="1" si="92"/>
        <v>1</v>
      </c>
      <c r="L466" s="16"/>
      <c r="M466" s="36">
        <f t="shared" ca="1" si="99"/>
        <v>22.560000000000002</v>
      </c>
      <c r="N466" s="39">
        <f t="shared" ca="1" si="100"/>
        <v>0</v>
      </c>
      <c r="O466" s="120">
        <f t="shared" ca="1" si="101"/>
        <v>1</v>
      </c>
      <c r="P466" s="39">
        <f t="shared" ca="1" si="93"/>
        <v>22.560000000000002</v>
      </c>
      <c r="Q466" s="39">
        <f t="shared" ca="1" si="94"/>
        <v>0</v>
      </c>
      <c r="R466" s="16"/>
      <c r="S466" s="33">
        <f t="shared" ca="1" si="102"/>
        <v>0.9</v>
      </c>
      <c r="T466" s="30">
        <f ca="1">COUNTIF(INDIRECT("Mess01!B"&amp;(ROW(A466)*4-9)):INDIRECT("Mess01!B"&amp;(ROW(A466)*4-6)),"&gt;=500")*15</f>
        <v>60</v>
      </c>
    </row>
    <row r="467" spans="1:20" ht="15.6" thickTop="1" thickBot="1" x14ac:dyDescent="0.35">
      <c r="A467" s="8">
        <f t="shared" si="103"/>
        <v>40928.374999998872</v>
      </c>
      <c r="B467" s="27">
        <f t="shared" ca="1" si="95"/>
        <v>0.32595077592000005</v>
      </c>
      <c r="C467" s="27">
        <f t="shared" ca="1" si="96"/>
        <v>0.36216752880000003</v>
      </c>
      <c r="D467" s="27">
        <f t="shared" ca="1" si="97"/>
        <v>3.6216752879999994E-2</v>
      </c>
      <c r="E467" s="16"/>
      <c r="F467" s="46">
        <v>7.18E-4</v>
      </c>
      <c r="G467" s="46">
        <v>21</v>
      </c>
      <c r="H467" s="16"/>
      <c r="I467" s="30">
        <f t="shared" ca="1" si="98"/>
        <v>132.5</v>
      </c>
      <c r="J467" s="42">
        <f t="shared" ca="1" si="91"/>
        <v>132.5</v>
      </c>
      <c r="K467" s="33">
        <f t="shared" ca="1" si="92"/>
        <v>1</v>
      </c>
      <c r="L467" s="16"/>
      <c r="M467" s="36">
        <f t="shared" ca="1" si="99"/>
        <v>18.128000000000004</v>
      </c>
      <c r="N467" s="39">
        <f t="shared" ca="1" si="100"/>
        <v>15.440000000000001</v>
      </c>
      <c r="O467" s="120">
        <f t="shared" ca="1" si="101"/>
        <v>1.1740932642487047</v>
      </c>
      <c r="P467" s="39">
        <f t="shared" ca="1" si="93"/>
        <v>22.660000000000004</v>
      </c>
      <c r="Q467" s="39">
        <f t="shared" ca="1" si="94"/>
        <v>19.3</v>
      </c>
      <c r="R467" s="16"/>
      <c r="S467" s="33">
        <f t="shared" ca="1" si="102"/>
        <v>0.9</v>
      </c>
      <c r="T467" s="30">
        <f ca="1">COUNTIF(INDIRECT("Mess01!B"&amp;(ROW(A467)*4-9)):INDIRECT("Mess01!B"&amp;(ROW(A467)*4-6)),"&gt;=500")*15</f>
        <v>60</v>
      </c>
    </row>
    <row r="468" spans="1:20" ht="15.6" thickTop="1" thickBot="1" x14ac:dyDescent="0.35">
      <c r="A468" s="8">
        <f t="shared" si="103"/>
        <v>40928.416666665536</v>
      </c>
      <c r="B468" s="27">
        <f t="shared" ca="1" si="95"/>
        <v>0.32504862902400006</v>
      </c>
      <c r="C468" s="27">
        <f t="shared" ca="1" si="96"/>
        <v>0.36116514336000005</v>
      </c>
      <c r="D468" s="27">
        <f t="shared" ca="1" si="97"/>
        <v>3.6116514335999994E-2</v>
      </c>
      <c r="E468" s="16"/>
      <c r="F468" s="46">
        <v>7.18E-4</v>
      </c>
      <c r="G468" s="46">
        <v>21</v>
      </c>
      <c r="H468" s="16"/>
      <c r="I468" s="30">
        <f t="shared" ca="1" si="98"/>
        <v>132.25</v>
      </c>
      <c r="J468" s="42">
        <f t="shared" ca="1" si="91"/>
        <v>132.25</v>
      </c>
      <c r="K468" s="33">
        <f t="shared" ca="1" si="92"/>
        <v>1</v>
      </c>
      <c r="L468" s="16"/>
      <c r="M468" s="36">
        <f t="shared" ca="1" si="99"/>
        <v>18.112000000000002</v>
      </c>
      <c r="N468" s="39">
        <f t="shared" ca="1" si="100"/>
        <v>15.440000000000001</v>
      </c>
      <c r="O468" s="120">
        <f t="shared" ca="1" si="101"/>
        <v>1.1730569948186529</v>
      </c>
      <c r="P468" s="39">
        <f t="shared" ca="1" si="93"/>
        <v>22.64</v>
      </c>
      <c r="Q468" s="39">
        <f t="shared" ca="1" si="94"/>
        <v>19.3</v>
      </c>
      <c r="R468" s="16"/>
      <c r="S468" s="33">
        <f t="shared" ca="1" si="102"/>
        <v>0.9</v>
      </c>
      <c r="T468" s="30">
        <f ca="1">COUNTIF(INDIRECT("Mess01!B"&amp;(ROW(A468)*4-9)):INDIRECT("Mess01!B"&amp;(ROW(A468)*4-6)),"&gt;=500")*15</f>
        <v>60</v>
      </c>
    </row>
    <row r="469" spans="1:20" ht="15.6" thickTop="1" thickBot="1" x14ac:dyDescent="0.35">
      <c r="A469" s="8">
        <f t="shared" si="103"/>
        <v>40928.458333332201</v>
      </c>
      <c r="B469" s="27">
        <f t="shared" ca="1" si="95"/>
        <v>0.31860115560000002</v>
      </c>
      <c r="C469" s="27">
        <f t="shared" ca="1" si="96"/>
        <v>0.35400128400000003</v>
      </c>
      <c r="D469" s="27">
        <f t="shared" ca="1" si="97"/>
        <v>3.5400128399999994E-2</v>
      </c>
      <c r="E469" s="16"/>
      <c r="F469" s="46">
        <v>7.18E-4</v>
      </c>
      <c r="G469" s="46">
        <v>21</v>
      </c>
      <c r="H469" s="16"/>
      <c r="I469" s="30">
        <f t="shared" ca="1" si="98"/>
        <v>131.25</v>
      </c>
      <c r="J469" s="42">
        <f t="shared" ca="1" si="91"/>
        <v>131.25</v>
      </c>
      <c r="K469" s="33">
        <f t="shared" ca="1" si="92"/>
        <v>1</v>
      </c>
      <c r="L469" s="16"/>
      <c r="M469" s="36">
        <f t="shared" ca="1" si="99"/>
        <v>17.888000000000002</v>
      </c>
      <c r="N469" s="39">
        <f t="shared" ca="1" si="100"/>
        <v>15.440000000000001</v>
      </c>
      <c r="O469" s="120">
        <f t="shared" ca="1" si="101"/>
        <v>1.1585492227979275</v>
      </c>
      <c r="P469" s="39">
        <f t="shared" ca="1" si="93"/>
        <v>22.36</v>
      </c>
      <c r="Q469" s="39">
        <f t="shared" ca="1" si="94"/>
        <v>19.3</v>
      </c>
      <c r="R469" s="16"/>
      <c r="S469" s="33">
        <f t="shared" ca="1" si="102"/>
        <v>0.9</v>
      </c>
      <c r="T469" s="30">
        <f ca="1">COUNTIF(INDIRECT("Mess01!B"&amp;(ROW(A469)*4-9)):INDIRECT("Mess01!B"&amp;(ROW(A469)*4-6)),"&gt;=500")*15</f>
        <v>60</v>
      </c>
    </row>
    <row r="470" spans="1:20" ht="15.6" thickTop="1" thickBot="1" x14ac:dyDescent="0.35">
      <c r="A470" s="8">
        <f t="shared" si="103"/>
        <v>40928.499999998865</v>
      </c>
      <c r="B470" s="27">
        <f t="shared" ca="1" si="95"/>
        <v>0.32124517336800007</v>
      </c>
      <c r="C470" s="27">
        <f t="shared" ca="1" si="96"/>
        <v>0.35693908152000009</v>
      </c>
      <c r="D470" s="27">
        <f t="shared" ca="1" si="97"/>
        <v>3.5693908151999999E-2</v>
      </c>
      <c r="E470" s="16"/>
      <c r="F470" s="46">
        <v>7.18E-4</v>
      </c>
      <c r="G470" s="46">
        <v>21</v>
      </c>
      <c r="H470" s="16"/>
      <c r="I470" s="30">
        <f t="shared" ca="1" si="98"/>
        <v>131.75</v>
      </c>
      <c r="J470" s="42">
        <f t="shared" ca="1" si="91"/>
        <v>131.75</v>
      </c>
      <c r="K470" s="33">
        <f t="shared" ca="1" si="92"/>
        <v>1</v>
      </c>
      <c r="L470" s="16"/>
      <c r="M470" s="36">
        <f t="shared" ca="1" si="99"/>
        <v>17.968000000000004</v>
      </c>
      <c r="N470" s="39">
        <f t="shared" ca="1" si="100"/>
        <v>15.440000000000001</v>
      </c>
      <c r="O470" s="120">
        <f t="shared" ca="1" si="101"/>
        <v>1.1637305699481866</v>
      </c>
      <c r="P470" s="39">
        <f t="shared" ca="1" si="93"/>
        <v>22.46</v>
      </c>
      <c r="Q470" s="39">
        <f t="shared" ca="1" si="94"/>
        <v>19.3</v>
      </c>
      <c r="R470" s="16"/>
      <c r="S470" s="33">
        <f t="shared" ca="1" si="102"/>
        <v>0.9</v>
      </c>
      <c r="T470" s="30">
        <f ca="1">COUNTIF(INDIRECT("Mess01!B"&amp;(ROW(A470)*4-9)):INDIRECT("Mess01!B"&amp;(ROW(A470)*4-6)),"&gt;=500")*15</f>
        <v>60</v>
      </c>
    </row>
    <row r="471" spans="1:20" ht="15.6" thickTop="1" thickBot="1" x14ac:dyDescent="0.35">
      <c r="A471" s="8">
        <f t="shared" si="103"/>
        <v>40928.541666665529</v>
      </c>
      <c r="B471" s="27">
        <f t="shared" ca="1" si="95"/>
        <v>0.31752639576000002</v>
      </c>
      <c r="C471" s="27">
        <f t="shared" ca="1" si="96"/>
        <v>0.35280710640000001</v>
      </c>
      <c r="D471" s="27">
        <f t="shared" ca="1" si="97"/>
        <v>3.528071063999999E-2</v>
      </c>
      <c r="E471" s="16"/>
      <c r="F471" s="46">
        <v>7.18E-4</v>
      </c>
      <c r="G471" s="46">
        <v>21</v>
      </c>
      <c r="H471" s="16"/>
      <c r="I471" s="30">
        <f t="shared" ca="1" si="98"/>
        <v>131.75</v>
      </c>
      <c r="J471" s="42">
        <f t="shared" ca="1" si="91"/>
        <v>131.75</v>
      </c>
      <c r="K471" s="33">
        <f t="shared" ca="1" si="92"/>
        <v>1</v>
      </c>
      <c r="L471" s="16"/>
      <c r="M471" s="36">
        <f t="shared" ca="1" si="99"/>
        <v>17.759999999999998</v>
      </c>
      <c r="N471" s="39">
        <f t="shared" ca="1" si="100"/>
        <v>15.440000000000001</v>
      </c>
      <c r="O471" s="120">
        <f t="shared" ca="1" si="101"/>
        <v>1.1502590673575128</v>
      </c>
      <c r="P471" s="39">
        <f t="shared" ca="1" si="93"/>
        <v>22.2</v>
      </c>
      <c r="Q471" s="39">
        <f t="shared" ca="1" si="94"/>
        <v>19.3</v>
      </c>
      <c r="R471" s="16"/>
      <c r="S471" s="33">
        <f t="shared" ca="1" si="102"/>
        <v>0.9</v>
      </c>
      <c r="T471" s="30">
        <f ca="1">COUNTIF(INDIRECT("Mess01!B"&amp;(ROW(A471)*4-9)):INDIRECT("Mess01!B"&amp;(ROW(A471)*4-6)),"&gt;=500")*15</f>
        <v>60</v>
      </c>
    </row>
    <row r="472" spans="1:20" ht="15.6" thickTop="1" thickBot="1" x14ac:dyDescent="0.35">
      <c r="A472" s="8">
        <f t="shared" si="103"/>
        <v>40928.583333332193</v>
      </c>
      <c r="B472" s="27">
        <f t="shared" ca="1" si="95"/>
        <v>0.31518146520000007</v>
      </c>
      <c r="C472" s="27">
        <f t="shared" ca="1" si="96"/>
        <v>0.35020162800000004</v>
      </c>
      <c r="D472" s="27">
        <f t="shared" ca="1" si="97"/>
        <v>3.5020162799999997E-2</v>
      </c>
      <c r="E472" s="16"/>
      <c r="F472" s="46">
        <v>7.18E-4</v>
      </c>
      <c r="G472" s="46">
        <v>21</v>
      </c>
      <c r="H472" s="16"/>
      <c r="I472" s="30">
        <f t="shared" ca="1" si="98"/>
        <v>131.25</v>
      </c>
      <c r="J472" s="42">
        <f t="shared" ca="1" si="91"/>
        <v>131.25</v>
      </c>
      <c r="K472" s="33">
        <f t="shared" ca="1" si="92"/>
        <v>1</v>
      </c>
      <c r="L472" s="16"/>
      <c r="M472" s="36">
        <f t="shared" ca="1" si="99"/>
        <v>17.696000000000002</v>
      </c>
      <c r="N472" s="39">
        <f t="shared" ca="1" si="100"/>
        <v>15.440000000000001</v>
      </c>
      <c r="O472" s="120">
        <f t="shared" ca="1" si="101"/>
        <v>1.1461139896373056</v>
      </c>
      <c r="P472" s="39">
        <f t="shared" ca="1" si="93"/>
        <v>22.119999999999997</v>
      </c>
      <c r="Q472" s="39">
        <f t="shared" ca="1" si="94"/>
        <v>19.3</v>
      </c>
      <c r="R472" s="16"/>
      <c r="S472" s="33">
        <f t="shared" ca="1" si="102"/>
        <v>0.9</v>
      </c>
      <c r="T472" s="30">
        <f ca="1">COUNTIF(INDIRECT("Mess01!B"&amp;(ROW(A472)*4-9)):INDIRECT("Mess01!B"&amp;(ROW(A472)*4-6)),"&gt;=500")*15</f>
        <v>60</v>
      </c>
    </row>
    <row r="473" spans="1:20" ht="15.6" thickTop="1" thickBot="1" x14ac:dyDescent="0.35">
      <c r="A473" s="8">
        <f t="shared" si="103"/>
        <v>40928.624999998858</v>
      </c>
      <c r="B473" s="27">
        <f t="shared" ca="1" si="95"/>
        <v>0.31217973696000006</v>
      </c>
      <c r="C473" s="27">
        <f t="shared" ca="1" si="96"/>
        <v>0.34686637440000007</v>
      </c>
      <c r="D473" s="27">
        <f t="shared" ca="1" si="97"/>
        <v>3.4686637440000001E-2</v>
      </c>
      <c r="E473" s="16"/>
      <c r="F473" s="46">
        <v>7.18E-4</v>
      </c>
      <c r="G473" s="46">
        <v>21</v>
      </c>
      <c r="H473" s="16"/>
      <c r="I473" s="30">
        <f t="shared" ca="1" si="98"/>
        <v>130</v>
      </c>
      <c r="J473" s="42">
        <f t="shared" ca="1" si="91"/>
        <v>130</v>
      </c>
      <c r="K473" s="33">
        <f t="shared" ca="1" si="92"/>
        <v>1</v>
      </c>
      <c r="L473" s="16"/>
      <c r="M473" s="36">
        <f t="shared" ca="1" si="99"/>
        <v>17.696000000000005</v>
      </c>
      <c r="N473" s="39">
        <f t="shared" ca="1" si="100"/>
        <v>15.440000000000001</v>
      </c>
      <c r="O473" s="120">
        <f t="shared" ca="1" si="101"/>
        <v>1.1461139896373058</v>
      </c>
      <c r="P473" s="39">
        <f t="shared" ca="1" si="93"/>
        <v>22.12</v>
      </c>
      <c r="Q473" s="39">
        <f t="shared" ca="1" si="94"/>
        <v>19.3</v>
      </c>
      <c r="R473" s="16"/>
      <c r="S473" s="33">
        <f t="shared" ca="1" si="102"/>
        <v>0.9</v>
      </c>
      <c r="T473" s="30">
        <f ca="1">COUNTIF(INDIRECT("Mess01!B"&amp;(ROW(A473)*4-9)):INDIRECT("Mess01!B"&amp;(ROW(A473)*4-6)),"&gt;=500")*15</f>
        <v>60</v>
      </c>
    </row>
    <row r="474" spans="1:20" ht="15.6" thickTop="1" thickBot="1" x14ac:dyDescent="0.35">
      <c r="A474" s="8">
        <f t="shared" si="103"/>
        <v>40928.666666665522</v>
      </c>
      <c r="B474" s="27">
        <f t="shared" ca="1" si="95"/>
        <v>0.31398077390400009</v>
      </c>
      <c r="C474" s="27">
        <f t="shared" ca="1" si="96"/>
        <v>0.34886752656000009</v>
      </c>
      <c r="D474" s="27">
        <f t="shared" ca="1" si="97"/>
        <v>3.4886752655999997E-2</v>
      </c>
      <c r="E474" s="16"/>
      <c r="F474" s="46">
        <v>7.18E-4</v>
      </c>
      <c r="G474" s="46">
        <v>21</v>
      </c>
      <c r="H474" s="16"/>
      <c r="I474" s="30">
        <f t="shared" ca="1" si="98"/>
        <v>130.75</v>
      </c>
      <c r="J474" s="42">
        <f t="shared" ca="1" si="91"/>
        <v>130.75</v>
      </c>
      <c r="K474" s="33">
        <f t="shared" ca="1" si="92"/>
        <v>1</v>
      </c>
      <c r="L474" s="16"/>
      <c r="M474" s="36">
        <f t="shared" ca="1" si="99"/>
        <v>17.696000000000002</v>
      </c>
      <c r="N474" s="39">
        <f t="shared" ca="1" si="100"/>
        <v>15.440000000000001</v>
      </c>
      <c r="O474" s="120">
        <f t="shared" ca="1" si="101"/>
        <v>1.1461139896373056</v>
      </c>
      <c r="P474" s="39">
        <f t="shared" ca="1" si="93"/>
        <v>22.119999999999997</v>
      </c>
      <c r="Q474" s="39">
        <f t="shared" ca="1" si="94"/>
        <v>19.3</v>
      </c>
      <c r="R474" s="16"/>
      <c r="S474" s="33">
        <f t="shared" ca="1" si="102"/>
        <v>0.9</v>
      </c>
      <c r="T474" s="30">
        <f ca="1">COUNTIF(INDIRECT("Mess01!B"&amp;(ROW(A474)*4-9)):INDIRECT("Mess01!B"&amp;(ROW(A474)*4-6)),"&gt;=500")*15</f>
        <v>60</v>
      </c>
    </row>
    <row r="475" spans="1:20" ht="15.6" thickTop="1" thickBot="1" x14ac:dyDescent="0.35">
      <c r="A475" s="8">
        <f t="shared" si="103"/>
        <v>40928.708333332186</v>
      </c>
      <c r="B475" s="27">
        <f t="shared" ca="1" si="95"/>
        <v>0.32527520777061142</v>
      </c>
      <c r="C475" s="27">
        <f t="shared" ca="1" si="96"/>
        <v>0.36141689752290157</v>
      </c>
      <c r="D475" s="27">
        <f t="shared" ca="1" si="97"/>
        <v>3.6141689752290151E-2</v>
      </c>
      <c r="E475" s="16"/>
      <c r="F475" s="46">
        <v>7.18E-4</v>
      </c>
      <c r="G475" s="46">
        <v>21</v>
      </c>
      <c r="H475" s="16"/>
      <c r="I475" s="30">
        <f t="shared" ca="1" si="98"/>
        <v>131.75</v>
      </c>
      <c r="J475" s="42">
        <f t="shared" ca="1" si="91"/>
        <v>131.75</v>
      </c>
      <c r="K475" s="33">
        <f t="shared" ca="1" si="92"/>
        <v>1</v>
      </c>
      <c r="L475" s="16"/>
      <c r="M475" s="36">
        <f t="shared" ca="1" si="99"/>
        <v>18.19340932642487</v>
      </c>
      <c r="N475" s="39">
        <f t="shared" ca="1" si="100"/>
        <v>15.76</v>
      </c>
      <c r="O475" s="120">
        <f t="shared" ca="1" si="101"/>
        <v>1.1544041450777203</v>
      </c>
      <c r="P475" s="39">
        <f t="shared" ca="1" si="93"/>
        <v>22.28</v>
      </c>
      <c r="Q475" s="39">
        <f t="shared" ca="1" si="94"/>
        <v>19.3</v>
      </c>
      <c r="R475" s="16"/>
      <c r="S475" s="33">
        <f t="shared" ca="1" si="102"/>
        <v>0.9</v>
      </c>
      <c r="T475" s="30">
        <f ca="1">COUNTIF(INDIRECT("Mess01!B"&amp;(ROW(A475)*4-9)):INDIRECT("Mess01!B"&amp;(ROW(A475)*4-6)),"&gt;=500")*15</f>
        <v>60</v>
      </c>
    </row>
    <row r="476" spans="1:20" ht="15.6" thickTop="1" thickBot="1" x14ac:dyDescent="0.35">
      <c r="A476" s="8">
        <f t="shared" si="103"/>
        <v>40928.74999999885</v>
      </c>
      <c r="B476" s="27">
        <f t="shared" ca="1" si="95"/>
        <v>0.33189841598773062</v>
      </c>
      <c r="C476" s="27">
        <f t="shared" ca="1" si="96"/>
        <v>0.36877601776414509</v>
      </c>
      <c r="D476" s="27">
        <f t="shared" ca="1" si="97"/>
        <v>3.6877601776414498E-2</v>
      </c>
      <c r="E476" s="16"/>
      <c r="F476" s="46">
        <v>7.18E-4</v>
      </c>
      <c r="G476" s="46">
        <v>21</v>
      </c>
      <c r="H476" s="16"/>
      <c r="I476" s="30">
        <f t="shared" ca="1" si="98"/>
        <v>133</v>
      </c>
      <c r="J476" s="42">
        <f t="shared" ca="1" si="91"/>
        <v>133</v>
      </c>
      <c r="K476" s="33">
        <f t="shared" ca="1" si="92"/>
        <v>1</v>
      </c>
      <c r="L476" s="16"/>
      <c r="M476" s="36">
        <f t="shared" ca="1" si="99"/>
        <v>18.38938860103627</v>
      </c>
      <c r="N476" s="39">
        <f t="shared" ca="1" si="100"/>
        <v>15.76</v>
      </c>
      <c r="O476" s="120">
        <f t="shared" ca="1" si="101"/>
        <v>1.1668393782383419</v>
      </c>
      <c r="P476" s="39">
        <f t="shared" ca="1" si="93"/>
        <v>22.52</v>
      </c>
      <c r="Q476" s="39">
        <f t="shared" ca="1" si="94"/>
        <v>19.3</v>
      </c>
      <c r="R476" s="16"/>
      <c r="S476" s="33">
        <f t="shared" ca="1" si="102"/>
        <v>0.9</v>
      </c>
      <c r="T476" s="30">
        <f ca="1">COUNTIF(INDIRECT("Mess01!B"&amp;(ROW(A476)*4-9)):INDIRECT("Mess01!B"&amp;(ROW(A476)*4-6)),"&gt;=500")*15</f>
        <v>60</v>
      </c>
    </row>
    <row r="477" spans="1:20" ht="15.6" thickTop="1" thickBot="1" x14ac:dyDescent="0.35">
      <c r="A477" s="8">
        <f t="shared" si="103"/>
        <v>40928.791666665515</v>
      </c>
      <c r="B477" s="27">
        <f t="shared" ca="1" si="95"/>
        <v>0.32524085618039378</v>
      </c>
      <c r="C477" s="27">
        <f t="shared" ca="1" si="96"/>
        <v>0.36137872908932639</v>
      </c>
      <c r="D477" s="27">
        <f t="shared" ca="1" si="97"/>
        <v>3.6137872908932632E-2</v>
      </c>
      <c r="E477" s="16"/>
      <c r="F477" s="46">
        <v>7.18E-4</v>
      </c>
      <c r="G477" s="46">
        <v>21</v>
      </c>
      <c r="H477" s="16"/>
      <c r="I477" s="30">
        <f t="shared" ca="1" si="98"/>
        <v>131.5</v>
      </c>
      <c r="J477" s="42">
        <f t="shared" ca="1" si="91"/>
        <v>131.5</v>
      </c>
      <c r="K477" s="33">
        <f t="shared" ca="1" si="92"/>
        <v>1</v>
      </c>
      <c r="L477" s="16"/>
      <c r="M477" s="36">
        <f t="shared" ca="1" si="99"/>
        <v>18.226072538860102</v>
      </c>
      <c r="N477" s="39">
        <f t="shared" ca="1" si="100"/>
        <v>15.76</v>
      </c>
      <c r="O477" s="120">
        <f t="shared" ca="1" si="101"/>
        <v>1.1564766839378238</v>
      </c>
      <c r="P477" s="39">
        <f t="shared" ca="1" si="93"/>
        <v>22.32</v>
      </c>
      <c r="Q477" s="39">
        <f t="shared" ca="1" si="94"/>
        <v>19.3</v>
      </c>
      <c r="R477" s="16"/>
      <c r="S477" s="33">
        <f t="shared" ca="1" si="102"/>
        <v>0.9</v>
      </c>
      <c r="T477" s="30">
        <f ca="1">COUNTIF(INDIRECT("Mess01!B"&amp;(ROW(A477)*4-9)):INDIRECT("Mess01!B"&amp;(ROW(A477)*4-6)),"&gt;=500")*15</f>
        <v>60</v>
      </c>
    </row>
    <row r="478" spans="1:20" ht="15.6" thickTop="1" thickBot="1" x14ac:dyDescent="0.35">
      <c r="A478" s="8">
        <f t="shared" si="103"/>
        <v>40928.833333332179</v>
      </c>
      <c r="B478" s="27">
        <f t="shared" ca="1" si="95"/>
        <v>0.32153088443689115</v>
      </c>
      <c r="C478" s="27">
        <f t="shared" ca="1" si="96"/>
        <v>0.35725653826321235</v>
      </c>
      <c r="D478" s="27">
        <f t="shared" ca="1" si="97"/>
        <v>3.572565382632123E-2</v>
      </c>
      <c r="E478" s="16"/>
      <c r="F478" s="46">
        <v>7.18E-4</v>
      </c>
      <c r="G478" s="46">
        <v>21</v>
      </c>
      <c r="H478" s="16"/>
      <c r="I478" s="30">
        <f t="shared" ca="1" si="98"/>
        <v>130</v>
      </c>
      <c r="J478" s="42">
        <f t="shared" ca="1" si="91"/>
        <v>130</v>
      </c>
      <c r="K478" s="33">
        <f t="shared" ca="1" si="92"/>
        <v>1</v>
      </c>
      <c r="L478" s="16"/>
      <c r="M478" s="36">
        <f t="shared" ca="1" si="99"/>
        <v>18.226072538860102</v>
      </c>
      <c r="N478" s="39">
        <f t="shared" ca="1" si="100"/>
        <v>15.76</v>
      </c>
      <c r="O478" s="120">
        <f t="shared" ca="1" si="101"/>
        <v>1.1564766839378238</v>
      </c>
      <c r="P478" s="39">
        <f t="shared" ca="1" si="93"/>
        <v>22.32</v>
      </c>
      <c r="Q478" s="39">
        <f t="shared" ca="1" si="94"/>
        <v>19.3</v>
      </c>
      <c r="R478" s="16"/>
      <c r="S478" s="33">
        <f t="shared" ca="1" si="102"/>
        <v>0.9</v>
      </c>
      <c r="T478" s="30">
        <f ca="1">COUNTIF(INDIRECT("Mess01!B"&amp;(ROW(A478)*4-9)):INDIRECT("Mess01!B"&amp;(ROW(A478)*4-6)),"&gt;=500")*15</f>
        <v>60</v>
      </c>
    </row>
    <row r="479" spans="1:20" ht="15.6" thickTop="1" thickBot="1" x14ac:dyDescent="0.35">
      <c r="A479" s="8">
        <f t="shared" si="103"/>
        <v>40928.874999998843</v>
      </c>
      <c r="B479" s="27">
        <f t="shared" ca="1" si="95"/>
        <v>0.32623816041251819</v>
      </c>
      <c r="C479" s="27">
        <f t="shared" ca="1" si="96"/>
        <v>0.36248684490279798</v>
      </c>
      <c r="D479" s="27">
        <f t="shared" ca="1" si="97"/>
        <v>3.6248684490279792E-2</v>
      </c>
      <c r="E479" s="16"/>
      <c r="F479" s="46">
        <v>7.18E-4</v>
      </c>
      <c r="G479" s="46">
        <v>21</v>
      </c>
      <c r="H479" s="16"/>
      <c r="I479" s="30">
        <f t="shared" ca="1" si="98"/>
        <v>130.5</v>
      </c>
      <c r="J479" s="42">
        <f t="shared" ca="1" si="91"/>
        <v>130.5</v>
      </c>
      <c r="K479" s="33">
        <f t="shared" ca="1" si="92"/>
        <v>1</v>
      </c>
      <c r="L479" s="16"/>
      <c r="M479" s="36">
        <f t="shared" ca="1" si="99"/>
        <v>18.422051813471505</v>
      </c>
      <c r="N479" s="39">
        <f t="shared" ca="1" si="100"/>
        <v>15.76</v>
      </c>
      <c r="O479" s="120">
        <f t="shared" ca="1" si="101"/>
        <v>1.1689119170984457</v>
      </c>
      <c r="P479" s="39">
        <f t="shared" ca="1" si="93"/>
        <v>22.560000000000002</v>
      </c>
      <c r="Q479" s="39">
        <f t="shared" ca="1" si="94"/>
        <v>19.3</v>
      </c>
      <c r="R479" s="16"/>
      <c r="S479" s="33">
        <f t="shared" ca="1" si="102"/>
        <v>0.9</v>
      </c>
      <c r="T479" s="30">
        <f ca="1">COUNTIF(INDIRECT("Mess01!B"&amp;(ROW(A479)*4-9)):INDIRECT("Mess01!B"&amp;(ROW(A479)*4-6)),"&gt;=500")*15</f>
        <v>60</v>
      </c>
    </row>
    <row r="480" spans="1:20" ht="15.6" thickTop="1" thickBot="1" x14ac:dyDescent="0.35">
      <c r="A480" s="8">
        <f t="shared" si="103"/>
        <v>40928.916666665507</v>
      </c>
      <c r="B480" s="27">
        <f t="shared" ca="1" si="95"/>
        <v>0.32927661397305696</v>
      </c>
      <c r="C480" s="27">
        <f t="shared" ca="1" si="96"/>
        <v>0.36586290441450769</v>
      </c>
      <c r="D480" s="27">
        <f t="shared" ca="1" si="97"/>
        <v>3.6586290441450758E-2</v>
      </c>
      <c r="E480" s="16"/>
      <c r="F480" s="46">
        <v>7.18E-4</v>
      </c>
      <c r="G480" s="46">
        <v>21</v>
      </c>
      <c r="H480" s="16"/>
      <c r="I480" s="30">
        <f t="shared" ca="1" si="98"/>
        <v>131.25</v>
      </c>
      <c r="J480" s="42">
        <f t="shared" ca="1" si="91"/>
        <v>131.25</v>
      </c>
      <c r="K480" s="33">
        <f t="shared" ca="1" si="92"/>
        <v>1</v>
      </c>
      <c r="L480" s="16"/>
      <c r="M480" s="36">
        <f t="shared" ca="1" si="99"/>
        <v>18.487378238341964</v>
      </c>
      <c r="N480" s="39">
        <f t="shared" ca="1" si="100"/>
        <v>15.76</v>
      </c>
      <c r="O480" s="120">
        <f t="shared" ca="1" si="101"/>
        <v>1.1730569948186527</v>
      </c>
      <c r="P480" s="39">
        <f t="shared" ca="1" si="93"/>
        <v>22.639999999999997</v>
      </c>
      <c r="Q480" s="39">
        <f t="shared" ca="1" si="94"/>
        <v>19.3</v>
      </c>
      <c r="R480" s="16"/>
      <c r="S480" s="33">
        <f t="shared" ca="1" si="102"/>
        <v>0.9</v>
      </c>
      <c r="T480" s="30">
        <f ca="1">COUNTIF(INDIRECT("Mess01!B"&amp;(ROW(A480)*4-9)):INDIRECT("Mess01!B"&amp;(ROW(A480)*4-6)),"&gt;=500")*15</f>
        <v>60</v>
      </c>
    </row>
    <row r="481" spans="1:20" ht="15.6" thickTop="1" thickBot="1" x14ac:dyDescent="0.35">
      <c r="A481" s="8">
        <f t="shared" si="103"/>
        <v>40928.958333332172</v>
      </c>
      <c r="B481" s="27">
        <f t="shared" ca="1" si="95"/>
        <v>0.18453452641740936</v>
      </c>
      <c r="C481" s="27">
        <f t="shared" ca="1" si="96"/>
        <v>0.20503836268601039</v>
      </c>
      <c r="D481" s="27">
        <f t="shared" ca="1" si="97"/>
        <v>2.0503836268601035E-2</v>
      </c>
      <c r="E481" s="16"/>
      <c r="F481" s="46">
        <v>7.18E-4</v>
      </c>
      <c r="G481" s="46">
        <v>21</v>
      </c>
      <c r="H481" s="16"/>
      <c r="I481" s="30">
        <f t="shared" ca="1" si="98"/>
        <v>97.5</v>
      </c>
      <c r="J481" s="42">
        <f t="shared" ca="1" si="91"/>
        <v>97.5</v>
      </c>
      <c r="K481" s="33">
        <f t="shared" ca="1" si="92"/>
        <v>1</v>
      </c>
      <c r="L481" s="16"/>
      <c r="M481" s="36">
        <f t="shared" ca="1" si="99"/>
        <v>13.94719170984456</v>
      </c>
      <c r="N481" s="39">
        <f t="shared" ca="1" si="100"/>
        <v>15.76</v>
      </c>
      <c r="O481" s="120">
        <f t="shared" ca="1" si="101"/>
        <v>0.88497409326424881</v>
      </c>
      <c r="P481" s="39">
        <f t="shared" ca="1" si="93"/>
        <v>17.080000000000002</v>
      </c>
      <c r="Q481" s="39">
        <f t="shared" ca="1" si="94"/>
        <v>19.3</v>
      </c>
      <c r="R481" s="16"/>
      <c r="S481" s="33">
        <f t="shared" ca="1" si="102"/>
        <v>0.9</v>
      </c>
      <c r="T481" s="30">
        <f ca="1">COUNTIF(INDIRECT("Mess01!B"&amp;(ROW(A481)*4-9)):INDIRECT("Mess01!B"&amp;(ROW(A481)*4-6)),"&gt;=500")*15</f>
        <v>45</v>
      </c>
    </row>
    <row r="482" spans="1:20" ht="15.6" thickTop="1" thickBot="1" x14ac:dyDescent="0.35">
      <c r="A482" s="8">
        <f t="shared" si="103"/>
        <v>40928.999999998836</v>
      </c>
      <c r="B482" s="27">
        <f t="shared" ca="1" si="95"/>
        <v>0.33160365718134716</v>
      </c>
      <c r="C482" s="27">
        <f t="shared" ca="1" si="96"/>
        <v>0.36844850797927459</v>
      </c>
      <c r="D482" s="27">
        <f t="shared" ca="1" si="97"/>
        <v>3.6844850797927452E-2</v>
      </c>
      <c r="E482" s="16"/>
      <c r="F482" s="46">
        <v>7.18E-4</v>
      </c>
      <c r="G482" s="46">
        <v>21</v>
      </c>
      <c r="H482" s="16"/>
      <c r="I482" s="30">
        <f t="shared" ca="1" si="98"/>
        <v>131.25</v>
      </c>
      <c r="J482" s="42">
        <f t="shared" ca="1" si="91"/>
        <v>131.25</v>
      </c>
      <c r="K482" s="33">
        <f t="shared" ca="1" si="92"/>
        <v>1</v>
      </c>
      <c r="L482" s="16"/>
      <c r="M482" s="36">
        <f t="shared" ca="1" si="99"/>
        <v>18.618031088082901</v>
      </c>
      <c r="N482" s="39">
        <f t="shared" ca="1" si="100"/>
        <v>15.76</v>
      </c>
      <c r="O482" s="120">
        <f t="shared" ca="1" si="101"/>
        <v>1.1813471502590673</v>
      </c>
      <c r="P482" s="39">
        <f t="shared" ca="1" si="93"/>
        <v>22.8</v>
      </c>
      <c r="Q482" s="39">
        <f t="shared" ca="1" si="94"/>
        <v>19.3</v>
      </c>
      <c r="R482" s="16"/>
      <c r="S482" s="33">
        <f t="shared" ca="1" si="102"/>
        <v>0.9</v>
      </c>
      <c r="T482" s="30">
        <f ca="1">COUNTIF(INDIRECT("Mess01!B"&amp;(ROW(A482)*4-9)):INDIRECT("Mess01!B"&amp;(ROW(A482)*4-6)),"&gt;=500")*15</f>
        <v>60</v>
      </c>
    </row>
    <row r="483" spans="1:20" ht="15.6" thickTop="1" thickBot="1" x14ac:dyDescent="0.35">
      <c r="A483" s="8">
        <f t="shared" si="103"/>
        <v>40929.0416666655</v>
      </c>
      <c r="B483" s="27">
        <f t="shared" ca="1" si="95"/>
        <v>0.68623687188000004</v>
      </c>
      <c r="C483" s="27">
        <f t="shared" ca="1" si="96"/>
        <v>0.76248541320000007</v>
      </c>
      <c r="D483" s="27">
        <f t="shared" ca="1" si="97"/>
        <v>7.6248541319999988E-2</v>
      </c>
      <c r="E483" s="16"/>
      <c r="F483" s="46">
        <v>7.18E-4</v>
      </c>
      <c r="G483" s="46">
        <v>21</v>
      </c>
      <c r="H483" s="16"/>
      <c r="I483" s="30">
        <f t="shared" ca="1" si="98"/>
        <v>220.25</v>
      </c>
      <c r="J483" s="42">
        <f t="shared" ca="1" si="91"/>
        <v>220.25</v>
      </c>
      <c r="K483" s="33">
        <f t="shared" ca="1" si="92"/>
        <v>1</v>
      </c>
      <c r="L483" s="16"/>
      <c r="M483" s="36">
        <f t="shared" ca="1" si="99"/>
        <v>22.96</v>
      </c>
      <c r="N483" s="39">
        <f t="shared" ca="1" si="100"/>
        <v>0</v>
      </c>
      <c r="O483" s="120">
        <f t="shared" ca="1" si="101"/>
        <v>1</v>
      </c>
      <c r="P483" s="39">
        <f t="shared" ca="1" si="93"/>
        <v>22.96</v>
      </c>
      <c r="Q483" s="39">
        <f t="shared" ca="1" si="94"/>
        <v>0</v>
      </c>
      <c r="R483" s="16"/>
      <c r="S483" s="33">
        <f t="shared" ca="1" si="102"/>
        <v>0.9</v>
      </c>
      <c r="T483" s="30">
        <f ca="1">COUNTIF(INDIRECT("Mess01!B"&amp;(ROW(A483)*4-9)):INDIRECT("Mess01!B"&amp;(ROW(A483)*4-6)),"&gt;=500")*15</f>
        <v>60</v>
      </c>
    </row>
    <row r="484" spans="1:20" ht="15.6" thickTop="1" thickBot="1" x14ac:dyDescent="0.35">
      <c r="A484" s="8">
        <f t="shared" si="103"/>
        <v>40929.083333332164</v>
      </c>
      <c r="B484" s="27">
        <f t="shared" ca="1" si="95"/>
        <v>0.40285581335999998</v>
      </c>
      <c r="C484" s="27">
        <f t="shared" ca="1" si="96"/>
        <v>0.4476175704</v>
      </c>
      <c r="D484" s="27">
        <f t="shared" ca="1" si="97"/>
        <v>4.4761757039999989E-2</v>
      </c>
      <c r="E484" s="16"/>
      <c r="F484" s="46">
        <v>7.18E-4</v>
      </c>
      <c r="G484" s="46">
        <v>21</v>
      </c>
      <c r="H484" s="16"/>
      <c r="I484" s="30">
        <f t="shared" ca="1" si="98"/>
        <v>129.75</v>
      </c>
      <c r="J484" s="42">
        <f t="shared" ca="1" si="91"/>
        <v>129.75</v>
      </c>
      <c r="K484" s="33">
        <f t="shared" ca="1" si="92"/>
        <v>1</v>
      </c>
      <c r="L484" s="16"/>
      <c r="M484" s="36">
        <f t="shared" ca="1" si="99"/>
        <v>22.880000000000003</v>
      </c>
      <c r="N484" s="39">
        <f t="shared" ca="1" si="100"/>
        <v>0</v>
      </c>
      <c r="O484" s="120">
        <f t="shared" ca="1" si="101"/>
        <v>1</v>
      </c>
      <c r="P484" s="39">
        <f t="shared" ca="1" si="93"/>
        <v>22.880000000000003</v>
      </c>
      <c r="Q484" s="39">
        <f t="shared" ca="1" si="94"/>
        <v>0</v>
      </c>
      <c r="R484" s="16"/>
      <c r="S484" s="33">
        <f t="shared" ca="1" si="102"/>
        <v>0.9</v>
      </c>
      <c r="T484" s="30">
        <f ca="1">COUNTIF(INDIRECT("Mess01!B"&amp;(ROW(A484)*4-9)):INDIRECT("Mess01!B"&amp;(ROW(A484)*4-6)),"&gt;=500")*15</f>
        <v>60</v>
      </c>
    </row>
    <row r="485" spans="1:20" ht="15.6" thickTop="1" thickBot="1" x14ac:dyDescent="0.35">
      <c r="A485" s="8">
        <f t="shared" si="103"/>
        <v>40929.124999998829</v>
      </c>
      <c r="B485" s="27">
        <f t="shared" ca="1" si="95"/>
        <v>0.39763400039999997</v>
      </c>
      <c r="C485" s="27">
        <f t="shared" ca="1" si="96"/>
        <v>0.44181555599999994</v>
      </c>
      <c r="D485" s="27">
        <f t="shared" ca="1" si="97"/>
        <v>4.4181555599999985E-2</v>
      </c>
      <c r="E485" s="16"/>
      <c r="F485" s="46">
        <v>7.18E-4</v>
      </c>
      <c r="G485" s="46">
        <v>21</v>
      </c>
      <c r="H485" s="16"/>
      <c r="I485" s="30">
        <f t="shared" ca="1" si="98"/>
        <v>130</v>
      </c>
      <c r="J485" s="42">
        <f t="shared" ca="1" si="91"/>
        <v>130</v>
      </c>
      <c r="K485" s="33">
        <f t="shared" ca="1" si="92"/>
        <v>1</v>
      </c>
      <c r="L485" s="16"/>
      <c r="M485" s="36">
        <f t="shared" ca="1" si="99"/>
        <v>22.54</v>
      </c>
      <c r="N485" s="39">
        <f t="shared" ca="1" si="100"/>
        <v>0</v>
      </c>
      <c r="O485" s="120">
        <f t="shared" ca="1" si="101"/>
        <v>1</v>
      </c>
      <c r="P485" s="39">
        <f t="shared" ca="1" si="93"/>
        <v>22.54</v>
      </c>
      <c r="Q485" s="39">
        <f t="shared" ca="1" si="94"/>
        <v>0</v>
      </c>
      <c r="R485" s="16"/>
      <c r="S485" s="33">
        <f t="shared" ca="1" si="102"/>
        <v>0.9</v>
      </c>
      <c r="T485" s="30">
        <f ca="1">COUNTIF(INDIRECT("Mess01!B"&amp;(ROW(A485)*4-9)):INDIRECT("Mess01!B"&amp;(ROW(A485)*4-6)),"&gt;=500")*15</f>
        <v>60</v>
      </c>
    </row>
    <row r="486" spans="1:20" ht="15.6" thickTop="1" thickBot="1" x14ac:dyDescent="0.35">
      <c r="A486" s="8">
        <f t="shared" si="103"/>
        <v>40929.166666665493</v>
      </c>
      <c r="B486" s="27">
        <f t="shared" ca="1" si="95"/>
        <v>0.39557065149000004</v>
      </c>
      <c r="C486" s="27">
        <f t="shared" ca="1" si="96"/>
        <v>0.43952294610000003</v>
      </c>
      <c r="D486" s="27">
        <f t="shared" ca="1" si="97"/>
        <v>4.3952294609999991E-2</v>
      </c>
      <c r="E486" s="16"/>
      <c r="F486" s="46">
        <v>7.18E-4</v>
      </c>
      <c r="G486" s="46">
        <v>21</v>
      </c>
      <c r="H486" s="16"/>
      <c r="I486" s="30">
        <f t="shared" ca="1" si="98"/>
        <v>130.25</v>
      </c>
      <c r="J486" s="42">
        <f t="shared" ca="1" si="91"/>
        <v>130.25</v>
      </c>
      <c r="K486" s="33">
        <f t="shared" ca="1" si="92"/>
        <v>1</v>
      </c>
      <c r="L486" s="16"/>
      <c r="M486" s="36">
        <f t="shared" ca="1" si="99"/>
        <v>22.380000000000003</v>
      </c>
      <c r="N486" s="39">
        <f t="shared" ca="1" si="100"/>
        <v>0</v>
      </c>
      <c r="O486" s="120">
        <f t="shared" ca="1" si="101"/>
        <v>1</v>
      </c>
      <c r="P486" s="39">
        <f t="shared" ca="1" si="93"/>
        <v>22.380000000000003</v>
      </c>
      <c r="Q486" s="39">
        <f t="shared" ca="1" si="94"/>
        <v>0</v>
      </c>
      <c r="R486" s="16"/>
      <c r="S486" s="33">
        <f t="shared" ca="1" si="102"/>
        <v>0.9</v>
      </c>
      <c r="T486" s="30">
        <f ca="1">COUNTIF(INDIRECT("Mess01!B"&amp;(ROW(A486)*4-9)):INDIRECT("Mess01!B"&amp;(ROW(A486)*4-6)),"&gt;=500")*15</f>
        <v>60</v>
      </c>
    </row>
    <row r="487" spans="1:20" ht="15.6" thickTop="1" thickBot="1" x14ac:dyDescent="0.35">
      <c r="A487" s="8">
        <f t="shared" si="103"/>
        <v>40929.208333332157</v>
      </c>
      <c r="B487" s="27">
        <f t="shared" ca="1" si="95"/>
        <v>0.40168470510000004</v>
      </c>
      <c r="C487" s="27">
        <f t="shared" ca="1" si="96"/>
        <v>0.44631633900000001</v>
      </c>
      <c r="D487" s="27">
        <f t="shared" ca="1" si="97"/>
        <v>4.4631633899999988E-2</v>
      </c>
      <c r="E487" s="16"/>
      <c r="F487" s="46">
        <v>7.18E-4</v>
      </c>
      <c r="G487" s="46">
        <v>21</v>
      </c>
      <c r="H487" s="16"/>
      <c r="I487" s="30">
        <f t="shared" ca="1" si="98"/>
        <v>132.5</v>
      </c>
      <c r="J487" s="42">
        <f t="shared" ca="1" si="91"/>
        <v>132.5</v>
      </c>
      <c r="K487" s="33">
        <f t="shared" ca="1" si="92"/>
        <v>1</v>
      </c>
      <c r="L487" s="16"/>
      <c r="M487" s="36">
        <f t="shared" ca="1" si="99"/>
        <v>22.34</v>
      </c>
      <c r="N487" s="39">
        <f t="shared" ca="1" si="100"/>
        <v>0</v>
      </c>
      <c r="O487" s="120">
        <f t="shared" ca="1" si="101"/>
        <v>1</v>
      </c>
      <c r="P487" s="39">
        <f t="shared" ca="1" si="93"/>
        <v>22.34</v>
      </c>
      <c r="Q487" s="39">
        <f t="shared" ca="1" si="94"/>
        <v>0</v>
      </c>
      <c r="R487" s="16"/>
      <c r="S487" s="33">
        <f t="shared" ca="1" si="102"/>
        <v>0.9</v>
      </c>
      <c r="T487" s="30">
        <f ca="1">COUNTIF(INDIRECT("Mess01!B"&amp;(ROW(A487)*4-9)):INDIRECT("Mess01!B"&amp;(ROW(A487)*4-6)),"&gt;=500")*15</f>
        <v>60</v>
      </c>
    </row>
    <row r="488" spans="1:20" ht="15.6" thickTop="1" thickBot="1" x14ac:dyDescent="0.35">
      <c r="A488" s="8">
        <f t="shared" si="103"/>
        <v>40929.249999998821</v>
      </c>
      <c r="B488" s="27">
        <f t="shared" ca="1" si="95"/>
        <v>0.39726556947000002</v>
      </c>
      <c r="C488" s="27">
        <f t="shared" ca="1" si="96"/>
        <v>0.4414061883</v>
      </c>
      <c r="D488" s="27">
        <f t="shared" ca="1" si="97"/>
        <v>4.4140618829999992E-2</v>
      </c>
      <c r="E488" s="16"/>
      <c r="F488" s="46">
        <v>7.18E-4</v>
      </c>
      <c r="G488" s="46">
        <v>21</v>
      </c>
      <c r="H488" s="16"/>
      <c r="I488" s="30">
        <f t="shared" ca="1" si="98"/>
        <v>131.75</v>
      </c>
      <c r="J488" s="42">
        <f t="shared" ca="1" si="91"/>
        <v>131.75</v>
      </c>
      <c r="K488" s="33">
        <f t="shared" ca="1" si="92"/>
        <v>1</v>
      </c>
      <c r="L488" s="16"/>
      <c r="M488" s="36">
        <f t="shared" ca="1" si="99"/>
        <v>22.220000000000002</v>
      </c>
      <c r="N488" s="39">
        <f t="shared" ca="1" si="100"/>
        <v>0</v>
      </c>
      <c r="O488" s="120">
        <f t="shared" ca="1" si="101"/>
        <v>1</v>
      </c>
      <c r="P488" s="39">
        <f t="shared" ca="1" si="93"/>
        <v>22.220000000000002</v>
      </c>
      <c r="Q488" s="39">
        <f t="shared" ca="1" si="94"/>
        <v>0</v>
      </c>
      <c r="R488" s="16"/>
      <c r="S488" s="33">
        <f t="shared" ca="1" si="102"/>
        <v>0.9</v>
      </c>
      <c r="T488" s="30">
        <f ca="1">COUNTIF(INDIRECT("Mess01!B"&amp;(ROW(A488)*4-9)):INDIRECT("Mess01!B"&amp;(ROW(A488)*4-6)),"&gt;=500")*15</f>
        <v>60</v>
      </c>
    </row>
    <row r="489" spans="1:20" ht="15.6" thickTop="1" thickBot="1" x14ac:dyDescent="0.35">
      <c r="A489" s="8">
        <f t="shared" si="103"/>
        <v>40929.291666665486</v>
      </c>
      <c r="B489" s="27">
        <f t="shared" ca="1" si="95"/>
        <v>0.39655041993000006</v>
      </c>
      <c r="C489" s="27">
        <f t="shared" ca="1" si="96"/>
        <v>0.44061157770000003</v>
      </c>
      <c r="D489" s="27">
        <f t="shared" ca="1" si="97"/>
        <v>4.4061157769999991E-2</v>
      </c>
      <c r="E489" s="16"/>
      <c r="F489" s="46">
        <v>7.18E-4</v>
      </c>
      <c r="G489" s="46">
        <v>21</v>
      </c>
      <c r="H489" s="16"/>
      <c r="I489" s="30">
        <f t="shared" ca="1" si="98"/>
        <v>131.75</v>
      </c>
      <c r="J489" s="42">
        <f t="shared" ca="1" si="91"/>
        <v>131.75</v>
      </c>
      <c r="K489" s="33">
        <f t="shared" ca="1" si="92"/>
        <v>1</v>
      </c>
      <c r="L489" s="16"/>
      <c r="M489" s="36">
        <f t="shared" ca="1" si="99"/>
        <v>22.18</v>
      </c>
      <c r="N489" s="39">
        <f t="shared" ca="1" si="100"/>
        <v>0</v>
      </c>
      <c r="O489" s="120">
        <f t="shared" ca="1" si="101"/>
        <v>1</v>
      </c>
      <c r="P489" s="39">
        <f t="shared" ca="1" si="93"/>
        <v>22.18</v>
      </c>
      <c r="Q489" s="39">
        <f t="shared" ca="1" si="94"/>
        <v>0</v>
      </c>
      <c r="R489" s="16"/>
      <c r="S489" s="33">
        <f t="shared" ca="1" si="102"/>
        <v>0.9</v>
      </c>
      <c r="T489" s="30">
        <f ca="1">COUNTIF(INDIRECT("Mess01!B"&amp;(ROW(A489)*4-9)):INDIRECT("Mess01!B"&amp;(ROW(A489)*4-6)),"&gt;=500")*15</f>
        <v>60</v>
      </c>
    </row>
    <row r="490" spans="1:20" ht="15.6" thickTop="1" thickBot="1" x14ac:dyDescent="0.35">
      <c r="A490" s="8">
        <f t="shared" si="103"/>
        <v>40929.33333333215</v>
      </c>
      <c r="B490" s="27">
        <f t="shared" ca="1" si="95"/>
        <v>0.39489824808000001</v>
      </c>
      <c r="C490" s="27">
        <f t="shared" ca="1" si="96"/>
        <v>0.43877583120000002</v>
      </c>
      <c r="D490" s="27">
        <f t="shared" ca="1" si="97"/>
        <v>4.3877583119999994E-2</v>
      </c>
      <c r="E490" s="16"/>
      <c r="F490" s="46">
        <v>7.18E-4</v>
      </c>
      <c r="G490" s="46">
        <v>21</v>
      </c>
      <c r="H490" s="16"/>
      <c r="I490" s="30">
        <f t="shared" ca="1" si="98"/>
        <v>133</v>
      </c>
      <c r="J490" s="42">
        <f t="shared" ca="1" si="91"/>
        <v>133</v>
      </c>
      <c r="K490" s="33">
        <f t="shared" ca="1" si="92"/>
        <v>1</v>
      </c>
      <c r="L490" s="16"/>
      <c r="M490" s="36">
        <f t="shared" ca="1" si="99"/>
        <v>21.88</v>
      </c>
      <c r="N490" s="39">
        <f t="shared" ca="1" si="100"/>
        <v>0</v>
      </c>
      <c r="O490" s="120">
        <f t="shared" ca="1" si="101"/>
        <v>1</v>
      </c>
      <c r="P490" s="39">
        <f t="shared" ca="1" si="93"/>
        <v>21.88</v>
      </c>
      <c r="Q490" s="39">
        <f t="shared" ca="1" si="94"/>
        <v>0</v>
      </c>
      <c r="R490" s="16"/>
      <c r="S490" s="33">
        <f t="shared" ca="1" si="102"/>
        <v>0.9</v>
      </c>
      <c r="T490" s="30">
        <f ca="1">COUNTIF(INDIRECT("Mess01!B"&amp;(ROW(A490)*4-9)):INDIRECT("Mess01!B"&amp;(ROW(A490)*4-6)),"&gt;=500")*15</f>
        <v>60</v>
      </c>
    </row>
    <row r="491" spans="1:20" ht="15.6" thickTop="1" thickBot="1" x14ac:dyDescent="0.35">
      <c r="A491" s="8">
        <f t="shared" si="103"/>
        <v>40929.374999998814</v>
      </c>
      <c r="B491" s="27">
        <f t="shared" ca="1" si="95"/>
        <v>0.39235451409000011</v>
      </c>
      <c r="C491" s="27">
        <f t="shared" ca="1" si="96"/>
        <v>0.43594946010000007</v>
      </c>
      <c r="D491" s="27">
        <f t="shared" ca="1" si="97"/>
        <v>4.3594946009999996E-2</v>
      </c>
      <c r="E491" s="16"/>
      <c r="F491" s="46">
        <v>7.18E-4</v>
      </c>
      <c r="G491" s="46">
        <v>21</v>
      </c>
      <c r="H491" s="16"/>
      <c r="I491" s="30">
        <f t="shared" ca="1" si="98"/>
        <v>132.75</v>
      </c>
      <c r="J491" s="42">
        <f t="shared" ca="1" si="91"/>
        <v>132.75</v>
      </c>
      <c r="K491" s="33">
        <f t="shared" ca="1" si="92"/>
        <v>1</v>
      </c>
      <c r="L491" s="16"/>
      <c r="M491" s="36">
        <f t="shared" ca="1" si="99"/>
        <v>21.78</v>
      </c>
      <c r="N491" s="39">
        <f t="shared" ca="1" si="100"/>
        <v>0</v>
      </c>
      <c r="O491" s="120">
        <f t="shared" ca="1" si="101"/>
        <v>1</v>
      </c>
      <c r="P491" s="39">
        <f t="shared" ca="1" si="93"/>
        <v>21.78</v>
      </c>
      <c r="Q491" s="39">
        <f t="shared" ca="1" si="94"/>
        <v>0</v>
      </c>
      <c r="R491" s="16"/>
      <c r="S491" s="33">
        <f t="shared" ca="1" si="102"/>
        <v>0.9</v>
      </c>
      <c r="T491" s="30">
        <f ca="1">COUNTIF(INDIRECT("Mess01!B"&amp;(ROW(A491)*4-9)):INDIRECT("Mess01!B"&amp;(ROW(A491)*4-6)),"&gt;=500")*15</f>
        <v>60</v>
      </c>
    </row>
    <row r="492" spans="1:20" ht="15.6" thickTop="1" thickBot="1" x14ac:dyDescent="0.35">
      <c r="A492" s="8">
        <f t="shared" si="103"/>
        <v>40929.416666665478</v>
      </c>
      <c r="B492" s="27">
        <f t="shared" ca="1" si="95"/>
        <v>0.65607031728000009</v>
      </c>
      <c r="C492" s="27">
        <f t="shared" ca="1" si="96"/>
        <v>0.72896701920000007</v>
      </c>
      <c r="D492" s="27">
        <f t="shared" ca="1" si="97"/>
        <v>7.2896701919999987E-2</v>
      </c>
      <c r="E492" s="16"/>
      <c r="F492" s="46">
        <v>7.18E-4</v>
      </c>
      <c r="G492" s="46">
        <v>21</v>
      </c>
      <c r="H492" s="16"/>
      <c r="I492" s="30">
        <f t="shared" ca="1" si="98"/>
        <v>223</v>
      </c>
      <c r="J492" s="42">
        <f t="shared" ca="1" si="91"/>
        <v>223</v>
      </c>
      <c r="K492" s="33">
        <f t="shared" ca="1" si="92"/>
        <v>1</v>
      </c>
      <c r="L492" s="16"/>
      <c r="M492" s="36">
        <f t="shared" ca="1" si="99"/>
        <v>21.68</v>
      </c>
      <c r="N492" s="39">
        <f t="shared" ca="1" si="100"/>
        <v>0</v>
      </c>
      <c r="O492" s="120">
        <f t="shared" ca="1" si="101"/>
        <v>1</v>
      </c>
      <c r="P492" s="39">
        <f t="shared" ca="1" si="93"/>
        <v>21.68</v>
      </c>
      <c r="Q492" s="39">
        <f t="shared" ca="1" si="94"/>
        <v>0</v>
      </c>
      <c r="R492" s="16"/>
      <c r="S492" s="33">
        <f t="shared" ca="1" si="102"/>
        <v>0.9</v>
      </c>
      <c r="T492" s="30">
        <f ca="1">COUNTIF(INDIRECT("Mess01!B"&amp;(ROW(A492)*4-9)):INDIRECT("Mess01!B"&amp;(ROW(A492)*4-6)),"&gt;=500")*15</f>
        <v>60</v>
      </c>
    </row>
    <row r="493" spans="1:20" ht="15.6" thickTop="1" thickBot="1" x14ac:dyDescent="0.35">
      <c r="A493" s="8">
        <f t="shared" si="103"/>
        <v>40929.458333332143</v>
      </c>
      <c r="B493" s="27">
        <f t="shared" ca="1" si="95"/>
        <v>0.39082922361000005</v>
      </c>
      <c r="C493" s="27">
        <f t="shared" ca="1" si="96"/>
        <v>0.43425469290000002</v>
      </c>
      <c r="D493" s="27">
        <f t="shared" ca="1" si="97"/>
        <v>4.3425469289999991E-2</v>
      </c>
      <c r="E493" s="16"/>
      <c r="F493" s="46">
        <v>7.18E-4</v>
      </c>
      <c r="G493" s="46">
        <v>21</v>
      </c>
      <c r="H493" s="16"/>
      <c r="I493" s="30">
        <f t="shared" ca="1" si="98"/>
        <v>131.75</v>
      </c>
      <c r="J493" s="42">
        <f t="shared" ca="1" si="91"/>
        <v>131.75</v>
      </c>
      <c r="K493" s="33">
        <f t="shared" ca="1" si="92"/>
        <v>1</v>
      </c>
      <c r="L493" s="16"/>
      <c r="M493" s="36">
        <f t="shared" ca="1" si="99"/>
        <v>21.860000000000003</v>
      </c>
      <c r="N493" s="39">
        <f t="shared" ca="1" si="100"/>
        <v>0</v>
      </c>
      <c r="O493" s="120">
        <f t="shared" ca="1" si="101"/>
        <v>1</v>
      </c>
      <c r="P493" s="39">
        <f t="shared" ca="1" si="93"/>
        <v>21.860000000000003</v>
      </c>
      <c r="Q493" s="39">
        <f t="shared" ca="1" si="94"/>
        <v>0</v>
      </c>
      <c r="R493" s="16"/>
      <c r="S493" s="33">
        <f t="shared" ca="1" si="102"/>
        <v>0.9</v>
      </c>
      <c r="T493" s="30">
        <f ca="1">COUNTIF(INDIRECT("Mess01!B"&amp;(ROW(A493)*4-9)):INDIRECT("Mess01!B"&amp;(ROW(A493)*4-6)),"&gt;=500")*15</f>
        <v>60</v>
      </c>
    </row>
    <row r="494" spans="1:20" ht="15.6" thickTop="1" thickBot="1" x14ac:dyDescent="0.35">
      <c r="A494" s="8">
        <f t="shared" si="103"/>
        <v>40929.499999998807</v>
      </c>
      <c r="B494" s="27">
        <f t="shared" ca="1" si="95"/>
        <v>0.38794623462000011</v>
      </c>
      <c r="C494" s="27">
        <f t="shared" ca="1" si="96"/>
        <v>0.43105137180000008</v>
      </c>
      <c r="D494" s="27">
        <f t="shared" ca="1" si="97"/>
        <v>4.3105137179999996E-2</v>
      </c>
      <c r="E494" s="16"/>
      <c r="F494" s="46">
        <v>7.18E-4</v>
      </c>
      <c r="G494" s="46">
        <v>21</v>
      </c>
      <c r="H494" s="16"/>
      <c r="I494" s="30">
        <f t="shared" ca="1" si="98"/>
        <v>131.5</v>
      </c>
      <c r="J494" s="42">
        <f t="shared" ca="1" si="91"/>
        <v>131.5</v>
      </c>
      <c r="K494" s="33">
        <f t="shared" ca="1" si="92"/>
        <v>1</v>
      </c>
      <c r="L494" s="16"/>
      <c r="M494" s="36">
        <f t="shared" ca="1" si="99"/>
        <v>21.740000000000002</v>
      </c>
      <c r="N494" s="39">
        <f t="shared" ca="1" si="100"/>
        <v>0</v>
      </c>
      <c r="O494" s="120">
        <f t="shared" ca="1" si="101"/>
        <v>1</v>
      </c>
      <c r="P494" s="39">
        <f t="shared" ca="1" si="93"/>
        <v>21.740000000000002</v>
      </c>
      <c r="Q494" s="39">
        <f t="shared" ca="1" si="94"/>
        <v>0</v>
      </c>
      <c r="R494" s="16"/>
      <c r="S494" s="33">
        <f t="shared" ca="1" si="102"/>
        <v>0.9</v>
      </c>
      <c r="T494" s="30">
        <f ca="1">COUNTIF(INDIRECT("Mess01!B"&amp;(ROW(A494)*4-9)):INDIRECT("Mess01!B"&amp;(ROW(A494)*4-6)),"&gt;=500")*15</f>
        <v>60</v>
      </c>
    </row>
    <row r="495" spans="1:20" ht="15.6" thickTop="1" thickBot="1" x14ac:dyDescent="0.35">
      <c r="A495" s="8">
        <f t="shared" si="103"/>
        <v>40929.541666665471</v>
      </c>
      <c r="B495" s="27">
        <f t="shared" ca="1" si="95"/>
        <v>0.39195351468</v>
      </c>
      <c r="C495" s="27">
        <f t="shared" ca="1" si="96"/>
        <v>0.43550390519999999</v>
      </c>
      <c r="D495" s="27">
        <f t="shared" ca="1" si="97"/>
        <v>4.3550390519999989E-2</v>
      </c>
      <c r="E495" s="16"/>
      <c r="F495" s="46">
        <v>7.18E-4</v>
      </c>
      <c r="G495" s="46">
        <v>21</v>
      </c>
      <c r="H495" s="16"/>
      <c r="I495" s="30">
        <f t="shared" ca="1" si="98"/>
        <v>132.25</v>
      </c>
      <c r="J495" s="42">
        <f t="shared" ca="1" si="91"/>
        <v>132.25</v>
      </c>
      <c r="K495" s="33">
        <f t="shared" ca="1" si="92"/>
        <v>1</v>
      </c>
      <c r="L495" s="16"/>
      <c r="M495" s="36">
        <f t="shared" ca="1" si="99"/>
        <v>21.839999999999996</v>
      </c>
      <c r="N495" s="39">
        <f t="shared" ca="1" si="100"/>
        <v>0</v>
      </c>
      <c r="O495" s="120">
        <f t="shared" ca="1" si="101"/>
        <v>1</v>
      </c>
      <c r="P495" s="39">
        <f t="shared" ca="1" si="93"/>
        <v>21.839999999999996</v>
      </c>
      <c r="Q495" s="39">
        <f t="shared" ca="1" si="94"/>
        <v>0</v>
      </c>
      <c r="R495" s="16"/>
      <c r="S495" s="33">
        <f t="shared" ca="1" si="102"/>
        <v>0.9</v>
      </c>
      <c r="T495" s="30">
        <f ca="1">COUNTIF(INDIRECT("Mess01!B"&amp;(ROW(A495)*4-9)):INDIRECT("Mess01!B"&amp;(ROW(A495)*4-6)),"&gt;=500")*15</f>
        <v>60</v>
      </c>
    </row>
    <row r="496" spans="1:20" ht="15.6" thickTop="1" thickBot="1" x14ac:dyDescent="0.35">
      <c r="A496" s="8">
        <f t="shared" si="103"/>
        <v>40929.583333332135</v>
      </c>
      <c r="B496" s="27">
        <f t="shared" ca="1" si="95"/>
        <v>0.39349644642000003</v>
      </c>
      <c r="C496" s="27">
        <f t="shared" ca="1" si="96"/>
        <v>0.4372182738</v>
      </c>
      <c r="D496" s="27">
        <f t="shared" ca="1" si="97"/>
        <v>4.3721827379999988E-2</v>
      </c>
      <c r="E496" s="16"/>
      <c r="F496" s="46">
        <v>7.18E-4</v>
      </c>
      <c r="G496" s="46">
        <v>21</v>
      </c>
      <c r="H496" s="16"/>
      <c r="I496" s="30">
        <f t="shared" ca="1" si="98"/>
        <v>130.5</v>
      </c>
      <c r="J496" s="42">
        <f t="shared" ca="1" si="91"/>
        <v>130.5</v>
      </c>
      <c r="K496" s="33">
        <f t="shared" ca="1" si="92"/>
        <v>1</v>
      </c>
      <c r="L496" s="16"/>
      <c r="M496" s="36">
        <f t="shared" ca="1" si="99"/>
        <v>22.220000000000002</v>
      </c>
      <c r="N496" s="39">
        <f t="shared" ca="1" si="100"/>
        <v>0</v>
      </c>
      <c r="O496" s="120">
        <f t="shared" ca="1" si="101"/>
        <v>1</v>
      </c>
      <c r="P496" s="39">
        <f t="shared" ca="1" si="93"/>
        <v>22.220000000000002</v>
      </c>
      <c r="Q496" s="39">
        <f t="shared" ca="1" si="94"/>
        <v>0</v>
      </c>
      <c r="R496" s="16"/>
      <c r="S496" s="33">
        <f t="shared" ca="1" si="102"/>
        <v>0.9</v>
      </c>
      <c r="T496" s="30">
        <f ca="1">COUNTIF(INDIRECT("Mess01!B"&amp;(ROW(A496)*4-9)):INDIRECT("Mess01!B"&amp;(ROW(A496)*4-6)),"&gt;=500")*15</f>
        <v>60</v>
      </c>
    </row>
    <row r="497" spans="1:20" ht="15.6" thickTop="1" thickBot="1" x14ac:dyDescent="0.35">
      <c r="A497" s="8">
        <f t="shared" si="103"/>
        <v>40929.624999998799</v>
      </c>
      <c r="B497" s="27">
        <f t="shared" ca="1" si="95"/>
        <v>0.39354054956999995</v>
      </c>
      <c r="C497" s="27">
        <f t="shared" ca="1" si="96"/>
        <v>0.43726727729999992</v>
      </c>
      <c r="D497" s="27">
        <f t="shared" ca="1" si="97"/>
        <v>4.3726727729999984E-2</v>
      </c>
      <c r="E497" s="16"/>
      <c r="F497" s="46">
        <v>7.18E-4</v>
      </c>
      <c r="G497" s="46">
        <v>21</v>
      </c>
      <c r="H497" s="16"/>
      <c r="I497" s="30">
        <f t="shared" ca="1" si="98"/>
        <v>130.75</v>
      </c>
      <c r="J497" s="42">
        <f t="shared" ca="1" si="91"/>
        <v>130.75</v>
      </c>
      <c r="K497" s="33">
        <f t="shared" ca="1" si="92"/>
        <v>1</v>
      </c>
      <c r="L497" s="16"/>
      <c r="M497" s="36">
        <f t="shared" ca="1" si="99"/>
        <v>22.18</v>
      </c>
      <c r="N497" s="39">
        <f t="shared" ca="1" si="100"/>
        <v>0</v>
      </c>
      <c r="O497" s="120">
        <f t="shared" ca="1" si="101"/>
        <v>1</v>
      </c>
      <c r="P497" s="39">
        <f t="shared" ca="1" si="93"/>
        <v>22.18</v>
      </c>
      <c r="Q497" s="39">
        <f t="shared" ca="1" si="94"/>
        <v>0</v>
      </c>
      <c r="R497" s="16"/>
      <c r="S497" s="33">
        <f t="shared" ca="1" si="102"/>
        <v>0.9</v>
      </c>
      <c r="T497" s="30">
        <f ca="1">COUNTIF(INDIRECT("Mess01!B"&amp;(ROW(A497)*4-9)):INDIRECT("Mess01!B"&amp;(ROW(A497)*4-6)),"&gt;=500")*15</f>
        <v>60</v>
      </c>
    </row>
    <row r="498" spans="1:20" ht="15.6" thickTop="1" thickBot="1" x14ac:dyDescent="0.35">
      <c r="A498" s="8">
        <f t="shared" si="103"/>
        <v>40929.666666665464</v>
      </c>
      <c r="B498" s="27">
        <f t="shared" ca="1" si="95"/>
        <v>0.39554283258</v>
      </c>
      <c r="C498" s="27">
        <f t="shared" ca="1" si="96"/>
        <v>0.43949203619999999</v>
      </c>
      <c r="D498" s="27">
        <f t="shared" ca="1" si="97"/>
        <v>4.3949203619999988E-2</v>
      </c>
      <c r="E498" s="16"/>
      <c r="F498" s="46">
        <v>7.18E-4</v>
      </c>
      <c r="G498" s="46">
        <v>21</v>
      </c>
      <c r="H498" s="16"/>
      <c r="I498" s="30">
        <f t="shared" ca="1" si="98"/>
        <v>132.25</v>
      </c>
      <c r="J498" s="42">
        <f t="shared" ca="1" si="91"/>
        <v>132.25</v>
      </c>
      <c r="K498" s="33">
        <f t="shared" ca="1" si="92"/>
        <v>1</v>
      </c>
      <c r="L498" s="16"/>
      <c r="M498" s="36">
        <f t="shared" ca="1" si="99"/>
        <v>22.040000000000003</v>
      </c>
      <c r="N498" s="39">
        <f t="shared" ca="1" si="100"/>
        <v>0</v>
      </c>
      <c r="O498" s="120">
        <f t="shared" ca="1" si="101"/>
        <v>1</v>
      </c>
      <c r="P498" s="39">
        <f t="shared" ca="1" si="93"/>
        <v>22.040000000000003</v>
      </c>
      <c r="Q498" s="39">
        <f t="shared" ca="1" si="94"/>
        <v>0</v>
      </c>
      <c r="R498" s="16"/>
      <c r="S498" s="33">
        <f t="shared" ca="1" si="102"/>
        <v>0.9</v>
      </c>
      <c r="T498" s="30">
        <f ca="1">COUNTIF(INDIRECT("Mess01!B"&amp;(ROW(A498)*4-9)):INDIRECT("Mess01!B"&amp;(ROW(A498)*4-6)),"&gt;=500")*15</f>
        <v>60</v>
      </c>
    </row>
    <row r="499" spans="1:20" ht="15.6" thickTop="1" thickBot="1" x14ac:dyDescent="0.35">
      <c r="A499" s="8">
        <f t="shared" si="103"/>
        <v>40929.708333332128</v>
      </c>
      <c r="B499" s="27">
        <f t="shared" ca="1" si="95"/>
        <v>0.31526288640000005</v>
      </c>
      <c r="C499" s="27">
        <f t="shared" ca="1" si="96"/>
        <v>0.35029209600000005</v>
      </c>
      <c r="D499" s="27">
        <f t="shared" ca="1" si="97"/>
        <v>3.50292096E-2</v>
      </c>
      <c r="E499" s="16"/>
      <c r="F499" s="46">
        <v>7.18E-4</v>
      </c>
      <c r="G499" s="46">
        <v>21</v>
      </c>
      <c r="H499" s="16"/>
      <c r="I499" s="30">
        <f t="shared" ca="1" si="98"/>
        <v>132</v>
      </c>
      <c r="J499" s="42">
        <f t="shared" ca="1" si="91"/>
        <v>132</v>
      </c>
      <c r="K499" s="33">
        <f t="shared" ca="1" si="92"/>
        <v>1</v>
      </c>
      <c r="L499" s="16"/>
      <c r="M499" s="36">
        <f t="shared" ca="1" si="99"/>
        <v>17.600000000000001</v>
      </c>
      <c r="N499" s="39">
        <f t="shared" ca="1" si="100"/>
        <v>15.12</v>
      </c>
      <c r="O499" s="120">
        <f t="shared" ca="1" si="101"/>
        <v>1.1640211640211642</v>
      </c>
      <c r="P499" s="39">
        <f t="shared" ca="1" si="93"/>
        <v>22</v>
      </c>
      <c r="Q499" s="39">
        <f t="shared" ca="1" si="94"/>
        <v>18.899999999999999</v>
      </c>
      <c r="R499" s="16"/>
      <c r="S499" s="33">
        <f t="shared" ca="1" si="102"/>
        <v>0.9</v>
      </c>
      <c r="T499" s="30">
        <f ca="1">COUNTIF(INDIRECT("Mess01!B"&amp;(ROW(A499)*4-9)):INDIRECT("Mess01!B"&amp;(ROW(A499)*4-6)),"&gt;=500")*15</f>
        <v>60</v>
      </c>
    </row>
    <row r="500" spans="1:20" ht="15.6" thickTop="1" thickBot="1" x14ac:dyDescent="0.35">
      <c r="A500" s="8">
        <f t="shared" si="103"/>
        <v>40929.749999998792</v>
      </c>
      <c r="B500" s="27">
        <f t="shared" ca="1" si="95"/>
        <v>0.31468968115200002</v>
      </c>
      <c r="C500" s="27">
        <f t="shared" ca="1" si="96"/>
        <v>0.34965520127999999</v>
      </c>
      <c r="D500" s="27">
        <f t="shared" ca="1" si="97"/>
        <v>3.4965520127999992E-2</v>
      </c>
      <c r="E500" s="16"/>
      <c r="F500" s="46">
        <v>7.18E-4</v>
      </c>
      <c r="G500" s="46">
        <v>21</v>
      </c>
      <c r="H500" s="16"/>
      <c r="I500" s="30">
        <f t="shared" ca="1" si="98"/>
        <v>132</v>
      </c>
      <c r="J500" s="42">
        <f t="shared" ca="1" si="91"/>
        <v>132</v>
      </c>
      <c r="K500" s="33">
        <f t="shared" ca="1" si="92"/>
        <v>1</v>
      </c>
      <c r="L500" s="16"/>
      <c r="M500" s="36">
        <f t="shared" ca="1" si="99"/>
        <v>17.568000000000001</v>
      </c>
      <c r="N500" s="39">
        <f t="shared" ca="1" si="100"/>
        <v>15.12</v>
      </c>
      <c r="O500" s="120">
        <f t="shared" ca="1" si="101"/>
        <v>1.161904761904762</v>
      </c>
      <c r="P500" s="39">
        <f t="shared" ca="1" si="93"/>
        <v>21.96</v>
      </c>
      <c r="Q500" s="39">
        <f t="shared" ca="1" si="94"/>
        <v>18.899999999999999</v>
      </c>
      <c r="R500" s="16"/>
      <c r="S500" s="33">
        <f t="shared" ca="1" si="102"/>
        <v>0.9</v>
      </c>
      <c r="T500" s="30">
        <f ca="1">COUNTIF(INDIRECT("Mess01!B"&amp;(ROW(A500)*4-9)):INDIRECT("Mess01!B"&amp;(ROW(A500)*4-6)),"&gt;=500")*15</f>
        <v>60</v>
      </c>
    </row>
    <row r="501" spans="1:20" ht="15.6" thickTop="1" thickBot="1" x14ac:dyDescent="0.35">
      <c r="A501" s="8">
        <f t="shared" si="103"/>
        <v>40929.791666665456</v>
      </c>
      <c r="B501" s="27">
        <f t="shared" ca="1" si="95"/>
        <v>0.3274923506400001</v>
      </c>
      <c r="C501" s="27">
        <f t="shared" ca="1" si="96"/>
        <v>0.36388038960000008</v>
      </c>
      <c r="D501" s="27">
        <f t="shared" ca="1" si="97"/>
        <v>3.6388038960000001E-2</v>
      </c>
      <c r="E501" s="16"/>
      <c r="F501" s="46">
        <v>7.18E-4</v>
      </c>
      <c r="G501" s="46">
        <v>21</v>
      </c>
      <c r="H501" s="16"/>
      <c r="I501" s="30">
        <f t="shared" ca="1" si="98"/>
        <v>136.5</v>
      </c>
      <c r="J501" s="42">
        <f t="shared" ca="1" si="91"/>
        <v>136.5</v>
      </c>
      <c r="K501" s="33">
        <f t="shared" ca="1" si="92"/>
        <v>1</v>
      </c>
      <c r="L501" s="16"/>
      <c r="M501" s="36">
        <f t="shared" ca="1" si="99"/>
        <v>17.680000000000003</v>
      </c>
      <c r="N501" s="39">
        <f t="shared" ca="1" si="100"/>
        <v>15.12</v>
      </c>
      <c r="O501" s="120">
        <f t="shared" ca="1" si="101"/>
        <v>1.1693121693121695</v>
      </c>
      <c r="P501" s="39">
        <f t="shared" ca="1" si="93"/>
        <v>22.1</v>
      </c>
      <c r="Q501" s="39">
        <f t="shared" ca="1" si="94"/>
        <v>18.899999999999999</v>
      </c>
      <c r="R501" s="16"/>
      <c r="S501" s="33">
        <f t="shared" ca="1" si="102"/>
        <v>0.9</v>
      </c>
      <c r="T501" s="30">
        <f ca="1">COUNTIF(INDIRECT("Mess01!B"&amp;(ROW(A501)*4-9)):INDIRECT("Mess01!B"&amp;(ROW(A501)*4-6)),"&gt;=500")*15</f>
        <v>60</v>
      </c>
    </row>
    <row r="502" spans="1:20" ht="15.6" thickTop="1" thickBot="1" x14ac:dyDescent="0.35">
      <c r="A502" s="8">
        <f t="shared" si="103"/>
        <v>40929.833333332121</v>
      </c>
      <c r="B502" s="27">
        <f t="shared" ca="1" si="95"/>
        <v>0.32568154315200004</v>
      </c>
      <c r="C502" s="27">
        <f t="shared" ca="1" si="96"/>
        <v>0.36186838128000004</v>
      </c>
      <c r="D502" s="27">
        <f t="shared" ca="1" si="97"/>
        <v>3.6186838127999998E-2</v>
      </c>
      <c r="E502" s="16"/>
      <c r="F502" s="46">
        <v>7.18E-4</v>
      </c>
      <c r="G502" s="46">
        <v>21</v>
      </c>
      <c r="H502" s="16"/>
      <c r="I502" s="30">
        <f t="shared" ca="1" si="98"/>
        <v>135.5</v>
      </c>
      <c r="J502" s="42">
        <f t="shared" ca="1" si="91"/>
        <v>135.5</v>
      </c>
      <c r="K502" s="33">
        <f t="shared" ca="1" si="92"/>
        <v>1</v>
      </c>
      <c r="L502" s="16"/>
      <c r="M502" s="36">
        <f t="shared" ca="1" si="99"/>
        <v>17.712</v>
      </c>
      <c r="N502" s="39">
        <f t="shared" ca="1" si="100"/>
        <v>15.12</v>
      </c>
      <c r="O502" s="120">
        <f t="shared" ca="1" si="101"/>
        <v>1.1714285714285715</v>
      </c>
      <c r="P502" s="39">
        <f t="shared" ca="1" si="93"/>
        <v>22.14</v>
      </c>
      <c r="Q502" s="39">
        <f t="shared" ca="1" si="94"/>
        <v>18.899999999999999</v>
      </c>
      <c r="R502" s="16"/>
      <c r="S502" s="33">
        <f t="shared" ca="1" si="102"/>
        <v>0.9</v>
      </c>
      <c r="T502" s="30">
        <f ca="1">COUNTIF(INDIRECT("Mess01!B"&amp;(ROW(A502)*4-9)):INDIRECT("Mess01!B"&amp;(ROW(A502)*4-6)),"&gt;=500")*15</f>
        <v>60</v>
      </c>
    </row>
    <row r="503" spans="1:20" ht="15.6" thickTop="1" thickBot="1" x14ac:dyDescent="0.35">
      <c r="A503" s="8">
        <f t="shared" si="103"/>
        <v>40929.874999998785</v>
      </c>
      <c r="B503" s="27">
        <f t="shared" ca="1" si="95"/>
        <v>0.32183086320000015</v>
      </c>
      <c r="C503" s="27">
        <f t="shared" ca="1" si="96"/>
        <v>0.35758984800000015</v>
      </c>
      <c r="D503" s="27">
        <f t="shared" ca="1" si="97"/>
        <v>3.5758984800000004E-2</v>
      </c>
      <c r="E503" s="16"/>
      <c r="F503" s="46">
        <v>7.18E-4</v>
      </c>
      <c r="G503" s="46">
        <v>21</v>
      </c>
      <c r="H503" s="16"/>
      <c r="I503" s="30">
        <f t="shared" ca="1" si="98"/>
        <v>134.75</v>
      </c>
      <c r="J503" s="42">
        <f t="shared" ca="1" si="91"/>
        <v>134.75</v>
      </c>
      <c r="K503" s="33">
        <f t="shared" ca="1" si="92"/>
        <v>1</v>
      </c>
      <c r="L503" s="16"/>
      <c r="M503" s="36">
        <f t="shared" ca="1" si="99"/>
        <v>17.600000000000005</v>
      </c>
      <c r="N503" s="39">
        <f t="shared" ca="1" si="100"/>
        <v>15.12</v>
      </c>
      <c r="O503" s="120">
        <f t="shared" ca="1" si="101"/>
        <v>1.1640211640211644</v>
      </c>
      <c r="P503" s="39">
        <f t="shared" ca="1" si="93"/>
        <v>22.000000000000004</v>
      </c>
      <c r="Q503" s="39">
        <f t="shared" ca="1" si="94"/>
        <v>18.899999999999999</v>
      </c>
      <c r="R503" s="16"/>
      <c r="S503" s="33">
        <f t="shared" ca="1" si="102"/>
        <v>0.9</v>
      </c>
      <c r="T503" s="30">
        <f ca="1">COUNTIF(INDIRECT("Mess01!B"&amp;(ROW(A503)*4-9)):INDIRECT("Mess01!B"&amp;(ROW(A503)*4-6)),"&gt;=500")*15</f>
        <v>60</v>
      </c>
    </row>
    <row r="504" spans="1:20" ht="15.6" thickTop="1" thickBot="1" x14ac:dyDescent="0.35">
      <c r="A504" s="8">
        <f t="shared" si="103"/>
        <v>40929.916666665449</v>
      </c>
      <c r="B504" s="27">
        <f t="shared" ca="1" si="95"/>
        <v>0.323612359056</v>
      </c>
      <c r="C504" s="27">
        <f t="shared" ca="1" si="96"/>
        <v>0.35956928783999997</v>
      </c>
      <c r="D504" s="27">
        <f t="shared" ca="1" si="97"/>
        <v>3.5956928783999989E-2</v>
      </c>
      <c r="E504" s="16"/>
      <c r="F504" s="46">
        <v>7.18E-4</v>
      </c>
      <c r="G504" s="46">
        <v>21</v>
      </c>
      <c r="H504" s="16"/>
      <c r="I504" s="30">
        <f t="shared" ca="1" si="98"/>
        <v>135.25</v>
      </c>
      <c r="J504" s="42">
        <f t="shared" ca="1" si="91"/>
        <v>135.25</v>
      </c>
      <c r="K504" s="33">
        <f t="shared" ca="1" si="92"/>
        <v>1</v>
      </c>
      <c r="L504" s="16"/>
      <c r="M504" s="36">
        <f t="shared" ca="1" si="99"/>
        <v>17.631999999999998</v>
      </c>
      <c r="N504" s="39">
        <f t="shared" ca="1" si="100"/>
        <v>15.12</v>
      </c>
      <c r="O504" s="120">
        <f t="shared" ca="1" si="101"/>
        <v>1.1661375661375661</v>
      </c>
      <c r="P504" s="39">
        <f t="shared" ca="1" si="93"/>
        <v>22.04</v>
      </c>
      <c r="Q504" s="39">
        <f t="shared" ca="1" si="94"/>
        <v>18.899999999999999</v>
      </c>
      <c r="R504" s="16"/>
      <c r="S504" s="33">
        <f t="shared" ca="1" si="102"/>
        <v>0.9</v>
      </c>
      <c r="T504" s="30">
        <f ca="1">COUNTIF(INDIRECT("Mess01!B"&amp;(ROW(A504)*4-9)):INDIRECT("Mess01!B"&amp;(ROW(A504)*4-6)),"&gt;=500")*15</f>
        <v>60</v>
      </c>
    </row>
    <row r="505" spans="1:20" ht="15.6" thickTop="1" thickBot="1" x14ac:dyDescent="0.35">
      <c r="A505" s="8">
        <f t="shared" si="103"/>
        <v>40929.958333332113</v>
      </c>
      <c r="B505" s="27">
        <f t="shared" ca="1" si="95"/>
        <v>0.32568154315200004</v>
      </c>
      <c r="C505" s="27">
        <f t="shared" ca="1" si="96"/>
        <v>0.36186838128000004</v>
      </c>
      <c r="D505" s="27">
        <f t="shared" ca="1" si="97"/>
        <v>3.6186838127999998E-2</v>
      </c>
      <c r="E505" s="16"/>
      <c r="F505" s="46">
        <v>7.18E-4</v>
      </c>
      <c r="G505" s="46">
        <v>21</v>
      </c>
      <c r="H505" s="16"/>
      <c r="I505" s="30">
        <f t="shared" ca="1" si="98"/>
        <v>135.5</v>
      </c>
      <c r="J505" s="42">
        <f t="shared" ca="1" si="91"/>
        <v>135.5</v>
      </c>
      <c r="K505" s="33">
        <f t="shared" ca="1" si="92"/>
        <v>1</v>
      </c>
      <c r="L505" s="16"/>
      <c r="M505" s="36">
        <f t="shared" ca="1" si="99"/>
        <v>17.712</v>
      </c>
      <c r="N505" s="39">
        <f t="shared" ca="1" si="100"/>
        <v>15.12</v>
      </c>
      <c r="O505" s="120">
        <f t="shared" ca="1" si="101"/>
        <v>1.1714285714285715</v>
      </c>
      <c r="P505" s="39">
        <f t="shared" ca="1" si="93"/>
        <v>22.14</v>
      </c>
      <c r="Q505" s="39">
        <f t="shared" ca="1" si="94"/>
        <v>18.899999999999999</v>
      </c>
      <c r="R505" s="16"/>
      <c r="S505" s="33">
        <f t="shared" ca="1" si="102"/>
        <v>0.9</v>
      </c>
      <c r="T505" s="30">
        <f ca="1">COUNTIF(INDIRECT("Mess01!B"&amp;(ROW(A505)*4-9)):INDIRECT("Mess01!B"&amp;(ROW(A505)*4-6)),"&gt;=500")*15</f>
        <v>60</v>
      </c>
    </row>
    <row r="506" spans="1:20" ht="15.6" thickTop="1" thickBot="1" x14ac:dyDescent="0.35">
      <c r="A506" s="8">
        <f t="shared" si="103"/>
        <v>40929.999999998778</v>
      </c>
      <c r="B506" s="27">
        <f t="shared" ca="1" si="95"/>
        <v>0.32506599888000004</v>
      </c>
      <c r="C506" s="27">
        <f t="shared" ca="1" si="96"/>
        <v>0.36118444320000004</v>
      </c>
      <c r="D506" s="27">
        <f t="shared" ca="1" si="97"/>
        <v>3.6118444319999998E-2</v>
      </c>
      <c r="E506" s="16"/>
      <c r="F506" s="46">
        <v>7.18E-4</v>
      </c>
      <c r="G506" s="46">
        <v>21</v>
      </c>
      <c r="H506" s="16"/>
      <c r="I506" s="30">
        <f t="shared" ca="1" si="98"/>
        <v>135</v>
      </c>
      <c r="J506" s="42">
        <f t="shared" ca="1" si="91"/>
        <v>135</v>
      </c>
      <c r="K506" s="33">
        <f t="shared" ca="1" si="92"/>
        <v>1</v>
      </c>
      <c r="L506" s="16"/>
      <c r="M506" s="36">
        <f t="shared" ca="1" si="99"/>
        <v>17.744</v>
      </c>
      <c r="N506" s="39">
        <f t="shared" ca="1" si="100"/>
        <v>15.12</v>
      </c>
      <c r="O506" s="120">
        <f t="shared" ca="1" si="101"/>
        <v>1.1735449735449737</v>
      </c>
      <c r="P506" s="39">
        <f t="shared" ca="1" si="93"/>
        <v>22.18</v>
      </c>
      <c r="Q506" s="39">
        <f t="shared" ca="1" si="94"/>
        <v>18.899999999999999</v>
      </c>
      <c r="R506" s="16"/>
      <c r="S506" s="33">
        <f t="shared" ca="1" si="102"/>
        <v>0.9</v>
      </c>
      <c r="T506" s="30">
        <f ca="1">COUNTIF(INDIRECT("Mess01!B"&amp;(ROW(A506)*4-9)):INDIRECT("Mess01!B"&amp;(ROW(A506)*4-6)),"&gt;=500")*15</f>
        <v>60</v>
      </c>
    </row>
    <row r="507" spans="1:20" ht="15.6" thickTop="1" thickBot="1" x14ac:dyDescent="0.35">
      <c r="A507" s="8">
        <f t="shared" si="103"/>
        <v>40930.041666665442</v>
      </c>
      <c r="B507" s="27">
        <f t="shared" ca="1" si="95"/>
        <v>0.32153828968800002</v>
      </c>
      <c r="C507" s="27">
        <f t="shared" ca="1" si="96"/>
        <v>0.35726476631999998</v>
      </c>
      <c r="D507" s="27">
        <f t="shared" ca="1" si="97"/>
        <v>3.5726476631999987E-2</v>
      </c>
      <c r="E507" s="16"/>
      <c r="F507" s="46">
        <v>7.18E-4</v>
      </c>
      <c r="G507" s="46">
        <v>21</v>
      </c>
      <c r="H507" s="16"/>
      <c r="I507" s="30">
        <f t="shared" ca="1" si="98"/>
        <v>134.75</v>
      </c>
      <c r="J507" s="42">
        <f t="shared" ca="1" si="91"/>
        <v>134.75</v>
      </c>
      <c r="K507" s="33">
        <f t="shared" ca="1" si="92"/>
        <v>1</v>
      </c>
      <c r="L507" s="16"/>
      <c r="M507" s="36">
        <f t="shared" ca="1" si="99"/>
        <v>17.584</v>
      </c>
      <c r="N507" s="39">
        <f t="shared" ca="1" si="100"/>
        <v>14.719999999999999</v>
      </c>
      <c r="O507" s="120">
        <f t="shared" ca="1" si="101"/>
        <v>1.1945652173913044</v>
      </c>
      <c r="P507" s="39">
        <f t="shared" ca="1" si="93"/>
        <v>21.98</v>
      </c>
      <c r="Q507" s="39">
        <f t="shared" ca="1" si="94"/>
        <v>18.399999999999999</v>
      </c>
      <c r="R507" s="16"/>
      <c r="S507" s="33">
        <f t="shared" ca="1" si="102"/>
        <v>0.9</v>
      </c>
      <c r="T507" s="30">
        <f ca="1">COUNTIF(INDIRECT("Mess01!B"&amp;(ROW(A507)*4-9)):INDIRECT("Mess01!B"&amp;(ROW(A507)*4-6)),"&gt;=500")*15</f>
        <v>60</v>
      </c>
    </row>
    <row r="508" spans="1:20" ht="15.6" thickTop="1" thickBot="1" x14ac:dyDescent="0.35">
      <c r="A508" s="8">
        <f t="shared" si="103"/>
        <v>40930.083333332106</v>
      </c>
      <c r="B508" s="27">
        <f t="shared" ca="1" si="95"/>
        <v>0.32477288255999998</v>
      </c>
      <c r="C508" s="27">
        <f t="shared" ca="1" si="96"/>
        <v>0.36085875839999998</v>
      </c>
      <c r="D508" s="27">
        <f t="shared" ca="1" si="97"/>
        <v>3.608587583999999E-2</v>
      </c>
      <c r="E508" s="16"/>
      <c r="F508" s="46">
        <v>7.18E-4</v>
      </c>
      <c r="G508" s="46">
        <v>21</v>
      </c>
      <c r="H508" s="16"/>
      <c r="I508" s="30">
        <f t="shared" ca="1" si="98"/>
        <v>135</v>
      </c>
      <c r="J508" s="42">
        <f t="shared" ca="1" si="91"/>
        <v>135</v>
      </c>
      <c r="K508" s="33">
        <f t="shared" ca="1" si="92"/>
        <v>1</v>
      </c>
      <c r="L508" s="16"/>
      <c r="M508" s="36">
        <f t="shared" ca="1" si="99"/>
        <v>17.728000000000002</v>
      </c>
      <c r="N508" s="39">
        <f t="shared" ca="1" si="100"/>
        <v>14.719999999999999</v>
      </c>
      <c r="O508" s="120">
        <f t="shared" ca="1" si="101"/>
        <v>1.2043478260869567</v>
      </c>
      <c r="P508" s="39">
        <f t="shared" ca="1" si="93"/>
        <v>22.16</v>
      </c>
      <c r="Q508" s="39">
        <f t="shared" ca="1" si="94"/>
        <v>18.399999999999999</v>
      </c>
      <c r="R508" s="16"/>
      <c r="S508" s="33">
        <f t="shared" ca="1" si="102"/>
        <v>0.9</v>
      </c>
      <c r="T508" s="30">
        <f ca="1">COUNTIF(INDIRECT("Mess01!B"&amp;(ROW(A508)*4-9)):INDIRECT("Mess01!B"&amp;(ROW(A508)*4-6)),"&gt;=500")*15</f>
        <v>60</v>
      </c>
    </row>
    <row r="509" spans="1:20" ht="15.6" thickTop="1" thickBot="1" x14ac:dyDescent="0.35">
      <c r="A509" s="8">
        <f t="shared" si="103"/>
        <v>40930.12499999877</v>
      </c>
      <c r="B509" s="27">
        <f t="shared" ca="1" si="95"/>
        <v>0.3274842085200001</v>
      </c>
      <c r="C509" s="27">
        <f t="shared" ca="1" si="96"/>
        <v>0.36387134280000011</v>
      </c>
      <c r="D509" s="27">
        <f t="shared" ca="1" si="97"/>
        <v>3.6387134280000004E-2</v>
      </c>
      <c r="E509" s="16"/>
      <c r="F509" s="46">
        <v>7.18E-4</v>
      </c>
      <c r="G509" s="46">
        <v>21</v>
      </c>
      <c r="H509" s="16"/>
      <c r="I509" s="30">
        <f t="shared" ca="1" si="98"/>
        <v>136.25</v>
      </c>
      <c r="J509" s="42">
        <f t="shared" ca="1" si="91"/>
        <v>136.25</v>
      </c>
      <c r="K509" s="33">
        <f t="shared" ca="1" si="92"/>
        <v>1</v>
      </c>
      <c r="L509" s="16"/>
      <c r="M509" s="36">
        <f t="shared" ca="1" si="99"/>
        <v>17.712000000000003</v>
      </c>
      <c r="N509" s="39">
        <f t="shared" ca="1" si="100"/>
        <v>14.719999999999999</v>
      </c>
      <c r="O509" s="120">
        <f t="shared" ca="1" si="101"/>
        <v>1.2032608695652176</v>
      </c>
      <c r="P509" s="39">
        <f t="shared" ca="1" si="93"/>
        <v>22.14</v>
      </c>
      <c r="Q509" s="39">
        <f t="shared" ca="1" si="94"/>
        <v>18.399999999999999</v>
      </c>
      <c r="R509" s="16"/>
      <c r="S509" s="33">
        <f t="shared" ca="1" si="102"/>
        <v>0.9</v>
      </c>
      <c r="T509" s="30">
        <f ca="1">COUNTIF(INDIRECT("Mess01!B"&amp;(ROW(A509)*4-9)):INDIRECT("Mess01!B"&amp;(ROW(A509)*4-6)),"&gt;=500")*15</f>
        <v>60</v>
      </c>
    </row>
    <row r="510" spans="1:20" ht="15.6" thickTop="1" thickBot="1" x14ac:dyDescent="0.35">
      <c r="A510" s="8">
        <f t="shared" si="103"/>
        <v>40930.166666665435</v>
      </c>
      <c r="B510" s="27">
        <f t="shared" ca="1" si="95"/>
        <v>0.31942513814399998</v>
      </c>
      <c r="C510" s="27">
        <f t="shared" ca="1" si="96"/>
        <v>0.35491682015999998</v>
      </c>
      <c r="D510" s="27">
        <f t="shared" ca="1" si="97"/>
        <v>3.549168201599999E-2</v>
      </c>
      <c r="E510" s="16"/>
      <c r="F510" s="46">
        <v>7.18E-4</v>
      </c>
      <c r="G510" s="46">
        <v>21</v>
      </c>
      <c r="H510" s="16"/>
      <c r="I510" s="30">
        <f t="shared" ca="1" si="98"/>
        <v>133.5</v>
      </c>
      <c r="J510" s="42">
        <f t="shared" ca="1" si="91"/>
        <v>133.5</v>
      </c>
      <c r="K510" s="33">
        <f t="shared" ca="1" si="92"/>
        <v>1</v>
      </c>
      <c r="L510" s="16"/>
      <c r="M510" s="36">
        <f t="shared" ca="1" si="99"/>
        <v>17.632000000000001</v>
      </c>
      <c r="N510" s="39">
        <f t="shared" ca="1" si="100"/>
        <v>14.719999999999999</v>
      </c>
      <c r="O510" s="120">
        <f t="shared" ca="1" si="101"/>
        <v>1.1978260869565218</v>
      </c>
      <c r="P510" s="39">
        <f t="shared" ca="1" si="93"/>
        <v>22.04</v>
      </c>
      <c r="Q510" s="39">
        <f t="shared" ca="1" si="94"/>
        <v>18.399999999999999</v>
      </c>
      <c r="R510" s="16"/>
      <c r="S510" s="33">
        <f t="shared" ca="1" si="102"/>
        <v>0.9</v>
      </c>
      <c r="T510" s="30">
        <f ca="1">COUNTIF(INDIRECT("Mess01!B"&amp;(ROW(A510)*4-9)):INDIRECT("Mess01!B"&amp;(ROW(A510)*4-6)),"&gt;=500")*15</f>
        <v>60</v>
      </c>
    </row>
    <row r="511" spans="1:20" ht="15.6" thickTop="1" thickBot="1" x14ac:dyDescent="0.35">
      <c r="A511" s="8">
        <f t="shared" si="103"/>
        <v>40930.208333332099</v>
      </c>
      <c r="B511" s="27">
        <f t="shared" ca="1" si="95"/>
        <v>0.31614712063200001</v>
      </c>
      <c r="C511" s="27">
        <f t="shared" ca="1" si="96"/>
        <v>0.35127457847999999</v>
      </c>
      <c r="D511" s="27">
        <f t="shared" ca="1" si="97"/>
        <v>3.512745784799999E-2</v>
      </c>
      <c r="E511" s="16"/>
      <c r="F511" s="46">
        <v>7.18E-4</v>
      </c>
      <c r="G511" s="46">
        <v>21</v>
      </c>
      <c r="H511" s="16"/>
      <c r="I511" s="30">
        <f t="shared" ca="1" si="98"/>
        <v>132.25</v>
      </c>
      <c r="J511" s="42">
        <f t="shared" ca="1" si="91"/>
        <v>132.25</v>
      </c>
      <c r="K511" s="33">
        <f t="shared" ca="1" si="92"/>
        <v>1</v>
      </c>
      <c r="L511" s="16"/>
      <c r="M511" s="36">
        <f t="shared" ca="1" si="99"/>
        <v>17.616</v>
      </c>
      <c r="N511" s="39">
        <f t="shared" ca="1" si="100"/>
        <v>14.719999999999999</v>
      </c>
      <c r="O511" s="120">
        <f t="shared" ca="1" si="101"/>
        <v>1.1967391304347827</v>
      </c>
      <c r="P511" s="39">
        <f t="shared" ca="1" si="93"/>
        <v>22.02</v>
      </c>
      <c r="Q511" s="39">
        <f t="shared" ca="1" si="94"/>
        <v>18.399999999999999</v>
      </c>
      <c r="R511" s="16"/>
      <c r="S511" s="33">
        <f t="shared" ca="1" si="102"/>
        <v>0.9</v>
      </c>
      <c r="T511" s="30">
        <f ca="1">COUNTIF(INDIRECT("Mess01!B"&amp;(ROW(A511)*4-9)):INDIRECT("Mess01!B"&amp;(ROW(A511)*4-6)),"&gt;=500")*15</f>
        <v>60</v>
      </c>
    </row>
    <row r="512" spans="1:20" ht="15.6" thickTop="1" thickBot="1" x14ac:dyDescent="0.35">
      <c r="A512" s="8">
        <f t="shared" si="103"/>
        <v>40930.249999998763</v>
      </c>
      <c r="B512" s="27">
        <f t="shared" ca="1" si="95"/>
        <v>0.32447976623999997</v>
      </c>
      <c r="C512" s="27">
        <f t="shared" ca="1" si="96"/>
        <v>0.36053307359999998</v>
      </c>
      <c r="D512" s="27">
        <f t="shared" ca="1" si="97"/>
        <v>3.6053307359999988E-2</v>
      </c>
      <c r="E512" s="16"/>
      <c r="F512" s="46">
        <v>7.18E-4</v>
      </c>
      <c r="G512" s="46">
        <v>21</v>
      </c>
      <c r="H512" s="16"/>
      <c r="I512" s="30">
        <f t="shared" ca="1" si="98"/>
        <v>135</v>
      </c>
      <c r="J512" s="42">
        <f t="shared" ca="1" si="91"/>
        <v>135</v>
      </c>
      <c r="K512" s="33">
        <f t="shared" ca="1" si="92"/>
        <v>1</v>
      </c>
      <c r="L512" s="16"/>
      <c r="M512" s="36">
        <f t="shared" ca="1" si="99"/>
        <v>17.712</v>
      </c>
      <c r="N512" s="39">
        <f t="shared" ca="1" si="100"/>
        <v>14.719999999999999</v>
      </c>
      <c r="O512" s="120">
        <f t="shared" ca="1" si="101"/>
        <v>1.2032608695652174</v>
      </c>
      <c r="P512" s="39">
        <f t="shared" ca="1" si="93"/>
        <v>22.139999999999997</v>
      </c>
      <c r="Q512" s="39">
        <f t="shared" ca="1" si="94"/>
        <v>18.399999999999999</v>
      </c>
      <c r="R512" s="16"/>
      <c r="S512" s="33">
        <f t="shared" ca="1" si="102"/>
        <v>0.9</v>
      </c>
      <c r="T512" s="30">
        <f ca="1">COUNTIF(INDIRECT("Mess01!B"&amp;(ROW(A512)*4-9)):INDIRECT("Mess01!B"&amp;(ROW(A512)*4-6)),"&gt;=500")*15</f>
        <v>60</v>
      </c>
    </row>
    <row r="513" spans="1:20" ht="15.6" thickTop="1" thickBot="1" x14ac:dyDescent="0.35">
      <c r="A513" s="8">
        <f t="shared" si="103"/>
        <v>40930.291666665427</v>
      </c>
      <c r="B513" s="27">
        <f t="shared" ca="1" si="95"/>
        <v>0.323318699928</v>
      </c>
      <c r="C513" s="27">
        <f t="shared" ca="1" si="96"/>
        <v>0.35924299991999997</v>
      </c>
      <c r="D513" s="27">
        <f t="shared" ca="1" si="97"/>
        <v>3.5924299991999989E-2</v>
      </c>
      <c r="E513" s="16"/>
      <c r="F513" s="46">
        <v>7.18E-4</v>
      </c>
      <c r="G513" s="46">
        <v>21</v>
      </c>
      <c r="H513" s="16"/>
      <c r="I513" s="30">
        <f t="shared" ca="1" si="98"/>
        <v>135.25</v>
      </c>
      <c r="J513" s="42">
        <f t="shared" ca="1" si="91"/>
        <v>135.25</v>
      </c>
      <c r="K513" s="33">
        <f t="shared" ca="1" si="92"/>
        <v>1</v>
      </c>
      <c r="L513" s="16"/>
      <c r="M513" s="36">
        <f t="shared" ca="1" si="99"/>
        <v>17.616</v>
      </c>
      <c r="N513" s="39">
        <f t="shared" ca="1" si="100"/>
        <v>14.719999999999999</v>
      </c>
      <c r="O513" s="120">
        <f t="shared" ca="1" si="101"/>
        <v>1.1967391304347827</v>
      </c>
      <c r="P513" s="39">
        <f t="shared" ca="1" si="93"/>
        <v>22.02</v>
      </c>
      <c r="Q513" s="39">
        <f t="shared" ca="1" si="94"/>
        <v>18.399999999999999</v>
      </c>
      <c r="R513" s="16"/>
      <c r="S513" s="33">
        <f t="shared" ca="1" si="102"/>
        <v>0.9</v>
      </c>
      <c r="T513" s="30">
        <f ca="1">COUNTIF(INDIRECT("Mess01!B"&amp;(ROW(A513)*4-9)):INDIRECT("Mess01!B"&amp;(ROW(A513)*4-6)),"&gt;=500")*15</f>
        <v>60</v>
      </c>
    </row>
    <row r="514" spans="1:20" ht="15.6" thickTop="1" thickBot="1" x14ac:dyDescent="0.35">
      <c r="A514" s="8">
        <f t="shared" si="103"/>
        <v>40930.333333332092</v>
      </c>
      <c r="B514" s="27">
        <f t="shared" ca="1" si="95"/>
        <v>0.32153828968800002</v>
      </c>
      <c r="C514" s="27">
        <f t="shared" ca="1" si="96"/>
        <v>0.35726476631999998</v>
      </c>
      <c r="D514" s="27">
        <f t="shared" ca="1" si="97"/>
        <v>3.5726476631999987E-2</v>
      </c>
      <c r="E514" s="16"/>
      <c r="F514" s="46">
        <v>7.18E-4</v>
      </c>
      <c r="G514" s="46">
        <v>21</v>
      </c>
      <c r="H514" s="16"/>
      <c r="I514" s="30">
        <f t="shared" ca="1" si="98"/>
        <v>134.75</v>
      </c>
      <c r="J514" s="42">
        <f t="shared" ca="1" si="91"/>
        <v>134.75</v>
      </c>
      <c r="K514" s="33">
        <f t="shared" ca="1" si="92"/>
        <v>1</v>
      </c>
      <c r="L514" s="16"/>
      <c r="M514" s="36">
        <f t="shared" ca="1" si="99"/>
        <v>17.584</v>
      </c>
      <c r="N514" s="39">
        <f t="shared" ca="1" si="100"/>
        <v>14.719999999999999</v>
      </c>
      <c r="O514" s="120">
        <f t="shared" ca="1" si="101"/>
        <v>1.1945652173913044</v>
      </c>
      <c r="P514" s="39">
        <f t="shared" ca="1" si="93"/>
        <v>21.98</v>
      </c>
      <c r="Q514" s="39">
        <f t="shared" ca="1" si="94"/>
        <v>18.399999999999999</v>
      </c>
      <c r="R514" s="16"/>
      <c r="S514" s="33">
        <f t="shared" ca="1" si="102"/>
        <v>0.9</v>
      </c>
      <c r="T514" s="30">
        <f ca="1">COUNTIF(INDIRECT("Mess01!B"&amp;(ROW(A514)*4-9)):INDIRECT("Mess01!B"&amp;(ROW(A514)*4-6)),"&gt;=500")*15</f>
        <v>60</v>
      </c>
    </row>
    <row r="515" spans="1:20" ht="15.6" thickTop="1" thickBot="1" x14ac:dyDescent="0.35">
      <c r="A515" s="8">
        <f t="shared" si="103"/>
        <v>40930.374999998756</v>
      </c>
      <c r="B515" s="27">
        <f t="shared" ca="1" si="95"/>
        <v>0.32149432224000002</v>
      </c>
      <c r="C515" s="27">
        <f t="shared" ca="1" si="96"/>
        <v>0.35721591359999999</v>
      </c>
      <c r="D515" s="27">
        <f t="shared" ca="1" si="97"/>
        <v>3.5721591359999992E-2</v>
      </c>
      <c r="E515" s="16"/>
      <c r="F515" s="46">
        <v>7.18E-4</v>
      </c>
      <c r="G515" s="46">
        <v>21</v>
      </c>
      <c r="H515" s="16"/>
      <c r="I515" s="30">
        <f t="shared" ca="1" si="98"/>
        <v>134</v>
      </c>
      <c r="J515" s="42">
        <f t="shared" ref="J515:J578" ca="1" si="104">AVERAGE(INDIRECT("Mess01!C"&amp;(ROW(F515)*4-9)),INDIRECT("Mess01!C"&amp;(ROW(F515)*4-8)),INDIRECT("Mess01!C"&amp;(ROW(F515)*4-7)),INDIRECT("Mess01!C"&amp;(ROW(F515)*4-6)))</f>
        <v>134</v>
      </c>
      <c r="K515" s="33">
        <f t="shared" ref="K515:K578" ca="1" si="105">INDIRECT("Methan01!E"&amp;(ROUND((ROW(A515)+1)/8+2,0)))</f>
        <v>1</v>
      </c>
      <c r="L515" s="16"/>
      <c r="M515" s="36">
        <f t="shared" ca="1" si="99"/>
        <v>17.68</v>
      </c>
      <c r="N515" s="39">
        <f t="shared" ca="1" si="100"/>
        <v>14.719999999999999</v>
      </c>
      <c r="O515" s="120">
        <f t="shared" ca="1" si="101"/>
        <v>1.2010869565217392</v>
      </c>
      <c r="P515" s="39">
        <f t="shared" ref="P515:P578" ca="1" si="106">AVERAGE(INDIRECT("Mess01!D"&amp;(ROW(F515)*4-9)),INDIRECT("Mess01!D"&amp;(ROW(F515)*4-8)),INDIRECT("Mess01!D"&amp;(ROW(F515)*4-7)),INDIRECT("Mess01!D"&amp;(ROW(F515)*4-6)))/1.25</f>
        <v>22.1</v>
      </c>
      <c r="Q515" s="39">
        <f t="shared" ref="Q515:Q578" ca="1" si="107">INDIRECT("Methan01!D"&amp;(ROUND((ROW(A515)+1)/8+2,0)))</f>
        <v>18.399999999999999</v>
      </c>
      <c r="R515" s="16"/>
      <c r="S515" s="33">
        <f t="shared" ca="1" si="102"/>
        <v>0.9</v>
      </c>
      <c r="T515" s="30">
        <f ca="1">COUNTIF(INDIRECT("Mess01!B"&amp;(ROW(A515)*4-9)):INDIRECT("Mess01!B"&amp;(ROW(A515)*4-6)),"&gt;=500")*15</f>
        <v>60</v>
      </c>
    </row>
    <row r="516" spans="1:20" ht="15.6" thickTop="1" thickBot="1" x14ac:dyDescent="0.35">
      <c r="A516" s="8">
        <f t="shared" si="103"/>
        <v>40930.41666666542</v>
      </c>
      <c r="B516" s="27">
        <f t="shared" ref="B516:B579" ca="1" si="108">C516-D516</f>
        <v>0.31830478243199989</v>
      </c>
      <c r="C516" s="27">
        <f t="shared" ref="C516:C579" ca="1" si="109">I516*M516/100*F516*G516</f>
        <v>0.35367198047999987</v>
      </c>
      <c r="D516" s="27">
        <f t="shared" ref="D516:D579" ca="1" si="110">C516*(1-S516)</f>
        <v>3.5367198047999981E-2</v>
      </c>
      <c r="E516" s="16"/>
      <c r="F516" s="46">
        <v>7.18E-4</v>
      </c>
      <c r="G516" s="46">
        <v>21</v>
      </c>
      <c r="H516" s="16"/>
      <c r="I516" s="30">
        <f t="shared" ref="I516:I579" ca="1" si="111">J516*K516</f>
        <v>134.25</v>
      </c>
      <c r="J516" s="42">
        <f t="shared" ca="1" si="104"/>
        <v>134.25</v>
      </c>
      <c r="K516" s="33">
        <f t="shared" ca="1" si="105"/>
        <v>1</v>
      </c>
      <c r="L516" s="16"/>
      <c r="M516" s="36">
        <f t="shared" ref="M516:M579" ca="1" si="112">IF(N516=0,P516,N516*O516)</f>
        <v>17.471999999999994</v>
      </c>
      <c r="N516" s="39">
        <f t="shared" ref="N516:N579" ca="1" si="113">INDIRECT("Methan01!B"&amp;(ROUND((ROW(A516)+1)/8+2,0)))/1.25</f>
        <v>14.719999999999999</v>
      </c>
      <c r="O516" s="120">
        <f t="shared" ref="O516:O579" ca="1" si="114">IF(Q516=0,1,P516/Q516)</f>
        <v>1.1869565217391302</v>
      </c>
      <c r="P516" s="39">
        <f t="shared" ca="1" si="106"/>
        <v>21.839999999999996</v>
      </c>
      <c r="Q516" s="39">
        <f t="shared" ca="1" si="107"/>
        <v>18.399999999999999</v>
      </c>
      <c r="R516" s="16"/>
      <c r="S516" s="33">
        <f t="shared" ref="S516:S579" ca="1" si="115">IF(T516&gt;=30,0.9,0)</f>
        <v>0.9</v>
      </c>
      <c r="T516" s="30">
        <f ca="1">COUNTIF(INDIRECT("Mess01!B"&amp;(ROW(A516)*4-9)):INDIRECT("Mess01!B"&amp;(ROW(A516)*4-6)),"&gt;=500")*15</f>
        <v>60</v>
      </c>
    </row>
    <row r="517" spans="1:20" ht="15.6" thickTop="1" thickBot="1" x14ac:dyDescent="0.35">
      <c r="A517" s="8">
        <f t="shared" ref="A517:A580" si="116">A516+1/24</f>
        <v>40930.458333332084</v>
      </c>
      <c r="B517" s="27">
        <f t="shared" ca="1" si="108"/>
        <v>0.31537687607999987</v>
      </c>
      <c r="C517" s="27">
        <f t="shared" ca="1" si="109"/>
        <v>0.35041875119999988</v>
      </c>
      <c r="D517" s="27">
        <f t="shared" ca="1" si="110"/>
        <v>3.5041875119999982E-2</v>
      </c>
      <c r="E517" s="16"/>
      <c r="F517" s="46">
        <v>7.18E-4</v>
      </c>
      <c r="G517" s="46">
        <v>21</v>
      </c>
      <c r="H517" s="16"/>
      <c r="I517" s="30">
        <f t="shared" ca="1" si="111"/>
        <v>133.75</v>
      </c>
      <c r="J517" s="42">
        <f t="shared" ca="1" si="104"/>
        <v>133.75</v>
      </c>
      <c r="K517" s="33">
        <f t="shared" ca="1" si="105"/>
        <v>1</v>
      </c>
      <c r="L517" s="16"/>
      <c r="M517" s="36">
        <f t="shared" ca="1" si="112"/>
        <v>17.375999999999998</v>
      </c>
      <c r="N517" s="39">
        <f t="shared" ca="1" si="113"/>
        <v>14.719999999999999</v>
      </c>
      <c r="O517" s="120">
        <f t="shared" ca="1" si="114"/>
        <v>1.1804347826086956</v>
      </c>
      <c r="P517" s="39">
        <f t="shared" ca="1" si="106"/>
        <v>21.72</v>
      </c>
      <c r="Q517" s="39">
        <f t="shared" ca="1" si="107"/>
        <v>18.399999999999999</v>
      </c>
      <c r="R517" s="16"/>
      <c r="S517" s="33">
        <f t="shared" ca="1" si="115"/>
        <v>0.9</v>
      </c>
      <c r="T517" s="30">
        <f ca="1">COUNTIF(INDIRECT("Mess01!B"&amp;(ROW(A517)*4-9)):INDIRECT("Mess01!B"&amp;(ROW(A517)*4-6)),"&gt;=500")*15</f>
        <v>60</v>
      </c>
    </row>
    <row r="518" spans="1:20" ht="15.6" thickTop="1" thickBot="1" x14ac:dyDescent="0.35">
      <c r="A518" s="8">
        <f t="shared" si="116"/>
        <v>40930.499999998749</v>
      </c>
      <c r="B518" s="27">
        <f t="shared" ca="1" si="108"/>
        <v>0.31362794870400001</v>
      </c>
      <c r="C518" s="27">
        <f t="shared" ca="1" si="109"/>
        <v>0.34847549855999999</v>
      </c>
      <c r="D518" s="27">
        <f t="shared" ca="1" si="110"/>
        <v>3.4847549855999992E-2</v>
      </c>
      <c r="E518" s="16"/>
      <c r="F518" s="46">
        <v>7.18E-4</v>
      </c>
      <c r="G518" s="46">
        <v>21</v>
      </c>
      <c r="H518" s="16"/>
      <c r="I518" s="30">
        <f t="shared" ca="1" si="111"/>
        <v>133.5</v>
      </c>
      <c r="J518" s="42">
        <f t="shared" ca="1" si="104"/>
        <v>133.5</v>
      </c>
      <c r="K518" s="33">
        <f t="shared" ca="1" si="105"/>
        <v>1</v>
      </c>
      <c r="L518" s="16"/>
      <c r="M518" s="36">
        <f t="shared" ca="1" si="112"/>
        <v>17.312000000000001</v>
      </c>
      <c r="N518" s="39">
        <f t="shared" ca="1" si="113"/>
        <v>14.719999999999999</v>
      </c>
      <c r="O518" s="120">
        <f t="shared" ca="1" si="114"/>
        <v>1.1760869565217393</v>
      </c>
      <c r="P518" s="39">
        <f t="shared" ca="1" si="106"/>
        <v>21.640000000000004</v>
      </c>
      <c r="Q518" s="39">
        <f t="shared" ca="1" si="107"/>
        <v>18.399999999999999</v>
      </c>
      <c r="R518" s="16"/>
      <c r="S518" s="33">
        <f t="shared" ca="1" si="115"/>
        <v>0.9</v>
      </c>
      <c r="T518" s="30">
        <f ca="1">COUNTIF(INDIRECT("Mess01!B"&amp;(ROW(A518)*4-9)):INDIRECT("Mess01!B"&amp;(ROW(A518)*4-6)),"&gt;=500")*15</f>
        <v>60</v>
      </c>
    </row>
    <row r="519" spans="1:20" ht="15.6" thickTop="1" thickBot="1" x14ac:dyDescent="0.35">
      <c r="A519" s="8">
        <f t="shared" si="116"/>
        <v>40930.541666665413</v>
      </c>
      <c r="B519" s="27">
        <f t="shared" ca="1" si="108"/>
        <v>0.32126851411200003</v>
      </c>
      <c r="C519" s="27">
        <f t="shared" ca="1" si="109"/>
        <v>0.35696501568</v>
      </c>
      <c r="D519" s="27">
        <f t="shared" ca="1" si="110"/>
        <v>3.5696501567999993E-2</v>
      </c>
      <c r="E519" s="16"/>
      <c r="F519" s="46">
        <v>7.18E-4</v>
      </c>
      <c r="G519" s="46">
        <v>21</v>
      </c>
      <c r="H519" s="16"/>
      <c r="I519" s="30">
        <f t="shared" ca="1" si="111"/>
        <v>136.5</v>
      </c>
      <c r="J519" s="42">
        <f t="shared" ca="1" si="104"/>
        <v>136.5</v>
      </c>
      <c r="K519" s="33">
        <f t="shared" ca="1" si="105"/>
        <v>1</v>
      </c>
      <c r="L519" s="16"/>
      <c r="M519" s="36">
        <f t="shared" ca="1" si="112"/>
        <v>17.344000000000001</v>
      </c>
      <c r="N519" s="39">
        <f t="shared" ca="1" si="113"/>
        <v>14.719999999999999</v>
      </c>
      <c r="O519" s="120">
        <f t="shared" ca="1" si="114"/>
        <v>1.1782608695652175</v>
      </c>
      <c r="P519" s="39">
        <f t="shared" ca="1" si="106"/>
        <v>21.68</v>
      </c>
      <c r="Q519" s="39">
        <f t="shared" ca="1" si="107"/>
        <v>18.399999999999999</v>
      </c>
      <c r="R519" s="16"/>
      <c r="S519" s="33">
        <f t="shared" ca="1" si="115"/>
        <v>0.9</v>
      </c>
      <c r="T519" s="30">
        <f ca="1">COUNTIF(INDIRECT("Mess01!B"&amp;(ROW(A519)*4-9)):INDIRECT("Mess01!B"&amp;(ROW(A519)*4-6)),"&gt;=500")*15</f>
        <v>60</v>
      </c>
    </row>
    <row r="520" spans="1:20" ht="15.6" thickTop="1" thickBot="1" x14ac:dyDescent="0.35">
      <c r="A520" s="8">
        <f t="shared" si="116"/>
        <v>40930.583333332077</v>
      </c>
      <c r="B520" s="27">
        <f t="shared" ca="1" si="108"/>
        <v>0.32096617005599998</v>
      </c>
      <c r="C520" s="27">
        <f t="shared" ca="1" si="109"/>
        <v>0.35662907783999998</v>
      </c>
      <c r="D520" s="27">
        <f t="shared" ca="1" si="110"/>
        <v>3.5662907783999991E-2</v>
      </c>
      <c r="E520" s="16"/>
      <c r="F520" s="46">
        <v>7.18E-4</v>
      </c>
      <c r="G520" s="46">
        <v>21</v>
      </c>
      <c r="H520" s="16"/>
      <c r="I520" s="30">
        <f t="shared" ca="1" si="111"/>
        <v>136.75</v>
      </c>
      <c r="J520" s="42">
        <f t="shared" ca="1" si="104"/>
        <v>136.75</v>
      </c>
      <c r="K520" s="33">
        <f t="shared" ca="1" si="105"/>
        <v>1</v>
      </c>
      <c r="L520" s="16"/>
      <c r="M520" s="36">
        <f t="shared" ca="1" si="112"/>
        <v>17.295999999999999</v>
      </c>
      <c r="N520" s="39">
        <f t="shared" ca="1" si="113"/>
        <v>14.719999999999999</v>
      </c>
      <c r="O520" s="120">
        <f t="shared" ca="1" si="114"/>
        <v>1.175</v>
      </c>
      <c r="P520" s="39">
        <f t="shared" ca="1" si="106"/>
        <v>21.62</v>
      </c>
      <c r="Q520" s="39">
        <f t="shared" ca="1" si="107"/>
        <v>18.399999999999999</v>
      </c>
      <c r="R520" s="16"/>
      <c r="S520" s="33">
        <f t="shared" ca="1" si="115"/>
        <v>0.9</v>
      </c>
      <c r="T520" s="30">
        <f ca="1">COUNTIF(INDIRECT("Mess01!B"&amp;(ROW(A520)*4-9)):INDIRECT("Mess01!B"&amp;(ROW(A520)*4-6)),"&gt;=500")*15</f>
        <v>60</v>
      </c>
    </row>
    <row r="521" spans="1:20" ht="15.6" thickTop="1" thickBot="1" x14ac:dyDescent="0.35">
      <c r="A521" s="8">
        <f t="shared" si="116"/>
        <v>40930.624999998741</v>
      </c>
      <c r="B521" s="27">
        <f t="shared" ca="1" si="108"/>
        <v>0.31950113126400004</v>
      </c>
      <c r="C521" s="27">
        <f t="shared" ca="1" si="109"/>
        <v>0.35500125696000001</v>
      </c>
      <c r="D521" s="27">
        <f t="shared" ca="1" si="110"/>
        <v>3.5500125695999994E-2</v>
      </c>
      <c r="E521" s="16"/>
      <c r="F521" s="46">
        <v>7.18E-4</v>
      </c>
      <c r="G521" s="46">
        <v>21</v>
      </c>
      <c r="H521" s="16"/>
      <c r="I521" s="30">
        <f t="shared" ca="1" si="111"/>
        <v>135.25</v>
      </c>
      <c r="J521" s="42">
        <f t="shared" ca="1" si="104"/>
        <v>135.25</v>
      </c>
      <c r="K521" s="33">
        <f t="shared" ca="1" si="105"/>
        <v>1</v>
      </c>
      <c r="L521" s="16"/>
      <c r="M521" s="36">
        <f t="shared" ca="1" si="112"/>
        <v>17.408000000000001</v>
      </c>
      <c r="N521" s="39">
        <f t="shared" ca="1" si="113"/>
        <v>14.719999999999999</v>
      </c>
      <c r="O521" s="120">
        <f t="shared" ca="1" si="114"/>
        <v>1.1826086956521742</v>
      </c>
      <c r="P521" s="39">
        <f t="shared" ca="1" si="106"/>
        <v>21.76</v>
      </c>
      <c r="Q521" s="39">
        <f t="shared" ca="1" si="107"/>
        <v>18.399999999999999</v>
      </c>
      <c r="R521" s="16"/>
      <c r="S521" s="33">
        <f t="shared" ca="1" si="115"/>
        <v>0.9</v>
      </c>
      <c r="T521" s="30">
        <f ca="1">COUNTIF(INDIRECT("Mess01!B"&amp;(ROW(A521)*4-9)):INDIRECT("Mess01!B"&amp;(ROW(A521)*4-6)),"&gt;=500")*15</f>
        <v>60</v>
      </c>
    </row>
    <row r="522" spans="1:20" ht="15.6" thickTop="1" thickBot="1" x14ac:dyDescent="0.35">
      <c r="A522" s="8">
        <f t="shared" si="116"/>
        <v>40930.666666665406</v>
      </c>
      <c r="B522" s="27">
        <f t="shared" ca="1" si="108"/>
        <v>0.31949678879999999</v>
      </c>
      <c r="C522" s="27">
        <f t="shared" ca="1" si="109"/>
        <v>0.35499643199999997</v>
      </c>
      <c r="D522" s="27">
        <f t="shared" ca="1" si="110"/>
        <v>3.5499643199999986E-2</v>
      </c>
      <c r="E522" s="16"/>
      <c r="F522" s="46">
        <v>7.18E-4</v>
      </c>
      <c r="G522" s="46">
        <v>21</v>
      </c>
      <c r="H522" s="16"/>
      <c r="I522" s="30">
        <f t="shared" ca="1" si="111"/>
        <v>136.25</v>
      </c>
      <c r="J522" s="42">
        <f t="shared" ca="1" si="104"/>
        <v>136.25</v>
      </c>
      <c r="K522" s="33">
        <f t="shared" ca="1" si="105"/>
        <v>1</v>
      </c>
      <c r="L522" s="16"/>
      <c r="M522" s="36">
        <f t="shared" ca="1" si="112"/>
        <v>17.28</v>
      </c>
      <c r="N522" s="39">
        <f t="shared" ca="1" si="113"/>
        <v>14.719999999999999</v>
      </c>
      <c r="O522" s="120">
        <f t="shared" ca="1" si="114"/>
        <v>1.173913043478261</v>
      </c>
      <c r="P522" s="39">
        <f t="shared" ca="1" si="106"/>
        <v>21.6</v>
      </c>
      <c r="Q522" s="39">
        <f t="shared" ca="1" si="107"/>
        <v>18.399999999999999</v>
      </c>
      <c r="R522" s="16"/>
      <c r="S522" s="33">
        <f t="shared" ca="1" si="115"/>
        <v>0.9</v>
      </c>
      <c r="T522" s="30">
        <f ca="1">COUNTIF(INDIRECT("Mess01!B"&amp;(ROW(A522)*4-9)):INDIRECT("Mess01!B"&amp;(ROW(A522)*4-6)),"&gt;=500")*15</f>
        <v>60</v>
      </c>
    </row>
    <row r="523" spans="1:20" ht="15.6" thickTop="1" thickBot="1" x14ac:dyDescent="0.35">
      <c r="A523" s="8">
        <f t="shared" si="116"/>
        <v>40930.70833333207</v>
      </c>
      <c r="B523" s="27">
        <f t="shared" ca="1" si="108"/>
        <v>0.32275914027000002</v>
      </c>
      <c r="C523" s="27">
        <f t="shared" ca="1" si="109"/>
        <v>0.35862126696666669</v>
      </c>
      <c r="D523" s="27">
        <f t="shared" ca="1" si="110"/>
        <v>3.5862126696666663E-2</v>
      </c>
      <c r="E523" s="16"/>
      <c r="F523" s="46">
        <v>7.18E-4</v>
      </c>
      <c r="G523" s="46">
        <v>21</v>
      </c>
      <c r="H523" s="16"/>
      <c r="I523" s="30">
        <f t="shared" ca="1" si="111"/>
        <v>136.25</v>
      </c>
      <c r="J523" s="42">
        <f t="shared" ca="1" si="104"/>
        <v>136.25</v>
      </c>
      <c r="K523" s="33">
        <f t="shared" ca="1" si="105"/>
        <v>1</v>
      </c>
      <c r="L523" s="16"/>
      <c r="M523" s="36">
        <f t="shared" ca="1" si="112"/>
        <v>17.456444444444443</v>
      </c>
      <c r="N523" s="39">
        <f t="shared" ca="1" si="113"/>
        <v>14.48</v>
      </c>
      <c r="O523" s="120">
        <f t="shared" ca="1" si="114"/>
        <v>1.2055555555555555</v>
      </c>
      <c r="P523" s="39">
        <f t="shared" ca="1" si="106"/>
        <v>21.7</v>
      </c>
      <c r="Q523" s="39">
        <f t="shared" ca="1" si="107"/>
        <v>18</v>
      </c>
      <c r="R523" s="16"/>
      <c r="S523" s="33">
        <f t="shared" ca="1" si="115"/>
        <v>0.9</v>
      </c>
      <c r="T523" s="30">
        <f ca="1">COUNTIF(INDIRECT("Mess01!B"&amp;(ROW(A523)*4-9)):INDIRECT("Mess01!B"&amp;(ROW(A523)*4-6)),"&gt;=500")*15</f>
        <v>60</v>
      </c>
    </row>
    <row r="524" spans="1:20" ht="15.6" thickTop="1" thickBot="1" x14ac:dyDescent="0.35">
      <c r="A524" s="8">
        <f t="shared" si="116"/>
        <v>40930.749999998734</v>
      </c>
      <c r="B524" s="27">
        <f t="shared" ca="1" si="108"/>
        <v>0.3180279413051999</v>
      </c>
      <c r="C524" s="27">
        <f t="shared" ca="1" si="109"/>
        <v>0.3533643792279999</v>
      </c>
      <c r="D524" s="27">
        <f t="shared" ca="1" si="110"/>
        <v>3.5336437922799981E-2</v>
      </c>
      <c r="E524" s="16"/>
      <c r="F524" s="46">
        <v>7.18E-4</v>
      </c>
      <c r="G524" s="46">
        <v>21</v>
      </c>
      <c r="H524" s="16"/>
      <c r="I524" s="30">
        <f t="shared" ca="1" si="111"/>
        <v>135.25</v>
      </c>
      <c r="J524" s="42">
        <f t="shared" ca="1" si="104"/>
        <v>135.25</v>
      </c>
      <c r="K524" s="33">
        <f t="shared" ca="1" si="105"/>
        <v>1</v>
      </c>
      <c r="L524" s="16"/>
      <c r="M524" s="36">
        <f t="shared" ca="1" si="112"/>
        <v>17.327733333333331</v>
      </c>
      <c r="N524" s="39">
        <f t="shared" ca="1" si="113"/>
        <v>14.48</v>
      </c>
      <c r="O524" s="120">
        <f t="shared" ca="1" si="114"/>
        <v>1.1966666666666665</v>
      </c>
      <c r="P524" s="39">
        <f t="shared" ca="1" si="106"/>
        <v>21.54</v>
      </c>
      <c r="Q524" s="39">
        <f t="shared" ca="1" si="107"/>
        <v>18</v>
      </c>
      <c r="R524" s="16"/>
      <c r="S524" s="33">
        <f t="shared" ca="1" si="115"/>
        <v>0.9</v>
      </c>
      <c r="T524" s="30">
        <f ca="1">COUNTIF(INDIRECT("Mess01!B"&amp;(ROW(A524)*4-9)):INDIRECT("Mess01!B"&amp;(ROW(A524)*4-6)),"&gt;=500")*15</f>
        <v>60</v>
      </c>
    </row>
    <row r="525" spans="1:20" ht="15.6" thickTop="1" thickBot="1" x14ac:dyDescent="0.35">
      <c r="A525" s="8">
        <f t="shared" si="116"/>
        <v>40930.791666665398</v>
      </c>
      <c r="B525" s="27">
        <f t="shared" ca="1" si="108"/>
        <v>0.3107068093584</v>
      </c>
      <c r="C525" s="27">
        <f t="shared" ca="1" si="109"/>
        <v>0.34522978817600003</v>
      </c>
      <c r="D525" s="27">
        <f t="shared" ca="1" si="110"/>
        <v>3.4522978817599997E-2</v>
      </c>
      <c r="E525" s="16"/>
      <c r="F525" s="46">
        <v>7.18E-4</v>
      </c>
      <c r="G525" s="46">
        <v>21</v>
      </c>
      <c r="H525" s="16"/>
      <c r="I525" s="30">
        <f t="shared" ca="1" si="111"/>
        <v>133.5</v>
      </c>
      <c r="J525" s="42">
        <f t="shared" ca="1" si="104"/>
        <v>133.5</v>
      </c>
      <c r="K525" s="33">
        <f t="shared" ca="1" si="105"/>
        <v>1</v>
      </c>
      <c r="L525" s="16"/>
      <c r="M525" s="36">
        <f t="shared" ca="1" si="112"/>
        <v>17.150755555555556</v>
      </c>
      <c r="N525" s="39">
        <f t="shared" ca="1" si="113"/>
        <v>14.48</v>
      </c>
      <c r="O525" s="120">
        <f t="shared" ca="1" si="114"/>
        <v>1.1844444444444444</v>
      </c>
      <c r="P525" s="39">
        <f t="shared" ca="1" si="106"/>
        <v>21.32</v>
      </c>
      <c r="Q525" s="39">
        <f t="shared" ca="1" si="107"/>
        <v>18</v>
      </c>
      <c r="R525" s="16"/>
      <c r="S525" s="33">
        <f t="shared" ca="1" si="115"/>
        <v>0.9</v>
      </c>
      <c r="T525" s="30">
        <f ca="1">COUNTIF(INDIRECT("Mess01!B"&amp;(ROW(A525)*4-9)):INDIRECT("Mess01!B"&amp;(ROW(A525)*4-6)),"&gt;=500")*15</f>
        <v>60</v>
      </c>
    </row>
    <row r="526" spans="1:20" ht="15.6" thickTop="1" thickBot="1" x14ac:dyDescent="0.35">
      <c r="A526" s="8">
        <f t="shared" si="116"/>
        <v>40930.833333332062</v>
      </c>
      <c r="B526" s="27">
        <f t="shared" ca="1" si="108"/>
        <v>0.31362587397120006</v>
      </c>
      <c r="C526" s="27">
        <f t="shared" ca="1" si="109"/>
        <v>0.34847319330133342</v>
      </c>
      <c r="D526" s="27">
        <f t="shared" ca="1" si="110"/>
        <v>3.4847319330133332E-2</v>
      </c>
      <c r="E526" s="16"/>
      <c r="F526" s="46">
        <v>7.18E-4</v>
      </c>
      <c r="G526" s="46">
        <v>21</v>
      </c>
      <c r="H526" s="16"/>
      <c r="I526" s="30">
        <f t="shared" ca="1" si="111"/>
        <v>134</v>
      </c>
      <c r="J526" s="42">
        <f t="shared" ca="1" si="104"/>
        <v>134</v>
      </c>
      <c r="K526" s="33">
        <f t="shared" ca="1" si="105"/>
        <v>1</v>
      </c>
      <c r="L526" s="16"/>
      <c r="M526" s="36">
        <f t="shared" ca="1" si="112"/>
        <v>17.247288888888892</v>
      </c>
      <c r="N526" s="39">
        <f t="shared" ca="1" si="113"/>
        <v>14.48</v>
      </c>
      <c r="O526" s="120">
        <f t="shared" ca="1" si="114"/>
        <v>1.1911111111111112</v>
      </c>
      <c r="P526" s="39">
        <f t="shared" ca="1" si="106"/>
        <v>21.44</v>
      </c>
      <c r="Q526" s="39">
        <f t="shared" ca="1" si="107"/>
        <v>18</v>
      </c>
      <c r="R526" s="16"/>
      <c r="S526" s="33">
        <f t="shared" ca="1" si="115"/>
        <v>0.9</v>
      </c>
      <c r="T526" s="30">
        <f ca="1">COUNTIF(INDIRECT("Mess01!B"&amp;(ROW(A526)*4-9)):INDIRECT("Mess01!B"&amp;(ROW(A526)*4-6)),"&gt;=500")*15</f>
        <v>60</v>
      </c>
    </row>
    <row r="527" spans="1:20" ht="15.6" thickTop="1" thickBot="1" x14ac:dyDescent="0.35">
      <c r="A527" s="8">
        <f t="shared" si="116"/>
        <v>40930.874999998727</v>
      </c>
      <c r="B527" s="27">
        <f t="shared" ca="1" si="108"/>
        <v>0.31009767022079998</v>
      </c>
      <c r="C527" s="27">
        <f t="shared" ca="1" si="109"/>
        <v>0.34455296691199999</v>
      </c>
      <c r="D527" s="27">
        <f t="shared" ca="1" si="110"/>
        <v>3.4455296691199989E-2</v>
      </c>
      <c r="E527" s="16"/>
      <c r="F527" s="46">
        <v>7.18E-4</v>
      </c>
      <c r="G527" s="46">
        <v>21</v>
      </c>
      <c r="H527" s="16"/>
      <c r="I527" s="30">
        <f t="shared" ca="1" si="111"/>
        <v>132</v>
      </c>
      <c r="J527" s="42">
        <f t="shared" ca="1" si="104"/>
        <v>132</v>
      </c>
      <c r="K527" s="33">
        <f t="shared" ca="1" si="105"/>
        <v>1</v>
      </c>
      <c r="L527" s="16"/>
      <c r="M527" s="36">
        <f t="shared" ca="1" si="112"/>
        <v>17.311644444444443</v>
      </c>
      <c r="N527" s="39">
        <f t="shared" ca="1" si="113"/>
        <v>14.48</v>
      </c>
      <c r="O527" s="120">
        <f t="shared" ca="1" si="114"/>
        <v>1.1955555555555555</v>
      </c>
      <c r="P527" s="39">
        <f t="shared" ca="1" si="106"/>
        <v>21.52</v>
      </c>
      <c r="Q527" s="39">
        <f t="shared" ca="1" si="107"/>
        <v>18</v>
      </c>
      <c r="R527" s="16"/>
      <c r="S527" s="33">
        <f t="shared" ca="1" si="115"/>
        <v>0.9</v>
      </c>
      <c r="T527" s="30">
        <f ca="1">COUNTIF(INDIRECT("Mess01!B"&amp;(ROW(A527)*4-9)):INDIRECT("Mess01!B"&amp;(ROW(A527)*4-6)),"&gt;=500")*15</f>
        <v>60</v>
      </c>
    </row>
    <row r="528" spans="1:20" ht="15.6" thickTop="1" thickBot="1" x14ac:dyDescent="0.35">
      <c r="A528" s="8">
        <f t="shared" si="116"/>
        <v>40930.916666665391</v>
      </c>
      <c r="B528" s="27">
        <f t="shared" ca="1" si="108"/>
        <v>0.31070025947520008</v>
      </c>
      <c r="C528" s="27">
        <f t="shared" ca="1" si="109"/>
        <v>0.34522251052800007</v>
      </c>
      <c r="D528" s="27">
        <f t="shared" ca="1" si="110"/>
        <v>3.4522251052799997E-2</v>
      </c>
      <c r="E528" s="16"/>
      <c r="F528" s="46">
        <v>7.18E-4</v>
      </c>
      <c r="G528" s="46">
        <v>21</v>
      </c>
      <c r="H528" s="16"/>
      <c r="I528" s="30">
        <f t="shared" ca="1" si="111"/>
        <v>132.75</v>
      </c>
      <c r="J528" s="42">
        <f t="shared" ca="1" si="104"/>
        <v>132.75</v>
      </c>
      <c r="K528" s="33">
        <f t="shared" ca="1" si="105"/>
        <v>1</v>
      </c>
      <c r="L528" s="16"/>
      <c r="M528" s="36">
        <f t="shared" ca="1" si="112"/>
        <v>17.247288888888892</v>
      </c>
      <c r="N528" s="39">
        <f t="shared" ca="1" si="113"/>
        <v>14.48</v>
      </c>
      <c r="O528" s="120">
        <f t="shared" ca="1" si="114"/>
        <v>1.1911111111111112</v>
      </c>
      <c r="P528" s="39">
        <f t="shared" ca="1" si="106"/>
        <v>21.44</v>
      </c>
      <c r="Q528" s="39">
        <f t="shared" ca="1" si="107"/>
        <v>18</v>
      </c>
      <c r="R528" s="16"/>
      <c r="S528" s="33">
        <f t="shared" ca="1" si="115"/>
        <v>0.9</v>
      </c>
      <c r="T528" s="30">
        <f ca="1">COUNTIF(INDIRECT("Mess01!B"&amp;(ROW(A528)*4-9)):INDIRECT("Mess01!B"&amp;(ROW(A528)*4-6)),"&gt;=500")*15</f>
        <v>60</v>
      </c>
    </row>
    <row r="529" spans="1:20" ht="15.6" thickTop="1" thickBot="1" x14ac:dyDescent="0.35">
      <c r="A529" s="8">
        <f t="shared" si="116"/>
        <v>40930.958333332055</v>
      </c>
      <c r="B529" s="27">
        <f t="shared" ca="1" si="108"/>
        <v>0.1742203432368</v>
      </c>
      <c r="C529" s="27">
        <f t="shared" ca="1" si="109"/>
        <v>0.193578159152</v>
      </c>
      <c r="D529" s="27">
        <f t="shared" ca="1" si="110"/>
        <v>1.9357815915199996E-2</v>
      </c>
      <c r="E529" s="16"/>
      <c r="F529" s="46">
        <v>7.18E-4</v>
      </c>
      <c r="G529" s="46">
        <v>21</v>
      </c>
      <c r="H529" s="16"/>
      <c r="I529" s="30">
        <f t="shared" ca="1" si="111"/>
        <v>99.25</v>
      </c>
      <c r="J529" s="42">
        <f t="shared" ca="1" si="104"/>
        <v>99.25</v>
      </c>
      <c r="K529" s="33">
        <f t="shared" ca="1" si="105"/>
        <v>1</v>
      </c>
      <c r="L529" s="16"/>
      <c r="M529" s="36">
        <f t="shared" ca="1" si="112"/>
        <v>12.935466666666668</v>
      </c>
      <c r="N529" s="39">
        <f t="shared" ca="1" si="113"/>
        <v>14.48</v>
      </c>
      <c r="O529" s="120">
        <f t="shared" ca="1" si="114"/>
        <v>0.89333333333333342</v>
      </c>
      <c r="P529" s="39">
        <f t="shared" ca="1" si="106"/>
        <v>16.080000000000002</v>
      </c>
      <c r="Q529" s="39">
        <f t="shared" ca="1" si="107"/>
        <v>18</v>
      </c>
      <c r="R529" s="16"/>
      <c r="S529" s="33">
        <f t="shared" ca="1" si="115"/>
        <v>0.9</v>
      </c>
      <c r="T529" s="30">
        <f ca="1">COUNTIF(INDIRECT("Mess01!B"&amp;(ROW(A529)*4-9)):INDIRECT("Mess01!B"&amp;(ROW(A529)*4-6)),"&gt;=500")*15</f>
        <v>45</v>
      </c>
    </row>
    <row r="530" spans="1:20" ht="15.6" thickTop="1" thickBot="1" x14ac:dyDescent="0.35">
      <c r="A530" s="8">
        <f t="shared" si="116"/>
        <v>40930.999999998719</v>
      </c>
      <c r="B530" s="27">
        <f t="shared" ca="1" si="108"/>
        <v>0.30837505093919998</v>
      </c>
      <c r="C530" s="27">
        <f t="shared" ca="1" si="109"/>
        <v>0.34263894548799995</v>
      </c>
      <c r="D530" s="27">
        <f t="shared" ca="1" si="110"/>
        <v>3.4263894548799988E-2</v>
      </c>
      <c r="E530" s="16"/>
      <c r="F530" s="46">
        <v>7.18E-4</v>
      </c>
      <c r="G530" s="46">
        <v>21</v>
      </c>
      <c r="H530" s="16"/>
      <c r="I530" s="30">
        <f t="shared" ca="1" si="111"/>
        <v>132.25</v>
      </c>
      <c r="J530" s="42">
        <f t="shared" ca="1" si="104"/>
        <v>132.25</v>
      </c>
      <c r="K530" s="33">
        <f t="shared" ca="1" si="105"/>
        <v>1</v>
      </c>
      <c r="L530" s="16"/>
      <c r="M530" s="36">
        <f t="shared" ca="1" si="112"/>
        <v>17.182933333333331</v>
      </c>
      <c r="N530" s="39">
        <f t="shared" ca="1" si="113"/>
        <v>14.48</v>
      </c>
      <c r="O530" s="120">
        <f t="shared" ca="1" si="114"/>
        <v>1.1866666666666665</v>
      </c>
      <c r="P530" s="39">
        <f t="shared" ca="1" si="106"/>
        <v>21.36</v>
      </c>
      <c r="Q530" s="39">
        <f t="shared" ca="1" si="107"/>
        <v>18</v>
      </c>
      <c r="R530" s="16"/>
      <c r="S530" s="33">
        <f t="shared" ca="1" si="115"/>
        <v>0.9</v>
      </c>
      <c r="T530" s="30">
        <f ca="1">COUNTIF(INDIRECT("Mess01!B"&amp;(ROW(A530)*4-9)):INDIRECT("Mess01!B"&amp;(ROW(A530)*4-6)),"&gt;=500")*15</f>
        <v>60</v>
      </c>
    </row>
    <row r="531" spans="1:20" ht="15.6" thickTop="1" thickBot="1" x14ac:dyDescent="0.35">
      <c r="A531" s="8">
        <f t="shared" si="116"/>
        <v>40931.041666665384</v>
      </c>
      <c r="B531" s="27">
        <f t="shared" ca="1" si="108"/>
        <v>0.38622146219999992</v>
      </c>
      <c r="C531" s="27">
        <f t="shared" ca="1" si="109"/>
        <v>0.4291349579999999</v>
      </c>
      <c r="D531" s="27">
        <f t="shared" ca="1" si="110"/>
        <v>4.2913495799999979E-2</v>
      </c>
      <c r="E531" s="16"/>
      <c r="F531" s="46">
        <v>7.18E-4</v>
      </c>
      <c r="G531" s="46">
        <v>21</v>
      </c>
      <c r="H531" s="16"/>
      <c r="I531" s="30">
        <f t="shared" ca="1" si="111"/>
        <v>132.5</v>
      </c>
      <c r="J531" s="42">
        <f t="shared" ca="1" si="104"/>
        <v>132.5</v>
      </c>
      <c r="K531" s="33">
        <f t="shared" ca="1" si="105"/>
        <v>1</v>
      </c>
      <c r="L531" s="16"/>
      <c r="M531" s="36">
        <f t="shared" ca="1" si="112"/>
        <v>21.479999999999997</v>
      </c>
      <c r="N531" s="39">
        <f t="shared" ca="1" si="113"/>
        <v>0</v>
      </c>
      <c r="O531" s="120">
        <f t="shared" ca="1" si="114"/>
        <v>1</v>
      </c>
      <c r="P531" s="39">
        <f t="shared" ca="1" si="106"/>
        <v>21.479999999999997</v>
      </c>
      <c r="Q531" s="39">
        <f t="shared" ca="1" si="107"/>
        <v>0</v>
      </c>
      <c r="R531" s="16"/>
      <c r="S531" s="33">
        <f t="shared" ca="1" si="115"/>
        <v>0.9</v>
      </c>
      <c r="T531" s="30">
        <f ca="1">COUNTIF(INDIRECT("Mess01!B"&amp;(ROW(A531)*4-9)):INDIRECT("Mess01!B"&amp;(ROW(A531)*4-6)),"&gt;=500")*15</f>
        <v>60</v>
      </c>
    </row>
    <row r="532" spans="1:20" ht="15.6" thickTop="1" thickBot="1" x14ac:dyDescent="0.35">
      <c r="A532" s="8">
        <f t="shared" si="116"/>
        <v>40931.083333332048</v>
      </c>
      <c r="B532" s="27">
        <f t="shared" ca="1" si="108"/>
        <v>0.39057749640000006</v>
      </c>
      <c r="C532" s="27">
        <f t="shared" ca="1" si="109"/>
        <v>0.43397499600000006</v>
      </c>
      <c r="D532" s="27">
        <f t="shared" ca="1" si="110"/>
        <v>4.3397499599999993E-2</v>
      </c>
      <c r="E532" s="16"/>
      <c r="F532" s="46">
        <v>7.18E-4</v>
      </c>
      <c r="G532" s="46">
        <v>21</v>
      </c>
      <c r="H532" s="16"/>
      <c r="I532" s="30">
        <f t="shared" ca="1" si="111"/>
        <v>133.25</v>
      </c>
      <c r="J532" s="42">
        <f t="shared" ca="1" si="104"/>
        <v>133.25</v>
      </c>
      <c r="K532" s="33">
        <f t="shared" ca="1" si="105"/>
        <v>1</v>
      </c>
      <c r="L532" s="16"/>
      <c r="M532" s="36">
        <f t="shared" ca="1" si="112"/>
        <v>21.6</v>
      </c>
      <c r="N532" s="39">
        <f t="shared" ca="1" si="113"/>
        <v>0</v>
      </c>
      <c r="O532" s="120">
        <f t="shared" ca="1" si="114"/>
        <v>1</v>
      </c>
      <c r="P532" s="39">
        <f t="shared" ca="1" si="106"/>
        <v>21.6</v>
      </c>
      <c r="Q532" s="39">
        <f t="shared" ca="1" si="107"/>
        <v>0</v>
      </c>
      <c r="R532" s="16"/>
      <c r="S532" s="33">
        <f t="shared" ca="1" si="115"/>
        <v>0.9</v>
      </c>
      <c r="T532" s="30">
        <f ca="1">COUNTIF(INDIRECT("Mess01!B"&amp;(ROW(A532)*4-9)):INDIRECT("Mess01!B"&amp;(ROW(A532)*4-6)),"&gt;=500")*15</f>
        <v>60</v>
      </c>
    </row>
    <row r="533" spans="1:20" ht="15.6" thickTop="1" thickBot="1" x14ac:dyDescent="0.35">
      <c r="A533" s="8">
        <f t="shared" si="116"/>
        <v>40931.124999998712</v>
      </c>
      <c r="B533" s="27">
        <f t="shared" ca="1" si="108"/>
        <v>0.40047424325999992</v>
      </c>
      <c r="C533" s="27">
        <f t="shared" ca="1" si="109"/>
        <v>0.44497138139999992</v>
      </c>
      <c r="D533" s="27">
        <f t="shared" ca="1" si="110"/>
        <v>4.4497138139999982E-2</v>
      </c>
      <c r="E533" s="16"/>
      <c r="F533" s="46">
        <v>7.18E-4</v>
      </c>
      <c r="G533" s="46">
        <v>21</v>
      </c>
      <c r="H533" s="16"/>
      <c r="I533" s="30">
        <f t="shared" ca="1" si="111"/>
        <v>136.5</v>
      </c>
      <c r="J533" s="42">
        <f t="shared" ca="1" si="104"/>
        <v>136.5</v>
      </c>
      <c r="K533" s="33">
        <f t="shared" ca="1" si="105"/>
        <v>1</v>
      </c>
      <c r="L533" s="16"/>
      <c r="M533" s="36">
        <f t="shared" ca="1" si="112"/>
        <v>21.619999999999997</v>
      </c>
      <c r="N533" s="39">
        <f t="shared" ca="1" si="113"/>
        <v>0</v>
      </c>
      <c r="O533" s="120">
        <f t="shared" ca="1" si="114"/>
        <v>1</v>
      </c>
      <c r="P533" s="39">
        <f t="shared" ca="1" si="106"/>
        <v>21.619999999999997</v>
      </c>
      <c r="Q533" s="39">
        <f t="shared" ca="1" si="107"/>
        <v>0</v>
      </c>
      <c r="R533" s="16"/>
      <c r="S533" s="33">
        <f t="shared" ca="1" si="115"/>
        <v>0.9</v>
      </c>
      <c r="T533" s="30">
        <f ca="1">COUNTIF(INDIRECT("Mess01!B"&amp;(ROW(A533)*4-9)):INDIRECT("Mess01!B"&amp;(ROW(A533)*4-6)),"&gt;=500")*15</f>
        <v>60</v>
      </c>
    </row>
    <row r="534" spans="1:20" ht="15.6" thickTop="1" thickBot="1" x14ac:dyDescent="0.35">
      <c r="A534" s="8">
        <f t="shared" si="116"/>
        <v>40931.166666665376</v>
      </c>
      <c r="B534" s="27">
        <f t="shared" ca="1" si="108"/>
        <v>0.40268482883999995</v>
      </c>
      <c r="C534" s="27">
        <f t="shared" ca="1" si="109"/>
        <v>0.44742758759999995</v>
      </c>
      <c r="D534" s="27">
        <f t="shared" ca="1" si="110"/>
        <v>4.4742758759999987E-2</v>
      </c>
      <c r="E534" s="16"/>
      <c r="F534" s="46">
        <v>7.18E-4</v>
      </c>
      <c r="G534" s="46">
        <v>21</v>
      </c>
      <c r="H534" s="16"/>
      <c r="I534" s="30">
        <f t="shared" ca="1" si="111"/>
        <v>137</v>
      </c>
      <c r="J534" s="42">
        <f t="shared" ca="1" si="104"/>
        <v>137</v>
      </c>
      <c r="K534" s="33">
        <f t="shared" ca="1" si="105"/>
        <v>1</v>
      </c>
      <c r="L534" s="16"/>
      <c r="M534" s="36">
        <f t="shared" ca="1" si="112"/>
        <v>21.66</v>
      </c>
      <c r="N534" s="39">
        <f t="shared" ca="1" si="113"/>
        <v>0</v>
      </c>
      <c r="O534" s="120">
        <f t="shared" ca="1" si="114"/>
        <v>1</v>
      </c>
      <c r="P534" s="39">
        <f t="shared" ca="1" si="106"/>
        <v>21.66</v>
      </c>
      <c r="Q534" s="39">
        <f t="shared" ca="1" si="107"/>
        <v>0</v>
      </c>
      <c r="R534" s="16"/>
      <c r="S534" s="33">
        <f t="shared" ca="1" si="115"/>
        <v>0.9</v>
      </c>
      <c r="T534" s="30">
        <f ca="1">COUNTIF(INDIRECT("Mess01!B"&amp;(ROW(A534)*4-9)):INDIRECT("Mess01!B"&amp;(ROW(A534)*4-6)),"&gt;=500")*15</f>
        <v>60</v>
      </c>
    </row>
    <row r="535" spans="1:20" ht="15.6" thickTop="1" thickBot="1" x14ac:dyDescent="0.35">
      <c r="A535" s="8">
        <f t="shared" si="116"/>
        <v>40931.208333332041</v>
      </c>
      <c r="B535" s="27">
        <f t="shared" ca="1" si="108"/>
        <v>0.39901137570000011</v>
      </c>
      <c r="C535" s="27">
        <f t="shared" ca="1" si="109"/>
        <v>0.44334597300000012</v>
      </c>
      <c r="D535" s="27">
        <f t="shared" ca="1" si="110"/>
        <v>4.43345973E-2</v>
      </c>
      <c r="E535" s="16"/>
      <c r="F535" s="46">
        <v>7.18E-4</v>
      </c>
      <c r="G535" s="46">
        <v>21</v>
      </c>
      <c r="H535" s="16"/>
      <c r="I535" s="30">
        <f t="shared" ca="1" si="111"/>
        <v>135.5</v>
      </c>
      <c r="J535" s="42">
        <f t="shared" ca="1" si="104"/>
        <v>135.5</v>
      </c>
      <c r="K535" s="33">
        <f t="shared" ca="1" si="105"/>
        <v>1</v>
      </c>
      <c r="L535" s="16"/>
      <c r="M535" s="36">
        <f t="shared" ca="1" si="112"/>
        <v>21.700000000000003</v>
      </c>
      <c r="N535" s="39">
        <f t="shared" ca="1" si="113"/>
        <v>0</v>
      </c>
      <c r="O535" s="120">
        <f t="shared" ca="1" si="114"/>
        <v>1</v>
      </c>
      <c r="P535" s="39">
        <f t="shared" ca="1" si="106"/>
        <v>21.700000000000003</v>
      </c>
      <c r="Q535" s="39">
        <f t="shared" ca="1" si="107"/>
        <v>0</v>
      </c>
      <c r="R535" s="16"/>
      <c r="S535" s="33">
        <f t="shared" ca="1" si="115"/>
        <v>0.9</v>
      </c>
      <c r="T535" s="30">
        <f ca="1">COUNTIF(INDIRECT("Mess01!B"&amp;(ROW(A535)*4-9)):INDIRECT("Mess01!B"&amp;(ROW(A535)*4-6)),"&gt;=500")*15</f>
        <v>60</v>
      </c>
    </row>
    <row r="536" spans="1:20" ht="15.6" thickTop="1" thickBot="1" x14ac:dyDescent="0.35">
      <c r="A536" s="8">
        <f t="shared" si="116"/>
        <v>40931.249999998705</v>
      </c>
      <c r="B536" s="27">
        <f t="shared" ca="1" si="108"/>
        <v>0.40159107072</v>
      </c>
      <c r="C536" s="27">
        <f t="shared" ca="1" si="109"/>
        <v>0.44621230080000002</v>
      </c>
      <c r="D536" s="27">
        <f t="shared" ca="1" si="110"/>
        <v>4.4621230079999991E-2</v>
      </c>
      <c r="E536" s="16"/>
      <c r="F536" s="46">
        <v>7.18E-4</v>
      </c>
      <c r="G536" s="46">
        <v>21</v>
      </c>
      <c r="H536" s="16"/>
      <c r="I536" s="30">
        <f t="shared" ca="1" si="111"/>
        <v>136</v>
      </c>
      <c r="J536" s="42">
        <f t="shared" ca="1" si="104"/>
        <v>136</v>
      </c>
      <c r="K536" s="33">
        <f t="shared" ca="1" si="105"/>
        <v>1</v>
      </c>
      <c r="L536" s="16"/>
      <c r="M536" s="36">
        <f t="shared" ca="1" si="112"/>
        <v>21.76</v>
      </c>
      <c r="N536" s="39">
        <f t="shared" ca="1" si="113"/>
        <v>0</v>
      </c>
      <c r="O536" s="120">
        <f t="shared" ca="1" si="114"/>
        <v>1</v>
      </c>
      <c r="P536" s="39">
        <f t="shared" ca="1" si="106"/>
        <v>21.76</v>
      </c>
      <c r="Q536" s="39">
        <f t="shared" ca="1" si="107"/>
        <v>0</v>
      </c>
      <c r="R536" s="16"/>
      <c r="S536" s="33">
        <f t="shared" ca="1" si="115"/>
        <v>0.9</v>
      </c>
      <c r="T536" s="30">
        <f ca="1">COUNTIF(INDIRECT("Mess01!B"&amp;(ROW(A536)*4-9)):INDIRECT("Mess01!B"&amp;(ROW(A536)*4-6)),"&gt;=500")*15</f>
        <v>60</v>
      </c>
    </row>
    <row r="537" spans="1:20" ht="15.6" thickTop="1" thickBot="1" x14ac:dyDescent="0.35">
      <c r="A537" s="8">
        <f t="shared" si="116"/>
        <v>40931.291666665369</v>
      </c>
      <c r="B537" s="27">
        <f t="shared" ca="1" si="108"/>
        <v>0.39900934017000006</v>
      </c>
      <c r="C537" s="27">
        <f t="shared" ca="1" si="109"/>
        <v>0.44334371130000005</v>
      </c>
      <c r="D537" s="27">
        <f t="shared" ca="1" si="110"/>
        <v>4.4334371129999994E-2</v>
      </c>
      <c r="E537" s="16"/>
      <c r="F537" s="46">
        <v>7.18E-4</v>
      </c>
      <c r="G537" s="46">
        <v>21</v>
      </c>
      <c r="H537" s="16"/>
      <c r="I537" s="30">
        <f t="shared" ca="1" si="111"/>
        <v>135.25</v>
      </c>
      <c r="J537" s="42">
        <f t="shared" ca="1" si="104"/>
        <v>135.25</v>
      </c>
      <c r="K537" s="33">
        <f t="shared" ca="1" si="105"/>
        <v>1</v>
      </c>
      <c r="L537" s="16"/>
      <c r="M537" s="36">
        <f t="shared" ca="1" si="112"/>
        <v>21.740000000000002</v>
      </c>
      <c r="N537" s="39">
        <f t="shared" ca="1" si="113"/>
        <v>0</v>
      </c>
      <c r="O537" s="120">
        <f t="shared" ca="1" si="114"/>
        <v>1</v>
      </c>
      <c r="P537" s="39">
        <f t="shared" ca="1" si="106"/>
        <v>21.740000000000002</v>
      </c>
      <c r="Q537" s="39">
        <f t="shared" ca="1" si="107"/>
        <v>0</v>
      </c>
      <c r="R537" s="16"/>
      <c r="S537" s="33">
        <f t="shared" ca="1" si="115"/>
        <v>0.9</v>
      </c>
      <c r="T537" s="30">
        <f ca="1">COUNTIF(INDIRECT("Mess01!B"&amp;(ROW(A537)*4-9)):INDIRECT("Mess01!B"&amp;(ROW(A537)*4-6)),"&gt;=500")*15</f>
        <v>60</v>
      </c>
    </row>
    <row r="538" spans="1:20" ht="15.6" thickTop="1" thickBot="1" x14ac:dyDescent="0.35">
      <c r="A538" s="8">
        <f t="shared" si="116"/>
        <v>40931.333333332033</v>
      </c>
      <c r="B538" s="27">
        <f t="shared" ca="1" si="108"/>
        <v>0.40010377679999987</v>
      </c>
      <c r="C538" s="27">
        <f t="shared" ca="1" si="109"/>
        <v>0.44455975199999986</v>
      </c>
      <c r="D538" s="27">
        <f t="shared" ca="1" si="110"/>
        <v>4.4455975199999977E-2</v>
      </c>
      <c r="E538" s="16"/>
      <c r="F538" s="46">
        <v>7.18E-4</v>
      </c>
      <c r="G538" s="46">
        <v>21</v>
      </c>
      <c r="H538" s="16"/>
      <c r="I538" s="30">
        <f t="shared" ca="1" si="111"/>
        <v>135</v>
      </c>
      <c r="J538" s="42">
        <f t="shared" ca="1" si="104"/>
        <v>135</v>
      </c>
      <c r="K538" s="33">
        <f t="shared" ca="1" si="105"/>
        <v>1</v>
      </c>
      <c r="L538" s="16"/>
      <c r="M538" s="36">
        <f t="shared" ca="1" si="112"/>
        <v>21.839999999999996</v>
      </c>
      <c r="N538" s="39">
        <f t="shared" ca="1" si="113"/>
        <v>0</v>
      </c>
      <c r="O538" s="120">
        <f t="shared" ca="1" si="114"/>
        <v>1</v>
      </c>
      <c r="P538" s="39">
        <f t="shared" ca="1" si="106"/>
        <v>21.839999999999996</v>
      </c>
      <c r="Q538" s="39">
        <f t="shared" ca="1" si="107"/>
        <v>0</v>
      </c>
      <c r="R538" s="16"/>
      <c r="S538" s="33">
        <f t="shared" ca="1" si="115"/>
        <v>0.9</v>
      </c>
      <c r="T538" s="30">
        <f ca="1">COUNTIF(INDIRECT("Mess01!B"&amp;(ROW(A538)*4-9)):INDIRECT("Mess01!B"&amp;(ROW(A538)*4-6)),"&gt;=500")*15</f>
        <v>60</v>
      </c>
    </row>
    <row r="539" spans="1:20" ht="15.6" thickTop="1" thickBot="1" x14ac:dyDescent="0.35">
      <c r="A539" s="8">
        <f t="shared" si="116"/>
        <v>40931.374999998698</v>
      </c>
      <c r="B539" s="27">
        <f t="shared" ca="1" si="108"/>
        <v>0.31568654952708192</v>
      </c>
      <c r="C539" s="27">
        <f t="shared" ca="1" si="109"/>
        <v>0.3507628328078688</v>
      </c>
      <c r="D539" s="27">
        <f t="shared" ca="1" si="110"/>
        <v>3.5076283280786873E-2</v>
      </c>
      <c r="E539" s="16"/>
      <c r="F539" s="46">
        <v>7.18E-4</v>
      </c>
      <c r="G539" s="46">
        <v>21</v>
      </c>
      <c r="H539" s="16"/>
      <c r="I539" s="30">
        <f t="shared" ca="1" si="111"/>
        <v>134</v>
      </c>
      <c r="J539" s="42">
        <f t="shared" ca="1" si="104"/>
        <v>134</v>
      </c>
      <c r="K539" s="33">
        <f t="shared" ca="1" si="105"/>
        <v>1</v>
      </c>
      <c r="L539" s="16"/>
      <c r="M539" s="36">
        <f t="shared" ca="1" si="112"/>
        <v>17.360612021857921</v>
      </c>
      <c r="N539" s="39">
        <f t="shared" ca="1" si="113"/>
        <v>14.559999999999999</v>
      </c>
      <c r="O539" s="120">
        <f t="shared" ca="1" si="114"/>
        <v>1.1923497267759562</v>
      </c>
      <c r="P539" s="39">
        <f t="shared" ca="1" si="106"/>
        <v>21.82</v>
      </c>
      <c r="Q539" s="39">
        <f t="shared" ca="1" si="107"/>
        <v>18.3</v>
      </c>
      <c r="R539" s="16"/>
      <c r="S539" s="33">
        <f t="shared" ca="1" si="115"/>
        <v>0.9</v>
      </c>
      <c r="T539" s="30">
        <f ca="1">COUNTIF(INDIRECT("Mess01!B"&amp;(ROW(A539)*4-9)):INDIRECT("Mess01!B"&amp;(ROW(A539)*4-6)),"&gt;=500")*15</f>
        <v>60</v>
      </c>
    </row>
    <row r="540" spans="1:20" ht="15.6" thickTop="1" thickBot="1" x14ac:dyDescent="0.35">
      <c r="A540" s="8">
        <f t="shared" si="116"/>
        <v>40931.416666665362</v>
      </c>
      <c r="B540" s="27">
        <f t="shared" ca="1" si="108"/>
        <v>0.32246048488603279</v>
      </c>
      <c r="C540" s="27">
        <f t="shared" ca="1" si="109"/>
        <v>0.35828942765114752</v>
      </c>
      <c r="D540" s="27">
        <f t="shared" ca="1" si="110"/>
        <v>3.5828942765114745E-2</v>
      </c>
      <c r="E540" s="16"/>
      <c r="F540" s="46">
        <v>7.18E-4</v>
      </c>
      <c r="G540" s="46">
        <v>21</v>
      </c>
      <c r="H540" s="16"/>
      <c r="I540" s="30">
        <f t="shared" ca="1" si="111"/>
        <v>136.75</v>
      </c>
      <c r="J540" s="42">
        <f t="shared" ca="1" si="104"/>
        <v>136.75</v>
      </c>
      <c r="K540" s="33">
        <f t="shared" ca="1" si="105"/>
        <v>1</v>
      </c>
      <c r="L540" s="16"/>
      <c r="M540" s="36">
        <f t="shared" ca="1" si="112"/>
        <v>17.376524590163932</v>
      </c>
      <c r="N540" s="39">
        <f t="shared" ca="1" si="113"/>
        <v>14.559999999999999</v>
      </c>
      <c r="O540" s="120">
        <f t="shared" ca="1" si="114"/>
        <v>1.1934426229508195</v>
      </c>
      <c r="P540" s="39">
        <f t="shared" ca="1" si="106"/>
        <v>21.839999999999996</v>
      </c>
      <c r="Q540" s="39">
        <f t="shared" ca="1" si="107"/>
        <v>18.3</v>
      </c>
      <c r="R540" s="16"/>
      <c r="S540" s="33">
        <f t="shared" ca="1" si="115"/>
        <v>0.9</v>
      </c>
      <c r="T540" s="30">
        <f ca="1">COUNTIF(INDIRECT("Mess01!B"&amp;(ROW(A540)*4-9)):INDIRECT("Mess01!B"&amp;(ROW(A540)*4-6)),"&gt;=500")*15</f>
        <v>60</v>
      </c>
    </row>
    <row r="541" spans="1:20" ht="15.6" thickTop="1" thickBot="1" x14ac:dyDescent="0.35">
      <c r="A541" s="8">
        <f t="shared" si="116"/>
        <v>40931.458333332026</v>
      </c>
      <c r="B541" s="27">
        <f t="shared" ca="1" si="108"/>
        <v>0.32186665886636062</v>
      </c>
      <c r="C541" s="27">
        <f t="shared" ca="1" si="109"/>
        <v>0.35762962096262291</v>
      </c>
      <c r="D541" s="27">
        <f t="shared" ca="1" si="110"/>
        <v>3.5762962096262285E-2</v>
      </c>
      <c r="E541" s="16"/>
      <c r="F541" s="46">
        <v>7.18E-4</v>
      </c>
      <c r="G541" s="46">
        <v>21</v>
      </c>
      <c r="H541" s="16"/>
      <c r="I541" s="30">
        <f t="shared" ca="1" si="111"/>
        <v>137</v>
      </c>
      <c r="J541" s="42">
        <f t="shared" ca="1" si="104"/>
        <v>137</v>
      </c>
      <c r="K541" s="33">
        <f t="shared" ca="1" si="105"/>
        <v>1</v>
      </c>
      <c r="L541" s="16"/>
      <c r="M541" s="36">
        <f t="shared" ca="1" si="112"/>
        <v>17.312874316939887</v>
      </c>
      <c r="N541" s="39">
        <f t="shared" ca="1" si="113"/>
        <v>14.559999999999999</v>
      </c>
      <c r="O541" s="120">
        <f t="shared" ca="1" si="114"/>
        <v>1.1890710382513661</v>
      </c>
      <c r="P541" s="39">
        <f t="shared" ca="1" si="106"/>
        <v>21.759999999999998</v>
      </c>
      <c r="Q541" s="39">
        <f t="shared" ca="1" si="107"/>
        <v>18.3</v>
      </c>
      <c r="R541" s="16"/>
      <c r="S541" s="33">
        <f t="shared" ca="1" si="115"/>
        <v>0.9</v>
      </c>
      <c r="T541" s="30">
        <f ca="1">COUNTIF(INDIRECT("Mess01!B"&amp;(ROW(A541)*4-9)):INDIRECT("Mess01!B"&amp;(ROW(A541)*4-6)),"&gt;=500")*15</f>
        <v>60</v>
      </c>
    </row>
    <row r="542" spans="1:20" ht="15.6" thickTop="1" thickBot="1" x14ac:dyDescent="0.35">
      <c r="A542" s="8">
        <f t="shared" si="116"/>
        <v>40931.49999999869</v>
      </c>
      <c r="B542" s="27">
        <f t="shared" ca="1" si="108"/>
        <v>0.32157082554019673</v>
      </c>
      <c r="C542" s="27">
        <f t="shared" ca="1" si="109"/>
        <v>0.35730091726688523</v>
      </c>
      <c r="D542" s="27">
        <f t="shared" ca="1" si="110"/>
        <v>3.5730091726688513E-2</v>
      </c>
      <c r="E542" s="16"/>
      <c r="F542" s="46">
        <v>7.18E-4</v>
      </c>
      <c r="G542" s="46">
        <v>21</v>
      </c>
      <c r="H542" s="16"/>
      <c r="I542" s="30">
        <f t="shared" ca="1" si="111"/>
        <v>137</v>
      </c>
      <c r="J542" s="42">
        <f t="shared" ca="1" si="104"/>
        <v>137</v>
      </c>
      <c r="K542" s="33">
        <f t="shared" ca="1" si="105"/>
        <v>1</v>
      </c>
      <c r="L542" s="16"/>
      <c r="M542" s="36">
        <f t="shared" ca="1" si="112"/>
        <v>17.29696174863388</v>
      </c>
      <c r="N542" s="39">
        <f t="shared" ca="1" si="113"/>
        <v>14.559999999999999</v>
      </c>
      <c r="O542" s="120">
        <f t="shared" ca="1" si="114"/>
        <v>1.1879781420765028</v>
      </c>
      <c r="P542" s="39">
        <f t="shared" ca="1" si="106"/>
        <v>21.740000000000002</v>
      </c>
      <c r="Q542" s="39">
        <f t="shared" ca="1" si="107"/>
        <v>18.3</v>
      </c>
      <c r="R542" s="16"/>
      <c r="S542" s="33">
        <f t="shared" ca="1" si="115"/>
        <v>0.9</v>
      </c>
      <c r="T542" s="30">
        <f ca="1">COUNTIF(INDIRECT("Mess01!B"&amp;(ROW(A542)*4-9)):INDIRECT("Mess01!B"&amp;(ROW(A542)*4-6)),"&gt;=500")*15</f>
        <v>60</v>
      </c>
    </row>
    <row r="543" spans="1:20" ht="15.6" thickTop="1" thickBot="1" x14ac:dyDescent="0.35">
      <c r="A543" s="8">
        <f t="shared" si="116"/>
        <v>40931.541666665355</v>
      </c>
      <c r="B543" s="27">
        <f t="shared" ca="1" si="108"/>
        <v>0.32630577828432789</v>
      </c>
      <c r="C543" s="27">
        <f t="shared" ca="1" si="109"/>
        <v>0.36256197587147543</v>
      </c>
      <c r="D543" s="27">
        <f t="shared" ca="1" si="110"/>
        <v>3.6256197587147536E-2</v>
      </c>
      <c r="E543" s="16"/>
      <c r="F543" s="46">
        <v>7.18E-4</v>
      </c>
      <c r="G543" s="46">
        <v>21</v>
      </c>
      <c r="H543" s="16"/>
      <c r="I543" s="30">
        <f t="shared" ca="1" si="111"/>
        <v>137.75</v>
      </c>
      <c r="J543" s="42">
        <f t="shared" ca="1" si="104"/>
        <v>137.75</v>
      </c>
      <c r="K543" s="33">
        <f t="shared" ca="1" si="105"/>
        <v>1</v>
      </c>
      <c r="L543" s="16"/>
      <c r="M543" s="36">
        <f t="shared" ca="1" si="112"/>
        <v>17.456087431693987</v>
      </c>
      <c r="N543" s="39">
        <f t="shared" ca="1" si="113"/>
        <v>14.559999999999999</v>
      </c>
      <c r="O543" s="120">
        <f t="shared" ca="1" si="114"/>
        <v>1.1989071038251367</v>
      </c>
      <c r="P543" s="39">
        <f t="shared" ca="1" si="106"/>
        <v>21.94</v>
      </c>
      <c r="Q543" s="39">
        <f t="shared" ca="1" si="107"/>
        <v>18.3</v>
      </c>
      <c r="R543" s="16"/>
      <c r="S543" s="33">
        <f t="shared" ca="1" si="115"/>
        <v>0.9</v>
      </c>
      <c r="T543" s="30">
        <f ca="1">COUNTIF(INDIRECT("Mess01!B"&amp;(ROW(A543)*4-9)):INDIRECT("Mess01!B"&amp;(ROW(A543)*4-6)),"&gt;=500")*15</f>
        <v>60</v>
      </c>
    </row>
    <row r="544" spans="1:20" ht="15.6" thickTop="1" thickBot="1" x14ac:dyDescent="0.35">
      <c r="A544" s="8">
        <f t="shared" si="116"/>
        <v>40931.583333332019</v>
      </c>
      <c r="B544" s="27">
        <f t="shared" ca="1" si="108"/>
        <v>0.33586205846636064</v>
      </c>
      <c r="C544" s="27">
        <f t="shared" ca="1" si="109"/>
        <v>0.3731800649626229</v>
      </c>
      <c r="D544" s="27">
        <f t="shared" ca="1" si="110"/>
        <v>3.7318006496262282E-2</v>
      </c>
      <c r="E544" s="16"/>
      <c r="F544" s="46">
        <v>7.18E-4</v>
      </c>
      <c r="G544" s="46">
        <v>21</v>
      </c>
      <c r="H544" s="16"/>
      <c r="I544" s="30">
        <f t="shared" ca="1" si="111"/>
        <v>140.25</v>
      </c>
      <c r="J544" s="42">
        <f t="shared" ca="1" si="104"/>
        <v>140.25</v>
      </c>
      <c r="K544" s="33">
        <f t="shared" ca="1" si="105"/>
        <v>1</v>
      </c>
      <c r="L544" s="16"/>
      <c r="M544" s="36">
        <f t="shared" ca="1" si="112"/>
        <v>17.647038251366116</v>
      </c>
      <c r="N544" s="39">
        <f t="shared" ca="1" si="113"/>
        <v>14.559999999999999</v>
      </c>
      <c r="O544" s="120">
        <f t="shared" ca="1" si="114"/>
        <v>1.2120218579234971</v>
      </c>
      <c r="P544" s="39">
        <f t="shared" ca="1" si="106"/>
        <v>22.18</v>
      </c>
      <c r="Q544" s="39">
        <f t="shared" ca="1" si="107"/>
        <v>18.3</v>
      </c>
      <c r="R544" s="16"/>
      <c r="S544" s="33">
        <f t="shared" ca="1" si="115"/>
        <v>0.9</v>
      </c>
      <c r="T544" s="30">
        <f ca="1">COUNTIF(INDIRECT("Mess01!B"&amp;(ROW(A544)*4-9)):INDIRECT("Mess01!B"&amp;(ROW(A544)*4-6)),"&gt;=500")*15</f>
        <v>60</v>
      </c>
    </row>
    <row r="545" spans="1:20" ht="15.6" thickTop="1" thickBot="1" x14ac:dyDescent="0.35">
      <c r="A545" s="8">
        <f t="shared" si="116"/>
        <v>40931.624999998683</v>
      </c>
      <c r="B545" s="27">
        <f t="shared" ca="1" si="108"/>
        <v>0.18840965936340981</v>
      </c>
      <c r="C545" s="27">
        <f t="shared" ca="1" si="109"/>
        <v>0.20934406595934424</v>
      </c>
      <c r="D545" s="27">
        <f t="shared" ca="1" si="110"/>
        <v>2.0934406595934419E-2</v>
      </c>
      <c r="E545" s="16"/>
      <c r="F545" s="46">
        <v>7.18E-4</v>
      </c>
      <c r="G545" s="46">
        <v>21</v>
      </c>
      <c r="H545" s="16"/>
      <c r="I545" s="30">
        <f t="shared" ca="1" si="111"/>
        <v>105.25</v>
      </c>
      <c r="J545" s="42">
        <f t="shared" ca="1" si="104"/>
        <v>105.25</v>
      </c>
      <c r="K545" s="33">
        <f t="shared" ca="1" si="105"/>
        <v>1</v>
      </c>
      <c r="L545" s="16"/>
      <c r="M545" s="36">
        <f t="shared" ca="1" si="112"/>
        <v>13.19151912568306</v>
      </c>
      <c r="N545" s="39">
        <f t="shared" ca="1" si="113"/>
        <v>14.559999999999999</v>
      </c>
      <c r="O545" s="120">
        <f t="shared" ca="1" si="114"/>
        <v>0.90601092896174873</v>
      </c>
      <c r="P545" s="39">
        <f t="shared" ca="1" si="106"/>
        <v>16.580000000000002</v>
      </c>
      <c r="Q545" s="39">
        <f t="shared" ca="1" si="107"/>
        <v>18.3</v>
      </c>
      <c r="R545" s="16"/>
      <c r="S545" s="33">
        <f t="shared" ca="1" si="115"/>
        <v>0.9</v>
      </c>
      <c r="T545" s="30">
        <f ca="1">COUNTIF(INDIRECT("Mess01!B"&amp;(ROW(A545)*4-9)):INDIRECT("Mess01!B"&amp;(ROW(A545)*4-6)),"&gt;=500")*15</f>
        <v>45</v>
      </c>
    </row>
    <row r="546" spans="1:20" ht="15.6" thickTop="1" thickBot="1" x14ac:dyDescent="0.35">
      <c r="A546" s="8">
        <f t="shared" si="116"/>
        <v>40931.666666665347</v>
      </c>
      <c r="B546" s="27">
        <f t="shared" ca="1" si="108"/>
        <v>0.32980503306570486</v>
      </c>
      <c r="C546" s="27">
        <f t="shared" ca="1" si="109"/>
        <v>0.36645003673967208</v>
      </c>
      <c r="D546" s="27">
        <f t="shared" ca="1" si="110"/>
        <v>3.6645003673967197E-2</v>
      </c>
      <c r="E546" s="16"/>
      <c r="F546" s="46">
        <v>7.18E-4</v>
      </c>
      <c r="G546" s="46">
        <v>21</v>
      </c>
      <c r="H546" s="16"/>
      <c r="I546" s="30">
        <f t="shared" ca="1" si="111"/>
        <v>140.25</v>
      </c>
      <c r="J546" s="42">
        <f t="shared" ca="1" si="104"/>
        <v>140.25</v>
      </c>
      <c r="K546" s="33">
        <f t="shared" ca="1" si="105"/>
        <v>1</v>
      </c>
      <c r="L546" s="16"/>
      <c r="M546" s="36">
        <f t="shared" ca="1" si="112"/>
        <v>17.328786885245901</v>
      </c>
      <c r="N546" s="39">
        <f t="shared" ca="1" si="113"/>
        <v>14.559999999999999</v>
      </c>
      <c r="O546" s="120">
        <f t="shared" ca="1" si="114"/>
        <v>1.1901639344262296</v>
      </c>
      <c r="P546" s="39">
        <f t="shared" ca="1" si="106"/>
        <v>21.78</v>
      </c>
      <c r="Q546" s="39">
        <f t="shared" ca="1" si="107"/>
        <v>18.3</v>
      </c>
      <c r="R546" s="16"/>
      <c r="S546" s="33">
        <f t="shared" ca="1" si="115"/>
        <v>0.9</v>
      </c>
      <c r="T546" s="30">
        <f ca="1">COUNTIF(INDIRECT("Mess01!B"&amp;(ROW(A546)*4-9)):INDIRECT("Mess01!B"&amp;(ROW(A546)*4-6)),"&gt;=500")*15</f>
        <v>60</v>
      </c>
    </row>
    <row r="547" spans="1:20" ht="15.6" thickTop="1" thickBot="1" x14ac:dyDescent="0.35">
      <c r="A547" s="8">
        <f t="shared" si="116"/>
        <v>40931.708333332012</v>
      </c>
      <c r="B547" s="27">
        <f t="shared" ca="1" si="108"/>
        <v>0.33037791796800003</v>
      </c>
      <c r="C547" s="27">
        <f t="shared" ca="1" si="109"/>
        <v>0.36708657552000001</v>
      </c>
      <c r="D547" s="27">
        <f t="shared" ca="1" si="110"/>
        <v>3.6708657551999993E-2</v>
      </c>
      <c r="E547" s="16"/>
      <c r="F547" s="46">
        <v>7.18E-4</v>
      </c>
      <c r="G547" s="46">
        <v>21</v>
      </c>
      <c r="H547" s="16"/>
      <c r="I547" s="30">
        <f t="shared" ca="1" si="111"/>
        <v>140.5</v>
      </c>
      <c r="J547" s="42">
        <f t="shared" ca="1" si="104"/>
        <v>140.5</v>
      </c>
      <c r="K547" s="33">
        <f t="shared" ca="1" si="105"/>
        <v>1</v>
      </c>
      <c r="L547" s="16"/>
      <c r="M547" s="36">
        <f t="shared" ca="1" si="112"/>
        <v>17.328000000000003</v>
      </c>
      <c r="N547" s="39">
        <f t="shared" ca="1" si="113"/>
        <v>14.64</v>
      </c>
      <c r="O547" s="120">
        <f t="shared" ca="1" si="114"/>
        <v>1.1836065573770493</v>
      </c>
      <c r="P547" s="39">
        <f t="shared" ca="1" si="106"/>
        <v>21.660000000000004</v>
      </c>
      <c r="Q547" s="39">
        <f t="shared" ca="1" si="107"/>
        <v>18.3</v>
      </c>
      <c r="R547" s="16"/>
      <c r="S547" s="33">
        <f t="shared" ca="1" si="115"/>
        <v>0.9</v>
      </c>
      <c r="T547" s="30">
        <f ca="1">COUNTIF(INDIRECT("Mess01!B"&amp;(ROW(A547)*4-9)):INDIRECT("Mess01!B"&amp;(ROW(A547)*4-6)),"&gt;=500")*15</f>
        <v>60</v>
      </c>
    </row>
    <row r="548" spans="1:20" ht="15.6" thickTop="1" thickBot="1" x14ac:dyDescent="0.35">
      <c r="A548" s="8">
        <f t="shared" si="116"/>
        <v>40931.749999998676</v>
      </c>
      <c r="B548" s="27">
        <f t="shared" ca="1" si="108"/>
        <v>0.32768233344000008</v>
      </c>
      <c r="C548" s="27">
        <f t="shared" ca="1" si="109"/>
        <v>0.3640914816000001</v>
      </c>
      <c r="D548" s="27">
        <f t="shared" ca="1" si="110"/>
        <v>3.6409148160000002E-2</v>
      </c>
      <c r="E548" s="16"/>
      <c r="F548" s="46">
        <v>7.18E-4</v>
      </c>
      <c r="G548" s="46">
        <v>21</v>
      </c>
      <c r="H548" s="16"/>
      <c r="I548" s="30">
        <f t="shared" ca="1" si="111"/>
        <v>140</v>
      </c>
      <c r="J548" s="42">
        <f t="shared" ca="1" si="104"/>
        <v>140</v>
      </c>
      <c r="K548" s="33">
        <f t="shared" ca="1" si="105"/>
        <v>1</v>
      </c>
      <c r="L548" s="16"/>
      <c r="M548" s="36">
        <f t="shared" ca="1" si="112"/>
        <v>17.248000000000005</v>
      </c>
      <c r="N548" s="39">
        <f t="shared" ca="1" si="113"/>
        <v>14.64</v>
      </c>
      <c r="O548" s="120">
        <f t="shared" ca="1" si="114"/>
        <v>1.1781420765027324</v>
      </c>
      <c r="P548" s="39">
        <f t="shared" ca="1" si="106"/>
        <v>21.560000000000002</v>
      </c>
      <c r="Q548" s="39">
        <f t="shared" ca="1" si="107"/>
        <v>18.3</v>
      </c>
      <c r="R548" s="16"/>
      <c r="S548" s="33">
        <f t="shared" ca="1" si="115"/>
        <v>0.9</v>
      </c>
      <c r="T548" s="30">
        <f ca="1">COUNTIF(INDIRECT("Mess01!B"&amp;(ROW(A548)*4-9)):INDIRECT("Mess01!B"&amp;(ROW(A548)*4-6)),"&gt;=500")*15</f>
        <v>60</v>
      </c>
    </row>
    <row r="549" spans="1:20" ht="15.6" thickTop="1" thickBot="1" x14ac:dyDescent="0.35">
      <c r="A549" s="8">
        <f t="shared" si="116"/>
        <v>40931.79166666534</v>
      </c>
      <c r="B549" s="27">
        <f t="shared" ca="1" si="108"/>
        <v>0.32776918272</v>
      </c>
      <c r="C549" s="27">
        <f t="shared" ca="1" si="109"/>
        <v>0.36418798079999998</v>
      </c>
      <c r="D549" s="27">
        <f t="shared" ca="1" si="110"/>
        <v>3.6418798079999988E-2</v>
      </c>
      <c r="E549" s="16"/>
      <c r="F549" s="46">
        <v>7.18E-4</v>
      </c>
      <c r="G549" s="46">
        <v>21</v>
      </c>
      <c r="H549" s="16"/>
      <c r="I549" s="30">
        <f t="shared" ca="1" si="111"/>
        <v>138.75</v>
      </c>
      <c r="J549" s="42">
        <f t="shared" ca="1" si="104"/>
        <v>138.75</v>
      </c>
      <c r="K549" s="33">
        <f t="shared" ca="1" si="105"/>
        <v>1</v>
      </c>
      <c r="L549" s="16"/>
      <c r="M549" s="36">
        <f t="shared" ca="1" si="112"/>
        <v>17.408000000000001</v>
      </c>
      <c r="N549" s="39">
        <f t="shared" ca="1" si="113"/>
        <v>14.64</v>
      </c>
      <c r="O549" s="120">
        <f t="shared" ca="1" si="114"/>
        <v>1.1890710382513661</v>
      </c>
      <c r="P549" s="39">
        <f t="shared" ca="1" si="106"/>
        <v>21.76</v>
      </c>
      <c r="Q549" s="39">
        <f t="shared" ca="1" si="107"/>
        <v>18.3</v>
      </c>
      <c r="R549" s="16"/>
      <c r="S549" s="33">
        <f t="shared" ca="1" si="115"/>
        <v>0.9</v>
      </c>
      <c r="T549" s="30">
        <f ca="1">COUNTIF(INDIRECT("Mess01!B"&amp;(ROW(A549)*4-9)):INDIRECT("Mess01!B"&amp;(ROW(A549)*4-6)),"&gt;=500")*15</f>
        <v>60</v>
      </c>
    </row>
    <row r="550" spans="1:20" ht="15.6" thickTop="1" thickBot="1" x14ac:dyDescent="0.35">
      <c r="A550" s="8">
        <f t="shared" si="116"/>
        <v>40931.833333332004</v>
      </c>
      <c r="B550" s="27">
        <f t="shared" ca="1" si="108"/>
        <v>0.32926516156800006</v>
      </c>
      <c r="C550" s="27">
        <f t="shared" ca="1" si="109"/>
        <v>0.36585017952000004</v>
      </c>
      <c r="D550" s="27">
        <f t="shared" ca="1" si="110"/>
        <v>3.6585017951999997E-2</v>
      </c>
      <c r="E550" s="16"/>
      <c r="F550" s="46">
        <v>7.18E-4</v>
      </c>
      <c r="G550" s="46">
        <v>21</v>
      </c>
      <c r="H550" s="16"/>
      <c r="I550" s="30">
        <f t="shared" ca="1" si="111"/>
        <v>139</v>
      </c>
      <c r="J550" s="42">
        <f t="shared" ca="1" si="104"/>
        <v>139</v>
      </c>
      <c r="K550" s="33">
        <f t="shared" ca="1" si="105"/>
        <v>1</v>
      </c>
      <c r="L550" s="16"/>
      <c r="M550" s="36">
        <f t="shared" ca="1" si="112"/>
        <v>17.456</v>
      </c>
      <c r="N550" s="39">
        <f t="shared" ca="1" si="113"/>
        <v>14.64</v>
      </c>
      <c r="O550" s="120">
        <f t="shared" ca="1" si="114"/>
        <v>1.1923497267759562</v>
      </c>
      <c r="P550" s="39">
        <f t="shared" ca="1" si="106"/>
        <v>21.82</v>
      </c>
      <c r="Q550" s="39">
        <f t="shared" ca="1" si="107"/>
        <v>18.3</v>
      </c>
      <c r="R550" s="16"/>
      <c r="S550" s="33">
        <f t="shared" ca="1" si="115"/>
        <v>0.9</v>
      </c>
      <c r="T550" s="30">
        <f ca="1">COUNTIF(INDIRECT("Mess01!B"&amp;(ROW(A550)*4-9)):INDIRECT("Mess01!B"&amp;(ROW(A550)*4-6)),"&gt;=500")*15</f>
        <v>60</v>
      </c>
    </row>
    <row r="551" spans="1:20" ht="15.6" thickTop="1" thickBot="1" x14ac:dyDescent="0.35">
      <c r="A551" s="8">
        <f t="shared" si="116"/>
        <v>40931.874999998668</v>
      </c>
      <c r="B551" s="27">
        <f t="shared" ca="1" si="108"/>
        <v>0.32482173528000008</v>
      </c>
      <c r="C551" s="27">
        <f t="shared" ca="1" si="109"/>
        <v>0.36091303920000006</v>
      </c>
      <c r="D551" s="27">
        <f t="shared" ca="1" si="110"/>
        <v>3.6091303919999998E-2</v>
      </c>
      <c r="E551" s="16"/>
      <c r="F551" s="46">
        <v>7.18E-4</v>
      </c>
      <c r="G551" s="46">
        <v>21</v>
      </c>
      <c r="H551" s="16"/>
      <c r="I551" s="30">
        <f t="shared" ca="1" si="111"/>
        <v>137.25</v>
      </c>
      <c r="J551" s="42">
        <f t="shared" ca="1" si="104"/>
        <v>137.25</v>
      </c>
      <c r="K551" s="33">
        <f t="shared" ca="1" si="105"/>
        <v>1</v>
      </c>
      <c r="L551" s="16"/>
      <c r="M551" s="36">
        <f t="shared" ca="1" si="112"/>
        <v>17.440000000000001</v>
      </c>
      <c r="N551" s="39">
        <f t="shared" ca="1" si="113"/>
        <v>14.64</v>
      </c>
      <c r="O551" s="120">
        <f t="shared" ca="1" si="114"/>
        <v>1.1912568306010929</v>
      </c>
      <c r="P551" s="39">
        <f t="shared" ca="1" si="106"/>
        <v>21.8</v>
      </c>
      <c r="Q551" s="39">
        <f t="shared" ca="1" si="107"/>
        <v>18.3</v>
      </c>
      <c r="R551" s="16"/>
      <c r="S551" s="33">
        <f t="shared" ca="1" si="115"/>
        <v>0.9</v>
      </c>
      <c r="T551" s="30">
        <f ca="1">COUNTIF(INDIRECT("Mess01!B"&amp;(ROW(A551)*4-9)):INDIRECT("Mess01!B"&amp;(ROW(A551)*4-6)),"&gt;=500")*15</f>
        <v>60</v>
      </c>
    </row>
    <row r="552" spans="1:20" ht="15.6" thickTop="1" thickBot="1" x14ac:dyDescent="0.35">
      <c r="A552" s="8">
        <f t="shared" si="116"/>
        <v>40931.916666665333</v>
      </c>
      <c r="B552" s="27">
        <f t="shared" ca="1" si="108"/>
        <v>0.32779957996799997</v>
      </c>
      <c r="C552" s="27">
        <f t="shared" ca="1" si="109"/>
        <v>0.36422175551999997</v>
      </c>
      <c r="D552" s="27">
        <f t="shared" ca="1" si="110"/>
        <v>3.6422175551999988E-2</v>
      </c>
      <c r="E552" s="16"/>
      <c r="F552" s="46">
        <v>7.18E-4</v>
      </c>
      <c r="G552" s="46">
        <v>21</v>
      </c>
      <c r="H552" s="16"/>
      <c r="I552" s="30">
        <f t="shared" ca="1" si="111"/>
        <v>137.75</v>
      </c>
      <c r="J552" s="42">
        <f t="shared" ca="1" si="104"/>
        <v>137.75</v>
      </c>
      <c r="K552" s="33">
        <f t="shared" ca="1" si="105"/>
        <v>1</v>
      </c>
      <c r="L552" s="16"/>
      <c r="M552" s="36">
        <f t="shared" ca="1" si="112"/>
        <v>17.535999999999998</v>
      </c>
      <c r="N552" s="39">
        <f t="shared" ca="1" si="113"/>
        <v>14.64</v>
      </c>
      <c r="O552" s="120">
        <f t="shared" ca="1" si="114"/>
        <v>1.1978142076502731</v>
      </c>
      <c r="P552" s="39">
        <f t="shared" ca="1" si="106"/>
        <v>21.919999999999998</v>
      </c>
      <c r="Q552" s="39">
        <f t="shared" ca="1" si="107"/>
        <v>18.3</v>
      </c>
      <c r="R552" s="16"/>
      <c r="S552" s="33">
        <f t="shared" ca="1" si="115"/>
        <v>0.9</v>
      </c>
      <c r="T552" s="30">
        <f ca="1">COUNTIF(INDIRECT("Mess01!B"&amp;(ROW(A552)*4-9)):INDIRECT("Mess01!B"&amp;(ROW(A552)*4-6)),"&gt;=500")*15</f>
        <v>60</v>
      </c>
    </row>
    <row r="553" spans="1:20" ht="15.6" thickTop="1" thickBot="1" x14ac:dyDescent="0.35">
      <c r="A553" s="8">
        <f t="shared" si="116"/>
        <v>40931.958333331997</v>
      </c>
      <c r="B553" s="27">
        <f t="shared" ca="1" si="108"/>
        <v>0.327788723808</v>
      </c>
      <c r="C553" s="27">
        <f t="shared" ca="1" si="109"/>
        <v>0.36420969312000001</v>
      </c>
      <c r="D553" s="27">
        <f t="shared" ca="1" si="110"/>
        <v>3.6420969311999993E-2</v>
      </c>
      <c r="E553" s="16"/>
      <c r="F553" s="46">
        <v>7.18E-4</v>
      </c>
      <c r="G553" s="46">
        <v>21</v>
      </c>
      <c r="H553" s="16"/>
      <c r="I553" s="30">
        <f t="shared" ca="1" si="111"/>
        <v>138.25</v>
      </c>
      <c r="J553" s="42">
        <f t="shared" ca="1" si="104"/>
        <v>138.25</v>
      </c>
      <c r="K553" s="33">
        <f t="shared" ca="1" si="105"/>
        <v>1</v>
      </c>
      <c r="L553" s="16"/>
      <c r="M553" s="36">
        <f t="shared" ca="1" si="112"/>
        <v>17.472000000000001</v>
      </c>
      <c r="N553" s="39">
        <f t="shared" ca="1" si="113"/>
        <v>14.64</v>
      </c>
      <c r="O553" s="120">
        <f t="shared" ca="1" si="114"/>
        <v>1.1934426229508197</v>
      </c>
      <c r="P553" s="39">
        <f t="shared" ca="1" si="106"/>
        <v>21.84</v>
      </c>
      <c r="Q553" s="39">
        <f t="shared" ca="1" si="107"/>
        <v>18.3</v>
      </c>
      <c r="R553" s="16"/>
      <c r="S553" s="33">
        <f t="shared" ca="1" si="115"/>
        <v>0.9</v>
      </c>
      <c r="T553" s="30">
        <f ca="1">COUNTIF(INDIRECT("Mess01!B"&amp;(ROW(A553)*4-9)):INDIRECT("Mess01!B"&amp;(ROW(A553)*4-6)),"&gt;=500")*15</f>
        <v>60</v>
      </c>
    </row>
    <row r="554" spans="1:20" ht="15.6" thickTop="1" thickBot="1" x14ac:dyDescent="0.35">
      <c r="A554" s="8">
        <f t="shared" si="116"/>
        <v>40931.999999998661</v>
      </c>
      <c r="B554" s="27">
        <f t="shared" ca="1" si="108"/>
        <v>0.32423224579200005</v>
      </c>
      <c r="C554" s="27">
        <f t="shared" ca="1" si="109"/>
        <v>0.36025805088000007</v>
      </c>
      <c r="D554" s="27">
        <f t="shared" ca="1" si="110"/>
        <v>3.6025805087999997E-2</v>
      </c>
      <c r="E554" s="16"/>
      <c r="F554" s="46">
        <v>7.18E-4</v>
      </c>
      <c r="G554" s="46">
        <v>21</v>
      </c>
      <c r="H554" s="16"/>
      <c r="I554" s="30">
        <f t="shared" ca="1" si="111"/>
        <v>136.5</v>
      </c>
      <c r="J554" s="42">
        <f t="shared" ca="1" si="104"/>
        <v>136.5</v>
      </c>
      <c r="K554" s="33">
        <f t="shared" ca="1" si="105"/>
        <v>1</v>
      </c>
      <c r="L554" s="16"/>
      <c r="M554" s="36">
        <f t="shared" ca="1" si="112"/>
        <v>17.504000000000001</v>
      </c>
      <c r="N554" s="39">
        <f t="shared" ca="1" si="113"/>
        <v>14.64</v>
      </c>
      <c r="O554" s="120">
        <f t="shared" ca="1" si="114"/>
        <v>1.1956284153005465</v>
      </c>
      <c r="P554" s="39">
        <f t="shared" ca="1" si="106"/>
        <v>21.880000000000003</v>
      </c>
      <c r="Q554" s="39">
        <f t="shared" ca="1" si="107"/>
        <v>18.3</v>
      </c>
      <c r="R554" s="16"/>
      <c r="S554" s="33">
        <f t="shared" ca="1" si="115"/>
        <v>0.9</v>
      </c>
      <c r="T554" s="30">
        <f ca="1">COUNTIF(INDIRECT("Mess01!B"&amp;(ROW(A554)*4-9)):INDIRECT("Mess01!B"&amp;(ROW(A554)*4-6)),"&gt;=500")*15</f>
        <v>60</v>
      </c>
    </row>
    <row r="555" spans="1:20" ht="15.6" thickTop="1" thickBot="1" x14ac:dyDescent="0.35">
      <c r="A555" s="8">
        <f t="shared" si="116"/>
        <v>40932.041666665325</v>
      </c>
      <c r="B555" s="27">
        <f t="shared" ca="1" si="108"/>
        <v>0.32780502594276928</v>
      </c>
      <c r="C555" s="27">
        <f t="shared" ca="1" si="109"/>
        <v>0.36422780660307696</v>
      </c>
      <c r="D555" s="27">
        <f t="shared" ca="1" si="110"/>
        <v>3.6422780660307685E-2</v>
      </c>
      <c r="E555" s="16"/>
      <c r="F555" s="46">
        <v>7.18E-4</v>
      </c>
      <c r="G555" s="46">
        <v>21</v>
      </c>
      <c r="H555" s="16"/>
      <c r="I555" s="30">
        <f t="shared" ca="1" si="111"/>
        <v>137.25</v>
      </c>
      <c r="J555" s="42">
        <f t="shared" ca="1" si="104"/>
        <v>137.25</v>
      </c>
      <c r="K555" s="33">
        <f t="shared" ca="1" si="105"/>
        <v>1</v>
      </c>
      <c r="L555" s="16"/>
      <c r="M555" s="36">
        <f t="shared" ca="1" si="112"/>
        <v>17.600175824175828</v>
      </c>
      <c r="N555" s="39">
        <f t="shared" ca="1" si="113"/>
        <v>14.64</v>
      </c>
      <c r="O555" s="120">
        <f t="shared" ca="1" si="114"/>
        <v>1.2021978021978024</v>
      </c>
      <c r="P555" s="39">
        <f t="shared" ca="1" si="106"/>
        <v>21.880000000000003</v>
      </c>
      <c r="Q555" s="39">
        <f t="shared" ca="1" si="107"/>
        <v>18.2</v>
      </c>
      <c r="R555" s="16"/>
      <c r="S555" s="33">
        <f t="shared" ca="1" si="115"/>
        <v>0.9</v>
      </c>
      <c r="T555" s="30">
        <f ca="1">COUNTIF(INDIRECT("Mess01!B"&amp;(ROW(A555)*4-9)):INDIRECT("Mess01!B"&amp;(ROW(A555)*4-6)),"&gt;=500")*15</f>
        <v>60</v>
      </c>
    </row>
    <row r="556" spans="1:20" ht="15.6" thickTop="1" thickBot="1" x14ac:dyDescent="0.35">
      <c r="A556" s="8">
        <f t="shared" si="116"/>
        <v>40932.08333333199</v>
      </c>
      <c r="B556" s="27">
        <f t="shared" ca="1" si="108"/>
        <v>0.32422245735323085</v>
      </c>
      <c r="C556" s="27">
        <f t="shared" ca="1" si="109"/>
        <v>0.36024717483692315</v>
      </c>
      <c r="D556" s="27">
        <f t="shared" ca="1" si="110"/>
        <v>3.6024717483692306E-2</v>
      </c>
      <c r="E556" s="16"/>
      <c r="F556" s="46">
        <v>7.18E-4</v>
      </c>
      <c r="G556" s="46">
        <v>21</v>
      </c>
      <c r="H556" s="16"/>
      <c r="I556" s="30">
        <f t="shared" ca="1" si="111"/>
        <v>136.75</v>
      </c>
      <c r="J556" s="42">
        <f t="shared" ca="1" si="104"/>
        <v>136.75</v>
      </c>
      <c r="K556" s="33">
        <f t="shared" ca="1" si="105"/>
        <v>1</v>
      </c>
      <c r="L556" s="16"/>
      <c r="M556" s="36">
        <f t="shared" ca="1" si="112"/>
        <v>17.471472527472532</v>
      </c>
      <c r="N556" s="39">
        <f t="shared" ca="1" si="113"/>
        <v>14.64</v>
      </c>
      <c r="O556" s="120">
        <f t="shared" ca="1" si="114"/>
        <v>1.1934065934065936</v>
      </c>
      <c r="P556" s="39">
        <f t="shared" ca="1" si="106"/>
        <v>21.720000000000002</v>
      </c>
      <c r="Q556" s="39">
        <f t="shared" ca="1" si="107"/>
        <v>18.2</v>
      </c>
      <c r="R556" s="16"/>
      <c r="S556" s="33">
        <f t="shared" ca="1" si="115"/>
        <v>0.9</v>
      </c>
      <c r="T556" s="30">
        <f ca="1">COUNTIF(INDIRECT("Mess01!B"&amp;(ROW(A556)*4-9)):INDIRECT("Mess01!B"&amp;(ROW(A556)*4-6)),"&gt;=500")*15</f>
        <v>60</v>
      </c>
    </row>
    <row r="557" spans="1:20" ht="15.6" thickTop="1" thickBot="1" x14ac:dyDescent="0.35">
      <c r="A557" s="8">
        <f t="shared" si="116"/>
        <v>40932.124999998654</v>
      </c>
      <c r="B557" s="27">
        <f t="shared" ca="1" si="108"/>
        <v>0.54077464719692314</v>
      </c>
      <c r="C557" s="27">
        <f t="shared" ca="1" si="109"/>
        <v>0.60086071910769234</v>
      </c>
      <c r="D557" s="27">
        <f t="shared" ca="1" si="110"/>
        <v>6.0086071910769222E-2</v>
      </c>
      <c r="E557" s="16"/>
      <c r="F557" s="46">
        <v>7.18E-4</v>
      </c>
      <c r="G557" s="46">
        <v>21</v>
      </c>
      <c r="H557" s="16"/>
      <c r="I557" s="30">
        <f t="shared" ca="1" si="111"/>
        <v>227.25</v>
      </c>
      <c r="J557" s="42">
        <f t="shared" ca="1" si="104"/>
        <v>227.25</v>
      </c>
      <c r="K557" s="33">
        <f t="shared" ca="1" si="105"/>
        <v>1</v>
      </c>
      <c r="L557" s="16"/>
      <c r="M557" s="36">
        <f t="shared" ca="1" si="112"/>
        <v>17.535824175824178</v>
      </c>
      <c r="N557" s="39">
        <f t="shared" ca="1" si="113"/>
        <v>14.64</v>
      </c>
      <c r="O557" s="120">
        <f t="shared" ca="1" si="114"/>
        <v>1.197802197802198</v>
      </c>
      <c r="P557" s="39">
        <f t="shared" ca="1" si="106"/>
        <v>21.8</v>
      </c>
      <c r="Q557" s="39">
        <f t="shared" ca="1" si="107"/>
        <v>18.2</v>
      </c>
      <c r="R557" s="16"/>
      <c r="S557" s="33">
        <f t="shared" ca="1" si="115"/>
        <v>0.9</v>
      </c>
      <c r="T557" s="30">
        <f ca="1">COUNTIF(INDIRECT("Mess01!B"&amp;(ROW(A557)*4-9)):INDIRECT("Mess01!B"&amp;(ROW(A557)*4-6)),"&gt;=500")*15</f>
        <v>60</v>
      </c>
    </row>
    <row r="558" spans="1:20" ht="15.6" thickTop="1" thickBot="1" x14ac:dyDescent="0.35">
      <c r="A558" s="8">
        <f t="shared" si="116"/>
        <v>40932.166666665318</v>
      </c>
      <c r="B558" s="27">
        <f t="shared" ca="1" si="108"/>
        <v>0.32778865222892312</v>
      </c>
      <c r="C558" s="27">
        <f t="shared" ca="1" si="109"/>
        <v>0.36420961358769233</v>
      </c>
      <c r="D558" s="27">
        <f t="shared" ca="1" si="110"/>
        <v>3.6420961358769224E-2</v>
      </c>
      <c r="E558" s="16"/>
      <c r="F558" s="46">
        <v>7.18E-4</v>
      </c>
      <c r="G558" s="46">
        <v>21</v>
      </c>
      <c r="H558" s="16"/>
      <c r="I558" s="30">
        <f t="shared" ca="1" si="111"/>
        <v>136</v>
      </c>
      <c r="J558" s="42">
        <f t="shared" ca="1" si="104"/>
        <v>136</v>
      </c>
      <c r="K558" s="33">
        <f t="shared" ca="1" si="105"/>
        <v>1</v>
      </c>
      <c r="L558" s="16"/>
      <c r="M558" s="36">
        <f t="shared" ca="1" si="112"/>
        <v>17.761054945054948</v>
      </c>
      <c r="N558" s="39">
        <f t="shared" ca="1" si="113"/>
        <v>14.64</v>
      </c>
      <c r="O558" s="120">
        <f t="shared" ca="1" si="114"/>
        <v>1.2131868131868133</v>
      </c>
      <c r="P558" s="39">
        <f t="shared" ca="1" si="106"/>
        <v>22.080000000000002</v>
      </c>
      <c r="Q558" s="39">
        <f t="shared" ca="1" si="107"/>
        <v>18.2</v>
      </c>
      <c r="R558" s="16"/>
      <c r="S558" s="33">
        <f t="shared" ca="1" si="115"/>
        <v>0.9</v>
      </c>
      <c r="T558" s="30">
        <f ca="1">COUNTIF(INDIRECT("Mess01!B"&amp;(ROW(A558)*4-9)):INDIRECT("Mess01!B"&amp;(ROW(A558)*4-6)),"&gt;=500")*15</f>
        <v>60</v>
      </c>
    </row>
    <row r="559" spans="1:20" ht="15.6" thickTop="1" thickBot="1" x14ac:dyDescent="0.35">
      <c r="A559" s="8">
        <f t="shared" si="116"/>
        <v>40932.208333331982</v>
      </c>
      <c r="B559" s="27">
        <f t="shared" ca="1" si="108"/>
        <v>0.32719483220676926</v>
      </c>
      <c r="C559" s="27">
        <f t="shared" ca="1" si="109"/>
        <v>0.36354981356307692</v>
      </c>
      <c r="D559" s="27">
        <f t="shared" ca="1" si="110"/>
        <v>3.6354981356307686E-2</v>
      </c>
      <c r="E559" s="16"/>
      <c r="F559" s="46">
        <v>7.18E-4</v>
      </c>
      <c r="G559" s="46">
        <v>21</v>
      </c>
      <c r="H559" s="16"/>
      <c r="I559" s="30">
        <f t="shared" ca="1" si="111"/>
        <v>136</v>
      </c>
      <c r="J559" s="42">
        <f t="shared" ca="1" si="104"/>
        <v>136</v>
      </c>
      <c r="K559" s="33">
        <f t="shared" ca="1" si="105"/>
        <v>1</v>
      </c>
      <c r="L559" s="16"/>
      <c r="M559" s="36">
        <f t="shared" ca="1" si="112"/>
        <v>17.728879120879121</v>
      </c>
      <c r="N559" s="39">
        <f t="shared" ca="1" si="113"/>
        <v>14.64</v>
      </c>
      <c r="O559" s="120">
        <f t="shared" ca="1" si="114"/>
        <v>1.2109890109890109</v>
      </c>
      <c r="P559" s="39">
        <f t="shared" ca="1" si="106"/>
        <v>22.04</v>
      </c>
      <c r="Q559" s="39">
        <f t="shared" ca="1" si="107"/>
        <v>18.2</v>
      </c>
      <c r="R559" s="16"/>
      <c r="S559" s="33">
        <f t="shared" ca="1" si="115"/>
        <v>0.9</v>
      </c>
      <c r="T559" s="30">
        <f ca="1">COUNTIF(INDIRECT("Mess01!B"&amp;(ROW(A559)*4-9)):INDIRECT("Mess01!B"&amp;(ROW(A559)*4-6)),"&gt;=500")*15</f>
        <v>60</v>
      </c>
    </row>
    <row r="560" spans="1:20" ht="15.6" thickTop="1" thickBot="1" x14ac:dyDescent="0.35">
      <c r="A560" s="8">
        <f t="shared" si="116"/>
        <v>40932.249999998647</v>
      </c>
      <c r="B560" s="27">
        <f t="shared" ca="1" si="108"/>
        <v>0.32299879513846153</v>
      </c>
      <c r="C560" s="27">
        <f t="shared" ca="1" si="109"/>
        <v>0.35888755015384616</v>
      </c>
      <c r="D560" s="27">
        <f t="shared" ca="1" si="110"/>
        <v>3.5888755015384605E-2</v>
      </c>
      <c r="E560" s="16"/>
      <c r="F560" s="46">
        <v>7.18E-4</v>
      </c>
      <c r="G560" s="46">
        <v>21</v>
      </c>
      <c r="H560" s="16"/>
      <c r="I560" s="30">
        <f t="shared" ca="1" si="111"/>
        <v>134.5</v>
      </c>
      <c r="J560" s="42">
        <f t="shared" ca="1" si="104"/>
        <v>134.5</v>
      </c>
      <c r="K560" s="33">
        <f t="shared" ca="1" si="105"/>
        <v>1</v>
      </c>
      <c r="L560" s="16"/>
      <c r="M560" s="36">
        <f t="shared" ca="1" si="112"/>
        <v>17.696703296703298</v>
      </c>
      <c r="N560" s="39">
        <f t="shared" ca="1" si="113"/>
        <v>14.64</v>
      </c>
      <c r="O560" s="120">
        <f t="shared" ca="1" si="114"/>
        <v>1.2087912087912089</v>
      </c>
      <c r="P560" s="39">
        <f t="shared" ca="1" si="106"/>
        <v>22</v>
      </c>
      <c r="Q560" s="39">
        <f t="shared" ca="1" si="107"/>
        <v>18.2</v>
      </c>
      <c r="R560" s="16"/>
      <c r="S560" s="33">
        <f t="shared" ca="1" si="115"/>
        <v>0.9</v>
      </c>
      <c r="T560" s="30">
        <f ca="1">COUNTIF(INDIRECT("Mess01!B"&amp;(ROW(A560)*4-9)):INDIRECT("Mess01!B"&amp;(ROW(A560)*4-6)),"&gt;=500")*15</f>
        <v>60</v>
      </c>
    </row>
    <row r="561" spans="1:20" ht="15.6" thickTop="1" thickBot="1" x14ac:dyDescent="0.35">
      <c r="A561" s="8">
        <f t="shared" si="116"/>
        <v>40932.291666665311</v>
      </c>
      <c r="B561" s="27">
        <f t="shared" ca="1" si="108"/>
        <v>0.18058896475200006</v>
      </c>
      <c r="C561" s="27">
        <f t="shared" ca="1" si="109"/>
        <v>0.20065440528000006</v>
      </c>
      <c r="D561" s="27">
        <f t="shared" ca="1" si="110"/>
        <v>2.0065440528000002E-2</v>
      </c>
      <c r="E561" s="16"/>
      <c r="F561" s="46">
        <v>7.18E-4</v>
      </c>
      <c r="G561" s="46">
        <v>21</v>
      </c>
      <c r="H561" s="16"/>
      <c r="I561" s="30">
        <f t="shared" ca="1" si="111"/>
        <v>101</v>
      </c>
      <c r="J561" s="42">
        <f t="shared" ca="1" si="104"/>
        <v>101</v>
      </c>
      <c r="K561" s="33">
        <f t="shared" ca="1" si="105"/>
        <v>1</v>
      </c>
      <c r="L561" s="16"/>
      <c r="M561" s="36">
        <f t="shared" ca="1" si="112"/>
        <v>13.176000000000002</v>
      </c>
      <c r="N561" s="39">
        <f t="shared" ca="1" si="113"/>
        <v>14.64</v>
      </c>
      <c r="O561" s="120">
        <f t="shared" ca="1" si="114"/>
        <v>0.90000000000000013</v>
      </c>
      <c r="P561" s="39">
        <f t="shared" ca="1" si="106"/>
        <v>16.380000000000003</v>
      </c>
      <c r="Q561" s="39">
        <f t="shared" ca="1" si="107"/>
        <v>18.2</v>
      </c>
      <c r="R561" s="16"/>
      <c r="S561" s="33">
        <f t="shared" ca="1" si="115"/>
        <v>0.9</v>
      </c>
      <c r="T561" s="30">
        <f ca="1">COUNTIF(INDIRECT("Mess01!B"&amp;(ROW(A561)*4-9)):INDIRECT("Mess01!B"&amp;(ROW(A561)*4-6)),"&gt;=500")*15</f>
        <v>45</v>
      </c>
    </row>
    <row r="562" spans="1:20" ht="15.6" thickTop="1" thickBot="1" x14ac:dyDescent="0.35">
      <c r="A562" s="8">
        <f t="shared" si="116"/>
        <v>40932.333333331975</v>
      </c>
      <c r="B562" s="27">
        <f t="shared" ca="1" si="108"/>
        <v>0.32422573209599997</v>
      </c>
      <c r="C562" s="27">
        <f t="shared" ca="1" si="109"/>
        <v>0.36025081343999998</v>
      </c>
      <c r="D562" s="27">
        <f t="shared" ca="1" si="110"/>
        <v>3.6025081343999989E-2</v>
      </c>
      <c r="E562" s="16"/>
      <c r="F562" s="46">
        <v>7.18E-4</v>
      </c>
      <c r="G562" s="46">
        <v>21</v>
      </c>
      <c r="H562" s="16"/>
      <c r="I562" s="30">
        <f t="shared" ca="1" si="111"/>
        <v>136</v>
      </c>
      <c r="J562" s="42">
        <f t="shared" ca="1" si="104"/>
        <v>136</v>
      </c>
      <c r="K562" s="33">
        <f t="shared" ca="1" si="105"/>
        <v>1</v>
      </c>
      <c r="L562" s="16"/>
      <c r="M562" s="36">
        <f t="shared" ca="1" si="112"/>
        <v>17.568000000000001</v>
      </c>
      <c r="N562" s="39">
        <f t="shared" ca="1" si="113"/>
        <v>14.64</v>
      </c>
      <c r="O562" s="120">
        <f t="shared" ca="1" si="114"/>
        <v>1.2</v>
      </c>
      <c r="P562" s="39">
        <f t="shared" ca="1" si="106"/>
        <v>21.84</v>
      </c>
      <c r="Q562" s="39">
        <f t="shared" ca="1" si="107"/>
        <v>18.2</v>
      </c>
      <c r="R562" s="16"/>
      <c r="S562" s="33">
        <f t="shared" ca="1" si="115"/>
        <v>0.9</v>
      </c>
      <c r="T562" s="30">
        <f ca="1">COUNTIF(INDIRECT("Mess01!B"&amp;(ROW(A562)*4-9)):INDIRECT("Mess01!B"&amp;(ROW(A562)*4-6)),"&gt;=500")*15</f>
        <v>60</v>
      </c>
    </row>
    <row r="563" spans="1:20" ht="15.6" thickTop="1" thickBot="1" x14ac:dyDescent="0.35">
      <c r="A563" s="8">
        <f t="shared" si="116"/>
        <v>40932.374999998639</v>
      </c>
      <c r="B563" s="27">
        <f t="shared" ca="1" si="108"/>
        <v>0.40047017219999997</v>
      </c>
      <c r="C563" s="27">
        <f t="shared" ca="1" si="109"/>
        <v>0.44496685799999997</v>
      </c>
      <c r="D563" s="27">
        <f t="shared" ca="1" si="110"/>
        <v>4.4496685799999984E-2</v>
      </c>
      <c r="E563" s="16"/>
      <c r="F563" s="46">
        <v>7.18E-4</v>
      </c>
      <c r="G563" s="46">
        <v>21</v>
      </c>
      <c r="H563" s="16"/>
      <c r="I563" s="30">
        <f t="shared" ca="1" si="111"/>
        <v>135</v>
      </c>
      <c r="J563" s="42">
        <f t="shared" ca="1" si="104"/>
        <v>135</v>
      </c>
      <c r="K563" s="33">
        <f t="shared" ca="1" si="105"/>
        <v>1</v>
      </c>
      <c r="L563" s="16"/>
      <c r="M563" s="36">
        <f t="shared" ca="1" si="112"/>
        <v>21.86</v>
      </c>
      <c r="N563" s="39">
        <f t="shared" ca="1" si="113"/>
        <v>0</v>
      </c>
      <c r="O563" s="120">
        <f t="shared" ca="1" si="114"/>
        <v>1</v>
      </c>
      <c r="P563" s="39">
        <f t="shared" ca="1" si="106"/>
        <v>21.86</v>
      </c>
      <c r="Q563" s="39">
        <f t="shared" ca="1" si="107"/>
        <v>0</v>
      </c>
      <c r="R563" s="16"/>
      <c r="S563" s="33">
        <f t="shared" ca="1" si="115"/>
        <v>0.9</v>
      </c>
      <c r="T563" s="30">
        <f ca="1">COUNTIF(INDIRECT("Mess01!B"&amp;(ROW(A563)*4-9)):INDIRECT("Mess01!B"&amp;(ROW(A563)*4-6)),"&gt;=500")*15</f>
        <v>60</v>
      </c>
    </row>
    <row r="564" spans="1:20" ht="15.6" thickTop="1" thickBot="1" x14ac:dyDescent="0.35">
      <c r="A564" s="8">
        <f t="shared" si="116"/>
        <v>40932.416666665304</v>
      </c>
      <c r="B564" s="27">
        <f t="shared" ca="1" si="108"/>
        <v>0.39864226625999999</v>
      </c>
      <c r="C564" s="27">
        <f t="shared" ca="1" si="109"/>
        <v>0.44293585139999997</v>
      </c>
      <c r="D564" s="27">
        <f t="shared" ca="1" si="110"/>
        <v>4.4293585139999987E-2</v>
      </c>
      <c r="E564" s="16"/>
      <c r="F564" s="46">
        <v>7.18E-4</v>
      </c>
      <c r="G564" s="46">
        <v>21</v>
      </c>
      <c r="H564" s="16"/>
      <c r="I564" s="30">
        <f t="shared" ca="1" si="111"/>
        <v>135.25</v>
      </c>
      <c r="J564" s="42">
        <f t="shared" ca="1" si="104"/>
        <v>135.25</v>
      </c>
      <c r="K564" s="33">
        <f t="shared" ca="1" si="105"/>
        <v>1</v>
      </c>
      <c r="L564" s="16"/>
      <c r="M564" s="36">
        <f t="shared" ca="1" si="112"/>
        <v>21.72</v>
      </c>
      <c r="N564" s="39">
        <f t="shared" ca="1" si="113"/>
        <v>0</v>
      </c>
      <c r="O564" s="120">
        <f t="shared" ca="1" si="114"/>
        <v>1</v>
      </c>
      <c r="P564" s="39">
        <f t="shared" ca="1" si="106"/>
        <v>21.72</v>
      </c>
      <c r="Q564" s="39">
        <f t="shared" ca="1" si="107"/>
        <v>0</v>
      </c>
      <c r="R564" s="16"/>
      <c r="S564" s="33">
        <f t="shared" ca="1" si="115"/>
        <v>0.9</v>
      </c>
      <c r="T564" s="30">
        <f ca="1">COUNTIF(INDIRECT("Mess01!B"&amp;(ROW(A564)*4-9)):INDIRECT("Mess01!B"&amp;(ROW(A564)*4-6)),"&gt;=500")*15</f>
        <v>60</v>
      </c>
    </row>
    <row r="565" spans="1:20" ht="15.6" thickTop="1" thickBot="1" x14ac:dyDescent="0.35">
      <c r="A565" s="8">
        <f t="shared" si="116"/>
        <v>40932.458333331968</v>
      </c>
      <c r="B565" s="27">
        <f t="shared" ca="1" si="108"/>
        <v>0.4026990775499999</v>
      </c>
      <c r="C565" s="27">
        <f t="shared" ca="1" si="109"/>
        <v>0.44744341949999988</v>
      </c>
      <c r="D565" s="27">
        <f t="shared" ca="1" si="110"/>
        <v>4.4744341949999981E-2</v>
      </c>
      <c r="E565" s="16"/>
      <c r="F565" s="46">
        <v>7.18E-4</v>
      </c>
      <c r="G565" s="46">
        <v>21</v>
      </c>
      <c r="H565" s="16"/>
      <c r="I565" s="30">
        <f t="shared" ca="1" si="111"/>
        <v>136.25</v>
      </c>
      <c r="J565" s="42">
        <f t="shared" ca="1" si="104"/>
        <v>136.25</v>
      </c>
      <c r="K565" s="33">
        <f t="shared" ca="1" si="105"/>
        <v>1</v>
      </c>
      <c r="L565" s="16"/>
      <c r="M565" s="36">
        <f t="shared" ca="1" si="112"/>
        <v>21.779999999999998</v>
      </c>
      <c r="N565" s="39">
        <f t="shared" ca="1" si="113"/>
        <v>0</v>
      </c>
      <c r="O565" s="120">
        <f t="shared" ca="1" si="114"/>
        <v>1</v>
      </c>
      <c r="P565" s="39">
        <f t="shared" ca="1" si="106"/>
        <v>21.779999999999998</v>
      </c>
      <c r="Q565" s="39">
        <f t="shared" ca="1" si="107"/>
        <v>0</v>
      </c>
      <c r="R565" s="16"/>
      <c r="S565" s="33">
        <f t="shared" ca="1" si="115"/>
        <v>0.9</v>
      </c>
      <c r="T565" s="30">
        <f ca="1">COUNTIF(INDIRECT("Mess01!B"&amp;(ROW(A565)*4-9)):INDIRECT("Mess01!B"&amp;(ROW(A565)*4-6)),"&gt;=500")*15</f>
        <v>60</v>
      </c>
    </row>
    <row r="566" spans="1:20" ht="15.6" thickTop="1" thickBot="1" x14ac:dyDescent="0.35">
      <c r="A566" s="8">
        <f t="shared" si="116"/>
        <v>40932.499999998632</v>
      </c>
      <c r="B566" s="27">
        <f t="shared" ca="1" si="108"/>
        <v>0.40084470972000008</v>
      </c>
      <c r="C566" s="27">
        <f t="shared" ca="1" si="109"/>
        <v>0.44538301080000009</v>
      </c>
      <c r="D566" s="27">
        <f t="shared" ca="1" si="110"/>
        <v>4.4538301080000002E-2</v>
      </c>
      <c r="E566" s="16"/>
      <c r="F566" s="46">
        <v>7.18E-4</v>
      </c>
      <c r="G566" s="46">
        <v>21</v>
      </c>
      <c r="H566" s="16"/>
      <c r="I566" s="30">
        <f t="shared" ca="1" si="111"/>
        <v>136.5</v>
      </c>
      <c r="J566" s="42">
        <f t="shared" ca="1" si="104"/>
        <v>136.5</v>
      </c>
      <c r="K566" s="33">
        <f t="shared" ca="1" si="105"/>
        <v>1</v>
      </c>
      <c r="L566" s="16"/>
      <c r="M566" s="36">
        <f t="shared" ca="1" si="112"/>
        <v>21.640000000000004</v>
      </c>
      <c r="N566" s="39">
        <f t="shared" ca="1" si="113"/>
        <v>0</v>
      </c>
      <c r="O566" s="120">
        <f t="shared" ca="1" si="114"/>
        <v>1</v>
      </c>
      <c r="P566" s="39">
        <f t="shared" ca="1" si="106"/>
        <v>21.640000000000004</v>
      </c>
      <c r="Q566" s="39">
        <f t="shared" ca="1" si="107"/>
        <v>0</v>
      </c>
      <c r="R566" s="16"/>
      <c r="S566" s="33">
        <f t="shared" ca="1" si="115"/>
        <v>0.9</v>
      </c>
      <c r="T566" s="30">
        <f ca="1">COUNTIF(INDIRECT("Mess01!B"&amp;(ROW(A566)*4-9)):INDIRECT("Mess01!B"&amp;(ROW(A566)*4-6)),"&gt;=500")*15</f>
        <v>60</v>
      </c>
    </row>
    <row r="567" spans="1:20" ht="15.6" thickTop="1" thickBot="1" x14ac:dyDescent="0.35">
      <c r="A567" s="8">
        <f t="shared" si="116"/>
        <v>40932.541666665296</v>
      </c>
      <c r="B567" s="27">
        <f t="shared" ca="1" si="108"/>
        <v>0.40340812050000002</v>
      </c>
      <c r="C567" s="27">
        <f t="shared" ca="1" si="109"/>
        <v>0.448231245</v>
      </c>
      <c r="D567" s="27">
        <f t="shared" ca="1" si="110"/>
        <v>4.4823124499999992E-2</v>
      </c>
      <c r="E567" s="16"/>
      <c r="F567" s="46">
        <v>7.18E-4</v>
      </c>
      <c r="G567" s="46">
        <v>21</v>
      </c>
      <c r="H567" s="16"/>
      <c r="I567" s="30">
        <f t="shared" ca="1" si="111"/>
        <v>137.5</v>
      </c>
      <c r="J567" s="42">
        <f t="shared" ca="1" si="104"/>
        <v>137.5</v>
      </c>
      <c r="K567" s="33">
        <f t="shared" ca="1" si="105"/>
        <v>1</v>
      </c>
      <c r="L567" s="16"/>
      <c r="M567" s="36">
        <f t="shared" ca="1" si="112"/>
        <v>21.62</v>
      </c>
      <c r="N567" s="39">
        <f t="shared" ca="1" si="113"/>
        <v>0</v>
      </c>
      <c r="O567" s="120">
        <f t="shared" ca="1" si="114"/>
        <v>1</v>
      </c>
      <c r="P567" s="39">
        <f t="shared" ca="1" si="106"/>
        <v>21.62</v>
      </c>
      <c r="Q567" s="39">
        <f t="shared" ca="1" si="107"/>
        <v>0</v>
      </c>
      <c r="R567" s="16"/>
      <c r="S567" s="33">
        <f t="shared" ca="1" si="115"/>
        <v>0.9</v>
      </c>
      <c r="T567" s="30">
        <f ca="1">COUNTIF(INDIRECT("Mess01!B"&amp;(ROW(A567)*4-9)):INDIRECT("Mess01!B"&amp;(ROW(A567)*4-6)),"&gt;=500")*15</f>
        <v>60</v>
      </c>
    </row>
    <row r="568" spans="1:20" ht="15.6" thickTop="1" thickBot="1" x14ac:dyDescent="0.35">
      <c r="A568" s="8">
        <f t="shared" si="116"/>
        <v>40932.583333331961</v>
      </c>
      <c r="B568" s="27">
        <f t="shared" ca="1" si="108"/>
        <v>0.95806290510000003</v>
      </c>
      <c r="C568" s="27">
        <f t="shared" ca="1" si="109"/>
        <v>1.064514339</v>
      </c>
      <c r="D568" s="27">
        <f t="shared" ca="1" si="110"/>
        <v>0.10645143389999998</v>
      </c>
      <c r="E568" s="16"/>
      <c r="F568" s="46">
        <v>7.18E-4</v>
      </c>
      <c r="G568" s="46">
        <v>21</v>
      </c>
      <c r="H568" s="16"/>
      <c r="I568" s="30">
        <f t="shared" ca="1" si="111"/>
        <v>326.25</v>
      </c>
      <c r="J568" s="42">
        <f t="shared" ca="1" si="104"/>
        <v>326.25</v>
      </c>
      <c r="K568" s="33">
        <f t="shared" ca="1" si="105"/>
        <v>1</v>
      </c>
      <c r="L568" s="16"/>
      <c r="M568" s="36">
        <f t="shared" ca="1" si="112"/>
        <v>21.64</v>
      </c>
      <c r="N568" s="39">
        <f t="shared" ca="1" si="113"/>
        <v>0</v>
      </c>
      <c r="O568" s="120">
        <f t="shared" ca="1" si="114"/>
        <v>1</v>
      </c>
      <c r="P568" s="39">
        <f t="shared" ca="1" si="106"/>
        <v>21.64</v>
      </c>
      <c r="Q568" s="39">
        <f t="shared" ca="1" si="107"/>
        <v>0</v>
      </c>
      <c r="R568" s="16"/>
      <c r="S568" s="33">
        <f t="shared" ca="1" si="115"/>
        <v>0.9</v>
      </c>
      <c r="T568" s="30">
        <f ca="1">COUNTIF(INDIRECT("Mess01!B"&amp;(ROW(A568)*4-9)):INDIRECT("Mess01!B"&amp;(ROW(A568)*4-6)),"&gt;=500")*15</f>
        <v>60</v>
      </c>
    </row>
    <row r="569" spans="1:20" ht="15.6" thickTop="1" thickBot="1" x14ac:dyDescent="0.35">
      <c r="A569" s="8">
        <f t="shared" si="116"/>
        <v>40932.624999998625</v>
      </c>
      <c r="B569" s="27">
        <f t="shared" ca="1" si="108"/>
        <v>0.40599867168000003</v>
      </c>
      <c r="C569" s="27">
        <f t="shared" ca="1" si="109"/>
        <v>0.45110963520000003</v>
      </c>
      <c r="D569" s="27">
        <f t="shared" ca="1" si="110"/>
        <v>4.5110963519999991E-2</v>
      </c>
      <c r="E569" s="16"/>
      <c r="F569" s="46">
        <v>7.18E-4</v>
      </c>
      <c r="G569" s="46">
        <v>21</v>
      </c>
      <c r="H569" s="16"/>
      <c r="I569" s="30">
        <f t="shared" ca="1" si="111"/>
        <v>138</v>
      </c>
      <c r="J569" s="42">
        <f t="shared" ca="1" si="104"/>
        <v>138</v>
      </c>
      <c r="K569" s="33">
        <f t="shared" ca="1" si="105"/>
        <v>1</v>
      </c>
      <c r="L569" s="16"/>
      <c r="M569" s="36">
        <f t="shared" ca="1" si="112"/>
        <v>21.68</v>
      </c>
      <c r="N569" s="39">
        <f t="shared" ca="1" si="113"/>
        <v>0</v>
      </c>
      <c r="O569" s="120">
        <f t="shared" ca="1" si="114"/>
        <v>1</v>
      </c>
      <c r="P569" s="39">
        <f t="shared" ca="1" si="106"/>
        <v>21.68</v>
      </c>
      <c r="Q569" s="39">
        <f t="shared" ca="1" si="107"/>
        <v>0</v>
      </c>
      <c r="R569" s="16"/>
      <c r="S569" s="33">
        <f t="shared" ca="1" si="115"/>
        <v>0.9</v>
      </c>
      <c r="T569" s="30">
        <f ca="1">COUNTIF(INDIRECT("Mess01!B"&amp;(ROW(A569)*4-9)):INDIRECT("Mess01!B"&amp;(ROW(A569)*4-6)),"&gt;=500")*15</f>
        <v>60</v>
      </c>
    </row>
    <row r="570" spans="1:20" ht="15.6" thickTop="1" thickBot="1" x14ac:dyDescent="0.35">
      <c r="A570" s="8">
        <f t="shared" si="116"/>
        <v>40932.666666665289</v>
      </c>
      <c r="B570" s="27">
        <f t="shared" ca="1" si="108"/>
        <v>0.40669889399999998</v>
      </c>
      <c r="C570" s="27">
        <f t="shared" ca="1" si="109"/>
        <v>0.45188765999999997</v>
      </c>
      <c r="D570" s="27">
        <f t="shared" ca="1" si="110"/>
        <v>4.5188765999999984E-2</v>
      </c>
      <c r="E570" s="16"/>
      <c r="F570" s="46">
        <v>7.18E-4</v>
      </c>
      <c r="G570" s="46">
        <v>21</v>
      </c>
      <c r="H570" s="16"/>
      <c r="I570" s="30">
        <f t="shared" ca="1" si="111"/>
        <v>138.75</v>
      </c>
      <c r="J570" s="42">
        <f t="shared" ca="1" si="104"/>
        <v>138.75</v>
      </c>
      <c r="K570" s="33">
        <f t="shared" ca="1" si="105"/>
        <v>1</v>
      </c>
      <c r="L570" s="16"/>
      <c r="M570" s="36">
        <f t="shared" ca="1" si="112"/>
        <v>21.6</v>
      </c>
      <c r="N570" s="39">
        <f t="shared" ca="1" si="113"/>
        <v>0</v>
      </c>
      <c r="O570" s="120">
        <f t="shared" ca="1" si="114"/>
        <v>1</v>
      </c>
      <c r="P570" s="39">
        <f t="shared" ca="1" si="106"/>
        <v>21.6</v>
      </c>
      <c r="Q570" s="39">
        <f t="shared" ca="1" si="107"/>
        <v>0</v>
      </c>
      <c r="R570" s="16"/>
      <c r="S570" s="33">
        <f t="shared" ca="1" si="115"/>
        <v>0.9</v>
      </c>
      <c r="T570" s="30">
        <f ca="1">COUNTIF(INDIRECT("Mess01!B"&amp;(ROW(A570)*4-9)):INDIRECT("Mess01!B"&amp;(ROW(A570)*4-6)),"&gt;=500")*15</f>
        <v>60</v>
      </c>
    </row>
    <row r="571" spans="1:20" ht="15.6" thickTop="1" thickBot="1" x14ac:dyDescent="0.35">
      <c r="A571" s="8">
        <f t="shared" si="116"/>
        <v>40932.708333331953</v>
      </c>
      <c r="B571" s="27">
        <f t="shared" ca="1" si="108"/>
        <v>0.40527402300000015</v>
      </c>
      <c r="C571" s="27">
        <f t="shared" ca="1" si="109"/>
        <v>0.45030447000000012</v>
      </c>
      <c r="D571" s="27">
        <f t="shared" ca="1" si="110"/>
        <v>4.5030447000000001E-2</v>
      </c>
      <c r="E571" s="16"/>
      <c r="F571" s="46">
        <v>7.18E-4</v>
      </c>
      <c r="G571" s="46">
        <v>21</v>
      </c>
      <c r="H571" s="16"/>
      <c r="I571" s="30">
        <f t="shared" ca="1" si="111"/>
        <v>137.5</v>
      </c>
      <c r="J571" s="42">
        <f t="shared" ca="1" si="104"/>
        <v>137.5</v>
      </c>
      <c r="K571" s="33">
        <f t="shared" ca="1" si="105"/>
        <v>1</v>
      </c>
      <c r="L571" s="16"/>
      <c r="M571" s="36">
        <f t="shared" ca="1" si="112"/>
        <v>21.720000000000002</v>
      </c>
      <c r="N571" s="39">
        <f t="shared" ca="1" si="113"/>
        <v>0</v>
      </c>
      <c r="O571" s="120">
        <f t="shared" ca="1" si="114"/>
        <v>1</v>
      </c>
      <c r="P571" s="39">
        <f t="shared" ca="1" si="106"/>
        <v>21.720000000000002</v>
      </c>
      <c r="Q571" s="39">
        <f t="shared" ca="1" si="107"/>
        <v>0</v>
      </c>
      <c r="R571" s="16"/>
      <c r="S571" s="33">
        <f t="shared" ca="1" si="115"/>
        <v>0.9</v>
      </c>
      <c r="T571" s="30">
        <f ca="1">COUNTIF(INDIRECT("Mess01!B"&amp;(ROW(A571)*4-9)):INDIRECT("Mess01!B"&amp;(ROW(A571)*4-6)),"&gt;=500")*15</f>
        <v>60</v>
      </c>
    </row>
    <row r="572" spans="1:20" ht="15.6" thickTop="1" thickBot="1" x14ac:dyDescent="0.35">
      <c r="A572" s="8">
        <f t="shared" si="116"/>
        <v>40932.749999998618</v>
      </c>
      <c r="B572" s="27">
        <f t="shared" ca="1" si="108"/>
        <v>0.40303494000000001</v>
      </c>
      <c r="C572" s="27">
        <f t="shared" ca="1" si="109"/>
        <v>0.44781660000000001</v>
      </c>
      <c r="D572" s="27">
        <f t="shared" ca="1" si="110"/>
        <v>4.4781659999999994E-2</v>
      </c>
      <c r="E572" s="16"/>
      <c r="F572" s="46">
        <v>7.18E-4</v>
      </c>
      <c r="G572" s="46">
        <v>21</v>
      </c>
      <c r="H572" s="16"/>
      <c r="I572" s="30">
        <f t="shared" ca="1" si="111"/>
        <v>137.5</v>
      </c>
      <c r="J572" s="42">
        <f t="shared" ca="1" si="104"/>
        <v>137.5</v>
      </c>
      <c r="K572" s="33">
        <f t="shared" ca="1" si="105"/>
        <v>1</v>
      </c>
      <c r="L572" s="16"/>
      <c r="M572" s="36">
        <f t="shared" ca="1" si="112"/>
        <v>21.6</v>
      </c>
      <c r="N572" s="39">
        <f t="shared" ca="1" si="113"/>
        <v>0</v>
      </c>
      <c r="O572" s="120">
        <f t="shared" ca="1" si="114"/>
        <v>1</v>
      </c>
      <c r="P572" s="39">
        <f t="shared" ca="1" si="106"/>
        <v>21.6</v>
      </c>
      <c r="Q572" s="39">
        <f t="shared" ca="1" si="107"/>
        <v>0</v>
      </c>
      <c r="R572" s="16"/>
      <c r="S572" s="33">
        <f t="shared" ca="1" si="115"/>
        <v>0.9</v>
      </c>
      <c r="T572" s="30">
        <f ca="1">COUNTIF(INDIRECT("Mess01!B"&amp;(ROW(A572)*4-9)):INDIRECT("Mess01!B"&amp;(ROW(A572)*4-6)),"&gt;=500")*15</f>
        <v>60</v>
      </c>
    </row>
    <row r="573" spans="1:20" ht="15.6" thickTop="1" thickBot="1" x14ac:dyDescent="0.35">
      <c r="A573" s="8">
        <f t="shared" si="116"/>
        <v>40932.791666665282</v>
      </c>
      <c r="B573" s="27">
        <f t="shared" ca="1" si="108"/>
        <v>0.40232114747999997</v>
      </c>
      <c r="C573" s="27">
        <f t="shared" ca="1" si="109"/>
        <v>0.44702349719999995</v>
      </c>
      <c r="D573" s="27">
        <f t="shared" ca="1" si="110"/>
        <v>4.4702349719999986E-2</v>
      </c>
      <c r="E573" s="16"/>
      <c r="F573" s="46">
        <v>7.18E-4</v>
      </c>
      <c r="G573" s="46">
        <v>21</v>
      </c>
      <c r="H573" s="16"/>
      <c r="I573" s="30">
        <f t="shared" ca="1" si="111"/>
        <v>136.75</v>
      </c>
      <c r="J573" s="42">
        <f t="shared" ca="1" si="104"/>
        <v>136.75</v>
      </c>
      <c r="K573" s="33">
        <f t="shared" ca="1" si="105"/>
        <v>1</v>
      </c>
      <c r="L573" s="16"/>
      <c r="M573" s="36">
        <f t="shared" ca="1" si="112"/>
        <v>21.68</v>
      </c>
      <c r="N573" s="39">
        <f t="shared" ca="1" si="113"/>
        <v>0</v>
      </c>
      <c r="O573" s="120">
        <f t="shared" ca="1" si="114"/>
        <v>1</v>
      </c>
      <c r="P573" s="39">
        <f t="shared" ca="1" si="106"/>
        <v>21.68</v>
      </c>
      <c r="Q573" s="39">
        <f t="shared" ca="1" si="107"/>
        <v>0</v>
      </c>
      <c r="R573" s="16"/>
      <c r="S573" s="33">
        <f t="shared" ca="1" si="115"/>
        <v>0.9</v>
      </c>
      <c r="T573" s="30">
        <f ca="1">COUNTIF(INDIRECT("Mess01!B"&amp;(ROW(A573)*4-9)):INDIRECT("Mess01!B"&amp;(ROW(A573)*4-6)),"&gt;=500")*15</f>
        <v>60</v>
      </c>
    </row>
    <row r="574" spans="1:20" ht="15.6" thickTop="1" thickBot="1" x14ac:dyDescent="0.35">
      <c r="A574" s="8">
        <f t="shared" si="116"/>
        <v>40932.833333331946</v>
      </c>
      <c r="B574" s="27">
        <f t="shared" ca="1" si="108"/>
        <v>0.39747930011999999</v>
      </c>
      <c r="C574" s="27">
        <f t="shared" ca="1" si="109"/>
        <v>0.44164366679999995</v>
      </c>
      <c r="D574" s="27">
        <f t="shared" ca="1" si="110"/>
        <v>4.4164366679999983E-2</v>
      </c>
      <c r="E574" s="16"/>
      <c r="F574" s="46">
        <v>7.18E-4</v>
      </c>
      <c r="G574" s="46">
        <v>21</v>
      </c>
      <c r="H574" s="16"/>
      <c r="I574" s="30">
        <f t="shared" ca="1" si="111"/>
        <v>137</v>
      </c>
      <c r="J574" s="42">
        <f t="shared" ca="1" si="104"/>
        <v>137</v>
      </c>
      <c r="K574" s="33">
        <f t="shared" ca="1" si="105"/>
        <v>1</v>
      </c>
      <c r="L574" s="16"/>
      <c r="M574" s="36">
        <f t="shared" ca="1" si="112"/>
        <v>21.38</v>
      </c>
      <c r="N574" s="39">
        <f t="shared" ca="1" si="113"/>
        <v>0</v>
      </c>
      <c r="O574" s="120">
        <f t="shared" ca="1" si="114"/>
        <v>1</v>
      </c>
      <c r="P574" s="39">
        <f t="shared" ca="1" si="106"/>
        <v>21.38</v>
      </c>
      <c r="Q574" s="39">
        <f t="shared" ca="1" si="107"/>
        <v>0</v>
      </c>
      <c r="R574" s="16"/>
      <c r="S574" s="33">
        <f t="shared" ca="1" si="115"/>
        <v>0.9</v>
      </c>
      <c r="T574" s="30">
        <f ca="1">COUNTIF(INDIRECT("Mess01!B"&amp;(ROW(A574)*4-9)):INDIRECT("Mess01!B"&amp;(ROW(A574)*4-6)),"&gt;=500")*15</f>
        <v>60</v>
      </c>
    </row>
    <row r="575" spans="1:20" ht="15.6" thickTop="1" thickBot="1" x14ac:dyDescent="0.35">
      <c r="A575" s="8">
        <f t="shared" si="116"/>
        <v>40932.87499999861</v>
      </c>
      <c r="B575" s="27">
        <f t="shared" ca="1" si="108"/>
        <v>0.40115071772999999</v>
      </c>
      <c r="C575" s="27">
        <f t="shared" ca="1" si="109"/>
        <v>0.4457230197</v>
      </c>
      <c r="D575" s="27">
        <f t="shared" ca="1" si="110"/>
        <v>4.4572301969999992E-2</v>
      </c>
      <c r="E575" s="16"/>
      <c r="F575" s="46">
        <v>7.18E-4</v>
      </c>
      <c r="G575" s="46">
        <v>21</v>
      </c>
      <c r="H575" s="16"/>
      <c r="I575" s="30">
        <f t="shared" ca="1" si="111"/>
        <v>137.75</v>
      </c>
      <c r="J575" s="42">
        <f t="shared" ca="1" si="104"/>
        <v>137.75</v>
      </c>
      <c r="K575" s="33">
        <f t="shared" ca="1" si="105"/>
        <v>1</v>
      </c>
      <c r="L575" s="16"/>
      <c r="M575" s="36">
        <f t="shared" ca="1" si="112"/>
        <v>21.46</v>
      </c>
      <c r="N575" s="39">
        <f t="shared" ca="1" si="113"/>
        <v>0</v>
      </c>
      <c r="O575" s="120">
        <f t="shared" ca="1" si="114"/>
        <v>1</v>
      </c>
      <c r="P575" s="39">
        <f t="shared" ca="1" si="106"/>
        <v>21.46</v>
      </c>
      <c r="Q575" s="39">
        <f t="shared" ca="1" si="107"/>
        <v>0</v>
      </c>
      <c r="R575" s="16"/>
      <c r="S575" s="33">
        <f t="shared" ca="1" si="115"/>
        <v>0.9</v>
      </c>
      <c r="T575" s="30">
        <f ca="1">COUNTIF(INDIRECT("Mess01!B"&amp;(ROW(A575)*4-9)):INDIRECT("Mess01!B"&amp;(ROW(A575)*4-6)),"&gt;=500")*15</f>
        <v>60</v>
      </c>
    </row>
    <row r="576" spans="1:20" ht="15.6" thickTop="1" thickBot="1" x14ac:dyDescent="0.35">
      <c r="A576" s="8">
        <f t="shared" si="116"/>
        <v>40932.916666665275</v>
      </c>
      <c r="B576" s="27">
        <f t="shared" ca="1" si="108"/>
        <v>0.40187875896000003</v>
      </c>
      <c r="C576" s="27">
        <f t="shared" ca="1" si="109"/>
        <v>0.44653195439999999</v>
      </c>
      <c r="D576" s="27">
        <f t="shared" ca="1" si="110"/>
        <v>4.4653195439999988E-2</v>
      </c>
      <c r="E576" s="16"/>
      <c r="F576" s="46">
        <v>7.18E-4</v>
      </c>
      <c r="G576" s="46">
        <v>21</v>
      </c>
      <c r="H576" s="16"/>
      <c r="I576" s="30">
        <f t="shared" ca="1" si="111"/>
        <v>138</v>
      </c>
      <c r="J576" s="42">
        <f t="shared" ca="1" si="104"/>
        <v>138</v>
      </c>
      <c r="K576" s="33">
        <f t="shared" ca="1" si="105"/>
        <v>1</v>
      </c>
      <c r="L576" s="16"/>
      <c r="M576" s="36">
        <f t="shared" ca="1" si="112"/>
        <v>21.46</v>
      </c>
      <c r="N576" s="39">
        <f t="shared" ca="1" si="113"/>
        <v>0</v>
      </c>
      <c r="O576" s="120">
        <f t="shared" ca="1" si="114"/>
        <v>1</v>
      </c>
      <c r="P576" s="39">
        <f t="shared" ca="1" si="106"/>
        <v>21.46</v>
      </c>
      <c r="Q576" s="39">
        <f t="shared" ca="1" si="107"/>
        <v>0</v>
      </c>
      <c r="R576" s="16"/>
      <c r="S576" s="33">
        <f t="shared" ca="1" si="115"/>
        <v>0.9</v>
      </c>
      <c r="T576" s="30">
        <f ca="1">COUNTIF(INDIRECT("Mess01!B"&amp;(ROW(A576)*4-9)):INDIRECT("Mess01!B"&amp;(ROW(A576)*4-6)),"&gt;=500")*15</f>
        <v>60</v>
      </c>
    </row>
    <row r="577" spans="1:20" ht="15.6" thickTop="1" thickBot="1" x14ac:dyDescent="0.35">
      <c r="A577" s="8">
        <f t="shared" si="116"/>
        <v>40932.958333331939</v>
      </c>
      <c r="B577" s="27">
        <f t="shared" ca="1" si="108"/>
        <v>0.40373244828000004</v>
      </c>
      <c r="C577" s="27">
        <f t="shared" ca="1" si="109"/>
        <v>0.44859160920000002</v>
      </c>
      <c r="D577" s="27">
        <f t="shared" ca="1" si="110"/>
        <v>4.4859160919999995E-2</v>
      </c>
      <c r="E577" s="16"/>
      <c r="F577" s="46">
        <v>7.18E-4</v>
      </c>
      <c r="G577" s="46">
        <v>21</v>
      </c>
      <c r="H577" s="16"/>
      <c r="I577" s="30">
        <f t="shared" ca="1" si="111"/>
        <v>138.25</v>
      </c>
      <c r="J577" s="42">
        <f t="shared" ca="1" si="104"/>
        <v>138.25</v>
      </c>
      <c r="K577" s="33">
        <f t="shared" ca="1" si="105"/>
        <v>1</v>
      </c>
      <c r="L577" s="16"/>
      <c r="M577" s="36">
        <f t="shared" ca="1" si="112"/>
        <v>21.520000000000003</v>
      </c>
      <c r="N577" s="39">
        <f t="shared" ca="1" si="113"/>
        <v>0</v>
      </c>
      <c r="O577" s="120">
        <f t="shared" ca="1" si="114"/>
        <v>1</v>
      </c>
      <c r="P577" s="39">
        <f t="shared" ca="1" si="106"/>
        <v>21.520000000000003</v>
      </c>
      <c r="Q577" s="39">
        <f t="shared" ca="1" si="107"/>
        <v>0</v>
      </c>
      <c r="R577" s="16"/>
      <c r="S577" s="33">
        <f t="shared" ca="1" si="115"/>
        <v>0.9</v>
      </c>
      <c r="T577" s="30">
        <f ca="1">COUNTIF(INDIRECT("Mess01!B"&amp;(ROW(A577)*4-9)):INDIRECT("Mess01!B"&amp;(ROW(A577)*4-6)),"&gt;=500")*15</f>
        <v>60</v>
      </c>
    </row>
    <row r="578" spans="1:20" ht="15.6" thickTop="1" thickBot="1" x14ac:dyDescent="0.35">
      <c r="A578" s="8">
        <f t="shared" si="116"/>
        <v>40932.999999998603</v>
      </c>
      <c r="B578" s="27">
        <f t="shared" ca="1" si="108"/>
        <v>0.55140132914999995</v>
      </c>
      <c r="C578" s="27">
        <f t="shared" ca="1" si="109"/>
        <v>0.61266814349999998</v>
      </c>
      <c r="D578" s="27">
        <f t="shared" ca="1" si="110"/>
        <v>6.1266814349999983E-2</v>
      </c>
      <c r="E578" s="16"/>
      <c r="F578" s="46">
        <v>7.18E-4</v>
      </c>
      <c r="G578" s="46">
        <v>21</v>
      </c>
      <c r="H578" s="16"/>
      <c r="I578" s="30">
        <f t="shared" ca="1" si="111"/>
        <v>187.25</v>
      </c>
      <c r="J578" s="42">
        <f t="shared" ca="1" si="104"/>
        <v>187.25</v>
      </c>
      <c r="K578" s="33">
        <f t="shared" ca="1" si="105"/>
        <v>1</v>
      </c>
      <c r="L578" s="16"/>
      <c r="M578" s="36">
        <f t="shared" ca="1" si="112"/>
        <v>21.7</v>
      </c>
      <c r="N578" s="39">
        <f t="shared" ca="1" si="113"/>
        <v>0</v>
      </c>
      <c r="O578" s="120">
        <f t="shared" ca="1" si="114"/>
        <v>1</v>
      </c>
      <c r="P578" s="39">
        <f t="shared" ca="1" si="106"/>
        <v>21.7</v>
      </c>
      <c r="Q578" s="39">
        <f t="shared" ca="1" si="107"/>
        <v>0</v>
      </c>
      <c r="R578" s="16"/>
      <c r="S578" s="33">
        <f t="shared" ca="1" si="115"/>
        <v>0.9</v>
      </c>
      <c r="T578" s="30">
        <f ca="1">COUNTIF(INDIRECT("Mess01!B"&amp;(ROW(A578)*4-9)):INDIRECT("Mess01!B"&amp;(ROW(A578)*4-6)),"&gt;=500")*15</f>
        <v>60</v>
      </c>
    </row>
    <row r="579" spans="1:20" ht="15.6" thickTop="1" thickBot="1" x14ac:dyDescent="0.35">
      <c r="A579" s="8">
        <f t="shared" si="116"/>
        <v>40933.041666665267</v>
      </c>
      <c r="B579" s="27">
        <f t="shared" ca="1" si="108"/>
        <v>0.41591170278000006</v>
      </c>
      <c r="C579" s="27">
        <f t="shared" ca="1" si="109"/>
        <v>0.46212411420000005</v>
      </c>
      <c r="D579" s="27">
        <f t="shared" ca="1" si="110"/>
        <v>4.6212411419999995E-2</v>
      </c>
      <c r="E579" s="16"/>
      <c r="F579" s="46">
        <v>7.18E-4</v>
      </c>
      <c r="G579" s="46">
        <v>21</v>
      </c>
      <c r="H579" s="16"/>
      <c r="I579" s="30">
        <f t="shared" ca="1" si="111"/>
        <v>141.5</v>
      </c>
      <c r="J579" s="42">
        <f t="shared" ref="J579:J642" ca="1" si="117">AVERAGE(INDIRECT("Mess01!C"&amp;(ROW(F579)*4-9)),INDIRECT("Mess01!C"&amp;(ROW(F579)*4-8)),INDIRECT("Mess01!C"&amp;(ROW(F579)*4-7)),INDIRECT("Mess01!C"&amp;(ROW(F579)*4-6)))</f>
        <v>141.5</v>
      </c>
      <c r="K579" s="33">
        <f t="shared" ref="K579:K642" ca="1" si="118">INDIRECT("Methan01!E"&amp;(ROUND((ROW(A579)+1)/8+2,0)))</f>
        <v>1</v>
      </c>
      <c r="L579" s="16"/>
      <c r="M579" s="36">
        <f t="shared" ca="1" si="112"/>
        <v>21.660000000000004</v>
      </c>
      <c r="N579" s="39">
        <f t="shared" ca="1" si="113"/>
        <v>0</v>
      </c>
      <c r="O579" s="120">
        <f t="shared" ca="1" si="114"/>
        <v>1</v>
      </c>
      <c r="P579" s="39">
        <f t="shared" ref="P579:P617" ca="1" si="119">AVERAGE(INDIRECT("Mess01!D"&amp;(ROW(F579)*4-9)),INDIRECT("Mess01!D"&amp;(ROW(F579)*4-8)),INDIRECT("Mess01!D"&amp;(ROW(F579)*4-7)),INDIRECT("Mess01!D"&amp;(ROW(F579)*4-6)))/1.25</f>
        <v>21.660000000000004</v>
      </c>
      <c r="Q579" s="39">
        <f t="shared" ref="Q579:Q642" ca="1" si="120">INDIRECT("Methan01!D"&amp;(ROUND((ROW(A579)+1)/8+2,0)))</f>
        <v>0</v>
      </c>
      <c r="R579" s="16"/>
      <c r="S579" s="33">
        <f t="shared" ca="1" si="115"/>
        <v>0.9</v>
      </c>
      <c r="T579" s="30">
        <f ca="1">COUNTIF(INDIRECT("Mess01!B"&amp;(ROW(A579)*4-9)):INDIRECT("Mess01!B"&amp;(ROW(A579)*4-6)),"&gt;=500")*15</f>
        <v>60</v>
      </c>
    </row>
    <row r="580" spans="1:20" ht="15.6" thickTop="1" thickBot="1" x14ac:dyDescent="0.35">
      <c r="A580" s="8">
        <f t="shared" si="116"/>
        <v>40933.083333331931</v>
      </c>
      <c r="B580" s="27">
        <f t="shared" ref="B580:B643" ca="1" si="121">C580-D580</f>
        <v>0.4181521427999999</v>
      </c>
      <c r="C580" s="27">
        <f t="shared" ref="C580:C643" ca="1" si="122">I580*M580/100*F580*G580</f>
        <v>0.46461349199999991</v>
      </c>
      <c r="D580" s="27">
        <f t="shared" ref="D580:D643" ca="1" si="123">C580*(1-S580)</f>
        <v>4.6461349199999981E-2</v>
      </c>
      <c r="E580" s="16"/>
      <c r="F580" s="46">
        <v>7.18E-4</v>
      </c>
      <c r="G580" s="46">
        <v>21</v>
      </c>
      <c r="H580" s="16"/>
      <c r="I580" s="30">
        <f t="shared" ref="I580:I643" ca="1" si="124">J580*K580</f>
        <v>142</v>
      </c>
      <c r="J580" s="42">
        <f t="shared" ca="1" si="117"/>
        <v>142</v>
      </c>
      <c r="K580" s="33">
        <f t="shared" ca="1" si="118"/>
        <v>1</v>
      </c>
      <c r="L580" s="16"/>
      <c r="M580" s="36">
        <f t="shared" ref="M580:M643" ca="1" si="125">IF(N580=0,P580,N580*O580)</f>
        <v>21.699999999999996</v>
      </c>
      <c r="N580" s="39">
        <f t="shared" ref="N580:N641" ca="1" si="126">INDIRECT("Methan01!B"&amp;(ROUND((ROW(A580)+1)/8+2,0)))/1.25</f>
        <v>0</v>
      </c>
      <c r="O580" s="120">
        <f t="shared" ref="O580:O643" ca="1" si="127">IF(Q580=0,1,P580/Q580)</f>
        <v>1</v>
      </c>
      <c r="P580" s="39">
        <f t="shared" ca="1" si="119"/>
        <v>21.699999999999996</v>
      </c>
      <c r="Q580" s="39">
        <f t="shared" ca="1" si="120"/>
        <v>0</v>
      </c>
      <c r="R580" s="16"/>
      <c r="S580" s="33">
        <f t="shared" ref="S580:S643" ca="1" si="128">IF(T580&gt;=30,0.9,0)</f>
        <v>0.9</v>
      </c>
      <c r="T580" s="30">
        <f ca="1">COUNTIF(INDIRECT("Mess01!B"&amp;(ROW(A580)*4-9)):INDIRECT("Mess01!B"&amp;(ROW(A580)*4-6)),"&gt;=500")*15</f>
        <v>60</v>
      </c>
    </row>
    <row r="581" spans="1:20" ht="15.6" thickTop="1" thickBot="1" x14ac:dyDescent="0.35">
      <c r="A581" s="8">
        <f t="shared" ref="A581:A644" si="129">A580+1/24</f>
        <v>40933.124999998596</v>
      </c>
      <c r="B581" s="27">
        <f t="shared" ca="1" si="121"/>
        <v>0.41632695090000005</v>
      </c>
      <c r="C581" s="27">
        <f t="shared" ca="1" si="122"/>
        <v>0.46258550100000007</v>
      </c>
      <c r="D581" s="27">
        <f t="shared" ca="1" si="123"/>
        <v>4.6258550099999997E-2</v>
      </c>
      <c r="E581" s="16"/>
      <c r="F581" s="46">
        <v>7.18E-4</v>
      </c>
      <c r="G581" s="46">
        <v>21</v>
      </c>
      <c r="H581" s="16"/>
      <c r="I581" s="30">
        <f t="shared" ca="1" si="124"/>
        <v>141.25</v>
      </c>
      <c r="J581" s="42">
        <f t="shared" ca="1" si="117"/>
        <v>141.25</v>
      </c>
      <c r="K581" s="33">
        <f t="shared" ca="1" si="118"/>
        <v>1</v>
      </c>
      <c r="L581" s="16"/>
      <c r="M581" s="36">
        <f t="shared" ca="1" si="125"/>
        <v>21.720000000000002</v>
      </c>
      <c r="N581" s="39">
        <f t="shared" ca="1" si="126"/>
        <v>0</v>
      </c>
      <c r="O581" s="120">
        <f t="shared" ca="1" si="127"/>
        <v>1</v>
      </c>
      <c r="P581" s="39">
        <f t="shared" ca="1" si="119"/>
        <v>21.720000000000002</v>
      </c>
      <c r="Q581" s="39">
        <f t="shared" ca="1" si="120"/>
        <v>0</v>
      </c>
      <c r="R581" s="16"/>
      <c r="S581" s="33">
        <f t="shared" ca="1" si="128"/>
        <v>0.9</v>
      </c>
      <c r="T581" s="30">
        <f ca="1">COUNTIF(INDIRECT("Mess01!B"&amp;(ROW(A581)*4-9)):INDIRECT("Mess01!B"&amp;(ROW(A581)*4-6)),"&gt;=500")*15</f>
        <v>60</v>
      </c>
    </row>
    <row r="582" spans="1:20" ht="15.6" thickTop="1" thickBot="1" x14ac:dyDescent="0.35">
      <c r="A582" s="8">
        <f t="shared" si="129"/>
        <v>40933.16666666526</v>
      </c>
      <c r="B582" s="27">
        <f t="shared" ca="1" si="121"/>
        <v>0.41487901055999998</v>
      </c>
      <c r="C582" s="27">
        <f t="shared" ca="1" si="122"/>
        <v>0.46097667839999995</v>
      </c>
      <c r="D582" s="27">
        <f t="shared" ca="1" si="123"/>
        <v>4.6097667839999988E-2</v>
      </c>
      <c r="E582" s="16"/>
      <c r="F582" s="46">
        <v>7.18E-4</v>
      </c>
      <c r="G582" s="46">
        <v>21</v>
      </c>
      <c r="H582" s="16"/>
      <c r="I582" s="30">
        <f t="shared" ca="1" si="124"/>
        <v>140.5</v>
      </c>
      <c r="J582" s="42">
        <f t="shared" ca="1" si="117"/>
        <v>140.5</v>
      </c>
      <c r="K582" s="33">
        <f t="shared" ca="1" si="118"/>
        <v>1</v>
      </c>
      <c r="L582" s="16"/>
      <c r="M582" s="36">
        <f t="shared" ca="1" si="125"/>
        <v>21.759999999999998</v>
      </c>
      <c r="N582" s="39">
        <f t="shared" ca="1" si="126"/>
        <v>0</v>
      </c>
      <c r="O582" s="120">
        <f t="shared" ca="1" si="127"/>
        <v>1</v>
      </c>
      <c r="P582" s="39">
        <f t="shared" ca="1" si="119"/>
        <v>21.759999999999998</v>
      </c>
      <c r="Q582" s="39">
        <f t="shared" ca="1" si="120"/>
        <v>0</v>
      </c>
      <c r="R582" s="16"/>
      <c r="S582" s="33">
        <f t="shared" ca="1" si="128"/>
        <v>0.9</v>
      </c>
      <c r="T582" s="30">
        <f ca="1">COUNTIF(INDIRECT("Mess01!B"&amp;(ROW(A582)*4-9)):INDIRECT("Mess01!B"&amp;(ROW(A582)*4-6)),"&gt;=500")*15</f>
        <v>60</v>
      </c>
    </row>
    <row r="583" spans="1:20" ht="15.6" thickTop="1" thickBot="1" x14ac:dyDescent="0.35">
      <c r="A583" s="8">
        <f t="shared" si="129"/>
        <v>40933.208333331924</v>
      </c>
      <c r="B583" s="27">
        <f t="shared" ca="1" si="121"/>
        <v>0.41859995940000005</v>
      </c>
      <c r="C583" s="27">
        <f t="shared" ca="1" si="122"/>
        <v>0.46511106600000002</v>
      </c>
      <c r="D583" s="27">
        <f t="shared" ca="1" si="123"/>
        <v>4.6511106599999991E-2</v>
      </c>
      <c r="E583" s="16"/>
      <c r="F583" s="46">
        <v>7.18E-4</v>
      </c>
      <c r="G583" s="46">
        <v>21</v>
      </c>
      <c r="H583" s="16"/>
      <c r="I583" s="30">
        <f t="shared" ca="1" si="124"/>
        <v>141.5</v>
      </c>
      <c r="J583" s="42">
        <f t="shared" ca="1" si="117"/>
        <v>141.5</v>
      </c>
      <c r="K583" s="33">
        <f t="shared" ca="1" si="118"/>
        <v>1</v>
      </c>
      <c r="L583" s="16"/>
      <c r="M583" s="36">
        <f t="shared" ca="1" si="125"/>
        <v>21.8</v>
      </c>
      <c r="N583" s="39">
        <f t="shared" ca="1" si="126"/>
        <v>0</v>
      </c>
      <c r="O583" s="120">
        <f t="shared" ca="1" si="127"/>
        <v>1</v>
      </c>
      <c r="P583" s="39">
        <f t="shared" ca="1" si="119"/>
        <v>21.8</v>
      </c>
      <c r="Q583" s="39">
        <f t="shared" ca="1" si="120"/>
        <v>0</v>
      </c>
      <c r="R583" s="16"/>
      <c r="S583" s="33">
        <f t="shared" ca="1" si="128"/>
        <v>0.9</v>
      </c>
      <c r="T583" s="30">
        <f ca="1">COUNTIF(INDIRECT("Mess01!B"&amp;(ROW(A583)*4-9)):INDIRECT("Mess01!B"&amp;(ROW(A583)*4-6)),"&gt;=500")*15</f>
        <v>60</v>
      </c>
    </row>
    <row r="584" spans="1:20" ht="15.6" thickTop="1" thickBot="1" x14ac:dyDescent="0.35">
      <c r="A584" s="8">
        <f t="shared" si="129"/>
        <v>40933.249999998588</v>
      </c>
      <c r="B584" s="27">
        <f t="shared" ca="1" si="121"/>
        <v>0.41756658866999996</v>
      </c>
      <c r="C584" s="27">
        <f t="shared" ca="1" si="122"/>
        <v>0.46396287629999994</v>
      </c>
      <c r="D584" s="27">
        <f t="shared" ca="1" si="123"/>
        <v>4.6396287629999984E-2</v>
      </c>
      <c r="E584" s="16"/>
      <c r="F584" s="46">
        <v>7.18E-4</v>
      </c>
      <c r="G584" s="46">
        <v>21</v>
      </c>
      <c r="H584" s="16"/>
      <c r="I584" s="30">
        <f t="shared" ca="1" si="124"/>
        <v>140.25</v>
      </c>
      <c r="J584" s="42">
        <f t="shared" ca="1" si="117"/>
        <v>140.25</v>
      </c>
      <c r="K584" s="33">
        <f t="shared" ca="1" si="118"/>
        <v>1</v>
      </c>
      <c r="L584" s="16"/>
      <c r="M584" s="36">
        <f t="shared" ca="1" si="125"/>
        <v>21.939999999999998</v>
      </c>
      <c r="N584" s="39">
        <f t="shared" ca="1" si="126"/>
        <v>0</v>
      </c>
      <c r="O584" s="120">
        <f t="shared" ca="1" si="127"/>
        <v>1</v>
      </c>
      <c r="P584" s="39">
        <f t="shared" ca="1" si="119"/>
        <v>21.939999999999998</v>
      </c>
      <c r="Q584" s="39">
        <f t="shared" ca="1" si="120"/>
        <v>0</v>
      </c>
      <c r="R584" s="16"/>
      <c r="S584" s="33">
        <f t="shared" ca="1" si="128"/>
        <v>0.9</v>
      </c>
      <c r="T584" s="30">
        <f ca="1">COUNTIF(INDIRECT("Mess01!B"&amp;(ROW(A584)*4-9)):INDIRECT("Mess01!B"&amp;(ROW(A584)*4-6)),"&gt;=500")*15</f>
        <v>60</v>
      </c>
    </row>
    <row r="585" spans="1:20" ht="15.6" thickTop="1" thickBot="1" x14ac:dyDescent="0.35">
      <c r="A585" s="8">
        <f t="shared" si="129"/>
        <v>40933.291666665253</v>
      </c>
      <c r="B585" s="27">
        <f t="shared" ca="1" si="121"/>
        <v>0.41859995940000005</v>
      </c>
      <c r="C585" s="27">
        <f t="shared" ca="1" si="122"/>
        <v>0.46511106600000002</v>
      </c>
      <c r="D585" s="27">
        <f t="shared" ca="1" si="123"/>
        <v>4.6511106599999991E-2</v>
      </c>
      <c r="E585" s="16"/>
      <c r="F585" s="46">
        <v>7.18E-4</v>
      </c>
      <c r="G585" s="46">
        <v>21</v>
      </c>
      <c r="H585" s="16"/>
      <c r="I585" s="30">
        <f t="shared" ca="1" si="124"/>
        <v>141.5</v>
      </c>
      <c r="J585" s="42">
        <f t="shared" ca="1" si="117"/>
        <v>141.5</v>
      </c>
      <c r="K585" s="33">
        <f t="shared" ca="1" si="118"/>
        <v>1</v>
      </c>
      <c r="L585" s="16"/>
      <c r="M585" s="36">
        <f t="shared" ca="1" si="125"/>
        <v>21.8</v>
      </c>
      <c r="N585" s="39">
        <f t="shared" ca="1" si="126"/>
        <v>0</v>
      </c>
      <c r="O585" s="120">
        <f t="shared" ca="1" si="127"/>
        <v>1</v>
      </c>
      <c r="P585" s="39">
        <f t="shared" ca="1" si="119"/>
        <v>21.8</v>
      </c>
      <c r="Q585" s="39">
        <f t="shared" ca="1" si="120"/>
        <v>0</v>
      </c>
      <c r="R585" s="16"/>
      <c r="S585" s="33">
        <f t="shared" ca="1" si="128"/>
        <v>0.9</v>
      </c>
      <c r="T585" s="30">
        <f ca="1">COUNTIF(INDIRECT("Mess01!B"&amp;(ROW(A585)*4-9)):INDIRECT("Mess01!B"&amp;(ROW(A585)*4-6)),"&gt;=500")*15</f>
        <v>60</v>
      </c>
    </row>
    <row r="586" spans="1:20" ht="15.6" thickTop="1" thickBot="1" x14ac:dyDescent="0.35">
      <c r="A586" s="8">
        <f t="shared" si="129"/>
        <v>40933.333333331917</v>
      </c>
      <c r="B586" s="27">
        <f t="shared" ca="1" si="121"/>
        <v>0.41217921927000001</v>
      </c>
      <c r="C586" s="27">
        <f t="shared" ca="1" si="122"/>
        <v>0.45797691029999998</v>
      </c>
      <c r="D586" s="27">
        <f t="shared" ca="1" si="123"/>
        <v>4.579769102999999E-2</v>
      </c>
      <c r="E586" s="16"/>
      <c r="F586" s="46">
        <v>7.18E-4</v>
      </c>
      <c r="G586" s="46">
        <v>21</v>
      </c>
      <c r="H586" s="16"/>
      <c r="I586" s="30">
        <f t="shared" ca="1" si="124"/>
        <v>140.75</v>
      </c>
      <c r="J586" s="42">
        <f t="shared" ca="1" si="117"/>
        <v>140.75</v>
      </c>
      <c r="K586" s="33">
        <f t="shared" ca="1" si="118"/>
        <v>1</v>
      </c>
      <c r="L586" s="16"/>
      <c r="M586" s="36">
        <f t="shared" ca="1" si="125"/>
        <v>21.580000000000002</v>
      </c>
      <c r="N586" s="39">
        <f t="shared" ca="1" si="126"/>
        <v>0</v>
      </c>
      <c r="O586" s="120">
        <f t="shared" ca="1" si="127"/>
        <v>1</v>
      </c>
      <c r="P586" s="39">
        <f t="shared" ca="1" si="119"/>
        <v>21.580000000000002</v>
      </c>
      <c r="Q586" s="39">
        <f t="shared" ca="1" si="120"/>
        <v>0</v>
      </c>
      <c r="R586" s="16"/>
      <c r="S586" s="33">
        <f t="shared" ca="1" si="128"/>
        <v>0.9</v>
      </c>
      <c r="T586" s="30">
        <f ca="1">COUNTIF(INDIRECT("Mess01!B"&amp;(ROW(A586)*4-9)):INDIRECT("Mess01!B"&amp;(ROW(A586)*4-6)),"&gt;=500")*15</f>
        <v>60</v>
      </c>
    </row>
    <row r="587" spans="1:20" ht="15.6" thickTop="1" thickBot="1" x14ac:dyDescent="0.35">
      <c r="A587" s="8">
        <f t="shared" si="129"/>
        <v>40933.374999998581</v>
      </c>
      <c r="B587" s="27">
        <f t="shared" ca="1" si="121"/>
        <v>0.69679584449999998</v>
      </c>
      <c r="C587" s="27">
        <f t="shared" ca="1" si="122"/>
        <v>0.77421760499999992</v>
      </c>
      <c r="D587" s="27">
        <f t="shared" ca="1" si="123"/>
        <v>7.7421760499999978E-2</v>
      </c>
      <c r="E587" s="16"/>
      <c r="F587" s="46">
        <v>7.18E-4</v>
      </c>
      <c r="G587" s="46">
        <v>21</v>
      </c>
      <c r="H587" s="16"/>
      <c r="I587" s="30">
        <f t="shared" ca="1" si="124"/>
        <v>237.5</v>
      </c>
      <c r="J587" s="42">
        <f t="shared" ca="1" si="117"/>
        <v>237.5</v>
      </c>
      <c r="K587" s="33">
        <f t="shared" ca="1" si="118"/>
        <v>1</v>
      </c>
      <c r="L587" s="16"/>
      <c r="M587" s="36">
        <f t="shared" ca="1" si="125"/>
        <v>21.619999999999997</v>
      </c>
      <c r="N587" s="39">
        <f t="shared" ca="1" si="126"/>
        <v>0</v>
      </c>
      <c r="O587" s="120">
        <f t="shared" ca="1" si="127"/>
        <v>1</v>
      </c>
      <c r="P587" s="39">
        <f t="shared" ca="1" si="119"/>
        <v>21.619999999999997</v>
      </c>
      <c r="Q587" s="39">
        <f t="shared" ca="1" si="120"/>
        <v>0</v>
      </c>
      <c r="R587" s="16"/>
      <c r="S587" s="33">
        <f t="shared" ca="1" si="128"/>
        <v>0.9</v>
      </c>
      <c r="T587" s="30">
        <f ca="1">COUNTIF(INDIRECT("Mess01!B"&amp;(ROW(A587)*4-9)):INDIRECT("Mess01!B"&amp;(ROW(A587)*4-6)),"&gt;=500")*15</f>
        <v>60</v>
      </c>
    </row>
    <row r="588" spans="1:20" ht="15.6" thickTop="1" thickBot="1" x14ac:dyDescent="0.35">
      <c r="A588" s="8">
        <f t="shared" si="129"/>
        <v>40933.416666665245</v>
      </c>
      <c r="B588" s="27">
        <f t="shared" ca="1" si="121"/>
        <v>0.410362848</v>
      </c>
      <c r="C588" s="27">
        <f t="shared" ca="1" si="122"/>
        <v>0.45595871999999998</v>
      </c>
      <c r="D588" s="27">
        <f t="shared" ca="1" si="123"/>
        <v>4.5595871999999989E-2</v>
      </c>
      <c r="E588" s="16"/>
      <c r="F588" s="46">
        <v>7.18E-4</v>
      </c>
      <c r="G588" s="46">
        <v>21</v>
      </c>
      <c r="H588" s="16"/>
      <c r="I588" s="30">
        <f t="shared" ca="1" si="124"/>
        <v>140</v>
      </c>
      <c r="J588" s="42">
        <f t="shared" ca="1" si="117"/>
        <v>140</v>
      </c>
      <c r="K588" s="33">
        <f t="shared" ca="1" si="118"/>
        <v>1</v>
      </c>
      <c r="L588" s="16"/>
      <c r="M588" s="36">
        <f t="shared" ca="1" si="125"/>
        <v>21.6</v>
      </c>
      <c r="N588" s="39">
        <f t="shared" ca="1" si="126"/>
        <v>0</v>
      </c>
      <c r="O588" s="120">
        <f t="shared" ca="1" si="127"/>
        <v>1</v>
      </c>
      <c r="P588" s="39">
        <f t="shared" ca="1" si="119"/>
        <v>21.6</v>
      </c>
      <c r="Q588" s="39">
        <f t="shared" ca="1" si="120"/>
        <v>0</v>
      </c>
      <c r="R588" s="16"/>
      <c r="S588" s="33">
        <f t="shared" ca="1" si="128"/>
        <v>0.9</v>
      </c>
      <c r="T588" s="30">
        <f ca="1">COUNTIF(INDIRECT("Mess01!B"&amp;(ROW(A588)*4-9)):INDIRECT("Mess01!B"&amp;(ROW(A588)*4-6)),"&gt;=500")*15</f>
        <v>60</v>
      </c>
    </row>
    <row r="589" spans="1:20" ht="15.6" thickTop="1" thickBot="1" x14ac:dyDescent="0.35">
      <c r="A589" s="8">
        <f t="shared" si="129"/>
        <v>40933.45833333191</v>
      </c>
      <c r="B589" s="27">
        <f t="shared" ca="1" si="121"/>
        <v>0.93800614949999994</v>
      </c>
      <c r="C589" s="27">
        <f t="shared" ca="1" si="122"/>
        <v>1.042229055</v>
      </c>
      <c r="D589" s="27">
        <f t="shared" ca="1" si="123"/>
        <v>0.10422290549999998</v>
      </c>
      <c r="E589" s="16"/>
      <c r="F589" s="46">
        <v>7.18E-4</v>
      </c>
      <c r="G589" s="46">
        <v>21</v>
      </c>
      <c r="H589" s="16"/>
      <c r="I589" s="30">
        <f t="shared" ca="1" si="124"/>
        <v>321.5</v>
      </c>
      <c r="J589" s="42">
        <f t="shared" ca="1" si="117"/>
        <v>321.5</v>
      </c>
      <c r="K589" s="33">
        <f t="shared" ca="1" si="118"/>
        <v>1</v>
      </c>
      <c r="L589" s="16"/>
      <c r="M589" s="36">
        <f t="shared" ca="1" si="125"/>
        <v>21.5</v>
      </c>
      <c r="N589" s="39">
        <f t="shared" ca="1" si="126"/>
        <v>0</v>
      </c>
      <c r="O589" s="120">
        <f t="shared" ca="1" si="127"/>
        <v>1</v>
      </c>
      <c r="P589" s="39">
        <f t="shared" ca="1" si="119"/>
        <v>21.5</v>
      </c>
      <c r="Q589" s="39">
        <f t="shared" ca="1" si="120"/>
        <v>0</v>
      </c>
      <c r="R589" s="16"/>
      <c r="S589" s="33">
        <f t="shared" ca="1" si="128"/>
        <v>0.9</v>
      </c>
      <c r="T589" s="30">
        <f ca="1">COUNTIF(INDIRECT("Mess01!B"&amp;(ROW(A589)*4-9)):INDIRECT("Mess01!B"&amp;(ROW(A589)*4-6)),"&gt;=500")*15</f>
        <v>60</v>
      </c>
    </row>
    <row r="590" spans="1:20" ht="15.6" thickTop="1" thickBot="1" x14ac:dyDescent="0.35">
      <c r="A590" s="8">
        <f t="shared" si="129"/>
        <v>40933.499999998574</v>
      </c>
      <c r="B590" s="27">
        <f t="shared" ca="1" si="121"/>
        <v>0.41591170277999995</v>
      </c>
      <c r="C590" s="27">
        <f t="shared" ca="1" si="122"/>
        <v>0.46212411419999994</v>
      </c>
      <c r="D590" s="27">
        <f t="shared" ca="1" si="123"/>
        <v>4.6212411419999981E-2</v>
      </c>
      <c r="E590" s="16"/>
      <c r="F590" s="46">
        <v>7.18E-4</v>
      </c>
      <c r="G590" s="46">
        <v>21</v>
      </c>
      <c r="H590" s="16"/>
      <c r="I590" s="30">
        <f t="shared" ca="1" si="124"/>
        <v>141.5</v>
      </c>
      <c r="J590" s="42">
        <f t="shared" ca="1" si="117"/>
        <v>141.5</v>
      </c>
      <c r="K590" s="33">
        <f t="shared" ca="1" si="118"/>
        <v>1</v>
      </c>
      <c r="L590" s="16"/>
      <c r="M590" s="36">
        <f t="shared" ca="1" si="125"/>
        <v>21.659999999999997</v>
      </c>
      <c r="N590" s="39">
        <f t="shared" ca="1" si="126"/>
        <v>0</v>
      </c>
      <c r="O590" s="120">
        <f t="shared" ca="1" si="127"/>
        <v>1</v>
      </c>
      <c r="P590" s="39">
        <f t="shared" ca="1" si="119"/>
        <v>21.659999999999997</v>
      </c>
      <c r="Q590" s="39">
        <f t="shared" ca="1" si="120"/>
        <v>0</v>
      </c>
      <c r="R590" s="16"/>
      <c r="S590" s="33">
        <f t="shared" ca="1" si="128"/>
        <v>0.9</v>
      </c>
      <c r="T590" s="30">
        <f ca="1">COUNTIF(INDIRECT("Mess01!B"&amp;(ROW(A590)*4-9)):INDIRECT("Mess01!B"&amp;(ROW(A590)*4-6)),"&gt;=500")*15</f>
        <v>60</v>
      </c>
    </row>
    <row r="591" spans="1:20" ht="15.6" thickTop="1" thickBot="1" x14ac:dyDescent="0.35">
      <c r="A591" s="8">
        <f t="shared" si="129"/>
        <v>40933.541666665238</v>
      </c>
      <c r="B591" s="27">
        <f t="shared" ca="1" si="121"/>
        <v>0.42004654271999997</v>
      </c>
      <c r="C591" s="27">
        <f t="shared" ca="1" si="122"/>
        <v>0.46671838079999994</v>
      </c>
      <c r="D591" s="27">
        <f t="shared" ca="1" si="123"/>
        <v>4.6671838079999986E-2</v>
      </c>
      <c r="E591" s="16"/>
      <c r="F591" s="46">
        <v>7.18E-4</v>
      </c>
      <c r="G591" s="46">
        <v>21</v>
      </c>
      <c r="H591" s="16"/>
      <c r="I591" s="30">
        <f t="shared" ca="1" si="124"/>
        <v>142.25</v>
      </c>
      <c r="J591" s="42">
        <f t="shared" ca="1" si="117"/>
        <v>142.25</v>
      </c>
      <c r="K591" s="33">
        <f t="shared" ca="1" si="118"/>
        <v>1</v>
      </c>
      <c r="L591" s="16"/>
      <c r="M591" s="36">
        <f t="shared" ca="1" si="125"/>
        <v>21.759999999999998</v>
      </c>
      <c r="N591" s="39">
        <f t="shared" ca="1" si="126"/>
        <v>0</v>
      </c>
      <c r="O591" s="120">
        <f t="shared" ca="1" si="127"/>
        <v>1</v>
      </c>
      <c r="P591" s="39">
        <f t="shared" ca="1" si="119"/>
        <v>21.759999999999998</v>
      </c>
      <c r="Q591" s="39">
        <f t="shared" ca="1" si="120"/>
        <v>0</v>
      </c>
      <c r="R591" s="16"/>
      <c r="S591" s="33">
        <f t="shared" ca="1" si="128"/>
        <v>0.9</v>
      </c>
      <c r="T591" s="30">
        <f ca="1">COUNTIF(INDIRECT("Mess01!B"&amp;(ROW(A591)*4-9)):INDIRECT("Mess01!B"&amp;(ROW(A591)*4-6)),"&gt;=500")*15</f>
        <v>60</v>
      </c>
    </row>
    <row r="592" spans="1:20" ht="15.6" thickTop="1" thickBot="1" x14ac:dyDescent="0.35">
      <c r="A592" s="8">
        <f t="shared" si="129"/>
        <v>40933.583333331902</v>
      </c>
      <c r="B592" s="27">
        <f t="shared" ca="1" si="121"/>
        <v>0.42610970807999993</v>
      </c>
      <c r="C592" s="27">
        <f t="shared" ca="1" si="122"/>
        <v>0.47345523119999988</v>
      </c>
      <c r="D592" s="27">
        <f t="shared" ca="1" si="123"/>
        <v>4.7345523119999976E-2</v>
      </c>
      <c r="E592" s="16"/>
      <c r="F592" s="46">
        <v>7.18E-4</v>
      </c>
      <c r="G592" s="46">
        <v>21</v>
      </c>
      <c r="H592" s="16"/>
      <c r="I592" s="30">
        <f t="shared" ca="1" si="124"/>
        <v>143.25</v>
      </c>
      <c r="J592" s="42">
        <f t="shared" ca="1" si="117"/>
        <v>143.25</v>
      </c>
      <c r="K592" s="33">
        <f t="shared" ca="1" si="118"/>
        <v>1</v>
      </c>
      <c r="L592" s="16"/>
      <c r="M592" s="36">
        <f t="shared" ca="1" si="125"/>
        <v>21.919999999999998</v>
      </c>
      <c r="N592" s="39">
        <f t="shared" ca="1" si="126"/>
        <v>0</v>
      </c>
      <c r="O592" s="120">
        <f t="shared" ca="1" si="127"/>
        <v>1</v>
      </c>
      <c r="P592" s="39">
        <f t="shared" ca="1" si="119"/>
        <v>21.919999999999998</v>
      </c>
      <c r="Q592" s="39">
        <f t="shared" ca="1" si="120"/>
        <v>0</v>
      </c>
      <c r="R592" s="16"/>
      <c r="S592" s="33">
        <f t="shared" ca="1" si="128"/>
        <v>0.9</v>
      </c>
      <c r="T592" s="30">
        <f ca="1">COUNTIF(INDIRECT("Mess01!B"&amp;(ROW(A592)*4-9)):INDIRECT("Mess01!B"&amp;(ROW(A592)*4-6)),"&gt;=500")*15</f>
        <v>60</v>
      </c>
    </row>
    <row r="593" spans="1:20" ht="15.6" thickTop="1" thickBot="1" x14ac:dyDescent="0.35">
      <c r="A593" s="8">
        <f t="shared" si="129"/>
        <v>40933.624999998567</v>
      </c>
      <c r="B593" s="27">
        <f t="shared" ca="1" si="121"/>
        <v>0.42533213562</v>
      </c>
      <c r="C593" s="27">
        <f t="shared" ca="1" si="122"/>
        <v>0.4725912618</v>
      </c>
      <c r="D593" s="27">
        <f t="shared" ca="1" si="123"/>
        <v>4.7259126179999986E-2</v>
      </c>
      <c r="E593" s="16"/>
      <c r="F593" s="46">
        <v>7.18E-4</v>
      </c>
      <c r="G593" s="46">
        <v>21</v>
      </c>
      <c r="H593" s="16"/>
      <c r="I593" s="30">
        <f t="shared" ca="1" si="124"/>
        <v>143.25</v>
      </c>
      <c r="J593" s="42">
        <f t="shared" ca="1" si="117"/>
        <v>143.25</v>
      </c>
      <c r="K593" s="33">
        <f t="shared" ca="1" si="118"/>
        <v>1</v>
      </c>
      <c r="L593" s="16"/>
      <c r="M593" s="36">
        <f t="shared" ca="1" si="125"/>
        <v>21.88</v>
      </c>
      <c r="N593" s="39">
        <f t="shared" ca="1" si="126"/>
        <v>0</v>
      </c>
      <c r="O593" s="120">
        <f t="shared" ca="1" si="127"/>
        <v>1</v>
      </c>
      <c r="P593" s="39">
        <f t="shared" ca="1" si="119"/>
        <v>21.88</v>
      </c>
      <c r="Q593" s="39">
        <f t="shared" ca="1" si="120"/>
        <v>0</v>
      </c>
      <c r="R593" s="16"/>
      <c r="S593" s="33">
        <f t="shared" ca="1" si="128"/>
        <v>0.9</v>
      </c>
      <c r="T593" s="30">
        <f ca="1">COUNTIF(INDIRECT("Mess01!B"&amp;(ROW(A593)*4-9)):INDIRECT("Mess01!B"&amp;(ROW(A593)*4-6)),"&gt;=500")*15</f>
        <v>60</v>
      </c>
    </row>
    <row r="594" spans="1:20" ht="15.6" thickTop="1" thickBot="1" x14ac:dyDescent="0.35">
      <c r="A594" s="8">
        <f t="shared" si="129"/>
        <v>40933.666666665231</v>
      </c>
      <c r="B594" s="27">
        <f t="shared" ca="1" si="121"/>
        <v>0.42282029160000001</v>
      </c>
      <c r="C594" s="27">
        <f t="shared" ca="1" si="122"/>
        <v>0.46980032399999999</v>
      </c>
      <c r="D594" s="27">
        <f t="shared" ca="1" si="123"/>
        <v>4.6980032399999989E-2</v>
      </c>
      <c r="E594" s="16"/>
      <c r="F594" s="46">
        <v>7.18E-4</v>
      </c>
      <c r="G594" s="46">
        <v>21</v>
      </c>
      <c r="H594" s="16"/>
      <c r="I594" s="30">
        <f t="shared" ca="1" si="124"/>
        <v>144.25</v>
      </c>
      <c r="J594" s="42">
        <f t="shared" ca="1" si="117"/>
        <v>144.25</v>
      </c>
      <c r="K594" s="33">
        <f t="shared" ca="1" si="118"/>
        <v>1</v>
      </c>
      <c r="L594" s="16"/>
      <c r="M594" s="36">
        <f t="shared" ca="1" si="125"/>
        <v>21.6</v>
      </c>
      <c r="N594" s="39">
        <f t="shared" ca="1" si="126"/>
        <v>0</v>
      </c>
      <c r="O594" s="120">
        <f t="shared" ca="1" si="127"/>
        <v>1</v>
      </c>
      <c r="P594" s="39">
        <f t="shared" ca="1" si="119"/>
        <v>21.6</v>
      </c>
      <c r="Q594" s="39">
        <f t="shared" ca="1" si="120"/>
        <v>0</v>
      </c>
      <c r="R594" s="16"/>
      <c r="S594" s="33">
        <f t="shared" ca="1" si="128"/>
        <v>0.9</v>
      </c>
      <c r="T594" s="30">
        <f ca="1">COUNTIF(INDIRECT("Mess01!B"&amp;(ROW(A594)*4-9)):INDIRECT("Mess01!B"&amp;(ROW(A594)*4-6)),"&gt;=500")*15</f>
        <v>60</v>
      </c>
    </row>
    <row r="595" spans="1:20" ht="15.6" thickTop="1" thickBot="1" x14ac:dyDescent="0.35">
      <c r="A595" s="8">
        <f t="shared" si="129"/>
        <v>40933.708333331895</v>
      </c>
      <c r="B595" s="27">
        <f t="shared" ca="1" si="121"/>
        <v>0.41700681792000005</v>
      </c>
      <c r="C595" s="27">
        <f t="shared" ca="1" si="122"/>
        <v>0.46334090880000006</v>
      </c>
      <c r="D595" s="27">
        <f t="shared" ca="1" si="123"/>
        <v>4.6334090879999998E-2</v>
      </c>
      <c r="E595" s="16"/>
      <c r="F595" s="46">
        <v>7.18E-4</v>
      </c>
      <c r="G595" s="46">
        <v>21</v>
      </c>
      <c r="H595" s="16"/>
      <c r="I595" s="30">
        <f t="shared" ca="1" si="124"/>
        <v>144</v>
      </c>
      <c r="J595" s="42">
        <f t="shared" ca="1" si="117"/>
        <v>144</v>
      </c>
      <c r="K595" s="33">
        <f t="shared" ca="1" si="118"/>
        <v>1</v>
      </c>
      <c r="L595" s="16"/>
      <c r="M595" s="36">
        <f t="shared" ca="1" si="125"/>
        <v>21.340000000000003</v>
      </c>
      <c r="N595" s="39">
        <f t="shared" ca="1" si="126"/>
        <v>0</v>
      </c>
      <c r="O595" s="120">
        <f t="shared" ca="1" si="127"/>
        <v>1</v>
      </c>
      <c r="P595" s="39">
        <f t="shared" ca="1" si="119"/>
        <v>21.340000000000003</v>
      </c>
      <c r="Q595" s="39">
        <f t="shared" ca="1" si="120"/>
        <v>0</v>
      </c>
      <c r="R595" s="16"/>
      <c r="S595" s="33">
        <f t="shared" ca="1" si="128"/>
        <v>0.9</v>
      </c>
      <c r="T595" s="30">
        <f ca="1">COUNTIF(INDIRECT("Mess01!B"&amp;(ROW(A595)*4-9)):INDIRECT("Mess01!B"&amp;(ROW(A595)*4-6)),"&gt;=500")*15</f>
        <v>60</v>
      </c>
    </row>
    <row r="596" spans="1:20" ht="15.6" thickTop="1" thickBot="1" x14ac:dyDescent="0.35">
      <c r="A596" s="8">
        <f t="shared" si="129"/>
        <v>40933.749999998559</v>
      </c>
      <c r="B596" s="27">
        <f t="shared" ca="1" si="121"/>
        <v>0.41502760424999996</v>
      </c>
      <c r="C596" s="27">
        <f t="shared" ca="1" si="122"/>
        <v>0.46114178249999993</v>
      </c>
      <c r="D596" s="27">
        <f t="shared" ca="1" si="123"/>
        <v>4.6114178249999985E-2</v>
      </c>
      <c r="E596" s="16"/>
      <c r="F596" s="46">
        <v>7.18E-4</v>
      </c>
      <c r="G596" s="46">
        <v>21</v>
      </c>
      <c r="H596" s="16"/>
      <c r="I596" s="30">
        <f t="shared" ca="1" si="124"/>
        <v>142.25</v>
      </c>
      <c r="J596" s="42">
        <f t="shared" ca="1" si="117"/>
        <v>142.25</v>
      </c>
      <c r="K596" s="33">
        <f t="shared" ca="1" si="118"/>
        <v>1</v>
      </c>
      <c r="L596" s="16"/>
      <c r="M596" s="36">
        <f t="shared" ca="1" si="125"/>
        <v>21.499999999999996</v>
      </c>
      <c r="N596" s="39">
        <f t="shared" ca="1" si="126"/>
        <v>0</v>
      </c>
      <c r="O596" s="120">
        <f t="shared" ca="1" si="127"/>
        <v>1</v>
      </c>
      <c r="P596" s="39">
        <f t="shared" ca="1" si="119"/>
        <v>21.499999999999996</v>
      </c>
      <c r="Q596" s="39">
        <f t="shared" ca="1" si="120"/>
        <v>0</v>
      </c>
      <c r="R596" s="16"/>
      <c r="S596" s="33">
        <f t="shared" ca="1" si="128"/>
        <v>0.9</v>
      </c>
      <c r="T596" s="30">
        <f ca="1">COUNTIF(INDIRECT("Mess01!B"&amp;(ROW(A596)*4-9)):INDIRECT("Mess01!B"&amp;(ROW(A596)*4-6)),"&gt;=500")*15</f>
        <v>60</v>
      </c>
    </row>
    <row r="597" spans="1:20" ht="15.6" thickTop="1" thickBot="1" x14ac:dyDescent="0.35">
      <c r="A597" s="8">
        <f t="shared" si="129"/>
        <v>40933.791666665224</v>
      </c>
      <c r="B597" s="27">
        <f t="shared" ca="1" si="121"/>
        <v>0.41664652911000016</v>
      </c>
      <c r="C597" s="27">
        <f t="shared" ca="1" si="122"/>
        <v>0.46294058790000014</v>
      </c>
      <c r="D597" s="27">
        <f t="shared" ca="1" si="123"/>
        <v>4.6294058790000002E-2</v>
      </c>
      <c r="E597" s="16"/>
      <c r="F597" s="46">
        <v>7.18E-4</v>
      </c>
      <c r="G597" s="46">
        <v>21</v>
      </c>
      <c r="H597" s="16"/>
      <c r="I597" s="30">
        <f t="shared" ca="1" si="124"/>
        <v>141.75</v>
      </c>
      <c r="J597" s="42">
        <f t="shared" ca="1" si="117"/>
        <v>141.75</v>
      </c>
      <c r="K597" s="33">
        <f t="shared" ca="1" si="118"/>
        <v>1</v>
      </c>
      <c r="L597" s="16"/>
      <c r="M597" s="36">
        <f t="shared" ca="1" si="125"/>
        <v>21.660000000000004</v>
      </c>
      <c r="N597" s="39">
        <f t="shared" ca="1" si="126"/>
        <v>0</v>
      </c>
      <c r="O597" s="120">
        <f t="shared" ca="1" si="127"/>
        <v>1</v>
      </c>
      <c r="P597" s="39">
        <f t="shared" ca="1" si="119"/>
        <v>21.660000000000004</v>
      </c>
      <c r="Q597" s="39">
        <f t="shared" ca="1" si="120"/>
        <v>0</v>
      </c>
      <c r="R597" s="16"/>
      <c r="S597" s="33">
        <f t="shared" ca="1" si="128"/>
        <v>0.9</v>
      </c>
      <c r="T597" s="30">
        <f ca="1">COUNTIF(INDIRECT("Mess01!B"&amp;(ROW(A597)*4-9)):INDIRECT("Mess01!B"&amp;(ROW(A597)*4-6)),"&gt;=500")*15</f>
        <v>60</v>
      </c>
    </row>
    <row r="598" spans="1:20" ht="15.6" thickTop="1" thickBot="1" x14ac:dyDescent="0.35">
      <c r="A598" s="8">
        <f t="shared" si="129"/>
        <v>40933.833333331888</v>
      </c>
      <c r="B598" s="27">
        <f t="shared" ca="1" si="121"/>
        <v>0.41441016015000004</v>
      </c>
      <c r="C598" s="27">
        <f t="shared" ca="1" si="122"/>
        <v>0.46045573350000002</v>
      </c>
      <c r="D598" s="27">
        <f t="shared" ca="1" si="123"/>
        <v>4.6045573349999994E-2</v>
      </c>
      <c r="E598" s="16"/>
      <c r="F598" s="46">
        <v>7.18E-4</v>
      </c>
      <c r="G598" s="46">
        <v>21</v>
      </c>
      <c r="H598" s="16"/>
      <c r="I598" s="30">
        <f t="shared" ca="1" si="124"/>
        <v>141.25</v>
      </c>
      <c r="J598" s="42">
        <f t="shared" ca="1" si="117"/>
        <v>141.25</v>
      </c>
      <c r="K598" s="33">
        <f t="shared" ca="1" si="118"/>
        <v>1</v>
      </c>
      <c r="L598" s="16"/>
      <c r="M598" s="36">
        <f t="shared" ca="1" si="125"/>
        <v>21.619999999999997</v>
      </c>
      <c r="N598" s="39">
        <f t="shared" ca="1" si="126"/>
        <v>0</v>
      </c>
      <c r="O598" s="120">
        <f t="shared" ca="1" si="127"/>
        <v>1</v>
      </c>
      <c r="P598" s="39">
        <f t="shared" ca="1" si="119"/>
        <v>21.619999999999997</v>
      </c>
      <c r="Q598" s="39">
        <f t="shared" ca="1" si="120"/>
        <v>0</v>
      </c>
      <c r="R598" s="16"/>
      <c r="S598" s="33">
        <f t="shared" ca="1" si="128"/>
        <v>0.9</v>
      </c>
      <c r="T598" s="30">
        <f ca="1">COUNTIF(INDIRECT("Mess01!B"&amp;(ROW(A598)*4-9)):INDIRECT("Mess01!B"&amp;(ROW(A598)*4-6)),"&gt;=500")*15</f>
        <v>60</v>
      </c>
    </row>
    <row r="599" spans="1:20" ht="15.6" thickTop="1" thickBot="1" x14ac:dyDescent="0.35">
      <c r="A599" s="8">
        <f t="shared" si="129"/>
        <v>40933.874999998552</v>
      </c>
      <c r="B599" s="27">
        <f t="shared" ca="1" si="121"/>
        <v>0.41033435058000006</v>
      </c>
      <c r="C599" s="27">
        <f t="shared" ca="1" si="122"/>
        <v>0.45592705620000007</v>
      </c>
      <c r="D599" s="27">
        <f t="shared" ca="1" si="123"/>
        <v>4.559270562E-2</v>
      </c>
      <c r="E599" s="16"/>
      <c r="F599" s="46">
        <v>7.18E-4</v>
      </c>
      <c r="G599" s="46">
        <v>21</v>
      </c>
      <c r="H599" s="16"/>
      <c r="I599" s="30">
        <f t="shared" ca="1" si="124"/>
        <v>140.25</v>
      </c>
      <c r="J599" s="42">
        <f t="shared" ca="1" si="117"/>
        <v>140.25</v>
      </c>
      <c r="K599" s="33">
        <f t="shared" ca="1" si="118"/>
        <v>1</v>
      </c>
      <c r="L599" s="16"/>
      <c r="M599" s="36">
        <f t="shared" ca="1" si="125"/>
        <v>21.560000000000002</v>
      </c>
      <c r="N599" s="39">
        <f t="shared" ca="1" si="126"/>
        <v>0</v>
      </c>
      <c r="O599" s="120">
        <f t="shared" ca="1" si="127"/>
        <v>1</v>
      </c>
      <c r="P599" s="39">
        <f t="shared" ca="1" si="119"/>
        <v>21.560000000000002</v>
      </c>
      <c r="Q599" s="39">
        <f t="shared" ca="1" si="120"/>
        <v>0</v>
      </c>
      <c r="R599" s="16"/>
      <c r="S599" s="33">
        <f t="shared" ca="1" si="128"/>
        <v>0.9</v>
      </c>
      <c r="T599" s="30">
        <f ca="1">COUNTIF(INDIRECT("Mess01!B"&amp;(ROW(A599)*4-9)):INDIRECT("Mess01!B"&amp;(ROW(A599)*4-6)),"&gt;=500")*15</f>
        <v>60</v>
      </c>
    </row>
    <row r="600" spans="1:20" ht="15.6" thickTop="1" thickBot="1" x14ac:dyDescent="0.35">
      <c r="A600" s="8">
        <f t="shared" si="129"/>
        <v>40933.916666665216</v>
      </c>
      <c r="B600" s="27">
        <f t="shared" ca="1" si="121"/>
        <v>0.42822258821999998</v>
      </c>
      <c r="C600" s="27">
        <f t="shared" ca="1" si="122"/>
        <v>0.47580287579999997</v>
      </c>
      <c r="D600" s="27">
        <f t="shared" ca="1" si="123"/>
        <v>4.7580287579999984E-2</v>
      </c>
      <c r="E600" s="16"/>
      <c r="F600" s="46">
        <v>7.18E-4</v>
      </c>
      <c r="G600" s="46">
        <v>21</v>
      </c>
      <c r="H600" s="16"/>
      <c r="I600" s="30">
        <f t="shared" ca="1" si="124"/>
        <v>146.5</v>
      </c>
      <c r="J600" s="42">
        <f t="shared" ca="1" si="117"/>
        <v>146.5</v>
      </c>
      <c r="K600" s="33">
        <f t="shared" ca="1" si="118"/>
        <v>1</v>
      </c>
      <c r="L600" s="16"/>
      <c r="M600" s="36">
        <f t="shared" ca="1" si="125"/>
        <v>21.54</v>
      </c>
      <c r="N600" s="39">
        <f t="shared" ca="1" si="126"/>
        <v>0</v>
      </c>
      <c r="O600" s="120">
        <f t="shared" ca="1" si="127"/>
        <v>1</v>
      </c>
      <c r="P600" s="39">
        <f t="shared" ca="1" si="119"/>
        <v>21.54</v>
      </c>
      <c r="Q600" s="39">
        <f t="shared" ca="1" si="120"/>
        <v>0</v>
      </c>
      <c r="R600" s="16"/>
      <c r="S600" s="33">
        <f t="shared" ca="1" si="128"/>
        <v>0.9</v>
      </c>
      <c r="T600" s="30">
        <f ca="1">COUNTIF(INDIRECT("Mess01!B"&amp;(ROW(A600)*4-9)):INDIRECT("Mess01!B"&amp;(ROW(A600)*4-6)),"&gt;=500")*15</f>
        <v>60</v>
      </c>
    </row>
    <row r="601" spans="1:20" ht="15.6" thickTop="1" thickBot="1" x14ac:dyDescent="0.35">
      <c r="A601" s="8">
        <f t="shared" si="129"/>
        <v>40933.958333331881</v>
      </c>
      <c r="B601" s="27">
        <f t="shared" ca="1" si="121"/>
        <v>0.23432003595000003</v>
      </c>
      <c r="C601" s="27">
        <f t="shared" ca="1" si="122"/>
        <v>0.26035559550000004</v>
      </c>
      <c r="D601" s="27">
        <f t="shared" ca="1" si="123"/>
        <v>2.6035559549999997E-2</v>
      </c>
      <c r="E601" s="16"/>
      <c r="F601" s="46">
        <v>7.18E-4</v>
      </c>
      <c r="G601" s="46">
        <v>21</v>
      </c>
      <c r="H601" s="16"/>
      <c r="I601" s="30">
        <f t="shared" ca="1" si="124"/>
        <v>107.25</v>
      </c>
      <c r="J601" s="42">
        <f t="shared" ca="1" si="117"/>
        <v>107.25</v>
      </c>
      <c r="K601" s="33">
        <f t="shared" ca="1" si="118"/>
        <v>1</v>
      </c>
      <c r="L601" s="16"/>
      <c r="M601" s="36">
        <f t="shared" ca="1" si="125"/>
        <v>16.100000000000001</v>
      </c>
      <c r="N601" s="39">
        <f t="shared" ca="1" si="126"/>
        <v>0</v>
      </c>
      <c r="O601" s="120">
        <f t="shared" ca="1" si="127"/>
        <v>1</v>
      </c>
      <c r="P601" s="39">
        <f t="shared" ca="1" si="119"/>
        <v>16.100000000000001</v>
      </c>
      <c r="Q601" s="39">
        <f t="shared" ca="1" si="120"/>
        <v>0</v>
      </c>
      <c r="R601" s="16"/>
      <c r="S601" s="33">
        <f t="shared" ca="1" si="128"/>
        <v>0.9</v>
      </c>
      <c r="T601" s="30">
        <f ca="1">COUNTIF(INDIRECT("Mess01!B"&amp;(ROW(A601)*4-9)):INDIRECT("Mess01!B"&amp;(ROW(A601)*4-6)),"&gt;=500")*15</f>
        <v>45</v>
      </c>
    </row>
    <row r="602" spans="1:20" ht="15.6" thickTop="1" thickBot="1" x14ac:dyDescent="0.35">
      <c r="A602" s="8">
        <f t="shared" si="129"/>
        <v>40933.999999998545</v>
      </c>
      <c r="B602" s="27">
        <f t="shared" ca="1" si="121"/>
        <v>0.42148498392000006</v>
      </c>
      <c r="C602" s="27">
        <f t="shared" ca="1" si="122"/>
        <v>0.46831664880000007</v>
      </c>
      <c r="D602" s="27">
        <f t="shared" ca="1" si="123"/>
        <v>4.6831664879999998E-2</v>
      </c>
      <c r="E602" s="16"/>
      <c r="F602" s="46">
        <v>7.18E-4</v>
      </c>
      <c r="G602" s="46">
        <v>21</v>
      </c>
      <c r="H602" s="16"/>
      <c r="I602" s="30">
        <f t="shared" ca="1" si="124"/>
        <v>143</v>
      </c>
      <c r="J602" s="42">
        <f t="shared" ca="1" si="117"/>
        <v>143</v>
      </c>
      <c r="K602" s="33">
        <f t="shared" ca="1" si="118"/>
        <v>1</v>
      </c>
      <c r="L602" s="16"/>
      <c r="M602" s="36">
        <f t="shared" ca="1" si="125"/>
        <v>21.720000000000002</v>
      </c>
      <c r="N602" s="39">
        <f t="shared" ca="1" si="126"/>
        <v>0</v>
      </c>
      <c r="O602" s="120">
        <f t="shared" ca="1" si="127"/>
        <v>1</v>
      </c>
      <c r="P602" s="39">
        <f t="shared" ca="1" si="119"/>
        <v>21.720000000000002</v>
      </c>
      <c r="Q602" s="39">
        <f t="shared" ca="1" si="120"/>
        <v>0</v>
      </c>
      <c r="R602" s="16"/>
      <c r="S602" s="33">
        <f t="shared" ca="1" si="128"/>
        <v>0.9</v>
      </c>
      <c r="T602" s="30">
        <f ca="1">COUNTIF(INDIRECT("Mess01!B"&amp;(ROW(A602)*4-9)):INDIRECT("Mess01!B"&amp;(ROW(A602)*4-6)),"&gt;=500")*15</f>
        <v>60</v>
      </c>
    </row>
    <row r="603" spans="1:20" ht="15.6" thickTop="1" thickBot="1" x14ac:dyDescent="0.35">
      <c r="A603" s="8">
        <f t="shared" si="129"/>
        <v>40934.041666665209</v>
      </c>
      <c r="B603" s="27">
        <f t="shared" ca="1" si="121"/>
        <v>0.41744784942000002</v>
      </c>
      <c r="C603" s="27">
        <f t="shared" ca="1" si="122"/>
        <v>0.46383094380000001</v>
      </c>
      <c r="D603" s="27">
        <f t="shared" ca="1" si="123"/>
        <v>4.638309437999999E-2</v>
      </c>
      <c r="E603" s="16"/>
      <c r="F603" s="46">
        <v>7.18E-4</v>
      </c>
      <c r="G603" s="46">
        <v>21</v>
      </c>
      <c r="H603" s="16"/>
      <c r="I603" s="30">
        <f t="shared" ca="1" si="124"/>
        <v>141.5</v>
      </c>
      <c r="J603" s="42">
        <f t="shared" ca="1" si="117"/>
        <v>141.5</v>
      </c>
      <c r="K603" s="33">
        <f t="shared" ca="1" si="118"/>
        <v>1</v>
      </c>
      <c r="L603" s="16"/>
      <c r="M603" s="36">
        <f t="shared" ca="1" si="125"/>
        <v>21.740000000000002</v>
      </c>
      <c r="N603" s="39">
        <f t="shared" ca="1" si="126"/>
        <v>0</v>
      </c>
      <c r="O603" s="120">
        <f t="shared" ca="1" si="127"/>
        <v>1</v>
      </c>
      <c r="P603" s="39">
        <f t="shared" ca="1" si="119"/>
        <v>21.740000000000002</v>
      </c>
      <c r="Q603" s="39">
        <f t="shared" ca="1" si="120"/>
        <v>0</v>
      </c>
      <c r="R603" s="16"/>
      <c r="S603" s="33">
        <f t="shared" ca="1" si="128"/>
        <v>0.9</v>
      </c>
      <c r="T603" s="30">
        <f ca="1">COUNTIF(INDIRECT("Mess01!B"&amp;(ROW(A603)*4-9)):INDIRECT("Mess01!B"&amp;(ROW(A603)*4-6)),"&gt;=500")*15</f>
        <v>60</v>
      </c>
    </row>
    <row r="604" spans="1:20" ht="15.6" thickTop="1" thickBot="1" x14ac:dyDescent="0.35">
      <c r="A604" s="8">
        <f t="shared" si="129"/>
        <v>40934.083333331873</v>
      </c>
      <c r="B604" s="27">
        <f t="shared" ca="1" si="121"/>
        <v>0.42755900544000003</v>
      </c>
      <c r="C604" s="27">
        <f t="shared" ca="1" si="122"/>
        <v>0.47506556160000002</v>
      </c>
      <c r="D604" s="27">
        <f t="shared" ca="1" si="123"/>
        <v>4.7506556159999991E-2</v>
      </c>
      <c r="E604" s="16"/>
      <c r="F604" s="46">
        <v>7.18E-4</v>
      </c>
      <c r="G604" s="46">
        <v>21</v>
      </c>
      <c r="H604" s="16"/>
      <c r="I604" s="30">
        <f t="shared" ca="1" si="124"/>
        <v>144</v>
      </c>
      <c r="J604" s="42">
        <f t="shared" ca="1" si="117"/>
        <v>144</v>
      </c>
      <c r="K604" s="33">
        <f t="shared" ca="1" si="118"/>
        <v>1</v>
      </c>
      <c r="L604" s="16"/>
      <c r="M604" s="36">
        <f t="shared" ca="1" si="125"/>
        <v>21.880000000000003</v>
      </c>
      <c r="N604" s="39">
        <f t="shared" ca="1" si="126"/>
        <v>0</v>
      </c>
      <c r="O604" s="120">
        <f t="shared" ca="1" si="127"/>
        <v>1</v>
      </c>
      <c r="P604" s="39">
        <f t="shared" ca="1" si="119"/>
        <v>21.880000000000003</v>
      </c>
      <c r="Q604" s="39">
        <f t="shared" ca="1" si="120"/>
        <v>0</v>
      </c>
      <c r="R604" s="16"/>
      <c r="S604" s="33">
        <f t="shared" ca="1" si="128"/>
        <v>0.9</v>
      </c>
      <c r="T604" s="30">
        <f ca="1">COUNTIF(INDIRECT("Mess01!B"&amp;(ROW(A604)*4-9)):INDIRECT("Mess01!B"&amp;(ROW(A604)*4-6)),"&gt;=500")*15</f>
        <v>60</v>
      </c>
    </row>
    <row r="605" spans="1:20" ht="15.6" thickTop="1" thickBot="1" x14ac:dyDescent="0.35">
      <c r="A605" s="8">
        <f t="shared" si="129"/>
        <v>40934.124999998538</v>
      </c>
      <c r="B605" s="27">
        <f t="shared" ca="1" si="121"/>
        <v>0.42167225268000008</v>
      </c>
      <c r="C605" s="27">
        <f t="shared" ca="1" si="122"/>
        <v>0.46852472520000005</v>
      </c>
      <c r="D605" s="27">
        <f t="shared" ca="1" si="123"/>
        <v>4.6852472519999994E-2</v>
      </c>
      <c r="E605" s="16"/>
      <c r="F605" s="46">
        <v>7.18E-4</v>
      </c>
      <c r="G605" s="46">
        <v>21</v>
      </c>
      <c r="H605" s="16"/>
      <c r="I605" s="30">
        <f t="shared" ca="1" si="124"/>
        <v>141.5</v>
      </c>
      <c r="J605" s="42">
        <f t="shared" ca="1" si="117"/>
        <v>141.5</v>
      </c>
      <c r="K605" s="33">
        <f t="shared" ca="1" si="118"/>
        <v>1</v>
      </c>
      <c r="L605" s="16"/>
      <c r="M605" s="36">
        <f t="shared" ca="1" si="125"/>
        <v>21.96</v>
      </c>
      <c r="N605" s="39">
        <f t="shared" ca="1" si="126"/>
        <v>0</v>
      </c>
      <c r="O605" s="120">
        <f t="shared" ca="1" si="127"/>
        <v>1</v>
      </c>
      <c r="P605" s="39">
        <f t="shared" ca="1" si="119"/>
        <v>21.96</v>
      </c>
      <c r="Q605" s="39">
        <f t="shared" ca="1" si="120"/>
        <v>0</v>
      </c>
      <c r="R605" s="16"/>
      <c r="S605" s="33">
        <f t="shared" ca="1" si="128"/>
        <v>0.9</v>
      </c>
      <c r="T605" s="30">
        <f ca="1">COUNTIF(INDIRECT("Mess01!B"&amp;(ROW(A605)*4-9)):INDIRECT("Mess01!B"&amp;(ROW(A605)*4-6)),"&gt;=500")*15</f>
        <v>60</v>
      </c>
    </row>
    <row r="606" spans="1:20" ht="15.6" thickTop="1" thickBot="1" x14ac:dyDescent="0.35">
      <c r="A606" s="8">
        <f t="shared" si="129"/>
        <v>40934.166666665202</v>
      </c>
      <c r="B606" s="27">
        <f t="shared" ca="1" si="121"/>
        <v>0.42039801090000001</v>
      </c>
      <c r="C606" s="27">
        <f t="shared" ca="1" si="122"/>
        <v>0.46710890100000002</v>
      </c>
      <c r="D606" s="27">
        <f t="shared" ca="1" si="123"/>
        <v>4.6710890099999992E-2</v>
      </c>
      <c r="E606" s="16"/>
      <c r="F606" s="46">
        <v>7.18E-4</v>
      </c>
      <c r="G606" s="46">
        <v>21</v>
      </c>
      <c r="H606" s="16"/>
      <c r="I606" s="30">
        <f t="shared" ca="1" si="124"/>
        <v>142.5</v>
      </c>
      <c r="J606" s="42">
        <f t="shared" ca="1" si="117"/>
        <v>142.5</v>
      </c>
      <c r="K606" s="33">
        <f t="shared" ca="1" si="118"/>
        <v>1</v>
      </c>
      <c r="L606" s="16"/>
      <c r="M606" s="36">
        <f t="shared" ca="1" si="125"/>
        <v>21.740000000000002</v>
      </c>
      <c r="N606" s="39">
        <f t="shared" ca="1" si="126"/>
        <v>0</v>
      </c>
      <c r="O606" s="120">
        <f t="shared" ca="1" si="127"/>
        <v>1</v>
      </c>
      <c r="P606" s="39">
        <f t="shared" ca="1" si="119"/>
        <v>21.740000000000002</v>
      </c>
      <c r="Q606" s="39">
        <f t="shared" ca="1" si="120"/>
        <v>0</v>
      </c>
      <c r="R606" s="16"/>
      <c r="S606" s="33">
        <f t="shared" ca="1" si="128"/>
        <v>0.9</v>
      </c>
      <c r="T606" s="30">
        <f ca="1">COUNTIF(INDIRECT("Mess01!B"&amp;(ROW(A606)*4-9)):INDIRECT("Mess01!B"&amp;(ROW(A606)*4-6)),"&gt;=500")*15</f>
        <v>60</v>
      </c>
    </row>
    <row r="607" spans="1:20" ht="15.6" thickTop="1" thickBot="1" x14ac:dyDescent="0.35">
      <c r="A607" s="8">
        <f t="shared" si="129"/>
        <v>40934.208333331866</v>
      </c>
      <c r="B607" s="27">
        <f t="shared" ca="1" si="121"/>
        <v>0.4207847616</v>
      </c>
      <c r="C607" s="27">
        <f t="shared" ca="1" si="122"/>
        <v>0.46753862400000001</v>
      </c>
      <c r="D607" s="27">
        <f t="shared" ca="1" si="123"/>
        <v>4.6753862399999992E-2</v>
      </c>
      <c r="E607" s="16"/>
      <c r="F607" s="46">
        <v>7.18E-4</v>
      </c>
      <c r="G607" s="46">
        <v>21</v>
      </c>
      <c r="H607" s="16"/>
      <c r="I607" s="30">
        <f t="shared" ca="1" si="124"/>
        <v>142.5</v>
      </c>
      <c r="J607" s="42">
        <f t="shared" ca="1" si="117"/>
        <v>142.5</v>
      </c>
      <c r="K607" s="33">
        <f t="shared" ca="1" si="118"/>
        <v>1</v>
      </c>
      <c r="L607" s="16"/>
      <c r="M607" s="36">
        <f t="shared" ca="1" si="125"/>
        <v>21.76</v>
      </c>
      <c r="N607" s="39">
        <f t="shared" ca="1" si="126"/>
        <v>0</v>
      </c>
      <c r="O607" s="120">
        <f t="shared" ca="1" si="127"/>
        <v>1</v>
      </c>
      <c r="P607" s="39">
        <f t="shared" ca="1" si="119"/>
        <v>21.76</v>
      </c>
      <c r="Q607" s="39">
        <f t="shared" ca="1" si="120"/>
        <v>0</v>
      </c>
      <c r="R607" s="16"/>
      <c r="S607" s="33">
        <f t="shared" ca="1" si="128"/>
        <v>0.9</v>
      </c>
      <c r="T607" s="30">
        <f ca="1">COUNTIF(INDIRECT("Mess01!B"&amp;(ROW(A607)*4-9)):INDIRECT("Mess01!B"&amp;(ROW(A607)*4-6)),"&gt;=500")*15</f>
        <v>60</v>
      </c>
    </row>
    <row r="608" spans="1:20" ht="15.6" thickTop="1" thickBot="1" x14ac:dyDescent="0.35">
      <c r="A608" s="8">
        <f t="shared" si="129"/>
        <v>40934.24999999853</v>
      </c>
      <c r="B608" s="27">
        <f t="shared" ca="1" si="121"/>
        <v>0.42443243135999997</v>
      </c>
      <c r="C608" s="27">
        <f t="shared" ca="1" si="122"/>
        <v>0.47159159039999998</v>
      </c>
      <c r="D608" s="27">
        <f t="shared" ca="1" si="123"/>
        <v>4.7159159039999989E-2</v>
      </c>
      <c r="E608" s="16"/>
      <c r="F608" s="46">
        <v>7.18E-4</v>
      </c>
      <c r="G608" s="46">
        <v>21</v>
      </c>
      <c r="H608" s="16"/>
      <c r="I608" s="30">
        <f t="shared" ca="1" si="124"/>
        <v>144</v>
      </c>
      <c r="J608" s="42">
        <f t="shared" ca="1" si="117"/>
        <v>144</v>
      </c>
      <c r="K608" s="33">
        <f t="shared" ca="1" si="118"/>
        <v>1</v>
      </c>
      <c r="L608" s="16"/>
      <c r="M608" s="36">
        <f t="shared" ca="1" si="125"/>
        <v>21.720000000000002</v>
      </c>
      <c r="N608" s="39">
        <f t="shared" ca="1" si="126"/>
        <v>0</v>
      </c>
      <c r="O608" s="120">
        <f t="shared" ca="1" si="127"/>
        <v>1</v>
      </c>
      <c r="P608" s="39">
        <f t="shared" ca="1" si="119"/>
        <v>21.720000000000002</v>
      </c>
      <c r="Q608" s="39">
        <f t="shared" ca="1" si="120"/>
        <v>0</v>
      </c>
      <c r="R608" s="16"/>
      <c r="S608" s="33">
        <f t="shared" ca="1" si="128"/>
        <v>0.9</v>
      </c>
      <c r="T608" s="30">
        <f ca="1">COUNTIF(INDIRECT("Mess01!B"&amp;(ROW(A608)*4-9)):INDIRECT("Mess01!B"&amp;(ROW(A608)*4-6)),"&gt;=500")*15</f>
        <v>60</v>
      </c>
    </row>
    <row r="609" spans="1:20" ht="15.6" thickTop="1" thickBot="1" x14ac:dyDescent="0.35">
      <c r="A609" s="8">
        <f t="shared" si="129"/>
        <v>40934.291666665194</v>
      </c>
      <c r="B609" s="27">
        <f t="shared" ca="1" si="121"/>
        <v>0.42443243135999997</v>
      </c>
      <c r="C609" s="27">
        <f t="shared" ca="1" si="122"/>
        <v>0.47159159039999993</v>
      </c>
      <c r="D609" s="27">
        <f t="shared" ca="1" si="123"/>
        <v>4.7159159039999982E-2</v>
      </c>
      <c r="E609" s="16"/>
      <c r="F609" s="46">
        <v>7.18E-4</v>
      </c>
      <c r="G609" s="46">
        <v>21</v>
      </c>
      <c r="H609" s="16"/>
      <c r="I609" s="30">
        <f t="shared" ca="1" si="124"/>
        <v>144</v>
      </c>
      <c r="J609" s="42">
        <f t="shared" ca="1" si="117"/>
        <v>144</v>
      </c>
      <c r="K609" s="33">
        <f t="shared" ca="1" si="118"/>
        <v>1</v>
      </c>
      <c r="L609" s="16"/>
      <c r="M609" s="36">
        <f t="shared" ca="1" si="125"/>
        <v>21.72</v>
      </c>
      <c r="N609" s="39">
        <f t="shared" ca="1" si="126"/>
        <v>0</v>
      </c>
      <c r="O609" s="120">
        <f t="shared" ca="1" si="127"/>
        <v>1</v>
      </c>
      <c r="P609" s="39">
        <f t="shared" ca="1" si="119"/>
        <v>21.72</v>
      </c>
      <c r="Q609" s="39">
        <f t="shared" ca="1" si="120"/>
        <v>0</v>
      </c>
      <c r="R609" s="16"/>
      <c r="S609" s="33">
        <f t="shared" ca="1" si="128"/>
        <v>0.9</v>
      </c>
      <c r="T609" s="30">
        <f ca="1">COUNTIF(INDIRECT("Mess01!B"&amp;(ROW(A609)*4-9)):INDIRECT("Mess01!B"&amp;(ROW(A609)*4-6)),"&gt;=500")*15</f>
        <v>60</v>
      </c>
    </row>
    <row r="610" spans="1:20" ht="15.6" thickTop="1" thickBot="1" x14ac:dyDescent="0.35">
      <c r="A610" s="8">
        <f t="shared" si="129"/>
        <v>40934.333333331859</v>
      </c>
      <c r="B610" s="27">
        <f t="shared" ca="1" si="121"/>
        <v>0.46177897877999996</v>
      </c>
      <c r="C610" s="27">
        <f t="shared" ca="1" si="122"/>
        <v>0.51308775419999997</v>
      </c>
      <c r="D610" s="27">
        <f t="shared" ca="1" si="123"/>
        <v>5.1308775419999987E-2</v>
      </c>
      <c r="E610" s="16"/>
      <c r="F610" s="46">
        <v>7.18E-4</v>
      </c>
      <c r="G610" s="46">
        <v>21</v>
      </c>
      <c r="H610" s="16"/>
      <c r="I610" s="30">
        <f t="shared" ca="1" si="124"/>
        <v>157.25</v>
      </c>
      <c r="J610" s="42">
        <f t="shared" ca="1" si="117"/>
        <v>157.25</v>
      </c>
      <c r="K610" s="33">
        <f t="shared" ca="1" si="118"/>
        <v>1</v>
      </c>
      <c r="L610" s="16"/>
      <c r="M610" s="36">
        <f t="shared" ca="1" si="125"/>
        <v>21.64</v>
      </c>
      <c r="N610" s="39">
        <f t="shared" ca="1" si="126"/>
        <v>0</v>
      </c>
      <c r="O610" s="120">
        <f t="shared" ca="1" si="127"/>
        <v>1</v>
      </c>
      <c r="P610" s="39">
        <f t="shared" ca="1" si="119"/>
        <v>21.64</v>
      </c>
      <c r="Q610" s="39">
        <f t="shared" ca="1" si="120"/>
        <v>0</v>
      </c>
      <c r="R610" s="16"/>
      <c r="S610" s="33">
        <f t="shared" ca="1" si="128"/>
        <v>0.9</v>
      </c>
      <c r="T610" s="30">
        <f ca="1">COUNTIF(INDIRECT("Mess01!B"&amp;(ROW(A610)*4-9)):INDIRECT("Mess01!B"&amp;(ROW(A610)*4-6)),"&gt;=500")*15</f>
        <v>60</v>
      </c>
    </row>
    <row r="611" spans="1:20" ht="15.6" thickTop="1" thickBot="1" x14ac:dyDescent="0.35">
      <c r="A611" s="8">
        <f t="shared" si="129"/>
        <v>40934.374999998523</v>
      </c>
      <c r="B611" s="27">
        <f t="shared" ca="1" si="121"/>
        <v>0.42659280720000003</v>
      </c>
      <c r="C611" s="27">
        <f t="shared" ca="1" si="122"/>
        <v>0.47399200800000002</v>
      </c>
      <c r="D611" s="27">
        <f t="shared" ca="1" si="123"/>
        <v>4.7399200799999992E-2</v>
      </c>
      <c r="E611" s="16"/>
      <c r="F611" s="46">
        <v>7.18E-4</v>
      </c>
      <c r="G611" s="46">
        <v>21</v>
      </c>
      <c r="H611" s="16"/>
      <c r="I611" s="30">
        <f t="shared" ca="1" si="124"/>
        <v>145</v>
      </c>
      <c r="J611" s="42">
        <f t="shared" ca="1" si="117"/>
        <v>145</v>
      </c>
      <c r="K611" s="33">
        <f t="shared" ca="1" si="118"/>
        <v>1</v>
      </c>
      <c r="L611" s="16"/>
      <c r="M611" s="36">
        <f t="shared" ca="1" si="125"/>
        <v>21.68</v>
      </c>
      <c r="N611" s="39">
        <f t="shared" ca="1" si="126"/>
        <v>0</v>
      </c>
      <c r="O611" s="120">
        <f t="shared" ca="1" si="127"/>
        <v>1</v>
      </c>
      <c r="P611" s="39">
        <f t="shared" ca="1" si="119"/>
        <v>21.68</v>
      </c>
      <c r="Q611" s="39">
        <f t="shared" ca="1" si="120"/>
        <v>0</v>
      </c>
      <c r="R611" s="16"/>
      <c r="S611" s="33">
        <f t="shared" ca="1" si="128"/>
        <v>0.9</v>
      </c>
      <c r="T611" s="30">
        <f ca="1">COUNTIF(INDIRECT("Mess01!B"&amp;(ROW(A611)*4-9)):INDIRECT("Mess01!B"&amp;(ROW(A611)*4-6)),"&gt;=500")*15</f>
        <v>60</v>
      </c>
    </row>
    <row r="612" spans="1:20" ht="15.6" thickTop="1" thickBot="1" x14ac:dyDescent="0.35">
      <c r="A612" s="8">
        <f t="shared" si="129"/>
        <v>40934.416666665187</v>
      </c>
      <c r="B612" s="27">
        <f t="shared" ca="1" si="121"/>
        <v>0.52735493474999995</v>
      </c>
      <c r="C612" s="27">
        <f t="shared" ca="1" si="122"/>
        <v>0.58594992749999997</v>
      </c>
      <c r="D612" s="27">
        <f t="shared" ca="1" si="123"/>
        <v>5.8594992749999984E-2</v>
      </c>
      <c r="E612" s="16"/>
      <c r="F612" s="46">
        <v>7.18E-4</v>
      </c>
      <c r="G612" s="46">
        <v>21</v>
      </c>
      <c r="H612" s="16"/>
      <c r="I612" s="30">
        <f t="shared" ca="1" si="124"/>
        <v>180.75</v>
      </c>
      <c r="J612" s="42">
        <f t="shared" ca="1" si="117"/>
        <v>180.75</v>
      </c>
      <c r="K612" s="33">
        <f t="shared" ca="1" si="118"/>
        <v>1</v>
      </c>
      <c r="L612" s="16"/>
      <c r="M612" s="36">
        <f t="shared" ca="1" si="125"/>
        <v>21.5</v>
      </c>
      <c r="N612" s="39">
        <f t="shared" ca="1" si="126"/>
        <v>0</v>
      </c>
      <c r="O612" s="120">
        <f t="shared" ca="1" si="127"/>
        <v>1</v>
      </c>
      <c r="P612" s="39">
        <f t="shared" ca="1" si="119"/>
        <v>21.5</v>
      </c>
      <c r="Q612" s="39">
        <f t="shared" ca="1" si="120"/>
        <v>0</v>
      </c>
      <c r="R612" s="16"/>
      <c r="S612" s="33">
        <f t="shared" ca="1" si="128"/>
        <v>0.9</v>
      </c>
      <c r="T612" s="30">
        <f ca="1">COUNTIF(INDIRECT("Mess01!B"&amp;(ROW(A612)*4-9)):INDIRECT("Mess01!B"&amp;(ROW(A612)*4-6)),"&gt;=500")*15</f>
        <v>60</v>
      </c>
    </row>
    <row r="613" spans="1:20" ht="15.6" thickTop="1" thickBot="1" x14ac:dyDescent="0.35">
      <c r="A613" s="8">
        <f t="shared" si="129"/>
        <v>40934.458333331851</v>
      </c>
      <c r="B613" s="27">
        <f t="shared" ca="1" si="121"/>
        <v>0.43657233228000009</v>
      </c>
      <c r="C613" s="27">
        <f t="shared" ca="1" si="122"/>
        <v>0.48508036920000008</v>
      </c>
      <c r="D613" s="27">
        <f t="shared" ca="1" si="123"/>
        <v>4.8508036919999997E-2</v>
      </c>
      <c r="E613" s="16"/>
      <c r="F613" s="46">
        <v>7.18E-4</v>
      </c>
      <c r="G613" s="46">
        <v>21</v>
      </c>
      <c r="H613" s="16"/>
      <c r="I613" s="30">
        <f t="shared" ca="1" si="124"/>
        <v>146.5</v>
      </c>
      <c r="J613" s="42">
        <f t="shared" ca="1" si="117"/>
        <v>146.5</v>
      </c>
      <c r="K613" s="33">
        <f t="shared" ca="1" si="118"/>
        <v>1</v>
      </c>
      <c r="L613" s="16"/>
      <c r="M613" s="36">
        <f t="shared" ca="1" si="125"/>
        <v>21.96</v>
      </c>
      <c r="N613" s="39">
        <f t="shared" ca="1" si="126"/>
        <v>0</v>
      </c>
      <c r="O613" s="120">
        <f t="shared" ca="1" si="127"/>
        <v>1</v>
      </c>
      <c r="P613" s="39">
        <f t="shared" ca="1" si="119"/>
        <v>21.96</v>
      </c>
      <c r="Q613" s="39">
        <f t="shared" ca="1" si="120"/>
        <v>0</v>
      </c>
      <c r="R613" s="16"/>
      <c r="S613" s="33">
        <f t="shared" ca="1" si="128"/>
        <v>0.9</v>
      </c>
      <c r="T613" s="30">
        <f ca="1">COUNTIF(INDIRECT("Mess01!B"&amp;(ROW(A613)*4-9)):INDIRECT("Mess01!B"&amp;(ROW(A613)*4-6)),"&gt;=500")*15</f>
        <v>60</v>
      </c>
    </row>
    <row r="614" spans="1:20" ht="15.6" thickTop="1" thickBot="1" x14ac:dyDescent="0.35">
      <c r="A614" s="8">
        <f t="shared" si="129"/>
        <v>40934.499999998516</v>
      </c>
      <c r="B614" s="27">
        <f t="shared" ca="1" si="121"/>
        <v>0.65856723407999995</v>
      </c>
      <c r="C614" s="27">
        <f t="shared" ca="1" si="122"/>
        <v>0.73174137119999993</v>
      </c>
      <c r="D614" s="27">
        <f t="shared" ca="1" si="123"/>
        <v>7.3174137119999982E-2</v>
      </c>
      <c r="E614" s="16"/>
      <c r="F614" s="46">
        <v>7.18E-4</v>
      </c>
      <c r="G614" s="46">
        <v>21</v>
      </c>
      <c r="H614" s="16"/>
      <c r="I614" s="30">
        <f t="shared" ca="1" si="124"/>
        <v>219</v>
      </c>
      <c r="J614" s="42">
        <f t="shared" ca="1" si="117"/>
        <v>219</v>
      </c>
      <c r="K614" s="33">
        <f t="shared" ca="1" si="118"/>
        <v>1</v>
      </c>
      <c r="L614" s="16"/>
      <c r="M614" s="36">
        <f t="shared" ca="1" si="125"/>
        <v>22.16</v>
      </c>
      <c r="N614" s="39">
        <f t="shared" ca="1" si="126"/>
        <v>0</v>
      </c>
      <c r="O614" s="120">
        <f t="shared" ca="1" si="127"/>
        <v>1</v>
      </c>
      <c r="P614" s="39">
        <f t="shared" ca="1" si="119"/>
        <v>22.16</v>
      </c>
      <c r="Q614" s="39">
        <f t="shared" ca="1" si="120"/>
        <v>0</v>
      </c>
      <c r="R614" s="16"/>
      <c r="S614" s="33">
        <f t="shared" ca="1" si="128"/>
        <v>0.9</v>
      </c>
      <c r="T614" s="30">
        <f ca="1">COUNTIF(INDIRECT("Mess01!B"&amp;(ROW(A614)*4-9)):INDIRECT("Mess01!B"&amp;(ROW(A614)*4-6)),"&gt;=500")*15</f>
        <v>60</v>
      </c>
    </row>
    <row r="615" spans="1:20" ht="15.6" thickTop="1" thickBot="1" x14ac:dyDescent="0.35">
      <c r="A615" s="8">
        <f t="shared" si="129"/>
        <v>40934.54166666518</v>
      </c>
      <c r="B615" s="27">
        <f t="shared" ca="1" si="121"/>
        <v>0.44635780349999998</v>
      </c>
      <c r="C615" s="27">
        <f t="shared" ca="1" si="122"/>
        <v>0.495953115</v>
      </c>
      <c r="D615" s="27">
        <f t="shared" ca="1" si="123"/>
        <v>4.9595311499999989E-2</v>
      </c>
      <c r="E615" s="16"/>
      <c r="F615" s="46">
        <v>7.18E-4</v>
      </c>
      <c r="G615" s="46">
        <v>21</v>
      </c>
      <c r="H615" s="16"/>
      <c r="I615" s="30">
        <f t="shared" ca="1" si="124"/>
        <v>147.5</v>
      </c>
      <c r="J615" s="42">
        <f t="shared" ca="1" si="117"/>
        <v>147.5</v>
      </c>
      <c r="K615" s="33">
        <f t="shared" ca="1" si="118"/>
        <v>1</v>
      </c>
      <c r="L615" s="16"/>
      <c r="M615" s="36">
        <f t="shared" ca="1" si="125"/>
        <v>22.3</v>
      </c>
      <c r="N615" s="39">
        <f t="shared" ca="1" si="126"/>
        <v>0</v>
      </c>
      <c r="O615" s="120">
        <f t="shared" ca="1" si="127"/>
        <v>1</v>
      </c>
      <c r="P615" s="39">
        <f t="shared" ca="1" si="119"/>
        <v>22.3</v>
      </c>
      <c r="Q615" s="39">
        <f t="shared" ca="1" si="120"/>
        <v>0</v>
      </c>
      <c r="R615" s="16"/>
      <c r="S615" s="33">
        <f t="shared" ca="1" si="128"/>
        <v>0.9</v>
      </c>
      <c r="T615" s="30">
        <f ca="1">COUNTIF(INDIRECT("Mess01!B"&amp;(ROW(A615)*4-9)):INDIRECT("Mess01!B"&amp;(ROW(A615)*4-6)),"&gt;=500")*15</f>
        <v>60</v>
      </c>
    </row>
    <row r="616" spans="1:20" ht="15.6" thickTop="1" thickBot="1" x14ac:dyDescent="0.35">
      <c r="A616" s="8">
        <f t="shared" si="129"/>
        <v>40934.583333331844</v>
      </c>
      <c r="B616" s="27">
        <f t="shared" ca="1" si="121"/>
        <v>0.60425929368000009</v>
      </c>
      <c r="C616" s="27">
        <f t="shared" ca="1" si="122"/>
        <v>0.67139921520000012</v>
      </c>
      <c r="D616" s="27">
        <f t="shared" ca="1" si="123"/>
        <v>6.7139921519999993E-2</v>
      </c>
      <c r="E616" s="16"/>
      <c r="F616" s="46">
        <v>7.18E-4</v>
      </c>
      <c r="G616" s="46">
        <v>21</v>
      </c>
      <c r="H616" s="16"/>
      <c r="I616" s="30">
        <f t="shared" ca="1" si="124"/>
        <v>199.5</v>
      </c>
      <c r="J616" s="42">
        <f t="shared" ca="1" si="117"/>
        <v>199.5</v>
      </c>
      <c r="K616" s="33">
        <f t="shared" ca="1" si="118"/>
        <v>1</v>
      </c>
      <c r="L616" s="16"/>
      <c r="M616" s="36">
        <f t="shared" ca="1" si="125"/>
        <v>22.32</v>
      </c>
      <c r="N616" s="39">
        <f t="shared" ca="1" si="126"/>
        <v>0</v>
      </c>
      <c r="O616" s="120">
        <f t="shared" ca="1" si="127"/>
        <v>1</v>
      </c>
      <c r="P616" s="39">
        <f t="shared" ca="1" si="119"/>
        <v>22.32</v>
      </c>
      <c r="Q616" s="39">
        <f t="shared" ca="1" si="120"/>
        <v>0</v>
      </c>
      <c r="R616" s="16"/>
      <c r="S616" s="33">
        <f t="shared" ca="1" si="128"/>
        <v>0.9</v>
      </c>
      <c r="T616" s="30">
        <f ca="1">COUNTIF(INDIRECT("Mess01!B"&amp;(ROW(A616)*4-9)):INDIRECT("Mess01!B"&amp;(ROW(A616)*4-6)),"&gt;=500")*15</f>
        <v>60</v>
      </c>
    </row>
    <row r="617" spans="1:20" ht="15.6" thickTop="1" thickBot="1" x14ac:dyDescent="0.35">
      <c r="A617" s="8">
        <f t="shared" si="129"/>
        <v>40934.624999998508</v>
      </c>
      <c r="B617" s="27">
        <f t="shared" ca="1" si="121"/>
        <v>0.50839397279999998</v>
      </c>
      <c r="C617" s="27">
        <f t="shared" ca="1" si="122"/>
        <v>0.56488219200000001</v>
      </c>
      <c r="D617" s="27">
        <f t="shared" ca="1" si="123"/>
        <v>5.6488219199999988E-2</v>
      </c>
      <c r="E617" s="16"/>
      <c r="F617" s="46">
        <v>7.18E-4</v>
      </c>
      <c r="G617" s="46">
        <v>21</v>
      </c>
      <c r="H617" s="16"/>
      <c r="I617" s="30">
        <f t="shared" ca="1" si="124"/>
        <v>167.25</v>
      </c>
      <c r="J617" s="42">
        <f t="shared" ca="1" si="117"/>
        <v>167.25</v>
      </c>
      <c r="K617" s="33">
        <f t="shared" ca="1" si="118"/>
        <v>1</v>
      </c>
      <c r="L617" s="16"/>
      <c r="M617" s="36">
        <f t="shared" ca="1" si="125"/>
        <v>22.4</v>
      </c>
      <c r="N617" s="39">
        <f t="shared" ca="1" si="126"/>
        <v>0</v>
      </c>
      <c r="O617" s="120">
        <f t="shared" ca="1" si="127"/>
        <v>1</v>
      </c>
      <c r="P617" s="39">
        <f t="shared" ca="1" si="119"/>
        <v>22.4</v>
      </c>
      <c r="Q617" s="39">
        <f t="shared" ca="1" si="120"/>
        <v>0</v>
      </c>
      <c r="R617" s="16"/>
      <c r="S617" s="33">
        <f t="shared" ca="1" si="128"/>
        <v>0.9</v>
      </c>
      <c r="T617" s="30">
        <f ca="1">COUNTIF(INDIRECT("Mess01!B"&amp;(ROW(A617)*4-9)):INDIRECT("Mess01!B"&amp;(ROW(A617)*4-6)),"&gt;=500")*15</f>
        <v>60</v>
      </c>
    </row>
    <row r="618" spans="1:20" ht="15.6" thickTop="1" thickBot="1" x14ac:dyDescent="0.35">
      <c r="A618" s="8">
        <f t="shared" si="129"/>
        <v>40934.666666665173</v>
      </c>
      <c r="B618" s="27">
        <f t="shared" ca="1" si="121"/>
        <v>0.58094280641250007</v>
      </c>
      <c r="C618" s="27">
        <f t="shared" ca="1" si="122"/>
        <v>0.6454920071250001</v>
      </c>
      <c r="D618" s="27">
        <f t="shared" ca="1" si="123"/>
        <v>6.4549200712499991E-2</v>
      </c>
      <c r="E618" s="16"/>
      <c r="F618" s="46">
        <v>7.18E-4</v>
      </c>
      <c r="G618" s="46">
        <v>21</v>
      </c>
      <c r="H618" s="16"/>
      <c r="I618" s="30">
        <f t="shared" ca="1" si="124"/>
        <v>155.25</v>
      </c>
      <c r="J618" s="42">
        <f t="shared" ca="1" si="117"/>
        <v>155.25</v>
      </c>
      <c r="K618" s="33">
        <f t="shared" ca="1" si="118"/>
        <v>1</v>
      </c>
      <c r="L618" s="16"/>
      <c r="M618" s="36">
        <f t="shared" ca="1" si="125"/>
        <v>27.575000000000003</v>
      </c>
      <c r="N618" s="39">
        <f t="shared" ca="1" si="126"/>
        <v>0</v>
      </c>
      <c r="O618" s="120">
        <f t="shared" ca="1" si="127"/>
        <v>1</v>
      </c>
      <c r="P618" s="39">
        <f ca="1">AVERAGE(INDIRECT("Mess01!D"&amp;(ROW(F618)*4-9)),INDIRECT("Mess01!D"&amp;(ROW(F618)*4-8)),INDIRECT("Mess01!D"&amp;(ROW(F618)*4-7)),INDIRECT("Mess01!D"&amp;(ROW(F618)*4-6)))</f>
        <v>27.575000000000003</v>
      </c>
      <c r="Q618" s="39">
        <f t="shared" ca="1" si="120"/>
        <v>0</v>
      </c>
      <c r="R618" s="16"/>
      <c r="S618" s="33">
        <f t="shared" ca="1" si="128"/>
        <v>0.9</v>
      </c>
      <c r="T618" s="30">
        <f ca="1">COUNTIF(INDIRECT("Mess01!B"&amp;(ROW(A618)*4-9)):INDIRECT("Mess01!B"&amp;(ROW(A618)*4-6)),"&gt;=500")*15</f>
        <v>60</v>
      </c>
    </row>
    <row r="619" spans="1:20" ht="15.6" thickTop="1" thickBot="1" x14ac:dyDescent="0.35">
      <c r="A619" s="8">
        <f t="shared" si="129"/>
        <v>40934.708333331837</v>
      </c>
      <c r="B619" s="27">
        <f t="shared" ca="1" si="121"/>
        <v>0.57237068069999986</v>
      </c>
      <c r="C619" s="27">
        <f t="shared" ca="1" si="122"/>
        <v>0.63596742299999987</v>
      </c>
      <c r="D619" s="27">
        <f t="shared" ca="1" si="123"/>
        <v>6.3596742299999967E-2</v>
      </c>
      <c r="E619" s="16"/>
      <c r="F619" s="46">
        <v>7.18E-4</v>
      </c>
      <c r="G619" s="46">
        <v>21</v>
      </c>
      <c r="H619" s="16"/>
      <c r="I619" s="30">
        <f t="shared" ca="1" si="124"/>
        <v>154.5</v>
      </c>
      <c r="J619" s="42">
        <f t="shared" ca="1" si="117"/>
        <v>154.5</v>
      </c>
      <c r="K619" s="33">
        <f t="shared" ca="1" si="118"/>
        <v>1</v>
      </c>
      <c r="L619" s="16"/>
      <c r="M619" s="36">
        <f t="shared" ca="1" si="125"/>
        <v>27.299999999999997</v>
      </c>
      <c r="N619" s="39">
        <f t="shared" ca="1" si="126"/>
        <v>0</v>
      </c>
      <c r="O619" s="120">
        <f t="shared" ca="1" si="127"/>
        <v>1</v>
      </c>
      <c r="P619" s="39">
        <f t="shared" ref="P619:P682" ca="1" si="130">AVERAGE(INDIRECT("Mess01!D"&amp;(ROW(F619)*4-9)),INDIRECT("Mess01!D"&amp;(ROW(F619)*4-8)),INDIRECT("Mess01!D"&amp;(ROW(F619)*4-7)),INDIRECT("Mess01!D"&amp;(ROW(F619)*4-6)))</f>
        <v>27.299999999999997</v>
      </c>
      <c r="Q619" s="39">
        <f t="shared" ca="1" si="120"/>
        <v>0</v>
      </c>
      <c r="R619" s="16"/>
      <c r="S619" s="33">
        <f t="shared" ca="1" si="128"/>
        <v>0.9</v>
      </c>
      <c r="T619" s="30">
        <f ca="1">COUNTIF(INDIRECT("Mess01!B"&amp;(ROW(A619)*4-9)):INDIRECT("Mess01!B"&amp;(ROW(A619)*4-6)),"&gt;=500")*15</f>
        <v>60</v>
      </c>
    </row>
    <row r="620" spans="1:20" ht="15.6" thickTop="1" thickBot="1" x14ac:dyDescent="0.35">
      <c r="A620" s="8">
        <f t="shared" si="129"/>
        <v>40934.749999998501</v>
      </c>
      <c r="B620" s="27">
        <f t="shared" ca="1" si="121"/>
        <v>0.55188646379999995</v>
      </c>
      <c r="C620" s="27">
        <f t="shared" ca="1" si="122"/>
        <v>0.61320718199999991</v>
      </c>
      <c r="D620" s="27">
        <f t="shared" ca="1" si="123"/>
        <v>6.1320718199999978E-2</v>
      </c>
      <c r="E620" s="16"/>
      <c r="F620" s="46">
        <v>7.18E-4</v>
      </c>
      <c r="G620" s="46">
        <v>21</v>
      </c>
      <c r="H620" s="16"/>
      <c r="I620" s="30">
        <f t="shared" ca="1" si="124"/>
        <v>151.75</v>
      </c>
      <c r="J620" s="42">
        <f t="shared" ca="1" si="117"/>
        <v>151.75</v>
      </c>
      <c r="K620" s="33">
        <f t="shared" ca="1" si="118"/>
        <v>1</v>
      </c>
      <c r="L620" s="16"/>
      <c r="M620" s="36">
        <f t="shared" ca="1" si="125"/>
        <v>26.799999999999997</v>
      </c>
      <c r="N620" s="39">
        <f t="shared" ca="1" si="126"/>
        <v>0</v>
      </c>
      <c r="O620" s="120">
        <f t="shared" ca="1" si="127"/>
        <v>1</v>
      </c>
      <c r="P620" s="39">
        <f t="shared" ca="1" si="130"/>
        <v>26.799999999999997</v>
      </c>
      <c r="Q620" s="39">
        <f t="shared" ca="1" si="120"/>
        <v>0</v>
      </c>
      <c r="R620" s="16"/>
      <c r="S620" s="33">
        <f t="shared" ca="1" si="128"/>
        <v>0.9</v>
      </c>
      <c r="T620" s="30">
        <f ca="1">COUNTIF(INDIRECT("Mess01!B"&amp;(ROW(A620)*4-9)):INDIRECT("Mess01!B"&amp;(ROW(A620)*4-6)),"&gt;=500")*15</f>
        <v>60</v>
      </c>
    </row>
    <row r="621" spans="1:20" ht="15.6" thickTop="1" thickBot="1" x14ac:dyDescent="0.35">
      <c r="A621" s="8">
        <f t="shared" si="129"/>
        <v>40934.791666665165</v>
      </c>
      <c r="B621" s="27">
        <f t="shared" ca="1" si="121"/>
        <v>0.66175249927500002</v>
      </c>
      <c r="C621" s="27">
        <f t="shared" ca="1" si="122"/>
        <v>0.73528055474999998</v>
      </c>
      <c r="D621" s="27">
        <f t="shared" ca="1" si="123"/>
        <v>7.3528055474999979E-2</v>
      </c>
      <c r="E621" s="16"/>
      <c r="F621" s="46">
        <v>7.18E-4</v>
      </c>
      <c r="G621" s="46">
        <v>21</v>
      </c>
      <c r="H621" s="16"/>
      <c r="I621" s="30">
        <f t="shared" ca="1" si="124"/>
        <v>183.5</v>
      </c>
      <c r="J621" s="42">
        <f t="shared" ca="1" si="117"/>
        <v>183.5</v>
      </c>
      <c r="K621" s="33">
        <f t="shared" ca="1" si="118"/>
        <v>1</v>
      </c>
      <c r="L621" s="16"/>
      <c r="M621" s="36">
        <f t="shared" ca="1" si="125"/>
        <v>26.574999999999999</v>
      </c>
      <c r="N621" s="39">
        <f t="shared" ca="1" si="126"/>
        <v>0</v>
      </c>
      <c r="O621" s="120">
        <f t="shared" ca="1" si="127"/>
        <v>1</v>
      </c>
      <c r="P621" s="39">
        <f t="shared" ca="1" si="130"/>
        <v>26.574999999999999</v>
      </c>
      <c r="Q621" s="39">
        <f t="shared" ca="1" si="120"/>
        <v>0</v>
      </c>
      <c r="R621" s="16"/>
      <c r="S621" s="33">
        <f t="shared" ca="1" si="128"/>
        <v>0.9</v>
      </c>
      <c r="T621" s="30">
        <f ca="1">COUNTIF(INDIRECT("Mess01!B"&amp;(ROW(A621)*4-9)):INDIRECT("Mess01!B"&amp;(ROW(A621)*4-6)),"&gt;=500")*15</f>
        <v>60</v>
      </c>
    </row>
    <row r="622" spans="1:20" ht="15.6" thickTop="1" thickBot="1" x14ac:dyDescent="0.35">
      <c r="A622" s="8">
        <f t="shared" si="129"/>
        <v>40934.83333333183</v>
      </c>
      <c r="B622" s="27">
        <f t="shared" ca="1" si="121"/>
        <v>0.53683796013749996</v>
      </c>
      <c r="C622" s="27">
        <f t="shared" ca="1" si="122"/>
        <v>0.59648662237499994</v>
      </c>
      <c r="D622" s="27">
        <f t="shared" ca="1" si="123"/>
        <v>5.9648662237499983E-2</v>
      </c>
      <c r="E622" s="16"/>
      <c r="F622" s="46">
        <v>7.18E-4</v>
      </c>
      <c r="G622" s="46">
        <v>21</v>
      </c>
      <c r="H622" s="16"/>
      <c r="I622" s="30">
        <f t="shared" ca="1" si="124"/>
        <v>147.75</v>
      </c>
      <c r="J622" s="42">
        <f t="shared" ca="1" si="117"/>
        <v>147.75</v>
      </c>
      <c r="K622" s="33">
        <f t="shared" ca="1" si="118"/>
        <v>1</v>
      </c>
      <c r="L622" s="16"/>
      <c r="M622" s="36">
        <f t="shared" ca="1" si="125"/>
        <v>26.774999999999999</v>
      </c>
      <c r="N622" s="39">
        <f t="shared" ca="1" si="126"/>
        <v>0</v>
      </c>
      <c r="O622" s="120">
        <f t="shared" ca="1" si="127"/>
        <v>1</v>
      </c>
      <c r="P622" s="39">
        <f t="shared" ca="1" si="130"/>
        <v>26.774999999999999</v>
      </c>
      <c r="Q622" s="39">
        <f t="shared" ca="1" si="120"/>
        <v>0</v>
      </c>
      <c r="R622" s="16"/>
      <c r="S622" s="33">
        <f t="shared" ca="1" si="128"/>
        <v>0.9</v>
      </c>
      <c r="T622" s="30">
        <f ca="1">COUNTIF(INDIRECT("Mess01!B"&amp;(ROW(A622)*4-9)):INDIRECT("Mess01!B"&amp;(ROW(A622)*4-6)),"&gt;=500")*15</f>
        <v>60</v>
      </c>
    </row>
    <row r="623" spans="1:20" ht="15.6" thickTop="1" thickBot="1" x14ac:dyDescent="0.35">
      <c r="A623" s="8">
        <f t="shared" si="129"/>
        <v>40934.874999998494</v>
      </c>
      <c r="B623" s="27">
        <f t="shared" ca="1" si="121"/>
        <v>0.54107440694999998</v>
      </c>
      <c r="C623" s="27">
        <f t="shared" ca="1" si="122"/>
        <v>0.60119378550000002</v>
      </c>
      <c r="D623" s="27">
        <f t="shared" ca="1" si="123"/>
        <v>6.0119378549999991E-2</v>
      </c>
      <c r="E623" s="16"/>
      <c r="F623" s="46">
        <v>7.18E-4</v>
      </c>
      <c r="G623" s="46">
        <v>21</v>
      </c>
      <c r="H623" s="16"/>
      <c r="I623" s="30">
        <f t="shared" ca="1" si="124"/>
        <v>148.5</v>
      </c>
      <c r="J623" s="42">
        <f t="shared" ca="1" si="117"/>
        <v>148.5</v>
      </c>
      <c r="K623" s="33">
        <f t="shared" ca="1" si="118"/>
        <v>1</v>
      </c>
      <c r="L623" s="16"/>
      <c r="M623" s="36">
        <f t="shared" ca="1" si="125"/>
        <v>26.85</v>
      </c>
      <c r="N623" s="39">
        <f t="shared" ca="1" si="126"/>
        <v>0</v>
      </c>
      <c r="O623" s="120">
        <f t="shared" ca="1" si="127"/>
        <v>1</v>
      </c>
      <c r="P623" s="39">
        <f t="shared" ca="1" si="130"/>
        <v>26.85</v>
      </c>
      <c r="Q623" s="39">
        <f t="shared" ca="1" si="120"/>
        <v>0</v>
      </c>
      <c r="R623" s="16"/>
      <c r="S623" s="33">
        <f t="shared" ca="1" si="128"/>
        <v>0.9</v>
      </c>
      <c r="T623" s="30">
        <f ca="1">COUNTIF(INDIRECT("Mess01!B"&amp;(ROW(A623)*4-9)):INDIRECT("Mess01!B"&amp;(ROW(A623)*4-6)),"&gt;=500")*15</f>
        <v>60</v>
      </c>
    </row>
    <row r="624" spans="1:20" ht="15.6" thickTop="1" thickBot="1" x14ac:dyDescent="0.35">
      <c r="A624" s="8">
        <f t="shared" si="129"/>
        <v>40934.916666665158</v>
      </c>
      <c r="B624" s="27">
        <f t="shared" ca="1" si="121"/>
        <v>0.85192358579999994</v>
      </c>
      <c r="C624" s="27">
        <f t="shared" ca="1" si="122"/>
        <v>0.94658176199999988</v>
      </c>
      <c r="D624" s="27">
        <f t="shared" ca="1" si="123"/>
        <v>9.4658176199999972E-2</v>
      </c>
      <c r="E624" s="16"/>
      <c r="F624" s="46">
        <v>7.18E-4</v>
      </c>
      <c r="G624" s="46">
        <v>21</v>
      </c>
      <c r="H624" s="16"/>
      <c r="I624" s="30">
        <f t="shared" ca="1" si="124"/>
        <v>234.25</v>
      </c>
      <c r="J624" s="42">
        <f t="shared" ca="1" si="117"/>
        <v>234.25</v>
      </c>
      <c r="K624" s="33">
        <f t="shared" ca="1" si="118"/>
        <v>1</v>
      </c>
      <c r="L624" s="16"/>
      <c r="M624" s="36">
        <f t="shared" ca="1" si="125"/>
        <v>26.799999999999997</v>
      </c>
      <c r="N624" s="39">
        <f t="shared" ca="1" si="126"/>
        <v>0</v>
      </c>
      <c r="O624" s="120">
        <f t="shared" ca="1" si="127"/>
        <v>1</v>
      </c>
      <c r="P624" s="39">
        <f t="shared" ca="1" si="130"/>
        <v>26.799999999999997</v>
      </c>
      <c r="Q624" s="39">
        <f t="shared" ca="1" si="120"/>
        <v>0</v>
      </c>
      <c r="R624" s="16"/>
      <c r="S624" s="33">
        <f t="shared" ca="1" si="128"/>
        <v>0.9</v>
      </c>
      <c r="T624" s="30">
        <f ca="1">COUNTIF(INDIRECT("Mess01!B"&amp;(ROW(A624)*4-9)):INDIRECT("Mess01!B"&amp;(ROW(A624)*4-6)),"&gt;=500")*15</f>
        <v>60</v>
      </c>
    </row>
    <row r="625" spans="1:20" ht="15.6" thickTop="1" thickBot="1" x14ac:dyDescent="0.35">
      <c r="A625" s="8">
        <f t="shared" si="129"/>
        <v>40934.958333331822</v>
      </c>
      <c r="B625" s="27">
        <f t="shared" ca="1" si="121"/>
        <v>0.55091449822500005</v>
      </c>
      <c r="C625" s="27">
        <f t="shared" ca="1" si="122"/>
        <v>0.61212722024999999</v>
      </c>
      <c r="D625" s="27">
        <f t="shared" ca="1" si="123"/>
        <v>6.1212722024999985E-2</v>
      </c>
      <c r="E625" s="16"/>
      <c r="F625" s="46">
        <v>7.18E-4</v>
      </c>
      <c r="G625" s="46">
        <v>21</v>
      </c>
      <c r="H625" s="16"/>
      <c r="I625" s="30">
        <f t="shared" ca="1" si="124"/>
        <v>150.5</v>
      </c>
      <c r="J625" s="42">
        <f t="shared" ca="1" si="117"/>
        <v>150.5</v>
      </c>
      <c r="K625" s="33">
        <f t="shared" ca="1" si="118"/>
        <v>1</v>
      </c>
      <c r="L625" s="16"/>
      <c r="M625" s="36">
        <f t="shared" ca="1" si="125"/>
        <v>26.975000000000001</v>
      </c>
      <c r="N625" s="39">
        <f t="shared" ca="1" si="126"/>
        <v>0</v>
      </c>
      <c r="O625" s="120">
        <f t="shared" ca="1" si="127"/>
        <v>1</v>
      </c>
      <c r="P625" s="39">
        <f t="shared" ca="1" si="130"/>
        <v>26.975000000000001</v>
      </c>
      <c r="Q625" s="39">
        <f t="shared" ca="1" si="120"/>
        <v>0</v>
      </c>
      <c r="R625" s="16"/>
      <c r="S625" s="33">
        <f t="shared" ca="1" si="128"/>
        <v>0.9</v>
      </c>
      <c r="T625" s="30">
        <f ca="1">COUNTIF(INDIRECT("Mess01!B"&amp;(ROW(A625)*4-9)):INDIRECT("Mess01!B"&amp;(ROW(A625)*4-6)),"&gt;=500")*15</f>
        <v>60</v>
      </c>
    </row>
    <row r="626" spans="1:20" ht="15.6" thickTop="1" thickBot="1" x14ac:dyDescent="0.35">
      <c r="A626" s="8">
        <f t="shared" si="129"/>
        <v>40934.999999998487</v>
      </c>
      <c r="B626" s="27">
        <f t="shared" ca="1" si="121"/>
        <v>0.5538753462374999</v>
      </c>
      <c r="C626" s="27">
        <f t="shared" ca="1" si="122"/>
        <v>0.61541705137499991</v>
      </c>
      <c r="D626" s="27">
        <f t="shared" ca="1" si="123"/>
        <v>6.1541705137499979E-2</v>
      </c>
      <c r="E626" s="16"/>
      <c r="F626" s="46">
        <v>7.18E-4</v>
      </c>
      <c r="G626" s="46">
        <v>21</v>
      </c>
      <c r="H626" s="16"/>
      <c r="I626" s="30">
        <f t="shared" ca="1" si="124"/>
        <v>150.75</v>
      </c>
      <c r="J626" s="42">
        <f t="shared" ca="1" si="117"/>
        <v>150.75</v>
      </c>
      <c r="K626" s="33">
        <f t="shared" ca="1" si="118"/>
        <v>1</v>
      </c>
      <c r="L626" s="16"/>
      <c r="M626" s="36">
        <f t="shared" ca="1" si="125"/>
        <v>27.074999999999996</v>
      </c>
      <c r="N626" s="39">
        <f t="shared" ca="1" si="126"/>
        <v>0</v>
      </c>
      <c r="O626" s="120">
        <f t="shared" ca="1" si="127"/>
        <v>1</v>
      </c>
      <c r="P626" s="39">
        <f t="shared" ca="1" si="130"/>
        <v>27.074999999999996</v>
      </c>
      <c r="Q626" s="39">
        <f t="shared" ca="1" si="120"/>
        <v>0</v>
      </c>
      <c r="R626" s="16"/>
      <c r="S626" s="33">
        <f t="shared" ca="1" si="128"/>
        <v>0.9</v>
      </c>
      <c r="T626" s="30">
        <f ca="1">COUNTIF(INDIRECT("Mess01!B"&amp;(ROW(A626)*4-9)):INDIRECT("Mess01!B"&amp;(ROW(A626)*4-6)),"&gt;=500")*15</f>
        <v>60</v>
      </c>
    </row>
    <row r="627" spans="1:20" ht="15.6" thickTop="1" thickBot="1" x14ac:dyDescent="0.35">
      <c r="A627" s="8">
        <f t="shared" si="129"/>
        <v>40935.041666665151</v>
      </c>
      <c r="B627" s="27">
        <f t="shared" ca="1" si="121"/>
        <v>0.55354711702500004</v>
      </c>
      <c r="C627" s="27">
        <f t="shared" ca="1" si="122"/>
        <v>0.61505235224999999</v>
      </c>
      <c r="D627" s="27">
        <f t="shared" ca="1" si="123"/>
        <v>6.1505235224999982E-2</v>
      </c>
      <c r="E627" s="16"/>
      <c r="F627" s="46">
        <v>7.18E-4</v>
      </c>
      <c r="G627" s="46">
        <v>21</v>
      </c>
      <c r="H627" s="16"/>
      <c r="I627" s="30">
        <f t="shared" ca="1" si="124"/>
        <v>151.5</v>
      </c>
      <c r="J627" s="42">
        <f t="shared" ca="1" si="117"/>
        <v>151.5</v>
      </c>
      <c r="K627" s="33">
        <f t="shared" ca="1" si="118"/>
        <v>1</v>
      </c>
      <c r="L627" s="16"/>
      <c r="M627" s="36">
        <f t="shared" ca="1" si="125"/>
        <v>26.925000000000001</v>
      </c>
      <c r="N627" s="39">
        <f t="shared" ca="1" si="126"/>
        <v>0</v>
      </c>
      <c r="O627" s="120">
        <f t="shared" ca="1" si="127"/>
        <v>1</v>
      </c>
      <c r="P627" s="39">
        <f t="shared" ca="1" si="130"/>
        <v>26.925000000000001</v>
      </c>
      <c r="Q627" s="39">
        <f t="shared" ca="1" si="120"/>
        <v>0</v>
      </c>
      <c r="R627" s="16"/>
      <c r="S627" s="33">
        <f t="shared" ca="1" si="128"/>
        <v>0.9</v>
      </c>
      <c r="T627" s="30">
        <f ca="1">COUNTIF(INDIRECT("Mess01!B"&amp;(ROW(A627)*4-9)):INDIRECT("Mess01!B"&amp;(ROW(A627)*4-6)),"&gt;=500")*15</f>
        <v>60</v>
      </c>
    </row>
    <row r="628" spans="1:20" ht="15.6" thickTop="1" thickBot="1" x14ac:dyDescent="0.35">
      <c r="A628" s="8">
        <f t="shared" si="129"/>
        <v>40935.083333331815</v>
      </c>
      <c r="B628" s="27">
        <f t="shared" ca="1" si="121"/>
        <v>0.55651983896250012</v>
      </c>
      <c r="C628" s="27">
        <f t="shared" ca="1" si="122"/>
        <v>0.61835537662500017</v>
      </c>
      <c r="D628" s="27">
        <f t="shared" ca="1" si="123"/>
        <v>6.1835537662500002E-2</v>
      </c>
      <c r="E628" s="16"/>
      <c r="F628" s="46">
        <v>7.18E-4</v>
      </c>
      <c r="G628" s="46">
        <v>21</v>
      </c>
      <c r="H628" s="16"/>
      <c r="I628" s="30">
        <f t="shared" ca="1" si="124"/>
        <v>151.75</v>
      </c>
      <c r="J628" s="42">
        <f t="shared" ca="1" si="117"/>
        <v>151.75</v>
      </c>
      <c r="K628" s="33">
        <f t="shared" ca="1" si="118"/>
        <v>1</v>
      </c>
      <c r="L628" s="16"/>
      <c r="M628" s="36">
        <f t="shared" ca="1" si="125"/>
        <v>27.025000000000002</v>
      </c>
      <c r="N628" s="39">
        <f t="shared" ca="1" si="126"/>
        <v>0</v>
      </c>
      <c r="O628" s="120">
        <f t="shared" ca="1" si="127"/>
        <v>1</v>
      </c>
      <c r="P628" s="39">
        <f t="shared" ca="1" si="130"/>
        <v>27.025000000000002</v>
      </c>
      <c r="Q628" s="39">
        <f t="shared" ca="1" si="120"/>
        <v>0</v>
      </c>
      <c r="R628" s="16"/>
      <c r="S628" s="33">
        <f t="shared" ca="1" si="128"/>
        <v>0.9</v>
      </c>
      <c r="T628" s="30">
        <f ca="1">COUNTIF(INDIRECT("Mess01!B"&amp;(ROW(A628)*4-9)):INDIRECT("Mess01!B"&amp;(ROW(A628)*4-6)),"&gt;=500")*15</f>
        <v>60</v>
      </c>
    </row>
    <row r="629" spans="1:20" ht="15.6" thickTop="1" thickBot="1" x14ac:dyDescent="0.35">
      <c r="A629" s="8">
        <f t="shared" si="129"/>
        <v>40935.124999998479</v>
      </c>
      <c r="B629" s="27">
        <f t="shared" ca="1" si="121"/>
        <v>0.56030507662500006</v>
      </c>
      <c r="C629" s="27">
        <f t="shared" ca="1" si="122"/>
        <v>0.62256119625000006</v>
      </c>
      <c r="D629" s="27">
        <f t="shared" ca="1" si="123"/>
        <v>6.2256119624999995E-2</v>
      </c>
      <c r="E629" s="16"/>
      <c r="F629" s="46">
        <v>7.18E-4</v>
      </c>
      <c r="G629" s="46">
        <v>21</v>
      </c>
      <c r="H629" s="16"/>
      <c r="I629" s="30">
        <f t="shared" ca="1" si="124"/>
        <v>152.5</v>
      </c>
      <c r="J629" s="42">
        <f t="shared" ca="1" si="117"/>
        <v>152.5</v>
      </c>
      <c r="K629" s="33">
        <f t="shared" ca="1" si="118"/>
        <v>1</v>
      </c>
      <c r="L629" s="16"/>
      <c r="M629" s="36">
        <f t="shared" ca="1" si="125"/>
        <v>27.075000000000003</v>
      </c>
      <c r="N629" s="39">
        <f t="shared" ca="1" si="126"/>
        <v>0</v>
      </c>
      <c r="O629" s="120">
        <f t="shared" ca="1" si="127"/>
        <v>1</v>
      </c>
      <c r="P629" s="39">
        <f t="shared" ca="1" si="130"/>
        <v>27.075000000000003</v>
      </c>
      <c r="Q629" s="39">
        <f t="shared" ca="1" si="120"/>
        <v>0</v>
      </c>
      <c r="R629" s="16"/>
      <c r="S629" s="33">
        <f t="shared" ca="1" si="128"/>
        <v>0.9</v>
      </c>
      <c r="T629" s="30">
        <f ca="1">COUNTIF(INDIRECT("Mess01!B"&amp;(ROW(A629)*4-9)):INDIRECT("Mess01!B"&amp;(ROW(A629)*4-6)),"&gt;=500")*15</f>
        <v>60</v>
      </c>
    </row>
    <row r="630" spans="1:20" ht="15.6" thickTop="1" thickBot="1" x14ac:dyDescent="0.35">
      <c r="A630" s="8">
        <f t="shared" si="129"/>
        <v>40935.166666665144</v>
      </c>
      <c r="B630" s="27">
        <f t="shared" ca="1" si="121"/>
        <v>0.94884449861249998</v>
      </c>
      <c r="C630" s="27">
        <f t="shared" ca="1" si="122"/>
        <v>1.0542716651249999</v>
      </c>
      <c r="D630" s="27">
        <f t="shared" ca="1" si="123"/>
        <v>0.10542716651249998</v>
      </c>
      <c r="E630" s="16"/>
      <c r="F630" s="46">
        <v>7.18E-4</v>
      </c>
      <c r="G630" s="46">
        <v>21</v>
      </c>
      <c r="H630" s="16"/>
      <c r="I630" s="30">
        <f t="shared" ca="1" si="124"/>
        <v>258.25</v>
      </c>
      <c r="J630" s="42">
        <f t="shared" ca="1" si="117"/>
        <v>258.25</v>
      </c>
      <c r="K630" s="33">
        <f t="shared" ca="1" si="118"/>
        <v>1</v>
      </c>
      <c r="L630" s="16"/>
      <c r="M630" s="36">
        <f t="shared" ca="1" si="125"/>
        <v>27.075000000000003</v>
      </c>
      <c r="N630" s="39">
        <f t="shared" ca="1" si="126"/>
        <v>0</v>
      </c>
      <c r="O630" s="120">
        <f t="shared" ca="1" si="127"/>
        <v>1</v>
      </c>
      <c r="P630" s="39">
        <f t="shared" ca="1" si="130"/>
        <v>27.075000000000003</v>
      </c>
      <c r="Q630" s="39">
        <f t="shared" ca="1" si="120"/>
        <v>0</v>
      </c>
      <c r="R630" s="16"/>
      <c r="S630" s="33">
        <f t="shared" ca="1" si="128"/>
        <v>0.9</v>
      </c>
      <c r="T630" s="30">
        <f ca="1">COUNTIF(INDIRECT("Mess01!B"&amp;(ROW(A630)*4-9)):INDIRECT("Mess01!B"&amp;(ROW(A630)*4-6)),"&gt;=500")*15</f>
        <v>60</v>
      </c>
    </row>
    <row r="631" spans="1:20" ht="15.6" thickTop="1" thickBot="1" x14ac:dyDescent="0.35">
      <c r="A631" s="8">
        <f t="shared" si="129"/>
        <v>40935.208333331808</v>
      </c>
      <c r="B631" s="27">
        <f t="shared" ca="1" si="121"/>
        <v>0.55577093354999996</v>
      </c>
      <c r="C631" s="27">
        <f t="shared" ca="1" si="122"/>
        <v>0.61752325949999998</v>
      </c>
      <c r="D631" s="27">
        <f t="shared" ca="1" si="123"/>
        <v>6.1752325949999985E-2</v>
      </c>
      <c r="E631" s="16"/>
      <c r="F631" s="46">
        <v>7.18E-4</v>
      </c>
      <c r="G631" s="46">
        <v>21</v>
      </c>
      <c r="H631" s="16"/>
      <c r="I631" s="30">
        <f t="shared" ca="1" si="124"/>
        <v>152.25</v>
      </c>
      <c r="J631" s="42">
        <f t="shared" ca="1" si="117"/>
        <v>152.25</v>
      </c>
      <c r="K631" s="33">
        <f t="shared" ca="1" si="118"/>
        <v>1</v>
      </c>
      <c r="L631" s="16"/>
      <c r="M631" s="36">
        <f t="shared" ca="1" si="125"/>
        <v>26.9</v>
      </c>
      <c r="N631" s="39">
        <f t="shared" ca="1" si="126"/>
        <v>0</v>
      </c>
      <c r="O631" s="120">
        <f t="shared" ca="1" si="127"/>
        <v>1</v>
      </c>
      <c r="P631" s="39">
        <f t="shared" ca="1" si="130"/>
        <v>26.9</v>
      </c>
      <c r="Q631" s="39">
        <f t="shared" ca="1" si="120"/>
        <v>0</v>
      </c>
      <c r="R631" s="16"/>
      <c r="S631" s="33">
        <f t="shared" ca="1" si="128"/>
        <v>0.9</v>
      </c>
      <c r="T631" s="30">
        <f ca="1">COUNTIF(INDIRECT("Mess01!B"&amp;(ROW(A631)*4-9)):INDIRECT("Mess01!B"&amp;(ROW(A631)*4-6)),"&gt;=500")*15</f>
        <v>60</v>
      </c>
    </row>
    <row r="632" spans="1:20" ht="15.6" thickTop="1" thickBot="1" x14ac:dyDescent="0.35">
      <c r="A632" s="8">
        <f t="shared" si="129"/>
        <v>40935.249999998472</v>
      </c>
      <c r="B632" s="27">
        <f t="shared" ca="1" si="121"/>
        <v>0.562778245575</v>
      </c>
      <c r="C632" s="27">
        <f t="shared" ca="1" si="122"/>
        <v>0.62530916174999995</v>
      </c>
      <c r="D632" s="27">
        <f t="shared" ca="1" si="123"/>
        <v>6.2530916174999979E-2</v>
      </c>
      <c r="E632" s="16"/>
      <c r="F632" s="46">
        <v>7.18E-4</v>
      </c>
      <c r="G632" s="46">
        <v>21</v>
      </c>
      <c r="H632" s="16"/>
      <c r="I632" s="30">
        <f t="shared" ca="1" si="124"/>
        <v>152.75</v>
      </c>
      <c r="J632" s="42">
        <f t="shared" ca="1" si="117"/>
        <v>152.75</v>
      </c>
      <c r="K632" s="33">
        <f t="shared" ca="1" si="118"/>
        <v>1</v>
      </c>
      <c r="L632" s="16"/>
      <c r="M632" s="36">
        <f t="shared" ca="1" si="125"/>
        <v>27.15</v>
      </c>
      <c r="N632" s="39">
        <f t="shared" ca="1" si="126"/>
        <v>0</v>
      </c>
      <c r="O632" s="120">
        <f t="shared" ca="1" si="127"/>
        <v>1</v>
      </c>
      <c r="P632" s="39">
        <f t="shared" ca="1" si="130"/>
        <v>27.15</v>
      </c>
      <c r="Q632" s="39">
        <f t="shared" ca="1" si="120"/>
        <v>0</v>
      </c>
      <c r="R632" s="16"/>
      <c r="S632" s="33">
        <f t="shared" ca="1" si="128"/>
        <v>0.9</v>
      </c>
      <c r="T632" s="30">
        <f ca="1">COUNTIF(INDIRECT("Mess01!B"&amp;(ROW(A632)*4-9)):INDIRECT("Mess01!B"&amp;(ROW(A632)*4-6)),"&gt;=500")*15</f>
        <v>60</v>
      </c>
    </row>
    <row r="633" spans="1:20" ht="15.6" thickTop="1" thickBot="1" x14ac:dyDescent="0.35">
      <c r="A633" s="8">
        <f t="shared" si="129"/>
        <v>40935.291666665136</v>
      </c>
      <c r="B633" s="27">
        <f t="shared" ca="1" si="121"/>
        <v>0</v>
      </c>
      <c r="C633" s="27">
        <f t="shared" ca="1" si="122"/>
        <v>3.9730529999999993E-2</v>
      </c>
      <c r="D633" s="27">
        <f t="shared" ca="1" si="123"/>
        <v>3.9730529999999993E-2</v>
      </c>
      <c r="E633" s="16"/>
      <c r="F633" s="46">
        <v>7.18E-4</v>
      </c>
      <c r="G633" s="46">
        <v>21</v>
      </c>
      <c r="H633" s="16"/>
      <c r="I633" s="30">
        <f t="shared" ca="1" si="124"/>
        <v>38.75</v>
      </c>
      <c r="J633" s="42">
        <f t="shared" ca="1" si="117"/>
        <v>38.75</v>
      </c>
      <c r="K633" s="33">
        <f t="shared" ca="1" si="118"/>
        <v>1</v>
      </c>
      <c r="L633" s="16"/>
      <c r="M633" s="36">
        <f t="shared" ca="1" si="125"/>
        <v>6.8</v>
      </c>
      <c r="N633" s="39">
        <f t="shared" ca="1" si="126"/>
        <v>0</v>
      </c>
      <c r="O633" s="120">
        <f t="shared" ca="1" si="127"/>
        <v>1</v>
      </c>
      <c r="P633" s="39">
        <f t="shared" ca="1" si="130"/>
        <v>6.8</v>
      </c>
      <c r="Q633" s="39">
        <f t="shared" ca="1" si="120"/>
        <v>0</v>
      </c>
      <c r="R633" s="16"/>
      <c r="S633" s="33">
        <f t="shared" ca="1" si="128"/>
        <v>0</v>
      </c>
      <c r="T633" s="30">
        <f ca="1">COUNTIF(INDIRECT("Mess01!B"&amp;(ROW(A633)*4-9)):INDIRECT("Mess01!B"&amp;(ROW(A633)*4-6)),"&gt;=500")*15</f>
        <v>15</v>
      </c>
    </row>
    <row r="634" spans="1:20" ht="15.6" thickTop="1" thickBot="1" x14ac:dyDescent="0.35">
      <c r="A634" s="8">
        <f t="shared" si="129"/>
        <v>40935.333333331801</v>
      </c>
      <c r="B634" s="27">
        <f t="shared" ca="1" si="121"/>
        <v>0</v>
      </c>
      <c r="C634" s="27">
        <f t="shared" ca="1" si="122"/>
        <v>0</v>
      </c>
      <c r="D634" s="27">
        <f t="shared" ca="1" si="123"/>
        <v>0</v>
      </c>
      <c r="E634" s="16"/>
      <c r="F634" s="46">
        <v>7.18E-4</v>
      </c>
      <c r="G634" s="46">
        <v>21</v>
      </c>
      <c r="H634" s="16"/>
      <c r="I634" s="30">
        <f t="shared" ca="1" si="124"/>
        <v>0</v>
      </c>
      <c r="J634" s="42">
        <f t="shared" ca="1" si="117"/>
        <v>0</v>
      </c>
      <c r="K634" s="33">
        <f t="shared" ca="1" si="118"/>
        <v>1</v>
      </c>
      <c r="L634" s="16"/>
      <c r="M634" s="36">
        <f t="shared" ca="1" si="125"/>
        <v>0</v>
      </c>
      <c r="N634" s="39">
        <f t="shared" ca="1" si="126"/>
        <v>0</v>
      </c>
      <c r="O634" s="120">
        <f t="shared" ca="1" si="127"/>
        <v>1</v>
      </c>
      <c r="P634" s="39">
        <f t="shared" ca="1" si="130"/>
        <v>0</v>
      </c>
      <c r="Q634" s="39">
        <f t="shared" ca="1" si="120"/>
        <v>0</v>
      </c>
      <c r="R634" s="16"/>
      <c r="S634" s="33">
        <f t="shared" ca="1" si="128"/>
        <v>0</v>
      </c>
      <c r="T634" s="30">
        <f ca="1">COUNTIF(INDIRECT("Mess01!B"&amp;(ROW(A634)*4-9)):INDIRECT("Mess01!B"&amp;(ROW(A634)*4-6)),"&gt;=500")*15</f>
        <v>0</v>
      </c>
    </row>
    <row r="635" spans="1:20" ht="15.6" thickTop="1" thickBot="1" x14ac:dyDescent="0.35">
      <c r="A635" s="8">
        <f t="shared" si="129"/>
        <v>40935.374999998465</v>
      </c>
      <c r="B635" s="27">
        <f t="shared" ca="1" si="121"/>
        <v>0</v>
      </c>
      <c r="C635" s="27">
        <f t="shared" ca="1" si="122"/>
        <v>3.1012712120526316E-2</v>
      </c>
      <c r="D635" s="27">
        <f t="shared" ca="1" si="123"/>
        <v>3.1012712120526316E-2</v>
      </c>
      <c r="E635" s="16"/>
      <c r="F635" s="46">
        <v>7.18E-4</v>
      </c>
      <c r="G635" s="46">
        <v>21</v>
      </c>
      <c r="H635" s="16"/>
      <c r="I635" s="30">
        <f t="shared" ca="1" si="124"/>
        <v>37.75</v>
      </c>
      <c r="J635" s="42">
        <f t="shared" ca="1" si="117"/>
        <v>37.75</v>
      </c>
      <c r="K635" s="33">
        <f t="shared" ca="1" si="118"/>
        <v>1</v>
      </c>
      <c r="L635" s="16"/>
      <c r="M635" s="36">
        <f t="shared" ca="1" si="125"/>
        <v>5.4485263157894739</v>
      </c>
      <c r="N635" s="39">
        <f t="shared" ca="1" si="126"/>
        <v>15.280000000000001</v>
      </c>
      <c r="O635" s="120">
        <f t="shared" ca="1" si="127"/>
        <v>0.35657894736842105</v>
      </c>
      <c r="P635" s="39">
        <f t="shared" ca="1" si="130"/>
        <v>6.7750000000000004</v>
      </c>
      <c r="Q635" s="39">
        <f t="shared" ca="1" si="120"/>
        <v>19</v>
      </c>
      <c r="R635" s="16"/>
      <c r="S635" s="33">
        <f t="shared" ca="1" si="128"/>
        <v>0</v>
      </c>
      <c r="T635" s="30">
        <f ca="1">COUNTIF(INDIRECT("Mess01!B"&amp;(ROW(A635)*4-9)):INDIRECT("Mess01!B"&amp;(ROW(A635)*4-6)),"&gt;=500")*15</f>
        <v>15</v>
      </c>
    </row>
    <row r="636" spans="1:20" ht="15.6" thickTop="1" thickBot="1" x14ac:dyDescent="0.35">
      <c r="A636" s="8">
        <f t="shared" si="129"/>
        <v>40935.416666665129</v>
      </c>
      <c r="B636" s="27">
        <f t="shared" ca="1" si="121"/>
        <v>0.44759117040915791</v>
      </c>
      <c r="C636" s="27">
        <f t="shared" ca="1" si="122"/>
        <v>0.4973235226768421</v>
      </c>
      <c r="D636" s="27">
        <f t="shared" ca="1" si="123"/>
        <v>4.9732352267684202E-2</v>
      </c>
      <c r="E636" s="16"/>
      <c r="F636" s="46">
        <v>7.18E-4</v>
      </c>
      <c r="G636" s="46">
        <v>21</v>
      </c>
      <c r="H636" s="16"/>
      <c r="I636" s="30">
        <f t="shared" ca="1" si="124"/>
        <v>152.75</v>
      </c>
      <c r="J636" s="42">
        <f t="shared" ca="1" si="117"/>
        <v>152.75</v>
      </c>
      <c r="K636" s="33">
        <f t="shared" ca="1" si="118"/>
        <v>1</v>
      </c>
      <c r="L636" s="16"/>
      <c r="M636" s="36">
        <f t="shared" ca="1" si="125"/>
        <v>21.593052631578949</v>
      </c>
      <c r="N636" s="39">
        <f t="shared" ca="1" si="126"/>
        <v>15.280000000000001</v>
      </c>
      <c r="O636" s="120">
        <f t="shared" ca="1" si="127"/>
        <v>1.4131578947368422</v>
      </c>
      <c r="P636" s="39">
        <f t="shared" ca="1" si="130"/>
        <v>26.85</v>
      </c>
      <c r="Q636" s="39">
        <f t="shared" ca="1" si="120"/>
        <v>19</v>
      </c>
      <c r="R636" s="16"/>
      <c r="S636" s="33">
        <f t="shared" ca="1" si="128"/>
        <v>0.9</v>
      </c>
      <c r="T636" s="30">
        <f ca="1">COUNTIF(INDIRECT("Mess01!B"&amp;(ROW(A636)*4-9)):INDIRECT("Mess01!B"&amp;(ROW(A636)*4-6)),"&gt;=500")*15</f>
        <v>60</v>
      </c>
    </row>
    <row r="637" spans="1:20" ht="15.6" thickTop="1" thickBot="1" x14ac:dyDescent="0.35">
      <c r="A637" s="8">
        <f t="shared" si="129"/>
        <v>40935.458333331793</v>
      </c>
      <c r="B637" s="27">
        <f t="shared" ca="1" si="121"/>
        <v>0.44780193347068425</v>
      </c>
      <c r="C637" s="27">
        <f t="shared" ca="1" si="122"/>
        <v>0.49755770385631581</v>
      </c>
      <c r="D637" s="27">
        <f t="shared" ca="1" si="123"/>
        <v>4.9755770385631573E-2</v>
      </c>
      <c r="E637" s="16"/>
      <c r="F637" s="46">
        <v>7.18E-4</v>
      </c>
      <c r="G637" s="46">
        <v>21</v>
      </c>
      <c r="H637" s="16"/>
      <c r="I637" s="30">
        <f t="shared" ca="1" si="124"/>
        <v>153.25</v>
      </c>
      <c r="J637" s="42">
        <f t="shared" ca="1" si="117"/>
        <v>153.25</v>
      </c>
      <c r="K637" s="33">
        <f t="shared" ca="1" si="118"/>
        <v>1</v>
      </c>
      <c r="L637" s="16"/>
      <c r="M637" s="36">
        <f t="shared" ca="1" si="125"/>
        <v>21.532736842105265</v>
      </c>
      <c r="N637" s="39">
        <f t="shared" ca="1" si="126"/>
        <v>15.280000000000001</v>
      </c>
      <c r="O637" s="120">
        <f t="shared" ca="1" si="127"/>
        <v>1.4092105263157895</v>
      </c>
      <c r="P637" s="39">
        <f t="shared" ca="1" si="130"/>
        <v>26.774999999999999</v>
      </c>
      <c r="Q637" s="39">
        <f t="shared" ca="1" si="120"/>
        <v>19</v>
      </c>
      <c r="R637" s="16"/>
      <c r="S637" s="33">
        <f t="shared" ca="1" si="128"/>
        <v>0.9</v>
      </c>
      <c r="T637" s="30">
        <f ca="1">COUNTIF(INDIRECT("Mess01!B"&amp;(ROW(A637)*4-9)):INDIRECT("Mess01!B"&amp;(ROW(A637)*4-6)),"&gt;=500")*15</f>
        <v>60</v>
      </c>
    </row>
    <row r="638" spans="1:20" ht="15.6" thickTop="1" thickBot="1" x14ac:dyDescent="0.35">
      <c r="A638" s="8">
        <f t="shared" si="129"/>
        <v>40935.499999998457</v>
      </c>
      <c r="B638" s="27">
        <f t="shared" ca="1" si="121"/>
        <v>0.47876636940631584</v>
      </c>
      <c r="C638" s="27">
        <f t="shared" ca="1" si="122"/>
        <v>0.53196263267368427</v>
      </c>
      <c r="D638" s="27">
        <f t="shared" ca="1" si="123"/>
        <v>5.3196263267368413E-2</v>
      </c>
      <c r="E638" s="16"/>
      <c r="F638" s="46">
        <v>7.18E-4</v>
      </c>
      <c r="G638" s="46">
        <v>21</v>
      </c>
      <c r="H638" s="16"/>
      <c r="I638" s="30">
        <f t="shared" ca="1" si="124"/>
        <v>164</v>
      </c>
      <c r="J638" s="42">
        <f t="shared" ca="1" si="117"/>
        <v>164</v>
      </c>
      <c r="K638" s="33">
        <f t="shared" ca="1" si="118"/>
        <v>1</v>
      </c>
      <c r="L638" s="16"/>
      <c r="M638" s="36">
        <f t="shared" ca="1" si="125"/>
        <v>21.512631578947371</v>
      </c>
      <c r="N638" s="39">
        <f t="shared" ca="1" si="126"/>
        <v>15.280000000000001</v>
      </c>
      <c r="O638" s="120">
        <f t="shared" ca="1" si="127"/>
        <v>1.4078947368421053</v>
      </c>
      <c r="P638" s="39">
        <f t="shared" ca="1" si="130"/>
        <v>26.75</v>
      </c>
      <c r="Q638" s="39">
        <f t="shared" ca="1" si="120"/>
        <v>19</v>
      </c>
      <c r="R638" s="16"/>
      <c r="S638" s="33">
        <f t="shared" ca="1" si="128"/>
        <v>0.9</v>
      </c>
      <c r="T638" s="30">
        <f ca="1">COUNTIF(INDIRECT("Mess01!B"&amp;(ROW(A638)*4-9)):INDIRECT("Mess01!B"&amp;(ROW(A638)*4-6)),"&gt;=500")*15</f>
        <v>60</v>
      </c>
    </row>
    <row r="639" spans="1:20" ht="15.6" thickTop="1" thickBot="1" x14ac:dyDescent="0.35">
      <c r="A639" s="8">
        <f t="shared" si="129"/>
        <v>40935.541666665122</v>
      </c>
      <c r="B639" s="27">
        <f t="shared" ca="1" si="121"/>
        <v>0.44716555179947376</v>
      </c>
      <c r="C639" s="27">
        <f t="shared" ca="1" si="122"/>
        <v>0.49685061311052636</v>
      </c>
      <c r="D639" s="27">
        <f t="shared" ca="1" si="123"/>
        <v>4.9685061311052624E-2</v>
      </c>
      <c r="E639" s="16"/>
      <c r="F639" s="46">
        <v>7.18E-4</v>
      </c>
      <c r="G639" s="46">
        <v>21</v>
      </c>
      <c r="H639" s="16"/>
      <c r="I639" s="30">
        <f t="shared" ca="1" si="124"/>
        <v>153.75</v>
      </c>
      <c r="J639" s="42">
        <f t="shared" ca="1" si="117"/>
        <v>153.75</v>
      </c>
      <c r="K639" s="33">
        <f t="shared" ca="1" si="118"/>
        <v>1</v>
      </c>
      <c r="L639" s="16"/>
      <c r="M639" s="36">
        <f t="shared" ca="1" si="125"/>
        <v>21.432210526315792</v>
      </c>
      <c r="N639" s="39">
        <f t="shared" ca="1" si="126"/>
        <v>15.280000000000001</v>
      </c>
      <c r="O639" s="120">
        <f t="shared" ca="1" si="127"/>
        <v>1.4026315789473685</v>
      </c>
      <c r="P639" s="39">
        <f t="shared" ca="1" si="130"/>
        <v>26.650000000000002</v>
      </c>
      <c r="Q639" s="39">
        <f t="shared" ca="1" si="120"/>
        <v>19</v>
      </c>
      <c r="R639" s="16"/>
      <c r="S639" s="33">
        <f t="shared" ca="1" si="128"/>
        <v>0.9</v>
      </c>
      <c r="T639" s="30">
        <f ca="1">COUNTIF(INDIRECT("Mess01!B"&amp;(ROW(A639)*4-9)):INDIRECT("Mess01!B"&amp;(ROW(A639)*4-6)),"&gt;=500")*15</f>
        <v>60</v>
      </c>
    </row>
    <row r="640" spans="1:20" ht="15.6" thickTop="1" thickBot="1" x14ac:dyDescent="0.35">
      <c r="A640" s="8">
        <f t="shared" si="129"/>
        <v>40935.583333331786</v>
      </c>
      <c r="B640" s="27">
        <f t="shared" ca="1" si="121"/>
        <v>0.54138823568052641</v>
      </c>
      <c r="C640" s="27">
        <f t="shared" ca="1" si="122"/>
        <v>0.60154248408947375</v>
      </c>
      <c r="D640" s="27">
        <f t="shared" ca="1" si="123"/>
        <v>6.0154248408947363E-2</v>
      </c>
      <c r="E640" s="16"/>
      <c r="F640" s="46">
        <v>7.18E-4</v>
      </c>
      <c r="G640" s="46">
        <v>21</v>
      </c>
      <c r="H640" s="16"/>
      <c r="I640" s="30">
        <f t="shared" ca="1" si="124"/>
        <v>195.5</v>
      </c>
      <c r="J640" s="42">
        <f t="shared" ca="1" si="117"/>
        <v>195.5</v>
      </c>
      <c r="K640" s="33">
        <f t="shared" ca="1" si="118"/>
        <v>1</v>
      </c>
      <c r="L640" s="16"/>
      <c r="M640" s="36">
        <f t="shared" ca="1" si="125"/>
        <v>20.406842105263159</v>
      </c>
      <c r="N640" s="39">
        <f t="shared" ca="1" si="126"/>
        <v>15.280000000000001</v>
      </c>
      <c r="O640" s="120">
        <f t="shared" ca="1" si="127"/>
        <v>1.3355263157894737</v>
      </c>
      <c r="P640" s="39">
        <f t="shared" ca="1" si="130"/>
        <v>25.375</v>
      </c>
      <c r="Q640" s="39">
        <f t="shared" ca="1" si="120"/>
        <v>19</v>
      </c>
      <c r="R640" s="16"/>
      <c r="S640" s="33">
        <f t="shared" ca="1" si="128"/>
        <v>0.9</v>
      </c>
      <c r="T640" s="30">
        <f ca="1">COUNTIF(INDIRECT("Mess01!B"&amp;(ROW(A640)*4-9)):INDIRECT("Mess01!B"&amp;(ROW(A640)*4-6)),"&gt;=500")*15</f>
        <v>60</v>
      </c>
    </row>
    <row r="641" spans="1:20" ht="15.6" thickTop="1" thickBot="1" x14ac:dyDescent="0.35">
      <c r="A641" s="8">
        <f t="shared" si="129"/>
        <v>40935.62499999845</v>
      </c>
      <c r="B641" s="27">
        <f t="shared" ca="1" si="121"/>
        <v>0</v>
      </c>
      <c r="C641" s="27">
        <f t="shared" ca="1" si="122"/>
        <v>0</v>
      </c>
      <c r="D641" s="27">
        <f t="shared" ca="1" si="123"/>
        <v>0</v>
      </c>
      <c r="E641" s="16"/>
      <c r="F641" s="46">
        <v>7.18E-4</v>
      </c>
      <c r="G641" s="46">
        <v>21</v>
      </c>
      <c r="H641" s="16"/>
      <c r="I641" s="30">
        <f t="shared" ca="1" si="124"/>
        <v>0</v>
      </c>
      <c r="J641" s="42">
        <f t="shared" ca="1" si="117"/>
        <v>0</v>
      </c>
      <c r="K641" s="33">
        <f t="shared" ca="1" si="118"/>
        <v>1</v>
      </c>
      <c r="L641" s="16"/>
      <c r="M641" s="36">
        <f t="shared" ca="1" si="125"/>
        <v>4.5840000000000005</v>
      </c>
      <c r="N641" s="39">
        <f t="shared" ca="1" si="126"/>
        <v>15.280000000000001</v>
      </c>
      <c r="O641" s="120">
        <f t="shared" ca="1" si="127"/>
        <v>0.3</v>
      </c>
      <c r="P641" s="39">
        <f t="shared" ca="1" si="130"/>
        <v>5.7</v>
      </c>
      <c r="Q641" s="39">
        <f t="shared" ca="1" si="120"/>
        <v>19</v>
      </c>
      <c r="R641" s="16"/>
      <c r="S641" s="33">
        <f t="shared" ca="1" si="128"/>
        <v>0</v>
      </c>
      <c r="T641" s="30">
        <f ca="1">COUNTIF(INDIRECT("Mess01!B"&amp;(ROW(A641)*4-9)):INDIRECT("Mess01!B"&amp;(ROW(A641)*4-6)),"&gt;=500")*15</f>
        <v>0</v>
      </c>
    </row>
    <row r="642" spans="1:20" ht="15.6" thickTop="1" thickBot="1" x14ac:dyDescent="0.35">
      <c r="A642" s="8">
        <f t="shared" si="129"/>
        <v>40935.666666665114</v>
      </c>
      <c r="B642" s="27">
        <f t="shared" ca="1" si="121"/>
        <v>0</v>
      </c>
      <c r="C642" s="27">
        <f t="shared" ca="1" si="122"/>
        <v>0</v>
      </c>
      <c r="D642" s="27">
        <f t="shared" ca="1" si="123"/>
        <v>0</v>
      </c>
      <c r="E642" s="16"/>
      <c r="F642" s="46">
        <v>7.18E-4</v>
      </c>
      <c r="G642" s="46">
        <v>21</v>
      </c>
      <c r="H642" s="16"/>
      <c r="I642" s="30">
        <f t="shared" ca="1" si="124"/>
        <v>0</v>
      </c>
      <c r="J642" s="42">
        <f t="shared" ca="1" si="117"/>
        <v>0</v>
      </c>
      <c r="K642" s="33">
        <f t="shared" ca="1" si="118"/>
        <v>1</v>
      </c>
      <c r="L642" s="16"/>
      <c r="M642" s="36">
        <f t="shared" ca="1" si="125"/>
        <v>0</v>
      </c>
      <c r="N642" s="39">
        <f ca="1">INDIRECT("Methan01!B"&amp;(ROUND((ROW(A642)+1)/8+2,0)))</f>
        <v>19.100000000000001</v>
      </c>
      <c r="O642" s="120">
        <f t="shared" ca="1" si="127"/>
        <v>0</v>
      </c>
      <c r="P642" s="39">
        <f t="shared" ca="1" si="130"/>
        <v>0</v>
      </c>
      <c r="Q642" s="39">
        <f t="shared" ca="1" si="120"/>
        <v>19</v>
      </c>
      <c r="R642" s="16"/>
      <c r="S642" s="33">
        <f t="shared" ca="1" si="128"/>
        <v>0</v>
      </c>
      <c r="T642" s="30">
        <f ca="1">COUNTIF(INDIRECT("Mess01!B"&amp;(ROW(A642)*4-9)):INDIRECT("Mess01!B"&amp;(ROW(A642)*4-6)),"&gt;=500")*15</f>
        <v>0</v>
      </c>
    </row>
    <row r="643" spans="1:20" ht="15.6" thickTop="1" thickBot="1" x14ac:dyDescent="0.35">
      <c r="A643" s="8">
        <f t="shared" si="129"/>
        <v>40935.708333331779</v>
      </c>
      <c r="B643" s="27">
        <f t="shared" ca="1" si="121"/>
        <v>0</v>
      </c>
      <c r="C643" s="27">
        <f t="shared" ca="1" si="122"/>
        <v>2.1721353417159764E-2</v>
      </c>
      <c r="D643" s="27">
        <f t="shared" ca="1" si="123"/>
        <v>2.1721353417159764E-2</v>
      </c>
      <c r="E643" s="16"/>
      <c r="F643" s="46">
        <v>7.18E-4</v>
      </c>
      <c r="G643" s="46">
        <v>21</v>
      </c>
      <c r="H643" s="16"/>
      <c r="I643" s="30">
        <f t="shared" ca="1" si="124"/>
        <v>28.5</v>
      </c>
      <c r="J643" s="42">
        <f t="shared" ref="J643:J706" ca="1" si="131">AVERAGE(INDIRECT("Mess01!C"&amp;(ROW(F643)*4-9)),INDIRECT("Mess01!C"&amp;(ROW(F643)*4-8)),INDIRECT("Mess01!C"&amp;(ROW(F643)*4-7)),INDIRECT("Mess01!C"&amp;(ROW(F643)*4-6)))</f>
        <v>28.5</v>
      </c>
      <c r="K643" s="33">
        <f t="shared" ref="K643:K706" ca="1" si="132">INDIRECT("Methan01!E"&amp;(ROUND((ROW(A643)+1)/8+2,0)))</f>
        <v>1</v>
      </c>
      <c r="L643" s="16"/>
      <c r="M643" s="36">
        <f t="shared" ca="1" si="125"/>
        <v>5.0547337278106514</v>
      </c>
      <c r="N643" s="39">
        <f t="shared" ref="N643:N706" ca="1" si="133">INDIRECT("Methan01!B"&amp;(ROUND((ROW(A643)+1)/8+2,0)))</f>
        <v>17</v>
      </c>
      <c r="O643" s="120">
        <f t="shared" ca="1" si="127"/>
        <v>0.2973372781065089</v>
      </c>
      <c r="P643" s="39">
        <f t="shared" ca="1" si="130"/>
        <v>5.0250000000000004</v>
      </c>
      <c r="Q643" s="39">
        <f t="shared" ref="Q643:Q706" ca="1" si="134">INDIRECT("Methan01!D"&amp;(ROUND((ROW(A643)+1)/8+2,0)))</f>
        <v>16.899999999999999</v>
      </c>
      <c r="R643" s="16"/>
      <c r="S643" s="33">
        <f t="shared" ca="1" si="128"/>
        <v>0</v>
      </c>
      <c r="T643" s="30">
        <f ca="1">COUNTIF(INDIRECT("Mess01!B"&amp;(ROW(A643)*4-9)):INDIRECT("Mess01!B"&amp;(ROW(A643)*4-6)),"&gt;=500")*15</f>
        <v>15</v>
      </c>
    </row>
    <row r="644" spans="1:20" ht="15.6" thickTop="1" thickBot="1" x14ac:dyDescent="0.35">
      <c r="A644" s="8">
        <f t="shared" si="129"/>
        <v>40935.749999998443</v>
      </c>
      <c r="B644" s="27">
        <f t="shared" ref="B644:B707" ca="1" si="135">C644-D644</f>
        <v>0.34066265732174555</v>
      </c>
      <c r="C644" s="27">
        <f t="shared" ref="C644:C707" ca="1" si="136">I644*M644/100*F644*G644</f>
        <v>0.37851406369082841</v>
      </c>
      <c r="D644" s="27">
        <f t="shared" ref="D644:D707" ca="1" si="137">C644*(1-S644)</f>
        <v>3.7851406369082831E-2</v>
      </c>
      <c r="E644" s="16"/>
      <c r="F644" s="46">
        <v>7.18E-4</v>
      </c>
      <c r="G644" s="46">
        <v>21</v>
      </c>
      <c r="H644" s="16"/>
      <c r="I644" s="30">
        <f t="shared" ref="I644:I707" ca="1" si="138">J644*K644</f>
        <v>125.25</v>
      </c>
      <c r="J644" s="42">
        <f t="shared" ca="1" si="131"/>
        <v>125.25</v>
      </c>
      <c r="K644" s="33">
        <f t="shared" ca="1" si="132"/>
        <v>1</v>
      </c>
      <c r="L644" s="16"/>
      <c r="M644" s="36">
        <f t="shared" ref="M644:M707" ca="1" si="139">IF(N644=0,P644,N644*O644)</f>
        <v>20.042899408284022</v>
      </c>
      <c r="N644" s="39">
        <f t="shared" ca="1" si="133"/>
        <v>17</v>
      </c>
      <c r="O644" s="120">
        <f t="shared" ref="O644:O707" ca="1" si="140">IF(Q644=0,1,P644/Q644)</f>
        <v>1.1789940828402365</v>
      </c>
      <c r="P644" s="39">
        <f t="shared" ca="1" si="130"/>
        <v>19.924999999999997</v>
      </c>
      <c r="Q644" s="39">
        <f t="shared" ca="1" si="134"/>
        <v>16.899999999999999</v>
      </c>
      <c r="R644" s="16"/>
      <c r="S644" s="33">
        <f t="shared" ref="S644:S707" ca="1" si="141">IF(T644&gt;=30,0.9,0)</f>
        <v>0.9</v>
      </c>
      <c r="T644" s="30">
        <f ca="1">COUNTIF(INDIRECT("Mess01!B"&amp;(ROW(A644)*4-9)):INDIRECT("Mess01!B"&amp;(ROW(A644)*4-6)),"&gt;=500")*15</f>
        <v>60</v>
      </c>
    </row>
    <row r="645" spans="1:20" ht="15.6" thickTop="1" thickBot="1" x14ac:dyDescent="0.35">
      <c r="A645" s="8">
        <f t="shared" ref="A645:A708" si="142">A644+1/24</f>
        <v>40935.791666665107</v>
      </c>
      <c r="B645" s="27">
        <f t="shared" ca="1" si="135"/>
        <v>0.35517228252071009</v>
      </c>
      <c r="C645" s="27">
        <f t="shared" ca="1" si="136"/>
        <v>0.39463586946745566</v>
      </c>
      <c r="D645" s="27">
        <f t="shared" ca="1" si="137"/>
        <v>3.9463586946745559E-2</v>
      </c>
      <c r="E645" s="16"/>
      <c r="F645" s="46">
        <v>7.18E-4</v>
      </c>
      <c r="G645" s="46">
        <v>21</v>
      </c>
      <c r="H645" s="16"/>
      <c r="I645" s="30">
        <f t="shared" ca="1" si="138"/>
        <v>132.75</v>
      </c>
      <c r="J645" s="42">
        <f t="shared" ca="1" si="131"/>
        <v>132.75</v>
      </c>
      <c r="K645" s="33">
        <f t="shared" ca="1" si="132"/>
        <v>1</v>
      </c>
      <c r="L645" s="16"/>
      <c r="M645" s="36">
        <f t="shared" ca="1" si="139"/>
        <v>19.715976331360949</v>
      </c>
      <c r="N645" s="39">
        <f t="shared" ca="1" si="133"/>
        <v>17</v>
      </c>
      <c r="O645" s="120">
        <f t="shared" ca="1" si="140"/>
        <v>1.1597633136094676</v>
      </c>
      <c r="P645" s="39">
        <f t="shared" ca="1" si="130"/>
        <v>19.600000000000001</v>
      </c>
      <c r="Q645" s="39">
        <f t="shared" ca="1" si="134"/>
        <v>16.899999999999999</v>
      </c>
      <c r="R645" s="16"/>
      <c r="S645" s="33">
        <f t="shared" ca="1" si="141"/>
        <v>0.9</v>
      </c>
      <c r="T645" s="30">
        <f ca="1">COUNTIF(INDIRECT("Mess01!B"&amp;(ROW(A645)*4-9)):INDIRECT("Mess01!B"&amp;(ROW(A645)*4-6)),"&gt;=500")*15</f>
        <v>60</v>
      </c>
    </row>
    <row r="646" spans="1:20" ht="15.6" thickTop="1" thickBot="1" x14ac:dyDescent="0.35">
      <c r="A646" s="8">
        <f t="shared" si="142"/>
        <v>40935.833333331771</v>
      </c>
      <c r="B646" s="27">
        <f t="shared" ca="1" si="135"/>
        <v>0.35440102943786977</v>
      </c>
      <c r="C646" s="27">
        <f t="shared" ca="1" si="136"/>
        <v>0.39377892159763306</v>
      </c>
      <c r="D646" s="27">
        <f t="shared" ca="1" si="137"/>
        <v>3.9377892159763297E-2</v>
      </c>
      <c r="E646" s="16"/>
      <c r="F646" s="46">
        <v>7.18E-4</v>
      </c>
      <c r="G646" s="46">
        <v>21</v>
      </c>
      <c r="H646" s="16"/>
      <c r="I646" s="30">
        <f t="shared" ca="1" si="138"/>
        <v>134</v>
      </c>
      <c r="J646" s="42">
        <f t="shared" ca="1" si="131"/>
        <v>134</v>
      </c>
      <c r="K646" s="33">
        <f t="shared" ca="1" si="132"/>
        <v>1</v>
      </c>
      <c r="L646" s="16"/>
      <c r="M646" s="36">
        <f t="shared" ca="1" si="139"/>
        <v>19.489644970414201</v>
      </c>
      <c r="N646" s="39">
        <f t="shared" ca="1" si="133"/>
        <v>17</v>
      </c>
      <c r="O646" s="120">
        <f t="shared" ca="1" si="140"/>
        <v>1.1464497041420119</v>
      </c>
      <c r="P646" s="39">
        <f t="shared" ca="1" si="130"/>
        <v>19.375</v>
      </c>
      <c r="Q646" s="39">
        <f t="shared" ca="1" si="134"/>
        <v>16.899999999999999</v>
      </c>
      <c r="R646" s="16"/>
      <c r="S646" s="33">
        <f t="shared" ca="1" si="141"/>
        <v>0.9</v>
      </c>
      <c r="T646" s="30">
        <f ca="1">COUNTIF(INDIRECT("Mess01!B"&amp;(ROW(A646)*4-9)):INDIRECT("Mess01!B"&amp;(ROW(A646)*4-6)),"&gt;=500")*15</f>
        <v>60</v>
      </c>
    </row>
    <row r="647" spans="1:20" ht="15.6" thickTop="1" thickBot="1" x14ac:dyDescent="0.35">
      <c r="A647" s="8">
        <f t="shared" si="142"/>
        <v>40935.874999998436</v>
      </c>
      <c r="B647" s="27">
        <f t="shared" ca="1" si="135"/>
        <v>0.36015471394082843</v>
      </c>
      <c r="C647" s="27">
        <f t="shared" ca="1" si="136"/>
        <v>0.40017190437869826</v>
      </c>
      <c r="D647" s="27">
        <f t="shared" ca="1" si="137"/>
        <v>4.0017190437869818E-2</v>
      </c>
      <c r="E647" s="16"/>
      <c r="F647" s="46">
        <v>7.18E-4</v>
      </c>
      <c r="G647" s="46">
        <v>21</v>
      </c>
      <c r="H647" s="16"/>
      <c r="I647" s="30">
        <f t="shared" ca="1" si="138"/>
        <v>136</v>
      </c>
      <c r="J647" s="42">
        <f t="shared" ca="1" si="131"/>
        <v>136</v>
      </c>
      <c r="K647" s="33">
        <f t="shared" ca="1" si="132"/>
        <v>1</v>
      </c>
      <c r="L647" s="16"/>
      <c r="M647" s="36">
        <f t="shared" ca="1" si="139"/>
        <v>19.514792899408285</v>
      </c>
      <c r="N647" s="39">
        <f t="shared" ca="1" si="133"/>
        <v>17</v>
      </c>
      <c r="O647" s="120">
        <f t="shared" ca="1" si="140"/>
        <v>1.1479289940828403</v>
      </c>
      <c r="P647" s="39">
        <f t="shared" ca="1" si="130"/>
        <v>19.399999999999999</v>
      </c>
      <c r="Q647" s="39">
        <f t="shared" ca="1" si="134"/>
        <v>16.899999999999999</v>
      </c>
      <c r="R647" s="16"/>
      <c r="S647" s="33">
        <f t="shared" ca="1" si="141"/>
        <v>0.9</v>
      </c>
      <c r="T647" s="30">
        <f ca="1">COUNTIF(INDIRECT("Mess01!B"&amp;(ROW(A647)*4-9)):INDIRECT("Mess01!B"&amp;(ROW(A647)*4-6)),"&gt;=500")*15</f>
        <v>60</v>
      </c>
    </row>
    <row r="648" spans="1:20" ht="15.6" thickTop="1" thickBot="1" x14ac:dyDescent="0.35">
      <c r="A648" s="8">
        <f t="shared" si="142"/>
        <v>40935.9166666651</v>
      </c>
      <c r="B648" s="27">
        <f t="shared" ca="1" si="135"/>
        <v>0.35316565945562139</v>
      </c>
      <c r="C648" s="27">
        <f t="shared" ca="1" si="136"/>
        <v>0.39240628828402374</v>
      </c>
      <c r="D648" s="27">
        <f t="shared" ca="1" si="137"/>
        <v>3.9240628828402367E-2</v>
      </c>
      <c r="E648" s="16"/>
      <c r="F648" s="46">
        <v>7.18E-4</v>
      </c>
      <c r="G648" s="46">
        <v>21</v>
      </c>
      <c r="H648" s="16"/>
      <c r="I648" s="30">
        <f t="shared" ca="1" si="138"/>
        <v>134.75</v>
      </c>
      <c r="J648" s="42">
        <f t="shared" ca="1" si="131"/>
        <v>134.75</v>
      </c>
      <c r="K648" s="33">
        <f t="shared" ca="1" si="132"/>
        <v>1</v>
      </c>
      <c r="L648" s="16"/>
      <c r="M648" s="36">
        <f t="shared" ca="1" si="139"/>
        <v>19.313609467455624</v>
      </c>
      <c r="N648" s="39">
        <f t="shared" ca="1" si="133"/>
        <v>17</v>
      </c>
      <c r="O648" s="120">
        <f t="shared" ca="1" si="140"/>
        <v>1.1360946745562133</v>
      </c>
      <c r="P648" s="39">
        <f t="shared" ca="1" si="130"/>
        <v>19.200000000000003</v>
      </c>
      <c r="Q648" s="39">
        <f t="shared" ca="1" si="134"/>
        <v>16.899999999999999</v>
      </c>
      <c r="R648" s="16"/>
      <c r="S648" s="33">
        <f t="shared" ca="1" si="141"/>
        <v>0.9</v>
      </c>
      <c r="T648" s="30">
        <f ca="1">COUNTIF(INDIRECT("Mess01!B"&amp;(ROW(A648)*4-9)):INDIRECT("Mess01!B"&amp;(ROW(A648)*4-6)),"&gt;=500")*15</f>
        <v>60</v>
      </c>
    </row>
    <row r="649" spans="1:20" ht="15.6" thickTop="1" thickBot="1" x14ac:dyDescent="0.35">
      <c r="A649" s="8">
        <f t="shared" si="142"/>
        <v>40935.958333331764</v>
      </c>
      <c r="B649" s="27">
        <f t="shared" ca="1" si="135"/>
        <v>0.35002263251183435</v>
      </c>
      <c r="C649" s="27">
        <f t="shared" ca="1" si="136"/>
        <v>0.3889140361242604</v>
      </c>
      <c r="D649" s="27">
        <f t="shared" ca="1" si="137"/>
        <v>3.8891403612426031E-2</v>
      </c>
      <c r="E649" s="16"/>
      <c r="F649" s="46">
        <v>7.18E-4</v>
      </c>
      <c r="G649" s="46">
        <v>21</v>
      </c>
      <c r="H649" s="16"/>
      <c r="I649" s="30">
        <f t="shared" ca="1" si="138"/>
        <v>134.25</v>
      </c>
      <c r="J649" s="42">
        <f t="shared" ca="1" si="131"/>
        <v>134.25</v>
      </c>
      <c r="K649" s="33">
        <f t="shared" ca="1" si="132"/>
        <v>1</v>
      </c>
      <c r="L649" s="16"/>
      <c r="M649" s="36">
        <f t="shared" ca="1" si="139"/>
        <v>19.213017751479292</v>
      </c>
      <c r="N649" s="39">
        <f t="shared" ca="1" si="133"/>
        <v>17</v>
      </c>
      <c r="O649" s="120">
        <f t="shared" ca="1" si="140"/>
        <v>1.1301775147928996</v>
      </c>
      <c r="P649" s="39">
        <f t="shared" ca="1" si="130"/>
        <v>19.100000000000001</v>
      </c>
      <c r="Q649" s="39">
        <f t="shared" ca="1" si="134"/>
        <v>16.899999999999999</v>
      </c>
      <c r="R649" s="16"/>
      <c r="S649" s="33">
        <f t="shared" ca="1" si="141"/>
        <v>0.9</v>
      </c>
      <c r="T649" s="30">
        <f ca="1">COUNTIF(INDIRECT("Mess01!B"&amp;(ROW(A649)*4-9)):INDIRECT("Mess01!B"&amp;(ROW(A649)*4-6)),"&gt;=500")*15</f>
        <v>60</v>
      </c>
    </row>
    <row r="650" spans="1:20" ht="15.6" thickTop="1" thickBot="1" x14ac:dyDescent="0.35">
      <c r="A650" s="8">
        <f t="shared" si="142"/>
        <v>40935.999999998428</v>
      </c>
      <c r="B650" s="27">
        <f t="shared" ca="1" si="135"/>
        <v>0.35374409926775152</v>
      </c>
      <c r="C650" s="27">
        <f t="shared" ca="1" si="136"/>
        <v>0.39304899918639058</v>
      </c>
      <c r="D650" s="27">
        <f t="shared" ca="1" si="137"/>
        <v>3.9304899918639051E-2</v>
      </c>
      <c r="E650" s="16"/>
      <c r="F650" s="46">
        <v>7.18E-4</v>
      </c>
      <c r="G650" s="46">
        <v>21</v>
      </c>
      <c r="H650" s="16"/>
      <c r="I650" s="30">
        <f t="shared" ca="1" si="138"/>
        <v>135.5</v>
      </c>
      <c r="J650" s="42">
        <f t="shared" ca="1" si="131"/>
        <v>135.5</v>
      </c>
      <c r="K650" s="33">
        <f t="shared" ca="1" si="132"/>
        <v>1</v>
      </c>
      <c r="L650" s="16"/>
      <c r="M650" s="36">
        <f t="shared" ca="1" si="139"/>
        <v>19.238165680473372</v>
      </c>
      <c r="N650" s="39">
        <f t="shared" ca="1" si="133"/>
        <v>17</v>
      </c>
      <c r="O650" s="120">
        <f t="shared" ca="1" si="140"/>
        <v>1.1316568047337279</v>
      </c>
      <c r="P650" s="39">
        <f t="shared" ca="1" si="130"/>
        <v>19.125</v>
      </c>
      <c r="Q650" s="39">
        <f t="shared" ca="1" si="134"/>
        <v>16.899999999999999</v>
      </c>
      <c r="R650" s="16"/>
      <c r="S650" s="33">
        <f t="shared" ca="1" si="141"/>
        <v>0.9</v>
      </c>
      <c r="T650" s="30">
        <f ca="1">COUNTIF(INDIRECT("Mess01!B"&amp;(ROW(A650)*4-9)):INDIRECT("Mess01!B"&amp;(ROW(A650)*4-6)),"&gt;=500")*15</f>
        <v>60</v>
      </c>
    </row>
    <row r="651" spans="1:20" ht="15.6" thickTop="1" thickBot="1" x14ac:dyDescent="0.35">
      <c r="A651" s="8">
        <f t="shared" si="142"/>
        <v>40936.041666665093</v>
      </c>
      <c r="B651" s="27">
        <f t="shared" ca="1" si="135"/>
        <v>0.34784719829999999</v>
      </c>
      <c r="C651" s="27">
        <f t="shared" ca="1" si="136"/>
        <v>0.38649688700000001</v>
      </c>
      <c r="D651" s="27">
        <f t="shared" ca="1" si="137"/>
        <v>3.864968869999999E-2</v>
      </c>
      <c r="E651" s="16"/>
      <c r="F651" s="46">
        <v>7.18E-4</v>
      </c>
      <c r="G651" s="46">
        <v>21</v>
      </c>
      <c r="H651" s="16"/>
      <c r="I651" s="30">
        <f t="shared" ca="1" si="138"/>
        <v>136</v>
      </c>
      <c r="J651" s="42">
        <f t="shared" ca="1" si="131"/>
        <v>136</v>
      </c>
      <c r="K651" s="33">
        <f t="shared" ca="1" si="132"/>
        <v>1</v>
      </c>
      <c r="L651" s="16"/>
      <c r="M651" s="36">
        <f t="shared" ca="1" si="139"/>
        <v>18.847916666666666</v>
      </c>
      <c r="N651" s="39">
        <f t="shared" ca="1" si="133"/>
        <v>16.600000000000001</v>
      </c>
      <c r="O651" s="120">
        <f t="shared" ca="1" si="140"/>
        <v>1.1354166666666665</v>
      </c>
      <c r="P651" s="39">
        <f t="shared" ca="1" si="130"/>
        <v>19.074999999999999</v>
      </c>
      <c r="Q651" s="39">
        <f t="shared" ca="1" si="134"/>
        <v>16.8</v>
      </c>
      <c r="R651" s="16"/>
      <c r="S651" s="33">
        <f t="shared" ca="1" si="141"/>
        <v>0.9</v>
      </c>
      <c r="T651" s="30">
        <f ca="1">COUNTIF(INDIRECT("Mess01!B"&amp;(ROW(A651)*4-9)):INDIRECT("Mess01!B"&amp;(ROW(A651)*4-6)),"&gt;=500")*15</f>
        <v>60</v>
      </c>
    </row>
    <row r="652" spans="1:20" ht="15.6" thickTop="1" thickBot="1" x14ac:dyDescent="0.35">
      <c r="A652" s="8">
        <f t="shared" si="142"/>
        <v>40936.083333331757</v>
      </c>
      <c r="B652" s="27">
        <f t="shared" ca="1" si="135"/>
        <v>0.34384304019375</v>
      </c>
      <c r="C652" s="27">
        <f t="shared" ca="1" si="136"/>
        <v>0.38204782243750002</v>
      </c>
      <c r="D652" s="27">
        <f t="shared" ca="1" si="137"/>
        <v>3.8204782243749992E-2</v>
      </c>
      <c r="E652" s="16"/>
      <c r="F652" s="46">
        <v>7.18E-4</v>
      </c>
      <c r="G652" s="46">
        <v>21</v>
      </c>
      <c r="H652" s="16"/>
      <c r="I652" s="30">
        <f t="shared" ca="1" si="138"/>
        <v>135.5</v>
      </c>
      <c r="J652" s="42">
        <f t="shared" ca="1" si="131"/>
        <v>135.5</v>
      </c>
      <c r="K652" s="33">
        <f t="shared" ca="1" si="132"/>
        <v>1</v>
      </c>
      <c r="L652" s="16"/>
      <c r="M652" s="36">
        <f t="shared" ca="1" si="139"/>
        <v>18.699702380952381</v>
      </c>
      <c r="N652" s="39">
        <f t="shared" ca="1" si="133"/>
        <v>16.600000000000001</v>
      </c>
      <c r="O652" s="120">
        <f t="shared" ca="1" si="140"/>
        <v>1.1264880952380951</v>
      </c>
      <c r="P652" s="39">
        <f t="shared" ca="1" si="130"/>
        <v>18.924999999999997</v>
      </c>
      <c r="Q652" s="39">
        <f t="shared" ca="1" si="134"/>
        <v>16.8</v>
      </c>
      <c r="R652" s="16"/>
      <c r="S652" s="33">
        <f t="shared" ca="1" si="141"/>
        <v>0.9</v>
      </c>
      <c r="T652" s="30">
        <f ca="1">COUNTIF(INDIRECT("Mess01!B"&amp;(ROW(A652)*4-9)):INDIRECT("Mess01!B"&amp;(ROW(A652)*4-6)),"&gt;=500")*15</f>
        <v>60</v>
      </c>
    </row>
    <row r="653" spans="1:20" ht="15.6" thickTop="1" thickBot="1" x14ac:dyDescent="0.35">
      <c r="A653" s="8">
        <f t="shared" si="142"/>
        <v>40936.124999998421</v>
      </c>
      <c r="B653" s="27">
        <f t="shared" ca="1" si="135"/>
        <v>0.34611413028750004</v>
      </c>
      <c r="C653" s="27">
        <f t="shared" ca="1" si="136"/>
        <v>0.38457125587500002</v>
      </c>
      <c r="D653" s="27">
        <f t="shared" ca="1" si="137"/>
        <v>3.8457125587499995E-2</v>
      </c>
      <c r="E653" s="16"/>
      <c r="F653" s="46">
        <v>7.18E-4</v>
      </c>
      <c r="G653" s="46">
        <v>21</v>
      </c>
      <c r="H653" s="16"/>
      <c r="I653" s="30">
        <f t="shared" ca="1" si="138"/>
        <v>135.5</v>
      </c>
      <c r="J653" s="42">
        <f t="shared" ca="1" si="131"/>
        <v>135.5</v>
      </c>
      <c r="K653" s="33">
        <f t="shared" ca="1" si="132"/>
        <v>1</v>
      </c>
      <c r="L653" s="16"/>
      <c r="M653" s="36">
        <f t="shared" ca="1" si="139"/>
        <v>18.823214285714286</v>
      </c>
      <c r="N653" s="39">
        <f t="shared" ca="1" si="133"/>
        <v>16.600000000000001</v>
      </c>
      <c r="O653" s="120">
        <f t="shared" ca="1" si="140"/>
        <v>1.1339285714285714</v>
      </c>
      <c r="P653" s="39">
        <f t="shared" ca="1" si="130"/>
        <v>19.05</v>
      </c>
      <c r="Q653" s="39">
        <f t="shared" ca="1" si="134"/>
        <v>16.8</v>
      </c>
      <c r="R653" s="16"/>
      <c r="S653" s="33">
        <f t="shared" ca="1" si="141"/>
        <v>0.9</v>
      </c>
      <c r="T653" s="30">
        <f ca="1">COUNTIF(INDIRECT("Mess01!B"&amp;(ROW(A653)*4-9)):INDIRECT("Mess01!B"&amp;(ROW(A653)*4-6)),"&gt;=500")*15</f>
        <v>60</v>
      </c>
    </row>
    <row r="654" spans="1:20" ht="15.6" thickTop="1" thickBot="1" x14ac:dyDescent="0.35">
      <c r="A654" s="8">
        <f t="shared" si="142"/>
        <v>40936.166666665085</v>
      </c>
      <c r="B654" s="27">
        <f t="shared" ca="1" si="135"/>
        <v>0.34419836941875004</v>
      </c>
      <c r="C654" s="27">
        <f t="shared" ca="1" si="136"/>
        <v>0.38244263268750001</v>
      </c>
      <c r="D654" s="27">
        <f t="shared" ca="1" si="137"/>
        <v>3.8244263268749995E-2</v>
      </c>
      <c r="E654" s="16"/>
      <c r="F654" s="46">
        <v>7.18E-4</v>
      </c>
      <c r="G654" s="46">
        <v>21</v>
      </c>
      <c r="H654" s="16"/>
      <c r="I654" s="30">
        <f t="shared" ca="1" si="138"/>
        <v>134.75</v>
      </c>
      <c r="J654" s="42">
        <f t="shared" ca="1" si="131"/>
        <v>134.75</v>
      </c>
      <c r="K654" s="33">
        <f t="shared" ca="1" si="132"/>
        <v>1</v>
      </c>
      <c r="L654" s="16"/>
      <c r="M654" s="36">
        <f t="shared" ca="1" si="139"/>
        <v>18.823214285714286</v>
      </c>
      <c r="N654" s="39">
        <f t="shared" ca="1" si="133"/>
        <v>16.600000000000001</v>
      </c>
      <c r="O654" s="120">
        <f t="shared" ca="1" si="140"/>
        <v>1.1339285714285714</v>
      </c>
      <c r="P654" s="39">
        <f t="shared" ca="1" si="130"/>
        <v>19.05</v>
      </c>
      <c r="Q654" s="39">
        <f t="shared" ca="1" si="134"/>
        <v>16.8</v>
      </c>
      <c r="R654" s="16"/>
      <c r="S654" s="33">
        <f t="shared" ca="1" si="141"/>
        <v>0.9</v>
      </c>
      <c r="T654" s="30">
        <f ca="1">COUNTIF(INDIRECT("Mess01!B"&amp;(ROW(A654)*4-9)):INDIRECT("Mess01!B"&amp;(ROW(A654)*4-6)),"&gt;=500")*15</f>
        <v>60</v>
      </c>
    </row>
    <row r="655" spans="1:20" ht="15.6" thickTop="1" thickBot="1" x14ac:dyDescent="0.35">
      <c r="A655" s="8">
        <f t="shared" si="142"/>
        <v>40936.20833333175</v>
      </c>
      <c r="B655" s="27">
        <f t="shared" ca="1" si="135"/>
        <v>0.34720777330312502</v>
      </c>
      <c r="C655" s="27">
        <f t="shared" ca="1" si="136"/>
        <v>0.38578641478125003</v>
      </c>
      <c r="D655" s="27">
        <f t="shared" ca="1" si="137"/>
        <v>3.8578641478124995E-2</v>
      </c>
      <c r="E655" s="16"/>
      <c r="F655" s="46">
        <v>7.18E-4</v>
      </c>
      <c r="G655" s="46">
        <v>21</v>
      </c>
      <c r="H655" s="16"/>
      <c r="I655" s="30">
        <f t="shared" ca="1" si="138"/>
        <v>135.75</v>
      </c>
      <c r="J655" s="42">
        <f t="shared" ca="1" si="131"/>
        <v>135.75</v>
      </c>
      <c r="K655" s="33">
        <f t="shared" ca="1" si="132"/>
        <v>1</v>
      </c>
      <c r="L655" s="16"/>
      <c r="M655" s="36">
        <f t="shared" ca="1" si="139"/>
        <v>18.847916666666666</v>
      </c>
      <c r="N655" s="39">
        <f t="shared" ca="1" si="133"/>
        <v>16.600000000000001</v>
      </c>
      <c r="O655" s="120">
        <f t="shared" ca="1" si="140"/>
        <v>1.1354166666666665</v>
      </c>
      <c r="P655" s="39">
        <f t="shared" ca="1" si="130"/>
        <v>19.074999999999999</v>
      </c>
      <c r="Q655" s="39">
        <f t="shared" ca="1" si="134"/>
        <v>16.8</v>
      </c>
      <c r="R655" s="16"/>
      <c r="S655" s="33">
        <f t="shared" ca="1" si="141"/>
        <v>0.9</v>
      </c>
      <c r="T655" s="30">
        <f ca="1">COUNTIF(INDIRECT("Mess01!B"&amp;(ROW(A655)*4-9)):INDIRECT("Mess01!B"&amp;(ROW(A655)*4-6)),"&gt;=500")*15</f>
        <v>60</v>
      </c>
    </row>
    <row r="656" spans="1:20" ht="15.6" thickTop="1" thickBot="1" x14ac:dyDescent="0.35">
      <c r="A656" s="8">
        <f t="shared" si="142"/>
        <v>40936.249999998414</v>
      </c>
      <c r="B656" s="27">
        <f t="shared" ca="1" si="135"/>
        <v>0.34693541010000001</v>
      </c>
      <c r="C656" s="27">
        <f t="shared" ca="1" si="136"/>
        <v>0.38548378900000002</v>
      </c>
      <c r="D656" s="27">
        <f t="shared" ca="1" si="137"/>
        <v>3.8548378899999992E-2</v>
      </c>
      <c r="E656" s="16"/>
      <c r="F656" s="46">
        <v>7.18E-4</v>
      </c>
      <c r="G656" s="46">
        <v>21</v>
      </c>
      <c r="H656" s="16"/>
      <c r="I656" s="30">
        <f t="shared" ca="1" si="138"/>
        <v>136</v>
      </c>
      <c r="J656" s="42">
        <f t="shared" ca="1" si="131"/>
        <v>136</v>
      </c>
      <c r="K656" s="33">
        <f t="shared" ca="1" si="132"/>
        <v>1</v>
      </c>
      <c r="L656" s="16"/>
      <c r="M656" s="36">
        <f t="shared" ca="1" si="139"/>
        <v>18.798511904761906</v>
      </c>
      <c r="N656" s="39">
        <f t="shared" ca="1" si="133"/>
        <v>16.600000000000001</v>
      </c>
      <c r="O656" s="120">
        <f t="shared" ca="1" si="140"/>
        <v>1.1324404761904761</v>
      </c>
      <c r="P656" s="39">
        <f t="shared" ca="1" si="130"/>
        <v>19.024999999999999</v>
      </c>
      <c r="Q656" s="39">
        <f t="shared" ca="1" si="134"/>
        <v>16.8</v>
      </c>
      <c r="R656" s="16"/>
      <c r="S656" s="33">
        <f t="shared" ca="1" si="141"/>
        <v>0.9</v>
      </c>
      <c r="T656" s="30">
        <f ca="1">COUNTIF(INDIRECT("Mess01!B"&amp;(ROW(A656)*4-9)):INDIRECT("Mess01!B"&amp;(ROW(A656)*4-6)),"&gt;=500")*15</f>
        <v>60</v>
      </c>
    </row>
    <row r="657" spans="1:20" ht="15.6" thickTop="1" thickBot="1" x14ac:dyDescent="0.35">
      <c r="A657" s="8">
        <f t="shared" si="142"/>
        <v>40936.291666665078</v>
      </c>
      <c r="B657" s="27">
        <f t="shared" ca="1" si="135"/>
        <v>0.34538754906562502</v>
      </c>
      <c r="C657" s="27">
        <f t="shared" ca="1" si="136"/>
        <v>0.38376394340625003</v>
      </c>
      <c r="D657" s="27">
        <f t="shared" ca="1" si="137"/>
        <v>3.8376394340624995E-2</v>
      </c>
      <c r="E657" s="16"/>
      <c r="F657" s="46">
        <v>7.18E-4</v>
      </c>
      <c r="G657" s="46">
        <v>21</v>
      </c>
      <c r="H657" s="16"/>
      <c r="I657" s="30">
        <f t="shared" ca="1" si="138"/>
        <v>135.75</v>
      </c>
      <c r="J657" s="42">
        <f t="shared" ca="1" si="131"/>
        <v>135.75</v>
      </c>
      <c r="K657" s="33">
        <f t="shared" ca="1" si="132"/>
        <v>1</v>
      </c>
      <c r="L657" s="16"/>
      <c r="M657" s="36">
        <f t="shared" ca="1" si="139"/>
        <v>18.749107142857145</v>
      </c>
      <c r="N657" s="39">
        <f t="shared" ca="1" si="133"/>
        <v>16.600000000000001</v>
      </c>
      <c r="O657" s="120">
        <f t="shared" ca="1" si="140"/>
        <v>1.1294642857142858</v>
      </c>
      <c r="P657" s="39">
        <f t="shared" ca="1" si="130"/>
        <v>18.975000000000001</v>
      </c>
      <c r="Q657" s="39">
        <f t="shared" ca="1" si="134"/>
        <v>16.8</v>
      </c>
      <c r="R657" s="16"/>
      <c r="S657" s="33">
        <f t="shared" ca="1" si="141"/>
        <v>0.9</v>
      </c>
      <c r="T657" s="30">
        <f ca="1">COUNTIF(INDIRECT("Mess01!B"&amp;(ROW(A657)*4-9)):INDIRECT("Mess01!B"&amp;(ROW(A657)*4-6)),"&gt;=500")*15</f>
        <v>60</v>
      </c>
    </row>
    <row r="658" spans="1:20" ht="15.6" thickTop="1" thickBot="1" x14ac:dyDescent="0.35">
      <c r="A658" s="8">
        <f t="shared" si="142"/>
        <v>40936.333333331742</v>
      </c>
      <c r="B658" s="27">
        <f t="shared" ca="1" si="135"/>
        <v>0.34438441443750006</v>
      </c>
      <c r="C658" s="27">
        <f t="shared" ca="1" si="136"/>
        <v>0.38264934937500006</v>
      </c>
      <c r="D658" s="27">
        <f t="shared" ca="1" si="137"/>
        <v>3.8264934937499995E-2</v>
      </c>
      <c r="E658" s="16"/>
      <c r="F658" s="46">
        <v>7.18E-4</v>
      </c>
      <c r="G658" s="46">
        <v>21</v>
      </c>
      <c r="H658" s="16"/>
      <c r="I658" s="30">
        <f t="shared" ca="1" si="138"/>
        <v>135</v>
      </c>
      <c r="J658" s="42">
        <f t="shared" ca="1" si="131"/>
        <v>135</v>
      </c>
      <c r="K658" s="33">
        <f t="shared" ca="1" si="132"/>
        <v>1</v>
      </c>
      <c r="L658" s="16"/>
      <c r="M658" s="36">
        <f t="shared" ca="1" si="139"/>
        <v>18.798511904761909</v>
      </c>
      <c r="N658" s="39">
        <f t="shared" ca="1" si="133"/>
        <v>16.600000000000001</v>
      </c>
      <c r="O658" s="120">
        <f t="shared" ca="1" si="140"/>
        <v>1.1324404761904763</v>
      </c>
      <c r="P658" s="39">
        <f t="shared" ca="1" si="130"/>
        <v>19.025000000000002</v>
      </c>
      <c r="Q658" s="39">
        <f t="shared" ca="1" si="134"/>
        <v>16.8</v>
      </c>
      <c r="R658" s="16"/>
      <c r="S658" s="33">
        <f t="shared" ca="1" si="141"/>
        <v>0.9</v>
      </c>
      <c r="T658" s="30">
        <f ca="1">COUNTIF(INDIRECT("Mess01!B"&amp;(ROW(A658)*4-9)):INDIRECT("Mess01!B"&amp;(ROW(A658)*4-6)),"&gt;=500")*15</f>
        <v>60</v>
      </c>
    </row>
    <row r="659" spans="1:20" ht="15.6" thickTop="1" thickBot="1" x14ac:dyDescent="0.35">
      <c r="A659" s="8">
        <f t="shared" si="142"/>
        <v>40936.374999998407</v>
      </c>
      <c r="B659" s="27">
        <f t="shared" ca="1" si="135"/>
        <v>0.27027561829759622</v>
      </c>
      <c r="C659" s="27">
        <f t="shared" ca="1" si="136"/>
        <v>0.30030624255288468</v>
      </c>
      <c r="D659" s="27">
        <f t="shared" ca="1" si="137"/>
        <v>3.0030624255288463E-2</v>
      </c>
      <c r="E659" s="16"/>
      <c r="F659" s="46">
        <v>7.18E-4</v>
      </c>
      <c r="G659" s="46">
        <v>21</v>
      </c>
      <c r="H659" s="16"/>
      <c r="I659" s="30">
        <f t="shared" ca="1" si="138"/>
        <v>136.75</v>
      </c>
      <c r="J659" s="42">
        <f t="shared" ca="1" si="131"/>
        <v>136.75</v>
      </c>
      <c r="K659" s="33">
        <f t="shared" ca="1" si="132"/>
        <v>1</v>
      </c>
      <c r="L659" s="16"/>
      <c r="M659" s="36">
        <f t="shared" ca="1" si="139"/>
        <v>14.564423076923079</v>
      </c>
      <c r="N659" s="39">
        <f t="shared" ca="1" si="133"/>
        <v>9.9</v>
      </c>
      <c r="O659" s="120">
        <f t="shared" ca="1" si="140"/>
        <v>1.4711538461538463</v>
      </c>
      <c r="P659" s="39">
        <f t="shared" ca="1" si="130"/>
        <v>19.125</v>
      </c>
      <c r="Q659" s="39">
        <f t="shared" ca="1" si="134"/>
        <v>13</v>
      </c>
      <c r="R659" s="16"/>
      <c r="S659" s="33">
        <f t="shared" ca="1" si="141"/>
        <v>0.9</v>
      </c>
      <c r="T659" s="30">
        <f ca="1">COUNTIF(INDIRECT("Mess01!B"&amp;(ROW(A659)*4-9)):INDIRECT("Mess01!B"&amp;(ROW(A659)*4-6)),"&gt;=500")*15</f>
        <v>60</v>
      </c>
    </row>
    <row r="660" spans="1:20" ht="15.6" thickTop="1" thickBot="1" x14ac:dyDescent="0.35">
      <c r="A660" s="8">
        <f t="shared" si="142"/>
        <v>40936.416666665071</v>
      </c>
      <c r="B660" s="27">
        <f t="shared" ca="1" si="135"/>
        <v>0.27027561829759622</v>
      </c>
      <c r="C660" s="27">
        <f t="shared" ca="1" si="136"/>
        <v>0.30030624255288468</v>
      </c>
      <c r="D660" s="27">
        <f t="shared" ca="1" si="137"/>
        <v>3.0030624255288463E-2</v>
      </c>
      <c r="E660" s="16"/>
      <c r="F660" s="46">
        <v>7.18E-4</v>
      </c>
      <c r="G660" s="46">
        <v>21</v>
      </c>
      <c r="H660" s="16"/>
      <c r="I660" s="30">
        <f t="shared" ca="1" si="138"/>
        <v>136.75</v>
      </c>
      <c r="J660" s="42">
        <f t="shared" ca="1" si="131"/>
        <v>136.75</v>
      </c>
      <c r="K660" s="33">
        <f t="shared" ca="1" si="132"/>
        <v>1</v>
      </c>
      <c r="L660" s="16"/>
      <c r="M660" s="36">
        <f t="shared" ca="1" si="139"/>
        <v>14.564423076923079</v>
      </c>
      <c r="N660" s="39">
        <f t="shared" ca="1" si="133"/>
        <v>9.9</v>
      </c>
      <c r="O660" s="120">
        <f t="shared" ca="1" si="140"/>
        <v>1.4711538461538463</v>
      </c>
      <c r="P660" s="39">
        <f t="shared" ca="1" si="130"/>
        <v>19.125</v>
      </c>
      <c r="Q660" s="39">
        <f t="shared" ca="1" si="134"/>
        <v>13</v>
      </c>
      <c r="R660" s="16"/>
      <c r="S660" s="33">
        <f t="shared" ca="1" si="141"/>
        <v>0.9</v>
      </c>
      <c r="T660" s="30">
        <f ca="1">COUNTIF(INDIRECT("Mess01!B"&amp;(ROW(A660)*4-9)):INDIRECT("Mess01!B"&amp;(ROW(A660)*4-6)),"&gt;=500")*15</f>
        <v>60</v>
      </c>
    </row>
    <row r="661" spans="1:20" ht="15.6" thickTop="1" thickBot="1" x14ac:dyDescent="0.35">
      <c r="A661" s="8">
        <f t="shared" si="142"/>
        <v>40936.458333331735</v>
      </c>
      <c r="B661" s="27">
        <f t="shared" ca="1" si="135"/>
        <v>0.26780250806480776</v>
      </c>
      <c r="C661" s="27">
        <f t="shared" ca="1" si="136"/>
        <v>0.29755834229423084</v>
      </c>
      <c r="D661" s="27">
        <f t="shared" ca="1" si="137"/>
        <v>2.9755834229423076E-2</v>
      </c>
      <c r="E661" s="16"/>
      <c r="F661" s="46">
        <v>7.18E-4</v>
      </c>
      <c r="G661" s="46">
        <v>21</v>
      </c>
      <c r="H661" s="16"/>
      <c r="I661" s="30">
        <f t="shared" ca="1" si="138"/>
        <v>136.75</v>
      </c>
      <c r="J661" s="42">
        <f t="shared" ca="1" si="131"/>
        <v>136.75</v>
      </c>
      <c r="K661" s="33">
        <f t="shared" ca="1" si="132"/>
        <v>1</v>
      </c>
      <c r="L661" s="16"/>
      <c r="M661" s="36">
        <f t="shared" ca="1" si="139"/>
        <v>14.431153846153848</v>
      </c>
      <c r="N661" s="39">
        <f t="shared" ca="1" si="133"/>
        <v>9.9</v>
      </c>
      <c r="O661" s="120">
        <f t="shared" ca="1" si="140"/>
        <v>1.4576923076923078</v>
      </c>
      <c r="P661" s="39">
        <f t="shared" ca="1" si="130"/>
        <v>18.950000000000003</v>
      </c>
      <c r="Q661" s="39">
        <f t="shared" ca="1" si="134"/>
        <v>13</v>
      </c>
      <c r="R661" s="16"/>
      <c r="S661" s="33">
        <f t="shared" ca="1" si="141"/>
        <v>0.9</v>
      </c>
      <c r="T661" s="30">
        <f ca="1">COUNTIF(INDIRECT("Mess01!B"&amp;(ROW(A661)*4-9)):INDIRECT("Mess01!B"&amp;(ROW(A661)*4-6)),"&gt;=500")*15</f>
        <v>60</v>
      </c>
    </row>
    <row r="662" spans="1:20" ht="15.6" thickTop="1" thickBot="1" x14ac:dyDescent="0.35">
      <c r="A662" s="8">
        <f t="shared" si="142"/>
        <v>40936.499999998399</v>
      </c>
      <c r="B662" s="27">
        <f t="shared" ca="1" si="135"/>
        <v>0.26801823509999995</v>
      </c>
      <c r="C662" s="27">
        <f t="shared" ca="1" si="136"/>
        <v>0.29779803899999996</v>
      </c>
      <c r="D662" s="27">
        <f t="shared" ca="1" si="137"/>
        <v>2.9779803899999988E-2</v>
      </c>
      <c r="E662" s="16"/>
      <c r="F662" s="46">
        <v>7.18E-4</v>
      </c>
      <c r="G662" s="46">
        <v>21</v>
      </c>
      <c r="H662" s="16"/>
      <c r="I662" s="30">
        <f t="shared" ca="1" si="138"/>
        <v>136.5</v>
      </c>
      <c r="J662" s="42">
        <f t="shared" ca="1" si="131"/>
        <v>136.5</v>
      </c>
      <c r="K662" s="33">
        <f t="shared" ca="1" si="132"/>
        <v>1</v>
      </c>
      <c r="L662" s="16"/>
      <c r="M662" s="36">
        <f t="shared" ca="1" si="139"/>
        <v>14.469230769230769</v>
      </c>
      <c r="N662" s="39">
        <f t="shared" ca="1" si="133"/>
        <v>9.9</v>
      </c>
      <c r="O662" s="120">
        <f t="shared" ca="1" si="140"/>
        <v>1.4615384615384615</v>
      </c>
      <c r="P662" s="39">
        <f t="shared" ca="1" si="130"/>
        <v>19</v>
      </c>
      <c r="Q662" s="39">
        <f t="shared" ca="1" si="134"/>
        <v>13</v>
      </c>
      <c r="R662" s="16"/>
      <c r="S662" s="33">
        <f t="shared" ca="1" si="141"/>
        <v>0.9</v>
      </c>
      <c r="T662" s="30">
        <f ca="1">COUNTIF(INDIRECT("Mess01!B"&amp;(ROW(A662)*4-9)):INDIRECT("Mess01!B"&amp;(ROW(A662)*4-6)),"&gt;=500")*15</f>
        <v>60</v>
      </c>
    </row>
    <row r="663" spans="1:20" ht="15.6" thickTop="1" thickBot="1" x14ac:dyDescent="0.35">
      <c r="A663" s="8">
        <f t="shared" si="142"/>
        <v>40936.541666665064</v>
      </c>
      <c r="B663" s="27">
        <f t="shared" ca="1" si="135"/>
        <v>0.26716566118846158</v>
      </c>
      <c r="C663" s="27">
        <f t="shared" ca="1" si="136"/>
        <v>0.2968507346538462</v>
      </c>
      <c r="D663" s="27">
        <f t="shared" ca="1" si="137"/>
        <v>2.9685073465384612E-2</v>
      </c>
      <c r="E663" s="16"/>
      <c r="F663" s="46">
        <v>7.18E-4</v>
      </c>
      <c r="G663" s="46">
        <v>21</v>
      </c>
      <c r="H663" s="16"/>
      <c r="I663" s="30">
        <f t="shared" ca="1" si="138"/>
        <v>135</v>
      </c>
      <c r="J663" s="42">
        <f t="shared" ca="1" si="131"/>
        <v>135</v>
      </c>
      <c r="K663" s="33">
        <f t="shared" ca="1" si="132"/>
        <v>1</v>
      </c>
      <c r="L663" s="16"/>
      <c r="M663" s="36">
        <f t="shared" ca="1" si="139"/>
        <v>14.58346153846154</v>
      </c>
      <c r="N663" s="39">
        <f t="shared" ca="1" si="133"/>
        <v>9.9</v>
      </c>
      <c r="O663" s="120">
        <f t="shared" ca="1" si="140"/>
        <v>1.4730769230769232</v>
      </c>
      <c r="P663" s="39">
        <f t="shared" ca="1" si="130"/>
        <v>19.150000000000002</v>
      </c>
      <c r="Q663" s="39">
        <f t="shared" ca="1" si="134"/>
        <v>13</v>
      </c>
      <c r="R663" s="16"/>
      <c r="S663" s="33">
        <f t="shared" ca="1" si="141"/>
        <v>0.9</v>
      </c>
      <c r="T663" s="30">
        <f ca="1">COUNTIF(INDIRECT("Mess01!B"&amp;(ROW(A663)*4-9)):INDIRECT("Mess01!B"&amp;(ROW(A663)*4-6)),"&gt;=500")*15</f>
        <v>60</v>
      </c>
    </row>
    <row r="664" spans="1:20" ht="15.6" thickTop="1" thickBot="1" x14ac:dyDescent="0.35">
      <c r="A664" s="8">
        <f t="shared" si="142"/>
        <v>40936.583333331728</v>
      </c>
      <c r="B664" s="27">
        <f t="shared" ca="1" si="135"/>
        <v>0.27395460390374998</v>
      </c>
      <c r="C664" s="27">
        <f t="shared" ca="1" si="136"/>
        <v>0.30439400433749997</v>
      </c>
      <c r="D664" s="27">
        <f t="shared" ca="1" si="137"/>
        <v>3.0439400433749989E-2</v>
      </c>
      <c r="E664" s="16"/>
      <c r="F664" s="46">
        <v>7.18E-4</v>
      </c>
      <c r="G664" s="46">
        <v>21</v>
      </c>
      <c r="H664" s="16"/>
      <c r="I664" s="30">
        <f t="shared" ca="1" si="138"/>
        <v>138.25</v>
      </c>
      <c r="J664" s="42">
        <f t="shared" ca="1" si="131"/>
        <v>138.25</v>
      </c>
      <c r="K664" s="33">
        <f t="shared" ca="1" si="132"/>
        <v>1</v>
      </c>
      <c r="L664" s="16"/>
      <c r="M664" s="36">
        <f t="shared" ca="1" si="139"/>
        <v>14.602499999999999</v>
      </c>
      <c r="N664" s="39">
        <f t="shared" ca="1" si="133"/>
        <v>9.9</v>
      </c>
      <c r="O664" s="120">
        <f t="shared" ca="1" si="140"/>
        <v>1.4749999999999999</v>
      </c>
      <c r="P664" s="39">
        <f t="shared" ca="1" si="130"/>
        <v>19.174999999999997</v>
      </c>
      <c r="Q664" s="39">
        <f t="shared" ca="1" si="134"/>
        <v>13</v>
      </c>
      <c r="R664" s="16"/>
      <c r="S664" s="33">
        <f t="shared" ca="1" si="141"/>
        <v>0.9</v>
      </c>
      <c r="T664" s="30">
        <f ca="1">COUNTIF(INDIRECT("Mess01!B"&amp;(ROW(A664)*4-9)):INDIRECT("Mess01!B"&amp;(ROW(A664)*4-6)),"&gt;=500")*15</f>
        <v>60</v>
      </c>
    </row>
    <row r="665" spans="1:20" ht="15.6" thickTop="1" thickBot="1" x14ac:dyDescent="0.35">
      <c r="A665" s="8">
        <f t="shared" si="142"/>
        <v>40936.624999998392</v>
      </c>
      <c r="B665" s="27">
        <f t="shared" ca="1" si="135"/>
        <v>0.27452879951538467</v>
      </c>
      <c r="C665" s="27">
        <f t="shared" ca="1" si="136"/>
        <v>0.30503199946153853</v>
      </c>
      <c r="D665" s="27">
        <f t="shared" ca="1" si="137"/>
        <v>3.0503199946153844E-2</v>
      </c>
      <c r="E665" s="16"/>
      <c r="F665" s="46">
        <v>7.18E-4</v>
      </c>
      <c r="G665" s="46">
        <v>21</v>
      </c>
      <c r="H665" s="16"/>
      <c r="I665" s="30">
        <f t="shared" ca="1" si="138"/>
        <v>140</v>
      </c>
      <c r="J665" s="42">
        <f t="shared" ca="1" si="131"/>
        <v>140</v>
      </c>
      <c r="K665" s="33">
        <f t="shared" ca="1" si="132"/>
        <v>1</v>
      </c>
      <c r="L665" s="16"/>
      <c r="M665" s="36">
        <f t="shared" ca="1" si="139"/>
        <v>14.45019230769231</v>
      </c>
      <c r="N665" s="39">
        <f t="shared" ca="1" si="133"/>
        <v>9.9</v>
      </c>
      <c r="O665" s="120">
        <f t="shared" ca="1" si="140"/>
        <v>1.4596153846153848</v>
      </c>
      <c r="P665" s="39">
        <f t="shared" ca="1" si="130"/>
        <v>18.975000000000001</v>
      </c>
      <c r="Q665" s="39">
        <f t="shared" ca="1" si="134"/>
        <v>13</v>
      </c>
      <c r="R665" s="16"/>
      <c r="S665" s="33">
        <f t="shared" ca="1" si="141"/>
        <v>0.9</v>
      </c>
      <c r="T665" s="30">
        <f ca="1">COUNTIF(INDIRECT("Mess01!B"&amp;(ROW(A665)*4-9)):INDIRECT("Mess01!B"&amp;(ROW(A665)*4-6)),"&gt;=500")*15</f>
        <v>60</v>
      </c>
    </row>
    <row r="666" spans="1:20" ht="15.6" thickTop="1" thickBot="1" x14ac:dyDescent="0.35">
      <c r="A666" s="8">
        <f t="shared" si="142"/>
        <v>40936.666666665056</v>
      </c>
      <c r="B666" s="27">
        <f t="shared" ca="1" si="135"/>
        <v>0.27466831161000005</v>
      </c>
      <c r="C666" s="27">
        <f t="shared" ca="1" si="136"/>
        <v>0.30518701290000005</v>
      </c>
      <c r="D666" s="27">
        <f t="shared" ca="1" si="137"/>
        <v>3.0518701289999998E-2</v>
      </c>
      <c r="E666" s="16"/>
      <c r="F666" s="46">
        <v>7.18E-4</v>
      </c>
      <c r="G666" s="46">
        <v>21</v>
      </c>
      <c r="H666" s="16"/>
      <c r="I666" s="30">
        <f t="shared" ca="1" si="138"/>
        <v>141</v>
      </c>
      <c r="J666" s="42">
        <f t="shared" ca="1" si="131"/>
        <v>141</v>
      </c>
      <c r="K666" s="33">
        <f t="shared" ca="1" si="132"/>
        <v>1</v>
      </c>
      <c r="L666" s="16"/>
      <c r="M666" s="36">
        <f t="shared" ca="1" si="139"/>
        <v>14.355000000000002</v>
      </c>
      <c r="N666" s="39">
        <f t="shared" ca="1" si="133"/>
        <v>9.9</v>
      </c>
      <c r="O666" s="120">
        <f t="shared" ca="1" si="140"/>
        <v>1.4500000000000002</v>
      </c>
      <c r="P666" s="39">
        <f t="shared" ca="1" si="130"/>
        <v>18.850000000000001</v>
      </c>
      <c r="Q666" s="39">
        <f t="shared" ca="1" si="134"/>
        <v>13</v>
      </c>
      <c r="R666" s="16"/>
      <c r="S666" s="33">
        <f t="shared" ca="1" si="141"/>
        <v>0.9</v>
      </c>
      <c r="T666" s="30">
        <f ca="1">COUNTIF(INDIRECT("Mess01!B"&amp;(ROW(A666)*4-9)):INDIRECT("Mess01!B"&amp;(ROW(A666)*4-6)),"&gt;=500")*15</f>
        <v>60</v>
      </c>
    </row>
    <row r="667" spans="1:20" ht="15.6" thickTop="1" thickBot="1" x14ac:dyDescent="0.35">
      <c r="A667" s="8">
        <f t="shared" si="142"/>
        <v>40936.70833333172</v>
      </c>
      <c r="B667" s="27">
        <f t="shared" ca="1" si="135"/>
        <v>6.3896537702812492E-2</v>
      </c>
      <c r="C667" s="27">
        <f t="shared" ca="1" si="136"/>
        <v>7.0996153003124993E-2</v>
      </c>
      <c r="D667" s="27">
        <f t="shared" ca="1" si="137"/>
        <v>7.0996153003124981E-3</v>
      </c>
      <c r="E667" s="16"/>
      <c r="F667" s="46">
        <v>7.18E-4</v>
      </c>
      <c r="G667" s="46">
        <v>21</v>
      </c>
      <c r="H667" s="16"/>
      <c r="I667" s="30">
        <f t="shared" ca="1" si="138"/>
        <v>35.25</v>
      </c>
      <c r="J667" s="42">
        <f t="shared" ca="1" si="131"/>
        <v>35.25</v>
      </c>
      <c r="K667" s="33">
        <f t="shared" ca="1" si="132"/>
        <v>1</v>
      </c>
      <c r="L667" s="16"/>
      <c r="M667" s="36">
        <f t="shared" ca="1" si="139"/>
        <v>13.357708333333331</v>
      </c>
      <c r="N667" s="39">
        <f t="shared" ca="1" si="133"/>
        <v>9.6999999999999993</v>
      </c>
      <c r="O667" s="120">
        <f t="shared" ca="1" si="140"/>
        <v>1.3770833333333332</v>
      </c>
      <c r="P667" s="39">
        <f t="shared" ca="1" si="130"/>
        <v>16.524999999999999</v>
      </c>
      <c r="Q667" s="39">
        <f t="shared" ca="1" si="134"/>
        <v>12</v>
      </c>
      <c r="R667" s="16"/>
      <c r="S667" s="33">
        <f t="shared" ca="1" si="141"/>
        <v>0.9</v>
      </c>
      <c r="T667" s="30">
        <f ca="1">COUNTIF(INDIRECT("Mess01!B"&amp;(ROW(A667)*4-9)):INDIRECT("Mess01!B"&amp;(ROW(A667)*4-6)),"&gt;=500")*15</f>
        <v>30</v>
      </c>
    </row>
    <row r="668" spans="1:20" ht="15.6" thickTop="1" thickBot="1" x14ac:dyDescent="0.35">
      <c r="A668" s="8">
        <f t="shared" si="142"/>
        <v>40936.749999998385</v>
      </c>
      <c r="B668" s="27">
        <f t="shared" ca="1" si="135"/>
        <v>0</v>
      </c>
      <c r="C668" s="27">
        <f t="shared" ca="1" si="136"/>
        <v>0</v>
      </c>
      <c r="D668" s="27">
        <f t="shared" ca="1" si="137"/>
        <v>0</v>
      </c>
      <c r="E668" s="16"/>
      <c r="F668" s="46">
        <v>7.18E-4</v>
      </c>
      <c r="G668" s="46">
        <v>21</v>
      </c>
      <c r="H668" s="16"/>
      <c r="I668" s="30">
        <f t="shared" ca="1" si="138"/>
        <v>0</v>
      </c>
      <c r="J668" s="42">
        <f t="shared" ca="1" si="131"/>
        <v>0</v>
      </c>
      <c r="K668" s="33">
        <f t="shared" ca="1" si="132"/>
        <v>1</v>
      </c>
      <c r="L668" s="16"/>
      <c r="M668" s="36">
        <f t="shared" ca="1" si="139"/>
        <v>12.751458333333334</v>
      </c>
      <c r="N668" s="39">
        <f t="shared" ca="1" si="133"/>
        <v>9.6999999999999993</v>
      </c>
      <c r="O668" s="120">
        <f t="shared" ca="1" si="140"/>
        <v>1.3145833333333334</v>
      </c>
      <c r="P668" s="39">
        <f t="shared" ca="1" si="130"/>
        <v>15.775</v>
      </c>
      <c r="Q668" s="39">
        <f t="shared" ca="1" si="134"/>
        <v>12</v>
      </c>
      <c r="R668" s="16"/>
      <c r="S668" s="33">
        <f t="shared" ca="1" si="141"/>
        <v>0</v>
      </c>
      <c r="T668" s="30">
        <f ca="1">COUNTIF(INDIRECT("Mess01!B"&amp;(ROW(A668)*4-9)):INDIRECT("Mess01!B"&amp;(ROW(A668)*4-6)),"&gt;=500")*15</f>
        <v>0</v>
      </c>
    </row>
    <row r="669" spans="1:20" ht="15.6" thickTop="1" thickBot="1" x14ac:dyDescent="0.35">
      <c r="A669" s="8">
        <f t="shared" si="142"/>
        <v>40936.791666665049</v>
      </c>
      <c r="B669" s="27">
        <f t="shared" ca="1" si="135"/>
        <v>0</v>
      </c>
      <c r="C669" s="27">
        <f t="shared" ca="1" si="136"/>
        <v>0</v>
      </c>
      <c r="D669" s="27">
        <f t="shared" ca="1" si="137"/>
        <v>0</v>
      </c>
      <c r="E669" s="16"/>
      <c r="F669" s="46">
        <v>7.18E-4</v>
      </c>
      <c r="G669" s="46">
        <v>21</v>
      </c>
      <c r="H669" s="16"/>
      <c r="I669" s="30">
        <f t="shared" ca="1" si="138"/>
        <v>0</v>
      </c>
      <c r="J669" s="42">
        <f t="shared" ca="1" si="131"/>
        <v>0</v>
      </c>
      <c r="K669" s="33">
        <f t="shared" ca="1" si="132"/>
        <v>1</v>
      </c>
      <c r="L669" s="16"/>
      <c r="M669" s="36">
        <f t="shared" ca="1" si="139"/>
        <v>12.00375</v>
      </c>
      <c r="N669" s="39">
        <f t="shared" ca="1" si="133"/>
        <v>9.6999999999999993</v>
      </c>
      <c r="O669" s="120">
        <f t="shared" ca="1" si="140"/>
        <v>1.2375</v>
      </c>
      <c r="P669" s="39">
        <f t="shared" ca="1" si="130"/>
        <v>14.850000000000001</v>
      </c>
      <c r="Q669" s="39">
        <f t="shared" ca="1" si="134"/>
        <v>12</v>
      </c>
      <c r="R669" s="16"/>
      <c r="S669" s="33">
        <f t="shared" ca="1" si="141"/>
        <v>0</v>
      </c>
      <c r="T669" s="30">
        <f ca="1">COUNTIF(INDIRECT("Mess01!B"&amp;(ROW(A669)*4-9)):INDIRECT("Mess01!B"&amp;(ROW(A669)*4-6)),"&gt;=500")*15</f>
        <v>0</v>
      </c>
    </row>
    <row r="670" spans="1:20" ht="15.6" thickTop="1" thickBot="1" x14ac:dyDescent="0.35">
      <c r="A670" s="8">
        <f t="shared" si="142"/>
        <v>40936.833333331713</v>
      </c>
      <c r="B670" s="27">
        <f t="shared" ca="1" si="135"/>
        <v>0</v>
      </c>
      <c r="C670" s="27">
        <f t="shared" ca="1" si="136"/>
        <v>0</v>
      </c>
      <c r="D670" s="27">
        <f t="shared" ca="1" si="137"/>
        <v>0</v>
      </c>
      <c r="E670" s="16"/>
      <c r="F670" s="46">
        <v>7.18E-4</v>
      </c>
      <c r="G670" s="46">
        <v>21</v>
      </c>
      <c r="H670" s="16"/>
      <c r="I670" s="30">
        <f t="shared" ca="1" si="138"/>
        <v>0</v>
      </c>
      <c r="J670" s="42">
        <f t="shared" ca="1" si="131"/>
        <v>0</v>
      </c>
      <c r="K670" s="33">
        <f t="shared" ca="1" si="132"/>
        <v>1</v>
      </c>
      <c r="L670" s="16"/>
      <c r="M670" s="36">
        <f t="shared" ca="1" si="139"/>
        <v>12.023958333333331</v>
      </c>
      <c r="N670" s="39">
        <f t="shared" ca="1" si="133"/>
        <v>9.6999999999999993</v>
      </c>
      <c r="O670" s="120">
        <f t="shared" ca="1" si="140"/>
        <v>1.2395833333333333</v>
      </c>
      <c r="P670" s="39">
        <f t="shared" ca="1" si="130"/>
        <v>14.875</v>
      </c>
      <c r="Q670" s="39">
        <f t="shared" ca="1" si="134"/>
        <v>12</v>
      </c>
      <c r="R670" s="16"/>
      <c r="S670" s="33">
        <f t="shared" ca="1" si="141"/>
        <v>0</v>
      </c>
      <c r="T670" s="30">
        <f ca="1">COUNTIF(INDIRECT("Mess01!B"&amp;(ROW(A670)*4-9)):INDIRECT("Mess01!B"&amp;(ROW(A670)*4-6)),"&gt;=500")*15</f>
        <v>0</v>
      </c>
    </row>
    <row r="671" spans="1:20" ht="15.6" thickTop="1" thickBot="1" x14ac:dyDescent="0.35">
      <c r="A671" s="8">
        <f t="shared" si="142"/>
        <v>40936.874999998377</v>
      </c>
      <c r="B671" s="27">
        <f t="shared" ca="1" si="135"/>
        <v>0</v>
      </c>
      <c r="C671" s="27">
        <f t="shared" ca="1" si="136"/>
        <v>0</v>
      </c>
      <c r="D671" s="27">
        <f t="shared" ca="1" si="137"/>
        <v>0</v>
      </c>
      <c r="E671" s="16"/>
      <c r="F671" s="46">
        <v>7.18E-4</v>
      </c>
      <c r="G671" s="46">
        <v>21</v>
      </c>
      <c r="H671" s="16"/>
      <c r="I671" s="30">
        <f t="shared" ca="1" si="138"/>
        <v>0</v>
      </c>
      <c r="J671" s="42">
        <f t="shared" ca="1" si="131"/>
        <v>0</v>
      </c>
      <c r="K671" s="33">
        <f t="shared" ca="1" si="132"/>
        <v>1</v>
      </c>
      <c r="L671" s="16"/>
      <c r="M671" s="36">
        <f t="shared" ca="1" si="139"/>
        <v>12.286666666666665</v>
      </c>
      <c r="N671" s="39">
        <f t="shared" ca="1" si="133"/>
        <v>9.6999999999999993</v>
      </c>
      <c r="O671" s="120">
        <f t="shared" ca="1" si="140"/>
        <v>1.2666666666666666</v>
      </c>
      <c r="P671" s="39">
        <f t="shared" ca="1" si="130"/>
        <v>15.2</v>
      </c>
      <c r="Q671" s="39">
        <f t="shared" ca="1" si="134"/>
        <v>12</v>
      </c>
      <c r="R671" s="16"/>
      <c r="S671" s="33">
        <f t="shared" ca="1" si="141"/>
        <v>0</v>
      </c>
      <c r="T671" s="30">
        <f ca="1">COUNTIF(INDIRECT("Mess01!B"&amp;(ROW(A671)*4-9)):INDIRECT("Mess01!B"&amp;(ROW(A671)*4-6)),"&gt;=500")*15</f>
        <v>0</v>
      </c>
    </row>
    <row r="672" spans="1:20" ht="15.6" thickTop="1" thickBot="1" x14ac:dyDescent="0.35">
      <c r="A672" s="8">
        <f t="shared" si="142"/>
        <v>40936.916666665042</v>
      </c>
      <c r="B672" s="27">
        <f t="shared" ca="1" si="135"/>
        <v>0</v>
      </c>
      <c r="C672" s="27">
        <f t="shared" ca="1" si="136"/>
        <v>0</v>
      </c>
      <c r="D672" s="27">
        <f t="shared" ca="1" si="137"/>
        <v>0</v>
      </c>
      <c r="E672" s="16"/>
      <c r="F672" s="46">
        <v>7.18E-4</v>
      </c>
      <c r="G672" s="46">
        <v>21</v>
      </c>
      <c r="H672" s="16"/>
      <c r="I672" s="30">
        <f t="shared" ca="1" si="138"/>
        <v>0</v>
      </c>
      <c r="J672" s="42">
        <f t="shared" ca="1" si="131"/>
        <v>0</v>
      </c>
      <c r="K672" s="33">
        <f t="shared" ca="1" si="132"/>
        <v>1</v>
      </c>
      <c r="L672" s="16"/>
      <c r="M672" s="36">
        <f t="shared" ca="1" si="139"/>
        <v>12.448333333333331</v>
      </c>
      <c r="N672" s="39">
        <f t="shared" ca="1" si="133"/>
        <v>9.6999999999999993</v>
      </c>
      <c r="O672" s="120">
        <f t="shared" ca="1" si="140"/>
        <v>1.2833333333333332</v>
      </c>
      <c r="P672" s="39">
        <f t="shared" ca="1" si="130"/>
        <v>15.399999999999999</v>
      </c>
      <c r="Q672" s="39">
        <f t="shared" ca="1" si="134"/>
        <v>12</v>
      </c>
      <c r="R672" s="16"/>
      <c r="S672" s="33">
        <f t="shared" ca="1" si="141"/>
        <v>0</v>
      </c>
      <c r="T672" s="30">
        <f ca="1">COUNTIF(INDIRECT("Mess01!B"&amp;(ROW(A672)*4-9)):INDIRECT("Mess01!B"&amp;(ROW(A672)*4-6)),"&gt;=500")*15</f>
        <v>0</v>
      </c>
    </row>
    <row r="673" spans="1:20" ht="15.6" thickTop="1" thickBot="1" x14ac:dyDescent="0.35">
      <c r="A673" s="8">
        <f t="shared" si="142"/>
        <v>40936.958333331706</v>
      </c>
      <c r="B673" s="27">
        <f t="shared" ca="1" si="135"/>
        <v>0</v>
      </c>
      <c r="C673" s="27">
        <f t="shared" ca="1" si="136"/>
        <v>0</v>
      </c>
      <c r="D673" s="27">
        <f t="shared" ca="1" si="137"/>
        <v>0</v>
      </c>
      <c r="E673" s="16"/>
      <c r="F673" s="46">
        <v>7.18E-4</v>
      </c>
      <c r="G673" s="46">
        <v>21</v>
      </c>
      <c r="H673" s="16"/>
      <c r="I673" s="30">
        <f t="shared" ca="1" si="138"/>
        <v>0</v>
      </c>
      <c r="J673" s="42">
        <f t="shared" ca="1" si="131"/>
        <v>0</v>
      </c>
      <c r="K673" s="33">
        <f t="shared" ca="1" si="132"/>
        <v>1</v>
      </c>
      <c r="L673" s="16"/>
      <c r="M673" s="36">
        <f t="shared" ca="1" si="139"/>
        <v>12.428125</v>
      </c>
      <c r="N673" s="39">
        <f t="shared" ca="1" si="133"/>
        <v>9.6999999999999993</v>
      </c>
      <c r="O673" s="120">
        <f t="shared" ca="1" si="140"/>
        <v>1.28125</v>
      </c>
      <c r="P673" s="39">
        <f t="shared" ca="1" si="130"/>
        <v>15.375</v>
      </c>
      <c r="Q673" s="39">
        <f t="shared" ca="1" si="134"/>
        <v>12</v>
      </c>
      <c r="R673" s="16"/>
      <c r="S673" s="33">
        <f t="shared" ca="1" si="141"/>
        <v>0</v>
      </c>
      <c r="T673" s="30">
        <f ca="1">COUNTIF(INDIRECT("Mess01!B"&amp;(ROW(A673)*4-9)):INDIRECT("Mess01!B"&amp;(ROW(A673)*4-6)),"&gt;=500")*15</f>
        <v>0</v>
      </c>
    </row>
    <row r="674" spans="1:20" ht="15.6" thickTop="1" thickBot="1" x14ac:dyDescent="0.35">
      <c r="A674" s="8">
        <f t="shared" si="142"/>
        <v>40936.99999999837</v>
      </c>
      <c r="B674" s="27">
        <f t="shared" ca="1" si="135"/>
        <v>0</v>
      </c>
      <c r="C674" s="27">
        <f t="shared" ca="1" si="136"/>
        <v>0</v>
      </c>
      <c r="D674" s="27">
        <f t="shared" ca="1" si="137"/>
        <v>0</v>
      </c>
      <c r="E674" s="16"/>
      <c r="F674" s="46">
        <v>7.18E-4</v>
      </c>
      <c r="G674" s="46">
        <v>21</v>
      </c>
      <c r="H674" s="16"/>
      <c r="I674" s="30">
        <f t="shared" ca="1" si="138"/>
        <v>0</v>
      </c>
      <c r="J674" s="42">
        <f t="shared" ca="1" si="131"/>
        <v>0</v>
      </c>
      <c r="K674" s="33">
        <f t="shared" ca="1" si="132"/>
        <v>1</v>
      </c>
      <c r="L674" s="16"/>
      <c r="M674" s="36">
        <f t="shared" ca="1" si="139"/>
        <v>12.529166666666667</v>
      </c>
      <c r="N674" s="39">
        <f t="shared" ca="1" si="133"/>
        <v>9.6999999999999993</v>
      </c>
      <c r="O674" s="120">
        <f t="shared" ca="1" si="140"/>
        <v>1.2916666666666667</v>
      </c>
      <c r="P674" s="39">
        <f t="shared" ca="1" si="130"/>
        <v>15.5</v>
      </c>
      <c r="Q674" s="39">
        <f t="shared" ca="1" si="134"/>
        <v>12</v>
      </c>
      <c r="R674" s="16"/>
      <c r="S674" s="33">
        <f t="shared" ca="1" si="141"/>
        <v>0</v>
      </c>
      <c r="T674" s="30">
        <f ca="1">COUNTIF(INDIRECT("Mess01!B"&amp;(ROW(A674)*4-9)):INDIRECT("Mess01!B"&amp;(ROW(A674)*4-6)),"&gt;=500")*15</f>
        <v>0</v>
      </c>
    </row>
    <row r="675" spans="1:20" ht="15.6" thickTop="1" thickBot="1" x14ac:dyDescent="0.35">
      <c r="A675" s="8">
        <f t="shared" si="142"/>
        <v>40937.041666665034</v>
      </c>
      <c r="B675" s="27">
        <f t="shared" ca="1" si="135"/>
        <v>0</v>
      </c>
      <c r="C675" s="27">
        <f t="shared" ca="1" si="136"/>
        <v>0</v>
      </c>
      <c r="D675" s="27">
        <f t="shared" ca="1" si="137"/>
        <v>0</v>
      </c>
      <c r="E675" s="16"/>
      <c r="F675" s="46">
        <v>7.18E-4</v>
      </c>
      <c r="G675" s="46">
        <v>21</v>
      </c>
      <c r="H675" s="16"/>
      <c r="I675" s="30">
        <f t="shared" ca="1" si="138"/>
        <v>0</v>
      </c>
      <c r="J675" s="42">
        <f t="shared" ca="1" si="131"/>
        <v>0</v>
      </c>
      <c r="K675" s="33">
        <f t="shared" ca="1" si="132"/>
        <v>1</v>
      </c>
      <c r="L675" s="16"/>
      <c r="M675" s="36">
        <f t="shared" ca="1" si="139"/>
        <v>15.55</v>
      </c>
      <c r="N675" s="39">
        <f t="shared" ca="1" si="133"/>
        <v>0</v>
      </c>
      <c r="O675" s="120">
        <f t="shared" ca="1" si="140"/>
        <v>1</v>
      </c>
      <c r="P675" s="39">
        <f t="shared" ca="1" si="130"/>
        <v>15.55</v>
      </c>
      <c r="Q675" s="39">
        <f t="shared" ca="1" si="134"/>
        <v>0</v>
      </c>
      <c r="R675" s="16"/>
      <c r="S675" s="33">
        <f t="shared" ca="1" si="141"/>
        <v>0</v>
      </c>
      <c r="T675" s="30">
        <f ca="1">COUNTIF(INDIRECT("Mess01!B"&amp;(ROW(A675)*4-9)):INDIRECT("Mess01!B"&amp;(ROW(A675)*4-6)),"&gt;=500")*15</f>
        <v>0</v>
      </c>
    </row>
    <row r="676" spans="1:20" ht="15.6" thickTop="1" thickBot="1" x14ac:dyDescent="0.35">
      <c r="A676" s="8">
        <f t="shared" si="142"/>
        <v>40937.083333331699</v>
      </c>
      <c r="B676" s="27">
        <f t="shared" ca="1" si="135"/>
        <v>0</v>
      </c>
      <c r="C676" s="27">
        <f t="shared" ca="1" si="136"/>
        <v>0</v>
      </c>
      <c r="D676" s="27">
        <f t="shared" ca="1" si="137"/>
        <v>0</v>
      </c>
      <c r="E676" s="16"/>
      <c r="F676" s="46">
        <v>7.18E-4</v>
      </c>
      <c r="G676" s="46">
        <v>21</v>
      </c>
      <c r="H676" s="16"/>
      <c r="I676" s="30">
        <f t="shared" ca="1" si="138"/>
        <v>0</v>
      </c>
      <c r="J676" s="42">
        <f t="shared" ca="1" si="131"/>
        <v>0</v>
      </c>
      <c r="K676" s="33">
        <f t="shared" ca="1" si="132"/>
        <v>1</v>
      </c>
      <c r="L676" s="16"/>
      <c r="M676" s="36">
        <f t="shared" ca="1" si="139"/>
        <v>15.6</v>
      </c>
      <c r="N676" s="39">
        <f t="shared" ca="1" si="133"/>
        <v>0</v>
      </c>
      <c r="O676" s="120">
        <f t="shared" ca="1" si="140"/>
        <v>1</v>
      </c>
      <c r="P676" s="39">
        <f t="shared" ca="1" si="130"/>
        <v>15.6</v>
      </c>
      <c r="Q676" s="39">
        <f t="shared" ca="1" si="134"/>
        <v>0</v>
      </c>
      <c r="R676" s="16"/>
      <c r="S676" s="33">
        <f t="shared" ca="1" si="141"/>
        <v>0</v>
      </c>
      <c r="T676" s="30">
        <f ca="1">COUNTIF(INDIRECT("Mess01!B"&amp;(ROW(A676)*4-9)):INDIRECT("Mess01!B"&amp;(ROW(A676)*4-6)),"&gt;=500")*15</f>
        <v>0</v>
      </c>
    </row>
    <row r="677" spans="1:20" ht="15.6" thickTop="1" thickBot="1" x14ac:dyDescent="0.35">
      <c r="A677" s="8">
        <f t="shared" si="142"/>
        <v>40937.124999998363</v>
      </c>
      <c r="B677" s="27">
        <f t="shared" ca="1" si="135"/>
        <v>0</v>
      </c>
      <c r="C677" s="27">
        <f t="shared" ca="1" si="136"/>
        <v>0</v>
      </c>
      <c r="D677" s="27">
        <f t="shared" ca="1" si="137"/>
        <v>0</v>
      </c>
      <c r="E677" s="16"/>
      <c r="F677" s="46">
        <v>7.18E-4</v>
      </c>
      <c r="G677" s="46">
        <v>21</v>
      </c>
      <c r="H677" s="16"/>
      <c r="I677" s="30">
        <f t="shared" ca="1" si="138"/>
        <v>0</v>
      </c>
      <c r="J677" s="42">
        <f t="shared" ca="1" si="131"/>
        <v>0</v>
      </c>
      <c r="K677" s="33">
        <f t="shared" ca="1" si="132"/>
        <v>1</v>
      </c>
      <c r="L677" s="16"/>
      <c r="M677" s="36">
        <f t="shared" ca="1" si="139"/>
        <v>14.5</v>
      </c>
      <c r="N677" s="39">
        <f t="shared" ca="1" si="133"/>
        <v>0</v>
      </c>
      <c r="O677" s="120">
        <f t="shared" ca="1" si="140"/>
        <v>1</v>
      </c>
      <c r="P677" s="39">
        <f t="shared" ca="1" si="130"/>
        <v>14.5</v>
      </c>
      <c r="Q677" s="39">
        <f t="shared" ca="1" si="134"/>
        <v>0</v>
      </c>
      <c r="R677" s="16"/>
      <c r="S677" s="33">
        <f t="shared" ca="1" si="141"/>
        <v>0</v>
      </c>
      <c r="T677" s="30">
        <f ca="1">COUNTIF(INDIRECT("Mess01!B"&amp;(ROW(A677)*4-9)):INDIRECT("Mess01!B"&amp;(ROW(A677)*4-6)),"&gt;=500")*15</f>
        <v>0</v>
      </c>
    </row>
    <row r="678" spans="1:20" ht="15.6" thickTop="1" thickBot="1" x14ac:dyDescent="0.35">
      <c r="A678" s="8">
        <f t="shared" si="142"/>
        <v>40937.166666665027</v>
      </c>
      <c r="B678" s="27">
        <f t="shared" ca="1" si="135"/>
        <v>0</v>
      </c>
      <c r="C678" s="27">
        <f t="shared" ca="1" si="136"/>
        <v>0</v>
      </c>
      <c r="D678" s="27">
        <f t="shared" ca="1" si="137"/>
        <v>0</v>
      </c>
      <c r="E678" s="16"/>
      <c r="F678" s="46">
        <v>7.18E-4</v>
      </c>
      <c r="G678" s="46">
        <v>21</v>
      </c>
      <c r="H678" s="16"/>
      <c r="I678" s="30">
        <f t="shared" ca="1" si="138"/>
        <v>0</v>
      </c>
      <c r="J678" s="42">
        <f t="shared" ca="1" si="131"/>
        <v>0</v>
      </c>
      <c r="K678" s="33">
        <f t="shared" ca="1" si="132"/>
        <v>1</v>
      </c>
      <c r="L678" s="16"/>
      <c r="M678" s="36">
        <f t="shared" ca="1" si="139"/>
        <v>14.450000000000001</v>
      </c>
      <c r="N678" s="39">
        <f t="shared" ca="1" si="133"/>
        <v>0</v>
      </c>
      <c r="O678" s="120">
        <f t="shared" ca="1" si="140"/>
        <v>1</v>
      </c>
      <c r="P678" s="39">
        <f t="shared" ca="1" si="130"/>
        <v>14.450000000000001</v>
      </c>
      <c r="Q678" s="39">
        <f t="shared" ca="1" si="134"/>
        <v>0</v>
      </c>
      <c r="R678" s="16"/>
      <c r="S678" s="33">
        <f t="shared" ca="1" si="141"/>
        <v>0</v>
      </c>
      <c r="T678" s="30">
        <f ca="1">COUNTIF(INDIRECT("Mess01!B"&amp;(ROW(A678)*4-9)):INDIRECT("Mess01!B"&amp;(ROW(A678)*4-6)),"&gt;=500")*15</f>
        <v>0</v>
      </c>
    </row>
    <row r="679" spans="1:20" ht="15.6" thickTop="1" thickBot="1" x14ac:dyDescent="0.35">
      <c r="A679" s="8">
        <f t="shared" si="142"/>
        <v>40937.208333331691</v>
      </c>
      <c r="B679" s="27">
        <f t="shared" ca="1" si="135"/>
        <v>0</v>
      </c>
      <c r="C679" s="27">
        <f t="shared" ca="1" si="136"/>
        <v>0</v>
      </c>
      <c r="D679" s="27">
        <f t="shared" ca="1" si="137"/>
        <v>0</v>
      </c>
      <c r="E679" s="16"/>
      <c r="F679" s="46">
        <v>7.18E-4</v>
      </c>
      <c r="G679" s="46">
        <v>21</v>
      </c>
      <c r="H679" s="16"/>
      <c r="I679" s="30">
        <f t="shared" ca="1" si="138"/>
        <v>0</v>
      </c>
      <c r="J679" s="42">
        <f t="shared" ca="1" si="131"/>
        <v>0</v>
      </c>
      <c r="K679" s="33">
        <f t="shared" ca="1" si="132"/>
        <v>1</v>
      </c>
      <c r="L679" s="16"/>
      <c r="M679" s="36">
        <f t="shared" ca="1" si="139"/>
        <v>14.975000000000001</v>
      </c>
      <c r="N679" s="39">
        <f t="shared" ca="1" si="133"/>
        <v>0</v>
      </c>
      <c r="O679" s="120">
        <f t="shared" ca="1" si="140"/>
        <v>1</v>
      </c>
      <c r="P679" s="39">
        <f t="shared" ca="1" si="130"/>
        <v>14.975000000000001</v>
      </c>
      <c r="Q679" s="39">
        <f t="shared" ca="1" si="134"/>
        <v>0</v>
      </c>
      <c r="R679" s="16"/>
      <c r="S679" s="33">
        <f t="shared" ca="1" si="141"/>
        <v>0</v>
      </c>
      <c r="T679" s="30">
        <f ca="1">COUNTIF(INDIRECT("Mess01!B"&amp;(ROW(A679)*4-9)):INDIRECT("Mess01!B"&amp;(ROW(A679)*4-6)),"&gt;=500")*15</f>
        <v>0</v>
      </c>
    </row>
    <row r="680" spans="1:20" ht="15.6" thickTop="1" thickBot="1" x14ac:dyDescent="0.35">
      <c r="A680" s="8">
        <f t="shared" si="142"/>
        <v>40937.249999998356</v>
      </c>
      <c r="B680" s="27">
        <f t="shared" ca="1" si="135"/>
        <v>0</v>
      </c>
      <c r="C680" s="27">
        <f t="shared" ca="1" si="136"/>
        <v>0</v>
      </c>
      <c r="D680" s="27">
        <f t="shared" ca="1" si="137"/>
        <v>0</v>
      </c>
      <c r="E680" s="16"/>
      <c r="F680" s="46">
        <v>7.18E-4</v>
      </c>
      <c r="G680" s="46">
        <v>21</v>
      </c>
      <c r="H680" s="16"/>
      <c r="I680" s="30">
        <f t="shared" ca="1" si="138"/>
        <v>0</v>
      </c>
      <c r="J680" s="42">
        <f t="shared" ca="1" si="131"/>
        <v>0</v>
      </c>
      <c r="K680" s="33">
        <f t="shared" ca="1" si="132"/>
        <v>1</v>
      </c>
      <c r="L680" s="16"/>
      <c r="M680" s="36">
        <f t="shared" ca="1" si="139"/>
        <v>15.149999999999999</v>
      </c>
      <c r="N680" s="39">
        <f t="shared" ca="1" si="133"/>
        <v>0</v>
      </c>
      <c r="O680" s="120">
        <f t="shared" ca="1" si="140"/>
        <v>1</v>
      </c>
      <c r="P680" s="39">
        <f t="shared" ca="1" si="130"/>
        <v>15.149999999999999</v>
      </c>
      <c r="Q680" s="39">
        <f t="shared" ca="1" si="134"/>
        <v>0</v>
      </c>
      <c r="R680" s="16"/>
      <c r="S680" s="33">
        <f t="shared" ca="1" si="141"/>
        <v>0</v>
      </c>
      <c r="T680" s="30">
        <f ca="1">COUNTIF(INDIRECT("Mess01!B"&amp;(ROW(A680)*4-9)):INDIRECT("Mess01!B"&amp;(ROW(A680)*4-6)),"&gt;=500")*15</f>
        <v>0</v>
      </c>
    </row>
    <row r="681" spans="1:20" ht="15.6" thickTop="1" thickBot="1" x14ac:dyDescent="0.35">
      <c r="A681" s="8">
        <f t="shared" si="142"/>
        <v>40937.29166666502</v>
      </c>
      <c r="B681" s="27">
        <f t="shared" ca="1" si="135"/>
        <v>0</v>
      </c>
      <c r="C681" s="27">
        <f t="shared" ca="1" si="136"/>
        <v>0</v>
      </c>
      <c r="D681" s="27">
        <f t="shared" ca="1" si="137"/>
        <v>0</v>
      </c>
      <c r="E681" s="16"/>
      <c r="F681" s="46">
        <v>7.18E-4</v>
      </c>
      <c r="G681" s="46">
        <v>21</v>
      </c>
      <c r="H681" s="16"/>
      <c r="I681" s="30">
        <f t="shared" ca="1" si="138"/>
        <v>0</v>
      </c>
      <c r="J681" s="42">
        <f t="shared" ca="1" si="131"/>
        <v>0</v>
      </c>
      <c r="K681" s="33">
        <f t="shared" ca="1" si="132"/>
        <v>1</v>
      </c>
      <c r="L681" s="16"/>
      <c r="M681" s="36">
        <f t="shared" ca="1" si="139"/>
        <v>14.975</v>
      </c>
      <c r="N681" s="39">
        <f t="shared" ca="1" si="133"/>
        <v>0</v>
      </c>
      <c r="O681" s="120">
        <f t="shared" ca="1" si="140"/>
        <v>1</v>
      </c>
      <c r="P681" s="39">
        <f t="shared" ca="1" si="130"/>
        <v>14.975</v>
      </c>
      <c r="Q681" s="39">
        <f t="shared" ca="1" si="134"/>
        <v>0</v>
      </c>
      <c r="R681" s="16"/>
      <c r="S681" s="33">
        <f t="shared" ca="1" si="141"/>
        <v>0</v>
      </c>
      <c r="T681" s="30">
        <f ca="1">COUNTIF(INDIRECT("Mess01!B"&amp;(ROW(A681)*4-9)):INDIRECT("Mess01!B"&amp;(ROW(A681)*4-6)),"&gt;=500")*15</f>
        <v>0</v>
      </c>
    </row>
    <row r="682" spans="1:20" ht="15.6" thickTop="1" thickBot="1" x14ac:dyDescent="0.35">
      <c r="A682" s="8">
        <f t="shared" si="142"/>
        <v>40937.333333331684</v>
      </c>
      <c r="B682" s="27">
        <f t="shared" ca="1" si="135"/>
        <v>0</v>
      </c>
      <c r="C682" s="27">
        <f t="shared" ca="1" si="136"/>
        <v>0</v>
      </c>
      <c r="D682" s="27">
        <f t="shared" ca="1" si="137"/>
        <v>0</v>
      </c>
      <c r="E682" s="16"/>
      <c r="F682" s="46">
        <v>7.18E-4</v>
      </c>
      <c r="G682" s="46">
        <v>21</v>
      </c>
      <c r="H682" s="16"/>
      <c r="I682" s="30">
        <f t="shared" ca="1" si="138"/>
        <v>0</v>
      </c>
      <c r="J682" s="42">
        <f t="shared" ca="1" si="131"/>
        <v>0</v>
      </c>
      <c r="K682" s="33">
        <f t="shared" ca="1" si="132"/>
        <v>1</v>
      </c>
      <c r="L682" s="16"/>
      <c r="M682" s="36">
        <f t="shared" ca="1" si="139"/>
        <v>15.1</v>
      </c>
      <c r="N682" s="39">
        <f t="shared" ca="1" si="133"/>
        <v>0</v>
      </c>
      <c r="O682" s="120">
        <f t="shared" ca="1" si="140"/>
        <v>1</v>
      </c>
      <c r="P682" s="39">
        <f t="shared" ca="1" si="130"/>
        <v>15.1</v>
      </c>
      <c r="Q682" s="39">
        <f t="shared" ca="1" si="134"/>
        <v>0</v>
      </c>
      <c r="R682" s="16"/>
      <c r="S682" s="33">
        <f t="shared" ca="1" si="141"/>
        <v>0</v>
      </c>
      <c r="T682" s="30">
        <f ca="1">COUNTIF(INDIRECT("Mess01!B"&amp;(ROW(A682)*4-9)):INDIRECT("Mess01!B"&amp;(ROW(A682)*4-6)),"&gt;=500")*15</f>
        <v>0</v>
      </c>
    </row>
    <row r="683" spans="1:20" ht="15.6" thickTop="1" thickBot="1" x14ac:dyDescent="0.35">
      <c r="A683" s="8">
        <f t="shared" si="142"/>
        <v>40937.374999998348</v>
      </c>
      <c r="B683" s="27">
        <f t="shared" ca="1" si="135"/>
        <v>0</v>
      </c>
      <c r="C683" s="27">
        <f t="shared" ca="1" si="136"/>
        <v>0</v>
      </c>
      <c r="D683" s="27">
        <f t="shared" ca="1" si="137"/>
        <v>0</v>
      </c>
      <c r="E683" s="16"/>
      <c r="F683" s="46">
        <v>7.18E-4</v>
      </c>
      <c r="G683" s="46">
        <v>21</v>
      </c>
      <c r="H683" s="16"/>
      <c r="I683" s="30">
        <f t="shared" ca="1" si="138"/>
        <v>0</v>
      </c>
      <c r="J683" s="42">
        <f t="shared" ca="1" si="131"/>
        <v>0</v>
      </c>
      <c r="K683" s="33">
        <f t="shared" ca="1" si="132"/>
        <v>1</v>
      </c>
      <c r="L683" s="16"/>
      <c r="M683" s="36">
        <f t="shared" ca="1" si="139"/>
        <v>15.3781512605042</v>
      </c>
      <c r="N683" s="39">
        <f t="shared" ca="1" si="133"/>
        <v>24.4</v>
      </c>
      <c r="O683" s="120">
        <f t="shared" ca="1" si="140"/>
        <v>0.63025210084033612</v>
      </c>
      <c r="P683" s="39">
        <f t="shared" ref="P683:P746" ca="1" si="143">AVERAGE(INDIRECT("Mess01!D"&amp;(ROW(F683)*4-9)),INDIRECT("Mess01!D"&amp;(ROW(F683)*4-8)),INDIRECT("Mess01!D"&amp;(ROW(F683)*4-7)),INDIRECT("Mess01!D"&amp;(ROW(F683)*4-6)))</f>
        <v>15</v>
      </c>
      <c r="Q683" s="39">
        <f t="shared" ca="1" si="134"/>
        <v>23.8</v>
      </c>
      <c r="R683" s="16"/>
      <c r="S683" s="33">
        <f t="shared" ca="1" si="141"/>
        <v>0</v>
      </c>
      <c r="T683" s="30">
        <f ca="1">COUNTIF(INDIRECT("Mess01!B"&amp;(ROW(A683)*4-9)):INDIRECT("Mess01!B"&amp;(ROW(A683)*4-6)),"&gt;=500")*15</f>
        <v>0</v>
      </c>
    </row>
    <row r="684" spans="1:20" ht="15.6" thickTop="1" thickBot="1" x14ac:dyDescent="0.35">
      <c r="A684" s="8">
        <f t="shared" si="142"/>
        <v>40937.416666665013</v>
      </c>
      <c r="B684" s="27">
        <f t="shared" ca="1" si="135"/>
        <v>0</v>
      </c>
      <c r="C684" s="27">
        <f t="shared" ca="1" si="136"/>
        <v>0</v>
      </c>
      <c r="D684" s="27">
        <f t="shared" ca="1" si="137"/>
        <v>0</v>
      </c>
      <c r="E684" s="16"/>
      <c r="F684" s="46">
        <v>7.18E-4</v>
      </c>
      <c r="G684" s="46">
        <v>21</v>
      </c>
      <c r="H684" s="16"/>
      <c r="I684" s="30">
        <f t="shared" ca="1" si="138"/>
        <v>0</v>
      </c>
      <c r="J684" s="42">
        <f t="shared" ca="1" si="131"/>
        <v>0</v>
      </c>
      <c r="K684" s="33">
        <f t="shared" ca="1" si="132"/>
        <v>1</v>
      </c>
      <c r="L684" s="16"/>
      <c r="M684" s="36">
        <f t="shared" ca="1" si="139"/>
        <v>15.557563025210085</v>
      </c>
      <c r="N684" s="39">
        <f t="shared" ca="1" si="133"/>
        <v>24.4</v>
      </c>
      <c r="O684" s="120">
        <f t="shared" ca="1" si="140"/>
        <v>0.63760504201680679</v>
      </c>
      <c r="P684" s="39">
        <f t="shared" ca="1" si="143"/>
        <v>15.175000000000001</v>
      </c>
      <c r="Q684" s="39">
        <f t="shared" ca="1" si="134"/>
        <v>23.8</v>
      </c>
      <c r="R684" s="16"/>
      <c r="S684" s="33">
        <f t="shared" ca="1" si="141"/>
        <v>0</v>
      </c>
      <c r="T684" s="30">
        <f ca="1">COUNTIF(INDIRECT("Mess01!B"&amp;(ROW(A684)*4-9)):INDIRECT("Mess01!B"&amp;(ROW(A684)*4-6)),"&gt;=500")*15</f>
        <v>0</v>
      </c>
    </row>
    <row r="685" spans="1:20" ht="15.6" thickTop="1" thickBot="1" x14ac:dyDescent="0.35">
      <c r="A685" s="8">
        <f t="shared" si="142"/>
        <v>40937.458333331677</v>
      </c>
      <c r="B685" s="27">
        <f t="shared" ca="1" si="135"/>
        <v>0.31191389788235296</v>
      </c>
      <c r="C685" s="27">
        <f t="shared" ca="1" si="136"/>
        <v>0.34657099764705884</v>
      </c>
      <c r="D685" s="27">
        <f t="shared" ca="1" si="137"/>
        <v>3.4657099764705879E-2</v>
      </c>
      <c r="E685" s="16"/>
      <c r="F685" s="46">
        <v>7.18E-4</v>
      </c>
      <c r="G685" s="46">
        <v>21</v>
      </c>
      <c r="H685" s="16"/>
      <c r="I685" s="30">
        <f t="shared" ca="1" si="138"/>
        <v>73.75</v>
      </c>
      <c r="J685" s="42">
        <f t="shared" ca="1" si="131"/>
        <v>73.75</v>
      </c>
      <c r="K685" s="33">
        <f t="shared" ca="1" si="132"/>
        <v>1</v>
      </c>
      <c r="L685" s="16"/>
      <c r="M685" s="36">
        <f t="shared" ca="1" si="139"/>
        <v>31.166386554621852</v>
      </c>
      <c r="N685" s="39">
        <f t="shared" ca="1" si="133"/>
        <v>24.4</v>
      </c>
      <c r="O685" s="120">
        <f t="shared" ca="1" si="140"/>
        <v>1.277310924369748</v>
      </c>
      <c r="P685" s="39">
        <f t="shared" ca="1" si="143"/>
        <v>30.400000000000002</v>
      </c>
      <c r="Q685" s="39">
        <f t="shared" ca="1" si="134"/>
        <v>23.8</v>
      </c>
      <c r="R685" s="16"/>
      <c r="S685" s="33">
        <f t="shared" ca="1" si="141"/>
        <v>0.9</v>
      </c>
      <c r="T685" s="30">
        <f ca="1">COUNTIF(INDIRECT("Mess01!B"&amp;(ROW(A685)*4-9)):INDIRECT("Mess01!B"&amp;(ROW(A685)*4-6)),"&gt;=500")*15</f>
        <v>30</v>
      </c>
    </row>
    <row r="686" spans="1:20" ht="15.6" thickTop="1" thickBot="1" x14ac:dyDescent="0.35">
      <c r="A686" s="8">
        <f t="shared" si="142"/>
        <v>40937.499999998341</v>
      </c>
      <c r="B686" s="27">
        <f t="shared" ca="1" si="135"/>
        <v>0.55110991195588221</v>
      </c>
      <c r="C686" s="27">
        <f t="shared" ca="1" si="136"/>
        <v>0.61234434661764692</v>
      </c>
      <c r="D686" s="27">
        <f t="shared" ca="1" si="137"/>
        <v>6.1234434661764675E-2</v>
      </c>
      <c r="E686" s="16"/>
      <c r="F686" s="46">
        <v>7.18E-4</v>
      </c>
      <c r="G686" s="46">
        <v>21</v>
      </c>
      <c r="H686" s="16"/>
      <c r="I686" s="30">
        <f t="shared" ca="1" si="138"/>
        <v>142.75</v>
      </c>
      <c r="J686" s="42">
        <f t="shared" ca="1" si="131"/>
        <v>142.75</v>
      </c>
      <c r="K686" s="33">
        <f t="shared" ca="1" si="132"/>
        <v>1</v>
      </c>
      <c r="L686" s="16"/>
      <c r="M686" s="36">
        <f t="shared" ca="1" si="139"/>
        <v>28.449579831932766</v>
      </c>
      <c r="N686" s="39">
        <f t="shared" ca="1" si="133"/>
        <v>24.4</v>
      </c>
      <c r="O686" s="120">
        <f t="shared" ca="1" si="140"/>
        <v>1.1659663865546217</v>
      </c>
      <c r="P686" s="39">
        <f t="shared" ca="1" si="143"/>
        <v>27.75</v>
      </c>
      <c r="Q686" s="39">
        <f t="shared" ca="1" si="134"/>
        <v>23.8</v>
      </c>
      <c r="R686" s="16"/>
      <c r="S686" s="33">
        <f t="shared" ca="1" si="141"/>
        <v>0.9</v>
      </c>
      <c r="T686" s="30">
        <f ca="1">COUNTIF(INDIRECT("Mess01!B"&amp;(ROW(A686)*4-9)):INDIRECT("Mess01!B"&amp;(ROW(A686)*4-6)),"&gt;=500")*15</f>
        <v>60</v>
      </c>
    </row>
    <row r="687" spans="1:20" ht="15.6" thickTop="1" thickBot="1" x14ac:dyDescent="0.35">
      <c r="A687" s="8">
        <f t="shared" si="142"/>
        <v>40937.541666665005</v>
      </c>
      <c r="B687" s="27">
        <f t="shared" ca="1" si="135"/>
        <v>0.52378788224117656</v>
      </c>
      <c r="C687" s="27">
        <f t="shared" ca="1" si="136"/>
        <v>0.58198653582352944</v>
      </c>
      <c r="D687" s="27">
        <f t="shared" ca="1" si="137"/>
        <v>5.8198653582352933E-2</v>
      </c>
      <c r="E687" s="16"/>
      <c r="F687" s="46">
        <v>7.18E-4</v>
      </c>
      <c r="G687" s="46">
        <v>21</v>
      </c>
      <c r="H687" s="16"/>
      <c r="I687" s="30">
        <f t="shared" ca="1" si="138"/>
        <v>144.25</v>
      </c>
      <c r="J687" s="42">
        <f t="shared" ca="1" si="131"/>
        <v>144.25</v>
      </c>
      <c r="K687" s="33">
        <f t="shared" ca="1" si="132"/>
        <v>1</v>
      </c>
      <c r="L687" s="16"/>
      <c r="M687" s="36">
        <f t="shared" ca="1" si="139"/>
        <v>26.757983193277312</v>
      </c>
      <c r="N687" s="39">
        <f t="shared" ca="1" si="133"/>
        <v>24.4</v>
      </c>
      <c r="O687" s="120">
        <f t="shared" ca="1" si="140"/>
        <v>1.096638655462185</v>
      </c>
      <c r="P687" s="39">
        <f t="shared" ca="1" si="143"/>
        <v>26.1</v>
      </c>
      <c r="Q687" s="39">
        <f t="shared" ca="1" si="134"/>
        <v>23.8</v>
      </c>
      <c r="R687" s="16"/>
      <c r="S687" s="33">
        <f t="shared" ca="1" si="141"/>
        <v>0.9</v>
      </c>
      <c r="T687" s="30">
        <f ca="1">COUNTIF(INDIRECT("Mess01!B"&amp;(ROW(A687)*4-9)):INDIRECT("Mess01!B"&amp;(ROW(A687)*4-6)),"&gt;=500")*15</f>
        <v>60</v>
      </c>
    </row>
    <row r="688" spans="1:20" ht="15.6" thickTop="1" thickBot="1" x14ac:dyDescent="0.35">
      <c r="A688" s="8">
        <f t="shared" si="142"/>
        <v>40937.58333333167</v>
      </c>
      <c r="B688" s="27">
        <f t="shared" ca="1" si="135"/>
        <v>0.50321766847499994</v>
      </c>
      <c r="C688" s="27">
        <f t="shared" ca="1" si="136"/>
        <v>0.55913074274999996</v>
      </c>
      <c r="D688" s="27">
        <f t="shared" ca="1" si="137"/>
        <v>5.5913074274999981E-2</v>
      </c>
      <c r="E688" s="16"/>
      <c r="F688" s="46">
        <v>7.18E-4</v>
      </c>
      <c r="G688" s="46">
        <v>21</v>
      </c>
      <c r="H688" s="16"/>
      <c r="I688" s="30">
        <f t="shared" ca="1" si="138"/>
        <v>144.25</v>
      </c>
      <c r="J688" s="42">
        <f t="shared" ca="1" si="131"/>
        <v>144.25</v>
      </c>
      <c r="K688" s="33">
        <f t="shared" ca="1" si="132"/>
        <v>1</v>
      </c>
      <c r="L688" s="16"/>
      <c r="M688" s="36">
        <f t="shared" ca="1" si="139"/>
        <v>25.707142857142856</v>
      </c>
      <c r="N688" s="39">
        <f t="shared" ca="1" si="133"/>
        <v>24.4</v>
      </c>
      <c r="O688" s="120">
        <f t="shared" ca="1" si="140"/>
        <v>1.0535714285714286</v>
      </c>
      <c r="P688" s="39">
        <f t="shared" ca="1" si="143"/>
        <v>25.074999999999999</v>
      </c>
      <c r="Q688" s="39">
        <f t="shared" ca="1" si="134"/>
        <v>23.8</v>
      </c>
      <c r="R688" s="16"/>
      <c r="S688" s="33">
        <f t="shared" ca="1" si="141"/>
        <v>0.9</v>
      </c>
      <c r="T688" s="30">
        <f ca="1">COUNTIF(INDIRECT("Mess01!B"&amp;(ROW(A688)*4-9)):INDIRECT("Mess01!B"&amp;(ROW(A688)*4-6)),"&gt;=500")*15</f>
        <v>60</v>
      </c>
    </row>
    <row r="689" spans="1:20" ht="15.6" thickTop="1" thickBot="1" x14ac:dyDescent="0.35">
      <c r="A689" s="8">
        <f t="shared" si="142"/>
        <v>40937.624999998334</v>
      </c>
      <c r="B689" s="27">
        <f t="shared" ca="1" si="135"/>
        <v>0.50036651528823506</v>
      </c>
      <c r="C689" s="27">
        <f t="shared" ca="1" si="136"/>
        <v>0.55596279476470567</v>
      </c>
      <c r="D689" s="27">
        <f t="shared" ca="1" si="137"/>
        <v>5.5596279476470556E-2</v>
      </c>
      <c r="E689" s="16"/>
      <c r="F689" s="46">
        <v>7.18E-4</v>
      </c>
      <c r="G689" s="46">
        <v>21</v>
      </c>
      <c r="H689" s="16"/>
      <c r="I689" s="30">
        <f t="shared" ca="1" si="138"/>
        <v>146.5</v>
      </c>
      <c r="J689" s="42">
        <f t="shared" ca="1" si="131"/>
        <v>146.5</v>
      </c>
      <c r="K689" s="33">
        <f t="shared" ca="1" si="132"/>
        <v>1</v>
      </c>
      <c r="L689" s="16"/>
      <c r="M689" s="36">
        <f t="shared" ca="1" si="139"/>
        <v>25.168907563025204</v>
      </c>
      <c r="N689" s="39">
        <f t="shared" ca="1" si="133"/>
        <v>24.4</v>
      </c>
      <c r="O689" s="120">
        <f t="shared" ca="1" si="140"/>
        <v>1.0315126050420167</v>
      </c>
      <c r="P689" s="39">
        <f t="shared" ca="1" si="143"/>
        <v>24.549999999999997</v>
      </c>
      <c r="Q689" s="39">
        <f t="shared" ca="1" si="134"/>
        <v>23.8</v>
      </c>
      <c r="R689" s="16"/>
      <c r="S689" s="33">
        <f t="shared" ca="1" si="141"/>
        <v>0.9</v>
      </c>
      <c r="T689" s="30">
        <f ca="1">COUNTIF(INDIRECT("Mess01!B"&amp;(ROW(A689)*4-9)):INDIRECT("Mess01!B"&amp;(ROW(A689)*4-6)),"&gt;=500")*15</f>
        <v>60</v>
      </c>
    </row>
    <row r="690" spans="1:20" ht="15.6" thickTop="1" thickBot="1" x14ac:dyDescent="0.35">
      <c r="A690" s="8">
        <f t="shared" si="142"/>
        <v>40937.666666664998</v>
      </c>
      <c r="B690" s="27">
        <f t="shared" ca="1" si="135"/>
        <v>0.4879949972823529</v>
      </c>
      <c r="C690" s="27">
        <f t="shared" ca="1" si="136"/>
        <v>0.54221666364705878</v>
      </c>
      <c r="D690" s="27">
        <f t="shared" ca="1" si="137"/>
        <v>5.4221666364705864E-2</v>
      </c>
      <c r="E690" s="16"/>
      <c r="F690" s="46">
        <v>7.18E-4</v>
      </c>
      <c r="G690" s="46">
        <v>21</v>
      </c>
      <c r="H690" s="16"/>
      <c r="I690" s="30">
        <f t="shared" ca="1" si="138"/>
        <v>146</v>
      </c>
      <c r="J690" s="42">
        <f t="shared" ca="1" si="131"/>
        <v>146</v>
      </c>
      <c r="K690" s="33">
        <f t="shared" ca="1" si="132"/>
        <v>1</v>
      </c>
      <c r="L690" s="16"/>
      <c r="M690" s="36">
        <f t="shared" ca="1" si="139"/>
        <v>24.63067226890756</v>
      </c>
      <c r="N690" s="39">
        <f t="shared" ca="1" si="133"/>
        <v>24.4</v>
      </c>
      <c r="O690" s="120">
        <f t="shared" ca="1" si="140"/>
        <v>1.009453781512605</v>
      </c>
      <c r="P690" s="39">
        <f t="shared" ca="1" si="143"/>
        <v>24.024999999999999</v>
      </c>
      <c r="Q690" s="39">
        <f t="shared" ca="1" si="134"/>
        <v>23.8</v>
      </c>
      <c r="R690" s="16"/>
      <c r="S690" s="33">
        <f t="shared" ca="1" si="141"/>
        <v>0.9</v>
      </c>
      <c r="T690" s="30">
        <f ca="1">COUNTIF(INDIRECT("Mess01!B"&amp;(ROW(A690)*4-9)):INDIRECT("Mess01!B"&amp;(ROW(A690)*4-6)),"&gt;=500")*15</f>
        <v>60</v>
      </c>
    </row>
    <row r="691" spans="1:20" ht="15.6" thickTop="1" thickBot="1" x14ac:dyDescent="0.35">
      <c r="A691" s="8">
        <f t="shared" si="142"/>
        <v>40937.708333331662</v>
      </c>
      <c r="B691" s="27">
        <f t="shared" ca="1" si="135"/>
        <v>0.32208445631250004</v>
      </c>
      <c r="C691" s="27">
        <f t="shared" ca="1" si="136"/>
        <v>0.35787161812500001</v>
      </c>
      <c r="D691" s="27">
        <f t="shared" ca="1" si="137"/>
        <v>3.5787161812499996E-2</v>
      </c>
      <c r="E691" s="16"/>
      <c r="F691" s="46">
        <v>7.18E-4</v>
      </c>
      <c r="G691" s="46">
        <v>21</v>
      </c>
      <c r="H691" s="16"/>
      <c r="I691" s="30">
        <f t="shared" ca="1" si="138"/>
        <v>108.75</v>
      </c>
      <c r="J691" s="42">
        <f t="shared" ca="1" si="131"/>
        <v>108.75</v>
      </c>
      <c r="K691" s="33">
        <f t="shared" ca="1" si="132"/>
        <v>1</v>
      </c>
      <c r="L691" s="16"/>
      <c r="M691" s="36">
        <f t="shared" ca="1" si="139"/>
        <v>21.825000000000003</v>
      </c>
      <c r="N691" s="39">
        <f t="shared" ca="1" si="133"/>
        <v>0</v>
      </c>
      <c r="O691" s="120">
        <f t="shared" ca="1" si="140"/>
        <v>1</v>
      </c>
      <c r="P691" s="39">
        <f t="shared" ca="1" si="143"/>
        <v>21.825000000000003</v>
      </c>
      <c r="Q691" s="39">
        <f t="shared" ca="1" si="134"/>
        <v>0</v>
      </c>
      <c r="R691" s="16"/>
      <c r="S691" s="33">
        <f t="shared" ca="1" si="141"/>
        <v>0.9</v>
      </c>
      <c r="T691" s="30">
        <f ca="1">COUNTIF(INDIRECT("Mess01!B"&amp;(ROW(A691)*4-9)):INDIRECT("Mess01!B"&amp;(ROW(A691)*4-6)),"&gt;=500")*15</f>
        <v>60</v>
      </c>
    </row>
    <row r="692" spans="1:20" ht="15.6" thickTop="1" thickBot="1" x14ac:dyDescent="0.35">
      <c r="A692" s="8">
        <f t="shared" si="142"/>
        <v>40937.749999998327</v>
      </c>
      <c r="B692" s="27">
        <f t="shared" ca="1" si="135"/>
        <v>0</v>
      </c>
      <c r="C692" s="27">
        <f t="shared" ca="1" si="136"/>
        <v>4.5305620499999998E-2</v>
      </c>
      <c r="D692" s="27">
        <f t="shared" ca="1" si="137"/>
        <v>4.5305620499999998E-2</v>
      </c>
      <c r="E692" s="16"/>
      <c r="F692" s="46">
        <v>7.18E-4</v>
      </c>
      <c r="G692" s="46">
        <v>21</v>
      </c>
      <c r="H692" s="16"/>
      <c r="I692" s="30">
        <f t="shared" ca="1" si="138"/>
        <v>17</v>
      </c>
      <c r="J692" s="42">
        <f t="shared" ca="1" si="131"/>
        <v>17</v>
      </c>
      <c r="K692" s="33">
        <f t="shared" ca="1" si="132"/>
        <v>1</v>
      </c>
      <c r="L692" s="16"/>
      <c r="M692" s="36">
        <f t="shared" ca="1" si="139"/>
        <v>17.675000000000001</v>
      </c>
      <c r="N692" s="39">
        <f t="shared" ca="1" si="133"/>
        <v>0</v>
      </c>
      <c r="O692" s="120">
        <f t="shared" ca="1" si="140"/>
        <v>1</v>
      </c>
      <c r="P692" s="39">
        <f t="shared" ca="1" si="143"/>
        <v>17.675000000000001</v>
      </c>
      <c r="Q692" s="39">
        <f t="shared" ca="1" si="134"/>
        <v>0</v>
      </c>
      <c r="R692" s="16"/>
      <c r="S692" s="33">
        <f t="shared" ca="1" si="141"/>
        <v>0</v>
      </c>
      <c r="T692" s="30">
        <f ca="1">COUNTIF(INDIRECT("Mess01!B"&amp;(ROW(A692)*4-9)):INDIRECT("Mess01!B"&amp;(ROW(A692)*4-6)),"&gt;=500")*15</f>
        <v>0</v>
      </c>
    </row>
    <row r="693" spans="1:20" ht="15.6" thickTop="1" thickBot="1" x14ac:dyDescent="0.35">
      <c r="A693" s="8">
        <f t="shared" si="142"/>
        <v>40937.791666664991</v>
      </c>
      <c r="B693" s="27">
        <f t="shared" ca="1" si="135"/>
        <v>0</v>
      </c>
      <c r="C693" s="27">
        <f t="shared" ca="1" si="136"/>
        <v>0</v>
      </c>
      <c r="D693" s="27">
        <f t="shared" ca="1" si="137"/>
        <v>0</v>
      </c>
      <c r="E693" s="16"/>
      <c r="F693" s="46">
        <v>7.18E-4</v>
      </c>
      <c r="G693" s="46">
        <v>21</v>
      </c>
      <c r="H693" s="16"/>
      <c r="I693" s="30">
        <f t="shared" ca="1" si="138"/>
        <v>0</v>
      </c>
      <c r="J693" s="42">
        <f t="shared" ca="1" si="131"/>
        <v>0</v>
      </c>
      <c r="K693" s="33">
        <f t="shared" ca="1" si="132"/>
        <v>1</v>
      </c>
      <c r="L693" s="16"/>
      <c r="M693" s="36">
        <f t="shared" ca="1" si="139"/>
        <v>21.6</v>
      </c>
      <c r="N693" s="39">
        <f t="shared" ca="1" si="133"/>
        <v>0</v>
      </c>
      <c r="O693" s="120">
        <f t="shared" ca="1" si="140"/>
        <v>1</v>
      </c>
      <c r="P693" s="39">
        <f t="shared" ca="1" si="143"/>
        <v>21.6</v>
      </c>
      <c r="Q693" s="39">
        <f t="shared" ca="1" si="134"/>
        <v>0</v>
      </c>
      <c r="R693" s="16"/>
      <c r="S693" s="33">
        <f t="shared" ca="1" si="141"/>
        <v>0</v>
      </c>
      <c r="T693" s="30">
        <f ca="1">COUNTIF(INDIRECT("Mess01!B"&amp;(ROW(A693)*4-9)):INDIRECT("Mess01!B"&amp;(ROW(A693)*4-6)),"&gt;=500")*15</f>
        <v>0</v>
      </c>
    </row>
    <row r="694" spans="1:20" ht="15.6" thickTop="1" thickBot="1" x14ac:dyDescent="0.35">
      <c r="A694" s="8">
        <f t="shared" si="142"/>
        <v>40937.833333331655</v>
      </c>
      <c r="B694" s="27">
        <f t="shared" ca="1" si="135"/>
        <v>0.25902119250000005</v>
      </c>
      <c r="C694" s="27">
        <f t="shared" ca="1" si="136"/>
        <v>0.28780132500000005</v>
      </c>
      <c r="D694" s="27">
        <f t="shared" ca="1" si="137"/>
        <v>2.87801325E-2</v>
      </c>
      <c r="E694" s="16"/>
      <c r="F694" s="46">
        <v>7.18E-4</v>
      </c>
      <c r="G694" s="46">
        <v>21</v>
      </c>
      <c r="H694" s="16"/>
      <c r="I694" s="30">
        <f t="shared" ca="1" si="138"/>
        <v>75</v>
      </c>
      <c r="J694" s="42">
        <f t="shared" ca="1" si="131"/>
        <v>75</v>
      </c>
      <c r="K694" s="33">
        <f t="shared" ca="1" si="132"/>
        <v>1</v>
      </c>
      <c r="L694" s="16"/>
      <c r="M694" s="36">
        <f t="shared" ca="1" si="139"/>
        <v>25.450000000000003</v>
      </c>
      <c r="N694" s="39">
        <f t="shared" ca="1" si="133"/>
        <v>0</v>
      </c>
      <c r="O694" s="120">
        <f t="shared" ca="1" si="140"/>
        <v>1</v>
      </c>
      <c r="P694" s="39">
        <f t="shared" ca="1" si="143"/>
        <v>25.450000000000003</v>
      </c>
      <c r="Q694" s="39">
        <f t="shared" ca="1" si="134"/>
        <v>0</v>
      </c>
      <c r="R694" s="16"/>
      <c r="S694" s="33">
        <f t="shared" ca="1" si="141"/>
        <v>0.9</v>
      </c>
      <c r="T694" s="30">
        <f ca="1">COUNTIF(INDIRECT("Mess01!B"&amp;(ROW(A694)*4-9)):INDIRECT("Mess01!B"&amp;(ROW(A694)*4-6)),"&gt;=500")*15</f>
        <v>45</v>
      </c>
    </row>
    <row r="695" spans="1:20" ht="15.6" thickTop="1" thickBot="1" x14ac:dyDescent="0.35">
      <c r="A695" s="8">
        <f t="shared" si="142"/>
        <v>40937.874999998319</v>
      </c>
      <c r="B695" s="27">
        <f t="shared" ca="1" si="135"/>
        <v>0.33367425525</v>
      </c>
      <c r="C695" s="27">
        <f t="shared" ca="1" si="136"/>
        <v>0.3707491725</v>
      </c>
      <c r="D695" s="27">
        <f t="shared" ca="1" si="137"/>
        <v>3.7074917249999992E-2</v>
      </c>
      <c r="E695" s="16"/>
      <c r="F695" s="46">
        <v>7.18E-4</v>
      </c>
      <c r="G695" s="46">
        <v>21</v>
      </c>
      <c r="H695" s="16"/>
      <c r="I695" s="30">
        <f t="shared" ca="1" si="138"/>
        <v>98.75</v>
      </c>
      <c r="J695" s="42">
        <f t="shared" ca="1" si="131"/>
        <v>98.75</v>
      </c>
      <c r="K695" s="33">
        <f t="shared" ca="1" si="132"/>
        <v>1</v>
      </c>
      <c r="L695" s="16"/>
      <c r="M695" s="36">
        <f t="shared" ca="1" si="139"/>
        <v>24.900000000000002</v>
      </c>
      <c r="N695" s="39">
        <f t="shared" ca="1" si="133"/>
        <v>0</v>
      </c>
      <c r="O695" s="120">
        <f t="shared" ca="1" si="140"/>
        <v>1</v>
      </c>
      <c r="P695" s="39">
        <f t="shared" ca="1" si="143"/>
        <v>24.900000000000002</v>
      </c>
      <c r="Q695" s="39">
        <f t="shared" ca="1" si="134"/>
        <v>0</v>
      </c>
      <c r="R695" s="16"/>
      <c r="S695" s="33">
        <f t="shared" ca="1" si="141"/>
        <v>0.9</v>
      </c>
      <c r="T695" s="30">
        <f ca="1">COUNTIF(INDIRECT("Mess01!B"&amp;(ROW(A695)*4-9)):INDIRECT("Mess01!B"&amp;(ROW(A695)*4-6)),"&gt;=500")*15</f>
        <v>60</v>
      </c>
    </row>
    <row r="696" spans="1:20" ht="15.6" thickTop="1" thickBot="1" x14ac:dyDescent="0.35">
      <c r="A696" s="8">
        <f t="shared" si="142"/>
        <v>40937.916666664983</v>
      </c>
      <c r="B696" s="27">
        <f t="shared" ca="1" si="135"/>
        <v>0.33114510922499996</v>
      </c>
      <c r="C696" s="27">
        <f t="shared" ca="1" si="136"/>
        <v>0.36793901024999992</v>
      </c>
      <c r="D696" s="27">
        <f t="shared" ca="1" si="137"/>
        <v>3.6793901024999985E-2</v>
      </c>
      <c r="E696" s="16"/>
      <c r="F696" s="46">
        <v>7.18E-4</v>
      </c>
      <c r="G696" s="46">
        <v>21</v>
      </c>
      <c r="H696" s="16"/>
      <c r="I696" s="30">
        <f t="shared" ca="1" si="138"/>
        <v>99.5</v>
      </c>
      <c r="J696" s="42">
        <f t="shared" ca="1" si="131"/>
        <v>99.5</v>
      </c>
      <c r="K696" s="33">
        <f t="shared" ca="1" si="132"/>
        <v>1</v>
      </c>
      <c r="L696" s="16"/>
      <c r="M696" s="36">
        <f t="shared" ca="1" si="139"/>
        <v>24.524999999999999</v>
      </c>
      <c r="N696" s="39">
        <f t="shared" ca="1" si="133"/>
        <v>0</v>
      </c>
      <c r="O696" s="120">
        <f t="shared" ca="1" si="140"/>
        <v>1</v>
      </c>
      <c r="P696" s="39">
        <f t="shared" ca="1" si="143"/>
        <v>24.524999999999999</v>
      </c>
      <c r="Q696" s="39">
        <f t="shared" ca="1" si="134"/>
        <v>0</v>
      </c>
      <c r="R696" s="16"/>
      <c r="S696" s="33">
        <f t="shared" ca="1" si="141"/>
        <v>0.9</v>
      </c>
      <c r="T696" s="30">
        <f ca="1">COUNTIF(INDIRECT("Mess01!B"&amp;(ROW(A696)*4-9)):INDIRECT("Mess01!B"&amp;(ROW(A696)*4-6)),"&gt;=500")*15</f>
        <v>60</v>
      </c>
    </row>
    <row r="697" spans="1:20" ht="15.6" thickTop="1" thickBot="1" x14ac:dyDescent="0.35">
      <c r="A697" s="8">
        <f t="shared" si="142"/>
        <v>40937.958333331648</v>
      </c>
      <c r="B697" s="27">
        <f t="shared" ca="1" si="135"/>
        <v>0.32280452505000001</v>
      </c>
      <c r="C697" s="27">
        <f t="shared" ca="1" si="136"/>
        <v>0.35867169449999997</v>
      </c>
      <c r="D697" s="27">
        <f t="shared" ca="1" si="137"/>
        <v>3.5867169449999986E-2</v>
      </c>
      <c r="E697" s="16"/>
      <c r="F697" s="46">
        <v>7.18E-4</v>
      </c>
      <c r="G697" s="46">
        <v>21</v>
      </c>
      <c r="H697" s="16"/>
      <c r="I697" s="30">
        <f t="shared" ca="1" si="138"/>
        <v>98.5</v>
      </c>
      <c r="J697" s="42">
        <f t="shared" ca="1" si="131"/>
        <v>98.5</v>
      </c>
      <c r="K697" s="33">
        <f t="shared" ca="1" si="132"/>
        <v>1</v>
      </c>
      <c r="L697" s="16"/>
      <c r="M697" s="36">
        <f t="shared" ca="1" si="139"/>
        <v>24.15</v>
      </c>
      <c r="N697" s="39">
        <f t="shared" ca="1" si="133"/>
        <v>0</v>
      </c>
      <c r="O697" s="120">
        <f t="shared" ca="1" si="140"/>
        <v>1</v>
      </c>
      <c r="P697" s="39">
        <f t="shared" ca="1" si="143"/>
        <v>24.15</v>
      </c>
      <c r="Q697" s="39">
        <f t="shared" ca="1" si="134"/>
        <v>0</v>
      </c>
      <c r="R697" s="16"/>
      <c r="S697" s="33">
        <f t="shared" ca="1" si="141"/>
        <v>0.9</v>
      </c>
      <c r="T697" s="30">
        <f ca="1">COUNTIF(INDIRECT("Mess01!B"&amp;(ROW(A697)*4-9)):INDIRECT("Mess01!B"&amp;(ROW(A697)*4-6)),"&gt;=500")*15</f>
        <v>60</v>
      </c>
    </row>
    <row r="698" spans="1:20" ht="15.6" thickTop="1" thickBot="1" x14ac:dyDescent="0.35">
      <c r="A698" s="8">
        <f t="shared" si="142"/>
        <v>40937.999999998312</v>
      </c>
      <c r="B698" s="27">
        <f t="shared" ca="1" si="135"/>
        <v>0.31769364847499998</v>
      </c>
      <c r="C698" s="27">
        <f t="shared" ca="1" si="136"/>
        <v>0.35299294274999998</v>
      </c>
      <c r="D698" s="27">
        <f t="shared" ca="1" si="137"/>
        <v>3.529929427499999E-2</v>
      </c>
      <c r="E698" s="16"/>
      <c r="F698" s="46">
        <v>7.18E-4</v>
      </c>
      <c r="G698" s="46">
        <v>21</v>
      </c>
      <c r="H698" s="16"/>
      <c r="I698" s="30">
        <f t="shared" ca="1" si="138"/>
        <v>97.75</v>
      </c>
      <c r="J698" s="42">
        <f t="shared" ca="1" si="131"/>
        <v>97.75</v>
      </c>
      <c r="K698" s="33">
        <f t="shared" ca="1" si="132"/>
        <v>1</v>
      </c>
      <c r="L698" s="16"/>
      <c r="M698" s="36">
        <f t="shared" ca="1" si="139"/>
        <v>23.95</v>
      </c>
      <c r="N698" s="39">
        <f t="shared" ca="1" si="133"/>
        <v>0</v>
      </c>
      <c r="O698" s="120">
        <f t="shared" ca="1" si="140"/>
        <v>1</v>
      </c>
      <c r="P698" s="39">
        <f t="shared" ca="1" si="143"/>
        <v>23.95</v>
      </c>
      <c r="Q698" s="39">
        <f t="shared" ca="1" si="134"/>
        <v>0</v>
      </c>
      <c r="R698" s="16"/>
      <c r="S698" s="33">
        <f t="shared" ca="1" si="141"/>
        <v>0.9</v>
      </c>
      <c r="T698" s="30">
        <f ca="1">COUNTIF(INDIRECT("Mess01!B"&amp;(ROW(A698)*4-9)):INDIRECT("Mess01!B"&amp;(ROW(A698)*4-6)),"&gt;=500")*15</f>
        <v>60</v>
      </c>
    </row>
    <row r="699" spans="1:20" ht="15.6" thickTop="1" thickBot="1" x14ac:dyDescent="0.35">
      <c r="A699" s="8">
        <f t="shared" si="142"/>
        <v>40938.041666664976</v>
      </c>
      <c r="B699" s="27">
        <f t="shared" ca="1" si="135"/>
        <v>0.31792858256250001</v>
      </c>
      <c r="C699" s="27">
        <f t="shared" ca="1" si="136"/>
        <v>0.35325398062500002</v>
      </c>
      <c r="D699" s="27">
        <f t="shared" ca="1" si="137"/>
        <v>3.5325398062499992E-2</v>
      </c>
      <c r="E699" s="16"/>
      <c r="F699" s="46">
        <v>7.18E-4</v>
      </c>
      <c r="G699" s="46">
        <v>21</v>
      </c>
      <c r="H699" s="16"/>
      <c r="I699" s="30">
        <f t="shared" ca="1" si="138"/>
        <v>98.75</v>
      </c>
      <c r="J699" s="42">
        <f t="shared" ca="1" si="131"/>
        <v>98.75</v>
      </c>
      <c r="K699" s="33">
        <f t="shared" ca="1" si="132"/>
        <v>1</v>
      </c>
      <c r="L699" s="16"/>
      <c r="M699" s="36">
        <f t="shared" ca="1" si="139"/>
        <v>23.725000000000001</v>
      </c>
      <c r="N699" s="39">
        <f t="shared" ca="1" si="133"/>
        <v>0</v>
      </c>
      <c r="O699" s="120">
        <f t="shared" ca="1" si="140"/>
        <v>1</v>
      </c>
      <c r="P699" s="39">
        <f t="shared" ca="1" si="143"/>
        <v>23.725000000000001</v>
      </c>
      <c r="Q699" s="39">
        <f t="shared" ca="1" si="134"/>
        <v>0</v>
      </c>
      <c r="R699" s="16"/>
      <c r="S699" s="33">
        <f t="shared" ca="1" si="141"/>
        <v>0.9</v>
      </c>
      <c r="T699" s="30">
        <f ca="1">COUNTIF(INDIRECT("Mess01!B"&amp;(ROW(A699)*4-9)):INDIRECT("Mess01!B"&amp;(ROW(A699)*4-6)),"&gt;=500")*15</f>
        <v>60</v>
      </c>
    </row>
    <row r="700" spans="1:20" ht="15.6" thickTop="1" thickBot="1" x14ac:dyDescent="0.35">
      <c r="A700" s="8">
        <f t="shared" si="142"/>
        <v>40938.08333333164</v>
      </c>
      <c r="B700" s="27">
        <f t="shared" ca="1" si="135"/>
        <v>0.31645536772500005</v>
      </c>
      <c r="C700" s="27">
        <f t="shared" ca="1" si="136"/>
        <v>0.35161707525000002</v>
      </c>
      <c r="D700" s="27">
        <f t="shared" ca="1" si="137"/>
        <v>3.5161707524999995E-2</v>
      </c>
      <c r="E700" s="16"/>
      <c r="F700" s="46">
        <v>7.18E-4</v>
      </c>
      <c r="G700" s="46">
        <v>21</v>
      </c>
      <c r="H700" s="16"/>
      <c r="I700" s="30">
        <f t="shared" ca="1" si="138"/>
        <v>98.5</v>
      </c>
      <c r="J700" s="42">
        <f t="shared" ca="1" si="131"/>
        <v>98.5</v>
      </c>
      <c r="K700" s="33">
        <f t="shared" ca="1" si="132"/>
        <v>1</v>
      </c>
      <c r="L700" s="16"/>
      <c r="M700" s="36">
        <f t="shared" ca="1" si="139"/>
        <v>23.675000000000001</v>
      </c>
      <c r="N700" s="39">
        <f t="shared" ca="1" si="133"/>
        <v>0</v>
      </c>
      <c r="O700" s="120">
        <f t="shared" ca="1" si="140"/>
        <v>1</v>
      </c>
      <c r="P700" s="39">
        <f t="shared" ca="1" si="143"/>
        <v>23.675000000000001</v>
      </c>
      <c r="Q700" s="39">
        <f t="shared" ca="1" si="134"/>
        <v>0</v>
      </c>
      <c r="R700" s="16"/>
      <c r="S700" s="33">
        <f t="shared" ca="1" si="141"/>
        <v>0.9</v>
      </c>
      <c r="T700" s="30">
        <f ca="1">COUNTIF(INDIRECT("Mess01!B"&amp;(ROW(A700)*4-9)):INDIRECT("Mess01!B"&amp;(ROW(A700)*4-6)),"&gt;=500")*15</f>
        <v>60</v>
      </c>
    </row>
    <row r="701" spans="1:20" ht="15.6" thickTop="1" thickBot="1" x14ac:dyDescent="0.35">
      <c r="A701" s="8">
        <f t="shared" si="142"/>
        <v>40938.124999998305</v>
      </c>
      <c r="B701" s="27">
        <f t="shared" ca="1" si="135"/>
        <v>0.31470311564999998</v>
      </c>
      <c r="C701" s="27">
        <f t="shared" ca="1" si="136"/>
        <v>0.34967012849999995</v>
      </c>
      <c r="D701" s="27">
        <f t="shared" ca="1" si="137"/>
        <v>3.4967012849999986E-2</v>
      </c>
      <c r="E701" s="16"/>
      <c r="F701" s="46">
        <v>7.18E-4</v>
      </c>
      <c r="G701" s="46">
        <v>21</v>
      </c>
      <c r="H701" s="16"/>
      <c r="I701" s="30">
        <f t="shared" ca="1" si="138"/>
        <v>99</v>
      </c>
      <c r="J701" s="42">
        <f t="shared" ca="1" si="131"/>
        <v>99</v>
      </c>
      <c r="K701" s="33">
        <f t="shared" ca="1" si="132"/>
        <v>1</v>
      </c>
      <c r="L701" s="16"/>
      <c r="M701" s="36">
        <f t="shared" ca="1" si="139"/>
        <v>23.424999999999997</v>
      </c>
      <c r="N701" s="39">
        <f t="shared" ca="1" si="133"/>
        <v>0</v>
      </c>
      <c r="O701" s="120">
        <f t="shared" ca="1" si="140"/>
        <v>1</v>
      </c>
      <c r="P701" s="39">
        <f t="shared" ca="1" si="143"/>
        <v>23.424999999999997</v>
      </c>
      <c r="Q701" s="39">
        <f t="shared" ca="1" si="134"/>
        <v>0</v>
      </c>
      <c r="R701" s="16"/>
      <c r="S701" s="33">
        <f t="shared" ca="1" si="141"/>
        <v>0.9</v>
      </c>
      <c r="T701" s="30">
        <f ca="1">COUNTIF(INDIRECT("Mess01!B"&amp;(ROW(A701)*4-9)):INDIRECT("Mess01!B"&amp;(ROW(A701)*4-6)),"&gt;=500")*15</f>
        <v>60</v>
      </c>
    </row>
    <row r="702" spans="1:20" ht="15.6" thickTop="1" thickBot="1" x14ac:dyDescent="0.35">
      <c r="A702" s="8">
        <f t="shared" si="142"/>
        <v>40938.166666664969</v>
      </c>
      <c r="B702" s="27">
        <f t="shared" ca="1" si="135"/>
        <v>0.31106121322500002</v>
      </c>
      <c r="C702" s="27">
        <f t="shared" ca="1" si="136"/>
        <v>0.34562357025000001</v>
      </c>
      <c r="D702" s="27">
        <f t="shared" ca="1" si="137"/>
        <v>3.456235702499999E-2</v>
      </c>
      <c r="E702" s="16"/>
      <c r="F702" s="46">
        <v>7.18E-4</v>
      </c>
      <c r="G702" s="46">
        <v>21</v>
      </c>
      <c r="H702" s="16"/>
      <c r="I702" s="30">
        <f t="shared" ca="1" si="138"/>
        <v>97.75</v>
      </c>
      <c r="J702" s="42">
        <f t="shared" ca="1" si="131"/>
        <v>97.75</v>
      </c>
      <c r="K702" s="33">
        <f t="shared" ca="1" si="132"/>
        <v>1</v>
      </c>
      <c r="L702" s="16"/>
      <c r="M702" s="36">
        <f t="shared" ca="1" si="139"/>
        <v>23.45</v>
      </c>
      <c r="N702" s="39">
        <f t="shared" ca="1" si="133"/>
        <v>0</v>
      </c>
      <c r="O702" s="120">
        <f t="shared" ca="1" si="140"/>
        <v>1</v>
      </c>
      <c r="P702" s="39">
        <f t="shared" ca="1" si="143"/>
        <v>23.45</v>
      </c>
      <c r="Q702" s="39">
        <f t="shared" ca="1" si="134"/>
        <v>0</v>
      </c>
      <c r="R702" s="16"/>
      <c r="S702" s="33">
        <f t="shared" ca="1" si="141"/>
        <v>0.9</v>
      </c>
      <c r="T702" s="30">
        <f ca="1">COUNTIF(INDIRECT("Mess01!B"&amp;(ROW(A702)*4-9)):INDIRECT("Mess01!B"&amp;(ROW(A702)*4-6)),"&gt;=500")*15</f>
        <v>60</v>
      </c>
    </row>
    <row r="703" spans="1:20" ht="15.6" thickTop="1" thickBot="1" x14ac:dyDescent="0.35">
      <c r="A703" s="8">
        <f t="shared" si="142"/>
        <v>40938.208333331633</v>
      </c>
      <c r="B703" s="27">
        <f t="shared" ca="1" si="135"/>
        <v>0.30761947125</v>
      </c>
      <c r="C703" s="27">
        <f t="shared" ca="1" si="136"/>
        <v>0.34179941250000001</v>
      </c>
      <c r="D703" s="27">
        <f t="shared" ca="1" si="137"/>
        <v>3.4179941249999991E-2</v>
      </c>
      <c r="E703" s="16"/>
      <c r="F703" s="46">
        <v>7.18E-4</v>
      </c>
      <c r="G703" s="46">
        <v>21</v>
      </c>
      <c r="H703" s="16"/>
      <c r="I703" s="30">
        <f t="shared" ca="1" si="138"/>
        <v>97.5</v>
      </c>
      <c r="J703" s="42">
        <f t="shared" ca="1" si="131"/>
        <v>97.5</v>
      </c>
      <c r="K703" s="33">
        <f t="shared" ca="1" si="132"/>
        <v>1</v>
      </c>
      <c r="L703" s="16"/>
      <c r="M703" s="36">
        <f t="shared" ca="1" si="139"/>
        <v>23.25</v>
      </c>
      <c r="N703" s="39">
        <f t="shared" ca="1" si="133"/>
        <v>0</v>
      </c>
      <c r="O703" s="120">
        <f t="shared" ca="1" si="140"/>
        <v>1</v>
      </c>
      <c r="P703" s="39">
        <f t="shared" ca="1" si="143"/>
        <v>23.25</v>
      </c>
      <c r="Q703" s="39">
        <f t="shared" ca="1" si="134"/>
        <v>0</v>
      </c>
      <c r="R703" s="16"/>
      <c r="S703" s="33">
        <f t="shared" ca="1" si="141"/>
        <v>0.9</v>
      </c>
      <c r="T703" s="30">
        <f ca="1">COUNTIF(INDIRECT("Mess01!B"&amp;(ROW(A703)*4-9)):INDIRECT("Mess01!B"&amp;(ROW(A703)*4-6)),"&gt;=500")*15</f>
        <v>60</v>
      </c>
    </row>
    <row r="704" spans="1:20" ht="15.6" thickTop="1" thickBot="1" x14ac:dyDescent="0.35">
      <c r="A704" s="8">
        <f t="shared" si="142"/>
        <v>40938.249999998297</v>
      </c>
      <c r="B704" s="27">
        <f t="shared" ca="1" si="135"/>
        <v>0.31019441669999998</v>
      </c>
      <c r="C704" s="27">
        <f t="shared" ca="1" si="136"/>
        <v>0.34466046299999997</v>
      </c>
      <c r="D704" s="27">
        <f t="shared" ca="1" si="137"/>
        <v>3.446604629999999E-2</v>
      </c>
      <c r="E704" s="16"/>
      <c r="F704" s="46">
        <v>7.18E-4</v>
      </c>
      <c r="G704" s="46">
        <v>21</v>
      </c>
      <c r="H704" s="16"/>
      <c r="I704" s="30">
        <f t="shared" ca="1" si="138"/>
        <v>98</v>
      </c>
      <c r="J704" s="42">
        <f t="shared" ca="1" si="131"/>
        <v>98</v>
      </c>
      <c r="K704" s="33">
        <f t="shared" ca="1" si="132"/>
        <v>1</v>
      </c>
      <c r="L704" s="16"/>
      <c r="M704" s="36">
        <f t="shared" ca="1" si="139"/>
        <v>23.324999999999999</v>
      </c>
      <c r="N704" s="39">
        <f t="shared" ca="1" si="133"/>
        <v>0</v>
      </c>
      <c r="O704" s="120">
        <f t="shared" ca="1" si="140"/>
        <v>1</v>
      </c>
      <c r="P704" s="39">
        <f t="shared" ca="1" si="143"/>
        <v>23.324999999999999</v>
      </c>
      <c r="Q704" s="39">
        <f t="shared" ca="1" si="134"/>
        <v>0</v>
      </c>
      <c r="R704" s="16"/>
      <c r="S704" s="33">
        <f t="shared" ca="1" si="141"/>
        <v>0.9</v>
      </c>
      <c r="T704" s="30">
        <f ca="1">COUNTIF(INDIRECT("Mess01!B"&amp;(ROW(A704)*4-9)):INDIRECT("Mess01!B"&amp;(ROW(A704)*4-6)),"&gt;=500")*15</f>
        <v>60</v>
      </c>
    </row>
    <row r="705" spans="1:20" ht="15.6" thickTop="1" thickBot="1" x14ac:dyDescent="0.35">
      <c r="A705" s="8">
        <f t="shared" si="142"/>
        <v>40938.291666664962</v>
      </c>
      <c r="B705" s="27">
        <f t="shared" ca="1" si="135"/>
        <v>0.30898582076249997</v>
      </c>
      <c r="C705" s="27">
        <f t="shared" ca="1" si="136"/>
        <v>0.34331757862499995</v>
      </c>
      <c r="D705" s="27">
        <f t="shared" ca="1" si="137"/>
        <v>3.4331757862499986E-2</v>
      </c>
      <c r="E705" s="16"/>
      <c r="F705" s="46">
        <v>7.18E-4</v>
      </c>
      <c r="G705" s="46">
        <v>21</v>
      </c>
      <c r="H705" s="16"/>
      <c r="I705" s="30">
        <f t="shared" ca="1" si="138"/>
        <v>98.25</v>
      </c>
      <c r="J705" s="42">
        <f t="shared" ca="1" si="131"/>
        <v>98.25</v>
      </c>
      <c r="K705" s="33">
        <f t="shared" ca="1" si="132"/>
        <v>1</v>
      </c>
      <c r="L705" s="16"/>
      <c r="M705" s="36">
        <f t="shared" ca="1" si="139"/>
        <v>23.174999999999997</v>
      </c>
      <c r="N705" s="39">
        <f t="shared" ca="1" si="133"/>
        <v>0</v>
      </c>
      <c r="O705" s="120">
        <f t="shared" ca="1" si="140"/>
        <v>1</v>
      </c>
      <c r="P705" s="39">
        <f t="shared" ca="1" si="143"/>
        <v>23.174999999999997</v>
      </c>
      <c r="Q705" s="39">
        <f t="shared" ca="1" si="134"/>
        <v>0</v>
      </c>
      <c r="R705" s="16"/>
      <c r="S705" s="33">
        <f t="shared" ca="1" si="141"/>
        <v>0.9</v>
      </c>
      <c r="T705" s="30">
        <f ca="1">COUNTIF(INDIRECT("Mess01!B"&amp;(ROW(A705)*4-9)):INDIRECT("Mess01!B"&amp;(ROW(A705)*4-6)),"&gt;=500")*15</f>
        <v>60</v>
      </c>
    </row>
    <row r="706" spans="1:20" ht="15.6" thickTop="1" thickBot="1" x14ac:dyDescent="0.35">
      <c r="A706" s="8">
        <f t="shared" si="142"/>
        <v>40938.333333331626</v>
      </c>
      <c r="B706" s="27">
        <f t="shared" ca="1" si="135"/>
        <v>0.31190426190000009</v>
      </c>
      <c r="C706" s="27">
        <f t="shared" ca="1" si="136"/>
        <v>0.34656029100000008</v>
      </c>
      <c r="D706" s="27">
        <f t="shared" ca="1" si="137"/>
        <v>3.4656029099999999E-2</v>
      </c>
      <c r="E706" s="16"/>
      <c r="F706" s="46">
        <v>7.18E-4</v>
      </c>
      <c r="G706" s="46">
        <v>21</v>
      </c>
      <c r="H706" s="16"/>
      <c r="I706" s="30">
        <f t="shared" ca="1" si="138"/>
        <v>99.5</v>
      </c>
      <c r="J706" s="42">
        <f t="shared" ca="1" si="131"/>
        <v>99.5</v>
      </c>
      <c r="K706" s="33">
        <f t="shared" ca="1" si="132"/>
        <v>1</v>
      </c>
      <c r="L706" s="16"/>
      <c r="M706" s="36">
        <f t="shared" ca="1" si="139"/>
        <v>23.1</v>
      </c>
      <c r="N706" s="39">
        <f t="shared" ca="1" si="133"/>
        <v>0</v>
      </c>
      <c r="O706" s="120">
        <f t="shared" ca="1" si="140"/>
        <v>1</v>
      </c>
      <c r="P706" s="39">
        <f t="shared" ca="1" si="143"/>
        <v>23.1</v>
      </c>
      <c r="Q706" s="39">
        <f t="shared" ca="1" si="134"/>
        <v>0</v>
      </c>
      <c r="R706" s="16"/>
      <c r="S706" s="33">
        <f t="shared" ca="1" si="141"/>
        <v>0.9</v>
      </c>
      <c r="T706" s="30">
        <f ca="1">COUNTIF(INDIRECT("Mess01!B"&amp;(ROW(A706)*4-9)):INDIRECT("Mess01!B"&amp;(ROW(A706)*4-6)),"&gt;=500")*15</f>
        <v>60</v>
      </c>
    </row>
    <row r="707" spans="1:20" ht="15.6" thickTop="1" thickBot="1" x14ac:dyDescent="0.35">
      <c r="A707" s="8">
        <f t="shared" si="142"/>
        <v>40938.37499999829</v>
      </c>
      <c r="B707" s="27">
        <f t="shared" ca="1" si="135"/>
        <v>0.32058410107500002</v>
      </c>
      <c r="C707" s="27">
        <f t="shared" ca="1" si="136"/>
        <v>0.35620455675000001</v>
      </c>
      <c r="D707" s="27">
        <f t="shared" ca="1" si="137"/>
        <v>3.5620455674999996E-2</v>
      </c>
      <c r="E707" s="16"/>
      <c r="F707" s="46">
        <v>7.18E-4</v>
      </c>
      <c r="G707" s="46">
        <v>21</v>
      </c>
      <c r="H707" s="16"/>
      <c r="I707" s="30">
        <f t="shared" ca="1" si="138"/>
        <v>101.5</v>
      </c>
      <c r="J707" s="42">
        <f t="shared" ref="J707:J746" ca="1" si="144">AVERAGE(INDIRECT("Mess01!C"&amp;(ROW(F707)*4-9)),INDIRECT("Mess01!C"&amp;(ROW(F707)*4-8)),INDIRECT("Mess01!C"&amp;(ROW(F707)*4-7)),INDIRECT("Mess01!C"&amp;(ROW(F707)*4-6)))</f>
        <v>101.5</v>
      </c>
      <c r="K707" s="33">
        <f t="shared" ref="K707:K746" ca="1" si="145">INDIRECT("Methan01!E"&amp;(ROUND((ROW(A707)+1)/8+2,0)))</f>
        <v>1</v>
      </c>
      <c r="L707" s="16"/>
      <c r="M707" s="36">
        <f t="shared" ca="1" si="139"/>
        <v>23.274999999999999</v>
      </c>
      <c r="N707" s="39">
        <f t="shared" ref="N707:N746" ca="1" si="146">INDIRECT("Methan01!B"&amp;(ROUND((ROW(A707)+1)/8+2,0)))</f>
        <v>0</v>
      </c>
      <c r="O707" s="120">
        <f t="shared" ca="1" si="140"/>
        <v>1</v>
      </c>
      <c r="P707" s="39">
        <f t="shared" ca="1" si="143"/>
        <v>23.274999999999999</v>
      </c>
      <c r="Q707" s="39">
        <f t="shared" ref="Q707:Q746" ca="1" si="147">INDIRECT("Methan01!D"&amp;(ROUND((ROW(A707)+1)/8+2,0)))</f>
        <v>0</v>
      </c>
      <c r="R707" s="16"/>
      <c r="S707" s="33">
        <f t="shared" ca="1" si="141"/>
        <v>0.9</v>
      </c>
      <c r="T707" s="30">
        <f ca="1">COUNTIF(INDIRECT("Mess01!B"&amp;(ROW(A707)*4-9)):INDIRECT("Mess01!B"&amp;(ROW(A707)*4-6)),"&gt;=500")*15</f>
        <v>60</v>
      </c>
    </row>
    <row r="708" spans="1:20" ht="15.6" thickTop="1" thickBot="1" x14ac:dyDescent="0.35">
      <c r="A708" s="8">
        <f t="shared" si="142"/>
        <v>40938.416666664954</v>
      </c>
      <c r="B708" s="27">
        <f t="shared" ref="B708:B746" ca="1" si="148">C708-D708</f>
        <v>0.31679631899999999</v>
      </c>
      <c r="C708" s="27">
        <f t="shared" ref="C708:C746" ca="1" si="149">I708*M708/100*F708*G708</f>
        <v>0.35199590999999997</v>
      </c>
      <c r="D708" s="27">
        <f t="shared" ref="D708:D746" ca="1" si="150">C708*(1-S708)</f>
        <v>3.5199590999999988E-2</v>
      </c>
      <c r="E708" s="16"/>
      <c r="F708" s="46">
        <v>7.18E-4</v>
      </c>
      <c r="G708" s="46">
        <v>21</v>
      </c>
      <c r="H708" s="16"/>
      <c r="I708" s="30">
        <f t="shared" ref="I708:I746" ca="1" si="151">J708*K708</f>
        <v>101.5</v>
      </c>
      <c r="J708" s="42">
        <f t="shared" ca="1" si="144"/>
        <v>101.5</v>
      </c>
      <c r="K708" s="33">
        <f t="shared" ca="1" si="145"/>
        <v>1</v>
      </c>
      <c r="L708" s="16"/>
      <c r="M708" s="36">
        <f t="shared" ref="M708:M746" ca="1" si="152">IF(N708=0,P708,N708*O708)</f>
        <v>23</v>
      </c>
      <c r="N708" s="39">
        <f t="shared" ca="1" si="146"/>
        <v>0</v>
      </c>
      <c r="O708" s="120">
        <f t="shared" ref="O708:O746" ca="1" si="153">IF(Q708=0,1,P708/Q708)</f>
        <v>1</v>
      </c>
      <c r="P708" s="39">
        <f t="shared" ca="1" si="143"/>
        <v>23</v>
      </c>
      <c r="Q708" s="39">
        <f t="shared" ca="1" si="147"/>
        <v>0</v>
      </c>
      <c r="R708" s="16"/>
      <c r="S708" s="33">
        <f t="shared" ref="S708:S746" ca="1" si="154">IF(T708&gt;=30,0.9,0)</f>
        <v>0.9</v>
      </c>
      <c r="T708" s="30">
        <f ca="1">COUNTIF(INDIRECT("Mess01!B"&amp;(ROW(A708)*4-9)):INDIRECT("Mess01!B"&amp;(ROW(A708)*4-6)),"&gt;=500")*15</f>
        <v>60</v>
      </c>
    </row>
    <row r="709" spans="1:20" ht="15.6" thickTop="1" thickBot="1" x14ac:dyDescent="0.35">
      <c r="A709" s="8">
        <f t="shared" ref="A709:A746" si="155">A708+1/24</f>
        <v>40938.458333331619</v>
      </c>
      <c r="B709" s="27">
        <f t="shared" ca="1" si="148"/>
        <v>0.32304709237499996</v>
      </c>
      <c r="C709" s="27">
        <f t="shared" ca="1" si="149"/>
        <v>0.35894121374999993</v>
      </c>
      <c r="D709" s="27">
        <f t="shared" ca="1" si="150"/>
        <v>3.5894121374999984E-2</v>
      </c>
      <c r="E709" s="16"/>
      <c r="F709" s="46">
        <v>7.18E-4</v>
      </c>
      <c r="G709" s="46">
        <v>21</v>
      </c>
      <c r="H709" s="16"/>
      <c r="I709" s="30">
        <f t="shared" ca="1" si="151"/>
        <v>102.5</v>
      </c>
      <c r="J709" s="42">
        <f t="shared" ca="1" si="144"/>
        <v>102.5</v>
      </c>
      <c r="K709" s="33">
        <f t="shared" ca="1" si="145"/>
        <v>1</v>
      </c>
      <c r="L709" s="16"/>
      <c r="M709" s="36">
        <f t="shared" ca="1" si="152"/>
        <v>23.225000000000001</v>
      </c>
      <c r="N709" s="39">
        <f t="shared" ca="1" si="146"/>
        <v>0</v>
      </c>
      <c r="O709" s="120">
        <f t="shared" ca="1" si="153"/>
        <v>1</v>
      </c>
      <c r="P709" s="39">
        <f t="shared" ca="1" si="143"/>
        <v>23.225000000000001</v>
      </c>
      <c r="Q709" s="39">
        <f t="shared" ca="1" si="147"/>
        <v>0</v>
      </c>
      <c r="R709" s="16"/>
      <c r="S709" s="33">
        <f t="shared" ca="1" si="154"/>
        <v>0.9</v>
      </c>
      <c r="T709" s="30">
        <f ca="1">COUNTIF(INDIRECT("Mess01!B"&amp;(ROW(A709)*4-9)):INDIRECT("Mess01!B"&amp;(ROW(A709)*4-6)),"&gt;=500")*15</f>
        <v>60</v>
      </c>
    </row>
    <row r="710" spans="1:20" ht="15.6" thickTop="1" thickBot="1" x14ac:dyDescent="0.35">
      <c r="A710" s="8">
        <f t="shared" si="155"/>
        <v>40938.499999998283</v>
      </c>
      <c r="B710" s="27">
        <f t="shared" ca="1" si="148"/>
        <v>0.53722216642499998</v>
      </c>
      <c r="C710" s="27">
        <f t="shared" ca="1" si="149"/>
        <v>0.59691351824999994</v>
      </c>
      <c r="D710" s="27">
        <f t="shared" ca="1" si="150"/>
        <v>5.9691351824999982E-2</v>
      </c>
      <c r="E710" s="16"/>
      <c r="F710" s="46">
        <v>7.18E-4</v>
      </c>
      <c r="G710" s="46">
        <v>21</v>
      </c>
      <c r="H710" s="16"/>
      <c r="I710" s="30">
        <f t="shared" ca="1" si="151"/>
        <v>171.75</v>
      </c>
      <c r="J710" s="42">
        <f t="shared" ca="1" si="144"/>
        <v>171.75</v>
      </c>
      <c r="K710" s="33">
        <f t="shared" ca="1" si="145"/>
        <v>1</v>
      </c>
      <c r="L710" s="16"/>
      <c r="M710" s="36">
        <f t="shared" ca="1" si="152"/>
        <v>23.049999999999997</v>
      </c>
      <c r="N710" s="39">
        <f t="shared" ca="1" si="146"/>
        <v>0</v>
      </c>
      <c r="O710" s="120">
        <f t="shared" ca="1" si="153"/>
        <v>1</v>
      </c>
      <c r="P710" s="39">
        <f t="shared" ca="1" si="143"/>
        <v>23.049999999999997</v>
      </c>
      <c r="Q710" s="39">
        <f t="shared" ca="1" si="147"/>
        <v>0</v>
      </c>
      <c r="R710" s="16"/>
      <c r="S710" s="33">
        <f t="shared" ca="1" si="154"/>
        <v>0.9</v>
      </c>
      <c r="T710" s="30">
        <f ca="1">COUNTIF(INDIRECT("Mess01!B"&amp;(ROW(A710)*4-9)):INDIRECT("Mess01!B"&amp;(ROW(A710)*4-6)),"&gt;=500")*15</f>
        <v>60</v>
      </c>
    </row>
    <row r="711" spans="1:20" ht="15.6" thickTop="1" thickBot="1" x14ac:dyDescent="0.35">
      <c r="A711" s="8">
        <f t="shared" si="155"/>
        <v>40938.541666664947</v>
      </c>
      <c r="B711" s="27">
        <f t="shared" ca="1" si="148"/>
        <v>0.32800615233749997</v>
      </c>
      <c r="C711" s="27">
        <f t="shared" ca="1" si="149"/>
        <v>0.36445128037499996</v>
      </c>
      <c r="D711" s="27">
        <f t="shared" ca="1" si="150"/>
        <v>3.6445128037499989E-2</v>
      </c>
      <c r="E711" s="16"/>
      <c r="F711" s="46">
        <v>7.18E-4</v>
      </c>
      <c r="G711" s="46">
        <v>21</v>
      </c>
      <c r="H711" s="16"/>
      <c r="I711" s="30">
        <f t="shared" ca="1" si="151"/>
        <v>104.75</v>
      </c>
      <c r="J711" s="42">
        <f t="shared" ca="1" si="144"/>
        <v>104.75</v>
      </c>
      <c r="K711" s="33">
        <f t="shared" ca="1" si="145"/>
        <v>1</v>
      </c>
      <c r="L711" s="16"/>
      <c r="M711" s="36">
        <f t="shared" ca="1" si="152"/>
        <v>23.074999999999999</v>
      </c>
      <c r="N711" s="39">
        <f t="shared" ca="1" si="146"/>
        <v>0</v>
      </c>
      <c r="O711" s="120">
        <f t="shared" ca="1" si="153"/>
        <v>1</v>
      </c>
      <c r="P711" s="39">
        <f t="shared" ca="1" si="143"/>
        <v>23.074999999999999</v>
      </c>
      <c r="Q711" s="39">
        <f t="shared" ca="1" si="147"/>
        <v>0</v>
      </c>
      <c r="R711" s="16"/>
      <c r="S711" s="33">
        <f t="shared" ca="1" si="154"/>
        <v>0.9</v>
      </c>
      <c r="T711" s="30">
        <f ca="1">COUNTIF(INDIRECT("Mess01!B"&amp;(ROW(A711)*4-9)):INDIRECT("Mess01!B"&amp;(ROW(A711)*4-6)),"&gt;=500")*15</f>
        <v>60</v>
      </c>
    </row>
    <row r="712" spans="1:20" ht="15.6" thickTop="1" thickBot="1" x14ac:dyDescent="0.35">
      <c r="A712" s="8">
        <f t="shared" si="155"/>
        <v>40938.583333331611</v>
      </c>
      <c r="B712" s="27">
        <f t="shared" ca="1" si="148"/>
        <v>0.33919138968750001</v>
      </c>
      <c r="C712" s="27">
        <f t="shared" ca="1" si="149"/>
        <v>0.37687932187500001</v>
      </c>
      <c r="D712" s="27">
        <f t="shared" ca="1" si="150"/>
        <v>3.7687932187499995E-2</v>
      </c>
      <c r="E712" s="16"/>
      <c r="F712" s="46">
        <v>7.18E-4</v>
      </c>
      <c r="G712" s="46">
        <v>21</v>
      </c>
      <c r="H712" s="16"/>
      <c r="I712" s="30">
        <f t="shared" ca="1" si="151"/>
        <v>106.25</v>
      </c>
      <c r="J712" s="42">
        <f t="shared" ca="1" si="144"/>
        <v>106.25</v>
      </c>
      <c r="K712" s="33">
        <f t="shared" ca="1" si="145"/>
        <v>1</v>
      </c>
      <c r="L712" s="16"/>
      <c r="M712" s="36">
        <f t="shared" ca="1" si="152"/>
        <v>23.524999999999999</v>
      </c>
      <c r="N712" s="39">
        <f t="shared" ca="1" si="146"/>
        <v>0</v>
      </c>
      <c r="O712" s="120">
        <f t="shared" ca="1" si="153"/>
        <v>1</v>
      </c>
      <c r="P712" s="39">
        <f t="shared" ca="1" si="143"/>
        <v>23.524999999999999</v>
      </c>
      <c r="Q712" s="39">
        <f t="shared" ca="1" si="147"/>
        <v>0</v>
      </c>
      <c r="R712" s="16"/>
      <c r="S712" s="33">
        <f t="shared" ca="1" si="154"/>
        <v>0.9</v>
      </c>
      <c r="T712" s="30">
        <f ca="1">COUNTIF(INDIRECT("Mess01!B"&amp;(ROW(A712)*4-9)):INDIRECT("Mess01!B"&amp;(ROW(A712)*4-6)),"&gt;=500")*15</f>
        <v>60</v>
      </c>
    </row>
    <row r="713" spans="1:20" ht="15.6" thickTop="1" thickBot="1" x14ac:dyDescent="0.35">
      <c r="A713" s="8">
        <f t="shared" si="155"/>
        <v>40938.624999998276</v>
      </c>
      <c r="B713" s="27">
        <f t="shared" ca="1" si="148"/>
        <v>0.34892376749999998</v>
      </c>
      <c r="C713" s="27">
        <f t="shared" ca="1" si="149"/>
        <v>0.38769307499999994</v>
      </c>
      <c r="D713" s="27">
        <f t="shared" ca="1" si="150"/>
        <v>3.8769307499999989E-2</v>
      </c>
      <c r="E713" s="16"/>
      <c r="F713" s="46">
        <v>7.18E-4</v>
      </c>
      <c r="G713" s="46">
        <v>21</v>
      </c>
      <c r="H713" s="16"/>
      <c r="I713" s="30">
        <f t="shared" ca="1" si="151"/>
        <v>110</v>
      </c>
      <c r="J713" s="42">
        <f t="shared" ca="1" si="144"/>
        <v>110</v>
      </c>
      <c r="K713" s="33">
        <f t="shared" ca="1" si="145"/>
        <v>1</v>
      </c>
      <c r="L713" s="16"/>
      <c r="M713" s="36">
        <f t="shared" ca="1" si="152"/>
        <v>23.375</v>
      </c>
      <c r="N713" s="39">
        <f t="shared" ca="1" si="146"/>
        <v>0</v>
      </c>
      <c r="O713" s="120">
        <f t="shared" ca="1" si="153"/>
        <v>1</v>
      </c>
      <c r="P713" s="39">
        <f t="shared" ca="1" si="143"/>
        <v>23.375</v>
      </c>
      <c r="Q713" s="39">
        <f t="shared" ca="1" si="147"/>
        <v>0</v>
      </c>
      <c r="R713" s="16"/>
      <c r="S713" s="33">
        <f t="shared" ca="1" si="154"/>
        <v>0.9</v>
      </c>
      <c r="T713" s="30">
        <f ca="1">COUNTIF(INDIRECT("Mess01!B"&amp;(ROW(A713)*4-9)):INDIRECT("Mess01!B"&amp;(ROW(A713)*4-6)),"&gt;=500")*15</f>
        <v>60</v>
      </c>
    </row>
    <row r="714" spans="1:20" ht="15.6" thickTop="1" thickBot="1" x14ac:dyDescent="0.35">
      <c r="A714" s="8">
        <f t="shared" si="155"/>
        <v>40938.66666666494</v>
      </c>
      <c r="B714" s="27">
        <f t="shared" ca="1" si="148"/>
        <v>0.3267755048249999</v>
      </c>
      <c r="C714" s="27">
        <f t="shared" ca="1" si="149"/>
        <v>0.36308389424999987</v>
      </c>
      <c r="D714" s="27">
        <f t="shared" ca="1" si="150"/>
        <v>3.6308389424999976E-2</v>
      </c>
      <c r="E714" s="16"/>
      <c r="F714" s="46">
        <v>7.18E-4</v>
      </c>
      <c r="G714" s="46">
        <v>21</v>
      </c>
      <c r="H714" s="16"/>
      <c r="I714" s="30">
        <f t="shared" ca="1" si="151"/>
        <v>105.5</v>
      </c>
      <c r="J714" s="42">
        <f t="shared" ca="1" si="144"/>
        <v>105.5</v>
      </c>
      <c r="K714" s="33">
        <f t="shared" ca="1" si="145"/>
        <v>1</v>
      </c>
      <c r="L714" s="16"/>
      <c r="M714" s="36">
        <f t="shared" ca="1" si="152"/>
        <v>22.824999999999996</v>
      </c>
      <c r="N714" s="39">
        <f t="shared" ca="1" si="146"/>
        <v>0</v>
      </c>
      <c r="O714" s="120">
        <f t="shared" ca="1" si="153"/>
        <v>1</v>
      </c>
      <c r="P714" s="39">
        <f t="shared" ca="1" si="143"/>
        <v>22.824999999999996</v>
      </c>
      <c r="Q714" s="39">
        <f t="shared" ca="1" si="147"/>
        <v>0</v>
      </c>
      <c r="R714" s="16"/>
      <c r="S714" s="33">
        <f t="shared" ca="1" si="154"/>
        <v>0.9</v>
      </c>
      <c r="T714" s="30">
        <f ca="1">COUNTIF(INDIRECT("Mess01!B"&amp;(ROW(A714)*4-9)):INDIRECT("Mess01!B"&amp;(ROW(A714)*4-6)),"&gt;=500")*15</f>
        <v>60</v>
      </c>
    </row>
    <row r="715" spans="1:20" ht="15.6" thickTop="1" thickBot="1" x14ac:dyDescent="0.35">
      <c r="A715" s="8">
        <f t="shared" si="155"/>
        <v>40938.708333331604</v>
      </c>
      <c r="B715" s="27">
        <f t="shared" ca="1" si="148"/>
        <v>0.36466265508750001</v>
      </c>
      <c r="C715" s="27">
        <f t="shared" ca="1" si="149"/>
        <v>0.40518072787499998</v>
      </c>
      <c r="D715" s="27">
        <f t="shared" ca="1" si="150"/>
        <v>4.0518072787499991E-2</v>
      </c>
      <c r="E715" s="16"/>
      <c r="F715" s="46">
        <v>7.18E-4</v>
      </c>
      <c r="G715" s="46">
        <v>21</v>
      </c>
      <c r="H715" s="16"/>
      <c r="I715" s="30">
        <f t="shared" ca="1" si="151"/>
        <v>118.25</v>
      </c>
      <c r="J715" s="42">
        <f t="shared" ca="1" si="144"/>
        <v>118.25</v>
      </c>
      <c r="K715" s="33">
        <f t="shared" ca="1" si="145"/>
        <v>1</v>
      </c>
      <c r="L715" s="16"/>
      <c r="M715" s="36">
        <f t="shared" ca="1" si="152"/>
        <v>22.724999999999998</v>
      </c>
      <c r="N715" s="39">
        <f t="shared" ca="1" si="146"/>
        <v>0</v>
      </c>
      <c r="O715" s="120">
        <f t="shared" ca="1" si="153"/>
        <v>1</v>
      </c>
      <c r="P715" s="39">
        <f t="shared" ca="1" si="143"/>
        <v>22.724999999999998</v>
      </c>
      <c r="Q715" s="39">
        <f t="shared" ca="1" si="147"/>
        <v>0</v>
      </c>
      <c r="R715" s="16"/>
      <c r="S715" s="33">
        <f t="shared" ca="1" si="154"/>
        <v>0.9</v>
      </c>
      <c r="T715" s="30">
        <f ca="1">COUNTIF(INDIRECT("Mess01!B"&amp;(ROW(A715)*4-9)):INDIRECT("Mess01!B"&amp;(ROW(A715)*4-6)),"&gt;=500")*15</f>
        <v>60</v>
      </c>
    </row>
    <row r="716" spans="1:20" ht="15.6" thickTop="1" thickBot="1" x14ac:dyDescent="0.35">
      <c r="A716" s="8">
        <f t="shared" si="155"/>
        <v>40938.749999998268</v>
      </c>
      <c r="B716" s="27">
        <f t="shared" ca="1" si="148"/>
        <v>0.31854348225000001</v>
      </c>
      <c r="C716" s="27">
        <f t="shared" ca="1" si="149"/>
        <v>0.35393720249999999</v>
      </c>
      <c r="D716" s="27">
        <f t="shared" ca="1" si="150"/>
        <v>3.539372024999999E-2</v>
      </c>
      <c r="E716" s="16"/>
      <c r="F716" s="46">
        <v>7.18E-4</v>
      </c>
      <c r="G716" s="46">
        <v>21</v>
      </c>
      <c r="H716" s="16"/>
      <c r="I716" s="30">
        <f t="shared" ca="1" si="151"/>
        <v>105.5</v>
      </c>
      <c r="J716" s="42">
        <f t="shared" ca="1" si="144"/>
        <v>105.5</v>
      </c>
      <c r="K716" s="33">
        <f t="shared" ca="1" si="145"/>
        <v>1</v>
      </c>
      <c r="L716" s="16"/>
      <c r="M716" s="36">
        <f t="shared" ca="1" si="152"/>
        <v>22.25</v>
      </c>
      <c r="N716" s="39">
        <f t="shared" ca="1" si="146"/>
        <v>0</v>
      </c>
      <c r="O716" s="120">
        <f t="shared" ca="1" si="153"/>
        <v>1</v>
      </c>
      <c r="P716" s="39">
        <f t="shared" ca="1" si="143"/>
        <v>22.25</v>
      </c>
      <c r="Q716" s="39">
        <f t="shared" ca="1" si="147"/>
        <v>0</v>
      </c>
      <c r="R716" s="16"/>
      <c r="S716" s="33">
        <f t="shared" ca="1" si="154"/>
        <v>0.9</v>
      </c>
      <c r="T716" s="30">
        <f ca="1">COUNTIF(INDIRECT("Mess01!B"&amp;(ROW(A716)*4-9)):INDIRECT("Mess01!B"&amp;(ROW(A716)*4-6)),"&gt;=500")*15</f>
        <v>60</v>
      </c>
    </row>
    <row r="717" spans="1:20" ht="15.6" thickTop="1" thickBot="1" x14ac:dyDescent="0.35">
      <c r="A717" s="8">
        <f t="shared" si="155"/>
        <v>40938.791666664933</v>
      </c>
      <c r="B717" s="27">
        <f t="shared" ca="1" si="148"/>
        <v>0.31711182615000005</v>
      </c>
      <c r="C717" s="27">
        <f t="shared" ca="1" si="149"/>
        <v>0.35234647350000003</v>
      </c>
      <c r="D717" s="27">
        <f t="shared" ca="1" si="150"/>
        <v>3.5234647349999995E-2</v>
      </c>
      <c r="E717" s="16"/>
      <c r="F717" s="46">
        <v>7.18E-4</v>
      </c>
      <c r="G717" s="46">
        <v>21</v>
      </c>
      <c r="H717" s="16"/>
      <c r="I717" s="30">
        <f t="shared" ca="1" si="151"/>
        <v>105.5</v>
      </c>
      <c r="J717" s="42">
        <f t="shared" ca="1" si="144"/>
        <v>105.5</v>
      </c>
      <c r="K717" s="33">
        <f t="shared" ca="1" si="145"/>
        <v>1</v>
      </c>
      <c r="L717" s="16"/>
      <c r="M717" s="36">
        <f t="shared" ca="1" si="152"/>
        <v>22.15</v>
      </c>
      <c r="N717" s="39">
        <f t="shared" ca="1" si="146"/>
        <v>0</v>
      </c>
      <c r="O717" s="120">
        <f t="shared" ca="1" si="153"/>
        <v>1</v>
      </c>
      <c r="P717" s="39">
        <f t="shared" ca="1" si="143"/>
        <v>22.15</v>
      </c>
      <c r="Q717" s="39">
        <f t="shared" ca="1" si="147"/>
        <v>0</v>
      </c>
      <c r="R717" s="16"/>
      <c r="S717" s="33">
        <f t="shared" ca="1" si="154"/>
        <v>0.9</v>
      </c>
      <c r="T717" s="30">
        <f ca="1">COUNTIF(INDIRECT("Mess01!B"&amp;(ROW(A717)*4-9)):INDIRECT("Mess01!B"&amp;(ROW(A717)*4-6)),"&gt;=500")*15</f>
        <v>60</v>
      </c>
    </row>
    <row r="718" spans="1:20" ht="15.6" thickTop="1" thickBot="1" x14ac:dyDescent="0.35">
      <c r="A718" s="8">
        <f t="shared" si="155"/>
        <v>40938.833333331597</v>
      </c>
      <c r="B718" s="27">
        <f t="shared" ca="1" si="148"/>
        <v>0.31528917866249995</v>
      </c>
      <c r="C718" s="27">
        <f t="shared" ca="1" si="149"/>
        <v>0.35032130962499997</v>
      </c>
      <c r="D718" s="27">
        <f t="shared" ca="1" si="150"/>
        <v>3.5032130962499991E-2</v>
      </c>
      <c r="E718" s="16"/>
      <c r="F718" s="46">
        <v>7.18E-4</v>
      </c>
      <c r="G718" s="46">
        <v>21</v>
      </c>
      <c r="H718" s="16"/>
      <c r="I718" s="30">
        <f t="shared" ca="1" si="151"/>
        <v>105.25</v>
      </c>
      <c r="J718" s="42">
        <f t="shared" ca="1" si="144"/>
        <v>105.25</v>
      </c>
      <c r="K718" s="33">
        <f t="shared" ca="1" si="145"/>
        <v>1</v>
      </c>
      <c r="L718" s="16"/>
      <c r="M718" s="36">
        <f t="shared" ca="1" si="152"/>
        <v>22.074999999999999</v>
      </c>
      <c r="N718" s="39">
        <f t="shared" ca="1" si="146"/>
        <v>0</v>
      </c>
      <c r="O718" s="120">
        <f t="shared" ca="1" si="153"/>
        <v>1</v>
      </c>
      <c r="P718" s="39">
        <f t="shared" ca="1" si="143"/>
        <v>22.074999999999999</v>
      </c>
      <c r="Q718" s="39">
        <f t="shared" ca="1" si="147"/>
        <v>0</v>
      </c>
      <c r="R718" s="16"/>
      <c r="S718" s="33">
        <f t="shared" ca="1" si="154"/>
        <v>0.9</v>
      </c>
      <c r="T718" s="30">
        <f ca="1">COUNTIF(INDIRECT("Mess01!B"&amp;(ROW(A718)*4-9)):INDIRECT("Mess01!B"&amp;(ROW(A718)*4-6)),"&gt;=500")*15</f>
        <v>60</v>
      </c>
    </row>
    <row r="719" spans="1:20" ht="15.6" thickTop="1" thickBot="1" x14ac:dyDescent="0.35">
      <c r="A719" s="8">
        <f t="shared" si="155"/>
        <v>40938.874999998261</v>
      </c>
      <c r="B719" s="27">
        <f t="shared" ca="1" si="148"/>
        <v>0.31386091511250003</v>
      </c>
      <c r="C719" s="27">
        <f t="shared" ca="1" si="149"/>
        <v>0.34873435012500004</v>
      </c>
      <c r="D719" s="27">
        <f t="shared" ca="1" si="150"/>
        <v>3.4873435012499995E-2</v>
      </c>
      <c r="E719" s="16"/>
      <c r="F719" s="46">
        <v>7.18E-4</v>
      </c>
      <c r="G719" s="46">
        <v>21</v>
      </c>
      <c r="H719" s="16"/>
      <c r="I719" s="30">
        <f t="shared" ca="1" si="151"/>
        <v>105.25</v>
      </c>
      <c r="J719" s="42">
        <f t="shared" ca="1" si="144"/>
        <v>105.25</v>
      </c>
      <c r="K719" s="33">
        <f t="shared" ca="1" si="145"/>
        <v>1</v>
      </c>
      <c r="L719" s="16"/>
      <c r="M719" s="36">
        <f t="shared" ca="1" si="152"/>
        <v>21.975000000000001</v>
      </c>
      <c r="N719" s="39">
        <f t="shared" ca="1" si="146"/>
        <v>0</v>
      </c>
      <c r="O719" s="120">
        <f t="shared" ca="1" si="153"/>
        <v>1</v>
      </c>
      <c r="P719" s="39">
        <f t="shared" ca="1" si="143"/>
        <v>21.975000000000001</v>
      </c>
      <c r="Q719" s="39">
        <f t="shared" ca="1" si="147"/>
        <v>0</v>
      </c>
      <c r="R719" s="16"/>
      <c r="S719" s="33">
        <f t="shared" ca="1" si="154"/>
        <v>0.9</v>
      </c>
      <c r="T719" s="30">
        <f ca="1">COUNTIF(INDIRECT("Mess01!B"&amp;(ROW(A719)*4-9)):INDIRECT("Mess01!B"&amp;(ROW(A719)*4-6)),"&gt;=500")*15</f>
        <v>60</v>
      </c>
    </row>
    <row r="720" spans="1:20" ht="15.6" thickTop="1" thickBot="1" x14ac:dyDescent="0.35">
      <c r="A720" s="8">
        <f t="shared" si="155"/>
        <v>40938.916666664925</v>
      </c>
      <c r="B720" s="27">
        <f t="shared" ca="1" si="148"/>
        <v>0.3157378434</v>
      </c>
      <c r="C720" s="27">
        <f t="shared" ca="1" si="149"/>
        <v>0.350819826</v>
      </c>
      <c r="D720" s="27">
        <f t="shared" ca="1" si="150"/>
        <v>3.5081982599999992E-2</v>
      </c>
      <c r="E720" s="16"/>
      <c r="F720" s="46">
        <v>7.18E-4</v>
      </c>
      <c r="G720" s="46">
        <v>21</v>
      </c>
      <c r="H720" s="16"/>
      <c r="I720" s="30">
        <f t="shared" ca="1" si="151"/>
        <v>106</v>
      </c>
      <c r="J720" s="42">
        <f t="shared" ca="1" si="144"/>
        <v>106</v>
      </c>
      <c r="K720" s="33">
        <f t="shared" ca="1" si="145"/>
        <v>1</v>
      </c>
      <c r="L720" s="16"/>
      <c r="M720" s="36">
        <f t="shared" ca="1" si="152"/>
        <v>21.95</v>
      </c>
      <c r="N720" s="39">
        <f t="shared" ca="1" si="146"/>
        <v>0</v>
      </c>
      <c r="O720" s="120">
        <f t="shared" ca="1" si="153"/>
        <v>1</v>
      </c>
      <c r="P720" s="39">
        <f t="shared" ca="1" si="143"/>
        <v>21.95</v>
      </c>
      <c r="Q720" s="39">
        <f t="shared" ca="1" si="147"/>
        <v>0</v>
      </c>
      <c r="R720" s="16"/>
      <c r="S720" s="33">
        <f t="shared" ca="1" si="154"/>
        <v>0.9</v>
      </c>
      <c r="T720" s="30">
        <f ca="1">COUNTIF(INDIRECT("Mess01!B"&amp;(ROW(A720)*4-9)):INDIRECT("Mess01!B"&amp;(ROW(A720)*4-6)),"&gt;=500")*15</f>
        <v>60</v>
      </c>
    </row>
    <row r="721" spans="1:20" ht="15.6" thickTop="1" thickBot="1" x14ac:dyDescent="0.35">
      <c r="A721" s="8">
        <f t="shared" si="155"/>
        <v>40938.95833333159</v>
      </c>
      <c r="B721" s="27">
        <f t="shared" ca="1" si="148"/>
        <v>0.31835349945000002</v>
      </c>
      <c r="C721" s="27">
        <f t="shared" ca="1" si="149"/>
        <v>0.35372611050000002</v>
      </c>
      <c r="D721" s="27">
        <f t="shared" ca="1" si="150"/>
        <v>3.5372611049999995E-2</v>
      </c>
      <c r="E721" s="16"/>
      <c r="F721" s="46">
        <v>7.18E-4</v>
      </c>
      <c r="G721" s="46">
        <v>21</v>
      </c>
      <c r="H721" s="16"/>
      <c r="I721" s="30">
        <f t="shared" ca="1" si="151"/>
        <v>107</v>
      </c>
      <c r="J721" s="42">
        <f t="shared" ca="1" si="144"/>
        <v>107</v>
      </c>
      <c r="K721" s="33">
        <f t="shared" ca="1" si="145"/>
        <v>1</v>
      </c>
      <c r="L721" s="16"/>
      <c r="M721" s="36">
        <f t="shared" ca="1" si="152"/>
        <v>21.925000000000001</v>
      </c>
      <c r="N721" s="39">
        <f t="shared" ca="1" si="146"/>
        <v>0</v>
      </c>
      <c r="O721" s="120">
        <f t="shared" ca="1" si="153"/>
        <v>1</v>
      </c>
      <c r="P721" s="39">
        <f t="shared" ca="1" si="143"/>
        <v>21.925000000000001</v>
      </c>
      <c r="Q721" s="39">
        <f t="shared" ca="1" si="147"/>
        <v>0</v>
      </c>
      <c r="R721" s="16"/>
      <c r="S721" s="33">
        <f t="shared" ca="1" si="154"/>
        <v>0.9</v>
      </c>
      <c r="T721" s="30">
        <f ca="1">COUNTIF(INDIRECT("Mess01!B"&amp;(ROW(A721)*4-9)):INDIRECT("Mess01!B"&amp;(ROW(A721)*4-6)),"&gt;=500")*15</f>
        <v>60</v>
      </c>
    </row>
    <row r="722" spans="1:20" ht="15.6" thickTop="1" thickBot="1" x14ac:dyDescent="0.35">
      <c r="A722" s="8">
        <f t="shared" si="155"/>
        <v>40938.999999998254</v>
      </c>
      <c r="B722" s="27">
        <f t="shared" ca="1" si="148"/>
        <v>0.3227358259125</v>
      </c>
      <c r="C722" s="27">
        <f t="shared" ca="1" si="149"/>
        <v>0.35859536212499998</v>
      </c>
      <c r="D722" s="27">
        <f t="shared" ca="1" si="150"/>
        <v>3.5859536212499987E-2</v>
      </c>
      <c r="E722" s="16"/>
      <c r="F722" s="46">
        <v>7.18E-4</v>
      </c>
      <c r="G722" s="46">
        <v>21</v>
      </c>
      <c r="H722" s="16"/>
      <c r="I722" s="30">
        <f t="shared" ca="1" si="151"/>
        <v>107.25</v>
      </c>
      <c r="J722" s="42">
        <f t="shared" ca="1" si="144"/>
        <v>107.25</v>
      </c>
      <c r="K722" s="33">
        <f t="shared" ca="1" si="145"/>
        <v>1</v>
      </c>
      <c r="L722" s="16"/>
      <c r="M722" s="36">
        <f t="shared" ca="1" si="152"/>
        <v>22.175000000000001</v>
      </c>
      <c r="N722" s="39">
        <f t="shared" ca="1" si="146"/>
        <v>0</v>
      </c>
      <c r="O722" s="120">
        <f t="shared" ca="1" si="153"/>
        <v>1</v>
      </c>
      <c r="P722" s="39">
        <f t="shared" ca="1" si="143"/>
        <v>22.175000000000001</v>
      </c>
      <c r="Q722" s="39">
        <f t="shared" ca="1" si="147"/>
        <v>0</v>
      </c>
      <c r="R722" s="16"/>
      <c r="S722" s="33">
        <f t="shared" ca="1" si="154"/>
        <v>0.9</v>
      </c>
      <c r="T722" s="30">
        <f ca="1">COUNTIF(INDIRECT("Mess01!B"&amp;(ROW(A722)*4-9)):INDIRECT("Mess01!B"&amp;(ROW(A722)*4-6)),"&gt;=500")*15</f>
        <v>60</v>
      </c>
    </row>
    <row r="723" spans="1:20" ht="15.6" thickTop="1" thickBot="1" x14ac:dyDescent="0.35">
      <c r="A723" s="8">
        <f t="shared" si="155"/>
        <v>40939.041666664918</v>
      </c>
      <c r="B723" s="27">
        <f t="shared" ca="1" si="148"/>
        <v>0.51874803540000003</v>
      </c>
      <c r="C723" s="27">
        <f t="shared" ca="1" si="149"/>
        <v>0.57638670600000008</v>
      </c>
      <c r="D723" s="27">
        <f t="shared" ca="1" si="150"/>
        <v>5.7638670599999997E-2</v>
      </c>
      <c r="E723" s="16"/>
      <c r="F723" s="46">
        <v>7.18E-4</v>
      </c>
      <c r="G723" s="46">
        <v>21</v>
      </c>
      <c r="H723" s="16"/>
      <c r="I723" s="30">
        <f t="shared" ca="1" si="151"/>
        <v>172</v>
      </c>
      <c r="J723" s="42">
        <f t="shared" ca="1" si="144"/>
        <v>172</v>
      </c>
      <c r="K723" s="33">
        <f t="shared" ca="1" si="145"/>
        <v>1</v>
      </c>
      <c r="L723" s="16"/>
      <c r="M723" s="36">
        <f t="shared" ca="1" si="152"/>
        <v>22.225000000000001</v>
      </c>
      <c r="N723" s="39">
        <f t="shared" ca="1" si="146"/>
        <v>0</v>
      </c>
      <c r="O723" s="120">
        <f t="shared" ca="1" si="153"/>
        <v>1</v>
      </c>
      <c r="P723" s="39">
        <f t="shared" ca="1" si="143"/>
        <v>22.225000000000001</v>
      </c>
      <c r="Q723" s="39">
        <f t="shared" ca="1" si="147"/>
        <v>0</v>
      </c>
      <c r="R723" s="16"/>
      <c r="S723" s="33">
        <f t="shared" ca="1" si="154"/>
        <v>0.9</v>
      </c>
      <c r="T723" s="30">
        <f ca="1">COUNTIF(INDIRECT("Mess01!B"&amp;(ROW(A723)*4-9)):INDIRECT("Mess01!B"&amp;(ROW(A723)*4-6)),"&gt;=500")*15</f>
        <v>60</v>
      </c>
    </row>
    <row r="724" spans="1:20" ht="15.6" thickTop="1" thickBot="1" x14ac:dyDescent="0.35">
      <c r="A724" s="8">
        <f t="shared" si="155"/>
        <v>40939.083333331582</v>
      </c>
      <c r="B724" s="27">
        <f t="shared" ca="1" si="148"/>
        <v>0.31606946516249995</v>
      </c>
      <c r="C724" s="27">
        <f t="shared" ca="1" si="149"/>
        <v>0.35118829462499995</v>
      </c>
      <c r="D724" s="27">
        <f t="shared" ca="1" si="150"/>
        <v>3.5118829462499987E-2</v>
      </c>
      <c r="E724" s="16"/>
      <c r="F724" s="46">
        <v>7.18E-4</v>
      </c>
      <c r="G724" s="46">
        <v>21</v>
      </c>
      <c r="H724" s="16"/>
      <c r="I724" s="30">
        <f t="shared" ca="1" si="151"/>
        <v>105.75</v>
      </c>
      <c r="J724" s="42">
        <f t="shared" ca="1" si="144"/>
        <v>105.75</v>
      </c>
      <c r="K724" s="33">
        <f t="shared" ca="1" si="145"/>
        <v>1</v>
      </c>
      <c r="L724" s="16"/>
      <c r="M724" s="36">
        <f t="shared" ca="1" si="152"/>
        <v>22.024999999999999</v>
      </c>
      <c r="N724" s="39">
        <f t="shared" ca="1" si="146"/>
        <v>0</v>
      </c>
      <c r="O724" s="120">
        <f t="shared" ca="1" si="153"/>
        <v>1</v>
      </c>
      <c r="P724" s="39">
        <f t="shared" ca="1" si="143"/>
        <v>22.024999999999999</v>
      </c>
      <c r="Q724" s="39">
        <f t="shared" ca="1" si="147"/>
        <v>0</v>
      </c>
      <c r="R724" s="16"/>
      <c r="S724" s="33">
        <f t="shared" ca="1" si="154"/>
        <v>0.9</v>
      </c>
      <c r="T724" s="30">
        <f ca="1">COUNTIF(INDIRECT("Mess01!B"&amp;(ROW(A724)*4-9)):INDIRECT("Mess01!B"&amp;(ROW(A724)*4-6)),"&gt;=500")*15</f>
        <v>60</v>
      </c>
    </row>
    <row r="725" spans="1:20" ht="15.6" thickTop="1" thickBot="1" x14ac:dyDescent="0.35">
      <c r="A725" s="8">
        <f t="shared" si="155"/>
        <v>40939.124999998246</v>
      </c>
      <c r="B725" s="27">
        <f t="shared" ca="1" si="148"/>
        <v>0.32985085140000003</v>
      </c>
      <c r="C725" s="27">
        <f t="shared" ca="1" si="149"/>
        <v>0.36650094599999999</v>
      </c>
      <c r="D725" s="27">
        <f t="shared" ca="1" si="150"/>
        <v>3.6650094599999988E-2</v>
      </c>
      <c r="E725" s="16"/>
      <c r="F725" s="46">
        <v>7.18E-4</v>
      </c>
      <c r="G725" s="46">
        <v>21</v>
      </c>
      <c r="H725" s="16"/>
      <c r="I725" s="30">
        <f t="shared" ca="1" si="151"/>
        <v>109</v>
      </c>
      <c r="J725" s="42">
        <f t="shared" ca="1" si="144"/>
        <v>109</v>
      </c>
      <c r="K725" s="33">
        <f t="shared" ca="1" si="145"/>
        <v>1</v>
      </c>
      <c r="L725" s="16"/>
      <c r="M725" s="36">
        <f t="shared" ca="1" si="152"/>
        <v>22.299999999999997</v>
      </c>
      <c r="N725" s="39">
        <f t="shared" ca="1" si="146"/>
        <v>0</v>
      </c>
      <c r="O725" s="120">
        <f t="shared" ca="1" si="153"/>
        <v>1</v>
      </c>
      <c r="P725" s="39">
        <f t="shared" ca="1" si="143"/>
        <v>22.299999999999997</v>
      </c>
      <c r="Q725" s="39">
        <f t="shared" ca="1" si="147"/>
        <v>0</v>
      </c>
      <c r="R725" s="16"/>
      <c r="S725" s="33">
        <f t="shared" ca="1" si="154"/>
        <v>0.9</v>
      </c>
      <c r="T725" s="30">
        <f ca="1">COUNTIF(INDIRECT("Mess01!B"&amp;(ROW(A725)*4-9)):INDIRECT("Mess01!B"&amp;(ROW(A725)*4-6)),"&gt;=500")*15</f>
        <v>60</v>
      </c>
    </row>
    <row r="726" spans="1:20" ht="15.6" thickTop="1" thickBot="1" x14ac:dyDescent="0.35">
      <c r="A726" s="8">
        <f t="shared" si="155"/>
        <v>40939.166666664911</v>
      </c>
      <c r="B726" s="27">
        <f t="shared" ca="1" si="148"/>
        <v>0.37270978368750002</v>
      </c>
      <c r="C726" s="27">
        <f t="shared" ca="1" si="149"/>
        <v>0.41412198187499999</v>
      </c>
      <c r="D726" s="27">
        <f t="shared" ca="1" si="150"/>
        <v>4.1412198187499992E-2</v>
      </c>
      <c r="E726" s="16"/>
      <c r="F726" s="46">
        <v>7.18E-4</v>
      </c>
      <c r="G726" s="46">
        <v>21</v>
      </c>
      <c r="H726" s="16"/>
      <c r="I726" s="30">
        <f t="shared" ca="1" si="151"/>
        <v>122.75</v>
      </c>
      <c r="J726" s="42">
        <f t="shared" ca="1" si="144"/>
        <v>122.75</v>
      </c>
      <c r="K726" s="33">
        <f t="shared" ca="1" si="145"/>
        <v>1</v>
      </c>
      <c r="L726" s="16"/>
      <c r="M726" s="36">
        <f t="shared" ca="1" si="152"/>
        <v>22.375</v>
      </c>
      <c r="N726" s="39">
        <f t="shared" ca="1" si="146"/>
        <v>0</v>
      </c>
      <c r="O726" s="120">
        <f t="shared" ca="1" si="153"/>
        <v>1</v>
      </c>
      <c r="P726" s="39">
        <f t="shared" ca="1" si="143"/>
        <v>22.375</v>
      </c>
      <c r="Q726" s="39">
        <f t="shared" ca="1" si="147"/>
        <v>0</v>
      </c>
      <c r="R726" s="16"/>
      <c r="S726" s="33">
        <f t="shared" ca="1" si="154"/>
        <v>0.9</v>
      </c>
      <c r="T726" s="30">
        <f ca="1">COUNTIF(INDIRECT("Mess01!B"&amp;(ROW(A726)*4-9)):INDIRECT("Mess01!B"&amp;(ROW(A726)*4-6)),"&gt;=500")*15</f>
        <v>60</v>
      </c>
    </row>
    <row r="727" spans="1:20" ht="15.6" thickTop="1" thickBot="1" x14ac:dyDescent="0.35">
      <c r="A727" s="8">
        <f t="shared" si="155"/>
        <v>40939.208333331575</v>
      </c>
      <c r="B727" s="27">
        <f t="shared" ca="1" si="148"/>
        <v>0.33020113218750002</v>
      </c>
      <c r="C727" s="27">
        <f t="shared" ca="1" si="149"/>
        <v>0.36689014687500004</v>
      </c>
      <c r="D727" s="27">
        <f t="shared" ca="1" si="150"/>
        <v>3.6689014687499993E-2</v>
      </c>
      <c r="E727" s="16"/>
      <c r="F727" s="46">
        <v>7.18E-4</v>
      </c>
      <c r="G727" s="46">
        <v>21</v>
      </c>
      <c r="H727" s="16"/>
      <c r="I727" s="30">
        <f t="shared" ca="1" si="151"/>
        <v>108.75</v>
      </c>
      <c r="J727" s="42">
        <f t="shared" ca="1" si="144"/>
        <v>108.75</v>
      </c>
      <c r="K727" s="33">
        <f t="shared" ca="1" si="145"/>
        <v>1</v>
      </c>
      <c r="L727" s="16"/>
      <c r="M727" s="36">
        <f t="shared" ca="1" si="152"/>
        <v>22.375</v>
      </c>
      <c r="N727" s="39">
        <f t="shared" ca="1" si="146"/>
        <v>0</v>
      </c>
      <c r="O727" s="120">
        <f t="shared" ca="1" si="153"/>
        <v>1</v>
      </c>
      <c r="P727" s="39">
        <f t="shared" ca="1" si="143"/>
        <v>22.375</v>
      </c>
      <c r="Q727" s="39">
        <f t="shared" ca="1" si="147"/>
        <v>0</v>
      </c>
      <c r="R727" s="16"/>
      <c r="S727" s="33">
        <f t="shared" ca="1" si="154"/>
        <v>0.9</v>
      </c>
      <c r="T727" s="30">
        <f ca="1">COUNTIF(INDIRECT("Mess01!B"&amp;(ROW(A727)*4-9)):INDIRECT("Mess01!B"&amp;(ROW(A727)*4-6)),"&gt;=500")*15</f>
        <v>60</v>
      </c>
    </row>
    <row r="728" spans="1:20" ht="15.6" thickTop="1" thickBot="1" x14ac:dyDescent="0.35">
      <c r="A728" s="8">
        <f t="shared" si="155"/>
        <v>40939.249999998239</v>
      </c>
      <c r="B728" s="27">
        <f t="shared" ca="1" si="148"/>
        <v>0.37532628787499994</v>
      </c>
      <c r="C728" s="27">
        <f t="shared" ca="1" si="149"/>
        <v>0.41702920874999994</v>
      </c>
      <c r="D728" s="27">
        <f t="shared" ca="1" si="150"/>
        <v>4.1702920874999987E-2</v>
      </c>
      <c r="E728" s="16"/>
      <c r="F728" s="46">
        <v>7.18E-4</v>
      </c>
      <c r="G728" s="46">
        <v>21</v>
      </c>
      <c r="H728" s="16"/>
      <c r="I728" s="30">
        <f t="shared" ca="1" si="151"/>
        <v>123.75</v>
      </c>
      <c r="J728" s="42">
        <f t="shared" ca="1" si="144"/>
        <v>123.75</v>
      </c>
      <c r="K728" s="33">
        <f t="shared" ca="1" si="145"/>
        <v>1</v>
      </c>
      <c r="L728" s="16"/>
      <c r="M728" s="36">
        <f t="shared" ca="1" si="152"/>
        <v>22.349999999999998</v>
      </c>
      <c r="N728" s="39">
        <f t="shared" ca="1" si="146"/>
        <v>0</v>
      </c>
      <c r="O728" s="120">
        <f t="shared" ca="1" si="153"/>
        <v>1</v>
      </c>
      <c r="P728" s="39">
        <f t="shared" ca="1" si="143"/>
        <v>22.349999999999998</v>
      </c>
      <c r="Q728" s="39">
        <f t="shared" ca="1" si="147"/>
        <v>0</v>
      </c>
      <c r="R728" s="16"/>
      <c r="S728" s="33">
        <f t="shared" ca="1" si="154"/>
        <v>0.9</v>
      </c>
      <c r="T728" s="30">
        <f ca="1">COUNTIF(INDIRECT("Mess01!B"&amp;(ROW(A728)*4-9)):INDIRECT("Mess01!B"&amp;(ROW(A728)*4-6)),"&gt;=500")*15</f>
        <v>60</v>
      </c>
    </row>
    <row r="729" spans="1:20" ht="15.6" thickTop="1" thickBot="1" x14ac:dyDescent="0.35">
      <c r="A729" s="8">
        <f t="shared" si="155"/>
        <v>40939.291666664903</v>
      </c>
      <c r="B729" s="27">
        <f t="shared" ca="1" si="148"/>
        <v>0.33284986559999996</v>
      </c>
      <c r="C729" s="27">
        <f t="shared" ca="1" si="149"/>
        <v>0.36983318399999998</v>
      </c>
      <c r="D729" s="27">
        <f t="shared" ca="1" si="150"/>
        <v>3.6983318399999993E-2</v>
      </c>
      <c r="E729" s="16"/>
      <c r="F729" s="46">
        <v>7.18E-4</v>
      </c>
      <c r="G729" s="46">
        <v>21</v>
      </c>
      <c r="H729" s="16"/>
      <c r="I729" s="30">
        <f t="shared" ca="1" si="151"/>
        <v>109.5</v>
      </c>
      <c r="J729" s="42">
        <f t="shared" ca="1" si="144"/>
        <v>109.5</v>
      </c>
      <c r="K729" s="33">
        <f t="shared" ca="1" si="145"/>
        <v>1</v>
      </c>
      <c r="L729" s="16"/>
      <c r="M729" s="36">
        <f t="shared" ca="1" si="152"/>
        <v>22.4</v>
      </c>
      <c r="N729" s="39">
        <f t="shared" ca="1" si="146"/>
        <v>0</v>
      </c>
      <c r="O729" s="120">
        <f t="shared" ca="1" si="153"/>
        <v>1</v>
      </c>
      <c r="P729" s="39">
        <f t="shared" ca="1" si="143"/>
        <v>22.4</v>
      </c>
      <c r="Q729" s="39">
        <f t="shared" ca="1" si="147"/>
        <v>0</v>
      </c>
      <c r="R729" s="16"/>
      <c r="S729" s="33">
        <f t="shared" ca="1" si="154"/>
        <v>0.9</v>
      </c>
      <c r="T729" s="30">
        <f ca="1">COUNTIF(INDIRECT("Mess01!B"&amp;(ROW(A729)*4-9)):INDIRECT("Mess01!B"&amp;(ROW(A729)*4-6)),"&gt;=500")*15</f>
        <v>60</v>
      </c>
    </row>
    <row r="730" spans="1:20" ht="15.6" thickTop="1" thickBot="1" x14ac:dyDescent="0.35">
      <c r="A730" s="8">
        <f t="shared" si="155"/>
        <v>40939.333333331568</v>
      </c>
      <c r="B730" s="27">
        <f t="shared" ca="1" si="148"/>
        <v>0.33246057048750005</v>
      </c>
      <c r="C730" s="27">
        <f t="shared" ca="1" si="149"/>
        <v>0.36940063387500005</v>
      </c>
      <c r="D730" s="27">
        <f t="shared" ca="1" si="150"/>
        <v>3.69400633875E-2</v>
      </c>
      <c r="E730" s="16"/>
      <c r="F730" s="46">
        <v>7.18E-4</v>
      </c>
      <c r="G730" s="46">
        <v>21</v>
      </c>
      <c r="H730" s="16"/>
      <c r="I730" s="30">
        <f t="shared" ca="1" si="151"/>
        <v>109.25</v>
      </c>
      <c r="J730" s="42">
        <f t="shared" ca="1" si="144"/>
        <v>109.25</v>
      </c>
      <c r="K730" s="33">
        <f t="shared" ca="1" si="145"/>
        <v>1</v>
      </c>
      <c r="L730" s="16"/>
      <c r="M730" s="36">
        <f t="shared" ca="1" si="152"/>
        <v>22.425000000000001</v>
      </c>
      <c r="N730" s="39">
        <f t="shared" ca="1" si="146"/>
        <v>0</v>
      </c>
      <c r="O730" s="120">
        <f t="shared" ca="1" si="153"/>
        <v>1</v>
      </c>
      <c r="P730" s="39">
        <f t="shared" ca="1" si="143"/>
        <v>22.425000000000001</v>
      </c>
      <c r="Q730" s="39">
        <f t="shared" ca="1" si="147"/>
        <v>0</v>
      </c>
      <c r="R730" s="16"/>
      <c r="S730" s="33">
        <f t="shared" ca="1" si="154"/>
        <v>0.9</v>
      </c>
      <c r="T730" s="30">
        <f ca="1">COUNTIF(INDIRECT("Mess01!B"&amp;(ROW(A730)*4-9)):INDIRECT("Mess01!B"&amp;(ROW(A730)*4-6)),"&gt;=500")*15</f>
        <v>60</v>
      </c>
    </row>
    <row r="731" spans="1:20" ht="15.6" thickTop="1" thickBot="1" x14ac:dyDescent="0.35">
      <c r="A731" s="8">
        <f t="shared" si="155"/>
        <v>40939.374999998232</v>
      </c>
      <c r="B731" s="27">
        <f t="shared" ca="1" si="148"/>
        <v>0.36374581844999998</v>
      </c>
      <c r="C731" s="27">
        <f t="shared" ca="1" si="149"/>
        <v>0.40416202049999994</v>
      </c>
      <c r="D731" s="27">
        <f t="shared" ca="1" si="150"/>
        <v>4.0416202049999989E-2</v>
      </c>
      <c r="E731" s="16"/>
      <c r="F731" s="46">
        <v>7.18E-4</v>
      </c>
      <c r="G731" s="46">
        <v>21</v>
      </c>
      <c r="H731" s="16"/>
      <c r="I731" s="30">
        <f t="shared" ca="1" si="151"/>
        <v>119</v>
      </c>
      <c r="J731" s="42">
        <f t="shared" ca="1" si="144"/>
        <v>119</v>
      </c>
      <c r="K731" s="33">
        <f t="shared" ca="1" si="145"/>
        <v>1</v>
      </c>
      <c r="L731" s="16"/>
      <c r="M731" s="36">
        <f t="shared" ca="1" si="152"/>
        <v>22.524999999999999</v>
      </c>
      <c r="N731" s="39">
        <f t="shared" ca="1" si="146"/>
        <v>0</v>
      </c>
      <c r="O731" s="120">
        <f t="shared" ca="1" si="153"/>
        <v>1</v>
      </c>
      <c r="P731" s="39">
        <f t="shared" ca="1" si="143"/>
        <v>22.524999999999999</v>
      </c>
      <c r="Q731" s="39">
        <f t="shared" ca="1" si="147"/>
        <v>0</v>
      </c>
      <c r="R731" s="16"/>
      <c r="S731" s="33">
        <f t="shared" ca="1" si="154"/>
        <v>0.9</v>
      </c>
      <c r="T731" s="30">
        <f ca="1">COUNTIF(INDIRECT("Mess01!B"&amp;(ROW(A731)*4-9)):INDIRECT("Mess01!B"&amp;(ROW(A731)*4-6)),"&gt;=500")*15</f>
        <v>60</v>
      </c>
    </row>
    <row r="732" spans="1:20" ht="15.6" thickTop="1" thickBot="1" x14ac:dyDescent="0.35">
      <c r="A732" s="8">
        <f t="shared" si="155"/>
        <v>40939.416666664896</v>
      </c>
      <c r="B732" s="27">
        <f t="shared" ca="1" si="148"/>
        <v>0.33054632414999996</v>
      </c>
      <c r="C732" s="27">
        <f t="shared" ca="1" si="149"/>
        <v>0.36727369349999994</v>
      </c>
      <c r="D732" s="27">
        <f t="shared" ca="1" si="150"/>
        <v>3.6727369349999983E-2</v>
      </c>
      <c r="E732" s="16"/>
      <c r="F732" s="46">
        <v>7.18E-4</v>
      </c>
      <c r="G732" s="46">
        <v>21</v>
      </c>
      <c r="H732" s="16"/>
      <c r="I732" s="30">
        <f t="shared" ca="1" si="151"/>
        <v>108.5</v>
      </c>
      <c r="J732" s="42">
        <f t="shared" ca="1" si="144"/>
        <v>108.5</v>
      </c>
      <c r="K732" s="33">
        <f t="shared" ca="1" si="145"/>
        <v>1</v>
      </c>
      <c r="L732" s="16"/>
      <c r="M732" s="36">
        <f t="shared" ca="1" si="152"/>
        <v>22.45</v>
      </c>
      <c r="N732" s="39">
        <f t="shared" ca="1" si="146"/>
        <v>0</v>
      </c>
      <c r="O732" s="120">
        <f t="shared" ca="1" si="153"/>
        <v>1</v>
      </c>
      <c r="P732" s="39">
        <f t="shared" ca="1" si="143"/>
        <v>22.45</v>
      </c>
      <c r="Q732" s="39">
        <f t="shared" ca="1" si="147"/>
        <v>0</v>
      </c>
      <c r="R732" s="16"/>
      <c r="S732" s="33">
        <f t="shared" ca="1" si="154"/>
        <v>0.9</v>
      </c>
      <c r="T732" s="30">
        <f ca="1">COUNTIF(INDIRECT("Mess01!B"&amp;(ROW(A732)*4-9)):INDIRECT("Mess01!B"&amp;(ROW(A732)*4-6)),"&gt;=500")*15</f>
        <v>60</v>
      </c>
    </row>
    <row r="733" spans="1:20" ht="15.6" thickTop="1" thickBot="1" x14ac:dyDescent="0.35">
      <c r="A733" s="8">
        <f t="shared" si="155"/>
        <v>40939.45833333156</v>
      </c>
      <c r="B733" s="27">
        <f t="shared" ca="1" si="148"/>
        <v>0.78327618468750004</v>
      </c>
      <c r="C733" s="27">
        <f t="shared" ca="1" si="149"/>
        <v>0.870306871875</v>
      </c>
      <c r="D733" s="27">
        <f t="shared" ca="1" si="150"/>
        <v>8.7030687187499983E-2</v>
      </c>
      <c r="E733" s="16"/>
      <c r="F733" s="46">
        <v>7.18E-4</v>
      </c>
      <c r="G733" s="46">
        <v>21</v>
      </c>
      <c r="H733" s="16"/>
      <c r="I733" s="30">
        <f t="shared" ca="1" si="151"/>
        <v>256.25</v>
      </c>
      <c r="J733" s="42">
        <f t="shared" ca="1" si="144"/>
        <v>256.25</v>
      </c>
      <c r="K733" s="33">
        <f t="shared" ca="1" si="145"/>
        <v>1</v>
      </c>
      <c r="L733" s="16"/>
      <c r="M733" s="36">
        <f t="shared" ca="1" si="152"/>
        <v>22.524999999999999</v>
      </c>
      <c r="N733" s="39">
        <f t="shared" ca="1" si="146"/>
        <v>0</v>
      </c>
      <c r="O733" s="120">
        <f t="shared" ca="1" si="153"/>
        <v>1</v>
      </c>
      <c r="P733" s="39">
        <f t="shared" ca="1" si="143"/>
        <v>22.524999999999999</v>
      </c>
      <c r="Q733" s="39">
        <f t="shared" ca="1" si="147"/>
        <v>0</v>
      </c>
      <c r="R733" s="16"/>
      <c r="S733" s="33">
        <f t="shared" ca="1" si="154"/>
        <v>0.9</v>
      </c>
      <c r="T733" s="30">
        <f ca="1">COUNTIF(INDIRECT("Mess01!B"&amp;(ROW(A733)*4-9)):INDIRECT("Mess01!B"&amp;(ROW(A733)*4-6)),"&gt;=500")*15</f>
        <v>60</v>
      </c>
    </row>
    <row r="734" spans="1:20" ht="15.6" thickTop="1" thickBot="1" x14ac:dyDescent="0.35">
      <c r="A734" s="8">
        <f t="shared" si="155"/>
        <v>40939.499999998225</v>
      </c>
      <c r="B734" s="27">
        <f t="shared" ca="1" si="148"/>
        <v>0.32905020960000003</v>
      </c>
      <c r="C734" s="27">
        <f t="shared" ca="1" si="149"/>
        <v>0.365611344</v>
      </c>
      <c r="D734" s="27">
        <f t="shared" ca="1" si="150"/>
        <v>3.6561134399999994E-2</v>
      </c>
      <c r="E734" s="16"/>
      <c r="F734" s="46">
        <v>7.18E-4</v>
      </c>
      <c r="G734" s="46">
        <v>21</v>
      </c>
      <c r="H734" s="16"/>
      <c r="I734" s="30">
        <f t="shared" ca="1" si="151"/>
        <v>108.25</v>
      </c>
      <c r="J734" s="42">
        <f t="shared" ca="1" si="144"/>
        <v>108.25</v>
      </c>
      <c r="K734" s="33">
        <f t="shared" ca="1" si="145"/>
        <v>1</v>
      </c>
      <c r="L734" s="16"/>
      <c r="M734" s="36">
        <f t="shared" ca="1" si="152"/>
        <v>22.4</v>
      </c>
      <c r="N734" s="39">
        <f t="shared" ca="1" si="146"/>
        <v>0</v>
      </c>
      <c r="O734" s="120">
        <f t="shared" ca="1" si="153"/>
        <v>1</v>
      </c>
      <c r="P734" s="39">
        <f t="shared" ca="1" si="143"/>
        <v>22.4</v>
      </c>
      <c r="Q734" s="39">
        <f t="shared" ca="1" si="147"/>
        <v>0</v>
      </c>
      <c r="R734" s="16"/>
      <c r="S734" s="33">
        <f t="shared" ca="1" si="154"/>
        <v>0.9</v>
      </c>
      <c r="T734" s="30">
        <f ca="1">COUNTIF(INDIRECT("Mess01!B"&amp;(ROW(A734)*4-9)):INDIRECT("Mess01!B"&amp;(ROW(A734)*4-6)),"&gt;=500")*15</f>
        <v>60</v>
      </c>
    </row>
    <row r="735" spans="1:20" ht="15.6" thickTop="1" thickBot="1" x14ac:dyDescent="0.35">
      <c r="A735" s="8">
        <f t="shared" si="155"/>
        <v>40939.541666664889</v>
      </c>
      <c r="B735" s="27">
        <f t="shared" ca="1" si="148"/>
        <v>0.39671970817500007</v>
      </c>
      <c r="C735" s="27">
        <f t="shared" ca="1" si="149"/>
        <v>0.44079967575000006</v>
      </c>
      <c r="D735" s="27">
        <f t="shared" ca="1" si="150"/>
        <v>4.4079967574999997E-2</v>
      </c>
      <c r="E735" s="16"/>
      <c r="F735" s="46">
        <v>7.18E-4</v>
      </c>
      <c r="G735" s="46">
        <v>21</v>
      </c>
      <c r="H735" s="16"/>
      <c r="I735" s="30">
        <f t="shared" ca="1" si="151"/>
        <v>129.5</v>
      </c>
      <c r="J735" s="42">
        <f t="shared" ca="1" si="144"/>
        <v>129.5</v>
      </c>
      <c r="K735" s="33">
        <f t="shared" ca="1" si="145"/>
        <v>1</v>
      </c>
      <c r="L735" s="16"/>
      <c r="M735" s="36">
        <f t="shared" ca="1" si="152"/>
        <v>22.575000000000003</v>
      </c>
      <c r="N735" s="39">
        <f t="shared" ca="1" si="146"/>
        <v>0</v>
      </c>
      <c r="O735" s="120">
        <f t="shared" ca="1" si="153"/>
        <v>1</v>
      </c>
      <c r="P735" s="39">
        <f t="shared" ca="1" si="143"/>
        <v>22.575000000000003</v>
      </c>
      <c r="Q735" s="39">
        <f t="shared" ca="1" si="147"/>
        <v>0</v>
      </c>
      <c r="R735" s="16"/>
      <c r="S735" s="33">
        <f t="shared" ca="1" si="154"/>
        <v>0.9</v>
      </c>
      <c r="T735" s="30">
        <f ca="1">COUNTIF(INDIRECT("Mess01!B"&amp;(ROW(A735)*4-9)):INDIRECT("Mess01!B"&amp;(ROW(A735)*4-6)),"&gt;=500")*15</f>
        <v>60</v>
      </c>
    </row>
    <row r="736" spans="1:20" ht="15.6" thickTop="1" thickBot="1" x14ac:dyDescent="0.35">
      <c r="A736" s="8">
        <f t="shared" si="155"/>
        <v>40939.583333331553</v>
      </c>
      <c r="B736" s="27">
        <f t="shared" ca="1" si="148"/>
        <v>0.33660881100000001</v>
      </c>
      <c r="C736" s="27">
        <f t="shared" ca="1" si="149"/>
        <v>0.37400979000000001</v>
      </c>
      <c r="D736" s="27">
        <f t="shared" ca="1" si="150"/>
        <v>3.7400978999999994E-2</v>
      </c>
      <c r="E736" s="16"/>
      <c r="F736" s="46">
        <v>7.18E-4</v>
      </c>
      <c r="G736" s="46">
        <v>21</v>
      </c>
      <c r="H736" s="16"/>
      <c r="I736" s="30">
        <f t="shared" ca="1" si="151"/>
        <v>110</v>
      </c>
      <c r="J736" s="42">
        <f t="shared" ca="1" si="144"/>
        <v>110</v>
      </c>
      <c r="K736" s="33">
        <f t="shared" ca="1" si="145"/>
        <v>1</v>
      </c>
      <c r="L736" s="16"/>
      <c r="M736" s="36">
        <f t="shared" ca="1" si="152"/>
        <v>22.55</v>
      </c>
      <c r="N736" s="39">
        <f t="shared" ca="1" si="146"/>
        <v>0</v>
      </c>
      <c r="O736" s="120">
        <f t="shared" ca="1" si="153"/>
        <v>1</v>
      </c>
      <c r="P736" s="39">
        <f t="shared" ca="1" si="143"/>
        <v>22.55</v>
      </c>
      <c r="Q736" s="39">
        <f t="shared" ca="1" si="147"/>
        <v>0</v>
      </c>
      <c r="R736" s="16"/>
      <c r="S736" s="33">
        <f t="shared" ca="1" si="154"/>
        <v>0.9</v>
      </c>
      <c r="T736" s="30">
        <f ca="1">COUNTIF(INDIRECT("Mess01!B"&amp;(ROW(A736)*4-9)):INDIRECT("Mess01!B"&amp;(ROW(A736)*4-6)),"&gt;=500")*15</f>
        <v>60</v>
      </c>
    </row>
    <row r="737" spans="1:20" ht="15.6" thickTop="1" thickBot="1" x14ac:dyDescent="0.35">
      <c r="A737" s="8">
        <f t="shared" si="155"/>
        <v>40939.624999998217</v>
      </c>
      <c r="B737" s="27">
        <f t="shared" ca="1" si="148"/>
        <v>0.35115606540000005</v>
      </c>
      <c r="C737" s="27">
        <f t="shared" ca="1" si="149"/>
        <v>0.39017340600000006</v>
      </c>
      <c r="D737" s="27">
        <f t="shared" ca="1" si="150"/>
        <v>3.9017340599999999E-2</v>
      </c>
      <c r="E737" s="16"/>
      <c r="F737" s="46">
        <v>7.18E-4</v>
      </c>
      <c r="G737" s="46">
        <v>21</v>
      </c>
      <c r="H737" s="16"/>
      <c r="I737" s="30">
        <f t="shared" ca="1" si="151"/>
        <v>114.5</v>
      </c>
      <c r="J737" s="42">
        <f t="shared" ca="1" si="144"/>
        <v>114.5</v>
      </c>
      <c r="K737" s="33">
        <f t="shared" ca="1" si="145"/>
        <v>1</v>
      </c>
      <c r="L737" s="16"/>
      <c r="M737" s="36">
        <f t="shared" ca="1" si="152"/>
        <v>22.6</v>
      </c>
      <c r="N737" s="39">
        <f t="shared" ca="1" si="146"/>
        <v>0</v>
      </c>
      <c r="O737" s="120">
        <f t="shared" ca="1" si="153"/>
        <v>1</v>
      </c>
      <c r="P737" s="39">
        <f t="shared" ca="1" si="143"/>
        <v>22.6</v>
      </c>
      <c r="Q737" s="39">
        <f t="shared" ca="1" si="147"/>
        <v>0</v>
      </c>
      <c r="R737" s="16"/>
      <c r="S737" s="33">
        <f t="shared" ca="1" si="154"/>
        <v>0.9</v>
      </c>
      <c r="T737" s="30">
        <f ca="1">COUNTIF(INDIRECT("Mess01!B"&amp;(ROW(A737)*4-9)):INDIRECT("Mess01!B"&amp;(ROW(A737)*4-6)),"&gt;=500")*15</f>
        <v>60</v>
      </c>
    </row>
    <row r="738" spans="1:20" ht="15.6" thickTop="1" thickBot="1" x14ac:dyDescent="0.35">
      <c r="A738" s="8">
        <f t="shared" si="155"/>
        <v>40939.666666664882</v>
      </c>
      <c r="B738" s="27">
        <f t="shared" ca="1" si="148"/>
        <v>0.33133000320000006</v>
      </c>
      <c r="C738" s="27">
        <f t="shared" ca="1" si="149"/>
        <v>0.36814444800000007</v>
      </c>
      <c r="D738" s="27">
        <f t="shared" ca="1" si="150"/>
        <v>3.6814444799999999E-2</v>
      </c>
      <c r="E738" s="16"/>
      <c r="F738" s="46">
        <v>7.18E-4</v>
      </c>
      <c r="G738" s="46">
        <v>21</v>
      </c>
      <c r="H738" s="16"/>
      <c r="I738" s="30">
        <f t="shared" ca="1" si="151"/>
        <v>109</v>
      </c>
      <c r="J738" s="42">
        <f t="shared" ca="1" si="144"/>
        <v>109</v>
      </c>
      <c r="K738" s="33">
        <f t="shared" ca="1" si="145"/>
        <v>1</v>
      </c>
      <c r="L738" s="16"/>
      <c r="M738" s="36">
        <f t="shared" ca="1" si="152"/>
        <v>22.400000000000002</v>
      </c>
      <c r="N738" s="39">
        <f t="shared" ca="1" si="146"/>
        <v>0</v>
      </c>
      <c r="O738" s="120">
        <f t="shared" ca="1" si="153"/>
        <v>1</v>
      </c>
      <c r="P738" s="39">
        <f t="shared" ca="1" si="143"/>
        <v>22.400000000000002</v>
      </c>
      <c r="Q738" s="39">
        <f t="shared" ca="1" si="147"/>
        <v>0</v>
      </c>
      <c r="R738" s="16"/>
      <c r="S738" s="33">
        <f t="shared" ca="1" si="154"/>
        <v>0.9</v>
      </c>
      <c r="T738" s="30">
        <f ca="1">COUNTIF(INDIRECT("Mess01!B"&amp;(ROW(A738)*4-9)):INDIRECT("Mess01!B"&amp;(ROW(A738)*4-6)),"&gt;=500")*15</f>
        <v>60</v>
      </c>
    </row>
    <row r="739" spans="1:20" ht="15.6" thickTop="1" thickBot="1" x14ac:dyDescent="0.35">
      <c r="A739" s="8">
        <f t="shared" si="155"/>
        <v>40939.708333331546</v>
      </c>
      <c r="B739" s="27">
        <f t="shared" ca="1" si="148"/>
        <v>0.32760159075</v>
      </c>
      <c r="C739" s="27">
        <f t="shared" ca="1" si="149"/>
        <v>0.36400176750000002</v>
      </c>
      <c r="D739" s="27">
        <f t="shared" ca="1" si="150"/>
        <v>3.6400176749999992E-2</v>
      </c>
      <c r="E739" s="16"/>
      <c r="F739" s="46">
        <v>7.18E-4</v>
      </c>
      <c r="G739" s="46">
        <v>21</v>
      </c>
      <c r="H739" s="16"/>
      <c r="I739" s="30">
        <f t="shared" ca="1" si="151"/>
        <v>108.5</v>
      </c>
      <c r="J739" s="42">
        <f t="shared" ca="1" si="144"/>
        <v>108.5</v>
      </c>
      <c r="K739" s="33">
        <f t="shared" ca="1" si="145"/>
        <v>1</v>
      </c>
      <c r="L739" s="16"/>
      <c r="M739" s="36">
        <f t="shared" ca="1" si="152"/>
        <v>22.25</v>
      </c>
      <c r="N739" s="39">
        <f t="shared" ca="1" si="146"/>
        <v>0</v>
      </c>
      <c r="O739" s="120">
        <f t="shared" ca="1" si="153"/>
        <v>1</v>
      </c>
      <c r="P739" s="39">
        <f t="shared" ca="1" si="143"/>
        <v>22.25</v>
      </c>
      <c r="Q739" s="39">
        <f t="shared" ca="1" si="147"/>
        <v>0</v>
      </c>
      <c r="R739" s="16"/>
      <c r="S739" s="33">
        <f t="shared" ca="1" si="154"/>
        <v>0.9</v>
      </c>
      <c r="T739" s="30">
        <f ca="1">COUNTIF(INDIRECT("Mess01!B"&amp;(ROW(A739)*4-9)):INDIRECT("Mess01!B"&amp;(ROW(A739)*4-6)),"&gt;=500")*15</f>
        <v>60</v>
      </c>
    </row>
    <row r="740" spans="1:20" ht="15.6" thickTop="1" thickBot="1" x14ac:dyDescent="0.35">
      <c r="A740" s="8">
        <f t="shared" si="155"/>
        <v>40939.74999999821</v>
      </c>
      <c r="B740" s="27">
        <f t="shared" ca="1" si="148"/>
        <v>0.38291966291250001</v>
      </c>
      <c r="C740" s="27">
        <f t="shared" ca="1" si="149"/>
        <v>0.42546629212499998</v>
      </c>
      <c r="D740" s="27">
        <f t="shared" ca="1" si="150"/>
        <v>4.2546629212499985E-2</v>
      </c>
      <c r="E740" s="16"/>
      <c r="F740" s="46">
        <v>7.18E-4</v>
      </c>
      <c r="G740" s="46">
        <v>21</v>
      </c>
      <c r="H740" s="16"/>
      <c r="I740" s="30">
        <f t="shared" ca="1" si="151"/>
        <v>127.25</v>
      </c>
      <c r="J740" s="42">
        <f t="shared" ca="1" si="144"/>
        <v>127.25</v>
      </c>
      <c r="K740" s="33">
        <f t="shared" ca="1" si="145"/>
        <v>1</v>
      </c>
      <c r="L740" s="16"/>
      <c r="M740" s="36">
        <f t="shared" ca="1" si="152"/>
        <v>22.174999999999997</v>
      </c>
      <c r="N740" s="39">
        <f t="shared" ca="1" si="146"/>
        <v>0</v>
      </c>
      <c r="O740" s="120">
        <f t="shared" ca="1" si="153"/>
        <v>1</v>
      </c>
      <c r="P740" s="39">
        <f t="shared" ca="1" si="143"/>
        <v>22.174999999999997</v>
      </c>
      <c r="Q740" s="39">
        <f t="shared" ca="1" si="147"/>
        <v>0</v>
      </c>
      <c r="R740" s="16"/>
      <c r="S740" s="33">
        <f t="shared" ca="1" si="154"/>
        <v>0.9</v>
      </c>
      <c r="T740" s="30">
        <f ca="1">COUNTIF(INDIRECT("Mess01!B"&amp;(ROW(A740)*4-9)):INDIRECT("Mess01!B"&amp;(ROW(A740)*4-6)),"&gt;=500")*15</f>
        <v>60</v>
      </c>
    </row>
    <row r="741" spans="1:20" ht="15.6" thickTop="1" thickBot="1" x14ac:dyDescent="0.35">
      <c r="A741" s="8">
        <f t="shared" si="155"/>
        <v>40939.791666664874</v>
      </c>
      <c r="B741" s="27">
        <f t="shared" ca="1" si="148"/>
        <v>0.33064131555000004</v>
      </c>
      <c r="C741" s="27">
        <f t="shared" ca="1" si="149"/>
        <v>0.36737923950000001</v>
      </c>
      <c r="D741" s="27">
        <f t="shared" ca="1" si="150"/>
        <v>3.6737923949999994E-2</v>
      </c>
      <c r="E741" s="16"/>
      <c r="F741" s="46">
        <v>7.18E-4</v>
      </c>
      <c r="G741" s="46">
        <v>21</v>
      </c>
      <c r="H741" s="16"/>
      <c r="I741" s="30">
        <f t="shared" ca="1" si="151"/>
        <v>110.25</v>
      </c>
      <c r="J741" s="42">
        <f t="shared" ca="1" si="144"/>
        <v>110.25</v>
      </c>
      <c r="K741" s="33">
        <f t="shared" ca="1" si="145"/>
        <v>1</v>
      </c>
      <c r="L741" s="16"/>
      <c r="M741" s="36">
        <f t="shared" ca="1" si="152"/>
        <v>22.1</v>
      </c>
      <c r="N741" s="39">
        <f t="shared" ca="1" si="146"/>
        <v>0</v>
      </c>
      <c r="O741" s="120">
        <f t="shared" ca="1" si="153"/>
        <v>1</v>
      </c>
      <c r="P741" s="39">
        <f t="shared" ca="1" si="143"/>
        <v>22.1</v>
      </c>
      <c r="Q741" s="39">
        <f t="shared" ca="1" si="147"/>
        <v>0</v>
      </c>
      <c r="R741" s="16"/>
      <c r="S741" s="33">
        <f t="shared" ca="1" si="154"/>
        <v>0.9</v>
      </c>
      <c r="T741" s="30">
        <f ca="1">COUNTIF(INDIRECT("Mess01!B"&amp;(ROW(A741)*4-9)):INDIRECT("Mess01!B"&amp;(ROW(A741)*4-6)),"&gt;=500")*15</f>
        <v>60</v>
      </c>
    </row>
    <row r="742" spans="1:20" ht="15.6" thickTop="1" thickBot="1" x14ac:dyDescent="0.35">
      <c r="A742" s="8">
        <f t="shared" si="155"/>
        <v>40939.833333331539</v>
      </c>
      <c r="B742" s="27">
        <f t="shared" ca="1" si="148"/>
        <v>0.32578912091250001</v>
      </c>
      <c r="C742" s="27">
        <f t="shared" ca="1" si="149"/>
        <v>0.36198791212500003</v>
      </c>
      <c r="D742" s="27">
        <f t="shared" ca="1" si="150"/>
        <v>3.6198791212499998E-2</v>
      </c>
      <c r="E742" s="16"/>
      <c r="F742" s="46">
        <v>7.18E-4</v>
      </c>
      <c r="G742" s="46">
        <v>21</v>
      </c>
      <c r="H742" s="16"/>
      <c r="I742" s="30">
        <f t="shared" ca="1" si="151"/>
        <v>109.25</v>
      </c>
      <c r="J742" s="42">
        <f t="shared" ca="1" si="144"/>
        <v>109.25</v>
      </c>
      <c r="K742" s="33">
        <f t="shared" ca="1" si="145"/>
        <v>1</v>
      </c>
      <c r="L742" s="16"/>
      <c r="M742" s="36">
        <f t="shared" ca="1" si="152"/>
        <v>21.975000000000001</v>
      </c>
      <c r="N742" s="39">
        <f t="shared" ca="1" si="146"/>
        <v>0</v>
      </c>
      <c r="O742" s="120">
        <f t="shared" ca="1" si="153"/>
        <v>1</v>
      </c>
      <c r="P742" s="39">
        <f t="shared" ca="1" si="143"/>
        <v>21.975000000000001</v>
      </c>
      <c r="Q742" s="39">
        <f t="shared" ca="1" si="147"/>
        <v>0</v>
      </c>
      <c r="R742" s="16"/>
      <c r="S742" s="33">
        <f t="shared" ca="1" si="154"/>
        <v>0.9</v>
      </c>
      <c r="T742" s="30">
        <f ca="1">COUNTIF(INDIRECT("Mess01!B"&amp;(ROW(A742)*4-9)):INDIRECT("Mess01!B"&amp;(ROW(A742)*4-6)),"&gt;=500")*15</f>
        <v>60</v>
      </c>
    </row>
    <row r="743" spans="1:20" ht="15.6" thickTop="1" thickBot="1" x14ac:dyDescent="0.35">
      <c r="A743" s="8">
        <f t="shared" si="155"/>
        <v>40939.874999998203</v>
      </c>
      <c r="B743" s="27">
        <f t="shared" ca="1" si="148"/>
        <v>0.52096845937500003</v>
      </c>
      <c r="C743" s="27">
        <f t="shared" ca="1" si="149"/>
        <v>0.57885384375000004</v>
      </c>
      <c r="D743" s="27">
        <f t="shared" ca="1" si="150"/>
        <v>5.7885384374999994E-2</v>
      </c>
      <c r="E743" s="16"/>
      <c r="F743" s="46">
        <v>7.18E-4</v>
      </c>
      <c r="G743" s="46">
        <v>21</v>
      </c>
      <c r="H743" s="16"/>
      <c r="I743" s="30">
        <f t="shared" ca="1" si="151"/>
        <v>175.5</v>
      </c>
      <c r="J743" s="42">
        <f t="shared" ca="1" si="144"/>
        <v>175.5</v>
      </c>
      <c r="K743" s="33">
        <f t="shared" ca="1" si="145"/>
        <v>1</v>
      </c>
      <c r="L743" s="16"/>
      <c r="M743" s="36">
        <f t="shared" ca="1" si="152"/>
        <v>21.875</v>
      </c>
      <c r="N743" s="39">
        <f t="shared" ca="1" si="146"/>
        <v>0</v>
      </c>
      <c r="O743" s="120">
        <f t="shared" ca="1" si="153"/>
        <v>1</v>
      </c>
      <c r="P743" s="39">
        <f t="shared" ca="1" si="143"/>
        <v>21.875</v>
      </c>
      <c r="Q743" s="39">
        <f t="shared" ca="1" si="147"/>
        <v>0</v>
      </c>
      <c r="R743" s="16"/>
      <c r="S743" s="33">
        <f t="shared" ca="1" si="154"/>
        <v>0.9</v>
      </c>
      <c r="T743" s="30">
        <f ca="1">COUNTIF(INDIRECT("Mess01!B"&amp;(ROW(A743)*4-9)):INDIRECT("Mess01!B"&amp;(ROW(A743)*4-6)),"&gt;=500")*15</f>
        <v>60</v>
      </c>
    </row>
    <row r="744" spans="1:20" ht="15.6" thickTop="1" thickBot="1" x14ac:dyDescent="0.35">
      <c r="A744" s="8">
        <f t="shared" si="155"/>
        <v>40939.916666664867</v>
      </c>
      <c r="B744" s="27">
        <f t="shared" ca="1" si="148"/>
        <v>0.32319466830000004</v>
      </c>
      <c r="C744" s="27">
        <f t="shared" ca="1" si="149"/>
        <v>0.35910518700000005</v>
      </c>
      <c r="D744" s="27">
        <f t="shared" ca="1" si="150"/>
        <v>3.5910518699999998E-2</v>
      </c>
      <c r="E744" s="16"/>
      <c r="F744" s="46">
        <v>7.18E-4</v>
      </c>
      <c r="G744" s="46">
        <v>21</v>
      </c>
      <c r="H744" s="16"/>
      <c r="I744" s="30">
        <f t="shared" ca="1" si="151"/>
        <v>109.25</v>
      </c>
      <c r="J744" s="42">
        <f t="shared" ca="1" si="144"/>
        <v>109.25</v>
      </c>
      <c r="K744" s="33">
        <f t="shared" ca="1" si="145"/>
        <v>1</v>
      </c>
      <c r="L744" s="16"/>
      <c r="M744" s="36">
        <f t="shared" ca="1" si="152"/>
        <v>21.8</v>
      </c>
      <c r="N744" s="39">
        <f t="shared" ca="1" si="146"/>
        <v>0</v>
      </c>
      <c r="O744" s="120">
        <f t="shared" ca="1" si="153"/>
        <v>1</v>
      </c>
      <c r="P744" s="39">
        <f t="shared" ca="1" si="143"/>
        <v>21.8</v>
      </c>
      <c r="Q744" s="39">
        <f t="shared" ca="1" si="147"/>
        <v>0</v>
      </c>
      <c r="R744" s="16"/>
      <c r="S744" s="33">
        <f t="shared" ca="1" si="154"/>
        <v>0.9</v>
      </c>
      <c r="T744" s="30">
        <f ca="1">COUNTIF(INDIRECT("Mess01!B"&amp;(ROW(A744)*4-9)):INDIRECT("Mess01!B"&amp;(ROW(A744)*4-6)),"&gt;=500")*15</f>
        <v>60</v>
      </c>
    </row>
    <row r="745" spans="1:20" ht="15.6" thickTop="1" thickBot="1" x14ac:dyDescent="0.35">
      <c r="A745" s="8">
        <f t="shared" si="155"/>
        <v>40939.958333331531</v>
      </c>
      <c r="B745" s="27">
        <f t="shared" ca="1" si="148"/>
        <v>0.32765247899999994</v>
      </c>
      <c r="C745" s="27">
        <f t="shared" ca="1" si="149"/>
        <v>0.36405830999999994</v>
      </c>
      <c r="D745" s="27">
        <f t="shared" ca="1" si="150"/>
        <v>3.6405830999999986E-2</v>
      </c>
      <c r="E745" s="16"/>
      <c r="F745" s="46">
        <v>7.18E-4</v>
      </c>
      <c r="G745" s="46">
        <v>21</v>
      </c>
      <c r="H745" s="16"/>
      <c r="I745" s="30">
        <f t="shared" ca="1" si="151"/>
        <v>110</v>
      </c>
      <c r="J745" s="42">
        <f t="shared" ca="1" si="144"/>
        <v>110</v>
      </c>
      <c r="K745" s="33">
        <f t="shared" ca="1" si="145"/>
        <v>1</v>
      </c>
      <c r="L745" s="16"/>
      <c r="M745" s="36">
        <f t="shared" ca="1" si="152"/>
        <v>21.95</v>
      </c>
      <c r="N745" s="39">
        <f t="shared" ca="1" si="146"/>
        <v>0</v>
      </c>
      <c r="O745" s="120">
        <f t="shared" ca="1" si="153"/>
        <v>1</v>
      </c>
      <c r="P745" s="39">
        <f t="shared" ca="1" si="143"/>
        <v>21.95</v>
      </c>
      <c r="Q745" s="39">
        <f t="shared" ca="1" si="147"/>
        <v>0</v>
      </c>
      <c r="R745" s="16"/>
      <c r="S745" s="33">
        <f t="shared" ca="1" si="154"/>
        <v>0.9</v>
      </c>
      <c r="T745" s="30">
        <f ca="1">COUNTIF(INDIRECT("Mess01!B"&amp;(ROW(A745)*4-9)):INDIRECT("Mess01!B"&amp;(ROW(A745)*4-6)),"&gt;=500")*15</f>
        <v>60</v>
      </c>
    </row>
    <row r="746" spans="1:20" ht="15.6" thickTop="1" thickBot="1" x14ac:dyDescent="0.35">
      <c r="A746" s="4">
        <f t="shared" si="155"/>
        <v>40939.999999998196</v>
      </c>
      <c r="B746" s="28">
        <f t="shared" ca="1" si="148"/>
        <v>0.55796930594999983</v>
      </c>
      <c r="C746" s="28">
        <f t="shared" ca="1" si="149"/>
        <v>0.61996589549999981</v>
      </c>
      <c r="D746" s="28">
        <f t="shared" ca="1" si="150"/>
        <v>6.1996589549999967E-2</v>
      </c>
      <c r="E746" s="71"/>
      <c r="F746" s="44">
        <v>7.18E-4</v>
      </c>
      <c r="G746" s="44">
        <v>21</v>
      </c>
      <c r="H746" s="71"/>
      <c r="I746" s="31">
        <f t="shared" ca="1" si="151"/>
        <v>187.75</v>
      </c>
      <c r="J746" s="43">
        <f t="shared" ca="1" si="144"/>
        <v>187.75</v>
      </c>
      <c r="K746" s="34">
        <f t="shared" ca="1" si="145"/>
        <v>1</v>
      </c>
      <c r="L746" s="71"/>
      <c r="M746" s="37">
        <f t="shared" ca="1" si="152"/>
        <v>21.9</v>
      </c>
      <c r="N746" s="40">
        <f t="shared" ca="1" si="146"/>
        <v>0</v>
      </c>
      <c r="O746" s="121">
        <f t="shared" ca="1" si="153"/>
        <v>1</v>
      </c>
      <c r="P746" s="40">
        <f t="shared" ca="1" si="143"/>
        <v>21.9</v>
      </c>
      <c r="Q746" s="40">
        <f t="shared" ca="1" si="147"/>
        <v>0</v>
      </c>
      <c r="R746" s="71"/>
      <c r="S746" s="34">
        <f t="shared" ca="1" si="154"/>
        <v>0.9</v>
      </c>
      <c r="T746" s="31">
        <f ca="1">COUNTIF(INDIRECT("Mess01!B"&amp;(ROW(A746)*4-9)):INDIRECT("Mess01!B"&amp;(ROW(A746)*4-6)),"&gt;=500")*15</f>
        <v>60</v>
      </c>
    </row>
    <row r="747" spans="1:20" ht="15" thickTop="1" x14ac:dyDescent="0.3"/>
    <row r="748" spans="1:20" x14ac:dyDescent="0.3">
      <c r="A748" s="13">
        <f>A3</f>
        <v>40909.041666666664</v>
      </c>
      <c r="B748" s="10">
        <f ca="1">SUM(B3:B746)</f>
        <v>245.11216644617929</v>
      </c>
      <c r="C748" s="10">
        <f ca="1">SUM(C3:C746)</f>
        <v>272.62374049770352</v>
      </c>
      <c r="D748" s="10">
        <f ca="1">SUM(D3:D746)</f>
        <v>27.51157405152421</v>
      </c>
      <c r="E748" s="18"/>
      <c r="F748" s="2"/>
      <c r="G748" s="2"/>
      <c r="H748" s="18"/>
      <c r="I748" s="24">
        <f ca="1">SUM(I3:I746)</f>
        <v>81067.5</v>
      </c>
      <c r="J748" s="24">
        <f ca="1">SUM(J3:J746)</f>
        <v>81067.5</v>
      </c>
      <c r="K748" s="2"/>
      <c r="L748" s="18"/>
      <c r="M748" s="2"/>
      <c r="N748" s="2"/>
      <c r="O748" s="2"/>
      <c r="P748" s="2"/>
      <c r="Q748" s="2"/>
      <c r="R748" s="18"/>
      <c r="S748" s="2"/>
      <c r="T748" s="2"/>
    </row>
    <row r="749" spans="1:20" x14ac:dyDescent="0.3">
      <c r="B749" s="14"/>
      <c r="C749" s="14"/>
      <c r="D749" s="14"/>
      <c r="E749" s="19"/>
      <c r="F749" s="14"/>
      <c r="G749" s="14"/>
      <c r="H749" s="19"/>
      <c r="I749" s="14"/>
      <c r="J749" s="14"/>
      <c r="K749" s="14"/>
      <c r="L749" s="19"/>
      <c r="M749" s="14"/>
      <c r="N749" s="14"/>
      <c r="O749" s="14"/>
      <c r="P749" s="14"/>
      <c r="Q749" s="14"/>
      <c r="R749" s="19"/>
      <c r="S749" s="14"/>
      <c r="T749" s="14"/>
    </row>
    <row r="750" spans="1:20" ht="15" customHeight="1" x14ac:dyDescent="0.3">
      <c r="A750" s="66" t="s">
        <v>10</v>
      </c>
      <c r="B750" s="125" t="s">
        <v>35</v>
      </c>
      <c r="C750" s="125" t="s">
        <v>36</v>
      </c>
      <c r="D750" s="125" t="s">
        <v>37</v>
      </c>
      <c r="E750" s="69"/>
      <c r="F750" s="125" t="s">
        <v>38</v>
      </c>
      <c r="G750" s="125" t="s">
        <v>39</v>
      </c>
      <c r="H750" s="69"/>
      <c r="I750" s="125" t="s">
        <v>82</v>
      </c>
      <c r="J750" s="125" t="s">
        <v>40</v>
      </c>
      <c r="K750" s="125" t="s">
        <v>41</v>
      </c>
      <c r="L750" s="69"/>
      <c r="M750" s="125" t="s">
        <v>86</v>
      </c>
      <c r="N750" s="125" t="s">
        <v>85</v>
      </c>
      <c r="O750" s="125" t="s">
        <v>80</v>
      </c>
      <c r="P750" s="125" t="s">
        <v>83</v>
      </c>
      <c r="Q750" s="125" t="s">
        <v>84</v>
      </c>
      <c r="R750" s="69"/>
      <c r="S750" s="125" t="s">
        <v>42</v>
      </c>
      <c r="T750" s="125" t="s">
        <v>43</v>
      </c>
    </row>
    <row r="751" spans="1:20" x14ac:dyDescent="0.3">
      <c r="A751" s="67" t="s">
        <v>23</v>
      </c>
      <c r="B751" s="125"/>
      <c r="C751" s="125"/>
      <c r="D751" s="125"/>
      <c r="E751" s="69"/>
      <c r="F751" s="125"/>
      <c r="G751" s="125"/>
      <c r="H751" s="69"/>
      <c r="I751" s="125"/>
      <c r="J751" s="125"/>
      <c r="K751" s="125"/>
      <c r="L751" s="69"/>
      <c r="M751" s="125"/>
      <c r="N751" s="125"/>
      <c r="O751" s="125"/>
      <c r="P751" s="125"/>
      <c r="Q751" s="125"/>
      <c r="R751" s="69"/>
      <c r="S751" s="125"/>
      <c r="T751" s="125"/>
    </row>
    <row r="752" spans="1:20" x14ac:dyDescent="0.3">
      <c r="A752" s="68" t="s">
        <v>11</v>
      </c>
      <c r="B752" s="125"/>
      <c r="C752" s="125"/>
      <c r="D752" s="125"/>
      <c r="E752" s="69"/>
      <c r="F752" s="125"/>
      <c r="G752" s="125"/>
      <c r="H752" s="69"/>
      <c r="I752" s="125"/>
      <c r="J752" s="125"/>
      <c r="K752" s="125"/>
      <c r="L752" s="69"/>
      <c r="M752" s="125"/>
      <c r="N752" s="125"/>
      <c r="O752" s="125"/>
      <c r="P752" s="125"/>
      <c r="Q752" s="125"/>
      <c r="R752" s="69"/>
      <c r="S752" s="125"/>
      <c r="T752" s="125"/>
    </row>
    <row r="753" spans="1:20" x14ac:dyDescent="0.3">
      <c r="A753" s="126" t="s">
        <v>92</v>
      </c>
      <c r="B753" s="125"/>
      <c r="C753" s="125"/>
      <c r="D753" s="125"/>
      <c r="E753" s="70"/>
      <c r="F753" s="125"/>
      <c r="G753" s="125"/>
      <c r="H753" s="70"/>
      <c r="I753" s="125"/>
      <c r="J753" s="125"/>
      <c r="K753" s="125"/>
      <c r="L753" s="70"/>
      <c r="M753" s="125"/>
      <c r="N753" s="125"/>
      <c r="O753" s="125"/>
      <c r="P753" s="125"/>
      <c r="Q753" s="125"/>
      <c r="R753" s="70"/>
      <c r="S753" s="125"/>
      <c r="T753" s="125"/>
    </row>
    <row r="754" spans="1:20" x14ac:dyDescent="0.3">
      <c r="A754" s="126"/>
      <c r="B754" s="125"/>
      <c r="C754" s="125"/>
      <c r="D754" s="125"/>
      <c r="E754" s="70"/>
      <c r="F754" s="125"/>
      <c r="G754" s="125"/>
      <c r="H754" s="70"/>
      <c r="I754" s="125"/>
      <c r="J754" s="125"/>
      <c r="K754" s="125"/>
      <c r="L754" s="70"/>
      <c r="M754" s="125"/>
      <c r="N754" s="125"/>
      <c r="O754" s="125"/>
      <c r="P754" s="125"/>
      <c r="Q754" s="125"/>
      <c r="R754" s="70"/>
      <c r="S754" s="125"/>
      <c r="T754" s="125"/>
    </row>
    <row r="755" spans="1:20" x14ac:dyDescent="0.3">
      <c r="A755" s="126"/>
      <c r="B755" s="125"/>
      <c r="C755" s="125"/>
      <c r="D755" s="125"/>
      <c r="E755" s="70"/>
      <c r="F755" s="125"/>
      <c r="G755" s="125"/>
      <c r="H755" s="70"/>
      <c r="I755" s="125"/>
      <c r="J755" s="125"/>
      <c r="K755" s="125"/>
      <c r="L755" s="70"/>
      <c r="M755" s="125"/>
      <c r="N755" s="125"/>
      <c r="O755" s="125"/>
      <c r="P755" s="125"/>
      <c r="Q755" s="125"/>
      <c r="R755" s="70"/>
      <c r="S755" s="125"/>
      <c r="T755" s="125"/>
    </row>
    <row r="756" spans="1:20" x14ac:dyDescent="0.3">
      <c r="A756" s="126"/>
      <c r="B756" s="125"/>
      <c r="C756" s="125"/>
      <c r="D756" s="125"/>
      <c r="E756" s="70"/>
      <c r="F756" s="125"/>
      <c r="G756" s="125"/>
      <c r="H756" s="70"/>
      <c r="I756" s="125"/>
      <c r="J756" s="125"/>
      <c r="K756" s="125"/>
      <c r="L756" s="70"/>
      <c r="M756" s="125"/>
      <c r="N756" s="125"/>
      <c r="O756" s="125"/>
      <c r="P756" s="125"/>
      <c r="Q756" s="125"/>
      <c r="R756" s="70"/>
      <c r="S756" s="125"/>
      <c r="T756" s="125"/>
    </row>
    <row r="757" spans="1:20" ht="105.75" customHeight="1" x14ac:dyDescent="0.3">
      <c r="A757" s="126"/>
      <c r="B757" s="125" t="s">
        <v>44</v>
      </c>
      <c r="C757" s="125" t="s">
        <v>44</v>
      </c>
      <c r="D757" s="125" t="s">
        <v>44</v>
      </c>
      <c r="F757" s="125" t="s">
        <v>45</v>
      </c>
      <c r="G757" s="125" t="s">
        <v>46</v>
      </c>
      <c r="I757" s="125" t="s">
        <v>44</v>
      </c>
      <c r="J757" s="125" t="s">
        <v>87</v>
      </c>
      <c r="K757" s="125" t="s">
        <v>88</v>
      </c>
      <c r="M757" s="125" t="s">
        <v>44</v>
      </c>
      <c r="N757" s="125" t="s">
        <v>47</v>
      </c>
      <c r="O757" s="125" t="s">
        <v>89</v>
      </c>
      <c r="P757" s="125" t="s">
        <v>87</v>
      </c>
      <c r="Q757" s="125" t="s">
        <v>47</v>
      </c>
      <c r="S757" s="125" t="s">
        <v>44</v>
      </c>
      <c r="T757" s="125" t="s">
        <v>90</v>
      </c>
    </row>
    <row r="758" spans="1:20" x14ac:dyDescent="0.3">
      <c r="A758" s="126"/>
      <c r="B758" s="125"/>
      <c r="C758" s="125"/>
      <c r="D758" s="125"/>
      <c r="F758" s="125"/>
      <c r="G758" s="125"/>
      <c r="I758" s="125"/>
      <c r="J758" s="125"/>
      <c r="K758" s="125"/>
      <c r="M758" s="125"/>
      <c r="N758" s="125"/>
      <c r="O758" s="125"/>
      <c r="P758" s="125"/>
      <c r="Q758" s="125"/>
      <c r="S758" s="125"/>
      <c r="T758" s="125"/>
    </row>
    <row r="759" spans="1:20" x14ac:dyDescent="0.3">
      <c r="A759" s="126"/>
      <c r="B759" s="125"/>
      <c r="C759" s="125"/>
      <c r="D759" s="125"/>
      <c r="F759" s="125"/>
      <c r="G759" s="125"/>
      <c r="I759" s="125"/>
      <c r="J759" s="125"/>
      <c r="K759" s="125"/>
      <c r="M759" s="125"/>
      <c r="N759" s="125"/>
      <c r="O759" s="125"/>
      <c r="P759" s="125"/>
      <c r="Q759" s="125"/>
      <c r="S759" s="125"/>
      <c r="T759" s="125"/>
    </row>
    <row r="760" spans="1:20" x14ac:dyDescent="0.3">
      <c r="A760" s="126"/>
      <c r="B760" s="125"/>
      <c r="C760" s="125"/>
      <c r="D760" s="125"/>
      <c r="F760" s="125"/>
      <c r="G760" s="125"/>
      <c r="I760" s="125"/>
      <c r="J760" s="125"/>
      <c r="K760" s="125"/>
      <c r="M760" s="125"/>
      <c r="N760" s="125"/>
      <c r="O760" s="125"/>
      <c r="P760" s="125"/>
      <c r="Q760" s="125"/>
      <c r="S760" s="125"/>
      <c r="T760" s="125"/>
    </row>
    <row r="761" spans="1:20" x14ac:dyDescent="0.3">
      <c r="A761" s="126"/>
      <c r="B761" s="125"/>
      <c r="C761" s="125"/>
      <c r="D761" s="125"/>
      <c r="F761" s="125"/>
      <c r="G761" s="125"/>
      <c r="I761" s="125"/>
      <c r="J761" s="125"/>
      <c r="K761" s="125"/>
      <c r="M761" s="125"/>
      <c r="N761" s="125"/>
      <c r="O761" s="125"/>
      <c r="P761" s="125"/>
      <c r="Q761" s="125"/>
      <c r="S761" s="125"/>
      <c r="T761" s="125"/>
    </row>
    <row r="762" spans="1:20" x14ac:dyDescent="0.3">
      <c r="A762" s="126"/>
      <c r="B762" s="125"/>
      <c r="C762" s="125"/>
      <c r="D762" s="125"/>
      <c r="F762" s="125"/>
      <c r="G762" s="125"/>
      <c r="I762" s="125"/>
      <c r="J762" s="125"/>
      <c r="K762" s="125"/>
      <c r="M762" s="125"/>
      <c r="N762" s="125"/>
      <c r="O762" s="125"/>
      <c r="P762" s="125"/>
      <c r="Q762" s="125"/>
      <c r="S762" s="125"/>
      <c r="T762" s="125"/>
    </row>
    <row r="763" spans="1:20" x14ac:dyDescent="0.3">
      <c r="A763" s="126"/>
      <c r="B763" s="125"/>
      <c r="C763" s="125"/>
      <c r="D763" s="125"/>
      <c r="F763" s="125"/>
      <c r="G763" s="125"/>
      <c r="I763" s="125"/>
      <c r="J763" s="125"/>
      <c r="K763" s="125"/>
      <c r="M763" s="125"/>
      <c r="N763" s="125"/>
      <c r="O763" s="125"/>
      <c r="P763" s="125"/>
      <c r="Q763" s="125"/>
      <c r="S763" s="125"/>
      <c r="T763" s="125"/>
    </row>
    <row r="764" spans="1:20" x14ac:dyDescent="0.3">
      <c r="A764" s="126" t="s">
        <v>93</v>
      </c>
      <c r="B764" s="127"/>
      <c r="C764" s="127"/>
      <c r="D764" s="127"/>
      <c r="F764" s="127"/>
      <c r="G764" s="127"/>
      <c r="I764" s="127"/>
      <c r="J764" s="127"/>
      <c r="K764" s="125" t="s">
        <v>94</v>
      </c>
      <c r="M764" s="127"/>
      <c r="N764" s="125" t="s">
        <v>91</v>
      </c>
      <c r="O764" s="127"/>
      <c r="P764" s="127"/>
      <c r="Q764" s="127"/>
      <c r="S764" s="127"/>
      <c r="T764" s="127"/>
    </row>
    <row r="765" spans="1:20" x14ac:dyDescent="0.3">
      <c r="A765" s="126"/>
      <c r="B765" s="127"/>
      <c r="C765" s="127"/>
      <c r="D765" s="127"/>
      <c r="F765" s="127"/>
      <c r="G765" s="127"/>
      <c r="I765" s="127"/>
      <c r="J765" s="127"/>
      <c r="K765" s="125"/>
      <c r="M765" s="127"/>
      <c r="N765" s="125"/>
      <c r="O765" s="127"/>
      <c r="P765" s="127"/>
      <c r="Q765" s="127"/>
      <c r="S765" s="127"/>
      <c r="T765" s="127"/>
    </row>
    <row r="766" spans="1:20" x14ac:dyDescent="0.3">
      <c r="A766" s="126"/>
      <c r="B766" s="127"/>
      <c r="C766" s="127"/>
      <c r="D766" s="127"/>
      <c r="F766" s="127"/>
      <c r="G766" s="127"/>
      <c r="I766" s="127"/>
      <c r="J766" s="127"/>
      <c r="K766" s="125"/>
      <c r="M766" s="127"/>
      <c r="N766" s="125"/>
      <c r="O766" s="127"/>
      <c r="P766" s="127"/>
      <c r="Q766" s="127"/>
      <c r="S766" s="127"/>
      <c r="T766" s="127"/>
    </row>
    <row r="767" spans="1:20" x14ac:dyDescent="0.3">
      <c r="A767" s="126"/>
      <c r="B767" s="127"/>
      <c r="C767" s="127"/>
      <c r="D767" s="127"/>
      <c r="F767" s="127"/>
      <c r="G767" s="127"/>
      <c r="I767" s="127"/>
      <c r="J767" s="127"/>
      <c r="K767" s="125"/>
      <c r="M767" s="127"/>
      <c r="N767" s="125"/>
      <c r="O767" s="127"/>
      <c r="P767" s="127"/>
      <c r="Q767" s="127"/>
      <c r="S767" s="127"/>
      <c r="T767" s="127"/>
    </row>
    <row r="768" spans="1:20" x14ac:dyDescent="0.3">
      <c r="A768" s="126"/>
      <c r="B768" s="127"/>
      <c r="C768" s="127"/>
      <c r="D768" s="127"/>
      <c r="F768" s="127"/>
      <c r="G768" s="127"/>
      <c r="I768" s="127"/>
      <c r="J768" s="127"/>
      <c r="K768" s="125"/>
      <c r="M768" s="127"/>
      <c r="N768" s="125"/>
      <c r="O768" s="127"/>
      <c r="P768" s="127"/>
      <c r="Q768" s="127"/>
      <c r="S768" s="127"/>
      <c r="T768" s="127"/>
    </row>
    <row r="769" spans="1:20" x14ac:dyDescent="0.3">
      <c r="A769" s="126"/>
      <c r="B769" s="127"/>
      <c r="C769" s="127"/>
      <c r="D769" s="127"/>
      <c r="F769" s="127"/>
      <c r="G769" s="127"/>
      <c r="I769" s="127"/>
      <c r="J769" s="127"/>
      <c r="K769" s="125"/>
      <c r="M769" s="127"/>
      <c r="N769" s="125"/>
      <c r="O769" s="127"/>
      <c r="P769" s="127"/>
      <c r="Q769" s="127"/>
      <c r="S769" s="127"/>
      <c r="T769" s="127"/>
    </row>
    <row r="770" spans="1:20" x14ac:dyDescent="0.3">
      <c r="A770" s="126"/>
      <c r="B770" s="127"/>
      <c r="C770" s="127"/>
      <c r="D770" s="127"/>
      <c r="F770" s="127"/>
      <c r="G770" s="127"/>
      <c r="I770" s="127"/>
      <c r="J770" s="127"/>
      <c r="K770" s="125"/>
      <c r="M770" s="127"/>
      <c r="N770" s="125"/>
      <c r="O770" s="127"/>
      <c r="P770" s="127"/>
      <c r="Q770" s="127"/>
      <c r="S770" s="127"/>
      <c r="T770" s="127"/>
    </row>
  </sheetData>
  <mergeCells count="48">
    <mergeCell ref="T764:T770"/>
    <mergeCell ref="A753:A763"/>
    <mergeCell ref="N764:N770"/>
    <mergeCell ref="O764:O770"/>
    <mergeCell ref="P764:P770"/>
    <mergeCell ref="Q764:Q770"/>
    <mergeCell ref="S764:S770"/>
    <mergeCell ref="G764:G770"/>
    <mergeCell ref="I764:I770"/>
    <mergeCell ref="J764:J770"/>
    <mergeCell ref="K764:K770"/>
    <mergeCell ref="M764:M770"/>
    <mergeCell ref="A764:A770"/>
    <mergeCell ref="B764:B770"/>
    <mergeCell ref="C764:C770"/>
    <mergeCell ref="D764:D770"/>
    <mergeCell ref="F764:F770"/>
    <mergeCell ref="O757:O763"/>
    <mergeCell ref="P757:P763"/>
    <mergeCell ref="Q757:Q763"/>
    <mergeCell ref="S757:S763"/>
    <mergeCell ref="T757:T763"/>
    <mergeCell ref="I757:I763"/>
    <mergeCell ref="J757:J763"/>
    <mergeCell ref="K757:K763"/>
    <mergeCell ref="M757:M763"/>
    <mergeCell ref="N757:N763"/>
    <mergeCell ref="B757:B763"/>
    <mergeCell ref="C757:C763"/>
    <mergeCell ref="D757:D763"/>
    <mergeCell ref="F757:F763"/>
    <mergeCell ref="G757:G763"/>
    <mergeCell ref="P750:P756"/>
    <mergeCell ref="Q750:Q756"/>
    <mergeCell ref="S750:S756"/>
    <mergeCell ref="T750:T756"/>
    <mergeCell ref="I750:I756"/>
    <mergeCell ref="J750:J756"/>
    <mergeCell ref="K750:K756"/>
    <mergeCell ref="M750:M756"/>
    <mergeCell ref="N750:N756"/>
    <mergeCell ref="O750:O756"/>
    <mergeCell ref="G750:G756"/>
    <mergeCell ref="A1:A2"/>
    <mergeCell ref="B750:B756"/>
    <mergeCell ref="C750:C756"/>
    <mergeCell ref="D750:D756"/>
    <mergeCell ref="F750:F756"/>
  </mergeCells>
  <pageMargins left="0.7" right="0.7" top="0.78740157499999996" bottom="0.78740157499999996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D2984"/>
  <sheetViews>
    <sheetView workbookViewId="0">
      <pane xSplit="1" ySplit="2" topLeftCell="B2948" activePane="bottomRight" state="frozen"/>
      <selection activeCell="Q750" sqref="Q750:Q756"/>
      <selection pane="topRight" activeCell="Q750" sqref="Q750:Q756"/>
      <selection pane="bottomLeft" activeCell="Q750" sqref="Q750:Q756"/>
      <selection pane="bottomRight" activeCell="B2980" sqref="B2980"/>
    </sheetView>
  </sheetViews>
  <sheetFormatPr baseColWidth="10" defaultColWidth="11.44140625" defaultRowHeight="14.4" x14ac:dyDescent="0.3"/>
  <cols>
    <col min="1" max="1" width="13.88671875" style="1" customWidth="1"/>
    <col min="2" max="4" width="19.5546875" style="14" customWidth="1"/>
    <col min="5" max="16384" width="11.44140625" style="14"/>
  </cols>
  <sheetData>
    <row r="1" spans="1:4" s="15" customFormat="1" ht="12" x14ac:dyDescent="0.25">
      <c r="A1" s="124" t="s">
        <v>0</v>
      </c>
      <c r="B1" s="5" t="s">
        <v>12</v>
      </c>
      <c r="C1" s="5" t="s">
        <v>13</v>
      </c>
      <c r="D1" s="5" t="s">
        <v>13</v>
      </c>
    </row>
    <row r="2" spans="1:4" s="15" customFormat="1" ht="12.6" thickBot="1" x14ac:dyDescent="0.3">
      <c r="A2" s="124"/>
      <c r="B2" s="6" t="s">
        <v>14</v>
      </c>
      <c r="C2" s="6" t="s">
        <v>15</v>
      </c>
      <c r="D2" s="6" t="s">
        <v>16</v>
      </c>
    </row>
    <row r="3" spans="1:4" ht="15" thickTop="1" x14ac:dyDescent="0.3">
      <c r="A3" s="7">
        <v>40909</v>
      </c>
      <c r="B3" s="47">
        <v>862</v>
      </c>
      <c r="C3" s="47">
        <v>116</v>
      </c>
      <c r="D3" s="48">
        <v>28.4</v>
      </c>
    </row>
    <row r="4" spans="1:4" x14ac:dyDescent="0.3">
      <c r="A4" s="8">
        <f>A3+1/24/4</f>
        <v>40909.010416666664</v>
      </c>
      <c r="B4" s="49">
        <v>826</v>
      </c>
      <c r="C4" s="49">
        <v>118</v>
      </c>
      <c r="D4" s="50">
        <v>28.5</v>
      </c>
    </row>
    <row r="5" spans="1:4" x14ac:dyDescent="0.3">
      <c r="A5" s="8">
        <f t="shared" ref="A5:A68" si="0">A4+1/24/4</f>
        <v>40909.020833333328</v>
      </c>
      <c r="B5" s="49">
        <v>859</v>
      </c>
      <c r="C5" s="49">
        <v>117</v>
      </c>
      <c r="D5" s="50">
        <v>28.5</v>
      </c>
    </row>
    <row r="6" spans="1:4" x14ac:dyDescent="0.3">
      <c r="A6" s="8">
        <f t="shared" si="0"/>
        <v>40909.031249999993</v>
      </c>
      <c r="B6" s="49">
        <v>852</v>
      </c>
      <c r="C6" s="49">
        <v>115</v>
      </c>
      <c r="D6" s="50">
        <v>28.4</v>
      </c>
    </row>
    <row r="7" spans="1:4" x14ac:dyDescent="0.3">
      <c r="A7" s="8">
        <f t="shared" si="0"/>
        <v>40909.041666666657</v>
      </c>
      <c r="B7" s="49">
        <v>857</v>
      </c>
      <c r="C7" s="49">
        <v>117</v>
      </c>
      <c r="D7" s="50">
        <v>28.3</v>
      </c>
    </row>
    <row r="8" spans="1:4" x14ac:dyDescent="0.3">
      <c r="A8" s="8">
        <f t="shared" si="0"/>
        <v>40909.052083333321</v>
      </c>
      <c r="B8" s="49">
        <v>868</v>
      </c>
      <c r="C8" s="49">
        <v>116</v>
      </c>
      <c r="D8" s="50">
        <v>28.5</v>
      </c>
    </row>
    <row r="9" spans="1:4" x14ac:dyDescent="0.3">
      <c r="A9" s="8">
        <f t="shared" si="0"/>
        <v>40909.062499999985</v>
      </c>
      <c r="B9" s="49">
        <v>800</v>
      </c>
      <c r="C9" s="49">
        <v>116</v>
      </c>
      <c r="D9" s="50">
        <v>28</v>
      </c>
    </row>
    <row r="10" spans="1:4" x14ac:dyDescent="0.3">
      <c r="A10" s="8">
        <f t="shared" si="0"/>
        <v>40909.07291666665</v>
      </c>
      <c r="B10" s="49">
        <v>833</v>
      </c>
      <c r="C10" s="49">
        <v>116</v>
      </c>
      <c r="D10" s="50">
        <v>28.2</v>
      </c>
    </row>
    <row r="11" spans="1:4" x14ac:dyDescent="0.3">
      <c r="A11" s="8">
        <f t="shared" si="0"/>
        <v>40909.083333333314</v>
      </c>
      <c r="B11" s="49">
        <v>806</v>
      </c>
      <c r="C11" s="49">
        <v>116</v>
      </c>
      <c r="D11" s="50">
        <v>28.3</v>
      </c>
    </row>
    <row r="12" spans="1:4" x14ac:dyDescent="0.3">
      <c r="A12" s="8">
        <f t="shared" si="0"/>
        <v>40909.093749999978</v>
      </c>
      <c r="B12" s="49">
        <v>849</v>
      </c>
      <c r="C12" s="49">
        <v>116</v>
      </c>
      <c r="D12" s="50">
        <v>28.2</v>
      </c>
    </row>
    <row r="13" spans="1:4" x14ac:dyDescent="0.3">
      <c r="A13" s="8">
        <f t="shared" si="0"/>
        <v>40909.104166666642</v>
      </c>
      <c r="B13" s="49">
        <v>798</v>
      </c>
      <c r="C13" s="49">
        <v>116</v>
      </c>
      <c r="D13" s="50">
        <v>28</v>
      </c>
    </row>
    <row r="14" spans="1:4" x14ac:dyDescent="0.3">
      <c r="A14" s="8">
        <f t="shared" si="0"/>
        <v>40909.114583333307</v>
      </c>
      <c r="B14" s="49">
        <v>807</v>
      </c>
      <c r="C14" s="49">
        <v>118</v>
      </c>
      <c r="D14" s="50">
        <v>28.1</v>
      </c>
    </row>
    <row r="15" spans="1:4" s="9" customFormat="1" x14ac:dyDescent="0.3">
      <c r="A15" s="8">
        <f t="shared" si="0"/>
        <v>40909.124999999971</v>
      </c>
      <c r="B15" s="51">
        <v>799</v>
      </c>
      <c r="C15" s="51">
        <v>116</v>
      </c>
      <c r="D15" s="52">
        <v>28</v>
      </c>
    </row>
    <row r="16" spans="1:4" s="9" customFormat="1" x14ac:dyDescent="0.3">
      <c r="A16" s="8">
        <f t="shared" si="0"/>
        <v>40909.135416666635</v>
      </c>
      <c r="B16" s="51">
        <v>789</v>
      </c>
      <c r="C16" s="51">
        <v>117</v>
      </c>
      <c r="D16" s="52">
        <v>28.1</v>
      </c>
    </row>
    <row r="17" spans="1:4" s="9" customFormat="1" x14ac:dyDescent="0.3">
      <c r="A17" s="8">
        <f t="shared" si="0"/>
        <v>40909.145833333299</v>
      </c>
      <c r="B17" s="51">
        <v>793</v>
      </c>
      <c r="C17" s="51">
        <v>119</v>
      </c>
      <c r="D17" s="52">
        <v>28.1</v>
      </c>
    </row>
    <row r="18" spans="1:4" s="9" customFormat="1" x14ac:dyDescent="0.3">
      <c r="A18" s="8">
        <f t="shared" si="0"/>
        <v>40909.156249999964</v>
      </c>
      <c r="B18" s="51">
        <v>778</v>
      </c>
      <c r="C18" s="51">
        <v>116</v>
      </c>
      <c r="D18" s="52">
        <v>28</v>
      </c>
    </row>
    <row r="19" spans="1:4" s="9" customFormat="1" x14ac:dyDescent="0.3">
      <c r="A19" s="8">
        <f t="shared" si="0"/>
        <v>40909.166666666628</v>
      </c>
      <c r="B19" s="51">
        <v>777</v>
      </c>
      <c r="C19" s="51">
        <v>118</v>
      </c>
      <c r="D19" s="52">
        <v>28.1</v>
      </c>
    </row>
    <row r="20" spans="1:4" s="9" customFormat="1" x14ac:dyDescent="0.3">
      <c r="A20" s="8">
        <f t="shared" si="0"/>
        <v>40909.177083333292</v>
      </c>
      <c r="B20" s="51">
        <v>806</v>
      </c>
      <c r="C20" s="51">
        <v>119</v>
      </c>
      <c r="D20" s="52">
        <v>27.9</v>
      </c>
    </row>
    <row r="21" spans="1:4" s="9" customFormat="1" x14ac:dyDescent="0.3">
      <c r="A21" s="8">
        <f t="shared" si="0"/>
        <v>40909.187499999956</v>
      </c>
      <c r="B21" s="51">
        <v>782</v>
      </c>
      <c r="C21" s="51">
        <v>116</v>
      </c>
      <c r="D21" s="52">
        <v>28.2</v>
      </c>
    </row>
    <row r="22" spans="1:4" s="9" customFormat="1" x14ac:dyDescent="0.3">
      <c r="A22" s="8">
        <f t="shared" si="0"/>
        <v>40909.197916666621</v>
      </c>
      <c r="B22" s="51">
        <v>795</v>
      </c>
      <c r="C22" s="51">
        <v>118</v>
      </c>
      <c r="D22" s="52">
        <v>27.9</v>
      </c>
    </row>
    <row r="23" spans="1:4" s="9" customFormat="1" x14ac:dyDescent="0.3">
      <c r="A23" s="8">
        <f t="shared" si="0"/>
        <v>40909.208333333285</v>
      </c>
      <c r="B23" s="51">
        <v>768</v>
      </c>
      <c r="C23" s="51">
        <v>116</v>
      </c>
      <c r="D23" s="52">
        <v>28.1</v>
      </c>
    </row>
    <row r="24" spans="1:4" s="9" customFormat="1" x14ac:dyDescent="0.3">
      <c r="A24" s="8">
        <f t="shared" si="0"/>
        <v>40909.218749999949</v>
      </c>
      <c r="B24" s="51">
        <v>765</v>
      </c>
      <c r="C24" s="51">
        <v>116</v>
      </c>
      <c r="D24" s="52">
        <v>27.9</v>
      </c>
    </row>
    <row r="25" spans="1:4" s="9" customFormat="1" x14ac:dyDescent="0.3">
      <c r="A25" s="8">
        <f t="shared" si="0"/>
        <v>40909.229166666613</v>
      </c>
      <c r="B25" s="51">
        <v>734</v>
      </c>
      <c r="C25" s="51">
        <v>117</v>
      </c>
      <c r="D25" s="52">
        <v>28.1</v>
      </c>
    </row>
    <row r="26" spans="1:4" s="9" customFormat="1" x14ac:dyDescent="0.3">
      <c r="A26" s="8">
        <f t="shared" si="0"/>
        <v>40909.239583333278</v>
      </c>
      <c r="B26" s="51">
        <v>804</v>
      </c>
      <c r="C26" s="51">
        <v>116</v>
      </c>
      <c r="D26" s="52">
        <v>28.1</v>
      </c>
    </row>
    <row r="27" spans="1:4" s="9" customFormat="1" x14ac:dyDescent="0.3">
      <c r="A27" s="8">
        <f t="shared" si="0"/>
        <v>40909.249999999942</v>
      </c>
      <c r="B27" s="51">
        <v>724</v>
      </c>
      <c r="C27" s="51">
        <v>118</v>
      </c>
      <c r="D27" s="52">
        <v>27.8</v>
      </c>
    </row>
    <row r="28" spans="1:4" s="9" customFormat="1" x14ac:dyDescent="0.3">
      <c r="A28" s="8">
        <f t="shared" si="0"/>
        <v>40909.260416666606</v>
      </c>
      <c r="B28" s="51">
        <v>785</v>
      </c>
      <c r="C28" s="51">
        <v>119</v>
      </c>
      <c r="D28" s="52">
        <v>27.8</v>
      </c>
    </row>
    <row r="29" spans="1:4" s="9" customFormat="1" x14ac:dyDescent="0.3">
      <c r="A29" s="8">
        <f t="shared" si="0"/>
        <v>40909.27083333327</v>
      </c>
      <c r="B29" s="51">
        <v>734</v>
      </c>
      <c r="C29" s="51">
        <v>120</v>
      </c>
      <c r="D29" s="52">
        <v>28.1</v>
      </c>
    </row>
    <row r="30" spans="1:4" s="9" customFormat="1" x14ac:dyDescent="0.3">
      <c r="A30" s="8">
        <f t="shared" si="0"/>
        <v>40909.281249999935</v>
      </c>
      <c r="B30" s="51">
        <v>745</v>
      </c>
      <c r="C30" s="51">
        <v>118</v>
      </c>
      <c r="D30" s="52">
        <v>27.9</v>
      </c>
    </row>
    <row r="31" spans="1:4" s="9" customFormat="1" x14ac:dyDescent="0.3">
      <c r="A31" s="8">
        <f t="shared" si="0"/>
        <v>40909.291666666599</v>
      </c>
      <c r="B31" s="51">
        <v>789</v>
      </c>
      <c r="C31" s="51">
        <v>117</v>
      </c>
      <c r="D31" s="52">
        <v>28</v>
      </c>
    </row>
    <row r="32" spans="1:4" s="9" customFormat="1" x14ac:dyDescent="0.3">
      <c r="A32" s="8">
        <f t="shared" si="0"/>
        <v>40909.302083333263</v>
      </c>
      <c r="B32" s="51">
        <v>789</v>
      </c>
      <c r="C32" s="51">
        <v>119</v>
      </c>
      <c r="D32" s="52">
        <v>28</v>
      </c>
    </row>
    <row r="33" spans="1:4" s="9" customFormat="1" x14ac:dyDescent="0.3">
      <c r="A33" s="8">
        <f t="shared" si="0"/>
        <v>40909.312499999927</v>
      </c>
      <c r="B33" s="51">
        <v>805</v>
      </c>
      <c r="C33" s="51">
        <v>118</v>
      </c>
      <c r="D33" s="52">
        <v>27.6</v>
      </c>
    </row>
    <row r="34" spans="1:4" s="9" customFormat="1" x14ac:dyDescent="0.3">
      <c r="A34" s="8">
        <f t="shared" si="0"/>
        <v>40909.322916666591</v>
      </c>
      <c r="B34" s="51">
        <v>785</v>
      </c>
      <c r="C34" s="51">
        <v>118</v>
      </c>
      <c r="D34" s="52">
        <v>27.9</v>
      </c>
    </row>
    <row r="35" spans="1:4" s="9" customFormat="1" x14ac:dyDescent="0.3">
      <c r="A35" s="8">
        <f t="shared" si="0"/>
        <v>40909.333333333256</v>
      </c>
      <c r="B35" s="51">
        <v>782</v>
      </c>
      <c r="C35" s="51">
        <v>118</v>
      </c>
      <c r="D35" s="52">
        <v>27.7</v>
      </c>
    </row>
    <row r="36" spans="1:4" s="9" customFormat="1" x14ac:dyDescent="0.3">
      <c r="A36" s="8">
        <f t="shared" si="0"/>
        <v>40909.34374999992</v>
      </c>
      <c r="B36" s="51">
        <v>750</v>
      </c>
      <c r="C36" s="51">
        <v>118</v>
      </c>
      <c r="D36" s="52">
        <v>27.4</v>
      </c>
    </row>
    <row r="37" spans="1:4" s="9" customFormat="1" x14ac:dyDescent="0.3">
      <c r="A37" s="8">
        <f t="shared" si="0"/>
        <v>40909.354166666584</v>
      </c>
      <c r="B37" s="51">
        <v>779</v>
      </c>
      <c r="C37" s="51">
        <v>118</v>
      </c>
      <c r="D37" s="52">
        <v>27.7</v>
      </c>
    </row>
    <row r="38" spans="1:4" s="9" customFormat="1" x14ac:dyDescent="0.3">
      <c r="A38" s="8">
        <f t="shared" si="0"/>
        <v>40909.364583333248</v>
      </c>
      <c r="B38" s="51">
        <v>789</v>
      </c>
      <c r="C38" s="51">
        <v>117</v>
      </c>
      <c r="D38" s="52">
        <v>27.5</v>
      </c>
    </row>
    <row r="39" spans="1:4" s="9" customFormat="1" x14ac:dyDescent="0.3">
      <c r="A39" s="8">
        <f t="shared" si="0"/>
        <v>40909.374999999913</v>
      </c>
      <c r="B39" s="51">
        <v>739</v>
      </c>
      <c r="C39" s="51">
        <v>118</v>
      </c>
      <c r="D39" s="52">
        <v>27.8</v>
      </c>
    </row>
    <row r="40" spans="1:4" s="9" customFormat="1" x14ac:dyDescent="0.3">
      <c r="A40" s="8">
        <f t="shared" si="0"/>
        <v>40909.385416666577</v>
      </c>
      <c r="B40" s="51">
        <v>838</v>
      </c>
      <c r="C40" s="51">
        <v>118</v>
      </c>
      <c r="D40" s="52">
        <v>27.5</v>
      </c>
    </row>
    <row r="41" spans="1:4" s="9" customFormat="1" x14ac:dyDescent="0.3">
      <c r="A41" s="8">
        <f t="shared" si="0"/>
        <v>40909.395833333241</v>
      </c>
      <c r="B41" s="51">
        <v>832</v>
      </c>
      <c r="C41" s="51">
        <v>119</v>
      </c>
      <c r="D41" s="52">
        <v>27.7</v>
      </c>
    </row>
    <row r="42" spans="1:4" s="9" customFormat="1" x14ac:dyDescent="0.3">
      <c r="A42" s="8">
        <f t="shared" si="0"/>
        <v>40909.406249999905</v>
      </c>
      <c r="B42" s="51">
        <v>792</v>
      </c>
      <c r="C42" s="51">
        <v>118</v>
      </c>
      <c r="D42" s="52">
        <v>27.6</v>
      </c>
    </row>
    <row r="43" spans="1:4" s="9" customFormat="1" x14ac:dyDescent="0.3">
      <c r="A43" s="8">
        <f t="shared" si="0"/>
        <v>40909.41666666657</v>
      </c>
      <c r="B43" s="51">
        <v>803</v>
      </c>
      <c r="C43" s="51">
        <v>122</v>
      </c>
      <c r="D43" s="52">
        <v>27.4</v>
      </c>
    </row>
    <row r="44" spans="1:4" s="9" customFormat="1" x14ac:dyDescent="0.3">
      <c r="A44" s="8">
        <f t="shared" si="0"/>
        <v>40909.427083333234</v>
      </c>
      <c r="B44" s="51">
        <v>774</v>
      </c>
      <c r="C44" s="51">
        <v>120</v>
      </c>
      <c r="D44" s="52">
        <v>27.5</v>
      </c>
    </row>
    <row r="45" spans="1:4" s="9" customFormat="1" x14ac:dyDescent="0.3">
      <c r="A45" s="8">
        <f t="shared" si="0"/>
        <v>40909.437499999898</v>
      </c>
      <c r="B45" s="51">
        <v>763</v>
      </c>
      <c r="C45" s="51">
        <v>121</v>
      </c>
      <c r="D45" s="52">
        <v>27.5</v>
      </c>
    </row>
    <row r="46" spans="1:4" s="9" customFormat="1" x14ac:dyDescent="0.3">
      <c r="A46" s="8">
        <f t="shared" si="0"/>
        <v>40909.447916666562</v>
      </c>
      <c r="B46" s="51">
        <v>784</v>
      </c>
      <c r="C46" s="51">
        <v>120</v>
      </c>
      <c r="D46" s="52">
        <v>27.2</v>
      </c>
    </row>
    <row r="47" spans="1:4" s="9" customFormat="1" x14ac:dyDescent="0.3">
      <c r="A47" s="8">
        <f t="shared" si="0"/>
        <v>40909.458333333227</v>
      </c>
      <c r="B47" s="51">
        <v>760</v>
      </c>
      <c r="C47" s="51">
        <v>121</v>
      </c>
      <c r="D47" s="52">
        <v>27.3</v>
      </c>
    </row>
    <row r="48" spans="1:4" s="9" customFormat="1" x14ac:dyDescent="0.3">
      <c r="A48" s="8">
        <f t="shared" si="0"/>
        <v>40909.468749999891</v>
      </c>
      <c r="B48" s="51">
        <v>770</v>
      </c>
      <c r="C48" s="51">
        <v>122</v>
      </c>
      <c r="D48" s="52">
        <v>27.5</v>
      </c>
    </row>
    <row r="49" spans="1:4" s="9" customFormat="1" x14ac:dyDescent="0.3">
      <c r="A49" s="8">
        <f t="shared" si="0"/>
        <v>40909.479166666555</v>
      </c>
      <c r="B49" s="51">
        <v>800</v>
      </c>
      <c r="C49" s="51">
        <v>119</v>
      </c>
      <c r="D49" s="52">
        <v>27.4</v>
      </c>
    </row>
    <row r="50" spans="1:4" s="9" customFormat="1" x14ac:dyDescent="0.3">
      <c r="A50" s="8">
        <f t="shared" si="0"/>
        <v>40909.489583333219</v>
      </c>
      <c r="B50" s="51">
        <v>800</v>
      </c>
      <c r="C50" s="51">
        <v>121</v>
      </c>
      <c r="D50" s="52">
        <v>27.4</v>
      </c>
    </row>
    <row r="51" spans="1:4" s="9" customFormat="1" x14ac:dyDescent="0.3">
      <c r="A51" s="8">
        <f t="shared" si="0"/>
        <v>40909.499999999884</v>
      </c>
      <c r="B51" s="51">
        <v>766</v>
      </c>
      <c r="C51" s="51">
        <v>121</v>
      </c>
      <c r="D51" s="52">
        <v>27.4</v>
      </c>
    </row>
    <row r="52" spans="1:4" s="9" customFormat="1" x14ac:dyDescent="0.3">
      <c r="A52" s="8">
        <f t="shared" si="0"/>
        <v>40909.510416666548</v>
      </c>
      <c r="B52" s="51">
        <v>805</v>
      </c>
      <c r="C52" s="51">
        <v>121</v>
      </c>
      <c r="D52" s="52">
        <v>27.6</v>
      </c>
    </row>
    <row r="53" spans="1:4" s="9" customFormat="1" x14ac:dyDescent="0.3">
      <c r="A53" s="8">
        <f t="shared" si="0"/>
        <v>40909.520833333212</v>
      </c>
      <c r="B53" s="51">
        <v>794</v>
      </c>
      <c r="C53" s="51">
        <v>121</v>
      </c>
      <c r="D53" s="52">
        <v>27.6</v>
      </c>
    </row>
    <row r="54" spans="1:4" s="9" customFormat="1" x14ac:dyDescent="0.3">
      <c r="A54" s="8">
        <f t="shared" si="0"/>
        <v>40909.531249999876</v>
      </c>
      <c r="B54" s="51">
        <v>777</v>
      </c>
      <c r="C54" s="51">
        <v>121</v>
      </c>
      <c r="D54" s="52">
        <v>27.4</v>
      </c>
    </row>
    <row r="55" spans="1:4" s="9" customFormat="1" x14ac:dyDescent="0.3">
      <c r="A55" s="8">
        <f t="shared" si="0"/>
        <v>40909.541666666541</v>
      </c>
      <c r="B55" s="51">
        <v>792</v>
      </c>
      <c r="C55" s="51">
        <v>121</v>
      </c>
      <c r="D55" s="52">
        <v>27.8</v>
      </c>
    </row>
    <row r="56" spans="1:4" s="9" customFormat="1" x14ac:dyDescent="0.3">
      <c r="A56" s="8">
        <f t="shared" si="0"/>
        <v>40909.552083333205</v>
      </c>
      <c r="B56" s="51">
        <v>752</v>
      </c>
      <c r="C56" s="51">
        <v>121</v>
      </c>
      <c r="D56" s="52">
        <v>27.7</v>
      </c>
    </row>
    <row r="57" spans="1:4" s="9" customFormat="1" x14ac:dyDescent="0.3">
      <c r="A57" s="8">
        <f t="shared" si="0"/>
        <v>40909.562499999869</v>
      </c>
      <c r="B57" s="51">
        <v>808</v>
      </c>
      <c r="C57" s="51">
        <v>120</v>
      </c>
      <c r="D57" s="52">
        <v>27.8</v>
      </c>
    </row>
    <row r="58" spans="1:4" s="9" customFormat="1" x14ac:dyDescent="0.3">
      <c r="A58" s="8">
        <f t="shared" si="0"/>
        <v>40909.572916666533</v>
      </c>
      <c r="B58" s="51">
        <v>786</v>
      </c>
      <c r="C58" s="51">
        <v>121</v>
      </c>
      <c r="D58" s="52">
        <v>27.8</v>
      </c>
    </row>
    <row r="59" spans="1:4" s="9" customFormat="1" x14ac:dyDescent="0.3">
      <c r="A59" s="8">
        <f t="shared" si="0"/>
        <v>40909.583333333198</v>
      </c>
      <c r="B59" s="51">
        <v>770</v>
      </c>
      <c r="C59" s="51">
        <v>119</v>
      </c>
      <c r="D59" s="52">
        <v>27.7</v>
      </c>
    </row>
    <row r="60" spans="1:4" s="9" customFormat="1" x14ac:dyDescent="0.3">
      <c r="A60" s="8">
        <f t="shared" si="0"/>
        <v>40909.593749999862</v>
      </c>
      <c r="B60" s="51">
        <v>0</v>
      </c>
      <c r="C60" s="51">
        <v>0</v>
      </c>
      <c r="D60" s="52">
        <v>0</v>
      </c>
    </row>
    <row r="61" spans="1:4" s="9" customFormat="1" x14ac:dyDescent="0.3">
      <c r="A61" s="8">
        <f t="shared" si="0"/>
        <v>40909.604166666526</v>
      </c>
      <c r="B61" s="51">
        <v>789</v>
      </c>
      <c r="C61" s="51">
        <v>121</v>
      </c>
      <c r="D61" s="52">
        <v>27.8</v>
      </c>
    </row>
    <row r="62" spans="1:4" s="9" customFormat="1" x14ac:dyDescent="0.3">
      <c r="A62" s="8">
        <f t="shared" si="0"/>
        <v>40909.61458333319</v>
      </c>
      <c r="B62" s="51">
        <v>735</v>
      </c>
      <c r="C62" s="51">
        <v>120</v>
      </c>
      <c r="D62" s="52">
        <v>27.7</v>
      </c>
    </row>
    <row r="63" spans="1:4" s="9" customFormat="1" x14ac:dyDescent="0.3">
      <c r="A63" s="8">
        <f t="shared" si="0"/>
        <v>40909.624999999854</v>
      </c>
      <c r="B63" s="51">
        <v>779</v>
      </c>
      <c r="C63" s="51">
        <v>119</v>
      </c>
      <c r="D63" s="52">
        <v>27.7</v>
      </c>
    </row>
    <row r="64" spans="1:4" s="9" customFormat="1" x14ac:dyDescent="0.3">
      <c r="A64" s="8">
        <f t="shared" si="0"/>
        <v>40909.635416666519</v>
      </c>
      <c r="B64" s="51">
        <v>779</v>
      </c>
      <c r="C64" s="51">
        <v>119</v>
      </c>
      <c r="D64" s="52">
        <v>27.5</v>
      </c>
    </row>
    <row r="65" spans="1:4" s="9" customFormat="1" x14ac:dyDescent="0.3">
      <c r="A65" s="8">
        <f t="shared" si="0"/>
        <v>40909.645833333183</v>
      </c>
      <c r="B65" s="51">
        <v>789</v>
      </c>
      <c r="C65" s="51">
        <v>120</v>
      </c>
      <c r="D65" s="52">
        <v>27.2</v>
      </c>
    </row>
    <row r="66" spans="1:4" s="9" customFormat="1" x14ac:dyDescent="0.3">
      <c r="A66" s="8">
        <f t="shared" si="0"/>
        <v>40909.656249999847</v>
      </c>
      <c r="B66" s="51">
        <v>757</v>
      </c>
      <c r="C66" s="51">
        <v>121</v>
      </c>
      <c r="D66" s="52">
        <v>27.5</v>
      </c>
    </row>
    <row r="67" spans="1:4" s="9" customFormat="1" x14ac:dyDescent="0.3">
      <c r="A67" s="8">
        <f t="shared" si="0"/>
        <v>40909.666666666511</v>
      </c>
      <c r="B67" s="51">
        <v>809</v>
      </c>
      <c r="C67" s="51">
        <v>122</v>
      </c>
      <c r="D67" s="52">
        <v>27.5</v>
      </c>
    </row>
    <row r="68" spans="1:4" s="9" customFormat="1" x14ac:dyDescent="0.3">
      <c r="A68" s="8">
        <f t="shared" si="0"/>
        <v>40909.677083333176</v>
      </c>
      <c r="B68" s="51">
        <v>803</v>
      </c>
      <c r="C68" s="51">
        <v>121</v>
      </c>
      <c r="D68" s="52">
        <v>27.3</v>
      </c>
    </row>
    <row r="69" spans="1:4" s="9" customFormat="1" x14ac:dyDescent="0.3">
      <c r="A69" s="8">
        <f t="shared" ref="A69:A132" si="1">A68+1/24/4</f>
        <v>40909.68749999984</v>
      </c>
      <c r="B69" s="51">
        <v>789</v>
      </c>
      <c r="C69" s="51">
        <v>121</v>
      </c>
      <c r="D69" s="52">
        <v>27.2</v>
      </c>
    </row>
    <row r="70" spans="1:4" s="9" customFormat="1" x14ac:dyDescent="0.3">
      <c r="A70" s="8">
        <f t="shared" si="1"/>
        <v>40909.697916666504</v>
      </c>
      <c r="B70" s="51">
        <v>839</v>
      </c>
      <c r="C70" s="51">
        <v>121</v>
      </c>
      <c r="D70" s="52">
        <v>27.1</v>
      </c>
    </row>
    <row r="71" spans="1:4" s="9" customFormat="1" x14ac:dyDescent="0.3">
      <c r="A71" s="8">
        <f t="shared" si="1"/>
        <v>40909.708333333168</v>
      </c>
      <c r="B71" s="51">
        <v>763</v>
      </c>
      <c r="C71" s="51">
        <v>119</v>
      </c>
      <c r="D71" s="52">
        <v>27.5</v>
      </c>
    </row>
    <row r="72" spans="1:4" s="9" customFormat="1" x14ac:dyDescent="0.3">
      <c r="A72" s="8">
        <f t="shared" si="1"/>
        <v>40909.718749999833</v>
      </c>
      <c r="B72" s="51">
        <v>764</v>
      </c>
      <c r="C72" s="51">
        <v>119</v>
      </c>
      <c r="D72" s="52">
        <v>27.2</v>
      </c>
    </row>
    <row r="73" spans="1:4" s="9" customFormat="1" x14ac:dyDescent="0.3">
      <c r="A73" s="8">
        <f t="shared" si="1"/>
        <v>40909.729166666497</v>
      </c>
      <c r="B73" s="51">
        <v>770</v>
      </c>
      <c r="C73" s="51">
        <v>120</v>
      </c>
      <c r="D73" s="52">
        <v>27.3</v>
      </c>
    </row>
    <row r="74" spans="1:4" s="9" customFormat="1" x14ac:dyDescent="0.3">
      <c r="A74" s="8">
        <f t="shared" si="1"/>
        <v>40909.739583333161</v>
      </c>
      <c r="B74" s="51">
        <v>800</v>
      </c>
      <c r="C74" s="51">
        <v>119</v>
      </c>
      <c r="D74" s="52">
        <v>27.2</v>
      </c>
    </row>
    <row r="75" spans="1:4" s="9" customFormat="1" x14ac:dyDescent="0.3">
      <c r="A75" s="8">
        <f t="shared" si="1"/>
        <v>40909.749999999825</v>
      </c>
      <c r="B75" s="51">
        <v>797</v>
      </c>
      <c r="C75" s="51">
        <v>119</v>
      </c>
      <c r="D75" s="52">
        <v>26.9</v>
      </c>
    </row>
    <row r="76" spans="1:4" s="9" customFormat="1" x14ac:dyDescent="0.3">
      <c r="A76" s="8">
        <f t="shared" si="1"/>
        <v>40909.76041666649</v>
      </c>
      <c r="B76" s="51">
        <v>772</v>
      </c>
      <c r="C76" s="51">
        <v>119</v>
      </c>
      <c r="D76" s="52">
        <v>27.3</v>
      </c>
    </row>
    <row r="77" spans="1:4" s="9" customFormat="1" x14ac:dyDescent="0.3">
      <c r="A77" s="8">
        <f t="shared" si="1"/>
        <v>40909.770833333154</v>
      </c>
      <c r="B77" s="51">
        <v>766</v>
      </c>
      <c r="C77" s="51">
        <v>119</v>
      </c>
      <c r="D77" s="52">
        <v>26.9</v>
      </c>
    </row>
    <row r="78" spans="1:4" s="9" customFormat="1" x14ac:dyDescent="0.3">
      <c r="A78" s="8">
        <f t="shared" si="1"/>
        <v>40909.781249999818</v>
      </c>
      <c r="B78" s="51">
        <v>747</v>
      </c>
      <c r="C78" s="51">
        <v>119</v>
      </c>
      <c r="D78" s="52">
        <v>27</v>
      </c>
    </row>
    <row r="79" spans="1:4" s="9" customFormat="1" x14ac:dyDescent="0.3">
      <c r="A79" s="8">
        <f t="shared" si="1"/>
        <v>40909.791666666482</v>
      </c>
      <c r="B79" s="51">
        <v>764</v>
      </c>
      <c r="C79" s="51">
        <v>120</v>
      </c>
      <c r="D79" s="52">
        <v>26.9</v>
      </c>
    </row>
    <row r="80" spans="1:4" s="9" customFormat="1" x14ac:dyDescent="0.3">
      <c r="A80" s="8">
        <f t="shared" si="1"/>
        <v>40909.802083333147</v>
      </c>
      <c r="B80" s="51">
        <v>761</v>
      </c>
      <c r="C80" s="51">
        <v>119</v>
      </c>
      <c r="D80" s="52">
        <v>27.2</v>
      </c>
    </row>
    <row r="81" spans="1:4" s="9" customFormat="1" x14ac:dyDescent="0.3">
      <c r="A81" s="8">
        <f t="shared" si="1"/>
        <v>40909.812499999811</v>
      </c>
      <c r="B81" s="51">
        <v>753</v>
      </c>
      <c r="C81" s="51">
        <v>118</v>
      </c>
      <c r="D81" s="52">
        <v>27</v>
      </c>
    </row>
    <row r="82" spans="1:4" s="9" customFormat="1" x14ac:dyDescent="0.3">
      <c r="A82" s="8">
        <f t="shared" si="1"/>
        <v>40909.822916666475</v>
      </c>
      <c r="B82" s="51">
        <v>756</v>
      </c>
      <c r="C82" s="51">
        <v>118</v>
      </c>
      <c r="D82" s="52">
        <v>27</v>
      </c>
    </row>
    <row r="83" spans="1:4" s="9" customFormat="1" x14ac:dyDescent="0.3">
      <c r="A83" s="8">
        <f t="shared" si="1"/>
        <v>40909.833333333139</v>
      </c>
      <c r="B83" s="51">
        <v>748</v>
      </c>
      <c r="C83" s="51">
        <v>118</v>
      </c>
      <c r="D83" s="52">
        <v>27.3</v>
      </c>
    </row>
    <row r="84" spans="1:4" s="9" customFormat="1" x14ac:dyDescent="0.3">
      <c r="A84" s="8">
        <f t="shared" si="1"/>
        <v>40909.843749999804</v>
      </c>
      <c r="B84" s="51">
        <v>745</v>
      </c>
      <c r="C84" s="51">
        <v>118</v>
      </c>
      <c r="D84" s="52">
        <v>27.1</v>
      </c>
    </row>
    <row r="85" spans="1:4" s="9" customFormat="1" x14ac:dyDescent="0.3">
      <c r="A85" s="8">
        <f t="shared" si="1"/>
        <v>40909.854166666468</v>
      </c>
      <c r="B85" s="51">
        <v>741</v>
      </c>
      <c r="C85" s="51">
        <v>119</v>
      </c>
      <c r="D85" s="52">
        <v>27.2</v>
      </c>
    </row>
    <row r="86" spans="1:4" s="9" customFormat="1" x14ac:dyDescent="0.3">
      <c r="A86" s="8">
        <f t="shared" si="1"/>
        <v>40909.864583333132</v>
      </c>
      <c r="B86" s="51">
        <v>752</v>
      </c>
      <c r="C86" s="51">
        <v>118</v>
      </c>
      <c r="D86" s="52">
        <v>27.1</v>
      </c>
    </row>
    <row r="87" spans="1:4" s="9" customFormat="1" x14ac:dyDescent="0.3">
      <c r="A87" s="8">
        <f t="shared" si="1"/>
        <v>40909.874999999796</v>
      </c>
      <c r="B87" s="51">
        <v>734</v>
      </c>
      <c r="C87" s="51">
        <v>118</v>
      </c>
      <c r="D87" s="52">
        <v>27.2</v>
      </c>
    </row>
    <row r="88" spans="1:4" s="9" customFormat="1" x14ac:dyDescent="0.3">
      <c r="A88" s="8">
        <f t="shared" si="1"/>
        <v>40909.885416666461</v>
      </c>
      <c r="B88" s="51">
        <v>770</v>
      </c>
      <c r="C88" s="51">
        <v>118</v>
      </c>
      <c r="D88" s="52">
        <v>27.1</v>
      </c>
    </row>
    <row r="89" spans="1:4" s="9" customFormat="1" x14ac:dyDescent="0.3">
      <c r="A89" s="8">
        <f t="shared" si="1"/>
        <v>40909.895833333125</v>
      </c>
      <c r="B89" s="51">
        <v>739</v>
      </c>
      <c r="C89" s="51">
        <v>118</v>
      </c>
      <c r="D89" s="52">
        <v>27.3</v>
      </c>
    </row>
    <row r="90" spans="1:4" s="9" customFormat="1" x14ac:dyDescent="0.3">
      <c r="A90" s="8">
        <f t="shared" si="1"/>
        <v>40909.906249999789</v>
      </c>
      <c r="B90" s="51">
        <v>733</v>
      </c>
      <c r="C90" s="51">
        <v>119</v>
      </c>
      <c r="D90" s="52">
        <v>27.2</v>
      </c>
    </row>
    <row r="91" spans="1:4" s="9" customFormat="1" x14ac:dyDescent="0.3">
      <c r="A91" s="8">
        <f t="shared" si="1"/>
        <v>40909.916666666453</v>
      </c>
      <c r="B91" s="51">
        <v>763</v>
      </c>
      <c r="C91" s="51">
        <v>119</v>
      </c>
      <c r="D91" s="52">
        <v>27.5</v>
      </c>
    </row>
    <row r="92" spans="1:4" s="9" customFormat="1" x14ac:dyDescent="0.3">
      <c r="A92" s="8">
        <f t="shared" si="1"/>
        <v>40909.927083333117</v>
      </c>
      <c r="B92" s="51">
        <v>752</v>
      </c>
      <c r="C92" s="51">
        <v>119</v>
      </c>
      <c r="D92" s="52">
        <v>27.5</v>
      </c>
    </row>
    <row r="93" spans="1:4" s="9" customFormat="1" x14ac:dyDescent="0.3">
      <c r="A93" s="8">
        <f t="shared" si="1"/>
        <v>40909.937499999782</v>
      </c>
      <c r="B93" s="51">
        <v>748</v>
      </c>
      <c r="C93" s="51">
        <v>119</v>
      </c>
      <c r="D93" s="52">
        <v>27.7</v>
      </c>
    </row>
    <row r="94" spans="1:4" s="9" customFormat="1" x14ac:dyDescent="0.3">
      <c r="A94" s="8">
        <f t="shared" si="1"/>
        <v>40909.947916666446</v>
      </c>
      <c r="B94" s="51">
        <v>791</v>
      </c>
      <c r="C94" s="51">
        <v>119</v>
      </c>
      <c r="D94" s="52">
        <v>27.7</v>
      </c>
    </row>
    <row r="95" spans="1:4" s="9" customFormat="1" x14ac:dyDescent="0.3">
      <c r="A95" s="8">
        <f t="shared" si="1"/>
        <v>40909.95833333311</v>
      </c>
      <c r="B95" s="51">
        <v>770</v>
      </c>
      <c r="C95" s="51">
        <v>119</v>
      </c>
      <c r="D95" s="52">
        <v>27.8</v>
      </c>
    </row>
    <row r="96" spans="1:4" s="9" customFormat="1" x14ac:dyDescent="0.3">
      <c r="A96" s="8">
        <f t="shared" si="1"/>
        <v>40909.968749999774</v>
      </c>
      <c r="B96" s="51">
        <v>745</v>
      </c>
      <c r="C96" s="51">
        <v>118</v>
      </c>
      <c r="D96" s="52">
        <v>27.8</v>
      </c>
    </row>
    <row r="97" spans="1:4" s="9" customFormat="1" x14ac:dyDescent="0.3">
      <c r="A97" s="8">
        <f t="shared" si="1"/>
        <v>40909.979166666439</v>
      </c>
      <c r="B97" s="51">
        <v>818</v>
      </c>
      <c r="C97" s="51">
        <v>118</v>
      </c>
      <c r="D97" s="52">
        <v>27.9</v>
      </c>
    </row>
    <row r="98" spans="1:4" s="9" customFormat="1" x14ac:dyDescent="0.3">
      <c r="A98" s="8">
        <f t="shared" si="1"/>
        <v>40909.989583333103</v>
      </c>
      <c r="B98" s="51">
        <v>730</v>
      </c>
      <c r="C98" s="51">
        <v>119</v>
      </c>
      <c r="D98" s="52">
        <v>27.7</v>
      </c>
    </row>
    <row r="99" spans="1:4" s="9" customFormat="1" x14ac:dyDescent="0.3">
      <c r="A99" s="8">
        <f t="shared" si="1"/>
        <v>40909.999999999767</v>
      </c>
      <c r="B99" s="51">
        <v>768</v>
      </c>
      <c r="C99" s="51">
        <v>119</v>
      </c>
      <c r="D99" s="52">
        <v>28</v>
      </c>
    </row>
    <row r="100" spans="1:4" s="9" customFormat="1" x14ac:dyDescent="0.3">
      <c r="A100" s="8">
        <f t="shared" si="1"/>
        <v>40910.010416666431</v>
      </c>
      <c r="B100" s="51">
        <v>767</v>
      </c>
      <c r="C100" s="51">
        <v>119</v>
      </c>
      <c r="D100" s="52">
        <v>27.8</v>
      </c>
    </row>
    <row r="101" spans="1:4" s="9" customFormat="1" x14ac:dyDescent="0.3">
      <c r="A101" s="8">
        <f t="shared" si="1"/>
        <v>40910.020833333096</v>
      </c>
      <c r="B101" s="51">
        <v>781</v>
      </c>
      <c r="C101" s="51">
        <v>119</v>
      </c>
      <c r="D101" s="52">
        <v>28</v>
      </c>
    </row>
    <row r="102" spans="1:4" s="9" customFormat="1" x14ac:dyDescent="0.3">
      <c r="A102" s="8">
        <f t="shared" si="1"/>
        <v>40910.03124999976</v>
      </c>
      <c r="B102" s="51">
        <v>782</v>
      </c>
      <c r="C102" s="51">
        <v>118</v>
      </c>
      <c r="D102" s="52">
        <v>28</v>
      </c>
    </row>
    <row r="103" spans="1:4" s="9" customFormat="1" x14ac:dyDescent="0.3">
      <c r="A103" s="8">
        <f t="shared" si="1"/>
        <v>40910.041666666424</v>
      </c>
      <c r="B103" s="51">
        <v>760</v>
      </c>
      <c r="C103" s="51">
        <v>118</v>
      </c>
      <c r="D103" s="52">
        <v>27.9</v>
      </c>
    </row>
    <row r="104" spans="1:4" s="9" customFormat="1" x14ac:dyDescent="0.3">
      <c r="A104" s="8">
        <f t="shared" si="1"/>
        <v>40910.052083333088</v>
      </c>
      <c r="B104" s="51">
        <v>752</v>
      </c>
      <c r="C104" s="51">
        <v>118</v>
      </c>
      <c r="D104" s="52">
        <v>28.1</v>
      </c>
    </row>
    <row r="105" spans="1:4" s="9" customFormat="1" x14ac:dyDescent="0.3">
      <c r="A105" s="8">
        <f t="shared" si="1"/>
        <v>40910.062499999753</v>
      </c>
      <c r="B105" s="51">
        <v>747</v>
      </c>
      <c r="C105" s="51">
        <v>119</v>
      </c>
      <c r="D105" s="52">
        <v>28.2</v>
      </c>
    </row>
    <row r="106" spans="1:4" s="9" customFormat="1" x14ac:dyDescent="0.3">
      <c r="A106" s="8">
        <f t="shared" si="1"/>
        <v>40910.072916666417</v>
      </c>
      <c r="B106" s="51">
        <v>760</v>
      </c>
      <c r="C106" s="51">
        <v>119</v>
      </c>
      <c r="D106" s="52">
        <v>28</v>
      </c>
    </row>
    <row r="107" spans="1:4" s="9" customFormat="1" x14ac:dyDescent="0.3">
      <c r="A107" s="8">
        <f t="shared" si="1"/>
        <v>40910.083333333081</v>
      </c>
      <c r="B107" s="51">
        <v>751</v>
      </c>
      <c r="C107" s="51">
        <v>120</v>
      </c>
      <c r="D107" s="52">
        <v>28.2</v>
      </c>
    </row>
    <row r="108" spans="1:4" s="9" customFormat="1" x14ac:dyDescent="0.3">
      <c r="A108" s="8">
        <f t="shared" si="1"/>
        <v>40910.093749999745</v>
      </c>
      <c r="B108" s="51">
        <v>772</v>
      </c>
      <c r="C108" s="51">
        <v>119</v>
      </c>
      <c r="D108" s="52">
        <v>27.9</v>
      </c>
    </row>
    <row r="109" spans="1:4" s="9" customFormat="1" x14ac:dyDescent="0.3">
      <c r="A109" s="8">
        <f t="shared" si="1"/>
        <v>40910.10416666641</v>
      </c>
      <c r="B109" s="51">
        <v>792</v>
      </c>
      <c r="C109" s="51">
        <v>119</v>
      </c>
      <c r="D109" s="52">
        <v>28.3</v>
      </c>
    </row>
    <row r="110" spans="1:4" s="9" customFormat="1" x14ac:dyDescent="0.3">
      <c r="A110" s="8">
        <f t="shared" si="1"/>
        <v>40910.114583333074</v>
      </c>
      <c r="B110" s="51">
        <v>774</v>
      </c>
      <c r="C110" s="51">
        <v>118</v>
      </c>
      <c r="D110" s="52">
        <v>28</v>
      </c>
    </row>
    <row r="111" spans="1:4" s="9" customFormat="1" x14ac:dyDescent="0.3">
      <c r="A111" s="8">
        <f t="shared" si="1"/>
        <v>40910.124999999738</v>
      </c>
      <c r="B111" s="51">
        <v>782</v>
      </c>
      <c r="C111" s="51">
        <v>120</v>
      </c>
      <c r="D111" s="52">
        <v>28.2</v>
      </c>
    </row>
    <row r="112" spans="1:4" s="9" customFormat="1" x14ac:dyDescent="0.3">
      <c r="A112" s="8">
        <f t="shared" si="1"/>
        <v>40910.135416666402</v>
      </c>
      <c r="B112" s="51">
        <v>811</v>
      </c>
      <c r="C112" s="51">
        <v>119</v>
      </c>
      <c r="D112" s="52">
        <v>28.1</v>
      </c>
    </row>
    <row r="113" spans="1:4" s="9" customFormat="1" x14ac:dyDescent="0.3">
      <c r="A113" s="8">
        <f t="shared" si="1"/>
        <v>40910.145833333067</v>
      </c>
      <c r="B113" s="51">
        <v>823</v>
      </c>
      <c r="C113" s="51">
        <v>121</v>
      </c>
      <c r="D113" s="52">
        <v>28</v>
      </c>
    </row>
    <row r="114" spans="1:4" s="9" customFormat="1" x14ac:dyDescent="0.3">
      <c r="A114" s="8">
        <f t="shared" si="1"/>
        <v>40910.156249999731</v>
      </c>
      <c r="B114" s="51">
        <v>858</v>
      </c>
      <c r="C114" s="51">
        <v>120</v>
      </c>
      <c r="D114" s="52">
        <v>28.2</v>
      </c>
    </row>
    <row r="115" spans="1:4" s="9" customFormat="1" x14ac:dyDescent="0.3">
      <c r="A115" s="8">
        <f t="shared" si="1"/>
        <v>40910.166666666395</v>
      </c>
      <c r="B115" s="51">
        <v>807</v>
      </c>
      <c r="C115" s="51">
        <v>118</v>
      </c>
      <c r="D115" s="52">
        <v>28.3</v>
      </c>
    </row>
    <row r="116" spans="1:4" s="9" customFormat="1" x14ac:dyDescent="0.3">
      <c r="A116" s="8">
        <f t="shared" si="1"/>
        <v>40910.177083333059</v>
      </c>
      <c r="B116" s="51">
        <v>819</v>
      </c>
      <c r="C116" s="51">
        <v>119</v>
      </c>
      <c r="D116" s="52">
        <v>28.2</v>
      </c>
    </row>
    <row r="117" spans="1:4" s="9" customFormat="1" x14ac:dyDescent="0.3">
      <c r="A117" s="8">
        <f t="shared" si="1"/>
        <v>40910.187499999724</v>
      </c>
      <c r="B117" s="51">
        <v>870</v>
      </c>
      <c r="C117" s="51">
        <v>119</v>
      </c>
      <c r="D117" s="52">
        <v>28</v>
      </c>
    </row>
    <row r="118" spans="1:4" s="9" customFormat="1" x14ac:dyDescent="0.3">
      <c r="A118" s="8">
        <f t="shared" si="1"/>
        <v>40910.197916666388</v>
      </c>
      <c r="B118" s="51">
        <v>900</v>
      </c>
      <c r="C118" s="51">
        <v>118</v>
      </c>
      <c r="D118" s="52">
        <v>28.3</v>
      </c>
    </row>
    <row r="119" spans="1:4" s="9" customFormat="1" x14ac:dyDescent="0.3">
      <c r="A119" s="8">
        <f t="shared" si="1"/>
        <v>40910.208333333052</v>
      </c>
      <c r="B119" s="51">
        <v>778</v>
      </c>
      <c r="C119" s="51">
        <v>120</v>
      </c>
      <c r="D119" s="52">
        <v>28</v>
      </c>
    </row>
    <row r="120" spans="1:4" s="9" customFormat="1" x14ac:dyDescent="0.3">
      <c r="A120" s="8">
        <f t="shared" si="1"/>
        <v>40910.218749999716</v>
      </c>
      <c r="B120" s="51">
        <v>780</v>
      </c>
      <c r="C120" s="51">
        <v>118</v>
      </c>
      <c r="D120" s="52">
        <v>28.2</v>
      </c>
    </row>
    <row r="121" spans="1:4" s="9" customFormat="1" x14ac:dyDescent="0.3">
      <c r="A121" s="8">
        <f t="shared" si="1"/>
        <v>40910.22916666638</v>
      </c>
      <c r="B121" s="51">
        <v>782</v>
      </c>
      <c r="C121" s="51">
        <v>118</v>
      </c>
      <c r="D121" s="52">
        <v>28.2</v>
      </c>
    </row>
    <row r="122" spans="1:4" s="9" customFormat="1" x14ac:dyDescent="0.3">
      <c r="A122" s="8">
        <f t="shared" si="1"/>
        <v>40910.239583333045</v>
      </c>
      <c r="B122" s="51">
        <v>823</v>
      </c>
      <c r="C122" s="51">
        <v>118</v>
      </c>
      <c r="D122" s="52">
        <v>28.5</v>
      </c>
    </row>
    <row r="123" spans="1:4" s="9" customFormat="1" x14ac:dyDescent="0.3">
      <c r="A123" s="8">
        <f t="shared" si="1"/>
        <v>40910.249999999709</v>
      </c>
      <c r="B123" s="51">
        <v>870</v>
      </c>
      <c r="C123" s="51">
        <v>119</v>
      </c>
      <c r="D123" s="52">
        <v>28.1</v>
      </c>
    </row>
    <row r="124" spans="1:4" s="9" customFormat="1" x14ac:dyDescent="0.3">
      <c r="A124" s="8">
        <f t="shared" si="1"/>
        <v>40910.260416666373</v>
      </c>
      <c r="B124" s="51">
        <v>871</v>
      </c>
      <c r="C124" s="51">
        <v>120</v>
      </c>
      <c r="D124" s="52">
        <v>28.1</v>
      </c>
    </row>
    <row r="125" spans="1:4" s="9" customFormat="1" x14ac:dyDescent="0.3">
      <c r="A125" s="8">
        <f t="shared" si="1"/>
        <v>40910.270833333037</v>
      </c>
      <c r="B125" s="51">
        <v>822</v>
      </c>
      <c r="C125" s="51">
        <v>121</v>
      </c>
      <c r="D125" s="52">
        <v>28.3</v>
      </c>
    </row>
    <row r="126" spans="1:4" s="9" customFormat="1" x14ac:dyDescent="0.3">
      <c r="A126" s="8">
        <f t="shared" si="1"/>
        <v>40910.281249999702</v>
      </c>
      <c r="B126" s="51">
        <v>816</v>
      </c>
      <c r="C126" s="51">
        <v>119</v>
      </c>
      <c r="D126" s="52">
        <v>28.2</v>
      </c>
    </row>
    <row r="127" spans="1:4" s="9" customFormat="1" x14ac:dyDescent="0.3">
      <c r="A127" s="8">
        <f t="shared" si="1"/>
        <v>40910.291666666366</v>
      </c>
      <c r="B127" s="51">
        <v>850</v>
      </c>
      <c r="C127" s="51">
        <v>325</v>
      </c>
      <c r="D127" s="52">
        <v>28.3</v>
      </c>
    </row>
    <row r="128" spans="1:4" s="9" customFormat="1" x14ac:dyDescent="0.3">
      <c r="A128" s="8">
        <f t="shared" si="1"/>
        <v>40910.30208333303</v>
      </c>
      <c r="B128" s="51">
        <v>864</v>
      </c>
      <c r="C128" s="51">
        <v>119</v>
      </c>
      <c r="D128" s="52">
        <v>28.2</v>
      </c>
    </row>
    <row r="129" spans="1:4" s="9" customFormat="1" x14ac:dyDescent="0.3">
      <c r="A129" s="8">
        <f t="shared" si="1"/>
        <v>40910.312499999694</v>
      </c>
      <c r="B129" s="51">
        <v>840</v>
      </c>
      <c r="C129" s="51">
        <v>121</v>
      </c>
      <c r="D129" s="52">
        <v>28.2</v>
      </c>
    </row>
    <row r="130" spans="1:4" s="9" customFormat="1" x14ac:dyDescent="0.3">
      <c r="A130" s="8">
        <f t="shared" si="1"/>
        <v>40910.322916666359</v>
      </c>
      <c r="B130" s="51">
        <v>877</v>
      </c>
      <c r="C130" s="51">
        <v>119</v>
      </c>
      <c r="D130" s="52">
        <v>28.6</v>
      </c>
    </row>
    <row r="131" spans="1:4" s="9" customFormat="1" x14ac:dyDescent="0.3">
      <c r="A131" s="8">
        <f t="shared" si="1"/>
        <v>40910.333333333023</v>
      </c>
      <c r="B131" s="51">
        <v>880</v>
      </c>
      <c r="C131" s="51">
        <v>119</v>
      </c>
      <c r="D131" s="52">
        <v>28.4</v>
      </c>
    </row>
    <row r="132" spans="1:4" s="9" customFormat="1" x14ac:dyDescent="0.3">
      <c r="A132" s="8">
        <f t="shared" si="1"/>
        <v>40910.343749999687</v>
      </c>
      <c r="B132" s="51">
        <v>889</v>
      </c>
      <c r="C132" s="51">
        <v>118</v>
      </c>
      <c r="D132" s="52">
        <v>28.3</v>
      </c>
    </row>
    <row r="133" spans="1:4" s="9" customFormat="1" x14ac:dyDescent="0.3">
      <c r="A133" s="8">
        <f t="shared" ref="A133:A196" si="2">A132+1/24/4</f>
        <v>40910.354166666351</v>
      </c>
      <c r="B133" s="51">
        <v>898</v>
      </c>
      <c r="C133" s="51">
        <v>118</v>
      </c>
      <c r="D133" s="52">
        <v>28.2</v>
      </c>
    </row>
    <row r="134" spans="1:4" s="9" customFormat="1" x14ac:dyDescent="0.3">
      <c r="A134" s="8">
        <f t="shared" si="2"/>
        <v>40910.364583333016</v>
      </c>
      <c r="B134" s="51">
        <v>878</v>
      </c>
      <c r="C134" s="51">
        <v>118</v>
      </c>
      <c r="D134" s="52">
        <v>28.1</v>
      </c>
    </row>
    <row r="135" spans="1:4" s="9" customFormat="1" x14ac:dyDescent="0.3">
      <c r="A135" s="8">
        <f t="shared" si="2"/>
        <v>40910.37499999968</v>
      </c>
      <c r="B135" s="51">
        <v>883</v>
      </c>
      <c r="C135" s="51">
        <v>118</v>
      </c>
      <c r="D135" s="52">
        <v>27.9</v>
      </c>
    </row>
    <row r="136" spans="1:4" s="9" customFormat="1" x14ac:dyDescent="0.3">
      <c r="A136" s="8">
        <f t="shared" si="2"/>
        <v>40910.385416666344</v>
      </c>
      <c r="B136" s="51">
        <v>887</v>
      </c>
      <c r="C136" s="51">
        <v>118</v>
      </c>
      <c r="D136" s="52">
        <v>28.2</v>
      </c>
    </row>
    <row r="137" spans="1:4" s="9" customFormat="1" x14ac:dyDescent="0.3">
      <c r="A137" s="8">
        <f t="shared" si="2"/>
        <v>40910.395833333008</v>
      </c>
      <c r="B137" s="51">
        <v>895</v>
      </c>
      <c r="C137" s="51">
        <v>118</v>
      </c>
      <c r="D137" s="52">
        <v>28.2</v>
      </c>
    </row>
    <row r="138" spans="1:4" s="9" customFormat="1" x14ac:dyDescent="0.3">
      <c r="A138" s="8">
        <f t="shared" si="2"/>
        <v>40910.406249999673</v>
      </c>
      <c r="B138" s="51">
        <v>891</v>
      </c>
      <c r="C138" s="51">
        <v>118</v>
      </c>
      <c r="D138" s="52">
        <v>28.2</v>
      </c>
    </row>
    <row r="139" spans="1:4" s="9" customFormat="1" x14ac:dyDescent="0.3">
      <c r="A139" s="8">
        <f t="shared" si="2"/>
        <v>40910.416666666337</v>
      </c>
      <c r="B139" s="51">
        <v>854</v>
      </c>
      <c r="C139" s="51">
        <v>118</v>
      </c>
      <c r="D139" s="52">
        <v>28.1</v>
      </c>
    </row>
    <row r="140" spans="1:4" s="9" customFormat="1" x14ac:dyDescent="0.3">
      <c r="A140" s="8">
        <f t="shared" si="2"/>
        <v>40910.427083333001</v>
      </c>
      <c r="B140" s="51">
        <v>866</v>
      </c>
      <c r="C140" s="51">
        <v>119</v>
      </c>
      <c r="D140" s="52">
        <v>28.2</v>
      </c>
    </row>
    <row r="141" spans="1:4" s="9" customFormat="1" x14ac:dyDescent="0.3">
      <c r="A141" s="8">
        <f t="shared" si="2"/>
        <v>40910.437499999665</v>
      </c>
      <c r="B141" s="51">
        <v>843</v>
      </c>
      <c r="C141" s="51">
        <v>119</v>
      </c>
      <c r="D141" s="52">
        <v>28.1</v>
      </c>
    </row>
    <row r="142" spans="1:4" s="9" customFormat="1" x14ac:dyDescent="0.3">
      <c r="A142" s="8">
        <f t="shared" si="2"/>
        <v>40910.44791666633</v>
      </c>
      <c r="B142" s="51">
        <v>853</v>
      </c>
      <c r="C142" s="51">
        <v>118</v>
      </c>
      <c r="D142" s="52">
        <v>28.4</v>
      </c>
    </row>
    <row r="143" spans="1:4" s="9" customFormat="1" x14ac:dyDescent="0.3">
      <c r="A143" s="8">
        <f t="shared" si="2"/>
        <v>40910.458333332994</v>
      </c>
      <c r="B143" s="51">
        <v>892</v>
      </c>
      <c r="C143" s="51">
        <v>117</v>
      </c>
      <c r="D143" s="52">
        <v>28.2</v>
      </c>
    </row>
    <row r="144" spans="1:4" s="9" customFormat="1" x14ac:dyDescent="0.3">
      <c r="A144" s="8">
        <f t="shared" si="2"/>
        <v>40910.468749999658</v>
      </c>
      <c r="B144" s="51">
        <v>883</v>
      </c>
      <c r="C144" s="51">
        <v>116</v>
      </c>
      <c r="D144" s="52">
        <v>28.6</v>
      </c>
    </row>
    <row r="145" spans="1:4" s="9" customFormat="1" x14ac:dyDescent="0.3">
      <c r="A145" s="8">
        <f t="shared" si="2"/>
        <v>40910.479166666322</v>
      </c>
      <c r="B145" s="51">
        <v>893</v>
      </c>
      <c r="C145" s="51">
        <v>117</v>
      </c>
      <c r="D145" s="52">
        <v>28.6</v>
      </c>
    </row>
    <row r="146" spans="1:4" s="9" customFormat="1" x14ac:dyDescent="0.3">
      <c r="A146" s="8">
        <f t="shared" si="2"/>
        <v>40910.489583332987</v>
      </c>
      <c r="B146" s="51">
        <v>885</v>
      </c>
      <c r="C146" s="51">
        <v>118</v>
      </c>
      <c r="D146" s="52">
        <v>28.9</v>
      </c>
    </row>
    <row r="147" spans="1:4" s="9" customFormat="1" x14ac:dyDescent="0.3">
      <c r="A147" s="8">
        <f t="shared" si="2"/>
        <v>40910.499999999651</v>
      </c>
      <c r="B147" s="51">
        <v>912</v>
      </c>
      <c r="C147" s="51">
        <v>118</v>
      </c>
      <c r="D147" s="52">
        <v>28.5</v>
      </c>
    </row>
    <row r="148" spans="1:4" s="9" customFormat="1" x14ac:dyDescent="0.3">
      <c r="A148" s="8">
        <f t="shared" si="2"/>
        <v>40910.510416666315</v>
      </c>
      <c r="B148" s="51">
        <v>905</v>
      </c>
      <c r="C148" s="51">
        <v>118</v>
      </c>
      <c r="D148" s="52">
        <v>28.6</v>
      </c>
    </row>
    <row r="149" spans="1:4" s="9" customFormat="1" x14ac:dyDescent="0.3">
      <c r="A149" s="8">
        <f t="shared" si="2"/>
        <v>40910.520833332979</v>
      </c>
      <c r="B149" s="51">
        <v>905</v>
      </c>
      <c r="C149" s="51">
        <v>116</v>
      </c>
      <c r="D149" s="52">
        <v>28.7</v>
      </c>
    </row>
    <row r="150" spans="1:4" s="9" customFormat="1" x14ac:dyDescent="0.3">
      <c r="A150" s="8">
        <f t="shared" si="2"/>
        <v>40910.531249999643</v>
      </c>
      <c r="B150" s="51">
        <v>899</v>
      </c>
      <c r="C150" s="51">
        <v>117</v>
      </c>
      <c r="D150" s="52">
        <v>28.4</v>
      </c>
    </row>
    <row r="151" spans="1:4" s="9" customFormat="1" x14ac:dyDescent="0.3">
      <c r="A151" s="8">
        <f t="shared" si="2"/>
        <v>40910.541666666308</v>
      </c>
      <c r="B151" s="51">
        <v>900</v>
      </c>
      <c r="C151" s="51">
        <v>117</v>
      </c>
      <c r="D151" s="52">
        <v>28.4</v>
      </c>
    </row>
    <row r="152" spans="1:4" s="9" customFormat="1" x14ac:dyDescent="0.3">
      <c r="A152" s="8">
        <f t="shared" si="2"/>
        <v>40910.552083332972</v>
      </c>
      <c r="B152" s="51">
        <v>905</v>
      </c>
      <c r="C152" s="51">
        <v>115</v>
      </c>
      <c r="D152" s="52">
        <v>28.6</v>
      </c>
    </row>
    <row r="153" spans="1:4" s="9" customFormat="1" x14ac:dyDescent="0.3">
      <c r="A153" s="8">
        <f t="shared" si="2"/>
        <v>40910.562499999636</v>
      </c>
      <c r="B153" s="51">
        <v>926</v>
      </c>
      <c r="C153" s="51">
        <v>117</v>
      </c>
      <c r="D153" s="52">
        <v>28.6</v>
      </c>
    </row>
    <row r="154" spans="1:4" s="9" customFormat="1" x14ac:dyDescent="0.3">
      <c r="A154" s="8">
        <f t="shared" si="2"/>
        <v>40910.5729166663</v>
      </c>
      <c r="B154" s="51">
        <v>915</v>
      </c>
      <c r="C154" s="51">
        <v>116</v>
      </c>
      <c r="D154" s="52">
        <v>29</v>
      </c>
    </row>
    <row r="155" spans="1:4" s="9" customFormat="1" x14ac:dyDescent="0.3">
      <c r="A155" s="8">
        <f t="shared" si="2"/>
        <v>40910.583333332965</v>
      </c>
      <c r="B155" s="51">
        <v>832</v>
      </c>
      <c r="C155" s="51">
        <v>117</v>
      </c>
      <c r="D155" s="52">
        <v>28.6</v>
      </c>
    </row>
    <row r="156" spans="1:4" s="9" customFormat="1" x14ac:dyDescent="0.3">
      <c r="A156" s="8">
        <f t="shared" si="2"/>
        <v>40910.593749999629</v>
      </c>
      <c r="B156" s="51">
        <v>863</v>
      </c>
      <c r="C156" s="51">
        <v>116</v>
      </c>
      <c r="D156" s="52">
        <v>28.6</v>
      </c>
    </row>
    <row r="157" spans="1:4" s="9" customFormat="1" x14ac:dyDescent="0.3">
      <c r="A157" s="8">
        <f t="shared" si="2"/>
        <v>40910.604166666293</v>
      </c>
      <c r="B157" s="51">
        <v>871</v>
      </c>
      <c r="C157" s="51">
        <v>116</v>
      </c>
      <c r="D157" s="52">
        <v>28.6</v>
      </c>
    </row>
    <row r="158" spans="1:4" s="9" customFormat="1" x14ac:dyDescent="0.3">
      <c r="A158" s="8">
        <f t="shared" si="2"/>
        <v>40910.614583332957</v>
      </c>
      <c r="B158" s="51">
        <v>876</v>
      </c>
      <c r="C158" s="51">
        <v>115</v>
      </c>
      <c r="D158" s="52">
        <v>28.7</v>
      </c>
    </row>
    <row r="159" spans="1:4" s="9" customFormat="1" x14ac:dyDescent="0.3">
      <c r="A159" s="8">
        <f t="shared" si="2"/>
        <v>40910.624999999622</v>
      </c>
      <c r="B159" s="51">
        <v>869</v>
      </c>
      <c r="C159" s="51">
        <v>116</v>
      </c>
      <c r="D159" s="52">
        <v>28.4</v>
      </c>
    </row>
    <row r="160" spans="1:4" s="9" customFormat="1" x14ac:dyDescent="0.3">
      <c r="A160" s="8">
        <f t="shared" si="2"/>
        <v>40910.635416666286</v>
      </c>
      <c r="B160" s="51">
        <v>853</v>
      </c>
      <c r="C160" s="51">
        <v>115</v>
      </c>
      <c r="D160" s="52">
        <v>28.4</v>
      </c>
    </row>
    <row r="161" spans="1:4" s="9" customFormat="1" x14ac:dyDescent="0.3">
      <c r="A161" s="8">
        <f t="shared" si="2"/>
        <v>40910.64583333295</v>
      </c>
      <c r="B161" s="51">
        <v>892</v>
      </c>
      <c r="C161" s="51">
        <v>116</v>
      </c>
      <c r="D161" s="52">
        <v>28.7</v>
      </c>
    </row>
    <row r="162" spans="1:4" s="9" customFormat="1" x14ac:dyDescent="0.3">
      <c r="A162" s="8">
        <f t="shared" si="2"/>
        <v>40910.656249999614</v>
      </c>
      <c r="B162" s="51">
        <v>866</v>
      </c>
      <c r="C162" s="51">
        <v>116</v>
      </c>
      <c r="D162" s="52">
        <v>28.3</v>
      </c>
    </row>
    <row r="163" spans="1:4" s="9" customFormat="1" x14ac:dyDescent="0.3">
      <c r="A163" s="8">
        <f t="shared" si="2"/>
        <v>40910.666666666279</v>
      </c>
      <c r="B163" s="51">
        <v>873</v>
      </c>
      <c r="C163" s="51">
        <v>117</v>
      </c>
      <c r="D163" s="52">
        <v>28.3</v>
      </c>
    </row>
    <row r="164" spans="1:4" s="9" customFormat="1" x14ac:dyDescent="0.3">
      <c r="A164" s="8">
        <f t="shared" si="2"/>
        <v>40910.677083332943</v>
      </c>
      <c r="B164" s="51">
        <v>771</v>
      </c>
      <c r="C164" s="51">
        <v>117</v>
      </c>
      <c r="D164" s="52">
        <v>28.4</v>
      </c>
    </row>
    <row r="165" spans="1:4" s="9" customFormat="1" x14ac:dyDescent="0.3">
      <c r="A165" s="8">
        <f t="shared" si="2"/>
        <v>40910.687499999607</v>
      </c>
      <c r="B165" s="51">
        <v>774</v>
      </c>
      <c r="C165" s="51">
        <v>118</v>
      </c>
      <c r="D165" s="52">
        <v>28.2</v>
      </c>
    </row>
    <row r="166" spans="1:4" s="9" customFormat="1" x14ac:dyDescent="0.3">
      <c r="A166" s="8">
        <f t="shared" si="2"/>
        <v>40910.697916666271</v>
      </c>
      <c r="B166" s="51">
        <v>764</v>
      </c>
      <c r="C166" s="51">
        <v>117</v>
      </c>
      <c r="D166" s="52">
        <v>28.2</v>
      </c>
    </row>
    <row r="167" spans="1:4" s="9" customFormat="1" x14ac:dyDescent="0.3">
      <c r="A167" s="8">
        <f t="shared" si="2"/>
        <v>40910.708333332936</v>
      </c>
      <c r="B167" s="51">
        <v>802</v>
      </c>
      <c r="C167" s="51">
        <v>117</v>
      </c>
      <c r="D167" s="52">
        <v>28.2</v>
      </c>
    </row>
    <row r="168" spans="1:4" s="9" customFormat="1" x14ac:dyDescent="0.3">
      <c r="A168" s="8">
        <f t="shared" si="2"/>
        <v>40910.7187499996</v>
      </c>
      <c r="B168" s="51">
        <v>823</v>
      </c>
      <c r="C168" s="51">
        <v>117</v>
      </c>
      <c r="D168" s="52">
        <v>28.2</v>
      </c>
    </row>
    <row r="169" spans="1:4" s="9" customFormat="1" x14ac:dyDescent="0.3">
      <c r="A169" s="8">
        <f t="shared" si="2"/>
        <v>40910.729166666264</v>
      </c>
      <c r="B169" s="51">
        <v>803</v>
      </c>
      <c r="C169" s="51">
        <v>118</v>
      </c>
      <c r="D169" s="52">
        <v>28.5</v>
      </c>
    </row>
    <row r="170" spans="1:4" s="9" customFormat="1" x14ac:dyDescent="0.3">
      <c r="A170" s="8">
        <f t="shared" si="2"/>
        <v>40910.739583332928</v>
      </c>
      <c r="B170" s="51">
        <v>770</v>
      </c>
      <c r="C170" s="51">
        <v>118</v>
      </c>
      <c r="D170" s="52">
        <v>28.6</v>
      </c>
    </row>
    <row r="171" spans="1:4" s="9" customFormat="1" x14ac:dyDescent="0.3">
      <c r="A171" s="8">
        <f t="shared" si="2"/>
        <v>40910.749999999593</v>
      </c>
      <c r="B171" s="51">
        <v>774</v>
      </c>
      <c r="C171" s="51">
        <v>118</v>
      </c>
      <c r="D171" s="52">
        <v>28.3</v>
      </c>
    </row>
    <row r="172" spans="1:4" s="9" customFormat="1" x14ac:dyDescent="0.3">
      <c r="A172" s="8">
        <f t="shared" si="2"/>
        <v>40910.760416666257</v>
      </c>
      <c r="B172" s="51">
        <v>753</v>
      </c>
      <c r="C172" s="51">
        <v>119</v>
      </c>
      <c r="D172" s="52">
        <v>28.2</v>
      </c>
    </row>
    <row r="173" spans="1:4" s="9" customFormat="1" x14ac:dyDescent="0.3">
      <c r="A173" s="8">
        <f t="shared" si="2"/>
        <v>40910.770833332921</v>
      </c>
      <c r="B173" s="51">
        <v>851</v>
      </c>
      <c r="C173" s="51">
        <v>118</v>
      </c>
      <c r="D173" s="52">
        <v>28.2</v>
      </c>
    </row>
    <row r="174" spans="1:4" s="9" customFormat="1" x14ac:dyDescent="0.3">
      <c r="A174" s="8">
        <f t="shared" si="2"/>
        <v>40910.781249999585</v>
      </c>
      <c r="B174" s="51">
        <v>818</v>
      </c>
      <c r="C174" s="51">
        <v>116</v>
      </c>
      <c r="D174" s="52">
        <v>28.2</v>
      </c>
    </row>
    <row r="175" spans="1:4" s="9" customFormat="1" x14ac:dyDescent="0.3">
      <c r="A175" s="8">
        <f t="shared" si="2"/>
        <v>40910.79166666625</v>
      </c>
      <c r="B175" s="51">
        <v>857</v>
      </c>
      <c r="C175" s="51">
        <v>116</v>
      </c>
      <c r="D175" s="52">
        <v>27.8</v>
      </c>
    </row>
    <row r="176" spans="1:4" s="9" customFormat="1" x14ac:dyDescent="0.3">
      <c r="A176" s="8">
        <f t="shared" si="2"/>
        <v>40910.802083332914</v>
      </c>
      <c r="B176" s="51">
        <v>858</v>
      </c>
      <c r="C176" s="51">
        <v>116</v>
      </c>
      <c r="D176" s="52">
        <v>27.8</v>
      </c>
    </row>
    <row r="177" spans="1:4" s="9" customFormat="1" x14ac:dyDescent="0.3">
      <c r="A177" s="8">
        <f t="shared" si="2"/>
        <v>40910.812499999578</v>
      </c>
      <c r="B177" s="51">
        <v>892</v>
      </c>
      <c r="C177" s="51">
        <v>118</v>
      </c>
      <c r="D177" s="52">
        <v>27.7</v>
      </c>
    </row>
    <row r="178" spans="1:4" s="9" customFormat="1" x14ac:dyDescent="0.3">
      <c r="A178" s="8">
        <f t="shared" si="2"/>
        <v>40910.822916666242</v>
      </c>
      <c r="B178" s="51">
        <v>883</v>
      </c>
      <c r="C178" s="51">
        <v>118</v>
      </c>
      <c r="D178" s="52">
        <v>28</v>
      </c>
    </row>
    <row r="179" spans="1:4" s="9" customFormat="1" x14ac:dyDescent="0.3">
      <c r="A179" s="8">
        <f t="shared" si="2"/>
        <v>40910.833333332906</v>
      </c>
      <c r="B179" s="51">
        <v>875</v>
      </c>
      <c r="C179" s="51">
        <v>116</v>
      </c>
      <c r="D179" s="52">
        <v>28.1</v>
      </c>
    </row>
    <row r="180" spans="1:4" s="9" customFormat="1" x14ac:dyDescent="0.3">
      <c r="A180" s="8">
        <f t="shared" si="2"/>
        <v>40910.843749999571</v>
      </c>
      <c r="B180" s="51">
        <v>853</v>
      </c>
      <c r="C180" s="51">
        <v>117</v>
      </c>
      <c r="D180" s="52">
        <v>27.7</v>
      </c>
    </row>
    <row r="181" spans="1:4" s="9" customFormat="1" x14ac:dyDescent="0.3">
      <c r="A181" s="8">
        <f t="shared" si="2"/>
        <v>40910.854166666235</v>
      </c>
      <c r="B181" s="51">
        <v>827</v>
      </c>
      <c r="C181" s="51">
        <v>117</v>
      </c>
      <c r="D181" s="52">
        <v>27.7</v>
      </c>
    </row>
    <row r="182" spans="1:4" s="9" customFormat="1" x14ac:dyDescent="0.3">
      <c r="A182" s="8">
        <f t="shared" si="2"/>
        <v>40910.864583332899</v>
      </c>
      <c r="B182" s="51">
        <v>883</v>
      </c>
      <c r="C182" s="51">
        <v>119</v>
      </c>
      <c r="D182" s="52">
        <v>28.2</v>
      </c>
    </row>
    <row r="183" spans="1:4" s="9" customFormat="1" x14ac:dyDescent="0.3">
      <c r="A183" s="8">
        <f t="shared" si="2"/>
        <v>40910.874999999563</v>
      </c>
      <c r="B183" s="51">
        <v>903</v>
      </c>
      <c r="C183" s="51">
        <v>118</v>
      </c>
      <c r="D183" s="52">
        <v>28</v>
      </c>
    </row>
    <row r="184" spans="1:4" s="9" customFormat="1" x14ac:dyDescent="0.3">
      <c r="A184" s="8">
        <f t="shared" si="2"/>
        <v>40910.885416666228</v>
      </c>
      <c r="B184" s="51">
        <v>899</v>
      </c>
      <c r="C184" s="51">
        <v>117</v>
      </c>
      <c r="D184" s="52">
        <v>27.8</v>
      </c>
    </row>
    <row r="185" spans="1:4" s="9" customFormat="1" x14ac:dyDescent="0.3">
      <c r="A185" s="8">
        <f t="shared" si="2"/>
        <v>40910.895833332892</v>
      </c>
      <c r="B185" s="51">
        <v>894</v>
      </c>
      <c r="C185" s="51">
        <v>118</v>
      </c>
      <c r="D185" s="52">
        <v>27.7</v>
      </c>
    </row>
    <row r="186" spans="1:4" s="9" customFormat="1" x14ac:dyDescent="0.3">
      <c r="A186" s="8">
        <f t="shared" si="2"/>
        <v>40910.906249999556</v>
      </c>
      <c r="B186" s="51">
        <v>882</v>
      </c>
      <c r="C186" s="51">
        <v>116</v>
      </c>
      <c r="D186" s="52">
        <v>27.7</v>
      </c>
    </row>
    <row r="187" spans="1:4" s="9" customFormat="1" x14ac:dyDescent="0.3">
      <c r="A187" s="8">
        <f t="shared" si="2"/>
        <v>40910.91666666622</v>
      </c>
      <c r="B187" s="51">
        <v>873</v>
      </c>
      <c r="C187" s="51">
        <v>118</v>
      </c>
      <c r="D187" s="52">
        <v>27.6</v>
      </c>
    </row>
    <row r="188" spans="1:4" s="9" customFormat="1" x14ac:dyDescent="0.3">
      <c r="A188" s="8">
        <f t="shared" si="2"/>
        <v>40910.927083332885</v>
      </c>
      <c r="B188" s="51">
        <v>886</v>
      </c>
      <c r="C188" s="51">
        <v>119</v>
      </c>
      <c r="D188" s="52">
        <v>27.7</v>
      </c>
    </row>
    <row r="189" spans="1:4" s="9" customFormat="1" x14ac:dyDescent="0.3">
      <c r="A189" s="8">
        <f t="shared" si="2"/>
        <v>40910.937499999549</v>
      </c>
      <c r="B189" s="51">
        <v>867</v>
      </c>
      <c r="C189" s="51">
        <v>120</v>
      </c>
      <c r="D189" s="52">
        <v>27.5</v>
      </c>
    </row>
    <row r="190" spans="1:4" s="9" customFormat="1" x14ac:dyDescent="0.3">
      <c r="A190" s="8">
        <f t="shared" si="2"/>
        <v>40910.947916666213</v>
      </c>
      <c r="B190" s="51">
        <v>866</v>
      </c>
      <c r="C190" s="51">
        <v>119</v>
      </c>
      <c r="D190" s="52">
        <v>27.5</v>
      </c>
    </row>
    <row r="191" spans="1:4" s="9" customFormat="1" x14ac:dyDescent="0.3">
      <c r="A191" s="8">
        <f t="shared" si="2"/>
        <v>40910.958333332877</v>
      </c>
      <c r="B191" s="51">
        <v>853</v>
      </c>
      <c r="C191" s="51">
        <v>121</v>
      </c>
      <c r="D191" s="52">
        <v>27.4</v>
      </c>
    </row>
    <row r="192" spans="1:4" s="9" customFormat="1" x14ac:dyDescent="0.3">
      <c r="A192" s="8">
        <f t="shared" si="2"/>
        <v>40910.968749999542</v>
      </c>
      <c r="B192" s="51">
        <v>871</v>
      </c>
      <c r="C192" s="51">
        <v>119</v>
      </c>
      <c r="D192" s="52">
        <v>27.4</v>
      </c>
    </row>
    <row r="193" spans="1:4" s="9" customFormat="1" x14ac:dyDescent="0.3">
      <c r="A193" s="8">
        <f t="shared" si="2"/>
        <v>40910.979166666206</v>
      </c>
      <c r="B193" s="51">
        <v>829</v>
      </c>
      <c r="C193" s="51">
        <v>119</v>
      </c>
      <c r="D193" s="52">
        <v>27.7</v>
      </c>
    </row>
    <row r="194" spans="1:4" s="9" customFormat="1" x14ac:dyDescent="0.3">
      <c r="A194" s="8">
        <f t="shared" si="2"/>
        <v>40910.98958333287</v>
      </c>
      <c r="B194" s="51">
        <v>811</v>
      </c>
      <c r="C194" s="51">
        <v>121</v>
      </c>
      <c r="D194" s="52">
        <v>27.6</v>
      </c>
    </row>
    <row r="195" spans="1:4" s="9" customFormat="1" x14ac:dyDescent="0.3">
      <c r="A195" s="8">
        <f t="shared" si="2"/>
        <v>40910.999999999534</v>
      </c>
      <c r="B195" s="51">
        <v>844</v>
      </c>
      <c r="C195" s="51">
        <v>120</v>
      </c>
      <c r="D195" s="52">
        <v>27.7</v>
      </c>
    </row>
    <row r="196" spans="1:4" s="9" customFormat="1" x14ac:dyDescent="0.3">
      <c r="A196" s="8">
        <f t="shared" si="2"/>
        <v>40911.010416666199</v>
      </c>
      <c r="B196" s="51">
        <v>868</v>
      </c>
      <c r="C196" s="51">
        <v>119</v>
      </c>
      <c r="D196" s="52">
        <v>27.5</v>
      </c>
    </row>
    <row r="197" spans="1:4" s="9" customFormat="1" x14ac:dyDescent="0.3">
      <c r="A197" s="8">
        <f t="shared" ref="A197:A260" si="3">A196+1/24/4</f>
        <v>40911.020833332863</v>
      </c>
      <c r="B197" s="51">
        <v>885</v>
      </c>
      <c r="C197" s="51">
        <v>119</v>
      </c>
      <c r="D197" s="52">
        <v>27.7</v>
      </c>
    </row>
    <row r="198" spans="1:4" s="9" customFormat="1" x14ac:dyDescent="0.3">
      <c r="A198" s="8">
        <f t="shared" si="3"/>
        <v>40911.031249999527</v>
      </c>
      <c r="B198" s="51">
        <v>878</v>
      </c>
      <c r="C198" s="51">
        <v>118</v>
      </c>
      <c r="D198" s="52">
        <v>27.6</v>
      </c>
    </row>
    <row r="199" spans="1:4" s="9" customFormat="1" x14ac:dyDescent="0.3">
      <c r="A199" s="8">
        <f t="shared" si="3"/>
        <v>40911.041666666191</v>
      </c>
      <c r="B199" s="51">
        <v>814</v>
      </c>
      <c r="C199" s="51">
        <v>119</v>
      </c>
      <c r="D199" s="52">
        <v>27.5</v>
      </c>
    </row>
    <row r="200" spans="1:4" s="9" customFormat="1" x14ac:dyDescent="0.3">
      <c r="A200" s="8">
        <f t="shared" si="3"/>
        <v>40911.052083332856</v>
      </c>
      <c r="B200" s="51">
        <v>839</v>
      </c>
      <c r="C200" s="51">
        <v>121</v>
      </c>
      <c r="D200" s="52">
        <v>27.5</v>
      </c>
    </row>
    <row r="201" spans="1:4" s="9" customFormat="1" x14ac:dyDescent="0.3">
      <c r="A201" s="8">
        <f t="shared" si="3"/>
        <v>40911.06249999952</v>
      </c>
      <c r="B201" s="51">
        <v>807</v>
      </c>
      <c r="C201" s="51">
        <v>121</v>
      </c>
      <c r="D201" s="52">
        <v>27.8</v>
      </c>
    </row>
    <row r="202" spans="1:4" s="9" customFormat="1" x14ac:dyDescent="0.3">
      <c r="A202" s="8">
        <f t="shared" si="3"/>
        <v>40911.072916666184</v>
      </c>
      <c r="B202" s="51">
        <v>791</v>
      </c>
      <c r="C202" s="51">
        <v>119</v>
      </c>
      <c r="D202" s="52">
        <v>27.5</v>
      </c>
    </row>
    <row r="203" spans="1:4" s="9" customFormat="1" x14ac:dyDescent="0.3">
      <c r="A203" s="8">
        <f t="shared" si="3"/>
        <v>40911.083333332848</v>
      </c>
      <c r="B203" s="51">
        <v>800</v>
      </c>
      <c r="C203" s="51">
        <v>119</v>
      </c>
      <c r="D203" s="52">
        <v>27.4</v>
      </c>
    </row>
    <row r="204" spans="1:4" s="9" customFormat="1" x14ac:dyDescent="0.3">
      <c r="A204" s="8">
        <f t="shared" si="3"/>
        <v>40911.093749999513</v>
      </c>
      <c r="B204" s="51">
        <v>756</v>
      </c>
      <c r="C204" s="51">
        <v>118</v>
      </c>
      <c r="D204" s="52">
        <v>27.2</v>
      </c>
    </row>
    <row r="205" spans="1:4" s="9" customFormat="1" x14ac:dyDescent="0.3">
      <c r="A205" s="8">
        <f t="shared" si="3"/>
        <v>40911.104166666177</v>
      </c>
      <c r="B205" s="51">
        <v>749</v>
      </c>
      <c r="C205" s="51">
        <v>119</v>
      </c>
      <c r="D205" s="52">
        <v>27.1</v>
      </c>
    </row>
    <row r="206" spans="1:4" s="9" customFormat="1" x14ac:dyDescent="0.3">
      <c r="A206" s="8">
        <f t="shared" si="3"/>
        <v>40911.114583332841</v>
      </c>
      <c r="B206" s="51">
        <v>796</v>
      </c>
      <c r="C206" s="51">
        <v>119</v>
      </c>
      <c r="D206" s="52">
        <v>27.3</v>
      </c>
    </row>
    <row r="207" spans="1:4" s="9" customFormat="1" x14ac:dyDescent="0.3">
      <c r="A207" s="8">
        <f t="shared" si="3"/>
        <v>40911.124999999505</v>
      </c>
      <c r="B207" s="51">
        <v>752</v>
      </c>
      <c r="C207" s="51">
        <v>119</v>
      </c>
      <c r="D207" s="52">
        <v>27.1</v>
      </c>
    </row>
    <row r="208" spans="1:4" s="9" customFormat="1" x14ac:dyDescent="0.3">
      <c r="A208" s="8">
        <f t="shared" si="3"/>
        <v>40911.135416666169</v>
      </c>
      <c r="B208" s="51">
        <v>782</v>
      </c>
      <c r="C208" s="51">
        <v>119</v>
      </c>
      <c r="D208" s="52">
        <v>27.3</v>
      </c>
    </row>
    <row r="209" spans="1:4" s="9" customFormat="1" x14ac:dyDescent="0.3">
      <c r="A209" s="8">
        <f t="shared" si="3"/>
        <v>40911.145833332834</v>
      </c>
      <c r="B209" s="51">
        <v>764</v>
      </c>
      <c r="C209" s="51">
        <v>121</v>
      </c>
      <c r="D209" s="52">
        <v>27</v>
      </c>
    </row>
    <row r="210" spans="1:4" s="9" customFormat="1" x14ac:dyDescent="0.3">
      <c r="A210" s="8">
        <f t="shared" si="3"/>
        <v>40911.156249999498</v>
      </c>
      <c r="B210" s="51">
        <v>765</v>
      </c>
      <c r="C210" s="51">
        <v>119</v>
      </c>
      <c r="D210" s="52">
        <v>27.1</v>
      </c>
    </row>
    <row r="211" spans="1:4" s="9" customFormat="1" x14ac:dyDescent="0.3">
      <c r="A211" s="8">
        <f t="shared" si="3"/>
        <v>40911.166666666162</v>
      </c>
      <c r="B211" s="51">
        <v>775</v>
      </c>
      <c r="C211" s="51">
        <v>118</v>
      </c>
      <c r="D211" s="52">
        <v>27.2</v>
      </c>
    </row>
    <row r="212" spans="1:4" s="9" customFormat="1" x14ac:dyDescent="0.3">
      <c r="A212" s="8">
        <f t="shared" si="3"/>
        <v>40911.177083332826</v>
      </c>
      <c r="B212" s="51">
        <v>761</v>
      </c>
      <c r="C212" s="51">
        <v>118</v>
      </c>
      <c r="D212" s="52">
        <v>27</v>
      </c>
    </row>
    <row r="213" spans="1:4" s="9" customFormat="1" x14ac:dyDescent="0.3">
      <c r="A213" s="8">
        <f t="shared" si="3"/>
        <v>40911.187499999491</v>
      </c>
      <c r="B213" s="51">
        <v>736</v>
      </c>
      <c r="C213" s="51">
        <v>121</v>
      </c>
      <c r="D213" s="52">
        <v>27.1</v>
      </c>
    </row>
    <row r="214" spans="1:4" s="9" customFormat="1" x14ac:dyDescent="0.3">
      <c r="A214" s="8">
        <f t="shared" si="3"/>
        <v>40911.197916666155</v>
      </c>
      <c r="B214" s="51">
        <v>756</v>
      </c>
      <c r="C214" s="51">
        <v>120</v>
      </c>
      <c r="D214" s="52">
        <v>27.1</v>
      </c>
    </row>
    <row r="215" spans="1:4" s="9" customFormat="1" x14ac:dyDescent="0.3">
      <c r="A215" s="8">
        <f t="shared" si="3"/>
        <v>40911.208333332819</v>
      </c>
      <c r="B215" s="51">
        <v>775</v>
      </c>
      <c r="C215" s="51">
        <v>311</v>
      </c>
      <c r="D215" s="52">
        <v>27.2</v>
      </c>
    </row>
    <row r="216" spans="1:4" s="9" customFormat="1" x14ac:dyDescent="0.3">
      <c r="A216" s="8">
        <f t="shared" si="3"/>
        <v>40911.218749999483</v>
      </c>
      <c r="B216" s="51">
        <v>778</v>
      </c>
      <c r="C216" s="51">
        <v>118</v>
      </c>
      <c r="D216" s="52">
        <v>26.9</v>
      </c>
    </row>
    <row r="217" spans="1:4" s="9" customFormat="1" x14ac:dyDescent="0.3">
      <c r="A217" s="8">
        <f t="shared" si="3"/>
        <v>40911.229166666148</v>
      </c>
      <c r="B217" s="51">
        <v>774</v>
      </c>
      <c r="C217" s="51">
        <v>119</v>
      </c>
      <c r="D217" s="52">
        <v>26.7</v>
      </c>
    </row>
    <row r="218" spans="1:4" s="9" customFormat="1" x14ac:dyDescent="0.3">
      <c r="A218" s="8">
        <f t="shared" si="3"/>
        <v>40911.239583332812</v>
      </c>
      <c r="B218" s="51">
        <v>772</v>
      </c>
      <c r="C218" s="51">
        <v>118</v>
      </c>
      <c r="D218" s="52">
        <v>26.7</v>
      </c>
    </row>
    <row r="219" spans="1:4" s="9" customFormat="1" x14ac:dyDescent="0.3">
      <c r="A219" s="8">
        <f t="shared" si="3"/>
        <v>40911.249999999476</v>
      </c>
      <c r="B219" s="51">
        <v>761</v>
      </c>
      <c r="C219" s="51">
        <v>119</v>
      </c>
      <c r="D219" s="52">
        <v>26.9</v>
      </c>
    </row>
    <row r="220" spans="1:4" s="9" customFormat="1" x14ac:dyDescent="0.3">
      <c r="A220" s="8">
        <f t="shared" si="3"/>
        <v>40911.26041666614</v>
      </c>
      <c r="B220" s="51">
        <v>0</v>
      </c>
      <c r="C220" s="51">
        <v>0</v>
      </c>
      <c r="D220" s="52">
        <v>0</v>
      </c>
    </row>
    <row r="221" spans="1:4" s="9" customFormat="1" x14ac:dyDescent="0.3">
      <c r="A221" s="8">
        <f t="shared" si="3"/>
        <v>40911.270833332805</v>
      </c>
      <c r="B221" s="51">
        <v>732</v>
      </c>
      <c r="C221" s="51">
        <v>119</v>
      </c>
      <c r="D221" s="52">
        <v>27</v>
      </c>
    </row>
    <row r="222" spans="1:4" s="9" customFormat="1" x14ac:dyDescent="0.3">
      <c r="A222" s="8">
        <f t="shared" si="3"/>
        <v>40911.281249999469</v>
      </c>
      <c r="B222" s="51">
        <v>728</v>
      </c>
      <c r="C222" s="51">
        <v>119</v>
      </c>
      <c r="D222" s="52">
        <v>26.9</v>
      </c>
    </row>
    <row r="223" spans="1:4" s="9" customFormat="1" x14ac:dyDescent="0.3">
      <c r="A223" s="8">
        <f t="shared" si="3"/>
        <v>40911.291666666133</v>
      </c>
      <c r="B223" s="51">
        <v>749</v>
      </c>
      <c r="C223" s="51">
        <v>119</v>
      </c>
      <c r="D223" s="52">
        <v>26.6</v>
      </c>
    </row>
    <row r="224" spans="1:4" s="9" customFormat="1" x14ac:dyDescent="0.3">
      <c r="A224" s="8">
        <f t="shared" si="3"/>
        <v>40911.302083332797</v>
      </c>
      <c r="B224" s="51">
        <v>778</v>
      </c>
      <c r="C224" s="51">
        <v>120</v>
      </c>
      <c r="D224" s="52">
        <v>27</v>
      </c>
    </row>
    <row r="225" spans="1:4" s="9" customFormat="1" x14ac:dyDescent="0.3">
      <c r="A225" s="8">
        <f t="shared" si="3"/>
        <v>40911.312499999462</v>
      </c>
      <c r="B225" s="51">
        <v>721</v>
      </c>
      <c r="C225" s="51">
        <v>121</v>
      </c>
      <c r="D225" s="52">
        <v>26.9</v>
      </c>
    </row>
    <row r="226" spans="1:4" s="9" customFormat="1" x14ac:dyDescent="0.3">
      <c r="A226" s="8">
        <f t="shared" si="3"/>
        <v>40911.322916666126</v>
      </c>
      <c r="B226" s="51">
        <v>718</v>
      </c>
      <c r="C226" s="51">
        <v>121</v>
      </c>
      <c r="D226" s="52">
        <v>26.7</v>
      </c>
    </row>
    <row r="227" spans="1:4" s="9" customFormat="1" x14ac:dyDescent="0.3">
      <c r="A227" s="8">
        <f t="shared" si="3"/>
        <v>40911.33333333279</v>
      </c>
      <c r="B227" s="51">
        <v>716</v>
      </c>
      <c r="C227" s="51">
        <v>118</v>
      </c>
      <c r="D227" s="52">
        <v>27</v>
      </c>
    </row>
    <row r="228" spans="1:4" s="9" customFormat="1" x14ac:dyDescent="0.3">
      <c r="A228" s="8">
        <f t="shared" si="3"/>
        <v>40911.343749999454</v>
      </c>
      <c r="B228" s="51">
        <v>748</v>
      </c>
      <c r="C228" s="51">
        <v>119</v>
      </c>
      <c r="D228" s="52">
        <v>26.7</v>
      </c>
    </row>
    <row r="229" spans="1:4" s="9" customFormat="1" x14ac:dyDescent="0.3">
      <c r="A229" s="8">
        <f t="shared" si="3"/>
        <v>40911.354166666119</v>
      </c>
      <c r="B229" s="51">
        <v>726</v>
      </c>
      <c r="C229" s="51">
        <v>119</v>
      </c>
      <c r="D229" s="52">
        <v>27</v>
      </c>
    </row>
    <row r="230" spans="1:4" s="9" customFormat="1" x14ac:dyDescent="0.3">
      <c r="A230" s="8">
        <f t="shared" si="3"/>
        <v>40911.364583332783</v>
      </c>
      <c r="B230" s="51">
        <v>728</v>
      </c>
      <c r="C230" s="51">
        <v>119</v>
      </c>
      <c r="D230" s="52">
        <v>26.9</v>
      </c>
    </row>
    <row r="231" spans="1:4" s="9" customFormat="1" x14ac:dyDescent="0.3">
      <c r="A231" s="8">
        <f t="shared" si="3"/>
        <v>40911.374999999447</v>
      </c>
      <c r="B231" s="51">
        <v>743</v>
      </c>
      <c r="C231" s="51">
        <v>119</v>
      </c>
      <c r="D231" s="52">
        <v>26.8</v>
      </c>
    </row>
    <row r="232" spans="1:4" s="9" customFormat="1" x14ac:dyDescent="0.3">
      <c r="A232" s="8">
        <f t="shared" si="3"/>
        <v>40911.385416666111</v>
      </c>
      <c r="B232" s="51">
        <v>718</v>
      </c>
      <c r="C232" s="51">
        <v>121</v>
      </c>
      <c r="D232" s="52">
        <v>26.8</v>
      </c>
    </row>
    <row r="233" spans="1:4" s="9" customFormat="1" x14ac:dyDescent="0.3">
      <c r="A233" s="8">
        <f t="shared" si="3"/>
        <v>40911.395833332776</v>
      </c>
      <c r="B233" s="51">
        <v>781</v>
      </c>
      <c r="C233" s="51">
        <v>119</v>
      </c>
      <c r="D233" s="52">
        <v>26.9</v>
      </c>
    </row>
    <row r="234" spans="1:4" s="9" customFormat="1" x14ac:dyDescent="0.3">
      <c r="A234" s="8">
        <f t="shared" si="3"/>
        <v>40911.40624999944</v>
      </c>
      <c r="B234" s="51">
        <v>728</v>
      </c>
      <c r="C234" s="51">
        <v>121</v>
      </c>
      <c r="D234" s="52">
        <v>26.9</v>
      </c>
    </row>
    <row r="235" spans="1:4" s="9" customFormat="1" x14ac:dyDescent="0.3">
      <c r="A235" s="8">
        <f t="shared" si="3"/>
        <v>40911.416666666104</v>
      </c>
      <c r="B235" s="51">
        <v>728</v>
      </c>
      <c r="C235" s="51">
        <v>119</v>
      </c>
      <c r="D235" s="52">
        <v>26.9</v>
      </c>
    </row>
    <row r="236" spans="1:4" s="9" customFormat="1" x14ac:dyDescent="0.3">
      <c r="A236" s="8">
        <f t="shared" si="3"/>
        <v>40911.427083332768</v>
      </c>
      <c r="B236" s="51">
        <v>724</v>
      </c>
      <c r="C236" s="51">
        <v>119</v>
      </c>
      <c r="D236" s="52">
        <v>27.1</v>
      </c>
    </row>
    <row r="237" spans="1:4" s="9" customFormat="1" x14ac:dyDescent="0.3">
      <c r="A237" s="8">
        <f t="shared" si="3"/>
        <v>40911.437499999432</v>
      </c>
      <c r="B237" s="51">
        <v>744</v>
      </c>
      <c r="C237" s="51">
        <v>120</v>
      </c>
      <c r="D237" s="52">
        <v>27.1</v>
      </c>
    </row>
    <row r="238" spans="1:4" s="9" customFormat="1" x14ac:dyDescent="0.3">
      <c r="A238" s="8">
        <f t="shared" si="3"/>
        <v>40911.447916666097</v>
      </c>
      <c r="B238" s="51">
        <v>784</v>
      </c>
      <c r="C238" s="51">
        <v>119</v>
      </c>
      <c r="D238" s="52">
        <v>27.1</v>
      </c>
    </row>
    <row r="239" spans="1:4" s="9" customFormat="1" x14ac:dyDescent="0.3">
      <c r="A239" s="8">
        <f t="shared" si="3"/>
        <v>40911.458333332761</v>
      </c>
      <c r="B239" s="51">
        <v>747</v>
      </c>
      <c r="C239" s="51">
        <v>119</v>
      </c>
      <c r="D239" s="52">
        <v>27.1</v>
      </c>
    </row>
    <row r="240" spans="1:4" s="9" customFormat="1" x14ac:dyDescent="0.3">
      <c r="A240" s="8">
        <f t="shared" si="3"/>
        <v>40911.468749999425</v>
      </c>
      <c r="B240" s="51">
        <v>732</v>
      </c>
      <c r="C240" s="51">
        <v>119</v>
      </c>
      <c r="D240" s="52">
        <v>27.4</v>
      </c>
    </row>
    <row r="241" spans="1:4" s="9" customFormat="1" x14ac:dyDescent="0.3">
      <c r="A241" s="8">
        <f t="shared" si="3"/>
        <v>40911.479166666089</v>
      </c>
      <c r="B241" s="51">
        <v>722</v>
      </c>
      <c r="C241" s="51">
        <v>119</v>
      </c>
      <c r="D241" s="52">
        <v>27.2</v>
      </c>
    </row>
    <row r="242" spans="1:4" s="9" customFormat="1" x14ac:dyDescent="0.3">
      <c r="A242" s="8">
        <f t="shared" si="3"/>
        <v>40911.489583332754</v>
      </c>
      <c r="B242" s="51">
        <v>724</v>
      </c>
      <c r="C242" s="51">
        <v>119</v>
      </c>
      <c r="D242" s="52">
        <v>27.5</v>
      </c>
    </row>
    <row r="243" spans="1:4" s="9" customFormat="1" x14ac:dyDescent="0.3">
      <c r="A243" s="8">
        <f t="shared" si="3"/>
        <v>40911.499999999418</v>
      </c>
      <c r="B243" s="51">
        <v>761</v>
      </c>
      <c r="C243" s="51">
        <v>121</v>
      </c>
      <c r="D243" s="52">
        <v>27.7</v>
      </c>
    </row>
    <row r="244" spans="1:4" s="9" customFormat="1" x14ac:dyDescent="0.3">
      <c r="A244" s="8">
        <f t="shared" si="3"/>
        <v>40911.510416666082</v>
      </c>
      <c r="B244" s="51">
        <v>750</v>
      </c>
      <c r="C244" s="51">
        <v>121</v>
      </c>
      <c r="D244" s="52">
        <v>27.6</v>
      </c>
    </row>
    <row r="245" spans="1:4" s="9" customFormat="1" x14ac:dyDescent="0.3">
      <c r="A245" s="8">
        <f t="shared" si="3"/>
        <v>40911.520833332746</v>
      </c>
      <c r="B245" s="51">
        <v>711</v>
      </c>
      <c r="C245" s="51">
        <v>120</v>
      </c>
      <c r="D245" s="52">
        <v>27.8</v>
      </c>
    </row>
    <row r="246" spans="1:4" s="9" customFormat="1" x14ac:dyDescent="0.3">
      <c r="A246" s="8">
        <f t="shared" si="3"/>
        <v>40911.531249999411</v>
      </c>
      <c r="B246" s="51">
        <v>740</v>
      </c>
      <c r="C246" s="51">
        <v>122</v>
      </c>
      <c r="D246" s="52">
        <v>27.7</v>
      </c>
    </row>
    <row r="247" spans="1:4" s="9" customFormat="1" x14ac:dyDescent="0.3">
      <c r="A247" s="8">
        <f t="shared" si="3"/>
        <v>40911.541666666075</v>
      </c>
      <c r="B247" s="51">
        <v>752</v>
      </c>
      <c r="C247" s="51">
        <v>120</v>
      </c>
      <c r="D247" s="52">
        <v>27.8</v>
      </c>
    </row>
    <row r="248" spans="1:4" s="9" customFormat="1" x14ac:dyDescent="0.3">
      <c r="A248" s="8">
        <f t="shared" si="3"/>
        <v>40911.552083332739</v>
      </c>
      <c r="B248" s="51">
        <v>748</v>
      </c>
      <c r="C248" s="51">
        <v>123</v>
      </c>
      <c r="D248" s="52">
        <v>27.7</v>
      </c>
    </row>
    <row r="249" spans="1:4" s="9" customFormat="1" x14ac:dyDescent="0.3">
      <c r="A249" s="8">
        <f t="shared" si="3"/>
        <v>40911.562499999403</v>
      </c>
      <c r="B249" s="51">
        <v>734</v>
      </c>
      <c r="C249" s="51">
        <v>121</v>
      </c>
      <c r="D249" s="52">
        <v>27.4</v>
      </c>
    </row>
    <row r="250" spans="1:4" s="9" customFormat="1" x14ac:dyDescent="0.3">
      <c r="A250" s="8">
        <f t="shared" si="3"/>
        <v>40911.572916666068</v>
      </c>
      <c r="B250" s="51">
        <v>730</v>
      </c>
      <c r="C250" s="51">
        <v>122</v>
      </c>
      <c r="D250" s="52">
        <v>27.6</v>
      </c>
    </row>
    <row r="251" spans="1:4" s="9" customFormat="1" x14ac:dyDescent="0.3">
      <c r="A251" s="8">
        <f t="shared" si="3"/>
        <v>40911.583333332732</v>
      </c>
      <c r="B251" s="51">
        <v>750</v>
      </c>
      <c r="C251" s="51">
        <v>124</v>
      </c>
      <c r="D251" s="52">
        <v>27.8</v>
      </c>
    </row>
    <row r="252" spans="1:4" s="9" customFormat="1" x14ac:dyDescent="0.3">
      <c r="A252" s="8">
        <f t="shared" si="3"/>
        <v>40911.593749999396</v>
      </c>
      <c r="B252" s="51">
        <v>732</v>
      </c>
      <c r="C252" s="51">
        <v>119</v>
      </c>
      <c r="D252" s="52">
        <v>27.5</v>
      </c>
    </row>
    <row r="253" spans="1:4" s="9" customFormat="1" x14ac:dyDescent="0.3">
      <c r="A253" s="8">
        <f t="shared" si="3"/>
        <v>40911.60416666606</v>
      </c>
      <c r="B253" s="51">
        <v>734</v>
      </c>
      <c r="C253" s="51">
        <v>119</v>
      </c>
      <c r="D253" s="52">
        <v>27.4</v>
      </c>
    </row>
    <row r="254" spans="1:4" s="9" customFormat="1" x14ac:dyDescent="0.3">
      <c r="A254" s="8">
        <f t="shared" si="3"/>
        <v>40911.614583332725</v>
      </c>
      <c r="B254" s="51">
        <v>743</v>
      </c>
      <c r="C254" s="51">
        <v>119</v>
      </c>
      <c r="D254" s="52">
        <v>27.6</v>
      </c>
    </row>
    <row r="255" spans="1:4" s="9" customFormat="1" x14ac:dyDescent="0.3">
      <c r="A255" s="8">
        <f t="shared" si="3"/>
        <v>40911.624999999389</v>
      </c>
      <c r="B255" s="51">
        <v>721</v>
      </c>
      <c r="C255" s="51">
        <v>118</v>
      </c>
      <c r="D255" s="52">
        <v>26.9</v>
      </c>
    </row>
    <row r="256" spans="1:4" s="9" customFormat="1" x14ac:dyDescent="0.3">
      <c r="A256" s="8">
        <f t="shared" si="3"/>
        <v>40911.635416666053</v>
      </c>
      <c r="B256" s="51">
        <v>730</v>
      </c>
      <c r="C256" s="51">
        <v>119</v>
      </c>
      <c r="D256" s="52">
        <v>27.2</v>
      </c>
    </row>
    <row r="257" spans="1:4" s="9" customFormat="1" x14ac:dyDescent="0.3">
      <c r="A257" s="8">
        <f t="shared" si="3"/>
        <v>40911.645833332717</v>
      </c>
      <c r="B257" s="51">
        <v>700</v>
      </c>
      <c r="C257" s="51">
        <v>121</v>
      </c>
      <c r="D257" s="52">
        <v>27.7</v>
      </c>
    </row>
    <row r="258" spans="1:4" s="9" customFormat="1" x14ac:dyDescent="0.3">
      <c r="A258" s="8">
        <f t="shared" si="3"/>
        <v>40911.656249999382</v>
      </c>
      <c r="B258" s="51">
        <v>755</v>
      </c>
      <c r="C258" s="51">
        <v>119</v>
      </c>
      <c r="D258" s="52">
        <v>27.3</v>
      </c>
    </row>
    <row r="259" spans="1:4" s="9" customFormat="1" x14ac:dyDescent="0.3">
      <c r="A259" s="8">
        <f t="shared" si="3"/>
        <v>40911.666666666046</v>
      </c>
      <c r="B259" s="51">
        <v>728</v>
      </c>
      <c r="C259" s="51">
        <v>119</v>
      </c>
      <c r="D259" s="52">
        <v>27.4</v>
      </c>
    </row>
    <row r="260" spans="1:4" s="9" customFormat="1" x14ac:dyDescent="0.3">
      <c r="A260" s="8">
        <f t="shared" si="3"/>
        <v>40911.67708333271</v>
      </c>
      <c r="B260" s="51">
        <v>717</v>
      </c>
      <c r="C260" s="51">
        <v>121</v>
      </c>
      <c r="D260" s="52">
        <v>27.2</v>
      </c>
    </row>
    <row r="261" spans="1:4" s="9" customFormat="1" x14ac:dyDescent="0.3">
      <c r="A261" s="8">
        <f t="shared" ref="A261:A324" si="4">A260+1/24/4</f>
        <v>40911.687499999374</v>
      </c>
      <c r="B261" s="51">
        <v>735</v>
      </c>
      <c r="C261" s="51">
        <v>119</v>
      </c>
      <c r="D261" s="52">
        <v>27.5</v>
      </c>
    </row>
    <row r="262" spans="1:4" s="9" customFormat="1" x14ac:dyDescent="0.3">
      <c r="A262" s="8">
        <f t="shared" si="4"/>
        <v>40911.697916666039</v>
      </c>
      <c r="B262" s="51">
        <v>771</v>
      </c>
      <c r="C262" s="51">
        <v>118</v>
      </c>
      <c r="D262" s="52">
        <v>27.7</v>
      </c>
    </row>
    <row r="263" spans="1:4" s="9" customFormat="1" x14ac:dyDescent="0.3">
      <c r="A263" s="8">
        <f t="shared" si="4"/>
        <v>40911.708333332703</v>
      </c>
      <c r="B263" s="51">
        <v>755</v>
      </c>
      <c r="C263" s="51">
        <v>117</v>
      </c>
      <c r="D263" s="52">
        <v>27.7</v>
      </c>
    </row>
    <row r="264" spans="1:4" s="9" customFormat="1" x14ac:dyDescent="0.3">
      <c r="A264" s="8">
        <f t="shared" si="4"/>
        <v>40911.718749999367</v>
      </c>
      <c r="B264" s="51">
        <v>736</v>
      </c>
      <c r="C264" s="51">
        <v>118</v>
      </c>
      <c r="D264" s="52">
        <v>27.5</v>
      </c>
    </row>
    <row r="265" spans="1:4" s="9" customFormat="1" x14ac:dyDescent="0.3">
      <c r="A265" s="8">
        <f t="shared" si="4"/>
        <v>40911.729166666031</v>
      </c>
      <c r="B265" s="51">
        <v>726</v>
      </c>
      <c r="C265" s="51">
        <v>118</v>
      </c>
      <c r="D265" s="52">
        <v>27.6</v>
      </c>
    </row>
    <row r="266" spans="1:4" s="9" customFormat="1" x14ac:dyDescent="0.3">
      <c r="A266" s="8">
        <f t="shared" si="4"/>
        <v>40911.739583332695</v>
      </c>
      <c r="B266" s="51">
        <v>720</v>
      </c>
      <c r="C266" s="51">
        <v>118</v>
      </c>
      <c r="D266" s="52">
        <v>27.8</v>
      </c>
    </row>
    <row r="267" spans="1:4" s="9" customFormat="1" x14ac:dyDescent="0.3">
      <c r="A267" s="8">
        <f t="shared" si="4"/>
        <v>40911.74999999936</v>
      </c>
      <c r="B267" s="51">
        <v>767</v>
      </c>
      <c r="C267" s="51">
        <v>116</v>
      </c>
      <c r="D267" s="52">
        <v>27.1</v>
      </c>
    </row>
    <row r="268" spans="1:4" s="9" customFormat="1" x14ac:dyDescent="0.3">
      <c r="A268" s="8">
        <f t="shared" si="4"/>
        <v>40911.760416666024</v>
      </c>
      <c r="B268" s="51">
        <v>748</v>
      </c>
      <c r="C268" s="51">
        <v>115</v>
      </c>
      <c r="D268" s="52">
        <v>27.1</v>
      </c>
    </row>
    <row r="269" spans="1:4" s="9" customFormat="1" x14ac:dyDescent="0.3">
      <c r="A269" s="8">
        <f t="shared" si="4"/>
        <v>40911.770833332688</v>
      </c>
      <c r="B269" s="51">
        <v>796</v>
      </c>
      <c r="C269" s="51">
        <v>114</v>
      </c>
      <c r="D269" s="52">
        <v>27.2</v>
      </c>
    </row>
    <row r="270" spans="1:4" s="9" customFormat="1" x14ac:dyDescent="0.3">
      <c r="A270" s="8">
        <f t="shared" si="4"/>
        <v>40911.781249999352</v>
      </c>
      <c r="B270" s="51">
        <v>703</v>
      </c>
      <c r="C270" s="51">
        <v>115</v>
      </c>
      <c r="D270" s="52">
        <v>27.1</v>
      </c>
    </row>
    <row r="271" spans="1:4" s="9" customFormat="1" x14ac:dyDescent="0.3">
      <c r="A271" s="8">
        <f t="shared" si="4"/>
        <v>40911.791666666017</v>
      </c>
      <c r="B271" s="51">
        <v>711</v>
      </c>
      <c r="C271" s="51">
        <v>117</v>
      </c>
      <c r="D271" s="52">
        <v>27.3</v>
      </c>
    </row>
    <row r="272" spans="1:4" s="9" customFormat="1" x14ac:dyDescent="0.3">
      <c r="A272" s="8">
        <f t="shared" si="4"/>
        <v>40911.802083332681</v>
      </c>
      <c r="B272" s="51">
        <v>694</v>
      </c>
      <c r="C272" s="51">
        <v>115</v>
      </c>
      <c r="D272" s="52">
        <v>27.3</v>
      </c>
    </row>
    <row r="273" spans="1:4" s="9" customFormat="1" x14ac:dyDescent="0.3">
      <c r="A273" s="8">
        <f t="shared" si="4"/>
        <v>40911.812499999345</v>
      </c>
      <c r="B273" s="51">
        <v>727</v>
      </c>
      <c r="C273" s="51">
        <v>116</v>
      </c>
      <c r="D273" s="52">
        <v>27.5</v>
      </c>
    </row>
    <row r="274" spans="1:4" s="9" customFormat="1" x14ac:dyDescent="0.3">
      <c r="A274" s="8">
        <f t="shared" si="4"/>
        <v>40911.822916666009</v>
      </c>
      <c r="B274" s="51">
        <v>716</v>
      </c>
      <c r="C274" s="51">
        <v>191</v>
      </c>
      <c r="D274" s="52">
        <v>27.3</v>
      </c>
    </row>
    <row r="275" spans="1:4" s="9" customFormat="1" x14ac:dyDescent="0.3">
      <c r="A275" s="8">
        <f t="shared" si="4"/>
        <v>40911.833333332674</v>
      </c>
      <c r="B275" s="51">
        <v>715</v>
      </c>
      <c r="C275" s="51">
        <v>116</v>
      </c>
      <c r="D275" s="52">
        <v>27.5</v>
      </c>
    </row>
    <row r="276" spans="1:4" s="9" customFormat="1" x14ac:dyDescent="0.3">
      <c r="A276" s="8">
        <f t="shared" si="4"/>
        <v>40911.843749999338</v>
      </c>
      <c r="B276" s="51">
        <v>705</v>
      </c>
      <c r="C276" s="51">
        <v>118</v>
      </c>
      <c r="D276" s="52">
        <v>27.7</v>
      </c>
    </row>
    <row r="277" spans="1:4" s="9" customFormat="1" x14ac:dyDescent="0.3">
      <c r="A277" s="8">
        <f t="shared" si="4"/>
        <v>40911.854166666002</v>
      </c>
      <c r="B277" s="51">
        <v>743</v>
      </c>
      <c r="C277" s="51">
        <v>116</v>
      </c>
      <c r="D277" s="52">
        <v>27.3</v>
      </c>
    </row>
    <row r="278" spans="1:4" s="9" customFormat="1" x14ac:dyDescent="0.3">
      <c r="A278" s="8">
        <f t="shared" si="4"/>
        <v>40911.864583332666</v>
      </c>
      <c r="B278" s="51">
        <v>728</v>
      </c>
      <c r="C278" s="51">
        <v>116</v>
      </c>
      <c r="D278" s="52">
        <v>27.4</v>
      </c>
    </row>
    <row r="279" spans="1:4" s="9" customFormat="1" x14ac:dyDescent="0.3">
      <c r="A279" s="8">
        <f t="shared" si="4"/>
        <v>40911.874999999331</v>
      </c>
      <c r="B279" s="51">
        <v>715</v>
      </c>
      <c r="C279" s="51">
        <v>116</v>
      </c>
      <c r="D279" s="52">
        <v>27.8</v>
      </c>
    </row>
    <row r="280" spans="1:4" s="9" customFormat="1" x14ac:dyDescent="0.3">
      <c r="A280" s="8">
        <f t="shared" si="4"/>
        <v>40911.885416665995</v>
      </c>
      <c r="B280" s="51">
        <v>770</v>
      </c>
      <c r="C280" s="51">
        <v>116</v>
      </c>
      <c r="D280" s="52">
        <v>27.7</v>
      </c>
    </row>
    <row r="281" spans="1:4" s="9" customFormat="1" x14ac:dyDescent="0.3">
      <c r="A281" s="8">
        <f t="shared" si="4"/>
        <v>40911.895833332659</v>
      </c>
      <c r="B281" s="51">
        <v>774</v>
      </c>
      <c r="C281" s="51">
        <v>116</v>
      </c>
      <c r="D281" s="52">
        <v>28.1</v>
      </c>
    </row>
    <row r="282" spans="1:4" s="9" customFormat="1" x14ac:dyDescent="0.3">
      <c r="A282" s="8">
        <f t="shared" si="4"/>
        <v>40911.906249999323</v>
      </c>
      <c r="B282" s="51">
        <v>756</v>
      </c>
      <c r="C282" s="51">
        <v>115</v>
      </c>
      <c r="D282" s="52">
        <v>27.9</v>
      </c>
    </row>
    <row r="283" spans="1:4" s="9" customFormat="1" x14ac:dyDescent="0.3">
      <c r="A283" s="8">
        <f t="shared" si="4"/>
        <v>40911.916666665988</v>
      </c>
      <c r="B283" s="51">
        <v>740</v>
      </c>
      <c r="C283" s="51">
        <v>115</v>
      </c>
      <c r="D283" s="52">
        <v>27.8</v>
      </c>
    </row>
    <row r="284" spans="1:4" s="9" customFormat="1" x14ac:dyDescent="0.3">
      <c r="A284" s="8">
        <f t="shared" si="4"/>
        <v>40911.927083332652</v>
      </c>
      <c r="B284" s="51">
        <v>0</v>
      </c>
      <c r="C284" s="51">
        <v>0</v>
      </c>
      <c r="D284" s="52">
        <v>0</v>
      </c>
    </row>
    <row r="285" spans="1:4" s="9" customFormat="1" x14ac:dyDescent="0.3">
      <c r="A285" s="8">
        <f t="shared" si="4"/>
        <v>40911.937499999316</v>
      </c>
      <c r="B285" s="51">
        <v>736</v>
      </c>
      <c r="C285" s="51">
        <v>118</v>
      </c>
      <c r="D285" s="52">
        <v>27.9</v>
      </c>
    </row>
    <row r="286" spans="1:4" s="9" customFormat="1" x14ac:dyDescent="0.3">
      <c r="A286" s="8">
        <f t="shared" si="4"/>
        <v>40911.94791666598</v>
      </c>
      <c r="B286" s="51">
        <v>745</v>
      </c>
      <c r="C286" s="51">
        <v>115</v>
      </c>
      <c r="D286" s="52">
        <v>27.8</v>
      </c>
    </row>
    <row r="287" spans="1:4" s="9" customFormat="1" x14ac:dyDescent="0.3">
      <c r="A287" s="8">
        <f t="shared" si="4"/>
        <v>40911.958333332645</v>
      </c>
      <c r="B287" s="51">
        <v>703</v>
      </c>
      <c r="C287" s="51">
        <v>115</v>
      </c>
      <c r="D287" s="52">
        <v>28.2</v>
      </c>
    </row>
    <row r="288" spans="1:4" s="9" customFormat="1" x14ac:dyDescent="0.3">
      <c r="A288" s="8">
        <f t="shared" si="4"/>
        <v>40911.968749999309</v>
      </c>
      <c r="B288" s="51">
        <v>706</v>
      </c>
      <c r="C288" s="51">
        <v>118</v>
      </c>
      <c r="D288" s="52">
        <v>28.3</v>
      </c>
    </row>
    <row r="289" spans="1:4" s="9" customFormat="1" x14ac:dyDescent="0.3">
      <c r="A289" s="8">
        <f t="shared" si="4"/>
        <v>40911.979166665973</v>
      </c>
      <c r="B289" s="51">
        <v>705</v>
      </c>
      <c r="C289" s="51">
        <v>117</v>
      </c>
      <c r="D289" s="52">
        <v>28</v>
      </c>
    </row>
    <row r="290" spans="1:4" s="9" customFormat="1" x14ac:dyDescent="0.3">
      <c r="A290" s="8">
        <f t="shared" si="4"/>
        <v>40911.989583332637</v>
      </c>
      <c r="B290" s="51">
        <v>728</v>
      </c>
      <c r="C290" s="51">
        <v>116</v>
      </c>
      <c r="D290" s="52">
        <v>28.3</v>
      </c>
    </row>
    <row r="291" spans="1:4" s="9" customFormat="1" x14ac:dyDescent="0.3">
      <c r="A291" s="8">
        <f t="shared" si="4"/>
        <v>40911.999999999302</v>
      </c>
      <c r="B291" s="51">
        <v>734</v>
      </c>
      <c r="C291" s="51">
        <v>116</v>
      </c>
      <c r="D291" s="52">
        <v>28.2</v>
      </c>
    </row>
    <row r="292" spans="1:4" s="9" customFormat="1" x14ac:dyDescent="0.3">
      <c r="A292" s="8">
        <f t="shared" si="4"/>
        <v>40912.010416665966</v>
      </c>
      <c r="B292" s="51">
        <v>703</v>
      </c>
      <c r="C292" s="51">
        <v>116</v>
      </c>
      <c r="D292" s="52">
        <v>28.2</v>
      </c>
    </row>
    <row r="293" spans="1:4" s="9" customFormat="1" x14ac:dyDescent="0.3">
      <c r="A293" s="8">
        <f t="shared" si="4"/>
        <v>40912.02083333263</v>
      </c>
      <c r="B293" s="51">
        <v>713</v>
      </c>
      <c r="C293" s="51">
        <v>116</v>
      </c>
      <c r="D293" s="52">
        <v>28.1</v>
      </c>
    </row>
    <row r="294" spans="1:4" s="9" customFormat="1" x14ac:dyDescent="0.3">
      <c r="A294" s="8">
        <f t="shared" si="4"/>
        <v>40912.031249999294</v>
      </c>
      <c r="B294" s="51">
        <v>694</v>
      </c>
      <c r="C294" s="51">
        <v>116</v>
      </c>
      <c r="D294" s="52">
        <v>28.3</v>
      </c>
    </row>
    <row r="295" spans="1:4" s="9" customFormat="1" x14ac:dyDescent="0.3">
      <c r="A295" s="8">
        <f t="shared" si="4"/>
        <v>40912.041666665958</v>
      </c>
      <c r="B295" s="51">
        <v>750</v>
      </c>
      <c r="C295" s="51">
        <v>115</v>
      </c>
      <c r="D295" s="52">
        <v>28.1</v>
      </c>
    </row>
    <row r="296" spans="1:4" s="9" customFormat="1" x14ac:dyDescent="0.3">
      <c r="A296" s="8">
        <f t="shared" si="4"/>
        <v>40912.052083332623</v>
      </c>
      <c r="B296" s="51">
        <v>745</v>
      </c>
      <c r="C296" s="51">
        <v>115</v>
      </c>
      <c r="D296" s="52">
        <v>28.4</v>
      </c>
    </row>
    <row r="297" spans="1:4" s="9" customFormat="1" x14ac:dyDescent="0.3">
      <c r="A297" s="8">
        <f t="shared" si="4"/>
        <v>40912.062499999287</v>
      </c>
      <c r="B297" s="51">
        <v>830</v>
      </c>
      <c r="C297" s="51">
        <v>116</v>
      </c>
      <c r="D297" s="52">
        <v>28.3</v>
      </c>
    </row>
    <row r="298" spans="1:4" s="9" customFormat="1" x14ac:dyDescent="0.3">
      <c r="A298" s="8">
        <f t="shared" si="4"/>
        <v>40912.072916665951</v>
      </c>
      <c r="B298" s="51">
        <v>726</v>
      </c>
      <c r="C298" s="51">
        <v>116</v>
      </c>
      <c r="D298" s="52">
        <v>28.2</v>
      </c>
    </row>
    <row r="299" spans="1:4" s="9" customFormat="1" x14ac:dyDescent="0.3">
      <c r="A299" s="8">
        <f t="shared" si="4"/>
        <v>40912.083333332615</v>
      </c>
      <c r="B299" s="51">
        <v>766</v>
      </c>
      <c r="C299" s="51">
        <v>116</v>
      </c>
      <c r="D299" s="52">
        <v>28.5</v>
      </c>
    </row>
    <row r="300" spans="1:4" s="9" customFormat="1" x14ac:dyDescent="0.3">
      <c r="A300" s="8">
        <f t="shared" si="4"/>
        <v>40912.09374999928</v>
      </c>
      <c r="B300" s="51">
        <v>740</v>
      </c>
      <c r="C300" s="51">
        <v>116</v>
      </c>
      <c r="D300" s="52">
        <v>28.4</v>
      </c>
    </row>
    <row r="301" spans="1:4" s="9" customFormat="1" x14ac:dyDescent="0.3">
      <c r="A301" s="8">
        <f t="shared" si="4"/>
        <v>40912.104166665944</v>
      </c>
      <c r="B301" s="51">
        <v>730</v>
      </c>
      <c r="C301" s="51">
        <v>117</v>
      </c>
      <c r="D301" s="52">
        <v>28.4</v>
      </c>
    </row>
    <row r="302" spans="1:4" s="9" customFormat="1" x14ac:dyDescent="0.3">
      <c r="A302" s="8">
        <f t="shared" si="4"/>
        <v>40912.114583332608</v>
      </c>
      <c r="B302" s="51">
        <v>781</v>
      </c>
      <c r="C302" s="51">
        <v>124</v>
      </c>
      <c r="D302" s="52">
        <v>28.3</v>
      </c>
    </row>
    <row r="303" spans="1:4" s="9" customFormat="1" x14ac:dyDescent="0.3">
      <c r="A303" s="8">
        <f t="shared" si="4"/>
        <v>40912.124999999272</v>
      </c>
      <c r="B303" s="51">
        <v>724</v>
      </c>
      <c r="C303" s="51">
        <v>270</v>
      </c>
      <c r="D303" s="52">
        <v>28.2</v>
      </c>
    </row>
    <row r="304" spans="1:4" s="9" customFormat="1" x14ac:dyDescent="0.3">
      <c r="A304" s="8">
        <f t="shared" si="4"/>
        <v>40912.135416665937</v>
      </c>
      <c r="B304" s="51">
        <v>746</v>
      </c>
      <c r="C304" s="51">
        <v>228</v>
      </c>
      <c r="D304" s="52">
        <v>28.8</v>
      </c>
    </row>
    <row r="305" spans="1:4" s="9" customFormat="1" x14ac:dyDescent="0.3">
      <c r="A305" s="8">
        <f t="shared" si="4"/>
        <v>40912.145833332601</v>
      </c>
      <c r="B305" s="51">
        <v>733</v>
      </c>
      <c r="C305" s="51">
        <v>117</v>
      </c>
      <c r="D305" s="52">
        <v>28.4</v>
      </c>
    </row>
    <row r="306" spans="1:4" s="9" customFormat="1" x14ac:dyDescent="0.3">
      <c r="A306" s="8">
        <f t="shared" si="4"/>
        <v>40912.156249999265</v>
      </c>
      <c r="B306" s="51">
        <v>718</v>
      </c>
      <c r="C306" s="51">
        <v>116</v>
      </c>
      <c r="D306" s="52">
        <v>28.6</v>
      </c>
    </row>
    <row r="307" spans="1:4" s="9" customFormat="1" x14ac:dyDescent="0.3">
      <c r="A307" s="8">
        <f t="shared" si="4"/>
        <v>40912.166666665929</v>
      </c>
      <c r="B307" s="51">
        <v>778</v>
      </c>
      <c r="C307" s="51">
        <v>121</v>
      </c>
      <c r="D307" s="52">
        <v>28.6</v>
      </c>
    </row>
    <row r="308" spans="1:4" s="9" customFormat="1" x14ac:dyDescent="0.3">
      <c r="A308" s="8">
        <f t="shared" si="4"/>
        <v>40912.177083332594</v>
      </c>
      <c r="B308" s="51">
        <v>824</v>
      </c>
      <c r="C308" s="51">
        <v>117</v>
      </c>
      <c r="D308" s="52">
        <v>28.7</v>
      </c>
    </row>
    <row r="309" spans="1:4" s="9" customFormat="1" x14ac:dyDescent="0.3">
      <c r="A309" s="8">
        <f t="shared" si="4"/>
        <v>40912.187499999258</v>
      </c>
      <c r="B309" s="51">
        <v>809</v>
      </c>
      <c r="C309" s="51">
        <v>118</v>
      </c>
      <c r="D309" s="52">
        <v>29.1</v>
      </c>
    </row>
    <row r="310" spans="1:4" s="9" customFormat="1" x14ac:dyDescent="0.3">
      <c r="A310" s="8">
        <f t="shared" si="4"/>
        <v>40912.197916665922</v>
      </c>
      <c r="B310" s="51">
        <v>815</v>
      </c>
      <c r="C310" s="51">
        <v>117</v>
      </c>
      <c r="D310" s="52">
        <v>29.3</v>
      </c>
    </row>
    <row r="311" spans="1:4" s="9" customFormat="1" x14ac:dyDescent="0.3">
      <c r="A311" s="8">
        <f t="shared" si="4"/>
        <v>40912.208333332586</v>
      </c>
      <c r="B311" s="51">
        <v>796</v>
      </c>
      <c r="C311" s="51">
        <v>117</v>
      </c>
      <c r="D311" s="52">
        <v>29.3</v>
      </c>
    </row>
    <row r="312" spans="1:4" s="9" customFormat="1" x14ac:dyDescent="0.3">
      <c r="A312" s="8">
        <f t="shared" si="4"/>
        <v>40912.218749999251</v>
      </c>
      <c r="B312" s="51">
        <v>859</v>
      </c>
      <c r="C312" s="51">
        <v>118</v>
      </c>
      <c r="D312" s="52">
        <v>29.3</v>
      </c>
    </row>
    <row r="313" spans="1:4" s="9" customFormat="1" x14ac:dyDescent="0.3">
      <c r="A313" s="8">
        <f t="shared" si="4"/>
        <v>40912.229166665915</v>
      </c>
      <c r="B313" s="51">
        <v>793</v>
      </c>
      <c r="C313" s="51">
        <v>116</v>
      </c>
      <c r="D313" s="52">
        <v>29</v>
      </c>
    </row>
    <row r="314" spans="1:4" s="9" customFormat="1" x14ac:dyDescent="0.3">
      <c r="A314" s="8">
        <f t="shared" si="4"/>
        <v>40912.239583332579</v>
      </c>
      <c r="B314" s="51">
        <v>740</v>
      </c>
      <c r="C314" s="51">
        <v>117</v>
      </c>
      <c r="D314" s="52">
        <v>28.9</v>
      </c>
    </row>
    <row r="315" spans="1:4" s="9" customFormat="1" x14ac:dyDescent="0.3">
      <c r="A315" s="8">
        <f t="shared" si="4"/>
        <v>40912.249999999243</v>
      </c>
      <c r="B315" s="51">
        <v>762</v>
      </c>
      <c r="C315" s="51">
        <v>116</v>
      </c>
      <c r="D315" s="52">
        <v>29</v>
      </c>
    </row>
    <row r="316" spans="1:4" s="9" customFormat="1" x14ac:dyDescent="0.3">
      <c r="A316" s="8">
        <f t="shared" si="4"/>
        <v>40912.260416665908</v>
      </c>
      <c r="B316" s="51">
        <v>800</v>
      </c>
      <c r="C316" s="51">
        <v>118</v>
      </c>
      <c r="D316" s="52">
        <v>29.4</v>
      </c>
    </row>
    <row r="317" spans="1:4" s="9" customFormat="1" x14ac:dyDescent="0.3">
      <c r="A317" s="8">
        <f t="shared" si="4"/>
        <v>40912.270833332572</v>
      </c>
      <c r="B317" s="51">
        <v>780</v>
      </c>
      <c r="C317" s="51">
        <v>119</v>
      </c>
      <c r="D317" s="52">
        <v>29.5</v>
      </c>
    </row>
    <row r="318" spans="1:4" s="9" customFormat="1" x14ac:dyDescent="0.3">
      <c r="A318" s="8">
        <f t="shared" si="4"/>
        <v>40912.281249999236</v>
      </c>
      <c r="B318" s="51">
        <v>798</v>
      </c>
      <c r="C318" s="51">
        <v>119</v>
      </c>
      <c r="D318" s="52">
        <v>29.3</v>
      </c>
    </row>
    <row r="319" spans="1:4" s="9" customFormat="1" x14ac:dyDescent="0.3">
      <c r="A319" s="8">
        <f t="shared" si="4"/>
        <v>40912.2916666659</v>
      </c>
      <c r="B319" s="51">
        <v>832</v>
      </c>
      <c r="C319" s="51">
        <v>116</v>
      </c>
      <c r="D319" s="52">
        <v>29.2</v>
      </c>
    </row>
    <row r="320" spans="1:4" s="9" customFormat="1" x14ac:dyDescent="0.3">
      <c r="A320" s="8">
        <f t="shared" si="4"/>
        <v>40912.302083332565</v>
      </c>
      <c r="B320" s="51">
        <v>786</v>
      </c>
      <c r="C320" s="51">
        <v>116</v>
      </c>
      <c r="D320" s="52">
        <v>29.5</v>
      </c>
    </row>
    <row r="321" spans="1:4" s="9" customFormat="1" x14ac:dyDescent="0.3">
      <c r="A321" s="8">
        <f t="shared" si="4"/>
        <v>40912.312499999229</v>
      </c>
      <c r="B321" s="51">
        <v>836</v>
      </c>
      <c r="C321" s="51">
        <v>118</v>
      </c>
      <c r="D321" s="52">
        <v>29.5</v>
      </c>
    </row>
    <row r="322" spans="1:4" s="9" customFormat="1" x14ac:dyDescent="0.3">
      <c r="A322" s="8">
        <f t="shared" si="4"/>
        <v>40912.322916665893</v>
      </c>
      <c r="B322" s="51">
        <v>764</v>
      </c>
      <c r="C322" s="51">
        <v>118</v>
      </c>
      <c r="D322" s="52">
        <v>29.3</v>
      </c>
    </row>
    <row r="323" spans="1:4" s="9" customFormat="1" x14ac:dyDescent="0.3">
      <c r="A323" s="8">
        <f t="shared" si="4"/>
        <v>40912.333333332557</v>
      </c>
      <c r="B323" s="51">
        <v>774</v>
      </c>
      <c r="C323" s="51">
        <v>118</v>
      </c>
      <c r="D323" s="52">
        <v>29.2</v>
      </c>
    </row>
    <row r="324" spans="1:4" s="9" customFormat="1" x14ac:dyDescent="0.3">
      <c r="A324" s="8">
        <f t="shared" si="4"/>
        <v>40912.343749999221</v>
      </c>
      <c r="B324" s="51">
        <v>754</v>
      </c>
      <c r="C324" s="51">
        <v>118</v>
      </c>
      <c r="D324" s="52">
        <v>29.2</v>
      </c>
    </row>
    <row r="325" spans="1:4" s="9" customFormat="1" x14ac:dyDescent="0.3">
      <c r="A325" s="8">
        <f t="shared" ref="A325:A388" si="5">A324+1/24/4</f>
        <v>40912.354166665886</v>
      </c>
      <c r="B325" s="51">
        <v>869</v>
      </c>
      <c r="C325" s="51">
        <v>118</v>
      </c>
      <c r="D325" s="52">
        <v>29.2</v>
      </c>
    </row>
    <row r="326" spans="1:4" s="9" customFormat="1" x14ac:dyDescent="0.3">
      <c r="A326" s="8">
        <f t="shared" si="5"/>
        <v>40912.36458333255</v>
      </c>
      <c r="B326" s="51">
        <v>817</v>
      </c>
      <c r="C326" s="51">
        <v>119</v>
      </c>
      <c r="D326" s="52">
        <v>29.2</v>
      </c>
    </row>
    <row r="327" spans="1:4" s="9" customFormat="1" x14ac:dyDescent="0.3">
      <c r="A327" s="8">
        <f t="shared" si="5"/>
        <v>40912.374999999214</v>
      </c>
      <c r="B327" s="51">
        <v>807</v>
      </c>
      <c r="C327" s="51">
        <v>116</v>
      </c>
      <c r="D327" s="52">
        <v>29.1</v>
      </c>
    </row>
    <row r="328" spans="1:4" s="9" customFormat="1" x14ac:dyDescent="0.3">
      <c r="A328" s="8">
        <f t="shared" si="5"/>
        <v>40912.385416665878</v>
      </c>
      <c r="B328" s="51">
        <v>843</v>
      </c>
      <c r="C328" s="51">
        <v>118</v>
      </c>
      <c r="D328" s="52">
        <v>29.5</v>
      </c>
    </row>
    <row r="329" spans="1:4" s="9" customFormat="1" x14ac:dyDescent="0.3">
      <c r="A329" s="8">
        <f t="shared" si="5"/>
        <v>40912.395833332543</v>
      </c>
      <c r="B329" s="51">
        <v>828</v>
      </c>
      <c r="C329" s="51">
        <v>119</v>
      </c>
      <c r="D329" s="52">
        <v>28.9</v>
      </c>
    </row>
    <row r="330" spans="1:4" s="9" customFormat="1" x14ac:dyDescent="0.3">
      <c r="A330" s="8">
        <f t="shared" si="5"/>
        <v>40912.406249999207</v>
      </c>
      <c r="B330" s="51">
        <v>833</v>
      </c>
      <c r="C330" s="51">
        <v>117</v>
      </c>
      <c r="D330" s="52">
        <v>28.3</v>
      </c>
    </row>
    <row r="331" spans="1:4" s="9" customFormat="1" x14ac:dyDescent="0.3">
      <c r="A331" s="8">
        <f t="shared" si="5"/>
        <v>40912.416666665871</v>
      </c>
      <c r="B331" s="51">
        <v>776</v>
      </c>
      <c r="C331" s="51">
        <v>118</v>
      </c>
      <c r="D331" s="52">
        <v>28.3</v>
      </c>
    </row>
    <row r="332" spans="1:4" s="9" customFormat="1" x14ac:dyDescent="0.3">
      <c r="A332" s="8">
        <f t="shared" si="5"/>
        <v>40912.427083332535</v>
      </c>
      <c r="B332" s="51">
        <v>845</v>
      </c>
      <c r="C332" s="51">
        <v>118</v>
      </c>
      <c r="D332" s="52">
        <v>28</v>
      </c>
    </row>
    <row r="333" spans="1:4" s="9" customFormat="1" x14ac:dyDescent="0.3">
      <c r="A333" s="8">
        <f t="shared" si="5"/>
        <v>40912.4374999992</v>
      </c>
      <c r="B333" s="51">
        <v>843</v>
      </c>
      <c r="C333" s="51">
        <v>117</v>
      </c>
      <c r="D333" s="52">
        <v>28.1</v>
      </c>
    </row>
    <row r="334" spans="1:4" s="9" customFormat="1" x14ac:dyDescent="0.3">
      <c r="A334" s="8">
        <f t="shared" si="5"/>
        <v>40912.447916665864</v>
      </c>
      <c r="B334" s="51">
        <v>878</v>
      </c>
      <c r="C334" s="51">
        <v>118</v>
      </c>
      <c r="D334" s="52">
        <v>28.3</v>
      </c>
    </row>
    <row r="335" spans="1:4" s="9" customFormat="1" x14ac:dyDescent="0.3">
      <c r="A335" s="8">
        <f t="shared" si="5"/>
        <v>40912.458333332528</v>
      </c>
      <c r="B335" s="51">
        <v>868</v>
      </c>
      <c r="C335" s="51">
        <v>118</v>
      </c>
      <c r="D335" s="52">
        <v>28.4</v>
      </c>
    </row>
    <row r="336" spans="1:4" s="9" customFormat="1" x14ac:dyDescent="0.3">
      <c r="A336" s="8">
        <f t="shared" si="5"/>
        <v>40912.468749999192</v>
      </c>
      <c r="B336" s="51">
        <v>861</v>
      </c>
      <c r="C336" s="51">
        <v>119</v>
      </c>
      <c r="D336" s="52">
        <v>28.5</v>
      </c>
    </row>
    <row r="337" spans="1:4" s="9" customFormat="1" x14ac:dyDescent="0.3">
      <c r="A337" s="8">
        <f t="shared" si="5"/>
        <v>40912.479166665857</v>
      </c>
      <c r="B337" s="51">
        <v>866</v>
      </c>
      <c r="C337" s="51">
        <v>118</v>
      </c>
      <c r="D337" s="52">
        <v>28.5</v>
      </c>
    </row>
    <row r="338" spans="1:4" s="9" customFormat="1" x14ac:dyDescent="0.3">
      <c r="A338" s="8">
        <f t="shared" si="5"/>
        <v>40912.489583332521</v>
      </c>
      <c r="B338" s="51">
        <v>815</v>
      </c>
      <c r="C338" s="51">
        <v>119</v>
      </c>
      <c r="D338" s="52">
        <v>28.7</v>
      </c>
    </row>
    <row r="339" spans="1:4" s="9" customFormat="1" x14ac:dyDescent="0.3">
      <c r="A339" s="8">
        <f t="shared" si="5"/>
        <v>40912.499999999185</v>
      </c>
      <c r="B339" s="51">
        <v>843</v>
      </c>
      <c r="C339" s="51">
        <v>118</v>
      </c>
      <c r="D339" s="52">
        <v>28.6</v>
      </c>
    </row>
    <row r="340" spans="1:4" s="9" customFormat="1" x14ac:dyDescent="0.3">
      <c r="A340" s="8">
        <f t="shared" si="5"/>
        <v>40912.510416665849</v>
      </c>
      <c r="B340" s="51">
        <v>806</v>
      </c>
      <c r="C340" s="51">
        <v>215</v>
      </c>
      <c r="D340" s="52">
        <v>28.6</v>
      </c>
    </row>
    <row r="341" spans="1:4" s="9" customFormat="1" x14ac:dyDescent="0.3">
      <c r="A341" s="8">
        <f t="shared" si="5"/>
        <v>40912.520833332514</v>
      </c>
      <c r="B341" s="51">
        <v>782</v>
      </c>
      <c r="C341" s="51">
        <v>121</v>
      </c>
      <c r="D341" s="52">
        <v>28.8</v>
      </c>
    </row>
    <row r="342" spans="1:4" s="9" customFormat="1" x14ac:dyDescent="0.3">
      <c r="A342" s="8">
        <f t="shared" si="5"/>
        <v>40912.531249999178</v>
      </c>
      <c r="B342" s="51">
        <v>794</v>
      </c>
      <c r="C342" s="51">
        <v>120</v>
      </c>
      <c r="D342" s="52">
        <v>28.8</v>
      </c>
    </row>
    <row r="343" spans="1:4" s="9" customFormat="1" x14ac:dyDescent="0.3">
      <c r="A343" s="8">
        <f t="shared" si="5"/>
        <v>40912.541666665842</v>
      </c>
      <c r="B343" s="51">
        <v>797</v>
      </c>
      <c r="C343" s="51">
        <v>119</v>
      </c>
      <c r="D343" s="52">
        <v>29</v>
      </c>
    </row>
    <row r="344" spans="1:4" s="9" customFormat="1" x14ac:dyDescent="0.3">
      <c r="A344" s="8">
        <f t="shared" si="5"/>
        <v>40912.552083332506</v>
      </c>
      <c r="B344" s="51">
        <v>835</v>
      </c>
      <c r="C344" s="51">
        <v>118</v>
      </c>
      <c r="D344" s="52">
        <v>28.8</v>
      </c>
    </row>
    <row r="345" spans="1:4" s="9" customFormat="1" x14ac:dyDescent="0.3">
      <c r="A345" s="8">
        <f t="shared" si="5"/>
        <v>40912.562499999171</v>
      </c>
      <c r="B345" s="51">
        <v>781</v>
      </c>
      <c r="C345" s="51">
        <v>119</v>
      </c>
      <c r="D345" s="52">
        <v>28.4</v>
      </c>
    </row>
    <row r="346" spans="1:4" s="9" customFormat="1" x14ac:dyDescent="0.3">
      <c r="A346" s="8">
        <f t="shared" si="5"/>
        <v>40912.572916665835</v>
      </c>
      <c r="B346" s="51">
        <v>855</v>
      </c>
      <c r="C346" s="51">
        <v>119</v>
      </c>
      <c r="D346" s="52">
        <v>28.4</v>
      </c>
    </row>
    <row r="347" spans="1:4" s="9" customFormat="1" x14ac:dyDescent="0.3">
      <c r="A347" s="8">
        <f t="shared" si="5"/>
        <v>40912.583333332499</v>
      </c>
      <c r="B347" s="51">
        <v>792</v>
      </c>
      <c r="C347" s="51">
        <v>118</v>
      </c>
      <c r="D347" s="52">
        <v>28.3</v>
      </c>
    </row>
    <row r="348" spans="1:4" s="9" customFormat="1" x14ac:dyDescent="0.3">
      <c r="A348" s="8">
        <f t="shared" si="5"/>
        <v>40912.593749999163</v>
      </c>
      <c r="B348" s="51">
        <v>839</v>
      </c>
      <c r="C348" s="51">
        <v>119</v>
      </c>
      <c r="D348" s="52">
        <v>28.3</v>
      </c>
    </row>
    <row r="349" spans="1:4" s="9" customFormat="1" x14ac:dyDescent="0.3">
      <c r="A349" s="8">
        <f t="shared" si="5"/>
        <v>40912.604166665828</v>
      </c>
      <c r="B349" s="51">
        <v>877</v>
      </c>
      <c r="C349" s="51">
        <v>120</v>
      </c>
      <c r="D349" s="52">
        <v>28.1</v>
      </c>
    </row>
    <row r="350" spans="1:4" s="9" customFormat="1" x14ac:dyDescent="0.3">
      <c r="A350" s="8">
        <f t="shared" si="5"/>
        <v>40912.614583332492</v>
      </c>
      <c r="B350" s="51">
        <v>838</v>
      </c>
      <c r="C350" s="51">
        <v>119</v>
      </c>
      <c r="D350" s="52">
        <v>28.1</v>
      </c>
    </row>
    <row r="351" spans="1:4" s="9" customFormat="1" x14ac:dyDescent="0.3">
      <c r="A351" s="8">
        <f t="shared" si="5"/>
        <v>40912.624999999156</v>
      </c>
      <c r="B351" s="51">
        <v>849</v>
      </c>
      <c r="C351" s="51">
        <v>119</v>
      </c>
      <c r="D351" s="52">
        <v>28.2</v>
      </c>
    </row>
    <row r="352" spans="1:4" s="9" customFormat="1" x14ac:dyDescent="0.3">
      <c r="A352" s="8">
        <f t="shared" si="5"/>
        <v>40912.63541666582</v>
      </c>
      <c r="B352" s="51">
        <v>845</v>
      </c>
      <c r="C352" s="51">
        <v>118</v>
      </c>
      <c r="D352" s="52">
        <v>27.8</v>
      </c>
    </row>
    <row r="353" spans="1:4" s="9" customFormat="1" x14ac:dyDescent="0.3">
      <c r="A353" s="8">
        <f t="shared" si="5"/>
        <v>40912.645833332484</v>
      </c>
      <c r="B353" s="51">
        <v>812</v>
      </c>
      <c r="C353" s="51">
        <v>118</v>
      </c>
      <c r="D353" s="52">
        <v>28</v>
      </c>
    </row>
    <row r="354" spans="1:4" s="9" customFormat="1" x14ac:dyDescent="0.3">
      <c r="A354" s="8">
        <f t="shared" si="5"/>
        <v>40912.656249999149</v>
      </c>
      <c r="B354" s="51">
        <v>862</v>
      </c>
      <c r="C354" s="51">
        <v>118</v>
      </c>
      <c r="D354" s="52">
        <v>27.7</v>
      </c>
    </row>
    <row r="355" spans="1:4" s="9" customFormat="1" x14ac:dyDescent="0.3">
      <c r="A355" s="8">
        <f t="shared" si="5"/>
        <v>40912.666666665813</v>
      </c>
      <c r="B355" s="51">
        <v>834</v>
      </c>
      <c r="C355" s="51">
        <v>118</v>
      </c>
      <c r="D355" s="52">
        <v>27.7</v>
      </c>
    </row>
    <row r="356" spans="1:4" s="9" customFormat="1" x14ac:dyDescent="0.3">
      <c r="A356" s="8">
        <f t="shared" si="5"/>
        <v>40912.677083332477</v>
      </c>
      <c r="B356" s="51">
        <v>839</v>
      </c>
      <c r="C356" s="51">
        <v>119</v>
      </c>
      <c r="D356" s="52">
        <v>27.9</v>
      </c>
    </row>
    <row r="357" spans="1:4" s="9" customFormat="1" x14ac:dyDescent="0.3">
      <c r="A357" s="8">
        <f t="shared" si="5"/>
        <v>40912.687499999141</v>
      </c>
      <c r="B357" s="51">
        <v>853</v>
      </c>
      <c r="C357" s="51">
        <v>117</v>
      </c>
      <c r="D357" s="52">
        <v>28.1</v>
      </c>
    </row>
    <row r="358" spans="1:4" s="9" customFormat="1" x14ac:dyDescent="0.3">
      <c r="A358" s="8">
        <f t="shared" si="5"/>
        <v>40912.697916665806</v>
      </c>
      <c r="B358" s="51">
        <v>841</v>
      </c>
      <c r="C358" s="51">
        <v>120</v>
      </c>
      <c r="D358" s="52">
        <v>27.8</v>
      </c>
    </row>
    <row r="359" spans="1:4" s="9" customFormat="1" x14ac:dyDescent="0.3">
      <c r="A359" s="8">
        <f t="shared" si="5"/>
        <v>40912.70833333247</v>
      </c>
      <c r="B359" s="51">
        <v>855</v>
      </c>
      <c r="C359" s="51">
        <v>119</v>
      </c>
      <c r="D359" s="52">
        <v>27.7</v>
      </c>
    </row>
    <row r="360" spans="1:4" s="9" customFormat="1" x14ac:dyDescent="0.3">
      <c r="A360" s="8">
        <f t="shared" si="5"/>
        <v>40912.718749999134</v>
      </c>
      <c r="B360" s="51">
        <v>832</v>
      </c>
      <c r="C360" s="51">
        <v>118</v>
      </c>
      <c r="D360" s="52">
        <v>27.7</v>
      </c>
    </row>
    <row r="361" spans="1:4" s="9" customFormat="1" x14ac:dyDescent="0.3">
      <c r="A361" s="8">
        <f t="shared" si="5"/>
        <v>40912.729166665798</v>
      </c>
      <c r="B361" s="51">
        <v>834</v>
      </c>
      <c r="C361" s="51">
        <v>118</v>
      </c>
      <c r="D361" s="52">
        <v>27.7</v>
      </c>
    </row>
    <row r="362" spans="1:4" s="9" customFormat="1" x14ac:dyDescent="0.3">
      <c r="A362" s="8">
        <f t="shared" si="5"/>
        <v>40912.739583332463</v>
      </c>
      <c r="B362" s="51">
        <v>823</v>
      </c>
      <c r="C362" s="51">
        <v>119</v>
      </c>
      <c r="D362" s="52">
        <v>27.8</v>
      </c>
    </row>
    <row r="363" spans="1:4" s="9" customFormat="1" x14ac:dyDescent="0.3">
      <c r="A363" s="8">
        <f t="shared" si="5"/>
        <v>40912.749999999127</v>
      </c>
      <c r="B363" s="51">
        <v>785</v>
      </c>
      <c r="C363" s="51">
        <v>119</v>
      </c>
      <c r="D363" s="52">
        <v>27.9</v>
      </c>
    </row>
    <row r="364" spans="1:4" s="9" customFormat="1" x14ac:dyDescent="0.3">
      <c r="A364" s="8">
        <f t="shared" si="5"/>
        <v>40912.760416665791</v>
      </c>
      <c r="B364" s="51">
        <v>752</v>
      </c>
      <c r="C364" s="51">
        <v>120</v>
      </c>
      <c r="D364" s="52">
        <v>28.4</v>
      </c>
    </row>
    <row r="365" spans="1:4" s="9" customFormat="1" x14ac:dyDescent="0.3">
      <c r="A365" s="8">
        <f t="shared" si="5"/>
        <v>40912.770833332455</v>
      </c>
      <c r="B365" s="51">
        <v>821</v>
      </c>
      <c r="C365" s="51">
        <v>119</v>
      </c>
      <c r="D365" s="52">
        <v>28</v>
      </c>
    </row>
    <row r="366" spans="1:4" s="9" customFormat="1" x14ac:dyDescent="0.3">
      <c r="A366" s="8">
        <f t="shared" si="5"/>
        <v>40912.78124999912</v>
      </c>
      <c r="B366" s="51">
        <v>871</v>
      </c>
      <c r="C366" s="51">
        <v>118</v>
      </c>
      <c r="D366" s="52">
        <v>27.6</v>
      </c>
    </row>
    <row r="367" spans="1:4" s="9" customFormat="1" x14ac:dyDescent="0.3">
      <c r="A367" s="8">
        <f t="shared" si="5"/>
        <v>40912.791666665784</v>
      </c>
      <c r="B367" s="51">
        <v>818</v>
      </c>
      <c r="C367" s="51">
        <v>118</v>
      </c>
      <c r="D367" s="52">
        <v>27.5</v>
      </c>
    </row>
    <row r="368" spans="1:4" s="9" customFormat="1" x14ac:dyDescent="0.3">
      <c r="A368" s="8">
        <f t="shared" si="5"/>
        <v>40912.802083332448</v>
      </c>
      <c r="B368" s="51">
        <v>814</v>
      </c>
      <c r="C368" s="51">
        <v>119</v>
      </c>
      <c r="D368" s="52">
        <v>27.5</v>
      </c>
    </row>
    <row r="369" spans="1:4" s="9" customFormat="1" x14ac:dyDescent="0.3">
      <c r="A369" s="8">
        <f t="shared" si="5"/>
        <v>40912.812499999112</v>
      </c>
      <c r="B369" s="51">
        <v>761</v>
      </c>
      <c r="C369" s="51">
        <v>120</v>
      </c>
      <c r="D369" s="52">
        <v>27.6</v>
      </c>
    </row>
    <row r="370" spans="1:4" s="9" customFormat="1" x14ac:dyDescent="0.3">
      <c r="A370" s="8">
        <f t="shared" si="5"/>
        <v>40912.822916665777</v>
      </c>
      <c r="B370" s="51">
        <v>743</v>
      </c>
      <c r="C370" s="51">
        <v>120</v>
      </c>
      <c r="D370" s="52">
        <v>27.3</v>
      </c>
    </row>
    <row r="371" spans="1:4" s="9" customFormat="1" x14ac:dyDescent="0.3">
      <c r="A371" s="8">
        <f t="shared" si="5"/>
        <v>40912.833333332441</v>
      </c>
      <c r="B371" s="51">
        <v>768</v>
      </c>
      <c r="C371" s="51">
        <v>120</v>
      </c>
      <c r="D371" s="52">
        <v>27.6</v>
      </c>
    </row>
    <row r="372" spans="1:4" s="9" customFormat="1" x14ac:dyDescent="0.3">
      <c r="A372" s="8">
        <f t="shared" si="5"/>
        <v>40912.843749999105</v>
      </c>
      <c r="B372" s="51">
        <v>764</v>
      </c>
      <c r="C372" s="51">
        <v>119</v>
      </c>
      <c r="D372" s="52">
        <v>27.5</v>
      </c>
    </row>
    <row r="373" spans="1:4" s="9" customFormat="1" x14ac:dyDescent="0.3">
      <c r="A373" s="8">
        <f t="shared" si="5"/>
        <v>40912.854166665769</v>
      </c>
      <c r="B373" s="51">
        <v>743</v>
      </c>
      <c r="C373" s="51">
        <v>120</v>
      </c>
      <c r="D373" s="52">
        <v>27.7</v>
      </c>
    </row>
    <row r="374" spans="1:4" s="9" customFormat="1" x14ac:dyDescent="0.3">
      <c r="A374" s="8">
        <f t="shared" si="5"/>
        <v>40912.864583332434</v>
      </c>
      <c r="B374" s="51">
        <v>761</v>
      </c>
      <c r="C374" s="51">
        <v>119</v>
      </c>
      <c r="D374" s="52">
        <v>27.6</v>
      </c>
    </row>
    <row r="375" spans="1:4" s="9" customFormat="1" x14ac:dyDescent="0.3">
      <c r="A375" s="8">
        <f t="shared" si="5"/>
        <v>40912.874999999098</v>
      </c>
      <c r="B375" s="51">
        <v>730</v>
      </c>
      <c r="C375" s="51">
        <v>120</v>
      </c>
      <c r="D375" s="52">
        <v>27.7</v>
      </c>
    </row>
    <row r="376" spans="1:4" s="9" customFormat="1" x14ac:dyDescent="0.3">
      <c r="A376" s="8">
        <f t="shared" si="5"/>
        <v>40912.885416665762</v>
      </c>
      <c r="B376" s="51">
        <v>785</v>
      </c>
      <c r="C376" s="51">
        <v>118</v>
      </c>
      <c r="D376" s="52">
        <v>28.2</v>
      </c>
    </row>
    <row r="377" spans="1:4" s="9" customFormat="1" x14ac:dyDescent="0.3">
      <c r="A377" s="8">
        <f t="shared" si="5"/>
        <v>40912.895833332426</v>
      </c>
      <c r="B377" s="51">
        <v>760</v>
      </c>
      <c r="C377" s="51">
        <v>120</v>
      </c>
      <c r="D377" s="52">
        <v>27.7</v>
      </c>
    </row>
    <row r="378" spans="1:4" s="9" customFormat="1" x14ac:dyDescent="0.3">
      <c r="A378" s="8">
        <f t="shared" si="5"/>
        <v>40912.906249999091</v>
      </c>
      <c r="B378" s="51">
        <v>751</v>
      </c>
      <c r="C378" s="51">
        <v>119</v>
      </c>
      <c r="D378" s="52">
        <v>28.3</v>
      </c>
    </row>
    <row r="379" spans="1:4" s="9" customFormat="1" x14ac:dyDescent="0.3">
      <c r="A379" s="8">
        <f t="shared" si="5"/>
        <v>40912.916666665755</v>
      </c>
      <c r="B379" s="51">
        <v>776</v>
      </c>
      <c r="C379" s="51">
        <v>119</v>
      </c>
      <c r="D379" s="52">
        <v>28.1</v>
      </c>
    </row>
    <row r="380" spans="1:4" s="9" customFormat="1" x14ac:dyDescent="0.3">
      <c r="A380" s="8">
        <f t="shared" si="5"/>
        <v>40912.927083332419</v>
      </c>
      <c r="B380" s="51">
        <v>0</v>
      </c>
      <c r="C380" s="51">
        <v>0</v>
      </c>
      <c r="D380" s="52">
        <v>0</v>
      </c>
    </row>
    <row r="381" spans="1:4" s="9" customFormat="1" x14ac:dyDescent="0.3">
      <c r="A381" s="8">
        <f t="shared" si="5"/>
        <v>40912.937499999083</v>
      </c>
      <c r="B381" s="51">
        <v>717</v>
      </c>
      <c r="C381" s="51">
        <v>119</v>
      </c>
      <c r="D381" s="52">
        <v>28.3</v>
      </c>
    </row>
    <row r="382" spans="1:4" s="9" customFormat="1" x14ac:dyDescent="0.3">
      <c r="A382" s="8">
        <f t="shared" si="5"/>
        <v>40912.947916665747</v>
      </c>
      <c r="B382" s="51">
        <v>757</v>
      </c>
      <c r="C382" s="51">
        <v>119</v>
      </c>
      <c r="D382" s="52">
        <v>28.3</v>
      </c>
    </row>
    <row r="383" spans="1:4" s="9" customFormat="1" x14ac:dyDescent="0.3">
      <c r="A383" s="8">
        <f t="shared" si="5"/>
        <v>40912.958333332412</v>
      </c>
      <c r="B383" s="51">
        <v>735</v>
      </c>
      <c r="C383" s="51">
        <v>119</v>
      </c>
      <c r="D383" s="52">
        <v>28.1</v>
      </c>
    </row>
    <row r="384" spans="1:4" s="9" customFormat="1" x14ac:dyDescent="0.3">
      <c r="A384" s="8">
        <f t="shared" si="5"/>
        <v>40912.968749999076</v>
      </c>
      <c r="B384" s="51">
        <v>767</v>
      </c>
      <c r="C384" s="51">
        <v>119</v>
      </c>
      <c r="D384" s="52">
        <v>28.1</v>
      </c>
    </row>
    <row r="385" spans="1:4" s="9" customFormat="1" x14ac:dyDescent="0.3">
      <c r="A385" s="8">
        <f t="shared" si="5"/>
        <v>40912.97916666574</v>
      </c>
      <c r="B385" s="51">
        <v>779</v>
      </c>
      <c r="C385" s="51">
        <v>119</v>
      </c>
      <c r="D385" s="52">
        <v>28.3</v>
      </c>
    </row>
    <row r="386" spans="1:4" s="9" customFormat="1" x14ac:dyDescent="0.3">
      <c r="A386" s="8">
        <f t="shared" si="5"/>
        <v>40912.989583332404</v>
      </c>
      <c r="B386" s="51">
        <v>774</v>
      </c>
      <c r="C386" s="51">
        <v>119</v>
      </c>
      <c r="D386" s="52">
        <v>28.6</v>
      </c>
    </row>
    <row r="387" spans="1:4" s="9" customFormat="1" x14ac:dyDescent="0.3">
      <c r="A387" s="8">
        <f t="shared" si="5"/>
        <v>40912.999999999069</v>
      </c>
      <c r="B387" s="51">
        <v>748</v>
      </c>
      <c r="C387" s="51">
        <v>121</v>
      </c>
      <c r="D387" s="52">
        <v>28.3</v>
      </c>
    </row>
    <row r="388" spans="1:4" s="9" customFormat="1" x14ac:dyDescent="0.3">
      <c r="A388" s="8">
        <f t="shared" si="5"/>
        <v>40913.010416665733</v>
      </c>
      <c r="B388" s="51">
        <v>762</v>
      </c>
      <c r="C388" s="51">
        <v>119</v>
      </c>
      <c r="D388" s="52">
        <v>28.2</v>
      </c>
    </row>
    <row r="389" spans="1:4" s="9" customFormat="1" x14ac:dyDescent="0.3">
      <c r="A389" s="8">
        <f t="shared" ref="A389:A452" si="6">A388+1/24/4</f>
        <v>40913.020833332397</v>
      </c>
      <c r="B389" s="51">
        <v>740</v>
      </c>
      <c r="C389" s="51">
        <v>121</v>
      </c>
      <c r="D389" s="52">
        <v>28.3</v>
      </c>
    </row>
    <row r="390" spans="1:4" s="9" customFormat="1" x14ac:dyDescent="0.3">
      <c r="A390" s="8">
        <f t="shared" si="6"/>
        <v>40913.031249999061</v>
      </c>
      <c r="B390" s="51">
        <v>790</v>
      </c>
      <c r="C390" s="51">
        <v>120</v>
      </c>
      <c r="D390" s="52">
        <v>28.2</v>
      </c>
    </row>
    <row r="391" spans="1:4" s="9" customFormat="1" x14ac:dyDescent="0.3">
      <c r="A391" s="8">
        <f t="shared" si="6"/>
        <v>40913.041666665726</v>
      </c>
      <c r="B391" s="51">
        <v>764</v>
      </c>
      <c r="C391" s="51">
        <v>120</v>
      </c>
      <c r="D391" s="52">
        <v>28.3</v>
      </c>
    </row>
    <row r="392" spans="1:4" s="9" customFormat="1" x14ac:dyDescent="0.3">
      <c r="A392" s="8">
        <f t="shared" si="6"/>
        <v>40913.05208333239</v>
      </c>
      <c r="B392" s="51">
        <v>815</v>
      </c>
      <c r="C392" s="51">
        <v>119</v>
      </c>
      <c r="D392" s="52">
        <v>28.5</v>
      </c>
    </row>
    <row r="393" spans="1:4" s="9" customFormat="1" x14ac:dyDescent="0.3">
      <c r="A393" s="8">
        <f t="shared" si="6"/>
        <v>40913.062499999054</v>
      </c>
      <c r="B393" s="51">
        <v>832</v>
      </c>
      <c r="C393" s="51">
        <v>119</v>
      </c>
      <c r="D393" s="52">
        <v>28.2</v>
      </c>
    </row>
    <row r="394" spans="1:4" s="9" customFormat="1" x14ac:dyDescent="0.3">
      <c r="A394" s="8">
        <f t="shared" si="6"/>
        <v>40913.072916665718</v>
      </c>
      <c r="B394" s="51">
        <v>742</v>
      </c>
      <c r="C394" s="51">
        <v>118</v>
      </c>
      <c r="D394" s="52">
        <v>28.3</v>
      </c>
    </row>
    <row r="395" spans="1:4" s="9" customFormat="1" x14ac:dyDescent="0.3">
      <c r="A395" s="8">
        <f t="shared" si="6"/>
        <v>40913.083333332383</v>
      </c>
      <c r="B395" s="51">
        <v>776</v>
      </c>
      <c r="C395" s="51">
        <v>119</v>
      </c>
      <c r="D395" s="52">
        <v>28.4</v>
      </c>
    </row>
    <row r="396" spans="1:4" s="9" customFormat="1" x14ac:dyDescent="0.3">
      <c r="A396" s="8">
        <f t="shared" si="6"/>
        <v>40913.093749999047</v>
      </c>
      <c r="B396" s="51">
        <v>748</v>
      </c>
      <c r="C396" s="51">
        <v>119</v>
      </c>
      <c r="D396" s="52">
        <v>28.3</v>
      </c>
    </row>
    <row r="397" spans="1:4" s="9" customFormat="1" x14ac:dyDescent="0.3">
      <c r="A397" s="8">
        <f t="shared" si="6"/>
        <v>40913.104166665711</v>
      </c>
      <c r="B397" s="51">
        <v>749</v>
      </c>
      <c r="C397" s="51">
        <v>122</v>
      </c>
      <c r="D397" s="52">
        <v>28.7</v>
      </c>
    </row>
    <row r="398" spans="1:4" s="9" customFormat="1" x14ac:dyDescent="0.3">
      <c r="A398" s="8">
        <f t="shared" si="6"/>
        <v>40913.114583332375</v>
      </c>
      <c r="B398" s="51">
        <v>741</v>
      </c>
      <c r="C398" s="51">
        <v>121</v>
      </c>
      <c r="D398" s="52">
        <v>29</v>
      </c>
    </row>
    <row r="399" spans="1:4" s="9" customFormat="1" x14ac:dyDescent="0.3">
      <c r="A399" s="8">
        <f t="shared" si="6"/>
        <v>40913.12499999904</v>
      </c>
      <c r="B399" s="51">
        <v>750</v>
      </c>
      <c r="C399" s="51">
        <v>120</v>
      </c>
      <c r="D399" s="52">
        <v>28.8</v>
      </c>
    </row>
    <row r="400" spans="1:4" s="9" customFormat="1" x14ac:dyDescent="0.3">
      <c r="A400" s="8">
        <f t="shared" si="6"/>
        <v>40913.135416665704</v>
      </c>
      <c r="B400" s="51">
        <v>787</v>
      </c>
      <c r="C400" s="51">
        <v>121</v>
      </c>
      <c r="D400" s="52">
        <v>28.7</v>
      </c>
    </row>
    <row r="401" spans="1:4" s="9" customFormat="1" x14ac:dyDescent="0.3">
      <c r="A401" s="8">
        <f t="shared" si="6"/>
        <v>40913.145833332368</v>
      </c>
      <c r="B401" s="51">
        <v>787</v>
      </c>
      <c r="C401" s="51">
        <v>120</v>
      </c>
      <c r="D401" s="52">
        <v>28.9</v>
      </c>
    </row>
    <row r="402" spans="1:4" s="9" customFormat="1" x14ac:dyDescent="0.3">
      <c r="A402" s="8">
        <f t="shared" si="6"/>
        <v>40913.156249999032</v>
      </c>
      <c r="B402" s="51">
        <v>748</v>
      </c>
      <c r="C402" s="51">
        <v>121</v>
      </c>
      <c r="D402" s="52">
        <v>29.5</v>
      </c>
    </row>
    <row r="403" spans="1:4" s="9" customFormat="1" x14ac:dyDescent="0.3">
      <c r="A403" s="8">
        <f t="shared" si="6"/>
        <v>40913.166666665697</v>
      </c>
      <c r="B403" s="51">
        <v>789</v>
      </c>
      <c r="C403" s="51">
        <v>119</v>
      </c>
      <c r="D403" s="52">
        <v>29.6</v>
      </c>
    </row>
    <row r="404" spans="1:4" s="9" customFormat="1" x14ac:dyDescent="0.3">
      <c r="A404" s="8">
        <f t="shared" si="6"/>
        <v>40913.177083332361</v>
      </c>
      <c r="B404" s="51">
        <v>782</v>
      </c>
      <c r="C404" s="51">
        <v>122</v>
      </c>
      <c r="D404" s="52">
        <v>29.3</v>
      </c>
    </row>
    <row r="405" spans="1:4" s="9" customFormat="1" x14ac:dyDescent="0.3">
      <c r="A405" s="8">
        <f t="shared" si="6"/>
        <v>40913.187499999025</v>
      </c>
      <c r="B405" s="51">
        <v>763</v>
      </c>
      <c r="C405" s="51">
        <v>119</v>
      </c>
      <c r="D405" s="52">
        <v>29.8</v>
      </c>
    </row>
    <row r="406" spans="1:4" s="9" customFormat="1" x14ac:dyDescent="0.3">
      <c r="A406" s="8">
        <f t="shared" si="6"/>
        <v>40913.197916665689</v>
      </c>
      <c r="B406" s="51">
        <v>834</v>
      </c>
      <c r="C406" s="51">
        <v>119</v>
      </c>
      <c r="D406" s="52">
        <v>29.8</v>
      </c>
    </row>
    <row r="407" spans="1:4" s="9" customFormat="1" x14ac:dyDescent="0.3">
      <c r="A407" s="8">
        <f t="shared" si="6"/>
        <v>40913.208333332354</v>
      </c>
      <c r="B407" s="51">
        <v>827</v>
      </c>
      <c r="C407" s="51">
        <v>119</v>
      </c>
      <c r="D407" s="52">
        <v>30.1</v>
      </c>
    </row>
    <row r="408" spans="1:4" s="9" customFormat="1" x14ac:dyDescent="0.3">
      <c r="A408" s="8">
        <f t="shared" si="6"/>
        <v>40913.218749999018</v>
      </c>
      <c r="B408" s="51">
        <v>890</v>
      </c>
      <c r="C408" s="51">
        <v>119</v>
      </c>
      <c r="D408" s="52">
        <v>30</v>
      </c>
    </row>
    <row r="409" spans="1:4" s="9" customFormat="1" x14ac:dyDescent="0.3">
      <c r="A409" s="8">
        <f t="shared" si="6"/>
        <v>40913.229166665682</v>
      </c>
      <c r="B409" s="51">
        <v>895</v>
      </c>
      <c r="C409" s="51">
        <v>119</v>
      </c>
      <c r="D409" s="52">
        <v>29.9</v>
      </c>
    </row>
    <row r="410" spans="1:4" s="9" customFormat="1" x14ac:dyDescent="0.3">
      <c r="A410" s="8">
        <f t="shared" si="6"/>
        <v>40913.239583332346</v>
      </c>
      <c r="B410" s="51">
        <v>860</v>
      </c>
      <c r="C410" s="51">
        <v>121</v>
      </c>
      <c r="D410" s="52">
        <v>29.9</v>
      </c>
    </row>
    <row r="411" spans="1:4" s="9" customFormat="1" x14ac:dyDescent="0.3">
      <c r="A411" s="8">
        <f t="shared" si="6"/>
        <v>40913.24999999901</v>
      </c>
      <c r="B411" s="51">
        <v>843</v>
      </c>
      <c r="C411" s="51">
        <v>119</v>
      </c>
      <c r="D411" s="52">
        <v>30.1</v>
      </c>
    </row>
    <row r="412" spans="1:4" s="9" customFormat="1" x14ac:dyDescent="0.3">
      <c r="A412" s="8">
        <f t="shared" si="6"/>
        <v>40913.260416665675</v>
      </c>
      <c r="B412" s="51">
        <v>782</v>
      </c>
      <c r="C412" s="51">
        <v>119</v>
      </c>
      <c r="D412" s="52">
        <v>30.4</v>
      </c>
    </row>
    <row r="413" spans="1:4" s="9" customFormat="1" x14ac:dyDescent="0.3">
      <c r="A413" s="8">
        <f t="shared" si="6"/>
        <v>40913.270833332339</v>
      </c>
      <c r="B413" s="51">
        <v>775</v>
      </c>
      <c r="C413" s="51">
        <v>122</v>
      </c>
      <c r="D413" s="52">
        <v>30.4</v>
      </c>
    </row>
    <row r="414" spans="1:4" s="9" customFormat="1" x14ac:dyDescent="0.3">
      <c r="A414" s="8">
        <f t="shared" si="6"/>
        <v>40913.281249999003</v>
      </c>
      <c r="B414" s="51">
        <v>748</v>
      </c>
      <c r="C414" s="51">
        <v>119</v>
      </c>
      <c r="D414" s="52">
        <v>30.4</v>
      </c>
    </row>
    <row r="415" spans="1:4" s="9" customFormat="1" x14ac:dyDescent="0.3">
      <c r="A415" s="8">
        <f t="shared" si="6"/>
        <v>40913.291666665667</v>
      </c>
      <c r="B415" s="51">
        <v>784</v>
      </c>
      <c r="C415" s="51">
        <v>122</v>
      </c>
      <c r="D415" s="52">
        <v>30.2</v>
      </c>
    </row>
    <row r="416" spans="1:4" s="9" customFormat="1" x14ac:dyDescent="0.3">
      <c r="A416" s="8">
        <f t="shared" si="6"/>
        <v>40913.302083332332</v>
      </c>
      <c r="B416" s="51">
        <v>788</v>
      </c>
      <c r="C416" s="51">
        <v>119</v>
      </c>
      <c r="D416" s="52">
        <v>30</v>
      </c>
    </row>
    <row r="417" spans="1:4" s="9" customFormat="1" x14ac:dyDescent="0.3">
      <c r="A417" s="8">
        <f t="shared" si="6"/>
        <v>40913.312499998996</v>
      </c>
      <c r="B417" s="51">
        <v>757</v>
      </c>
      <c r="C417" s="51">
        <v>119</v>
      </c>
      <c r="D417" s="52">
        <v>30.2</v>
      </c>
    </row>
    <row r="418" spans="1:4" s="9" customFormat="1" x14ac:dyDescent="0.3">
      <c r="A418" s="8">
        <f t="shared" si="6"/>
        <v>40913.32291666566</v>
      </c>
      <c r="B418" s="51">
        <v>790</v>
      </c>
      <c r="C418" s="51">
        <v>120</v>
      </c>
      <c r="D418" s="52">
        <v>30.3</v>
      </c>
    </row>
    <row r="419" spans="1:4" s="9" customFormat="1" x14ac:dyDescent="0.3">
      <c r="A419" s="8">
        <f t="shared" si="6"/>
        <v>40913.333333332324</v>
      </c>
      <c r="B419" s="51">
        <v>782</v>
      </c>
      <c r="C419" s="51">
        <v>119</v>
      </c>
      <c r="D419" s="52">
        <v>30</v>
      </c>
    </row>
    <row r="420" spans="1:4" s="9" customFormat="1" x14ac:dyDescent="0.3">
      <c r="A420" s="8">
        <f t="shared" si="6"/>
        <v>40913.343749998989</v>
      </c>
      <c r="B420" s="51">
        <v>880</v>
      </c>
      <c r="C420" s="51">
        <v>119</v>
      </c>
      <c r="D420" s="52">
        <v>29.7</v>
      </c>
    </row>
    <row r="421" spans="1:4" s="9" customFormat="1" x14ac:dyDescent="0.3">
      <c r="A421" s="8">
        <f t="shared" si="6"/>
        <v>40913.354166665653</v>
      </c>
      <c r="B421" s="51">
        <v>900</v>
      </c>
      <c r="C421" s="51">
        <v>119</v>
      </c>
      <c r="D421" s="52">
        <v>30.3</v>
      </c>
    </row>
    <row r="422" spans="1:4" s="9" customFormat="1" x14ac:dyDescent="0.3">
      <c r="A422" s="8">
        <f t="shared" si="6"/>
        <v>40913.364583332317</v>
      </c>
      <c r="B422" s="51">
        <v>883</v>
      </c>
      <c r="C422" s="51">
        <v>118</v>
      </c>
      <c r="D422" s="52">
        <v>30.2</v>
      </c>
    </row>
    <row r="423" spans="1:4" s="9" customFormat="1" x14ac:dyDescent="0.3">
      <c r="A423" s="8">
        <f t="shared" si="6"/>
        <v>40913.374999998981</v>
      </c>
      <c r="B423" s="51">
        <v>873</v>
      </c>
      <c r="C423" s="51">
        <v>121</v>
      </c>
      <c r="D423" s="52">
        <v>30.3</v>
      </c>
    </row>
    <row r="424" spans="1:4" s="9" customFormat="1" x14ac:dyDescent="0.3">
      <c r="A424" s="8">
        <f t="shared" si="6"/>
        <v>40913.385416665646</v>
      </c>
      <c r="B424" s="51">
        <v>848</v>
      </c>
      <c r="C424" s="51">
        <v>120</v>
      </c>
      <c r="D424" s="52">
        <v>30.1</v>
      </c>
    </row>
    <row r="425" spans="1:4" s="9" customFormat="1" x14ac:dyDescent="0.3">
      <c r="A425" s="8">
        <f t="shared" si="6"/>
        <v>40913.39583333231</v>
      </c>
      <c r="B425" s="51">
        <v>860</v>
      </c>
      <c r="C425" s="51">
        <v>121</v>
      </c>
      <c r="D425" s="52">
        <v>30.2</v>
      </c>
    </row>
    <row r="426" spans="1:4" s="9" customFormat="1" x14ac:dyDescent="0.3">
      <c r="A426" s="8">
        <f t="shared" si="6"/>
        <v>40913.406249998974</v>
      </c>
      <c r="B426" s="51">
        <v>900</v>
      </c>
      <c r="C426" s="51">
        <v>118</v>
      </c>
      <c r="D426" s="52">
        <v>30.2</v>
      </c>
    </row>
    <row r="427" spans="1:4" s="9" customFormat="1" x14ac:dyDescent="0.3">
      <c r="A427" s="8">
        <f t="shared" si="6"/>
        <v>40913.416666665638</v>
      </c>
      <c r="B427" s="51">
        <v>842</v>
      </c>
      <c r="C427" s="51">
        <v>120</v>
      </c>
      <c r="D427" s="52">
        <v>30</v>
      </c>
    </row>
    <row r="428" spans="1:4" s="9" customFormat="1" x14ac:dyDescent="0.3">
      <c r="A428" s="8">
        <f t="shared" si="6"/>
        <v>40913.427083332303</v>
      </c>
      <c r="B428" s="51">
        <v>847</v>
      </c>
      <c r="C428" s="51">
        <v>120</v>
      </c>
      <c r="D428" s="52">
        <v>30.5</v>
      </c>
    </row>
    <row r="429" spans="1:4" s="9" customFormat="1" x14ac:dyDescent="0.3">
      <c r="A429" s="8">
        <f t="shared" si="6"/>
        <v>40913.437499998967</v>
      </c>
      <c r="B429" s="51">
        <v>834</v>
      </c>
      <c r="C429" s="51">
        <v>121</v>
      </c>
      <c r="D429" s="52">
        <v>30.2</v>
      </c>
    </row>
    <row r="430" spans="1:4" s="9" customFormat="1" x14ac:dyDescent="0.3">
      <c r="A430" s="8">
        <f t="shared" si="6"/>
        <v>40913.447916665631</v>
      </c>
      <c r="B430" s="51">
        <v>817</v>
      </c>
      <c r="C430" s="51">
        <v>118</v>
      </c>
      <c r="D430" s="52">
        <v>30.4</v>
      </c>
    </row>
    <row r="431" spans="1:4" s="9" customFormat="1" x14ac:dyDescent="0.3">
      <c r="A431" s="8">
        <f t="shared" si="6"/>
        <v>40913.458333332295</v>
      </c>
      <c r="B431" s="51">
        <v>819</v>
      </c>
      <c r="C431" s="51">
        <v>121</v>
      </c>
      <c r="D431" s="52">
        <v>30.3</v>
      </c>
    </row>
    <row r="432" spans="1:4" s="9" customFormat="1" x14ac:dyDescent="0.3">
      <c r="A432" s="8">
        <f t="shared" si="6"/>
        <v>40913.46874999896</v>
      </c>
      <c r="B432" s="51">
        <v>797</v>
      </c>
      <c r="C432" s="51">
        <v>119</v>
      </c>
      <c r="D432" s="52">
        <v>30.9</v>
      </c>
    </row>
    <row r="433" spans="1:4" s="9" customFormat="1" x14ac:dyDescent="0.3">
      <c r="A433" s="8">
        <f t="shared" si="6"/>
        <v>40913.479166665624</v>
      </c>
      <c r="B433" s="51">
        <v>876</v>
      </c>
      <c r="C433" s="51">
        <v>121</v>
      </c>
      <c r="D433" s="52">
        <v>30.2</v>
      </c>
    </row>
    <row r="434" spans="1:4" s="9" customFormat="1" x14ac:dyDescent="0.3">
      <c r="A434" s="8">
        <f t="shared" si="6"/>
        <v>40913.489583332288</v>
      </c>
      <c r="B434" s="51">
        <v>895</v>
      </c>
      <c r="C434" s="51">
        <v>119</v>
      </c>
      <c r="D434" s="52">
        <v>30.5</v>
      </c>
    </row>
    <row r="435" spans="1:4" s="9" customFormat="1" x14ac:dyDescent="0.3">
      <c r="A435" s="8">
        <f t="shared" si="6"/>
        <v>40913.499999998952</v>
      </c>
      <c r="B435" s="51">
        <v>907</v>
      </c>
      <c r="C435" s="51">
        <v>118</v>
      </c>
      <c r="D435" s="52">
        <v>30.7</v>
      </c>
    </row>
    <row r="436" spans="1:4" s="9" customFormat="1" x14ac:dyDescent="0.3">
      <c r="A436" s="8">
        <f t="shared" si="6"/>
        <v>40913.510416665617</v>
      </c>
      <c r="B436" s="51">
        <v>882</v>
      </c>
      <c r="C436" s="51">
        <v>118</v>
      </c>
      <c r="D436" s="52">
        <v>30.6</v>
      </c>
    </row>
    <row r="437" spans="1:4" s="9" customFormat="1" x14ac:dyDescent="0.3">
      <c r="A437" s="8">
        <f t="shared" si="6"/>
        <v>40913.520833332281</v>
      </c>
      <c r="B437" s="51">
        <v>851</v>
      </c>
      <c r="C437" s="51">
        <v>118</v>
      </c>
      <c r="D437" s="52">
        <v>30.4</v>
      </c>
    </row>
    <row r="438" spans="1:4" s="9" customFormat="1" x14ac:dyDescent="0.3">
      <c r="A438" s="8">
        <f t="shared" si="6"/>
        <v>40913.531249998945</v>
      </c>
      <c r="B438" s="51">
        <v>843</v>
      </c>
      <c r="C438" s="51">
        <v>121</v>
      </c>
      <c r="D438" s="52">
        <v>30.9</v>
      </c>
    </row>
    <row r="439" spans="1:4" s="9" customFormat="1" x14ac:dyDescent="0.3">
      <c r="A439" s="8">
        <f t="shared" si="6"/>
        <v>40913.541666665609</v>
      </c>
      <c r="B439" s="51">
        <v>810</v>
      </c>
      <c r="C439" s="51">
        <v>118</v>
      </c>
      <c r="D439" s="52">
        <v>30.6</v>
      </c>
    </row>
    <row r="440" spans="1:4" s="9" customFormat="1" x14ac:dyDescent="0.3">
      <c r="A440" s="8">
        <f t="shared" si="6"/>
        <v>40913.552083332273</v>
      </c>
      <c r="B440" s="51">
        <v>826</v>
      </c>
      <c r="C440" s="51">
        <v>120</v>
      </c>
      <c r="D440" s="52">
        <v>31.3</v>
      </c>
    </row>
    <row r="441" spans="1:4" s="9" customFormat="1" x14ac:dyDescent="0.3">
      <c r="A441" s="8">
        <f t="shared" si="6"/>
        <v>40913.562499998938</v>
      </c>
      <c r="B441" s="51">
        <v>845</v>
      </c>
      <c r="C441" s="51">
        <v>120</v>
      </c>
      <c r="D441" s="52">
        <v>30.9</v>
      </c>
    </row>
    <row r="442" spans="1:4" s="9" customFormat="1" x14ac:dyDescent="0.3">
      <c r="A442" s="8">
        <f t="shared" si="6"/>
        <v>40913.572916665602</v>
      </c>
      <c r="B442" s="51">
        <v>840</v>
      </c>
      <c r="C442" s="51">
        <v>121</v>
      </c>
      <c r="D442" s="52">
        <v>31.4</v>
      </c>
    </row>
    <row r="443" spans="1:4" s="9" customFormat="1" x14ac:dyDescent="0.3">
      <c r="A443" s="8">
        <f t="shared" si="6"/>
        <v>40913.583333332266</v>
      </c>
      <c r="B443" s="51">
        <v>884</v>
      </c>
      <c r="C443" s="51">
        <v>117</v>
      </c>
      <c r="D443" s="52">
        <v>31.1</v>
      </c>
    </row>
    <row r="444" spans="1:4" s="9" customFormat="1" x14ac:dyDescent="0.3">
      <c r="A444" s="8">
        <f t="shared" si="6"/>
        <v>40913.59374999893</v>
      </c>
      <c r="B444" s="51">
        <v>883</v>
      </c>
      <c r="C444" s="51">
        <v>120</v>
      </c>
      <c r="D444" s="52">
        <v>31.4</v>
      </c>
    </row>
    <row r="445" spans="1:4" s="9" customFormat="1" x14ac:dyDescent="0.3">
      <c r="A445" s="8">
        <f t="shared" si="6"/>
        <v>40913.604166665595</v>
      </c>
      <c r="B445" s="51">
        <v>888</v>
      </c>
      <c r="C445" s="51">
        <v>118</v>
      </c>
      <c r="D445" s="52">
        <v>31.3</v>
      </c>
    </row>
    <row r="446" spans="1:4" s="9" customFormat="1" x14ac:dyDescent="0.3">
      <c r="A446" s="8">
        <f t="shared" si="6"/>
        <v>40913.614583332259</v>
      </c>
      <c r="B446" s="51">
        <v>919</v>
      </c>
      <c r="C446" s="51">
        <v>120</v>
      </c>
      <c r="D446" s="52">
        <v>31.4</v>
      </c>
    </row>
    <row r="447" spans="1:4" s="9" customFormat="1" x14ac:dyDescent="0.3">
      <c r="A447" s="8">
        <f t="shared" si="6"/>
        <v>40913.624999998923</v>
      </c>
      <c r="B447" s="51">
        <v>921</v>
      </c>
      <c r="C447" s="51">
        <v>118</v>
      </c>
      <c r="D447" s="52">
        <v>31.2</v>
      </c>
    </row>
    <row r="448" spans="1:4" s="9" customFormat="1" x14ac:dyDescent="0.3">
      <c r="A448" s="8">
        <f t="shared" si="6"/>
        <v>40913.635416665587</v>
      </c>
      <c r="B448" s="51">
        <v>933</v>
      </c>
      <c r="C448" s="51">
        <v>116</v>
      </c>
      <c r="D448" s="52">
        <v>31.3</v>
      </c>
    </row>
    <row r="449" spans="1:4" s="9" customFormat="1" x14ac:dyDescent="0.3">
      <c r="A449" s="8">
        <f t="shared" si="6"/>
        <v>40913.645833332252</v>
      </c>
      <c r="B449" s="51">
        <v>928</v>
      </c>
      <c r="C449" s="51">
        <v>117</v>
      </c>
      <c r="D449" s="52">
        <v>31.2</v>
      </c>
    </row>
    <row r="450" spans="1:4" s="9" customFormat="1" x14ac:dyDescent="0.3">
      <c r="A450" s="8">
        <f t="shared" si="6"/>
        <v>40913.656249998916</v>
      </c>
      <c r="B450" s="51">
        <v>921</v>
      </c>
      <c r="C450" s="51">
        <v>118</v>
      </c>
      <c r="D450" s="52">
        <v>31.4</v>
      </c>
    </row>
    <row r="451" spans="1:4" s="9" customFormat="1" x14ac:dyDescent="0.3">
      <c r="A451" s="8">
        <f t="shared" si="6"/>
        <v>40913.66666666558</v>
      </c>
      <c r="B451" s="51">
        <v>909</v>
      </c>
      <c r="C451" s="51">
        <v>118</v>
      </c>
      <c r="D451" s="52">
        <v>31.4</v>
      </c>
    </row>
    <row r="452" spans="1:4" s="9" customFormat="1" x14ac:dyDescent="0.3">
      <c r="A452" s="8">
        <f t="shared" si="6"/>
        <v>40913.677083332244</v>
      </c>
      <c r="B452" s="51">
        <v>906</v>
      </c>
      <c r="C452" s="51">
        <v>116</v>
      </c>
      <c r="D452" s="52">
        <v>31.3</v>
      </c>
    </row>
    <row r="453" spans="1:4" s="9" customFormat="1" x14ac:dyDescent="0.3">
      <c r="A453" s="8">
        <f t="shared" ref="A453:A516" si="7">A452+1/24/4</f>
        <v>40913.687499998909</v>
      </c>
      <c r="B453" s="51">
        <v>917</v>
      </c>
      <c r="C453" s="51">
        <v>118</v>
      </c>
      <c r="D453" s="52">
        <v>31</v>
      </c>
    </row>
    <row r="454" spans="1:4" s="9" customFormat="1" x14ac:dyDescent="0.3">
      <c r="A454" s="8">
        <f t="shared" si="7"/>
        <v>40913.697916665573</v>
      </c>
      <c r="B454" s="51">
        <v>876</v>
      </c>
      <c r="C454" s="51">
        <v>118</v>
      </c>
      <c r="D454" s="52">
        <v>31.7</v>
      </c>
    </row>
    <row r="455" spans="1:4" s="9" customFormat="1" x14ac:dyDescent="0.3">
      <c r="A455" s="8">
        <f t="shared" si="7"/>
        <v>40913.708333332237</v>
      </c>
      <c r="B455" s="51">
        <v>843</v>
      </c>
      <c r="C455" s="51">
        <v>118</v>
      </c>
      <c r="D455" s="52">
        <v>30.9</v>
      </c>
    </row>
    <row r="456" spans="1:4" s="9" customFormat="1" x14ac:dyDescent="0.3">
      <c r="A456" s="8">
        <f t="shared" si="7"/>
        <v>40913.718749998901</v>
      </c>
      <c r="B456" s="51">
        <v>856</v>
      </c>
      <c r="C456" s="51">
        <v>118</v>
      </c>
      <c r="D456" s="52">
        <v>30.9</v>
      </c>
    </row>
    <row r="457" spans="1:4" s="9" customFormat="1" x14ac:dyDescent="0.3">
      <c r="A457" s="8">
        <f t="shared" si="7"/>
        <v>40913.729166665566</v>
      </c>
      <c r="B457" s="51">
        <v>830</v>
      </c>
      <c r="C457" s="51">
        <v>118</v>
      </c>
      <c r="D457" s="52">
        <v>31.1</v>
      </c>
    </row>
    <row r="458" spans="1:4" s="9" customFormat="1" x14ac:dyDescent="0.3">
      <c r="A458" s="8">
        <f t="shared" si="7"/>
        <v>40913.73958333223</v>
      </c>
      <c r="B458" s="51">
        <v>832</v>
      </c>
      <c r="C458" s="51">
        <v>119</v>
      </c>
      <c r="D458" s="52">
        <v>31.3</v>
      </c>
    </row>
    <row r="459" spans="1:4" s="9" customFormat="1" x14ac:dyDescent="0.3">
      <c r="A459" s="8">
        <f t="shared" si="7"/>
        <v>40913.749999998894</v>
      </c>
      <c r="B459" s="51">
        <v>883</v>
      </c>
      <c r="C459" s="51">
        <v>119</v>
      </c>
      <c r="D459" s="52">
        <v>31.8</v>
      </c>
    </row>
    <row r="460" spans="1:4" s="9" customFormat="1" x14ac:dyDescent="0.3">
      <c r="A460" s="8">
        <f t="shared" si="7"/>
        <v>40913.760416665558</v>
      </c>
      <c r="B460" s="51">
        <v>878</v>
      </c>
      <c r="C460" s="51">
        <v>118</v>
      </c>
      <c r="D460" s="52">
        <v>31.6</v>
      </c>
    </row>
    <row r="461" spans="1:4" s="9" customFormat="1" x14ac:dyDescent="0.3">
      <c r="A461" s="8">
        <f t="shared" si="7"/>
        <v>40913.770833332223</v>
      </c>
      <c r="B461" s="51">
        <v>889</v>
      </c>
      <c r="C461" s="51">
        <v>118</v>
      </c>
      <c r="D461" s="52">
        <v>30.6</v>
      </c>
    </row>
    <row r="462" spans="1:4" s="9" customFormat="1" x14ac:dyDescent="0.3">
      <c r="A462" s="8">
        <f t="shared" si="7"/>
        <v>40913.781249998887</v>
      </c>
      <c r="B462" s="51">
        <v>855</v>
      </c>
      <c r="C462" s="51">
        <v>118</v>
      </c>
      <c r="D462" s="52">
        <v>30.6</v>
      </c>
    </row>
    <row r="463" spans="1:4" s="9" customFormat="1" x14ac:dyDescent="0.3">
      <c r="A463" s="8">
        <f t="shared" si="7"/>
        <v>40913.791666665551</v>
      </c>
      <c r="B463" s="51">
        <v>873</v>
      </c>
      <c r="C463" s="51">
        <v>119</v>
      </c>
      <c r="D463" s="52">
        <v>29.9</v>
      </c>
    </row>
    <row r="464" spans="1:4" s="9" customFormat="1" x14ac:dyDescent="0.3">
      <c r="A464" s="8">
        <f t="shared" si="7"/>
        <v>40913.802083332215</v>
      </c>
      <c r="B464" s="51">
        <v>814</v>
      </c>
      <c r="C464" s="51">
        <v>118</v>
      </c>
      <c r="D464" s="52">
        <v>30.3</v>
      </c>
    </row>
    <row r="465" spans="1:4" s="9" customFormat="1" x14ac:dyDescent="0.3">
      <c r="A465" s="8">
        <f t="shared" si="7"/>
        <v>40913.81249999888</v>
      </c>
      <c r="B465" s="51">
        <v>863</v>
      </c>
      <c r="C465" s="51">
        <v>118</v>
      </c>
      <c r="D465" s="52">
        <v>30.5</v>
      </c>
    </row>
    <row r="466" spans="1:4" s="9" customFormat="1" x14ac:dyDescent="0.3">
      <c r="A466" s="8">
        <f t="shared" si="7"/>
        <v>40913.822916665544</v>
      </c>
      <c r="B466" s="51">
        <v>867</v>
      </c>
      <c r="C466" s="51">
        <v>118</v>
      </c>
      <c r="D466" s="52">
        <v>30.5</v>
      </c>
    </row>
    <row r="467" spans="1:4" s="9" customFormat="1" x14ac:dyDescent="0.3">
      <c r="A467" s="8">
        <f t="shared" si="7"/>
        <v>40913.833333332208</v>
      </c>
      <c r="B467" s="51">
        <v>866</v>
      </c>
      <c r="C467" s="51">
        <v>118</v>
      </c>
      <c r="D467" s="52">
        <v>30.5</v>
      </c>
    </row>
    <row r="468" spans="1:4" s="9" customFormat="1" x14ac:dyDescent="0.3">
      <c r="A468" s="8">
        <f t="shared" si="7"/>
        <v>40913.843749998872</v>
      </c>
      <c r="B468" s="51">
        <v>873</v>
      </c>
      <c r="C468" s="51">
        <v>118</v>
      </c>
      <c r="D468" s="52">
        <v>30.5</v>
      </c>
    </row>
    <row r="469" spans="1:4" s="9" customFormat="1" x14ac:dyDescent="0.3">
      <c r="A469" s="8">
        <f t="shared" si="7"/>
        <v>40913.854166665536</v>
      </c>
      <c r="B469" s="51">
        <v>829</v>
      </c>
      <c r="C469" s="51">
        <v>118</v>
      </c>
      <c r="D469" s="52">
        <v>30.4</v>
      </c>
    </row>
    <row r="470" spans="1:4" s="9" customFormat="1" x14ac:dyDescent="0.3">
      <c r="A470" s="8">
        <f t="shared" si="7"/>
        <v>40913.864583332201</v>
      </c>
      <c r="B470" s="51">
        <v>763</v>
      </c>
      <c r="C470" s="51">
        <v>118</v>
      </c>
      <c r="D470" s="52">
        <v>30.5</v>
      </c>
    </row>
    <row r="471" spans="1:4" s="9" customFormat="1" x14ac:dyDescent="0.3">
      <c r="A471" s="8">
        <f t="shared" si="7"/>
        <v>40913.874999998865</v>
      </c>
      <c r="B471" s="51">
        <v>792</v>
      </c>
      <c r="C471" s="51">
        <v>119</v>
      </c>
      <c r="D471" s="52">
        <v>30.6</v>
      </c>
    </row>
    <row r="472" spans="1:4" s="9" customFormat="1" x14ac:dyDescent="0.3">
      <c r="A472" s="8">
        <f t="shared" si="7"/>
        <v>40913.885416665529</v>
      </c>
      <c r="B472" s="51">
        <v>853</v>
      </c>
      <c r="C472" s="51">
        <v>116</v>
      </c>
      <c r="D472" s="52">
        <v>30.6</v>
      </c>
    </row>
    <row r="473" spans="1:4" s="9" customFormat="1" x14ac:dyDescent="0.3">
      <c r="A473" s="8">
        <f t="shared" si="7"/>
        <v>40913.895833332193</v>
      </c>
      <c r="B473" s="51">
        <v>838</v>
      </c>
      <c r="C473" s="51">
        <v>117</v>
      </c>
      <c r="D473" s="52">
        <v>30.8</v>
      </c>
    </row>
    <row r="474" spans="1:4" s="9" customFormat="1" x14ac:dyDescent="0.3">
      <c r="A474" s="8">
        <f t="shared" si="7"/>
        <v>40913.906249998858</v>
      </c>
      <c r="B474" s="51">
        <v>855</v>
      </c>
      <c r="C474" s="51">
        <v>118</v>
      </c>
      <c r="D474" s="52">
        <v>30.6</v>
      </c>
    </row>
    <row r="475" spans="1:4" s="9" customFormat="1" x14ac:dyDescent="0.3">
      <c r="A475" s="8">
        <f t="shared" si="7"/>
        <v>40913.916666665522</v>
      </c>
      <c r="B475" s="51">
        <v>789</v>
      </c>
      <c r="C475" s="51">
        <v>119</v>
      </c>
      <c r="D475" s="52">
        <v>30.6</v>
      </c>
    </row>
    <row r="476" spans="1:4" s="9" customFormat="1" x14ac:dyDescent="0.3">
      <c r="A476" s="8">
        <f t="shared" si="7"/>
        <v>40913.927083332186</v>
      </c>
      <c r="B476" s="51">
        <v>760</v>
      </c>
      <c r="C476" s="51">
        <v>116</v>
      </c>
      <c r="D476" s="52">
        <v>30.6</v>
      </c>
    </row>
    <row r="477" spans="1:4" s="9" customFormat="1" x14ac:dyDescent="0.3">
      <c r="A477" s="8">
        <f t="shared" si="7"/>
        <v>40913.93749999885</v>
      </c>
      <c r="B477" s="51">
        <v>811</v>
      </c>
      <c r="C477" s="51">
        <v>119</v>
      </c>
      <c r="D477" s="52">
        <v>30.5</v>
      </c>
    </row>
    <row r="478" spans="1:4" s="9" customFormat="1" x14ac:dyDescent="0.3">
      <c r="A478" s="8">
        <f t="shared" si="7"/>
        <v>40913.947916665515</v>
      </c>
      <c r="B478" s="51">
        <v>806</v>
      </c>
      <c r="C478" s="51">
        <v>118</v>
      </c>
      <c r="D478" s="52">
        <v>30.6</v>
      </c>
    </row>
    <row r="479" spans="1:4" s="9" customFormat="1" x14ac:dyDescent="0.3">
      <c r="A479" s="8">
        <f t="shared" si="7"/>
        <v>40913.958333332179</v>
      </c>
      <c r="B479" s="51">
        <v>830</v>
      </c>
      <c r="C479" s="51">
        <v>117</v>
      </c>
      <c r="D479" s="52">
        <v>30.5</v>
      </c>
    </row>
    <row r="480" spans="1:4" s="9" customFormat="1" x14ac:dyDescent="0.3">
      <c r="A480" s="8">
        <f t="shared" si="7"/>
        <v>40913.968749998843</v>
      </c>
      <c r="B480" s="51">
        <v>898</v>
      </c>
      <c r="C480" s="51">
        <v>116</v>
      </c>
      <c r="D480" s="52">
        <v>30.6</v>
      </c>
    </row>
    <row r="481" spans="1:4" s="9" customFormat="1" x14ac:dyDescent="0.3">
      <c r="A481" s="8">
        <f t="shared" si="7"/>
        <v>40913.979166665507</v>
      </c>
      <c r="B481" s="51">
        <v>879</v>
      </c>
      <c r="C481" s="51">
        <v>116</v>
      </c>
      <c r="D481" s="52">
        <v>30.3</v>
      </c>
    </row>
    <row r="482" spans="1:4" s="9" customFormat="1" x14ac:dyDescent="0.3">
      <c r="A482" s="8">
        <f t="shared" si="7"/>
        <v>40913.989583332172</v>
      </c>
      <c r="B482" s="51">
        <v>814</v>
      </c>
      <c r="C482" s="51">
        <v>118</v>
      </c>
      <c r="D482" s="52">
        <v>30.6</v>
      </c>
    </row>
    <row r="483" spans="1:4" s="9" customFormat="1" x14ac:dyDescent="0.3">
      <c r="A483" s="8">
        <f t="shared" si="7"/>
        <v>40913.999999998836</v>
      </c>
      <c r="B483" s="51">
        <v>833</v>
      </c>
      <c r="C483" s="51">
        <v>117</v>
      </c>
      <c r="D483" s="52">
        <v>30.4</v>
      </c>
    </row>
    <row r="484" spans="1:4" s="9" customFormat="1" x14ac:dyDescent="0.3">
      <c r="A484" s="8">
        <f t="shared" si="7"/>
        <v>40914.0104166655</v>
      </c>
      <c r="B484" s="51">
        <v>813</v>
      </c>
      <c r="C484" s="51">
        <v>201</v>
      </c>
      <c r="D484" s="52">
        <v>30.3</v>
      </c>
    </row>
    <row r="485" spans="1:4" s="9" customFormat="1" x14ac:dyDescent="0.3">
      <c r="A485" s="8">
        <f t="shared" si="7"/>
        <v>40914.020833332164</v>
      </c>
      <c r="B485" s="51">
        <v>857</v>
      </c>
      <c r="C485" s="51">
        <v>119</v>
      </c>
      <c r="D485" s="52">
        <v>30.5</v>
      </c>
    </row>
    <row r="486" spans="1:4" s="9" customFormat="1" x14ac:dyDescent="0.3">
      <c r="A486" s="8">
        <f t="shared" si="7"/>
        <v>40914.031249998829</v>
      </c>
      <c r="B486" s="51">
        <v>863</v>
      </c>
      <c r="C486" s="51">
        <v>119</v>
      </c>
      <c r="D486" s="52">
        <v>30.2</v>
      </c>
    </row>
    <row r="487" spans="1:4" s="9" customFormat="1" x14ac:dyDescent="0.3">
      <c r="A487" s="8">
        <f t="shared" si="7"/>
        <v>40914.041666665493</v>
      </c>
      <c r="B487" s="51">
        <v>840</v>
      </c>
      <c r="C487" s="51">
        <v>119</v>
      </c>
      <c r="D487" s="52">
        <v>30.5</v>
      </c>
    </row>
    <row r="488" spans="1:4" s="9" customFormat="1" x14ac:dyDescent="0.3">
      <c r="A488" s="8">
        <f t="shared" si="7"/>
        <v>40914.052083332157</v>
      </c>
      <c r="B488" s="51">
        <v>846</v>
      </c>
      <c r="C488" s="51">
        <v>117</v>
      </c>
      <c r="D488" s="52">
        <v>30.2</v>
      </c>
    </row>
    <row r="489" spans="1:4" s="9" customFormat="1" x14ac:dyDescent="0.3">
      <c r="A489" s="8">
        <f t="shared" si="7"/>
        <v>40914.062499998821</v>
      </c>
      <c r="B489" s="51">
        <v>887</v>
      </c>
      <c r="C489" s="51">
        <v>118</v>
      </c>
      <c r="D489" s="52">
        <v>30.7</v>
      </c>
    </row>
    <row r="490" spans="1:4" s="9" customFormat="1" x14ac:dyDescent="0.3">
      <c r="A490" s="8">
        <f t="shared" si="7"/>
        <v>40914.072916665486</v>
      </c>
      <c r="B490" s="51">
        <v>851</v>
      </c>
      <c r="C490" s="51">
        <v>119</v>
      </c>
      <c r="D490" s="52">
        <v>30.2</v>
      </c>
    </row>
    <row r="491" spans="1:4" s="9" customFormat="1" x14ac:dyDescent="0.3">
      <c r="A491" s="8">
        <f t="shared" si="7"/>
        <v>40914.08333333215</v>
      </c>
      <c r="B491" s="51">
        <v>819</v>
      </c>
      <c r="C491" s="51">
        <v>119</v>
      </c>
      <c r="D491" s="52">
        <v>30.4</v>
      </c>
    </row>
    <row r="492" spans="1:4" s="9" customFormat="1" x14ac:dyDescent="0.3">
      <c r="A492" s="8">
        <f t="shared" si="7"/>
        <v>40914.093749998814</v>
      </c>
      <c r="B492" s="51">
        <v>848</v>
      </c>
      <c r="C492" s="51">
        <v>118</v>
      </c>
      <c r="D492" s="52">
        <v>30.4</v>
      </c>
    </row>
    <row r="493" spans="1:4" s="9" customFormat="1" x14ac:dyDescent="0.3">
      <c r="A493" s="8">
        <f t="shared" si="7"/>
        <v>40914.104166665478</v>
      </c>
      <c r="B493" s="51">
        <v>878</v>
      </c>
      <c r="C493" s="51">
        <v>116</v>
      </c>
      <c r="D493" s="52">
        <v>30.1</v>
      </c>
    </row>
    <row r="494" spans="1:4" s="9" customFormat="1" x14ac:dyDescent="0.3">
      <c r="A494" s="8">
        <f t="shared" si="7"/>
        <v>40914.114583332143</v>
      </c>
      <c r="B494" s="51">
        <v>841</v>
      </c>
      <c r="C494" s="51">
        <v>116</v>
      </c>
      <c r="D494" s="52">
        <v>30</v>
      </c>
    </row>
    <row r="495" spans="1:4" s="9" customFormat="1" x14ac:dyDescent="0.3">
      <c r="A495" s="8">
        <f t="shared" si="7"/>
        <v>40914.124999998807</v>
      </c>
      <c r="B495" s="51">
        <v>859</v>
      </c>
      <c r="C495" s="51">
        <v>119</v>
      </c>
      <c r="D495" s="52">
        <v>29.5</v>
      </c>
    </row>
    <row r="496" spans="1:4" s="9" customFormat="1" x14ac:dyDescent="0.3">
      <c r="A496" s="8">
        <f t="shared" si="7"/>
        <v>40914.135416665471</v>
      </c>
      <c r="B496" s="51">
        <v>212</v>
      </c>
      <c r="C496" s="51">
        <v>0</v>
      </c>
      <c r="D496" s="52">
        <v>30.4</v>
      </c>
    </row>
    <row r="497" spans="1:4" s="9" customFormat="1" x14ac:dyDescent="0.3">
      <c r="A497" s="8">
        <f t="shared" si="7"/>
        <v>40914.145833332135</v>
      </c>
      <c r="B497" s="51">
        <v>107</v>
      </c>
      <c r="C497" s="51">
        <v>0</v>
      </c>
      <c r="D497" s="52">
        <v>30.2</v>
      </c>
    </row>
    <row r="498" spans="1:4" s="9" customFormat="1" x14ac:dyDescent="0.3">
      <c r="A498" s="8">
        <f t="shared" si="7"/>
        <v>40914.156249998799</v>
      </c>
      <c r="B498" s="51">
        <v>67</v>
      </c>
      <c r="C498" s="51">
        <v>0</v>
      </c>
      <c r="D498" s="52">
        <v>30.3</v>
      </c>
    </row>
    <row r="499" spans="1:4" s="9" customFormat="1" x14ac:dyDescent="0.3">
      <c r="A499" s="8">
        <f t="shared" si="7"/>
        <v>40914.166666665464</v>
      </c>
      <c r="B499" s="51">
        <v>37</v>
      </c>
      <c r="C499" s="51">
        <v>0</v>
      </c>
      <c r="D499" s="52">
        <v>30.2</v>
      </c>
    </row>
    <row r="500" spans="1:4" s="9" customFormat="1" x14ac:dyDescent="0.3">
      <c r="A500" s="8">
        <f t="shared" si="7"/>
        <v>40914.177083332128</v>
      </c>
      <c r="B500" s="51">
        <v>16</v>
      </c>
      <c r="C500" s="51">
        <v>0</v>
      </c>
      <c r="D500" s="52">
        <v>30.1</v>
      </c>
    </row>
    <row r="501" spans="1:4" s="9" customFormat="1" x14ac:dyDescent="0.3">
      <c r="A501" s="8">
        <f t="shared" si="7"/>
        <v>40914.187499998792</v>
      </c>
      <c r="B501" s="51">
        <v>11</v>
      </c>
      <c r="C501" s="51">
        <v>0</v>
      </c>
      <c r="D501" s="52">
        <v>30.3</v>
      </c>
    </row>
    <row r="502" spans="1:4" s="9" customFormat="1" x14ac:dyDescent="0.3">
      <c r="A502" s="8">
        <f t="shared" si="7"/>
        <v>40914.197916665456</v>
      </c>
      <c r="B502" s="51">
        <v>3</v>
      </c>
      <c r="C502" s="51">
        <v>0</v>
      </c>
      <c r="D502" s="52">
        <v>30.2</v>
      </c>
    </row>
    <row r="503" spans="1:4" s="9" customFormat="1" x14ac:dyDescent="0.3">
      <c r="A503" s="8">
        <f t="shared" si="7"/>
        <v>40914.208333332121</v>
      </c>
      <c r="B503" s="51">
        <v>2</v>
      </c>
      <c r="C503" s="51">
        <v>0</v>
      </c>
      <c r="D503" s="52">
        <v>30.2</v>
      </c>
    </row>
    <row r="504" spans="1:4" s="9" customFormat="1" x14ac:dyDescent="0.3">
      <c r="A504" s="8">
        <f t="shared" si="7"/>
        <v>40914.218749998785</v>
      </c>
      <c r="B504" s="51">
        <v>0</v>
      </c>
      <c r="C504" s="51">
        <v>0</v>
      </c>
      <c r="D504" s="52">
        <v>30.2</v>
      </c>
    </row>
    <row r="505" spans="1:4" s="9" customFormat="1" x14ac:dyDescent="0.3">
      <c r="A505" s="8">
        <f t="shared" si="7"/>
        <v>40914.229166665449</v>
      </c>
      <c r="B505" s="51">
        <v>0</v>
      </c>
      <c r="C505" s="51">
        <v>0</v>
      </c>
      <c r="D505" s="52">
        <v>30.2</v>
      </c>
    </row>
    <row r="506" spans="1:4" s="9" customFormat="1" x14ac:dyDescent="0.3">
      <c r="A506" s="8">
        <f t="shared" si="7"/>
        <v>40914.239583332113</v>
      </c>
      <c r="B506" s="51">
        <v>0</v>
      </c>
      <c r="C506" s="51">
        <v>0</v>
      </c>
      <c r="D506" s="52">
        <v>30.3</v>
      </c>
    </row>
    <row r="507" spans="1:4" s="9" customFormat="1" x14ac:dyDescent="0.3">
      <c r="A507" s="8">
        <f t="shared" si="7"/>
        <v>40914.249999998778</v>
      </c>
      <c r="B507" s="51">
        <v>0</v>
      </c>
      <c r="C507" s="51">
        <v>0</v>
      </c>
      <c r="D507" s="52">
        <v>30.3</v>
      </c>
    </row>
    <row r="508" spans="1:4" s="9" customFormat="1" x14ac:dyDescent="0.3">
      <c r="A508" s="8">
        <f t="shared" si="7"/>
        <v>40914.260416665442</v>
      </c>
      <c r="B508" s="51">
        <v>0</v>
      </c>
      <c r="C508" s="51">
        <v>0</v>
      </c>
      <c r="D508" s="52">
        <v>0</v>
      </c>
    </row>
    <row r="509" spans="1:4" s="9" customFormat="1" x14ac:dyDescent="0.3">
      <c r="A509" s="8">
        <f t="shared" si="7"/>
        <v>40914.270833332106</v>
      </c>
      <c r="B509" s="51">
        <v>0</v>
      </c>
      <c r="C509" s="51">
        <v>0</v>
      </c>
      <c r="D509" s="52">
        <v>30.6</v>
      </c>
    </row>
    <row r="510" spans="1:4" s="9" customFormat="1" x14ac:dyDescent="0.3">
      <c r="A510" s="8">
        <f t="shared" si="7"/>
        <v>40914.28124999877</v>
      </c>
      <c r="B510" s="51">
        <v>0</v>
      </c>
      <c r="C510" s="51">
        <v>0</v>
      </c>
      <c r="D510" s="52">
        <v>30.6</v>
      </c>
    </row>
    <row r="511" spans="1:4" s="9" customFormat="1" x14ac:dyDescent="0.3">
      <c r="A511" s="8">
        <f t="shared" si="7"/>
        <v>40914.291666665435</v>
      </c>
      <c r="B511" s="51">
        <v>0</v>
      </c>
      <c r="C511" s="51">
        <v>0</v>
      </c>
      <c r="D511" s="52">
        <v>27.6</v>
      </c>
    </row>
    <row r="512" spans="1:4" s="9" customFormat="1" x14ac:dyDescent="0.3">
      <c r="A512" s="8">
        <f t="shared" si="7"/>
        <v>40914.302083332099</v>
      </c>
      <c r="B512" s="51">
        <v>0</v>
      </c>
      <c r="C512" s="51">
        <v>0</v>
      </c>
      <c r="D512" s="52">
        <v>28.2</v>
      </c>
    </row>
    <row r="513" spans="1:4" s="9" customFormat="1" x14ac:dyDescent="0.3">
      <c r="A513" s="8">
        <f t="shared" si="7"/>
        <v>40914.312499998763</v>
      </c>
      <c r="B513" s="51">
        <v>0</v>
      </c>
      <c r="C513" s="51">
        <v>0</v>
      </c>
      <c r="D513" s="52">
        <v>34.1</v>
      </c>
    </row>
    <row r="514" spans="1:4" s="9" customFormat="1" x14ac:dyDescent="0.3">
      <c r="A514" s="8">
        <f t="shared" si="7"/>
        <v>40914.322916665427</v>
      </c>
      <c r="B514" s="51">
        <v>0</v>
      </c>
      <c r="C514" s="51">
        <v>0</v>
      </c>
      <c r="D514" s="52">
        <v>37.799999999999997</v>
      </c>
    </row>
    <row r="515" spans="1:4" s="9" customFormat="1" x14ac:dyDescent="0.3">
      <c r="A515" s="8">
        <f t="shared" si="7"/>
        <v>40914.333333332092</v>
      </c>
      <c r="B515" s="51">
        <v>0</v>
      </c>
      <c r="C515" s="51">
        <v>0</v>
      </c>
      <c r="D515" s="52">
        <v>47.6</v>
      </c>
    </row>
    <row r="516" spans="1:4" s="9" customFormat="1" x14ac:dyDescent="0.3">
      <c r="A516" s="8">
        <f t="shared" si="7"/>
        <v>40914.343749998756</v>
      </c>
      <c r="B516" s="51">
        <v>0</v>
      </c>
      <c r="C516" s="51">
        <v>0</v>
      </c>
      <c r="D516" s="52">
        <v>49.9</v>
      </c>
    </row>
    <row r="517" spans="1:4" s="9" customFormat="1" x14ac:dyDescent="0.3">
      <c r="A517" s="8">
        <f t="shared" ref="A517:A580" si="8">A516+1/24/4</f>
        <v>40914.35416666542</v>
      </c>
      <c r="B517" s="51">
        <v>0</v>
      </c>
      <c r="C517" s="51">
        <v>0</v>
      </c>
      <c r="D517" s="52">
        <v>51.1</v>
      </c>
    </row>
    <row r="518" spans="1:4" s="9" customFormat="1" x14ac:dyDescent="0.3">
      <c r="A518" s="8">
        <f t="shared" si="8"/>
        <v>40914.364583332084</v>
      </c>
      <c r="B518" s="51">
        <v>0</v>
      </c>
      <c r="C518" s="51">
        <v>0</v>
      </c>
      <c r="D518" s="52">
        <v>56.9</v>
      </c>
    </row>
    <row r="519" spans="1:4" s="9" customFormat="1" x14ac:dyDescent="0.3">
      <c r="A519" s="8">
        <f t="shared" si="8"/>
        <v>40914.374999998749</v>
      </c>
      <c r="B519" s="51">
        <v>0</v>
      </c>
      <c r="C519" s="51">
        <v>0</v>
      </c>
      <c r="D519" s="52">
        <v>56.6</v>
      </c>
    </row>
    <row r="520" spans="1:4" s="9" customFormat="1" x14ac:dyDescent="0.3">
      <c r="A520" s="8">
        <f t="shared" si="8"/>
        <v>40914.385416665413</v>
      </c>
      <c r="B520" s="51">
        <v>0</v>
      </c>
      <c r="C520" s="51">
        <v>0</v>
      </c>
      <c r="D520" s="52">
        <v>52.5</v>
      </c>
    </row>
    <row r="521" spans="1:4" s="9" customFormat="1" x14ac:dyDescent="0.3">
      <c r="A521" s="8">
        <f t="shared" si="8"/>
        <v>40914.395833332077</v>
      </c>
      <c r="B521" s="51">
        <v>0</v>
      </c>
      <c r="C521" s="51">
        <v>0</v>
      </c>
      <c r="D521" s="52">
        <v>52.8</v>
      </c>
    </row>
    <row r="522" spans="1:4" s="9" customFormat="1" x14ac:dyDescent="0.3">
      <c r="A522" s="8">
        <f t="shared" si="8"/>
        <v>40914.406249998741</v>
      </c>
      <c r="B522" s="51">
        <v>0</v>
      </c>
      <c r="C522" s="51">
        <v>0</v>
      </c>
      <c r="D522" s="52">
        <v>52.8</v>
      </c>
    </row>
    <row r="523" spans="1:4" s="9" customFormat="1" x14ac:dyDescent="0.3">
      <c r="A523" s="8">
        <f t="shared" si="8"/>
        <v>40914.416666665406</v>
      </c>
      <c r="B523" s="51">
        <v>0</v>
      </c>
      <c r="C523" s="51">
        <v>0</v>
      </c>
      <c r="D523" s="52">
        <v>55.6</v>
      </c>
    </row>
    <row r="524" spans="1:4" s="9" customFormat="1" x14ac:dyDescent="0.3">
      <c r="A524" s="8">
        <f t="shared" si="8"/>
        <v>40914.42708333207</v>
      </c>
      <c r="B524" s="51">
        <v>0</v>
      </c>
      <c r="C524" s="51">
        <v>0</v>
      </c>
      <c r="D524" s="52">
        <v>58.8</v>
      </c>
    </row>
    <row r="525" spans="1:4" s="9" customFormat="1" x14ac:dyDescent="0.3">
      <c r="A525" s="8">
        <f t="shared" si="8"/>
        <v>40914.437499998734</v>
      </c>
      <c r="B525" s="51">
        <v>0</v>
      </c>
      <c r="C525" s="51">
        <v>0</v>
      </c>
      <c r="D525" s="52">
        <v>58.2</v>
      </c>
    </row>
    <row r="526" spans="1:4" s="9" customFormat="1" x14ac:dyDescent="0.3">
      <c r="A526" s="8">
        <f t="shared" si="8"/>
        <v>40914.447916665398</v>
      </c>
      <c r="B526" s="51">
        <v>0</v>
      </c>
      <c r="C526" s="51">
        <v>0</v>
      </c>
      <c r="D526" s="52">
        <v>59.8</v>
      </c>
    </row>
    <row r="527" spans="1:4" s="9" customFormat="1" x14ac:dyDescent="0.3">
      <c r="A527" s="8">
        <f t="shared" si="8"/>
        <v>40914.458333332062</v>
      </c>
      <c r="B527" s="51">
        <v>0</v>
      </c>
      <c r="C527" s="51">
        <v>0</v>
      </c>
      <c r="D527" s="52">
        <v>55.2</v>
      </c>
    </row>
    <row r="528" spans="1:4" s="9" customFormat="1" x14ac:dyDescent="0.3">
      <c r="A528" s="8">
        <f t="shared" si="8"/>
        <v>40914.468749998727</v>
      </c>
      <c r="B528" s="51">
        <v>0</v>
      </c>
      <c r="C528" s="51">
        <v>0</v>
      </c>
      <c r="D528" s="52">
        <v>55.4</v>
      </c>
    </row>
    <row r="529" spans="1:4" s="9" customFormat="1" x14ac:dyDescent="0.3">
      <c r="A529" s="8">
        <f t="shared" si="8"/>
        <v>40914.479166665391</v>
      </c>
      <c r="B529" s="51">
        <v>0</v>
      </c>
      <c r="C529" s="51">
        <v>0</v>
      </c>
      <c r="D529" s="52">
        <v>55.1</v>
      </c>
    </row>
    <row r="530" spans="1:4" s="9" customFormat="1" x14ac:dyDescent="0.3">
      <c r="A530" s="8">
        <f t="shared" si="8"/>
        <v>40914.489583332055</v>
      </c>
      <c r="B530" s="51">
        <v>0</v>
      </c>
      <c r="C530" s="51">
        <v>0</v>
      </c>
      <c r="D530" s="52">
        <v>54.9</v>
      </c>
    </row>
    <row r="531" spans="1:4" s="9" customFormat="1" x14ac:dyDescent="0.3">
      <c r="A531" s="8">
        <f t="shared" si="8"/>
        <v>40914.499999998719</v>
      </c>
      <c r="B531" s="51">
        <v>0</v>
      </c>
      <c r="C531" s="51">
        <v>0</v>
      </c>
      <c r="D531" s="52">
        <v>55</v>
      </c>
    </row>
    <row r="532" spans="1:4" s="9" customFormat="1" x14ac:dyDescent="0.3">
      <c r="A532" s="8">
        <f t="shared" si="8"/>
        <v>40914.510416665384</v>
      </c>
      <c r="B532" s="51">
        <v>0</v>
      </c>
      <c r="C532" s="51">
        <v>0</v>
      </c>
      <c r="D532" s="52">
        <v>54.6</v>
      </c>
    </row>
    <row r="533" spans="1:4" s="9" customFormat="1" x14ac:dyDescent="0.3">
      <c r="A533" s="8">
        <f t="shared" si="8"/>
        <v>40914.520833332048</v>
      </c>
      <c r="B533" s="51">
        <v>0</v>
      </c>
      <c r="C533" s="51">
        <v>0</v>
      </c>
      <c r="D533" s="52">
        <v>54.6</v>
      </c>
    </row>
    <row r="534" spans="1:4" s="9" customFormat="1" x14ac:dyDescent="0.3">
      <c r="A534" s="8">
        <f t="shared" si="8"/>
        <v>40914.531249998712</v>
      </c>
      <c r="B534" s="51">
        <v>0</v>
      </c>
      <c r="C534" s="51">
        <v>0</v>
      </c>
      <c r="D534" s="52">
        <v>54.7</v>
      </c>
    </row>
    <row r="535" spans="1:4" s="9" customFormat="1" x14ac:dyDescent="0.3">
      <c r="A535" s="8">
        <f t="shared" si="8"/>
        <v>40914.541666665376</v>
      </c>
      <c r="B535" s="51">
        <v>0</v>
      </c>
      <c r="C535" s="51">
        <v>0</v>
      </c>
      <c r="D535" s="52">
        <v>54.5</v>
      </c>
    </row>
    <row r="536" spans="1:4" s="9" customFormat="1" x14ac:dyDescent="0.3">
      <c r="A536" s="8">
        <f t="shared" si="8"/>
        <v>40914.552083332041</v>
      </c>
      <c r="B536" s="51">
        <v>0</v>
      </c>
      <c r="C536" s="51">
        <v>0</v>
      </c>
      <c r="D536" s="52">
        <v>54.5</v>
      </c>
    </row>
    <row r="537" spans="1:4" s="9" customFormat="1" x14ac:dyDescent="0.3">
      <c r="A537" s="8">
        <f t="shared" si="8"/>
        <v>40914.562499998705</v>
      </c>
      <c r="B537" s="51">
        <v>0</v>
      </c>
      <c r="C537" s="51">
        <v>0</v>
      </c>
      <c r="D537" s="52">
        <v>54.3</v>
      </c>
    </row>
    <row r="538" spans="1:4" s="9" customFormat="1" x14ac:dyDescent="0.3">
      <c r="A538" s="8">
        <f t="shared" si="8"/>
        <v>40914.572916665369</v>
      </c>
      <c r="B538" s="51">
        <v>0</v>
      </c>
      <c r="C538" s="51">
        <v>0</v>
      </c>
      <c r="D538" s="52">
        <v>54.5</v>
      </c>
    </row>
    <row r="539" spans="1:4" s="9" customFormat="1" x14ac:dyDescent="0.3">
      <c r="A539" s="8">
        <f t="shared" si="8"/>
        <v>40914.583333332033</v>
      </c>
      <c r="B539" s="51">
        <v>0</v>
      </c>
      <c r="C539" s="51">
        <v>0</v>
      </c>
      <c r="D539" s="52">
        <v>55.3</v>
      </c>
    </row>
    <row r="540" spans="1:4" s="9" customFormat="1" x14ac:dyDescent="0.3">
      <c r="A540" s="8">
        <f t="shared" si="8"/>
        <v>40914.593749998698</v>
      </c>
      <c r="B540" s="51">
        <v>0</v>
      </c>
      <c r="C540" s="51">
        <v>0</v>
      </c>
      <c r="D540" s="52">
        <v>55.2</v>
      </c>
    </row>
    <row r="541" spans="1:4" s="9" customFormat="1" x14ac:dyDescent="0.3">
      <c r="A541" s="8">
        <f t="shared" si="8"/>
        <v>40914.604166665362</v>
      </c>
      <c r="B541" s="51">
        <v>0</v>
      </c>
      <c r="C541" s="51">
        <v>0</v>
      </c>
      <c r="D541" s="52">
        <v>55.6</v>
      </c>
    </row>
    <row r="542" spans="1:4" s="9" customFormat="1" x14ac:dyDescent="0.3">
      <c r="A542" s="8">
        <f t="shared" si="8"/>
        <v>40914.614583332026</v>
      </c>
      <c r="B542" s="51">
        <v>0</v>
      </c>
      <c r="C542" s="51">
        <v>0</v>
      </c>
      <c r="D542" s="52">
        <v>55.8</v>
      </c>
    </row>
    <row r="543" spans="1:4" s="9" customFormat="1" x14ac:dyDescent="0.3">
      <c r="A543" s="8">
        <f t="shared" si="8"/>
        <v>40914.62499999869</v>
      </c>
      <c r="B543" s="51">
        <v>0</v>
      </c>
      <c r="C543" s="51">
        <v>0</v>
      </c>
      <c r="D543" s="52">
        <v>55.4</v>
      </c>
    </row>
    <row r="544" spans="1:4" s="9" customFormat="1" x14ac:dyDescent="0.3">
      <c r="A544" s="8">
        <f t="shared" si="8"/>
        <v>40914.635416665355</v>
      </c>
      <c r="B544" s="51">
        <v>0</v>
      </c>
      <c r="C544" s="51">
        <v>0</v>
      </c>
      <c r="D544" s="52">
        <v>55.6</v>
      </c>
    </row>
    <row r="545" spans="1:4" s="9" customFormat="1" x14ac:dyDescent="0.3">
      <c r="A545" s="8">
        <f t="shared" si="8"/>
        <v>40914.645833332019</v>
      </c>
      <c r="B545" s="51">
        <v>0</v>
      </c>
      <c r="C545" s="51">
        <v>0</v>
      </c>
      <c r="D545" s="52">
        <v>55.8</v>
      </c>
    </row>
    <row r="546" spans="1:4" s="9" customFormat="1" x14ac:dyDescent="0.3">
      <c r="A546" s="8">
        <f t="shared" si="8"/>
        <v>40914.656249998683</v>
      </c>
      <c r="B546" s="51">
        <v>0</v>
      </c>
      <c r="C546" s="51">
        <v>0</v>
      </c>
      <c r="D546" s="52">
        <v>55.6</v>
      </c>
    </row>
    <row r="547" spans="1:4" s="9" customFormat="1" x14ac:dyDescent="0.3">
      <c r="A547" s="8">
        <f t="shared" si="8"/>
        <v>40914.666666665347</v>
      </c>
      <c r="B547" s="51">
        <v>0</v>
      </c>
      <c r="C547" s="51">
        <v>0</v>
      </c>
      <c r="D547" s="52">
        <v>55.6</v>
      </c>
    </row>
    <row r="548" spans="1:4" s="9" customFormat="1" x14ac:dyDescent="0.3">
      <c r="A548" s="8">
        <f t="shared" si="8"/>
        <v>40914.677083332012</v>
      </c>
      <c r="B548" s="51">
        <v>0</v>
      </c>
      <c r="C548" s="51">
        <v>0</v>
      </c>
      <c r="D548" s="52">
        <v>55.4</v>
      </c>
    </row>
    <row r="549" spans="1:4" s="9" customFormat="1" x14ac:dyDescent="0.3">
      <c r="A549" s="8">
        <f t="shared" si="8"/>
        <v>40914.687499998676</v>
      </c>
      <c r="B549" s="51">
        <v>0</v>
      </c>
      <c r="C549" s="51">
        <v>0</v>
      </c>
      <c r="D549" s="52">
        <v>55.8</v>
      </c>
    </row>
    <row r="550" spans="1:4" s="9" customFormat="1" x14ac:dyDescent="0.3">
      <c r="A550" s="8">
        <f t="shared" si="8"/>
        <v>40914.69791666534</v>
      </c>
      <c r="B550" s="51">
        <v>0</v>
      </c>
      <c r="C550" s="51">
        <v>0</v>
      </c>
      <c r="D550" s="52">
        <v>55.6</v>
      </c>
    </row>
    <row r="551" spans="1:4" s="9" customFormat="1" x14ac:dyDescent="0.3">
      <c r="A551" s="8">
        <f t="shared" si="8"/>
        <v>40914.708333332004</v>
      </c>
      <c r="B551" s="51">
        <v>0</v>
      </c>
      <c r="C551" s="51">
        <v>0</v>
      </c>
      <c r="D551" s="52">
        <v>55.6</v>
      </c>
    </row>
    <row r="552" spans="1:4" s="9" customFormat="1" x14ac:dyDescent="0.3">
      <c r="A552" s="8">
        <f t="shared" si="8"/>
        <v>40914.718749998668</v>
      </c>
      <c r="B552" s="51">
        <v>0</v>
      </c>
      <c r="C552" s="51">
        <v>0</v>
      </c>
      <c r="D552" s="52">
        <v>55.6</v>
      </c>
    </row>
    <row r="553" spans="1:4" s="9" customFormat="1" x14ac:dyDescent="0.3">
      <c r="A553" s="8">
        <f t="shared" si="8"/>
        <v>40914.729166665333</v>
      </c>
      <c r="B553" s="51">
        <v>0</v>
      </c>
      <c r="C553" s="51">
        <v>0</v>
      </c>
      <c r="D553" s="52">
        <v>55.7</v>
      </c>
    </row>
    <row r="554" spans="1:4" s="9" customFormat="1" x14ac:dyDescent="0.3">
      <c r="A554" s="8">
        <f t="shared" si="8"/>
        <v>40914.739583331997</v>
      </c>
      <c r="B554" s="51">
        <v>0</v>
      </c>
      <c r="C554" s="51">
        <v>0</v>
      </c>
      <c r="D554" s="52">
        <v>55.8</v>
      </c>
    </row>
    <row r="555" spans="1:4" s="9" customFormat="1" x14ac:dyDescent="0.3">
      <c r="A555" s="8">
        <f t="shared" si="8"/>
        <v>40914.749999998661</v>
      </c>
      <c r="B555" s="51">
        <v>0</v>
      </c>
      <c r="C555" s="51">
        <v>0</v>
      </c>
      <c r="D555" s="52">
        <v>55.6</v>
      </c>
    </row>
    <row r="556" spans="1:4" s="9" customFormat="1" x14ac:dyDescent="0.3">
      <c r="A556" s="8">
        <f t="shared" si="8"/>
        <v>40914.760416665325</v>
      </c>
      <c r="B556" s="51">
        <v>0</v>
      </c>
      <c r="C556" s="51">
        <v>0</v>
      </c>
      <c r="D556" s="52">
        <v>55.8</v>
      </c>
    </row>
    <row r="557" spans="1:4" s="9" customFormat="1" x14ac:dyDescent="0.3">
      <c r="A557" s="8">
        <f t="shared" si="8"/>
        <v>40914.77083333199</v>
      </c>
      <c r="B557" s="51">
        <v>0</v>
      </c>
      <c r="C557" s="51">
        <v>0</v>
      </c>
      <c r="D557" s="52">
        <v>55.9</v>
      </c>
    </row>
    <row r="558" spans="1:4" s="9" customFormat="1" x14ac:dyDescent="0.3">
      <c r="A558" s="8">
        <f t="shared" si="8"/>
        <v>40914.781249998654</v>
      </c>
      <c r="B558" s="51">
        <v>0</v>
      </c>
      <c r="C558" s="51">
        <v>0</v>
      </c>
      <c r="D558" s="52">
        <v>55.8</v>
      </c>
    </row>
    <row r="559" spans="1:4" s="9" customFormat="1" x14ac:dyDescent="0.3">
      <c r="A559" s="8">
        <f t="shared" si="8"/>
        <v>40914.791666665318</v>
      </c>
      <c r="B559" s="51">
        <v>0</v>
      </c>
      <c r="C559" s="51">
        <v>0</v>
      </c>
      <c r="D559" s="52">
        <v>55.7</v>
      </c>
    </row>
    <row r="560" spans="1:4" s="9" customFormat="1" x14ac:dyDescent="0.3">
      <c r="A560" s="8">
        <f t="shared" si="8"/>
        <v>40914.802083331982</v>
      </c>
      <c r="B560" s="51">
        <v>0</v>
      </c>
      <c r="C560" s="51">
        <v>0</v>
      </c>
      <c r="D560" s="52">
        <v>55.8</v>
      </c>
    </row>
    <row r="561" spans="1:4" s="9" customFormat="1" x14ac:dyDescent="0.3">
      <c r="A561" s="8">
        <f t="shared" si="8"/>
        <v>40914.812499998647</v>
      </c>
      <c r="B561" s="51">
        <v>0</v>
      </c>
      <c r="C561" s="51">
        <v>0</v>
      </c>
      <c r="D561" s="52">
        <v>56.1</v>
      </c>
    </row>
    <row r="562" spans="1:4" s="9" customFormat="1" x14ac:dyDescent="0.3">
      <c r="A562" s="8">
        <f t="shared" si="8"/>
        <v>40914.822916665311</v>
      </c>
      <c r="B562" s="51">
        <v>0</v>
      </c>
      <c r="C562" s="51">
        <v>0</v>
      </c>
      <c r="D562" s="52">
        <v>55.8</v>
      </c>
    </row>
    <row r="563" spans="1:4" s="9" customFormat="1" x14ac:dyDescent="0.3">
      <c r="A563" s="8">
        <f t="shared" si="8"/>
        <v>40914.833333331975</v>
      </c>
      <c r="B563" s="51">
        <v>0</v>
      </c>
      <c r="C563" s="51">
        <v>0</v>
      </c>
      <c r="D563" s="52">
        <v>55.9</v>
      </c>
    </row>
    <row r="564" spans="1:4" s="9" customFormat="1" x14ac:dyDescent="0.3">
      <c r="A564" s="8">
        <f t="shared" si="8"/>
        <v>40914.843749998639</v>
      </c>
      <c r="B564" s="51">
        <v>0</v>
      </c>
      <c r="C564" s="51">
        <v>0</v>
      </c>
      <c r="D564" s="52">
        <v>55.9</v>
      </c>
    </row>
    <row r="565" spans="1:4" s="9" customFormat="1" x14ac:dyDescent="0.3">
      <c r="A565" s="8">
        <f t="shared" si="8"/>
        <v>40914.854166665304</v>
      </c>
      <c r="B565" s="51">
        <v>0</v>
      </c>
      <c r="C565" s="51">
        <v>0</v>
      </c>
      <c r="D565" s="52">
        <v>56</v>
      </c>
    </row>
    <row r="566" spans="1:4" s="9" customFormat="1" x14ac:dyDescent="0.3">
      <c r="A566" s="8">
        <f t="shared" si="8"/>
        <v>40914.864583331968</v>
      </c>
      <c r="B566" s="51">
        <v>0</v>
      </c>
      <c r="C566" s="51">
        <v>0</v>
      </c>
      <c r="D566" s="52">
        <v>56</v>
      </c>
    </row>
    <row r="567" spans="1:4" s="9" customFormat="1" x14ac:dyDescent="0.3">
      <c r="A567" s="8">
        <f t="shared" si="8"/>
        <v>40914.874999998632</v>
      </c>
      <c r="B567" s="51">
        <v>0</v>
      </c>
      <c r="C567" s="51">
        <v>0</v>
      </c>
      <c r="D567" s="52">
        <v>56</v>
      </c>
    </row>
    <row r="568" spans="1:4" s="9" customFormat="1" x14ac:dyDescent="0.3">
      <c r="A568" s="8">
        <f t="shared" si="8"/>
        <v>40914.885416665296</v>
      </c>
      <c r="B568" s="51">
        <v>0</v>
      </c>
      <c r="C568" s="51">
        <v>0</v>
      </c>
      <c r="D568" s="52">
        <v>56</v>
      </c>
    </row>
    <row r="569" spans="1:4" s="9" customFormat="1" x14ac:dyDescent="0.3">
      <c r="A569" s="8">
        <f t="shared" si="8"/>
        <v>40914.895833331961</v>
      </c>
      <c r="B569" s="51">
        <v>0</v>
      </c>
      <c r="C569" s="51">
        <v>0</v>
      </c>
      <c r="D569" s="52">
        <v>56</v>
      </c>
    </row>
    <row r="570" spans="1:4" s="9" customFormat="1" x14ac:dyDescent="0.3">
      <c r="A570" s="8">
        <f t="shared" si="8"/>
        <v>40914.906249998625</v>
      </c>
      <c r="B570" s="51">
        <v>0</v>
      </c>
      <c r="C570" s="51">
        <v>0</v>
      </c>
      <c r="D570" s="52">
        <v>56.2</v>
      </c>
    </row>
    <row r="571" spans="1:4" s="9" customFormat="1" x14ac:dyDescent="0.3">
      <c r="A571" s="8">
        <f t="shared" si="8"/>
        <v>40914.916666665289</v>
      </c>
      <c r="B571" s="51">
        <v>0</v>
      </c>
      <c r="C571" s="51">
        <v>0</v>
      </c>
      <c r="D571" s="52">
        <v>56.2</v>
      </c>
    </row>
    <row r="572" spans="1:4" s="9" customFormat="1" x14ac:dyDescent="0.3">
      <c r="A572" s="8">
        <f t="shared" si="8"/>
        <v>40914.927083331953</v>
      </c>
      <c r="B572" s="51">
        <v>0</v>
      </c>
      <c r="C572" s="51">
        <v>0</v>
      </c>
      <c r="D572" s="52">
        <v>56</v>
      </c>
    </row>
    <row r="573" spans="1:4" s="9" customFormat="1" x14ac:dyDescent="0.3">
      <c r="A573" s="8">
        <f t="shared" si="8"/>
        <v>40914.937499998618</v>
      </c>
      <c r="B573" s="51">
        <v>0</v>
      </c>
      <c r="C573" s="51">
        <v>0</v>
      </c>
      <c r="D573" s="52">
        <v>56</v>
      </c>
    </row>
    <row r="574" spans="1:4" s="9" customFormat="1" x14ac:dyDescent="0.3">
      <c r="A574" s="8">
        <f t="shared" si="8"/>
        <v>40914.947916665282</v>
      </c>
      <c r="B574" s="51">
        <v>0</v>
      </c>
      <c r="C574" s="51">
        <v>0</v>
      </c>
      <c r="D574" s="52">
        <v>56.1</v>
      </c>
    </row>
    <row r="575" spans="1:4" s="9" customFormat="1" x14ac:dyDescent="0.3">
      <c r="A575" s="8">
        <f t="shared" si="8"/>
        <v>40914.958333331946</v>
      </c>
      <c r="B575" s="51">
        <v>0</v>
      </c>
      <c r="C575" s="51">
        <v>0</v>
      </c>
      <c r="D575" s="52">
        <v>56.3</v>
      </c>
    </row>
    <row r="576" spans="1:4" s="9" customFormat="1" x14ac:dyDescent="0.3">
      <c r="A576" s="8">
        <f t="shared" si="8"/>
        <v>40914.96874999861</v>
      </c>
      <c r="B576" s="51">
        <v>0</v>
      </c>
      <c r="C576" s="51">
        <v>0</v>
      </c>
      <c r="D576" s="52">
        <v>56.2</v>
      </c>
    </row>
    <row r="577" spans="1:4" s="9" customFormat="1" x14ac:dyDescent="0.3">
      <c r="A577" s="8">
        <f t="shared" si="8"/>
        <v>40914.979166665275</v>
      </c>
      <c r="B577" s="51">
        <v>0</v>
      </c>
      <c r="C577" s="51">
        <v>0</v>
      </c>
      <c r="D577" s="52">
        <v>56.2</v>
      </c>
    </row>
    <row r="578" spans="1:4" s="9" customFormat="1" x14ac:dyDescent="0.3">
      <c r="A578" s="8">
        <f t="shared" si="8"/>
        <v>40914.989583331939</v>
      </c>
      <c r="B578" s="51">
        <v>0</v>
      </c>
      <c r="C578" s="51">
        <v>0</v>
      </c>
      <c r="D578" s="52">
        <v>56.5</v>
      </c>
    </row>
    <row r="579" spans="1:4" s="9" customFormat="1" x14ac:dyDescent="0.3">
      <c r="A579" s="8">
        <f t="shared" si="8"/>
        <v>40914.999999998603</v>
      </c>
      <c r="B579" s="51">
        <v>0</v>
      </c>
      <c r="C579" s="51">
        <v>0</v>
      </c>
      <c r="D579" s="52">
        <v>56.1</v>
      </c>
    </row>
    <row r="580" spans="1:4" s="9" customFormat="1" x14ac:dyDescent="0.3">
      <c r="A580" s="8">
        <f t="shared" si="8"/>
        <v>40915.010416665267</v>
      </c>
      <c r="B580" s="51">
        <v>0</v>
      </c>
      <c r="C580" s="51">
        <v>0</v>
      </c>
      <c r="D580" s="52">
        <v>56.4</v>
      </c>
    </row>
    <row r="581" spans="1:4" s="9" customFormat="1" x14ac:dyDescent="0.3">
      <c r="A581" s="8">
        <f t="shared" ref="A581:A644" si="9">A580+1/24/4</f>
        <v>40915.020833331931</v>
      </c>
      <c r="B581" s="51">
        <v>0</v>
      </c>
      <c r="C581" s="51">
        <v>0</v>
      </c>
      <c r="D581" s="52">
        <v>56.3</v>
      </c>
    </row>
    <row r="582" spans="1:4" s="9" customFormat="1" x14ac:dyDescent="0.3">
      <c r="A582" s="8">
        <f t="shared" si="9"/>
        <v>40915.031249998596</v>
      </c>
      <c r="B582" s="51">
        <v>0</v>
      </c>
      <c r="C582" s="51">
        <v>0</v>
      </c>
      <c r="D582" s="52">
        <v>56.2</v>
      </c>
    </row>
    <row r="583" spans="1:4" s="9" customFormat="1" x14ac:dyDescent="0.3">
      <c r="A583" s="8">
        <f t="shared" si="9"/>
        <v>40915.04166666526</v>
      </c>
      <c r="B583" s="51">
        <v>0</v>
      </c>
      <c r="C583" s="51">
        <v>0</v>
      </c>
      <c r="D583" s="52">
        <v>56.3</v>
      </c>
    </row>
    <row r="584" spans="1:4" s="9" customFormat="1" x14ac:dyDescent="0.3">
      <c r="A584" s="8">
        <f t="shared" si="9"/>
        <v>40915.052083331924</v>
      </c>
      <c r="B584" s="51">
        <v>0</v>
      </c>
      <c r="C584" s="51">
        <v>0</v>
      </c>
      <c r="D584" s="52">
        <v>56.2</v>
      </c>
    </row>
    <row r="585" spans="1:4" s="9" customFormat="1" x14ac:dyDescent="0.3">
      <c r="A585" s="8">
        <f t="shared" si="9"/>
        <v>40915.062499998588</v>
      </c>
      <c r="B585" s="51">
        <v>0</v>
      </c>
      <c r="C585" s="51">
        <v>0</v>
      </c>
      <c r="D585" s="52">
        <v>56.2</v>
      </c>
    </row>
    <row r="586" spans="1:4" s="9" customFormat="1" x14ac:dyDescent="0.3">
      <c r="A586" s="8">
        <f t="shared" si="9"/>
        <v>40915.072916665253</v>
      </c>
      <c r="B586" s="51">
        <v>0</v>
      </c>
      <c r="C586" s="51">
        <v>0</v>
      </c>
      <c r="D586" s="52">
        <v>56.2</v>
      </c>
    </row>
    <row r="587" spans="1:4" s="9" customFormat="1" x14ac:dyDescent="0.3">
      <c r="A587" s="8">
        <f t="shared" si="9"/>
        <v>40915.083333331917</v>
      </c>
      <c r="B587" s="51">
        <v>0</v>
      </c>
      <c r="C587" s="51">
        <v>0</v>
      </c>
      <c r="D587" s="52">
        <v>56.2</v>
      </c>
    </row>
    <row r="588" spans="1:4" s="9" customFormat="1" x14ac:dyDescent="0.3">
      <c r="A588" s="8">
        <f t="shared" si="9"/>
        <v>40915.093749998581</v>
      </c>
      <c r="B588" s="51">
        <v>0</v>
      </c>
      <c r="C588" s="51">
        <v>0</v>
      </c>
      <c r="D588" s="52">
        <v>56.7</v>
      </c>
    </row>
    <row r="589" spans="1:4" s="9" customFormat="1" x14ac:dyDescent="0.3">
      <c r="A589" s="8">
        <f t="shared" si="9"/>
        <v>40915.104166665245</v>
      </c>
      <c r="B589" s="51">
        <v>0</v>
      </c>
      <c r="C589" s="51">
        <v>0</v>
      </c>
      <c r="D589" s="52">
        <v>56.5</v>
      </c>
    </row>
    <row r="590" spans="1:4" s="9" customFormat="1" x14ac:dyDescent="0.3">
      <c r="A590" s="8">
        <f t="shared" si="9"/>
        <v>40915.11458333191</v>
      </c>
      <c r="B590" s="51">
        <v>0</v>
      </c>
      <c r="C590" s="51">
        <v>0</v>
      </c>
      <c r="D590" s="52">
        <v>56.6</v>
      </c>
    </row>
    <row r="591" spans="1:4" s="9" customFormat="1" x14ac:dyDescent="0.3">
      <c r="A591" s="8">
        <f t="shared" si="9"/>
        <v>40915.124999998574</v>
      </c>
      <c r="B591" s="51">
        <v>0</v>
      </c>
      <c r="C591" s="51">
        <v>0</v>
      </c>
      <c r="D591" s="52">
        <v>56.6</v>
      </c>
    </row>
    <row r="592" spans="1:4" s="9" customFormat="1" x14ac:dyDescent="0.3">
      <c r="A592" s="8">
        <f t="shared" si="9"/>
        <v>40915.135416665238</v>
      </c>
      <c r="B592" s="51">
        <v>0</v>
      </c>
      <c r="C592" s="51">
        <v>0</v>
      </c>
      <c r="D592" s="52">
        <v>56.6</v>
      </c>
    </row>
    <row r="593" spans="1:4" s="9" customFormat="1" x14ac:dyDescent="0.3">
      <c r="A593" s="8">
        <f t="shared" si="9"/>
        <v>40915.145833331902</v>
      </c>
      <c r="B593" s="51">
        <v>0</v>
      </c>
      <c r="C593" s="51">
        <v>0</v>
      </c>
      <c r="D593" s="52">
        <v>56.4</v>
      </c>
    </row>
    <row r="594" spans="1:4" s="9" customFormat="1" x14ac:dyDescent="0.3">
      <c r="A594" s="8">
        <f t="shared" si="9"/>
        <v>40915.156249998567</v>
      </c>
      <c r="B594" s="51">
        <v>0</v>
      </c>
      <c r="C594" s="51">
        <v>0</v>
      </c>
      <c r="D594" s="52">
        <v>56.5</v>
      </c>
    </row>
    <row r="595" spans="1:4" s="9" customFormat="1" x14ac:dyDescent="0.3">
      <c r="A595" s="8">
        <f t="shared" si="9"/>
        <v>40915.166666665231</v>
      </c>
      <c r="B595" s="51">
        <v>0</v>
      </c>
      <c r="C595" s="51">
        <v>0</v>
      </c>
      <c r="D595" s="52">
        <v>56.6</v>
      </c>
    </row>
    <row r="596" spans="1:4" s="9" customFormat="1" x14ac:dyDescent="0.3">
      <c r="A596" s="8">
        <f t="shared" si="9"/>
        <v>40915.177083331895</v>
      </c>
      <c r="B596" s="51">
        <v>0</v>
      </c>
      <c r="C596" s="51">
        <v>0</v>
      </c>
      <c r="D596" s="52">
        <v>56.5</v>
      </c>
    </row>
    <row r="597" spans="1:4" s="9" customFormat="1" x14ac:dyDescent="0.3">
      <c r="A597" s="8">
        <f t="shared" si="9"/>
        <v>40915.187499998559</v>
      </c>
      <c r="B597" s="51">
        <v>0</v>
      </c>
      <c r="C597" s="51">
        <v>0</v>
      </c>
      <c r="D597" s="52">
        <v>56.5</v>
      </c>
    </row>
    <row r="598" spans="1:4" s="9" customFormat="1" x14ac:dyDescent="0.3">
      <c r="A598" s="8">
        <f t="shared" si="9"/>
        <v>40915.197916665224</v>
      </c>
      <c r="B598" s="51">
        <v>0</v>
      </c>
      <c r="C598" s="51">
        <v>0</v>
      </c>
      <c r="D598" s="52">
        <v>56.3</v>
      </c>
    </row>
    <row r="599" spans="1:4" s="9" customFormat="1" x14ac:dyDescent="0.3">
      <c r="A599" s="8">
        <f t="shared" si="9"/>
        <v>40915.208333331888</v>
      </c>
      <c r="B599" s="51">
        <v>0</v>
      </c>
      <c r="C599" s="51">
        <v>0</v>
      </c>
      <c r="D599" s="52">
        <v>56.6</v>
      </c>
    </row>
    <row r="600" spans="1:4" s="9" customFormat="1" x14ac:dyDescent="0.3">
      <c r="A600" s="8">
        <f t="shared" si="9"/>
        <v>40915.218749998552</v>
      </c>
      <c r="B600" s="51">
        <v>0</v>
      </c>
      <c r="C600" s="51">
        <v>0</v>
      </c>
      <c r="D600" s="52">
        <v>56.5</v>
      </c>
    </row>
    <row r="601" spans="1:4" s="9" customFormat="1" x14ac:dyDescent="0.3">
      <c r="A601" s="8">
        <f t="shared" si="9"/>
        <v>40915.229166665216</v>
      </c>
      <c r="B601" s="51">
        <v>0</v>
      </c>
      <c r="C601" s="51">
        <v>0</v>
      </c>
      <c r="D601" s="52">
        <v>56.4</v>
      </c>
    </row>
    <row r="602" spans="1:4" s="9" customFormat="1" x14ac:dyDescent="0.3">
      <c r="A602" s="8">
        <f t="shared" si="9"/>
        <v>40915.239583331881</v>
      </c>
      <c r="B602" s="51">
        <v>0</v>
      </c>
      <c r="C602" s="51">
        <v>0</v>
      </c>
      <c r="D602" s="52">
        <v>56.7</v>
      </c>
    </row>
    <row r="603" spans="1:4" s="9" customFormat="1" x14ac:dyDescent="0.3">
      <c r="A603" s="8">
        <f t="shared" si="9"/>
        <v>40915.249999998545</v>
      </c>
      <c r="B603" s="51">
        <v>0</v>
      </c>
      <c r="C603" s="51">
        <v>0</v>
      </c>
      <c r="D603" s="52">
        <v>56.6</v>
      </c>
    </row>
    <row r="604" spans="1:4" s="9" customFormat="1" x14ac:dyDescent="0.3">
      <c r="A604" s="8">
        <f t="shared" si="9"/>
        <v>40915.260416665209</v>
      </c>
      <c r="B604" s="51">
        <v>0</v>
      </c>
      <c r="C604" s="51">
        <v>0</v>
      </c>
      <c r="D604" s="52">
        <v>56.5</v>
      </c>
    </row>
    <row r="605" spans="1:4" s="9" customFormat="1" x14ac:dyDescent="0.3">
      <c r="A605" s="8">
        <f t="shared" si="9"/>
        <v>40915.270833331873</v>
      </c>
      <c r="B605" s="51">
        <v>0</v>
      </c>
      <c r="C605" s="51">
        <v>0</v>
      </c>
      <c r="D605" s="52">
        <v>56.4</v>
      </c>
    </row>
    <row r="606" spans="1:4" s="9" customFormat="1" x14ac:dyDescent="0.3">
      <c r="A606" s="8">
        <f t="shared" si="9"/>
        <v>40915.281249998538</v>
      </c>
      <c r="B606" s="51">
        <v>0</v>
      </c>
      <c r="C606" s="51">
        <v>0</v>
      </c>
      <c r="D606" s="52">
        <v>56.4</v>
      </c>
    </row>
    <row r="607" spans="1:4" s="9" customFormat="1" x14ac:dyDescent="0.3">
      <c r="A607" s="8">
        <f t="shared" si="9"/>
        <v>40915.291666665202</v>
      </c>
      <c r="B607" s="51">
        <v>0</v>
      </c>
      <c r="C607" s="51">
        <v>0</v>
      </c>
      <c r="D607" s="52">
        <v>56.4</v>
      </c>
    </row>
    <row r="608" spans="1:4" s="9" customFormat="1" x14ac:dyDescent="0.3">
      <c r="A608" s="8">
        <f t="shared" si="9"/>
        <v>40915.302083331866</v>
      </c>
      <c r="B608" s="51">
        <v>0</v>
      </c>
      <c r="C608" s="51">
        <v>0</v>
      </c>
      <c r="D608" s="52">
        <v>56.5</v>
      </c>
    </row>
    <row r="609" spans="1:4" s="9" customFormat="1" x14ac:dyDescent="0.3">
      <c r="A609" s="8">
        <f t="shared" si="9"/>
        <v>40915.31249999853</v>
      </c>
      <c r="B609" s="51">
        <v>0</v>
      </c>
      <c r="C609" s="51">
        <v>0</v>
      </c>
      <c r="D609" s="52">
        <v>56.6</v>
      </c>
    </row>
    <row r="610" spans="1:4" s="9" customFormat="1" x14ac:dyDescent="0.3">
      <c r="A610" s="8">
        <f t="shared" si="9"/>
        <v>40915.322916665194</v>
      </c>
      <c r="B610" s="51">
        <v>0</v>
      </c>
      <c r="C610" s="51">
        <v>0</v>
      </c>
      <c r="D610" s="52">
        <v>56.8</v>
      </c>
    </row>
    <row r="611" spans="1:4" s="9" customFormat="1" x14ac:dyDescent="0.3">
      <c r="A611" s="8">
        <f t="shared" si="9"/>
        <v>40915.333333331859</v>
      </c>
      <c r="B611" s="51">
        <v>0</v>
      </c>
      <c r="C611" s="51">
        <v>0</v>
      </c>
      <c r="D611" s="52">
        <v>56.5</v>
      </c>
    </row>
    <row r="612" spans="1:4" s="9" customFormat="1" x14ac:dyDescent="0.3">
      <c r="A612" s="8">
        <f t="shared" si="9"/>
        <v>40915.343749998523</v>
      </c>
      <c r="B612" s="51">
        <v>0</v>
      </c>
      <c r="C612" s="51">
        <v>0</v>
      </c>
      <c r="D612" s="52">
        <v>56.4</v>
      </c>
    </row>
    <row r="613" spans="1:4" s="9" customFormat="1" x14ac:dyDescent="0.3">
      <c r="A613" s="8">
        <f t="shared" si="9"/>
        <v>40915.354166665187</v>
      </c>
      <c r="B613" s="51">
        <v>0</v>
      </c>
      <c r="C613" s="51">
        <v>0</v>
      </c>
      <c r="D613" s="52">
        <v>56.6</v>
      </c>
    </row>
    <row r="614" spans="1:4" s="9" customFormat="1" x14ac:dyDescent="0.3">
      <c r="A614" s="8">
        <f t="shared" si="9"/>
        <v>40915.364583331851</v>
      </c>
      <c r="B614" s="51">
        <v>0</v>
      </c>
      <c r="C614" s="51">
        <v>0</v>
      </c>
      <c r="D614" s="52">
        <v>56.8</v>
      </c>
    </row>
    <row r="615" spans="1:4" s="9" customFormat="1" x14ac:dyDescent="0.3">
      <c r="A615" s="8">
        <f t="shared" si="9"/>
        <v>40915.374999998516</v>
      </c>
      <c r="B615" s="51">
        <v>0</v>
      </c>
      <c r="C615" s="51">
        <v>0</v>
      </c>
      <c r="D615" s="52">
        <v>56.7</v>
      </c>
    </row>
    <row r="616" spans="1:4" s="9" customFormat="1" x14ac:dyDescent="0.3">
      <c r="A616" s="8">
        <f t="shared" si="9"/>
        <v>40915.38541666518</v>
      </c>
      <c r="B616" s="51">
        <v>0</v>
      </c>
      <c r="C616" s="51">
        <v>0</v>
      </c>
      <c r="D616" s="52">
        <v>56.7</v>
      </c>
    </row>
    <row r="617" spans="1:4" s="9" customFormat="1" x14ac:dyDescent="0.3">
      <c r="A617" s="8">
        <f t="shared" si="9"/>
        <v>40915.395833331844</v>
      </c>
      <c r="B617" s="51">
        <v>0</v>
      </c>
      <c r="C617" s="51">
        <v>0</v>
      </c>
      <c r="D617" s="52">
        <v>56.9</v>
      </c>
    </row>
    <row r="618" spans="1:4" s="9" customFormat="1" x14ac:dyDescent="0.3">
      <c r="A618" s="8">
        <f t="shared" si="9"/>
        <v>40915.406249998508</v>
      </c>
      <c r="B618" s="51">
        <v>0</v>
      </c>
      <c r="C618" s="51">
        <v>0</v>
      </c>
      <c r="D618" s="52">
        <v>56.9</v>
      </c>
    </row>
    <row r="619" spans="1:4" s="9" customFormat="1" x14ac:dyDescent="0.3">
      <c r="A619" s="8">
        <f t="shared" si="9"/>
        <v>40915.416666665173</v>
      </c>
      <c r="B619" s="51">
        <v>0</v>
      </c>
      <c r="C619" s="51">
        <v>0</v>
      </c>
      <c r="D619" s="52">
        <v>56.7</v>
      </c>
    </row>
    <row r="620" spans="1:4" s="9" customFormat="1" x14ac:dyDescent="0.3">
      <c r="A620" s="8">
        <f t="shared" si="9"/>
        <v>40915.427083331837</v>
      </c>
      <c r="B620" s="51">
        <v>0</v>
      </c>
      <c r="C620" s="51">
        <v>0</v>
      </c>
      <c r="D620" s="52">
        <v>56.8</v>
      </c>
    </row>
    <row r="621" spans="1:4" s="9" customFormat="1" x14ac:dyDescent="0.3">
      <c r="A621" s="8">
        <f t="shared" si="9"/>
        <v>40915.437499998501</v>
      </c>
      <c r="B621" s="51">
        <v>0</v>
      </c>
      <c r="C621" s="51">
        <v>0</v>
      </c>
      <c r="D621" s="52">
        <v>57.1</v>
      </c>
    </row>
    <row r="622" spans="1:4" s="9" customFormat="1" x14ac:dyDescent="0.3">
      <c r="A622" s="8">
        <f t="shared" si="9"/>
        <v>40915.447916665165</v>
      </c>
      <c r="B622" s="51">
        <v>0</v>
      </c>
      <c r="C622" s="51">
        <v>0</v>
      </c>
      <c r="D622" s="52">
        <v>56.8</v>
      </c>
    </row>
    <row r="623" spans="1:4" s="9" customFormat="1" x14ac:dyDescent="0.3">
      <c r="A623" s="8">
        <f t="shared" si="9"/>
        <v>40915.45833333183</v>
      </c>
      <c r="B623" s="51">
        <v>0</v>
      </c>
      <c r="C623" s="51">
        <v>0</v>
      </c>
      <c r="D623" s="52">
        <v>57</v>
      </c>
    </row>
    <row r="624" spans="1:4" s="9" customFormat="1" x14ac:dyDescent="0.3">
      <c r="A624" s="8">
        <f t="shared" si="9"/>
        <v>40915.468749998494</v>
      </c>
      <c r="B624" s="51">
        <v>0</v>
      </c>
      <c r="C624" s="51">
        <v>0</v>
      </c>
      <c r="D624" s="52">
        <v>57.3</v>
      </c>
    </row>
    <row r="625" spans="1:4" s="9" customFormat="1" x14ac:dyDescent="0.3">
      <c r="A625" s="8">
        <f t="shared" si="9"/>
        <v>40915.479166665158</v>
      </c>
      <c r="B625" s="51">
        <v>0</v>
      </c>
      <c r="C625" s="51">
        <v>0</v>
      </c>
      <c r="D625" s="52">
        <v>57.1</v>
      </c>
    </row>
    <row r="626" spans="1:4" s="9" customFormat="1" x14ac:dyDescent="0.3">
      <c r="A626" s="8">
        <f t="shared" si="9"/>
        <v>40915.489583331822</v>
      </c>
      <c r="B626" s="51">
        <v>0</v>
      </c>
      <c r="C626" s="51">
        <v>0</v>
      </c>
      <c r="D626" s="52">
        <v>57</v>
      </c>
    </row>
    <row r="627" spans="1:4" s="9" customFormat="1" x14ac:dyDescent="0.3">
      <c r="A627" s="8">
        <f t="shared" si="9"/>
        <v>40915.499999998487</v>
      </c>
      <c r="B627" s="51">
        <v>0</v>
      </c>
      <c r="C627" s="51">
        <v>0</v>
      </c>
      <c r="D627" s="52">
        <v>57</v>
      </c>
    </row>
    <row r="628" spans="1:4" s="9" customFormat="1" x14ac:dyDescent="0.3">
      <c r="A628" s="8">
        <f t="shared" si="9"/>
        <v>40915.510416665151</v>
      </c>
      <c r="B628" s="51">
        <v>0</v>
      </c>
      <c r="C628" s="51">
        <v>0</v>
      </c>
      <c r="D628" s="52">
        <v>57.1</v>
      </c>
    </row>
    <row r="629" spans="1:4" s="9" customFormat="1" x14ac:dyDescent="0.3">
      <c r="A629" s="8">
        <f t="shared" si="9"/>
        <v>40915.520833331815</v>
      </c>
      <c r="B629" s="51">
        <v>0</v>
      </c>
      <c r="C629" s="51">
        <v>0</v>
      </c>
      <c r="D629" s="52">
        <v>57.1</v>
      </c>
    </row>
    <row r="630" spans="1:4" s="9" customFormat="1" x14ac:dyDescent="0.3">
      <c r="A630" s="8">
        <f t="shared" si="9"/>
        <v>40915.531249998479</v>
      </c>
      <c r="B630" s="51">
        <v>0</v>
      </c>
      <c r="C630" s="51">
        <v>0</v>
      </c>
      <c r="D630" s="52">
        <v>57.2</v>
      </c>
    </row>
    <row r="631" spans="1:4" s="9" customFormat="1" x14ac:dyDescent="0.3">
      <c r="A631" s="8">
        <f t="shared" si="9"/>
        <v>40915.541666665144</v>
      </c>
      <c r="B631" s="51">
        <v>0</v>
      </c>
      <c r="C631" s="51">
        <v>0</v>
      </c>
      <c r="D631" s="52">
        <v>57.1</v>
      </c>
    </row>
    <row r="632" spans="1:4" s="9" customFormat="1" x14ac:dyDescent="0.3">
      <c r="A632" s="8">
        <f t="shared" si="9"/>
        <v>40915.552083331808</v>
      </c>
      <c r="B632" s="51">
        <v>0</v>
      </c>
      <c r="C632" s="51">
        <v>0</v>
      </c>
      <c r="D632" s="52">
        <v>57</v>
      </c>
    </row>
    <row r="633" spans="1:4" s="9" customFormat="1" x14ac:dyDescent="0.3">
      <c r="A633" s="8">
        <f t="shared" si="9"/>
        <v>40915.562499998472</v>
      </c>
      <c r="B633" s="51">
        <v>0</v>
      </c>
      <c r="C633" s="51">
        <v>0</v>
      </c>
      <c r="D633" s="52">
        <v>57.2</v>
      </c>
    </row>
    <row r="634" spans="1:4" s="9" customFormat="1" x14ac:dyDescent="0.3">
      <c r="A634" s="8">
        <f t="shared" si="9"/>
        <v>40915.572916665136</v>
      </c>
      <c r="B634" s="51">
        <v>0</v>
      </c>
      <c r="C634" s="51">
        <v>0</v>
      </c>
      <c r="D634" s="52">
        <v>57.1</v>
      </c>
    </row>
    <row r="635" spans="1:4" s="9" customFormat="1" x14ac:dyDescent="0.3">
      <c r="A635" s="8">
        <f t="shared" si="9"/>
        <v>40915.583333331801</v>
      </c>
      <c r="B635" s="51">
        <v>0</v>
      </c>
      <c r="C635" s="51">
        <v>0</v>
      </c>
      <c r="D635" s="52">
        <v>56.9</v>
      </c>
    </row>
    <row r="636" spans="1:4" s="9" customFormat="1" x14ac:dyDescent="0.3">
      <c r="A636" s="8">
        <f t="shared" si="9"/>
        <v>40915.593749998465</v>
      </c>
      <c r="B636" s="51">
        <v>0</v>
      </c>
      <c r="C636" s="51">
        <v>0</v>
      </c>
      <c r="D636" s="52">
        <v>56.8</v>
      </c>
    </row>
    <row r="637" spans="1:4" s="9" customFormat="1" x14ac:dyDescent="0.3">
      <c r="A637" s="8">
        <f t="shared" si="9"/>
        <v>40915.604166665129</v>
      </c>
      <c r="B637" s="51">
        <v>0</v>
      </c>
      <c r="C637" s="51">
        <v>0</v>
      </c>
      <c r="D637" s="52">
        <v>57.1</v>
      </c>
    </row>
    <row r="638" spans="1:4" s="9" customFormat="1" x14ac:dyDescent="0.3">
      <c r="A638" s="8">
        <f t="shared" si="9"/>
        <v>40915.614583331793</v>
      </c>
      <c r="B638" s="51">
        <v>0</v>
      </c>
      <c r="C638" s="51">
        <v>0</v>
      </c>
      <c r="D638" s="52">
        <v>57</v>
      </c>
    </row>
    <row r="639" spans="1:4" s="9" customFormat="1" x14ac:dyDescent="0.3">
      <c r="A639" s="8">
        <f t="shared" si="9"/>
        <v>40915.624999998457</v>
      </c>
      <c r="B639" s="51">
        <v>0</v>
      </c>
      <c r="C639" s="51">
        <v>0</v>
      </c>
      <c r="D639" s="52">
        <v>56.5</v>
      </c>
    </row>
    <row r="640" spans="1:4" s="9" customFormat="1" x14ac:dyDescent="0.3">
      <c r="A640" s="8">
        <f t="shared" si="9"/>
        <v>40915.635416665122</v>
      </c>
      <c r="B640" s="51">
        <v>0</v>
      </c>
      <c r="C640" s="51">
        <v>0</v>
      </c>
      <c r="D640" s="52">
        <v>56.1</v>
      </c>
    </row>
    <row r="641" spans="1:4" s="9" customFormat="1" x14ac:dyDescent="0.3">
      <c r="A641" s="8">
        <f t="shared" si="9"/>
        <v>40915.645833331786</v>
      </c>
      <c r="B641" s="51">
        <v>0</v>
      </c>
      <c r="C641" s="51">
        <v>0</v>
      </c>
      <c r="D641" s="52">
        <v>56.1</v>
      </c>
    </row>
    <row r="642" spans="1:4" s="9" customFormat="1" x14ac:dyDescent="0.3">
      <c r="A642" s="8">
        <f t="shared" si="9"/>
        <v>40915.65624999845</v>
      </c>
      <c r="B642" s="51">
        <v>5</v>
      </c>
      <c r="C642" s="51">
        <v>18</v>
      </c>
      <c r="D642" s="52">
        <v>60.5</v>
      </c>
    </row>
    <row r="643" spans="1:4" s="9" customFormat="1" x14ac:dyDescent="0.3">
      <c r="A643" s="8">
        <f t="shared" si="9"/>
        <v>40915.666666665114</v>
      </c>
      <c r="B643" s="51">
        <v>11</v>
      </c>
      <c r="C643" s="51">
        <v>0</v>
      </c>
      <c r="D643" s="52">
        <v>69</v>
      </c>
    </row>
    <row r="644" spans="1:4" s="9" customFormat="1" x14ac:dyDescent="0.3">
      <c r="A644" s="8">
        <f t="shared" si="9"/>
        <v>40915.677083331779</v>
      </c>
      <c r="B644" s="51">
        <v>0</v>
      </c>
      <c r="C644" s="51">
        <v>0</v>
      </c>
      <c r="D644" s="52">
        <v>68.8</v>
      </c>
    </row>
    <row r="645" spans="1:4" s="9" customFormat="1" x14ac:dyDescent="0.3">
      <c r="A645" s="8">
        <f t="shared" ref="A645:A708" si="10">A644+1/24/4</f>
        <v>40915.687499998443</v>
      </c>
      <c r="B645" s="51">
        <v>0</v>
      </c>
      <c r="C645" s="51">
        <v>0</v>
      </c>
      <c r="D645" s="52">
        <v>68.400000000000006</v>
      </c>
    </row>
    <row r="646" spans="1:4" s="9" customFormat="1" x14ac:dyDescent="0.3">
      <c r="A646" s="8">
        <f t="shared" si="10"/>
        <v>40915.697916665107</v>
      </c>
      <c r="B646" s="51">
        <v>0</v>
      </c>
      <c r="C646" s="51">
        <v>0</v>
      </c>
      <c r="D646" s="52">
        <v>68.5</v>
      </c>
    </row>
    <row r="647" spans="1:4" s="9" customFormat="1" x14ac:dyDescent="0.3">
      <c r="A647" s="8">
        <f t="shared" si="10"/>
        <v>40915.708333331771</v>
      </c>
      <c r="B647" s="51">
        <v>0</v>
      </c>
      <c r="C647" s="51">
        <v>0</v>
      </c>
      <c r="D647" s="52">
        <v>68.2</v>
      </c>
    </row>
    <row r="648" spans="1:4" s="9" customFormat="1" x14ac:dyDescent="0.3">
      <c r="A648" s="8">
        <f t="shared" si="10"/>
        <v>40915.718749998436</v>
      </c>
      <c r="B648" s="51">
        <v>0</v>
      </c>
      <c r="C648" s="51">
        <v>0</v>
      </c>
      <c r="D648" s="52">
        <v>68.5</v>
      </c>
    </row>
    <row r="649" spans="1:4" s="9" customFormat="1" x14ac:dyDescent="0.3">
      <c r="A649" s="8">
        <f t="shared" si="10"/>
        <v>40915.7291666651</v>
      </c>
      <c r="B649" s="51">
        <v>0</v>
      </c>
      <c r="C649" s="51">
        <v>0</v>
      </c>
      <c r="D649" s="52">
        <v>68.2</v>
      </c>
    </row>
    <row r="650" spans="1:4" s="9" customFormat="1" x14ac:dyDescent="0.3">
      <c r="A650" s="8">
        <f t="shared" si="10"/>
        <v>40915.739583331764</v>
      </c>
      <c r="B650" s="51">
        <v>0</v>
      </c>
      <c r="C650" s="51">
        <v>0</v>
      </c>
      <c r="D650" s="52">
        <v>68.2</v>
      </c>
    </row>
    <row r="651" spans="1:4" s="9" customFormat="1" x14ac:dyDescent="0.3">
      <c r="A651" s="8">
        <f t="shared" si="10"/>
        <v>40915.749999998428</v>
      </c>
      <c r="B651" s="51">
        <v>0</v>
      </c>
      <c r="C651" s="51">
        <v>0</v>
      </c>
      <c r="D651" s="52">
        <v>68</v>
      </c>
    </row>
    <row r="652" spans="1:4" s="9" customFormat="1" x14ac:dyDescent="0.3">
      <c r="A652" s="8">
        <f t="shared" si="10"/>
        <v>40915.760416665093</v>
      </c>
      <c r="B652" s="51">
        <v>0</v>
      </c>
      <c r="C652" s="51">
        <v>0</v>
      </c>
      <c r="D652" s="52">
        <v>67.900000000000006</v>
      </c>
    </row>
    <row r="653" spans="1:4" s="9" customFormat="1" x14ac:dyDescent="0.3">
      <c r="A653" s="8">
        <f t="shared" si="10"/>
        <v>40915.770833331757</v>
      </c>
      <c r="B653" s="51">
        <v>0</v>
      </c>
      <c r="C653" s="51">
        <v>0</v>
      </c>
      <c r="D653" s="52">
        <v>68.2</v>
      </c>
    </row>
    <row r="654" spans="1:4" s="9" customFormat="1" x14ac:dyDescent="0.3">
      <c r="A654" s="8">
        <f t="shared" si="10"/>
        <v>40915.781249998421</v>
      </c>
      <c r="B654" s="51">
        <v>0</v>
      </c>
      <c r="C654" s="51">
        <v>0</v>
      </c>
      <c r="D654" s="52">
        <v>68.2</v>
      </c>
    </row>
    <row r="655" spans="1:4" s="9" customFormat="1" x14ac:dyDescent="0.3">
      <c r="A655" s="8">
        <f t="shared" si="10"/>
        <v>40915.791666665085</v>
      </c>
      <c r="B655" s="51">
        <v>0</v>
      </c>
      <c r="C655" s="51">
        <v>0</v>
      </c>
      <c r="D655" s="52">
        <v>68.2</v>
      </c>
    </row>
    <row r="656" spans="1:4" s="9" customFormat="1" x14ac:dyDescent="0.3">
      <c r="A656" s="8">
        <f t="shared" si="10"/>
        <v>40915.80208333175</v>
      </c>
      <c r="B656" s="51">
        <v>0</v>
      </c>
      <c r="C656" s="51">
        <v>0</v>
      </c>
      <c r="D656" s="52">
        <v>68.099999999999994</v>
      </c>
    </row>
    <row r="657" spans="1:4" s="9" customFormat="1" x14ac:dyDescent="0.3">
      <c r="A657" s="8">
        <f t="shared" si="10"/>
        <v>40915.812499998414</v>
      </c>
      <c r="B657" s="51">
        <v>0</v>
      </c>
      <c r="C657" s="51">
        <v>0</v>
      </c>
      <c r="D657" s="52">
        <v>68.2</v>
      </c>
    </row>
    <row r="658" spans="1:4" s="9" customFormat="1" x14ac:dyDescent="0.3">
      <c r="A658" s="8">
        <f t="shared" si="10"/>
        <v>40915.822916665078</v>
      </c>
      <c r="B658" s="51">
        <v>0</v>
      </c>
      <c r="C658" s="51">
        <v>0</v>
      </c>
      <c r="D658" s="52">
        <v>68.3</v>
      </c>
    </row>
    <row r="659" spans="1:4" s="9" customFormat="1" x14ac:dyDescent="0.3">
      <c r="A659" s="8">
        <f t="shared" si="10"/>
        <v>40915.833333331742</v>
      </c>
      <c r="B659" s="51">
        <v>0</v>
      </c>
      <c r="C659" s="51">
        <v>0</v>
      </c>
      <c r="D659" s="52">
        <v>68.3</v>
      </c>
    </row>
    <row r="660" spans="1:4" s="9" customFormat="1" x14ac:dyDescent="0.3">
      <c r="A660" s="8">
        <f t="shared" si="10"/>
        <v>40915.843749998407</v>
      </c>
      <c r="B660" s="51">
        <v>0</v>
      </c>
      <c r="C660" s="51">
        <v>0</v>
      </c>
      <c r="D660" s="52">
        <v>67.900000000000006</v>
      </c>
    </row>
    <row r="661" spans="1:4" s="9" customFormat="1" x14ac:dyDescent="0.3">
      <c r="A661" s="8">
        <f t="shared" si="10"/>
        <v>40915.854166665071</v>
      </c>
      <c r="B661" s="51">
        <v>0</v>
      </c>
      <c r="C661" s="51">
        <v>0</v>
      </c>
      <c r="D661" s="52">
        <v>68.099999999999994</v>
      </c>
    </row>
    <row r="662" spans="1:4" s="9" customFormat="1" x14ac:dyDescent="0.3">
      <c r="A662" s="8">
        <f t="shared" si="10"/>
        <v>40915.864583331735</v>
      </c>
      <c r="B662" s="51">
        <v>0</v>
      </c>
      <c r="C662" s="51">
        <v>0</v>
      </c>
      <c r="D662" s="52">
        <v>67.900000000000006</v>
      </c>
    </row>
    <row r="663" spans="1:4" s="9" customFormat="1" x14ac:dyDescent="0.3">
      <c r="A663" s="8">
        <f t="shared" si="10"/>
        <v>40915.874999998399</v>
      </c>
      <c r="B663" s="51">
        <v>0</v>
      </c>
      <c r="C663" s="51">
        <v>0</v>
      </c>
      <c r="D663" s="52">
        <v>67.900000000000006</v>
      </c>
    </row>
    <row r="664" spans="1:4" s="9" customFormat="1" x14ac:dyDescent="0.3">
      <c r="A664" s="8">
        <f t="shared" si="10"/>
        <v>40915.885416665064</v>
      </c>
      <c r="B664" s="51">
        <v>0</v>
      </c>
      <c r="C664" s="51">
        <v>0</v>
      </c>
      <c r="D664" s="52">
        <v>68.099999999999994</v>
      </c>
    </row>
    <row r="665" spans="1:4" s="9" customFormat="1" x14ac:dyDescent="0.3">
      <c r="A665" s="8">
        <f t="shared" si="10"/>
        <v>40915.895833331728</v>
      </c>
      <c r="B665" s="51">
        <v>0</v>
      </c>
      <c r="C665" s="51">
        <v>0</v>
      </c>
      <c r="D665" s="52">
        <v>67.900000000000006</v>
      </c>
    </row>
    <row r="666" spans="1:4" s="9" customFormat="1" x14ac:dyDescent="0.3">
      <c r="A666" s="8">
        <f t="shared" si="10"/>
        <v>40915.906249998392</v>
      </c>
      <c r="B666" s="51">
        <v>0</v>
      </c>
      <c r="C666" s="51">
        <v>0</v>
      </c>
      <c r="D666" s="52">
        <v>68.099999999999994</v>
      </c>
    </row>
    <row r="667" spans="1:4" s="9" customFormat="1" x14ac:dyDescent="0.3">
      <c r="A667" s="8">
        <f t="shared" si="10"/>
        <v>40915.916666665056</v>
      </c>
      <c r="B667" s="51">
        <v>0</v>
      </c>
      <c r="C667" s="51">
        <v>0</v>
      </c>
      <c r="D667" s="52">
        <v>68.2</v>
      </c>
    </row>
    <row r="668" spans="1:4" s="9" customFormat="1" x14ac:dyDescent="0.3">
      <c r="A668" s="8">
        <f t="shared" si="10"/>
        <v>40915.92708333172</v>
      </c>
      <c r="B668" s="51">
        <v>0</v>
      </c>
      <c r="C668" s="51">
        <v>0</v>
      </c>
      <c r="D668" s="52">
        <v>0</v>
      </c>
    </row>
    <row r="669" spans="1:4" s="9" customFormat="1" x14ac:dyDescent="0.3">
      <c r="A669" s="8">
        <f t="shared" si="10"/>
        <v>40915.937499998385</v>
      </c>
      <c r="B669" s="51">
        <v>0</v>
      </c>
      <c r="C669" s="51">
        <v>0</v>
      </c>
      <c r="D669" s="52">
        <v>68.400000000000006</v>
      </c>
    </row>
    <row r="670" spans="1:4" s="9" customFormat="1" x14ac:dyDescent="0.3">
      <c r="A670" s="8">
        <f t="shared" si="10"/>
        <v>40915.947916665049</v>
      </c>
      <c r="B670" s="51">
        <v>0</v>
      </c>
      <c r="C670" s="51">
        <v>0</v>
      </c>
      <c r="D670" s="52">
        <v>68.3</v>
      </c>
    </row>
    <row r="671" spans="1:4" s="9" customFormat="1" x14ac:dyDescent="0.3">
      <c r="A671" s="8">
        <f t="shared" si="10"/>
        <v>40915.958333331713</v>
      </c>
      <c r="B671" s="51">
        <v>0</v>
      </c>
      <c r="C671" s="51">
        <v>0</v>
      </c>
      <c r="D671" s="52">
        <v>68.2</v>
      </c>
    </row>
    <row r="672" spans="1:4" s="9" customFormat="1" x14ac:dyDescent="0.3">
      <c r="A672" s="8">
        <f t="shared" si="10"/>
        <v>40915.968749998377</v>
      </c>
      <c r="B672" s="51">
        <v>0</v>
      </c>
      <c r="C672" s="51">
        <v>0</v>
      </c>
      <c r="D672" s="52">
        <v>68.2</v>
      </c>
    </row>
    <row r="673" spans="1:4" s="9" customFormat="1" x14ac:dyDescent="0.3">
      <c r="A673" s="8">
        <f t="shared" si="10"/>
        <v>40915.979166665042</v>
      </c>
      <c r="B673" s="51">
        <v>0</v>
      </c>
      <c r="C673" s="51">
        <v>0</v>
      </c>
      <c r="D673" s="52">
        <v>68.2</v>
      </c>
    </row>
    <row r="674" spans="1:4" s="9" customFormat="1" x14ac:dyDescent="0.3">
      <c r="A674" s="8">
        <f t="shared" si="10"/>
        <v>40915.989583331706</v>
      </c>
      <c r="B674" s="51">
        <v>0</v>
      </c>
      <c r="C674" s="51">
        <v>0</v>
      </c>
      <c r="D674" s="52">
        <v>68.099999999999994</v>
      </c>
    </row>
    <row r="675" spans="1:4" s="9" customFormat="1" x14ac:dyDescent="0.3">
      <c r="A675" s="8">
        <f t="shared" si="10"/>
        <v>40915.99999999837</v>
      </c>
      <c r="B675" s="51">
        <v>0</v>
      </c>
      <c r="C675" s="51">
        <v>0</v>
      </c>
      <c r="D675" s="52">
        <v>67.900000000000006</v>
      </c>
    </row>
    <row r="676" spans="1:4" s="9" customFormat="1" x14ac:dyDescent="0.3">
      <c r="A676" s="8">
        <f t="shared" si="10"/>
        <v>40916.010416665034</v>
      </c>
      <c r="B676" s="51">
        <v>0</v>
      </c>
      <c r="C676" s="51">
        <v>0</v>
      </c>
      <c r="D676" s="52">
        <v>68</v>
      </c>
    </row>
    <row r="677" spans="1:4" s="9" customFormat="1" x14ac:dyDescent="0.3">
      <c r="A677" s="8">
        <f t="shared" si="10"/>
        <v>40916.020833331699</v>
      </c>
      <c r="B677" s="51">
        <v>0</v>
      </c>
      <c r="C677" s="51">
        <v>0</v>
      </c>
      <c r="D677" s="52">
        <v>68.2</v>
      </c>
    </row>
    <row r="678" spans="1:4" s="9" customFormat="1" x14ac:dyDescent="0.3">
      <c r="A678" s="8">
        <f t="shared" si="10"/>
        <v>40916.031249998363</v>
      </c>
      <c r="B678" s="51">
        <v>0</v>
      </c>
      <c r="C678" s="51">
        <v>0</v>
      </c>
      <c r="D678" s="52">
        <v>67.900000000000006</v>
      </c>
    </row>
    <row r="679" spans="1:4" s="9" customFormat="1" x14ac:dyDescent="0.3">
      <c r="A679" s="8">
        <f t="shared" si="10"/>
        <v>40916.041666665027</v>
      </c>
      <c r="B679" s="51">
        <v>0</v>
      </c>
      <c r="C679" s="51">
        <v>0</v>
      </c>
      <c r="D679" s="52">
        <v>68</v>
      </c>
    </row>
    <row r="680" spans="1:4" s="9" customFormat="1" x14ac:dyDescent="0.3">
      <c r="A680" s="8">
        <f t="shared" si="10"/>
        <v>40916.052083331691</v>
      </c>
      <c r="B680" s="51">
        <v>0</v>
      </c>
      <c r="C680" s="51">
        <v>0</v>
      </c>
      <c r="D680" s="52">
        <v>68.099999999999994</v>
      </c>
    </row>
    <row r="681" spans="1:4" s="9" customFormat="1" x14ac:dyDescent="0.3">
      <c r="A681" s="8">
        <f t="shared" si="10"/>
        <v>40916.062499998356</v>
      </c>
      <c r="B681" s="51">
        <v>0</v>
      </c>
      <c r="C681" s="51">
        <v>0</v>
      </c>
      <c r="D681" s="52">
        <v>68.2</v>
      </c>
    </row>
    <row r="682" spans="1:4" s="9" customFormat="1" x14ac:dyDescent="0.3">
      <c r="A682" s="8">
        <f t="shared" si="10"/>
        <v>40916.07291666502</v>
      </c>
      <c r="B682" s="51">
        <v>0</v>
      </c>
      <c r="C682" s="51">
        <v>0</v>
      </c>
      <c r="D682" s="52">
        <v>68</v>
      </c>
    </row>
    <row r="683" spans="1:4" s="9" customFormat="1" x14ac:dyDescent="0.3">
      <c r="A683" s="8">
        <f t="shared" si="10"/>
        <v>40916.083333331684</v>
      </c>
      <c r="B683" s="51">
        <v>0</v>
      </c>
      <c r="C683" s="51">
        <v>0</v>
      </c>
      <c r="D683" s="52">
        <v>67.900000000000006</v>
      </c>
    </row>
    <row r="684" spans="1:4" s="9" customFormat="1" x14ac:dyDescent="0.3">
      <c r="A684" s="8">
        <f t="shared" si="10"/>
        <v>40916.093749998348</v>
      </c>
      <c r="B684" s="51">
        <v>0</v>
      </c>
      <c r="C684" s="51">
        <v>0</v>
      </c>
      <c r="D684" s="52">
        <v>68</v>
      </c>
    </row>
    <row r="685" spans="1:4" s="9" customFormat="1" x14ac:dyDescent="0.3">
      <c r="A685" s="8">
        <f t="shared" si="10"/>
        <v>40916.104166665013</v>
      </c>
      <c r="B685" s="51">
        <v>0</v>
      </c>
      <c r="C685" s="51">
        <v>0</v>
      </c>
      <c r="D685" s="52">
        <v>67.900000000000006</v>
      </c>
    </row>
    <row r="686" spans="1:4" s="9" customFormat="1" x14ac:dyDescent="0.3">
      <c r="A686" s="8">
        <f t="shared" si="10"/>
        <v>40916.114583331677</v>
      </c>
      <c r="B686" s="51">
        <v>0</v>
      </c>
      <c r="C686" s="51">
        <v>0</v>
      </c>
      <c r="D686" s="52">
        <v>68.3</v>
      </c>
    </row>
    <row r="687" spans="1:4" s="9" customFormat="1" x14ac:dyDescent="0.3">
      <c r="A687" s="8">
        <f t="shared" si="10"/>
        <v>40916.124999998341</v>
      </c>
      <c r="B687" s="51">
        <v>0</v>
      </c>
      <c r="C687" s="51">
        <v>0</v>
      </c>
      <c r="D687" s="52">
        <v>68.099999999999994</v>
      </c>
    </row>
    <row r="688" spans="1:4" s="9" customFormat="1" x14ac:dyDescent="0.3">
      <c r="A688" s="8">
        <f t="shared" si="10"/>
        <v>40916.135416665005</v>
      </c>
      <c r="B688" s="51">
        <v>0</v>
      </c>
      <c r="C688" s="51">
        <v>0</v>
      </c>
      <c r="D688" s="52">
        <v>68</v>
      </c>
    </row>
    <row r="689" spans="1:4" s="9" customFormat="1" x14ac:dyDescent="0.3">
      <c r="A689" s="8">
        <f t="shared" si="10"/>
        <v>40916.14583333167</v>
      </c>
      <c r="B689" s="51">
        <v>0</v>
      </c>
      <c r="C689" s="51">
        <v>0</v>
      </c>
      <c r="D689" s="52">
        <v>67.900000000000006</v>
      </c>
    </row>
    <row r="690" spans="1:4" s="9" customFormat="1" x14ac:dyDescent="0.3">
      <c r="A690" s="8">
        <f t="shared" si="10"/>
        <v>40916.156249998334</v>
      </c>
      <c r="B690" s="51">
        <v>0</v>
      </c>
      <c r="C690" s="51">
        <v>0</v>
      </c>
      <c r="D690" s="52">
        <v>68.2</v>
      </c>
    </row>
    <row r="691" spans="1:4" s="9" customFormat="1" x14ac:dyDescent="0.3">
      <c r="A691" s="8">
        <f t="shared" si="10"/>
        <v>40916.166666664998</v>
      </c>
      <c r="B691" s="51">
        <v>0</v>
      </c>
      <c r="C691" s="51">
        <v>0</v>
      </c>
      <c r="D691" s="52">
        <v>67.900000000000006</v>
      </c>
    </row>
    <row r="692" spans="1:4" s="9" customFormat="1" x14ac:dyDescent="0.3">
      <c r="A692" s="8">
        <f t="shared" si="10"/>
        <v>40916.177083331662</v>
      </c>
      <c r="B692" s="51">
        <v>0</v>
      </c>
      <c r="C692" s="51">
        <v>0</v>
      </c>
      <c r="D692" s="52">
        <v>68.2</v>
      </c>
    </row>
    <row r="693" spans="1:4" s="9" customFormat="1" x14ac:dyDescent="0.3">
      <c r="A693" s="8">
        <f t="shared" si="10"/>
        <v>40916.187499998327</v>
      </c>
      <c r="B693" s="51">
        <v>0</v>
      </c>
      <c r="C693" s="51">
        <v>0</v>
      </c>
      <c r="D693" s="52">
        <v>67.900000000000006</v>
      </c>
    </row>
    <row r="694" spans="1:4" s="9" customFormat="1" x14ac:dyDescent="0.3">
      <c r="A694" s="8">
        <f t="shared" si="10"/>
        <v>40916.197916664991</v>
      </c>
      <c r="B694" s="51">
        <v>0</v>
      </c>
      <c r="C694" s="51">
        <v>0</v>
      </c>
      <c r="D694" s="52">
        <v>68.400000000000006</v>
      </c>
    </row>
    <row r="695" spans="1:4" s="9" customFormat="1" x14ac:dyDescent="0.3">
      <c r="A695" s="8">
        <f t="shared" si="10"/>
        <v>40916.208333331655</v>
      </c>
      <c r="B695" s="51">
        <v>0</v>
      </c>
      <c r="C695" s="51">
        <v>0</v>
      </c>
      <c r="D695" s="52">
        <v>68.2</v>
      </c>
    </row>
    <row r="696" spans="1:4" s="9" customFormat="1" x14ac:dyDescent="0.3">
      <c r="A696" s="8">
        <f t="shared" si="10"/>
        <v>40916.218749998319</v>
      </c>
      <c r="B696" s="51">
        <v>0</v>
      </c>
      <c r="C696" s="51">
        <v>0</v>
      </c>
      <c r="D696" s="52">
        <v>68.2</v>
      </c>
    </row>
    <row r="697" spans="1:4" s="9" customFormat="1" x14ac:dyDescent="0.3">
      <c r="A697" s="8">
        <f t="shared" si="10"/>
        <v>40916.229166664983</v>
      </c>
      <c r="B697" s="51">
        <v>0</v>
      </c>
      <c r="C697" s="51">
        <v>0</v>
      </c>
      <c r="D697" s="52">
        <v>68.2</v>
      </c>
    </row>
    <row r="698" spans="1:4" s="9" customFormat="1" x14ac:dyDescent="0.3">
      <c r="A698" s="8">
        <f t="shared" si="10"/>
        <v>40916.239583331648</v>
      </c>
      <c r="B698" s="51">
        <v>0</v>
      </c>
      <c r="C698" s="51">
        <v>0</v>
      </c>
      <c r="D698" s="52">
        <v>67.900000000000006</v>
      </c>
    </row>
    <row r="699" spans="1:4" s="9" customFormat="1" x14ac:dyDescent="0.3">
      <c r="A699" s="8">
        <f t="shared" si="10"/>
        <v>40916.249999998312</v>
      </c>
      <c r="B699" s="51">
        <v>0</v>
      </c>
      <c r="C699" s="51">
        <v>0</v>
      </c>
      <c r="D699" s="52">
        <v>68.2</v>
      </c>
    </row>
    <row r="700" spans="1:4" s="9" customFormat="1" x14ac:dyDescent="0.3">
      <c r="A700" s="8">
        <f t="shared" si="10"/>
        <v>40916.260416664976</v>
      </c>
      <c r="B700" s="51">
        <v>0</v>
      </c>
      <c r="C700" s="51">
        <v>0</v>
      </c>
      <c r="D700" s="52">
        <v>68</v>
      </c>
    </row>
    <row r="701" spans="1:4" s="9" customFormat="1" x14ac:dyDescent="0.3">
      <c r="A701" s="8">
        <f t="shared" si="10"/>
        <v>40916.27083333164</v>
      </c>
      <c r="B701" s="51">
        <v>0</v>
      </c>
      <c r="C701" s="51">
        <v>0</v>
      </c>
      <c r="D701" s="52">
        <v>68</v>
      </c>
    </row>
    <row r="702" spans="1:4" s="9" customFormat="1" x14ac:dyDescent="0.3">
      <c r="A702" s="8">
        <f t="shared" si="10"/>
        <v>40916.281249998305</v>
      </c>
      <c r="B702" s="51">
        <v>0</v>
      </c>
      <c r="C702" s="51">
        <v>0</v>
      </c>
      <c r="D702" s="52">
        <v>68</v>
      </c>
    </row>
    <row r="703" spans="1:4" s="9" customFormat="1" x14ac:dyDescent="0.3">
      <c r="A703" s="8">
        <f t="shared" si="10"/>
        <v>40916.291666664969</v>
      </c>
      <c r="B703" s="51">
        <v>0</v>
      </c>
      <c r="C703" s="51">
        <v>0</v>
      </c>
      <c r="D703" s="52">
        <v>68.099999999999994</v>
      </c>
    </row>
    <row r="704" spans="1:4" s="9" customFormat="1" x14ac:dyDescent="0.3">
      <c r="A704" s="8">
        <f t="shared" si="10"/>
        <v>40916.302083331633</v>
      </c>
      <c r="B704" s="51">
        <v>0</v>
      </c>
      <c r="C704" s="51">
        <v>0</v>
      </c>
      <c r="D704" s="52">
        <v>68</v>
      </c>
    </row>
    <row r="705" spans="1:4" s="9" customFormat="1" x14ac:dyDescent="0.3">
      <c r="A705" s="8">
        <f t="shared" si="10"/>
        <v>40916.312499998297</v>
      </c>
      <c r="B705" s="51">
        <v>0</v>
      </c>
      <c r="C705" s="51">
        <v>0</v>
      </c>
      <c r="D705" s="52">
        <v>68.2</v>
      </c>
    </row>
    <row r="706" spans="1:4" s="9" customFormat="1" x14ac:dyDescent="0.3">
      <c r="A706" s="8">
        <f t="shared" si="10"/>
        <v>40916.322916664962</v>
      </c>
      <c r="B706" s="51">
        <v>0</v>
      </c>
      <c r="C706" s="51">
        <v>0</v>
      </c>
      <c r="D706" s="52">
        <v>68</v>
      </c>
    </row>
    <row r="707" spans="1:4" s="9" customFormat="1" x14ac:dyDescent="0.3">
      <c r="A707" s="8">
        <f t="shared" si="10"/>
        <v>40916.333333331626</v>
      </c>
      <c r="B707" s="51">
        <v>0</v>
      </c>
      <c r="C707" s="51">
        <v>0</v>
      </c>
      <c r="D707" s="52">
        <v>68</v>
      </c>
    </row>
    <row r="708" spans="1:4" s="9" customFormat="1" x14ac:dyDescent="0.3">
      <c r="A708" s="8">
        <f t="shared" si="10"/>
        <v>40916.34374999829</v>
      </c>
      <c r="B708" s="51">
        <v>0</v>
      </c>
      <c r="C708" s="51">
        <v>0</v>
      </c>
      <c r="D708" s="52">
        <v>68</v>
      </c>
    </row>
    <row r="709" spans="1:4" s="9" customFormat="1" x14ac:dyDescent="0.3">
      <c r="A709" s="8">
        <f t="shared" ref="A709:A772" si="11">A708+1/24/4</f>
        <v>40916.354166664954</v>
      </c>
      <c r="B709" s="51">
        <v>0</v>
      </c>
      <c r="C709" s="51">
        <v>0</v>
      </c>
      <c r="D709" s="52">
        <v>67.8</v>
      </c>
    </row>
    <row r="710" spans="1:4" s="9" customFormat="1" x14ac:dyDescent="0.3">
      <c r="A710" s="8">
        <f t="shared" si="11"/>
        <v>40916.364583331619</v>
      </c>
      <c r="B710" s="51">
        <v>0</v>
      </c>
      <c r="C710" s="51">
        <v>0</v>
      </c>
      <c r="D710" s="52">
        <v>67.900000000000006</v>
      </c>
    </row>
    <row r="711" spans="1:4" s="9" customFormat="1" x14ac:dyDescent="0.3">
      <c r="A711" s="8">
        <f t="shared" si="11"/>
        <v>40916.374999998283</v>
      </c>
      <c r="B711" s="51">
        <v>0</v>
      </c>
      <c r="C711" s="51">
        <v>0</v>
      </c>
      <c r="D711" s="52">
        <v>67.900000000000006</v>
      </c>
    </row>
    <row r="712" spans="1:4" s="9" customFormat="1" x14ac:dyDescent="0.3">
      <c r="A712" s="8">
        <f t="shared" si="11"/>
        <v>40916.385416664947</v>
      </c>
      <c r="B712" s="51">
        <v>0</v>
      </c>
      <c r="C712" s="51">
        <v>0</v>
      </c>
      <c r="D712" s="52">
        <v>68</v>
      </c>
    </row>
    <row r="713" spans="1:4" s="9" customFormat="1" x14ac:dyDescent="0.3">
      <c r="A713" s="8">
        <f t="shared" si="11"/>
        <v>40916.395833331611</v>
      </c>
      <c r="B713" s="51">
        <v>0</v>
      </c>
      <c r="C713" s="51">
        <v>0</v>
      </c>
      <c r="D713" s="52">
        <v>67.900000000000006</v>
      </c>
    </row>
    <row r="714" spans="1:4" s="9" customFormat="1" x14ac:dyDescent="0.3">
      <c r="A714" s="8">
        <f t="shared" si="11"/>
        <v>40916.406249998276</v>
      </c>
      <c r="B714" s="51">
        <v>0</v>
      </c>
      <c r="C714" s="51">
        <v>0</v>
      </c>
      <c r="D714" s="52">
        <v>68</v>
      </c>
    </row>
    <row r="715" spans="1:4" s="9" customFormat="1" x14ac:dyDescent="0.3">
      <c r="A715" s="8">
        <f t="shared" si="11"/>
        <v>40916.41666666494</v>
      </c>
      <c r="B715" s="51">
        <v>0</v>
      </c>
      <c r="C715" s="51">
        <v>0</v>
      </c>
      <c r="D715" s="52">
        <v>68.099999999999994</v>
      </c>
    </row>
    <row r="716" spans="1:4" s="9" customFormat="1" x14ac:dyDescent="0.3">
      <c r="A716" s="8">
        <f t="shared" si="11"/>
        <v>40916.427083331604</v>
      </c>
      <c r="B716" s="51">
        <v>0</v>
      </c>
      <c r="C716" s="51">
        <v>0</v>
      </c>
      <c r="D716" s="52">
        <v>67.8</v>
      </c>
    </row>
    <row r="717" spans="1:4" s="9" customFormat="1" x14ac:dyDescent="0.3">
      <c r="A717" s="8">
        <f t="shared" si="11"/>
        <v>40916.437499998268</v>
      </c>
      <c r="B717" s="51">
        <v>0</v>
      </c>
      <c r="C717" s="51">
        <v>0</v>
      </c>
      <c r="D717" s="52">
        <v>68</v>
      </c>
    </row>
    <row r="718" spans="1:4" s="9" customFormat="1" x14ac:dyDescent="0.3">
      <c r="A718" s="8">
        <f t="shared" si="11"/>
        <v>40916.447916664933</v>
      </c>
      <c r="B718" s="51">
        <v>0</v>
      </c>
      <c r="C718" s="51">
        <v>0</v>
      </c>
      <c r="D718" s="52">
        <v>68.099999999999994</v>
      </c>
    </row>
    <row r="719" spans="1:4" s="9" customFormat="1" x14ac:dyDescent="0.3">
      <c r="A719" s="8">
        <f t="shared" si="11"/>
        <v>40916.458333331597</v>
      </c>
      <c r="B719" s="51">
        <v>0</v>
      </c>
      <c r="C719" s="51">
        <v>0</v>
      </c>
      <c r="D719" s="52">
        <v>67.8</v>
      </c>
    </row>
    <row r="720" spans="1:4" s="9" customFormat="1" x14ac:dyDescent="0.3">
      <c r="A720" s="8">
        <f t="shared" si="11"/>
        <v>40916.468749998261</v>
      </c>
      <c r="B720" s="51">
        <v>0</v>
      </c>
      <c r="C720" s="51">
        <v>0</v>
      </c>
      <c r="D720" s="52">
        <v>67.8</v>
      </c>
    </row>
    <row r="721" spans="1:4" s="9" customFormat="1" x14ac:dyDescent="0.3">
      <c r="A721" s="8">
        <f t="shared" si="11"/>
        <v>40916.479166664925</v>
      </c>
      <c r="B721" s="51">
        <v>0</v>
      </c>
      <c r="C721" s="51">
        <v>0</v>
      </c>
      <c r="D721" s="52">
        <v>67.900000000000006</v>
      </c>
    </row>
    <row r="722" spans="1:4" s="9" customFormat="1" x14ac:dyDescent="0.3">
      <c r="A722" s="8">
        <f t="shared" si="11"/>
        <v>40916.48958333159</v>
      </c>
      <c r="B722" s="51">
        <v>0</v>
      </c>
      <c r="C722" s="51">
        <v>0</v>
      </c>
      <c r="D722" s="52">
        <v>67.900000000000006</v>
      </c>
    </row>
    <row r="723" spans="1:4" s="9" customFormat="1" x14ac:dyDescent="0.3">
      <c r="A723" s="8">
        <f t="shared" si="11"/>
        <v>40916.499999998254</v>
      </c>
      <c r="B723" s="51">
        <v>0</v>
      </c>
      <c r="C723" s="51">
        <v>0</v>
      </c>
      <c r="D723" s="52">
        <v>67.900000000000006</v>
      </c>
    </row>
    <row r="724" spans="1:4" s="9" customFormat="1" x14ac:dyDescent="0.3">
      <c r="A724" s="8">
        <f t="shared" si="11"/>
        <v>40916.510416664918</v>
      </c>
      <c r="B724" s="51">
        <v>0</v>
      </c>
      <c r="C724" s="51">
        <v>0</v>
      </c>
      <c r="D724" s="52">
        <v>68</v>
      </c>
    </row>
    <row r="725" spans="1:4" s="9" customFormat="1" x14ac:dyDescent="0.3">
      <c r="A725" s="8">
        <f t="shared" si="11"/>
        <v>40916.520833331582</v>
      </c>
      <c r="B725" s="51">
        <v>0</v>
      </c>
      <c r="C725" s="51">
        <v>0</v>
      </c>
      <c r="D725" s="52">
        <v>67.900000000000006</v>
      </c>
    </row>
    <row r="726" spans="1:4" s="9" customFormat="1" x14ac:dyDescent="0.3">
      <c r="A726" s="8">
        <f t="shared" si="11"/>
        <v>40916.531249998246</v>
      </c>
      <c r="B726" s="51">
        <v>0</v>
      </c>
      <c r="C726" s="51">
        <v>0</v>
      </c>
      <c r="D726" s="52">
        <v>67.900000000000006</v>
      </c>
    </row>
    <row r="727" spans="1:4" s="9" customFormat="1" x14ac:dyDescent="0.3">
      <c r="A727" s="8">
        <f t="shared" si="11"/>
        <v>40916.541666664911</v>
      </c>
      <c r="B727" s="51">
        <v>0</v>
      </c>
      <c r="C727" s="51">
        <v>0</v>
      </c>
      <c r="D727" s="52">
        <v>67.8</v>
      </c>
    </row>
    <row r="728" spans="1:4" s="9" customFormat="1" x14ac:dyDescent="0.3">
      <c r="A728" s="8">
        <f t="shared" si="11"/>
        <v>40916.552083331575</v>
      </c>
      <c r="B728" s="51">
        <v>0</v>
      </c>
      <c r="C728" s="51">
        <v>0</v>
      </c>
      <c r="D728" s="52">
        <v>68.2</v>
      </c>
    </row>
    <row r="729" spans="1:4" s="9" customFormat="1" x14ac:dyDescent="0.3">
      <c r="A729" s="8">
        <f t="shared" si="11"/>
        <v>40916.562499998239</v>
      </c>
      <c r="B729" s="51">
        <v>0</v>
      </c>
      <c r="C729" s="51">
        <v>0</v>
      </c>
      <c r="D729" s="52">
        <v>68.099999999999994</v>
      </c>
    </row>
    <row r="730" spans="1:4" s="9" customFormat="1" x14ac:dyDescent="0.3">
      <c r="A730" s="8">
        <f t="shared" si="11"/>
        <v>40916.572916664903</v>
      </c>
      <c r="B730" s="51">
        <v>0</v>
      </c>
      <c r="C730" s="51">
        <v>0</v>
      </c>
      <c r="D730" s="52">
        <v>68.099999999999994</v>
      </c>
    </row>
    <row r="731" spans="1:4" s="9" customFormat="1" x14ac:dyDescent="0.3">
      <c r="A731" s="8">
        <f t="shared" si="11"/>
        <v>40916.583333331568</v>
      </c>
      <c r="B731" s="51">
        <v>0</v>
      </c>
      <c r="C731" s="51">
        <v>0</v>
      </c>
      <c r="D731" s="52">
        <v>67.900000000000006</v>
      </c>
    </row>
    <row r="732" spans="1:4" s="9" customFormat="1" x14ac:dyDescent="0.3">
      <c r="A732" s="8">
        <f t="shared" si="11"/>
        <v>40916.593749998232</v>
      </c>
      <c r="B732" s="51">
        <v>0</v>
      </c>
      <c r="C732" s="51">
        <v>0</v>
      </c>
      <c r="D732" s="52">
        <v>67.900000000000006</v>
      </c>
    </row>
    <row r="733" spans="1:4" s="9" customFormat="1" x14ac:dyDescent="0.3">
      <c r="A733" s="8">
        <f t="shared" si="11"/>
        <v>40916.604166664896</v>
      </c>
      <c r="B733" s="51">
        <v>0</v>
      </c>
      <c r="C733" s="51">
        <v>0</v>
      </c>
      <c r="D733" s="52">
        <v>67.8</v>
      </c>
    </row>
    <row r="734" spans="1:4" s="9" customFormat="1" x14ac:dyDescent="0.3">
      <c r="A734" s="8">
        <f t="shared" si="11"/>
        <v>40916.61458333156</v>
      </c>
      <c r="B734" s="51">
        <v>0</v>
      </c>
      <c r="C734" s="51">
        <v>0</v>
      </c>
      <c r="D734" s="52">
        <v>68</v>
      </c>
    </row>
    <row r="735" spans="1:4" s="9" customFormat="1" x14ac:dyDescent="0.3">
      <c r="A735" s="8">
        <f t="shared" si="11"/>
        <v>40916.624999998225</v>
      </c>
      <c r="B735" s="51">
        <v>0</v>
      </c>
      <c r="C735" s="51">
        <v>0</v>
      </c>
      <c r="D735" s="52">
        <v>67.8</v>
      </c>
    </row>
    <row r="736" spans="1:4" s="9" customFormat="1" x14ac:dyDescent="0.3">
      <c r="A736" s="8">
        <f t="shared" si="11"/>
        <v>40916.635416664889</v>
      </c>
      <c r="B736" s="51">
        <v>0</v>
      </c>
      <c r="C736" s="51">
        <v>0</v>
      </c>
      <c r="D736" s="52">
        <v>68</v>
      </c>
    </row>
    <row r="737" spans="1:4" s="9" customFormat="1" x14ac:dyDescent="0.3">
      <c r="A737" s="8">
        <f t="shared" si="11"/>
        <v>40916.645833331553</v>
      </c>
      <c r="B737" s="51">
        <v>0</v>
      </c>
      <c r="C737" s="51">
        <v>0</v>
      </c>
      <c r="D737" s="52">
        <v>68.3</v>
      </c>
    </row>
    <row r="738" spans="1:4" s="9" customFormat="1" x14ac:dyDescent="0.3">
      <c r="A738" s="8">
        <f t="shared" si="11"/>
        <v>40916.656249998217</v>
      </c>
      <c r="B738" s="51">
        <v>0</v>
      </c>
      <c r="C738" s="51">
        <v>0</v>
      </c>
      <c r="D738" s="52">
        <v>67.8</v>
      </c>
    </row>
    <row r="739" spans="1:4" s="9" customFormat="1" x14ac:dyDescent="0.3">
      <c r="A739" s="8">
        <f t="shared" si="11"/>
        <v>40916.666666664882</v>
      </c>
      <c r="B739" s="51">
        <v>0</v>
      </c>
      <c r="C739" s="51">
        <v>0</v>
      </c>
      <c r="D739" s="52">
        <v>68.2</v>
      </c>
    </row>
    <row r="740" spans="1:4" s="9" customFormat="1" x14ac:dyDescent="0.3">
      <c r="A740" s="8">
        <f t="shared" si="11"/>
        <v>40916.677083331546</v>
      </c>
      <c r="B740" s="51">
        <v>0</v>
      </c>
      <c r="C740" s="51">
        <v>0</v>
      </c>
      <c r="D740" s="52">
        <v>68.2</v>
      </c>
    </row>
    <row r="741" spans="1:4" s="9" customFormat="1" x14ac:dyDescent="0.3">
      <c r="A741" s="8">
        <f t="shared" si="11"/>
        <v>40916.68749999821</v>
      </c>
      <c r="B741" s="51">
        <v>0</v>
      </c>
      <c r="C741" s="51">
        <v>0</v>
      </c>
      <c r="D741" s="52">
        <v>68.099999999999994</v>
      </c>
    </row>
    <row r="742" spans="1:4" s="9" customFormat="1" x14ac:dyDescent="0.3">
      <c r="A742" s="8">
        <f t="shared" si="11"/>
        <v>40916.697916664874</v>
      </c>
      <c r="B742" s="51">
        <v>0</v>
      </c>
      <c r="C742" s="51">
        <v>0</v>
      </c>
      <c r="D742" s="52">
        <v>68</v>
      </c>
    </row>
    <row r="743" spans="1:4" s="9" customFormat="1" x14ac:dyDescent="0.3">
      <c r="A743" s="8">
        <f t="shared" si="11"/>
        <v>40916.708333331539</v>
      </c>
      <c r="B743" s="51">
        <v>0</v>
      </c>
      <c r="C743" s="51">
        <v>0</v>
      </c>
      <c r="D743" s="52">
        <v>67.900000000000006</v>
      </c>
    </row>
    <row r="744" spans="1:4" s="9" customFormat="1" x14ac:dyDescent="0.3">
      <c r="A744" s="8">
        <f t="shared" si="11"/>
        <v>40916.718749998203</v>
      </c>
      <c r="B744" s="51">
        <v>0</v>
      </c>
      <c r="C744" s="51">
        <v>0</v>
      </c>
      <c r="D744" s="52">
        <v>68</v>
      </c>
    </row>
    <row r="745" spans="1:4" s="9" customFormat="1" x14ac:dyDescent="0.3">
      <c r="A745" s="8">
        <f t="shared" si="11"/>
        <v>40916.729166664867</v>
      </c>
      <c r="B745" s="51">
        <v>0</v>
      </c>
      <c r="C745" s="51">
        <v>0</v>
      </c>
      <c r="D745" s="52">
        <v>68</v>
      </c>
    </row>
    <row r="746" spans="1:4" s="9" customFormat="1" x14ac:dyDescent="0.3">
      <c r="A746" s="8">
        <f t="shared" si="11"/>
        <v>40916.739583331531</v>
      </c>
      <c r="B746" s="51">
        <v>0</v>
      </c>
      <c r="C746" s="51">
        <v>0</v>
      </c>
      <c r="D746" s="52">
        <v>67.900000000000006</v>
      </c>
    </row>
    <row r="747" spans="1:4" s="9" customFormat="1" x14ac:dyDescent="0.3">
      <c r="A747" s="8">
        <f t="shared" si="11"/>
        <v>40916.749999998196</v>
      </c>
      <c r="B747" s="51">
        <v>0</v>
      </c>
      <c r="C747" s="51">
        <v>0</v>
      </c>
      <c r="D747" s="52">
        <v>68</v>
      </c>
    </row>
    <row r="748" spans="1:4" s="9" customFormat="1" x14ac:dyDescent="0.3">
      <c r="A748" s="8">
        <f t="shared" si="11"/>
        <v>40916.76041666486</v>
      </c>
      <c r="B748" s="51">
        <v>0</v>
      </c>
      <c r="C748" s="51">
        <v>0</v>
      </c>
      <c r="D748" s="52">
        <v>68</v>
      </c>
    </row>
    <row r="749" spans="1:4" s="9" customFormat="1" x14ac:dyDescent="0.3">
      <c r="A749" s="8">
        <f t="shared" si="11"/>
        <v>40916.770833331524</v>
      </c>
      <c r="B749" s="51">
        <v>0</v>
      </c>
      <c r="C749" s="51">
        <v>0</v>
      </c>
      <c r="D749" s="52">
        <v>68</v>
      </c>
    </row>
    <row r="750" spans="1:4" s="9" customFormat="1" x14ac:dyDescent="0.3">
      <c r="A750" s="8">
        <f t="shared" si="11"/>
        <v>40916.781249998188</v>
      </c>
      <c r="B750" s="51">
        <v>0</v>
      </c>
      <c r="C750" s="51">
        <v>0</v>
      </c>
      <c r="D750" s="52">
        <v>67.7</v>
      </c>
    </row>
    <row r="751" spans="1:4" s="9" customFormat="1" x14ac:dyDescent="0.3">
      <c r="A751" s="8">
        <f t="shared" si="11"/>
        <v>40916.791666664853</v>
      </c>
      <c r="B751" s="51">
        <v>0</v>
      </c>
      <c r="C751" s="51">
        <v>0</v>
      </c>
      <c r="D751" s="52">
        <v>67.900000000000006</v>
      </c>
    </row>
    <row r="752" spans="1:4" s="9" customFormat="1" x14ac:dyDescent="0.3">
      <c r="A752" s="8">
        <f t="shared" si="11"/>
        <v>40916.802083331517</v>
      </c>
      <c r="B752" s="51">
        <v>0</v>
      </c>
      <c r="C752" s="51">
        <v>0</v>
      </c>
      <c r="D752" s="52">
        <v>68</v>
      </c>
    </row>
    <row r="753" spans="1:4" s="9" customFormat="1" x14ac:dyDescent="0.3">
      <c r="A753" s="8">
        <f t="shared" si="11"/>
        <v>40916.812499998181</v>
      </c>
      <c r="B753" s="51">
        <v>0</v>
      </c>
      <c r="C753" s="51">
        <v>0</v>
      </c>
      <c r="D753" s="52">
        <v>67.8</v>
      </c>
    </row>
    <row r="754" spans="1:4" s="9" customFormat="1" x14ac:dyDescent="0.3">
      <c r="A754" s="8">
        <f t="shared" si="11"/>
        <v>40916.822916664845</v>
      </c>
      <c r="B754" s="51">
        <v>0</v>
      </c>
      <c r="C754" s="51">
        <v>0</v>
      </c>
      <c r="D754" s="52">
        <v>68</v>
      </c>
    </row>
    <row r="755" spans="1:4" s="9" customFormat="1" x14ac:dyDescent="0.3">
      <c r="A755" s="8">
        <f t="shared" si="11"/>
        <v>40916.833333331509</v>
      </c>
      <c r="B755" s="51">
        <v>0</v>
      </c>
      <c r="C755" s="51">
        <v>0</v>
      </c>
      <c r="D755" s="52">
        <v>68.2</v>
      </c>
    </row>
    <row r="756" spans="1:4" s="9" customFormat="1" x14ac:dyDescent="0.3">
      <c r="A756" s="8">
        <f t="shared" si="11"/>
        <v>40916.843749998174</v>
      </c>
      <c r="B756" s="51">
        <v>0</v>
      </c>
      <c r="C756" s="51">
        <v>0</v>
      </c>
      <c r="D756" s="52">
        <v>68</v>
      </c>
    </row>
    <row r="757" spans="1:4" s="9" customFormat="1" x14ac:dyDescent="0.3">
      <c r="A757" s="8">
        <f t="shared" si="11"/>
        <v>40916.854166664838</v>
      </c>
      <c r="B757" s="51">
        <v>0</v>
      </c>
      <c r="C757" s="51">
        <v>0</v>
      </c>
      <c r="D757" s="52">
        <v>68.2</v>
      </c>
    </row>
    <row r="758" spans="1:4" s="9" customFormat="1" x14ac:dyDescent="0.3">
      <c r="A758" s="8">
        <f t="shared" si="11"/>
        <v>40916.864583331502</v>
      </c>
      <c r="B758" s="51">
        <v>0</v>
      </c>
      <c r="C758" s="51">
        <v>0</v>
      </c>
      <c r="D758" s="52">
        <v>68.099999999999994</v>
      </c>
    </row>
    <row r="759" spans="1:4" s="9" customFormat="1" x14ac:dyDescent="0.3">
      <c r="A759" s="8">
        <f t="shared" si="11"/>
        <v>40916.874999998166</v>
      </c>
      <c r="B759" s="51">
        <v>0</v>
      </c>
      <c r="C759" s="51">
        <v>0</v>
      </c>
      <c r="D759" s="52">
        <v>68.2</v>
      </c>
    </row>
    <row r="760" spans="1:4" s="9" customFormat="1" x14ac:dyDescent="0.3">
      <c r="A760" s="8">
        <f t="shared" si="11"/>
        <v>40916.885416664831</v>
      </c>
      <c r="B760" s="51">
        <v>0</v>
      </c>
      <c r="C760" s="51">
        <v>0</v>
      </c>
      <c r="D760" s="52">
        <v>68.099999999999994</v>
      </c>
    </row>
    <row r="761" spans="1:4" s="9" customFormat="1" x14ac:dyDescent="0.3">
      <c r="A761" s="8">
        <f t="shared" si="11"/>
        <v>40916.895833331495</v>
      </c>
      <c r="B761" s="51">
        <v>0</v>
      </c>
      <c r="C761" s="51">
        <v>0</v>
      </c>
      <c r="D761" s="52">
        <v>68</v>
      </c>
    </row>
    <row r="762" spans="1:4" s="9" customFormat="1" x14ac:dyDescent="0.3">
      <c r="A762" s="8">
        <f t="shared" si="11"/>
        <v>40916.906249998159</v>
      </c>
      <c r="B762" s="51">
        <v>0</v>
      </c>
      <c r="C762" s="51">
        <v>0</v>
      </c>
      <c r="D762" s="52">
        <v>67.900000000000006</v>
      </c>
    </row>
    <row r="763" spans="1:4" s="9" customFormat="1" x14ac:dyDescent="0.3">
      <c r="A763" s="8">
        <f t="shared" si="11"/>
        <v>40916.916666664823</v>
      </c>
      <c r="B763" s="51">
        <v>0</v>
      </c>
      <c r="C763" s="51">
        <v>0</v>
      </c>
      <c r="D763" s="52">
        <v>68</v>
      </c>
    </row>
    <row r="764" spans="1:4" s="9" customFormat="1" x14ac:dyDescent="0.3">
      <c r="A764" s="8">
        <f t="shared" si="11"/>
        <v>40916.927083331488</v>
      </c>
      <c r="B764" s="51">
        <v>0</v>
      </c>
      <c r="C764" s="51">
        <v>0</v>
      </c>
      <c r="D764" s="52">
        <v>68</v>
      </c>
    </row>
    <row r="765" spans="1:4" s="9" customFormat="1" x14ac:dyDescent="0.3">
      <c r="A765" s="8">
        <f t="shared" si="11"/>
        <v>40916.937499998152</v>
      </c>
      <c r="B765" s="51">
        <v>0</v>
      </c>
      <c r="C765" s="51">
        <v>0</v>
      </c>
      <c r="D765" s="52">
        <v>67.900000000000006</v>
      </c>
    </row>
    <row r="766" spans="1:4" s="9" customFormat="1" x14ac:dyDescent="0.3">
      <c r="A766" s="8">
        <f t="shared" si="11"/>
        <v>40916.947916664816</v>
      </c>
      <c r="B766" s="51">
        <v>0</v>
      </c>
      <c r="C766" s="51">
        <v>0</v>
      </c>
      <c r="D766" s="52">
        <v>67.900000000000006</v>
      </c>
    </row>
    <row r="767" spans="1:4" s="9" customFormat="1" x14ac:dyDescent="0.3">
      <c r="A767" s="8">
        <f t="shared" si="11"/>
        <v>40916.95833333148</v>
      </c>
      <c r="B767" s="51">
        <v>0</v>
      </c>
      <c r="C767" s="51">
        <v>0</v>
      </c>
      <c r="D767" s="52">
        <v>68.099999999999994</v>
      </c>
    </row>
    <row r="768" spans="1:4" s="9" customFormat="1" x14ac:dyDescent="0.3">
      <c r="A768" s="8">
        <f t="shared" si="11"/>
        <v>40916.968749998145</v>
      </c>
      <c r="B768" s="51">
        <v>0</v>
      </c>
      <c r="C768" s="51">
        <v>0</v>
      </c>
      <c r="D768" s="52">
        <v>67.8</v>
      </c>
    </row>
    <row r="769" spans="1:4" s="9" customFormat="1" x14ac:dyDescent="0.3">
      <c r="A769" s="8">
        <f t="shared" si="11"/>
        <v>40916.979166664809</v>
      </c>
      <c r="B769" s="51">
        <v>0</v>
      </c>
      <c r="C769" s="51">
        <v>0</v>
      </c>
      <c r="D769" s="52">
        <v>67.900000000000006</v>
      </c>
    </row>
    <row r="770" spans="1:4" s="9" customFormat="1" x14ac:dyDescent="0.3">
      <c r="A770" s="8">
        <f t="shared" si="11"/>
        <v>40916.989583331473</v>
      </c>
      <c r="B770" s="51">
        <v>0</v>
      </c>
      <c r="C770" s="51">
        <v>0</v>
      </c>
      <c r="D770" s="52">
        <v>68.2</v>
      </c>
    </row>
    <row r="771" spans="1:4" s="9" customFormat="1" x14ac:dyDescent="0.3">
      <c r="A771" s="8">
        <f t="shared" si="11"/>
        <v>40916.999999998137</v>
      </c>
      <c r="B771" s="51">
        <v>0</v>
      </c>
      <c r="C771" s="51">
        <v>0</v>
      </c>
      <c r="D771" s="52">
        <v>68.2</v>
      </c>
    </row>
    <row r="772" spans="1:4" s="9" customFormat="1" x14ac:dyDescent="0.3">
      <c r="A772" s="8">
        <f t="shared" si="11"/>
        <v>40917.010416664802</v>
      </c>
      <c r="B772" s="51">
        <v>0</v>
      </c>
      <c r="C772" s="51">
        <v>0</v>
      </c>
      <c r="D772" s="52">
        <v>67.8</v>
      </c>
    </row>
    <row r="773" spans="1:4" s="9" customFormat="1" x14ac:dyDescent="0.3">
      <c r="A773" s="8">
        <f t="shared" ref="A773:A836" si="12">A772+1/24/4</f>
        <v>40917.020833331466</v>
      </c>
      <c r="B773" s="51">
        <v>0</v>
      </c>
      <c r="C773" s="51">
        <v>0</v>
      </c>
      <c r="D773" s="52">
        <v>68</v>
      </c>
    </row>
    <row r="774" spans="1:4" s="9" customFormat="1" x14ac:dyDescent="0.3">
      <c r="A774" s="8">
        <f t="shared" si="12"/>
        <v>40917.03124999813</v>
      </c>
      <c r="B774" s="51">
        <v>0</v>
      </c>
      <c r="C774" s="51">
        <v>0</v>
      </c>
      <c r="D774" s="52">
        <v>67.900000000000006</v>
      </c>
    </row>
    <row r="775" spans="1:4" s="9" customFormat="1" x14ac:dyDescent="0.3">
      <c r="A775" s="8">
        <f t="shared" si="12"/>
        <v>40917.041666664794</v>
      </c>
      <c r="B775" s="51">
        <v>0</v>
      </c>
      <c r="C775" s="51">
        <v>0</v>
      </c>
      <c r="D775" s="52">
        <v>67.900000000000006</v>
      </c>
    </row>
    <row r="776" spans="1:4" s="9" customFormat="1" x14ac:dyDescent="0.3">
      <c r="A776" s="8">
        <f t="shared" si="12"/>
        <v>40917.052083331459</v>
      </c>
      <c r="B776" s="51">
        <v>0</v>
      </c>
      <c r="C776" s="51">
        <v>0</v>
      </c>
      <c r="D776" s="52">
        <v>68.099999999999994</v>
      </c>
    </row>
    <row r="777" spans="1:4" s="9" customFormat="1" x14ac:dyDescent="0.3">
      <c r="A777" s="8">
        <f t="shared" si="12"/>
        <v>40917.062499998123</v>
      </c>
      <c r="B777" s="51">
        <v>0</v>
      </c>
      <c r="C777" s="51">
        <v>0</v>
      </c>
      <c r="D777" s="52">
        <v>68</v>
      </c>
    </row>
    <row r="778" spans="1:4" s="9" customFormat="1" x14ac:dyDescent="0.3">
      <c r="A778" s="8">
        <f t="shared" si="12"/>
        <v>40917.072916664787</v>
      </c>
      <c r="B778" s="51">
        <v>0</v>
      </c>
      <c r="C778" s="51">
        <v>0</v>
      </c>
      <c r="D778" s="52">
        <v>68</v>
      </c>
    </row>
    <row r="779" spans="1:4" s="9" customFormat="1" x14ac:dyDescent="0.3">
      <c r="A779" s="8">
        <f t="shared" si="12"/>
        <v>40917.083333331451</v>
      </c>
      <c r="B779" s="51">
        <v>0</v>
      </c>
      <c r="C779" s="51">
        <v>0</v>
      </c>
      <c r="D779" s="52">
        <v>67.8</v>
      </c>
    </row>
    <row r="780" spans="1:4" s="9" customFormat="1" x14ac:dyDescent="0.3">
      <c r="A780" s="8">
        <f t="shared" si="12"/>
        <v>40917.093749998116</v>
      </c>
      <c r="B780" s="51">
        <v>0</v>
      </c>
      <c r="C780" s="51">
        <v>0</v>
      </c>
      <c r="D780" s="52">
        <v>67.8</v>
      </c>
    </row>
    <row r="781" spans="1:4" s="9" customFormat="1" x14ac:dyDescent="0.3">
      <c r="A781" s="8">
        <f t="shared" si="12"/>
        <v>40917.10416666478</v>
      </c>
      <c r="B781" s="51">
        <v>0</v>
      </c>
      <c r="C781" s="51">
        <v>0</v>
      </c>
      <c r="D781" s="52">
        <v>67.8</v>
      </c>
    </row>
    <row r="782" spans="1:4" s="9" customFormat="1" x14ac:dyDescent="0.3">
      <c r="A782" s="8">
        <f t="shared" si="12"/>
        <v>40917.114583331444</v>
      </c>
      <c r="B782" s="51">
        <v>0</v>
      </c>
      <c r="C782" s="51">
        <v>0</v>
      </c>
      <c r="D782" s="52">
        <v>68</v>
      </c>
    </row>
    <row r="783" spans="1:4" s="9" customFormat="1" x14ac:dyDescent="0.3">
      <c r="A783" s="8">
        <f t="shared" si="12"/>
        <v>40917.124999998108</v>
      </c>
      <c r="B783" s="51">
        <v>0</v>
      </c>
      <c r="C783" s="51">
        <v>0</v>
      </c>
      <c r="D783" s="52">
        <v>68</v>
      </c>
    </row>
    <row r="784" spans="1:4" s="9" customFormat="1" x14ac:dyDescent="0.3">
      <c r="A784" s="8">
        <f t="shared" si="12"/>
        <v>40917.135416664772</v>
      </c>
      <c r="B784" s="51">
        <v>0</v>
      </c>
      <c r="C784" s="51">
        <v>0</v>
      </c>
      <c r="D784" s="52">
        <v>67.900000000000006</v>
      </c>
    </row>
    <row r="785" spans="1:4" s="9" customFormat="1" x14ac:dyDescent="0.3">
      <c r="A785" s="8">
        <f t="shared" si="12"/>
        <v>40917.145833331437</v>
      </c>
      <c r="B785" s="51">
        <v>0</v>
      </c>
      <c r="C785" s="51">
        <v>0</v>
      </c>
      <c r="D785" s="52">
        <v>67.900000000000006</v>
      </c>
    </row>
    <row r="786" spans="1:4" s="9" customFormat="1" x14ac:dyDescent="0.3">
      <c r="A786" s="8">
        <f t="shared" si="12"/>
        <v>40917.156249998101</v>
      </c>
      <c r="B786" s="51">
        <v>0</v>
      </c>
      <c r="C786" s="51">
        <v>0</v>
      </c>
      <c r="D786" s="52">
        <v>67.8</v>
      </c>
    </row>
    <row r="787" spans="1:4" s="9" customFormat="1" x14ac:dyDescent="0.3">
      <c r="A787" s="8">
        <f t="shared" si="12"/>
        <v>40917.166666664765</v>
      </c>
      <c r="B787" s="51">
        <v>0</v>
      </c>
      <c r="C787" s="51">
        <v>0</v>
      </c>
      <c r="D787" s="52">
        <v>68.2</v>
      </c>
    </row>
    <row r="788" spans="1:4" s="9" customFormat="1" x14ac:dyDescent="0.3">
      <c r="A788" s="8">
        <f t="shared" si="12"/>
        <v>40917.177083331429</v>
      </c>
      <c r="B788" s="51">
        <v>0</v>
      </c>
      <c r="C788" s="51">
        <v>0</v>
      </c>
      <c r="D788" s="52">
        <v>67.900000000000006</v>
      </c>
    </row>
    <row r="789" spans="1:4" s="9" customFormat="1" x14ac:dyDescent="0.3">
      <c r="A789" s="8">
        <f t="shared" si="12"/>
        <v>40917.187499998094</v>
      </c>
      <c r="B789" s="51">
        <v>0</v>
      </c>
      <c r="C789" s="51">
        <v>0</v>
      </c>
      <c r="D789" s="52">
        <v>67.900000000000006</v>
      </c>
    </row>
    <row r="790" spans="1:4" s="9" customFormat="1" x14ac:dyDescent="0.3">
      <c r="A790" s="8">
        <f t="shared" si="12"/>
        <v>40917.197916664758</v>
      </c>
      <c r="B790" s="51">
        <v>0</v>
      </c>
      <c r="C790" s="51">
        <v>0</v>
      </c>
      <c r="D790" s="52">
        <v>68.099999999999994</v>
      </c>
    </row>
    <row r="791" spans="1:4" s="9" customFormat="1" x14ac:dyDescent="0.3">
      <c r="A791" s="8">
        <f t="shared" si="12"/>
        <v>40917.208333331422</v>
      </c>
      <c r="B791" s="51">
        <v>0</v>
      </c>
      <c r="C791" s="51">
        <v>0</v>
      </c>
      <c r="D791" s="52">
        <v>68</v>
      </c>
    </row>
    <row r="792" spans="1:4" s="9" customFormat="1" x14ac:dyDescent="0.3">
      <c r="A792" s="8">
        <f t="shared" si="12"/>
        <v>40917.218749998086</v>
      </c>
      <c r="B792" s="51">
        <v>0</v>
      </c>
      <c r="C792" s="51">
        <v>0</v>
      </c>
      <c r="D792" s="52">
        <v>67.8</v>
      </c>
    </row>
    <row r="793" spans="1:4" s="9" customFormat="1" x14ac:dyDescent="0.3">
      <c r="A793" s="8">
        <f t="shared" si="12"/>
        <v>40917.229166664751</v>
      </c>
      <c r="B793" s="51">
        <v>0</v>
      </c>
      <c r="C793" s="51">
        <v>0</v>
      </c>
      <c r="D793" s="52">
        <v>67.8</v>
      </c>
    </row>
    <row r="794" spans="1:4" s="9" customFormat="1" x14ac:dyDescent="0.3">
      <c r="A794" s="8">
        <f t="shared" si="12"/>
        <v>40917.239583331415</v>
      </c>
      <c r="B794" s="51">
        <v>0</v>
      </c>
      <c r="C794" s="51">
        <v>0</v>
      </c>
      <c r="D794" s="52">
        <v>67.900000000000006</v>
      </c>
    </row>
    <row r="795" spans="1:4" s="9" customFormat="1" x14ac:dyDescent="0.3">
      <c r="A795" s="8">
        <f t="shared" si="12"/>
        <v>40917.249999998079</v>
      </c>
      <c r="B795" s="51">
        <v>0</v>
      </c>
      <c r="C795" s="51">
        <v>0</v>
      </c>
      <c r="D795" s="52">
        <v>68.099999999999994</v>
      </c>
    </row>
    <row r="796" spans="1:4" s="9" customFormat="1" x14ac:dyDescent="0.3">
      <c r="A796" s="8">
        <f t="shared" si="12"/>
        <v>40917.260416664743</v>
      </c>
      <c r="B796" s="51">
        <v>0</v>
      </c>
      <c r="C796" s="51">
        <v>0</v>
      </c>
      <c r="D796" s="52">
        <v>67.8</v>
      </c>
    </row>
    <row r="797" spans="1:4" s="9" customFormat="1" x14ac:dyDescent="0.3">
      <c r="A797" s="8">
        <f t="shared" si="12"/>
        <v>40917.270833331408</v>
      </c>
      <c r="B797" s="51">
        <v>0</v>
      </c>
      <c r="C797" s="51">
        <v>0</v>
      </c>
      <c r="D797" s="52">
        <v>67.7</v>
      </c>
    </row>
    <row r="798" spans="1:4" s="9" customFormat="1" x14ac:dyDescent="0.3">
      <c r="A798" s="8">
        <f t="shared" si="12"/>
        <v>40917.281249998072</v>
      </c>
      <c r="B798" s="51">
        <v>0</v>
      </c>
      <c r="C798" s="51">
        <v>0</v>
      </c>
      <c r="D798" s="52">
        <v>67.5</v>
      </c>
    </row>
    <row r="799" spans="1:4" s="9" customFormat="1" x14ac:dyDescent="0.3">
      <c r="A799" s="8">
        <f t="shared" si="12"/>
        <v>40917.291666664736</v>
      </c>
      <c r="B799" s="51">
        <v>0</v>
      </c>
      <c r="C799" s="51">
        <v>0</v>
      </c>
      <c r="D799" s="52">
        <v>67.5</v>
      </c>
    </row>
    <row r="800" spans="1:4" s="9" customFormat="1" x14ac:dyDescent="0.3">
      <c r="A800" s="8">
        <f t="shared" si="12"/>
        <v>40917.3020833314</v>
      </c>
      <c r="B800" s="51">
        <v>0</v>
      </c>
      <c r="C800" s="51">
        <v>0</v>
      </c>
      <c r="D800" s="52">
        <v>67.7</v>
      </c>
    </row>
    <row r="801" spans="1:4" s="9" customFormat="1" x14ac:dyDescent="0.3">
      <c r="A801" s="8">
        <f t="shared" si="12"/>
        <v>40917.312499998065</v>
      </c>
      <c r="B801" s="51">
        <v>0</v>
      </c>
      <c r="C801" s="51">
        <v>0</v>
      </c>
      <c r="D801" s="52">
        <v>67.900000000000006</v>
      </c>
    </row>
    <row r="802" spans="1:4" s="9" customFormat="1" x14ac:dyDescent="0.3">
      <c r="A802" s="8">
        <f t="shared" si="12"/>
        <v>40917.322916664729</v>
      </c>
      <c r="B802" s="51">
        <v>0</v>
      </c>
      <c r="C802" s="51">
        <v>0</v>
      </c>
      <c r="D802" s="52">
        <v>67.5</v>
      </c>
    </row>
    <row r="803" spans="1:4" s="9" customFormat="1" x14ac:dyDescent="0.3">
      <c r="A803" s="8">
        <f t="shared" si="12"/>
        <v>40917.333333331393</v>
      </c>
      <c r="B803" s="51">
        <v>0</v>
      </c>
      <c r="C803" s="51">
        <v>0</v>
      </c>
      <c r="D803" s="52">
        <v>57</v>
      </c>
    </row>
    <row r="804" spans="1:4" s="9" customFormat="1" x14ac:dyDescent="0.3">
      <c r="A804" s="8">
        <f t="shared" si="12"/>
        <v>40917.343749998057</v>
      </c>
      <c r="B804" s="51">
        <v>0</v>
      </c>
      <c r="C804" s="51">
        <v>0</v>
      </c>
      <c r="D804" s="52">
        <v>58</v>
      </c>
    </row>
    <row r="805" spans="1:4" s="9" customFormat="1" x14ac:dyDescent="0.3">
      <c r="A805" s="8">
        <f t="shared" si="12"/>
        <v>40917.354166664722</v>
      </c>
      <c r="B805" s="51">
        <v>0</v>
      </c>
      <c r="C805" s="51">
        <v>0</v>
      </c>
      <c r="D805" s="52">
        <v>58.1</v>
      </c>
    </row>
    <row r="806" spans="1:4" s="9" customFormat="1" x14ac:dyDescent="0.3">
      <c r="A806" s="8">
        <f t="shared" si="12"/>
        <v>40917.364583331386</v>
      </c>
      <c r="B806" s="51">
        <v>0</v>
      </c>
      <c r="C806" s="51">
        <v>0</v>
      </c>
      <c r="D806" s="52">
        <v>58</v>
      </c>
    </row>
    <row r="807" spans="1:4" s="9" customFormat="1" x14ac:dyDescent="0.3">
      <c r="A807" s="8">
        <f t="shared" si="12"/>
        <v>40917.37499999805</v>
      </c>
      <c r="B807" s="51">
        <v>0</v>
      </c>
      <c r="C807" s="51">
        <v>0</v>
      </c>
      <c r="D807" s="52">
        <v>58.3</v>
      </c>
    </row>
    <row r="808" spans="1:4" s="9" customFormat="1" x14ac:dyDescent="0.3">
      <c r="A808" s="8">
        <f t="shared" si="12"/>
        <v>40917.385416664714</v>
      </c>
      <c r="B808" s="51">
        <v>0</v>
      </c>
      <c r="C808" s="51">
        <v>0</v>
      </c>
      <c r="D808" s="52">
        <v>58.1</v>
      </c>
    </row>
    <row r="809" spans="1:4" s="9" customFormat="1" x14ac:dyDescent="0.3">
      <c r="A809" s="8">
        <f t="shared" si="12"/>
        <v>40917.395833331379</v>
      </c>
      <c r="B809" s="51">
        <v>0</v>
      </c>
      <c r="C809" s="51">
        <v>0</v>
      </c>
      <c r="D809" s="52">
        <v>58.1</v>
      </c>
    </row>
    <row r="810" spans="1:4" s="9" customFormat="1" x14ac:dyDescent="0.3">
      <c r="A810" s="8">
        <f t="shared" si="12"/>
        <v>40917.406249998043</v>
      </c>
      <c r="B810" s="51">
        <v>0</v>
      </c>
      <c r="C810" s="51">
        <v>0</v>
      </c>
      <c r="D810" s="52">
        <v>58</v>
      </c>
    </row>
    <row r="811" spans="1:4" s="9" customFormat="1" x14ac:dyDescent="0.3">
      <c r="A811" s="8">
        <f t="shared" si="12"/>
        <v>40917.416666664707</v>
      </c>
      <c r="B811" s="51">
        <v>0</v>
      </c>
      <c r="C811" s="51">
        <v>0</v>
      </c>
      <c r="D811" s="52">
        <v>58.2</v>
      </c>
    </row>
    <row r="812" spans="1:4" s="9" customFormat="1" x14ac:dyDescent="0.3">
      <c r="A812" s="8">
        <f t="shared" si="12"/>
        <v>40917.427083331371</v>
      </c>
      <c r="B812" s="51">
        <v>0</v>
      </c>
      <c r="C812" s="51">
        <v>0</v>
      </c>
      <c r="D812" s="52">
        <v>57.9</v>
      </c>
    </row>
    <row r="813" spans="1:4" s="9" customFormat="1" x14ac:dyDescent="0.3">
      <c r="A813" s="8">
        <f t="shared" si="12"/>
        <v>40917.437499998035</v>
      </c>
      <c r="B813" s="51">
        <v>0</v>
      </c>
      <c r="C813" s="51">
        <v>0</v>
      </c>
      <c r="D813" s="52">
        <v>58.4</v>
      </c>
    </row>
    <row r="814" spans="1:4" s="9" customFormat="1" x14ac:dyDescent="0.3">
      <c r="A814" s="8">
        <f t="shared" si="12"/>
        <v>40917.4479166647</v>
      </c>
      <c r="B814" s="51">
        <v>0</v>
      </c>
      <c r="C814" s="51">
        <v>0</v>
      </c>
      <c r="D814" s="52">
        <v>58.4</v>
      </c>
    </row>
    <row r="815" spans="1:4" s="9" customFormat="1" x14ac:dyDescent="0.3">
      <c r="A815" s="8">
        <f t="shared" si="12"/>
        <v>40917.458333331364</v>
      </c>
      <c r="B815" s="51">
        <v>0</v>
      </c>
      <c r="C815" s="51">
        <v>0</v>
      </c>
      <c r="D815" s="52">
        <v>58.1</v>
      </c>
    </row>
    <row r="816" spans="1:4" s="9" customFormat="1" x14ac:dyDescent="0.3">
      <c r="A816" s="8">
        <f t="shared" si="12"/>
        <v>40917.468749998028</v>
      </c>
      <c r="B816" s="51">
        <v>0</v>
      </c>
      <c r="C816" s="51">
        <v>0</v>
      </c>
      <c r="D816" s="52">
        <v>58.4</v>
      </c>
    </row>
    <row r="817" spans="1:4" s="9" customFormat="1" x14ac:dyDescent="0.3">
      <c r="A817" s="8">
        <f t="shared" si="12"/>
        <v>40917.479166664692</v>
      </c>
      <c r="B817" s="51">
        <v>0</v>
      </c>
      <c r="C817" s="51">
        <v>0</v>
      </c>
      <c r="D817" s="52">
        <v>58</v>
      </c>
    </row>
    <row r="818" spans="1:4" s="9" customFormat="1" x14ac:dyDescent="0.3">
      <c r="A818" s="8">
        <f t="shared" si="12"/>
        <v>40917.489583331357</v>
      </c>
      <c r="B818" s="51">
        <v>0</v>
      </c>
      <c r="C818" s="51">
        <v>0</v>
      </c>
      <c r="D818" s="52">
        <v>58.4</v>
      </c>
    </row>
    <row r="819" spans="1:4" s="9" customFormat="1" x14ac:dyDescent="0.3">
      <c r="A819" s="8">
        <f t="shared" si="12"/>
        <v>40917.499999998021</v>
      </c>
      <c r="B819" s="51">
        <v>0</v>
      </c>
      <c r="C819" s="51">
        <v>0</v>
      </c>
      <c r="D819" s="52">
        <v>58.6</v>
      </c>
    </row>
    <row r="820" spans="1:4" s="9" customFormat="1" x14ac:dyDescent="0.3">
      <c r="A820" s="8">
        <f t="shared" si="12"/>
        <v>40917.510416664685</v>
      </c>
      <c r="B820" s="51">
        <v>0</v>
      </c>
      <c r="C820" s="51">
        <v>0</v>
      </c>
      <c r="D820" s="52">
        <v>58.5</v>
      </c>
    </row>
    <row r="821" spans="1:4" s="9" customFormat="1" x14ac:dyDescent="0.3">
      <c r="A821" s="8">
        <f t="shared" si="12"/>
        <v>40917.520833331349</v>
      </c>
      <c r="B821" s="51">
        <v>0</v>
      </c>
      <c r="C821" s="51">
        <v>0</v>
      </c>
      <c r="D821" s="52">
        <v>58.5</v>
      </c>
    </row>
    <row r="822" spans="1:4" s="9" customFormat="1" x14ac:dyDescent="0.3">
      <c r="A822" s="8">
        <f t="shared" si="12"/>
        <v>40917.531249998014</v>
      </c>
      <c r="B822" s="51">
        <v>0</v>
      </c>
      <c r="C822" s="51">
        <v>0</v>
      </c>
      <c r="D822" s="52">
        <v>58.7</v>
      </c>
    </row>
    <row r="823" spans="1:4" s="9" customFormat="1" x14ac:dyDescent="0.3">
      <c r="A823" s="8">
        <f t="shared" si="12"/>
        <v>40917.541666664678</v>
      </c>
      <c r="B823" s="51">
        <v>0</v>
      </c>
      <c r="C823" s="51">
        <v>0</v>
      </c>
      <c r="D823" s="52">
        <v>58.4</v>
      </c>
    </row>
    <row r="824" spans="1:4" s="9" customFormat="1" x14ac:dyDescent="0.3">
      <c r="A824" s="8">
        <f t="shared" si="12"/>
        <v>40917.552083331342</v>
      </c>
      <c r="B824" s="51">
        <v>34</v>
      </c>
      <c r="C824" s="51">
        <v>0</v>
      </c>
      <c r="D824" s="52">
        <v>71.2</v>
      </c>
    </row>
    <row r="825" spans="1:4" s="9" customFormat="1" x14ac:dyDescent="0.3">
      <c r="A825" s="8">
        <f t="shared" si="12"/>
        <v>40917.562499998006</v>
      </c>
      <c r="B825" s="51">
        <v>772</v>
      </c>
      <c r="C825" s="51">
        <v>113</v>
      </c>
      <c r="D825" s="52">
        <v>61.5</v>
      </c>
    </row>
    <row r="826" spans="1:4" s="9" customFormat="1" x14ac:dyDescent="0.3">
      <c r="A826" s="8">
        <f t="shared" si="12"/>
        <v>40917.572916664671</v>
      </c>
      <c r="B826" s="51">
        <v>757</v>
      </c>
      <c r="C826" s="51">
        <v>186</v>
      </c>
      <c r="D826" s="52">
        <v>55.7</v>
      </c>
    </row>
    <row r="827" spans="1:4" s="9" customFormat="1" x14ac:dyDescent="0.3">
      <c r="A827" s="8">
        <f t="shared" si="12"/>
        <v>40917.583333331335</v>
      </c>
      <c r="B827" s="51">
        <v>644</v>
      </c>
      <c r="C827" s="51">
        <v>478</v>
      </c>
      <c r="D827" s="52">
        <v>54.7</v>
      </c>
    </row>
    <row r="828" spans="1:4" s="9" customFormat="1" x14ac:dyDescent="0.3">
      <c r="A828" s="8">
        <f t="shared" si="12"/>
        <v>40917.593749997999</v>
      </c>
      <c r="B828" s="51">
        <v>0</v>
      </c>
      <c r="C828" s="51">
        <v>0</v>
      </c>
      <c r="D828" s="52">
        <v>0</v>
      </c>
    </row>
    <row r="829" spans="1:4" s="9" customFormat="1" x14ac:dyDescent="0.3">
      <c r="A829" s="8">
        <f t="shared" si="12"/>
        <v>40917.604166664663</v>
      </c>
      <c r="B829" s="51">
        <v>979</v>
      </c>
      <c r="C829" s="51">
        <v>97</v>
      </c>
      <c r="D829" s="52">
        <v>54.3</v>
      </c>
    </row>
    <row r="830" spans="1:4" s="9" customFormat="1" x14ac:dyDescent="0.3">
      <c r="A830" s="8">
        <f t="shared" si="12"/>
        <v>40917.614583331328</v>
      </c>
      <c r="B830" s="51">
        <v>1008</v>
      </c>
      <c r="C830" s="51">
        <v>97</v>
      </c>
      <c r="D830" s="52">
        <v>53.7</v>
      </c>
    </row>
    <row r="831" spans="1:4" s="9" customFormat="1" x14ac:dyDescent="0.3">
      <c r="A831" s="8">
        <f t="shared" si="12"/>
        <v>40917.624999997992</v>
      </c>
      <c r="B831" s="51">
        <v>1015</v>
      </c>
      <c r="C831" s="51">
        <v>110</v>
      </c>
      <c r="D831" s="52">
        <v>53.2</v>
      </c>
    </row>
    <row r="832" spans="1:4" s="9" customFormat="1" x14ac:dyDescent="0.3">
      <c r="A832" s="8">
        <f t="shared" si="12"/>
        <v>40917.635416664656</v>
      </c>
      <c r="B832" s="51">
        <v>1087</v>
      </c>
      <c r="C832" s="51">
        <v>116</v>
      </c>
      <c r="D832" s="52">
        <v>53.1</v>
      </c>
    </row>
    <row r="833" spans="1:4" s="9" customFormat="1" x14ac:dyDescent="0.3">
      <c r="A833" s="8">
        <f t="shared" si="12"/>
        <v>40917.64583333132</v>
      </c>
      <c r="B833" s="51">
        <v>1107</v>
      </c>
      <c r="C833" s="51">
        <v>115</v>
      </c>
      <c r="D833" s="52">
        <v>52.4</v>
      </c>
    </row>
    <row r="834" spans="1:4" s="9" customFormat="1" x14ac:dyDescent="0.3">
      <c r="A834" s="8">
        <f t="shared" si="12"/>
        <v>40917.656249997985</v>
      </c>
      <c r="B834" s="51">
        <v>1105</v>
      </c>
      <c r="C834" s="51">
        <v>112</v>
      </c>
      <c r="D834" s="52">
        <v>52.1</v>
      </c>
    </row>
    <row r="835" spans="1:4" s="9" customFormat="1" x14ac:dyDescent="0.3">
      <c r="A835" s="8">
        <f t="shared" si="12"/>
        <v>40917.666666664649</v>
      </c>
      <c r="B835" s="51">
        <v>1089</v>
      </c>
      <c r="C835" s="51">
        <v>113</v>
      </c>
      <c r="D835" s="52">
        <v>51.9</v>
      </c>
    </row>
    <row r="836" spans="1:4" s="9" customFormat="1" x14ac:dyDescent="0.3">
      <c r="A836" s="8">
        <f t="shared" si="12"/>
        <v>40917.677083331313</v>
      </c>
      <c r="B836" s="51">
        <v>1104</v>
      </c>
      <c r="C836" s="51">
        <v>114</v>
      </c>
      <c r="D836" s="52">
        <v>51.1</v>
      </c>
    </row>
    <row r="837" spans="1:4" s="9" customFormat="1" x14ac:dyDescent="0.3">
      <c r="A837" s="8">
        <f t="shared" ref="A837:A900" si="13">A836+1/24/4</f>
        <v>40917.687499997977</v>
      </c>
      <c r="B837" s="51">
        <v>1084</v>
      </c>
      <c r="C837" s="51">
        <v>114</v>
      </c>
      <c r="D837" s="52">
        <v>50.5</v>
      </c>
    </row>
    <row r="838" spans="1:4" s="9" customFormat="1" x14ac:dyDescent="0.3">
      <c r="A838" s="8">
        <f t="shared" si="13"/>
        <v>40917.697916664642</v>
      </c>
      <c r="B838" s="51">
        <v>1082</v>
      </c>
      <c r="C838" s="51">
        <v>112</v>
      </c>
      <c r="D838" s="52">
        <v>49.9</v>
      </c>
    </row>
    <row r="839" spans="1:4" s="9" customFormat="1" x14ac:dyDescent="0.3">
      <c r="A839" s="8">
        <f t="shared" si="13"/>
        <v>40917.708333331306</v>
      </c>
      <c r="B839" s="51">
        <v>1087</v>
      </c>
      <c r="C839" s="51">
        <v>112</v>
      </c>
      <c r="D839" s="52">
        <v>49.7</v>
      </c>
    </row>
    <row r="840" spans="1:4" s="9" customFormat="1" x14ac:dyDescent="0.3">
      <c r="A840" s="8">
        <f t="shared" si="13"/>
        <v>40917.71874999797</v>
      </c>
      <c r="B840" s="51">
        <v>1055</v>
      </c>
      <c r="C840" s="51">
        <v>114</v>
      </c>
      <c r="D840" s="52">
        <v>49</v>
      </c>
    </row>
    <row r="841" spans="1:4" s="9" customFormat="1" x14ac:dyDescent="0.3">
      <c r="A841" s="8">
        <f t="shared" si="13"/>
        <v>40917.729166664634</v>
      </c>
      <c r="B841" s="51">
        <v>1064</v>
      </c>
      <c r="C841" s="51">
        <v>112</v>
      </c>
      <c r="D841" s="52">
        <v>48.9</v>
      </c>
    </row>
    <row r="842" spans="1:4" s="9" customFormat="1" x14ac:dyDescent="0.3">
      <c r="A842" s="8">
        <f t="shared" si="13"/>
        <v>40917.739583331298</v>
      </c>
      <c r="B842" s="51">
        <v>1055</v>
      </c>
      <c r="C842" s="51">
        <v>110</v>
      </c>
      <c r="D842" s="52">
        <v>48.5</v>
      </c>
    </row>
    <row r="843" spans="1:4" s="9" customFormat="1" x14ac:dyDescent="0.3">
      <c r="A843" s="8">
        <f t="shared" si="13"/>
        <v>40917.749999997963</v>
      </c>
      <c r="B843" s="51">
        <v>1030</v>
      </c>
      <c r="C843" s="51">
        <v>112</v>
      </c>
      <c r="D843" s="52">
        <v>48.2</v>
      </c>
    </row>
    <row r="844" spans="1:4" s="9" customFormat="1" x14ac:dyDescent="0.3">
      <c r="A844" s="8">
        <f t="shared" si="13"/>
        <v>40917.760416664627</v>
      </c>
      <c r="B844" s="51">
        <v>1059</v>
      </c>
      <c r="C844" s="51">
        <v>112</v>
      </c>
      <c r="D844" s="52">
        <v>47.4</v>
      </c>
    </row>
    <row r="845" spans="1:4" s="9" customFormat="1" x14ac:dyDescent="0.3">
      <c r="A845" s="8">
        <f t="shared" si="13"/>
        <v>40917.770833331291</v>
      </c>
      <c r="B845" s="51">
        <v>1041</v>
      </c>
      <c r="C845" s="51">
        <v>110</v>
      </c>
      <c r="D845" s="52">
        <v>46.9</v>
      </c>
    </row>
    <row r="846" spans="1:4" s="9" customFormat="1" x14ac:dyDescent="0.3">
      <c r="A846" s="8">
        <f t="shared" si="13"/>
        <v>40917.781249997955</v>
      </c>
      <c r="B846" s="51">
        <v>1021</v>
      </c>
      <c r="C846" s="51">
        <v>110</v>
      </c>
      <c r="D846" s="52">
        <v>46.9</v>
      </c>
    </row>
    <row r="847" spans="1:4" s="9" customFormat="1" x14ac:dyDescent="0.3">
      <c r="A847" s="8">
        <f t="shared" si="13"/>
        <v>40917.79166666462</v>
      </c>
      <c r="B847" s="51">
        <v>1027</v>
      </c>
      <c r="C847" s="51">
        <v>110</v>
      </c>
      <c r="D847" s="52">
        <v>46.4</v>
      </c>
    </row>
    <row r="848" spans="1:4" s="9" customFormat="1" x14ac:dyDescent="0.3">
      <c r="A848" s="8">
        <f t="shared" si="13"/>
        <v>40917.802083331284</v>
      </c>
      <c r="B848" s="51">
        <v>1007</v>
      </c>
      <c r="C848" s="51">
        <v>110</v>
      </c>
      <c r="D848" s="52">
        <v>46.3</v>
      </c>
    </row>
    <row r="849" spans="1:4" s="9" customFormat="1" x14ac:dyDescent="0.3">
      <c r="A849" s="8">
        <f t="shared" si="13"/>
        <v>40917.812499997948</v>
      </c>
      <c r="B849" s="51">
        <v>1031</v>
      </c>
      <c r="C849" s="51">
        <v>110</v>
      </c>
      <c r="D849" s="52">
        <v>46</v>
      </c>
    </row>
    <row r="850" spans="1:4" s="9" customFormat="1" x14ac:dyDescent="0.3">
      <c r="A850" s="8">
        <f t="shared" si="13"/>
        <v>40917.822916664612</v>
      </c>
      <c r="B850" s="51">
        <v>1012</v>
      </c>
      <c r="C850" s="51">
        <v>110</v>
      </c>
      <c r="D850" s="52">
        <v>45.8</v>
      </c>
    </row>
    <row r="851" spans="1:4" s="9" customFormat="1" x14ac:dyDescent="0.3">
      <c r="A851" s="8">
        <f t="shared" si="13"/>
        <v>40917.833333331277</v>
      </c>
      <c r="B851" s="51">
        <v>1009</v>
      </c>
      <c r="C851" s="51">
        <v>110</v>
      </c>
      <c r="D851" s="52">
        <v>45.4</v>
      </c>
    </row>
    <row r="852" spans="1:4" s="9" customFormat="1" x14ac:dyDescent="0.3">
      <c r="A852" s="8">
        <f t="shared" si="13"/>
        <v>40917.843749997941</v>
      </c>
      <c r="B852" s="51">
        <v>1003</v>
      </c>
      <c r="C852" s="51">
        <v>110</v>
      </c>
      <c r="D852" s="52">
        <v>44.9</v>
      </c>
    </row>
    <row r="853" spans="1:4" s="9" customFormat="1" x14ac:dyDescent="0.3">
      <c r="A853" s="8">
        <f t="shared" si="13"/>
        <v>40917.854166664605</v>
      </c>
      <c r="B853" s="51">
        <v>978</v>
      </c>
      <c r="C853" s="51">
        <v>109</v>
      </c>
      <c r="D853" s="52">
        <v>44.5</v>
      </c>
    </row>
    <row r="854" spans="1:4" s="9" customFormat="1" x14ac:dyDescent="0.3">
      <c r="A854" s="8">
        <f t="shared" si="13"/>
        <v>40917.864583331269</v>
      </c>
      <c r="B854" s="51">
        <v>974</v>
      </c>
      <c r="C854" s="51">
        <v>110</v>
      </c>
      <c r="D854" s="52">
        <v>44.1</v>
      </c>
    </row>
    <row r="855" spans="1:4" s="9" customFormat="1" x14ac:dyDescent="0.3">
      <c r="A855" s="8">
        <f t="shared" si="13"/>
        <v>40917.874999997934</v>
      </c>
      <c r="B855" s="51">
        <v>940</v>
      </c>
      <c r="C855" s="51">
        <v>109</v>
      </c>
      <c r="D855" s="52">
        <v>43.7</v>
      </c>
    </row>
    <row r="856" spans="1:4" s="9" customFormat="1" x14ac:dyDescent="0.3">
      <c r="A856" s="8">
        <f t="shared" si="13"/>
        <v>40917.885416664598</v>
      </c>
      <c r="B856" s="51">
        <v>962</v>
      </c>
      <c r="C856" s="51">
        <v>109</v>
      </c>
      <c r="D856" s="52">
        <v>43.8</v>
      </c>
    </row>
    <row r="857" spans="1:4" s="9" customFormat="1" x14ac:dyDescent="0.3">
      <c r="A857" s="8">
        <f t="shared" si="13"/>
        <v>40917.895833331262</v>
      </c>
      <c r="B857" s="51">
        <v>955</v>
      </c>
      <c r="C857" s="51">
        <v>107</v>
      </c>
      <c r="D857" s="52">
        <v>43.5</v>
      </c>
    </row>
    <row r="858" spans="1:4" s="9" customFormat="1" x14ac:dyDescent="0.3">
      <c r="A858" s="8">
        <f t="shared" si="13"/>
        <v>40917.906249997926</v>
      </c>
      <c r="B858" s="51">
        <v>957</v>
      </c>
      <c r="C858" s="51">
        <v>107</v>
      </c>
      <c r="D858" s="52">
        <v>43.2</v>
      </c>
    </row>
    <row r="859" spans="1:4" s="9" customFormat="1" x14ac:dyDescent="0.3">
      <c r="A859" s="8">
        <f t="shared" si="13"/>
        <v>40917.916666664591</v>
      </c>
      <c r="B859" s="51">
        <v>949</v>
      </c>
      <c r="C859" s="51">
        <v>107</v>
      </c>
      <c r="D859" s="52">
        <v>43.2</v>
      </c>
    </row>
    <row r="860" spans="1:4" s="9" customFormat="1" x14ac:dyDescent="0.3">
      <c r="A860" s="8">
        <f t="shared" si="13"/>
        <v>40917.927083331255</v>
      </c>
      <c r="B860" s="51">
        <v>968</v>
      </c>
      <c r="C860" s="51">
        <v>108</v>
      </c>
      <c r="D860" s="52">
        <v>42.7</v>
      </c>
    </row>
    <row r="861" spans="1:4" s="9" customFormat="1" x14ac:dyDescent="0.3">
      <c r="A861" s="8">
        <f t="shared" si="13"/>
        <v>40917.937499997919</v>
      </c>
      <c r="B861" s="51">
        <v>929</v>
      </c>
      <c r="C861" s="51">
        <v>106</v>
      </c>
      <c r="D861" s="52">
        <v>42.2</v>
      </c>
    </row>
    <row r="862" spans="1:4" s="9" customFormat="1" x14ac:dyDescent="0.3">
      <c r="A862" s="8">
        <f t="shared" si="13"/>
        <v>40917.947916664583</v>
      </c>
      <c r="B862" s="51">
        <v>918</v>
      </c>
      <c r="C862" s="51">
        <v>107</v>
      </c>
      <c r="D862" s="52">
        <v>41.7</v>
      </c>
    </row>
    <row r="863" spans="1:4" s="9" customFormat="1" x14ac:dyDescent="0.3">
      <c r="A863" s="8">
        <f t="shared" si="13"/>
        <v>40917.958333331248</v>
      </c>
      <c r="B863" s="51">
        <v>913</v>
      </c>
      <c r="C863" s="51">
        <v>107</v>
      </c>
      <c r="D863" s="52">
        <v>41.1</v>
      </c>
    </row>
    <row r="864" spans="1:4" s="9" customFormat="1" x14ac:dyDescent="0.3">
      <c r="A864" s="8">
        <f t="shared" si="13"/>
        <v>40917.968749997912</v>
      </c>
      <c r="B864" s="51">
        <v>970</v>
      </c>
      <c r="C864" s="51">
        <v>106</v>
      </c>
      <c r="D864" s="52">
        <v>41.1</v>
      </c>
    </row>
    <row r="865" spans="1:4" s="9" customFormat="1" x14ac:dyDescent="0.3">
      <c r="A865" s="8">
        <f t="shared" si="13"/>
        <v>40917.979166664576</v>
      </c>
      <c r="B865" s="51">
        <v>935</v>
      </c>
      <c r="C865" s="51">
        <v>107</v>
      </c>
      <c r="D865" s="52">
        <v>40.9</v>
      </c>
    </row>
    <row r="866" spans="1:4" s="9" customFormat="1" x14ac:dyDescent="0.3">
      <c r="A866" s="8">
        <f t="shared" si="13"/>
        <v>40917.98958333124</v>
      </c>
      <c r="B866" s="51">
        <v>945</v>
      </c>
      <c r="C866" s="51">
        <v>105</v>
      </c>
      <c r="D866" s="52">
        <v>40.200000000000003</v>
      </c>
    </row>
    <row r="867" spans="1:4" s="9" customFormat="1" x14ac:dyDescent="0.3">
      <c r="A867" s="8">
        <f t="shared" si="13"/>
        <v>40917.999999997905</v>
      </c>
      <c r="B867" s="51">
        <v>947</v>
      </c>
      <c r="C867" s="51">
        <v>105</v>
      </c>
      <c r="D867" s="52">
        <v>40.1</v>
      </c>
    </row>
    <row r="868" spans="1:4" s="9" customFormat="1" x14ac:dyDescent="0.3">
      <c r="A868" s="8">
        <f t="shared" si="13"/>
        <v>40918.010416664569</v>
      </c>
      <c r="B868" s="51">
        <v>926</v>
      </c>
      <c r="C868" s="51">
        <v>105</v>
      </c>
      <c r="D868" s="52">
        <v>39.700000000000003</v>
      </c>
    </row>
    <row r="869" spans="1:4" s="9" customFormat="1" x14ac:dyDescent="0.3">
      <c r="A869" s="8">
        <f t="shared" si="13"/>
        <v>40918.020833331233</v>
      </c>
      <c r="B869" s="51">
        <v>944</v>
      </c>
      <c r="C869" s="51">
        <v>104</v>
      </c>
      <c r="D869" s="52">
        <v>39.700000000000003</v>
      </c>
    </row>
    <row r="870" spans="1:4" s="9" customFormat="1" x14ac:dyDescent="0.3">
      <c r="A870" s="8">
        <f t="shared" si="13"/>
        <v>40918.031249997897</v>
      </c>
      <c r="B870" s="51">
        <v>1007</v>
      </c>
      <c r="C870" s="51">
        <v>106</v>
      </c>
      <c r="D870" s="52">
        <v>39.5</v>
      </c>
    </row>
    <row r="871" spans="1:4" s="9" customFormat="1" x14ac:dyDescent="0.3">
      <c r="A871" s="8">
        <f t="shared" si="13"/>
        <v>40918.041666664561</v>
      </c>
      <c r="B871" s="51">
        <v>922</v>
      </c>
      <c r="C871" s="51">
        <v>105</v>
      </c>
      <c r="D871" s="52">
        <v>39.299999999999997</v>
      </c>
    </row>
    <row r="872" spans="1:4" s="9" customFormat="1" x14ac:dyDescent="0.3">
      <c r="A872" s="8">
        <f t="shared" si="13"/>
        <v>40918.052083331226</v>
      </c>
      <c r="B872" s="51">
        <v>969</v>
      </c>
      <c r="C872" s="51">
        <v>105</v>
      </c>
      <c r="D872" s="52">
        <v>39.5</v>
      </c>
    </row>
    <row r="873" spans="1:4" s="9" customFormat="1" x14ac:dyDescent="0.3">
      <c r="A873" s="8">
        <f t="shared" si="13"/>
        <v>40918.06249999789</v>
      </c>
      <c r="B873" s="51">
        <v>923</v>
      </c>
      <c r="C873" s="51">
        <v>107</v>
      </c>
      <c r="D873" s="52">
        <v>39.200000000000003</v>
      </c>
    </row>
    <row r="874" spans="1:4" s="9" customFormat="1" x14ac:dyDescent="0.3">
      <c r="A874" s="8">
        <f t="shared" si="13"/>
        <v>40918.072916664554</v>
      </c>
      <c r="B874" s="51">
        <v>980</v>
      </c>
      <c r="C874" s="51">
        <v>105</v>
      </c>
      <c r="D874" s="52">
        <v>39.5</v>
      </c>
    </row>
    <row r="875" spans="1:4" s="9" customFormat="1" x14ac:dyDescent="0.3">
      <c r="A875" s="8">
        <f t="shared" si="13"/>
        <v>40918.083333331218</v>
      </c>
      <c r="B875" s="51">
        <v>946</v>
      </c>
      <c r="C875" s="51">
        <v>104</v>
      </c>
      <c r="D875" s="52">
        <v>39.299999999999997</v>
      </c>
    </row>
    <row r="876" spans="1:4" s="9" customFormat="1" x14ac:dyDescent="0.3">
      <c r="A876" s="8">
        <f t="shared" si="13"/>
        <v>40918.093749997883</v>
      </c>
      <c r="B876" s="51">
        <v>899</v>
      </c>
      <c r="C876" s="51">
        <v>104</v>
      </c>
      <c r="D876" s="52">
        <v>39</v>
      </c>
    </row>
    <row r="877" spans="1:4" s="9" customFormat="1" x14ac:dyDescent="0.3">
      <c r="A877" s="8">
        <f t="shared" si="13"/>
        <v>40918.104166664547</v>
      </c>
      <c r="B877" s="51">
        <v>897</v>
      </c>
      <c r="C877" s="51">
        <v>105</v>
      </c>
      <c r="D877" s="52">
        <v>38.9</v>
      </c>
    </row>
    <row r="878" spans="1:4" s="9" customFormat="1" x14ac:dyDescent="0.3">
      <c r="A878" s="8">
        <f t="shared" si="13"/>
        <v>40918.114583331211</v>
      </c>
      <c r="B878" s="51">
        <v>971</v>
      </c>
      <c r="C878" s="51">
        <v>105</v>
      </c>
      <c r="D878" s="52">
        <v>38.5</v>
      </c>
    </row>
    <row r="879" spans="1:4" s="9" customFormat="1" x14ac:dyDescent="0.3">
      <c r="A879" s="8">
        <f t="shared" si="13"/>
        <v>40918.124999997875</v>
      </c>
      <c r="B879" s="51">
        <v>952</v>
      </c>
      <c r="C879" s="51">
        <v>103</v>
      </c>
      <c r="D879" s="52">
        <v>38</v>
      </c>
    </row>
    <row r="880" spans="1:4" s="9" customFormat="1" x14ac:dyDescent="0.3">
      <c r="A880" s="8">
        <f t="shared" si="13"/>
        <v>40918.13541666454</v>
      </c>
      <c r="B880" s="51">
        <v>992</v>
      </c>
      <c r="C880" s="51">
        <v>104</v>
      </c>
      <c r="D880" s="52">
        <v>38.200000000000003</v>
      </c>
    </row>
    <row r="881" spans="1:4" s="9" customFormat="1" x14ac:dyDescent="0.3">
      <c r="A881" s="8">
        <f t="shared" si="13"/>
        <v>40918.145833331204</v>
      </c>
      <c r="B881" s="51">
        <v>921</v>
      </c>
      <c r="C881" s="51">
        <v>104</v>
      </c>
      <c r="D881" s="52">
        <v>38.1</v>
      </c>
    </row>
    <row r="882" spans="1:4" s="9" customFormat="1" x14ac:dyDescent="0.3">
      <c r="A882" s="8">
        <f t="shared" si="13"/>
        <v>40918.156249997868</v>
      </c>
      <c r="B882" s="51">
        <v>923</v>
      </c>
      <c r="C882" s="51">
        <v>104</v>
      </c>
      <c r="D882" s="52">
        <v>37.9</v>
      </c>
    </row>
    <row r="883" spans="1:4" s="9" customFormat="1" x14ac:dyDescent="0.3">
      <c r="A883" s="8">
        <f t="shared" si="13"/>
        <v>40918.166666664532</v>
      </c>
      <c r="B883" s="51">
        <v>975</v>
      </c>
      <c r="C883" s="51">
        <v>104</v>
      </c>
      <c r="D883" s="52">
        <v>37.6</v>
      </c>
    </row>
    <row r="884" spans="1:4" s="9" customFormat="1" x14ac:dyDescent="0.3">
      <c r="A884" s="8">
        <f t="shared" si="13"/>
        <v>40918.177083331197</v>
      </c>
      <c r="B884" s="51">
        <v>997</v>
      </c>
      <c r="C884" s="51">
        <v>103</v>
      </c>
      <c r="D884" s="52">
        <v>37.5</v>
      </c>
    </row>
    <row r="885" spans="1:4" s="9" customFormat="1" x14ac:dyDescent="0.3">
      <c r="A885" s="8">
        <f t="shared" si="13"/>
        <v>40918.187499997861</v>
      </c>
      <c r="B885" s="51">
        <v>929</v>
      </c>
      <c r="C885" s="51">
        <v>104</v>
      </c>
      <c r="D885" s="52">
        <v>37.6</v>
      </c>
    </row>
    <row r="886" spans="1:4" s="9" customFormat="1" x14ac:dyDescent="0.3">
      <c r="A886" s="8">
        <f t="shared" si="13"/>
        <v>40918.197916664525</v>
      </c>
      <c r="B886" s="51">
        <v>913</v>
      </c>
      <c r="C886" s="51">
        <v>102</v>
      </c>
      <c r="D886" s="52">
        <v>37.200000000000003</v>
      </c>
    </row>
    <row r="887" spans="1:4" s="9" customFormat="1" x14ac:dyDescent="0.3">
      <c r="A887" s="8">
        <f t="shared" si="13"/>
        <v>40918.208333331189</v>
      </c>
      <c r="B887" s="51">
        <v>876</v>
      </c>
      <c r="C887" s="51">
        <v>105</v>
      </c>
      <c r="D887" s="52">
        <v>36.9</v>
      </c>
    </row>
    <row r="888" spans="1:4" s="9" customFormat="1" x14ac:dyDescent="0.3">
      <c r="A888" s="8">
        <f t="shared" si="13"/>
        <v>40918.218749997854</v>
      </c>
      <c r="B888" s="51">
        <v>943</v>
      </c>
      <c r="C888" s="51">
        <v>103</v>
      </c>
      <c r="D888" s="52">
        <v>36.700000000000003</v>
      </c>
    </row>
    <row r="889" spans="1:4" s="9" customFormat="1" x14ac:dyDescent="0.3">
      <c r="A889" s="8">
        <f t="shared" si="13"/>
        <v>40918.229166664518</v>
      </c>
      <c r="B889" s="51">
        <v>938</v>
      </c>
      <c r="C889" s="51">
        <v>102</v>
      </c>
      <c r="D889" s="52">
        <v>36.6</v>
      </c>
    </row>
    <row r="890" spans="1:4" s="9" customFormat="1" x14ac:dyDescent="0.3">
      <c r="A890" s="8">
        <f t="shared" si="13"/>
        <v>40918.239583331182</v>
      </c>
      <c r="B890" s="51">
        <v>901</v>
      </c>
      <c r="C890" s="51">
        <v>103</v>
      </c>
      <c r="D890" s="52">
        <v>36.4</v>
      </c>
    </row>
    <row r="891" spans="1:4" s="9" customFormat="1" x14ac:dyDescent="0.3">
      <c r="A891" s="8">
        <f t="shared" si="13"/>
        <v>40918.249999997846</v>
      </c>
      <c r="B891" s="51">
        <v>909</v>
      </c>
      <c r="C891" s="51">
        <v>100</v>
      </c>
      <c r="D891" s="52">
        <v>36.4</v>
      </c>
    </row>
    <row r="892" spans="1:4" s="9" customFormat="1" x14ac:dyDescent="0.3">
      <c r="A892" s="8">
        <f t="shared" si="13"/>
        <v>40918.260416664511</v>
      </c>
      <c r="B892" s="51">
        <v>957</v>
      </c>
      <c r="C892" s="51">
        <v>100</v>
      </c>
      <c r="D892" s="52">
        <v>36.299999999999997</v>
      </c>
    </row>
    <row r="893" spans="1:4" s="9" customFormat="1" x14ac:dyDescent="0.3">
      <c r="A893" s="8">
        <f t="shared" si="13"/>
        <v>40918.270833331175</v>
      </c>
      <c r="B893" s="51">
        <v>967</v>
      </c>
      <c r="C893" s="51">
        <v>101</v>
      </c>
      <c r="D893" s="52">
        <v>36.4</v>
      </c>
    </row>
    <row r="894" spans="1:4" s="9" customFormat="1" x14ac:dyDescent="0.3">
      <c r="A894" s="8">
        <f t="shared" si="13"/>
        <v>40918.281249997839</v>
      </c>
      <c r="B894" s="51">
        <v>930</v>
      </c>
      <c r="C894" s="51">
        <v>102</v>
      </c>
      <c r="D894" s="52">
        <v>36</v>
      </c>
    </row>
    <row r="895" spans="1:4" s="9" customFormat="1" x14ac:dyDescent="0.3">
      <c r="A895" s="8">
        <f t="shared" si="13"/>
        <v>40918.291666664503</v>
      </c>
      <c r="B895" s="51">
        <v>960</v>
      </c>
      <c r="C895" s="51">
        <v>105</v>
      </c>
      <c r="D895" s="52">
        <v>36.200000000000003</v>
      </c>
    </row>
    <row r="896" spans="1:4" s="9" customFormat="1" x14ac:dyDescent="0.3">
      <c r="A896" s="8">
        <f t="shared" si="13"/>
        <v>40918.302083331168</v>
      </c>
      <c r="B896" s="51">
        <v>955</v>
      </c>
      <c r="C896" s="51">
        <v>107</v>
      </c>
      <c r="D896" s="52">
        <v>35.799999999999997</v>
      </c>
    </row>
    <row r="897" spans="1:4" s="9" customFormat="1" x14ac:dyDescent="0.3">
      <c r="A897" s="8">
        <f t="shared" si="13"/>
        <v>40918.312499997832</v>
      </c>
      <c r="B897" s="51">
        <v>947</v>
      </c>
      <c r="C897" s="51">
        <v>107</v>
      </c>
      <c r="D897" s="52">
        <v>35.9</v>
      </c>
    </row>
    <row r="898" spans="1:4" s="9" customFormat="1" x14ac:dyDescent="0.3">
      <c r="A898" s="8">
        <f t="shared" si="13"/>
        <v>40918.322916664496</v>
      </c>
      <c r="B898" s="51">
        <v>934</v>
      </c>
      <c r="C898" s="51">
        <v>105</v>
      </c>
      <c r="D898" s="52">
        <v>35.9</v>
      </c>
    </row>
    <row r="899" spans="1:4" s="9" customFormat="1" x14ac:dyDescent="0.3">
      <c r="A899" s="8">
        <f t="shared" si="13"/>
        <v>40918.33333333116</v>
      </c>
      <c r="B899" s="51">
        <v>900</v>
      </c>
      <c r="C899" s="51">
        <v>105</v>
      </c>
      <c r="D899" s="52">
        <v>35.799999999999997</v>
      </c>
    </row>
    <row r="900" spans="1:4" s="9" customFormat="1" x14ac:dyDescent="0.3">
      <c r="A900" s="8">
        <f t="shared" si="13"/>
        <v>40918.343749997824</v>
      </c>
      <c r="B900" s="51">
        <v>898</v>
      </c>
      <c r="C900" s="51">
        <v>107</v>
      </c>
      <c r="D900" s="52">
        <v>35.5</v>
      </c>
    </row>
    <row r="901" spans="1:4" s="9" customFormat="1" x14ac:dyDescent="0.3">
      <c r="A901" s="8">
        <f t="shared" ref="A901:A964" si="14">A900+1/24/4</f>
        <v>40918.354166664489</v>
      </c>
      <c r="B901" s="51">
        <v>944</v>
      </c>
      <c r="C901" s="51">
        <v>107</v>
      </c>
      <c r="D901" s="52">
        <v>35.4</v>
      </c>
    </row>
    <row r="902" spans="1:4" s="9" customFormat="1" x14ac:dyDescent="0.3">
      <c r="A902" s="8">
        <f t="shared" si="14"/>
        <v>40918.364583331153</v>
      </c>
      <c r="B902" s="51">
        <v>913</v>
      </c>
      <c r="C902" s="51">
        <v>105</v>
      </c>
      <c r="D902" s="52">
        <v>35.1</v>
      </c>
    </row>
    <row r="903" spans="1:4" s="9" customFormat="1" x14ac:dyDescent="0.3">
      <c r="A903" s="8">
        <f t="shared" si="14"/>
        <v>40918.374999997817</v>
      </c>
      <c r="B903" s="51">
        <v>988</v>
      </c>
      <c r="C903" s="51">
        <v>104</v>
      </c>
      <c r="D903" s="52">
        <v>35</v>
      </c>
    </row>
    <row r="904" spans="1:4" s="9" customFormat="1" x14ac:dyDescent="0.3">
      <c r="A904" s="8">
        <f t="shared" si="14"/>
        <v>40918.385416664481</v>
      </c>
      <c r="B904" s="51">
        <v>887</v>
      </c>
      <c r="C904" s="51">
        <v>105</v>
      </c>
      <c r="D904" s="52">
        <v>35.299999999999997</v>
      </c>
    </row>
    <row r="905" spans="1:4" s="9" customFormat="1" x14ac:dyDescent="0.3">
      <c r="A905" s="8">
        <f t="shared" si="14"/>
        <v>40918.395833331146</v>
      </c>
      <c r="B905" s="51">
        <v>947</v>
      </c>
      <c r="C905" s="51">
        <v>105</v>
      </c>
      <c r="D905" s="52">
        <v>35</v>
      </c>
    </row>
    <row r="906" spans="1:4" s="9" customFormat="1" x14ac:dyDescent="0.3">
      <c r="A906" s="8">
        <f t="shared" si="14"/>
        <v>40918.40624999781</v>
      </c>
      <c r="B906" s="51">
        <v>933</v>
      </c>
      <c r="C906" s="51">
        <v>316</v>
      </c>
      <c r="D906" s="52">
        <v>34.6</v>
      </c>
    </row>
    <row r="907" spans="1:4" s="9" customFormat="1" x14ac:dyDescent="0.3">
      <c r="A907" s="8">
        <f t="shared" si="14"/>
        <v>40918.416666664474</v>
      </c>
      <c r="B907" s="51">
        <v>950</v>
      </c>
      <c r="C907" s="51">
        <v>106</v>
      </c>
      <c r="D907" s="52">
        <v>34.700000000000003</v>
      </c>
    </row>
    <row r="908" spans="1:4" s="9" customFormat="1" x14ac:dyDescent="0.3">
      <c r="A908" s="8">
        <f t="shared" si="14"/>
        <v>40918.427083331138</v>
      </c>
      <c r="B908" s="51">
        <v>930</v>
      </c>
      <c r="C908" s="51">
        <v>107</v>
      </c>
      <c r="D908" s="52">
        <v>34.6</v>
      </c>
    </row>
    <row r="909" spans="1:4" s="9" customFormat="1" x14ac:dyDescent="0.3">
      <c r="A909" s="8">
        <f t="shared" si="14"/>
        <v>40918.437499997803</v>
      </c>
      <c r="B909" s="51">
        <v>891</v>
      </c>
      <c r="C909" s="51">
        <v>107</v>
      </c>
      <c r="D909" s="52">
        <v>34.4</v>
      </c>
    </row>
    <row r="910" spans="1:4" s="9" customFormat="1" x14ac:dyDescent="0.3">
      <c r="A910" s="8">
        <f t="shared" si="14"/>
        <v>40918.447916664467</v>
      </c>
      <c r="B910" s="51">
        <v>912</v>
      </c>
      <c r="C910" s="51">
        <v>106</v>
      </c>
      <c r="D910" s="52">
        <v>34.700000000000003</v>
      </c>
    </row>
    <row r="911" spans="1:4" s="9" customFormat="1" x14ac:dyDescent="0.3">
      <c r="A911" s="8">
        <f t="shared" si="14"/>
        <v>40918.458333331131</v>
      </c>
      <c r="B911" s="51">
        <v>940</v>
      </c>
      <c r="C911" s="51">
        <v>108</v>
      </c>
      <c r="D911" s="52">
        <v>34.700000000000003</v>
      </c>
    </row>
    <row r="912" spans="1:4" s="9" customFormat="1" x14ac:dyDescent="0.3">
      <c r="A912" s="8">
        <f t="shared" si="14"/>
        <v>40918.468749997795</v>
      </c>
      <c r="B912" s="51">
        <v>903</v>
      </c>
      <c r="C912" s="51">
        <v>107</v>
      </c>
      <c r="D912" s="52">
        <v>34.4</v>
      </c>
    </row>
    <row r="913" spans="1:4" s="9" customFormat="1" x14ac:dyDescent="0.3">
      <c r="A913" s="8">
        <f t="shared" si="14"/>
        <v>40918.47916666446</v>
      </c>
      <c r="B913" s="51">
        <v>899</v>
      </c>
      <c r="C913" s="51">
        <v>106</v>
      </c>
      <c r="D913" s="52">
        <v>34.200000000000003</v>
      </c>
    </row>
    <row r="914" spans="1:4" s="9" customFormat="1" x14ac:dyDescent="0.3">
      <c r="A914" s="8">
        <f t="shared" si="14"/>
        <v>40918.489583331124</v>
      </c>
      <c r="B914" s="51">
        <v>906</v>
      </c>
      <c r="C914" s="51">
        <v>107</v>
      </c>
      <c r="D914" s="52">
        <v>34.1</v>
      </c>
    </row>
    <row r="915" spans="1:4" s="9" customFormat="1" x14ac:dyDescent="0.3">
      <c r="A915" s="8">
        <f t="shared" si="14"/>
        <v>40918.499999997788</v>
      </c>
      <c r="B915" s="51">
        <v>917</v>
      </c>
      <c r="C915" s="51">
        <v>110</v>
      </c>
      <c r="D915" s="52">
        <v>34.200000000000003</v>
      </c>
    </row>
    <row r="916" spans="1:4" s="9" customFormat="1" x14ac:dyDescent="0.3">
      <c r="A916" s="8">
        <f t="shared" si="14"/>
        <v>40918.510416664452</v>
      </c>
      <c r="B916" s="51">
        <v>944</v>
      </c>
      <c r="C916" s="51">
        <v>109</v>
      </c>
      <c r="D916" s="52">
        <v>33.9</v>
      </c>
    </row>
    <row r="917" spans="1:4" s="9" customFormat="1" x14ac:dyDescent="0.3">
      <c r="A917" s="8">
        <f t="shared" si="14"/>
        <v>40918.520833331117</v>
      </c>
      <c r="B917" s="51">
        <v>956</v>
      </c>
      <c r="C917" s="51">
        <v>110</v>
      </c>
      <c r="D917" s="52">
        <v>34.1</v>
      </c>
    </row>
    <row r="918" spans="1:4" s="9" customFormat="1" x14ac:dyDescent="0.3">
      <c r="A918" s="8">
        <f t="shared" si="14"/>
        <v>40918.531249997781</v>
      </c>
      <c r="B918" s="51">
        <v>905</v>
      </c>
      <c r="C918" s="51">
        <v>109</v>
      </c>
      <c r="D918" s="52">
        <v>33.9</v>
      </c>
    </row>
    <row r="919" spans="1:4" s="9" customFormat="1" x14ac:dyDescent="0.3">
      <c r="A919" s="8">
        <f t="shared" si="14"/>
        <v>40918.541666664445</v>
      </c>
      <c r="B919" s="51">
        <v>951</v>
      </c>
      <c r="C919" s="51">
        <v>110</v>
      </c>
      <c r="D919" s="52">
        <v>33.6</v>
      </c>
    </row>
    <row r="920" spans="1:4" s="9" customFormat="1" x14ac:dyDescent="0.3">
      <c r="A920" s="8">
        <f t="shared" si="14"/>
        <v>40918.552083331109</v>
      </c>
      <c r="B920" s="51">
        <v>945</v>
      </c>
      <c r="C920" s="51">
        <v>110</v>
      </c>
      <c r="D920" s="52">
        <v>33.5</v>
      </c>
    </row>
    <row r="921" spans="1:4" s="9" customFormat="1" x14ac:dyDescent="0.3">
      <c r="A921" s="8">
        <f t="shared" si="14"/>
        <v>40918.562499997774</v>
      </c>
      <c r="B921" s="51">
        <v>858</v>
      </c>
      <c r="C921" s="51">
        <v>109</v>
      </c>
      <c r="D921" s="52">
        <v>33.700000000000003</v>
      </c>
    </row>
    <row r="922" spans="1:4" s="9" customFormat="1" x14ac:dyDescent="0.3">
      <c r="A922" s="8">
        <f t="shared" si="14"/>
        <v>40918.572916664438</v>
      </c>
      <c r="B922" s="51">
        <v>897</v>
      </c>
      <c r="C922" s="51">
        <v>108</v>
      </c>
      <c r="D922" s="52">
        <v>33.299999999999997</v>
      </c>
    </row>
    <row r="923" spans="1:4" s="9" customFormat="1" x14ac:dyDescent="0.3">
      <c r="A923" s="8">
        <f t="shared" si="14"/>
        <v>40918.583333331102</v>
      </c>
      <c r="B923" s="51">
        <v>851</v>
      </c>
      <c r="C923" s="51">
        <v>110</v>
      </c>
      <c r="D923" s="52">
        <v>33.299999999999997</v>
      </c>
    </row>
    <row r="924" spans="1:4" s="9" customFormat="1" x14ac:dyDescent="0.3">
      <c r="A924" s="8">
        <f t="shared" si="14"/>
        <v>40918.593749997766</v>
      </c>
      <c r="B924" s="51">
        <v>898</v>
      </c>
      <c r="C924" s="51">
        <v>110</v>
      </c>
      <c r="D924" s="52">
        <v>33.299999999999997</v>
      </c>
    </row>
    <row r="925" spans="1:4" s="9" customFormat="1" x14ac:dyDescent="0.3">
      <c r="A925" s="8">
        <f t="shared" si="14"/>
        <v>40918.604166664431</v>
      </c>
      <c r="B925" s="51">
        <v>862</v>
      </c>
      <c r="C925" s="51">
        <v>110</v>
      </c>
      <c r="D925" s="52">
        <v>32.799999999999997</v>
      </c>
    </row>
    <row r="926" spans="1:4" s="9" customFormat="1" x14ac:dyDescent="0.3">
      <c r="A926" s="8">
        <f t="shared" si="14"/>
        <v>40918.614583331095</v>
      </c>
      <c r="B926" s="51">
        <v>879</v>
      </c>
      <c r="C926" s="51">
        <v>108</v>
      </c>
      <c r="D926" s="52">
        <v>33.200000000000003</v>
      </c>
    </row>
    <row r="927" spans="1:4" s="9" customFormat="1" x14ac:dyDescent="0.3">
      <c r="A927" s="8">
        <f t="shared" si="14"/>
        <v>40918.624999997759</v>
      </c>
      <c r="B927" s="51">
        <v>868</v>
      </c>
      <c r="C927" s="51">
        <v>108</v>
      </c>
      <c r="D927" s="52">
        <v>32.9</v>
      </c>
    </row>
    <row r="928" spans="1:4" s="9" customFormat="1" x14ac:dyDescent="0.3">
      <c r="A928" s="8">
        <f t="shared" si="14"/>
        <v>40918.635416664423</v>
      </c>
      <c r="B928" s="51">
        <v>936</v>
      </c>
      <c r="C928" s="51">
        <v>109</v>
      </c>
      <c r="D928" s="52">
        <v>32.5</v>
      </c>
    </row>
    <row r="929" spans="1:4" s="9" customFormat="1" x14ac:dyDescent="0.3">
      <c r="A929" s="8">
        <f t="shared" si="14"/>
        <v>40918.645833331087</v>
      </c>
      <c r="B929" s="51">
        <v>923</v>
      </c>
      <c r="C929" s="51">
        <v>108</v>
      </c>
      <c r="D929" s="52">
        <v>32.5</v>
      </c>
    </row>
    <row r="930" spans="1:4" s="9" customFormat="1" x14ac:dyDescent="0.3">
      <c r="A930" s="8">
        <f t="shared" si="14"/>
        <v>40918.656249997752</v>
      </c>
      <c r="B930" s="51">
        <v>889</v>
      </c>
      <c r="C930" s="51">
        <v>109</v>
      </c>
      <c r="D930" s="52">
        <v>32.6</v>
      </c>
    </row>
    <row r="931" spans="1:4" s="9" customFormat="1" x14ac:dyDescent="0.3">
      <c r="A931" s="8">
        <f t="shared" si="14"/>
        <v>40918.666666664416</v>
      </c>
      <c r="B931" s="51">
        <v>873</v>
      </c>
      <c r="C931" s="51">
        <v>111</v>
      </c>
      <c r="D931" s="52">
        <v>32.4</v>
      </c>
    </row>
    <row r="932" spans="1:4" s="9" customFormat="1" x14ac:dyDescent="0.3">
      <c r="A932" s="8">
        <f t="shared" si="14"/>
        <v>40918.67708333108</v>
      </c>
      <c r="B932" s="51">
        <v>891</v>
      </c>
      <c r="C932" s="51">
        <v>108</v>
      </c>
      <c r="D932" s="52">
        <v>32.5</v>
      </c>
    </row>
    <row r="933" spans="1:4" s="9" customFormat="1" x14ac:dyDescent="0.3">
      <c r="A933" s="8">
        <f t="shared" si="14"/>
        <v>40918.687499997744</v>
      </c>
      <c r="B933" s="51">
        <v>870</v>
      </c>
      <c r="C933" s="51">
        <v>108</v>
      </c>
      <c r="D933" s="52">
        <v>32.200000000000003</v>
      </c>
    </row>
    <row r="934" spans="1:4" s="9" customFormat="1" x14ac:dyDescent="0.3">
      <c r="A934" s="8">
        <f t="shared" si="14"/>
        <v>40918.697916664409</v>
      </c>
      <c r="B934" s="51">
        <v>871</v>
      </c>
      <c r="C934" s="51">
        <v>109</v>
      </c>
      <c r="D934" s="52">
        <v>32.200000000000003</v>
      </c>
    </row>
    <row r="935" spans="1:4" s="9" customFormat="1" x14ac:dyDescent="0.3">
      <c r="A935" s="8">
        <f t="shared" si="14"/>
        <v>40918.708333331073</v>
      </c>
      <c r="B935" s="51">
        <v>915</v>
      </c>
      <c r="C935" s="51">
        <v>109</v>
      </c>
      <c r="D935" s="52">
        <v>32.1</v>
      </c>
    </row>
    <row r="936" spans="1:4" s="9" customFormat="1" x14ac:dyDescent="0.3">
      <c r="A936" s="8">
        <f t="shared" si="14"/>
        <v>40918.718749997737</v>
      </c>
      <c r="B936" s="51">
        <v>939</v>
      </c>
      <c r="C936" s="51">
        <v>108</v>
      </c>
      <c r="D936" s="52">
        <v>32.299999999999997</v>
      </c>
    </row>
    <row r="937" spans="1:4" s="9" customFormat="1" x14ac:dyDescent="0.3">
      <c r="A937" s="8">
        <f t="shared" si="14"/>
        <v>40918.729166664401</v>
      </c>
      <c r="B937" s="51">
        <v>914</v>
      </c>
      <c r="C937" s="51">
        <v>106</v>
      </c>
      <c r="D937" s="52">
        <v>31.7</v>
      </c>
    </row>
    <row r="938" spans="1:4" s="9" customFormat="1" x14ac:dyDescent="0.3">
      <c r="A938" s="8">
        <f t="shared" si="14"/>
        <v>40918.739583331066</v>
      </c>
      <c r="B938" s="51">
        <v>913</v>
      </c>
      <c r="C938" s="51">
        <v>105</v>
      </c>
      <c r="D938" s="52">
        <v>31.7</v>
      </c>
    </row>
    <row r="939" spans="1:4" s="9" customFormat="1" x14ac:dyDescent="0.3">
      <c r="A939" s="8">
        <f t="shared" si="14"/>
        <v>40918.74999999773</v>
      </c>
      <c r="B939" s="51">
        <v>902</v>
      </c>
      <c r="C939" s="51">
        <v>106</v>
      </c>
      <c r="D939" s="52">
        <v>31.7</v>
      </c>
    </row>
    <row r="940" spans="1:4" s="9" customFormat="1" x14ac:dyDescent="0.3">
      <c r="A940" s="8">
        <f t="shared" si="14"/>
        <v>40918.760416664394</v>
      </c>
      <c r="B940" s="51">
        <v>877</v>
      </c>
      <c r="C940" s="51">
        <v>105</v>
      </c>
      <c r="D940" s="52">
        <v>31.7</v>
      </c>
    </row>
    <row r="941" spans="1:4" s="9" customFormat="1" x14ac:dyDescent="0.3">
      <c r="A941" s="8">
        <f t="shared" si="14"/>
        <v>40918.770833331058</v>
      </c>
      <c r="B941" s="51">
        <v>872</v>
      </c>
      <c r="C941" s="51">
        <v>104</v>
      </c>
      <c r="D941" s="52">
        <v>31.4</v>
      </c>
    </row>
    <row r="942" spans="1:4" s="9" customFormat="1" x14ac:dyDescent="0.3">
      <c r="A942" s="8">
        <f t="shared" si="14"/>
        <v>40918.781249997723</v>
      </c>
      <c r="B942" s="51">
        <v>876</v>
      </c>
      <c r="C942" s="51">
        <v>107</v>
      </c>
      <c r="D942" s="52">
        <v>31.3</v>
      </c>
    </row>
    <row r="943" spans="1:4" s="9" customFormat="1" x14ac:dyDescent="0.3">
      <c r="A943" s="8">
        <f t="shared" si="14"/>
        <v>40918.791666664387</v>
      </c>
      <c r="B943" s="51">
        <v>842</v>
      </c>
      <c r="C943" s="51">
        <v>107</v>
      </c>
      <c r="D943" s="52">
        <v>31.4</v>
      </c>
    </row>
    <row r="944" spans="1:4" s="9" customFormat="1" x14ac:dyDescent="0.3">
      <c r="A944" s="8">
        <f t="shared" si="14"/>
        <v>40918.802083331051</v>
      </c>
      <c r="B944" s="51">
        <v>864</v>
      </c>
      <c r="C944" s="51">
        <v>108</v>
      </c>
      <c r="D944" s="52">
        <v>31.2</v>
      </c>
    </row>
    <row r="945" spans="1:4" s="9" customFormat="1" x14ac:dyDescent="0.3">
      <c r="A945" s="8">
        <f t="shared" si="14"/>
        <v>40918.812499997715</v>
      </c>
      <c r="B945" s="51">
        <v>968</v>
      </c>
      <c r="C945" s="51">
        <v>106</v>
      </c>
      <c r="D945" s="52">
        <v>31.1</v>
      </c>
    </row>
    <row r="946" spans="1:4" s="9" customFormat="1" x14ac:dyDescent="0.3">
      <c r="A946" s="8">
        <f t="shared" si="14"/>
        <v>40918.82291666438</v>
      </c>
      <c r="B946" s="51">
        <v>891</v>
      </c>
      <c r="C946" s="51">
        <v>107</v>
      </c>
      <c r="D946" s="52">
        <v>31</v>
      </c>
    </row>
    <row r="947" spans="1:4" s="9" customFormat="1" x14ac:dyDescent="0.3">
      <c r="A947" s="8">
        <f t="shared" si="14"/>
        <v>40918.833333331044</v>
      </c>
      <c r="B947" s="51">
        <v>917</v>
      </c>
      <c r="C947" s="51">
        <v>107</v>
      </c>
      <c r="D947" s="52">
        <v>31</v>
      </c>
    </row>
    <row r="948" spans="1:4" s="9" customFormat="1" x14ac:dyDescent="0.3">
      <c r="A948" s="8">
        <f t="shared" si="14"/>
        <v>40918.843749997708</v>
      </c>
      <c r="B948" s="51">
        <v>834</v>
      </c>
      <c r="C948" s="51">
        <v>106</v>
      </c>
      <c r="D948" s="52">
        <v>31.2</v>
      </c>
    </row>
    <row r="949" spans="1:4" s="9" customFormat="1" x14ac:dyDescent="0.3">
      <c r="A949" s="8">
        <f t="shared" si="14"/>
        <v>40918.854166664372</v>
      </c>
      <c r="B949" s="51">
        <v>821</v>
      </c>
      <c r="C949" s="51">
        <v>107</v>
      </c>
      <c r="D949" s="52">
        <v>31.3</v>
      </c>
    </row>
    <row r="950" spans="1:4" s="9" customFormat="1" x14ac:dyDescent="0.3">
      <c r="A950" s="8">
        <f t="shared" si="14"/>
        <v>40918.864583331037</v>
      </c>
      <c r="B950" s="51">
        <v>866</v>
      </c>
      <c r="C950" s="51">
        <v>107</v>
      </c>
      <c r="D950" s="52">
        <v>31</v>
      </c>
    </row>
    <row r="951" spans="1:4" s="9" customFormat="1" x14ac:dyDescent="0.3">
      <c r="A951" s="8">
        <f t="shared" si="14"/>
        <v>40918.874999997701</v>
      </c>
      <c r="B951" s="51">
        <v>844</v>
      </c>
      <c r="C951" s="51">
        <v>107</v>
      </c>
      <c r="D951" s="52">
        <v>31</v>
      </c>
    </row>
    <row r="952" spans="1:4" s="9" customFormat="1" x14ac:dyDescent="0.3">
      <c r="A952" s="8">
        <f t="shared" si="14"/>
        <v>40918.885416664365</v>
      </c>
      <c r="B952" s="51">
        <v>875</v>
      </c>
      <c r="C952" s="51">
        <v>105</v>
      </c>
      <c r="D952" s="52">
        <v>30.8</v>
      </c>
    </row>
    <row r="953" spans="1:4" s="9" customFormat="1" x14ac:dyDescent="0.3">
      <c r="A953" s="8">
        <f t="shared" si="14"/>
        <v>40918.895833331029</v>
      </c>
      <c r="B953" s="51">
        <v>804</v>
      </c>
      <c r="C953" s="51">
        <v>107</v>
      </c>
      <c r="D953" s="52">
        <v>31</v>
      </c>
    </row>
    <row r="954" spans="1:4" s="9" customFormat="1" x14ac:dyDescent="0.3">
      <c r="A954" s="8">
        <f t="shared" si="14"/>
        <v>40918.906249997694</v>
      </c>
      <c r="B954" s="51">
        <v>804</v>
      </c>
      <c r="C954" s="51">
        <v>108</v>
      </c>
      <c r="D954" s="52">
        <v>30.7</v>
      </c>
    </row>
    <row r="955" spans="1:4" s="9" customFormat="1" x14ac:dyDescent="0.3">
      <c r="A955" s="8">
        <f t="shared" si="14"/>
        <v>40918.916666664358</v>
      </c>
      <c r="B955" s="51">
        <v>836</v>
      </c>
      <c r="C955" s="51">
        <v>108</v>
      </c>
      <c r="D955" s="52">
        <v>31</v>
      </c>
    </row>
    <row r="956" spans="1:4" s="9" customFormat="1" x14ac:dyDescent="0.3">
      <c r="A956" s="8">
        <f t="shared" si="14"/>
        <v>40918.927083331022</v>
      </c>
      <c r="B956" s="51">
        <v>0</v>
      </c>
      <c r="C956" s="51">
        <v>0</v>
      </c>
      <c r="D956" s="52">
        <v>0</v>
      </c>
    </row>
    <row r="957" spans="1:4" s="9" customFormat="1" x14ac:dyDescent="0.3">
      <c r="A957" s="8">
        <f t="shared" si="14"/>
        <v>40918.937499997686</v>
      </c>
      <c r="B957" s="51">
        <v>821</v>
      </c>
      <c r="C957" s="51">
        <v>108</v>
      </c>
      <c r="D957" s="52">
        <v>30.8</v>
      </c>
    </row>
    <row r="958" spans="1:4" s="9" customFormat="1" x14ac:dyDescent="0.3">
      <c r="A958" s="8">
        <f t="shared" si="14"/>
        <v>40918.94791666435</v>
      </c>
      <c r="B958" s="51">
        <v>828</v>
      </c>
      <c r="C958" s="51">
        <v>107</v>
      </c>
      <c r="D958" s="52">
        <v>31</v>
      </c>
    </row>
    <row r="959" spans="1:4" s="9" customFormat="1" x14ac:dyDescent="0.3">
      <c r="A959" s="8">
        <f t="shared" si="14"/>
        <v>40918.958333331015</v>
      </c>
      <c r="B959" s="51">
        <v>808</v>
      </c>
      <c r="C959" s="51">
        <v>107</v>
      </c>
      <c r="D959" s="52">
        <v>30.6</v>
      </c>
    </row>
    <row r="960" spans="1:4" s="9" customFormat="1" x14ac:dyDescent="0.3">
      <c r="A960" s="8">
        <f t="shared" si="14"/>
        <v>40918.968749997679</v>
      </c>
      <c r="B960" s="51">
        <v>800</v>
      </c>
      <c r="C960" s="51">
        <v>106</v>
      </c>
      <c r="D960" s="52">
        <v>30.6</v>
      </c>
    </row>
    <row r="961" spans="1:4" s="9" customFormat="1" x14ac:dyDescent="0.3">
      <c r="A961" s="8">
        <f t="shared" si="14"/>
        <v>40918.979166664343</v>
      </c>
      <c r="B961" s="51">
        <v>833</v>
      </c>
      <c r="C961" s="51">
        <v>107</v>
      </c>
      <c r="D961" s="52">
        <v>30.8</v>
      </c>
    </row>
    <row r="962" spans="1:4" s="9" customFormat="1" x14ac:dyDescent="0.3">
      <c r="A962" s="8">
        <f t="shared" si="14"/>
        <v>40918.989583331007</v>
      </c>
      <c r="B962" s="51">
        <v>793</v>
      </c>
      <c r="C962" s="51">
        <v>108</v>
      </c>
      <c r="D962" s="52">
        <v>30.7</v>
      </c>
    </row>
    <row r="963" spans="1:4" s="9" customFormat="1" x14ac:dyDescent="0.3">
      <c r="A963" s="8">
        <f t="shared" si="14"/>
        <v>40918.999999997672</v>
      </c>
      <c r="B963" s="51">
        <v>832</v>
      </c>
      <c r="C963" s="51">
        <v>108</v>
      </c>
      <c r="D963" s="52">
        <v>30.8</v>
      </c>
    </row>
    <row r="964" spans="1:4" s="9" customFormat="1" x14ac:dyDescent="0.3">
      <c r="A964" s="8">
        <f t="shared" si="14"/>
        <v>40919.010416664336</v>
      </c>
      <c r="B964" s="51">
        <v>841</v>
      </c>
      <c r="C964" s="51">
        <v>107</v>
      </c>
      <c r="D964" s="52">
        <v>30.7</v>
      </c>
    </row>
    <row r="965" spans="1:4" s="9" customFormat="1" x14ac:dyDescent="0.3">
      <c r="A965" s="8">
        <f t="shared" ref="A965:A1028" si="15">A964+1/24/4</f>
        <v>40919.020833331</v>
      </c>
      <c r="B965" s="51">
        <v>830</v>
      </c>
      <c r="C965" s="51">
        <v>108</v>
      </c>
      <c r="D965" s="52">
        <v>30.8</v>
      </c>
    </row>
    <row r="966" spans="1:4" s="9" customFormat="1" x14ac:dyDescent="0.3">
      <c r="A966" s="8">
        <f t="shared" si="15"/>
        <v>40919.031249997664</v>
      </c>
      <c r="B966" s="51">
        <v>833</v>
      </c>
      <c r="C966" s="51">
        <v>107</v>
      </c>
      <c r="D966" s="52">
        <v>30.8</v>
      </c>
    </row>
    <row r="967" spans="1:4" s="9" customFormat="1" x14ac:dyDescent="0.3">
      <c r="A967" s="8">
        <f t="shared" si="15"/>
        <v>40919.041666664329</v>
      </c>
      <c r="B967" s="51">
        <v>762</v>
      </c>
      <c r="C967" s="51">
        <v>106</v>
      </c>
      <c r="D967" s="52">
        <v>31</v>
      </c>
    </row>
    <row r="968" spans="1:4" s="9" customFormat="1" x14ac:dyDescent="0.3">
      <c r="A968" s="8">
        <f t="shared" si="15"/>
        <v>40919.052083330993</v>
      </c>
      <c r="B968" s="51">
        <v>811</v>
      </c>
      <c r="C968" s="51">
        <v>107</v>
      </c>
      <c r="D968" s="52">
        <v>31</v>
      </c>
    </row>
    <row r="969" spans="1:4" s="9" customFormat="1" x14ac:dyDescent="0.3">
      <c r="A969" s="8">
        <f t="shared" si="15"/>
        <v>40919.062499997657</v>
      </c>
      <c r="B969" s="51">
        <v>816</v>
      </c>
      <c r="C969" s="51">
        <v>108</v>
      </c>
      <c r="D969" s="52">
        <v>30.8</v>
      </c>
    </row>
    <row r="970" spans="1:4" s="9" customFormat="1" x14ac:dyDescent="0.3">
      <c r="A970" s="8">
        <f t="shared" si="15"/>
        <v>40919.072916664321</v>
      </c>
      <c r="B970" s="51">
        <v>818</v>
      </c>
      <c r="C970" s="51">
        <v>106</v>
      </c>
      <c r="D970" s="52">
        <v>31</v>
      </c>
    </row>
    <row r="971" spans="1:4" s="9" customFormat="1" x14ac:dyDescent="0.3">
      <c r="A971" s="8">
        <f t="shared" si="15"/>
        <v>40919.083333330986</v>
      </c>
      <c r="B971" s="51">
        <v>790</v>
      </c>
      <c r="C971" s="51">
        <v>106</v>
      </c>
      <c r="D971" s="52">
        <v>30.8</v>
      </c>
    </row>
    <row r="972" spans="1:4" s="9" customFormat="1" x14ac:dyDescent="0.3">
      <c r="A972" s="8">
        <f t="shared" si="15"/>
        <v>40919.09374999765</v>
      </c>
      <c r="B972" s="51">
        <v>773</v>
      </c>
      <c r="C972" s="51">
        <v>108</v>
      </c>
      <c r="D972" s="52">
        <v>30.9</v>
      </c>
    </row>
    <row r="973" spans="1:4" s="9" customFormat="1" x14ac:dyDescent="0.3">
      <c r="A973" s="8">
        <f t="shared" si="15"/>
        <v>40919.104166664314</v>
      </c>
      <c r="B973" s="51">
        <v>816</v>
      </c>
      <c r="C973" s="51">
        <v>107</v>
      </c>
      <c r="D973" s="52">
        <v>30.6</v>
      </c>
    </row>
    <row r="974" spans="1:4" s="9" customFormat="1" x14ac:dyDescent="0.3">
      <c r="A974" s="8">
        <f t="shared" si="15"/>
        <v>40919.114583330978</v>
      </c>
      <c r="B974" s="51">
        <v>819</v>
      </c>
      <c r="C974" s="51">
        <v>107</v>
      </c>
      <c r="D974" s="52">
        <v>30.7</v>
      </c>
    </row>
    <row r="975" spans="1:4" s="9" customFormat="1" x14ac:dyDescent="0.3">
      <c r="A975" s="8">
        <f t="shared" si="15"/>
        <v>40919.124999997643</v>
      </c>
      <c r="B975" s="51">
        <v>783</v>
      </c>
      <c r="C975" s="51">
        <v>108</v>
      </c>
      <c r="D975" s="52">
        <v>30.6</v>
      </c>
    </row>
    <row r="976" spans="1:4" s="9" customFormat="1" x14ac:dyDescent="0.3">
      <c r="A976" s="8">
        <f t="shared" si="15"/>
        <v>40919.135416664307</v>
      </c>
      <c r="B976" s="51">
        <v>806</v>
      </c>
      <c r="C976" s="51">
        <v>107</v>
      </c>
      <c r="D976" s="52">
        <v>30.5</v>
      </c>
    </row>
    <row r="977" spans="1:4" s="9" customFormat="1" x14ac:dyDescent="0.3">
      <c r="A977" s="8">
        <f t="shared" si="15"/>
        <v>40919.145833330971</v>
      </c>
      <c r="B977" s="51">
        <v>796</v>
      </c>
      <c r="C977" s="51">
        <v>107</v>
      </c>
      <c r="D977" s="52">
        <v>30.2</v>
      </c>
    </row>
    <row r="978" spans="1:4" s="9" customFormat="1" x14ac:dyDescent="0.3">
      <c r="A978" s="8">
        <f t="shared" si="15"/>
        <v>40919.156249997635</v>
      </c>
      <c r="B978" s="51">
        <v>794</v>
      </c>
      <c r="C978" s="51">
        <v>106</v>
      </c>
      <c r="D978" s="52">
        <v>30.4</v>
      </c>
    </row>
    <row r="979" spans="1:4" s="9" customFormat="1" x14ac:dyDescent="0.3">
      <c r="A979" s="8">
        <f t="shared" si="15"/>
        <v>40919.1666666643</v>
      </c>
      <c r="B979" s="51">
        <v>795</v>
      </c>
      <c r="C979" s="51">
        <v>107</v>
      </c>
      <c r="D979" s="52">
        <v>30.4</v>
      </c>
    </row>
    <row r="980" spans="1:4" s="9" customFormat="1" x14ac:dyDescent="0.3">
      <c r="A980" s="8">
        <f t="shared" si="15"/>
        <v>40919.177083330964</v>
      </c>
      <c r="B980" s="51">
        <v>818</v>
      </c>
      <c r="C980" s="51">
        <v>107</v>
      </c>
      <c r="D980" s="52">
        <v>30.6</v>
      </c>
    </row>
    <row r="981" spans="1:4" s="9" customFormat="1" x14ac:dyDescent="0.3">
      <c r="A981" s="8">
        <f t="shared" si="15"/>
        <v>40919.187499997628</v>
      </c>
      <c r="B981" s="51">
        <v>795</v>
      </c>
      <c r="C981" s="51">
        <v>108</v>
      </c>
      <c r="D981" s="52">
        <v>30.8</v>
      </c>
    </row>
    <row r="982" spans="1:4" s="9" customFormat="1" x14ac:dyDescent="0.3">
      <c r="A982" s="8">
        <f t="shared" si="15"/>
        <v>40919.197916664292</v>
      </c>
      <c r="B982" s="51">
        <v>794</v>
      </c>
      <c r="C982" s="51">
        <v>108</v>
      </c>
      <c r="D982" s="52">
        <v>30.6</v>
      </c>
    </row>
    <row r="983" spans="1:4" s="9" customFormat="1" x14ac:dyDescent="0.3">
      <c r="A983" s="8">
        <f t="shared" si="15"/>
        <v>40919.208333330957</v>
      </c>
      <c r="B983" s="51">
        <v>784</v>
      </c>
      <c r="C983" s="51">
        <v>108</v>
      </c>
      <c r="D983" s="52">
        <v>30.8</v>
      </c>
    </row>
    <row r="984" spans="1:4" s="9" customFormat="1" x14ac:dyDescent="0.3">
      <c r="A984" s="8">
        <f t="shared" si="15"/>
        <v>40919.218749997621</v>
      </c>
      <c r="B984" s="51">
        <v>798</v>
      </c>
      <c r="C984" s="51">
        <v>107</v>
      </c>
      <c r="D984" s="52">
        <v>30.7</v>
      </c>
    </row>
    <row r="985" spans="1:4" s="9" customFormat="1" x14ac:dyDescent="0.3">
      <c r="A985" s="8">
        <f t="shared" si="15"/>
        <v>40919.229166664285</v>
      </c>
      <c r="B985" s="51">
        <v>793</v>
      </c>
      <c r="C985" s="51">
        <v>108</v>
      </c>
      <c r="D985" s="52">
        <v>30.8</v>
      </c>
    </row>
    <row r="986" spans="1:4" s="9" customFormat="1" x14ac:dyDescent="0.3">
      <c r="A986" s="8">
        <f t="shared" si="15"/>
        <v>40919.239583330949</v>
      </c>
      <c r="B986" s="51">
        <v>790</v>
      </c>
      <c r="C986" s="51">
        <v>108</v>
      </c>
      <c r="D986" s="52">
        <v>30.5</v>
      </c>
    </row>
    <row r="987" spans="1:4" s="9" customFormat="1" x14ac:dyDescent="0.3">
      <c r="A987" s="8">
        <f t="shared" si="15"/>
        <v>40919.249999997613</v>
      </c>
      <c r="B987" s="51">
        <v>804</v>
      </c>
      <c r="C987" s="51">
        <v>108</v>
      </c>
      <c r="D987" s="52">
        <v>30.7</v>
      </c>
    </row>
    <row r="988" spans="1:4" s="9" customFormat="1" x14ac:dyDescent="0.3">
      <c r="A988" s="8">
        <f t="shared" si="15"/>
        <v>40919.260416664278</v>
      </c>
      <c r="B988" s="51">
        <v>800</v>
      </c>
      <c r="C988" s="51">
        <v>108</v>
      </c>
      <c r="D988" s="52">
        <v>30.5</v>
      </c>
    </row>
    <row r="989" spans="1:4" s="9" customFormat="1" x14ac:dyDescent="0.3">
      <c r="A989" s="8">
        <f t="shared" si="15"/>
        <v>40919.270833330942</v>
      </c>
      <c r="B989" s="51">
        <v>787</v>
      </c>
      <c r="C989" s="51">
        <v>108</v>
      </c>
      <c r="D989" s="52">
        <v>30.5</v>
      </c>
    </row>
    <row r="990" spans="1:4" s="9" customFormat="1" x14ac:dyDescent="0.3">
      <c r="A990" s="8">
        <f t="shared" si="15"/>
        <v>40919.281249997606</v>
      </c>
      <c r="B990" s="51">
        <v>792</v>
      </c>
      <c r="C990" s="51">
        <v>108</v>
      </c>
      <c r="D990" s="52">
        <v>30.7</v>
      </c>
    </row>
    <row r="991" spans="1:4" s="9" customFormat="1" x14ac:dyDescent="0.3">
      <c r="A991" s="8">
        <f t="shared" si="15"/>
        <v>40919.29166666427</v>
      </c>
      <c r="B991" s="51">
        <v>782</v>
      </c>
      <c r="C991" s="51">
        <v>109</v>
      </c>
      <c r="D991" s="52">
        <v>30.6</v>
      </c>
    </row>
    <row r="992" spans="1:4" s="9" customFormat="1" x14ac:dyDescent="0.3">
      <c r="A992" s="8">
        <f t="shared" si="15"/>
        <v>40919.302083330935</v>
      </c>
      <c r="B992" s="51">
        <v>770</v>
      </c>
      <c r="C992" s="51">
        <v>108</v>
      </c>
      <c r="D992" s="52">
        <v>30.5</v>
      </c>
    </row>
    <row r="993" spans="1:4" s="9" customFormat="1" x14ac:dyDescent="0.3">
      <c r="A993" s="8">
        <f t="shared" si="15"/>
        <v>40919.312499997599</v>
      </c>
      <c r="B993" s="51">
        <v>785</v>
      </c>
      <c r="C993" s="51">
        <v>274</v>
      </c>
      <c r="D993" s="52">
        <v>30.6</v>
      </c>
    </row>
    <row r="994" spans="1:4" s="9" customFormat="1" x14ac:dyDescent="0.3">
      <c r="A994" s="8">
        <f t="shared" si="15"/>
        <v>40919.322916664263</v>
      </c>
      <c r="B994" s="51">
        <v>773</v>
      </c>
      <c r="C994" s="51">
        <v>108</v>
      </c>
      <c r="D994" s="52">
        <v>30.7</v>
      </c>
    </row>
    <row r="995" spans="1:4" s="9" customFormat="1" x14ac:dyDescent="0.3">
      <c r="A995" s="8">
        <f t="shared" si="15"/>
        <v>40919.333333330927</v>
      </c>
      <c r="B995" s="51">
        <v>790</v>
      </c>
      <c r="C995" s="51">
        <v>107</v>
      </c>
      <c r="D995" s="52">
        <v>30.8</v>
      </c>
    </row>
    <row r="996" spans="1:4" s="9" customFormat="1" x14ac:dyDescent="0.3">
      <c r="A996" s="8">
        <f t="shared" si="15"/>
        <v>40919.343749997592</v>
      </c>
      <c r="B996" s="51">
        <v>784</v>
      </c>
      <c r="C996" s="51">
        <v>105</v>
      </c>
      <c r="D996" s="52">
        <v>30.7</v>
      </c>
    </row>
    <row r="997" spans="1:4" s="9" customFormat="1" x14ac:dyDescent="0.3">
      <c r="A997" s="8">
        <f t="shared" si="15"/>
        <v>40919.354166664256</v>
      </c>
      <c r="B997" s="51">
        <v>768</v>
      </c>
      <c r="C997" s="51">
        <v>107</v>
      </c>
      <c r="D997" s="52">
        <v>30.4</v>
      </c>
    </row>
    <row r="998" spans="1:4" s="9" customFormat="1" x14ac:dyDescent="0.3">
      <c r="A998" s="8">
        <f t="shared" si="15"/>
        <v>40919.36458333092</v>
      </c>
      <c r="B998" s="51">
        <v>772</v>
      </c>
      <c r="C998" s="51">
        <v>107</v>
      </c>
      <c r="D998" s="52">
        <v>30.5</v>
      </c>
    </row>
    <row r="999" spans="1:4" s="9" customFormat="1" x14ac:dyDescent="0.3">
      <c r="A999" s="8">
        <f t="shared" si="15"/>
        <v>40919.374999997584</v>
      </c>
      <c r="B999" s="51">
        <v>765</v>
      </c>
      <c r="C999" s="51">
        <v>107</v>
      </c>
      <c r="D999" s="52">
        <v>30.3</v>
      </c>
    </row>
    <row r="1000" spans="1:4" s="9" customFormat="1" x14ac:dyDescent="0.3">
      <c r="A1000" s="8">
        <f t="shared" si="15"/>
        <v>40919.385416664249</v>
      </c>
      <c r="B1000" s="51">
        <v>762</v>
      </c>
      <c r="C1000" s="51">
        <v>108</v>
      </c>
      <c r="D1000" s="52">
        <v>30.4</v>
      </c>
    </row>
    <row r="1001" spans="1:4" s="9" customFormat="1" x14ac:dyDescent="0.3">
      <c r="A1001" s="8">
        <f t="shared" si="15"/>
        <v>40919.395833330913</v>
      </c>
      <c r="B1001" s="51">
        <v>775</v>
      </c>
      <c r="C1001" s="51">
        <v>108</v>
      </c>
      <c r="D1001" s="52">
        <v>30.3</v>
      </c>
    </row>
    <row r="1002" spans="1:4" s="9" customFormat="1" x14ac:dyDescent="0.3">
      <c r="A1002" s="8">
        <f t="shared" si="15"/>
        <v>40919.406249997577</v>
      </c>
      <c r="B1002" s="51">
        <v>792</v>
      </c>
      <c r="C1002" s="51">
        <v>108</v>
      </c>
      <c r="D1002" s="52">
        <v>30.4</v>
      </c>
    </row>
    <row r="1003" spans="1:4" s="9" customFormat="1" x14ac:dyDescent="0.3">
      <c r="A1003" s="8">
        <f t="shared" si="15"/>
        <v>40919.416666664241</v>
      </c>
      <c r="B1003" s="51">
        <v>811</v>
      </c>
      <c r="C1003" s="51">
        <v>108</v>
      </c>
      <c r="D1003" s="52">
        <v>30.6</v>
      </c>
    </row>
    <row r="1004" spans="1:4" s="9" customFormat="1" x14ac:dyDescent="0.3">
      <c r="A1004" s="8">
        <f t="shared" si="15"/>
        <v>40919.427083330906</v>
      </c>
      <c r="B1004" s="51">
        <v>770</v>
      </c>
      <c r="C1004" s="51">
        <v>107</v>
      </c>
      <c r="D1004" s="52">
        <v>30.3</v>
      </c>
    </row>
    <row r="1005" spans="1:4" s="9" customFormat="1" x14ac:dyDescent="0.3">
      <c r="A1005" s="8">
        <f t="shared" si="15"/>
        <v>40919.43749999757</v>
      </c>
      <c r="B1005" s="51">
        <v>786</v>
      </c>
      <c r="C1005" s="51">
        <v>108</v>
      </c>
      <c r="D1005" s="52">
        <v>30.6</v>
      </c>
    </row>
    <row r="1006" spans="1:4" s="9" customFormat="1" x14ac:dyDescent="0.3">
      <c r="A1006" s="8">
        <f t="shared" si="15"/>
        <v>40919.447916664234</v>
      </c>
      <c r="B1006" s="51">
        <v>777</v>
      </c>
      <c r="C1006" s="51">
        <v>107</v>
      </c>
      <c r="D1006" s="52">
        <v>30.4</v>
      </c>
    </row>
    <row r="1007" spans="1:4" s="9" customFormat="1" x14ac:dyDescent="0.3">
      <c r="A1007" s="8">
        <f t="shared" si="15"/>
        <v>40919.458333330898</v>
      </c>
      <c r="B1007" s="51">
        <v>774</v>
      </c>
      <c r="C1007" s="51">
        <v>108</v>
      </c>
      <c r="D1007" s="52">
        <v>30.4</v>
      </c>
    </row>
    <row r="1008" spans="1:4" s="9" customFormat="1" x14ac:dyDescent="0.3">
      <c r="A1008" s="8">
        <f t="shared" si="15"/>
        <v>40919.468749997563</v>
      </c>
      <c r="B1008" s="51">
        <v>782</v>
      </c>
      <c r="C1008" s="51">
        <v>107</v>
      </c>
      <c r="D1008" s="52">
        <v>30.4</v>
      </c>
    </row>
    <row r="1009" spans="1:4" s="9" customFormat="1" x14ac:dyDescent="0.3">
      <c r="A1009" s="8">
        <f t="shared" si="15"/>
        <v>40919.479166664227</v>
      </c>
      <c r="B1009" s="51">
        <v>804</v>
      </c>
      <c r="C1009" s="51">
        <v>109</v>
      </c>
      <c r="D1009" s="52">
        <v>30.5</v>
      </c>
    </row>
    <row r="1010" spans="1:4" s="9" customFormat="1" x14ac:dyDescent="0.3">
      <c r="A1010" s="8">
        <f t="shared" si="15"/>
        <v>40919.489583330891</v>
      </c>
      <c r="B1010" s="51">
        <v>807</v>
      </c>
      <c r="C1010" s="51">
        <v>107</v>
      </c>
      <c r="D1010" s="52">
        <v>30.6</v>
      </c>
    </row>
    <row r="1011" spans="1:4" s="9" customFormat="1" x14ac:dyDescent="0.3">
      <c r="A1011" s="8">
        <f t="shared" si="15"/>
        <v>40919.499999997555</v>
      </c>
      <c r="B1011" s="51">
        <v>810</v>
      </c>
      <c r="C1011" s="51">
        <v>108</v>
      </c>
      <c r="D1011" s="52">
        <v>30.7</v>
      </c>
    </row>
    <row r="1012" spans="1:4" s="9" customFormat="1" x14ac:dyDescent="0.3">
      <c r="A1012" s="8">
        <f t="shared" si="15"/>
        <v>40919.51041666422</v>
      </c>
      <c r="B1012" s="51">
        <v>777</v>
      </c>
      <c r="C1012" s="51">
        <v>108</v>
      </c>
      <c r="D1012" s="52">
        <v>30.6</v>
      </c>
    </row>
    <row r="1013" spans="1:4" s="9" customFormat="1" x14ac:dyDescent="0.3">
      <c r="A1013" s="8">
        <f t="shared" si="15"/>
        <v>40919.520833330884</v>
      </c>
      <c r="B1013" s="51">
        <v>792</v>
      </c>
      <c r="C1013" s="51">
        <v>110</v>
      </c>
      <c r="D1013" s="52">
        <v>31.5</v>
      </c>
    </row>
    <row r="1014" spans="1:4" s="9" customFormat="1" x14ac:dyDescent="0.3">
      <c r="A1014" s="8">
        <f t="shared" si="15"/>
        <v>40919.531249997548</v>
      </c>
      <c r="B1014" s="51">
        <v>796</v>
      </c>
      <c r="C1014" s="51">
        <v>110</v>
      </c>
      <c r="D1014" s="52">
        <v>31</v>
      </c>
    </row>
    <row r="1015" spans="1:4" s="9" customFormat="1" x14ac:dyDescent="0.3">
      <c r="A1015" s="8">
        <f t="shared" si="15"/>
        <v>40919.541666664212</v>
      </c>
      <c r="B1015" s="51">
        <v>796</v>
      </c>
      <c r="C1015" s="51">
        <v>108</v>
      </c>
      <c r="D1015" s="52">
        <v>31.2</v>
      </c>
    </row>
    <row r="1016" spans="1:4" s="9" customFormat="1" x14ac:dyDescent="0.3">
      <c r="A1016" s="8">
        <f t="shared" si="15"/>
        <v>40919.552083330876</v>
      </c>
      <c r="B1016" s="51">
        <v>802</v>
      </c>
      <c r="C1016" s="51">
        <v>108</v>
      </c>
      <c r="D1016" s="52">
        <v>31</v>
      </c>
    </row>
    <row r="1017" spans="1:4" s="9" customFormat="1" x14ac:dyDescent="0.3">
      <c r="A1017" s="8">
        <f t="shared" si="15"/>
        <v>40919.562499997541</v>
      </c>
      <c r="B1017" s="51">
        <v>802</v>
      </c>
      <c r="C1017" s="51">
        <v>110</v>
      </c>
      <c r="D1017" s="52">
        <v>31.4</v>
      </c>
    </row>
    <row r="1018" spans="1:4" s="9" customFormat="1" x14ac:dyDescent="0.3">
      <c r="A1018" s="8">
        <f t="shared" si="15"/>
        <v>40919.572916664205</v>
      </c>
      <c r="B1018" s="51">
        <v>828</v>
      </c>
      <c r="C1018" s="51">
        <v>109</v>
      </c>
      <c r="D1018" s="52">
        <v>31.2</v>
      </c>
    </row>
    <row r="1019" spans="1:4" s="9" customFormat="1" x14ac:dyDescent="0.3">
      <c r="A1019" s="8">
        <f t="shared" si="15"/>
        <v>40919.583333330869</v>
      </c>
      <c r="B1019" s="51">
        <v>821</v>
      </c>
      <c r="C1019" s="51">
        <v>110</v>
      </c>
      <c r="D1019" s="52">
        <v>31.3</v>
      </c>
    </row>
    <row r="1020" spans="1:4" s="9" customFormat="1" x14ac:dyDescent="0.3">
      <c r="A1020" s="8">
        <f t="shared" si="15"/>
        <v>40919.593749997533</v>
      </c>
      <c r="B1020" s="51">
        <v>0</v>
      </c>
      <c r="C1020" s="51">
        <v>0</v>
      </c>
      <c r="D1020" s="52">
        <v>0</v>
      </c>
    </row>
    <row r="1021" spans="1:4" s="9" customFormat="1" x14ac:dyDescent="0.3">
      <c r="A1021" s="8">
        <f t="shared" si="15"/>
        <v>40919.604166664198</v>
      </c>
      <c r="B1021" s="51">
        <v>827</v>
      </c>
      <c r="C1021" s="51">
        <v>110</v>
      </c>
      <c r="D1021" s="52">
        <v>31.4</v>
      </c>
    </row>
    <row r="1022" spans="1:4" s="9" customFormat="1" x14ac:dyDescent="0.3">
      <c r="A1022" s="8">
        <f t="shared" si="15"/>
        <v>40919.614583330862</v>
      </c>
      <c r="B1022" s="51">
        <v>801</v>
      </c>
      <c r="C1022" s="51">
        <v>110</v>
      </c>
      <c r="D1022" s="52">
        <v>31</v>
      </c>
    </row>
    <row r="1023" spans="1:4" s="9" customFormat="1" x14ac:dyDescent="0.3">
      <c r="A1023" s="8">
        <f t="shared" si="15"/>
        <v>40919.624999997526</v>
      </c>
      <c r="B1023" s="51">
        <v>859</v>
      </c>
      <c r="C1023" s="51">
        <v>125</v>
      </c>
      <c r="D1023" s="52">
        <v>31.4</v>
      </c>
    </row>
    <row r="1024" spans="1:4" s="9" customFormat="1" x14ac:dyDescent="0.3">
      <c r="A1024" s="8">
        <f t="shared" si="15"/>
        <v>40919.63541666419</v>
      </c>
      <c r="B1024" s="51">
        <v>878</v>
      </c>
      <c r="C1024" s="51">
        <v>127</v>
      </c>
      <c r="D1024" s="52">
        <v>31.3</v>
      </c>
    </row>
    <row r="1025" spans="1:4" s="9" customFormat="1" x14ac:dyDescent="0.3">
      <c r="A1025" s="8">
        <f t="shared" si="15"/>
        <v>40919.645833330855</v>
      </c>
      <c r="B1025" s="51">
        <v>883</v>
      </c>
      <c r="C1025" s="51">
        <v>127</v>
      </c>
      <c r="D1025" s="52">
        <v>31</v>
      </c>
    </row>
    <row r="1026" spans="1:4" s="9" customFormat="1" x14ac:dyDescent="0.3">
      <c r="A1026" s="8">
        <f t="shared" si="15"/>
        <v>40919.656249997519</v>
      </c>
      <c r="B1026" s="51">
        <v>905</v>
      </c>
      <c r="C1026" s="51">
        <v>125</v>
      </c>
      <c r="D1026" s="52">
        <v>31</v>
      </c>
    </row>
    <row r="1027" spans="1:4" s="9" customFormat="1" x14ac:dyDescent="0.3">
      <c r="A1027" s="8">
        <f t="shared" si="15"/>
        <v>40919.666666664183</v>
      </c>
      <c r="B1027" s="51">
        <v>868</v>
      </c>
      <c r="C1027" s="51">
        <v>126</v>
      </c>
      <c r="D1027" s="52">
        <v>31</v>
      </c>
    </row>
    <row r="1028" spans="1:4" s="9" customFormat="1" x14ac:dyDescent="0.3">
      <c r="A1028" s="8">
        <f t="shared" si="15"/>
        <v>40919.677083330847</v>
      </c>
      <c r="B1028" s="51">
        <v>871</v>
      </c>
      <c r="C1028" s="51">
        <v>126</v>
      </c>
      <c r="D1028" s="52">
        <v>30.8</v>
      </c>
    </row>
    <row r="1029" spans="1:4" s="9" customFormat="1" x14ac:dyDescent="0.3">
      <c r="A1029" s="8">
        <f t="shared" ref="A1029:A1092" si="16">A1028+1/24/4</f>
        <v>40919.687499997512</v>
      </c>
      <c r="B1029" s="51">
        <v>869</v>
      </c>
      <c r="C1029" s="51">
        <v>123</v>
      </c>
      <c r="D1029" s="52">
        <v>30.6</v>
      </c>
    </row>
    <row r="1030" spans="1:4" s="9" customFormat="1" x14ac:dyDescent="0.3">
      <c r="A1030" s="8">
        <f t="shared" si="16"/>
        <v>40919.697916664176</v>
      </c>
      <c r="B1030" s="51">
        <v>887</v>
      </c>
      <c r="C1030" s="51">
        <v>125</v>
      </c>
      <c r="D1030" s="52">
        <v>30.5</v>
      </c>
    </row>
    <row r="1031" spans="1:4" s="9" customFormat="1" x14ac:dyDescent="0.3">
      <c r="A1031" s="8">
        <f t="shared" si="16"/>
        <v>40919.70833333084</v>
      </c>
      <c r="B1031" s="51">
        <v>963</v>
      </c>
      <c r="C1031" s="51">
        <v>125</v>
      </c>
      <c r="D1031" s="52">
        <v>30.2</v>
      </c>
    </row>
    <row r="1032" spans="1:4" s="9" customFormat="1" x14ac:dyDescent="0.3">
      <c r="A1032" s="8">
        <f t="shared" si="16"/>
        <v>40919.718749997504</v>
      </c>
      <c r="B1032" s="51">
        <v>862</v>
      </c>
      <c r="C1032" s="51">
        <v>125</v>
      </c>
      <c r="D1032" s="52">
        <v>30</v>
      </c>
    </row>
    <row r="1033" spans="1:4" s="9" customFormat="1" x14ac:dyDescent="0.3">
      <c r="A1033" s="8">
        <f t="shared" si="16"/>
        <v>40919.729166664169</v>
      </c>
      <c r="B1033" s="51">
        <v>908</v>
      </c>
      <c r="C1033" s="51">
        <v>124</v>
      </c>
      <c r="D1033" s="52">
        <v>30</v>
      </c>
    </row>
    <row r="1034" spans="1:4" s="9" customFormat="1" x14ac:dyDescent="0.3">
      <c r="A1034" s="8">
        <f t="shared" si="16"/>
        <v>40919.739583330833</v>
      </c>
      <c r="B1034" s="51">
        <v>843</v>
      </c>
      <c r="C1034" s="51">
        <v>124</v>
      </c>
      <c r="D1034" s="52">
        <v>30</v>
      </c>
    </row>
    <row r="1035" spans="1:4" s="9" customFormat="1" x14ac:dyDescent="0.3">
      <c r="A1035" s="8">
        <f t="shared" si="16"/>
        <v>40919.749999997497</v>
      </c>
      <c r="B1035" s="51">
        <v>866</v>
      </c>
      <c r="C1035" s="51">
        <v>124</v>
      </c>
      <c r="D1035" s="52">
        <v>30.1</v>
      </c>
    </row>
    <row r="1036" spans="1:4" s="9" customFormat="1" x14ac:dyDescent="0.3">
      <c r="A1036" s="8">
        <f t="shared" si="16"/>
        <v>40919.760416664161</v>
      </c>
      <c r="B1036" s="51">
        <v>864</v>
      </c>
      <c r="C1036" s="51">
        <v>125</v>
      </c>
      <c r="D1036" s="52">
        <v>29.9</v>
      </c>
    </row>
    <row r="1037" spans="1:4" s="9" customFormat="1" x14ac:dyDescent="0.3">
      <c r="A1037" s="8">
        <f t="shared" si="16"/>
        <v>40919.770833330826</v>
      </c>
      <c r="B1037" s="51">
        <v>872</v>
      </c>
      <c r="C1037" s="51">
        <v>123</v>
      </c>
      <c r="D1037" s="52">
        <v>29.9</v>
      </c>
    </row>
    <row r="1038" spans="1:4" s="9" customFormat="1" x14ac:dyDescent="0.3">
      <c r="A1038" s="8">
        <f t="shared" si="16"/>
        <v>40919.78124999749</v>
      </c>
      <c r="B1038" s="51">
        <v>878</v>
      </c>
      <c r="C1038" s="51">
        <v>124</v>
      </c>
      <c r="D1038" s="52">
        <v>30.1</v>
      </c>
    </row>
    <row r="1039" spans="1:4" s="9" customFormat="1" x14ac:dyDescent="0.3">
      <c r="A1039" s="8">
        <f t="shared" si="16"/>
        <v>40919.791666664154</v>
      </c>
      <c r="B1039" s="51">
        <v>895</v>
      </c>
      <c r="C1039" s="51">
        <v>123</v>
      </c>
      <c r="D1039" s="52">
        <v>29.6</v>
      </c>
    </row>
    <row r="1040" spans="1:4" s="9" customFormat="1" x14ac:dyDescent="0.3">
      <c r="A1040" s="8">
        <f t="shared" si="16"/>
        <v>40919.802083330818</v>
      </c>
      <c r="B1040" s="51">
        <v>886</v>
      </c>
      <c r="C1040" s="51">
        <v>123</v>
      </c>
      <c r="D1040" s="52">
        <v>29.9</v>
      </c>
    </row>
    <row r="1041" spans="1:4" s="9" customFormat="1" x14ac:dyDescent="0.3">
      <c r="A1041" s="8">
        <f t="shared" si="16"/>
        <v>40919.812499997483</v>
      </c>
      <c r="B1041" s="51">
        <v>843</v>
      </c>
      <c r="C1041" s="51">
        <v>124</v>
      </c>
      <c r="D1041" s="52">
        <v>29.6</v>
      </c>
    </row>
    <row r="1042" spans="1:4" s="9" customFormat="1" x14ac:dyDescent="0.3">
      <c r="A1042" s="8">
        <f t="shared" si="16"/>
        <v>40919.822916664147</v>
      </c>
      <c r="B1042" s="51">
        <v>843</v>
      </c>
      <c r="C1042" s="51">
        <v>123</v>
      </c>
      <c r="D1042" s="52">
        <v>29.9</v>
      </c>
    </row>
    <row r="1043" spans="1:4" s="9" customFormat="1" x14ac:dyDescent="0.3">
      <c r="A1043" s="8">
        <f t="shared" si="16"/>
        <v>40919.833333330811</v>
      </c>
      <c r="B1043" s="51">
        <v>908</v>
      </c>
      <c r="C1043" s="51">
        <v>122</v>
      </c>
      <c r="D1043" s="52">
        <v>29.8</v>
      </c>
    </row>
    <row r="1044" spans="1:4" s="9" customFormat="1" x14ac:dyDescent="0.3">
      <c r="A1044" s="8">
        <f t="shared" si="16"/>
        <v>40919.843749997475</v>
      </c>
      <c r="B1044" s="51">
        <v>876</v>
      </c>
      <c r="C1044" s="51">
        <v>123</v>
      </c>
      <c r="D1044" s="52">
        <v>29.7</v>
      </c>
    </row>
    <row r="1045" spans="1:4" s="9" customFormat="1" x14ac:dyDescent="0.3">
      <c r="A1045" s="8">
        <f t="shared" si="16"/>
        <v>40919.854166664139</v>
      </c>
      <c r="B1045" s="51">
        <v>831</v>
      </c>
      <c r="C1045" s="51">
        <v>124</v>
      </c>
      <c r="D1045" s="52">
        <v>29.5</v>
      </c>
    </row>
    <row r="1046" spans="1:4" s="9" customFormat="1" x14ac:dyDescent="0.3">
      <c r="A1046" s="8">
        <f t="shared" si="16"/>
        <v>40919.864583330804</v>
      </c>
      <c r="B1046" s="51">
        <v>848</v>
      </c>
      <c r="C1046" s="51">
        <v>124</v>
      </c>
      <c r="D1046" s="52">
        <v>29.4</v>
      </c>
    </row>
    <row r="1047" spans="1:4" s="9" customFormat="1" x14ac:dyDescent="0.3">
      <c r="A1047" s="8">
        <f t="shared" si="16"/>
        <v>40919.874999997468</v>
      </c>
      <c r="B1047" s="51">
        <v>859</v>
      </c>
      <c r="C1047" s="51">
        <v>123</v>
      </c>
      <c r="D1047" s="52">
        <v>29.7</v>
      </c>
    </row>
    <row r="1048" spans="1:4" s="9" customFormat="1" x14ac:dyDescent="0.3">
      <c r="A1048" s="8">
        <f t="shared" si="16"/>
        <v>40919.885416664132</v>
      </c>
      <c r="B1048" s="51">
        <v>852</v>
      </c>
      <c r="C1048" s="51">
        <v>123</v>
      </c>
      <c r="D1048" s="52">
        <v>29.7</v>
      </c>
    </row>
    <row r="1049" spans="1:4" s="9" customFormat="1" x14ac:dyDescent="0.3">
      <c r="A1049" s="8">
        <f t="shared" si="16"/>
        <v>40919.895833330796</v>
      </c>
      <c r="B1049" s="51">
        <v>941</v>
      </c>
      <c r="C1049" s="51">
        <v>123</v>
      </c>
      <c r="D1049" s="52">
        <v>29.8</v>
      </c>
    </row>
    <row r="1050" spans="1:4" s="9" customFormat="1" x14ac:dyDescent="0.3">
      <c r="A1050" s="8">
        <f t="shared" si="16"/>
        <v>40919.906249997461</v>
      </c>
      <c r="B1050" s="51">
        <v>858</v>
      </c>
      <c r="C1050" s="51">
        <v>123</v>
      </c>
      <c r="D1050" s="52">
        <v>29.5</v>
      </c>
    </row>
    <row r="1051" spans="1:4" s="9" customFormat="1" x14ac:dyDescent="0.3">
      <c r="A1051" s="8">
        <f t="shared" si="16"/>
        <v>40919.916666664125</v>
      </c>
      <c r="B1051" s="51">
        <v>857</v>
      </c>
      <c r="C1051" s="51">
        <v>123</v>
      </c>
      <c r="D1051" s="52">
        <v>29.5</v>
      </c>
    </row>
    <row r="1052" spans="1:4" s="9" customFormat="1" x14ac:dyDescent="0.3">
      <c r="A1052" s="8">
        <f t="shared" si="16"/>
        <v>40919.927083330789</v>
      </c>
      <c r="B1052" s="51">
        <v>840</v>
      </c>
      <c r="C1052" s="51">
        <v>123</v>
      </c>
      <c r="D1052" s="52">
        <v>29.3</v>
      </c>
    </row>
    <row r="1053" spans="1:4" s="9" customFormat="1" x14ac:dyDescent="0.3">
      <c r="A1053" s="8">
        <f t="shared" si="16"/>
        <v>40919.937499997453</v>
      </c>
      <c r="B1053" s="51">
        <v>885</v>
      </c>
      <c r="C1053" s="51">
        <v>124</v>
      </c>
      <c r="D1053" s="52">
        <v>30</v>
      </c>
    </row>
    <row r="1054" spans="1:4" s="9" customFormat="1" x14ac:dyDescent="0.3">
      <c r="A1054" s="8">
        <f t="shared" si="16"/>
        <v>40919.947916664118</v>
      </c>
      <c r="B1054" s="51">
        <v>843</v>
      </c>
      <c r="C1054" s="51">
        <v>123</v>
      </c>
      <c r="D1054" s="52">
        <v>29.4</v>
      </c>
    </row>
    <row r="1055" spans="1:4" s="9" customFormat="1" x14ac:dyDescent="0.3">
      <c r="A1055" s="8">
        <f t="shared" si="16"/>
        <v>40919.958333330782</v>
      </c>
      <c r="B1055" s="51">
        <v>838</v>
      </c>
      <c r="C1055" s="51">
        <v>123</v>
      </c>
      <c r="D1055" s="52">
        <v>29.2</v>
      </c>
    </row>
    <row r="1056" spans="1:4" s="9" customFormat="1" x14ac:dyDescent="0.3">
      <c r="A1056" s="8">
        <f t="shared" si="16"/>
        <v>40919.968749997446</v>
      </c>
      <c r="B1056" s="51">
        <v>866</v>
      </c>
      <c r="C1056" s="51">
        <v>125</v>
      </c>
      <c r="D1056" s="52">
        <v>29.1</v>
      </c>
    </row>
    <row r="1057" spans="1:4" s="9" customFormat="1" x14ac:dyDescent="0.3">
      <c r="A1057" s="8">
        <f t="shared" si="16"/>
        <v>40919.97916666411</v>
      </c>
      <c r="B1057" s="51">
        <v>825</v>
      </c>
      <c r="C1057" s="51">
        <v>123</v>
      </c>
      <c r="D1057" s="52">
        <v>29.5</v>
      </c>
    </row>
    <row r="1058" spans="1:4" s="9" customFormat="1" x14ac:dyDescent="0.3">
      <c r="A1058" s="8">
        <f t="shared" si="16"/>
        <v>40919.989583330775</v>
      </c>
      <c r="B1058" s="51">
        <v>853</v>
      </c>
      <c r="C1058" s="51">
        <v>123</v>
      </c>
      <c r="D1058" s="52">
        <v>29.3</v>
      </c>
    </row>
    <row r="1059" spans="1:4" s="9" customFormat="1" x14ac:dyDescent="0.3">
      <c r="A1059" s="8">
        <f t="shared" si="16"/>
        <v>40919.999999997439</v>
      </c>
      <c r="B1059" s="51">
        <v>836</v>
      </c>
      <c r="C1059" s="51">
        <v>123</v>
      </c>
      <c r="D1059" s="52">
        <v>29.3</v>
      </c>
    </row>
    <row r="1060" spans="1:4" s="9" customFormat="1" x14ac:dyDescent="0.3">
      <c r="A1060" s="8">
        <f t="shared" si="16"/>
        <v>40920.010416664103</v>
      </c>
      <c r="B1060" s="51">
        <v>828</v>
      </c>
      <c r="C1060" s="51">
        <v>123</v>
      </c>
      <c r="D1060" s="52">
        <v>29.3</v>
      </c>
    </row>
    <row r="1061" spans="1:4" s="9" customFormat="1" x14ac:dyDescent="0.3">
      <c r="A1061" s="8">
        <f t="shared" si="16"/>
        <v>40920.020833330767</v>
      </c>
      <c r="B1061" s="51">
        <v>842</v>
      </c>
      <c r="C1061" s="51">
        <v>123</v>
      </c>
      <c r="D1061" s="52">
        <v>29</v>
      </c>
    </row>
    <row r="1062" spans="1:4" s="9" customFormat="1" x14ac:dyDescent="0.3">
      <c r="A1062" s="8">
        <f t="shared" si="16"/>
        <v>40920.031249997432</v>
      </c>
      <c r="B1062" s="51">
        <v>821</v>
      </c>
      <c r="C1062" s="51">
        <v>124</v>
      </c>
      <c r="D1062" s="52">
        <v>29.3</v>
      </c>
    </row>
    <row r="1063" spans="1:4" s="9" customFormat="1" x14ac:dyDescent="0.3">
      <c r="A1063" s="8">
        <f t="shared" si="16"/>
        <v>40920.041666664096</v>
      </c>
      <c r="B1063" s="51">
        <v>828</v>
      </c>
      <c r="C1063" s="51">
        <v>123</v>
      </c>
      <c r="D1063" s="52">
        <v>28.9</v>
      </c>
    </row>
    <row r="1064" spans="1:4" s="9" customFormat="1" x14ac:dyDescent="0.3">
      <c r="A1064" s="8">
        <f t="shared" si="16"/>
        <v>40920.05208333076</v>
      </c>
      <c r="B1064" s="51">
        <v>824</v>
      </c>
      <c r="C1064" s="51">
        <v>125</v>
      </c>
      <c r="D1064" s="52">
        <v>29.1</v>
      </c>
    </row>
    <row r="1065" spans="1:4" s="9" customFormat="1" x14ac:dyDescent="0.3">
      <c r="A1065" s="8">
        <f t="shared" si="16"/>
        <v>40920.062499997424</v>
      </c>
      <c r="B1065" s="51">
        <v>807</v>
      </c>
      <c r="C1065" s="51">
        <v>123</v>
      </c>
      <c r="D1065" s="52">
        <v>29.3</v>
      </c>
    </row>
    <row r="1066" spans="1:4" s="9" customFormat="1" x14ac:dyDescent="0.3">
      <c r="A1066" s="8">
        <f t="shared" si="16"/>
        <v>40920.072916664089</v>
      </c>
      <c r="B1066" s="51">
        <v>834</v>
      </c>
      <c r="C1066" s="51">
        <v>124</v>
      </c>
      <c r="D1066" s="52">
        <v>29.2</v>
      </c>
    </row>
    <row r="1067" spans="1:4" s="9" customFormat="1" x14ac:dyDescent="0.3">
      <c r="A1067" s="8">
        <f t="shared" si="16"/>
        <v>40920.083333330753</v>
      </c>
      <c r="B1067" s="51">
        <v>812</v>
      </c>
      <c r="C1067" s="51">
        <v>122</v>
      </c>
      <c r="D1067" s="52">
        <v>29.1</v>
      </c>
    </row>
    <row r="1068" spans="1:4" s="9" customFormat="1" x14ac:dyDescent="0.3">
      <c r="A1068" s="8">
        <f t="shared" si="16"/>
        <v>40920.093749997417</v>
      </c>
      <c r="B1068" s="51">
        <v>827</v>
      </c>
      <c r="C1068" s="51">
        <v>124</v>
      </c>
      <c r="D1068" s="52">
        <v>29.4</v>
      </c>
    </row>
    <row r="1069" spans="1:4" s="9" customFormat="1" x14ac:dyDescent="0.3">
      <c r="A1069" s="8">
        <f t="shared" si="16"/>
        <v>40920.104166664081</v>
      </c>
      <c r="B1069" s="51">
        <v>863</v>
      </c>
      <c r="C1069" s="51">
        <v>123</v>
      </c>
      <c r="D1069" s="52">
        <v>29.2</v>
      </c>
    </row>
    <row r="1070" spans="1:4" s="9" customFormat="1" x14ac:dyDescent="0.3">
      <c r="A1070" s="8">
        <f t="shared" si="16"/>
        <v>40920.114583330746</v>
      </c>
      <c r="B1070" s="51">
        <v>840</v>
      </c>
      <c r="C1070" s="51">
        <v>123</v>
      </c>
      <c r="D1070" s="52">
        <v>28.9</v>
      </c>
    </row>
    <row r="1071" spans="1:4" s="9" customFormat="1" x14ac:dyDescent="0.3">
      <c r="A1071" s="8">
        <f t="shared" si="16"/>
        <v>40920.12499999741</v>
      </c>
      <c r="B1071" s="51">
        <v>853</v>
      </c>
      <c r="C1071" s="51">
        <v>120</v>
      </c>
      <c r="D1071" s="52">
        <v>29.2</v>
      </c>
    </row>
    <row r="1072" spans="1:4" s="9" customFormat="1" x14ac:dyDescent="0.3">
      <c r="A1072" s="8">
        <f t="shared" si="16"/>
        <v>40920.135416664074</v>
      </c>
      <c r="B1072" s="51">
        <v>840</v>
      </c>
      <c r="C1072" s="51">
        <v>122</v>
      </c>
      <c r="D1072" s="52">
        <v>29.1</v>
      </c>
    </row>
    <row r="1073" spans="1:4" s="9" customFormat="1" x14ac:dyDescent="0.3">
      <c r="A1073" s="8">
        <f t="shared" si="16"/>
        <v>40920.145833330738</v>
      </c>
      <c r="B1073" s="51">
        <v>855</v>
      </c>
      <c r="C1073" s="51">
        <v>120</v>
      </c>
      <c r="D1073" s="52">
        <v>29.1</v>
      </c>
    </row>
    <row r="1074" spans="1:4" s="9" customFormat="1" x14ac:dyDescent="0.3">
      <c r="A1074" s="8">
        <f t="shared" si="16"/>
        <v>40920.156249997402</v>
      </c>
      <c r="B1074" s="51">
        <v>828</v>
      </c>
      <c r="C1074" s="51">
        <v>124</v>
      </c>
      <c r="D1074" s="52">
        <v>29.3</v>
      </c>
    </row>
    <row r="1075" spans="1:4" s="9" customFormat="1" x14ac:dyDescent="0.3">
      <c r="A1075" s="8">
        <f t="shared" si="16"/>
        <v>40920.166666664067</v>
      </c>
      <c r="B1075" s="51">
        <v>824</v>
      </c>
      <c r="C1075" s="51">
        <v>123</v>
      </c>
      <c r="D1075" s="52">
        <v>29.2</v>
      </c>
    </row>
    <row r="1076" spans="1:4" s="9" customFormat="1" x14ac:dyDescent="0.3">
      <c r="A1076" s="8">
        <f t="shared" si="16"/>
        <v>40920.177083330731</v>
      </c>
      <c r="B1076" s="51">
        <v>826</v>
      </c>
      <c r="C1076" s="51">
        <v>123</v>
      </c>
      <c r="D1076" s="52">
        <v>29.2</v>
      </c>
    </row>
    <row r="1077" spans="1:4" s="9" customFormat="1" x14ac:dyDescent="0.3">
      <c r="A1077" s="8">
        <f t="shared" si="16"/>
        <v>40920.187499997395</v>
      </c>
      <c r="B1077" s="51">
        <v>818</v>
      </c>
      <c r="C1077" s="51">
        <v>123</v>
      </c>
      <c r="D1077" s="52">
        <v>29.2</v>
      </c>
    </row>
    <row r="1078" spans="1:4" s="9" customFormat="1" x14ac:dyDescent="0.3">
      <c r="A1078" s="8">
        <f t="shared" si="16"/>
        <v>40920.197916664059</v>
      </c>
      <c r="B1078" s="51">
        <v>806</v>
      </c>
      <c r="C1078" s="51">
        <v>125</v>
      </c>
      <c r="D1078" s="52">
        <v>29.2</v>
      </c>
    </row>
    <row r="1079" spans="1:4" s="9" customFormat="1" x14ac:dyDescent="0.3">
      <c r="A1079" s="8">
        <f t="shared" si="16"/>
        <v>40920.208333330724</v>
      </c>
      <c r="B1079" s="51">
        <v>840</v>
      </c>
      <c r="C1079" s="51">
        <v>125</v>
      </c>
      <c r="D1079" s="52">
        <v>29.3</v>
      </c>
    </row>
    <row r="1080" spans="1:4" s="9" customFormat="1" x14ac:dyDescent="0.3">
      <c r="A1080" s="8">
        <f t="shared" si="16"/>
        <v>40920.218749997388</v>
      </c>
      <c r="B1080" s="51">
        <v>840</v>
      </c>
      <c r="C1080" s="51">
        <v>124</v>
      </c>
      <c r="D1080" s="52">
        <v>29.1</v>
      </c>
    </row>
    <row r="1081" spans="1:4" s="9" customFormat="1" x14ac:dyDescent="0.3">
      <c r="A1081" s="8">
        <f t="shared" si="16"/>
        <v>40920.229166664052</v>
      </c>
      <c r="B1081" s="51">
        <v>827</v>
      </c>
      <c r="C1081" s="51">
        <v>123</v>
      </c>
      <c r="D1081" s="52">
        <v>29.3</v>
      </c>
    </row>
    <row r="1082" spans="1:4" s="9" customFormat="1" x14ac:dyDescent="0.3">
      <c r="A1082" s="8">
        <f t="shared" si="16"/>
        <v>40920.239583330716</v>
      </c>
      <c r="B1082" s="51">
        <v>814</v>
      </c>
      <c r="C1082" s="51">
        <v>123</v>
      </c>
      <c r="D1082" s="52">
        <v>29.2</v>
      </c>
    </row>
    <row r="1083" spans="1:4" s="9" customFormat="1" x14ac:dyDescent="0.3">
      <c r="A1083" s="8">
        <f t="shared" si="16"/>
        <v>40920.249999997381</v>
      </c>
      <c r="B1083" s="51">
        <v>823</v>
      </c>
      <c r="C1083" s="51">
        <v>124</v>
      </c>
      <c r="D1083" s="52">
        <v>29.2</v>
      </c>
    </row>
    <row r="1084" spans="1:4" s="9" customFormat="1" x14ac:dyDescent="0.3">
      <c r="A1084" s="8">
        <f t="shared" si="16"/>
        <v>40920.260416664045</v>
      </c>
      <c r="B1084" s="51">
        <v>831</v>
      </c>
      <c r="C1084" s="51">
        <v>123</v>
      </c>
      <c r="D1084" s="52">
        <v>29.1</v>
      </c>
    </row>
    <row r="1085" spans="1:4" s="9" customFormat="1" x14ac:dyDescent="0.3">
      <c r="A1085" s="8">
        <f t="shared" si="16"/>
        <v>40920.270833330709</v>
      </c>
      <c r="B1085" s="51">
        <v>815</v>
      </c>
      <c r="C1085" s="51">
        <v>122</v>
      </c>
      <c r="D1085" s="52">
        <v>29.4</v>
      </c>
    </row>
    <row r="1086" spans="1:4" s="9" customFormat="1" x14ac:dyDescent="0.3">
      <c r="A1086" s="8">
        <f t="shared" si="16"/>
        <v>40920.281249997373</v>
      </c>
      <c r="B1086" s="51">
        <v>853</v>
      </c>
      <c r="C1086" s="51">
        <v>122</v>
      </c>
      <c r="D1086" s="52">
        <v>29.2</v>
      </c>
    </row>
    <row r="1087" spans="1:4" s="9" customFormat="1" x14ac:dyDescent="0.3">
      <c r="A1087" s="8">
        <f t="shared" si="16"/>
        <v>40920.291666664038</v>
      </c>
      <c r="B1087" s="51">
        <v>827</v>
      </c>
      <c r="C1087" s="51">
        <v>123</v>
      </c>
      <c r="D1087" s="52">
        <v>29.2</v>
      </c>
    </row>
    <row r="1088" spans="1:4" s="9" customFormat="1" x14ac:dyDescent="0.3">
      <c r="A1088" s="8">
        <f t="shared" si="16"/>
        <v>40920.302083330702</v>
      </c>
      <c r="B1088" s="51">
        <v>843</v>
      </c>
      <c r="C1088" s="51">
        <v>123</v>
      </c>
      <c r="D1088" s="52">
        <v>29.5</v>
      </c>
    </row>
    <row r="1089" spans="1:4" s="9" customFormat="1" x14ac:dyDescent="0.3">
      <c r="A1089" s="8">
        <f t="shared" si="16"/>
        <v>40920.312499997366</v>
      </c>
      <c r="B1089" s="51">
        <v>884</v>
      </c>
      <c r="C1089" s="51">
        <v>125</v>
      </c>
      <c r="D1089" s="52">
        <v>29.2</v>
      </c>
    </row>
    <row r="1090" spans="1:4" s="9" customFormat="1" x14ac:dyDescent="0.3">
      <c r="A1090" s="8">
        <f t="shared" si="16"/>
        <v>40920.32291666403</v>
      </c>
      <c r="B1090" s="51">
        <v>814</v>
      </c>
      <c r="C1090" s="51">
        <v>123</v>
      </c>
      <c r="D1090" s="52">
        <v>29.3</v>
      </c>
    </row>
    <row r="1091" spans="1:4" s="9" customFormat="1" x14ac:dyDescent="0.3">
      <c r="A1091" s="8">
        <f t="shared" si="16"/>
        <v>40920.333333330695</v>
      </c>
      <c r="B1091" s="51">
        <v>821</v>
      </c>
      <c r="C1091" s="51">
        <v>122</v>
      </c>
      <c r="D1091" s="52">
        <v>29.3</v>
      </c>
    </row>
    <row r="1092" spans="1:4" s="9" customFormat="1" x14ac:dyDescent="0.3">
      <c r="A1092" s="8">
        <f t="shared" si="16"/>
        <v>40920.343749997359</v>
      </c>
      <c r="B1092" s="51">
        <v>794</v>
      </c>
      <c r="C1092" s="51">
        <v>123</v>
      </c>
      <c r="D1092" s="52">
        <v>29.3</v>
      </c>
    </row>
    <row r="1093" spans="1:4" s="9" customFormat="1" x14ac:dyDescent="0.3">
      <c r="A1093" s="8">
        <f t="shared" ref="A1093:A1156" si="17">A1092+1/24/4</f>
        <v>40920.354166664023</v>
      </c>
      <c r="B1093" s="51">
        <v>830</v>
      </c>
      <c r="C1093" s="51">
        <v>122</v>
      </c>
      <c r="D1093" s="52">
        <v>29.2</v>
      </c>
    </row>
    <row r="1094" spans="1:4" s="9" customFormat="1" x14ac:dyDescent="0.3">
      <c r="A1094" s="8">
        <f t="shared" si="17"/>
        <v>40920.364583330687</v>
      </c>
      <c r="B1094" s="51">
        <v>297</v>
      </c>
      <c r="C1094" s="51">
        <v>0</v>
      </c>
      <c r="D1094" s="52">
        <v>29.8</v>
      </c>
    </row>
    <row r="1095" spans="1:4" s="9" customFormat="1" x14ac:dyDescent="0.3">
      <c r="A1095" s="8">
        <f t="shared" si="17"/>
        <v>40920.374999997352</v>
      </c>
      <c r="B1095" s="51">
        <v>145</v>
      </c>
      <c r="C1095" s="51">
        <v>0</v>
      </c>
      <c r="D1095" s="52">
        <v>27.6</v>
      </c>
    </row>
    <row r="1096" spans="1:4" s="9" customFormat="1" x14ac:dyDescent="0.3">
      <c r="A1096" s="8">
        <f t="shared" si="17"/>
        <v>40920.385416664016</v>
      </c>
      <c r="B1096" s="51">
        <v>91</v>
      </c>
      <c r="C1096" s="51">
        <v>0</v>
      </c>
      <c r="D1096" s="52">
        <v>28.6</v>
      </c>
    </row>
    <row r="1097" spans="1:4" s="9" customFormat="1" x14ac:dyDescent="0.3">
      <c r="A1097" s="8">
        <f t="shared" si="17"/>
        <v>40920.39583333068</v>
      </c>
      <c r="B1097" s="51">
        <v>61</v>
      </c>
      <c r="C1097" s="51">
        <v>0</v>
      </c>
      <c r="D1097" s="52">
        <v>28.4</v>
      </c>
    </row>
    <row r="1098" spans="1:4" s="9" customFormat="1" x14ac:dyDescent="0.3">
      <c r="A1098" s="8">
        <f t="shared" si="17"/>
        <v>40920.406249997344</v>
      </c>
      <c r="B1098" s="51">
        <v>44</v>
      </c>
      <c r="C1098" s="51">
        <v>0</v>
      </c>
      <c r="D1098" s="52">
        <v>31.5</v>
      </c>
    </row>
    <row r="1099" spans="1:4" s="9" customFormat="1" x14ac:dyDescent="0.3">
      <c r="A1099" s="8">
        <f t="shared" si="17"/>
        <v>40920.416666664009</v>
      </c>
      <c r="B1099" s="51">
        <v>28</v>
      </c>
      <c r="C1099" s="51">
        <v>0</v>
      </c>
      <c r="D1099" s="52">
        <v>31.4</v>
      </c>
    </row>
    <row r="1100" spans="1:4" s="9" customFormat="1" x14ac:dyDescent="0.3">
      <c r="A1100" s="8">
        <f t="shared" si="17"/>
        <v>40920.427083330673</v>
      </c>
      <c r="B1100" s="51">
        <v>23</v>
      </c>
      <c r="C1100" s="51">
        <v>0</v>
      </c>
      <c r="D1100" s="52">
        <v>31.4</v>
      </c>
    </row>
    <row r="1101" spans="1:4" s="9" customFormat="1" x14ac:dyDescent="0.3">
      <c r="A1101" s="8">
        <f t="shared" si="17"/>
        <v>40920.437499997337</v>
      </c>
      <c r="B1101" s="51">
        <v>16</v>
      </c>
      <c r="C1101" s="51">
        <v>0</v>
      </c>
      <c r="D1101" s="52">
        <v>31.4</v>
      </c>
    </row>
    <row r="1102" spans="1:4" s="9" customFormat="1" x14ac:dyDescent="0.3">
      <c r="A1102" s="8">
        <f t="shared" si="17"/>
        <v>40920.447916664001</v>
      </c>
      <c r="B1102" s="51">
        <v>12</v>
      </c>
      <c r="C1102" s="51">
        <v>0</v>
      </c>
      <c r="D1102" s="52">
        <v>31.6</v>
      </c>
    </row>
    <row r="1103" spans="1:4" s="9" customFormat="1" x14ac:dyDescent="0.3">
      <c r="A1103" s="8">
        <f t="shared" si="17"/>
        <v>40920.458333330665</v>
      </c>
      <c r="B1103" s="51">
        <v>7</v>
      </c>
      <c r="C1103" s="51">
        <v>0</v>
      </c>
      <c r="D1103" s="52">
        <v>31.7</v>
      </c>
    </row>
    <row r="1104" spans="1:4" s="9" customFormat="1" x14ac:dyDescent="0.3">
      <c r="A1104" s="8">
        <f t="shared" si="17"/>
        <v>40920.46874999733</v>
      </c>
      <c r="B1104" s="51">
        <v>3</v>
      </c>
      <c r="C1104" s="51">
        <v>0</v>
      </c>
      <c r="D1104" s="52">
        <v>32</v>
      </c>
    </row>
    <row r="1105" spans="1:4" s="9" customFormat="1" x14ac:dyDescent="0.3">
      <c r="A1105" s="8">
        <f t="shared" si="17"/>
        <v>40920.479166663994</v>
      </c>
      <c r="B1105" s="51">
        <v>2</v>
      </c>
      <c r="C1105" s="51">
        <v>0</v>
      </c>
      <c r="D1105" s="52">
        <v>31.8</v>
      </c>
    </row>
    <row r="1106" spans="1:4" s="9" customFormat="1" x14ac:dyDescent="0.3">
      <c r="A1106" s="8">
        <f t="shared" si="17"/>
        <v>40920.489583330658</v>
      </c>
      <c r="B1106" s="51">
        <v>0</v>
      </c>
      <c r="C1106" s="51">
        <v>0</v>
      </c>
      <c r="D1106" s="52">
        <v>32.1</v>
      </c>
    </row>
    <row r="1107" spans="1:4" s="9" customFormat="1" x14ac:dyDescent="0.3">
      <c r="A1107" s="8">
        <f t="shared" si="17"/>
        <v>40920.499999997322</v>
      </c>
      <c r="B1107" s="51">
        <v>0</v>
      </c>
      <c r="C1107" s="51">
        <v>0</v>
      </c>
      <c r="D1107" s="52">
        <v>32</v>
      </c>
    </row>
    <row r="1108" spans="1:4" s="9" customFormat="1" x14ac:dyDescent="0.3">
      <c r="A1108" s="8">
        <f t="shared" si="17"/>
        <v>40920.510416663987</v>
      </c>
      <c r="B1108" s="51">
        <v>0</v>
      </c>
      <c r="C1108" s="51">
        <v>0</v>
      </c>
      <c r="D1108" s="52">
        <v>32.299999999999997</v>
      </c>
    </row>
    <row r="1109" spans="1:4" s="9" customFormat="1" x14ac:dyDescent="0.3">
      <c r="A1109" s="8">
        <f t="shared" si="17"/>
        <v>40920.520833330651</v>
      </c>
      <c r="B1109" s="51">
        <v>0</v>
      </c>
      <c r="C1109" s="51">
        <v>0</v>
      </c>
      <c r="D1109" s="52">
        <v>32.200000000000003</v>
      </c>
    </row>
    <row r="1110" spans="1:4" s="9" customFormat="1" x14ac:dyDescent="0.3">
      <c r="A1110" s="8">
        <f t="shared" si="17"/>
        <v>40920.531249997315</v>
      </c>
      <c r="B1110" s="51">
        <v>0</v>
      </c>
      <c r="C1110" s="51">
        <v>0</v>
      </c>
      <c r="D1110" s="52">
        <v>32.6</v>
      </c>
    </row>
    <row r="1111" spans="1:4" s="9" customFormat="1" x14ac:dyDescent="0.3">
      <c r="A1111" s="8">
        <f t="shared" si="17"/>
        <v>40920.541666663979</v>
      </c>
      <c r="B1111" s="51">
        <v>0</v>
      </c>
      <c r="C1111" s="51">
        <v>0</v>
      </c>
      <c r="D1111" s="52">
        <v>48.1</v>
      </c>
    </row>
    <row r="1112" spans="1:4" s="9" customFormat="1" x14ac:dyDescent="0.3">
      <c r="A1112" s="8">
        <f t="shared" si="17"/>
        <v>40920.552083330644</v>
      </c>
      <c r="B1112" s="51">
        <v>878</v>
      </c>
      <c r="C1112" s="51">
        <v>132</v>
      </c>
      <c r="D1112" s="52">
        <v>37.6</v>
      </c>
    </row>
    <row r="1113" spans="1:4" s="9" customFormat="1" x14ac:dyDescent="0.3">
      <c r="A1113" s="8">
        <f t="shared" si="17"/>
        <v>40920.562499997308</v>
      </c>
      <c r="B1113" s="51">
        <v>913</v>
      </c>
      <c r="C1113" s="51">
        <v>127</v>
      </c>
      <c r="D1113" s="52">
        <v>36.200000000000003</v>
      </c>
    </row>
    <row r="1114" spans="1:4" s="9" customFormat="1" x14ac:dyDescent="0.3">
      <c r="A1114" s="8">
        <f t="shared" si="17"/>
        <v>40920.572916663972</v>
      </c>
      <c r="B1114" s="51">
        <v>925</v>
      </c>
      <c r="C1114" s="51">
        <v>126</v>
      </c>
      <c r="D1114" s="52">
        <v>35.5</v>
      </c>
    </row>
    <row r="1115" spans="1:4" s="9" customFormat="1" x14ac:dyDescent="0.3">
      <c r="A1115" s="8">
        <f t="shared" si="17"/>
        <v>40920.583333330636</v>
      </c>
      <c r="B1115" s="51">
        <v>927</v>
      </c>
      <c r="C1115" s="51">
        <v>123</v>
      </c>
      <c r="D1115" s="52">
        <v>35.5</v>
      </c>
    </row>
    <row r="1116" spans="1:4" s="9" customFormat="1" x14ac:dyDescent="0.3">
      <c r="A1116" s="8">
        <f t="shared" si="17"/>
        <v>40920.593749997301</v>
      </c>
      <c r="B1116" s="51">
        <v>921</v>
      </c>
      <c r="C1116" s="51">
        <v>126</v>
      </c>
      <c r="D1116" s="52">
        <v>35.4</v>
      </c>
    </row>
    <row r="1117" spans="1:4" s="9" customFormat="1" x14ac:dyDescent="0.3">
      <c r="A1117" s="8">
        <f t="shared" si="17"/>
        <v>40920.604166663965</v>
      </c>
      <c r="B1117" s="51">
        <v>930</v>
      </c>
      <c r="C1117" s="51">
        <v>125</v>
      </c>
      <c r="D1117" s="52">
        <v>35</v>
      </c>
    </row>
    <row r="1118" spans="1:4" s="9" customFormat="1" x14ac:dyDescent="0.3">
      <c r="A1118" s="8">
        <f t="shared" si="17"/>
        <v>40920.614583330629</v>
      </c>
      <c r="B1118" s="51">
        <v>910</v>
      </c>
      <c r="C1118" s="51">
        <v>124</v>
      </c>
      <c r="D1118" s="52">
        <v>34.5</v>
      </c>
    </row>
    <row r="1119" spans="1:4" s="9" customFormat="1" x14ac:dyDescent="0.3">
      <c r="A1119" s="8">
        <f t="shared" si="17"/>
        <v>40920.624999997293</v>
      </c>
      <c r="B1119" s="51">
        <v>939</v>
      </c>
      <c r="C1119" s="51">
        <v>124</v>
      </c>
      <c r="D1119" s="52">
        <v>33.9</v>
      </c>
    </row>
    <row r="1120" spans="1:4" s="9" customFormat="1" x14ac:dyDescent="0.3">
      <c r="A1120" s="8">
        <f t="shared" si="17"/>
        <v>40920.635416663958</v>
      </c>
      <c r="B1120" s="51">
        <v>968</v>
      </c>
      <c r="C1120" s="51">
        <v>123</v>
      </c>
      <c r="D1120" s="52">
        <v>33.9</v>
      </c>
    </row>
    <row r="1121" spans="1:4" s="9" customFormat="1" x14ac:dyDescent="0.3">
      <c r="A1121" s="8">
        <f t="shared" si="17"/>
        <v>40920.645833330622</v>
      </c>
      <c r="B1121" s="51">
        <v>919</v>
      </c>
      <c r="C1121" s="51">
        <v>125</v>
      </c>
      <c r="D1121" s="52">
        <v>33.5</v>
      </c>
    </row>
    <row r="1122" spans="1:4" s="9" customFormat="1" x14ac:dyDescent="0.3">
      <c r="A1122" s="8">
        <f t="shared" si="17"/>
        <v>40920.656249997286</v>
      </c>
      <c r="B1122" s="51">
        <v>951</v>
      </c>
      <c r="C1122" s="51">
        <v>125</v>
      </c>
      <c r="D1122" s="52">
        <v>33.4</v>
      </c>
    </row>
    <row r="1123" spans="1:4" s="9" customFormat="1" x14ac:dyDescent="0.3">
      <c r="A1123" s="8">
        <f t="shared" si="17"/>
        <v>40920.66666666395</v>
      </c>
      <c r="B1123" s="51">
        <v>915</v>
      </c>
      <c r="C1123" s="51">
        <v>125</v>
      </c>
      <c r="D1123" s="52">
        <v>33.200000000000003</v>
      </c>
    </row>
    <row r="1124" spans="1:4" s="9" customFormat="1" x14ac:dyDescent="0.3">
      <c r="A1124" s="8">
        <f t="shared" si="17"/>
        <v>40920.677083330615</v>
      </c>
      <c r="B1124" s="51">
        <v>881</v>
      </c>
      <c r="C1124" s="51">
        <v>124</v>
      </c>
      <c r="D1124" s="52">
        <v>33.200000000000003</v>
      </c>
    </row>
    <row r="1125" spans="1:4" s="9" customFormat="1" x14ac:dyDescent="0.3">
      <c r="A1125" s="8">
        <f t="shared" si="17"/>
        <v>40920.687499997279</v>
      </c>
      <c r="B1125" s="51">
        <v>927</v>
      </c>
      <c r="C1125" s="51">
        <v>125</v>
      </c>
      <c r="D1125" s="52">
        <v>33</v>
      </c>
    </row>
    <row r="1126" spans="1:4" s="9" customFormat="1" x14ac:dyDescent="0.3">
      <c r="A1126" s="8">
        <f t="shared" si="17"/>
        <v>40920.697916663943</v>
      </c>
      <c r="B1126" s="51">
        <v>958</v>
      </c>
      <c r="C1126" s="51">
        <v>123</v>
      </c>
      <c r="D1126" s="52">
        <v>32.5</v>
      </c>
    </row>
    <row r="1127" spans="1:4" s="9" customFormat="1" x14ac:dyDescent="0.3">
      <c r="A1127" s="8">
        <f t="shared" si="17"/>
        <v>40920.708333330607</v>
      </c>
      <c r="B1127" s="51">
        <v>976</v>
      </c>
      <c r="C1127" s="51">
        <v>121</v>
      </c>
      <c r="D1127" s="52">
        <v>32.299999999999997</v>
      </c>
    </row>
    <row r="1128" spans="1:4" s="9" customFormat="1" x14ac:dyDescent="0.3">
      <c r="A1128" s="8">
        <f t="shared" si="17"/>
        <v>40920.718749997272</v>
      </c>
      <c r="B1128" s="51">
        <v>949</v>
      </c>
      <c r="C1128" s="51">
        <v>121</v>
      </c>
      <c r="D1128" s="52">
        <v>32.200000000000003</v>
      </c>
    </row>
    <row r="1129" spans="1:4" s="9" customFormat="1" x14ac:dyDescent="0.3">
      <c r="A1129" s="8">
        <f t="shared" si="17"/>
        <v>40920.729166663936</v>
      </c>
      <c r="B1129" s="51">
        <v>871</v>
      </c>
      <c r="C1129" s="51">
        <v>121</v>
      </c>
      <c r="D1129" s="52">
        <v>32.5</v>
      </c>
    </row>
    <row r="1130" spans="1:4" s="9" customFormat="1" x14ac:dyDescent="0.3">
      <c r="A1130" s="8">
        <f t="shared" si="17"/>
        <v>40920.7395833306</v>
      </c>
      <c r="B1130" s="51">
        <v>964</v>
      </c>
      <c r="C1130" s="51">
        <v>119</v>
      </c>
      <c r="D1130" s="52">
        <v>32.299999999999997</v>
      </c>
    </row>
    <row r="1131" spans="1:4" s="9" customFormat="1" x14ac:dyDescent="0.3">
      <c r="A1131" s="8">
        <f t="shared" si="17"/>
        <v>40920.749999997264</v>
      </c>
      <c r="B1131" s="51">
        <v>843</v>
      </c>
      <c r="C1131" s="51">
        <v>118</v>
      </c>
      <c r="D1131" s="52">
        <v>32.5</v>
      </c>
    </row>
    <row r="1132" spans="1:4" s="9" customFormat="1" x14ac:dyDescent="0.3">
      <c r="A1132" s="8">
        <f t="shared" si="17"/>
        <v>40920.760416663928</v>
      </c>
      <c r="B1132" s="51">
        <v>905</v>
      </c>
      <c r="C1132" s="51">
        <v>118</v>
      </c>
      <c r="D1132" s="52">
        <v>32.5</v>
      </c>
    </row>
    <row r="1133" spans="1:4" s="9" customFormat="1" x14ac:dyDescent="0.3">
      <c r="A1133" s="8">
        <f t="shared" si="17"/>
        <v>40920.770833330593</v>
      </c>
      <c r="B1133" s="51">
        <v>976</v>
      </c>
      <c r="C1133" s="51">
        <v>120</v>
      </c>
      <c r="D1133" s="52">
        <v>32.5</v>
      </c>
    </row>
    <row r="1134" spans="1:4" s="9" customFormat="1" x14ac:dyDescent="0.3">
      <c r="A1134" s="8">
        <f t="shared" si="17"/>
        <v>40920.781249997257</v>
      </c>
      <c r="B1134" s="51">
        <v>951</v>
      </c>
      <c r="C1134" s="51">
        <v>121</v>
      </c>
      <c r="D1134" s="52">
        <v>32.4</v>
      </c>
    </row>
    <row r="1135" spans="1:4" s="9" customFormat="1" x14ac:dyDescent="0.3">
      <c r="A1135" s="8">
        <f t="shared" si="17"/>
        <v>40920.791666663921</v>
      </c>
      <c r="B1135" s="51">
        <v>939</v>
      </c>
      <c r="C1135" s="51">
        <v>118</v>
      </c>
      <c r="D1135" s="52">
        <v>32.299999999999997</v>
      </c>
    </row>
    <row r="1136" spans="1:4" s="9" customFormat="1" x14ac:dyDescent="0.3">
      <c r="A1136" s="8">
        <f t="shared" si="17"/>
        <v>40920.802083330585</v>
      </c>
      <c r="B1136" s="51">
        <v>894</v>
      </c>
      <c r="C1136" s="51">
        <v>118</v>
      </c>
      <c r="D1136" s="52">
        <v>32.5</v>
      </c>
    </row>
    <row r="1137" spans="1:4" s="9" customFormat="1" x14ac:dyDescent="0.3">
      <c r="A1137" s="8">
        <f t="shared" si="17"/>
        <v>40920.81249999725</v>
      </c>
      <c r="B1137" s="51">
        <v>893</v>
      </c>
      <c r="C1137" s="51">
        <v>117</v>
      </c>
      <c r="D1137" s="52">
        <v>31.9</v>
      </c>
    </row>
    <row r="1138" spans="1:4" s="9" customFormat="1" x14ac:dyDescent="0.3">
      <c r="A1138" s="8">
        <f t="shared" si="17"/>
        <v>40920.822916663914</v>
      </c>
      <c r="B1138" s="51">
        <v>891</v>
      </c>
      <c r="C1138" s="51">
        <v>119</v>
      </c>
      <c r="D1138" s="52">
        <v>31.6</v>
      </c>
    </row>
    <row r="1139" spans="1:4" s="9" customFormat="1" x14ac:dyDescent="0.3">
      <c r="A1139" s="8">
        <f t="shared" si="17"/>
        <v>40920.833333330578</v>
      </c>
      <c r="B1139" s="51">
        <v>879</v>
      </c>
      <c r="C1139" s="51">
        <v>118</v>
      </c>
      <c r="D1139" s="52">
        <v>31.7</v>
      </c>
    </row>
    <row r="1140" spans="1:4" s="9" customFormat="1" x14ac:dyDescent="0.3">
      <c r="A1140" s="8">
        <f t="shared" si="17"/>
        <v>40920.843749997242</v>
      </c>
      <c r="B1140" s="51">
        <v>916</v>
      </c>
      <c r="C1140" s="51">
        <v>117</v>
      </c>
      <c r="D1140" s="52">
        <v>32</v>
      </c>
    </row>
    <row r="1141" spans="1:4" s="9" customFormat="1" x14ac:dyDescent="0.3">
      <c r="A1141" s="8">
        <f t="shared" si="17"/>
        <v>40920.854166663907</v>
      </c>
      <c r="B1141" s="51">
        <v>957</v>
      </c>
      <c r="C1141" s="51">
        <v>120</v>
      </c>
      <c r="D1141" s="52">
        <v>31.7</v>
      </c>
    </row>
    <row r="1142" spans="1:4" s="9" customFormat="1" x14ac:dyDescent="0.3">
      <c r="A1142" s="8">
        <f t="shared" si="17"/>
        <v>40920.864583330571</v>
      </c>
      <c r="B1142" s="51">
        <v>919</v>
      </c>
      <c r="C1142" s="51">
        <v>119</v>
      </c>
      <c r="D1142" s="52">
        <v>31.7</v>
      </c>
    </row>
    <row r="1143" spans="1:4" s="9" customFormat="1" x14ac:dyDescent="0.3">
      <c r="A1143" s="8">
        <f t="shared" si="17"/>
        <v>40920.874999997235</v>
      </c>
      <c r="B1143" s="51">
        <v>945</v>
      </c>
      <c r="C1143" s="51">
        <v>117</v>
      </c>
      <c r="D1143" s="52">
        <v>31.5</v>
      </c>
    </row>
    <row r="1144" spans="1:4" s="9" customFormat="1" x14ac:dyDescent="0.3">
      <c r="A1144" s="8">
        <f t="shared" si="17"/>
        <v>40920.885416663899</v>
      </c>
      <c r="B1144" s="51">
        <v>898</v>
      </c>
      <c r="C1144" s="51">
        <v>118</v>
      </c>
      <c r="D1144" s="52">
        <v>31.4</v>
      </c>
    </row>
    <row r="1145" spans="1:4" s="9" customFormat="1" x14ac:dyDescent="0.3">
      <c r="A1145" s="8">
        <f t="shared" si="17"/>
        <v>40920.895833330564</v>
      </c>
      <c r="B1145" s="51">
        <v>946</v>
      </c>
      <c r="C1145" s="51">
        <v>118</v>
      </c>
      <c r="D1145" s="52">
        <v>31.4</v>
      </c>
    </row>
    <row r="1146" spans="1:4" s="9" customFormat="1" x14ac:dyDescent="0.3">
      <c r="A1146" s="8">
        <f t="shared" si="17"/>
        <v>40920.906249997228</v>
      </c>
      <c r="B1146" s="51">
        <v>938</v>
      </c>
      <c r="C1146" s="51">
        <v>118</v>
      </c>
      <c r="D1146" s="52">
        <v>31.5</v>
      </c>
    </row>
    <row r="1147" spans="1:4" s="9" customFormat="1" x14ac:dyDescent="0.3">
      <c r="A1147" s="8">
        <f t="shared" si="17"/>
        <v>40920.916666663892</v>
      </c>
      <c r="B1147" s="51">
        <v>914</v>
      </c>
      <c r="C1147" s="51">
        <v>120</v>
      </c>
      <c r="D1147" s="52">
        <v>31.7</v>
      </c>
    </row>
    <row r="1148" spans="1:4" s="9" customFormat="1" x14ac:dyDescent="0.3">
      <c r="A1148" s="8">
        <f t="shared" si="17"/>
        <v>40920.927083330556</v>
      </c>
      <c r="B1148" s="51">
        <v>0</v>
      </c>
      <c r="C1148" s="51">
        <v>0</v>
      </c>
      <c r="D1148" s="52">
        <v>0</v>
      </c>
    </row>
    <row r="1149" spans="1:4" s="9" customFormat="1" x14ac:dyDescent="0.3">
      <c r="A1149" s="8">
        <f t="shared" si="17"/>
        <v>40920.937499997221</v>
      </c>
      <c r="B1149" s="51">
        <v>895</v>
      </c>
      <c r="C1149" s="51">
        <v>119</v>
      </c>
      <c r="D1149" s="52">
        <v>31.2</v>
      </c>
    </row>
    <row r="1150" spans="1:4" s="9" customFormat="1" x14ac:dyDescent="0.3">
      <c r="A1150" s="8">
        <f t="shared" si="17"/>
        <v>40920.947916663885</v>
      </c>
      <c r="B1150" s="51">
        <v>843</v>
      </c>
      <c r="C1150" s="51">
        <v>118</v>
      </c>
      <c r="D1150" s="52">
        <v>31.3</v>
      </c>
    </row>
    <row r="1151" spans="1:4" s="9" customFormat="1" x14ac:dyDescent="0.3">
      <c r="A1151" s="8">
        <f t="shared" si="17"/>
        <v>40920.958333330549</v>
      </c>
      <c r="B1151" s="51">
        <v>891</v>
      </c>
      <c r="C1151" s="51">
        <v>120</v>
      </c>
      <c r="D1151" s="52">
        <v>31.1</v>
      </c>
    </row>
    <row r="1152" spans="1:4" s="9" customFormat="1" x14ac:dyDescent="0.3">
      <c r="A1152" s="8">
        <f t="shared" si="17"/>
        <v>40920.968749997213</v>
      </c>
      <c r="B1152" s="51">
        <v>905</v>
      </c>
      <c r="C1152" s="51">
        <v>119</v>
      </c>
      <c r="D1152" s="52">
        <v>31.4</v>
      </c>
    </row>
    <row r="1153" spans="1:4" s="9" customFormat="1" x14ac:dyDescent="0.3">
      <c r="A1153" s="8">
        <f t="shared" si="17"/>
        <v>40920.979166663878</v>
      </c>
      <c r="B1153" s="51">
        <v>865</v>
      </c>
      <c r="C1153" s="51">
        <v>119</v>
      </c>
      <c r="D1153" s="52">
        <v>31.4</v>
      </c>
    </row>
    <row r="1154" spans="1:4" s="9" customFormat="1" x14ac:dyDescent="0.3">
      <c r="A1154" s="8">
        <f t="shared" si="17"/>
        <v>40920.989583330542</v>
      </c>
      <c r="B1154" s="51">
        <v>912</v>
      </c>
      <c r="C1154" s="51">
        <v>118</v>
      </c>
      <c r="D1154" s="52">
        <v>31.3</v>
      </c>
    </row>
    <row r="1155" spans="1:4" s="9" customFormat="1" x14ac:dyDescent="0.3">
      <c r="A1155" s="8">
        <f t="shared" si="17"/>
        <v>40920.999999997206</v>
      </c>
      <c r="B1155" s="51">
        <v>908</v>
      </c>
      <c r="C1155" s="51">
        <v>119</v>
      </c>
      <c r="D1155" s="52">
        <v>31.4</v>
      </c>
    </row>
    <row r="1156" spans="1:4" s="9" customFormat="1" x14ac:dyDescent="0.3">
      <c r="A1156" s="8">
        <f t="shared" si="17"/>
        <v>40921.01041666387</v>
      </c>
      <c r="B1156" s="51">
        <v>905</v>
      </c>
      <c r="C1156" s="51">
        <v>120</v>
      </c>
      <c r="D1156" s="52">
        <v>31.4</v>
      </c>
    </row>
    <row r="1157" spans="1:4" s="9" customFormat="1" x14ac:dyDescent="0.3">
      <c r="A1157" s="8">
        <f t="shared" ref="A1157:A1220" si="18">A1156+1/24/4</f>
        <v>40921.020833330535</v>
      </c>
      <c r="B1157" s="51">
        <v>903</v>
      </c>
      <c r="C1157" s="51">
        <v>118</v>
      </c>
      <c r="D1157" s="52">
        <v>31.5</v>
      </c>
    </row>
    <row r="1158" spans="1:4" s="9" customFormat="1" x14ac:dyDescent="0.3">
      <c r="A1158" s="8">
        <f t="shared" si="18"/>
        <v>40921.031249997199</v>
      </c>
      <c r="B1158" s="51">
        <v>949</v>
      </c>
      <c r="C1158" s="51">
        <v>118</v>
      </c>
      <c r="D1158" s="52">
        <v>30.6</v>
      </c>
    </row>
    <row r="1159" spans="1:4" s="9" customFormat="1" x14ac:dyDescent="0.3">
      <c r="A1159" s="8">
        <f t="shared" si="18"/>
        <v>40921.041666663863</v>
      </c>
      <c r="B1159" s="51">
        <v>960</v>
      </c>
      <c r="C1159" s="51">
        <v>116</v>
      </c>
      <c r="D1159" s="52">
        <v>31.4</v>
      </c>
    </row>
    <row r="1160" spans="1:4" s="9" customFormat="1" x14ac:dyDescent="0.3">
      <c r="A1160" s="8">
        <f t="shared" si="18"/>
        <v>40921.052083330527</v>
      </c>
      <c r="B1160" s="51">
        <v>859</v>
      </c>
      <c r="C1160" s="51">
        <v>119</v>
      </c>
      <c r="D1160" s="52">
        <v>31.4</v>
      </c>
    </row>
    <row r="1161" spans="1:4" s="9" customFormat="1" x14ac:dyDescent="0.3">
      <c r="A1161" s="8">
        <f t="shared" si="18"/>
        <v>40921.062499997191</v>
      </c>
      <c r="B1161" s="51">
        <v>890</v>
      </c>
      <c r="C1161" s="51">
        <v>118</v>
      </c>
      <c r="D1161" s="52">
        <v>31.3</v>
      </c>
    </row>
    <row r="1162" spans="1:4" s="9" customFormat="1" x14ac:dyDescent="0.3">
      <c r="A1162" s="8">
        <f t="shared" si="18"/>
        <v>40921.072916663856</v>
      </c>
      <c r="B1162" s="51">
        <v>955</v>
      </c>
      <c r="C1162" s="51">
        <v>220</v>
      </c>
      <c r="D1162" s="52">
        <v>31.1</v>
      </c>
    </row>
    <row r="1163" spans="1:4" s="9" customFormat="1" x14ac:dyDescent="0.3">
      <c r="A1163" s="8">
        <f t="shared" si="18"/>
        <v>40921.08333333052</v>
      </c>
      <c r="B1163" s="51">
        <v>886</v>
      </c>
      <c r="C1163" s="51">
        <v>118</v>
      </c>
      <c r="D1163" s="52">
        <v>31.1</v>
      </c>
    </row>
    <row r="1164" spans="1:4" s="9" customFormat="1" x14ac:dyDescent="0.3">
      <c r="A1164" s="8">
        <f t="shared" si="18"/>
        <v>40921.093749997184</v>
      </c>
      <c r="B1164" s="51">
        <v>912</v>
      </c>
      <c r="C1164" s="51">
        <v>118</v>
      </c>
      <c r="D1164" s="52">
        <v>31.4</v>
      </c>
    </row>
    <row r="1165" spans="1:4" s="9" customFormat="1" x14ac:dyDescent="0.3">
      <c r="A1165" s="8">
        <f t="shared" si="18"/>
        <v>40921.104166663848</v>
      </c>
      <c r="B1165" s="51">
        <v>883</v>
      </c>
      <c r="C1165" s="51">
        <v>116</v>
      </c>
      <c r="D1165" s="52">
        <v>31.1</v>
      </c>
    </row>
    <row r="1166" spans="1:4" s="9" customFormat="1" x14ac:dyDescent="0.3">
      <c r="A1166" s="8">
        <f t="shared" si="18"/>
        <v>40921.114583330513</v>
      </c>
      <c r="B1166" s="51">
        <v>969</v>
      </c>
      <c r="C1166" s="51">
        <v>116</v>
      </c>
      <c r="D1166" s="52">
        <v>31.3</v>
      </c>
    </row>
    <row r="1167" spans="1:4" s="9" customFormat="1" x14ac:dyDescent="0.3">
      <c r="A1167" s="8">
        <f t="shared" si="18"/>
        <v>40921.124999997177</v>
      </c>
      <c r="B1167" s="51">
        <v>952</v>
      </c>
      <c r="C1167" s="51">
        <v>119</v>
      </c>
      <c r="D1167" s="52">
        <v>31.2</v>
      </c>
    </row>
    <row r="1168" spans="1:4" s="9" customFormat="1" x14ac:dyDescent="0.3">
      <c r="A1168" s="8">
        <f t="shared" si="18"/>
        <v>40921.135416663841</v>
      </c>
      <c r="B1168" s="51">
        <v>934</v>
      </c>
      <c r="C1168" s="51">
        <v>119</v>
      </c>
      <c r="D1168" s="52">
        <v>31.3</v>
      </c>
    </row>
    <row r="1169" spans="1:4" s="9" customFormat="1" x14ac:dyDescent="0.3">
      <c r="A1169" s="8">
        <f t="shared" si="18"/>
        <v>40921.145833330505</v>
      </c>
      <c r="B1169" s="51">
        <v>917</v>
      </c>
      <c r="C1169" s="51">
        <v>117</v>
      </c>
      <c r="D1169" s="52">
        <v>31.2</v>
      </c>
    </row>
    <row r="1170" spans="1:4" s="9" customFormat="1" x14ac:dyDescent="0.3">
      <c r="A1170" s="8">
        <f t="shared" si="18"/>
        <v>40921.15624999717</v>
      </c>
      <c r="B1170" s="51">
        <v>926</v>
      </c>
      <c r="C1170" s="51">
        <v>115</v>
      </c>
      <c r="D1170" s="52">
        <v>31.1</v>
      </c>
    </row>
    <row r="1171" spans="1:4" s="9" customFormat="1" x14ac:dyDescent="0.3">
      <c r="A1171" s="8">
        <f t="shared" si="18"/>
        <v>40921.166666663834</v>
      </c>
      <c r="B1171" s="51">
        <v>963</v>
      </c>
      <c r="C1171" s="51">
        <v>116</v>
      </c>
      <c r="D1171" s="52">
        <v>30.9</v>
      </c>
    </row>
    <row r="1172" spans="1:4" s="9" customFormat="1" x14ac:dyDescent="0.3">
      <c r="A1172" s="8">
        <f t="shared" si="18"/>
        <v>40921.177083330498</v>
      </c>
      <c r="B1172" s="51">
        <v>925</v>
      </c>
      <c r="C1172" s="51">
        <v>116</v>
      </c>
      <c r="D1172" s="52">
        <v>31.1</v>
      </c>
    </row>
    <row r="1173" spans="1:4" s="9" customFormat="1" x14ac:dyDescent="0.3">
      <c r="A1173" s="8">
        <f t="shared" si="18"/>
        <v>40921.187499997162</v>
      </c>
      <c r="B1173" s="51">
        <v>921</v>
      </c>
      <c r="C1173" s="51">
        <v>118</v>
      </c>
      <c r="D1173" s="52">
        <v>31.2</v>
      </c>
    </row>
    <row r="1174" spans="1:4" s="9" customFormat="1" x14ac:dyDescent="0.3">
      <c r="A1174" s="8">
        <f t="shared" si="18"/>
        <v>40921.197916663827</v>
      </c>
      <c r="B1174" s="51">
        <v>942</v>
      </c>
      <c r="C1174" s="51">
        <v>116</v>
      </c>
      <c r="D1174" s="52">
        <v>31.1</v>
      </c>
    </row>
    <row r="1175" spans="1:4" s="9" customFormat="1" x14ac:dyDescent="0.3">
      <c r="A1175" s="8">
        <f t="shared" si="18"/>
        <v>40921.208333330491</v>
      </c>
      <c r="B1175" s="51">
        <v>951</v>
      </c>
      <c r="C1175" s="51">
        <v>117</v>
      </c>
      <c r="D1175" s="52">
        <v>31.2</v>
      </c>
    </row>
    <row r="1176" spans="1:4" s="9" customFormat="1" x14ac:dyDescent="0.3">
      <c r="A1176" s="8">
        <f t="shared" si="18"/>
        <v>40921.218749997155</v>
      </c>
      <c r="B1176" s="51">
        <v>953</v>
      </c>
      <c r="C1176" s="51">
        <v>118</v>
      </c>
      <c r="D1176" s="52">
        <v>31</v>
      </c>
    </row>
    <row r="1177" spans="1:4" s="9" customFormat="1" x14ac:dyDescent="0.3">
      <c r="A1177" s="8">
        <f t="shared" si="18"/>
        <v>40921.229166663819</v>
      </c>
      <c r="B1177" s="51">
        <v>905</v>
      </c>
      <c r="C1177" s="51">
        <v>118</v>
      </c>
      <c r="D1177" s="52">
        <v>30.9</v>
      </c>
    </row>
    <row r="1178" spans="1:4" s="9" customFormat="1" x14ac:dyDescent="0.3">
      <c r="A1178" s="8">
        <f t="shared" si="18"/>
        <v>40921.239583330484</v>
      </c>
      <c r="B1178" s="51">
        <v>884</v>
      </c>
      <c r="C1178" s="51">
        <v>118</v>
      </c>
      <c r="D1178" s="52">
        <v>30.8</v>
      </c>
    </row>
    <row r="1179" spans="1:4" s="9" customFormat="1" x14ac:dyDescent="0.3">
      <c r="A1179" s="8">
        <f t="shared" si="18"/>
        <v>40921.249999997148</v>
      </c>
      <c r="B1179" s="51">
        <v>933</v>
      </c>
      <c r="C1179" s="51">
        <v>119</v>
      </c>
      <c r="D1179" s="52">
        <v>31.2</v>
      </c>
    </row>
    <row r="1180" spans="1:4" s="9" customFormat="1" x14ac:dyDescent="0.3">
      <c r="A1180" s="8">
        <f t="shared" si="18"/>
        <v>40921.260416663812</v>
      </c>
      <c r="B1180" s="51">
        <v>955</v>
      </c>
      <c r="C1180" s="51">
        <v>119</v>
      </c>
      <c r="D1180" s="52">
        <v>31</v>
      </c>
    </row>
    <row r="1181" spans="1:4" s="9" customFormat="1" x14ac:dyDescent="0.3">
      <c r="A1181" s="8">
        <f t="shared" si="18"/>
        <v>40921.270833330476</v>
      </c>
      <c r="B1181" s="51">
        <v>893</v>
      </c>
      <c r="C1181" s="51">
        <v>118</v>
      </c>
      <c r="D1181" s="52">
        <v>30.9</v>
      </c>
    </row>
    <row r="1182" spans="1:4" s="9" customFormat="1" x14ac:dyDescent="0.3">
      <c r="A1182" s="8">
        <f t="shared" si="18"/>
        <v>40921.281249997141</v>
      </c>
      <c r="B1182" s="51">
        <v>955</v>
      </c>
      <c r="C1182" s="51">
        <v>120</v>
      </c>
      <c r="D1182" s="52">
        <v>30.8</v>
      </c>
    </row>
    <row r="1183" spans="1:4" s="9" customFormat="1" x14ac:dyDescent="0.3">
      <c r="A1183" s="8">
        <f t="shared" si="18"/>
        <v>40921.291666663805</v>
      </c>
      <c r="B1183" s="51">
        <v>923</v>
      </c>
      <c r="C1183" s="51">
        <v>117</v>
      </c>
      <c r="D1183" s="52">
        <v>31.2</v>
      </c>
    </row>
    <row r="1184" spans="1:4" s="9" customFormat="1" x14ac:dyDescent="0.3">
      <c r="A1184" s="8">
        <f t="shared" si="18"/>
        <v>40921.302083330469</v>
      </c>
      <c r="B1184" s="51">
        <v>881</v>
      </c>
      <c r="C1184" s="51">
        <v>116</v>
      </c>
      <c r="D1184" s="52">
        <v>31</v>
      </c>
    </row>
    <row r="1185" spans="1:4" s="9" customFormat="1" x14ac:dyDescent="0.3">
      <c r="A1185" s="8">
        <f t="shared" si="18"/>
        <v>40921.312499997133</v>
      </c>
      <c r="B1185" s="51">
        <v>911</v>
      </c>
      <c r="C1185" s="51">
        <v>115</v>
      </c>
      <c r="D1185" s="52">
        <v>30.9</v>
      </c>
    </row>
    <row r="1186" spans="1:4" s="9" customFormat="1" x14ac:dyDescent="0.3">
      <c r="A1186" s="8">
        <f t="shared" si="18"/>
        <v>40921.322916663798</v>
      </c>
      <c r="B1186" s="51">
        <v>966</v>
      </c>
      <c r="C1186" s="51">
        <v>203</v>
      </c>
      <c r="D1186" s="52">
        <v>30.8</v>
      </c>
    </row>
    <row r="1187" spans="1:4" s="9" customFormat="1" x14ac:dyDescent="0.3">
      <c r="A1187" s="8">
        <f t="shared" si="18"/>
        <v>40921.333333330462</v>
      </c>
      <c r="B1187" s="51">
        <v>952</v>
      </c>
      <c r="C1187" s="51">
        <v>118</v>
      </c>
      <c r="D1187" s="52">
        <v>31.1</v>
      </c>
    </row>
    <row r="1188" spans="1:4" s="9" customFormat="1" x14ac:dyDescent="0.3">
      <c r="A1188" s="8">
        <f t="shared" si="18"/>
        <v>40921.343749997126</v>
      </c>
      <c r="B1188" s="51">
        <v>940</v>
      </c>
      <c r="C1188" s="51">
        <v>117</v>
      </c>
      <c r="D1188" s="52">
        <v>31.8</v>
      </c>
    </row>
    <row r="1189" spans="1:4" s="9" customFormat="1" x14ac:dyDescent="0.3">
      <c r="A1189" s="8">
        <f t="shared" si="18"/>
        <v>40921.35416666379</v>
      </c>
      <c r="B1189" s="51">
        <v>899</v>
      </c>
      <c r="C1189" s="51">
        <v>115</v>
      </c>
      <c r="D1189" s="52">
        <v>31.1</v>
      </c>
    </row>
    <row r="1190" spans="1:4" s="9" customFormat="1" x14ac:dyDescent="0.3">
      <c r="A1190" s="8">
        <f t="shared" si="18"/>
        <v>40921.364583330454</v>
      </c>
      <c r="B1190" s="51">
        <v>939</v>
      </c>
      <c r="C1190" s="51">
        <v>116</v>
      </c>
      <c r="D1190" s="52">
        <v>31.1</v>
      </c>
    </row>
    <row r="1191" spans="1:4" s="9" customFormat="1" x14ac:dyDescent="0.3">
      <c r="A1191" s="8">
        <f t="shared" si="18"/>
        <v>40921.374999997119</v>
      </c>
      <c r="B1191" s="51">
        <v>949</v>
      </c>
      <c r="C1191" s="51">
        <v>118</v>
      </c>
      <c r="D1191" s="52">
        <v>30.8</v>
      </c>
    </row>
    <row r="1192" spans="1:4" s="9" customFormat="1" x14ac:dyDescent="0.3">
      <c r="A1192" s="8">
        <f t="shared" si="18"/>
        <v>40921.385416663783</v>
      </c>
      <c r="B1192" s="51">
        <v>887</v>
      </c>
      <c r="C1192" s="51">
        <v>117</v>
      </c>
      <c r="D1192" s="52">
        <v>30.7</v>
      </c>
    </row>
    <row r="1193" spans="1:4" s="9" customFormat="1" x14ac:dyDescent="0.3">
      <c r="A1193" s="8">
        <f t="shared" si="18"/>
        <v>40921.395833330447</v>
      </c>
      <c r="B1193" s="51">
        <v>885</v>
      </c>
      <c r="C1193" s="51">
        <v>118</v>
      </c>
      <c r="D1193" s="52">
        <v>30.3</v>
      </c>
    </row>
    <row r="1194" spans="1:4" s="9" customFormat="1" x14ac:dyDescent="0.3">
      <c r="A1194" s="8">
        <f t="shared" si="18"/>
        <v>40921.406249997111</v>
      </c>
      <c r="B1194" s="51">
        <v>859</v>
      </c>
      <c r="C1194" s="51">
        <v>116</v>
      </c>
      <c r="D1194" s="52">
        <v>30.4</v>
      </c>
    </row>
    <row r="1195" spans="1:4" s="9" customFormat="1" x14ac:dyDescent="0.3">
      <c r="A1195" s="8">
        <f t="shared" si="18"/>
        <v>40921.416666663776</v>
      </c>
      <c r="B1195" s="51">
        <v>963</v>
      </c>
      <c r="C1195" s="51">
        <v>117</v>
      </c>
      <c r="D1195" s="52">
        <v>30.6</v>
      </c>
    </row>
    <row r="1196" spans="1:4" s="9" customFormat="1" x14ac:dyDescent="0.3">
      <c r="A1196" s="8">
        <f t="shared" si="18"/>
        <v>40921.42708333044</v>
      </c>
      <c r="B1196" s="51">
        <v>915</v>
      </c>
      <c r="C1196" s="51">
        <v>118</v>
      </c>
      <c r="D1196" s="52">
        <v>30.5</v>
      </c>
    </row>
    <row r="1197" spans="1:4" s="9" customFormat="1" x14ac:dyDescent="0.3">
      <c r="A1197" s="8">
        <f t="shared" si="18"/>
        <v>40921.437499997104</v>
      </c>
      <c r="B1197" s="51">
        <v>918</v>
      </c>
      <c r="C1197" s="51">
        <v>118</v>
      </c>
      <c r="D1197" s="52">
        <v>30.3</v>
      </c>
    </row>
    <row r="1198" spans="1:4" s="9" customFormat="1" x14ac:dyDescent="0.3">
      <c r="A1198" s="8">
        <f t="shared" si="18"/>
        <v>40921.447916663768</v>
      </c>
      <c r="B1198" s="51">
        <v>867</v>
      </c>
      <c r="C1198" s="51">
        <v>117</v>
      </c>
      <c r="D1198" s="52">
        <v>30.3</v>
      </c>
    </row>
    <row r="1199" spans="1:4" s="9" customFormat="1" x14ac:dyDescent="0.3">
      <c r="A1199" s="8">
        <f t="shared" si="18"/>
        <v>40921.458333330433</v>
      </c>
      <c r="B1199" s="51">
        <v>908</v>
      </c>
      <c r="C1199" s="51">
        <v>117</v>
      </c>
      <c r="D1199" s="52">
        <v>30.2</v>
      </c>
    </row>
    <row r="1200" spans="1:4" s="9" customFormat="1" x14ac:dyDescent="0.3">
      <c r="A1200" s="8">
        <f t="shared" si="18"/>
        <v>40921.468749997097</v>
      </c>
      <c r="B1200" s="51">
        <v>892</v>
      </c>
      <c r="C1200" s="51">
        <v>116</v>
      </c>
      <c r="D1200" s="52">
        <v>30.5</v>
      </c>
    </row>
    <row r="1201" spans="1:4" s="9" customFormat="1" x14ac:dyDescent="0.3">
      <c r="A1201" s="8">
        <f t="shared" si="18"/>
        <v>40921.479166663761</v>
      </c>
      <c r="B1201" s="51">
        <v>827</v>
      </c>
      <c r="C1201" s="51">
        <v>118</v>
      </c>
      <c r="D1201" s="52">
        <v>30.2</v>
      </c>
    </row>
    <row r="1202" spans="1:4" s="9" customFormat="1" x14ac:dyDescent="0.3">
      <c r="A1202" s="8">
        <f t="shared" si="18"/>
        <v>40921.489583330425</v>
      </c>
      <c r="B1202" s="51">
        <v>898</v>
      </c>
      <c r="C1202" s="51">
        <v>119</v>
      </c>
      <c r="D1202" s="52">
        <v>30.1</v>
      </c>
    </row>
    <row r="1203" spans="1:4" s="9" customFormat="1" x14ac:dyDescent="0.3">
      <c r="A1203" s="8">
        <f t="shared" si="18"/>
        <v>40921.49999999709</v>
      </c>
      <c r="B1203" s="51">
        <v>893</v>
      </c>
      <c r="C1203" s="51">
        <v>119</v>
      </c>
      <c r="D1203" s="52">
        <v>30.4</v>
      </c>
    </row>
    <row r="1204" spans="1:4" s="9" customFormat="1" x14ac:dyDescent="0.3">
      <c r="A1204" s="8">
        <f t="shared" si="18"/>
        <v>40921.510416663754</v>
      </c>
      <c r="B1204" s="51">
        <v>903</v>
      </c>
      <c r="C1204" s="51">
        <v>119</v>
      </c>
      <c r="D1204" s="52">
        <v>30.2</v>
      </c>
    </row>
    <row r="1205" spans="1:4" s="9" customFormat="1" x14ac:dyDescent="0.3">
      <c r="A1205" s="8">
        <f t="shared" si="18"/>
        <v>40921.520833330418</v>
      </c>
      <c r="B1205" s="51">
        <v>895</v>
      </c>
      <c r="C1205" s="51">
        <v>121</v>
      </c>
      <c r="D1205" s="52">
        <v>30.5</v>
      </c>
    </row>
    <row r="1206" spans="1:4" s="9" customFormat="1" x14ac:dyDescent="0.3">
      <c r="A1206" s="8">
        <f t="shared" si="18"/>
        <v>40921.531249997082</v>
      </c>
      <c r="B1206" s="51">
        <v>934</v>
      </c>
      <c r="C1206" s="51">
        <v>121</v>
      </c>
      <c r="D1206" s="52">
        <v>30.3</v>
      </c>
    </row>
    <row r="1207" spans="1:4" s="9" customFormat="1" x14ac:dyDescent="0.3">
      <c r="A1207" s="8">
        <f t="shared" si="18"/>
        <v>40921.541666663747</v>
      </c>
      <c r="B1207" s="51">
        <v>940</v>
      </c>
      <c r="C1207" s="51">
        <v>123</v>
      </c>
      <c r="D1207" s="52">
        <v>30.4</v>
      </c>
    </row>
    <row r="1208" spans="1:4" s="9" customFormat="1" x14ac:dyDescent="0.3">
      <c r="A1208" s="8">
        <f t="shared" si="18"/>
        <v>40921.552083330411</v>
      </c>
      <c r="B1208" s="51">
        <v>915</v>
      </c>
      <c r="C1208" s="51">
        <v>123</v>
      </c>
      <c r="D1208" s="52">
        <v>30.4</v>
      </c>
    </row>
    <row r="1209" spans="1:4" s="9" customFormat="1" x14ac:dyDescent="0.3">
      <c r="A1209" s="8">
        <f t="shared" si="18"/>
        <v>40921.562499997075</v>
      </c>
      <c r="B1209" s="51">
        <v>949</v>
      </c>
      <c r="C1209" s="51">
        <v>119</v>
      </c>
      <c r="D1209" s="52">
        <v>30.4</v>
      </c>
    </row>
    <row r="1210" spans="1:4" s="9" customFormat="1" x14ac:dyDescent="0.3">
      <c r="A1210" s="8">
        <f t="shared" si="18"/>
        <v>40921.572916663739</v>
      </c>
      <c r="B1210" s="51">
        <v>916</v>
      </c>
      <c r="C1210" s="51">
        <v>119</v>
      </c>
      <c r="D1210" s="52">
        <v>30.3</v>
      </c>
    </row>
    <row r="1211" spans="1:4" s="9" customFormat="1" x14ac:dyDescent="0.3">
      <c r="A1211" s="8">
        <f t="shared" si="18"/>
        <v>40921.583333330404</v>
      </c>
      <c r="B1211" s="51">
        <v>966</v>
      </c>
      <c r="C1211" s="51">
        <v>120</v>
      </c>
      <c r="D1211" s="52">
        <v>30</v>
      </c>
    </row>
    <row r="1212" spans="1:4" s="9" customFormat="1" x14ac:dyDescent="0.3">
      <c r="A1212" s="8">
        <f t="shared" si="18"/>
        <v>40921.593749997068</v>
      </c>
      <c r="B1212" s="51">
        <v>942</v>
      </c>
      <c r="C1212" s="51">
        <v>119</v>
      </c>
      <c r="D1212" s="52">
        <v>30.4</v>
      </c>
    </row>
    <row r="1213" spans="1:4" s="9" customFormat="1" x14ac:dyDescent="0.3">
      <c r="A1213" s="8">
        <f t="shared" si="18"/>
        <v>40921.604166663732</v>
      </c>
      <c r="B1213" s="51">
        <v>919</v>
      </c>
      <c r="C1213" s="51">
        <v>119</v>
      </c>
      <c r="D1213" s="52">
        <v>30.2</v>
      </c>
    </row>
    <row r="1214" spans="1:4" s="9" customFormat="1" x14ac:dyDescent="0.3">
      <c r="A1214" s="8">
        <f t="shared" si="18"/>
        <v>40921.614583330396</v>
      </c>
      <c r="B1214" s="51">
        <v>962</v>
      </c>
      <c r="C1214" s="51">
        <v>120</v>
      </c>
      <c r="D1214" s="52">
        <v>30.2</v>
      </c>
    </row>
    <row r="1215" spans="1:4" s="9" customFormat="1" x14ac:dyDescent="0.3">
      <c r="A1215" s="8">
        <f t="shared" si="18"/>
        <v>40921.624999997061</v>
      </c>
      <c r="B1215" s="51">
        <v>919</v>
      </c>
      <c r="C1215" s="51">
        <v>118</v>
      </c>
      <c r="D1215" s="52">
        <v>30</v>
      </c>
    </row>
    <row r="1216" spans="1:4" s="9" customFormat="1" x14ac:dyDescent="0.3">
      <c r="A1216" s="8">
        <f t="shared" si="18"/>
        <v>40921.635416663725</v>
      </c>
      <c r="B1216" s="51">
        <v>888</v>
      </c>
      <c r="C1216" s="51">
        <v>119</v>
      </c>
      <c r="D1216" s="52">
        <v>30.1</v>
      </c>
    </row>
    <row r="1217" spans="1:4" s="9" customFormat="1" x14ac:dyDescent="0.3">
      <c r="A1217" s="8">
        <f t="shared" si="18"/>
        <v>40921.645833330389</v>
      </c>
      <c r="B1217" s="51">
        <v>951</v>
      </c>
      <c r="C1217" s="51">
        <v>117</v>
      </c>
      <c r="D1217" s="52">
        <v>30.2</v>
      </c>
    </row>
    <row r="1218" spans="1:4" s="9" customFormat="1" x14ac:dyDescent="0.3">
      <c r="A1218" s="8">
        <f t="shared" si="18"/>
        <v>40921.656249997053</v>
      </c>
      <c r="B1218" s="51">
        <v>941</v>
      </c>
      <c r="C1218" s="51">
        <v>119</v>
      </c>
      <c r="D1218" s="52">
        <v>30</v>
      </c>
    </row>
    <row r="1219" spans="1:4" s="9" customFormat="1" x14ac:dyDescent="0.3">
      <c r="A1219" s="8">
        <f t="shared" si="18"/>
        <v>40921.666666663717</v>
      </c>
      <c r="B1219" s="51">
        <v>871</v>
      </c>
      <c r="C1219" s="51">
        <v>118</v>
      </c>
      <c r="D1219" s="52">
        <v>30</v>
      </c>
    </row>
    <row r="1220" spans="1:4" s="9" customFormat="1" x14ac:dyDescent="0.3">
      <c r="A1220" s="8">
        <f t="shared" si="18"/>
        <v>40921.677083330382</v>
      </c>
      <c r="B1220" s="51">
        <v>969</v>
      </c>
      <c r="C1220" s="51">
        <v>119</v>
      </c>
      <c r="D1220" s="52">
        <v>29.8</v>
      </c>
    </row>
    <row r="1221" spans="1:4" s="9" customFormat="1" x14ac:dyDescent="0.3">
      <c r="A1221" s="8">
        <f t="shared" ref="A1221:A1284" si="19">A1220+1/24/4</f>
        <v>40921.687499997046</v>
      </c>
      <c r="B1221" s="51">
        <v>958</v>
      </c>
      <c r="C1221" s="51">
        <v>119</v>
      </c>
      <c r="D1221" s="52">
        <v>30</v>
      </c>
    </row>
    <row r="1222" spans="1:4" s="9" customFormat="1" x14ac:dyDescent="0.3">
      <c r="A1222" s="8">
        <f t="shared" si="19"/>
        <v>40921.69791666371</v>
      </c>
      <c r="B1222" s="51">
        <v>921</v>
      </c>
      <c r="C1222" s="51">
        <v>118</v>
      </c>
      <c r="D1222" s="52">
        <v>30.3</v>
      </c>
    </row>
    <row r="1223" spans="1:4" s="9" customFormat="1" x14ac:dyDescent="0.3">
      <c r="A1223" s="8">
        <f t="shared" si="19"/>
        <v>40921.708333330374</v>
      </c>
      <c r="B1223" s="51">
        <v>966</v>
      </c>
      <c r="C1223" s="51">
        <v>116</v>
      </c>
      <c r="D1223" s="52">
        <v>29.7</v>
      </c>
    </row>
    <row r="1224" spans="1:4" s="9" customFormat="1" x14ac:dyDescent="0.3">
      <c r="A1224" s="8">
        <f t="shared" si="19"/>
        <v>40921.718749997039</v>
      </c>
      <c r="B1224" s="51">
        <v>951</v>
      </c>
      <c r="C1224" s="51">
        <v>116</v>
      </c>
      <c r="D1224" s="52">
        <v>29.9</v>
      </c>
    </row>
    <row r="1225" spans="1:4" s="9" customFormat="1" x14ac:dyDescent="0.3">
      <c r="A1225" s="8">
        <f t="shared" si="19"/>
        <v>40921.729166663703</v>
      </c>
      <c r="B1225" s="51">
        <v>910</v>
      </c>
      <c r="C1225" s="51">
        <v>118</v>
      </c>
      <c r="D1225" s="52">
        <v>29.4</v>
      </c>
    </row>
    <row r="1226" spans="1:4" s="9" customFormat="1" x14ac:dyDescent="0.3">
      <c r="A1226" s="8">
        <f t="shared" si="19"/>
        <v>40921.739583330367</v>
      </c>
      <c r="B1226" s="51">
        <v>929</v>
      </c>
      <c r="C1226" s="51">
        <v>116</v>
      </c>
      <c r="D1226" s="52">
        <v>29.3</v>
      </c>
    </row>
    <row r="1227" spans="1:4" s="9" customFormat="1" x14ac:dyDescent="0.3">
      <c r="A1227" s="8">
        <f t="shared" si="19"/>
        <v>40921.749999997031</v>
      </c>
      <c r="B1227" s="51">
        <v>912</v>
      </c>
      <c r="C1227" s="51">
        <v>116</v>
      </c>
      <c r="D1227" s="52">
        <v>29.2</v>
      </c>
    </row>
    <row r="1228" spans="1:4" s="9" customFormat="1" x14ac:dyDescent="0.3">
      <c r="A1228" s="8">
        <f t="shared" si="19"/>
        <v>40921.760416663696</v>
      </c>
      <c r="B1228" s="51">
        <v>932</v>
      </c>
      <c r="C1228" s="51">
        <v>116</v>
      </c>
      <c r="D1228" s="52">
        <v>29.1</v>
      </c>
    </row>
    <row r="1229" spans="1:4" s="9" customFormat="1" x14ac:dyDescent="0.3">
      <c r="A1229" s="8">
        <f t="shared" si="19"/>
        <v>40921.77083333036</v>
      </c>
      <c r="B1229" s="51">
        <v>935</v>
      </c>
      <c r="C1229" s="51">
        <v>115</v>
      </c>
      <c r="D1229" s="52">
        <v>29.3</v>
      </c>
    </row>
    <row r="1230" spans="1:4" s="9" customFormat="1" x14ac:dyDescent="0.3">
      <c r="A1230" s="8">
        <f t="shared" si="19"/>
        <v>40921.781249997024</v>
      </c>
      <c r="B1230" s="51">
        <v>884</v>
      </c>
      <c r="C1230" s="51">
        <v>115</v>
      </c>
      <c r="D1230" s="52">
        <v>29.1</v>
      </c>
    </row>
    <row r="1231" spans="1:4" s="9" customFormat="1" x14ac:dyDescent="0.3">
      <c r="A1231" s="8">
        <f t="shared" si="19"/>
        <v>40921.791666663688</v>
      </c>
      <c r="B1231" s="51">
        <v>953</v>
      </c>
      <c r="C1231" s="51">
        <v>115</v>
      </c>
      <c r="D1231" s="52">
        <v>29.5</v>
      </c>
    </row>
    <row r="1232" spans="1:4" s="9" customFormat="1" x14ac:dyDescent="0.3">
      <c r="A1232" s="8">
        <f t="shared" si="19"/>
        <v>40921.802083330353</v>
      </c>
      <c r="B1232" s="51">
        <v>947</v>
      </c>
      <c r="C1232" s="51">
        <v>114</v>
      </c>
      <c r="D1232" s="52">
        <v>28.9</v>
      </c>
    </row>
    <row r="1233" spans="1:4" s="9" customFormat="1" x14ac:dyDescent="0.3">
      <c r="A1233" s="8">
        <f t="shared" si="19"/>
        <v>40921.812499997017</v>
      </c>
      <c r="B1233" s="51">
        <v>948</v>
      </c>
      <c r="C1233" s="51">
        <v>117</v>
      </c>
      <c r="D1233" s="52">
        <v>29.1</v>
      </c>
    </row>
    <row r="1234" spans="1:4" s="9" customFormat="1" x14ac:dyDescent="0.3">
      <c r="A1234" s="8">
        <f t="shared" si="19"/>
        <v>40921.822916663681</v>
      </c>
      <c r="B1234" s="51">
        <v>907</v>
      </c>
      <c r="C1234" s="51">
        <v>115</v>
      </c>
      <c r="D1234" s="52">
        <v>29</v>
      </c>
    </row>
    <row r="1235" spans="1:4" s="9" customFormat="1" x14ac:dyDescent="0.3">
      <c r="A1235" s="8">
        <f t="shared" si="19"/>
        <v>40921.833333330345</v>
      </c>
      <c r="B1235" s="51">
        <v>845</v>
      </c>
      <c r="C1235" s="51">
        <v>115</v>
      </c>
      <c r="D1235" s="52">
        <v>28.8</v>
      </c>
    </row>
    <row r="1236" spans="1:4" s="9" customFormat="1" x14ac:dyDescent="0.3">
      <c r="A1236" s="8">
        <f t="shared" si="19"/>
        <v>40921.84374999701</v>
      </c>
      <c r="B1236" s="51">
        <v>871</v>
      </c>
      <c r="C1236" s="51">
        <v>116</v>
      </c>
      <c r="D1236" s="52">
        <v>29.1</v>
      </c>
    </row>
    <row r="1237" spans="1:4" s="9" customFormat="1" x14ac:dyDescent="0.3">
      <c r="A1237" s="8">
        <f t="shared" si="19"/>
        <v>40921.854166663674</v>
      </c>
      <c r="B1237" s="51">
        <v>873</v>
      </c>
      <c r="C1237" s="51">
        <v>116</v>
      </c>
      <c r="D1237" s="52">
        <v>29.2</v>
      </c>
    </row>
    <row r="1238" spans="1:4" s="9" customFormat="1" x14ac:dyDescent="0.3">
      <c r="A1238" s="8">
        <f t="shared" si="19"/>
        <v>40921.864583330338</v>
      </c>
      <c r="B1238" s="51">
        <v>866</v>
      </c>
      <c r="C1238" s="51">
        <v>116</v>
      </c>
      <c r="D1238" s="52">
        <v>29.2</v>
      </c>
    </row>
    <row r="1239" spans="1:4" s="9" customFormat="1" x14ac:dyDescent="0.3">
      <c r="A1239" s="8">
        <f t="shared" si="19"/>
        <v>40921.874999997002</v>
      </c>
      <c r="B1239" s="51">
        <v>869</v>
      </c>
      <c r="C1239" s="51">
        <v>115</v>
      </c>
      <c r="D1239" s="52">
        <v>29</v>
      </c>
    </row>
    <row r="1240" spans="1:4" s="9" customFormat="1" x14ac:dyDescent="0.3">
      <c r="A1240" s="8">
        <f t="shared" si="19"/>
        <v>40921.885416663667</v>
      </c>
      <c r="B1240" s="51">
        <v>855</v>
      </c>
      <c r="C1240" s="51">
        <v>116</v>
      </c>
      <c r="D1240" s="52">
        <v>29.1</v>
      </c>
    </row>
    <row r="1241" spans="1:4" s="9" customFormat="1" x14ac:dyDescent="0.3">
      <c r="A1241" s="8">
        <f t="shared" si="19"/>
        <v>40921.895833330331</v>
      </c>
      <c r="B1241" s="51">
        <v>857</v>
      </c>
      <c r="C1241" s="51">
        <v>118</v>
      </c>
      <c r="D1241" s="52">
        <v>29.3</v>
      </c>
    </row>
    <row r="1242" spans="1:4" s="9" customFormat="1" x14ac:dyDescent="0.3">
      <c r="A1242" s="8">
        <f t="shared" si="19"/>
        <v>40921.906249996995</v>
      </c>
      <c r="B1242" s="51">
        <v>859</v>
      </c>
      <c r="C1242" s="51">
        <v>121</v>
      </c>
      <c r="D1242" s="52">
        <v>29.3</v>
      </c>
    </row>
    <row r="1243" spans="1:4" s="9" customFormat="1" x14ac:dyDescent="0.3">
      <c r="A1243" s="8">
        <f t="shared" si="19"/>
        <v>40921.916666663659</v>
      </c>
      <c r="B1243" s="51">
        <v>886</v>
      </c>
      <c r="C1243" s="51">
        <v>119</v>
      </c>
      <c r="D1243" s="52">
        <v>29.3</v>
      </c>
    </row>
    <row r="1244" spans="1:4" s="9" customFormat="1" x14ac:dyDescent="0.3">
      <c r="A1244" s="8">
        <f t="shared" si="19"/>
        <v>40921.927083330324</v>
      </c>
      <c r="B1244" s="51">
        <v>0</v>
      </c>
      <c r="C1244" s="51">
        <v>0</v>
      </c>
      <c r="D1244" s="52">
        <v>0</v>
      </c>
    </row>
    <row r="1245" spans="1:4" s="9" customFormat="1" x14ac:dyDescent="0.3">
      <c r="A1245" s="8">
        <f t="shared" si="19"/>
        <v>40921.937499996988</v>
      </c>
      <c r="B1245" s="51">
        <v>846</v>
      </c>
      <c r="C1245" s="51">
        <v>118</v>
      </c>
      <c r="D1245" s="52">
        <v>29.2</v>
      </c>
    </row>
    <row r="1246" spans="1:4" s="9" customFormat="1" x14ac:dyDescent="0.3">
      <c r="A1246" s="8">
        <f t="shared" si="19"/>
        <v>40921.947916663652</v>
      </c>
      <c r="B1246" s="51">
        <v>868</v>
      </c>
      <c r="C1246" s="51">
        <v>115</v>
      </c>
      <c r="D1246" s="52">
        <v>29.3</v>
      </c>
    </row>
    <row r="1247" spans="1:4" s="9" customFormat="1" x14ac:dyDescent="0.3">
      <c r="A1247" s="8">
        <f t="shared" si="19"/>
        <v>40921.958333330316</v>
      </c>
      <c r="B1247" s="51">
        <v>826</v>
      </c>
      <c r="C1247" s="51">
        <v>116</v>
      </c>
      <c r="D1247" s="52">
        <v>29.1</v>
      </c>
    </row>
    <row r="1248" spans="1:4" s="9" customFormat="1" x14ac:dyDescent="0.3">
      <c r="A1248" s="8">
        <f t="shared" si="19"/>
        <v>40921.96874999698</v>
      </c>
      <c r="B1248" s="51">
        <v>811</v>
      </c>
      <c r="C1248" s="51">
        <v>116</v>
      </c>
      <c r="D1248" s="52">
        <v>29.2</v>
      </c>
    </row>
    <row r="1249" spans="1:4" s="9" customFormat="1" x14ac:dyDescent="0.3">
      <c r="A1249" s="8">
        <f t="shared" si="19"/>
        <v>40921.979166663645</v>
      </c>
      <c r="B1249" s="51">
        <v>820</v>
      </c>
      <c r="C1249" s="51">
        <v>116</v>
      </c>
      <c r="D1249" s="52">
        <v>29.1</v>
      </c>
    </row>
    <row r="1250" spans="1:4" s="9" customFormat="1" x14ac:dyDescent="0.3">
      <c r="A1250" s="8">
        <f t="shared" si="19"/>
        <v>40921.989583330309</v>
      </c>
      <c r="B1250" s="51">
        <v>821</v>
      </c>
      <c r="C1250" s="51">
        <v>115</v>
      </c>
      <c r="D1250" s="52">
        <v>29.2</v>
      </c>
    </row>
    <row r="1251" spans="1:4" s="9" customFormat="1" x14ac:dyDescent="0.3">
      <c r="A1251" s="8">
        <f t="shared" si="19"/>
        <v>40921.999999996973</v>
      </c>
      <c r="B1251" s="51">
        <v>845</v>
      </c>
      <c r="C1251" s="51">
        <v>116</v>
      </c>
      <c r="D1251" s="52">
        <v>29.2</v>
      </c>
    </row>
    <row r="1252" spans="1:4" s="9" customFormat="1" x14ac:dyDescent="0.3">
      <c r="A1252" s="8">
        <f t="shared" si="19"/>
        <v>40922.010416663637</v>
      </c>
      <c r="B1252" s="51">
        <v>823</v>
      </c>
      <c r="C1252" s="51">
        <v>117</v>
      </c>
      <c r="D1252" s="52">
        <v>29.2</v>
      </c>
    </row>
    <row r="1253" spans="1:4" s="9" customFormat="1" x14ac:dyDescent="0.3">
      <c r="A1253" s="8">
        <f t="shared" si="19"/>
        <v>40922.020833330302</v>
      </c>
      <c r="B1253" s="51">
        <v>825</v>
      </c>
      <c r="C1253" s="51">
        <v>116</v>
      </c>
      <c r="D1253" s="52">
        <v>29.2</v>
      </c>
    </row>
    <row r="1254" spans="1:4" s="9" customFormat="1" x14ac:dyDescent="0.3">
      <c r="A1254" s="8">
        <f t="shared" si="19"/>
        <v>40922.031249996966</v>
      </c>
      <c r="B1254" s="51">
        <v>890</v>
      </c>
      <c r="C1254" s="51">
        <v>117</v>
      </c>
      <c r="D1254" s="52">
        <v>29.5</v>
      </c>
    </row>
    <row r="1255" spans="1:4" s="9" customFormat="1" x14ac:dyDescent="0.3">
      <c r="A1255" s="8">
        <f t="shared" si="19"/>
        <v>40922.04166666363</v>
      </c>
      <c r="B1255" s="51">
        <v>840</v>
      </c>
      <c r="C1255" s="51">
        <v>116</v>
      </c>
      <c r="D1255" s="52">
        <v>29.5</v>
      </c>
    </row>
    <row r="1256" spans="1:4" s="9" customFormat="1" x14ac:dyDescent="0.3">
      <c r="A1256" s="8">
        <f t="shared" si="19"/>
        <v>40922.052083330294</v>
      </c>
      <c r="B1256" s="51">
        <v>798</v>
      </c>
      <c r="C1256" s="51">
        <v>115</v>
      </c>
      <c r="D1256" s="52">
        <v>29.4</v>
      </c>
    </row>
    <row r="1257" spans="1:4" s="9" customFormat="1" x14ac:dyDescent="0.3">
      <c r="A1257" s="8">
        <f t="shared" si="19"/>
        <v>40922.062499996959</v>
      </c>
      <c r="B1257" s="51">
        <v>862</v>
      </c>
      <c r="C1257" s="51">
        <v>116</v>
      </c>
      <c r="D1257" s="52">
        <v>29.2</v>
      </c>
    </row>
    <row r="1258" spans="1:4" s="9" customFormat="1" x14ac:dyDescent="0.3">
      <c r="A1258" s="8">
        <f t="shared" si="19"/>
        <v>40922.072916663623</v>
      </c>
      <c r="B1258" s="51">
        <v>847</v>
      </c>
      <c r="C1258" s="51">
        <v>116</v>
      </c>
      <c r="D1258" s="52">
        <v>29.7</v>
      </c>
    </row>
    <row r="1259" spans="1:4" s="9" customFormat="1" x14ac:dyDescent="0.3">
      <c r="A1259" s="8">
        <f t="shared" si="19"/>
        <v>40922.083333330287</v>
      </c>
      <c r="B1259" s="51">
        <v>862</v>
      </c>
      <c r="C1259" s="51">
        <v>116</v>
      </c>
      <c r="D1259" s="52">
        <v>29.5</v>
      </c>
    </row>
    <row r="1260" spans="1:4" s="9" customFormat="1" x14ac:dyDescent="0.3">
      <c r="A1260" s="8">
        <f t="shared" si="19"/>
        <v>40922.093749996951</v>
      </c>
      <c r="B1260" s="51">
        <v>822</v>
      </c>
      <c r="C1260" s="51">
        <v>114</v>
      </c>
      <c r="D1260" s="52">
        <v>29.5</v>
      </c>
    </row>
    <row r="1261" spans="1:4" s="9" customFormat="1" x14ac:dyDescent="0.3">
      <c r="A1261" s="8">
        <f t="shared" si="19"/>
        <v>40922.104166663616</v>
      </c>
      <c r="B1261" s="51">
        <v>774</v>
      </c>
      <c r="C1261" s="51">
        <v>117</v>
      </c>
      <c r="D1261" s="52">
        <v>29.2</v>
      </c>
    </row>
    <row r="1262" spans="1:4" s="9" customFormat="1" x14ac:dyDescent="0.3">
      <c r="A1262" s="8">
        <f t="shared" si="19"/>
        <v>40922.11458333028</v>
      </c>
      <c r="B1262" s="51">
        <v>833</v>
      </c>
      <c r="C1262" s="51">
        <v>116</v>
      </c>
      <c r="D1262" s="52">
        <v>29.2</v>
      </c>
    </row>
    <row r="1263" spans="1:4" s="9" customFormat="1" x14ac:dyDescent="0.3">
      <c r="A1263" s="8">
        <f t="shared" si="19"/>
        <v>40922.124999996944</v>
      </c>
      <c r="B1263" s="51">
        <v>781</v>
      </c>
      <c r="C1263" s="51">
        <v>116</v>
      </c>
      <c r="D1263" s="52">
        <v>29.2</v>
      </c>
    </row>
    <row r="1264" spans="1:4" s="9" customFormat="1" x14ac:dyDescent="0.3">
      <c r="A1264" s="8">
        <f t="shared" si="19"/>
        <v>40922.135416663608</v>
      </c>
      <c r="B1264" s="51">
        <v>897</v>
      </c>
      <c r="C1264" s="51">
        <v>116</v>
      </c>
      <c r="D1264" s="52">
        <v>29.2</v>
      </c>
    </row>
    <row r="1265" spans="1:4" s="9" customFormat="1" x14ac:dyDescent="0.3">
      <c r="A1265" s="8">
        <f t="shared" si="19"/>
        <v>40922.145833330273</v>
      </c>
      <c r="B1265" s="51">
        <v>818</v>
      </c>
      <c r="C1265" s="51">
        <v>118</v>
      </c>
      <c r="D1265" s="52">
        <v>29.2</v>
      </c>
    </row>
    <row r="1266" spans="1:4" s="9" customFormat="1" x14ac:dyDescent="0.3">
      <c r="A1266" s="8">
        <f t="shared" si="19"/>
        <v>40922.156249996937</v>
      </c>
      <c r="B1266" s="51">
        <v>801</v>
      </c>
      <c r="C1266" s="51">
        <v>116</v>
      </c>
      <c r="D1266" s="52">
        <v>29.2</v>
      </c>
    </row>
    <row r="1267" spans="1:4" s="9" customFormat="1" x14ac:dyDescent="0.3">
      <c r="A1267" s="8">
        <f t="shared" si="19"/>
        <v>40922.166666663601</v>
      </c>
      <c r="B1267" s="51">
        <v>845</v>
      </c>
      <c r="C1267" s="51">
        <v>116</v>
      </c>
      <c r="D1267" s="52">
        <v>29.1</v>
      </c>
    </row>
    <row r="1268" spans="1:4" s="9" customFormat="1" x14ac:dyDescent="0.3">
      <c r="A1268" s="8">
        <f t="shared" si="19"/>
        <v>40922.177083330265</v>
      </c>
      <c r="B1268" s="51">
        <v>802</v>
      </c>
      <c r="C1268" s="51">
        <v>118</v>
      </c>
      <c r="D1268" s="52">
        <v>29.4</v>
      </c>
    </row>
    <row r="1269" spans="1:4" s="9" customFormat="1" x14ac:dyDescent="0.3">
      <c r="A1269" s="8">
        <f t="shared" si="19"/>
        <v>40922.18749999693</v>
      </c>
      <c r="B1269" s="51">
        <v>830</v>
      </c>
      <c r="C1269" s="51">
        <v>118</v>
      </c>
      <c r="D1269" s="52">
        <v>29.3</v>
      </c>
    </row>
    <row r="1270" spans="1:4" s="9" customFormat="1" x14ac:dyDescent="0.3">
      <c r="A1270" s="8">
        <f t="shared" si="19"/>
        <v>40922.197916663594</v>
      </c>
      <c r="B1270" s="51">
        <v>810</v>
      </c>
      <c r="C1270" s="51">
        <v>119</v>
      </c>
      <c r="D1270" s="52">
        <v>29.3</v>
      </c>
    </row>
    <row r="1271" spans="1:4" s="9" customFormat="1" x14ac:dyDescent="0.3">
      <c r="A1271" s="8">
        <f t="shared" si="19"/>
        <v>40922.208333330258</v>
      </c>
      <c r="B1271" s="51">
        <v>843</v>
      </c>
      <c r="C1271" s="51">
        <v>119</v>
      </c>
      <c r="D1271" s="52">
        <v>29.5</v>
      </c>
    </row>
    <row r="1272" spans="1:4" s="9" customFormat="1" x14ac:dyDescent="0.3">
      <c r="A1272" s="8">
        <f t="shared" si="19"/>
        <v>40922.218749996922</v>
      </c>
      <c r="B1272" s="51">
        <v>836</v>
      </c>
      <c r="C1272" s="51">
        <v>121</v>
      </c>
      <c r="D1272" s="52">
        <v>29.7</v>
      </c>
    </row>
    <row r="1273" spans="1:4" s="9" customFormat="1" x14ac:dyDescent="0.3">
      <c r="A1273" s="8">
        <f t="shared" si="19"/>
        <v>40922.229166663587</v>
      </c>
      <c r="B1273" s="51">
        <v>814</v>
      </c>
      <c r="C1273" s="51">
        <v>118</v>
      </c>
      <c r="D1273" s="52">
        <v>29.7</v>
      </c>
    </row>
    <row r="1274" spans="1:4" s="9" customFormat="1" x14ac:dyDescent="0.3">
      <c r="A1274" s="8">
        <f t="shared" si="19"/>
        <v>40922.239583330251</v>
      </c>
      <c r="B1274" s="51">
        <v>845</v>
      </c>
      <c r="C1274" s="51">
        <v>117</v>
      </c>
      <c r="D1274" s="52">
        <v>29.6</v>
      </c>
    </row>
    <row r="1275" spans="1:4" s="9" customFormat="1" x14ac:dyDescent="0.3">
      <c r="A1275" s="8">
        <f t="shared" si="19"/>
        <v>40922.249999996915</v>
      </c>
      <c r="B1275" s="51">
        <v>806</v>
      </c>
      <c r="C1275" s="51">
        <v>116</v>
      </c>
      <c r="D1275" s="52">
        <v>29.8</v>
      </c>
    </row>
    <row r="1276" spans="1:4" s="9" customFormat="1" x14ac:dyDescent="0.3">
      <c r="A1276" s="8">
        <f t="shared" si="19"/>
        <v>40922.260416663579</v>
      </c>
      <c r="B1276" s="51">
        <v>803</v>
      </c>
      <c r="C1276" s="51">
        <v>312</v>
      </c>
      <c r="D1276" s="52">
        <v>29.5</v>
      </c>
    </row>
    <row r="1277" spans="1:4" s="9" customFormat="1" x14ac:dyDescent="0.3">
      <c r="A1277" s="8">
        <f t="shared" si="19"/>
        <v>40922.270833330243</v>
      </c>
      <c r="B1277" s="51">
        <v>841</v>
      </c>
      <c r="C1277" s="51">
        <v>118</v>
      </c>
      <c r="D1277" s="52">
        <v>29.5</v>
      </c>
    </row>
    <row r="1278" spans="1:4" s="9" customFormat="1" x14ac:dyDescent="0.3">
      <c r="A1278" s="8">
        <f t="shared" si="19"/>
        <v>40922.281249996908</v>
      </c>
      <c r="B1278" s="51">
        <v>792</v>
      </c>
      <c r="C1278" s="51">
        <v>115</v>
      </c>
      <c r="D1278" s="52">
        <v>29.5</v>
      </c>
    </row>
    <row r="1279" spans="1:4" s="9" customFormat="1" x14ac:dyDescent="0.3">
      <c r="A1279" s="8">
        <f t="shared" si="19"/>
        <v>40922.291666663572</v>
      </c>
      <c r="B1279" s="51">
        <v>818</v>
      </c>
      <c r="C1279" s="51">
        <v>116</v>
      </c>
      <c r="D1279" s="52">
        <v>29.5</v>
      </c>
    </row>
    <row r="1280" spans="1:4" s="9" customFormat="1" x14ac:dyDescent="0.3">
      <c r="A1280" s="8">
        <f t="shared" si="19"/>
        <v>40922.302083330236</v>
      </c>
      <c r="B1280" s="51">
        <v>795</v>
      </c>
      <c r="C1280" s="51">
        <v>117</v>
      </c>
      <c r="D1280" s="52">
        <v>29.5</v>
      </c>
    </row>
    <row r="1281" spans="1:4" s="9" customFormat="1" x14ac:dyDescent="0.3">
      <c r="A1281" s="8">
        <f t="shared" si="19"/>
        <v>40922.3124999969</v>
      </c>
      <c r="B1281" s="51">
        <v>772</v>
      </c>
      <c r="C1281" s="51">
        <v>119</v>
      </c>
      <c r="D1281" s="52">
        <v>29.7</v>
      </c>
    </row>
    <row r="1282" spans="1:4" s="9" customFormat="1" x14ac:dyDescent="0.3">
      <c r="A1282" s="8">
        <f t="shared" si="19"/>
        <v>40922.322916663565</v>
      </c>
      <c r="B1282" s="51">
        <v>785</v>
      </c>
      <c r="C1282" s="51">
        <v>118</v>
      </c>
      <c r="D1282" s="52">
        <v>29.7</v>
      </c>
    </row>
    <row r="1283" spans="1:4" s="9" customFormat="1" x14ac:dyDescent="0.3">
      <c r="A1283" s="8">
        <f t="shared" si="19"/>
        <v>40922.333333330229</v>
      </c>
      <c r="B1283" s="51">
        <v>843</v>
      </c>
      <c r="C1283" s="51">
        <v>118</v>
      </c>
      <c r="D1283" s="52">
        <v>29.8</v>
      </c>
    </row>
    <row r="1284" spans="1:4" s="9" customFormat="1" x14ac:dyDescent="0.3">
      <c r="A1284" s="8">
        <f t="shared" si="19"/>
        <v>40922.343749996893</v>
      </c>
      <c r="B1284" s="51">
        <v>798</v>
      </c>
      <c r="C1284" s="51">
        <v>118</v>
      </c>
      <c r="D1284" s="52">
        <v>29.7</v>
      </c>
    </row>
    <row r="1285" spans="1:4" s="9" customFormat="1" x14ac:dyDescent="0.3">
      <c r="A1285" s="8">
        <f t="shared" ref="A1285:A1348" si="20">A1284+1/24/4</f>
        <v>40922.354166663557</v>
      </c>
      <c r="B1285" s="51">
        <v>782</v>
      </c>
      <c r="C1285" s="51">
        <v>118</v>
      </c>
      <c r="D1285" s="52">
        <v>29.6</v>
      </c>
    </row>
    <row r="1286" spans="1:4" s="9" customFormat="1" x14ac:dyDescent="0.3">
      <c r="A1286" s="8">
        <f t="shared" si="20"/>
        <v>40922.364583330222</v>
      </c>
      <c r="B1286" s="51">
        <v>853</v>
      </c>
      <c r="C1286" s="51">
        <v>119</v>
      </c>
      <c r="D1286" s="52">
        <v>29.5</v>
      </c>
    </row>
    <row r="1287" spans="1:4" s="9" customFormat="1" x14ac:dyDescent="0.3">
      <c r="A1287" s="8">
        <f t="shared" si="20"/>
        <v>40922.374999996886</v>
      </c>
      <c r="B1287" s="51">
        <v>818</v>
      </c>
      <c r="C1287" s="51">
        <v>118</v>
      </c>
      <c r="D1287" s="52">
        <v>29.3</v>
      </c>
    </row>
    <row r="1288" spans="1:4" s="9" customFormat="1" x14ac:dyDescent="0.3">
      <c r="A1288" s="8">
        <f t="shared" si="20"/>
        <v>40922.38541666355</v>
      </c>
      <c r="B1288" s="51">
        <v>784</v>
      </c>
      <c r="C1288" s="51">
        <v>119</v>
      </c>
      <c r="D1288" s="52">
        <v>29.6</v>
      </c>
    </row>
    <row r="1289" spans="1:4" s="9" customFormat="1" x14ac:dyDescent="0.3">
      <c r="A1289" s="8">
        <f t="shared" si="20"/>
        <v>40922.395833330214</v>
      </c>
      <c r="B1289" s="51">
        <v>792</v>
      </c>
      <c r="C1289" s="51">
        <v>119</v>
      </c>
      <c r="D1289" s="52">
        <v>29.4</v>
      </c>
    </row>
    <row r="1290" spans="1:4" s="9" customFormat="1" x14ac:dyDescent="0.3">
      <c r="A1290" s="8">
        <f t="shared" si="20"/>
        <v>40922.406249996879</v>
      </c>
      <c r="B1290" s="51">
        <v>784</v>
      </c>
      <c r="C1290" s="51">
        <v>118</v>
      </c>
      <c r="D1290" s="52">
        <v>29.9</v>
      </c>
    </row>
    <row r="1291" spans="1:4" s="9" customFormat="1" x14ac:dyDescent="0.3">
      <c r="A1291" s="8">
        <f t="shared" si="20"/>
        <v>40922.416666663543</v>
      </c>
      <c r="B1291" s="51">
        <v>822</v>
      </c>
      <c r="C1291" s="51">
        <v>120</v>
      </c>
      <c r="D1291" s="52">
        <v>29.7</v>
      </c>
    </row>
    <row r="1292" spans="1:4" s="9" customFormat="1" x14ac:dyDescent="0.3">
      <c r="A1292" s="8">
        <f t="shared" si="20"/>
        <v>40922.427083330207</v>
      </c>
      <c r="B1292" s="51">
        <v>827</v>
      </c>
      <c r="C1292" s="51">
        <v>119</v>
      </c>
      <c r="D1292" s="52">
        <v>29.6</v>
      </c>
    </row>
    <row r="1293" spans="1:4" s="9" customFormat="1" x14ac:dyDescent="0.3">
      <c r="A1293" s="8">
        <f t="shared" si="20"/>
        <v>40922.437499996871</v>
      </c>
      <c r="B1293" s="51">
        <v>796</v>
      </c>
      <c r="C1293" s="51">
        <v>119</v>
      </c>
      <c r="D1293" s="52">
        <v>29.8</v>
      </c>
    </row>
    <row r="1294" spans="1:4" s="9" customFormat="1" x14ac:dyDescent="0.3">
      <c r="A1294" s="8">
        <f t="shared" si="20"/>
        <v>40922.447916663536</v>
      </c>
      <c r="B1294" s="51">
        <v>784</v>
      </c>
      <c r="C1294" s="51">
        <v>118</v>
      </c>
      <c r="D1294" s="52">
        <v>29.7</v>
      </c>
    </row>
    <row r="1295" spans="1:4" s="9" customFormat="1" x14ac:dyDescent="0.3">
      <c r="A1295" s="8">
        <f t="shared" si="20"/>
        <v>40922.4583333302</v>
      </c>
      <c r="B1295" s="51">
        <v>821</v>
      </c>
      <c r="C1295" s="51">
        <v>118</v>
      </c>
      <c r="D1295" s="52">
        <v>29.8</v>
      </c>
    </row>
    <row r="1296" spans="1:4" s="9" customFormat="1" x14ac:dyDescent="0.3">
      <c r="A1296" s="8">
        <f t="shared" si="20"/>
        <v>40922.468749996864</v>
      </c>
      <c r="B1296" s="51">
        <v>784</v>
      </c>
      <c r="C1296" s="51">
        <v>119</v>
      </c>
      <c r="D1296" s="52">
        <v>29.9</v>
      </c>
    </row>
    <row r="1297" spans="1:4" s="9" customFormat="1" x14ac:dyDescent="0.3">
      <c r="A1297" s="8">
        <f t="shared" si="20"/>
        <v>40922.479166663528</v>
      </c>
      <c r="B1297" s="51">
        <v>822</v>
      </c>
      <c r="C1297" s="51">
        <v>118</v>
      </c>
      <c r="D1297" s="52">
        <v>29.7</v>
      </c>
    </row>
    <row r="1298" spans="1:4" s="9" customFormat="1" x14ac:dyDescent="0.3">
      <c r="A1298" s="8">
        <f t="shared" si="20"/>
        <v>40922.489583330193</v>
      </c>
      <c r="B1298" s="51">
        <v>828</v>
      </c>
      <c r="C1298" s="51">
        <v>120</v>
      </c>
      <c r="D1298" s="52">
        <v>29.7</v>
      </c>
    </row>
    <row r="1299" spans="1:4" s="9" customFormat="1" x14ac:dyDescent="0.3">
      <c r="A1299" s="8">
        <f t="shared" si="20"/>
        <v>40922.499999996857</v>
      </c>
      <c r="B1299" s="51">
        <v>797</v>
      </c>
      <c r="C1299" s="51">
        <v>120</v>
      </c>
      <c r="D1299" s="52">
        <v>29.7</v>
      </c>
    </row>
    <row r="1300" spans="1:4" s="9" customFormat="1" x14ac:dyDescent="0.3">
      <c r="A1300" s="8">
        <f t="shared" si="20"/>
        <v>40922.510416663521</v>
      </c>
      <c r="B1300" s="51">
        <v>829</v>
      </c>
      <c r="C1300" s="51">
        <v>119</v>
      </c>
      <c r="D1300" s="52">
        <v>29.8</v>
      </c>
    </row>
    <row r="1301" spans="1:4" s="9" customFormat="1" x14ac:dyDescent="0.3">
      <c r="A1301" s="8">
        <f t="shared" si="20"/>
        <v>40922.520833330185</v>
      </c>
      <c r="B1301" s="51">
        <v>802</v>
      </c>
      <c r="C1301" s="51">
        <v>118</v>
      </c>
      <c r="D1301" s="52">
        <v>29.6</v>
      </c>
    </row>
    <row r="1302" spans="1:4" s="9" customFormat="1" x14ac:dyDescent="0.3">
      <c r="A1302" s="8">
        <f t="shared" si="20"/>
        <v>40922.53124999685</v>
      </c>
      <c r="B1302" s="51">
        <v>834</v>
      </c>
      <c r="C1302" s="51">
        <v>118</v>
      </c>
      <c r="D1302" s="52">
        <v>29.5</v>
      </c>
    </row>
    <row r="1303" spans="1:4" s="9" customFormat="1" x14ac:dyDescent="0.3">
      <c r="A1303" s="8">
        <f t="shared" si="20"/>
        <v>40922.541666663514</v>
      </c>
      <c r="B1303" s="51">
        <v>820</v>
      </c>
      <c r="C1303" s="51">
        <v>120</v>
      </c>
      <c r="D1303" s="52">
        <v>29.8</v>
      </c>
    </row>
    <row r="1304" spans="1:4" s="9" customFormat="1" x14ac:dyDescent="0.3">
      <c r="A1304" s="8">
        <f t="shared" si="20"/>
        <v>40922.552083330178</v>
      </c>
      <c r="B1304" s="51">
        <v>798</v>
      </c>
      <c r="C1304" s="51">
        <v>120</v>
      </c>
      <c r="D1304" s="52">
        <v>29.9</v>
      </c>
    </row>
    <row r="1305" spans="1:4" s="9" customFormat="1" x14ac:dyDescent="0.3">
      <c r="A1305" s="8">
        <f t="shared" si="20"/>
        <v>40922.562499996842</v>
      </c>
      <c r="B1305" s="51">
        <v>865</v>
      </c>
      <c r="C1305" s="51">
        <v>121</v>
      </c>
      <c r="D1305" s="52">
        <v>30.4</v>
      </c>
    </row>
    <row r="1306" spans="1:4" s="9" customFormat="1" x14ac:dyDescent="0.3">
      <c r="A1306" s="8">
        <f t="shared" si="20"/>
        <v>40922.572916663506</v>
      </c>
      <c r="B1306" s="51">
        <v>856</v>
      </c>
      <c r="C1306" s="51">
        <v>121</v>
      </c>
      <c r="D1306" s="52">
        <v>30.5</v>
      </c>
    </row>
    <row r="1307" spans="1:4" s="9" customFormat="1" x14ac:dyDescent="0.3">
      <c r="A1307" s="8">
        <f t="shared" si="20"/>
        <v>40922.583333330171</v>
      </c>
      <c r="B1307" s="51">
        <v>827</v>
      </c>
      <c r="C1307" s="51">
        <v>122</v>
      </c>
      <c r="D1307" s="52">
        <v>30.7</v>
      </c>
    </row>
    <row r="1308" spans="1:4" s="9" customFormat="1" x14ac:dyDescent="0.3">
      <c r="A1308" s="8">
        <f t="shared" si="20"/>
        <v>40922.593749996835</v>
      </c>
      <c r="B1308" s="51">
        <v>910</v>
      </c>
      <c r="C1308" s="51">
        <v>123</v>
      </c>
      <c r="D1308" s="52">
        <v>30.4</v>
      </c>
    </row>
    <row r="1309" spans="1:4" s="9" customFormat="1" x14ac:dyDescent="0.3">
      <c r="A1309" s="8">
        <f t="shared" si="20"/>
        <v>40922.604166663499</v>
      </c>
      <c r="B1309" s="51">
        <v>912</v>
      </c>
      <c r="C1309" s="51">
        <v>124</v>
      </c>
      <c r="D1309" s="52">
        <v>30.3</v>
      </c>
    </row>
    <row r="1310" spans="1:4" s="9" customFormat="1" x14ac:dyDescent="0.3">
      <c r="A1310" s="8">
        <f t="shared" si="20"/>
        <v>40922.614583330163</v>
      </c>
      <c r="B1310" s="51">
        <v>881</v>
      </c>
      <c r="C1310" s="51">
        <v>123</v>
      </c>
      <c r="D1310" s="52">
        <v>30.3</v>
      </c>
    </row>
    <row r="1311" spans="1:4" s="9" customFormat="1" x14ac:dyDescent="0.3">
      <c r="A1311" s="8">
        <f t="shared" si="20"/>
        <v>40922.624999996828</v>
      </c>
      <c r="B1311" s="51">
        <v>851</v>
      </c>
      <c r="C1311" s="51">
        <v>123</v>
      </c>
      <c r="D1311" s="52">
        <v>30.4</v>
      </c>
    </row>
    <row r="1312" spans="1:4" s="9" customFormat="1" x14ac:dyDescent="0.3">
      <c r="A1312" s="8">
        <f t="shared" si="20"/>
        <v>40922.635416663492</v>
      </c>
      <c r="B1312" s="51">
        <v>807</v>
      </c>
      <c r="C1312" s="51">
        <v>122</v>
      </c>
      <c r="D1312" s="52">
        <v>30</v>
      </c>
    </row>
    <row r="1313" spans="1:4" s="9" customFormat="1" x14ac:dyDescent="0.3">
      <c r="A1313" s="8">
        <f t="shared" si="20"/>
        <v>40922.645833330156</v>
      </c>
      <c r="B1313" s="51">
        <v>855</v>
      </c>
      <c r="C1313" s="51">
        <v>121</v>
      </c>
      <c r="D1313" s="52">
        <v>30.2</v>
      </c>
    </row>
    <row r="1314" spans="1:4" s="9" customFormat="1" x14ac:dyDescent="0.3">
      <c r="A1314" s="8">
        <f t="shared" si="20"/>
        <v>40922.65624999682</v>
      </c>
      <c r="B1314" s="51">
        <v>834</v>
      </c>
      <c r="C1314" s="51">
        <v>121</v>
      </c>
      <c r="D1314" s="52">
        <v>30</v>
      </c>
    </row>
    <row r="1315" spans="1:4" s="9" customFormat="1" x14ac:dyDescent="0.3">
      <c r="A1315" s="8">
        <f t="shared" si="20"/>
        <v>40922.666666663485</v>
      </c>
      <c r="B1315" s="51">
        <v>912</v>
      </c>
      <c r="C1315" s="51">
        <v>124</v>
      </c>
      <c r="D1315" s="52">
        <v>30.2</v>
      </c>
    </row>
    <row r="1316" spans="1:4" s="9" customFormat="1" x14ac:dyDescent="0.3">
      <c r="A1316" s="8">
        <f t="shared" si="20"/>
        <v>40922.677083330149</v>
      </c>
      <c r="B1316" s="51">
        <v>910</v>
      </c>
      <c r="C1316" s="51">
        <v>119</v>
      </c>
      <c r="D1316" s="52">
        <v>29.8</v>
      </c>
    </row>
    <row r="1317" spans="1:4" s="9" customFormat="1" x14ac:dyDescent="0.3">
      <c r="A1317" s="8">
        <f t="shared" si="20"/>
        <v>40922.687499996813</v>
      </c>
      <c r="B1317" s="51">
        <v>953</v>
      </c>
      <c r="C1317" s="51">
        <v>121</v>
      </c>
      <c r="D1317" s="52">
        <v>29.9</v>
      </c>
    </row>
    <row r="1318" spans="1:4" s="9" customFormat="1" x14ac:dyDescent="0.3">
      <c r="A1318" s="8">
        <f t="shared" si="20"/>
        <v>40922.697916663477</v>
      </c>
      <c r="B1318" s="51">
        <v>887</v>
      </c>
      <c r="C1318" s="51">
        <v>119</v>
      </c>
      <c r="D1318" s="52">
        <v>29.6</v>
      </c>
    </row>
    <row r="1319" spans="1:4" s="9" customFormat="1" x14ac:dyDescent="0.3">
      <c r="A1319" s="8">
        <f t="shared" si="20"/>
        <v>40922.708333330142</v>
      </c>
      <c r="B1319" s="51">
        <v>897</v>
      </c>
      <c r="C1319" s="51">
        <v>118</v>
      </c>
      <c r="D1319" s="52">
        <v>29.4</v>
      </c>
    </row>
    <row r="1320" spans="1:4" s="9" customFormat="1" x14ac:dyDescent="0.3">
      <c r="A1320" s="8">
        <f t="shared" si="20"/>
        <v>40922.718749996806</v>
      </c>
      <c r="B1320" s="51">
        <v>839</v>
      </c>
      <c r="C1320" s="51">
        <v>118</v>
      </c>
      <c r="D1320" s="52">
        <v>29.2</v>
      </c>
    </row>
    <row r="1321" spans="1:4" s="9" customFormat="1" x14ac:dyDescent="0.3">
      <c r="A1321" s="8">
        <f t="shared" si="20"/>
        <v>40922.72916666347</v>
      </c>
      <c r="B1321" s="51">
        <v>838</v>
      </c>
      <c r="C1321" s="51">
        <v>119</v>
      </c>
      <c r="D1321" s="52">
        <v>29.1</v>
      </c>
    </row>
    <row r="1322" spans="1:4" s="9" customFormat="1" x14ac:dyDescent="0.3">
      <c r="A1322" s="8">
        <f t="shared" si="20"/>
        <v>40922.739583330134</v>
      </c>
      <c r="B1322" s="51">
        <v>782</v>
      </c>
      <c r="C1322" s="51">
        <v>119</v>
      </c>
      <c r="D1322" s="52">
        <v>29.4</v>
      </c>
    </row>
    <row r="1323" spans="1:4" s="9" customFormat="1" x14ac:dyDescent="0.3">
      <c r="A1323" s="8">
        <f t="shared" si="20"/>
        <v>40922.749999996799</v>
      </c>
      <c r="B1323" s="51">
        <v>811</v>
      </c>
      <c r="C1323" s="51">
        <v>164</v>
      </c>
      <c r="D1323" s="52">
        <v>29.2</v>
      </c>
    </row>
    <row r="1324" spans="1:4" s="9" customFormat="1" x14ac:dyDescent="0.3">
      <c r="A1324" s="8">
        <f t="shared" si="20"/>
        <v>40922.760416663463</v>
      </c>
      <c r="B1324" s="51">
        <v>798</v>
      </c>
      <c r="C1324" s="51">
        <v>119</v>
      </c>
      <c r="D1324" s="52">
        <v>29.2</v>
      </c>
    </row>
    <row r="1325" spans="1:4" s="9" customFormat="1" x14ac:dyDescent="0.3">
      <c r="A1325" s="8">
        <f t="shared" si="20"/>
        <v>40922.770833330127</v>
      </c>
      <c r="B1325" s="51">
        <v>779</v>
      </c>
      <c r="C1325" s="51">
        <v>119</v>
      </c>
      <c r="D1325" s="52">
        <v>29.3</v>
      </c>
    </row>
    <row r="1326" spans="1:4" s="9" customFormat="1" x14ac:dyDescent="0.3">
      <c r="A1326" s="8">
        <f t="shared" si="20"/>
        <v>40922.781249996791</v>
      </c>
      <c r="B1326" s="51">
        <v>794</v>
      </c>
      <c r="C1326" s="51">
        <v>120</v>
      </c>
      <c r="D1326" s="52">
        <v>29.5</v>
      </c>
    </row>
    <row r="1327" spans="1:4" s="9" customFormat="1" x14ac:dyDescent="0.3">
      <c r="A1327" s="8">
        <f t="shared" si="20"/>
        <v>40922.791666663456</v>
      </c>
      <c r="B1327" s="51">
        <v>787</v>
      </c>
      <c r="C1327" s="51">
        <v>120</v>
      </c>
      <c r="D1327" s="52">
        <v>29.2</v>
      </c>
    </row>
    <row r="1328" spans="1:4" s="9" customFormat="1" x14ac:dyDescent="0.3">
      <c r="A1328" s="8">
        <f t="shared" si="20"/>
        <v>40922.80208333012</v>
      </c>
      <c r="B1328" s="51">
        <v>813</v>
      </c>
      <c r="C1328" s="51">
        <v>121</v>
      </c>
      <c r="D1328" s="52">
        <v>29.1</v>
      </c>
    </row>
    <row r="1329" spans="1:4" s="9" customFormat="1" x14ac:dyDescent="0.3">
      <c r="A1329" s="8">
        <f t="shared" si="20"/>
        <v>40922.812499996784</v>
      </c>
      <c r="B1329" s="51">
        <v>821</v>
      </c>
      <c r="C1329" s="51">
        <v>121</v>
      </c>
      <c r="D1329" s="52">
        <v>29.2</v>
      </c>
    </row>
    <row r="1330" spans="1:4" s="9" customFormat="1" x14ac:dyDescent="0.3">
      <c r="A1330" s="8">
        <f t="shared" si="20"/>
        <v>40922.822916663448</v>
      </c>
      <c r="B1330" s="51">
        <v>814</v>
      </c>
      <c r="C1330" s="51">
        <v>118</v>
      </c>
      <c r="D1330" s="52">
        <v>29</v>
      </c>
    </row>
    <row r="1331" spans="1:4" s="9" customFormat="1" x14ac:dyDescent="0.3">
      <c r="A1331" s="8">
        <f t="shared" si="20"/>
        <v>40922.833333330113</v>
      </c>
      <c r="B1331" s="51">
        <v>767</v>
      </c>
      <c r="C1331" s="51">
        <v>118</v>
      </c>
      <c r="D1331" s="52">
        <v>29.1</v>
      </c>
    </row>
    <row r="1332" spans="1:4" s="9" customFormat="1" x14ac:dyDescent="0.3">
      <c r="A1332" s="8">
        <f t="shared" si="20"/>
        <v>40922.843749996777</v>
      </c>
      <c r="B1332" s="51">
        <v>769</v>
      </c>
      <c r="C1332" s="51">
        <v>121</v>
      </c>
      <c r="D1332" s="52">
        <v>29.1</v>
      </c>
    </row>
    <row r="1333" spans="1:4" s="9" customFormat="1" x14ac:dyDescent="0.3">
      <c r="A1333" s="8">
        <f t="shared" si="20"/>
        <v>40922.854166663441</v>
      </c>
      <c r="B1333" s="51">
        <v>809</v>
      </c>
      <c r="C1333" s="51">
        <v>120</v>
      </c>
      <c r="D1333" s="52">
        <v>29.2</v>
      </c>
    </row>
    <row r="1334" spans="1:4" s="9" customFormat="1" x14ac:dyDescent="0.3">
      <c r="A1334" s="8">
        <f t="shared" si="20"/>
        <v>40922.864583330105</v>
      </c>
      <c r="B1334" s="51">
        <v>774</v>
      </c>
      <c r="C1334" s="51">
        <v>119</v>
      </c>
      <c r="D1334" s="52">
        <v>28.8</v>
      </c>
    </row>
    <row r="1335" spans="1:4" s="9" customFormat="1" x14ac:dyDescent="0.3">
      <c r="A1335" s="8">
        <f t="shared" si="20"/>
        <v>40922.874999996769</v>
      </c>
      <c r="B1335" s="51">
        <v>802</v>
      </c>
      <c r="C1335" s="51">
        <v>121</v>
      </c>
      <c r="D1335" s="52">
        <v>28.7</v>
      </c>
    </row>
    <row r="1336" spans="1:4" s="9" customFormat="1" x14ac:dyDescent="0.3">
      <c r="A1336" s="8">
        <f t="shared" si="20"/>
        <v>40922.885416663434</v>
      </c>
      <c r="B1336" s="51">
        <v>766</v>
      </c>
      <c r="C1336" s="51">
        <v>120</v>
      </c>
      <c r="D1336" s="52">
        <v>29.2</v>
      </c>
    </row>
    <row r="1337" spans="1:4" s="9" customFormat="1" x14ac:dyDescent="0.3">
      <c r="A1337" s="8">
        <f t="shared" si="20"/>
        <v>40922.895833330098</v>
      </c>
      <c r="B1337" s="51">
        <v>760</v>
      </c>
      <c r="C1337" s="51">
        <v>130</v>
      </c>
      <c r="D1337" s="52">
        <v>29.1</v>
      </c>
    </row>
    <row r="1338" spans="1:4" s="9" customFormat="1" x14ac:dyDescent="0.3">
      <c r="A1338" s="8">
        <f t="shared" si="20"/>
        <v>40922.906249996762</v>
      </c>
      <c r="B1338" s="51">
        <v>787</v>
      </c>
      <c r="C1338" s="51">
        <v>122</v>
      </c>
      <c r="D1338" s="52">
        <v>29.2</v>
      </c>
    </row>
    <row r="1339" spans="1:4" s="9" customFormat="1" x14ac:dyDescent="0.3">
      <c r="A1339" s="8">
        <f t="shared" si="20"/>
        <v>40922.916666663426</v>
      </c>
      <c r="B1339" s="51">
        <v>782</v>
      </c>
      <c r="C1339" s="51">
        <v>119</v>
      </c>
      <c r="D1339" s="52">
        <v>29</v>
      </c>
    </row>
    <row r="1340" spans="1:4" s="9" customFormat="1" x14ac:dyDescent="0.3">
      <c r="A1340" s="8">
        <f t="shared" si="20"/>
        <v>40922.927083330091</v>
      </c>
      <c r="B1340" s="51">
        <v>0</v>
      </c>
      <c r="C1340" s="51">
        <v>0</v>
      </c>
      <c r="D1340" s="52">
        <v>0</v>
      </c>
    </row>
    <row r="1341" spans="1:4" s="9" customFormat="1" x14ac:dyDescent="0.3">
      <c r="A1341" s="8">
        <f t="shared" si="20"/>
        <v>40922.937499996755</v>
      </c>
      <c r="B1341" s="51">
        <v>770</v>
      </c>
      <c r="C1341" s="51">
        <v>119</v>
      </c>
      <c r="D1341" s="52">
        <v>29.3</v>
      </c>
    </row>
    <row r="1342" spans="1:4" s="9" customFormat="1" x14ac:dyDescent="0.3">
      <c r="A1342" s="8">
        <f t="shared" si="20"/>
        <v>40922.947916663419</v>
      </c>
      <c r="B1342" s="51">
        <v>776</v>
      </c>
      <c r="C1342" s="51">
        <v>120</v>
      </c>
      <c r="D1342" s="52">
        <v>29.6</v>
      </c>
    </row>
    <row r="1343" spans="1:4" s="9" customFormat="1" x14ac:dyDescent="0.3">
      <c r="A1343" s="8">
        <f t="shared" si="20"/>
        <v>40922.958333330083</v>
      </c>
      <c r="B1343" s="51">
        <v>805</v>
      </c>
      <c r="C1343" s="51">
        <v>119</v>
      </c>
      <c r="D1343" s="52">
        <v>29.4</v>
      </c>
    </row>
    <row r="1344" spans="1:4" s="9" customFormat="1" x14ac:dyDescent="0.3">
      <c r="A1344" s="8">
        <f t="shared" si="20"/>
        <v>40922.968749996748</v>
      </c>
      <c r="B1344" s="51">
        <v>793</v>
      </c>
      <c r="C1344" s="51">
        <v>121</v>
      </c>
      <c r="D1344" s="52">
        <v>29.5</v>
      </c>
    </row>
    <row r="1345" spans="1:4" s="9" customFormat="1" x14ac:dyDescent="0.3">
      <c r="A1345" s="8">
        <f t="shared" si="20"/>
        <v>40922.979166663412</v>
      </c>
      <c r="B1345" s="51">
        <v>773</v>
      </c>
      <c r="C1345" s="51">
        <v>120</v>
      </c>
      <c r="D1345" s="52">
        <v>29.3</v>
      </c>
    </row>
    <row r="1346" spans="1:4" s="9" customFormat="1" x14ac:dyDescent="0.3">
      <c r="A1346" s="8">
        <f t="shared" si="20"/>
        <v>40922.989583330076</v>
      </c>
      <c r="B1346" s="51">
        <v>777</v>
      </c>
      <c r="C1346" s="51">
        <v>121</v>
      </c>
      <c r="D1346" s="52">
        <v>29.4</v>
      </c>
    </row>
    <row r="1347" spans="1:4" s="9" customFormat="1" x14ac:dyDescent="0.3">
      <c r="A1347" s="8">
        <f t="shared" si="20"/>
        <v>40922.99999999674</v>
      </c>
      <c r="B1347" s="51">
        <v>752</v>
      </c>
      <c r="C1347" s="51">
        <v>120</v>
      </c>
      <c r="D1347" s="52">
        <v>29.7</v>
      </c>
    </row>
    <row r="1348" spans="1:4" s="9" customFormat="1" x14ac:dyDescent="0.3">
      <c r="A1348" s="8">
        <f t="shared" si="20"/>
        <v>40923.010416663405</v>
      </c>
      <c r="B1348" s="51">
        <v>765</v>
      </c>
      <c r="C1348" s="51">
        <v>121</v>
      </c>
      <c r="D1348" s="52">
        <v>29.7</v>
      </c>
    </row>
    <row r="1349" spans="1:4" s="9" customFormat="1" x14ac:dyDescent="0.3">
      <c r="A1349" s="8">
        <f t="shared" ref="A1349:A1412" si="21">A1348+1/24/4</f>
        <v>40923.020833330069</v>
      </c>
      <c r="B1349" s="51">
        <v>775</v>
      </c>
      <c r="C1349" s="51">
        <v>121</v>
      </c>
      <c r="D1349" s="52">
        <v>29.5</v>
      </c>
    </row>
    <row r="1350" spans="1:4" s="9" customFormat="1" x14ac:dyDescent="0.3">
      <c r="A1350" s="8">
        <f t="shared" si="21"/>
        <v>40923.031249996733</v>
      </c>
      <c r="B1350" s="51">
        <v>783</v>
      </c>
      <c r="C1350" s="51">
        <v>122</v>
      </c>
      <c r="D1350" s="52">
        <v>29.6</v>
      </c>
    </row>
    <row r="1351" spans="1:4" s="9" customFormat="1" x14ac:dyDescent="0.3">
      <c r="A1351" s="8">
        <f t="shared" si="21"/>
        <v>40923.041666663397</v>
      </c>
      <c r="B1351" s="51">
        <v>817</v>
      </c>
      <c r="C1351" s="51">
        <v>121</v>
      </c>
      <c r="D1351" s="52">
        <v>29.8</v>
      </c>
    </row>
    <row r="1352" spans="1:4" s="9" customFormat="1" x14ac:dyDescent="0.3">
      <c r="A1352" s="8">
        <f t="shared" si="21"/>
        <v>40923.052083330062</v>
      </c>
      <c r="B1352" s="51">
        <v>787</v>
      </c>
      <c r="C1352" s="51">
        <v>124</v>
      </c>
      <c r="D1352" s="52">
        <v>29.7</v>
      </c>
    </row>
    <row r="1353" spans="1:4" s="9" customFormat="1" x14ac:dyDescent="0.3">
      <c r="A1353" s="8">
        <f t="shared" si="21"/>
        <v>40923.062499996726</v>
      </c>
      <c r="B1353" s="51">
        <v>829</v>
      </c>
      <c r="C1353" s="51">
        <v>123</v>
      </c>
      <c r="D1353" s="52">
        <v>29.5</v>
      </c>
    </row>
    <row r="1354" spans="1:4" s="9" customFormat="1" x14ac:dyDescent="0.3">
      <c r="A1354" s="8">
        <f t="shared" si="21"/>
        <v>40923.07291666339</v>
      </c>
      <c r="B1354" s="51">
        <v>777</v>
      </c>
      <c r="C1354" s="51">
        <v>247</v>
      </c>
      <c r="D1354" s="52">
        <v>29.7</v>
      </c>
    </row>
    <row r="1355" spans="1:4" s="9" customFormat="1" x14ac:dyDescent="0.3">
      <c r="A1355" s="8">
        <f t="shared" si="21"/>
        <v>40923.083333330054</v>
      </c>
      <c r="B1355" s="51">
        <v>775</v>
      </c>
      <c r="C1355" s="51">
        <v>122</v>
      </c>
      <c r="D1355" s="52">
        <v>29.7</v>
      </c>
    </row>
    <row r="1356" spans="1:4" s="9" customFormat="1" x14ac:dyDescent="0.3">
      <c r="A1356" s="8">
        <f t="shared" si="21"/>
        <v>40923.093749996719</v>
      </c>
      <c r="B1356" s="51">
        <v>754</v>
      </c>
      <c r="C1356" s="51">
        <v>122</v>
      </c>
      <c r="D1356" s="52">
        <v>29.6</v>
      </c>
    </row>
    <row r="1357" spans="1:4" s="9" customFormat="1" x14ac:dyDescent="0.3">
      <c r="A1357" s="8">
        <f t="shared" si="21"/>
        <v>40923.104166663383</v>
      </c>
      <c r="B1357" s="51">
        <v>760</v>
      </c>
      <c r="C1357" s="51">
        <v>123</v>
      </c>
      <c r="D1357" s="52">
        <v>29.6</v>
      </c>
    </row>
    <row r="1358" spans="1:4" s="9" customFormat="1" x14ac:dyDescent="0.3">
      <c r="A1358" s="8">
        <f t="shared" si="21"/>
        <v>40923.114583330047</v>
      </c>
      <c r="B1358" s="51">
        <v>794</v>
      </c>
      <c r="C1358" s="51">
        <v>125</v>
      </c>
      <c r="D1358" s="52">
        <v>29.6</v>
      </c>
    </row>
    <row r="1359" spans="1:4" s="9" customFormat="1" x14ac:dyDescent="0.3">
      <c r="A1359" s="8">
        <f t="shared" si="21"/>
        <v>40923.124999996711</v>
      </c>
      <c r="B1359" s="51">
        <v>754</v>
      </c>
      <c r="C1359" s="51">
        <v>125</v>
      </c>
      <c r="D1359" s="52">
        <v>29.5</v>
      </c>
    </row>
    <row r="1360" spans="1:4" s="9" customFormat="1" x14ac:dyDescent="0.3">
      <c r="A1360" s="8">
        <f t="shared" si="21"/>
        <v>40923.135416663376</v>
      </c>
      <c r="B1360" s="51">
        <v>802</v>
      </c>
      <c r="C1360" s="51">
        <v>126</v>
      </c>
      <c r="D1360" s="52">
        <v>29.4</v>
      </c>
    </row>
    <row r="1361" spans="1:4" s="9" customFormat="1" x14ac:dyDescent="0.3">
      <c r="A1361" s="8">
        <f t="shared" si="21"/>
        <v>40923.14583333004</v>
      </c>
      <c r="B1361" s="51">
        <v>789</v>
      </c>
      <c r="C1361" s="51">
        <v>125</v>
      </c>
      <c r="D1361" s="52">
        <v>29.5</v>
      </c>
    </row>
    <row r="1362" spans="1:4" s="9" customFormat="1" x14ac:dyDescent="0.3">
      <c r="A1362" s="8">
        <f t="shared" si="21"/>
        <v>40923.156249996704</v>
      </c>
      <c r="B1362" s="51">
        <v>799</v>
      </c>
      <c r="C1362" s="51">
        <v>123</v>
      </c>
      <c r="D1362" s="52">
        <v>29.6</v>
      </c>
    </row>
    <row r="1363" spans="1:4" s="9" customFormat="1" x14ac:dyDescent="0.3">
      <c r="A1363" s="8">
        <f t="shared" si="21"/>
        <v>40923.166666663368</v>
      </c>
      <c r="B1363" s="51">
        <v>812</v>
      </c>
      <c r="C1363" s="51">
        <v>123</v>
      </c>
      <c r="D1363" s="52">
        <v>29.7</v>
      </c>
    </row>
    <row r="1364" spans="1:4" s="9" customFormat="1" x14ac:dyDescent="0.3">
      <c r="A1364" s="8">
        <f t="shared" si="21"/>
        <v>40923.177083330032</v>
      </c>
      <c r="B1364" s="51">
        <v>800</v>
      </c>
      <c r="C1364" s="51">
        <v>124</v>
      </c>
      <c r="D1364" s="52">
        <v>29.8</v>
      </c>
    </row>
    <row r="1365" spans="1:4" s="9" customFormat="1" x14ac:dyDescent="0.3">
      <c r="A1365" s="8">
        <f t="shared" si="21"/>
        <v>40923.187499996697</v>
      </c>
      <c r="B1365" s="51">
        <v>768</v>
      </c>
      <c r="C1365" s="51">
        <v>122</v>
      </c>
      <c r="D1365" s="52">
        <v>29.8</v>
      </c>
    </row>
    <row r="1366" spans="1:4" s="9" customFormat="1" x14ac:dyDescent="0.3">
      <c r="A1366" s="8">
        <f t="shared" si="21"/>
        <v>40923.197916663361</v>
      </c>
      <c r="B1366" s="51">
        <v>796</v>
      </c>
      <c r="C1366" s="51">
        <v>125</v>
      </c>
      <c r="D1366" s="52">
        <v>29.8</v>
      </c>
    </row>
    <row r="1367" spans="1:4" s="9" customFormat="1" x14ac:dyDescent="0.3">
      <c r="A1367" s="8">
        <f t="shared" si="21"/>
        <v>40923.208333330025</v>
      </c>
      <c r="B1367" s="51">
        <v>772</v>
      </c>
      <c r="C1367" s="51">
        <v>123</v>
      </c>
      <c r="D1367" s="52">
        <v>29.7</v>
      </c>
    </row>
    <row r="1368" spans="1:4" s="9" customFormat="1" x14ac:dyDescent="0.3">
      <c r="A1368" s="8">
        <f t="shared" si="21"/>
        <v>40923.218749996689</v>
      </c>
      <c r="B1368" s="51">
        <v>787</v>
      </c>
      <c r="C1368" s="51">
        <v>124</v>
      </c>
      <c r="D1368" s="52">
        <v>29.7</v>
      </c>
    </row>
    <row r="1369" spans="1:4" s="9" customFormat="1" x14ac:dyDescent="0.3">
      <c r="A1369" s="8">
        <f t="shared" si="21"/>
        <v>40923.229166663354</v>
      </c>
      <c r="B1369" s="51">
        <v>792</v>
      </c>
      <c r="C1369" s="51">
        <v>123</v>
      </c>
      <c r="D1369" s="52">
        <v>29.6</v>
      </c>
    </row>
    <row r="1370" spans="1:4" s="9" customFormat="1" x14ac:dyDescent="0.3">
      <c r="A1370" s="8">
        <f t="shared" si="21"/>
        <v>40923.239583330018</v>
      </c>
      <c r="B1370" s="51">
        <v>800</v>
      </c>
      <c r="C1370" s="51">
        <v>123</v>
      </c>
      <c r="D1370" s="52">
        <v>29.5</v>
      </c>
    </row>
    <row r="1371" spans="1:4" s="9" customFormat="1" x14ac:dyDescent="0.3">
      <c r="A1371" s="8">
        <f t="shared" si="21"/>
        <v>40923.249999996682</v>
      </c>
      <c r="B1371" s="51">
        <v>787</v>
      </c>
      <c r="C1371" s="51">
        <v>125</v>
      </c>
      <c r="D1371" s="52">
        <v>29.5</v>
      </c>
    </row>
    <row r="1372" spans="1:4" s="9" customFormat="1" x14ac:dyDescent="0.3">
      <c r="A1372" s="8">
        <f t="shared" si="21"/>
        <v>40923.260416663346</v>
      </c>
      <c r="B1372" s="51">
        <v>809</v>
      </c>
      <c r="C1372" s="51">
        <v>126</v>
      </c>
      <c r="D1372" s="52">
        <v>29.6</v>
      </c>
    </row>
    <row r="1373" spans="1:4" s="9" customFormat="1" x14ac:dyDescent="0.3">
      <c r="A1373" s="8">
        <f t="shared" si="21"/>
        <v>40923.270833330011</v>
      </c>
      <c r="B1373" s="51">
        <v>764</v>
      </c>
      <c r="C1373" s="51">
        <v>126</v>
      </c>
      <c r="D1373" s="52">
        <v>29.5</v>
      </c>
    </row>
    <row r="1374" spans="1:4" s="9" customFormat="1" x14ac:dyDescent="0.3">
      <c r="A1374" s="8">
        <f t="shared" si="21"/>
        <v>40923.281249996675</v>
      </c>
      <c r="B1374" s="51">
        <v>800</v>
      </c>
      <c r="C1374" s="51">
        <v>126</v>
      </c>
      <c r="D1374" s="52">
        <v>29.5</v>
      </c>
    </row>
    <row r="1375" spans="1:4" s="9" customFormat="1" x14ac:dyDescent="0.3">
      <c r="A1375" s="8">
        <f t="shared" si="21"/>
        <v>40923.291666663339</v>
      </c>
      <c r="B1375" s="51">
        <v>811</v>
      </c>
      <c r="C1375" s="51">
        <v>126</v>
      </c>
      <c r="D1375" s="52">
        <v>29.7</v>
      </c>
    </row>
    <row r="1376" spans="1:4" s="9" customFormat="1" x14ac:dyDescent="0.3">
      <c r="A1376" s="8">
        <f t="shared" si="21"/>
        <v>40923.302083330003</v>
      </c>
      <c r="B1376" s="51">
        <v>814</v>
      </c>
      <c r="C1376" s="51">
        <v>125</v>
      </c>
      <c r="D1376" s="52">
        <v>29.5</v>
      </c>
    </row>
    <row r="1377" spans="1:4" s="9" customFormat="1" x14ac:dyDescent="0.3">
      <c r="A1377" s="8">
        <f t="shared" si="21"/>
        <v>40923.312499996668</v>
      </c>
      <c r="B1377" s="51">
        <v>784</v>
      </c>
      <c r="C1377" s="51">
        <v>126</v>
      </c>
      <c r="D1377" s="52">
        <v>29.5</v>
      </c>
    </row>
    <row r="1378" spans="1:4" s="9" customFormat="1" x14ac:dyDescent="0.3">
      <c r="A1378" s="8">
        <f t="shared" si="21"/>
        <v>40923.322916663332</v>
      </c>
      <c r="B1378" s="51">
        <v>778</v>
      </c>
      <c r="C1378" s="51">
        <v>126</v>
      </c>
      <c r="D1378" s="52">
        <v>29.7</v>
      </c>
    </row>
    <row r="1379" spans="1:4" s="9" customFormat="1" x14ac:dyDescent="0.3">
      <c r="A1379" s="8">
        <f t="shared" si="21"/>
        <v>40923.333333329996</v>
      </c>
      <c r="B1379" s="51">
        <v>764</v>
      </c>
      <c r="C1379" s="51">
        <v>124</v>
      </c>
      <c r="D1379" s="52">
        <v>29.4</v>
      </c>
    </row>
    <row r="1380" spans="1:4" s="9" customFormat="1" x14ac:dyDescent="0.3">
      <c r="A1380" s="8">
        <f t="shared" si="21"/>
        <v>40923.34374999666</v>
      </c>
      <c r="B1380" s="51">
        <v>782</v>
      </c>
      <c r="C1380" s="51">
        <v>126</v>
      </c>
      <c r="D1380" s="52">
        <v>29.6</v>
      </c>
    </row>
    <row r="1381" spans="1:4" s="9" customFormat="1" x14ac:dyDescent="0.3">
      <c r="A1381" s="8">
        <f t="shared" si="21"/>
        <v>40923.354166663325</v>
      </c>
      <c r="B1381" s="51">
        <v>783</v>
      </c>
      <c r="C1381" s="51">
        <v>122</v>
      </c>
      <c r="D1381" s="52">
        <v>29.5</v>
      </c>
    </row>
    <row r="1382" spans="1:4" s="9" customFormat="1" x14ac:dyDescent="0.3">
      <c r="A1382" s="8">
        <f t="shared" si="21"/>
        <v>40923.364583329989</v>
      </c>
      <c r="B1382" s="51">
        <v>776</v>
      </c>
      <c r="C1382" s="51">
        <v>125</v>
      </c>
      <c r="D1382" s="52">
        <v>29.5</v>
      </c>
    </row>
    <row r="1383" spans="1:4" s="9" customFormat="1" x14ac:dyDescent="0.3">
      <c r="A1383" s="8">
        <f t="shared" si="21"/>
        <v>40923.374999996653</v>
      </c>
      <c r="B1383" s="51">
        <v>783</v>
      </c>
      <c r="C1383" s="51">
        <v>126</v>
      </c>
      <c r="D1383" s="52">
        <v>29.7</v>
      </c>
    </row>
    <row r="1384" spans="1:4" s="9" customFormat="1" x14ac:dyDescent="0.3">
      <c r="A1384" s="8">
        <f t="shared" si="21"/>
        <v>40923.385416663317</v>
      </c>
      <c r="B1384" s="51">
        <v>800</v>
      </c>
      <c r="C1384" s="51">
        <v>126</v>
      </c>
      <c r="D1384" s="52">
        <v>30</v>
      </c>
    </row>
    <row r="1385" spans="1:4" s="9" customFormat="1" x14ac:dyDescent="0.3">
      <c r="A1385" s="8">
        <f t="shared" si="21"/>
        <v>40923.395833329982</v>
      </c>
      <c r="B1385" s="51">
        <v>803</v>
      </c>
      <c r="C1385" s="51">
        <v>125</v>
      </c>
      <c r="D1385" s="52">
        <v>29.8</v>
      </c>
    </row>
    <row r="1386" spans="1:4" s="9" customFormat="1" x14ac:dyDescent="0.3">
      <c r="A1386" s="8">
        <f t="shared" si="21"/>
        <v>40923.406249996646</v>
      </c>
      <c r="B1386" s="51">
        <v>816</v>
      </c>
      <c r="C1386" s="51">
        <v>125</v>
      </c>
      <c r="D1386" s="52">
        <v>29.6</v>
      </c>
    </row>
    <row r="1387" spans="1:4" s="9" customFormat="1" x14ac:dyDescent="0.3">
      <c r="A1387" s="8">
        <f t="shared" si="21"/>
        <v>40923.41666666331</v>
      </c>
      <c r="B1387" s="51">
        <v>774</v>
      </c>
      <c r="C1387" s="51">
        <v>125</v>
      </c>
      <c r="D1387" s="52">
        <v>29.1</v>
      </c>
    </row>
    <row r="1388" spans="1:4" s="9" customFormat="1" x14ac:dyDescent="0.3">
      <c r="A1388" s="8">
        <f t="shared" si="21"/>
        <v>40923.427083329974</v>
      </c>
      <c r="B1388" s="51">
        <v>772</v>
      </c>
      <c r="C1388" s="51">
        <v>125</v>
      </c>
      <c r="D1388" s="52">
        <v>29.4</v>
      </c>
    </row>
    <row r="1389" spans="1:4" s="9" customFormat="1" x14ac:dyDescent="0.3">
      <c r="A1389" s="8">
        <f t="shared" si="21"/>
        <v>40923.437499996639</v>
      </c>
      <c r="B1389" s="51">
        <v>812</v>
      </c>
      <c r="C1389" s="51">
        <v>125</v>
      </c>
      <c r="D1389" s="52">
        <v>29.5</v>
      </c>
    </row>
    <row r="1390" spans="1:4" s="9" customFormat="1" x14ac:dyDescent="0.3">
      <c r="A1390" s="8">
        <f t="shared" si="21"/>
        <v>40923.447916663303</v>
      </c>
      <c r="B1390" s="51">
        <v>800</v>
      </c>
      <c r="C1390" s="51">
        <v>126</v>
      </c>
      <c r="D1390" s="52">
        <v>29.7</v>
      </c>
    </row>
    <row r="1391" spans="1:4" s="9" customFormat="1" x14ac:dyDescent="0.3">
      <c r="A1391" s="8">
        <f t="shared" si="21"/>
        <v>40923.458333329967</v>
      </c>
      <c r="B1391" s="51">
        <v>825</v>
      </c>
      <c r="C1391" s="51">
        <v>133</v>
      </c>
      <c r="D1391" s="52">
        <v>29.9</v>
      </c>
    </row>
    <row r="1392" spans="1:4" s="9" customFormat="1" x14ac:dyDescent="0.3">
      <c r="A1392" s="8">
        <f t="shared" si="21"/>
        <v>40923.468749996631</v>
      </c>
      <c r="B1392" s="51">
        <v>836</v>
      </c>
      <c r="C1392" s="51">
        <v>126</v>
      </c>
      <c r="D1392" s="52">
        <v>30</v>
      </c>
    </row>
    <row r="1393" spans="1:4" s="9" customFormat="1" x14ac:dyDescent="0.3">
      <c r="A1393" s="8">
        <f t="shared" si="21"/>
        <v>40923.479166663295</v>
      </c>
      <c r="B1393" s="51">
        <v>853</v>
      </c>
      <c r="C1393" s="51">
        <v>125</v>
      </c>
      <c r="D1393" s="52">
        <v>29.7</v>
      </c>
    </row>
    <row r="1394" spans="1:4" s="9" customFormat="1" x14ac:dyDescent="0.3">
      <c r="A1394" s="8">
        <f t="shared" si="21"/>
        <v>40923.48958332996</v>
      </c>
      <c r="B1394" s="51">
        <v>799</v>
      </c>
      <c r="C1394" s="51">
        <v>125</v>
      </c>
      <c r="D1394" s="52">
        <v>29.8</v>
      </c>
    </row>
    <row r="1395" spans="1:4" s="9" customFormat="1" x14ac:dyDescent="0.3">
      <c r="A1395" s="8">
        <f t="shared" si="21"/>
        <v>40923.499999996624</v>
      </c>
      <c r="B1395" s="51">
        <v>781</v>
      </c>
      <c r="C1395" s="51">
        <v>126</v>
      </c>
      <c r="D1395" s="52">
        <v>29.9</v>
      </c>
    </row>
    <row r="1396" spans="1:4" s="9" customFormat="1" x14ac:dyDescent="0.3">
      <c r="A1396" s="8">
        <f t="shared" si="21"/>
        <v>40923.510416663288</v>
      </c>
      <c r="B1396" s="51">
        <v>801</v>
      </c>
      <c r="C1396" s="51">
        <v>125</v>
      </c>
      <c r="D1396" s="52">
        <v>29.6</v>
      </c>
    </row>
    <row r="1397" spans="1:4" s="9" customFormat="1" x14ac:dyDescent="0.3">
      <c r="A1397" s="8">
        <f t="shared" si="21"/>
        <v>40923.520833329952</v>
      </c>
      <c r="B1397" s="51">
        <v>809</v>
      </c>
      <c r="C1397" s="51">
        <v>126</v>
      </c>
      <c r="D1397" s="52">
        <v>29.5</v>
      </c>
    </row>
    <row r="1398" spans="1:4" s="9" customFormat="1" x14ac:dyDescent="0.3">
      <c r="A1398" s="8">
        <f t="shared" si="21"/>
        <v>40923.531249996617</v>
      </c>
      <c r="B1398" s="51">
        <v>843</v>
      </c>
      <c r="C1398" s="51">
        <v>126</v>
      </c>
      <c r="D1398" s="52">
        <v>29.5</v>
      </c>
    </row>
    <row r="1399" spans="1:4" s="9" customFormat="1" x14ac:dyDescent="0.3">
      <c r="A1399" s="8">
        <f t="shared" si="21"/>
        <v>40923.541666663281</v>
      </c>
      <c r="B1399" s="51">
        <v>791</v>
      </c>
      <c r="C1399" s="51">
        <v>129</v>
      </c>
      <c r="D1399" s="52">
        <v>29.9</v>
      </c>
    </row>
    <row r="1400" spans="1:4" s="9" customFormat="1" x14ac:dyDescent="0.3">
      <c r="A1400" s="8">
        <f t="shared" si="21"/>
        <v>40923.552083329945</v>
      </c>
      <c r="B1400" s="51">
        <v>792</v>
      </c>
      <c r="C1400" s="51">
        <v>127</v>
      </c>
      <c r="D1400" s="52">
        <v>30.2</v>
      </c>
    </row>
    <row r="1401" spans="1:4" s="9" customFormat="1" x14ac:dyDescent="0.3">
      <c r="A1401" s="8">
        <f t="shared" si="21"/>
        <v>40923.562499996609</v>
      </c>
      <c r="B1401" s="51">
        <v>805</v>
      </c>
      <c r="C1401" s="51">
        <v>127</v>
      </c>
      <c r="D1401" s="52">
        <v>30.5</v>
      </c>
    </row>
    <row r="1402" spans="1:4" s="9" customFormat="1" x14ac:dyDescent="0.3">
      <c r="A1402" s="8">
        <f t="shared" si="21"/>
        <v>40923.572916663274</v>
      </c>
      <c r="B1402" s="51">
        <v>814</v>
      </c>
      <c r="C1402" s="51">
        <v>126</v>
      </c>
      <c r="D1402" s="52">
        <v>30.3</v>
      </c>
    </row>
    <row r="1403" spans="1:4" s="9" customFormat="1" x14ac:dyDescent="0.3">
      <c r="A1403" s="8">
        <f t="shared" si="21"/>
        <v>40923.583333329938</v>
      </c>
      <c r="B1403" s="51">
        <v>814</v>
      </c>
      <c r="C1403" s="51">
        <v>126</v>
      </c>
      <c r="D1403" s="52">
        <v>30.3</v>
      </c>
    </row>
    <row r="1404" spans="1:4" s="9" customFormat="1" x14ac:dyDescent="0.3">
      <c r="A1404" s="8">
        <f t="shared" si="21"/>
        <v>40923.593749996602</v>
      </c>
      <c r="B1404" s="51">
        <v>818</v>
      </c>
      <c r="C1404" s="51">
        <v>128</v>
      </c>
      <c r="D1404" s="52">
        <v>29.9</v>
      </c>
    </row>
    <row r="1405" spans="1:4" s="9" customFormat="1" x14ac:dyDescent="0.3">
      <c r="A1405" s="8">
        <f t="shared" si="21"/>
        <v>40923.604166663266</v>
      </c>
      <c r="B1405" s="51">
        <v>839</v>
      </c>
      <c r="C1405" s="51">
        <v>395</v>
      </c>
      <c r="D1405" s="52">
        <v>29.8</v>
      </c>
    </row>
    <row r="1406" spans="1:4" s="9" customFormat="1" x14ac:dyDescent="0.3">
      <c r="A1406" s="8">
        <f t="shared" si="21"/>
        <v>40923.614583329931</v>
      </c>
      <c r="B1406" s="51">
        <v>813</v>
      </c>
      <c r="C1406" s="51">
        <v>126</v>
      </c>
      <c r="D1406" s="52">
        <v>29.8</v>
      </c>
    </row>
    <row r="1407" spans="1:4" s="9" customFormat="1" x14ac:dyDescent="0.3">
      <c r="A1407" s="8">
        <f t="shared" si="21"/>
        <v>40923.624999996595</v>
      </c>
      <c r="B1407" s="51">
        <v>815</v>
      </c>
      <c r="C1407" s="51">
        <v>127</v>
      </c>
      <c r="D1407" s="52">
        <v>29.8</v>
      </c>
    </row>
    <row r="1408" spans="1:4" s="9" customFormat="1" x14ac:dyDescent="0.3">
      <c r="A1408" s="8">
        <f t="shared" si="21"/>
        <v>40923.635416663259</v>
      </c>
      <c r="B1408" s="51">
        <v>809</v>
      </c>
      <c r="C1408" s="51">
        <v>126</v>
      </c>
      <c r="D1408" s="52">
        <v>29.5</v>
      </c>
    </row>
    <row r="1409" spans="1:4" s="9" customFormat="1" x14ac:dyDescent="0.3">
      <c r="A1409" s="8">
        <f t="shared" si="21"/>
        <v>40923.645833329923</v>
      </c>
      <c r="B1409" s="51">
        <v>820</v>
      </c>
      <c r="C1409" s="51">
        <v>128</v>
      </c>
      <c r="D1409" s="52">
        <v>29.6</v>
      </c>
    </row>
    <row r="1410" spans="1:4" s="9" customFormat="1" x14ac:dyDescent="0.3">
      <c r="A1410" s="8">
        <f t="shared" si="21"/>
        <v>40923.656249996588</v>
      </c>
      <c r="B1410" s="51">
        <v>832</v>
      </c>
      <c r="C1410" s="51">
        <v>126</v>
      </c>
      <c r="D1410" s="52">
        <v>29.5</v>
      </c>
    </row>
    <row r="1411" spans="1:4" s="9" customFormat="1" x14ac:dyDescent="0.3">
      <c r="A1411" s="8">
        <f t="shared" si="21"/>
        <v>40923.666666663252</v>
      </c>
      <c r="B1411" s="51">
        <v>800</v>
      </c>
      <c r="C1411" s="51">
        <v>125</v>
      </c>
      <c r="D1411" s="52">
        <v>29.4</v>
      </c>
    </row>
    <row r="1412" spans="1:4" s="9" customFormat="1" x14ac:dyDescent="0.3">
      <c r="A1412" s="8">
        <f t="shared" si="21"/>
        <v>40923.677083329916</v>
      </c>
      <c r="B1412" s="51">
        <v>796</v>
      </c>
      <c r="C1412" s="51">
        <v>124</v>
      </c>
      <c r="D1412" s="52">
        <v>29.6</v>
      </c>
    </row>
    <row r="1413" spans="1:4" s="9" customFormat="1" x14ac:dyDescent="0.3">
      <c r="A1413" s="8">
        <f t="shared" ref="A1413:A1476" si="22">A1412+1/24/4</f>
        <v>40923.68749999658</v>
      </c>
      <c r="B1413" s="51">
        <v>809</v>
      </c>
      <c r="C1413" s="51">
        <v>125</v>
      </c>
      <c r="D1413" s="52">
        <v>29.7</v>
      </c>
    </row>
    <row r="1414" spans="1:4" s="9" customFormat="1" x14ac:dyDescent="0.3">
      <c r="A1414" s="8">
        <f t="shared" si="22"/>
        <v>40923.697916663245</v>
      </c>
      <c r="B1414" s="51">
        <v>823</v>
      </c>
      <c r="C1414" s="51">
        <v>123</v>
      </c>
      <c r="D1414" s="52">
        <v>29.6</v>
      </c>
    </row>
    <row r="1415" spans="1:4" s="9" customFormat="1" x14ac:dyDescent="0.3">
      <c r="A1415" s="8">
        <f t="shared" si="22"/>
        <v>40923.708333329909</v>
      </c>
      <c r="B1415" s="51">
        <v>810</v>
      </c>
      <c r="C1415" s="51">
        <v>124</v>
      </c>
      <c r="D1415" s="52">
        <v>29.5</v>
      </c>
    </row>
    <row r="1416" spans="1:4" s="9" customFormat="1" x14ac:dyDescent="0.3">
      <c r="A1416" s="8">
        <f t="shared" si="22"/>
        <v>40923.718749996573</v>
      </c>
      <c r="B1416" s="51">
        <v>811</v>
      </c>
      <c r="C1416" s="51">
        <v>125</v>
      </c>
      <c r="D1416" s="52">
        <v>29.3</v>
      </c>
    </row>
    <row r="1417" spans="1:4" s="9" customFormat="1" x14ac:dyDescent="0.3">
      <c r="A1417" s="8">
        <f t="shared" si="22"/>
        <v>40923.729166663237</v>
      </c>
      <c r="B1417" s="51">
        <v>824</v>
      </c>
      <c r="C1417" s="51">
        <v>123</v>
      </c>
      <c r="D1417" s="52">
        <v>28.6</v>
      </c>
    </row>
    <row r="1418" spans="1:4" s="9" customFormat="1" x14ac:dyDescent="0.3">
      <c r="A1418" s="8">
        <f t="shared" si="22"/>
        <v>40923.739583329902</v>
      </c>
      <c r="B1418" s="51">
        <v>804</v>
      </c>
      <c r="C1418" s="51">
        <v>123</v>
      </c>
      <c r="D1418" s="52">
        <v>29.1</v>
      </c>
    </row>
    <row r="1419" spans="1:4" s="9" customFormat="1" x14ac:dyDescent="0.3">
      <c r="A1419" s="8">
        <f t="shared" si="22"/>
        <v>40923.749999996566</v>
      </c>
      <c r="B1419" s="51">
        <v>798</v>
      </c>
      <c r="C1419" s="51">
        <v>124</v>
      </c>
      <c r="D1419" s="52">
        <v>28.9</v>
      </c>
    </row>
    <row r="1420" spans="1:4" s="9" customFormat="1" x14ac:dyDescent="0.3">
      <c r="A1420" s="8">
        <f t="shared" si="22"/>
        <v>40923.76041666323</v>
      </c>
      <c r="B1420" s="51">
        <v>787</v>
      </c>
      <c r="C1420" s="51">
        <v>123</v>
      </c>
      <c r="D1420" s="52">
        <v>29.1</v>
      </c>
    </row>
    <row r="1421" spans="1:4" s="9" customFormat="1" x14ac:dyDescent="0.3">
      <c r="A1421" s="8">
        <f t="shared" si="22"/>
        <v>40923.770833329894</v>
      </c>
      <c r="B1421" s="51">
        <v>776</v>
      </c>
      <c r="C1421" s="51">
        <v>123</v>
      </c>
      <c r="D1421" s="52">
        <v>29.2</v>
      </c>
    </row>
    <row r="1422" spans="1:4" s="9" customFormat="1" x14ac:dyDescent="0.3">
      <c r="A1422" s="8">
        <f t="shared" si="22"/>
        <v>40923.781249996558</v>
      </c>
      <c r="B1422" s="51">
        <v>785</v>
      </c>
      <c r="C1422" s="51">
        <v>123</v>
      </c>
      <c r="D1422" s="52">
        <v>29.1</v>
      </c>
    </row>
    <row r="1423" spans="1:4" s="9" customFormat="1" x14ac:dyDescent="0.3">
      <c r="A1423" s="8">
        <f t="shared" si="22"/>
        <v>40923.791666663223</v>
      </c>
      <c r="B1423" s="51">
        <v>787</v>
      </c>
      <c r="C1423" s="51">
        <v>124</v>
      </c>
      <c r="D1423" s="52">
        <v>29</v>
      </c>
    </row>
    <row r="1424" spans="1:4" s="9" customFormat="1" x14ac:dyDescent="0.3">
      <c r="A1424" s="8">
        <f t="shared" si="22"/>
        <v>40923.802083329887</v>
      </c>
      <c r="B1424" s="51">
        <v>793</v>
      </c>
      <c r="C1424" s="51">
        <v>123</v>
      </c>
      <c r="D1424" s="52">
        <v>28.8</v>
      </c>
    </row>
    <row r="1425" spans="1:4" s="9" customFormat="1" x14ac:dyDescent="0.3">
      <c r="A1425" s="8">
        <f t="shared" si="22"/>
        <v>40923.812499996551</v>
      </c>
      <c r="B1425" s="51">
        <v>794</v>
      </c>
      <c r="C1425" s="51">
        <v>125</v>
      </c>
      <c r="D1425" s="52">
        <v>28.9</v>
      </c>
    </row>
    <row r="1426" spans="1:4" s="9" customFormat="1" x14ac:dyDescent="0.3">
      <c r="A1426" s="8">
        <f t="shared" si="22"/>
        <v>40923.822916663215</v>
      </c>
      <c r="B1426" s="51">
        <v>767</v>
      </c>
      <c r="C1426" s="51">
        <v>124</v>
      </c>
      <c r="D1426" s="52">
        <v>28.7</v>
      </c>
    </row>
    <row r="1427" spans="1:4" s="9" customFormat="1" x14ac:dyDescent="0.3">
      <c r="A1427" s="8">
        <f t="shared" si="22"/>
        <v>40923.83333332988</v>
      </c>
      <c r="B1427" s="51">
        <v>764</v>
      </c>
      <c r="C1427" s="51">
        <v>125</v>
      </c>
      <c r="D1427" s="52">
        <v>28.5</v>
      </c>
    </row>
    <row r="1428" spans="1:4" s="9" customFormat="1" x14ac:dyDescent="0.3">
      <c r="A1428" s="8">
        <f t="shared" si="22"/>
        <v>40923.843749996544</v>
      </c>
      <c r="B1428" s="51">
        <v>756</v>
      </c>
      <c r="C1428" s="51">
        <v>124</v>
      </c>
      <c r="D1428" s="52">
        <v>28.7</v>
      </c>
    </row>
    <row r="1429" spans="1:4" s="9" customFormat="1" x14ac:dyDescent="0.3">
      <c r="A1429" s="8">
        <f t="shared" si="22"/>
        <v>40923.854166663208</v>
      </c>
      <c r="B1429" s="51">
        <v>765</v>
      </c>
      <c r="C1429" s="51">
        <v>124</v>
      </c>
      <c r="D1429" s="52">
        <v>28.6</v>
      </c>
    </row>
    <row r="1430" spans="1:4" s="9" customFormat="1" x14ac:dyDescent="0.3">
      <c r="A1430" s="8">
        <f t="shared" si="22"/>
        <v>40923.864583329872</v>
      </c>
      <c r="B1430" s="51">
        <v>763</v>
      </c>
      <c r="C1430" s="51">
        <v>124</v>
      </c>
      <c r="D1430" s="52">
        <v>28.7</v>
      </c>
    </row>
    <row r="1431" spans="1:4" s="9" customFormat="1" x14ac:dyDescent="0.3">
      <c r="A1431" s="8">
        <f t="shared" si="22"/>
        <v>40923.874999996537</v>
      </c>
      <c r="B1431" s="51">
        <v>770</v>
      </c>
      <c r="C1431" s="51">
        <v>125</v>
      </c>
      <c r="D1431" s="52">
        <v>28.6</v>
      </c>
    </row>
    <row r="1432" spans="1:4" s="9" customFormat="1" x14ac:dyDescent="0.3">
      <c r="A1432" s="8">
        <f t="shared" si="22"/>
        <v>40923.885416663201</v>
      </c>
      <c r="B1432" s="51">
        <v>777</v>
      </c>
      <c r="C1432" s="51">
        <v>123</v>
      </c>
      <c r="D1432" s="52">
        <v>28.6</v>
      </c>
    </row>
    <row r="1433" spans="1:4" s="9" customFormat="1" x14ac:dyDescent="0.3">
      <c r="A1433" s="8">
        <f t="shared" si="22"/>
        <v>40923.895833329865</v>
      </c>
      <c r="B1433" s="51">
        <v>800</v>
      </c>
      <c r="C1433" s="51">
        <v>123</v>
      </c>
      <c r="D1433" s="52">
        <v>28.5</v>
      </c>
    </row>
    <row r="1434" spans="1:4" s="9" customFormat="1" x14ac:dyDescent="0.3">
      <c r="A1434" s="8">
        <f t="shared" si="22"/>
        <v>40923.906249996529</v>
      </c>
      <c r="B1434" s="51">
        <v>795</v>
      </c>
      <c r="C1434" s="51">
        <v>123</v>
      </c>
      <c r="D1434" s="52">
        <v>28.7</v>
      </c>
    </row>
    <row r="1435" spans="1:4" s="9" customFormat="1" x14ac:dyDescent="0.3">
      <c r="A1435" s="8">
        <f t="shared" si="22"/>
        <v>40923.916666663194</v>
      </c>
      <c r="B1435" s="51">
        <v>787</v>
      </c>
      <c r="C1435" s="51">
        <v>124</v>
      </c>
      <c r="D1435" s="52">
        <v>28.6</v>
      </c>
    </row>
    <row r="1436" spans="1:4" s="9" customFormat="1" x14ac:dyDescent="0.3">
      <c r="A1436" s="8">
        <f t="shared" si="22"/>
        <v>40923.927083329858</v>
      </c>
      <c r="B1436" s="51">
        <v>0</v>
      </c>
      <c r="C1436" s="51">
        <v>0</v>
      </c>
      <c r="D1436" s="52">
        <v>0</v>
      </c>
    </row>
    <row r="1437" spans="1:4" s="9" customFormat="1" x14ac:dyDescent="0.3">
      <c r="A1437" s="8">
        <f t="shared" si="22"/>
        <v>40923.937499996522</v>
      </c>
      <c r="B1437" s="51">
        <v>760</v>
      </c>
      <c r="C1437" s="51">
        <v>125</v>
      </c>
      <c r="D1437" s="52">
        <v>28.8</v>
      </c>
    </row>
    <row r="1438" spans="1:4" s="9" customFormat="1" x14ac:dyDescent="0.3">
      <c r="A1438" s="8">
        <f t="shared" si="22"/>
        <v>40923.947916663186</v>
      </c>
      <c r="B1438" s="51">
        <v>757</v>
      </c>
      <c r="C1438" s="51">
        <v>122</v>
      </c>
      <c r="D1438" s="52">
        <v>28.6</v>
      </c>
    </row>
    <row r="1439" spans="1:4" s="9" customFormat="1" x14ac:dyDescent="0.3">
      <c r="A1439" s="8">
        <f t="shared" si="22"/>
        <v>40923.958333329851</v>
      </c>
      <c r="B1439" s="51">
        <v>755</v>
      </c>
      <c r="C1439" s="51">
        <v>123</v>
      </c>
      <c r="D1439" s="52">
        <v>28.6</v>
      </c>
    </row>
    <row r="1440" spans="1:4" s="9" customFormat="1" x14ac:dyDescent="0.3">
      <c r="A1440" s="8">
        <f t="shared" si="22"/>
        <v>40923.968749996515</v>
      </c>
      <c r="B1440" s="51">
        <v>755</v>
      </c>
      <c r="C1440" s="51">
        <v>124</v>
      </c>
      <c r="D1440" s="52">
        <v>28.6</v>
      </c>
    </row>
    <row r="1441" spans="1:4" s="9" customFormat="1" x14ac:dyDescent="0.3">
      <c r="A1441" s="8">
        <f t="shared" si="22"/>
        <v>40923.979166663179</v>
      </c>
      <c r="B1441" s="51">
        <v>734</v>
      </c>
      <c r="C1441" s="51">
        <v>123</v>
      </c>
      <c r="D1441" s="52">
        <v>29.1</v>
      </c>
    </row>
    <row r="1442" spans="1:4" s="9" customFormat="1" x14ac:dyDescent="0.3">
      <c r="A1442" s="8">
        <f t="shared" si="22"/>
        <v>40923.989583329843</v>
      </c>
      <c r="B1442" s="51">
        <v>764</v>
      </c>
      <c r="C1442" s="51">
        <v>123</v>
      </c>
      <c r="D1442" s="52">
        <v>29</v>
      </c>
    </row>
    <row r="1443" spans="1:4" s="9" customFormat="1" x14ac:dyDescent="0.3">
      <c r="A1443" s="8">
        <f t="shared" si="22"/>
        <v>40923.999999996508</v>
      </c>
      <c r="B1443" s="51">
        <v>721</v>
      </c>
      <c r="C1443" s="51">
        <v>124</v>
      </c>
      <c r="D1443" s="52">
        <v>28.9</v>
      </c>
    </row>
    <row r="1444" spans="1:4" s="9" customFormat="1" x14ac:dyDescent="0.3">
      <c r="A1444" s="8">
        <f t="shared" si="22"/>
        <v>40924.010416663172</v>
      </c>
      <c r="B1444" s="51">
        <v>772</v>
      </c>
      <c r="C1444" s="51">
        <v>123</v>
      </c>
      <c r="D1444" s="52">
        <v>28.8</v>
      </c>
    </row>
    <row r="1445" spans="1:4" s="9" customFormat="1" x14ac:dyDescent="0.3">
      <c r="A1445" s="8">
        <f t="shared" si="22"/>
        <v>40924.020833329836</v>
      </c>
      <c r="B1445" s="51">
        <v>782</v>
      </c>
      <c r="C1445" s="51">
        <v>124</v>
      </c>
      <c r="D1445" s="52">
        <v>28.8</v>
      </c>
    </row>
    <row r="1446" spans="1:4" s="9" customFormat="1" x14ac:dyDescent="0.3">
      <c r="A1446" s="8">
        <f t="shared" si="22"/>
        <v>40924.0312499965</v>
      </c>
      <c r="B1446" s="51">
        <v>783</v>
      </c>
      <c r="C1446" s="51">
        <v>123</v>
      </c>
      <c r="D1446" s="52">
        <v>29.2</v>
      </c>
    </row>
    <row r="1447" spans="1:4" s="9" customFormat="1" x14ac:dyDescent="0.3">
      <c r="A1447" s="8">
        <f t="shared" si="22"/>
        <v>40924.041666663165</v>
      </c>
      <c r="B1447" s="51">
        <v>765</v>
      </c>
      <c r="C1447" s="51">
        <v>123</v>
      </c>
      <c r="D1447" s="52">
        <v>29.3</v>
      </c>
    </row>
    <row r="1448" spans="1:4" s="9" customFormat="1" x14ac:dyDescent="0.3">
      <c r="A1448" s="8">
        <f t="shared" si="22"/>
        <v>40924.052083329829</v>
      </c>
      <c r="B1448" s="51">
        <v>748</v>
      </c>
      <c r="C1448" s="51">
        <v>124</v>
      </c>
      <c r="D1448" s="52">
        <v>29.1</v>
      </c>
    </row>
    <row r="1449" spans="1:4" s="9" customFormat="1" x14ac:dyDescent="0.3">
      <c r="A1449" s="8">
        <f t="shared" si="22"/>
        <v>40924.062499996493</v>
      </c>
      <c r="B1449" s="51">
        <v>762</v>
      </c>
      <c r="C1449" s="51">
        <v>124</v>
      </c>
      <c r="D1449" s="52">
        <v>29</v>
      </c>
    </row>
    <row r="1450" spans="1:4" s="9" customFormat="1" x14ac:dyDescent="0.3">
      <c r="A1450" s="8">
        <f t="shared" si="22"/>
        <v>40924.072916663157</v>
      </c>
      <c r="B1450" s="51">
        <v>775</v>
      </c>
      <c r="C1450" s="51">
        <v>125</v>
      </c>
      <c r="D1450" s="52">
        <v>29.1</v>
      </c>
    </row>
    <row r="1451" spans="1:4" s="9" customFormat="1" x14ac:dyDescent="0.3">
      <c r="A1451" s="8">
        <f t="shared" si="22"/>
        <v>40924.083333329821</v>
      </c>
      <c r="B1451" s="51">
        <v>750</v>
      </c>
      <c r="C1451" s="51">
        <v>124</v>
      </c>
      <c r="D1451" s="52">
        <v>29</v>
      </c>
    </row>
    <row r="1452" spans="1:4" s="9" customFormat="1" x14ac:dyDescent="0.3">
      <c r="A1452" s="8">
        <f t="shared" si="22"/>
        <v>40924.093749996486</v>
      </c>
      <c r="B1452" s="51">
        <v>760</v>
      </c>
      <c r="C1452" s="51">
        <v>124</v>
      </c>
      <c r="D1452" s="52">
        <v>29.2</v>
      </c>
    </row>
    <row r="1453" spans="1:4" s="9" customFormat="1" x14ac:dyDescent="0.3">
      <c r="A1453" s="8">
        <f t="shared" si="22"/>
        <v>40924.10416666315</v>
      </c>
      <c r="B1453" s="51">
        <v>757</v>
      </c>
      <c r="C1453" s="51">
        <v>124</v>
      </c>
      <c r="D1453" s="52">
        <v>29.1</v>
      </c>
    </row>
    <row r="1454" spans="1:4" s="9" customFormat="1" x14ac:dyDescent="0.3">
      <c r="A1454" s="8">
        <f t="shared" si="22"/>
        <v>40924.114583329814</v>
      </c>
      <c r="B1454" s="51">
        <v>763</v>
      </c>
      <c r="C1454" s="51">
        <v>123</v>
      </c>
      <c r="D1454" s="52">
        <v>29.2</v>
      </c>
    </row>
    <row r="1455" spans="1:4" s="9" customFormat="1" x14ac:dyDescent="0.3">
      <c r="A1455" s="8">
        <f t="shared" si="22"/>
        <v>40924.124999996478</v>
      </c>
      <c r="B1455" s="51">
        <v>767</v>
      </c>
      <c r="C1455" s="51">
        <v>123</v>
      </c>
      <c r="D1455" s="52">
        <v>29.1</v>
      </c>
    </row>
    <row r="1456" spans="1:4" s="9" customFormat="1" x14ac:dyDescent="0.3">
      <c r="A1456" s="8">
        <f t="shared" si="22"/>
        <v>40924.135416663143</v>
      </c>
      <c r="B1456" s="51">
        <v>776</v>
      </c>
      <c r="C1456" s="51">
        <v>125</v>
      </c>
      <c r="D1456" s="52">
        <v>29.2</v>
      </c>
    </row>
    <row r="1457" spans="1:4" s="9" customFormat="1" x14ac:dyDescent="0.3">
      <c r="A1457" s="8">
        <f t="shared" si="22"/>
        <v>40924.145833329807</v>
      </c>
      <c r="B1457" s="51">
        <v>740</v>
      </c>
      <c r="C1457" s="51">
        <v>123</v>
      </c>
      <c r="D1457" s="52">
        <v>29.1</v>
      </c>
    </row>
    <row r="1458" spans="1:4" s="9" customFormat="1" x14ac:dyDescent="0.3">
      <c r="A1458" s="8">
        <f t="shared" si="22"/>
        <v>40924.156249996471</v>
      </c>
      <c r="B1458" s="51">
        <v>766</v>
      </c>
      <c r="C1458" s="51">
        <v>123</v>
      </c>
      <c r="D1458" s="52">
        <v>29.1</v>
      </c>
    </row>
    <row r="1459" spans="1:4" s="9" customFormat="1" x14ac:dyDescent="0.3">
      <c r="A1459" s="8">
        <f t="shared" si="22"/>
        <v>40924.166666663135</v>
      </c>
      <c r="B1459" s="51">
        <v>745</v>
      </c>
      <c r="C1459" s="51">
        <v>124</v>
      </c>
      <c r="D1459" s="52">
        <v>29.1</v>
      </c>
    </row>
    <row r="1460" spans="1:4" s="9" customFormat="1" x14ac:dyDescent="0.3">
      <c r="A1460" s="8">
        <f t="shared" si="22"/>
        <v>40924.1770833298</v>
      </c>
      <c r="B1460" s="51">
        <v>754</v>
      </c>
      <c r="C1460" s="51">
        <v>125</v>
      </c>
      <c r="D1460" s="52">
        <v>29.2</v>
      </c>
    </row>
    <row r="1461" spans="1:4" s="9" customFormat="1" x14ac:dyDescent="0.3">
      <c r="A1461" s="8">
        <f t="shared" si="22"/>
        <v>40924.187499996464</v>
      </c>
      <c r="B1461" s="51">
        <v>755</v>
      </c>
      <c r="C1461" s="51">
        <v>123</v>
      </c>
      <c r="D1461" s="52">
        <v>29.2</v>
      </c>
    </row>
    <row r="1462" spans="1:4" s="9" customFormat="1" x14ac:dyDescent="0.3">
      <c r="A1462" s="8">
        <f t="shared" si="22"/>
        <v>40924.197916663128</v>
      </c>
      <c r="B1462" s="51">
        <v>785</v>
      </c>
      <c r="C1462" s="51">
        <v>126</v>
      </c>
      <c r="D1462" s="52">
        <v>29.4</v>
      </c>
    </row>
    <row r="1463" spans="1:4" s="9" customFormat="1" x14ac:dyDescent="0.3">
      <c r="A1463" s="8">
        <f t="shared" si="22"/>
        <v>40924.208333329792</v>
      </c>
      <c r="B1463" s="51">
        <v>765</v>
      </c>
      <c r="C1463" s="51">
        <v>125</v>
      </c>
      <c r="D1463" s="52">
        <v>29.5</v>
      </c>
    </row>
    <row r="1464" spans="1:4" s="9" customFormat="1" x14ac:dyDescent="0.3">
      <c r="A1464" s="8">
        <f t="shared" si="22"/>
        <v>40924.218749996457</v>
      </c>
      <c r="B1464" s="51">
        <v>753</v>
      </c>
      <c r="C1464" s="51">
        <v>125</v>
      </c>
      <c r="D1464" s="52">
        <v>29.4</v>
      </c>
    </row>
    <row r="1465" spans="1:4" s="9" customFormat="1" x14ac:dyDescent="0.3">
      <c r="A1465" s="8">
        <f t="shared" si="22"/>
        <v>40924.229166663121</v>
      </c>
      <c r="B1465" s="51">
        <v>736</v>
      </c>
      <c r="C1465" s="51">
        <v>125</v>
      </c>
      <c r="D1465" s="52">
        <v>29.5</v>
      </c>
    </row>
    <row r="1466" spans="1:4" s="9" customFormat="1" x14ac:dyDescent="0.3">
      <c r="A1466" s="8">
        <f t="shared" si="22"/>
        <v>40924.239583329785</v>
      </c>
      <c r="B1466" s="51">
        <v>778</v>
      </c>
      <c r="C1466" s="51">
        <v>124</v>
      </c>
      <c r="D1466" s="52">
        <v>29.1</v>
      </c>
    </row>
    <row r="1467" spans="1:4" s="9" customFormat="1" x14ac:dyDescent="0.3">
      <c r="A1467" s="8">
        <f t="shared" si="22"/>
        <v>40924.249999996449</v>
      </c>
      <c r="B1467" s="51">
        <v>760</v>
      </c>
      <c r="C1467" s="51">
        <v>125</v>
      </c>
      <c r="D1467" s="52">
        <v>29.3</v>
      </c>
    </row>
    <row r="1468" spans="1:4" s="9" customFormat="1" x14ac:dyDescent="0.3">
      <c r="A1468" s="8">
        <f t="shared" si="22"/>
        <v>40924.260416663114</v>
      </c>
      <c r="B1468" s="51">
        <v>755</v>
      </c>
      <c r="C1468" s="51">
        <v>125</v>
      </c>
      <c r="D1468" s="52">
        <v>29</v>
      </c>
    </row>
    <row r="1469" spans="1:4" s="9" customFormat="1" x14ac:dyDescent="0.3">
      <c r="A1469" s="8">
        <f t="shared" si="22"/>
        <v>40924.270833329778</v>
      </c>
      <c r="B1469" s="51">
        <v>745</v>
      </c>
      <c r="C1469" s="51">
        <v>126</v>
      </c>
      <c r="D1469" s="52">
        <v>28.8</v>
      </c>
    </row>
    <row r="1470" spans="1:4" s="9" customFormat="1" x14ac:dyDescent="0.3">
      <c r="A1470" s="8">
        <f t="shared" si="22"/>
        <v>40924.281249996442</v>
      </c>
      <c r="B1470" s="51">
        <v>754</v>
      </c>
      <c r="C1470" s="51">
        <v>353</v>
      </c>
      <c r="D1470" s="52">
        <v>29.1</v>
      </c>
    </row>
    <row r="1471" spans="1:4" s="9" customFormat="1" x14ac:dyDescent="0.3">
      <c r="A1471" s="8">
        <f t="shared" si="22"/>
        <v>40924.291666663106</v>
      </c>
      <c r="B1471" s="51">
        <v>743</v>
      </c>
      <c r="C1471" s="51">
        <v>124</v>
      </c>
      <c r="D1471" s="52">
        <v>29.1</v>
      </c>
    </row>
    <row r="1472" spans="1:4" s="9" customFormat="1" x14ac:dyDescent="0.3">
      <c r="A1472" s="8">
        <f t="shared" si="22"/>
        <v>40924.302083329771</v>
      </c>
      <c r="B1472" s="51">
        <v>756</v>
      </c>
      <c r="C1472" s="51">
        <v>125</v>
      </c>
      <c r="D1472" s="52">
        <v>29.2</v>
      </c>
    </row>
    <row r="1473" spans="1:4" s="9" customFormat="1" x14ac:dyDescent="0.3">
      <c r="A1473" s="8">
        <f t="shared" si="22"/>
        <v>40924.312499996435</v>
      </c>
      <c r="B1473" s="51">
        <v>752</v>
      </c>
      <c r="C1473" s="51">
        <v>126</v>
      </c>
      <c r="D1473" s="52">
        <v>29.1</v>
      </c>
    </row>
    <row r="1474" spans="1:4" s="9" customFormat="1" x14ac:dyDescent="0.3">
      <c r="A1474" s="8">
        <f t="shared" si="22"/>
        <v>40924.322916663099</v>
      </c>
      <c r="B1474" s="51">
        <v>757</v>
      </c>
      <c r="C1474" s="51">
        <v>125</v>
      </c>
      <c r="D1474" s="52">
        <v>29</v>
      </c>
    </row>
    <row r="1475" spans="1:4" s="9" customFormat="1" x14ac:dyDescent="0.3">
      <c r="A1475" s="8">
        <f t="shared" si="22"/>
        <v>40924.333333329763</v>
      </c>
      <c r="B1475" s="51">
        <v>750</v>
      </c>
      <c r="C1475" s="51">
        <v>126</v>
      </c>
      <c r="D1475" s="52">
        <v>28.8</v>
      </c>
    </row>
    <row r="1476" spans="1:4" s="9" customFormat="1" x14ac:dyDescent="0.3">
      <c r="A1476" s="8">
        <f t="shared" si="22"/>
        <v>40924.343749996428</v>
      </c>
      <c r="B1476" s="51">
        <v>745</v>
      </c>
      <c r="C1476" s="51">
        <v>127</v>
      </c>
      <c r="D1476" s="52">
        <v>29.2</v>
      </c>
    </row>
    <row r="1477" spans="1:4" s="9" customFormat="1" x14ac:dyDescent="0.3">
      <c r="A1477" s="8">
        <f t="shared" ref="A1477:A1540" si="23">A1476+1/24/4</f>
        <v>40924.354166663092</v>
      </c>
      <c r="B1477" s="51">
        <v>765</v>
      </c>
      <c r="C1477" s="51">
        <v>126</v>
      </c>
      <c r="D1477" s="52">
        <v>28.8</v>
      </c>
    </row>
    <row r="1478" spans="1:4" s="9" customFormat="1" x14ac:dyDescent="0.3">
      <c r="A1478" s="8">
        <f t="shared" si="23"/>
        <v>40924.364583329756</v>
      </c>
      <c r="B1478" s="51">
        <v>760</v>
      </c>
      <c r="C1478" s="51">
        <v>126</v>
      </c>
      <c r="D1478" s="52">
        <v>28.8</v>
      </c>
    </row>
    <row r="1479" spans="1:4" s="9" customFormat="1" x14ac:dyDescent="0.3">
      <c r="A1479" s="8">
        <f t="shared" si="23"/>
        <v>40924.37499999642</v>
      </c>
      <c r="B1479" s="51">
        <v>742</v>
      </c>
      <c r="C1479" s="51">
        <v>127</v>
      </c>
      <c r="D1479" s="52">
        <v>29.1</v>
      </c>
    </row>
    <row r="1480" spans="1:4" s="9" customFormat="1" x14ac:dyDescent="0.3">
      <c r="A1480" s="8">
        <f t="shared" si="23"/>
        <v>40924.385416663084</v>
      </c>
      <c r="B1480" s="51">
        <v>755</v>
      </c>
      <c r="C1480" s="51">
        <v>126</v>
      </c>
      <c r="D1480" s="52">
        <v>28.9</v>
      </c>
    </row>
    <row r="1481" spans="1:4" s="9" customFormat="1" x14ac:dyDescent="0.3">
      <c r="A1481" s="8">
        <f t="shared" si="23"/>
        <v>40924.395833329749</v>
      </c>
      <c r="B1481" s="51">
        <v>737</v>
      </c>
      <c r="C1481" s="51">
        <v>127</v>
      </c>
      <c r="D1481" s="52">
        <v>28.9</v>
      </c>
    </row>
    <row r="1482" spans="1:4" s="9" customFormat="1" x14ac:dyDescent="0.3">
      <c r="A1482" s="8">
        <f t="shared" si="23"/>
        <v>40924.406249996413</v>
      </c>
      <c r="B1482" s="51">
        <v>757</v>
      </c>
      <c r="C1482" s="51">
        <v>126</v>
      </c>
      <c r="D1482" s="52">
        <v>28.8</v>
      </c>
    </row>
    <row r="1483" spans="1:4" s="9" customFormat="1" x14ac:dyDescent="0.3">
      <c r="A1483" s="8">
        <f t="shared" si="23"/>
        <v>40924.416666663077</v>
      </c>
      <c r="B1483" s="51">
        <v>750</v>
      </c>
      <c r="C1483" s="51">
        <v>126</v>
      </c>
      <c r="D1483" s="52">
        <v>29</v>
      </c>
    </row>
    <row r="1484" spans="1:4" s="9" customFormat="1" x14ac:dyDescent="0.3">
      <c r="A1484" s="8">
        <f t="shared" si="23"/>
        <v>40924.427083329741</v>
      </c>
      <c r="B1484" s="51">
        <v>749</v>
      </c>
      <c r="C1484" s="51">
        <v>127</v>
      </c>
      <c r="D1484" s="52">
        <v>29.4</v>
      </c>
    </row>
    <row r="1485" spans="1:4" s="9" customFormat="1" x14ac:dyDescent="0.3">
      <c r="A1485" s="8">
        <f t="shared" si="23"/>
        <v>40924.437499996406</v>
      </c>
      <c r="B1485" s="51">
        <v>762</v>
      </c>
      <c r="C1485" s="51">
        <v>359</v>
      </c>
      <c r="D1485" s="52">
        <v>28.9</v>
      </c>
    </row>
    <row r="1486" spans="1:4" s="9" customFormat="1" x14ac:dyDescent="0.3">
      <c r="A1486" s="8">
        <f t="shared" si="23"/>
        <v>40924.44791666307</v>
      </c>
      <c r="B1486" s="51">
        <v>749</v>
      </c>
      <c r="C1486" s="51">
        <v>125</v>
      </c>
      <c r="D1486" s="52">
        <v>29</v>
      </c>
    </row>
    <row r="1487" spans="1:4" s="9" customFormat="1" x14ac:dyDescent="0.3">
      <c r="A1487" s="8">
        <f t="shared" si="23"/>
        <v>40924.458333329734</v>
      </c>
      <c r="B1487" s="51">
        <v>735</v>
      </c>
      <c r="C1487" s="51">
        <v>128</v>
      </c>
      <c r="D1487" s="52">
        <v>29</v>
      </c>
    </row>
    <row r="1488" spans="1:4" s="9" customFormat="1" x14ac:dyDescent="0.3">
      <c r="A1488" s="8">
        <f t="shared" si="23"/>
        <v>40924.468749996398</v>
      </c>
      <c r="B1488" s="51">
        <v>768</v>
      </c>
      <c r="C1488" s="51">
        <v>128</v>
      </c>
      <c r="D1488" s="52">
        <v>29</v>
      </c>
    </row>
    <row r="1489" spans="1:4" s="9" customFormat="1" x14ac:dyDescent="0.3">
      <c r="A1489" s="8">
        <f t="shared" si="23"/>
        <v>40924.479166663063</v>
      </c>
      <c r="B1489" s="51">
        <v>789</v>
      </c>
      <c r="C1489" s="51">
        <v>127</v>
      </c>
      <c r="D1489" s="52">
        <v>29</v>
      </c>
    </row>
    <row r="1490" spans="1:4" s="9" customFormat="1" x14ac:dyDescent="0.3">
      <c r="A1490" s="8">
        <f t="shared" si="23"/>
        <v>40924.489583329727</v>
      </c>
      <c r="B1490" s="51">
        <v>772</v>
      </c>
      <c r="C1490" s="51">
        <v>127</v>
      </c>
      <c r="D1490" s="52">
        <v>29.2</v>
      </c>
    </row>
    <row r="1491" spans="1:4" s="9" customFormat="1" x14ac:dyDescent="0.3">
      <c r="A1491" s="8">
        <f t="shared" si="23"/>
        <v>40924.499999996391</v>
      </c>
      <c r="B1491" s="51">
        <v>755</v>
      </c>
      <c r="C1491" s="51">
        <v>127</v>
      </c>
      <c r="D1491" s="52">
        <v>29</v>
      </c>
    </row>
    <row r="1492" spans="1:4" s="9" customFormat="1" x14ac:dyDescent="0.3">
      <c r="A1492" s="8">
        <f t="shared" si="23"/>
        <v>40924.510416663055</v>
      </c>
      <c r="B1492" s="51">
        <v>782</v>
      </c>
      <c r="C1492" s="51">
        <v>127</v>
      </c>
      <c r="D1492" s="52">
        <v>29.1</v>
      </c>
    </row>
    <row r="1493" spans="1:4" s="9" customFormat="1" x14ac:dyDescent="0.3">
      <c r="A1493" s="8">
        <f t="shared" si="23"/>
        <v>40924.52083332972</v>
      </c>
      <c r="B1493" s="51">
        <v>769</v>
      </c>
      <c r="C1493" s="51">
        <v>125</v>
      </c>
      <c r="D1493" s="52">
        <v>28.9</v>
      </c>
    </row>
    <row r="1494" spans="1:4" s="9" customFormat="1" x14ac:dyDescent="0.3">
      <c r="A1494" s="8">
        <f t="shared" si="23"/>
        <v>40924.531249996384</v>
      </c>
      <c r="B1494" s="51">
        <v>754</v>
      </c>
      <c r="C1494" s="51">
        <v>128</v>
      </c>
      <c r="D1494" s="52">
        <v>29.2</v>
      </c>
    </row>
    <row r="1495" spans="1:4" s="9" customFormat="1" x14ac:dyDescent="0.3">
      <c r="A1495" s="8">
        <f t="shared" si="23"/>
        <v>40924.541666663048</v>
      </c>
      <c r="B1495" s="51">
        <v>778</v>
      </c>
      <c r="C1495" s="51">
        <v>126</v>
      </c>
      <c r="D1495" s="52">
        <v>29.3</v>
      </c>
    </row>
    <row r="1496" spans="1:4" s="9" customFormat="1" x14ac:dyDescent="0.3">
      <c r="A1496" s="8">
        <f t="shared" si="23"/>
        <v>40924.552083329712</v>
      </c>
      <c r="B1496" s="51">
        <v>779</v>
      </c>
      <c r="C1496" s="51">
        <v>126</v>
      </c>
      <c r="D1496" s="52">
        <v>29.3</v>
      </c>
    </row>
    <row r="1497" spans="1:4" s="9" customFormat="1" x14ac:dyDescent="0.3">
      <c r="A1497" s="8">
        <f t="shared" si="23"/>
        <v>40924.562499996377</v>
      </c>
      <c r="B1497" s="51">
        <v>783</v>
      </c>
      <c r="C1497" s="51">
        <v>126</v>
      </c>
      <c r="D1497" s="52">
        <v>29.5</v>
      </c>
    </row>
    <row r="1498" spans="1:4" s="9" customFormat="1" x14ac:dyDescent="0.3">
      <c r="A1498" s="8">
        <f t="shared" si="23"/>
        <v>40924.572916663041</v>
      </c>
      <c r="B1498" s="51">
        <v>795</v>
      </c>
      <c r="C1498" s="51">
        <v>126</v>
      </c>
      <c r="D1498" s="52">
        <v>29.5</v>
      </c>
    </row>
    <row r="1499" spans="1:4" s="9" customFormat="1" x14ac:dyDescent="0.3">
      <c r="A1499" s="8">
        <f t="shared" si="23"/>
        <v>40924.583333329705</v>
      </c>
      <c r="B1499" s="51">
        <v>751</v>
      </c>
      <c r="C1499" s="51">
        <v>126</v>
      </c>
      <c r="D1499" s="52">
        <v>29.5</v>
      </c>
    </row>
    <row r="1500" spans="1:4" s="9" customFormat="1" x14ac:dyDescent="0.3">
      <c r="A1500" s="8">
        <f t="shared" si="23"/>
        <v>40924.593749996369</v>
      </c>
      <c r="B1500" s="51">
        <v>787</v>
      </c>
      <c r="C1500" s="51">
        <v>127</v>
      </c>
      <c r="D1500" s="52">
        <v>29.5</v>
      </c>
    </row>
    <row r="1501" spans="1:4" s="9" customFormat="1" x14ac:dyDescent="0.3">
      <c r="A1501" s="8">
        <f t="shared" si="23"/>
        <v>40924.604166663034</v>
      </c>
      <c r="B1501" s="51">
        <v>793</v>
      </c>
      <c r="C1501" s="51">
        <v>126</v>
      </c>
      <c r="D1501" s="52">
        <v>29.3</v>
      </c>
    </row>
    <row r="1502" spans="1:4" s="9" customFormat="1" x14ac:dyDescent="0.3">
      <c r="A1502" s="8">
        <f t="shared" si="23"/>
        <v>40924.614583329698</v>
      </c>
      <c r="B1502" s="51">
        <v>775</v>
      </c>
      <c r="C1502" s="51">
        <v>127</v>
      </c>
      <c r="D1502" s="52">
        <v>29.3</v>
      </c>
    </row>
    <row r="1503" spans="1:4" s="9" customFormat="1" x14ac:dyDescent="0.3">
      <c r="A1503" s="8">
        <f t="shared" si="23"/>
        <v>40924.624999996362</v>
      </c>
      <c r="B1503" s="51">
        <v>777</v>
      </c>
      <c r="C1503" s="51">
        <v>127</v>
      </c>
      <c r="D1503" s="52">
        <v>29.1</v>
      </c>
    </row>
    <row r="1504" spans="1:4" s="9" customFormat="1" x14ac:dyDescent="0.3">
      <c r="A1504" s="8">
        <f t="shared" si="23"/>
        <v>40924.635416663026</v>
      </c>
      <c r="B1504" s="51">
        <v>766</v>
      </c>
      <c r="C1504" s="51">
        <v>127</v>
      </c>
      <c r="D1504" s="52">
        <v>28.8</v>
      </c>
    </row>
    <row r="1505" spans="1:4" s="9" customFormat="1" x14ac:dyDescent="0.3">
      <c r="A1505" s="8">
        <f t="shared" si="23"/>
        <v>40924.645833329691</v>
      </c>
      <c r="B1505" s="51">
        <v>759</v>
      </c>
      <c r="C1505" s="51">
        <v>126</v>
      </c>
      <c r="D1505" s="52">
        <v>29.1</v>
      </c>
    </row>
    <row r="1506" spans="1:4" s="9" customFormat="1" x14ac:dyDescent="0.3">
      <c r="A1506" s="8">
        <f t="shared" si="23"/>
        <v>40924.656249996355</v>
      </c>
      <c r="B1506" s="51">
        <v>774</v>
      </c>
      <c r="C1506" s="51">
        <v>127</v>
      </c>
      <c r="D1506" s="52">
        <v>29.2</v>
      </c>
    </row>
    <row r="1507" spans="1:4" s="9" customFormat="1" x14ac:dyDescent="0.3">
      <c r="A1507" s="8">
        <f t="shared" si="23"/>
        <v>40924.666666663019</v>
      </c>
      <c r="B1507" s="51">
        <v>777</v>
      </c>
      <c r="C1507" s="51">
        <v>127</v>
      </c>
      <c r="D1507" s="52">
        <v>29.1</v>
      </c>
    </row>
    <row r="1508" spans="1:4" s="9" customFormat="1" x14ac:dyDescent="0.3">
      <c r="A1508" s="8">
        <f t="shared" si="23"/>
        <v>40924.677083329683</v>
      </c>
      <c r="B1508" s="51">
        <v>760</v>
      </c>
      <c r="C1508" s="51">
        <v>126</v>
      </c>
      <c r="D1508" s="52">
        <v>28.8</v>
      </c>
    </row>
    <row r="1509" spans="1:4" s="9" customFormat="1" x14ac:dyDescent="0.3">
      <c r="A1509" s="8">
        <f t="shared" si="23"/>
        <v>40924.687499996347</v>
      </c>
      <c r="B1509" s="51">
        <v>757</v>
      </c>
      <c r="C1509" s="51">
        <v>127</v>
      </c>
      <c r="D1509" s="52">
        <v>28.7</v>
      </c>
    </row>
    <row r="1510" spans="1:4" s="9" customFormat="1" x14ac:dyDescent="0.3">
      <c r="A1510" s="8">
        <f t="shared" si="23"/>
        <v>40924.697916663012</v>
      </c>
      <c r="B1510" s="51">
        <v>796</v>
      </c>
      <c r="C1510" s="51">
        <v>127</v>
      </c>
      <c r="D1510" s="52">
        <v>28.5</v>
      </c>
    </row>
    <row r="1511" spans="1:4" s="9" customFormat="1" x14ac:dyDescent="0.3">
      <c r="A1511" s="8">
        <f t="shared" si="23"/>
        <v>40924.708333329676</v>
      </c>
      <c r="B1511" s="51">
        <v>772</v>
      </c>
      <c r="C1511" s="51">
        <v>128</v>
      </c>
      <c r="D1511" s="52">
        <v>28.1</v>
      </c>
    </row>
    <row r="1512" spans="1:4" s="9" customFormat="1" x14ac:dyDescent="0.3">
      <c r="A1512" s="8">
        <f t="shared" si="23"/>
        <v>40924.71874999634</v>
      </c>
      <c r="B1512" s="51">
        <v>751</v>
      </c>
      <c r="C1512" s="51">
        <v>127</v>
      </c>
      <c r="D1512" s="52">
        <v>28.2</v>
      </c>
    </row>
    <row r="1513" spans="1:4" s="9" customFormat="1" x14ac:dyDescent="0.3">
      <c r="A1513" s="8">
        <f t="shared" si="23"/>
        <v>40924.729166663004</v>
      </c>
      <c r="B1513" s="51">
        <v>766</v>
      </c>
      <c r="C1513" s="51">
        <v>127</v>
      </c>
      <c r="D1513" s="52">
        <v>28.3</v>
      </c>
    </row>
    <row r="1514" spans="1:4" s="9" customFormat="1" x14ac:dyDescent="0.3">
      <c r="A1514" s="8">
        <f t="shared" si="23"/>
        <v>40924.739583329669</v>
      </c>
      <c r="B1514" s="51">
        <v>746</v>
      </c>
      <c r="C1514" s="51">
        <v>126</v>
      </c>
      <c r="D1514" s="52">
        <v>28.9</v>
      </c>
    </row>
    <row r="1515" spans="1:4" s="9" customFormat="1" x14ac:dyDescent="0.3">
      <c r="A1515" s="8">
        <f t="shared" si="23"/>
        <v>40924.749999996333</v>
      </c>
      <c r="B1515" s="51">
        <v>766</v>
      </c>
      <c r="C1515" s="51">
        <v>126</v>
      </c>
      <c r="D1515" s="52">
        <v>28.2</v>
      </c>
    </row>
    <row r="1516" spans="1:4" s="9" customFormat="1" x14ac:dyDescent="0.3">
      <c r="A1516" s="8">
        <f t="shared" si="23"/>
        <v>40924.760416662997</v>
      </c>
      <c r="B1516" s="51">
        <v>760</v>
      </c>
      <c r="C1516" s="51">
        <v>126</v>
      </c>
      <c r="D1516" s="52">
        <v>28.1</v>
      </c>
    </row>
    <row r="1517" spans="1:4" s="9" customFormat="1" x14ac:dyDescent="0.3">
      <c r="A1517" s="8">
        <f t="shared" si="23"/>
        <v>40924.770833329661</v>
      </c>
      <c r="B1517" s="51">
        <v>775</v>
      </c>
      <c r="C1517" s="51">
        <v>125</v>
      </c>
      <c r="D1517" s="52">
        <v>27.9</v>
      </c>
    </row>
    <row r="1518" spans="1:4" s="9" customFormat="1" x14ac:dyDescent="0.3">
      <c r="A1518" s="8">
        <f t="shared" si="23"/>
        <v>40924.781249996326</v>
      </c>
      <c r="B1518" s="51">
        <v>748</v>
      </c>
      <c r="C1518" s="51">
        <v>125</v>
      </c>
      <c r="D1518" s="52">
        <v>28</v>
      </c>
    </row>
    <row r="1519" spans="1:4" s="9" customFormat="1" x14ac:dyDescent="0.3">
      <c r="A1519" s="8">
        <f t="shared" si="23"/>
        <v>40924.79166666299</v>
      </c>
      <c r="B1519" s="51">
        <v>770</v>
      </c>
      <c r="C1519" s="51">
        <v>126</v>
      </c>
      <c r="D1519" s="52">
        <v>27.9</v>
      </c>
    </row>
    <row r="1520" spans="1:4" s="9" customFormat="1" x14ac:dyDescent="0.3">
      <c r="A1520" s="8">
        <f t="shared" si="23"/>
        <v>40924.802083329654</v>
      </c>
      <c r="B1520" s="51">
        <v>749</v>
      </c>
      <c r="C1520" s="51">
        <v>125</v>
      </c>
      <c r="D1520" s="52">
        <v>27.6</v>
      </c>
    </row>
    <row r="1521" spans="1:4" s="9" customFormat="1" x14ac:dyDescent="0.3">
      <c r="A1521" s="8">
        <f t="shared" si="23"/>
        <v>40924.812499996318</v>
      </c>
      <c r="B1521" s="51">
        <v>741</v>
      </c>
      <c r="C1521" s="51">
        <v>126</v>
      </c>
      <c r="D1521" s="52">
        <v>27.7</v>
      </c>
    </row>
    <row r="1522" spans="1:4" s="9" customFormat="1" x14ac:dyDescent="0.3">
      <c r="A1522" s="8">
        <f t="shared" si="23"/>
        <v>40924.822916662983</v>
      </c>
      <c r="B1522" s="51">
        <v>761</v>
      </c>
      <c r="C1522" s="51">
        <v>124</v>
      </c>
      <c r="D1522" s="52">
        <v>27.7</v>
      </c>
    </row>
    <row r="1523" spans="1:4" s="9" customFormat="1" x14ac:dyDescent="0.3">
      <c r="A1523" s="8">
        <f t="shared" si="23"/>
        <v>40924.833333329647</v>
      </c>
      <c r="B1523" s="51">
        <v>745</v>
      </c>
      <c r="C1523" s="51">
        <v>125</v>
      </c>
      <c r="D1523" s="52">
        <v>27.8</v>
      </c>
    </row>
    <row r="1524" spans="1:4" s="9" customFormat="1" x14ac:dyDescent="0.3">
      <c r="A1524" s="8">
        <f t="shared" si="23"/>
        <v>40924.843749996311</v>
      </c>
      <c r="B1524" s="51">
        <v>738</v>
      </c>
      <c r="C1524" s="51">
        <v>126</v>
      </c>
      <c r="D1524" s="52">
        <v>27.6</v>
      </c>
    </row>
    <row r="1525" spans="1:4" s="9" customFormat="1" x14ac:dyDescent="0.3">
      <c r="A1525" s="8">
        <f t="shared" si="23"/>
        <v>40924.854166662975</v>
      </c>
      <c r="B1525" s="51">
        <v>752</v>
      </c>
      <c r="C1525" s="51">
        <v>127</v>
      </c>
      <c r="D1525" s="52">
        <v>27.7</v>
      </c>
    </row>
    <row r="1526" spans="1:4" s="9" customFormat="1" x14ac:dyDescent="0.3">
      <c r="A1526" s="8">
        <f t="shared" si="23"/>
        <v>40924.86458332964</v>
      </c>
      <c r="B1526" s="51">
        <v>723</v>
      </c>
      <c r="C1526" s="51">
        <v>126</v>
      </c>
      <c r="D1526" s="52">
        <v>27.7</v>
      </c>
    </row>
    <row r="1527" spans="1:4" s="9" customFormat="1" x14ac:dyDescent="0.3">
      <c r="A1527" s="8">
        <f t="shared" si="23"/>
        <v>40924.874999996304</v>
      </c>
      <c r="B1527" s="51">
        <v>726</v>
      </c>
      <c r="C1527" s="51">
        <v>126</v>
      </c>
      <c r="D1527" s="52">
        <v>27.6</v>
      </c>
    </row>
    <row r="1528" spans="1:4" s="9" customFormat="1" x14ac:dyDescent="0.3">
      <c r="A1528" s="8">
        <f t="shared" si="23"/>
        <v>40924.885416662968</v>
      </c>
      <c r="B1528" s="51">
        <v>730</v>
      </c>
      <c r="C1528" s="51">
        <v>127</v>
      </c>
      <c r="D1528" s="52">
        <v>27.5</v>
      </c>
    </row>
    <row r="1529" spans="1:4" s="9" customFormat="1" x14ac:dyDescent="0.3">
      <c r="A1529" s="8">
        <f t="shared" si="23"/>
        <v>40924.895833329632</v>
      </c>
      <c r="B1529" s="51">
        <v>758</v>
      </c>
      <c r="C1529" s="51">
        <v>126</v>
      </c>
      <c r="D1529" s="52">
        <v>27.9</v>
      </c>
    </row>
    <row r="1530" spans="1:4" s="9" customFormat="1" x14ac:dyDescent="0.3">
      <c r="A1530" s="8">
        <f t="shared" si="23"/>
        <v>40924.906249996297</v>
      </c>
      <c r="B1530" s="51">
        <v>770</v>
      </c>
      <c r="C1530" s="51">
        <v>127</v>
      </c>
      <c r="D1530" s="52">
        <v>28</v>
      </c>
    </row>
    <row r="1531" spans="1:4" s="9" customFormat="1" x14ac:dyDescent="0.3">
      <c r="A1531" s="8">
        <f t="shared" si="23"/>
        <v>40924.916666662961</v>
      </c>
      <c r="B1531" s="51">
        <v>769</v>
      </c>
      <c r="C1531" s="51">
        <v>126</v>
      </c>
      <c r="D1531" s="52">
        <v>28.2</v>
      </c>
    </row>
    <row r="1532" spans="1:4" s="9" customFormat="1" x14ac:dyDescent="0.3">
      <c r="A1532" s="8">
        <f t="shared" si="23"/>
        <v>40924.927083329625</v>
      </c>
      <c r="B1532" s="51">
        <v>0</v>
      </c>
      <c r="C1532" s="51">
        <v>0</v>
      </c>
      <c r="D1532" s="52">
        <v>0</v>
      </c>
    </row>
    <row r="1533" spans="1:4" s="9" customFormat="1" x14ac:dyDescent="0.3">
      <c r="A1533" s="8">
        <f t="shared" si="23"/>
        <v>40924.937499996289</v>
      </c>
      <c r="B1533" s="51">
        <v>736</v>
      </c>
      <c r="C1533" s="51">
        <v>126</v>
      </c>
      <c r="D1533" s="52">
        <v>28.1</v>
      </c>
    </row>
    <row r="1534" spans="1:4" s="9" customFormat="1" x14ac:dyDescent="0.3">
      <c r="A1534" s="8">
        <f t="shared" si="23"/>
        <v>40924.947916662954</v>
      </c>
      <c r="B1534" s="51">
        <v>743</v>
      </c>
      <c r="C1534" s="51">
        <v>124</v>
      </c>
      <c r="D1534" s="52">
        <v>27.6</v>
      </c>
    </row>
    <row r="1535" spans="1:4" s="9" customFormat="1" x14ac:dyDescent="0.3">
      <c r="A1535" s="8">
        <f t="shared" si="23"/>
        <v>40924.958333329618</v>
      </c>
      <c r="B1535" s="51">
        <v>719</v>
      </c>
      <c r="C1535" s="51">
        <v>126</v>
      </c>
      <c r="D1535" s="52">
        <v>27.7</v>
      </c>
    </row>
    <row r="1536" spans="1:4" s="9" customFormat="1" x14ac:dyDescent="0.3">
      <c r="A1536" s="8">
        <f t="shared" si="23"/>
        <v>40924.968749996282</v>
      </c>
      <c r="B1536" s="51">
        <v>722</v>
      </c>
      <c r="C1536" s="51">
        <v>126</v>
      </c>
      <c r="D1536" s="52">
        <v>27.7</v>
      </c>
    </row>
    <row r="1537" spans="1:4" s="9" customFormat="1" x14ac:dyDescent="0.3">
      <c r="A1537" s="8">
        <f t="shared" si="23"/>
        <v>40924.979166662946</v>
      </c>
      <c r="B1537" s="51">
        <v>757</v>
      </c>
      <c r="C1537" s="51">
        <v>127</v>
      </c>
      <c r="D1537" s="52">
        <v>27.7</v>
      </c>
    </row>
    <row r="1538" spans="1:4" s="9" customFormat="1" x14ac:dyDescent="0.3">
      <c r="A1538" s="8">
        <f t="shared" si="23"/>
        <v>40924.98958332961</v>
      </c>
      <c r="B1538" s="51">
        <v>740</v>
      </c>
      <c r="C1538" s="51">
        <v>126</v>
      </c>
      <c r="D1538" s="52">
        <v>28</v>
      </c>
    </row>
    <row r="1539" spans="1:4" s="9" customFormat="1" x14ac:dyDescent="0.3">
      <c r="A1539" s="8">
        <f t="shared" si="23"/>
        <v>40924.999999996275</v>
      </c>
      <c r="B1539" s="51">
        <v>726</v>
      </c>
      <c r="C1539" s="51">
        <v>126</v>
      </c>
      <c r="D1539" s="52">
        <v>27.7</v>
      </c>
    </row>
    <row r="1540" spans="1:4" s="9" customFormat="1" x14ac:dyDescent="0.3">
      <c r="A1540" s="8">
        <f t="shared" si="23"/>
        <v>40925.010416662939</v>
      </c>
      <c r="B1540" s="51">
        <v>723</v>
      </c>
      <c r="C1540" s="51">
        <v>126</v>
      </c>
      <c r="D1540" s="52">
        <v>27.8</v>
      </c>
    </row>
    <row r="1541" spans="1:4" s="9" customFormat="1" x14ac:dyDescent="0.3">
      <c r="A1541" s="8">
        <f t="shared" ref="A1541:A1604" si="24">A1540+1/24/4</f>
        <v>40925.020833329603</v>
      </c>
      <c r="B1541" s="51">
        <v>735</v>
      </c>
      <c r="C1541" s="51">
        <v>128</v>
      </c>
      <c r="D1541" s="52">
        <v>27.7</v>
      </c>
    </row>
    <row r="1542" spans="1:4" s="9" customFormat="1" x14ac:dyDescent="0.3">
      <c r="A1542" s="8">
        <f t="shared" si="24"/>
        <v>40925.031249996267</v>
      </c>
      <c r="B1542" s="51">
        <v>729</v>
      </c>
      <c r="C1542" s="51">
        <v>129</v>
      </c>
      <c r="D1542" s="52">
        <v>27.7</v>
      </c>
    </row>
    <row r="1543" spans="1:4" s="9" customFormat="1" x14ac:dyDescent="0.3">
      <c r="A1543" s="8">
        <f t="shared" si="24"/>
        <v>40925.041666662932</v>
      </c>
      <c r="B1543" s="51">
        <v>715</v>
      </c>
      <c r="C1543" s="51">
        <v>127</v>
      </c>
      <c r="D1543" s="52">
        <v>27.7</v>
      </c>
    </row>
    <row r="1544" spans="1:4" s="9" customFormat="1" x14ac:dyDescent="0.3">
      <c r="A1544" s="8">
        <f t="shared" si="24"/>
        <v>40925.052083329596</v>
      </c>
      <c r="B1544" s="51">
        <v>732</v>
      </c>
      <c r="C1544" s="51">
        <v>125</v>
      </c>
      <c r="D1544" s="52">
        <v>27.7</v>
      </c>
    </row>
    <row r="1545" spans="1:4" s="9" customFormat="1" x14ac:dyDescent="0.3">
      <c r="A1545" s="8">
        <f t="shared" si="24"/>
        <v>40925.06249999626</v>
      </c>
      <c r="B1545" s="51">
        <v>723</v>
      </c>
      <c r="C1545" s="51">
        <v>126</v>
      </c>
      <c r="D1545" s="52">
        <v>27.8</v>
      </c>
    </row>
    <row r="1546" spans="1:4" s="9" customFormat="1" x14ac:dyDescent="0.3">
      <c r="A1546" s="8">
        <f t="shared" si="24"/>
        <v>40925.072916662924</v>
      </c>
      <c r="B1546" s="51">
        <v>748</v>
      </c>
      <c r="C1546" s="51">
        <v>125</v>
      </c>
      <c r="D1546" s="52">
        <v>27.8</v>
      </c>
    </row>
    <row r="1547" spans="1:4" s="9" customFormat="1" x14ac:dyDescent="0.3">
      <c r="A1547" s="8">
        <f t="shared" si="24"/>
        <v>40925.083333329589</v>
      </c>
      <c r="B1547" s="51">
        <v>730</v>
      </c>
      <c r="C1547" s="51">
        <v>124</v>
      </c>
      <c r="D1547" s="52">
        <v>27.7</v>
      </c>
    </row>
    <row r="1548" spans="1:4" s="9" customFormat="1" x14ac:dyDescent="0.3">
      <c r="A1548" s="8">
        <f t="shared" si="24"/>
        <v>40925.093749996253</v>
      </c>
      <c r="B1548" s="51">
        <v>739</v>
      </c>
      <c r="C1548" s="51">
        <v>125</v>
      </c>
      <c r="D1548" s="52">
        <v>27.7</v>
      </c>
    </row>
    <row r="1549" spans="1:4" s="9" customFormat="1" x14ac:dyDescent="0.3">
      <c r="A1549" s="8">
        <f t="shared" si="24"/>
        <v>40925.104166662917</v>
      </c>
      <c r="B1549" s="51">
        <v>745</v>
      </c>
      <c r="C1549" s="51">
        <v>127</v>
      </c>
      <c r="D1549" s="52">
        <v>27.7</v>
      </c>
    </row>
    <row r="1550" spans="1:4" s="9" customFormat="1" x14ac:dyDescent="0.3">
      <c r="A1550" s="8">
        <f t="shared" si="24"/>
        <v>40925.114583329581</v>
      </c>
      <c r="B1550" s="51">
        <v>723</v>
      </c>
      <c r="C1550" s="51">
        <v>128</v>
      </c>
      <c r="D1550" s="52">
        <v>27.7</v>
      </c>
    </row>
    <row r="1551" spans="1:4" s="9" customFormat="1" x14ac:dyDescent="0.3">
      <c r="A1551" s="8">
        <f t="shared" si="24"/>
        <v>40925.124999996246</v>
      </c>
      <c r="B1551" s="51">
        <v>730</v>
      </c>
      <c r="C1551" s="51">
        <v>125</v>
      </c>
      <c r="D1551" s="52">
        <v>27.7</v>
      </c>
    </row>
    <row r="1552" spans="1:4" s="9" customFormat="1" x14ac:dyDescent="0.3">
      <c r="A1552" s="8">
        <f t="shared" si="24"/>
        <v>40925.13541666291</v>
      </c>
      <c r="B1552" s="51">
        <v>752</v>
      </c>
      <c r="C1552" s="51">
        <v>127</v>
      </c>
      <c r="D1552" s="52">
        <v>27.8</v>
      </c>
    </row>
    <row r="1553" spans="1:4" s="9" customFormat="1" x14ac:dyDescent="0.3">
      <c r="A1553" s="8">
        <f t="shared" si="24"/>
        <v>40925.145833329574</v>
      </c>
      <c r="B1553" s="51">
        <v>727</v>
      </c>
      <c r="C1553" s="51">
        <v>129</v>
      </c>
      <c r="D1553" s="52">
        <v>27.7</v>
      </c>
    </row>
    <row r="1554" spans="1:4" s="9" customFormat="1" x14ac:dyDescent="0.3">
      <c r="A1554" s="8">
        <f t="shared" si="24"/>
        <v>40925.156249996238</v>
      </c>
      <c r="B1554" s="51">
        <v>770</v>
      </c>
      <c r="C1554" s="51">
        <v>128</v>
      </c>
      <c r="D1554" s="52">
        <v>27.8</v>
      </c>
    </row>
    <row r="1555" spans="1:4" s="9" customFormat="1" x14ac:dyDescent="0.3">
      <c r="A1555" s="8">
        <f t="shared" si="24"/>
        <v>40925.166666662903</v>
      </c>
      <c r="B1555" s="51">
        <v>725</v>
      </c>
      <c r="C1555" s="51">
        <v>127</v>
      </c>
      <c r="D1555" s="52">
        <v>27.9</v>
      </c>
    </row>
    <row r="1556" spans="1:4" s="9" customFormat="1" x14ac:dyDescent="0.3">
      <c r="A1556" s="8">
        <f t="shared" si="24"/>
        <v>40925.177083329567</v>
      </c>
      <c r="B1556" s="51">
        <v>747</v>
      </c>
      <c r="C1556" s="51">
        <v>129</v>
      </c>
      <c r="D1556" s="52">
        <v>28.1</v>
      </c>
    </row>
    <row r="1557" spans="1:4" s="9" customFormat="1" x14ac:dyDescent="0.3">
      <c r="A1557" s="8">
        <f t="shared" si="24"/>
        <v>40925.187499996231</v>
      </c>
      <c r="B1557" s="51">
        <v>716</v>
      </c>
      <c r="C1557" s="51">
        <v>127</v>
      </c>
      <c r="D1557" s="52">
        <v>28.2</v>
      </c>
    </row>
    <row r="1558" spans="1:4" s="9" customFormat="1" x14ac:dyDescent="0.3">
      <c r="A1558" s="8">
        <f t="shared" si="24"/>
        <v>40925.197916662895</v>
      </c>
      <c r="B1558" s="51">
        <v>762</v>
      </c>
      <c r="C1558" s="51">
        <v>127</v>
      </c>
      <c r="D1558" s="52">
        <v>27.8</v>
      </c>
    </row>
    <row r="1559" spans="1:4" s="9" customFormat="1" x14ac:dyDescent="0.3">
      <c r="A1559" s="8">
        <f t="shared" si="24"/>
        <v>40925.20833332956</v>
      </c>
      <c r="B1559" s="51">
        <v>748</v>
      </c>
      <c r="C1559" s="51">
        <v>126</v>
      </c>
      <c r="D1559" s="52">
        <v>27.9</v>
      </c>
    </row>
    <row r="1560" spans="1:4" s="9" customFormat="1" x14ac:dyDescent="0.3">
      <c r="A1560" s="8">
        <f t="shared" si="24"/>
        <v>40925.218749996224</v>
      </c>
      <c r="B1560" s="51">
        <v>723</v>
      </c>
      <c r="C1560" s="51">
        <v>127</v>
      </c>
      <c r="D1560" s="52">
        <v>28</v>
      </c>
    </row>
    <row r="1561" spans="1:4" s="9" customFormat="1" x14ac:dyDescent="0.3">
      <c r="A1561" s="8">
        <f t="shared" si="24"/>
        <v>40925.229166662888</v>
      </c>
      <c r="B1561" s="51">
        <v>762</v>
      </c>
      <c r="C1561" s="51">
        <v>126</v>
      </c>
      <c r="D1561" s="52">
        <v>27.8</v>
      </c>
    </row>
    <row r="1562" spans="1:4" s="9" customFormat="1" x14ac:dyDescent="0.3">
      <c r="A1562" s="8">
        <f t="shared" si="24"/>
        <v>40925.239583329552</v>
      </c>
      <c r="B1562" s="51">
        <v>736</v>
      </c>
      <c r="C1562" s="51">
        <v>350</v>
      </c>
      <c r="D1562" s="52">
        <v>27.9</v>
      </c>
    </row>
    <row r="1563" spans="1:4" s="9" customFormat="1" x14ac:dyDescent="0.3">
      <c r="A1563" s="8">
        <f t="shared" si="24"/>
        <v>40925.249999996217</v>
      </c>
      <c r="B1563" s="51">
        <v>732</v>
      </c>
      <c r="C1563" s="51">
        <v>127</v>
      </c>
      <c r="D1563" s="52">
        <v>27.9</v>
      </c>
    </row>
    <row r="1564" spans="1:4" s="9" customFormat="1" x14ac:dyDescent="0.3">
      <c r="A1564" s="8">
        <f t="shared" si="24"/>
        <v>40925.260416662881</v>
      </c>
      <c r="B1564" s="51">
        <v>728</v>
      </c>
      <c r="C1564" s="51">
        <v>127</v>
      </c>
      <c r="D1564" s="52">
        <v>27.7</v>
      </c>
    </row>
    <row r="1565" spans="1:4" s="9" customFormat="1" x14ac:dyDescent="0.3">
      <c r="A1565" s="8">
        <f t="shared" si="24"/>
        <v>40925.270833329545</v>
      </c>
      <c r="B1565" s="51">
        <v>714</v>
      </c>
      <c r="C1565" s="51">
        <v>128</v>
      </c>
      <c r="D1565" s="52">
        <v>27.9</v>
      </c>
    </row>
    <row r="1566" spans="1:4" s="9" customFormat="1" x14ac:dyDescent="0.3">
      <c r="A1566" s="8">
        <f t="shared" si="24"/>
        <v>40925.281249996209</v>
      </c>
      <c r="B1566" s="51">
        <v>734</v>
      </c>
      <c r="C1566" s="51">
        <v>126</v>
      </c>
      <c r="D1566" s="52">
        <v>28</v>
      </c>
    </row>
    <row r="1567" spans="1:4" s="9" customFormat="1" x14ac:dyDescent="0.3">
      <c r="A1567" s="8">
        <f t="shared" si="24"/>
        <v>40925.291666662873</v>
      </c>
      <c r="B1567" s="51">
        <v>716</v>
      </c>
      <c r="C1567" s="51">
        <v>127</v>
      </c>
      <c r="D1567" s="52">
        <v>27.8</v>
      </c>
    </row>
    <row r="1568" spans="1:4" s="9" customFormat="1" x14ac:dyDescent="0.3">
      <c r="A1568" s="8">
        <f t="shared" si="24"/>
        <v>40925.302083329538</v>
      </c>
      <c r="B1568" s="51">
        <v>799</v>
      </c>
      <c r="C1568" s="51">
        <v>127</v>
      </c>
      <c r="D1568" s="52">
        <v>27.7</v>
      </c>
    </row>
    <row r="1569" spans="1:4" s="9" customFormat="1" x14ac:dyDescent="0.3">
      <c r="A1569" s="8">
        <f t="shared" si="24"/>
        <v>40925.312499996202</v>
      </c>
      <c r="B1569" s="51">
        <v>772</v>
      </c>
      <c r="C1569" s="51">
        <v>129</v>
      </c>
      <c r="D1569" s="52">
        <v>27.7</v>
      </c>
    </row>
    <row r="1570" spans="1:4" s="9" customFormat="1" x14ac:dyDescent="0.3">
      <c r="A1570" s="8">
        <f t="shared" si="24"/>
        <v>40925.322916662866</v>
      </c>
      <c r="B1570" s="51">
        <v>766</v>
      </c>
      <c r="C1570" s="51">
        <v>128</v>
      </c>
      <c r="D1570" s="52">
        <v>27.7</v>
      </c>
    </row>
    <row r="1571" spans="1:4" s="9" customFormat="1" x14ac:dyDescent="0.3">
      <c r="A1571" s="8">
        <f t="shared" si="24"/>
        <v>40925.33333332953</v>
      </c>
      <c r="B1571" s="51">
        <v>755</v>
      </c>
      <c r="C1571" s="51">
        <v>129</v>
      </c>
      <c r="D1571" s="52">
        <v>27.6</v>
      </c>
    </row>
    <row r="1572" spans="1:4" s="9" customFormat="1" x14ac:dyDescent="0.3">
      <c r="A1572" s="8">
        <f t="shared" si="24"/>
        <v>40925.343749996195</v>
      </c>
      <c r="B1572" s="51">
        <v>723</v>
      </c>
      <c r="C1572" s="51">
        <v>127</v>
      </c>
      <c r="D1572" s="52">
        <v>27.9</v>
      </c>
    </row>
    <row r="1573" spans="1:4" s="9" customFormat="1" x14ac:dyDescent="0.3">
      <c r="A1573" s="8">
        <f t="shared" si="24"/>
        <v>40925.354166662859</v>
      </c>
      <c r="B1573" s="51">
        <v>744</v>
      </c>
      <c r="C1573" s="51">
        <v>129</v>
      </c>
      <c r="D1573" s="52">
        <v>27.7</v>
      </c>
    </row>
    <row r="1574" spans="1:4" s="9" customFormat="1" x14ac:dyDescent="0.3">
      <c r="A1574" s="8">
        <f t="shared" si="24"/>
        <v>40925.364583329523</v>
      </c>
      <c r="B1574" s="51">
        <v>752</v>
      </c>
      <c r="C1574" s="51">
        <v>129</v>
      </c>
      <c r="D1574" s="52">
        <v>27.6</v>
      </c>
    </row>
    <row r="1575" spans="1:4" s="9" customFormat="1" x14ac:dyDescent="0.3">
      <c r="A1575" s="8">
        <f t="shared" si="24"/>
        <v>40925.374999996187</v>
      </c>
      <c r="B1575" s="51">
        <v>782</v>
      </c>
      <c r="C1575" s="51">
        <v>129</v>
      </c>
      <c r="D1575" s="52">
        <v>27.8</v>
      </c>
    </row>
    <row r="1576" spans="1:4" s="9" customFormat="1" x14ac:dyDescent="0.3">
      <c r="A1576" s="8">
        <f t="shared" si="24"/>
        <v>40925.385416662852</v>
      </c>
      <c r="B1576" s="51">
        <v>785</v>
      </c>
      <c r="C1576" s="51">
        <v>127</v>
      </c>
      <c r="D1576" s="52">
        <v>27.6</v>
      </c>
    </row>
    <row r="1577" spans="1:4" s="9" customFormat="1" x14ac:dyDescent="0.3">
      <c r="A1577" s="8">
        <f t="shared" si="24"/>
        <v>40925.395833329516</v>
      </c>
      <c r="B1577" s="51">
        <v>713</v>
      </c>
      <c r="C1577" s="51">
        <v>129</v>
      </c>
      <c r="D1577" s="52">
        <v>27.7</v>
      </c>
    </row>
    <row r="1578" spans="1:4" s="9" customFormat="1" x14ac:dyDescent="0.3">
      <c r="A1578" s="8">
        <f t="shared" si="24"/>
        <v>40925.40624999618</v>
      </c>
      <c r="B1578" s="51">
        <v>737</v>
      </c>
      <c r="C1578" s="51">
        <v>129</v>
      </c>
      <c r="D1578" s="52">
        <v>27.9</v>
      </c>
    </row>
    <row r="1579" spans="1:4" s="9" customFormat="1" x14ac:dyDescent="0.3">
      <c r="A1579" s="8">
        <f t="shared" si="24"/>
        <v>40925.416666662844</v>
      </c>
      <c r="B1579" s="51">
        <v>733</v>
      </c>
      <c r="C1579" s="51">
        <v>129</v>
      </c>
      <c r="D1579" s="52">
        <v>27.8</v>
      </c>
    </row>
    <row r="1580" spans="1:4" s="9" customFormat="1" x14ac:dyDescent="0.3">
      <c r="A1580" s="8">
        <f t="shared" si="24"/>
        <v>40925.427083329509</v>
      </c>
      <c r="B1580" s="51">
        <v>794</v>
      </c>
      <c r="C1580" s="51">
        <v>129</v>
      </c>
      <c r="D1580" s="52">
        <v>27.7</v>
      </c>
    </row>
    <row r="1581" spans="1:4" s="9" customFormat="1" x14ac:dyDescent="0.3">
      <c r="A1581" s="8">
        <f t="shared" si="24"/>
        <v>40925.437499996173</v>
      </c>
      <c r="B1581" s="51">
        <v>756</v>
      </c>
      <c r="C1581" s="51">
        <v>130</v>
      </c>
      <c r="D1581" s="52">
        <v>27.8</v>
      </c>
    </row>
    <row r="1582" spans="1:4" s="9" customFormat="1" x14ac:dyDescent="0.3">
      <c r="A1582" s="8">
        <f t="shared" si="24"/>
        <v>40925.447916662837</v>
      </c>
      <c r="B1582" s="51">
        <v>792</v>
      </c>
      <c r="C1582" s="51">
        <v>128</v>
      </c>
      <c r="D1582" s="52">
        <v>27.8</v>
      </c>
    </row>
    <row r="1583" spans="1:4" s="9" customFormat="1" x14ac:dyDescent="0.3">
      <c r="A1583" s="8">
        <f t="shared" si="24"/>
        <v>40925.458333329501</v>
      </c>
      <c r="B1583" s="51">
        <v>766</v>
      </c>
      <c r="C1583" s="51">
        <v>130</v>
      </c>
      <c r="D1583" s="52">
        <v>27.8</v>
      </c>
    </row>
    <row r="1584" spans="1:4" s="9" customFormat="1" x14ac:dyDescent="0.3">
      <c r="A1584" s="8">
        <f t="shared" si="24"/>
        <v>40925.468749996166</v>
      </c>
      <c r="B1584" s="51">
        <v>779</v>
      </c>
      <c r="C1584" s="51">
        <v>129</v>
      </c>
      <c r="D1584" s="52">
        <v>28</v>
      </c>
    </row>
    <row r="1585" spans="1:4" s="9" customFormat="1" x14ac:dyDescent="0.3">
      <c r="A1585" s="8">
        <f t="shared" si="24"/>
        <v>40925.47916666283</v>
      </c>
      <c r="B1585" s="51">
        <v>780</v>
      </c>
      <c r="C1585" s="51">
        <v>128</v>
      </c>
      <c r="D1585" s="52">
        <v>28</v>
      </c>
    </row>
    <row r="1586" spans="1:4" s="9" customFormat="1" x14ac:dyDescent="0.3">
      <c r="A1586" s="8">
        <f t="shared" si="24"/>
        <v>40925.489583329494</v>
      </c>
      <c r="B1586" s="51">
        <v>803</v>
      </c>
      <c r="C1586" s="51">
        <v>129</v>
      </c>
      <c r="D1586" s="52">
        <v>28</v>
      </c>
    </row>
    <row r="1587" spans="1:4" s="9" customFormat="1" x14ac:dyDescent="0.3">
      <c r="A1587" s="8">
        <f t="shared" si="24"/>
        <v>40925.499999996158</v>
      </c>
      <c r="B1587" s="51">
        <v>810</v>
      </c>
      <c r="C1587" s="51">
        <v>129</v>
      </c>
      <c r="D1587" s="52">
        <v>28.3</v>
      </c>
    </row>
    <row r="1588" spans="1:4" s="9" customFormat="1" x14ac:dyDescent="0.3">
      <c r="A1588" s="8">
        <f t="shared" si="24"/>
        <v>40925.510416662823</v>
      </c>
      <c r="B1588" s="51">
        <v>776</v>
      </c>
      <c r="C1588" s="51">
        <v>132</v>
      </c>
      <c r="D1588" s="52">
        <v>28.1</v>
      </c>
    </row>
    <row r="1589" spans="1:4" s="9" customFormat="1" x14ac:dyDescent="0.3">
      <c r="A1589" s="8">
        <f t="shared" si="24"/>
        <v>40925.520833329487</v>
      </c>
      <c r="B1589" s="51">
        <v>807</v>
      </c>
      <c r="C1589" s="51">
        <v>129</v>
      </c>
      <c r="D1589" s="52">
        <v>28.6</v>
      </c>
    </row>
    <row r="1590" spans="1:4" s="9" customFormat="1" x14ac:dyDescent="0.3">
      <c r="A1590" s="8">
        <f t="shared" si="24"/>
        <v>40925.531249996151</v>
      </c>
      <c r="B1590" s="51">
        <v>777</v>
      </c>
      <c r="C1590" s="51">
        <v>129</v>
      </c>
      <c r="D1590" s="52">
        <v>28.3</v>
      </c>
    </row>
    <row r="1591" spans="1:4" s="9" customFormat="1" x14ac:dyDescent="0.3">
      <c r="A1591" s="8">
        <f t="shared" si="24"/>
        <v>40925.541666662815</v>
      </c>
      <c r="B1591" s="51">
        <v>762</v>
      </c>
      <c r="C1591" s="51">
        <v>128</v>
      </c>
      <c r="D1591" s="52">
        <v>28.5</v>
      </c>
    </row>
    <row r="1592" spans="1:4" s="9" customFormat="1" x14ac:dyDescent="0.3">
      <c r="A1592" s="8">
        <f t="shared" si="24"/>
        <v>40925.55208332948</v>
      </c>
      <c r="B1592" s="51">
        <v>763</v>
      </c>
      <c r="C1592" s="51">
        <v>127</v>
      </c>
      <c r="D1592" s="52">
        <v>28.7</v>
      </c>
    </row>
    <row r="1593" spans="1:4" s="9" customFormat="1" x14ac:dyDescent="0.3">
      <c r="A1593" s="8">
        <f t="shared" si="24"/>
        <v>40925.562499996144</v>
      </c>
      <c r="B1593" s="51">
        <v>808</v>
      </c>
      <c r="C1593" s="51">
        <v>129</v>
      </c>
      <c r="D1593" s="52">
        <v>28.1</v>
      </c>
    </row>
    <row r="1594" spans="1:4" s="9" customFormat="1" x14ac:dyDescent="0.3">
      <c r="A1594" s="8">
        <f t="shared" si="24"/>
        <v>40925.572916662808</v>
      </c>
      <c r="B1594" s="51">
        <v>806</v>
      </c>
      <c r="C1594" s="51">
        <v>130</v>
      </c>
      <c r="D1594" s="52">
        <v>28.2</v>
      </c>
    </row>
    <row r="1595" spans="1:4" s="9" customFormat="1" x14ac:dyDescent="0.3">
      <c r="A1595" s="8">
        <f t="shared" si="24"/>
        <v>40925.583333329472</v>
      </c>
      <c r="B1595" s="51">
        <v>781</v>
      </c>
      <c r="C1595" s="51">
        <v>130</v>
      </c>
      <c r="D1595" s="52">
        <v>28.3</v>
      </c>
    </row>
    <row r="1596" spans="1:4" s="9" customFormat="1" x14ac:dyDescent="0.3">
      <c r="A1596" s="8">
        <f t="shared" si="24"/>
        <v>40925.593749996136</v>
      </c>
      <c r="B1596" s="51">
        <v>781</v>
      </c>
      <c r="C1596" s="51">
        <v>130</v>
      </c>
      <c r="D1596" s="52">
        <v>28.5</v>
      </c>
    </row>
    <row r="1597" spans="1:4" s="9" customFormat="1" x14ac:dyDescent="0.3">
      <c r="A1597" s="8">
        <f t="shared" si="24"/>
        <v>40925.604166662801</v>
      </c>
      <c r="B1597" s="51">
        <v>808</v>
      </c>
      <c r="C1597" s="51">
        <v>128</v>
      </c>
      <c r="D1597" s="52">
        <v>28.4</v>
      </c>
    </row>
    <row r="1598" spans="1:4" s="9" customFormat="1" x14ac:dyDescent="0.3">
      <c r="A1598" s="8">
        <f t="shared" si="24"/>
        <v>40925.614583329465</v>
      </c>
      <c r="B1598" s="51">
        <v>772</v>
      </c>
      <c r="C1598" s="51">
        <v>129</v>
      </c>
      <c r="D1598" s="52">
        <v>28.5</v>
      </c>
    </row>
    <row r="1599" spans="1:4" s="9" customFormat="1" x14ac:dyDescent="0.3">
      <c r="A1599" s="8">
        <f t="shared" si="24"/>
        <v>40925.624999996129</v>
      </c>
      <c r="B1599" s="51">
        <v>789</v>
      </c>
      <c r="C1599" s="51">
        <v>129</v>
      </c>
      <c r="D1599" s="52">
        <v>28.4</v>
      </c>
    </row>
    <row r="1600" spans="1:4" s="9" customFormat="1" x14ac:dyDescent="0.3">
      <c r="A1600" s="8">
        <f t="shared" si="24"/>
        <v>40925.635416662793</v>
      </c>
      <c r="B1600" s="51">
        <v>782</v>
      </c>
      <c r="C1600" s="51">
        <v>129</v>
      </c>
      <c r="D1600" s="52">
        <v>28.2</v>
      </c>
    </row>
    <row r="1601" spans="1:4" s="9" customFormat="1" x14ac:dyDescent="0.3">
      <c r="A1601" s="8">
        <f t="shared" si="24"/>
        <v>40925.645833329458</v>
      </c>
      <c r="B1601" s="51">
        <v>889</v>
      </c>
      <c r="C1601" s="51">
        <v>129</v>
      </c>
      <c r="D1601" s="52">
        <v>28.2</v>
      </c>
    </row>
    <row r="1602" spans="1:4" s="9" customFormat="1" x14ac:dyDescent="0.3">
      <c r="A1602" s="8">
        <f t="shared" si="24"/>
        <v>40925.656249996122</v>
      </c>
      <c r="B1602" s="51">
        <v>883</v>
      </c>
      <c r="C1602" s="51">
        <v>128</v>
      </c>
      <c r="D1602" s="52">
        <v>28</v>
      </c>
    </row>
    <row r="1603" spans="1:4" s="9" customFormat="1" x14ac:dyDescent="0.3">
      <c r="A1603" s="8">
        <f t="shared" si="24"/>
        <v>40925.666666662786</v>
      </c>
      <c r="B1603" s="51">
        <v>794</v>
      </c>
      <c r="C1603" s="51">
        <v>125</v>
      </c>
      <c r="D1603" s="52">
        <v>28</v>
      </c>
    </row>
    <row r="1604" spans="1:4" s="9" customFormat="1" x14ac:dyDescent="0.3">
      <c r="A1604" s="8">
        <f t="shared" si="24"/>
        <v>40925.67708332945</v>
      </c>
      <c r="B1604" s="51">
        <v>774</v>
      </c>
      <c r="C1604" s="51">
        <v>128</v>
      </c>
      <c r="D1604" s="52">
        <v>27.7</v>
      </c>
    </row>
    <row r="1605" spans="1:4" s="9" customFormat="1" x14ac:dyDescent="0.3">
      <c r="A1605" s="8">
        <f t="shared" ref="A1605:A1668" si="25">A1604+1/24/4</f>
        <v>40925.687499996115</v>
      </c>
      <c r="B1605" s="51">
        <v>818</v>
      </c>
      <c r="C1605" s="51">
        <v>128</v>
      </c>
      <c r="D1605" s="52">
        <v>27.3</v>
      </c>
    </row>
    <row r="1606" spans="1:4" s="9" customFormat="1" x14ac:dyDescent="0.3">
      <c r="A1606" s="8">
        <f t="shared" si="25"/>
        <v>40925.697916662779</v>
      </c>
      <c r="B1606" s="51">
        <v>768</v>
      </c>
      <c r="C1606" s="51">
        <v>130</v>
      </c>
      <c r="D1606" s="52">
        <v>27.6</v>
      </c>
    </row>
    <row r="1607" spans="1:4" s="9" customFormat="1" x14ac:dyDescent="0.3">
      <c r="A1607" s="8">
        <f t="shared" si="25"/>
        <v>40925.708333329443</v>
      </c>
      <c r="B1607" s="51">
        <v>795</v>
      </c>
      <c r="C1607" s="51">
        <v>130</v>
      </c>
      <c r="D1607" s="52">
        <v>27.5</v>
      </c>
    </row>
    <row r="1608" spans="1:4" s="9" customFormat="1" x14ac:dyDescent="0.3">
      <c r="A1608" s="8">
        <f t="shared" si="25"/>
        <v>40925.718749996107</v>
      </c>
      <c r="B1608" s="51">
        <v>832</v>
      </c>
      <c r="C1608" s="51">
        <v>130</v>
      </c>
      <c r="D1608" s="52">
        <v>27.4</v>
      </c>
    </row>
    <row r="1609" spans="1:4" s="9" customFormat="1" x14ac:dyDescent="0.3">
      <c r="A1609" s="8">
        <f t="shared" si="25"/>
        <v>40925.729166662772</v>
      </c>
      <c r="B1609" s="51">
        <v>864</v>
      </c>
      <c r="C1609" s="51">
        <v>128</v>
      </c>
      <c r="D1609" s="52">
        <v>27.7</v>
      </c>
    </row>
    <row r="1610" spans="1:4" s="9" customFormat="1" x14ac:dyDescent="0.3">
      <c r="A1610" s="8">
        <f t="shared" si="25"/>
        <v>40925.739583329436</v>
      </c>
      <c r="B1610" s="51">
        <v>803</v>
      </c>
      <c r="C1610" s="51">
        <v>127</v>
      </c>
      <c r="D1610" s="52">
        <v>27.2</v>
      </c>
    </row>
    <row r="1611" spans="1:4" s="9" customFormat="1" x14ac:dyDescent="0.3">
      <c r="A1611" s="8">
        <f t="shared" si="25"/>
        <v>40925.7499999961</v>
      </c>
      <c r="B1611" s="51">
        <v>831</v>
      </c>
      <c r="C1611" s="51">
        <v>130</v>
      </c>
      <c r="D1611" s="52">
        <v>27.3</v>
      </c>
    </row>
    <row r="1612" spans="1:4" s="9" customFormat="1" x14ac:dyDescent="0.3">
      <c r="A1612" s="8">
        <f t="shared" si="25"/>
        <v>40925.760416662764</v>
      </c>
      <c r="B1612" s="51">
        <v>776</v>
      </c>
      <c r="C1612" s="51">
        <v>130</v>
      </c>
      <c r="D1612" s="52">
        <v>27.1</v>
      </c>
    </row>
    <row r="1613" spans="1:4" s="9" customFormat="1" x14ac:dyDescent="0.3">
      <c r="A1613" s="8">
        <f t="shared" si="25"/>
        <v>40925.770833329429</v>
      </c>
      <c r="B1613" s="51">
        <v>782</v>
      </c>
      <c r="C1613" s="51">
        <v>128</v>
      </c>
      <c r="D1613" s="52">
        <v>27.1</v>
      </c>
    </row>
    <row r="1614" spans="1:4" s="9" customFormat="1" x14ac:dyDescent="0.3">
      <c r="A1614" s="8">
        <f t="shared" si="25"/>
        <v>40925.781249996093</v>
      </c>
      <c r="B1614" s="51">
        <v>805</v>
      </c>
      <c r="C1614" s="51">
        <v>129</v>
      </c>
      <c r="D1614" s="52">
        <v>26.9</v>
      </c>
    </row>
    <row r="1615" spans="1:4" s="9" customFormat="1" x14ac:dyDescent="0.3">
      <c r="A1615" s="8">
        <f t="shared" si="25"/>
        <v>40925.791666662757</v>
      </c>
      <c r="B1615" s="51">
        <v>802</v>
      </c>
      <c r="C1615" s="51">
        <v>130</v>
      </c>
      <c r="D1615" s="52">
        <v>26.8</v>
      </c>
    </row>
    <row r="1616" spans="1:4" s="9" customFormat="1" x14ac:dyDescent="0.3">
      <c r="A1616" s="8">
        <f t="shared" si="25"/>
        <v>40925.802083329421</v>
      </c>
      <c r="B1616" s="51">
        <v>781</v>
      </c>
      <c r="C1616" s="51">
        <v>130</v>
      </c>
      <c r="D1616" s="52">
        <v>26.9</v>
      </c>
    </row>
    <row r="1617" spans="1:4" s="9" customFormat="1" x14ac:dyDescent="0.3">
      <c r="A1617" s="8">
        <f t="shared" si="25"/>
        <v>40925.812499996086</v>
      </c>
      <c r="B1617" s="51">
        <v>811</v>
      </c>
      <c r="C1617" s="51">
        <v>131</v>
      </c>
      <c r="D1617" s="52">
        <v>26.9</v>
      </c>
    </row>
    <row r="1618" spans="1:4" s="9" customFormat="1" x14ac:dyDescent="0.3">
      <c r="A1618" s="8">
        <f t="shared" si="25"/>
        <v>40925.82291666275</v>
      </c>
      <c r="B1618" s="51">
        <v>786</v>
      </c>
      <c r="C1618" s="51">
        <v>129</v>
      </c>
      <c r="D1618" s="52">
        <v>27.1</v>
      </c>
    </row>
    <row r="1619" spans="1:4" s="9" customFormat="1" x14ac:dyDescent="0.3">
      <c r="A1619" s="8">
        <f t="shared" si="25"/>
        <v>40925.833333329414</v>
      </c>
      <c r="B1619" s="51">
        <v>744</v>
      </c>
      <c r="C1619" s="51">
        <v>130</v>
      </c>
      <c r="D1619" s="52">
        <v>27.1</v>
      </c>
    </row>
    <row r="1620" spans="1:4" s="9" customFormat="1" x14ac:dyDescent="0.3">
      <c r="A1620" s="8">
        <f t="shared" si="25"/>
        <v>40925.843749996078</v>
      </c>
      <c r="B1620" s="51">
        <v>797</v>
      </c>
      <c r="C1620" s="51">
        <v>128</v>
      </c>
      <c r="D1620" s="52">
        <v>27.2</v>
      </c>
    </row>
    <row r="1621" spans="1:4" s="9" customFormat="1" x14ac:dyDescent="0.3">
      <c r="A1621" s="8">
        <f t="shared" si="25"/>
        <v>40925.854166662743</v>
      </c>
      <c r="B1621" s="51">
        <v>784</v>
      </c>
      <c r="C1621" s="51">
        <v>130</v>
      </c>
      <c r="D1621" s="52">
        <v>27.3</v>
      </c>
    </row>
    <row r="1622" spans="1:4" s="9" customFormat="1" x14ac:dyDescent="0.3">
      <c r="A1622" s="8">
        <f t="shared" si="25"/>
        <v>40925.864583329407</v>
      </c>
      <c r="B1622" s="51">
        <v>766</v>
      </c>
      <c r="C1622" s="51">
        <v>130</v>
      </c>
      <c r="D1622" s="52">
        <v>27.1</v>
      </c>
    </row>
    <row r="1623" spans="1:4" s="9" customFormat="1" x14ac:dyDescent="0.3">
      <c r="A1623" s="8">
        <f t="shared" si="25"/>
        <v>40925.874999996071</v>
      </c>
      <c r="B1623" s="51">
        <v>723</v>
      </c>
      <c r="C1623" s="51">
        <v>127</v>
      </c>
      <c r="D1623" s="52">
        <v>27.4</v>
      </c>
    </row>
    <row r="1624" spans="1:4" s="9" customFormat="1" x14ac:dyDescent="0.3">
      <c r="A1624" s="8">
        <f t="shared" si="25"/>
        <v>40925.885416662735</v>
      </c>
      <c r="B1624" s="51">
        <v>778</v>
      </c>
      <c r="C1624" s="51">
        <v>129</v>
      </c>
      <c r="D1624" s="52">
        <v>27.3</v>
      </c>
    </row>
    <row r="1625" spans="1:4" s="9" customFormat="1" x14ac:dyDescent="0.3">
      <c r="A1625" s="8">
        <f t="shared" si="25"/>
        <v>40925.895833329399</v>
      </c>
      <c r="B1625" s="51">
        <v>755</v>
      </c>
      <c r="C1625" s="51">
        <v>127</v>
      </c>
      <c r="D1625" s="52">
        <v>27.6</v>
      </c>
    </row>
    <row r="1626" spans="1:4" s="9" customFormat="1" x14ac:dyDescent="0.3">
      <c r="A1626" s="8">
        <f t="shared" si="25"/>
        <v>40925.906249996064</v>
      </c>
      <c r="B1626" s="51">
        <v>779</v>
      </c>
      <c r="C1626" s="51">
        <v>127</v>
      </c>
      <c r="D1626" s="52">
        <v>27.3</v>
      </c>
    </row>
    <row r="1627" spans="1:4" s="9" customFormat="1" x14ac:dyDescent="0.3">
      <c r="A1627" s="8">
        <f t="shared" si="25"/>
        <v>40925.916666662728</v>
      </c>
      <c r="B1627" s="51">
        <v>743</v>
      </c>
      <c r="C1627" s="51">
        <v>129</v>
      </c>
      <c r="D1627" s="52">
        <v>27.3</v>
      </c>
    </row>
    <row r="1628" spans="1:4" s="9" customFormat="1" x14ac:dyDescent="0.3">
      <c r="A1628" s="8">
        <f t="shared" si="25"/>
        <v>40925.927083329392</v>
      </c>
      <c r="B1628" s="51">
        <v>0</v>
      </c>
      <c r="C1628" s="51">
        <v>0</v>
      </c>
      <c r="D1628" s="52">
        <v>0</v>
      </c>
    </row>
    <row r="1629" spans="1:4" s="9" customFormat="1" x14ac:dyDescent="0.3">
      <c r="A1629" s="8">
        <f t="shared" si="25"/>
        <v>40925.937499996056</v>
      </c>
      <c r="B1629" s="51">
        <v>761</v>
      </c>
      <c r="C1629" s="51">
        <v>130</v>
      </c>
      <c r="D1629" s="52">
        <v>27.5</v>
      </c>
    </row>
    <row r="1630" spans="1:4" s="9" customFormat="1" x14ac:dyDescent="0.3">
      <c r="A1630" s="8">
        <f t="shared" si="25"/>
        <v>40925.947916662721</v>
      </c>
      <c r="B1630" s="51">
        <v>749</v>
      </c>
      <c r="C1630" s="51">
        <v>126</v>
      </c>
      <c r="D1630" s="52">
        <v>27.4</v>
      </c>
    </row>
    <row r="1631" spans="1:4" s="9" customFormat="1" x14ac:dyDescent="0.3">
      <c r="A1631" s="8">
        <f t="shared" si="25"/>
        <v>40925.958333329385</v>
      </c>
      <c r="B1631" s="51">
        <v>735</v>
      </c>
      <c r="C1631" s="51">
        <v>130</v>
      </c>
      <c r="D1631" s="52">
        <v>27.3</v>
      </c>
    </row>
    <row r="1632" spans="1:4" s="9" customFormat="1" x14ac:dyDescent="0.3">
      <c r="A1632" s="8">
        <f t="shared" si="25"/>
        <v>40925.968749996049</v>
      </c>
      <c r="B1632" s="51">
        <v>736</v>
      </c>
      <c r="C1632" s="51">
        <v>129</v>
      </c>
      <c r="D1632" s="52">
        <v>27.2</v>
      </c>
    </row>
    <row r="1633" spans="1:4" s="9" customFormat="1" x14ac:dyDescent="0.3">
      <c r="A1633" s="8">
        <f t="shared" si="25"/>
        <v>40925.979166662713</v>
      </c>
      <c r="B1633" s="51">
        <v>744</v>
      </c>
      <c r="C1633" s="51">
        <v>130</v>
      </c>
      <c r="D1633" s="52">
        <v>27.3</v>
      </c>
    </row>
    <row r="1634" spans="1:4" s="9" customFormat="1" x14ac:dyDescent="0.3">
      <c r="A1634" s="8">
        <f t="shared" si="25"/>
        <v>40925.989583329378</v>
      </c>
      <c r="B1634" s="51">
        <v>744</v>
      </c>
      <c r="C1634" s="51">
        <v>129</v>
      </c>
      <c r="D1634" s="52">
        <v>27.4</v>
      </c>
    </row>
    <row r="1635" spans="1:4" s="9" customFormat="1" x14ac:dyDescent="0.3">
      <c r="A1635" s="8">
        <f t="shared" si="25"/>
        <v>40925.999999996042</v>
      </c>
      <c r="B1635" s="51">
        <v>779</v>
      </c>
      <c r="C1635" s="51">
        <v>130</v>
      </c>
      <c r="D1635" s="52">
        <v>27</v>
      </c>
    </row>
    <row r="1636" spans="1:4" s="9" customFormat="1" x14ac:dyDescent="0.3">
      <c r="A1636" s="8">
        <f t="shared" si="25"/>
        <v>40926.010416662706</v>
      </c>
      <c r="B1636" s="51">
        <v>745</v>
      </c>
      <c r="C1636" s="51">
        <v>128</v>
      </c>
      <c r="D1636" s="52">
        <v>27.3</v>
      </c>
    </row>
    <row r="1637" spans="1:4" s="9" customFormat="1" x14ac:dyDescent="0.3">
      <c r="A1637" s="8">
        <f t="shared" si="25"/>
        <v>40926.02083332937</v>
      </c>
      <c r="B1637" s="51">
        <v>748</v>
      </c>
      <c r="C1637" s="51">
        <v>125</v>
      </c>
      <c r="D1637" s="52">
        <v>27.4</v>
      </c>
    </row>
    <row r="1638" spans="1:4" s="9" customFormat="1" x14ac:dyDescent="0.3">
      <c r="A1638" s="8">
        <f t="shared" si="25"/>
        <v>40926.031249996035</v>
      </c>
      <c r="B1638" s="51">
        <v>746</v>
      </c>
      <c r="C1638" s="51">
        <v>128</v>
      </c>
      <c r="D1638" s="52">
        <v>27.3</v>
      </c>
    </row>
    <row r="1639" spans="1:4" s="9" customFormat="1" x14ac:dyDescent="0.3">
      <c r="A1639" s="8">
        <f t="shared" si="25"/>
        <v>40926.041666662699</v>
      </c>
      <c r="B1639" s="51">
        <v>742</v>
      </c>
      <c r="C1639" s="51">
        <v>129</v>
      </c>
      <c r="D1639" s="52">
        <v>27.1</v>
      </c>
    </row>
    <row r="1640" spans="1:4" s="9" customFormat="1" x14ac:dyDescent="0.3">
      <c r="A1640" s="8">
        <f t="shared" si="25"/>
        <v>40926.052083329363</v>
      </c>
      <c r="B1640" s="51">
        <v>726</v>
      </c>
      <c r="C1640" s="51">
        <v>129</v>
      </c>
      <c r="D1640" s="52">
        <v>27.1</v>
      </c>
    </row>
    <row r="1641" spans="1:4" s="9" customFormat="1" x14ac:dyDescent="0.3">
      <c r="A1641" s="8">
        <f t="shared" si="25"/>
        <v>40926.062499996027</v>
      </c>
      <c r="B1641" s="51">
        <v>733</v>
      </c>
      <c r="C1641" s="51">
        <v>129</v>
      </c>
      <c r="D1641" s="52">
        <v>27.1</v>
      </c>
    </row>
    <row r="1642" spans="1:4" s="9" customFormat="1" x14ac:dyDescent="0.3">
      <c r="A1642" s="8">
        <f t="shared" si="25"/>
        <v>40926.072916662692</v>
      </c>
      <c r="B1642" s="51">
        <v>752</v>
      </c>
      <c r="C1642" s="51">
        <v>130</v>
      </c>
      <c r="D1642" s="52">
        <v>27.2</v>
      </c>
    </row>
    <row r="1643" spans="1:4" s="9" customFormat="1" x14ac:dyDescent="0.3">
      <c r="A1643" s="8">
        <f t="shared" si="25"/>
        <v>40926.083333329356</v>
      </c>
      <c r="B1643" s="51">
        <v>743</v>
      </c>
      <c r="C1643" s="51">
        <v>129</v>
      </c>
      <c r="D1643" s="52">
        <v>27.2</v>
      </c>
    </row>
    <row r="1644" spans="1:4" s="9" customFormat="1" x14ac:dyDescent="0.3">
      <c r="A1644" s="8">
        <f t="shared" si="25"/>
        <v>40926.09374999602</v>
      </c>
      <c r="B1644" s="51">
        <v>724</v>
      </c>
      <c r="C1644" s="51">
        <v>129</v>
      </c>
      <c r="D1644" s="52">
        <v>27.5</v>
      </c>
    </row>
    <row r="1645" spans="1:4" s="9" customFormat="1" x14ac:dyDescent="0.3">
      <c r="A1645" s="8">
        <f t="shared" si="25"/>
        <v>40926.104166662684</v>
      </c>
      <c r="B1645" s="51">
        <v>708</v>
      </c>
      <c r="C1645" s="51">
        <v>128</v>
      </c>
      <c r="D1645" s="52">
        <v>27.4</v>
      </c>
    </row>
    <row r="1646" spans="1:4" s="9" customFormat="1" x14ac:dyDescent="0.3">
      <c r="A1646" s="8">
        <f t="shared" si="25"/>
        <v>40926.114583329349</v>
      </c>
      <c r="B1646" s="51">
        <v>757</v>
      </c>
      <c r="C1646" s="51">
        <v>129</v>
      </c>
      <c r="D1646" s="52">
        <v>27.4</v>
      </c>
    </row>
    <row r="1647" spans="1:4" s="9" customFormat="1" x14ac:dyDescent="0.3">
      <c r="A1647" s="8">
        <f t="shared" si="25"/>
        <v>40926.124999996013</v>
      </c>
      <c r="B1647" s="51">
        <v>728</v>
      </c>
      <c r="C1647" s="51">
        <v>130</v>
      </c>
      <c r="D1647" s="52">
        <v>27.2</v>
      </c>
    </row>
    <row r="1648" spans="1:4" s="9" customFormat="1" x14ac:dyDescent="0.3">
      <c r="A1648" s="8">
        <f t="shared" si="25"/>
        <v>40926.135416662677</v>
      </c>
      <c r="B1648" s="51">
        <v>746</v>
      </c>
      <c r="C1648" s="51">
        <v>131</v>
      </c>
      <c r="D1648" s="52">
        <v>27.4</v>
      </c>
    </row>
    <row r="1649" spans="1:4" s="9" customFormat="1" x14ac:dyDescent="0.3">
      <c r="A1649" s="8">
        <f t="shared" si="25"/>
        <v>40926.145833329341</v>
      </c>
      <c r="B1649" s="51">
        <v>726</v>
      </c>
      <c r="C1649" s="51">
        <v>128</v>
      </c>
      <c r="D1649" s="52">
        <v>27.2</v>
      </c>
    </row>
    <row r="1650" spans="1:4" s="9" customFormat="1" x14ac:dyDescent="0.3">
      <c r="A1650" s="8">
        <f t="shared" si="25"/>
        <v>40926.156249996005</v>
      </c>
      <c r="B1650" s="51">
        <v>739</v>
      </c>
      <c r="C1650" s="51">
        <v>130</v>
      </c>
      <c r="D1650" s="52">
        <v>27.4</v>
      </c>
    </row>
    <row r="1651" spans="1:4" s="9" customFormat="1" x14ac:dyDescent="0.3">
      <c r="A1651" s="8">
        <f t="shared" si="25"/>
        <v>40926.16666666267</v>
      </c>
      <c r="B1651" s="51">
        <v>714</v>
      </c>
      <c r="C1651" s="51">
        <v>129</v>
      </c>
      <c r="D1651" s="52">
        <v>26.7</v>
      </c>
    </row>
    <row r="1652" spans="1:4" s="9" customFormat="1" x14ac:dyDescent="0.3">
      <c r="A1652" s="8">
        <f t="shared" si="25"/>
        <v>40926.177083329334</v>
      </c>
      <c r="B1652" s="51">
        <v>742</v>
      </c>
      <c r="C1652" s="51">
        <v>130</v>
      </c>
      <c r="D1652" s="52">
        <v>27.3</v>
      </c>
    </row>
    <row r="1653" spans="1:4" s="9" customFormat="1" x14ac:dyDescent="0.3">
      <c r="A1653" s="8">
        <f t="shared" si="25"/>
        <v>40926.187499995998</v>
      </c>
      <c r="B1653" s="51">
        <v>740</v>
      </c>
      <c r="C1653" s="51">
        <v>128</v>
      </c>
      <c r="D1653" s="52">
        <v>27.6</v>
      </c>
    </row>
    <row r="1654" spans="1:4" s="9" customFormat="1" x14ac:dyDescent="0.3">
      <c r="A1654" s="8">
        <f t="shared" si="25"/>
        <v>40926.197916662662</v>
      </c>
      <c r="B1654" s="51">
        <v>698</v>
      </c>
      <c r="C1654" s="51">
        <v>129</v>
      </c>
      <c r="D1654" s="52">
        <v>27.5</v>
      </c>
    </row>
    <row r="1655" spans="1:4" s="9" customFormat="1" x14ac:dyDescent="0.3">
      <c r="A1655" s="8">
        <f t="shared" si="25"/>
        <v>40926.208333329327</v>
      </c>
      <c r="B1655" s="51">
        <v>705</v>
      </c>
      <c r="C1655" s="51">
        <v>130</v>
      </c>
      <c r="D1655" s="52">
        <v>27.5</v>
      </c>
    </row>
    <row r="1656" spans="1:4" s="9" customFormat="1" x14ac:dyDescent="0.3">
      <c r="A1656" s="8">
        <f t="shared" si="25"/>
        <v>40926.218749995991</v>
      </c>
      <c r="B1656" s="51">
        <v>717</v>
      </c>
      <c r="C1656" s="51">
        <v>129</v>
      </c>
      <c r="D1656" s="52">
        <v>27.4</v>
      </c>
    </row>
    <row r="1657" spans="1:4" s="9" customFormat="1" x14ac:dyDescent="0.3">
      <c r="A1657" s="8">
        <f t="shared" si="25"/>
        <v>40926.229166662655</v>
      </c>
      <c r="B1657" s="51">
        <v>716</v>
      </c>
      <c r="C1657" s="51">
        <v>128</v>
      </c>
      <c r="D1657" s="52">
        <v>27.5</v>
      </c>
    </row>
    <row r="1658" spans="1:4" s="9" customFormat="1" x14ac:dyDescent="0.3">
      <c r="A1658" s="8">
        <f t="shared" si="25"/>
        <v>40926.239583329319</v>
      </c>
      <c r="B1658" s="51">
        <v>740</v>
      </c>
      <c r="C1658" s="51">
        <v>130</v>
      </c>
      <c r="D1658" s="52">
        <v>27.4</v>
      </c>
    </row>
    <row r="1659" spans="1:4" s="9" customFormat="1" x14ac:dyDescent="0.3">
      <c r="A1659" s="8">
        <f t="shared" si="25"/>
        <v>40926.249999995984</v>
      </c>
      <c r="B1659" s="51">
        <v>743</v>
      </c>
      <c r="C1659" s="51">
        <v>128</v>
      </c>
      <c r="D1659" s="52">
        <v>27.2</v>
      </c>
    </row>
    <row r="1660" spans="1:4" s="9" customFormat="1" x14ac:dyDescent="0.3">
      <c r="A1660" s="8">
        <f t="shared" si="25"/>
        <v>40926.260416662648</v>
      </c>
      <c r="B1660" s="51">
        <v>705</v>
      </c>
      <c r="C1660" s="51">
        <v>129</v>
      </c>
      <c r="D1660" s="52">
        <v>27.5</v>
      </c>
    </row>
    <row r="1661" spans="1:4" s="9" customFormat="1" x14ac:dyDescent="0.3">
      <c r="A1661" s="8">
        <f t="shared" si="25"/>
        <v>40926.270833329312</v>
      </c>
      <c r="B1661" s="51">
        <v>693</v>
      </c>
      <c r="C1661" s="51">
        <v>130</v>
      </c>
      <c r="D1661" s="52">
        <v>27.4</v>
      </c>
    </row>
    <row r="1662" spans="1:4" s="9" customFormat="1" x14ac:dyDescent="0.3">
      <c r="A1662" s="8">
        <f t="shared" si="25"/>
        <v>40926.281249995976</v>
      </c>
      <c r="B1662" s="51">
        <v>731</v>
      </c>
      <c r="C1662" s="51">
        <v>130</v>
      </c>
      <c r="D1662" s="52">
        <v>27.5</v>
      </c>
    </row>
    <row r="1663" spans="1:4" s="9" customFormat="1" x14ac:dyDescent="0.3">
      <c r="A1663" s="8">
        <f t="shared" si="25"/>
        <v>40926.291666662641</v>
      </c>
      <c r="B1663" s="51">
        <v>700</v>
      </c>
      <c r="C1663" s="51">
        <v>129</v>
      </c>
      <c r="D1663" s="52">
        <v>27.3</v>
      </c>
    </row>
    <row r="1664" spans="1:4" s="9" customFormat="1" x14ac:dyDescent="0.3">
      <c r="A1664" s="8">
        <f t="shared" si="25"/>
        <v>40926.302083329305</v>
      </c>
      <c r="B1664" s="51">
        <v>718</v>
      </c>
      <c r="C1664" s="51">
        <v>128</v>
      </c>
      <c r="D1664" s="52">
        <v>27.3</v>
      </c>
    </row>
    <row r="1665" spans="1:4" s="9" customFormat="1" x14ac:dyDescent="0.3">
      <c r="A1665" s="8">
        <f t="shared" si="25"/>
        <v>40926.312499995969</v>
      </c>
      <c r="B1665" s="51">
        <v>701</v>
      </c>
      <c r="C1665" s="51">
        <v>130</v>
      </c>
      <c r="D1665" s="52">
        <v>27.1</v>
      </c>
    </row>
    <row r="1666" spans="1:4" s="9" customFormat="1" x14ac:dyDescent="0.3">
      <c r="A1666" s="8">
        <f t="shared" si="25"/>
        <v>40926.322916662633</v>
      </c>
      <c r="B1666" s="51">
        <v>745</v>
      </c>
      <c r="C1666" s="51">
        <v>129</v>
      </c>
      <c r="D1666" s="52">
        <v>27.3</v>
      </c>
    </row>
    <row r="1667" spans="1:4" s="9" customFormat="1" x14ac:dyDescent="0.3">
      <c r="A1667" s="8">
        <f t="shared" si="25"/>
        <v>40926.333333329298</v>
      </c>
      <c r="B1667" s="51">
        <v>736</v>
      </c>
      <c r="C1667" s="51">
        <v>129</v>
      </c>
      <c r="D1667" s="52">
        <v>27.2</v>
      </c>
    </row>
    <row r="1668" spans="1:4" s="9" customFormat="1" x14ac:dyDescent="0.3">
      <c r="A1668" s="8">
        <f t="shared" si="25"/>
        <v>40926.343749995962</v>
      </c>
      <c r="B1668" s="51">
        <v>706</v>
      </c>
      <c r="C1668" s="51">
        <v>130</v>
      </c>
      <c r="D1668" s="52">
        <v>27.1</v>
      </c>
    </row>
    <row r="1669" spans="1:4" s="9" customFormat="1" x14ac:dyDescent="0.3">
      <c r="A1669" s="8">
        <f t="shared" ref="A1669:A1732" si="26">A1668+1/24/4</f>
        <v>40926.354166662626</v>
      </c>
      <c r="B1669" s="51">
        <v>772</v>
      </c>
      <c r="C1669" s="51">
        <v>130</v>
      </c>
      <c r="D1669" s="52">
        <v>27.1</v>
      </c>
    </row>
    <row r="1670" spans="1:4" s="9" customFormat="1" x14ac:dyDescent="0.3">
      <c r="A1670" s="8">
        <f t="shared" si="26"/>
        <v>40926.36458332929</v>
      </c>
      <c r="B1670" s="51">
        <v>713</v>
      </c>
      <c r="C1670" s="51">
        <v>129</v>
      </c>
      <c r="D1670" s="52">
        <v>27.2</v>
      </c>
    </row>
    <row r="1671" spans="1:4" s="9" customFormat="1" x14ac:dyDescent="0.3">
      <c r="A1671" s="8">
        <f t="shared" si="26"/>
        <v>40926.374999995955</v>
      </c>
      <c r="B1671" s="51">
        <v>724</v>
      </c>
      <c r="C1671" s="51">
        <v>129</v>
      </c>
      <c r="D1671" s="52">
        <v>27.2</v>
      </c>
    </row>
    <row r="1672" spans="1:4" s="9" customFormat="1" x14ac:dyDescent="0.3">
      <c r="A1672" s="8">
        <f t="shared" si="26"/>
        <v>40926.385416662619</v>
      </c>
      <c r="B1672" s="51">
        <v>711</v>
      </c>
      <c r="C1672" s="51">
        <v>129</v>
      </c>
      <c r="D1672" s="52">
        <v>27</v>
      </c>
    </row>
    <row r="1673" spans="1:4" s="9" customFormat="1" x14ac:dyDescent="0.3">
      <c r="A1673" s="8">
        <f t="shared" si="26"/>
        <v>40926.395833329283</v>
      </c>
      <c r="B1673" s="51">
        <v>740</v>
      </c>
      <c r="C1673" s="51">
        <v>130</v>
      </c>
      <c r="D1673" s="52">
        <v>27.2</v>
      </c>
    </row>
    <row r="1674" spans="1:4" s="9" customFormat="1" x14ac:dyDescent="0.3">
      <c r="A1674" s="8">
        <f t="shared" si="26"/>
        <v>40926.406249995947</v>
      </c>
      <c r="B1674" s="51">
        <v>702</v>
      </c>
      <c r="C1674" s="51">
        <v>130</v>
      </c>
      <c r="D1674" s="52">
        <v>27</v>
      </c>
    </row>
    <row r="1675" spans="1:4" s="9" customFormat="1" x14ac:dyDescent="0.3">
      <c r="A1675" s="8">
        <f t="shared" si="26"/>
        <v>40926.416666662612</v>
      </c>
      <c r="B1675" s="51">
        <v>708</v>
      </c>
      <c r="C1675" s="51">
        <v>128</v>
      </c>
      <c r="D1675" s="52">
        <v>27</v>
      </c>
    </row>
    <row r="1676" spans="1:4" s="9" customFormat="1" x14ac:dyDescent="0.3">
      <c r="A1676" s="8">
        <f t="shared" si="26"/>
        <v>40926.427083329276</v>
      </c>
      <c r="B1676" s="51">
        <v>711</v>
      </c>
      <c r="C1676" s="51">
        <v>130</v>
      </c>
      <c r="D1676" s="52">
        <v>27.2</v>
      </c>
    </row>
    <row r="1677" spans="1:4" s="9" customFormat="1" x14ac:dyDescent="0.3">
      <c r="A1677" s="8">
        <f t="shared" si="26"/>
        <v>40926.43749999594</v>
      </c>
      <c r="B1677" s="51">
        <v>715</v>
      </c>
      <c r="C1677" s="51">
        <v>132</v>
      </c>
      <c r="D1677" s="52">
        <v>27.1</v>
      </c>
    </row>
    <row r="1678" spans="1:4" s="9" customFormat="1" x14ac:dyDescent="0.3">
      <c r="A1678" s="8">
        <f t="shared" si="26"/>
        <v>40926.447916662604</v>
      </c>
      <c r="B1678" s="51">
        <v>709</v>
      </c>
      <c r="C1678" s="51">
        <v>131</v>
      </c>
      <c r="D1678" s="52">
        <v>27</v>
      </c>
    </row>
    <row r="1679" spans="1:4" s="9" customFormat="1" x14ac:dyDescent="0.3">
      <c r="A1679" s="8">
        <f t="shared" si="26"/>
        <v>40926.458333329268</v>
      </c>
      <c r="B1679" s="51">
        <v>746</v>
      </c>
      <c r="C1679" s="51">
        <v>130</v>
      </c>
      <c r="D1679" s="52">
        <v>27.3</v>
      </c>
    </row>
    <row r="1680" spans="1:4" s="9" customFormat="1" x14ac:dyDescent="0.3">
      <c r="A1680" s="8">
        <f t="shared" si="26"/>
        <v>40926.468749995933</v>
      </c>
      <c r="B1680" s="51">
        <v>721</v>
      </c>
      <c r="C1680" s="51">
        <v>129</v>
      </c>
      <c r="D1680" s="52">
        <v>27.5</v>
      </c>
    </row>
    <row r="1681" spans="1:4" s="9" customFormat="1" x14ac:dyDescent="0.3">
      <c r="A1681" s="8">
        <f t="shared" si="26"/>
        <v>40926.479166662597</v>
      </c>
      <c r="B1681" s="51">
        <v>717</v>
      </c>
      <c r="C1681" s="51">
        <v>131</v>
      </c>
      <c r="D1681" s="52">
        <v>27.4</v>
      </c>
    </row>
    <row r="1682" spans="1:4" s="9" customFormat="1" x14ac:dyDescent="0.3">
      <c r="A1682" s="8">
        <f t="shared" si="26"/>
        <v>40926.489583329261</v>
      </c>
      <c r="B1682" s="51">
        <v>729</v>
      </c>
      <c r="C1682" s="51">
        <v>129</v>
      </c>
      <c r="D1682" s="52">
        <v>27.2</v>
      </c>
    </row>
    <row r="1683" spans="1:4" s="9" customFormat="1" x14ac:dyDescent="0.3">
      <c r="A1683" s="8">
        <f t="shared" si="26"/>
        <v>40926.499999995925</v>
      </c>
      <c r="B1683" s="51">
        <v>733</v>
      </c>
      <c r="C1683" s="51">
        <v>130</v>
      </c>
      <c r="D1683" s="52">
        <v>27.6</v>
      </c>
    </row>
    <row r="1684" spans="1:4" s="9" customFormat="1" x14ac:dyDescent="0.3">
      <c r="A1684" s="8">
        <f t="shared" si="26"/>
        <v>40926.51041666259</v>
      </c>
      <c r="B1684" s="51">
        <v>734</v>
      </c>
      <c r="C1684" s="51">
        <v>132</v>
      </c>
      <c r="D1684" s="52">
        <v>27.5</v>
      </c>
    </row>
    <row r="1685" spans="1:4" s="9" customFormat="1" x14ac:dyDescent="0.3">
      <c r="A1685" s="8">
        <f t="shared" si="26"/>
        <v>40926.520833329254</v>
      </c>
      <c r="B1685" s="51">
        <v>721</v>
      </c>
      <c r="C1685" s="51">
        <v>137</v>
      </c>
      <c r="D1685" s="52">
        <v>27.5</v>
      </c>
    </row>
    <row r="1686" spans="1:4" s="9" customFormat="1" x14ac:dyDescent="0.3">
      <c r="A1686" s="8">
        <f t="shared" si="26"/>
        <v>40926.531249995918</v>
      </c>
      <c r="B1686" s="51">
        <v>738</v>
      </c>
      <c r="C1686" s="51">
        <v>131</v>
      </c>
      <c r="D1686" s="52">
        <v>28.2</v>
      </c>
    </row>
    <row r="1687" spans="1:4" s="9" customFormat="1" x14ac:dyDescent="0.3">
      <c r="A1687" s="8">
        <f t="shared" si="26"/>
        <v>40926.541666662582</v>
      </c>
      <c r="B1687" s="51">
        <v>748</v>
      </c>
      <c r="C1687" s="51">
        <v>132</v>
      </c>
      <c r="D1687" s="52">
        <v>28.3</v>
      </c>
    </row>
    <row r="1688" spans="1:4" s="9" customFormat="1" x14ac:dyDescent="0.3">
      <c r="A1688" s="8">
        <f t="shared" si="26"/>
        <v>40926.552083329247</v>
      </c>
      <c r="B1688" s="51">
        <v>761</v>
      </c>
      <c r="C1688" s="51">
        <v>131</v>
      </c>
      <c r="D1688" s="52">
        <v>28.2</v>
      </c>
    </row>
    <row r="1689" spans="1:4" s="9" customFormat="1" x14ac:dyDescent="0.3">
      <c r="A1689" s="8">
        <f t="shared" si="26"/>
        <v>40926.562499995911</v>
      </c>
      <c r="B1689" s="51">
        <v>732</v>
      </c>
      <c r="C1689" s="51">
        <v>132</v>
      </c>
      <c r="D1689" s="52">
        <v>28</v>
      </c>
    </row>
    <row r="1690" spans="1:4" s="9" customFormat="1" x14ac:dyDescent="0.3">
      <c r="A1690" s="8">
        <f t="shared" si="26"/>
        <v>40926.572916662575</v>
      </c>
      <c r="B1690" s="51">
        <v>788</v>
      </c>
      <c r="C1690" s="51">
        <v>130</v>
      </c>
      <c r="D1690" s="52">
        <v>27.5</v>
      </c>
    </row>
    <row r="1691" spans="1:4" s="9" customFormat="1" x14ac:dyDescent="0.3">
      <c r="A1691" s="8">
        <f t="shared" si="26"/>
        <v>40926.583333329239</v>
      </c>
      <c r="B1691" s="51">
        <v>757</v>
      </c>
      <c r="C1691" s="51">
        <v>134</v>
      </c>
      <c r="D1691" s="52">
        <v>27.7</v>
      </c>
    </row>
    <row r="1692" spans="1:4" s="9" customFormat="1" x14ac:dyDescent="0.3">
      <c r="A1692" s="8">
        <f t="shared" si="26"/>
        <v>40926.593749995904</v>
      </c>
      <c r="B1692" s="51">
        <v>736</v>
      </c>
      <c r="C1692" s="51">
        <v>131</v>
      </c>
      <c r="D1692" s="52">
        <v>28</v>
      </c>
    </row>
    <row r="1693" spans="1:4" s="9" customFormat="1" x14ac:dyDescent="0.3">
      <c r="A1693" s="8">
        <f t="shared" si="26"/>
        <v>40926.604166662568</v>
      </c>
      <c r="B1693" s="51">
        <v>736</v>
      </c>
      <c r="C1693" s="51">
        <v>132</v>
      </c>
      <c r="D1693" s="52">
        <v>27.8</v>
      </c>
    </row>
    <row r="1694" spans="1:4" s="9" customFormat="1" x14ac:dyDescent="0.3">
      <c r="A1694" s="8">
        <f t="shared" si="26"/>
        <v>40926.614583329232</v>
      </c>
      <c r="B1694" s="51">
        <v>757</v>
      </c>
      <c r="C1694" s="51">
        <v>132</v>
      </c>
      <c r="D1694" s="52">
        <v>27.5</v>
      </c>
    </row>
    <row r="1695" spans="1:4" s="9" customFormat="1" x14ac:dyDescent="0.3">
      <c r="A1695" s="8">
        <f t="shared" si="26"/>
        <v>40926.624999995896</v>
      </c>
      <c r="B1695" s="51">
        <v>743</v>
      </c>
      <c r="C1695" s="51">
        <v>623</v>
      </c>
      <c r="D1695" s="52">
        <v>27.6</v>
      </c>
    </row>
    <row r="1696" spans="1:4" s="9" customFormat="1" x14ac:dyDescent="0.3">
      <c r="A1696" s="8">
        <f t="shared" si="26"/>
        <v>40926.635416662561</v>
      </c>
      <c r="B1696" s="51">
        <v>765</v>
      </c>
      <c r="C1696" s="51">
        <v>132</v>
      </c>
      <c r="D1696" s="52">
        <v>27.5</v>
      </c>
    </row>
    <row r="1697" spans="1:4" s="9" customFormat="1" x14ac:dyDescent="0.3">
      <c r="A1697" s="8">
        <f t="shared" si="26"/>
        <v>40926.645833329225</v>
      </c>
      <c r="B1697" s="51">
        <v>781</v>
      </c>
      <c r="C1697" s="51">
        <v>130</v>
      </c>
      <c r="D1697" s="52">
        <v>27.2</v>
      </c>
    </row>
    <row r="1698" spans="1:4" s="9" customFormat="1" x14ac:dyDescent="0.3">
      <c r="A1698" s="8">
        <f t="shared" si="26"/>
        <v>40926.656249995889</v>
      </c>
      <c r="B1698" s="51">
        <v>752</v>
      </c>
      <c r="C1698" s="51">
        <v>130</v>
      </c>
      <c r="D1698" s="52">
        <v>27.4</v>
      </c>
    </row>
    <row r="1699" spans="1:4" s="9" customFormat="1" x14ac:dyDescent="0.3">
      <c r="A1699" s="8">
        <f t="shared" si="26"/>
        <v>40926.666666662553</v>
      </c>
      <c r="B1699" s="51">
        <v>726</v>
      </c>
      <c r="C1699" s="51">
        <v>131</v>
      </c>
      <c r="D1699" s="52">
        <v>27.2</v>
      </c>
    </row>
    <row r="1700" spans="1:4" s="9" customFormat="1" x14ac:dyDescent="0.3">
      <c r="A1700" s="8">
        <f t="shared" si="26"/>
        <v>40926.677083329218</v>
      </c>
      <c r="B1700" s="51">
        <v>740</v>
      </c>
      <c r="C1700" s="51">
        <v>130</v>
      </c>
      <c r="D1700" s="52">
        <v>27.7</v>
      </c>
    </row>
    <row r="1701" spans="1:4" s="9" customFormat="1" x14ac:dyDescent="0.3">
      <c r="A1701" s="8">
        <f t="shared" si="26"/>
        <v>40926.687499995882</v>
      </c>
      <c r="B1701" s="51">
        <v>774</v>
      </c>
      <c r="C1701" s="51">
        <v>131</v>
      </c>
      <c r="D1701" s="52">
        <v>27.6</v>
      </c>
    </row>
    <row r="1702" spans="1:4" s="9" customFormat="1" x14ac:dyDescent="0.3">
      <c r="A1702" s="8">
        <f t="shared" si="26"/>
        <v>40926.697916662546</v>
      </c>
      <c r="B1702" s="51">
        <v>726</v>
      </c>
      <c r="C1702" s="51">
        <v>132</v>
      </c>
      <c r="D1702" s="52">
        <v>27.4</v>
      </c>
    </row>
    <row r="1703" spans="1:4" s="9" customFormat="1" x14ac:dyDescent="0.3">
      <c r="A1703" s="8">
        <f t="shared" si="26"/>
        <v>40926.70833332921</v>
      </c>
      <c r="B1703" s="51">
        <v>811</v>
      </c>
      <c r="C1703" s="51">
        <v>132</v>
      </c>
      <c r="D1703" s="52">
        <v>27.4</v>
      </c>
    </row>
    <row r="1704" spans="1:4" s="9" customFormat="1" x14ac:dyDescent="0.3">
      <c r="A1704" s="8">
        <f t="shared" si="26"/>
        <v>40926.718749995875</v>
      </c>
      <c r="B1704" s="51">
        <v>763</v>
      </c>
      <c r="C1704" s="51">
        <v>131</v>
      </c>
      <c r="D1704" s="52">
        <v>27.2</v>
      </c>
    </row>
    <row r="1705" spans="1:4" s="9" customFormat="1" x14ac:dyDescent="0.3">
      <c r="A1705" s="8">
        <f t="shared" si="26"/>
        <v>40926.729166662539</v>
      </c>
      <c r="B1705" s="51">
        <v>735</v>
      </c>
      <c r="C1705" s="51">
        <v>169</v>
      </c>
      <c r="D1705" s="52">
        <v>27</v>
      </c>
    </row>
    <row r="1706" spans="1:4" s="9" customFormat="1" x14ac:dyDescent="0.3">
      <c r="A1706" s="8">
        <f t="shared" si="26"/>
        <v>40926.739583329203</v>
      </c>
      <c r="B1706" s="51">
        <v>810</v>
      </c>
      <c r="C1706" s="51">
        <v>133</v>
      </c>
      <c r="D1706" s="52">
        <v>27</v>
      </c>
    </row>
    <row r="1707" spans="1:4" s="9" customFormat="1" x14ac:dyDescent="0.3">
      <c r="A1707" s="8">
        <f t="shared" si="26"/>
        <v>40926.749999995867</v>
      </c>
      <c r="B1707" s="51">
        <v>734</v>
      </c>
      <c r="C1707" s="51">
        <v>132</v>
      </c>
      <c r="D1707" s="52">
        <v>26.7</v>
      </c>
    </row>
    <row r="1708" spans="1:4" s="9" customFormat="1" x14ac:dyDescent="0.3">
      <c r="A1708" s="8">
        <f t="shared" si="26"/>
        <v>40926.760416662531</v>
      </c>
      <c r="B1708" s="51">
        <v>770</v>
      </c>
      <c r="C1708" s="51">
        <v>133</v>
      </c>
      <c r="D1708" s="52">
        <v>26.9</v>
      </c>
    </row>
    <row r="1709" spans="1:4" s="9" customFormat="1" x14ac:dyDescent="0.3">
      <c r="A1709" s="8">
        <f t="shared" si="26"/>
        <v>40926.770833329196</v>
      </c>
      <c r="B1709" s="51">
        <v>732</v>
      </c>
      <c r="C1709" s="51">
        <v>132</v>
      </c>
      <c r="D1709" s="52">
        <v>27.5</v>
      </c>
    </row>
    <row r="1710" spans="1:4" s="9" customFormat="1" x14ac:dyDescent="0.3">
      <c r="A1710" s="8">
        <f t="shared" si="26"/>
        <v>40926.78124999586</v>
      </c>
      <c r="B1710" s="51">
        <v>759</v>
      </c>
      <c r="C1710" s="51">
        <v>132</v>
      </c>
      <c r="D1710" s="52">
        <v>27</v>
      </c>
    </row>
    <row r="1711" spans="1:4" s="9" customFormat="1" x14ac:dyDescent="0.3">
      <c r="A1711" s="8">
        <f t="shared" si="26"/>
        <v>40926.791666662524</v>
      </c>
      <c r="B1711" s="51">
        <v>772</v>
      </c>
      <c r="C1711" s="51">
        <v>130</v>
      </c>
      <c r="D1711" s="52">
        <v>27.2</v>
      </c>
    </row>
    <row r="1712" spans="1:4" s="9" customFormat="1" x14ac:dyDescent="0.3">
      <c r="A1712" s="8">
        <f t="shared" si="26"/>
        <v>40926.802083329188</v>
      </c>
      <c r="B1712" s="51">
        <v>717</v>
      </c>
      <c r="C1712" s="51">
        <v>132</v>
      </c>
      <c r="D1712" s="52">
        <v>27.2</v>
      </c>
    </row>
    <row r="1713" spans="1:4" s="9" customFormat="1" x14ac:dyDescent="0.3">
      <c r="A1713" s="8">
        <f t="shared" si="26"/>
        <v>40926.812499995853</v>
      </c>
      <c r="B1713" s="51">
        <v>750</v>
      </c>
      <c r="C1713" s="51">
        <v>131</v>
      </c>
      <c r="D1713" s="52">
        <v>27.1</v>
      </c>
    </row>
    <row r="1714" spans="1:4" s="9" customFormat="1" x14ac:dyDescent="0.3">
      <c r="A1714" s="8">
        <f t="shared" si="26"/>
        <v>40926.822916662517</v>
      </c>
      <c r="B1714" s="51">
        <v>716</v>
      </c>
      <c r="C1714" s="51">
        <v>132</v>
      </c>
      <c r="D1714" s="52">
        <v>27.3</v>
      </c>
    </row>
    <row r="1715" spans="1:4" s="9" customFormat="1" x14ac:dyDescent="0.3">
      <c r="A1715" s="8">
        <f t="shared" si="26"/>
        <v>40926.833333329181</v>
      </c>
      <c r="B1715" s="51">
        <v>709</v>
      </c>
      <c r="C1715" s="51">
        <v>130</v>
      </c>
      <c r="D1715" s="52">
        <v>27.6</v>
      </c>
    </row>
    <row r="1716" spans="1:4" s="9" customFormat="1" x14ac:dyDescent="0.3">
      <c r="A1716" s="8">
        <f t="shared" si="26"/>
        <v>40926.843749995845</v>
      </c>
      <c r="B1716" s="51">
        <v>736</v>
      </c>
      <c r="C1716" s="51">
        <v>131</v>
      </c>
      <c r="D1716" s="52">
        <v>27.2</v>
      </c>
    </row>
    <row r="1717" spans="1:4" s="9" customFormat="1" x14ac:dyDescent="0.3">
      <c r="A1717" s="8">
        <f t="shared" si="26"/>
        <v>40926.85416666251</v>
      </c>
      <c r="B1717" s="51">
        <v>772</v>
      </c>
      <c r="C1717" s="51">
        <v>131</v>
      </c>
      <c r="D1717" s="52">
        <v>27.2</v>
      </c>
    </row>
    <row r="1718" spans="1:4" s="9" customFormat="1" x14ac:dyDescent="0.3">
      <c r="A1718" s="8">
        <f t="shared" si="26"/>
        <v>40926.864583329174</v>
      </c>
      <c r="B1718" s="51">
        <v>743</v>
      </c>
      <c r="C1718" s="51">
        <v>128</v>
      </c>
      <c r="D1718" s="52">
        <v>27.3</v>
      </c>
    </row>
    <row r="1719" spans="1:4" s="9" customFormat="1" x14ac:dyDescent="0.3">
      <c r="A1719" s="8">
        <f t="shared" si="26"/>
        <v>40926.874999995838</v>
      </c>
      <c r="B1719" s="51">
        <v>792</v>
      </c>
      <c r="C1719" s="51">
        <v>132</v>
      </c>
      <c r="D1719" s="52">
        <v>27.3</v>
      </c>
    </row>
    <row r="1720" spans="1:4" s="9" customFormat="1" x14ac:dyDescent="0.3">
      <c r="A1720" s="8">
        <f t="shared" si="26"/>
        <v>40926.885416662502</v>
      </c>
      <c r="B1720" s="51">
        <v>761</v>
      </c>
      <c r="C1720" s="51">
        <v>130</v>
      </c>
      <c r="D1720" s="52">
        <v>27.3</v>
      </c>
    </row>
    <row r="1721" spans="1:4" s="9" customFormat="1" x14ac:dyDescent="0.3">
      <c r="A1721" s="8">
        <f t="shared" si="26"/>
        <v>40926.895833329167</v>
      </c>
      <c r="B1721" s="51">
        <v>779</v>
      </c>
      <c r="C1721" s="51">
        <v>131</v>
      </c>
      <c r="D1721" s="52">
        <v>27.3</v>
      </c>
    </row>
    <row r="1722" spans="1:4" s="9" customFormat="1" x14ac:dyDescent="0.3">
      <c r="A1722" s="8">
        <f t="shared" si="26"/>
        <v>40926.906249995831</v>
      </c>
      <c r="B1722" s="51">
        <v>753</v>
      </c>
      <c r="C1722" s="51">
        <v>130</v>
      </c>
      <c r="D1722" s="52">
        <v>27.4</v>
      </c>
    </row>
    <row r="1723" spans="1:4" s="9" customFormat="1" x14ac:dyDescent="0.3">
      <c r="A1723" s="8">
        <f t="shared" si="26"/>
        <v>40926.916666662495</v>
      </c>
      <c r="B1723" s="51">
        <v>779</v>
      </c>
      <c r="C1723" s="51">
        <v>130</v>
      </c>
      <c r="D1723" s="52">
        <v>27.3</v>
      </c>
    </row>
    <row r="1724" spans="1:4" s="9" customFormat="1" x14ac:dyDescent="0.3">
      <c r="A1724" s="8">
        <f t="shared" si="26"/>
        <v>40926.927083329159</v>
      </c>
      <c r="B1724" s="51">
        <v>0</v>
      </c>
      <c r="C1724" s="51">
        <v>0</v>
      </c>
      <c r="D1724" s="52">
        <v>0</v>
      </c>
    </row>
    <row r="1725" spans="1:4" s="9" customFormat="1" x14ac:dyDescent="0.3">
      <c r="A1725" s="8">
        <f t="shared" si="26"/>
        <v>40926.937499995824</v>
      </c>
      <c r="B1725" s="51">
        <v>728</v>
      </c>
      <c r="C1725" s="51">
        <v>131</v>
      </c>
      <c r="D1725" s="52">
        <v>27.6</v>
      </c>
    </row>
    <row r="1726" spans="1:4" s="9" customFormat="1" x14ac:dyDescent="0.3">
      <c r="A1726" s="8">
        <f t="shared" si="26"/>
        <v>40926.947916662488</v>
      </c>
      <c r="B1726" s="51">
        <v>755</v>
      </c>
      <c r="C1726" s="51">
        <v>131</v>
      </c>
      <c r="D1726" s="52">
        <v>27.2</v>
      </c>
    </row>
    <row r="1727" spans="1:4" s="9" customFormat="1" x14ac:dyDescent="0.3">
      <c r="A1727" s="8">
        <f t="shared" si="26"/>
        <v>40926.958333329152</v>
      </c>
      <c r="B1727" s="51">
        <v>726</v>
      </c>
      <c r="C1727" s="51">
        <v>130</v>
      </c>
      <c r="D1727" s="52">
        <v>27.4</v>
      </c>
    </row>
    <row r="1728" spans="1:4" s="9" customFormat="1" x14ac:dyDescent="0.3">
      <c r="A1728" s="8">
        <f t="shared" si="26"/>
        <v>40926.968749995816</v>
      </c>
      <c r="B1728" s="51">
        <v>732</v>
      </c>
      <c r="C1728" s="51">
        <v>130</v>
      </c>
      <c r="D1728" s="52">
        <v>27.3</v>
      </c>
    </row>
    <row r="1729" spans="1:4" s="9" customFormat="1" x14ac:dyDescent="0.3">
      <c r="A1729" s="8">
        <f t="shared" si="26"/>
        <v>40926.979166662481</v>
      </c>
      <c r="B1729" s="51">
        <v>766</v>
      </c>
      <c r="C1729" s="51">
        <v>132</v>
      </c>
      <c r="D1729" s="52">
        <v>27.2</v>
      </c>
    </row>
    <row r="1730" spans="1:4" s="9" customFormat="1" x14ac:dyDescent="0.3">
      <c r="A1730" s="8">
        <f t="shared" si="26"/>
        <v>40926.989583329145</v>
      </c>
      <c r="B1730" s="51">
        <v>781</v>
      </c>
      <c r="C1730" s="51">
        <v>132</v>
      </c>
      <c r="D1730" s="52">
        <v>27.4</v>
      </c>
    </row>
    <row r="1731" spans="1:4" s="9" customFormat="1" x14ac:dyDescent="0.3">
      <c r="A1731" s="8">
        <f t="shared" si="26"/>
        <v>40926.999999995809</v>
      </c>
      <c r="B1731" s="51">
        <v>741</v>
      </c>
      <c r="C1731" s="51">
        <v>134</v>
      </c>
      <c r="D1731" s="52">
        <v>27.2</v>
      </c>
    </row>
    <row r="1732" spans="1:4" s="9" customFormat="1" x14ac:dyDescent="0.3">
      <c r="A1732" s="8">
        <f t="shared" si="26"/>
        <v>40927.010416662473</v>
      </c>
      <c r="B1732" s="51">
        <v>737</v>
      </c>
      <c r="C1732" s="51">
        <v>131</v>
      </c>
      <c r="D1732" s="52">
        <v>27.1</v>
      </c>
    </row>
    <row r="1733" spans="1:4" s="9" customFormat="1" x14ac:dyDescent="0.3">
      <c r="A1733" s="8">
        <f t="shared" ref="A1733:A1796" si="27">A1732+1/24/4</f>
        <v>40927.020833329138</v>
      </c>
      <c r="B1733" s="51">
        <v>772</v>
      </c>
      <c r="C1733" s="51">
        <v>132</v>
      </c>
      <c r="D1733" s="52">
        <v>27.2</v>
      </c>
    </row>
    <row r="1734" spans="1:4" s="9" customFormat="1" x14ac:dyDescent="0.3">
      <c r="A1734" s="8">
        <f t="shared" si="27"/>
        <v>40927.031249995802</v>
      </c>
      <c r="B1734" s="51">
        <v>766</v>
      </c>
      <c r="C1734" s="51">
        <v>132</v>
      </c>
      <c r="D1734" s="52">
        <v>27.1</v>
      </c>
    </row>
    <row r="1735" spans="1:4" s="9" customFormat="1" x14ac:dyDescent="0.3">
      <c r="A1735" s="8">
        <f t="shared" si="27"/>
        <v>40927.041666662466</v>
      </c>
      <c r="B1735" s="51">
        <v>746</v>
      </c>
      <c r="C1735" s="51">
        <v>133</v>
      </c>
      <c r="D1735" s="52">
        <v>27.2</v>
      </c>
    </row>
    <row r="1736" spans="1:4" s="9" customFormat="1" x14ac:dyDescent="0.3">
      <c r="A1736" s="8">
        <f t="shared" si="27"/>
        <v>40927.05208332913</v>
      </c>
      <c r="B1736" s="51">
        <v>765</v>
      </c>
      <c r="C1736" s="51">
        <v>132</v>
      </c>
      <c r="D1736" s="52">
        <v>27.2</v>
      </c>
    </row>
    <row r="1737" spans="1:4" s="9" customFormat="1" x14ac:dyDescent="0.3">
      <c r="A1737" s="8">
        <f t="shared" si="27"/>
        <v>40927.062499995794</v>
      </c>
      <c r="B1737" s="51">
        <v>719</v>
      </c>
      <c r="C1737" s="51">
        <v>132</v>
      </c>
      <c r="D1737" s="52">
        <v>27.6</v>
      </c>
    </row>
    <row r="1738" spans="1:4" s="9" customFormat="1" x14ac:dyDescent="0.3">
      <c r="A1738" s="8">
        <f t="shared" si="27"/>
        <v>40927.072916662459</v>
      </c>
      <c r="B1738" s="51">
        <v>744</v>
      </c>
      <c r="C1738" s="51">
        <v>129</v>
      </c>
      <c r="D1738" s="52">
        <v>27.2</v>
      </c>
    </row>
    <row r="1739" spans="1:4" s="9" customFormat="1" x14ac:dyDescent="0.3">
      <c r="A1739" s="8">
        <f t="shared" si="27"/>
        <v>40927.083333329123</v>
      </c>
      <c r="B1739" s="51">
        <v>753</v>
      </c>
      <c r="C1739" s="51">
        <v>131</v>
      </c>
      <c r="D1739" s="52">
        <v>27.2</v>
      </c>
    </row>
    <row r="1740" spans="1:4" s="9" customFormat="1" x14ac:dyDescent="0.3">
      <c r="A1740" s="8">
        <f t="shared" si="27"/>
        <v>40927.093749995787</v>
      </c>
      <c r="B1740" s="51">
        <v>760</v>
      </c>
      <c r="C1740" s="51">
        <v>129</v>
      </c>
      <c r="D1740" s="52">
        <v>27.3</v>
      </c>
    </row>
    <row r="1741" spans="1:4" s="9" customFormat="1" x14ac:dyDescent="0.3">
      <c r="A1741" s="8">
        <f t="shared" si="27"/>
        <v>40927.104166662451</v>
      </c>
      <c r="B1741" s="51">
        <v>713</v>
      </c>
      <c r="C1741" s="51">
        <v>129</v>
      </c>
      <c r="D1741" s="52">
        <v>27.2</v>
      </c>
    </row>
    <row r="1742" spans="1:4" s="9" customFormat="1" x14ac:dyDescent="0.3">
      <c r="A1742" s="8">
        <f t="shared" si="27"/>
        <v>40927.114583329116</v>
      </c>
      <c r="B1742" s="51">
        <v>744</v>
      </c>
      <c r="C1742" s="51">
        <v>132</v>
      </c>
      <c r="D1742" s="52">
        <v>27.9</v>
      </c>
    </row>
    <row r="1743" spans="1:4" s="9" customFormat="1" x14ac:dyDescent="0.3">
      <c r="A1743" s="8">
        <f t="shared" si="27"/>
        <v>40927.12499999578</v>
      </c>
      <c r="B1743" s="51">
        <v>741</v>
      </c>
      <c r="C1743" s="51">
        <v>134</v>
      </c>
      <c r="D1743" s="52">
        <v>27.1</v>
      </c>
    </row>
    <row r="1744" spans="1:4" s="9" customFormat="1" x14ac:dyDescent="0.3">
      <c r="A1744" s="8">
        <f t="shared" si="27"/>
        <v>40927.135416662444</v>
      </c>
      <c r="B1744" s="51">
        <v>767</v>
      </c>
      <c r="C1744" s="51">
        <v>133</v>
      </c>
      <c r="D1744" s="52">
        <v>27.6</v>
      </c>
    </row>
    <row r="1745" spans="1:4" s="9" customFormat="1" x14ac:dyDescent="0.3">
      <c r="A1745" s="8">
        <f t="shared" si="27"/>
        <v>40927.145833329108</v>
      </c>
      <c r="B1745" s="51">
        <v>762</v>
      </c>
      <c r="C1745" s="51">
        <v>133</v>
      </c>
      <c r="D1745" s="52">
        <v>27.4</v>
      </c>
    </row>
    <row r="1746" spans="1:4" s="9" customFormat="1" x14ac:dyDescent="0.3">
      <c r="A1746" s="8">
        <f t="shared" si="27"/>
        <v>40927.156249995773</v>
      </c>
      <c r="B1746" s="51">
        <v>787</v>
      </c>
      <c r="C1746" s="51">
        <v>130</v>
      </c>
      <c r="D1746" s="52">
        <v>27.2</v>
      </c>
    </row>
    <row r="1747" spans="1:4" s="9" customFormat="1" x14ac:dyDescent="0.3">
      <c r="A1747" s="8">
        <f t="shared" si="27"/>
        <v>40927.166666662437</v>
      </c>
      <c r="B1747" s="51">
        <v>758</v>
      </c>
      <c r="C1747" s="51">
        <v>133</v>
      </c>
      <c r="D1747" s="52">
        <v>27.4</v>
      </c>
    </row>
    <row r="1748" spans="1:4" s="9" customFormat="1" x14ac:dyDescent="0.3">
      <c r="A1748" s="8">
        <f t="shared" si="27"/>
        <v>40927.177083329101</v>
      </c>
      <c r="B1748" s="51">
        <v>770</v>
      </c>
      <c r="C1748" s="51">
        <v>130</v>
      </c>
      <c r="D1748" s="52">
        <v>27.5</v>
      </c>
    </row>
    <row r="1749" spans="1:4" s="9" customFormat="1" x14ac:dyDescent="0.3">
      <c r="A1749" s="8">
        <f t="shared" si="27"/>
        <v>40927.187499995765</v>
      </c>
      <c r="B1749" s="51">
        <v>740</v>
      </c>
      <c r="C1749" s="51">
        <v>131</v>
      </c>
      <c r="D1749" s="52">
        <v>27.7</v>
      </c>
    </row>
    <row r="1750" spans="1:4" s="9" customFormat="1" x14ac:dyDescent="0.3">
      <c r="A1750" s="8">
        <f t="shared" si="27"/>
        <v>40927.19791666243</v>
      </c>
      <c r="B1750" s="51">
        <v>761</v>
      </c>
      <c r="C1750" s="51">
        <v>130</v>
      </c>
      <c r="D1750" s="52">
        <v>27.5</v>
      </c>
    </row>
    <row r="1751" spans="1:4" s="9" customFormat="1" x14ac:dyDescent="0.3">
      <c r="A1751" s="8">
        <f t="shared" si="27"/>
        <v>40927.208333329094</v>
      </c>
      <c r="B1751" s="51">
        <v>779</v>
      </c>
      <c r="C1751" s="51">
        <v>132</v>
      </c>
      <c r="D1751" s="52">
        <v>27.6</v>
      </c>
    </row>
    <row r="1752" spans="1:4" s="9" customFormat="1" x14ac:dyDescent="0.3">
      <c r="A1752" s="8">
        <f t="shared" si="27"/>
        <v>40927.218749995758</v>
      </c>
      <c r="B1752" s="51">
        <v>786</v>
      </c>
      <c r="C1752" s="51">
        <v>132</v>
      </c>
      <c r="D1752" s="52">
        <v>27.5</v>
      </c>
    </row>
    <row r="1753" spans="1:4" s="9" customFormat="1" x14ac:dyDescent="0.3">
      <c r="A1753" s="8">
        <f t="shared" si="27"/>
        <v>40927.229166662422</v>
      </c>
      <c r="B1753" s="51">
        <v>824</v>
      </c>
      <c r="C1753" s="51">
        <v>135</v>
      </c>
      <c r="D1753" s="52">
        <v>27.4</v>
      </c>
    </row>
    <row r="1754" spans="1:4" s="9" customFormat="1" x14ac:dyDescent="0.3">
      <c r="A1754" s="8">
        <f t="shared" si="27"/>
        <v>40927.239583329087</v>
      </c>
      <c r="B1754" s="51">
        <v>782</v>
      </c>
      <c r="C1754" s="51">
        <v>135</v>
      </c>
      <c r="D1754" s="52">
        <v>27.3</v>
      </c>
    </row>
    <row r="1755" spans="1:4" s="9" customFormat="1" x14ac:dyDescent="0.3">
      <c r="A1755" s="8">
        <f t="shared" si="27"/>
        <v>40927.249999995751</v>
      </c>
      <c r="B1755" s="51">
        <v>742</v>
      </c>
      <c r="C1755" s="51">
        <v>135</v>
      </c>
      <c r="D1755" s="52">
        <v>27.4</v>
      </c>
    </row>
    <row r="1756" spans="1:4" s="9" customFormat="1" x14ac:dyDescent="0.3">
      <c r="A1756" s="8">
        <f t="shared" si="27"/>
        <v>40927.260416662415</v>
      </c>
      <c r="B1756" s="51">
        <v>770</v>
      </c>
      <c r="C1756" s="51">
        <v>134</v>
      </c>
      <c r="D1756" s="52">
        <v>27.4</v>
      </c>
    </row>
    <row r="1757" spans="1:4" s="9" customFormat="1" x14ac:dyDescent="0.3">
      <c r="A1757" s="8">
        <f t="shared" si="27"/>
        <v>40927.270833329079</v>
      </c>
      <c r="B1757" s="51">
        <v>732</v>
      </c>
      <c r="C1757" s="51">
        <v>132</v>
      </c>
      <c r="D1757" s="52">
        <v>27.5</v>
      </c>
    </row>
    <row r="1758" spans="1:4" s="9" customFormat="1" x14ac:dyDescent="0.3">
      <c r="A1758" s="8">
        <f t="shared" si="27"/>
        <v>40927.281249995744</v>
      </c>
      <c r="B1758" s="51">
        <v>771</v>
      </c>
      <c r="C1758" s="51">
        <v>132</v>
      </c>
      <c r="D1758" s="52">
        <v>27.7</v>
      </c>
    </row>
    <row r="1759" spans="1:4" s="9" customFormat="1" x14ac:dyDescent="0.3">
      <c r="A1759" s="8">
        <f t="shared" si="27"/>
        <v>40927.291666662408</v>
      </c>
      <c r="B1759" s="51">
        <v>761</v>
      </c>
      <c r="C1759" s="51">
        <v>130</v>
      </c>
      <c r="D1759" s="52">
        <v>27.5</v>
      </c>
    </row>
    <row r="1760" spans="1:4" s="9" customFormat="1" x14ac:dyDescent="0.3">
      <c r="A1760" s="8">
        <f t="shared" si="27"/>
        <v>40927.302083329072</v>
      </c>
      <c r="B1760" s="51">
        <v>789</v>
      </c>
      <c r="C1760" s="51">
        <v>129</v>
      </c>
      <c r="D1760" s="52">
        <v>27.5</v>
      </c>
    </row>
    <row r="1761" spans="1:4" s="9" customFormat="1" x14ac:dyDescent="0.3">
      <c r="A1761" s="8">
        <f t="shared" si="27"/>
        <v>40927.312499995736</v>
      </c>
      <c r="B1761" s="51">
        <v>767</v>
      </c>
      <c r="C1761" s="51">
        <v>130</v>
      </c>
      <c r="D1761" s="52">
        <v>27.7</v>
      </c>
    </row>
    <row r="1762" spans="1:4" s="9" customFormat="1" x14ac:dyDescent="0.3">
      <c r="A1762" s="8">
        <f t="shared" si="27"/>
        <v>40927.322916662401</v>
      </c>
      <c r="B1762" s="51">
        <v>757</v>
      </c>
      <c r="C1762" s="51">
        <v>132</v>
      </c>
      <c r="D1762" s="52">
        <v>27.9</v>
      </c>
    </row>
    <row r="1763" spans="1:4" s="9" customFormat="1" x14ac:dyDescent="0.3">
      <c r="A1763" s="8">
        <f t="shared" si="27"/>
        <v>40927.333333329065</v>
      </c>
      <c r="B1763" s="51">
        <v>802</v>
      </c>
      <c r="C1763" s="51">
        <v>132</v>
      </c>
      <c r="D1763" s="52">
        <v>28</v>
      </c>
    </row>
    <row r="1764" spans="1:4" s="9" customFormat="1" x14ac:dyDescent="0.3">
      <c r="A1764" s="8">
        <f t="shared" si="27"/>
        <v>40927.343749995729</v>
      </c>
      <c r="B1764" s="51">
        <v>776</v>
      </c>
      <c r="C1764" s="51">
        <v>130</v>
      </c>
      <c r="D1764" s="52">
        <v>27.5</v>
      </c>
    </row>
    <row r="1765" spans="1:4" s="9" customFormat="1" x14ac:dyDescent="0.3">
      <c r="A1765" s="8">
        <f t="shared" si="27"/>
        <v>40927.354166662393</v>
      </c>
      <c r="B1765" s="51">
        <v>783</v>
      </c>
      <c r="C1765" s="51">
        <v>133</v>
      </c>
      <c r="D1765" s="52">
        <v>27.4</v>
      </c>
    </row>
    <row r="1766" spans="1:4" s="9" customFormat="1" x14ac:dyDescent="0.3">
      <c r="A1766" s="8">
        <f t="shared" si="27"/>
        <v>40927.364583329057</v>
      </c>
      <c r="B1766" s="51">
        <v>799</v>
      </c>
      <c r="C1766" s="51">
        <v>132</v>
      </c>
      <c r="D1766" s="52">
        <v>27.4</v>
      </c>
    </row>
    <row r="1767" spans="1:4" s="9" customFormat="1" x14ac:dyDescent="0.3">
      <c r="A1767" s="8">
        <f t="shared" si="27"/>
        <v>40927.374999995722</v>
      </c>
      <c r="B1767" s="51">
        <v>777</v>
      </c>
      <c r="C1767" s="51">
        <v>133</v>
      </c>
      <c r="D1767" s="52">
        <v>27.6</v>
      </c>
    </row>
    <row r="1768" spans="1:4" s="9" customFormat="1" x14ac:dyDescent="0.3">
      <c r="A1768" s="8">
        <f t="shared" si="27"/>
        <v>40927.385416662386</v>
      </c>
      <c r="B1768" s="51">
        <v>782</v>
      </c>
      <c r="C1768" s="51">
        <v>132</v>
      </c>
      <c r="D1768" s="52">
        <v>27.5</v>
      </c>
    </row>
    <row r="1769" spans="1:4" s="9" customFormat="1" x14ac:dyDescent="0.3">
      <c r="A1769" s="8">
        <f t="shared" si="27"/>
        <v>40927.39583332905</v>
      </c>
      <c r="B1769" s="51">
        <v>813</v>
      </c>
      <c r="C1769" s="51">
        <v>133</v>
      </c>
      <c r="D1769" s="52">
        <v>27.5</v>
      </c>
    </row>
    <row r="1770" spans="1:4" s="9" customFormat="1" x14ac:dyDescent="0.3">
      <c r="A1770" s="8">
        <f t="shared" si="27"/>
        <v>40927.406249995714</v>
      </c>
      <c r="B1770" s="51">
        <v>752</v>
      </c>
      <c r="C1770" s="51">
        <v>131</v>
      </c>
      <c r="D1770" s="52">
        <v>27.6</v>
      </c>
    </row>
    <row r="1771" spans="1:4" s="9" customFormat="1" x14ac:dyDescent="0.3">
      <c r="A1771" s="8">
        <f t="shared" si="27"/>
        <v>40927.416666662379</v>
      </c>
      <c r="B1771" s="51">
        <v>773</v>
      </c>
      <c r="C1771" s="51">
        <v>130</v>
      </c>
      <c r="D1771" s="52">
        <v>27.7</v>
      </c>
    </row>
    <row r="1772" spans="1:4" s="9" customFormat="1" x14ac:dyDescent="0.3">
      <c r="A1772" s="8">
        <f t="shared" si="27"/>
        <v>40927.427083329043</v>
      </c>
      <c r="B1772" s="51">
        <v>812</v>
      </c>
      <c r="C1772" s="51">
        <v>130</v>
      </c>
      <c r="D1772" s="52">
        <v>27.7</v>
      </c>
    </row>
    <row r="1773" spans="1:4" s="9" customFormat="1" x14ac:dyDescent="0.3">
      <c r="A1773" s="8">
        <f t="shared" si="27"/>
        <v>40927.437499995707</v>
      </c>
      <c r="B1773" s="51">
        <v>860</v>
      </c>
      <c r="C1773" s="51">
        <v>130</v>
      </c>
      <c r="D1773" s="52">
        <v>27.5</v>
      </c>
    </row>
    <row r="1774" spans="1:4" s="9" customFormat="1" x14ac:dyDescent="0.3">
      <c r="A1774" s="8">
        <f t="shared" si="27"/>
        <v>40927.447916662371</v>
      </c>
      <c r="B1774" s="51">
        <v>802</v>
      </c>
      <c r="C1774" s="51">
        <v>130</v>
      </c>
      <c r="D1774" s="52">
        <v>27.7</v>
      </c>
    </row>
    <row r="1775" spans="1:4" s="9" customFormat="1" x14ac:dyDescent="0.3">
      <c r="A1775" s="8">
        <f t="shared" si="27"/>
        <v>40927.458333329036</v>
      </c>
      <c r="B1775" s="51">
        <v>811</v>
      </c>
      <c r="C1775" s="51">
        <v>129</v>
      </c>
      <c r="D1775" s="52">
        <v>28.1</v>
      </c>
    </row>
    <row r="1776" spans="1:4" s="9" customFormat="1" x14ac:dyDescent="0.3">
      <c r="A1776" s="8">
        <f t="shared" si="27"/>
        <v>40927.4687499957</v>
      </c>
      <c r="B1776" s="51">
        <v>790</v>
      </c>
      <c r="C1776" s="51">
        <v>132</v>
      </c>
      <c r="D1776" s="52">
        <v>28</v>
      </c>
    </row>
    <row r="1777" spans="1:4" s="9" customFormat="1" x14ac:dyDescent="0.3">
      <c r="A1777" s="8">
        <f t="shared" si="27"/>
        <v>40927.479166662364</v>
      </c>
      <c r="B1777" s="51">
        <v>757</v>
      </c>
      <c r="C1777" s="51">
        <v>134</v>
      </c>
      <c r="D1777" s="52">
        <v>28.4</v>
      </c>
    </row>
    <row r="1778" spans="1:4" s="9" customFormat="1" x14ac:dyDescent="0.3">
      <c r="A1778" s="8">
        <f t="shared" si="27"/>
        <v>40927.489583329028</v>
      </c>
      <c r="B1778" s="51">
        <v>792</v>
      </c>
      <c r="C1778" s="51">
        <v>132</v>
      </c>
      <c r="D1778" s="52">
        <v>28</v>
      </c>
    </row>
    <row r="1779" spans="1:4" s="9" customFormat="1" x14ac:dyDescent="0.3">
      <c r="A1779" s="8">
        <f t="shared" si="27"/>
        <v>40927.499999995693</v>
      </c>
      <c r="B1779" s="51">
        <v>823</v>
      </c>
      <c r="C1779" s="51">
        <v>132</v>
      </c>
      <c r="D1779" s="52">
        <v>28.4</v>
      </c>
    </row>
    <row r="1780" spans="1:4" s="9" customFormat="1" x14ac:dyDescent="0.3">
      <c r="A1780" s="8">
        <f t="shared" si="27"/>
        <v>40927.510416662357</v>
      </c>
      <c r="B1780" s="51">
        <v>821</v>
      </c>
      <c r="C1780" s="51">
        <v>131</v>
      </c>
      <c r="D1780" s="52">
        <v>28.3</v>
      </c>
    </row>
    <row r="1781" spans="1:4" s="9" customFormat="1" x14ac:dyDescent="0.3">
      <c r="A1781" s="8">
        <f t="shared" si="27"/>
        <v>40927.520833329021</v>
      </c>
      <c r="B1781" s="51">
        <v>867</v>
      </c>
      <c r="C1781" s="51">
        <v>132</v>
      </c>
      <c r="D1781" s="52">
        <v>28</v>
      </c>
    </row>
    <row r="1782" spans="1:4" s="9" customFormat="1" x14ac:dyDescent="0.3">
      <c r="A1782" s="8">
        <f t="shared" si="27"/>
        <v>40927.531249995685</v>
      </c>
      <c r="B1782" s="51">
        <v>877</v>
      </c>
      <c r="C1782" s="51">
        <v>131</v>
      </c>
      <c r="D1782" s="52">
        <v>28.5</v>
      </c>
    </row>
    <row r="1783" spans="1:4" s="9" customFormat="1" x14ac:dyDescent="0.3">
      <c r="A1783" s="8">
        <f t="shared" si="27"/>
        <v>40927.54166666235</v>
      </c>
      <c r="B1783" s="51">
        <v>900</v>
      </c>
      <c r="C1783" s="51">
        <v>131</v>
      </c>
      <c r="D1783" s="52">
        <v>27.8</v>
      </c>
    </row>
    <row r="1784" spans="1:4" s="9" customFormat="1" x14ac:dyDescent="0.3">
      <c r="A1784" s="8">
        <f t="shared" si="27"/>
        <v>40927.552083329014</v>
      </c>
      <c r="B1784" s="51">
        <v>826</v>
      </c>
      <c r="C1784" s="51">
        <v>132</v>
      </c>
      <c r="D1784" s="52">
        <v>28</v>
      </c>
    </row>
    <row r="1785" spans="1:4" s="9" customFormat="1" x14ac:dyDescent="0.3">
      <c r="A1785" s="8">
        <f t="shared" si="27"/>
        <v>40927.562499995678</v>
      </c>
      <c r="B1785" s="51">
        <v>869</v>
      </c>
      <c r="C1785" s="51">
        <v>132</v>
      </c>
      <c r="D1785" s="52">
        <v>28</v>
      </c>
    </row>
    <row r="1786" spans="1:4" s="9" customFormat="1" x14ac:dyDescent="0.3">
      <c r="A1786" s="8">
        <f t="shared" si="27"/>
        <v>40927.572916662342</v>
      </c>
      <c r="B1786" s="51">
        <v>851</v>
      </c>
      <c r="C1786" s="51">
        <v>137</v>
      </c>
      <c r="D1786" s="52">
        <v>28.2</v>
      </c>
    </row>
    <row r="1787" spans="1:4" s="9" customFormat="1" x14ac:dyDescent="0.3">
      <c r="A1787" s="8">
        <f t="shared" si="27"/>
        <v>40927.583333329007</v>
      </c>
      <c r="B1787" s="51">
        <v>893</v>
      </c>
      <c r="C1787" s="51">
        <v>134</v>
      </c>
      <c r="D1787" s="52">
        <v>28.2</v>
      </c>
    </row>
    <row r="1788" spans="1:4" s="9" customFormat="1" x14ac:dyDescent="0.3">
      <c r="A1788" s="8">
        <f t="shared" si="27"/>
        <v>40927.593749995671</v>
      </c>
      <c r="B1788" s="51">
        <v>864</v>
      </c>
      <c r="C1788" s="51">
        <v>135</v>
      </c>
      <c r="D1788" s="52">
        <v>28.2</v>
      </c>
    </row>
    <row r="1789" spans="1:4" s="9" customFormat="1" x14ac:dyDescent="0.3">
      <c r="A1789" s="8">
        <f t="shared" si="27"/>
        <v>40927.604166662335</v>
      </c>
      <c r="B1789" s="51">
        <v>867</v>
      </c>
      <c r="C1789" s="51">
        <v>131</v>
      </c>
      <c r="D1789" s="52">
        <v>28</v>
      </c>
    </row>
    <row r="1790" spans="1:4" s="9" customFormat="1" x14ac:dyDescent="0.3">
      <c r="A1790" s="8">
        <f t="shared" si="27"/>
        <v>40927.614583328999</v>
      </c>
      <c r="B1790" s="51">
        <v>841</v>
      </c>
      <c r="C1790" s="51">
        <v>131</v>
      </c>
      <c r="D1790" s="52">
        <v>28</v>
      </c>
    </row>
    <row r="1791" spans="1:4" s="9" customFormat="1" x14ac:dyDescent="0.3">
      <c r="A1791" s="8">
        <f t="shared" si="27"/>
        <v>40927.624999995664</v>
      </c>
      <c r="B1791" s="51">
        <v>850</v>
      </c>
      <c r="C1791" s="51">
        <v>132</v>
      </c>
      <c r="D1791" s="52">
        <v>27.7</v>
      </c>
    </row>
    <row r="1792" spans="1:4" s="9" customFormat="1" x14ac:dyDescent="0.3">
      <c r="A1792" s="8">
        <f t="shared" si="27"/>
        <v>40927.635416662328</v>
      </c>
      <c r="B1792" s="51">
        <v>841</v>
      </c>
      <c r="C1792" s="51">
        <v>130</v>
      </c>
      <c r="D1792" s="52">
        <v>27.7</v>
      </c>
    </row>
    <row r="1793" spans="1:4" s="9" customFormat="1" x14ac:dyDescent="0.3">
      <c r="A1793" s="8">
        <f t="shared" si="27"/>
        <v>40927.645833328992</v>
      </c>
      <c r="B1793" s="51">
        <v>843</v>
      </c>
      <c r="C1793" s="51">
        <v>134</v>
      </c>
      <c r="D1793" s="52">
        <v>27.6</v>
      </c>
    </row>
    <row r="1794" spans="1:4" s="9" customFormat="1" x14ac:dyDescent="0.3">
      <c r="A1794" s="8">
        <f t="shared" si="27"/>
        <v>40927.656249995656</v>
      </c>
      <c r="B1794" s="51">
        <v>900</v>
      </c>
      <c r="C1794" s="51">
        <v>135</v>
      </c>
      <c r="D1794" s="52">
        <v>28</v>
      </c>
    </row>
    <row r="1795" spans="1:4" s="9" customFormat="1" x14ac:dyDescent="0.3">
      <c r="A1795" s="8">
        <f t="shared" si="27"/>
        <v>40927.66666666232</v>
      </c>
      <c r="B1795" s="51">
        <v>845</v>
      </c>
      <c r="C1795" s="51">
        <v>134</v>
      </c>
      <c r="D1795" s="52">
        <v>27.7</v>
      </c>
    </row>
    <row r="1796" spans="1:4" s="9" customFormat="1" x14ac:dyDescent="0.3">
      <c r="A1796" s="8">
        <f t="shared" si="27"/>
        <v>40927.677083328985</v>
      </c>
      <c r="B1796" s="51">
        <v>857</v>
      </c>
      <c r="C1796" s="51">
        <v>134</v>
      </c>
      <c r="D1796" s="52">
        <v>27.7</v>
      </c>
    </row>
    <row r="1797" spans="1:4" s="9" customFormat="1" x14ac:dyDescent="0.3">
      <c r="A1797" s="8">
        <f t="shared" ref="A1797:A1860" si="28">A1796+1/24/4</f>
        <v>40927.687499995649</v>
      </c>
      <c r="B1797" s="51">
        <v>844</v>
      </c>
      <c r="C1797" s="51">
        <v>134</v>
      </c>
      <c r="D1797" s="52">
        <v>27.5</v>
      </c>
    </row>
    <row r="1798" spans="1:4" s="9" customFormat="1" x14ac:dyDescent="0.3">
      <c r="A1798" s="8">
        <f t="shared" si="28"/>
        <v>40927.697916662313</v>
      </c>
      <c r="B1798" s="51">
        <v>890</v>
      </c>
      <c r="C1798" s="51">
        <v>132</v>
      </c>
      <c r="D1798" s="52">
        <v>27.4</v>
      </c>
    </row>
    <row r="1799" spans="1:4" s="9" customFormat="1" x14ac:dyDescent="0.3">
      <c r="A1799" s="8">
        <f t="shared" si="28"/>
        <v>40927.708333328977</v>
      </c>
      <c r="B1799" s="51">
        <v>879</v>
      </c>
      <c r="C1799" s="51">
        <v>132</v>
      </c>
      <c r="D1799" s="52">
        <v>27.7</v>
      </c>
    </row>
    <row r="1800" spans="1:4" s="9" customFormat="1" x14ac:dyDescent="0.3">
      <c r="A1800" s="8">
        <f t="shared" si="28"/>
        <v>40927.718749995642</v>
      </c>
      <c r="B1800" s="51">
        <v>828</v>
      </c>
      <c r="C1800" s="51">
        <v>134</v>
      </c>
      <c r="D1800" s="52">
        <v>27.5</v>
      </c>
    </row>
    <row r="1801" spans="1:4" s="9" customFormat="1" x14ac:dyDescent="0.3">
      <c r="A1801" s="8">
        <f t="shared" si="28"/>
        <v>40927.729166662306</v>
      </c>
      <c r="B1801" s="51">
        <v>865</v>
      </c>
      <c r="C1801" s="51">
        <v>134</v>
      </c>
      <c r="D1801" s="52">
        <v>27.8</v>
      </c>
    </row>
    <row r="1802" spans="1:4" s="9" customFormat="1" x14ac:dyDescent="0.3">
      <c r="A1802" s="8">
        <f t="shared" si="28"/>
        <v>40927.73958332897</v>
      </c>
      <c r="B1802" s="51">
        <v>874</v>
      </c>
      <c r="C1802" s="51">
        <v>133</v>
      </c>
      <c r="D1802" s="52">
        <v>27.5</v>
      </c>
    </row>
    <row r="1803" spans="1:4" s="9" customFormat="1" x14ac:dyDescent="0.3">
      <c r="A1803" s="8">
        <f t="shared" si="28"/>
        <v>40927.749999995634</v>
      </c>
      <c r="B1803" s="51">
        <v>880</v>
      </c>
      <c r="C1803" s="51">
        <v>134</v>
      </c>
      <c r="D1803" s="52">
        <v>27.8</v>
      </c>
    </row>
    <row r="1804" spans="1:4" s="9" customFormat="1" x14ac:dyDescent="0.3">
      <c r="A1804" s="8">
        <f t="shared" si="28"/>
        <v>40927.760416662299</v>
      </c>
      <c r="B1804" s="51">
        <v>883</v>
      </c>
      <c r="C1804" s="51">
        <v>134</v>
      </c>
      <c r="D1804" s="52">
        <v>27.6</v>
      </c>
    </row>
    <row r="1805" spans="1:4" s="9" customFormat="1" x14ac:dyDescent="0.3">
      <c r="A1805" s="8">
        <f t="shared" si="28"/>
        <v>40927.770833328963</v>
      </c>
      <c r="B1805" s="51">
        <v>875</v>
      </c>
      <c r="C1805" s="51">
        <v>133</v>
      </c>
      <c r="D1805" s="52">
        <v>27.7</v>
      </c>
    </row>
    <row r="1806" spans="1:4" s="9" customFormat="1" x14ac:dyDescent="0.3">
      <c r="A1806" s="8">
        <f t="shared" si="28"/>
        <v>40927.781249995627</v>
      </c>
      <c r="B1806" s="51">
        <v>867</v>
      </c>
      <c r="C1806" s="51">
        <v>134</v>
      </c>
      <c r="D1806" s="52">
        <v>27.8</v>
      </c>
    </row>
    <row r="1807" spans="1:4" s="9" customFormat="1" x14ac:dyDescent="0.3">
      <c r="A1807" s="8">
        <f t="shared" si="28"/>
        <v>40927.791666662291</v>
      </c>
      <c r="B1807" s="51">
        <v>882</v>
      </c>
      <c r="C1807" s="51">
        <v>132</v>
      </c>
      <c r="D1807" s="52">
        <v>27.6</v>
      </c>
    </row>
    <row r="1808" spans="1:4" s="9" customFormat="1" x14ac:dyDescent="0.3">
      <c r="A1808" s="8">
        <f t="shared" si="28"/>
        <v>40927.802083328956</v>
      </c>
      <c r="B1808" s="51">
        <v>869</v>
      </c>
      <c r="C1808" s="51">
        <v>134</v>
      </c>
      <c r="D1808" s="52">
        <v>27.7</v>
      </c>
    </row>
    <row r="1809" spans="1:4" s="9" customFormat="1" x14ac:dyDescent="0.3">
      <c r="A1809" s="8">
        <f t="shared" si="28"/>
        <v>40927.81249999562</v>
      </c>
      <c r="B1809" s="51">
        <v>880</v>
      </c>
      <c r="C1809" s="51">
        <v>134</v>
      </c>
      <c r="D1809" s="52">
        <v>27.7</v>
      </c>
    </row>
    <row r="1810" spans="1:4" s="9" customFormat="1" x14ac:dyDescent="0.3">
      <c r="A1810" s="8">
        <f t="shared" si="28"/>
        <v>40927.822916662284</v>
      </c>
      <c r="B1810" s="51">
        <v>840</v>
      </c>
      <c r="C1810" s="51">
        <v>134</v>
      </c>
      <c r="D1810" s="52">
        <v>27.7</v>
      </c>
    </row>
    <row r="1811" spans="1:4" s="9" customFormat="1" x14ac:dyDescent="0.3">
      <c r="A1811" s="8">
        <f t="shared" si="28"/>
        <v>40927.833333328948</v>
      </c>
      <c r="B1811" s="51">
        <v>887</v>
      </c>
      <c r="C1811" s="51">
        <v>134</v>
      </c>
      <c r="D1811" s="52">
        <v>27.5</v>
      </c>
    </row>
    <row r="1812" spans="1:4" s="9" customFormat="1" x14ac:dyDescent="0.3">
      <c r="A1812" s="8">
        <f t="shared" si="28"/>
        <v>40927.843749995613</v>
      </c>
      <c r="B1812" s="51">
        <v>843</v>
      </c>
      <c r="C1812" s="51">
        <v>133</v>
      </c>
      <c r="D1812" s="52">
        <v>27.7</v>
      </c>
    </row>
    <row r="1813" spans="1:4" s="9" customFormat="1" x14ac:dyDescent="0.3">
      <c r="A1813" s="8">
        <f t="shared" si="28"/>
        <v>40927.854166662277</v>
      </c>
      <c r="B1813" s="51">
        <v>848</v>
      </c>
      <c r="C1813" s="51">
        <v>134</v>
      </c>
      <c r="D1813" s="52">
        <v>27.6</v>
      </c>
    </row>
    <row r="1814" spans="1:4" s="9" customFormat="1" x14ac:dyDescent="0.3">
      <c r="A1814" s="8">
        <f t="shared" si="28"/>
        <v>40927.864583328941</v>
      </c>
      <c r="B1814" s="51">
        <v>840</v>
      </c>
      <c r="C1814" s="51">
        <v>133</v>
      </c>
      <c r="D1814" s="52">
        <v>27.5</v>
      </c>
    </row>
    <row r="1815" spans="1:4" s="9" customFormat="1" x14ac:dyDescent="0.3">
      <c r="A1815" s="8">
        <f t="shared" si="28"/>
        <v>40927.874999995605</v>
      </c>
      <c r="B1815" s="51">
        <v>779</v>
      </c>
      <c r="C1815" s="51">
        <v>133</v>
      </c>
      <c r="D1815" s="52">
        <v>27.4</v>
      </c>
    </row>
    <row r="1816" spans="1:4" s="9" customFormat="1" x14ac:dyDescent="0.3">
      <c r="A1816" s="8">
        <f t="shared" si="28"/>
        <v>40927.88541666227</v>
      </c>
      <c r="B1816" s="51">
        <v>843</v>
      </c>
      <c r="C1816" s="51">
        <v>133</v>
      </c>
      <c r="D1816" s="52">
        <v>27.4</v>
      </c>
    </row>
    <row r="1817" spans="1:4" s="9" customFormat="1" x14ac:dyDescent="0.3">
      <c r="A1817" s="8">
        <f t="shared" si="28"/>
        <v>40927.895833328934</v>
      </c>
      <c r="B1817" s="51">
        <v>784</v>
      </c>
      <c r="C1817" s="51">
        <v>134</v>
      </c>
      <c r="D1817" s="52">
        <v>27.7</v>
      </c>
    </row>
    <row r="1818" spans="1:4" s="9" customFormat="1" x14ac:dyDescent="0.3">
      <c r="A1818" s="8">
        <f t="shared" si="28"/>
        <v>40927.906249995598</v>
      </c>
      <c r="B1818" s="51">
        <v>784</v>
      </c>
      <c r="C1818" s="51">
        <v>133</v>
      </c>
      <c r="D1818" s="52">
        <v>27.4</v>
      </c>
    </row>
    <row r="1819" spans="1:4" s="9" customFormat="1" x14ac:dyDescent="0.3">
      <c r="A1819" s="8">
        <f t="shared" si="28"/>
        <v>40927.916666662262</v>
      </c>
      <c r="B1819" s="51">
        <v>832</v>
      </c>
      <c r="C1819" s="51">
        <v>132</v>
      </c>
      <c r="D1819" s="52">
        <v>27.5</v>
      </c>
    </row>
    <row r="1820" spans="1:4" s="9" customFormat="1" x14ac:dyDescent="0.3">
      <c r="A1820" s="8">
        <f t="shared" si="28"/>
        <v>40927.927083328927</v>
      </c>
      <c r="B1820" s="51">
        <v>0</v>
      </c>
      <c r="C1820" s="51">
        <v>0</v>
      </c>
      <c r="D1820" s="52">
        <v>0</v>
      </c>
    </row>
    <row r="1821" spans="1:4" s="9" customFormat="1" x14ac:dyDescent="0.3">
      <c r="A1821" s="8">
        <f t="shared" si="28"/>
        <v>40927.937499995591</v>
      </c>
      <c r="B1821" s="51">
        <v>835</v>
      </c>
      <c r="C1821" s="51">
        <v>132</v>
      </c>
      <c r="D1821" s="52">
        <v>27.6</v>
      </c>
    </row>
    <row r="1822" spans="1:4" s="9" customFormat="1" x14ac:dyDescent="0.3">
      <c r="A1822" s="8">
        <f t="shared" si="28"/>
        <v>40927.947916662255</v>
      </c>
      <c r="B1822" s="51">
        <v>821</v>
      </c>
      <c r="C1822" s="51">
        <v>134</v>
      </c>
      <c r="D1822" s="52">
        <v>27.8</v>
      </c>
    </row>
    <row r="1823" spans="1:4" s="9" customFormat="1" x14ac:dyDescent="0.3">
      <c r="A1823" s="8">
        <f t="shared" si="28"/>
        <v>40927.958333328919</v>
      </c>
      <c r="B1823" s="51">
        <v>817</v>
      </c>
      <c r="C1823" s="51">
        <v>132</v>
      </c>
      <c r="D1823" s="52">
        <v>28</v>
      </c>
    </row>
    <row r="1824" spans="1:4" s="9" customFormat="1" x14ac:dyDescent="0.3">
      <c r="A1824" s="8">
        <f t="shared" si="28"/>
        <v>40927.968749995583</v>
      </c>
      <c r="B1824" s="51">
        <v>815</v>
      </c>
      <c r="C1824" s="51">
        <v>131</v>
      </c>
      <c r="D1824" s="52">
        <v>28.1</v>
      </c>
    </row>
    <row r="1825" spans="1:4" s="9" customFormat="1" x14ac:dyDescent="0.3">
      <c r="A1825" s="8">
        <f t="shared" si="28"/>
        <v>40927.979166662248</v>
      </c>
      <c r="B1825" s="51">
        <v>814</v>
      </c>
      <c r="C1825" s="51">
        <v>132</v>
      </c>
      <c r="D1825" s="52">
        <v>27.8</v>
      </c>
    </row>
    <row r="1826" spans="1:4" s="9" customFormat="1" x14ac:dyDescent="0.3">
      <c r="A1826" s="8">
        <f t="shared" si="28"/>
        <v>40927.989583328912</v>
      </c>
      <c r="B1826" s="51">
        <v>873</v>
      </c>
      <c r="C1826" s="51">
        <v>132</v>
      </c>
      <c r="D1826" s="52">
        <v>27.9</v>
      </c>
    </row>
    <row r="1827" spans="1:4" s="9" customFormat="1" x14ac:dyDescent="0.3">
      <c r="A1827" s="8">
        <f t="shared" si="28"/>
        <v>40927.999999995576</v>
      </c>
      <c r="B1827" s="51">
        <v>905</v>
      </c>
      <c r="C1827" s="51">
        <v>131</v>
      </c>
      <c r="D1827" s="52">
        <v>28.1</v>
      </c>
    </row>
    <row r="1828" spans="1:4" s="9" customFormat="1" x14ac:dyDescent="0.3">
      <c r="A1828" s="8">
        <f t="shared" si="28"/>
        <v>40928.01041666224</v>
      </c>
      <c r="B1828" s="51">
        <v>830</v>
      </c>
      <c r="C1828" s="51">
        <v>134</v>
      </c>
      <c r="D1828" s="52">
        <v>28.2</v>
      </c>
    </row>
    <row r="1829" spans="1:4" s="9" customFormat="1" x14ac:dyDescent="0.3">
      <c r="A1829" s="8">
        <f t="shared" si="28"/>
        <v>40928.020833328905</v>
      </c>
      <c r="B1829" s="51">
        <v>838</v>
      </c>
      <c r="C1829" s="51">
        <v>133</v>
      </c>
      <c r="D1829" s="52">
        <v>28</v>
      </c>
    </row>
    <row r="1830" spans="1:4" s="9" customFormat="1" x14ac:dyDescent="0.3">
      <c r="A1830" s="8">
        <f t="shared" si="28"/>
        <v>40928.031249995569</v>
      </c>
      <c r="B1830" s="51">
        <v>857</v>
      </c>
      <c r="C1830" s="51">
        <v>134</v>
      </c>
      <c r="D1830" s="52">
        <v>28</v>
      </c>
    </row>
    <row r="1831" spans="1:4" s="9" customFormat="1" x14ac:dyDescent="0.3">
      <c r="A1831" s="8">
        <f t="shared" si="28"/>
        <v>40928.041666662233</v>
      </c>
      <c r="B1831" s="51">
        <v>809</v>
      </c>
      <c r="C1831" s="51">
        <v>134</v>
      </c>
      <c r="D1831" s="52">
        <v>28.1</v>
      </c>
    </row>
    <row r="1832" spans="1:4" s="9" customFormat="1" x14ac:dyDescent="0.3">
      <c r="A1832" s="8">
        <f t="shared" si="28"/>
        <v>40928.052083328897</v>
      </c>
      <c r="B1832" s="51">
        <v>892</v>
      </c>
      <c r="C1832" s="51">
        <v>130</v>
      </c>
      <c r="D1832" s="52">
        <v>27.7</v>
      </c>
    </row>
    <row r="1833" spans="1:4" s="9" customFormat="1" x14ac:dyDescent="0.3">
      <c r="A1833" s="8">
        <f t="shared" si="28"/>
        <v>40928.062499995562</v>
      </c>
      <c r="B1833" s="51">
        <v>811</v>
      </c>
      <c r="C1833" s="51">
        <v>132</v>
      </c>
      <c r="D1833" s="52">
        <v>27.4</v>
      </c>
    </row>
    <row r="1834" spans="1:4" s="9" customFormat="1" x14ac:dyDescent="0.3">
      <c r="A1834" s="8">
        <f t="shared" si="28"/>
        <v>40928.072916662226</v>
      </c>
      <c r="B1834" s="51">
        <v>849</v>
      </c>
      <c r="C1834" s="51">
        <v>134</v>
      </c>
      <c r="D1834" s="52">
        <v>27.6</v>
      </c>
    </row>
    <row r="1835" spans="1:4" s="9" customFormat="1" x14ac:dyDescent="0.3">
      <c r="A1835" s="8">
        <f t="shared" si="28"/>
        <v>40928.08333332889</v>
      </c>
      <c r="B1835" s="51">
        <v>899</v>
      </c>
      <c r="C1835" s="51">
        <v>134</v>
      </c>
      <c r="D1835" s="52">
        <v>27.4</v>
      </c>
    </row>
    <row r="1836" spans="1:4" s="9" customFormat="1" x14ac:dyDescent="0.3">
      <c r="A1836" s="8">
        <f t="shared" si="28"/>
        <v>40928.093749995554</v>
      </c>
      <c r="B1836" s="51">
        <v>845</v>
      </c>
      <c r="C1836" s="51">
        <v>134</v>
      </c>
      <c r="D1836" s="52">
        <v>27.7</v>
      </c>
    </row>
    <row r="1837" spans="1:4" s="9" customFormat="1" x14ac:dyDescent="0.3">
      <c r="A1837" s="8">
        <f t="shared" si="28"/>
        <v>40928.104166662219</v>
      </c>
      <c r="B1837" s="51">
        <v>873</v>
      </c>
      <c r="C1837" s="51">
        <v>134</v>
      </c>
      <c r="D1837" s="52">
        <v>27.7</v>
      </c>
    </row>
    <row r="1838" spans="1:4" s="9" customFormat="1" x14ac:dyDescent="0.3">
      <c r="A1838" s="8">
        <f t="shared" si="28"/>
        <v>40928.114583328883</v>
      </c>
      <c r="B1838" s="51">
        <v>854</v>
      </c>
      <c r="C1838" s="51">
        <v>134</v>
      </c>
      <c r="D1838" s="52">
        <v>28</v>
      </c>
    </row>
    <row r="1839" spans="1:4" s="9" customFormat="1" x14ac:dyDescent="0.3">
      <c r="A1839" s="8">
        <f t="shared" si="28"/>
        <v>40928.124999995547</v>
      </c>
      <c r="B1839" s="51">
        <v>823</v>
      </c>
      <c r="C1839" s="51">
        <v>134</v>
      </c>
      <c r="D1839" s="52">
        <v>27.7</v>
      </c>
    </row>
    <row r="1840" spans="1:4" s="9" customFormat="1" x14ac:dyDescent="0.3">
      <c r="A1840" s="8">
        <f t="shared" si="28"/>
        <v>40928.135416662211</v>
      </c>
      <c r="B1840" s="51">
        <v>865</v>
      </c>
      <c r="C1840" s="51">
        <v>134</v>
      </c>
      <c r="D1840" s="52">
        <v>27.8</v>
      </c>
    </row>
    <row r="1841" spans="1:4" s="9" customFormat="1" x14ac:dyDescent="0.3">
      <c r="A1841" s="8">
        <f t="shared" si="28"/>
        <v>40928.145833328876</v>
      </c>
      <c r="B1841" s="51">
        <v>869</v>
      </c>
      <c r="C1841" s="51">
        <v>133</v>
      </c>
      <c r="D1841" s="52">
        <v>28</v>
      </c>
    </row>
    <row r="1842" spans="1:4" s="9" customFormat="1" x14ac:dyDescent="0.3">
      <c r="A1842" s="8">
        <f t="shared" si="28"/>
        <v>40928.15624999554</v>
      </c>
      <c r="B1842" s="51">
        <v>854</v>
      </c>
      <c r="C1842" s="51">
        <v>132</v>
      </c>
      <c r="D1842" s="52">
        <v>27.7</v>
      </c>
    </row>
    <row r="1843" spans="1:4" s="9" customFormat="1" x14ac:dyDescent="0.3">
      <c r="A1843" s="8">
        <f t="shared" si="28"/>
        <v>40928.166666662204</v>
      </c>
      <c r="B1843" s="51">
        <v>856</v>
      </c>
      <c r="C1843" s="51">
        <v>134</v>
      </c>
      <c r="D1843" s="52">
        <v>27.8</v>
      </c>
    </row>
    <row r="1844" spans="1:4" s="9" customFormat="1" x14ac:dyDescent="0.3">
      <c r="A1844" s="8">
        <f t="shared" si="28"/>
        <v>40928.177083328868</v>
      </c>
      <c r="B1844" s="51">
        <v>822</v>
      </c>
      <c r="C1844" s="51">
        <v>133</v>
      </c>
      <c r="D1844" s="52">
        <v>28.1</v>
      </c>
    </row>
    <row r="1845" spans="1:4" s="9" customFormat="1" x14ac:dyDescent="0.3">
      <c r="A1845" s="8">
        <f t="shared" si="28"/>
        <v>40928.187499995533</v>
      </c>
      <c r="B1845" s="51">
        <v>856</v>
      </c>
      <c r="C1845" s="51">
        <v>132</v>
      </c>
      <c r="D1845" s="52">
        <v>28.1</v>
      </c>
    </row>
    <row r="1846" spans="1:4" s="9" customFormat="1" x14ac:dyDescent="0.3">
      <c r="A1846" s="8">
        <f t="shared" si="28"/>
        <v>40928.197916662197</v>
      </c>
      <c r="B1846" s="51">
        <v>884</v>
      </c>
      <c r="C1846" s="51">
        <v>134</v>
      </c>
      <c r="D1846" s="52">
        <v>28</v>
      </c>
    </row>
    <row r="1847" spans="1:4" s="9" customFormat="1" x14ac:dyDescent="0.3">
      <c r="A1847" s="8">
        <f t="shared" si="28"/>
        <v>40928.208333328861</v>
      </c>
      <c r="B1847" s="51">
        <v>870</v>
      </c>
      <c r="C1847" s="51">
        <v>133</v>
      </c>
      <c r="D1847" s="52">
        <v>28.2</v>
      </c>
    </row>
    <row r="1848" spans="1:4" s="9" customFormat="1" x14ac:dyDescent="0.3">
      <c r="A1848" s="8">
        <f t="shared" si="28"/>
        <v>40928.218749995525</v>
      </c>
      <c r="B1848" s="51">
        <v>804</v>
      </c>
      <c r="C1848" s="51">
        <v>134</v>
      </c>
      <c r="D1848" s="52">
        <v>28.4</v>
      </c>
    </row>
    <row r="1849" spans="1:4" s="9" customFormat="1" x14ac:dyDescent="0.3">
      <c r="A1849" s="8">
        <f t="shared" si="28"/>
        <v>40928.22916666219</v>
      </c>
      <c r="B1849" s="51">
        <v>830</v>
      </c>
      <c r="C1849" s="51">
        <v>134</v>
      </c>
      <c r="D1849" s="52">
        <v>28.2</v>
      </c>
    </row>
    <row r="1850" spans="1:4" s="9" customFormat="1" x14ac:dyDescent="0.3">
      <c r="A1850" s="8">
        <f t="shared" si="28"/>
        <v>40928.239583328854</v>
      </c>
      <c r="B1850" s="51">
        <v>862</v>
      </c>
      <c r="C1850" s="51">
        <v>132</v>
      </c>
      <c r="D1850" s="52">
        <v>28.2</v>
      </c>
    </row>
    <row r="1851" spans="1:4" s="9" customFormat="1" x14ac:dyDescent="0.3">
      <c r="A1851" s="8">
        <f t="shared" si="28"/>
        <v>40928.249999995518</v>
      </c>
      <c r="B1851" s="51">
        <v>885</v>
      </c>
      <c r="C1851" s="51">
        <v>134</v>
      </c>
      <c r="D1851" s="52">
        <v>28.2</v>
      </c>
    </row>
    <row r="1852" spans="1:4" s="9" customFormat="1" x14ac:dyDescent="0.3">
      <c r="A1852" s="8">
        <f t="shared" si="28"/>
        <v>40928.260416662182</v>
      </c>
      <c r="B1852" s="51">
        <v>900</v>
      </c>
      <c r="C1852" s="51">
        <v>134</v>
      </c>
      <c r="D1852" s="52">
        <v>28.5</v>
      </c>
    </row>
    <row r="1853" spans="1:4" s="9" customFormat="1" x14ac:dyDescent="0.3">
      <c r="A1853" s="8">
        <f t="shared" si="28"/>
        <v>40928.270833328846</v>
      </c>
      <c r="B1853" s="51">
        <v>919</v>
      </c>
      <c r="C1853" s="51">
        <v>131</v>
      </c>
      <c r="D1853" s="52">
        <v>28.6</v>
      </c>
    </row>
    <row r="1854" spans="1:4" s="9" customFormat="1" x14ac:dyDescent="0.3">
      <c r="A1854" s="8">
        <f t="shared" si="28"/>
        <v>40928.281249995511</v>
      </c>
      <c r="B1854" s="51">
        <v>898</v>
      </c>
      <c r="C1854" s="51">
        <v>132</v>
      </c>
      <c r="D1854" s="52">
        <v>28.7</v>
      </c>
    </row>
    <row r="1855" spans="1:4" s="9" customFormat="1" x14ac:dyDescent="0.3">
      <c r="A1855" s="8">
        <f t="shared" si="28"/>
        <v>40928.291666662175</v>
      </c>
      <c r="B1855" s="51">
        <v>905</v>
      </c>
      <c r="C1855" s="51">
        <v>132</v>
      </c>
      <c r="D1855" s="52">
        <v>28.3</v>
      </c>
    </row>
    <row r="1856" spans="1:4" s="9" customFormat="1" x14ac:dyDescent="0.3">
      <c r="A1856" s="8">
        <f t="shared" si="28"/>
        <v>40928.302083328839</v>
      </c>
      <c r="B1856" s="51">
        <v>891</v>
      </c>
      <c r="C1856" s="51">
        <v>131</v>
      </c>
      <c r="D1856" s="52">
        <v>28.2</v>
      </c>
    </row>
    <row r="1857" spans="1:4" s="9" customFormat="1" x14ac:dyDescent="0.3">
      <c r="A1857" s="8">
        <f t="shared" si="28"/>
        <v>40928.312499995503</v>
      </c>
      <c r="B1857" s="51">
        <v>889</v>
      </c>
      <c r="C1857" s="51">
        <v>130</v>
      </c>
      <c r="D1857" s="52">
        <v>28.2</v>
      </c>
    </row>
    <row r="1858" spans="1:4" s="9" customFormat="1" x14ac:dyDescent="0.3">
      <c r="A1858" s="8">
        <f t="shared" si="28"/>
        <v>40928.322916662168</v>
      </c>
      <c r="B1858" s="51">
        <v>871</v>
      </c>
      <c r="C1858" s="51">
        <v>133</v>
      </c>
      <c r="D1858" s="52">
        <v>28.1</v>
      </c>
    </row>
    <row r="1859" spans="1:4" s="9" customFormat="1" x14ac:dyDescent="0.3">
      <c r="A1859" s="8">
        <f t="shared" si="28"/>
        <v>40928.333333328832</v>
      </c>
      <c r="B1859" s="51">
        <v>836</v>
      </c>
      <c r="C1859" s="51">
        <v>133</v>
      </c>
      <c r="D1859" s="52">
        <v>28.3</v>
      </c>
    </row>
    <row r="1860" spans="1:4" s="9" customFormat="1" x14ac:dyDescent="0.3">
      <c r="A1860" s="8">
        <f t="shared" si="28"/>
        <v>40928.343749995496</v>
      </c>
      <c r="B1860" s="51">
        <v>893</v>
      </c>
      <c r="C1860" s="51">
        <v>134</v>
      </c>
      <c r="D1860" s="52">
        <v>28.1</v>
      </c>
    </row>
    <row r="1861" spans="1:4" s="9" customFormat="1" x14ac:dyDescent="0.3">
      <c r="A1861" s="8">
        <f t="shared" ref="A1861:A1924" si="29">A1860+1/24/4</f>
        <v>40928.35416666216</v>
      </c>
      <c r="B1861" s="51">
        <v>883</v>
      </c>
      <c r="C1861" s="51">
        <v>133</v>
      </c>
      <c r="D1861" s="52">
        <v>28.3</v>
      </c>
    </row>
    <row r="1862" spans="1:4" s="9" customFormat="1" x14ac:dyDescent="0.3">
      <c r="A1862" s="8">
        <f t="shared" si="29"/>
        <v>40928.364583328825</v>
      </c>
      <c r="B1862" s="51">
        <v>880</v>
      </c>
      <c r="C1862" s="51">
        <v>130</v>
      </c>
      <c r="D1862" s="52">
        <v>28.6</v>
      </c>
    </row>
    <row r="1863" spans="1:4" s="9" customFormat="1" x14ac:dyDescent="0.3">
      <c r="A1863" s="8">
        <f t="shared" si="29"/>
        <v>40928.374999995489</v>
      </c>
      <c r="B1863" s="51">
        <v>871</v>
      </c>
      <c r="C1863" s="51">
        <v>132</v>
      </c>
      <c r="D1863" s="52">
        <v>28.4</v>
      </c>
    </row>
    <row r="1864" spans="1:4" s="9" customFormat="1" x14ac:dyDescent="0.3">
      <c r="A1864" s="8">
        <f t="shared" si="29"/>
        <v>40928.385416662153</v>
      </c>
      <c r="B1864" s="51">
        <v>866</v>
      </c>
      <c r="C1864" s="51">
        <v>133</v>
      </c>
      <c r="D1864" s="52">
        <v>28.3</v>
      </c>
    </row>
    <row r="1865" spans="1:4" s="9" customFormat="1" x14ac:dyDescent="0.3">
      <c r="A1865" s="8">
        <f t="shared" si="29"/>
        <v>40928.395833328817</v>
      </c>
      <c r="B1865" s="51">
        <v>882</v>
      </c>
      <c r="C1865" s="51">
        <v>132</v>
      </c>
      <c r="D1865" s="52">
        <v>28.3</v>
      </c>
    </row>
    <row r="1866" spans="1:4" s="9" customFormat="1" x14ac:dyDescent="0.3">
      <c r="A1866" s="8">
        <f t="shared" si="29"/>
        <v>40928.406249995482</v>
      </c>
      <c r="B1866" s="51">
        <v>885</v>
      </c>
      <c r="C1866" s="51">
        <v>132</v>
      </c>
      <c r="D1866" s="52">
        <v>28.2</v>
      </c>
    </row>
    <row r="1867" spans="1:4" s="9" customFormat="1" x14ac:dyDescent="0.3">
      <c r="A1867" s="8">
        <f t="shared" si="29"/>
        <v>40928.416666662146</v>
      </c>
      <c r="B1867" s="51">
        <v>859</v>
      </c>
      <c r="C1867" s="51">
        <v>130</v>
      </c>
      <c r="D1867" s="52">
        <v>28.1</v>
      </c>
    </row>
    <row r="1868" spans="1:4" s="9" customFormat="1" x14ac:dyDescent="0.3">
      <c r="A1868" s="8">
        <f t="shared" si="29"/>
        <v>40928.42708332881</v>
      </c>
      <c r="B1868" s="51">
        <v>866</v>
      </c>
      <c r="C1868" s="51">
        <v>132</v>
      </c>
      <c r="D1868" s="52">
        <v>28.1</v>
      </c>
    </row>
    <row r="1869" spans="1:4" s="9" customFormat="1" x14ac:dyDescent="0.3">
      <c r="A1869" s="8">
        <f t="shared" si="29"/>
        <v>40928.437499995474</v>
      </c>
      <c r="B1869" s="51">
        <v>848</v>
      </c>
      <c r="C1869" s="51">
        <v>132</v>
      </c>
      <c r="D1869" s="52">
        <v>27.9</v>
      </c>
    </row>
    <row r="1870" spans="1:4" s="9" customFormat="1" x14ac:dyDescent="0.3">
      <c r="A1870" s="8">
        <f t="shared" si="29"/>
        <v>40928.447916662139</v>
      </c>
      <c r="B1870" s="51">
        <v>796</v>
      </c>
      <c r="C1870" s="51">
        <v>131</v>
      </c>
      <c r="D1870" s="52">
        <v>27.7</v>
      </c>
    </row>
    <row r="1871" spans="1:4" s="9" customFormat="1" x14ac:dyDescent="0.3">
      <c r="A1871" s="8">
        <f t="shared" si="29"/>
        <v>40928.458333328803</v>
      </c>
      <c r="B1871" s="51">
        <v>831</v>
      </c>
      <c r="C1871" s="51">
        <v>132</v>
      </c>
      <c r="D1871" s="52">
        <v>28</v>
      </c>
    </row>
    <row r="1872" spans="1:4" s="9" customFormat="1" x14ac:dyDescent="0.3">
      <c r="A1872" s="8">
        <f t="shared" si="29"/>
        <v>40928.468749995467</v>
      </c>
      <c r="B1872" s="51">
        <v>880</v>
      </c>
      <c r="C1872" s="51">
        <v>130</v>
      </c>
      <c r="D1872" s="52">
        <v>28</v>
      </c>
    </row>
    <row r="1873" spans="1:4" s="9" customFormat="1" x14ac:dyDescent="0.3">
      <c r="A1873" s="8">
        <f t="shared" si="29"/>
        <v>40928.479166662131</v>
      </c>
      <c r="B1873" s="51">
        <v>853</v>
      </c>
      <c r="C1873" s="51">
        <v>132</v>
      </c>
      <c r="D1873" s="52">
        <v>28.6</v>
      </c>
    </row>
    <row r="1874" spans="1:4" s="9" customFormat="1" x14ac:dyDescent="0.3">
      <c r="A1874" s="8">
        <f t="shared" si="29"/>
        <v>40928.489583328796</v>
      </c>
      <c r="B1874" s="51">
        <v>842</v>
      </c>
      <c r="C1874" s="51">
        <v>133</v>
      </c>
      <c r="D1874" s="52">
        <v>27.7</v>
      </c>
    </row>
    <row r="1875" spans="1:4" s="9" customFormat="1" x14ac:dyDescent="0.3">
      <c r="A1875" s="8">
        <f t="shared" si="29"/>
        <v>40928.49999999546</v>
      </c>
      <c r="B1875" s="51">
        <v>857</v>
      </c>
      <c r="C1875" s="51">
        <v>133</v>
      </c>
      <c r="D1875" s="52">
        <v>28</v>
      </c>
    </row>
    <row r="1876" spans="1:4" s="9" customFormat="1" x14ac:dyDescent="0.3">
      <c r="A1876" s="8">
        <f t="shared" si="29"/>
        <v>40928.510416662124</v>
      </c>
      <c r="B1876" s="51">
        <v>786</v>
      </c>
      <c r="C1876" s="51">
        <v>132</v>
      </c>
      <c r="D1876" s="52">
        <v>27.6</v>
      </c>
    </row>
    <row r="1877" spans="1:4" s="9" customFormat="1" x14ac:dyDescent="0.3">
      <c r="A1877" s="8">
        <f t="shared" si="29"/>
        <v>40928.520833328788</v>
      </c>
      <c r="B1877" s="51">
        <v>805</v>
      </c>
      <c r="C1877" s="51">
        <v>131</v>
      </c>
      <c r="D1877" s="52">
        <v>27.8</v>
      </c>
    </row>
    <row r="1878" spans="1:4" s="9" customFormat="1" x14ac:dyDescent="0.3">
      <c r="A1878" s="8">
        <f t="shared" si="29"/>
        <v>40928.531249995453</v>
      </c>
      <c r="B1878" s="51">
        <v>866</v>
      </c>
      <c r="C1878" s="51">
        <v>131</v>
      </c>
      <c r="D1878" s="52">
        <v>27.6</v>
      </c>
    </row>
    <row r="1879" spans="1:4" s="9" customFormat="1" x14ac:dyDescent="0.3">
      <c r="A1879" s="8">
        <f t="shared" si="29"/>
        <v>40928.541666662117</v>
      </c>
      <c r="B1879" s="51">
        <v>845</v>
      </c>
      <c r="C1879" s="51">
        <v>130</v>
      </c>
      <c r="D1879" s="52">
        <v>27.6</v>
      </c>
    </row>
    <row r="1880" spans="1:4" s="9" customFormat="1" x14ac:dyDescent="0.3">
      <c r="A1880" s="8">
        <f t="shared" si="29"/>
        <v>40928.552083328781</v>
      </c>
      <c r="B1880" s="51">
        <v>871</v>
      </c>
      <c r="C1880" s="51">
        <v>132</v>
      </c>
      <c r="D1880" s="52">
        <v>27.9</v>
      </c>
    </row>
    <row r="1881" spans="1:4" s="9" customFormat="1" x14ac:dyDescent="0.3">
      <c r="A1881" s="8">
        <f t="shared" si="29"/>
        <v>40928.562499995445</v>
      </c>
      <c r="B1881" s="51">
        <v>858</v>
      </c>
      <c r="C1881" s="51">
        <v>132</v>
      </c>
      <c r="D1881" s="52">
        <v>27.3</v>
      </c>
    </row>
    <row r="1882" spans="1:4" s="9" customFormat="1" x14ac:dyDescent="0.3">
      <c r="A1882" s="8">
        <f t="shared" si="29"/>
        <v>40928.572916662109</v>
      </c>
      <c r="B1882" s="51">
        <v>830</v>
      </c>
      <c r="C1882" s="51">
        <v>131</v>
      </c>
      <c r="D1882" s="52">
        <v>27.8</v>
      </c>
    </row>
    <row r="1883" spans="1:4" s="9" customFormat="1" x14ac:dyDescent="0.3">
      <c r="A1883" s="8">
        <f t="shared" si="29"/>
        <v>40928.583333328774</v>
      </c>
      <c r="B1883" s="51">
        <v>793</v>
      </c>
      <c r="C1883" s="51">
        <v>130</v>
      </c>
      <c r="D1883" s="52">
        <v>27.5</v>
      </c>
    </row>
    <row r="1884" spans="1:4" s="9" customFormat="1" x14ac:dyDescent="0.3">
      <c r="A1884" s="8">
        <f t="shared" si="29"/>
        <v>40928.593749995438</v>
      </c>
      <c r="B1884" s="51">
        <v>848</v>
      </c>
      <c r="C1884" s="51">
        <v>130</v>
      </c>
      <c r="D1884" s="52">
        <v>27.7</v>
      </c>
    </row>
    <row r="1885" spans="1:4" s="9" customFormat="1" x14ac:dyDescent="0.3">
      <c r="A1885" s="8">
        <f t="shared" si="29"/>
        <v>40928.604166662102</v>
      </c>
      <c r="B1885" s="51">
        <v>787</v>
      </c>
      <c r="C1885" s="51">
        <v>130</v>
      </c>
      <c r="D1885" s="52">
        <v>27.6</v>
      </c>
    </row>
    <row r="1886" spans="1:4" s="9" customFormat="1" x14ac:dyDescent="0.3">
      <c r="A1886" s="8">
        <f t="shared" si="29"/>
        <v>40928.614583328766</v>
      </c>
      <c r="B1886" s="51">
        <v>796</v>
      </c>
      <c r="C1886" s="51">
        <v>130</v>
      </c>
      <c r="D1886" s="52">
        <v>27.8</v>
      </c>
    </row>
    <row r="1887" spans="1:4" s="9" customFormat="1" x14ac:dyDescent="0.3">
      <c r="A1887" s="8">
        <f t="shared" si="29"/>
        <v>40928.624999995431</v>
      </c>
      <c r="B1887" s="51">
        <v>837</v>
      </c>
      <c r="C1887" s="51">
        <v>131</v>
      </c>
      <c r="D1887" s="52">
        <v>27.8</v>
      </c>
    </row>
    <row r="1888" spans="1:4" s="9" customFormat="1" x14ac:dyDescent="0.3">
      <c r="A1888" s="8">
        <f t="shared" si="29"/>
        <v>40928.635416662095</v>
      </c>
      <c r="B1888" s="51">
        <v>875</v>
      </c>
      <c r="C1888" s="51">
        <v>130</v>
      </c>
      <c r="D1888" s="52">
        <v>27.4</v>
      </c>
    </row>
    <row r="1889" spans="1:4" s="9" customFormat="1" x14ac:dyDescent="0.3">
      <c r="A1889" s="8">
        <f t="shared" si="29"/>
        <v>40928.645833328759</v>
      </c>
      <c r="B1889" s="51">
        <v>795</v>
      </c>
      <c r="C1889" s="51">
        <v>132</v>
      </c>
      <c r="D1889" s="52">
        <v>27.5</v>
      </c>
    </row>
    <row r="1890" spans="1:4" s="9" customFormat="1" x14ac:dyDescent="0.3">
      <c r="A1890" s="8">
        <f t="shared" si="29"/>
        <v>40928.656249995423</v>
      </c>
      <c r="B1890" s="51">
        <v>852</v>
      </c>
      <c r="C1890" s="51">
        <v>130</v>
      </c>
      <c r="D1890" s="52">
        <v>27.9</v>
      </c>
    </row>
    <row r="1891" spans="1:4" s="9" customFormat="1" x14ac:dyDescent="0.3">
      <c r="A1891" s="8">
        <f t="shared" si="29"/>
        <v>40928.666666662088</v>
      </c>
      <c r="B1891" s="51">
        <v>852</v>
      </c>
      <c r="C1891" s="51">
        <v>132</v>
      </c>
      <c r="D1891" s="52">
        <v>28</v>
      </c>
    </row>
    <row r="1892" spans="1:4" s="9" customFormat="1" x14ac:dyDescent="0.3">
      <c r="A1892" s="8">
        <f t="shared" si="29"/>
        <v>40928.677083328752</v>
      </c>
      <c r="B1892" s="51">
        <v>886</v>
      </c>
      <c r="C1892" s="51">
        <v>132</v>
      </c>
      <c r="D1892" s="52">
        <v>27.7</v>
      </c>
    </row>
    <row r="1893" spans="1:4" s="9" customFormat="1" x14ac:dyDescent="0.3">
      <c r="A1893" s="8">
        <f t="shared" si="29"/>
        <v>40928.687499995416</v>
      </c>
      <c r="B1893" s="51">
        <v>798</v>
      </c>
      <c r="C1893" s="51">
        <v>131</v>
      </c>
      <c r="D1893" s="52">
        <v>27.7</v>
      </c>
    </row>
    <row r="1894" spans="1:4" s="9" customFormat="1" x14ac:dyDescent="0.3">
      <c r="A1894" s="8">
        <f t="shared" si="29"/>
        <v>40928.69791666208</v>
      </c>
      <c r="B1894" s="51">
        <v>792</v>
      </c>
      <c r="C1894" s="51">
        <v>132</v>
      </c>
      <c r="D1894" s="52">
        <v>28</v>
      </c>
    </row>
    <row r="1895" spans="1:4" s="9" customFormat="1" x14ac:dyDescent="0.3">
      <c r="A1895" s="8">
        <f t="shared" si="29"/>
        <v>40928.708333328745</v>
      </c>
      <c r="B1895" s="51">
        <v>792</v>
      </c>
      <c r="C1895" s="51">
        <v>132</v>
      </c>
      <c r="D1895" s="52">
        <v>28</v>
      </c>
    </row>
    <row r="1896" spans="1:4" s="9" customFormat="1" x14ac:dyDescent="0.3">
      <c r="A1896" s="8">
        <f t="shared" si="29"/>
        <v>40928.718749995409</v>
      </c>
      <c r="B1896" s="51">
        <v>798</v>
      </c>
      <c r="C1896" s="51">
        <v>133</v>
      </c>
      <c r="D1896" s="52">
        <v>28.1</v>
      </c>
    </row>
    <row r="1897" spans="1:4" s="9" customFormat="1" x14ac:dyDescent="0.3">
      <c r="A1897" s="8">
        <f t="shared" si="29"/>
        <v>40928.729166662073</v>
      </c>
      <c r="B1897" s="51">
        <v>806</v>
      </c>
      <c r="C1897" s="51">
        <v>135</v>
      </c>
      <c r="D1897" s="52">
        <v>28.2</v>
      </c>
    </row>
    <row r="1898" spans="1:4" s="9" customFormat="1" x14ac:dyDescent="0.3">
      <c r="A1898" s="8">
        <f t="shared" si="29"/>
        <v>40928.739583328737</v>
      </c>
      <c r="B1898" s="51">
        <v>799</v>
      </c>
      <c r="C1898" s="51">
        <v>132</v>
      </c>
      <c r="D1898" s="52">
        <v>28.3</v>
      </c>
    </row>
    <row r="1899" spans="1:4" s="9" customFormat="1" x14ac:dyDescent="0.3">
      <c r="A1899" s="8">
        <f t="shared" si="29"/>
        <v>40928.749999995402</v>
      </c>
      <c r="B1899" s="51">
        <v>784</v>
      </c>
      <c r="C1899" s="51">
        <v>134</v>
      </c>
      <c r="D1899" s="52">
        <v>27.9</v>
      </c>
    </row>
    <row r="1900" spans="1:4" s="9" customFormat="1" x14ac:dyDescent="0.3">
      <c r="A1900" s="8">
        <f t="shared" si="29"/>
        <v>40928.760416662066</v>
      </c>
      <c r="B1900" s="51">
        <v>794</v>
      </c>
      <c r="C1900" s="51">
        <v>132</v>
      </c>
      <c r="D1900" s="52">
        <v>28</v>
      </c>
    </row>
    <row r="1901" spans="1:4" s="9" customFormat="1" x14ac:dyDescent="0.3">
      <c r="A1901" s="8">
        <f t="shared" si="29"/>
        <v>40928.77083332873</v>
      </c>
      <c r="B1901" s="51">
        <v>879</v>
      </c>
      <c r="C1901" s="51">
        <v>130</v>
      </c>
      <c r="D1901" s="52">
        <v>27.7</v>
      </c>
    </row>
    <row r="1902" spans="1:4" s="9" customFormat="1" x14ac:dyDescent="0.3">
      <c r="A1902" s="8">
        <f t="shared" si="29"/>
        <v>40928.781249995394</v>
      </c>
      <c r="B1902" s="51">
        <v>889</v>
      </c>
      <c r="C1902" s="51">
        <v>130</v>
      </c>
      <c r="D1902" s="52">
        <v>28</v>
      </c>
    </row>
    <row r="1903" spans="1:4" s="9" customFormat="1" x14ac:dyDescent="0.3">
      <c r="A1903" s="8">
        <f t="shared" si="29"/>
        <v>40928.791666662059</v>
      </c>
      <c r="B1903" s="51">
        <v>871</v>
      </c>
      <c r="C1903" s="51">
        <v>130</v>
      </c>
      <c r="D1903" s="52">
        <v>27.8</v>
      </c>
    </row>
    <row r="1904" spans="1:4" s="9" customFormat="1" x14ac:dyDescent="0.3">
      <c r="A1904" s="8">
        <f t="shared" si="29"/>
        <v>40928.802083328723</v>
      </c>
      <c r="B1904" s="51">
        <v>883</v>
      </c>
      <c r="C1904" s="51">
        <v>131</v>
      </c>
      <c r="D1904" s="52">
        <v>27.9</v>
      </c>
    </row>
    <row r="1905" spans="1:4" s="9" customFormat="1" x14ac:dyDescent="0.3">
      <c r="A1905" s="8">
        <f t="shared" si="29"/>
        <v>40928.812499995387</v>
      </c>
      <c r="B1905" s="51">
        <v>898</v>
      </c>
      <c r="C1905" s="51">
        <v>129</v>
      </c>
      <c r="D1905" s="52">
        <v>27.8</v>
      </c>
    </row>
    <row r="1906" spans="1:4" s="9" customFormat="1" x14ac:dyDescent="0.3">
      <c r="A1906" s="8">
        <f t="shared" si="29"/>
        <v>40928.822916662051</v>
      </c>
      <c r="B1906" s="51">
        <v>871</v>
      </c>
      <c r="C1906" s="51">
        <v>130</v>
      </c>
      <c r="D1906" s="52">
        <v>28.1</v>
      </c>
    </row>
    <row r="1907" spans="1:4" s="9" customFormat="1" x14ac:dyDescent="0.3">
      <c r="A1907" s="8">
        <f t="shared" si="29"/>
        <v>40928.833333328716</v>
      </c>
      <c r="B1907" s="51">
        <v>902</v>
      </c>
      <c r="C1907" s="51">
        <v>130</v>
      </c>
      <c r="D1907" s="52">
        <v>28.1</v>
      </c>
    </row>
    <row r="1908" spans="1:4" s="9" customFormat="1" x14ac:dyDescent="0.3">
      <c r="A1908" s="8">
        <f t="shared" si="29"/>
        <v>40928.84374999538</v>
      </c>
      <c r="B1908" s="51">
        <v>885</v>
      </c>
      <c r="C1908" s="51">
        <v>132</v>
      </c>
      <c r="D1908" s="52">
        <v>28.3</v>
      </c>
    </row>
    <row r="1909" spans="1:4" s="9" customFormat="1" x14ac:dyDescent="0.3">
      <c r="A1909" s="8">
        <f t="shared" si="29"/>
        <v>40928.854166662044</v>
      </c>
      <c r="B1909" s="51">
        <v>880</v>
      </c>
      <c r="C1909" s="51">
        <v>130</v>
      </c>
      <c r="D1909" s="52">
        <v>28.2</v>
      </c>
    </row>
    <row r="1910" spans="1:4" s="9" customFormat="1" x14ac:dyDescent="0.3">
      <c r="A1910" s="8">
        <f t="shared" si="29"/>
        <v>40928.864583328708</v>
      </c>
      <c r="B1910" s="51">
        <v>874</v>
      </c>
      <c r="C1910" s="51">
        <v>130</v>
      </c>
      <c r="D1910" s="52">
        <v>28.2</v>
      </c>
    </row>
    <row r="1911" spans="1:4" s="9" customFormat="1" x14ac:dyDescent="0.3">
      <c r="A1911" s="8">
        <f t="shared" si="29"/>
        <v>40928.874999995372</v>
      </c>
      <c r="B1911" s="51">
        <v>889</v>
      </c>
      <c r="C1911" s="51">
        <v>131</v>
      </c>
      <c r="D1911" s="52">
        <v>28.3</v>
      </c>
    </row>
    <row r="1912" spans="1:4" s="9" customFormat="1" x14ac:dyDescent="0.3">
      <c r="A1912" s="8">
        <f t="shared" si="29"/>
        <v>40928.885416662037</v>
      </c>
      <c r="B1912" s="51">
        <v>904</v>
      </c>
      <c r="C1912" s="51">
        <v>132</v>
      </c>
      <c r="D1912" s="52">
        <v>28.2</v>
      </c>
    </row>
    <row r="1913" spans="1:4" s="9" customFormat="1" x14ac:dyDescent="0.3">
      <c r="A1913" s="8">
        <f t="shared" si="29"/>
        <v>40928.895833328701</v>
      </c>
      <c r="B1913" s="51">
        <v>884</v>
      </c>
      <c r="C1913" s="51">
        <v>130</v>
      </c>
      <c r="D1913" s="52">
        <v>28.3</v>
      </c>
    </row>
    <row r="1914" spans="1:4" s="9" customFormat="1" x14ac:dyDescent="0.3">
      <c r="A1914" s="8">
        <f t="shared" si="29"/>
        <v>40928.906249995365</v>
      </c>
      <c r="B1914" s="51">
        <v>874</v>
      </c>
      <c r="C1914" s="51">
        <v>132</v>
      </c>
      <c r="D1914" s="52">
        <v>28.4</v>
      </c>
    </row>
    <row r="1915" spans="1:4" s="9" customFormat="1" x14ac:dyDescent="0.3">
      <c r="A1915" s="8">
        <f t="shared" si="29"/>
        <v>40928.916666662029</v>
      </c>
      <c r="B1915" s="51">
        <v>880</v>
      </c>
      <c r="C1915" s="51">
        <v>131</v>
      </c>
      <c r="D1915" s="52">
        <v>28.4</v>
      </c>
    </row>
    <row r="1916" spans="1:4" s="9" customFormat="1" x14ac:dyDescent="0.3">
      <c r="A1916" s="8">
        <f t="shared" si="29"/>
        <v>40928.927083328694</v>
      </c>
      <c r="B1916" s="51">
        <v>0</v>
      </c>
      <c r="C1916" s="51">
        <v>0</v>
      </c>
      <c r="D1916" s="52">
        <v>0</v>
      </c>
    </row>
    <row r="1917" spans="1:4" s="9" customFormat="1" x14ac:dyDescent="0.3">
      <c r="A1917" s="8">
        <f t="shared" si="29"/>
        <v>40928.937499995358</v>
      </c>
      <c r="B1917" s="51">
        <v>883</v>
      </c>
      <c r="C1917" s="51">
        <v>129</v>
      </c>
      <c r="D1917" s="52">
        <v>28.5</v>
      </c>
    </row>
    <row r="1918" spans="1:4" s="9" customFormat="1" x14ac:dyDescent="0.3">
      <c r="A1918" s="8">
        <f t="shared" si="29"/>
        <v>40928.947916662022</v>
      </c>
      <c r="B1918" s="51">
        <v>860</v>
      </c>
      <c r="C1918" s="51">
        <v>130</v>
      </c>
      <c r="D1918" s="52">
        <v>28.5</v>
      </c>
    </row>
    <row r="1919" spans="1:4" s="9" customFormat="1" x14ac:dyDescent="0.3">
      <c r="A1919" s="8">
        <f t="shared" si="29"/>
        <v>40928.958333328686</v>
      </c>
      <c r="B1919" s="51">
        <v>889</v>
      </c>
      <c r="C1919" s="51">
        <v>131</v>
      </c>
      <c r="D1919" s="52">
        <v>28.5</v>
      </c>
    </row>
    <row r="1920" spans="1:4" s="9" customFormat="1" x14ac:dyDescent="0.3">
      <c r="A1920" s="8">
        <f t="shared" si="29"/>
        <v>40928.968749995351</v>
      </c>
      <c r="B1920" s="51">
        <v>857</v>
      </c>
      <c r="C1920" s="51">
        <v>129</v>
      </c>
      <c r="D1920" s="52">
        <v>28.6</v>
      </c>
    </row>
    <row r="1921" spans="1:4" s="9" customFormat="1" x14ac:dyDescent="0.3">
      <c r="A1921" s="8">
        <f t="shared" si="29"/>
        <v>40928.979166662015</v>
      </c>
      <c r="B1921" s="51">
        <v>843</v>
      </c>
      <c r="C1921" s="51">
        <v>132</v>
      </c>
      <c r="D1921" s="52">
        <v>28.4</v>
      </c>
    </row>
    <row r="1922" spans="1:4" s="9" customFormat="1" x14ac:dyDescent="0.3">
      <c r="A1922" s="8">
        <f t="shared" si="29"/>
        <v>40928.989583328679</v>
      </c>
      <c r="B1922" s="51">
        <v>857</v>
      </c>
      <c r="C1922" s="51">
        <v>133</v>
      </c>
      <c r="D1922" s="52">
        <v>28.5</v>
      </c>
    </row>
    <row r="1923" spans="1:4" s="9" customFormat="1" x14ac:dyDescent="0.3">
      <c r="A1923" s="8">
        <f t="shared" si="29"/>
        <v>40928.999999995343</v>
      </c>
      <c r="B1923" s="51">
        <v>843</v>
      </c>
      <c r="C1923" s="51">
        <v>131</v>
      </c>
      <c r="D1923" s="52">
        <v>28.6</v>
      </c>
    </row>
    <row r="1924" spans="1:4" s="9" customFormat="1" x14ac:dyDescent="0.3">
      <c r="A1924" s="8">
        <f t="shared" si="29"/>
        <v>40929.010416662008</v>
      </c>
      <c r="B1924" s="51">
        <v>887</v>
      </c>
      <c r="C1924" s="51">
        <v>131</v>
      </c>
      <c r="D1924" s="52">
        <v>28.8</v>
      </c>
    </row>
    <row r="1925" spans="1:4" s="9" customFormat="1" x14ac:dyDescent="0.3">
      <c r="A1925" s="8">
        <f t="shared" ref="A1925:A1988" si="30">A1924+1/24/4</f>
        <v>40929.020833328672</v>
      </c>
      <c r="B1925" s="51">
        <v>844</v>
      </c>
      <c r="C1925" s="51">
        <v>132</v>
      </c>
      <c r="D1925" s="52">
        <v>28.7</v>
      </c>
    </row>
    <row r="1926" spans="1:4" s="9" customFormat="1" x14ac:dyDescent="0.3">
      <c r="A1926" s="8">
        <f t="shared" si="30"/>
        <v>40929.031249995336</v>
      </c>
      <c r="B1926" s="51">
        <v>853</v>
      </c>
      <c r="C1926" s="51">
        <v>487</v>
      </c>
      <c r="D1926" s="52">
        <v>28.7</v>
      </c>
    </row>
    <row r="1927" spans="1:4" s="9" customFormat="1" x14ac:dyDescent="0.3">
      <c r="A1927" s="8">
        <f t="shared" si="30"/>
        <v>40929.041666662</v>
      </c>
      <c r="B1927" s="51">
        <v>790</v>
      </c>
      <c r="C1927" s="51">
        <v>130</v>
      </c>
      <c r="D1927" s="52">
        <v>28.5</v>
      </c>
    </row>
    <row r="1928" spans="1:4" s="9" customFormat="1" x14ac:dyDescent="0.3">
      <c r="A1928" s="8">
        <f t="shared" si="30"/>
        <v>40929.052083328665</v>
      </c>
      <c r="B1928" s="51">
        <v>789</v>
      </c>
      <c r="C1928" s="51">
        <v>130</v>
      </c>
      <c r="D1928" s="52">
        <v>28.5</v>
      </c>
    </row>
    <row r="1929" spans="1:4" s="9" customFormat="1" x14ac:dyDescent="0.3">
      <c r="A1929" s="8">
        <f t="shared" si="30"/>
        <v>40929.062499995329</v>
      </c>
      <c r="B1929" s="51">
        <v>834</v>
      </c>
      <c r="C1929" s="51">
        <v>129</v>
      </c>
      <c r="D1929" s="52">
        <v>28.8</v>
      </c>
    </row>
    <row r="1930" spans="1:4" s="9" customFormat="1" x14ac:dyDescent="0.3">
      <c r="A1930" s="8">
        <f t="shared" si="30"/>
        <v>40929.072916661993</v>
      </c>
      <c r="B1930" s="51">
        <v>838</v>
      </c>
      <c r="C1930" s="51">
        <v>130</v>
      </c>
      <c r="D1930" s="52">
        <v>28.6</v>
      </c>
    </row>
    <row r="1931" spans="1:4" s="9" customFormat="1" x14ac:dyDescent="0.3">
      <c r="A1931" s="8">
        <f t="shared" si="30"/>
        <v>40929.083333328657</v>
      </c>
      <c r="B1931" s="51">
        <v>805</v>
      </c>
      <c r="C1931" s="51">
        <v>130</v>
      </c>
      <c r="D1931" s="52">
        <v>28</v>
      </c>
    </row>
    <row r="1932" spans="1:4" s="9" customFormat="1" x14ac:dyDescent="0.3">
      <c r="A1932" s="8">
        <f t="shared" si="30"/>
        <v>40929.093749995322</v>
      </c>
      <c r="B1932" s="51">
        <v>794</v>
      </c>
      <c r="C1932" s="51">
        <v>132</v>
      </c>
      <c r="D1932" s="52">
        <v>28.3</v>
      </c>
    </row>
    <row r="1933" spans="1:4" s="9" customFormat="1" x14ac:dyDescent="0.3">
      <c r="A1933" s="8">
        <f t="shared" si="30"/>
        <v>40929.104166661986</v>
      </c>
      <c r="B1933" s="51">
        <v>805</v>
      </c>
      <c r="C1933" s="51">
        <v>129</v>
      </c>
      <c r="D1933" s="52">
        <v>28.2</v>
      </c>
    </row>
    <row r="1934" spans="1:4" s="9" customFormat="1" x14ac:dyDescent="0.3">
      <c r="A1934" s="8">
        <f t="shared" si="30"/>
        <v>40929.11458332865</v>
      </c>
      <c r="B1934" s="51">
        <v>814</v>
      </c>
      <c r="C1934" s="51">
        <v>129</v>
      </c>
      <c r="D1934" s="52">
        <v>28.2</v>
      </c>
    </row>
    <row r="1935" spans="1:4" s="9" customFormat="1" x14ac:dyDescent="0.3">
      <c r="A1935" s="8">
        <f t="shared" si="30"/>
        <v>40929.124999995314</v>
      </c>
      <c r="B1935" s="51">
        <v>826</v>
      </c>
      <c r="C1935" s="51">
        <v>129</v>
      </c>
      <c r="D1935" s="52">
        <v>27.9</v>
      </c>
    </row>
    <row r="1936" spans="1:4" s="9" customFormat="1" x14ac:dyDescent="0.3">
      <c r="A1936" s="8">
        <f t="shared" si="30"/>
        <v>40929.135416661979</v>
      </c>
      <c r="B1936" s="51">
        <v>795</v>
      </c>
      <c r="C1936" s="51">
        <v>130</v>
      </c>
      <c r="D1936" s="52">
        <v>28.1</v>
      </c>
    </row>
    <row r="1937" spans="1:4" s="9" customFormat="1" x14ac:dyDescent="0.3">
      <c r="A1937" s="8">
        <f t="shared" si="30"/>
        <v>40929.145833328643</v>
      </c>
      <c r="B1937" s="51">
        <v>835</v>
      </c>
      <c r="C1937" s="51">
        <v>130</v>
      </c>
      <c r="D1937" s="52">
        <v>28</v>
      </c>
    </row>
    <row r="1938" spans="1:4" s="9" customFormat="1" x14ac:dyDescent="0.3">
      <c r="A1938" s="8">
        <f t="shared" si="30"/>
        <v>40929.156249995307</v>
      </c>
      <c r="B1938" s="51">
        <v>761</v>
      </c>
      <c r="C1938" s="51">
        <v>132</v>
      </c>
      <c r="D1938" s="52">
        <v>27.9</v>
      </c>
    </row>
    <row r="1939" spans="1:4" s="9" customFormat="1" x14ac:dyDescent="0.3">
      <c r="A1939" s="8">
        <f t="shared" si="30"/>
        <v>40929.166666661971</v>
      </c>
      <c r="B1939" s="51">
        <v>800</v>
      </c>
      <c r="C1939" s="51">
        <v>131</v>
      </c>
      <c r="D1939" s="52">
        <v>28.3</v>
      </c>
    </row>
    <row r="1940" spans="1:4" s="9" customFormat="1" x14ac:dyDescent="0.3">
      <c r="A1940" s="8">
        <f t="shared" si="30"/>
        <v>40929.177083328635</v>
      </c>
      <c r="B1940" s="51">
        <v>784</v>
      </c>
      <c r="C1940" s="51">
        <v>132</v>
      </c>
      <c r="D1940" s="52">
        <v>28</v>
      </c>
    </row>
    <row r="1941" spans="1:4" s="9" customFormat="1" x14ac:dyDescent="0.3">
      <c r="A1941" s="8">
        <f t="shared" si="30"/>
        <v>40929.1874999953</v>
      </c>
      <c r="B1941" s="51">
        <v>780</v>
      </c>
      <c r="C1941" s="51">
        <v>134</v>
      </c>
      <c r="D1941" s="52">
        <v>27.7</v>
      </c>
    </row>
    <row r="1942" spans="1:4" s="9" customFormat="1" x14ac:dyDescent="0.3">
      <c r="A1942" s="8">
        <f t="shared" si="30"/>
        <v>40929.197916661964</v>
      </c>
      <c r="B1942" s="51">
        <v>746</v>
      </c>
      <c r="C1942" s="51">
        <v>133</v>
      </c>
      <c r="D1942" s="52">
        <v>27.7</v>
      </c>
    </row>
    <row r="1943" spans="1:4" s="9" customFormat="1" x14ac:dyDescent="0.3">
      <c r="A1943" s="8">
        <f t="shared" si="30"/>
        <v>40929.208333328628</v>
      </c>
      <c r="B1943" s="51">
        <v>796</v>
      </c>
      <c r="C1943" s="51">
        <v>133</v>
      </c>
      <c r="D1943" s="52">
        <v>27.8</v>
      </c>
    </row>
    <row r="1944" spans="1:4" s="9" customFormat="1" x14ac:dyDescent="0.3">
      <c r="A1944" s="8">
        <f t="shared" si="30"/>
        <v>40929.218749995292</v>
      </c>
      <c r="B1944" s="51">
        <v>798</v>
      </c>
      <c r="C1944" s="51">
        <v>132</v>
      </c>
      <c r="D1944" s="52">
        <v>27.9</v>
      </c>
    </row>
    <row r="1945" spans="1:4" s="9" customFormat="1" x14ac:dyDescent="0.3">
      <c r="A1945" s="8">
        <f t="shared" si="30"/>
        <v>40929.229166661957</v>
      </c>
      <c r="B1945" s="51">
        <v>788</v>
      </c>
      <c r="C1945" s="51">
        <v>131</v>
      </c>
      <c r="D1945" s="52">
        <v>27.6</v>
      </c>
    </row>
    <row r="1946" spans="1:4" s="9" customFormat="1" x14ac:dyDescent="0.3">
      <c r="A1946" s="8">
        <f t="shared" si="30"/>
        <v>40929.239583328621</v>
      </c>
      <c r="B1946" s="51">
        <v>771</v>
      </c>
      <c r="C1946" s="51">
        <v>131</v>
      </c>
      <c r="D1946" s="52">
        <v>27.8</v>
      </c>
    </row>
    <row r="1947" spans="1:4" s="9" customFormat="1" x14ac:dyDescent="0.3">
      <c r="A1947" s="8">
        <f t="shared" si="30"/>
        <v>40929.249999995285</v>
      </c>
      <c r="B1947" s="51">
        <v>742</v>
      </c>
      <c r="C1947" s="51">
        <v>130</v>
      </c>
      <c r="D1947" s="52">
        <v>27.7</v>
      </c>
    </row>
    <row r="1948" spans="1:4" s="9" customFormat="1" x14ac:dyDescent="0.3">
      <c r="A1948" s="8">
        <f t="shared" si="30"/>
        <v>40929.260416661949</v>
      </c>
      <c r="B1948" s="51">
        <v>777</v>
      </c>
      <c r="C1948" s="51">
        <v>133</v>
      </c>
      <c r="D1948" s="52">
        <v>28.2</v>
      </c>
    </row>
    <row r="1949" spans="1:4" s="9" customFormat="1" x14ac:dyDescent="0.3">
      <c r="A1949" s="8">
        <f t="shared" si="30"/>
        <v>40929.270833328614</v>
      </c>
      <c r="B1949" s="51">
        <v>771</v>
      </c>
      <c r="C1949" s="51">
        <v>132</v>
      </c>
      <c r="D1949" s="52">
        <v>27.5</v>
      </c>
    </row>
    <row r="1950" spans="1:4" s="9" customFormat="1" x14ac:dyDescent="0.3">
      <c r="A1950" s="8">
        <f t="shared" si="30"/>
        <v>40929.281249995278</v>
      </c>
      <c r="B1950" s="51">
        <v>748</v>
      </c>
      <c r="C1950" s="51">
        <v>132</v>
      </c>
      <c r="D1950" s="52">
        <v>27.5</v>
      </c>
    </row>
    <row r="1951" spans="1:4" s="9" customFormat="1" x14ac:dyDescent="0.3">
      <c r="A1951" s="8">
        <f t="shared" si="30"/>
        <v>40929.291666661942</v>
      </c>
      <c r="B1951" s="51">
        <v>736</v>
      </c>
      <c r="C1951" s="51">
        <v>132</v>
      </c>
      <c r="D1951" s="52">
        <v>27.4</v>
      </c>
    </row>
    <row r="1952" spans="1:4" s="9" customFormat="1" x14ac:dyDescent="0.3">
      <c r="A1952" s="8">
        <f t="shared" si="30"/>
        <v>40929.302083328606</v>
      </c>
      <c r="B1952" s="51">
        <v>734</v>
      </c>
      <c r="C1952" s="51">
        <v>133</v>
      </c>
      <c r="D1952" s="52">
        <v>27.4</v>
      </c>
    </row>
    <row r="1953" spans="1:4" s="9" customFormat="1" x14ac:dyDescent="0.3">
      <c r="A1953" s="8">
        <f t="shared" si="30"/>
        <v>40929.312499995271</v>
      </c>
      <c r="B1953" s="51">
        <v>784</v>
      </c>
      <c r="C1953" s="51">
        <v>134</v>
      </c>
      <c r="D1953" s="52">
        <v>27.4</v>
      </c>
    </row>
    <row r="1954" spans="1:4" s="9" customFormat="1" x14ac:dyDescent="0.3">
      <c r="A1954" s="8">
        <f t="shared" si="30"/>
        <v>40929.322916661935</v>
      </c>
      <c r="B1954" s="51">
        <v>754</v>
      </c>
      <c r="C1954" s="51">
        <v>133</v>
      </c>
      <c r="D1954" s="52">
        <v>27.2</v>
      </c>
    </row>
    <row r="1955" spans="1:4" s="9" customFormat="1" x14ac:dyDescent="0.3">
      <c r="A1955" s="8">
        <f t="shared" si="30"/>
        <v>40929.333333328599</v>
      </c>
      <c r="B1955" s="51">
        <v>782</v>
      </c>
      <c r="C1955" s="51">
        <v>134</v>
      </c>
      <c r="D1955" s="52">
        <v>27.4</v>
      </c>
    </row>
    <row r="1956" spans="1:4" s="9" customFormat="1" x14ac:dyDescent="0.3">
      <c r="A1956" s="8">
        <f t="shared" si="30"/>
        <v>40929.343749995263</v>
      </c>
      <c r="B1956" s="51">
        <v>752</v>
      </c>
      <c r="C1956" s="51">
        <v>134</v>
      </c>
      <c r="D1956" s="52">
        <v>27.2</v>
      </c>
    </row>
    <row r="1957" spans="1:4" s="9" customFormat="1" x14ac:dyDescent="0.3">
      <c r="A1957" s="8">
        <f t="shared" si="30"/>
        <v>40929.354166661928</v>
      </c>
      <c r="B1957" s="51">
        <v>867</v>
      </c>
      <c r="C1957" s="51">
        <v>132</v>
      </c>
      <c r="D1957" s="52">
        <v>27.2</v>
      </c>
    </row>
    <row r="1958" spans="1:4" s="9" customFormat="1" x14ac:dyDescent="0.3">
      <c r="A1958" s="8">
        <f t="shared" si="30"/>
        <v>40929.364583328592</v>
      </c>
      <c r="B1958" s="51">
        <v>845</v>
      </c>
      <c r="C1958" s="51">
        <v>131</v>
      </c>
      <c r="D1958" s="52">
        <v>27.1</v>
      </c>
    </row>
    <row r="1959" spans="1:4" s="9" customFormat="1" x14ac:dyDescent="0.3">
      <c r="A1959" s="8">
        <f t="shared" si="30"/>
        <v>40929.374999995256</v>
      </c>
      <c r="B1959" s="51">
        <v>877</v>
      </c>
      <c r="C1959" s="51">
        <v>132</v>
      </c>
      <c r="D1959" s="52">
        <v>26.9</v>
      </c>
    </row>
    <row r="1960" spans="1:4" s="9" customFormat="1" x14ac:dyDescent="0.3">
      <c r="A1960" s="8">
        <f t="shared" si="30"/>
        <v>40929.38541666192</v>
      </c>
      <c r="B1960" s="51">
        <v>873</v>
      </c>
      <c r="C1960" s="51">
        <v>498</v>
      </c>
      <c r="D1960" s="52">
        <v>27.1</v>
      </c>
    </row>
    <row r="1961" spans="1:4" s="9" customFormat="1" x14ac:dyDescent="0.3">
      <c r="A1961" s="8">
        <f t="shared" si="30"/>
        <v>40929.395833328585</v>
      </c>
      <c r="B1961" s="51">
        <v>838</v>
      </c>
      <c r="C1961" s="51">
        <v>131</v>
      </c>
      <c r="D1961" s="52">
        <v>27.3</v>
      </c>
    </row>
    <row r="1962" spans="1:4" s="9" customFormat="1" x14ac:dyDescent="0.3">
      <c r="A1962" s="8">
        <f t="shared" si="30"/>
        <v>40929.406249995249</v>
      </c>
      <c r="B1962" s="51">
        <v>824</v>
      </c>
      <c r="C1962" s="51">
        <v>131</v>
      </c>
      <c r="D1962" s="52">
        <v>27.1</v>
      </c>
    </row>
    <row r="1963" spans="1:4" s="9" customFormat="1" x14ac:dyDescent="0.3">
      <c r="A1963" s="8">
        <f t="shared" si="30"/>
        <v>40929.416666661913</v>
      </c>
      <c r="B1963" s="51">
        <v>846</v>
      </c>
      <c r="C1963" s="51">
        <v>132</v>
      </c>
      <c r="D1963" s="52">
        <v>27.1</v>
      </c>
    </row>
    <row r="1964" spans="1:4" s="9" customFormat="1" x14ac:dyDescent="0.3">
      <c r="A1964" s="8">
        <f t="shared" si="30"/>
        <v>40929.427083328577</v>
      </c>
      <c r="B1964" s="51">
        <v>860</v>
      </c>
      <c r="C1964" s="51">
        <v>132</v>
      </c>
      <c r="D1964" s="52">
        <v>27.3</v>
      </c>
    </row>
    <row r="1965" spans="1:4" s="9" customFormat="1" x14ac:dyDescent="0.3">
      <c r="A1965" s="8">
        <f t="shared" si="30"/>
        <v>40929.437499995242</v>
      </c>
      <c r="B1965" s="51">
        <v>818</v>
      </c>
      <c r="C1965" s="51">
        <v>132</v>
      </c>
      <c r="D1965" s="52">
        <v>27.2</v>
      </c>
    </row>
    <row r="1966" spans="1:4" s="9" customFormat="1" x14ac:dyDescent="0.3">
      <c r="A1966" s="8">
        <f t="shared" si="30"/>
        <v>40929.447916661906</v>
      </c>
      <c r="B1966" s="51">
        <v>855</v>
      </c>
      <c r="C1966" s="51">
        <v>131</v>
      </c>
      <c r="D1966" s="52">
        <v>27.7</v>
      </c>
    </row>
    <row r="1967" spans="1:4" s="9" customFormat="1" x14ac:dyDescent="0.3">
      <c r="A1967" s="8">
        <f t="shared" si="30"/>
        <v>40929.45833332857</v>
      </c>
      <c r="B1967" s="51">
        <v>768</v>
      </c>
      <c r="C1967" s="51">
        <v>132</v>
      </c>
      <c r="D1967" s="52">
        <v>27.3</v>
      </c>
    </row>
    <row r="1968" spans="1:4" s="9" customFormat="1" x14ac:dyDescent="0.3">
      <c r="A1968" s="8">
        <f t="shared" si="30"/>
        <v>40929.468749995234</v>
      </c>
      <c r="B1968" s="51">
        <v>783</v>
      </c>
      <c r="C1968" s="51">
        <v>130</v>
      </c>
      <c r="D1968" s="52">
        <v>27.1</v>
      </c>
    </row>
    <row r="1969" spans="1:4" s="9" customFormat="1" x14ac:dyDescent="0.3">
      <c r="A1969" s="8">
        <f t="shared" si="30"/>
        <v>40929.479166661898</v>
      </c>
      <c r="B1969" s="51">
        <v>813</v>
      </c>
      <c r="C1969" s="51">
        <v>132</v>
      </c>
      <c r="D1969" s="52">
        <v>27.2</v>
      </c>
    </row>
    <row r="1970" spans="1:4" s="9" customFormat="1" x14ac:dyDescent="0.3">
      <c r="A1970" s="8">
        <f t="shared" si="30"/>
        <v>40929.489583328563</v>
      </c>
      <c r="B1970" s="51">
        <v>819</v>
      </c>
      <c r="C1970" s="51">
        <v>132</v>
      </c>
      <c r="D1970" s="52">
        <v>27.1</v>
      </c>
    </row>
    <row r="1971" spans="1:4" s="9" customFormat="1" x14ac:dyDescent="0.3">
      <c r="A1971" s="8">
        <f t="shared" si="30"/>
        <v>40929.499999995227</v>
      </c>
      <c r="B1971" s="51">
        <v>852</v>
      </c>
      <c r="C1971" s="51">
        <v>133</v>
      </c>
      <c r="D1971" s="52">
        <v>26.9</v>
      </c>
    </row>
    <row r="1972" spans="1:4" s="9" customFormat="1" x14ac:dyDescent="0.3">
      <c r="A1972" s="8">
        <f t="shared" si="30"/>
        <v>40929.510416661891</v>
      </c>
      <c r="B1972" s="51">
        <v>800</v>
      </c>
      <c r="C1972" s="51">
        <v>134</v>
      </c>
      <c r="D1972" s="52">
        <v>27.2</v>
      </c>
    </row>
    <row r="1973" spans="1:4" s="9" customFormat="1" x14ac:dyDescent="0.3">
      <c r="A1973" s="8">
        <f t="shared" si="30"/>
        <v>40929.520833328555</v>
      </c>
      <c r="B1973" s="51">
        <v>804</v>
      </c>
      <c r="C1973" s="51">
        <v>132</v>
      </c>
      <c r="D1973" s="52">
        <v>27.5</v>
      </c>
    </row>
    <row r="1974" spans="1:4" s="9" customFormat="1" x14ac:dyDescent="0.3">
      <c r="A1974" s="8">
        <f t="shared" si="30"/>
        <v>40929.53124999522</v>
      </c>
      <c r="B1974" s="51">
        <v>823</v>
      </c>
      <c r="C1974" s="51">
        <v>130</v>
      </c>
      <c r="D1974" s="52">
        <v>27.6</v>
      </c>
    </row>
    <row r="1975" spans="1:4" s="9" customFormat="1" x14ac:dyDescent="0.3">
      <c r="A1975" s="8">
        <f t="shared" si="30"/>
        <v>40929.541666661884</v>
      </c>
      <c r="B1975" s="51">
        <v>850</v>
      </c>
      <c r="C1975" s="51">
        <v>130</v>
      </c>
      <c r="D1975" s="52">
        <v>27.9</v>
      </c>
    </row>
    <row r="1976" spans="1:4" s="9" customFormat="1" x14ac:dyDescent="0.3">
      <c r="A1976" s="8">
        <f t="shared" si="30"/>
        <v>40929.552083328548</v>
      </c>
      <c r="B1976" s="51">
        <v>875</v>
      </c>
      <c r="C1976" s="51">
        <v>130</v>
      </c>
      <c r="D1976" s="52">
        <v>27.8</v>
      </c>
    </row>
    <row r="1977" spans="1:4" s="9" customFormat="1" x14ac:dyDescent="0.3">
      <c r="A1977" s="8">
        <f t="shared" si="30"/>
        <v>40929.562499995212</v>
      </c>
      <c r="B1977" s="51">
        <v>857</v>
      </c>
      <c r="C1977" s="51">
        <v>130</v>
      </c>
      <c r="D1977" s="52">
        <v>27.6</v>
      </c>
    </row>
    <row r="1978" spans="1:4" s="9" customFormat="1" x14ac:dyDescent="0.3">
      <c r="A1978" s="8">
        <f t="shared" si="30"/>
        <v>40929.572916661877</v>
      </c>
      <c r="B1978" s="51">
        <v>866</v>
      </c>
      <c r="C1978" s="51">
        <v>132</v>
      </c>
      <c r="D1978" s="52">
        <v>27.8</v>
      </c>
    </row>
    <row r="1979" spans="1:4" s="9" customFormat="1" x14ac:dyDescent="0.3">
      <c r="A1979" s="8">
        <f t="shared" si="30"/>
        <v>40929.583333328541</v>
      </c>
      <c r="B1979" s="51">
        <v>821</v>
      </c>
      <c r="C1979" s="51">
        <v>130</v>
      </c>
      <c r="D1979" s="52">
        <v>27.6</v>
      </c>
    </row>
    <row r="1980" spans="1:4" s="9" customFormat="1" x14ac:dyDescent="0.3">
      <c r="A1980" s="8">
        <f t="shared" si="30"/>
        <v>40929.593749995205</v>
      </c>
      <c r="B1980" s="51">
        <v>864</v>
      </c>
      <c r="C1980" s="51">
        <v>132</v>
      </c>
      <c r="D1980" s="52">
        <v>27.8</v>
      </c>
    </row>
    <row r="1981" spans="1:4" s="9" customFormat="1" x14ac:dyDescent="0.3">
      <c r="A1981" s="8">
        <f t="shared" si="30"/>
        <v>40929.604166661869</v>
      </c>
      <c r="B1981" s="51">
        <v>844</v>
      </c>
      <c r="C1981" s="51">
        <v>131</v>
      </c>
      <c r="D1981" s="52">
        <v>27.8</v>
      </c>
    </row>
    <row r="1982" spans="1:4" s="9" customFormat="1" x14ac:dyDescent="0.3">
      <c r="A1982" s="8">
        <f t="shared" si="30"/>
        <v>40929.614583328534</v>
      </c>
      <c r="B1982" s="51">
        <v>885</v>
      </c>
      <c r="C1982" s="51">
        <v>130</v>
      </c>
      <c r="D1982" s="52">
        <v>27.7</v>
      </c>
    </row>
    <row r="1983" spans="1:4" s="9" customFormat="1" x14ac:dyDescent="0.3">
      <c r="A1983" s="8">
        <f t="shared" si="30"/>
        <v>40929.624999995198</v>
      </c>
      <c r="B1983" s="51">
        <v>830</v>
      </c>
      <c r="C1983" s="51">
        <v>132</v>
      </c>
      <c r="D1983" s="52">
        <v>27.6</v>
      </c>
    </row>
    <row r="1984" spans="1:4" s="9" customFormat="1" x14ac:dyDescent="0.3">
      <c r="A1984" s="8">
        <f t="shared" si="30"/>
        <v>40929.635416661862</v>
      </c>
      <c r="B1984" s="51">
        <v>862</v>
      </c>
      <c r="C1984" s="51">
        <v>132</v>
      </c>
      <c r="D1984" s="52">
        <v>27.6</v>
      </c>
    </row>
    <row r="1985" spans="1:4" s="9" customFormat="1" x14ac:dyDescent="0.3">
      <c r="A1985" s="8">
        <f t="shared" si="30"/>
        <v>40929.645833328526</v>
      </c>
      <c r="B1985" s="51">
        <v>868</v>
      </c>
      <c r="C1985" s="51">
        <v>133</v>
      </c>
      <c r="D1985" s="52">
        <v>27.6</v>
      </c>
    </row>
    <row r="1986" spans="1:4" s="9" customFormat="1" x14ac:dyDescent="0.3">
      <c r="A1986" s="8">
        <f t="shared" si="30"/>
        <v>40929.656249995191</v>
      </c>
      <c r="B1986" s="51">
        <v>883</v>
      </c>
      <c r="C1986" s="51">
        <v>132</v>
      </c>
      <c r="D1986" s="52">
        <v>27.4</v>
      </c>
    </row>
    <row r="1987" spans="1:4" s="9" customFormat="1" x14ac:dyDescent="0.3">
      <c r="A1987" s="8">
        <f t="shared" si="30"/>
        <v>40929.666666661855</v>
      </c>
      <c r="B1987" s="51">
        <v>885</v>
      </c>
      <c r="C1987" s="51">
        <v>133</v>
      </c>
      <c r="D1987" s="52">
        <v>27.5</v>
      </c>
    </row>
    <row r="1988" spans="1:4" s="9" customFormat="1" x14ac:dyDescent="0.3">
      <c r="A1988" s="8">
        <f t="shared" si="30"/>
        <v>40929.677083328519</v>
      </c>
      <c r="B1988" s="51">
        <v>867</v>
      </c>
      <c r="C1988" s="51">
        <v>132</v>
      </c>
      <c r="D1988" s="52">
        <v>27.6</v>
      </c>
    </row>
    <row r="1989" spans="1:4" s="9" customFormat="1" x14ac:dyDescent="0.3">
      <c r="A1989" s="8">
        <f t="shared" ref="A1989:A2052" si="31">A1988+1/24/4</f>
        <v>40929.687499995183</v>
      </c>
      <c r="B1989" s="51">
        <v>854</v>
      </c>
      <c r="C1989" s="51">
        <v>131</v>
      </c>
      <c r="D1989" s="52">
        <v>27.6</v>
      </c>
    </row>
    <row r="1990" spans="1:4" s="9" customFormat="1" x14ac:dyDescent="0.3">
      <c r="A1990" s="8">
        <f t="shared" si="31"/>
        <v>40929.697916661848</v>
      </c>
      <c r="B1990" s="51">
        <v>848</v>
      </c>
      <c r="C1990" s="51">
        <v>132</v>
      </c>
      <c r="D1990" s="52">
        <v>27.3</v>
      </c>
    </row>
    <row r="1991" spans="1:4" s="9" customFormat="1" x14ac:dyDescent="0.3">
      <c r="A1991" s="8">
        <f t="shared" si="31"/>
        <v>40929.708333328512</v>
      </c>
      <c r="B1991" s="51">
        <v>858</v>
      </c>
      <c r="C1991" s="51">
        <v>133</v>
      </c>
      <c r="D1991" s="52">
        <v>27.5</v>
      </c>
    </row>
    <row r="1992" spans="1:4" s="9" customFormat="1" x14ac:dyDescent="0.3">
      <c r="A1992" s="8">
        <f t="shared" si="31"/>
        <v>40929.718749995176</v>
      </c>
      <c r="B1992" s="51">
        <v>876</v>
      </c>
      <c r="C1992" s="51">
        <v>131</v>
      </c>
      <c r="D1992" s="52">
        <v>27.3</v>
      </c>
    </row>
    <row r="1993" spans="1:4" s="9" customFormat="1" x14ac:dyDescent="0.3">
      <c r="A1993" s="8">
        <f t="shared" si="31"/>
        <v>40929.72916666184</v>
      </c>
      <c r="B1993" s="51">
        <v>866</v>
      </c>
      <c r="C1993" s="51">
        <v>132</v>
      </c>
      <c r="D1993" s="52">
        <v>27.5</v>
      </c>
    </row>
    <row r="1994" spans="1:4" s="9" customFormat="1" x14ac:dyDescent="0.3">
      <c r="A1994" s="8">
        <f t="shared" si="31"/>
        <v>40929.739583328505</v>
      </c>
      <c r="B1994" s="51">
        <v>832</v>
      </c>
      <c r="C1994" s="51">
        <v>132</v>
      </c>
      <c r="D1994" s="52">
        <v>27.5</v>
      </c>
    </row>
    <row r="1995" spans="1:4" s="9" customFormat="1" x14ac:dyDescent="0.3">
      <c r="A1995" s="8">
        <f t="shared" si="31"/>
        <v>40929.749999995169</v>
      </c>
      <c r="B1995" s="51">
        <v>853</v>
      </c>
      <c r="C1995" s="51">
        <v>137</v>
      </c>
      <c r="D1995" s="52">
        <v>27.8</v>
      </c>
    </row>
    <row r="1996" spans="1:4" s="9" customFormat="1" x14ac:dyDescent="0.3">
      <c r="A1996" s="8">
        <f t="shared" si="31"/>
        <v>40929.760416661833</v>
      </c>
      <c r="B1996" s="51">
        <v>862</v>
      </c>
      <c r="C1996" s="51">
        <v>136</v>
      </c>
      <c r="D1996" s="52">
        <v>27.4</v>
      </c>
    </row>
    <row r="1997" spans="1:4" s="9" customFormat="1" x14ac:dyDescent="0.3">
      <c r="A1997" s="8">
        <f t="shared" si="31"/>
        <v>40929.770833328497</v>
      </c>
      <c r="B1997" s="51">
        <v>835</v>
      </c>
      <c r="C1997" s="51">
        <v>136</v>
      </c>
      <c r="D1997" s="52">
        <v>27.6</v>
      </c>
    </row>
    <row r="1998" spans="1:4" s="9" customFormat="1" x14ac:dyDescent="0.3">
      <c r="A1998" s="8">
        <f t="shared" si="31"/>
        <v>40929.781249995161</v>
      </c>
      <c r="B1998" s="51">
        <v>887</v>
      </c>
      <c r="C1998" s="51">
        <v>137</v>
      </c>
      <c r="D1998" s="52">
        <v>27.7</v>
      </c>
    </row>
    <row r="1999" spans="1:4" s="9" customFormat="1" x14ac:dyDescent="0.3">
      <c r="A1999" s="8">
        <f t="shared" si="31"/>
        <v>40929.791666661826</v>
      </c>
      <c r="B1999" s="51">
        <v>872</v>
      </c>
      <c r="C1999" s="51">
        <v>134</v>
      </c>
      <c r="D1999" s="52">
        <v>27.7</v>
      </c>
    </row>
    <row r="2000" spans="1:4" s="9" customFormat="1" x14ac:dyDescent="0.3">
      <c r="A2000" s="8">
        <f t="shared" si="31"/>
        <v>40929.80208332849</v>
      </c>
      <c r="B2000" s="51">
        <v>824</v>
      </c>
      <c r="C2000" s="51">
        <v>134</v>
      </c>
      <c r="D2000" s="52">
        <v>27.7</v>
      </c>
    </row>
    <row r="2001" spans="1:4" s="9" customFormat="1" x14ac:dyDescent="0.3">
      <c r="A2001" s="8">
        <f t="shared" si="31"/>
        <v>40929.812499995154</v>
      </c>
      <c r="B2001" s="51">
        <v>832</v>
      </c>
      <c r="C2001" s="51">
        <v>137</v>
      </c>
      <c r="D2001" s="52">
        <v>27.8</v>
      </c>
    </row>
    <row r="2002" spans="1:4" s="9" customFormat="1" x14ac:dyDescent="0.3">
      <c r="A2002" s="8">
        <f t="shared" si="31"/>
        <v>40929.822916661818</v>
      </c>
      <c r="B2002" s="51">
        <v>878</v>
      </c>
      <c r="C2002" s="51">
        <v>137</v>
      </c>
      <c r="D2002" s="52">
        <v>27.5</v>
      </c>
    </row>
    <row r="2003" spans="1:4" s="9" customFormat="1" x14ac:dyDescent="0.3">
      <c r="A2003" s="8">
        <f t="shared" si="31"/>
        <v>40929.833333328483</v>
      </c>
      <c r="B2003" s="51">
        <v>851</v>
      </c>
      <c r="C2003" s="51">
        <v>134</v>
      </c>
      <c r="D2003" s="52">
        <v>27.3</v>
      </c>
    </row>
    <row r="2004" spans="1:4" s="9" customFormat="1" x14ac:dyDescent="0.3">
      <c r="A2004" s="8">
        <f t="shared" si="31"/>
        <v>40929.843749995147</v>
      </c>
      <c r="B2004" s="51">
        <v>850</v>
      </c>
      <c r="C2004" s="51">
        <v>134</v>
      </c>
      <c r="D2004" s="52">
        <v>27.4</v>
      </c>
    </row>
    <row r="2005" spans="1:4" s="9" customFormat="1" x14ac:dyDescent="0.3">
      <c r="A2005" s="8">
        <f t="shared" si="31"/>
        <v>40929.854166661811</v>
      </c>
      <c r="B2005" s="51">
        <v>843</v>
      </c>
      <c r="C2005" s="51">
        <v>136</v>
      </c>
      <c r="D2005" s="52">
        <v>27.6</v>
      </c>
    </row>
    <row r="2006" spans="1:4" s="9" customFormat="1" x14ac:dyDescent="0.3">
      <c r="A2006" s="8">
        <f t="shared" si="31"/>
        <v>40929.864583328475</v>
      </c>
      <c r="B2006" s="51">
        <v>832</v>
      </c>
      <c r="C2006" s="51">
        <v>135</v>
      </c>
      <c r="D2006" s="52">
        <v>27.7</v>
      </c>
    </row>
    <row r="2007" spans="1:4" s="9" customFormat="1" x14ac:dyDescent="0.3">
      <c r="A2007" s="8">
        <f t="shared" si="31"/>
        <v>40929.87499999514</v>
      </c>
      <c r="B2007" s="51">
        <v>873</v>
      </c>
      <c r="C2007" s="51">
        <v>136</v>
      </c>
      <c r="D2007" s="52">
        <v>27.6</v>
      </c>
    </row>
    <row r="2008" spans="1:4" s="9" customFormat="1" x14ac:dyDescent="0.3">
      <c r="A2008" s="8">
        <f t="shared" si="31"/>
        <v>40929.885416661804</v>
      </c>
      <c r="B2008" s="51">
        <v>837</v>
      </c>
      <c r="C2008" s="51">
        <v>135</v>
      </c>
      <c r="D2008" s="52">
        <v>27.5</v>
      </c>
    </row>
    <row r="2009" spans="1:4" s="9" customFormat="1" x14ac:dyDescent="0.3">
      <c r="A2009" s="8">
        <f t="shared" si="31"/>
        <v>40929.895833328468</v>
      </c>
      <c r="B2009" s="51">
        <v>881</v>
      </c>
      <c r="C2009" s="51">
        <v>135</v>
      </c>
      <c r="D2009" s="52">
        <v>27.5</v>
      </c>
    </row>
    <row r="2010" spans="1:4" s="9" customFormat="1" x14ac:dyDescent="0.3">
      <c r="A2010" s="8">
        <f t="shared" si="31"/>
        <v>40929.906249995132</v>
      </c>
      <c r="B2010" s="51">
        <v>854</v>
      </c>
      <c r="C2010" s="51">
        <v>135</v>
      </c>
      <c r="D2010" s="52">
        <v>27.6</v>
      </c>
    </row>
    <row r="2011" spans="1:4" s="9" customFormat="1" x14ac:dyDescent="0.3">
      <c r="A2011" s="8">
        <f t="shared" si="31"/>
        <v>40929.916666661797</v>
      </c>
      <c r="B2011" s="51">
        <v>857</v>
      </c>
      <c r="C2011" s="51">
        <v>135</v>
      </c>
      <c r="D2011" s="52">
        <v>27.5</v>
      </c>
    </row>
    <row r="2012" spans="1:4" s="9" customFormat="1" x14ac:dyDescent="0.3">
      <c r="A2012" s="8">
        <f t="shared" si="31"/>
        <v>40929.927083328461</v>
      </c>
      <c r="B2012" s="51">
        <v>873</v>
      </c>
      <c r="C2012" s="51">
        <v>136</v>
      </c>
      <c r="D2012" s="52">
        <v>27.7</v>
      </c>
    </row>
    <row r="2013" spans="1:4" s="9" customFormat="1" x14ac:dyDescent="0.3">
      <c r="A2013" s="8">
        <f t="shared" si="31"/>
        <v>40929.937499995125</v>
      </c>
      <c r="B2013" s="51">
        <v>860</v>
      </c>
      <c r="C2013" s="51">
        <v>136</v>
      </c>
      <c r="D2013" s="52">
        <v>27.8</v>
      </c>
    </row>
    <row r="2014" spans="1:4" s="9" customFormat="1" x14ac:dyDescent="0.3">
      <c r="A2014" s="8">
        <f t="shared" si="31"/>
        <v>40929.947916661789</v>
      </c>
      <c r="B2014" s="51">
        <v>882</v>
      </c>
      <c r="C2014" s="51">
        <v>135</v>
      </c>
      <c r="D2014" s="52">
        <v>27.7</v>
      </c>
    </row>
    <row r="2015" spans="1:4" s="9" customFormat="1" x14ac:dyDescent="0.3">
      <c r="A2015" s="8">
        <f t="shared" si="31"/>
        <v>40929.958333328454</v>
      </c>
      <c r="B2015" s="51">
        <v>889</v>
      </c>
      <c r="C2015" s="51">
        <v>136</v>
      </c>
      <c r="D2015" s="52">
        <v>27.9</v>
      </c>
    </row>
    <row r="2016" spans="1:4" s="9" customFormat="1" x14ac:dyDescent="0.3">
      <c r="A2016" s="8">
        <f t="shared" si="31"/>
        <v>40929.968749995118</v>
      </c>
      <c r="B2016" s="51">
        <v>917</v>
      </c>
      <c r="C2016" s="51">
        <v>134</v>
      </c>
      <c r="D2016" s="52">
        <v>27.7</v>
      </c>
    </row>
    <row r="2017" spans="1:4" s="9" customFormat="1" x14ac:dyDescent="0.3">
      <c r="A2017" s="8">
        <f t="shared" si="31"/>
        <v>40929.979166661782</v>
      </c>
      <c r="B2017" s="51">
        <v>793</v>
      </c>
      <c r="C2017" s="51">
        <v>134</v>
      </c>
      <c r="D2017" s="52">
        <v>27.8</v>
      </c>
    </row>
    <row r="2018" spans="1:4" s="9" customFormat="1" x14ac:dyDescent="0.3">
      <c r="A2018" s="8">
        <f t="shared" si="31"/>
        <v>40929.989583328446</v>
      </c>
      <c r="B2018" s="51">
        <v>862</v>
      </c>
      <c r="C2018" s="51">
        <v>136</v>
      </c>
      <c r="D2018" s="52">
        <v>27.5</v>
      </c>
    </row>
    <row r="2019" spans="1:4" s="9" customFormat="1" x14ac:dyDescent="0.3">
      <c r="A2019" s="8">
        <f t="shared" si="31"/>
        <v>40929.999999995111</v>
      </c>
      <c r="B2019" s="51">
        <v>871</v>
      </c>
      <c r="C2019" s="51">
        <v>136</v>
      </c>
      <c r="D2019" s="52">
        <v>27.6</v>
      </c>
    </row>
    <row r="2020" spans="1:4" s="9" customFormat="1" x14ac:dyDescent="0.3">
      <c r="A2020" s="8">
        <f t="shared" si="31"/>
        <v>40930.010416661775</v>
      </c>
      <c r="B2020" s="51">
        <v>870</v>
      </c>
      <c r="C2020" s="51">
        <v>135</v>
      </c>
      <c r="D2020" s="52">
        <v>27.5</v>
      </c>
    </row>
    <row r="2021" spans="1:4" s="9" customFormat="1" x14ac:dyDescent="0.3">
      <c r="A2021" s="8">
        <f t="shared" si="31"/>
        <v>40930.020833328439</v>
      </c>
      <c r="B2021" s="51">
        <v>872</v>
      </c>
      <c r="C2021" s="51">
        <v>132</v>
      </c>
      <c r="D2021" s="52">
        <v>27.3</v>
      </c>
    </row>
    <row r="2022" spans="1:4" s="9" customFormat="1" x14ac:dyDescent="0.3">
      <c r="A2022" s="8">
        <f t="shared" si="31"/>
        <v>40930.031249995103</v>
      </c>
      <c r="B2022" s="51">
        <v>878</v>
      </c>
      <c r="C2022" s="51">
        <v>136</v>
      </c>
      <c r="D2022" s="52">
        <v>27.5</v>
      </c>
    </row>
    <row r="2023" spans="1:4" s="9" customFormat="1" x14ac:dyDescent="0.3">
      <c r="A2023" s="8">
        <f t="shared" si="31"/>
        <v>40930.041666661768</v>
      </c>
      <c r="B2023" s="51">
        <v>892</v>
      </c>
      <c r="C2023" s="51">
        <v>133</v>
      </c>
      <c r="D2023" s="52">
        <v>27.8</v>
      </c>
    </row>
    <row r="2024" spans="1:4" s="9" customFormat="1" x14ac:dyDescent="0.3">
      <c r="A2024" s="8">
        <f t="shared" si="31"/>
        <v>40930.052083328432</v>
      </c>
      <c r="B2024" s="51">
        <v>867</v>
      </c>
      <c r="C2024" s="51">
        <v>134</v>
      </c>
      <c r="D2024" s="52">
        <v>27.7</v>
      </c>
    </row>
    <row r="2025" spans="1:4" s="9" customFormat="1" x14ac:dyDescent="0.3">
      <c r="A2025" s="8">
        <f t="shared" si="31"/>
        <v>40930.062499995096</v>
      </c>
      <c r="B2025" s="51">
        <v>845</v>
      </c>
      <c r="C2025" s="51">
        <v>137</v>
      </c>
      <c r="D2025" s="52">
        <v>27.5</v>
      </c>
    </row>
    <row r="2026" spans="1:4" s="9" customFormat="1" x14ac:dyDescent="0.3">
      <c r="A2026" s="8">
        <f t="shared" si="31"/>
        <v>40930.07291666176</v>
      </c>
      <c r="B2026" s="51">
        <v>840</v>
      </c>
      <c r="C2026" s="51">
        <v>136</v>
      </c>
      <c r="D2026" s="52">
        <v>27.8</v>
      </c>
    </row>
    <row r="2027" spans="1:4" s="9" customFormat="1" x14ac:dyDescent="0.3">
      <c r="A2027" s="8">
        <f t="shared" si="31"/>
        <v>40930.083333328424</v>
      </c>
      <c r="B2027" s="51">
        <v>891</v>
      </c>
      <c r="C2027" s="51">
        <v>136</v>
      </c>
      <c r="D2027" s="52">
        <v>27.7</v>
      </c>
    </row>
    <row r="2028" spans="1:4" s="9" customFormat="1" x14ac:dyDescent="0.3">
      <c r="A2028" s="8">
        <f t="shared" si="31"/>
        <v>40930.093749995089</v>
      </c>
      <c r="B2028" s="51">
        <v>854</v>
      </c>
      <c r="C2028" s="51">
        <v>137</v>
      </c>
      <c r="D2028" s="52">
        <v>27.7</v>
      </c>
    </row>
    <row r="2029" spans="1:4" s="9" customFormat="1" x14ac:dyDescent="0.3">
      <c r="A2029" s="8">
        <f t="shared" si="31"/>
        <v>40930.104166661753</v>
      </c>
      <c r="B2029" s="51">
        <v>859</v>
      </c>
      <c r="C2029" s="51">
        <v>136</v>
      </c>
      <c r="D2029" s="52">
        <v>27.6</v>
      </c>
    </row>
    <row r="2030" spans="1:4" s="9" customFormat="1" x14ac:dyDescent="0.3">
      <c r="A2030" s="8">
        <f t="shared" si="31"/>
        <v>40930.114583328417</v>
      </c>
      <c r="B2030" s="51">
        <v>894</v>
      </c>
      <c r="C2030" s="51">
        <v>136</v>
      </c>
      <c r="D2030" s="52">
        <v>27.7</v>
      </c>
    </row>
    <row r="2031" spans="1:4" s="9" customFormat="1" x14ac:dyDescent="0.3">
      <c r="A2031" s="8">
        <f t="shared" si="31"/>
        <v>40930.124999995081</v>
      </c>
      <c r="B2031" s="51">
        <v>838</v>
      </c>
      <c r="C2031" s="51">
        <v>135</v>
      </c>
      <c r="D2031" s="52">
        <v>27.4</v>
      </c>
    </row>
    <row r="2032" spans="1:4" s="9" customFormat="1" x14ac:dyDescent="0.3">
      <c r="A2032" s="8">
        <f t="shared" si="31"/>
        <v>40930.135416661746</v>
      </c>
      <c r="B2032" s="51">
        <v>840</v>
      </c>
      <c r="C2032" s="51">
        <v>133</v>
      </c>
      <c r="D2032" s="52">
        <v>27.7</v>
      </c>
    </row>
    <row r="2033" spans="1:4" s="9" customFormat="1" x14ac:dyDescent="0.3">
      <c r="A2033" s="8">
        <f t="shared" si="31"/>
        <v>40930.14583332841</v>
      </c>
      <c r="B2033" s="51">
        <v>826</v>
      </c>
      <c r="C2033" s="51">
        <v>132</v>
      </c>
      <c r="D2033" s="52">
        <v>27.7</v>
      </c>
    </row>
    <row r="2034" spans="1:4" s="9" customFormat="1" x14ac:dyDescent="0.3">
      <c r="A2034" s="8">
        <f t="shared" si="31"/>
        <v>40930.156249995074</v>
      </c>
      <c r="B2034" s="51">
        <v>848</v>
      </c>
      <c r="C2034" s="51">
        <v>134</v>
      </c>
      <c r="D2034" s="52">
        <v>27.4</v>
      </c>
    </row>
    <row r="2035" spans="1:4" s="9" customFormat="1" x14ac:dyDescent="0.3">
      <c r="A2035" s="8">
        <f t="shared" si="31"/>
        <v>40930.166666661738</v>
      </c>
      <c r="B2035" s="51">
        <v>866</v>
      </c>
      <c r="C2035" s="51">
        <v>133</v>
      </c>
      <c r="D2035" s="52">
        <v>27.3</v>
      </c>
    </row>
    <row r="2036" spans="1:4" s="9" customFormat="1" x14ac:dyDescent="0.3">
      <c r="A2036" s="8">
        <f t="shared" si="31"/>
        <v>40930.177083328403</v>
      </c>
      <c r="B2036" s="51">
        <v>859</v>
      </c>
      <c r="C2036" s="51">
        <v>132</v>
      </c>
      <c r="D2036" s="52">
        <v>27.8</v>
      </c>
    </row>
    <row r="2037" spans="1:4" s="9" customFormat="1" x14ac:dyDescent="0.3">
      <c r="A2037" s="8">
        <f t="shared" si="31"/>
        <v>40930.187499995067</v>
      </c>
      <c r="B2037" s="51">
        <v>829</v>
      </c>
      <c r="C2037" s="51">
        <v>132</v>
      </c>
      <c r="D2037" s="52">
        <v>27.5</v>
      </c>
    </row>
    <row r="2038" spans="1:4" s="9" customFormat="1" x14ac:dyDescent="0.3">
      <c r="A2038" s="8">
        <f t="shared" si="31"/>
        <v>40930.197916661731</v>
      </c>
      <c r="B2038" s="51">
        <v>857</v>
      </c>
      <c r="C2038" s="51">
        <v>132</v>
      </c>
      <c r="D2038" s="52">
        <v>27.5</v>
      </c>
    </row>
    <row r="2039" spans="1:4" s="9" customFormat="1" x14ac:dyDescent="0.3">
      <c r="A2039" s="8">
        <f t="shared" si="31"/>
        <v>40930.208333328395</v>
      </c>
      <c r="B2039" s="51">
        <v>842</v>
      </c>
      <c r="C2039" s="51">
        <v>134</v>
      </c>
      <c r="D2039" s="52">
        <v>27.7</v>
      </c>
    </row>
    <row r="2040" spans="1:4" s="9" customFormat="1" x14ac:dyDescent="0.3">
      <c r="A2040" s="8">
        <f t="shared" si="31"/>
        <v>40930.21874999506</v>
      </c>
      <c r="B2040" s="51">
        <v>826</v>
      </c>
      <c r="C2040" s="51">
        <v>135</v>
      </c>
      <c r="D2040" s="52">
        <v>27.9</v>
      </c>
    </row>
    <row r="2041" spans="1:4" s="9" customFormat="1" x14ac:dyDescent="0.3">
      <c r="A2041" s="8">
        <f t="shared" si="31"/>
        <v>40930.229166661724</v>
      </c>
      <c r="B2041" s="51">
        <v>853</v>
      </c>
      <c r="C2041" s="51">
        <v>136</v>
      </c>
      <c r="D2041" s="52">
        <v>27.5</v>
      </c>
    </row>
    <row r="2042" spans="1:4" s="9" customFormat="1" x14ac:dyDescent="0.3">
      <c r="A2042" s="8">
        <f t="shared" si="31"/>
        <v>40930.239583328388</v>
      </c>
      <c r="B2042" s="51">
        <v>879</v>
      </c>
      <c r="C2042" s="51">
        <v>135</v>
      </c>
      <c r="D2042" s="52">
        <v>27.6</v>
      </c>
    </row>
    <row r="2043" spans="1:4" s="9" customFormat="1" x14ac:dyDescent="0.3">
      <c r="A2043" s="8">
        <f t="shared" si="31"/>
        <v>40930.249999995052</v>
      </c>
      <c r="B2043" s="51">
        <v>862</v>
      </c>
      <c r="C2043" s="51">
        <v>136</v>
      </c>
      <c r="D2043" s="52">
        <v>27.6</v>
      </c>
    </row>
    <row r="2044" spans="1:4" s="9" customFormat="1" x14ac:dyDescent="0.3">
      <c r="A2044" s="8">
        <f t="shared" si="31"/>
        <v>40930.260416661717</v>
      </c>
      <c r="B2044" s="51">
        <v>828</v>
      </c>
      <c r="C2044" s="51">
        <v>135</v>
      </c>
      <c r="D2044" s="52">
        <v>27.7</v>
      </c>
    </row>
    <row r="2045" spans="1:4" s="9" customFormat="1" x14ac:dyDescent="0.3">
      <c r="A2045" s="8">
        <f t="shared" si="31"/>
        <v>40930.270833328381</v>
      </c>
      <c r="B2045" s="51">
        <v>843</v>
      </c>
      <c r="C2045" s="51">
        <v>136</v>
      </c>
      <c r="D2045" s="52">
        <v>27.5</v>
      </c>
    </row>
    <row r="2046" spans="1:4" s="9" customFormat="1" x14ac:dyDescent="0.3">
      <c r="A2046" s="8">
        <f t="shared" si="31"/>
        <v>40930.281249995045</v>
      </c>
      <c r="B2046" s="51">
        <v>868</v>
      </c>
      <c r="C2046" s="51">
        <v>134</v>
      </c>
      <c r="D2046" s="52">
        <v>27.3</v>
      </c>
    </row>
    <row r="2047" spans="1:4" s="9" customFormat="1" x14ac:dyDescent="0.3">
      <c r="A2047" s="8">
        <f t="shared" si="31"/>
        <v>40930.291666661709</v>
      </c>
      <c r="B2047" s="51">
        <v>853</v>
      </c>
      <c r="C2047" s="51">
        <v>136</v>
      </c>
      <c r="D2047" s="52">
        <v>27.5</v>
      </c>
    </row>
    <row r="2048" spans="1:4" s="9" customFormat="1" x14ac:dyDescent="0.3">
      <c r="A2048" s="8">
        <f t="shared" si="31"/>
        <v>40930.302083328374</v>
      </c>
      <c r="B2048" s="51">
        <v>869</v>
      </c>
      <c r="C2048" s="51">
        <v>134</v>
      </c>
      <c r="D2048" s="52">
        <v>27.4</v>
      </c>
    </row>
    <row r="2049" spans="1:4" s="9" customFormat="1" x14ac:dyDescent="0.3">
      <c r="A2049" s="8">
        <f t="shared" si="31"/>
        <v>40930.312499995038</v>
      </c>
      <c r="B2049" s="51">
        <v>851</v>
      </c>
      <c r="C2049" s="51">
        <v>135</v>
      </c>
      <c r="D2049" s="52">
        <v>27.6</v>
      </c>
    </row>
    <row r="2050" spans="1:4" s="9" customFormat="1" x14ac:dyDescent="0.3">
      <c r="A2050" s="8">
        <f t="shared" si="31"/>
        <v>40930.322916661702</v>
      </c>
      <c r="B2050" s="51">
        <v>852</v>
      </c>
      <c r="C2050" s="51">
        <v>134</v>
      </c>
      <c r="D2050" s="52">
        <v>27.4</v>
      </c>
    </row>
    <row r="2051" spans="1:4" s="9" customFormat="1" x14ac:dyDescent="0.3">
      <c r="A2051" s="8">
        <f t="shared" si="31"/>
        <v>40930.333333328366</v>
      </c>
      <c r="B2051" s="51">
        <v>859</v>
      </c>
      <c r="C2051" s="51">
        <v>134</v>
      </c>
      <c r="D2051" s="52">
        <v>27.5</v>
      </c>
    </row>
    <row r="2052" spans="1:4" s="9" customFormat="1" x14ac:dyDescent="0.3">
      <c r="A2052" s="8">
        <f t="shared" si="31"/>
        <v>40930.343749995031</v>
      </c>
      <c r="B2052" s="51">
        <v>853</v>
      </c>
      <c r="C2052" s="51">
        <v>134</v>
      </c>
      <c r="D2052" s="52">
        <v>27.5</v>
      </c>
    </row>
    <row r="2053" spans="1:4" s="9" customFormat="1" x14ac:dyDescent="0.3">
      <c r="A2053" s="8">
        <f t="shared" ref="A2053:A2116" si="32">A2052+1/24/4</f>
        <v>40930.354166661695</v>
      </c>
      <c r="B2053" s="51">
        <v>863</v>
      </c>
      <c r="C2053" s="51">
        <v>134</v>
      </c>
      <c r="D2053" s="52">
        <v>28</v>
      </c>
    </row>
    <row r="2054" spans="1:4" s="9" customFormat="1" x14ac:dyDescent="0.3">
      <c r="A2054" s="8">
        <f t="shared" si="32"/>
        <v>40930.364583328359</v>
      </c>
      <c r="B2054" s="51">
        <v>846</v>
      </c>
      <c r="C2054" s="51">
        <v>134</v>
      </c>
      <c r="D2054" s="52">
        <v>27.5</v>
      </c>
    </row>
    <row r="2055" spans="1:4" s="9" customFormat="1" x14ac:dyDescent="0.3">
      <c r="A2055" s="8">
        <f t="shared" si="32"/>
        <v>40930.374999995023</v>
      </c>
      <c r="B2055" s="51">
        <v>843</v>
      </c>
      <c r="C2055" s="51">
        <v>135</v>
      </c>
      <c r="D2055" s="52">
        <v>27.3</v>
      </c>
    </row>
    <row r="2056" spans="1:4" s="9" customFormat="1" x14ac:dyDescent="0.3">
      <c r="A2056" s="8">
        <f t="shared" si="32"/>
        <v>40930.385416661687</v>
      </c>
      <c r="B2056" s="51">
        <v>861</v>
      </c>
      <c r="C2056" s="51">
        <v>134</v>
      </c>
      <c r="D2056" s="52">
        <v>27.3</v>
      </c>
    </row>
    <row r="2057" spans="1:4" s="9" customFormat="1" x14ac:dyDescent="0.3">
      <c r="A2057" s="8">
        <f t="shared" si="32"/>
        <v>40930.395833328352</v>
      </c>
      <c r="B2057" s="51">
        <v>862</v>
      </c>
      <c r="C2057" s="51">
        <v>134</v>
      </c>
      <c r="D2057" s="52">
        <v>27.2</v>
      </c>
    </row>
    <row r="2058" spans="1:4" s="9" customFormat="1" x14ac:dyDescent="0.3">
      <c r="A2058" s="8">
        <f t="shared" si="32"/>
        <v>40930.406249995016</v>
      </c>
      <c r="B2058" s="51">
        <v>839</v>
      </c>
      <c r="C2058" s="51">
        <v>134</v>
      </c>
      <c r="D2058" s="52">
        <v>27.4</v>
      </c>
    </row>
    <row r="2059" spans="1:4" s="9" customFormat="1" x14ac:dyDescent="0.3">
      <c r="A2059" s="8">
        <f t="shared" si="32"/>
        <v>40930.41666666168</v>
      </c>
      <c r="B2059" s="51">
        <v>835</v>
      </c>
      <c r="C2059" s="51">
        <v>134</v>
      </c>
      <c r="D2059" s="52">
        <v>26.9</v>
      </c>
    </row>
    <row r="2060" spans="1:4" s="9" customFormat="1" x14ac:dyDescent="0.3">
      <c r="A2060" s="8">
        <f t="shared" si="32"/>
        <v>40930.427083328344</v>
      </c>
      <c r="B2060" s="51">
        <v>843</v>
      </c>
      <c r="C2060" s="51">
        <v>133</v>
      </c>
      <c r="D2060" s="52">
        <v>27.2</v>
      </c>
    </row>
    <row r="2061" spans="1:4" s="9" customFormat="1" x14ac:dyDescent="0.3">
      <c r="A2061" s="8">
        <f t="shared" si="32"/>
        <v>40930.437499995009</v>
      </c>
      <c r="B2061" s="51">
        <v>853</v>
      </c>
      <c r="C2061" s="51">
        <v>134</v>
      </c>
      <c r="D2061" s="52">
        <v>27.3</v>
      </c>
    </row>
    <row r="2062" spans="1:4" s="9" customFormat="1" x14ac:dyDescent="0.3">
      <c r="A2062" s="8">
        <f t="shared" si="32"/>
        <v>40930.447916661673</v>
      </c>
      <c r="B2062" s="51">
        <v>859</v>
      </c>
      <c r="C2062" s="51">
        <v>134</v>
      </c>
      <c r="D2062" s="52">
        <v>27.2</v>
      </c>
    </row>
    <row r="2063" spans="1:4" s="9" customFormat="1" x14ac:dyDescent="0.3">
      <c r="A2063" s="8">
        <f t="shared" si="32"/>
        <v>40930.458333328337</v>
      </c>
      <c r="B2063" s="51">
        <v>848</v>
      </c>
      <c r="C2063" s="51">
        <v>134</v>
      </c>
      <c r="D2063" s="52">
        <v>27.1</v>
      </c>
    </row>
    <row r="2064" spans="1:4" s="9" customFormat="1" x14ac:dyDescent="0.3">
      <c r="A2064" s="8">
        <f t="shared" si="32"/>
        <v>40930.468749995001</v>
      </c>
      <c r="B2064" s="51">
        <v>832</v>
      </c>
      <c r="C2064" s="51">
        <v>134</v>
      </c>
      <c r="D2064" s="52">
        <v>26.8</v>
      </c>
    </row>
    <row r="2065" spans="1:4" s="9" customFormat="1" x14ac:dyDescent="0.3">
      <c r="A2065" s="8">
        <f t="shared" si="32"/>
        <v>40930.479166661666</v>
      </c>
      <c r="B2065" s="51">
        <v>864</v>
      </c>
      <c r="C2065" s="51">
        <v>132</v>
      </c>
      <c r="D2065" s="52">
        <v>27.2</v>
      </c>
    </row>
    <row r="2066" spans="1:4" s="9" customFormat="1" x14ac:dyDescent="0.3">
      <c r="A2066" s="8">
        <f t="shared" si="32"/>
        <v>40930.48958332833</v>
      </c>
      <c r="B2066" s="51">
        <v>822</v>
      </c>
      <c r="C2066" s="51">
        <v>134</v>
      </c>
      <c r="D2066" s="52">
        <v>27.1</v>
      </c>
    </row>
    <row r="2067" spans="1:4" s="9" customFormat="1" x14ac:dyDescent="0.3">
      <c r="A2067" s="8">
        <f t="shared" si="32"/>
        <v>40930.499999994994</v>
      </c>
      <c r="B2067" s="51">
        <v>831</v>
      </c>
      <c r="C2067" s="51">
        <v>135</v>
      </c>
      <c r="D2067" s="52">
        <v>27.1</v>
      </c>
    </row>
    <row r="2068" spans="1:4" s="9" customFormat="1" x14ac:dyDescent="0.3">
      <c r="A2068" s="8">
        <f t="shared" si="32"/>
        <v>40930.510416661658</v>
      </c>
      <c r="B2068" s="51">
        <v>848</v>
      </c>
      <c r="C2068" s="51">
        <v>137</v>
      </c>
      <c r="D2068" s="52">
        <v>27.2</v>
      </c>
    </row>
    <row r="2069" spans="1:4" s="9" customFormat="1" x14ac:dyDescent="0.3">
      <c r="A2069" s="8">
        <f t="shared" si="32"/>
        <v>40930.520833328323</v>
      </c>
      <c r="B2069" s="51">
        <v>839</v>
      </c>
      <c r="C2069" s="51">
        <v>137</v>
      </c>
      <c r="D2069" s="52">
        <v>27.1</v>
      </c>
    </row>
    <row r="2070" spans="1:4" s="9" customFormat="1" x14ac:dyDescent="0.3">
      <c r="A2070" s="8">
        <f t="shared" si="32"/>
        <v>40930.531249994987</v>
      </c>
      <c r="B2070" s="51">
        <v>871</v>
      </c>
      <c r="C2070" s="51">
        <v>137</v>
      </c>
      <c r="D2070" s="52">
        <v>27</v>
      </c>
    </row>
    <row r="2071" spans="1:4" s="9" customFormat="1" x14ac:dyDescent="0.3">
      <c r="A2071" s="8">
        <f t="shared" si="32"/>
        <v>40930.541666661651</v>
      </c>
      <c r="B2071" s="51">
        <v>848</v>
      </c>
      <c r="C2071" s="51">
        <v>138</v>
      </c>
      <c r="D2071" s="52">
        <v>26.8</v>
      </c>
    </row>
    <row r="2072" spans="1:4" s="9" customFormat="1" x14ac:dyDescent="0.3">
      <c r="A2072" s="8">
        <f t="shared" si="32"/>
        <v>40930.552083328315</v>
      </c>
      <c r="B2072" s="51">
        <v>855</v>
      </c>
      <c r="C2072" s="51">
        <v>137</v>
      </c>
      <c r="D2072" s="52">
        <v>26.9</v>
      </c>
    </row>
    <row r="2073" spans="1:4" s="9" customFormat="1" x14ac:dyDescent="0.3">
      <c r="A2073" s="8">
        <f t="shared" si="32"/>
        <v>40930.56249999498</v>
      </c>
      <c r="B2073" s="51">
        <v>825</v>
      </c>
      <c r="C2073" s="51">
        <v>137</v>
      </c>
      <c r="D2073" s="52">
        <v>27.1</v>
      </c>
    </row>
    <row r="2074" spans="1:4" s="9" customFormat="1" x14ac:dyDescent="0.3">
      <c r="A2074" s="8">
        <f t="shared" si="32"/>
        <v>40930.572916661644</v>
      </c>
      <c r="B2074" s="51">
        <v>804</v>
      </c>
      <c r="C2074" s="51">
        <v>135</v>
      </c>
      <c r="D2074" s="52">
        <v>27.3</v>
      </c>
    </row>
    <row r="2075" spans="1:4" s="9" customFormat="1" x14ac:dyDescent="0.3">
      <c r="A2075" s="8">
        <f t="shared" si="32"/>
        <v>40930.583333328308</v>
      </c>
      <c r="B2075" s="51">
        <v>843</v>
      </c>
      <c r="C2075" s="51">
        <v>134</v>
      </c>
      <c r="D2075" s="52">
        <v>27.2</v>
      </c>
    </row>
    <row r="2076" spans="1:4" s="9" customFormat="1" x14ac:dyDescent="0.3">
      <c r="A2076" s="8">
        <f t="shared" si="32"/>
        <v>40930.593749994972</v>
      </c>
      <c r="B2076" s="51">
        <v>826</v>
      </c>
      <c r="C2076" s="51">
        <v>136</v>
      </c>
      <c r="D2076" s="52">
        <v>27.3</v>
      </c>
    </row>
    <row r="2077" spans="1:4" s="9" customFormat="1" x14ac:dyDescent="0.3">
      <c r="A2077" s="8">
        <f t="shared" si="32"/>
        <v>40930.604166661637</v>
      </c>
      <c r="B2077" s="51">
        <v>801</v>
      </c>
      <c r="C2077" s="51">
        <v>135</v>
      </c>
      <c r="D2077" s="52">
        <v>27.2</v>
      </c>
    </row>
    <row r="2078" spans="1:4" s="9" customFormat="1" x14ac:dyDescent="0.3">
      <c r="A2078" s="8">
        <f t="shared" si="32"/>
        <v>40930.614583328301</v>
      </c>
      <c r="B2078" s="51">
        <v>800</v>
      </c>
      <c r="C2078" s="51">
        <v>136</v>
      </c>
      <c r="D2078" s="52">
        <v>27.1</v>
      </c>
    </row>
    <row r="2079" spans="1:4" s="9" customFormat="1" x14ac:dyDescent="0.3">
      <c r="A2079" s="8">
        <f t="shared" si="32"/>
        <v>40930.624999994965</v>
      </c>
      <c r="B2079" s="51">
        <v>784</v>
      </c>
      <c r="C2079" s="51">
        <v>136</v>
      </c>
      <c r="D2079" s="52">
        <v>26.9</v>
      </c>
    </row>
    <row r="2080" spans="1:4" s="9" customFormat="1" x14ac:dyDescent="0.3">
      <c r="A2080" s="8">
        <f t="shared" si="32"/>
        <v>40930.635416661629</v>
      </c>
      <c r="B2080" s="51">
        <v>818</v>
      </c>
      <c r="C2080" s="51">
        <v>135</v>
      </c>
      <c r="D2080" s="52">
        <v>27</v>
      </c>
    </row>
    <row r="2081" spans="1:4" s="9" customFormat="1" x14ac:dyDescent="0.3">
      <c r="A2081" s="8">
        <f t="shared" si="32"/>
        <v>40930.645833328294</v>
      </c>
      <c r="B2081" s="51">
        <v>762</v>
      </c>
      <c r="C2081" s="51">
        <v>137</v>
      </c>
      <c r="D2081" s="52">
        <v>26.9</v>
      </c>
    </row>
    <row r="2082" spans="1:4" s="9" customFormat="1" x14ac:dyDescent="0.3">
      <c r="A2082" s="8">
        <f t="shared" si="32"/>
        <v>40930.656249994958</v>
      </c>
      <c r="B2082" s="51">
        <v>843</v>
      </c>
      <c r="C2082" s="51">
        <v>137</v>
      </c>
      <c r="D2082" s="52">
        <v>27.2</v>
      </c>
    </row>
    <row r="2083" spans="1:4" s="9" customFormat="1" x14ac:dyDescent="0.3">
      <c r="A2083" s="8">
        <f t="shared" si="32"/>
        <v>40930.666666661622</v>
      </c>
      <c r="B2083" s="51">
        <v>838</v>
      </c>
      <c r="C2083" s="51">
        <v>135</v>
      </c>
      <c r="D2083" s="52">
        <v>27.2</v>
      </c>
    </row>
    <row r="2084" spans="1:4" s="9" customFormat="1" x14ac:dyDescent="0.3">
      <c r="A2084" s="8">
        <f t="shared" si="32"/>
        <v>40930.677083328286</v>
      </c>
      <c r="B2084" s="51">
        <v>839</v>
      </c>
      <c r="C2084" s="51">
        <v>136</v>
      </c>
      <c r="D2084" s="52">
        <v>27.2</v>
      </c>
    </row>
    <row r="2085" spans="1:4" s="9" customFormat="1" x14ac:dyDescent="0.3">
      <c r="A2085" s="8">
        <f t="shared" si="32"/>
        <v>40930.68749999495</v>
      </c>
      <c r="B2085" s="51">
        <v>851</v>
      </c>
      <c r="C2085" s="51">
        <v>137</v>
      </c>
      <c r="D2085" s="52">
        <v>26.9</v>
      </c>
    </row>
    <row r="2086" spans="1:4" s="9" customFormat="1" x14ac:dyDescent="0.3">
      <c r="A2086" s="8">
        <f t="shared" si="32"/>
        <v>40930.697916661615</v>
      </c>
      <c r="B2086" s="51">
        <v>855</v>
      </c>
      <c r="C2086" s="51">
        <v>137</v>
      </c>
      <c r="D2086" s="52">
        <v>27.2</v>
      </c>
    </row>
    <row r="2087" spans="1:4" s="9" customFormat="1" x14ac:dyDescent="0.3">
      <c r="A2087" s="8">
        <f t="shared" si="32"/>
        <v>40930.708333328279</v>
      </c>
      <c r="B2087" s="51">
        <v>834</v>
      </c>
      <c r="C2087" s="51">
        <v>136</v>
      </c>
      <c r="D2087" s="52">
        <v>27.1</v>
      </c>
    </row>
    <row r="2088" spans="1:4" s="9" customFormat="1" x14ac:dyDescent="0.3">
      <c r="A2088" s="8">
        <f t="shared" si="32"/>
        <v>40930.718749994943</v>
      </c>
      <c r="B2088" s="51">
        <v>851</v>
      </c>
      <c r="C2088" s="51">
        <v>135</v>
      </c>
      <c r="D2088" s="52">
        <v>27</v>
      </c>
    </row>
    <row r="2089" spans="1:4" s="9" customFormat="1" x14ac:dyDescent="0.3">
      <c r="A2089" s="8">
        <f t="shared" si="32"/>
        <v>40930.729166661607</v>
      </c>
      <c r="B2089" s="51">
        <v>851</v>
      </c>
      <c r="C2089" s="51">
        <v>135</v>
      </c>
      <c r="D2089" s="52">
        <v>26.7</v>
      </c>
    </row>
    <row r="2090" spans="1:4" s="9" customFormat="1" x14ac:dyDescent="0.3">
      <c r="A2090" s="8">
        <f t="shared" si="32"/>
        <v>40930.739583328272</v>
      </c>
      <c r="B2090" s="51">
        <v>825</v>
      </c>
      <c r="C2090" s="51">
        <v>135</v>
      </c>
      <c r="D2090" s="52">
        <v>26.9</v>
      </c>
    </row>
    <row r="2091" spans="1:4" s="9" customFormat="1" x14ac:dyDescent="0.3">
      <c r="A2091" s="8">
        <f t="shared" si="32"/>
        <v>40930.749999994936</v>
      </c>
      <c r="B2091" s="51">
        <v>859</v>
      </c>
      <c r="C2091" s="51">
        <v>133</v>
      </c>
      <c r="D2091" s="52">
        <v>26.6</v>
      </c>
    </row>
    <row r="2092" spans="1:4" s="9" customFormat="1" x14ac:dyDescent="0.3">
      <c r="A2092" s="8">
        <f t="shared" si="32"/>
        <v>40930.7604166616</v>
      </c>
      <c r="B2092" s="51">
        <v>815</v>
      </c>
      <c r="C2092" s="51">
        <v>133</v>
      </c>
      <c r="D2092" s="52">
        <v>26.6</v>
      </c>
    </row>
    <row r="2093" spans="1:4" s="9" customFormat="1" x14ac:dyDescent="0.3">
      <c r="A2093" s="8">
        <f t="shared" si="32"/>
        <v>40930.770833328264</v>
      </c>
      <c r="B2093" s="51">
        <v>856</v>
      </c>
      <c r="C2093" s="51">
        <v>134</v>
      </c>
      <c r="D2093" s="52">
        <v>26.5</v>
      </c>
    </row>
    <row r="2094" spans="1:4" s="9" customFormat="1" x14ac:dyDescent="0.3">
      <c r="A2094" s="8">
        <f t="shared" si="32"/>
        <v>40930.781249994929</v>
      </c>
      <c r="B2094" s="51">
        <v>807</v>
      </c>
      <c r="C2094" s="51">
        <v>134</v>
      </c>
      <c r="D2094" s="52">
        <v>26.9</v>
      </c>
    </row>
    <row r="2095" spans="1:4" s="9" customFormat="1" x14ac:dyDescent="0.3">
      <c r="A2095" s="8">
        <f t="shared" si="32"/>
        <v>40930.791666661593</v>
      </c>
      <c r="B2095" s="51">
        <v>858</v>
      </c>
      <c r="C2095" s="51">
        <v>134</v>
      </c>
      <c r="D2095" s="52">
        <v>26.7</v>
      </c>
    </row>
    <row r="2096" spans="1:4" s="9" customFormat="1" x14ac:dyDescent="0.3">
      <c r="A2096" s="8">
        <f t="shared" si="32"/>
        <v>40930.802083328257</v>
      </c>
      <c r="B2096" s="51">
        <v>832</v>
      </c>
      <c r="C2096" s="51">
        <v>134</v>
      </c>
      <c r="D2096" s="52">
        <v>26.6</v>
      </c>
    </row>
    <row r="2097" spans="1:4" s="9" customFormat="1" x14ac:dyDescent="0.3">
      <c r="A2097" s="8">
        <f t="shared" si="32"/>
        <v>40930.812499994921</v>
      </c>
      <c r="B2097" s="51">
        <v>816</v>
      </c>
      <c r="C2097" s="51">
        <v>134</v>
      </c>
      <c r="D2097" s="52">
        <v>27.1</v>
      </c>
    </row>
    <row r="2098" spans="1:4" s="9" customFormat="1" x14ac:dyDescent="0.3">
      <c r="A2098" s="8">
        <f t="shared" si="32"/>
        <v>40930.822916661586</v>
      </c>
      <c r="B2098" s="51">
        <v>857</v>
      </c>
      <c r="C2098" s="51">
        <v>134</v>
      </c>
      <c r="D2098" s="52">
        <v>26.8</v>
      </c>
    </row>
    <row r="2099" spans="1:4" s="9" customFormat="1" x14ac:dyDescent="0.3">
      <c r="A2099" s="8">
        <f t="shared" si="32"/>
        <v>40930.83333332825</v>
      </c>
      <c r="B2099" s="51">
        <v>839</v>
      </c>
      <c r="C2099" s="51">
        <v>131</v>
      </c>
      <c r="D2099" s="52">
        <v>26.8</v>
      </c>
    </row>
    <row r="2100" spans="1:4" s="9" customFormat="1" x14ac:dyDescent="0.3">
      <c r="A2100" s="8">
        <f t="shared" si="32"/>
        <v>40930.843749994914</v>
      </c>
      <c r="B2100" s="51">
        <v>862</v>
      </c>
      <c r="C2100" s="51">
        <v>132</v>
      </c>
      <c r="D2100" s="52">
        <v>26.8</v>
      </c>
    </row>
    <row r="2101" spans="1:4" s="9" customFormat="1" x14ac:dyDescent="0.3">
      <c r="A2101" s="8">
        <f t="shared" si="32"/>
        <v>40930.854166661578</v>
      </c>
      <c r="B2101" s="51">
        <v>840</v>
      </c>
      <c r="C2101" s="51">
        <v>132</v>
      </c>
      <c r="D2101" s="52">
        <v>27.2</v>
      </c>
    </row>
    <row r="2102" spans="1:4" s="9" customFormat="1" x14ac:dyDescent="0.3">
      <c r="A2102" s="8">
        <f t="shared" si="32"/>
        <v>40930.864583328243</v>
      </c>
      <c r="B2102" s="51">
        <v>859</v>
      </c>
      <c r="C2102" s="51">
        <v>133</v>
      </c>
      <c r="D2102" s="52">
        <v>26.8</v>
      </c>
    </row>
    <row r="2103" spans="1:4" s="9" customFormat="1" x14ac:dyDescent="0.3">
      <c r="A2103" s="8">
        <f t="shared" si="32"/>
        <v>40930.874999994907</v>
      </c>
      <c r="B2103" s="51">
        <v>829</v>
      </c>
      <c r="C2103" s="51">
        <v>132</v>
      </c>
      <c r="D2103" s="52">
        <v>27</v>
      </c>
    </row>
    <row r="2104" spans="1:4" s="9" customFormat="1" x14ac:dyDescent="0.3">
      <c r="A2104" s="8">
        <f t="shared" si="32"/>
        <v>40930.885416661571</v>
      </c>
      <c r="B2104" s="51">
        <v>851</v>
      </c>
      <c r="C2104" s="51">
        <v>133</v>
      </c>
      <c r="D2104" s="52">
        <v>26.8</v>
      </c>
    </row>
    <row r="2105" spans="1:4" s="9" customFormat="1" x14ac:dyDescent="0.3">
      <c r="A2105" s="8">
        <f t="shared" si="32"/>
        <v>40930.895833328235</v>
      </c>
      <c r="B2105" s="51">
        <v>848</v>
      </c>
      <c r="C2105" s="51">
        <v>132</v>
      </c>
      <c r="D2105" s="52">
        <v>26.6</v>
      </c>
    </row>
    <row r="2106" spans="1:4" s="9" customFormat="1" x14ac:dyDescent="0.3">
      <c r="A2106" s="8">
        <f t="shared" si="32"/>
        <v>40930.9062499949</v>
      </c>
      <c r="B2106" s="51">
        <v>841</v>
      </c>
      <c r="C2106" s="51">
        <v>134</v>
      </c>
      <c r="D2106" s="52">
        <v>26.8</v>
      </c>
    </row>
    <row r="2107" spans="1:4" s="9" customFormat="1" x14ac:dyDescent="0.3">
      <c r="A2107" s="8">
        <f t="shared" si="32"/>
        <v>40930.916666661564</v>
      </c>
      <c r="B2107" s="51">
        <v>837</v>
      </c>
      <c r="C2107" s="51">
        <v>132</v>
      </c>
      <c r="D2107" s="52">
        <v>26.6</v>
      </c>
    </row>
    <row r="2108" spans="1:4" s="9" customFormat="1" x14ac:dyDescent="0.3">
      <c r="A2108" s="8">
        <f t="shared" si="32"/>
        <v>40930.927083328228</v>
      </c>
      <c r="B2108" s="51">
        <v>0</v>
      </c>
      <c r="C2108" s="51">
        <v>0</v>
      </c>
      <c r="D2108" s="52">
        <v>0</v>
      </c>
    </row>
    <row r="2109" spans="1:4" s="9" customFormat="1" x14ac:dyDescent="0.3">
      <c r="A2109" s="8">
        <f t="shared" si="32"/>
        <v>40930.937499994892</v>
      </c>
      <c r="B2109" s="51">
        <v>836</v>
      </c>
      <c r="C2109" s="51">
        <v>132</v>
      </c>
      <c r="D2109" s="52">
        <v>26.8</v>
      </c>
    </row>
    <row r="2110" spans="1:4" s="9" customFormat="1" x14ac:dyDescent="0.3">
      <c r="A2110" s="8">
        <f t="shared" si="32"/>
        <v>40930.947916661557</v>
      </c>
      <c r="B2110" s="51">
        <v>859</v>
      </c>
      <c r="C2110" s="51">
        <v>133</v>
      </c>
      <c r="D2110" s="52">
        <v>27</v>
      </c>
    </row>
    <row r="2111" spans="1:4" s="9" customFormat="1" x14ac:dyDescent="0.3">
      <c r="A2111" s="8">
        <f t="shared" si="32"/>
        <v>40930.958333328221</v>
      </c>
      <c r="B2111" s="51">
        <v>859</v>
      </c>
      <c r="C2111" s="51">
        <v>130</v>
      </c>
      <c r="D2111" s="52">
        <v>27</v>
      </c>
    </row>
    <row r="2112" spans="1:4" s="9" customFormat="1" x14ac:dyDescent="0.3">
      <c r="A2112" s="8">
        <f t="shared" si="32"/>
        <v>40930.968749994885</v>
      </c>
      <c r="B2112" s="51">
        <v>777</v>
      </c>
      <c r="C2112" s="51">
        <v>132</v>
      </c>
      <c r="D2112" s="52">
        <v>26.4</v>
      </c>
    </row>
    <row r="2113" spans="1:4" s="9" customFormat="1" x14ac:dyDescent="0.3">
      <c r="A2113" s="8">
        <f t="shared" si="32"/>
        <v>40930.979166661549</v>
      </c>
      <c r="B2113" s="51">
        <v>811</v>
      </c>
      <c r="C2113" s="51">
        <v>132</v>
      </c>
      <c r="D2113" s="52">
        <v>26.6</v>
      </c>
    </row>
    <row r="2114" spans="1:4" s="9" customFormat="1" x14ac:dyDescent="0.3">
      <c r="A2114" s="8">
        <f t="shared" si="32"/>
        <v>40930.989583328213</v>
      </c>
      <c r="B2114" s="51">
        <v>796</v>
      </c>
      <c r="C2114" s="51">
        <v>135</v>
      </c>
      <c r="D2114" s="52">
        <v>26.8</v>
      </c>
    </row>
    <row r="2115" spans="1:4" s="9" customFormat="1" x14ac:dyDescent="0.3">
      <c r="A2115" s="8">
        <f t="shared" si="32"/>
        <v>40930.999999994878</v>
      </c>
      <c r="B2115" s="51">
        <v>766</v>
      </c>
      <c r="C2115" s="51">
        <v>133</v>
      </c>
      <c r="D2115" s="52">
        <v>26.6</v>
      </c>
    </row>
    <row r="2116" spans="1:4" s="9" customFormat="1" x14ac:dyDescent="0.3">
      <c r="A2116" s="8">
        <f t="shared" si="32"/>
        <v>40931.010416661542</v>
      </c>
      <c r="B2116" s="51">
        <v>820</v>
      </c>
      <c r="C2116" s="51">
        <v>132</v>
      </c>
      <c r="D2116" s="52">
        <v>26.9</v>
      </c>
    </row>
    <row r="2117" spans="1:4" s="9" customFormat="1" x14ac:dyDescent="0.3">
      <c r="A2117" s="8">
        <f t="shared" ref="A2117:A2180" si="33">A2116+1/24/4</f>
        <v>40931.020833328206</v>
      </c>
      <c r="B2117" s="51">
        <v>837</v>
      </c>
      <c r="C2117" s="51">
        <v>134</v>
      </c>
      <c r="D2117" s="52">
        <v>27.1</v>
      </c>
    </row>
    <row r="2118" spans="1:4" s="9" customFormat="1" x14ac:dyDescent="0.3">
      <c r="A2118" s="8">
        <f t="shared" si="33"/>
        <v>40931.03124999487</v>
      </c>
      <c r="B2118" s="51">
        <v>846</v>
      </c>
      <c r="C2118" s="51">
        <v>131</v>
      </c>
      <c r="D2118" s="52">
        <v>26.8</v>
      </c>
    </row>
    <row r="2119" spans="1:4" s="9" customFormat="1" x14ac:dyDescent="0.3">
      <c r="A2119" s="8">
        <f t="shared" si="33"/>
        <v>40931.041666661535</v>
      </c>
      <c r="B2119" s="51">
        <v>804</v>
      </c>
      <c r="C2119" s="51">
        <v>133</v>
      </c>
      <c r="D2119" s="52">
        <v>27</v>
      </c>
    </row>
    <row r="2120" spans="1:4" s="9" customFormat="1" x14ac:dyDescent="0.3">
      <c r="A2120" s="8">
        <f t="shared" si="33"/>
        <v>40931.052083328199</v>
      </c>
      <c r="B2120" s="51">
        <v>803</v>
      </c>
      <c r="C2120" s="51">
        <v>133</v>
      </c>
      <c r="D2120" s="52">
        <v>26.8</v>
      </c>
    </row>
    <row r="2121" spans="1:4" s="9" customFormat="1" x14ac:dyDescent="0.3">
      <c r="A2121" s="8">
        <f t="shared" si="33"/>
        <v>40931.062499994863</v>
      </c>
      <c r="B2121" s="51">
        <v>785</v>
      </c>
      <c r="C2121" s="51">
        <v>134</v>
      </c>
      <c r="D2121" s="52">
        <v>27.2</v>
      </c>
    </row>
    <row r="2122" spans="1:4" s="9" customFormat="1" x14ac:dyDescent="0.3">
      <c r="A2122" s="8">
        <f t="shared" si="33"/>
        <v>40931.072916661527</v>
      </c>
      <c r="B2122" s="51">
        <v>780</v>
      </c>
      <c r="C2122" s="51">
        <v>133</v>
      </c>
      <c r="D2122" s="52">
        <v>27</v>
      </c>
    </row>
    <row r="2123" spans="1:4" s="9" customFormat="1" x14ac:dyDescent="0.3">
      <c r="A2123" s="8">
        <f t="shared" si="33"/>
        <v>40931.083333328192</v>
      </c>
      <c r="B2123" s="51">
        <v>793</v>
      </c>
      <c r="C2123" s="51">
        <v>135</v>
      </c>
      <c r="D2123" s="52">
        <v>27.1</v>
      </c>
    </row>
    <row r="2124" spans="1:4" s="9" customFormat="1" x14ac:dyDescent="0.3">
      <c r="A2124" s="8">
        <f t="shared" si="33"/>
        <v>40931.093749994856</v>
      </c>
      <c r="B2124" s="51">
        <v>776</v>
      </c>
      <c r="C2124" s="51">
        <v>136</v>
      </c>
      <c r="D2124" s="52">
        <v>27.1</v>
      </c>
    </row>
    <row r="2125" spans="1:4" s="9" customFormat="1" x14ac:dyDescent="0.3">
      <c r="A2125" s="8">
        <f t="shared" si="33"/>
        <v>40931.10416666152</v>
      </c>
      <c r="B2125" s="51">
        <v>794</v>
      </c>
      <c r="C2125" s="51">
        <v>138</v>
      </c>
      <c r="D2125" s="52">
        <v>26.8</v>
      </c>
    </row>
    <row r="2126" spans="1:4" s="9" customFormat="1" x14ac:dyDescent="0.3">
      <c r="A2126" s="8">
        <f t="shared" si="33"/>
        <v>40931.114583328184</v>
      </c>
      <c r="B2126" s="51">
        <v>826</v>
      </c>
      <c r="C2126" s="51">
        <v>137</v>
      </c>
      <c r="D2126" s="52">
        <v>27.1</v>
      </c>
    </row>
    <row r="2127" spans="1:4" s="9" customFormat="1" x14ac:dyDescent="0.3">
      <c r="A2127" s="8">
        <f t="shared" si="33"/>
        <v>40931.124999994849</v>
      </c>
      <c r="B2127" s="51">
        <v>813</v>
      </c>
      <c r="C2127" s="51">
        <v>137</v>
      </c>
      <c r="D2127" s="52">
        <v>26.8</v>
      </c>
    </row>
    <row r="2128" spans="1:4" s="9" customFormat="1" x14ac:dyDescent="0.3">
      <c r="A2128" s="8">
        <f t="shared" si="33"/>
        <v>40931.135416661513</v>
      </c>
      <c r="B2128" s="51">
        <v>834</v>
      </c>
      <c r="C2128" s="51">
        <v>137</v>
      </c>
      <c r="D2128" s="52">
        <v>27.3</v>
      </c>
    </row>
    <row r="2129" spans="1:4" s="9" customFormat="1" x14ac:dyDescent="0.3">
      <c r="A2129" s="8">
        <f t="shared" si="33"/>
        <v>40931.145833328177</v>
      </c>
      <c r="B2129" s="51">
        <v>817</v>
      </c>
      <c r="C2129" s="51">
        <v>137</v>
      </c>
      <c r="D2129" s="52">
        <v>27</v>
      </c>
    </row>
    <row r="2130" spans="1:4" s="9" customFormat="1" x14ac:dyDescent="0.3">
      <c r="A2130" s="8">
        <f t="shared" si="33"/>
        <v>40931.156249994841</v>
      </c>
      <c r="B2130" s="51">
        <v>774</v>
      </c>
      <c r="C2130" s="51">
        <v>137</v>
      </c>
      <c r="D2130" s="52">
        <v>27.2</v>
      </c>
    </row>
    <row r="2131" spans="1:4" s="9" customFormat="1" x14ac:dyDescent="0.3">
      <c r="A2131" s="8">
        <f t="shared" si="33"/>
        <v>40931.166666661506</v>
      </c>
      <c r="B2131" s="51">
        <v>781</v>
      </c>
      <c r="C2131" s="51">
        <v>134</v>
      </c>
      <c r="D2131" s="52">
        <v>27.2</v>
      </c>
    </row>
    <row r="2132" spans="1:4" s="9" customFormat="1" x14ac:dyDescent="0.3">
      <c r="A2132" s="8">
        <f t="shared" si="33"/>
        <v>40931.17708332817</v>
      </c>
      <c r="B2132" s="51">
        <v>741</v>
      </c>
      <c r="C2132" s="51">
        <v>136</v>
      </c>
      <c r="D2132" s="52">
        <v>27</v>
      </c>
    </row>
    <row r="2133" spans="1:4" s="9" customFormat="1" x14ac:dyDescent="0.3">
      <c r="A2133" s="8">
        <f t="shared" si="33"/>
        <v>40931.187499994834</v>
      </c>
      <c r="B2133" s="51">
        <v>788</v>
      </c>
      <c r="C2133" s="51">
        <v>136</v>
      </c>
      <c r="D2133" s="52">
        <v>27.1</v>
      </c>
    </row>
    <row r="2134" spans="1:4" s="9" customFormat="1" x14ac:dyDescent="0.3">
      <c r="A2134" s="8">
        <f t="shared" si="33"/>
        <v>40931.197916661498</v>
      </c>
      <c r="B2134" s="51">
        <v>760</v>
      </c>
      <c r="C2134" s="51">
        <v>136</v>
      </c>
      <c r="D2134" s="52">
        <v>27.2</v>
      </c>
    </row>
    <row r="2135" spans="1:4" s="9" customFormat="1" x14ac:dyDescent="0.3">
      <c r="A2135" s="8">
        <f t="shared" si="33"/>
        <v>40931.208333328163</v>
      </c>
      <c r="B2135" s="51">
        <v>809</v>
      </c>
      <c r="C2135" s="51">
        <v>136</v>
      </c>
      <c r="D2135" s="52">
        <v>27.1</v>
      </c>
    </row>
    <row r="2136" spans="1:4" s="9" customFormat="1" x14ac:dyDescent="0.3">
      <c r="A2136" s="8">
        <f t="shared" si="33"/>
        <v>40931.218749994827</v>
      </c>
      <c r="B2136" s="51">
        <v>788</v>
      </c>
      <c r="C2136" s="51">
        <v>136</v>
      </c>
      <c r="D2136" s="52">
        <v>27.3</v>
      </c>
    </row>
    <row r="2137" spans="1:4" s="9" customFormat="1" x14ac:dyDescent="0.3">
      <c r="A2137" s="8">
        <f t="shared" si="33"/>
        <v>40931.229166661491</v>
      </c>
      <c r="B2137" s="51">
        <v>813</v>
      </c>
      <c r="C2137" s="51">
        <v>136</v>
      </c>
      <c r="D2137" s="52">
        <v>27.2</v>
      </c>
    </row>
    <row r="2138" spans="1:4" s="9" customFormat="1" x14ac:dyDescent="0.3">
      <c r="A2138" s="8">
        <f t="shared" si="33"/>
        <v>40931.239583328155</v>
      </c>
      <c r="B2138" s="51">
        <v>828</v>
      </c>
      <c r="C2138" s="51">
        <v>136</v>
      </c>
      <c r="D2138" s="52">
        <v>27.2</v>
      </c>
    </row>
    <row r="2139" spans="1:4" s="9" customFormat="1" x14ac:dyDescent="0.3">
      <c r="A2139" s="8">
        <f t="shared" si="33"/>
        <v>40931.24999999482</v>
      </c>
      <c r="B2139" s="51">
        <v>781</v>
      </c>
      <c r="C2139" s="51">
        <v>134</v>
      </c>
      <c r="D2139" s="52">
        <v>27.2</v>
      </c>
    </row>
    <row r="2140" spans="1:4" s="9" customFormat="1" x14ac:dyDescent="0.3">
      <c r="A2140" s="8">
        <f t="shared" si="33"/>
        <v>40931.260416661484</v>
      </c>
      <c r="B2140" s="51">
        <v>779</v>
      </c>
      <c r="C2140" s="51">
        <v>136</v>
      </c>
      <c r="D2140" s="52">
        <v>27.2</v>
      </c>
    </row>
    <row r="2141" spans="1:4" s="9" customFormat="1" x14ac:dyDescent="0.3">
      <c r="A2141" s="8">
        <f t="shared" si="33"/>
        <v>40931.270833328148</v>
      </c>
      <c r="B2141" s="51">
        <v>779</v>
      </c>
      <c r="C2141" s="51">
        <v>137</v>
      </c>
      <c r="D2141" s="52">
        <v>27.3</v>
      </c>
    </row>
    <row r="2142" spans="1:4" s="9" customFormat="1" x14ac:dyDescent="0.3">
      <c r="A2142" s="8">
        <f t="shared" si="33"/>
        <v>40931.281249994812</v>
      </c>
      <c r="B2142" s="51">
        <v>770</v>
      </c>
      <c r="C2142" s="51">
        <v>134</v>
      </c>
      <c r="D2142" s="52">
        <v>27</v>
      </c>
    </row>
    <row r="2143" spans="1:4" s="9" customFormat="1" x14ac:dyDescent="0.3">
      <c r="A2143" s="8">
        <f t="shared" si="33"/>
        <v>40931.291666661476</v>
      </c>
      <c r="B2143" s="51">
        <v>757</v>
      </c>
      <c r="C2143" s="51">
        <v>135</v>
      </c>
      <c r="D2143" s="52">
        <v>27.3</v>
      </c>
    </row>
    <row r="2144" spans="1:4" s="9" customFormat="1" x14ac:dyDescent="0.3">
      <c r="A2144" s="8">
        <f t="shared" si="33"/>
        <v>40931.302083328141</v>
      </c>
      <c r="B2144" s="51">
        <v>740</v>
      </c>
      <c r="C2144" s="51">
        <v>134</v>
      </c>
      <c r="D2144" s="52">
        <v>27.5</v>
      </c>
    </row>
    <row r="2145" spans="1:4" s="9" customFormat="1" x14ac:dyDescent="0.3">
      <c r="A2145" s="8">
        <f t="shared" si="33"/>
        <v>40931.312499994805</v>
      </c>
      <c r="B2145" s="51">
        <v>829</v>
      </c>
      <c r="C2145" s="51">
        <v>136</v>
      </c>
      <c r="D2145" s="52">
        <v>27.3</v>
      </c>
    </row>
    <row r="2146" spans="1:4" s="9" customFormat="1" x14ac:dyDescent="0.3">
      <c r="A2146" s="8">
        <f t="shared" si="33"/>
        <v>40931.322916661469</v>
      </c>
      <c r="B2146" s="51">
        <v>779</v>
      </c>
      <c r="C2146" s="51">
        <v>135</v>
      </c>
      <c r="D2146" s="52">
        <v>27.1</v>
      </c>
    </row>
    <row r="2147" spans="1:4" s="9" customFormat="1" x14ac:dyDescent="0.3">
      <c r="A2147" s="8">
        <f t="shared" si="33"/>
        <v>40931.333333328133</v>
      </c>
      <c r="B2147" s="51">
        <v>725</v>
      </c>
      <c r="C2147" s="51">
        <v>134</v>
      </c>
      <c r="D2147" s="52">
        <v>27.4</v>
      </c>
    </row>
    <row r="2148" spans="1:4" s="9" customFormat="1" x14ac:dyDescent="0.3">
      <c r="A2148" s="8">
        <f t="shared" si="33"/>
        <v>40931.343749994798</v>
      </c>
      <c r="B2148" s="51">
        <v>804</v>
      </c>
      <c r="C2148" s="51">
        <v>134</v>
      </c>
      <c r="D2148" s="52">
        <v>27.1</v>
      </c>
    </row>
    <row r="2149" spans="1:4" s="9" customFormat="1" x14ac:dyDescent="0.3">
      <c r="A2149" s="8">
        <f t="shared" si="33"/>
        <v>40931.354166661462</v>
      </c>
      <c r="B2149" s="51">
        <v>790</v>
      </c>
      <c r="C2149" s="51">
        <v>135</v>
      </c>
      <c r="D2149" s="52">
        <v>27.2</v>
      </c>
    </row>
    <row r="2150" spans="1:4" s="9" customFormat="1" x14ac:dyDescent="0.3">
      <c r="A2150" s="8">
        <f t="shared" si="33"/>
        <v>40931.364583328126</v>
      </c>
      <c r="B2150" s="51">
        <v>727</v>
      </c>
      <c r="C2150" s="51">
        <v>133</v>
      </c>
      <c r="D2150" s="52">
        <v>27.4</v>
      </c>
    </row>
    <row r="2151" spans="1:4" s="9" customFormat="1" x14ac:dyDescent="0.3">
      <c r="A2151" s="8">
        <f t="shared" si="33"/>
        <v>40931.37499999479</v>
      </c>
      <c r="B2151" s="51">
        <v>745</v>
      </c>
      <c r="C2151" s="51">
        <v>137</v>
      </c>
      <c r="D2151" s="52">
        <v>27.2</v>
      </c>
    </row>
    <row r="2152" spans="1:4" s="9" customFormat="1" x14ac:dyDescent="0.3">
      <c r="A2152" s="8">
        <f t="shared" si="33"/>
        <v>40931.385416661455</v>
      </c>
      <c r="B2152" s="51">
        <v>773</v>
      </c>
      <c r="C2152" s="51">
        <v>136</v>
      </c>
      <c r="D2152" s="52">
        <v>27.1</v>
      </c>
    </row>
    <row r="2153" spans="1:4" s="9" customFormat="1" x14ac:dyDescent="0.3">
      <c r="A2153" s="8">
        <f t="shared" si="33"/>
        <v>40931.395833328119</v>
      </c>
      <c r="B2153" s="51">
        <v>797</v>
      </c>
      <c r="C2153" s="51">
        <v>138</v>
      </c>
      <c r="D2153" s="52">
        <v>27.4</v>
      </c>
    </row>
    <row r="2154" spans="1:4" s="9" customFormat="1" x14ac:dyDescent="0.3">
      <c r="A2154" s="8">
        <f t="shared" si="33"/>
        <v>40931.406249994783</v>
      </c>
      <c r="B2154" s="51">
        <v>768</v>
      </c>
      <c r="C2154" s="51">
        <v>136</v>
      </c>
      <c r="D2154" s="52">
        <v>27.5</v>
      </c>
    </row>
    <row r="2155" spans="1:4" s="9" customFormat="1" x14ac:dyDescent="0.3">
      <c r="A2155" s="8">
        <f t="shared" si="33"/>
        <v>40931.416666661447</v>
      </c>
      <c r="B2155" s="51">
        <v>739</v>
      </c>
      <c r="C2155" s="51">
        <v>137</v>
      </c>
      <c r="D2155" s="52">
        <v>27.2</v>
      </c>
    </row>
    <row r="2156" spans="1:4" s="9" customFormat="1" x14ac:dyDescent="0.3">
      <c r="A2156" s="8">
        <f t="shared" si="33"/>
        <v>40931.427083328112</v>
      </c>
      <c r="B2156" s="51">
        <v>738</v>
      </c>
      <c r="C2156" s="51">
        <v>137</v>
      </c>
      <c r="D2156" s="52">
        <v>27.1</v>
      </c>
    </row>
    <row r="2157" spans="1:4" s="9" customFormat="1" x14ac:dyDescent="0.3">
      <c r="A2157" s="8">
        <f t="shared" si="33"/>
        <v>40931.437499994776</v>
      </c>
      <c r="B2157" s="51">
        <v>773</v>
      </c>
      <c r="C2157" s="51">
        <v>137</v>
      </c>
      <c r="D2157" s="52">
        <v>27.3</v>
      </c>
    </row>
    <row r="2158" spans="1:4" s="9" customFormat="1" x14ac:dyDescent="0.3">
      <c r="A2158" s="8">
        <f t="shared" si="33"/>
        <v>40931.44791666144</v>
      </c>
      <c r="B2158" s="51">
        <v>782</v>
      </c>
      <c r="C2158" s="51">
        <v>137</v>
      </c>
      <c r="D2158" s="52">
        <v>27.2</v>
      </c>
    </row>
    <row r="2159" spans="1:4" s="9" customFormat="1" x14ac:dyDescent="0.3">
      <c r="A2159" s="8">
        <f t="shared" si="33"/>
        <v>40931.458333328104</v>
      </c>
      <c r="B2159" s="51">
        <v>759</v>
      </c>
      <c r="C2159" s="51">
        <v>136</v>
      </c>
      <c r="D2159" s="52">
        <v>27.1</v>
      </c>
    </row>
    <row r="2160" spans="1:4" s="9" customFormat="1" x14ac:dyDescent="0.3">
      <c r="A2160" s="8">
        <f t="shared" si="33"/>
        <v>40931.468749994769</v>
      </c>
      <c r="B2160" s="51">
        <v>750</v>
      </c>
      <c r="C2160" s="51">
        <v>137</v>
      </c>
      <c r="D2160" s="52">
        <v>27.1</v>
      </c>
    </row>
    <row r="2161" spans="1:4" s="9" customFormat="1" x14ac:dyDescent="0.3">
      <c r="A2161" s="8">
        <f t="shared" si="33"/>
        <v>40931.479166661433</v>
      </c>
      <c r="B2161" s="51">
        <v>765</v>
      </c>
      <c r="C2161" s="51">
        <v>138</v>
      </c>
      <c r="D2161" s="52">
        <v>27.3</v>
      </c>
    </row>
    <row r="2162" spans="1:4" s="9" customFormat="1" x14ac:dyDescent="0.3">
      <c r="A2162" s="8">
        <f t="shared" si="33"/>
        <v>40931.489583328097</v>
      </c>
      <c r="B2162" s="51">
        <v>776</v>
      </c>
      <c r="C2162" s="51">
        <v>137</v>
      </c>
      <c r="D2162" s="52">
        <v>27.2</v>
      </c>
    </row>
    <row r="2163" spans="1:4" s="9" customFormat="1" x14ac:dyDescent="0.3">
      <c r="A2163" s="8">
        <f t="shared" si="33"/>
        <v>40931.499999994761</v>
      </c>
      <c r="B2163" s="51">
        <v>773</v>
      </c>
      <c r="C2163" s="51">
        <v>137</v>
      </c>
      <c r="D2163" s="52">
        <v>27.3</v>
      </c>
    </row>
    <row r="2164" spans="1:4" s="9" customFormat="1" x14ac:dyDescent="0.3">
      <c r="A2164" s="8">
        <f t="shared" si="33"/>
        <v>40931.510416661426</v>
      </c>
      <c r="B2164" s="51">
        <v>854</v>
      </c>
      <c r="C2164" s="51">
        <v>138</v>
      </c>
      <c r="D2164" s="52">
        <v>27.6</v>
      </c>
    </row>
    <row r="2165" spans="1:4" s="9" customFormat="1" x14ac:dyDescent="0.3">
      <c r="A2165" s="8">
        <f t="shared" si="33"/>
        <v>40931.52083332809</v>
      </c>
      <c r="B2165" s="51">
        <v>800</v>
      </c>
      <c r="C2165" s="51">
        <v>140</v>
      </c>
      <c r="D2165" s="52">
        <v>27.5</v>
      </c>
    </row>
    <row r="2166" spans="1:4" s="9" customFormat="1" x14ac:dyDescent="0.3">
      <c r="A2166" s="8">
        <f t="shared" si="33"/>
        <v>40931.531249994754</v>
      </c>
      <c r="B2166" s="51">
        <v>800</v>
      </c>
      <c r="C2166" s="51">
        <v>136</v>
      </c>
      <c r="D2166" s="52">
        <v>27.3</v>
      </c>
    </row>
    <row r="2167" spans="1:4" s="9" customFormat="1" x14ac:dyDescent="0.3">
      <c r="A2167" s="8">
        <f t="shared" si="33"/>
        <v>40931.541666661418</v>
      </c>
      <c r="B2167" s="51">
        <v>775</v>
      </c>
      <c r="C2167" s="51">
        <v>141</v>
      </c>
      <c r="D2167" s="52">
        <v>27.5</v>
      </c>
    </row>
    <row r="2168" spans="1:4" s="9" customFormat="1" x14ac:dyDescent="0.3">
      <c r="A2168" s="8">
        <f t="shared" si="33"/>
        <v>40931.552083328083</v>
      </c>
      <c r="B2168" s="51">
        <v>841</v>
      </c>
      <c r="C2168" s="51">
        <v>141</v>
      </c>
      <c r="D2168" s="52">
        <v>27.9</v>
      </c>
    </row>
    <row r="2169" spans="1:4" s="9" customFormat="1" x14ac:dyDescent="0.3">
      <c r="A2169" s="8">
        <f t="shared" si="33"/>
        <v>40931.562499994747</v>
      </c>
      <c r="B2169" s="51">
        <v>783</v>
      </c>
      <c r="C2169" s="51">
        <v>138</v>
      </c>
      <c r="D2169" s="52">
        <v>27.6</v>
      </c>
    </row>
    <row r="2170" spans="1:4" s="9" customFormat="1" x14ac:dyDescent="0.3">
      <c r="A2170" s="8">
        <f t="shared" si="33"/>
        <v>40931.572916661411</v>
      </c>
      <c r="B2170" s="51">
        <v>851</v>
      </c>
      <c r="C2170" s="51">
        <v>141</v>
      </c>
      <c r="D2170" s="52">
        <v>27.9</v>
      </c>
    </row>
    <row r="2171" spans="1:4" s="9" customFormat="1" x14ac:dyDescent="0.3">
      <c r="A2171" s="8">
        <f t="shared" si="33"/>
        <v>40931.583333328075</v>
      </c>
      <c r="B2171" s="51">
        <v>794</v>
      </c>
      <c r="C2171" s="51">
        <v>141</v>
      </c>
      <c r="D2171" s="52">
        <v>27.6</v>
      </c>
    </row>
    <row r="2172" spans="1:4" s="9" customFormat="1" x14ac:dyDescent="0.3">
      <c r="A2172" s="8">
        <f t="shared" si="33"/>
        <v>40931.593749994739</v>
      </c>
      <c r="B2172" s="51">
        <v>0</v>
      </c>
      <c r="C2172" s="51">
        <v>0</v>
      </c>
      <c r="D2172" s="52">
        <v>0</v>
      </c>
    </row>
    <row r="2173" spans="1:4" s="9" customFormat="1" x14ac:dyDescent="0.3">
      <c r="A2173" s="8">
        <f t="shared" si="33"/>
        <v>40931.604166661404</v>
      </c>
      <c r="B2173" s="51">
        <v>869</v>
      </c>
      <c r="C2173" s="51">
        <v>140</v>
      </c>
      <c r="D2173" s="52">
        <v>27.7</v>
      </c>
    </row>
    <row r="2174" spans="1:4" s="9" customFormat="1" x14ac:dyDescent="0.3">
      <c r="A2174" s="8">
        <f t="shared" si="33"/>
        <v>40931.614583328068</v>
      </c>
      <c r="B2174" s="51">
        <v>821</v>
      </c>
      <c r="C2174" s="51">
        <v>140</v>
      </c>
      <c r="D2174" s="52">
        <v>27.6</v>
      </c>
    </row>
    <row r="2175" spans="1:4" s="9" customFormat="1" x14ac:dyDescent="0.3">
      <c r="A2175" s="8">
        <f t="shared" si="33"/>
        <v>40931.624999994732</v>
      </c>
      <c r="B2175" s="51">
        <v>833</v>
      </c>
      <c r="C2175" s="51">
        <v>140</v>
      </c>
      <c r="D2175" s="52">
        <v>27.3</v>
      </c>
    </row>
    <row r="2176" spans="1:4" s="9" customFormat="1" x14ac:dyDescent="0.3">
      <c r="A2176" s="8">
        <f t="shared" si="33"/>
        <v>40931.635416661396</v>
      </c>
      <c r="B2176" s="51">
        <v>818</v>
      </c>
      <c r="C2176" s="51">
        <v>140</v>
      </c>
      <c r="D2176" s="52">
        <v>27.2</v>
      </c>
    </row>
    <row r="2177" spans="1:4" s="9" customFormat="1" x14ac:dyDescent="0.3">
      <c r="A2177" s="8">
        <f t="shared" si="33"/>
        <v>40931.645833328061</v>
      </c>
      <c r="B2177" s="51">
        <v>796</v>
      </c>
      <c r="C2177" s="51">
        <v>140</v>
      </c>
      <c r="D2177" s="52">
        <v>27.3</v>
      </c>
    </row>
    <row r="2178" spans="1:4" s="9" customFormat="1" x14ac:dyDescent="0.3">
      <c r="A2178" s="8">
        <f t="shared" si="33"/>
        <v>40931.656249994725</v>
      </c>
      <c r="B2178" s="51">
        <v>779</v>
      </c>
      <c r="C2178" s="51">
        <v>141</v>
      </c>
      <c r="D2178" s="52">
        <v>27.1</v>
      </c>
    </row>
    <row r="2179" spans="1:4" s="9" customFormat="1" x14ac:dyDescent="0.3">
      <c r="A2179" s="8">
        <f t="shared" si="33"/>
        <v>40931.666666661389</v>
      </c>
      <c r="B2179" s="51">
        <v>778</v>
      </c>
      <c r="C2179" s="51">
        <v>140</v>
      </c>
      <c r="D2179" s="52">
        <v>27.2</v>
      </c>
    </row>
    <row r="2180" spans="1:4" s="9" customFormat="1" x14ac:dyDescent="0.3">
      <c r="A2180" s="8">
        <f t="shared" si="33"/>
        <v>40931.677083328053</v>
      </c>
      <c r="B2180" s="51">
        <v>792</v>
      </c>
      <c r="C2180" s="51">
        <v>140</v>
      </c>
      <c r="D2180" s="52">
        <v>27</v>
      </c>
    </row>
    <row r="2181" spans="1:4" s="9" customFormat="1" x14ac:dyDescent="0.3">
      <c r="A2181" s="8">
        <f t="shared" ref="A2181:A2244" si="34">A2180+1/24/4</f>
        <v>40931.687499994718</v>
      </c>
      <c r="B2181" s="51">
        <v>816</v>
      </c>
      <c r="C2181" s="51">
        <v>140</v>
      </c>
      <c r="D2181" s="52">
        <v>27.1</v>
      </c>
    </row>
    <row r="2182" spans="1:4" s="9" customFormat="1" x14ac:dyDescent="0.3">
      <c r="A2182" s="8">
        <f t="shared" si="34"/>
        <v>40931.697916661382</v>
      </c>
      <c r="B2182" s="51">
        <v>836</v>
      </c>
      <c r="C2182" s="51">
        <v>142</v>
      </c>
      <c r="D2182" s="52">
        <v>27</v>
      </c>
    </row>
    <row r="2183" spans="1:4" s="9" customFormat="1" x14ac:dyDescent="0.3">
      <c r="A2183" s="8">
        <f t="shared" si="34"/>
        <v>40931.708333328046</v>
      </c>
      <c r="B2183" s="51">
        <v>862</v>
      </c>
      <c r="C2183" s="51">
        <v>143</v>
      </c>
      <c r="D2183" s="52">
        <v>27</v>
      </c>
    </row>
    <row r="2184" spans="1:4" s="9" customFormat="1" x14ac:dyDescent="0.3">
      <c r="A2184" s="8">
        <f t="shared" si="34"/>
        <v>40931.71874999471</v>
      </c>
      <c r="B2184" s="51">
        <v>838</v>
      </c>
      <c r="C2184" s="51">
        <v>140</v>
      </c>
      <c r="D2184" s="52">
        <v>26.8</v>
      </c>
    </row>
    <row r="2185" spans="1:4" s="9" customFormat="1" x14ac:dyDescent="0.3">
      <c r="A2185" s="8">
        <f t="shared" si="34"/>
        <v>40931.729166661375</v>
      </c>
      <c r="B2185" s="51">
        <v>790</v>
      </c>
      <c r="C2185" s="51">
        <v>140</v>
      </c>
      <c r="D2185" s="52">
        <v>27.1</v>
      </c>
    </row>
    <row r="2186" spans="1:4" s="9" customFormat="1" x14ac:dyDescent="0.3">
      <c r="A2186" s="8">
        <f t="shared" si="34"/>
        <v>40931.739583328039</v>
      </c>
      <c r="B2186" s="51">
        <v>860</v>
      </c>
      <c r="C2186" s="51">
        <v>137</v>
      </c>
      <c r="D2186" s="52">
        <v>26.9</v>
      </c>
    </row>
    <row r="2187" spans="1:4" s="9" customFormat="1" x14ac:dyDescent="0.3">
      <c r="A2187" s="8">
        <f t="shared" si="34"/>
        <v>40931.749999994703</v>
      </c>
      <c r="B2187" s="51">
        <v>804</v>
      </c>
      <c r="C2187" s="51">
        <v>140</v>
      </c>
      <c r="D2187" s="52">
        <v>27.1</v>
      </c>
    </row>
    <row r="2188" spans="1:4" s="9" customFormat="1" x14ac:dyDescent="0.3">
      <c r="A2188" s="8">
        <f t="shared" si="34"/>
        <v>40931.760416661367</v>
      </c>
      <c r="B2188" s="51">
        <v>780</v>
      </c>
      <c r="C2188" s="51">
        <v>138</v>
      </c>
      <c r="D2188" s="52">
        <v>27.2</v>
      </c>
    </row>
    <row r="2189" spans="1:4" s="9" customFormat="1" x14ac:dyDescent="0.3">
      <c r="A2189" s="8">
        <f t="shared" si="34"/>
        <v>40931.770833328032</v>
      </c>
      <c r="B2189" s="51">
        <v>777</v>
      </c>
      <c r="C2189" s="51">
        <v>139</v>
      </c>
      <c r="D2189" s="52">
        <v>27.1</v>
      </c>
    </row>
    <row r="2190" spans="1:4" s="9" customFormat="1" x14ac:dyDescent="0.3">
      <c r="A2190" s="8">
        <f t="shared" si="34"/>
        <v>40931.781249994696</v>
      </c>
      <c r="B2190" s="51">
        <v>825</v>
      </c>
      <c r="C2190" s="51">
        <v>138</v>
      </c>
      <c r="D2190" s="52">
        <v>27.4</v>
      </c>
    </row>
    <row r="2191" spans="1:4" s="9" customFormat="1" x14ac:dyDescent="0.3">
      <c r="A2191" s="8">
        <f t="shared" si="34"/>
        <v>40931.79166666136</v>
      </c>
      <c r="B2191" s="51">
        <v>804</v>
      </c>
      <c r="C2191" s="51">
        <v>138</v>
      </c>
      <c r="D2191" s="52">
        <v>27.4</v>
      </c>
    </row>
    <row r="2192" spans="1:4" s="9" customFormat="1" x14ac:dyDescent="0.3">
      <c r="A2192" s="8">
        <f t="shared" si="34"/>
        <v>40931.802083328024</v>
      </c>
      <c r="B2192" s="51">
        <v>838</v>
      </c>
      <c r="C2192" s="51">
        <v>140</v>
      </c>
      <c r="D2192" s="52">
        <v>27.2</v>
      </c>
    </row>
    <row r="2193" spans="1:4" s="9" customFormat="1" x14ac:dyDescent="0.3">
      <c r="A2193" s="8">
        <f t="shared" si="34"/>
        <v>40931.812499994689</v>
      </c>
      <c r="B2193" s="51">
        <v>780</v>
      </c>
      <c r="C2193" s="51">
        <v>139</v>
      </c>
      <c r="D2193" s="52">
        <v>27.3</v>
      </c>
    </row>
    <row r="2194" spans="1:4" s="9" customFormat="1" x14ac:dyDescent="0.3">
      <c r="A2194" s="8">
        <f t="shared" si="34"/>
        <v>40931.822916661353</v>
      </c>
      <c r="B2194" s="51">
        <v>861</v>
      </c>
      <c r="C2194" s="51">
        <v>139</v>
      </c>
      <c r="D2194" s="52">
        <v>27.2</v>
      </c>
    </row>
    <row r="2195" spans="1:4" s="9" customFormat="1" x14ac:dyDescent="0.3">
      <c r="A2195" s="8">
        <f t="shared" si="34"/>
        <v>40931.833333328017</v>
      </c>
      <c r="B2195" s="51">
        <v>828</v>
      </c>
      <c r="C2195" s="51">
        <v>138</v>
      </c>
      <c r="D2195" s="52">
        <v>27.2</v>
      </c>
    </row>
    <row r="2196" spans="1:4" s="9" customFormat="1" x14ac:dyDescent="0.3">
      <c r="A2196" s="8">
        <f t="shared" si="34"/>
        <v>40931.843749994681</v>
      </c>
      <c r="B2196" s="51">
        <v>809</v>
      </c>
      <c r="C2196" s="51">
        <v>138</v>
      </c>
      <c r="D2196" s="52">
        <v>27.2</v>
      </c>
    </row>
    <row r="2197" spans="1:4" s="9" customFormat="1" x14ac:dyDescent="0.3">
      <c r="A2197" s="8">
        <f t="shared" si="34"/>
        <v>40931.854166661346</v>
      </c>
      <c r="B2197" s="51">
        <v>794</v>
      </c>
      <c r="C2197" s="51">
        <v>136</v>
      </c>
      <c r="D2197" s="52">
        <v>27.4</v>
      </c>
    </row>
    <row r="2198" spans="1:4" s="9" customFormat="1" x14ac:dyDescent="0.3">
      <c r="A2198" s="8">
        <f t="shared" si="34"/>
        <v>40931.86458332801</v>
      </c>
      <c r="B2198" s="51">
        <v>818</v>
      </c>
      <c r="C2198" s="51">
        <v>137</v>
      </c>
      <c r="D2198" s="52">
        <v>27.2</v>
      </c>
    </row>
    <row r="2199" spans="1:4" s="9" customFormat="1" x14ac:dyDescent="0.3">
      <c r="A2199" s="8">
        <f t="shared" si="34"/>
        <v>40931.874999994674</v>
      </c>
      <c r="B2199" s="51">
        <v>805</v>
      </c>
      <c r="C2199" s="51">
        <v>137</v>
      </c>
      <c r="D2199" s="52">
        <v>27.4</v>
      </c>
    </row>
    <row r="2200" spans="1:4" s="9" customFormat="1" x14ac:dyDescent="0.3">
      <c r="A2200" s="8">
        <f t="shared" si="34"/>
        <v>40931.885416661338</v>
      </c>
      <c r="B2200" s="51">
        <v>802</v>
      </c>
      <c r="C2200" s="51">
        <v>137</v>
      </c>
      <c r="D2200" s="52">
        <v>27.4</v>
      </c>
    </row>
    <row r="2201" spans="1:4" s="9" customFormat="1" x14ac:dyDescent="0.3">
      <c r="A2201" s="8">
        <f t="shared" si="34"/>
        <v>40931.895833328002</v>
      </c>
      <c r="B2201" s="51">
        <v>861</v>
      </c>
      <c r="C2201" s="51">
        <v>137</v>
      </c>
      <c r="D2201" s="52">
        <v>27.4</v>
      </c>
    </row>
    <row r="2202" spans="1:4" s="9" customFormat="1" x14ac:dyDescent="0.3">
      <c r="A2202" s="8">
        <f t="shared" si="34"/>
        <v>40931.906249994667</v>
      </c>
      <c r="B2202" s="51">
        <v>779</v>
      </c>
      <c r="C2202" s="51">
        <v>140</v>
      </c>
      <c r="D2202" s="52">
        <v>27.4</v>
      </c>
    </row>
    <row r="2203" spans="1:4" s="9" customFormat="1" x14ac:dyDescent="0.3">
      <c r="A2203" s="8">
        <f t="shared" si="34"/>
        <v>40931.916666661331</v>
      </c>
      <c r="B2203" s="51">
        <v>809</v>
      </c>
      <c r="C2203" s="51">
        <v>139</v>
      </c>
      <c r="D2203" s="52">
        <v>27.3</v>
      </c>
    </row>
    <row r="2204" spans="1:4" s="9" customFormat="1" x14ac:dyDescent="0.3">
      <c r="A2204" s="8">
        <f t="shared" si="34"/>
        <v>40931.927083327995</v>
      </c>
      <c r="B2204" s="51">
        <v>834</v>
      </c>
      <c r="C2204" s="51">
        <v>138</v>
      </c>
      <c r="D2204" s="52">
        <v>27.3</v>
      </c>
    </row>
    <row r="2205" spans="1:4" s="9" customFormat="1" x14ac:dyDescent="0.3">
      <c r="A2205" s="8">
        <f t="shared" si="34"/>
        <v>40931.937499994659</v>
      </c>
      <c r="B2205" s="51">
        <v>866</v>
      </c>
      <c r="C2205" s="51">
        <v>139</v>
      </c>
      <c r="D2205" s="52">
        <v>27.4</v>
      </c>
    </row>
    <row r="2206" spans="1:4" s="9" customFormat="1" x14ac:dyDescent="0.3">
      <c r="A2206" s="8">
        <f t="shared" si="34"/>
        <v>40931.947916661324</v>
      </c>
      <c r="B2206" s="51">
        <v>830</v>
      </c>
      <c r="C2206" s="51">
        <v>137</v>
      </c>
      <c r="D2206" s="52">
        <v>27.2</v>
      </c>
    </row>
    <row r="2207" spans="1:4" s="9" customFormat="1" x14ac:dyDescent="0.3">
      <c r="A2207" s="8">
        <f t="shared" si="34"/>
        <v>40931.958333327988</v>
      </c>
      <c r="B2207" s="51">
        <v>826</v>
      </c>
      <c r="C2207" s="51">
        <v>136</v>
      </c>
      <c r="D2207" s="52">
        <v>27.6</v>
      </c>
    </row>
    <row r="2208" spans="1:4" s="9" customFormat="1" x14ac:dyDescent="0.3">
      <c r="A2208" s="8">
        <f t="shared" si="34"/>
        <v>40931.968749994652</v>
      </c>
      <c r="B2208" s="51">
        <v>839</v>
      </c>
      <c r="C2208" s="51">
        <v>137</v>
      </c>
      <c r="D2208" s="52">
        <v>27.3</v>
      </c>
    </row>
    <row r="2209" spans="1:4" s="9" customFormat="1" x14ac:dyDescent="0.3">
      <c r="A2209" s="8">
        <f t="shared" si="34"/>
        <v>40931.979166661316</v>
      </c>
      <c r="B2209" s="51">
        <v>847</v>
      </c>
      <c r="C2209" s="51">
        <v>136</v>
      </c>
      <c r="D2209" s="52">
        <v>27.4</v>
      </c>
    </row>
    <row r="2210" spans="1:4" s="9" customFormat="1" x14ac:dyDescent="0.3">
      <c r="A2210" s="8">
        <f t="shared" si="34"/>
        <v>40931.989583327981</v>
      </c>
      <c r="B2210" s="51">
        <v>828</v>
      </c>
      <c r="C2210" s="51">
        <v>137</v>
      </c>
      <c r="D2210" s="52">
        <v>27.1</v>
      </c>
    </row>
    <row r="2211" spans="1:4" s="9" customFormat="1" x14ac:dyDescent="0.3">
      <c r="A2211" s="8">
        <f t="shared" si="34"/>
        <v>40931.999999994645</v>
      </c>
      <c r="B2211" s="51">
        <v>842</v>
      </c>
      <c r="C2211" s="51">
        <v>137</v>
      </c>
      <c r="D2211" s="52">
        <v>27.6</v>
      </c>
    </row>
    <row r="2212" spans="1:4" s="9" customFormat="1" x14ac:dyDescent="0.3">
      <c r="A2212" s="8">
        <f t="shared" si="34"/>
        <v>40932.010416661309</v>
      </c>
      <c r="B2212" s="51">
        <v>836</v>
      </c>
      <c r="C2212" s="51">
        <v>138</v>
      </c>
      <c r="D2212" s="52">
        <v>27.3</v>
      </c>
    </row>
    <row r="2213" spans="1:4" s="9" customFormat="1" x14ac:dyDescent="0.3">
      <c r="A2213" s="8">
        <f t="shared" si="34"/>
        <v>40932.020833327973</v>
      </c>
      <c r="B2213" s="51">
        <v>820</v>
      </c>
      <c r="C2213" s="51">
        <v>137</v>
      </c>
      <c r="D2213" s="52">
        <v>27.3</v>
      </c>
    </row>
    <row r="2214" spans="1:4" s="9" customFormat="1" x14ac:dyDescent="0.3">
      <c r="A2214" s="8">
        <f t="shared" si="34"/>
        <v>40932.031249994638</v>
      </c>
      <c r="B2214" s="51">
        <v>782</v>
      </c>
      <c r="C2214" s="51">
        <v>137</v>
      </c>
      <c r="D2214" s="52">
        <v>27.2</v>
      </c>
    </row>
    <row r="2215" spans="1:4" s="9" customFormat="1" x14ac:dyDescent="0.3">
      <c r="A2215" s="8">
        <f t="shared" si="34"/>
        <v>40932.041666661302</v>
      </c>
      <c r="B2215" s="51">
        <v>806</v>
      </c>
      <c r="C2215" s="51">
        <v>137</v>
      </c>
      <c r="D2215" s="52">
        <v>27.3</v>
      </c>
    </row>
    <row r="2216" spans="1:4" s="9" customFormat="1" x14ac:dyDescent="0.3">
      <c r="A2216" s="8">
        <f t="shared" si="34"/>
        <v>40932.052083327966</v>
      </c>
      <c r="B2216" s="51">
        <v>817</v>
      </c>
      <c r="C2216" s="51">
        <v>137</v>
      </c>
      <c r="D2216" s="52">
        <v>27.2</v>
      </c>
    </row>
    <row r="2217" spans="1:4" s="9" customFormat="1" x14ac:dyDescent="0.3">
      <c r="A2217" s="8">
        <f t="shared" si="34"/>
        <v>40932.06249999463</v>
      </c>
      <c r="B2217" s="51">
        <v>737</v>
      </c>
      <c r="C2217" s="51">
        <v>137</v>
      </c>
      <c r="D2217" s="52">
        <v>26.9</v>
      </c>
    </row>
    <row r="2218" spans="1:4" s="9" customFormat="1" x14ac:dyDescent="0.3">
      <c r="A2218" s="8">
        <f t="shared" si="34"/>
        <v>40932.072916661295</v>
      </c>
      <c r="B2218" s="51">
        <v>767</v>
      </c>
      <c r="C2218" s="51">
        <v>136</v>
      </c>
      <c r="D2218" s="52">
        <v>27.2</v>
      </c>
    </row>
    <row r="2219" spans="1:4" s="9" customFormat="1" x14ac:dyDescent="0.3">
      <c r="A2219" s="8">
        <f t="shared" si="34"/>
        <v>40932.083333327959</v>
      </c>
      <c r="B2219" s="51">
        <v>745</v>
      </c>
      <c r="C2219" s="51">
        <v>136</v>
      </c>
      <c r="D2219" s="52">
        <v>27.2</v>
      </c>
    </row>
    <row r="2220" spans="1:4" s="9" customFormat="1" x14ac:dyDescent="0.3">
      <c r="A2220" s="8">
        <f t="shared" si="34"/>
        <v>40932.093749994623</v>
      </c>
      <c r="B2220" s="51">
        <v>836</v>
      </c>
      <c r="C2220" s="51">
        <v>136</v>
      </c>
      <c r="D2220" s="52">
        <v>27.1</v>
      </c>
    </row>
    <row r="2221" spans="1:4" s="9" customFormat="1" x14ac:dyDescent="0.3">
      <c r="A2221" s="8">
        <f t="shared" si="34"/>
        <v>40932.104166661287</v>
      </c>
      <c r="B2221" s="51">
        <v>816</v>
      </c>
      <c r="C2221" s="51">
        <v>138</v>
      </c>
      <c r="D2221" s="52">
        <v>27.5</v>
      </c>
    </row>
    <row r="2222" spans="1:4" s="9" customFormat="1" x14ac:dyDescent="0.3">
      <c r="A2222" s="8">
        <f t="shared" si="34"/>
        <v>40932.114583327952</v>
      </c>
      <c r="B2222" s="51">
        <v>782</v>
      </c>
      <c r="C2222" s="51">
        <v>499</v>
      </c>
      <c r="D2222" s="52">
        <v>27.2</v>
      </c>
    </row>
    <row r="2223" spans="1:4" s="9" customFormat="1" x14ac:dyDescent="0.3">
      <c r="A2223" s="8">
        <f t="shared" si="34"/>
        <v>40932.124999994616</v>
      </c>
      <c r="B2223" s="51">
        <v>851</v>
      </c>
      <c r="C2223" s="51">
        <v>136</v>
      </c>
      <c r="D2223" s="52">
        <v>28</v>
      </c>
    </row>
    <row r="2224" spans="1:4" s="9" customFormat="1" x14ac:dyDescent="0.3">
      <c r="A2224" s="8">
        <f t="shared" si="34"/>
        <v>40932.13541666128</v>
      </c>
      <c r="B2224" s="51">
        <v>836</v>
      </c>
      <c r="C2224" s="51">
        <v>136</v>
      </c>
      <c r="D2224" s="52">
        <v>27.2</v>
      </c>
    </row>
    <row r="2225" spans="1:4" s="9" customFormat="1" x14ac:dyDescent="0.3">
      <c r="A2225" s="8">
        <f t="shared" si="34"/>
        <v>40932.145833327944</v>
      </c>
      <c r="B2225" s="51">
        <v>845</v>
      </c>
      <c r="C2225" s="51">
        <v>136</v>
      </c>
      <c r="D2225" s="52">
        <v>27.5</v>
      </c>
    </row>
    <row r="2226" spans="1:4" s="9" customFormat="1" x14ac:dyDescent="0.3">
      <c r="A2226" s="8">
        <f t="shared" si="34"/>
        <v>40932.156249994609</v>
      </c>
      <c r="B2226" s="51">
        <v>875</v>
      </c>
      <c r="C2226" s="51">
        <v>136</v>
      </c>
      <c r="D2226" s="52">
        <v>27.7</v>
      </c>
    </row>
    <row r="2227" spans="1:4" s="9" customFormat="1" x14ac:dyDescent="0.3">
      <c r="A2227" s="8">
        <f t="shared" si="34"/>
        <v>40932.166666661273</v>
      </c>
      <c r="B2227" s="51">
        <v>862</v>
      </c>
      <c r="C2227" s="51">
        <v>137</v>
      </c>
      <c r="D2227" s="52">
        <v>27.5</v>
      </c>
    </row>
    <row r="2228" spans="1:4" s="9" customFormat="1" x14ac:dyDescent="0.3">
      <c r="A2228" s="8">
        <f t="shared" si="34"/>
        <v>40932.177083327937</v>
      </c>
      <c r="B2228" s="51">
        <v>834</v>
      </c>
      <c r="C2228" s="51">
        <v>136</v>
      </c>
      <c r="D2228" s="52">
        <v>27.7</v>
      </c>
    </row>
    <row r="2229" spans="1:4" s="9" customFormat="1" x14ac:dyDescent="0.3">
      <c r="A2229" s="8">
        <f t="shared" si="34"/>
        <v>40932.187499994601</v>
      </c>
      <c r="B2229" s="51">
        <v>855</v>
      </c>
      <c r="C2229" s="51">
        <v>136</v>
      </c>
      <c r="D2229" s="52">
        <v>27.5</v>
      </c>
    </row>
    <row r="2230" spans="1:4" s="9" customFormat="1" x14ac:dyDescent="0.3">
      <c r="A2230" s="8">
        <f t="shared" si="34"/>
        <v>40932.197916661265</v>
      </c>
      <c r="B2230" s="51">
        <v>830</v>
      </c>
      <c r="C2230" s="51">
        <v>135</v>
      </c>
      <c r="D2230" s="52">
        <v>27.5</v>
      </c>
    </row>
    <row r="2231" spans="1:4" s="9" customFormat="1" x14ac:dyDescent="0.3">
      <c r="A2231" s="8">
        <f t="shared" si="34"/>
        <v>40932.20833332793</v>
      </c>
      <c r="B2231" s="51">
        <v>859</v>
      </c>
      <c r="C2231" s="51">
        <v>134</v>
      </c>
      <c r="D2231" s="52">
        <v>27.6</v>
      </c>
    </row>
    <row r="2232" spans="1:4" s="9" customFormat="1" x14ac:dyDescent="0.3">
      <c r="A2232" s="8">
        <f t="shared" si="34"/>
        <v>40932.218749994594</v>
      </c>
      <c r="B2232" s="51">
        <v>866</v>
      </c>
      <c r="C2232" s="51">
        <v>136</v>
      </c>
      <c r="D2232" s="52">
        <v>27.4</v>
      </c>
    </row>
    <row r="2233" spans="1:4" s="9" customFormat="1" x14ac:dyDescent="0.3">
      <c r="A2233" s="8">
        <f t="shared" si="34"/>
        <v>40932.229166661258</v>
      </c>
      <c r="B2233" s="51">
        <v>789</v>
      </c>
      <c r="C2233" s="51">
        <v>135</v>
      </c>
      <c r="D2233" s="52">
        <v>27.5</v>
      </c>
    </row>
    <row r="2234" spans="1:4" s="9" customFormat="1" x14ac:dyDescent="0.3">
      <c r="A2234" s="8">
        <f t="shared" si="34"/>
        <v>40932.239583327922</v>
      </c>
      <c r="B2234" s="51">
        <v>883</v>
      </c>
      <c r="C2234" s="51">
        <v>133</v>
      </c>
      <c r="D2234" s="52">
        <v>27.5</v>
      </c>
    </row>
    <row r="2235" spans="1:4" s="9" customFormat="1" x14ac:dyDescent="0.3">
      <c r="A2235" s="8">
        <f t="shared" si="34"/>
        <v>40932.249999994587</v>
      </c>
      <c r="B2235" s="51">
        <v>862</v>
      </c>
      <c r="C2235" s="51">
        <v>136</v>
      </c>
      <c r="D2235" s="52">
        <v>27.3</v>
      </c>
    </row>
    <row r="2236" spans="1:4" s="9" customFormat="1" x14ac:dyDescent="0.3">
      <c r="A2236" s="8">
        <f t="shared" si="34"/>
        <v>40932.260416661251</v>
      </c>
      <c r="B2236" s="51">
        <v>0</v>
      </c>
      <c r="C2236" s="51">
        <v>0</v>
      </c>
      <c r="D2236" s="52">
        <v>0</v>
      </c>
    </row>
    <row r="2237" spans="1:4" s="9" customFormat="1" x14ac:dyDescent="0.3">
      <c r="A2237" s="8">
        <f t="shared" si="34"/>
        <v>40932.270833327915</v>
      </c>
      <c r="B2237" s="51">
        <v>844</v>
      </c>
      <c r="C2237" s="51">
        <v>134</v>
      </c>
      <c r="D2237" s="52">
        <v>27.4</v>
      </c>
    </row>
    <row r="2238" spans="1:4" s="9" customFormat="1" x14ac:dyDescent="0.3">
      <c r="A2238" s="8">
        <f t="shared" si="34"/>
        <v>40932.281249994579</v>
      </c>
      <c r="B2238" s="51">
        <v>832</v>
      </c>
      <c r="C2238" s="51">
        <v>134</v>
      </c>
      <c r="D2238" s="52">
        <v>27.2</v>
      </c>
    </row>
    <row r="2239" spans="1:4" s="9" customFormat="1" x14ac:dyDescent="0.3">
      <c r="A2239" s="8">
        <f t="shared" si="34"/>
        <v>40932.291666661244</v>
      </c>
      <c r="B2239" s="51">
        <v>791</v>
      </c>
      <c r="C2239" s="51">
        <v>136</v>
      </c>
      <c r="D2239" s="52">
        <v>27.3</v>
      </c>
    </row>
    <row r="2240" spans="1:4" s="9" customFormat="1" x14ac:dyDescent="0.3">
      <c r="A2240" s="8">
        <f t="shared" si="34"/>
        <v>40932.302083327908</v>
      </c>
      <c r="B2240" s="51">
        <v>835</v>
      </c>
      <c r="C2240" s="51">
        <v>135</v>
      </c>
      <c r="D2240" s="52">
        <v>27.4</v>
      </c>
    </row>
    <row r="2241" spans="1:4" s="9" customFormat="1" x14ac:dyDescent="0.3">
      <c r="A2241" s="8">
        <f t="shared" si="34"/>
        <v>40932.312499994572</v>
      </c>
      <c r="B2241" s="51">
        <v>838</v>
      </c>
      <c r="C2241" s="51">
        <v>137</v>
      </c>
      <c r="D2241" s="52">
        <v>27.2</v>
      </c>
    </row>
    <row r="2242" spans="1:4" s="9" customFormat="1" x14ac:dyDescent="0.3">
      <c r="A2242" s="8">
        <f t="shared" si="34"/>
        <v>40932.322916661236</v>
      </c>
      <c r="B2242" s="51">
        <v>859</v>
      </c>
      <c r="C2242" s="51">
        <v>136</v>
      </c>
      <c r="D2242" s="52">
        <v>27.3</v>
      </c>
    </row>
    <row r="2243" spans="1:4" s="9" customFormat="1" x14ac:dyDescent="0.3">
      <c r="A2243" s="8">
        <f t="shared" si="34"/>
        <v>40932.333333327901</v>
      </c>
      <c r="B2243" s="51">
        <v>745</v>
      </c>
      <c r="C2243" s="51">
        <v>135</v>
      </c>
      <c r="D2243" s="52">
        <v>27.4</v>
      </c>
    </row>
    <row r="2244" spans="1:4" s="9" customFormat="1" x14ac:dyDescent="0.3">
      <c r="A2244" s="8">
        <f t="shared" si="34"/>
        <v>40932.343749994565</v>
      </c>
      <c r="B2244" s="51">
        <v>857</v>
      </c>
      <c r="C2244" s="51">
        <v>134</v>
      </c>
      <c r="D2244" s="52">
        <v>27.3</v>
      </c>
    </row>
    <row r="2245" spans="1:4" s="9" customFormat="1" x14ac:dyDescent="0.3">
      <c r="A2245" s="8">
        <f t="shared" ref="A2245:A2308" si="35">A2244+1/24/4</f>
        <v>40932.354166661229</v>
      </c>
      <c r="B2245" s="51">
        <v>801</v>
      </c>
      <c r="C2245" s="51">
        <v>135</v>
      </c>
      <c r="D2245" s="52">
        <v>27.3</v>
      </c>
    </row>
    <row r="2246" spans="1:4" s="9" customFormat="1" x14ac:dyDescent="0.3">
      <c r="A2246" s="8">
        <f t="shared" si="35"/>
        <v>40932.364583327893</v>
      </c>
      <c r="B2246" s="51">
        <v>834</v>
      </c>
      <c r="C2246" s="51">
        <v>136</v>
      </c>
      <c r="D2246" s="52">
        <v>27.3</v>
      </c>
    </row>
    <row r="2247" spans="1:4" s="9" customFormat="1" x14ac:dyDescent="0.3">
      <c r="A2247" s="8">
        <f t="shared" si="35"/>
        <v>40932.374999994558</v>
      </c>
      <c r="B2247" s="51">
        <v>757</v>
      </c>
      <c r="C2247" s="51">
        <v>135</v>
      </c>
      <c r="D2247" s="52">
        <v>27.2</v>
      </c>
    </row>
    <row r="2248" spans="1:4" s="9" customFormat="1" x14ac:dyDescent="0.3">
      <c r="A2248" s="8">
        <f t="shared" si="35"/>
        <v>40932.385416661222</v>
      </c>
      <c r="B2248" s="51">
        <v>840</v>
      </c>
      <c r="C2248" s="51">
        <v>136</v>
      </c>
      <c r="D2248" s="52">
        <v>27.1</v>
      </c>
    </row>
    <row r="2249" spans="1:4" s="9" customFormat="1" x14ac:dyDescent="0.3">
      <c r="A2249" s="8">
        <f t="shared" si="35"/>
        <v>40932.395833327886</v>
      </c>
      <c r="B2249" s="51">
        <v>836</v>
      </c>
      <c r="C2249" s="51">
        <v>136</v>
      </c>
      <c r="D2249" s="52">
        <v>27.2</v>
      </c>
    </row>
    <row r="2250" spans="1:4" s="9" customFormat="1" x14ac:dyDescent="0.3">
      <c r="A2250" s="8">
        <f t="shared" si="35"/>
        <v>40932.40624999455</v>
      </c>
      <c r="B2250" s="51">
        <v>785</v>
      </c>
      <c r="C2250" s="51">
        <v>134</v>
      </c>
      <c r="D2250" s="52">
        <v>27.1</v>
      </c>
    </row>
    <row r="2251" spans="1:4" s="9" customFormat="1" x14ac:dyDescent="0.3">
      <c r="A2251" s="8">
        <f t="shared" si="35"/>
        <v>40932.416666661215</v>
      </c>
      <c r="B2251" s="51">
        <v>833</v>
      </c>
      <c r="C2251" s="51">
        <v>136</v>
      </c>
      <c r="D2251" s="52">
        <v>27.3</v>
      </c>
    </row>
    <row r="2252" spans="1:4" s="9" customFormat="1" x14ac:dyDescent="0.3">
      <c r="A2252" s="8">
        <f t="shared" si="35"/>
        <v>40932.427083327879</v>
      </c>
      <c r="B2252" s="51">
        <v>804</v>
      </c>
      <c r="C2252" s="51">
        <v>136</v>
      </c>
      <c r="D2252" s="52">
        <v>27.4</v>
      </c>
    </row>
    <row r="2253" spans="1:4" s="9" customFormat="1" x14ac:dyDescent="0.3">
      <c r="A2253" s="8">
        <f t="shared" si="35"/>
        <v>40932.437499994543</v>
      </c>
      <c r="B2253" s="51">
        <v>802</v>
      </c>
      <c r="C2253" s="51">
        <v>137</v>
      </c>
      <c r="D2253" s="52">
        <v>26.9</v>
      </c>
    </row>
    <row r="2254" spans="1:4" s="9" customFormat="1" x14ac:dyDescent="0.3">
      <c r="A2254" s="8">
        <f t="shared" si="35"/>
        <v>40932.447916661207</v>
      </c>
      <c r="B2254" s="51">
        <v>789</v>
      </c>
      <c r="C2254" s="51">
        <v>136</v>
      </c>
      <c r="D2254" s="52">
        <v>27.3</v>
      </c>
    </row>
    <row r="2255" spans="1:4" s="9" customFormat="1" x14ac:dyDescent="0.3">
      <c r="A2255" s="8">
        <f t="shared" si="35"/>
        <v>40932.458333327872</v>
      </c>
      <c r="B2255" s="51">
        <v>773</v>
      </c>
      <c r="C2255" s="51">
        <v>136</v>
      </c>
      <c r="D2255" s="52">
        <v>27.2</v>
      </c>
    </row>
    <row r="2256" spans="1:4" s="9" customFormat="1" x14ac:dyDescent="0.3">
      <c r="A2256" s="8">
        <f t="shared" si="35"/>
        <v>40932.468749994536</v>
      </c>
      <c r="B2256" s="51">
        <v>706</v>
      </c>
      <c r="C2256" s="51">
        <v>136</v>
      </c>
      <c r="D2256" s="52">
        <v>27</v>
      </c>
    </row>
    <row r="2257" spans="1:4" s="9" customFormat="1" x14ac:dyDescent="0.3">
      <c r="A2257" s="8">
        <f t="shared" si="35"/>
        <v>40932.4791666612</v>
      </c>
      <c r="B2257" s="51">
        <v>697</v>
      </c>
      <c r="C2257" s="51">
        <v>137</v>
      </c>
      <c r="D2257" s="52">
        <v>27.1</v>
      </c>
    </row>
    <row r="2258" spans="1:4" s="9" customFormat="1" x14ac:dyDescent="0.3">
      <c r="A2258" s="8">
        <f t="shared" si="35"/>
        <v>40932.489583327864</v>
      </c>
      <c r="B2258" s="51">
        <v>759</v>
      </c>
      <c r="C2258" s="51">
        <v>137</v>
      </c>
      <c r="D2258" s="52">
        <v>26.9</v>
      </c>
    </row>
    <row r="2259" spans="1:4" s="9" customFormat="1" x14ac:dyDescent="0.3">
      <c r="A2259" s="8">
        <f t="shared" si="35"/>
        <v>40932.499999994528</v>
      </c>
      <c r="B2259" s="51">
        <v>745</v>
      </c>
      <c r="C2259" s="51">
        <v>137</v>
      </c>
      <c r="D2259" s="52">
        <v>26.9</v>
      </c>
    </row>
    <row r="2260" spans="1:4" s="9" customFormat="1" x14ac:dyDescent="0.3">
      <c r="A2260" s="8">
        <f t="shared" si="35"/>
        <v>40932.510416661193</v>
      </c>
      <c r="B2260" s="51">
        <v>718</v>
      </c>
      <c r="C2260" s="51">
        <v>138</v>
      </c>
      <c r="D2260" s="52">
        <v>27.1</v>
      </c>
    </row>
    <row r="2261" spans="1:4" s="9" customFormat="1" x14ac:dyDescent="0.3">
      <c r="A2261" s="8">
        <f t="shared" si="35"/>
        <v>40932.520833327857</v>
      </c>
      <c r="B2261" s="51">
        <v>738</v>
      </c>
      <c r="C2261" s="51">
        <v>138</v>
      </c>
      <c r="D2261" s="52">
        <v>26.9</v>
      </c>
    </row>
    <row r="2262" spans="1:4" s="9" customFormat="1" x14ac:dyDescent="0.3">
      <c r="A2262" s="8">
        <f t="shared" si="35"/>
        <v>40932.531249994521</v>
      </c>
      <c r="B2262" s="51">
        <v>759</v>
      </c>
      <c r="C2262" s="51">
        <v>137</v>
      </c>
      <c r="D2262" s="52">
        <v>27.2</v>
      </c>
    </row>
    <row r="2263" spans="1:4" s="9" customFormat="1" x14ac:dyDescent="0.3">
      <c r="A2263" s="8">
        <f t="shared" si="35"/>
        <v>40932.541666661185</v>
      </c>
      <c r="B2263" s="51">
        <v>748</v>
      </c>
      <c r="C2263" s="51">
        <v>137</v>
      </c>
      <c r="D2263" s="52">
        <v>27.1</v>
      </c>
    </row>
    <row r="2264" spans="1:4" s="9" customFormat="1" x14ac:dyDescent="0.3">
      <c r="A2264" s="8">
        <f t="shared" si="35"/>
        <v>40932.55208332785</v>
      </c>
      <c r="B2264" s="51">
        <v>813</v>
      </c>
      <c r="C2264" s="51">
        <v>888</v>
      </c>
      <c r="D2264" s="52">
        <v>27.2</v>
      </c>
    </row>
    <row r="2265" spans="1:4" s="9" customFormat="1" x14ac:dyDescent="0.3">
      <c r="A2265" s="8">
        <f t="shared" si="35"/>
        <v>40932.562499994514</v>
      </c>
      <c r="B2265" s="51">
        <v>812</v>
      </c>
      <c r="C2265" s="51">
        <v>140</v>
      </c>
      <c r="D2265" s="52">
        <v>27.1</v>
      </c>
    </row>
    <row r="2266" spans="1:4" s="9" customFormat="1" x14ac:dyDescent="0.3">
      <c r="A2266" s="8">
        <f t="shared" si="35"/>
        <v>40932.572916661178</v>
      </c>
      <c r="B2266" s="51">
        <v>843</v>
      </c>
      <c r="C2266" s="51">
        <v>140</v>
      </c>
      <c r="D2266" s="52">
        <v>26.8</v>
      </c>
    </row>
    <row r="2267" spans="1:4" s="9" customFormat="1" x14ac:dyDescent="0.3">
      <c r="A2267" s="8">
        <f t="shared" si="35"/>
        <v>40932.583333327842</v>
      </c>
      <c r="B2267" s="51">
        <v>866</v>
      </c>
      <c r="C2267" s="51">
        <v>138</v>
      </c>
      <c r="D2267" s="52">
        <v>27.1</v>
      </c>
    </row>
    <row r="2268" spans="1:4" s="9" customFormat="1" x14ac:dyDescent="0.3">
      <c r="A2268" s="8">
        <f t="shared" si="35"/>
        <v>40932.593749994507</v>
      </c>
      <c r="B2268" s="51">
        <v>871</v>
      </c>
      <c r="C2268" s="51">
        <v>138</v>
      </c>
      <c r="D2268" s="52">
        <v>27.1</v>
      </c>
    </row>
    <row r="2269" spans="1:4" s="9" customFormat="1" x14ac:dyDescent="0.3">
      <c r="A2269" s="8">
        <f t="shared" si="35"/>
        <v>40932.604166661171</v>
      </c>
      <c r="B2269" s="51">
        <v>859</v>
      </c>
      <c r="C2269" s="51">
        <v>138</v>
      </c>
      <c r="D2269" s="52">
        <v>27</v>
      </c>
    </row>
    <row r="2270" spans="1:4" s="9" customFormat="1" x14ac:dyDescent="0.3">
      <c r="A2270" s="8">
        <f t="shared" si="35"/>
        <v>40932.614583327835</v>
      </c>
      <c r="B2270" s="51">
        <v>880</v>
      </c>
      <c r="C2270" s="51">
        <v>138</v>
      </c>
      <c r="D2270" s="52">
        <v>27.2</v>
      </c>
    </row>
    <row r="2271" spans="1:4" s="9" customFormat="1" x14ac:dyDescent="0.3">
      <c r="A2271" s="8">
        <f t="shared" si="35"/>
        <v>40932.624999994499</v>
      </c>
      <c r="B2271" s="51">
        <v>857</v>
      </c>
      <c r="C2271" s="51">
        <v>137</v>
      </c>
      <c r="D2271" s="52">
        <v>27.1</v>
      </c>
    </row>
    <row r="2272" spans="1:4" s="9" customFormat="1" x14ac:dyDescent="0.3">
      <c r="A2272" s="8">
        <f t="shared" si="35"/>
        <v>40932.635416661164</v>
      </c>
      <c r="B2272" s="51">
        <v>823</v>
      </c>
      <c r="C2272" s="51">
        <v>140</v>
      </c>
      <c r="D2272" s="52">
        <v>26.9</v>
      </c>
    </row>
    <row r="2273" spans="1:4" s="9" customFormat="1" x14ac:dyDescent="0.3">
      <c r="A2273" s="8">
        <f t="shared" si="35"/>
        <v>40932.645833327828</v>
      </c>
      <c r="B2273" s="51">
        <v>832</v>
      </c>
      <c r="C2273" s="51">
        <v>140</v>
      </c>
      <c r="D2273" s="52">
        <v>27.1</v>
      </c>
    </row>
    <row r="2274" spans="1:4" s="9" customFormat="1" x14ac:dyDescent="0.3">
      <c r="A2274" s="8">
        <f t="shared" si="35"/>
        <v>40932.656249994492</v>
      </c>
      <c r="B2274" s="51">
        <v>779</v>
      </c>
      <c r="C2274" s="51">
        <v>138</v>
      </c>
      <c r="D2274" s="52">
        <v>26.9</v>
      </c>
    </row>
    <row r="2275" spans="1:4" s="9" customFormat="1" x14ac:dyDescent="0.3">
      <c r="A2275" s="8">
        <f t="shared" si="35"/>
        <v>40932.666666661156</v>
      </c>
      <c r="B2275" s="51">
        <v>753</v>
      </c>
      <c r="C2275" s="51">
        <v>137</v>
      </c>
      <c r="D2275" s="52">
        <v>27.2</v>
      </c>
    </row>
    <row r="2276" spans="1:4" s="9" customFormat="1" x14ac:dyDescent="0.3">
      <c r="A2276" s="8">
        <f t="shared" si="35"/>
        <v>40932.677083327821</v>
      </c>
      <c r="B2276" s="51">
        <v>818</v>
      </c>
      <c r="C2276" s="51">
        <v>138</v>
      </c>
      <c r="D2276" s="52">
        <v>27.1</v>
      </c>
    </row>
    <row r="2277" spans="1:4" s="9" customFormat="1" x14ac:dyDescent="0.3">
      <c r="A2277" s="8">
        <f t="shared" si="35"/>
        <v>40932.687499994485</v>
      </c>
      <c r="B2277" s="51">
        <v>821</v>
      </c>
      <c r="C2277" s="51">
        <v>138</v>
      </c>
      <c r="D2277" s="52">
        <v>27.1</v>
      </c>
    </row>
    <row r="2278" spans="1:4" s="9" customFormat="1" x14ac:dyDescent="0.3">
      <c r="A2278" s="8">
        <f t="shared" si="35"/>
        <v>40932.697916661149</v>
      </c>
      <c r="B2278" s="51">
        <v>772</v>
      </c>
      <c r="C2278" s="51">
        <v>137</v>
      </c>
      <c r="D2278" s="52">
        <v>27.2</v>
      </c>
    </row>
    <row r="2279" spans="1:4" s="9" customFormat="1" x14ac:dyDescent="0.3">
      <c r="A2279" s="8">
        <f t="shared" si="35"/>
        <v>40932.708333327813</v>
      </c>
      <c r="B2279" s="51">
        <v>796</v>
      </c>
      <c r="C2279" s="51">
        <v>138</v>
      </c>
      <c r="D2279" s="52">
        <v>27</v>
      </c>
    </row>
    <row r="2280" spans="1:4" s="9" customFormat="1" x14ac:dyDescent="0.3">
      <c r="A2280" s="8">
        <f t="shared" si="35"/>
        <v>40932.718749994478</v>
      </c>
      <c r="B2280" s="51">
        <v>875</v>
      </c>
      <c r="C2280" s="51">
        <v>137</v>
      </c>
      <c r="D2280" s="52">
        <v>27.1</v>
      </c>
    </row>
    <row r="2281" spans="1:4" s="9" customFormat="1" x14ac:dyDescent="0.3">
      <c r="A2281" s="8">
        <f t="shared" si="35"/>
        <v>40932.729166661142</v>
      </c>
      <c r="B2281" s="51">
        <v>800</v>
      </c>
      <c r="C2281" s="51">
        <v>137</v>
      </c>
      <c r="D2281" s="52">
        <v>26.9</v>
      </c>
    </row>
    <row r="2282" spans="1:4" s="9" customFormat="1" x14ac:dyDescent="0.3">
      <c r="A2282" s="8">
        <f t="shared" si="35"/>
        <v>40932.739583327806</v>
      </c>
      <c r="B2282" s="51">
        <v>816</v>
      </c>
      <c r="C2282" s="51">
        <v>138</v>
      </c>
      <c r="D2282" s="52">
        <v>27</v>
      </c>
    </row>
    <row r="2283" spans="1:4" s="9" customFormat="1" x14ac:dyDescent="0.3">
      <c r="A2283" s="8">
        <f t="shared" si="35"/>
        <v>40932.74999999447</v>
      </c>
      <c r="B2283" s="51">
        <v>775</v>
      </c>
      <c r="C2283" s="51">
        <v>136</v>
      </c>
      <c r="D2283" s="52">
        <v>27.1</v>
      </c>
    </row>
    <row r="2284" spans="1:4" s="9" customFormat="1" x14ac:dyDescent="0.3">
      <c r="A2284" s="8">
        <f t="shared" si="35"/>
        <v>40932.760416661135</v>
      </c>
      <c r="B2284" s="51">
        <v>800</v>
      </c>
      <c r="C2284" s="51">
        <v>137</v>
      </c>
      <c r="D2284" s="52">
        <v>27</v>
      </c>
    </row>
    <row r="2285" spans="1:4" s="9" customFormat="1" x14ac:dyDescent="0.3">
      <c r="A2285" s="8">
        <f t="shared" si="35"/>
        <v>40932.770833327799</v>
      </c>
      <c r="B2285" s="51">
        <v>832</v>
      </c>
      <c r="C2285" s="51">
        <v>137</v>
      </c>
      <c r="D2285" s="52">
        <v>27.4</v>
      </c>
    </row>
    <row r="2286" spans="1:4" s="9" customFormat="1" x14ac:dyDescent="0.3">
      <c r="A2286" s="8">
        <f t="shared" si="35"/>
        <v>40932.781249994463</v>
      </c>
      <c r="B2286" s="51">
        <v>872</v>
      </c>
      <c r="C2286" s="51">
        <v>137</v>
      </c>
      <c r="D2286" s="52">
        <v>26.9</v>
      </c>
    </row>
    <row r="2287" spans="1:4" s="9" customFormat="1" x14ac:dyDescent="0.3">
      <c r="A2287" s="8">
        <f t="shared" si="35"/>
        <v>40932.791666661127</v>
      </c>
      <c r="B2287" s="51">
        <v>780</v>
      </c>
      <c r="C2287" s="51">
        <v>136</v>
      </c>
      <c r="D2287" s="52">
        <v>26.8</v>
      </c>
    </row>
    <row r="2288" spans="1:4" s="9" customFormat="1" x14ac:dyDescent="0.3">
      <c r="A2288" s="8">
        <f t="shared" si="35"/>
        <v>40932.802083327791</v>
      </c>
      <c r="B2288" s="51">
        <v>806</v>
      </c>
      <c r="C2288" s="51">
        <v>137</v>
      </c>
      <c r="D2288" s="52">
        <v>26.7</v>
      </c>
    </row>
    <row r="2289" spans="1:4" s="9" customFormat="1" x14ac:dyDescent="0.3">
      <c r="A2289" s="8">
        <f t="shared" si="35"/>
        <v>40932.812499994456</v>
      </c>
      <c r="B2289" s="51">
        <v>762</v>
      </c>
      <c r="C2289" s="51">
        <v>138</v>
      </c>
      <c r="D2289" s="52">
        <v>26.6</v>
      </c>
    </row>
    <row r="2290" spans="1:4" s="9" customFormat="1" x14ac:dyDescent="0.3">
      <c r="A2290" s="8">
        <f t="shared" si="35"/>
        <v>40932.82291666112</v>
      </c>
      <c r="B2290" s="51">
        <v>782</v>
      </c>
      <c r="C2290" s="51">
        <v>137</v>
      </c>
      <c r="D2290" s="52">
        <v>26.8</v>
      </c>
    </row>
    <row r="2291" spans="1:4" s="9" customFormat="1" x14ac:dyDescent="0.3">
      <c r="A2291" s="8">
        <f t="shared" si="35"/>
        <v>40932.833333327784</v>
      </c>
      <c r="B2291" s="51">
        <v>789</v>
      </c>
      <c r="C2291" s="51">
        <v>139</v>
      </c>
      <c r="D2291" s="52">
        <v>26.7</v>
      </c>
    </row>
    <row r="2292" spans="1:4" s="9" customFormat="1" x14ac:dyDescent="0.3">
      <c r="A2292" s="8">
        <f t="shared" si="35"/>
        <v>40932.843749994448</v>
      </c>
      <c r="B2292" s="51">
        <v>736</v>
      </c>
      <c r="C2292" s="51">
        <v>137</v>
      </c>
      <c r="D2292" s="52">
        <v>27.1</v>
      </c>
    </row>
    <row r="2293" spans="1:4" s="9" customFormat="1" x14ac:dyDescent="0.3">
      <c r="A2293" s="8">
        <f t="shared" si="35"/>
        <v>40932.854166661113</v>
      </c>
      <c r="B2293" s="51">
        <v>820</v>
      </c>
      <c r="C2293" s="51">
        <v>136</v>
      </c>
      <c r="D2293" s="52">
        <v>26.8</v>
      </c>
    </row>
    <row r="2294" spans="1:4" s="9" customFormat="1" x14ac:dyDescent="0.3">
      <c r="A2294" s="8">
        <f t="shared" si="35"/>
        <v>40932.864583327777</v>
      </c>
      <c r="B2294" s="51">
        <v>789</v>
      </c>
      <c r="C2294" s="51">
        <v>139</v>
      </c>
      <c r="D2294" s="52">
        <v>26.7</v>
      </c>
    </row>
    <row r="2295" spans="1:4" s="9" customFormat="1" x14ac:dyDescent="0.3">
      <c r="A2295" s="8">
        <f t="shared" si="35"/>
        <v>40932.874999994441</v>
      </c>
      <c r="B2295" s="51">
        <v>772</v>
      </c>
      <c r="C2295" s="51">
        <v>138</v>
      </c>
      <c r="D2295" s="52">
        <v>26.7</v>
      </c>
    </row>
    <row r="2296" spans="1:4" s="9" customFormat="1" x14ac:dyDescent="0.3">
      <c r="A2296" s="8">
        <f t="shared" si="35"/>
        <v>40932.885416661105</v>
      </c>
      <c r="B2296" s="51">
        <v>764</v>
      </c>
      <c r="C2296" s="51">
        <v>138</v>
      </c>
      <c r="D2296" s="52">
        <v>26.8</v>
      </c>
    </row>
    <row r="2297" spans="1:4" s="9" customFormat="1" x14ac:dyDescent="0.3">
      <c r="A2297" s="8">
        <f t="shared" si="35"/>
        <v>40932.89583332777</v>
      </c>
      <c r="B2297" s="51">
        <v>794</v>
      </c>
      <c r="C2297" s="51">
        <v>138</v>
      </c>
      <c r="D2297" s="52">
        <v>26.9</v>
      </c>
    </row>
    <row r="2298" spans="1:4" s="9" customFormat="1" x14ac:dyDescent="0.3">
      <c r="A2298" s="8">
        <f t="shared" si="35"/>
        <v>40932.906249994434</v>
      </c>
      <c r="B2298" s="51">
        <v>782</v>
      </c>
      <c r="C2298" s="51">
        <v>138</v>
      </c>
      <c r="D2298" s="52">
        <v>26.9</v>
      </c>
    </row>
    <row r="2299" spans="1:4" s="9" customFormat="1" x14ac:dyDescent="0.3">
      <c r="A2299" s="8">
        <f t="shared" si="35"/>
        <v>40932.916666661098</v>
      </c>
      <c r="B2299" s="51">
        <v>726</v>
      </c>
      <c r="C2299" s="51">
        <v>136</v>
      </c>
      <c r="D2299" s="52">
        <v>26.9</v>
      </c>
    </row>
    <row r="2300" spans="1:4" s="9" customFormat="1" x14ac:dyDescent="0.3">
      <c r="A2300" s="8">
        <f t="shared" si="35"/>
        <v>40932.927083327762</v>
      </c>
      <c r="B2300" s="51">
        <v>750</v>
      </c>
      <c r="C2300" s="51">
        <v>139</v>
      </c>
      <c r="D2300" s="52">
        <v>26.8</v>
      </c>
    </row>
    <row r="2301" spans="1:4" s="9" customFormat="1" x14ac:dyDescent="0.3">
      <c r="A2301" s="8">
        <f t="shared" si="35"/>
        <v>40932.937499994427</v>
      </c>
      <c r="B2301" s="51">
        <v>755</v>
      </c>
      <c r="C2301" s="51">
        <v>138</v>
      </c>
      <c r="D2301" s="52">
        <v>26.7</v>
      </c>
    </row>
    <row r="2302" spans="1:4" s="9" customFormat="1" x14ac:dyDescent="0.3">
      <c r="A2302" s="8">
        <f t="shared" si="35"/>
        <v>40932.947916661091</v>
      </c>
      <c r="B2302" s="51">
        <v>732</v>
      </c>
      <c r="C2302" s="51">
        <v>140</v>
      </c>
      <c r="D2302" s="52">
        <v>27.2</v>
      </c>
    </row>
    <row r="2303" spans="1:4" s="9" customFormat="1" x14ac:dyDescent="0.3">
      <c r="A2303" s="8">
        <f t="shared" si="35"/>
        <v>40932.958333327755</v>
      </c>
      <c r="B2303" s="51">
        <v>761</v>
      </c>
      <c r="C2303" s="51">
        <v>138</v>
      </c>
      <c r="D2303" s="52">
        <v>27.1</v>
      </c>
    </row>
    <row r="2304" spans="1:4" s="9" customFormat="1" x14ac:dyDescent="0.3">
      <c r="A2304" s="8">
        <f t="shared" si="35"/>
        <v>40932.968749994419</v>
      </c>
      <c r="B2304" s="51">
        <v>748</v>
      </c>
      <c r="C2304" s="51">
        <v>140</v>
      </c>
      <c r="D2304" s="52">
        <v>27.1</v>
      </c>
    </row>
    <row r="2305" spans="1:4" s="9" customFormat="1" x14ac:dyDescent="0.3">
      <c r="A2305" s="8">
        <f t="shared" si="35"/>
        <v>40932.979166661084</v>
      </c>
      <c r="B2305" s="51">
        <v>753</v>
      </c>
      <c r="C2305" s="51">
        <v>330</v>
      </c>
      <c r="D2305" s="52">
        <v>27.2</v>
      </c>
    </row>
    <row r="2306" spans="1:4" s="9" customFormat="1" x14ac:dyDescent="0.3">
      <c r="A2306" s="8">
        <f t="shared" si="35"/>
        <v>40932.989583327748</v>
      </c>
      <c r="B2306" s="51">
        <v>760</v>
      </c>
      <c r="C2306" s="51">
        <v>141</v>
      </c>
      <c r="D2306" s="52">
        <v>27.1</v>
      </c>
    </row>
    <row r="2307" spans="1:4" s="9" customFormat="1" x14ac:dyDescent="0.3">
      <c r="A2307" s="8">
        <f t="shared" si="35"/>
        <v>40932.999999994412</v>
      </c>
      <c r="B2307" s="51">
        <v>757</v>
      </c>
      <c r="C2307" s="51">
        <v>143</v>
      </c>
      <c r="D2307" s="52">
        <v>27.1</v>
      </c>
    </row>
    <row r="2308" spans="1:4" s="9" customFormat="1" x14ac:dyDescent="0.3">
      <c r="A2308" s="8">
        <f t="shared" si="35"/>
        <v>40933.010416661076</v>
      </c>
      <c r="B2308" s="51">
        <v>774</v>
      </c>
      <c r="C2308" s="51">
        <v>141</v>
      </c>
      <c r="D2308" s="52">
        <v>27.2</v>
      </c>
    </row>
    <row r="2309" spans="1:4" s="9" customFormat="1" x14ac:dyDescent="0.3">
      <c r="A2309" s="8">
        <f t="shared" ref="A2309:A2372" si="36">A2308+1/24/4</f>
        <v>40933.020833327741</v>
      </c>
      <c r="B2309" s="51">
        <v>798</v>
      </c>
      <c r="C2309" s="51">
        <v>141</v>
      </c>
      <c r="D2309" s="52">
        <v>27.1</v>
      </c>
    </row>
    <row r="2310" spans="1:4" s="9" customFormat="1" x14ac:dyDescent="0.3">
      <c r="A2310" s="8">
        <f t="shared" si="36"/>
        <v>40933.031249994405</v>
      </c>
      <c r="B2310" s="51">
        <v>766</v>
      </c>
      <c r="C2310" s="51">
        <v>141</v>
      </c>
      <c r="D2310" s="52">
        <v>26.9</v>
      </c>
    </row>
    <row r="2311" spans="1:4" s="9" customFormat="1" x14ac:dyDescent="0.3">
      <c r="A2311" s="8">
        <f t="shared" si="36"/>
        <v>40933.041666661069</v>
      </c>
      <c r="B2311" s="51">
        <v>742</v>
      </c>
      <c r="C2311" s="51">
        <v>143</v>
      </c>
      <c r="D2311" s="52">
        <v>27.1</v>
      </c>
    </row>
    <row r="2312" spans="1:4" s="9" customFormat="1" x14ac:dyDescent="0.3">
      <c r="A2312" s="8">
        <f t="shared" si="36"/>
        <v>40933.052083327733</v>
      </c>
      <c r="B2312" s="51">
        <v>794</v>
      </c>
      <c r="C2312" s="51">
        <v>142</v>
      </c>
      <c r="D2312" s="52">
        <v>27.2</v>
      </c>
    </row>
    <row r="2313" spans="1:4" s="9" customFormat="1" x14ac:dyDescent="0.3">
      <c r="A2313" s="8">
        <f t="shared" si="36"/>
        <v>40933.062499994398</v>
      </c>
      <c r="B2313" s="51">
        <v>796</v>
      </c>
      <c r="C2313" s="51">
        <v>141</v>
      </c>
      <c r="D2313" s="52">
        <v>26.9</v>
      </c>
    </row>
    <row r="2314" spans="1:4" s="9" customFormat="1" x14ac:dyDescent="0.3">
      <c r="A2314" s="8">
        <f t="shared" si="36"/>
        <v>40933.072916661062</v>
      </c>
      <c r="B2314" s="51">
        <v>792</v>
      </c>
      <c r="C2314" s="51">
        <v>142</v>
      </c>
      <c r="D2314" s="52">
        <v>27.3</v>
      </c>
    </row>
    <row r="2315" spans="1:4" s="9" customFormat="1" x14ac:dyDescent="0.3">
      <c r="A2315" s="8">
        <f t="shared" si="36"/>
        <v>40933.083333327726</v>
      </c>
      <c r="B2315" s="51">
        <v>814</v>
      </c>
      <c r="C2315" s="51">
        <v>140</v>
      </c>
      <c r="D2315" s="52">
        <v>27.3</v>
      </c>
    </row>
    <row r="2316" spans="1:4" s="9" customFormat="1" x14ac:dyDescent="0.3">
      <c r="A2316" s="8">
        <f t="shared" si="36"/>
        <v>40933.09374999439</v>
      </c>
      <c r="B2316" s="51">
        <v>805</v>
      </c>
      <c r="C2316" s="51">
        <v>143</v>
      </c>
      <c r="D2316" s="52">
        <v>27.1</v>
      </c>
    </row>
    <row r="2317" spans="1:4" s="9" customFormat="1" x14ac:dyDescent="0.3">
      <c r="A2317" s="8">
        <f t="shared" si="36"/>
        <v>40933.104166661054</v>
      </c>
      <c r="B2317" s="51">
        <v>851</v>
      </c>
      <c r="C2317" s="51">
        <v>141</v>
      </c>
      <c r="D2317" s="52">
        <v>27</v>
      </c>
    </row>
    <row r="2318" spans="1:4" s="9" customFormat="1" x14ac:dyDescent="0.3">
      <c r="A2318" s="8">
        <f t="shared" si="36"/>
        <v>40933.114583327719</v>
      </c>
      <c r="B2318" s="51">
        <v>829</v>
      </c>
      <c r="C2318" s="51">
        <v>141</v>
      </c>
      <c r="D2318" s="52">
        <v>27.2</v>
      </c>
    </row>
    <row r="2319" spans="1:4" s="9" customFormat="1" x14ac:dyDescent="0.3">
      <c r="A2319" s="8">
        <f t="shared" si="36"/>
        <v>40933.124999994383</v>
      </c>
      <c r="B2319" s="51">
        <v>869</v>
      </c>
      <c r="C2319" s="51">
        <v>143</v>
      </c>
      <c r="D2319" s="52">
        <v>27.2</v>
      </c>
    </row>
    <row r="2320" spans="1:4" s="9" customFormat="1" x14ac:dyDescent="0.3">
      <c r="A2320" s="8">
        <f t="shared" si="36"/>
        <v>40933.135416661047</v>
      </c>
      <c r="B2320" s="51">
        <v>861</v>
      </c>
      <c r="C2320" s="51">
        <v>140</v>
      </c>
      <c r="D2320" s="52">
        <v>27.2</v>
      </c>
    </row>
    <row r="2321" spans="1:4" s="9" customFormat="1" x14ac:dyDescent="0.3">
      <c r="A2321" s="8">
        <f t="shared" si="36"/>
        <v>40933.145833327711</v>
      </c>
      <c r="B2321" s="51">
        <v>861</v>
      </c>
      <c r="C2321" s="51">
        <v>139</v>
      </c>
      <c r="D2321" s="52">
        <v>27.2</v>
      </c>
    </row>
    <row r="2322" spans="1:4" s="9" customFormat="1" x14ac:dyDescent="0.3">
      <c r="A2322" s="8">
        <f t="shared" si="36"/>
        <v>40933.156249994376</v>
      </c>
      <c r="B2322" s="51">
        <v>870</v>
      </c>
      <c r="C2322" s="51">
        <v>140</v>
      </c>
      <c r="D2322" s="52">
        <v>27.2</v>
      </c>
    </row>
    <row r="2323" spans="1:4" s="9" customFormat="1" x14ac:dyDescent="0.3">
      <c r="A2323" s="8">
        <f t="shared" si="36"/>
        <v>40933.16666666104</v>
      </c>
      <c r="B2323" s="51">
        <v>842</v>
      </c>
      <c r="C2323" s="51">
        <v>141</v>
      </c>
      <c r="D2323" s="52">
        <v>27.4</v>
      </c>
    </row>
    <row r="2324" spans="1:4" s="9" customFormat="1" x14ac:dyDescent="0.3">
      <c r="A2324" s="8">
        <f t="shared" si="36"/>
        <v>40933.177083327704</v>
      </c>
      <c r="B2324" s="51">
        <v>833</v>
      </c>
      <c r="C2324" s="51">
        <v>142</v>
      </c>
      <c r="D2324" s="52">
        <v>27.1</v>
      </c>
    </row>
    <row r="2325" spans="1:4" s="9" customFormat="1" x14ac:dyDescent="0.3">
      <c r="A2325" s="8">
        <f t="shared" si="36"/>
        <v>40933.187499994368</v>
      </c>
      <c r="B2325" s="51">
        <v>835</v>
      </c>
      <c r="C2325" s="51">
        <v>143</v>
      </c>
      <c r="D2325" s="52">
        <v>27.2</v>
      </c>
    </row>
    <row r="2326" spans="1:4" s="9" customFormat="1" x14ac:dyDescent="0.3">
      <c r="A2326" s="8">
        <f t="shared" si="36"/>
        <v>40933.197916661033</v>
      </c>
      <c r="B2326" s="51">
        <v>848</v>
      </c>
      <c r="C2326" s="51">
        <v>140</v>
      </c>
      <c r="D2326" s="52">
        <v>27.3</v>
      </c>
    </row>
    <row r="2327" spans="1:4" s="9" customFormat="1" x14ac:dyDescent="0.3">
      <c r="A2327" s="8">
        <f t="shared" si="36"/>
        <v>40933.208333327697</v>
      </c>
      <c r="B2327" s="51">
        <v>865</v>
      </c>
      <c r="C2327" s="51">
        <v>140</v>
      </c>
      <c r="D2327" s="52">
        <v>27.4</v>
      </c>
    </row>
    <row r="2328" spans="1:4" s="9" customFormat="1" x14ac:dyDescent="0.3">
      <c r="A2328" s="8">
        <f t="shared" si="36"/>
        <v>40933.218749994361</v>
      </c>
      <c r="B2328" s="51">
        <v>878</v>
      </c>
      <c r="C2328" s="51">
        <v>140</v>
      </c>
      <c r="D2328" s="52">
        <v>27.3</v>
      </c>
    </row>
    <row r="2329" spans="1:4" s="9" customFormat="1" x14ac:dyDescent="0.3">
      <c r="A2329" s="8">
        <f t="shared" si="36"/>
        <v>40933.229166661025</v>
      </c>
      <c r="B2329" s="51">
        <v>876</v>
      </c>
      <c r="C2329" s="51">
        <v>141</v>
      </c>
      <c r="D2329" s="52">
        <v>27.4</v>
      </c>
    </row>
    <row r="2330" spans="1:4" s="9" customFormat="1" x14ac:dyDescent="0.3">
      <c r="A2330" s="8">
        <f t="shared" si="36"/>
        <v>40933.23958332769</v>
      </c>
      <c r="B2330" s="51">
        <v>858</v>
      </c>
      <c r="C2330" s="51">
        <v>140</v>
      </c>
      <c r="D2330" s="52">
        <v>27.6</v>
      </c>
    </row>
    <row r="2331" spans="1:4" s="9" customFormat="1" x14ac:dyDescent="0.3">
      <c r="A2331" s="8">
        <f t="shared" si="36"/>
        <v>40933.249999994354</v>
      </c>
      <c r="B2331" s="51">
        <v>812</v>
      </c>
      <c r="C2331" s="51">
        <v>143</v>
      </c>
      <c r="D2331" s="52">
        <v>27.4</v>
      </c>
    </row>
    <row r="2332" spans="1:4" s="9" customFormat="1" x14ac:dyDescent="0.3">
      <c r="A2332" s="8">
        <f t="shared" si="36"/>
        <v>40933.260416661018</v>
      </c>
      <c r="B2332" s="51">
        <v>828</v>
      </c>
      <c r="C2332" s="51">
        <v>140</v>
      </c>
      <c r="D2332" s="52">
        <v>27.2</v>
      </c>
    </row>
    <row r="2333" spans="1:4" s="9" customFormat="1" x14ac:dyDescent="0.3">
      <c r="A2333" s="8">
        <f t="shared" si="36"/>
        <v>40933.270833327682</v>
      </c>
      <c r="B2333" s="51">
        <v>776</v>
      </c>
      <c r="C2333" s="51">
        <v>143</v>
      </c>
      <c r="D2333" s="52">
        <v>27.3</v>
      </c>
    </row>
    <row r="2334" spans="1:4" s="9" customFormat="1" x14ac:dyDescent="0.3">
      <c r="A2334" s="8">
        <f t="shared" si="36"/>
        <v>40933.281249994347</v>
      </c>
      <c r="B2334" s="51">
        <v>782</v>
      </c>
      <c r="C2334" s="51">
        <v>140</v>
      </c>
      <c r="D2334" s="52">
        <v>27.1</v>
      </c>
    </row>
    <row r="2335" spans="1:4" s="9" customFormat="1" x14ac:dyDescent="0.3">
      <c r="A2335" s="8">
        <f t="shared" si="36"/>
        <v>40933.291666661011</v>
      </c>
      <c r="B2335" s="51">
        <v>815</v>
      </c>
      <c r="C2335" s="51">
        <v>141</v>
      </c>
      <c r="D2335" s="52">
        <v>27</v>
      </c>
    </row>
    <row r="2336" spans="1:4" s="9" customFormat="1" x14ac:dyDescent="0.3">
      <c r="A2336" s="8">
        <f t="shared" si="36"/>
        <v>40933.302083327675</v>
      </c>
      <c r="B2336" s="51">
        <v>821</v>
      </c>
      <c r="C2336" s="51">
        <v>141</v>
      </c>
      <c r="D2336" s="52">
        <v>26.8</v>
      </c>
    </row>
    <row r="2337" spans="1:4" s="9" customFormat="1" x14ac:dyDescent="0.3">
      <c r="A2337" s="8">
        <f t="shared" si="36"/>
        <v>40933.312499994339</v>
      </c>
      <c r="B2337" s="51">
        <v>834</v>
      </c>
      <c r="C2337" s="51">
        <v>140</v>
      </c>
      <c r="D2337" s="52">
        <v>27.1</v>
      </c>
    </row>
    <row r="2338" spans="1:4" s="9" customFormat="1" x14ac:dyDescent="0.3">
      <c r="A2338" s="8">
        <f t="shared" si="36"/>
        <v>40933.322916661004</v>
      </c>
      <c r="B2338" s="51">
        <v>847</v>
      </c>
      <c r="C2338" s="51">
        <v>141</v>
      </c>
      <c r="D2338" s="52">
        <v>27</v>
      </c>
    </row>
    <row r="2339" spans="1:4" s="9" customFormat="1" x14ac:dyDescent="0.3">
      <c r="A2339" s="8">
        <f t="shared" si="36"/>
        <v>40933.333333327668</v>
      </c>
      <c r="B2339" s="51">
        <v>857</v>
      </c>
      <c r="C2339" s="51">
        <v>141</v>
      </c>
      <c r="D2339" s="52">
        <v>27.4</v>
      </c>
    </row>
    <row r="2340" spans="1:4" s="9" customFormat="1" x14ac:dyDescent="0.3">
      <c r="A2340" s="8">
        <f t="shared" si="36"/>
        <v>40933.343749994332</v>
      </c>
      <c r="B2340" s="51">
        <v>828</v>
      </c>
      <c r="C2340" s="51">
        <v>361</v>
      </c>
      <c r="D2340" s="52">
        <v>26.9</v>
      </c>
    </row>
    <row r="2341" spans="1:4" s="9" customFormat="1" x14ac:dyDescent="0.3">
      <c r="A2341" s="8">
        <f t="shared" si="36"/>
        <v>40933.354166660996</v>
      </c>
      <c r="B2341" s="51">
        <v>845</v>
      </c>
      <c r="C2341" s="51">
        <v>300</v>
      </c>
      <c r="D2341" s="52">
        <v>27</v>
      </c>
    </row>
    <row r="2342" spans="1:4" s="9" customFormat="1" x14ac:dyDescent="0.3">
      <c r="A2342" s="8">
        <f t="shared" si="36"/>
        <v>40933.364583327661</v>
      </c>
      <c r="B2342" s="51">
        <v>850</v>
      </c>
      <c r="C2342" s="51">
        <v>148</v>
      </c>
      <c r="D2342" s="52">
        <v>26.8</v>
      </c>
    </row>
    <row r="2343" spans="1:4" s="9" customFormat="1" x14ac:dyDescent="0.3">
      <c r="A2343" s="8">
        <f t="shared" si="36"/>
        <v>40933.374999994325</v>
      </c>
      <c r="B2343" s="51">
        <v>851</v>
      </c>
      <c r="C2343" s="51">
        <v>141</v>
      </c>
      <c r="D2343" s="52">
        <v>27.1</v>
      </c>
    </row>
    <row r="2344" spans="1:4" s="9" customFormat="1" x14ac:dyDescent="0.3">
      <c r="A2344" s="8">
        <f t="shared" si="36"/>
        <v>40933.385416660989</v>
      </c>
      <c r="B2344" s="51">
        <v>849</v>
      </c>
      <c r="C2344" s="51">
        <v>140</v>
      </c>
      <c r="D2344" s="52">
        <v>27.1</v>
      </c>
    </row>
    <row r="2345" spans="1:4" s="9" customFormat="1" x14ac:dyDescent="0.3">
      <c r="A2345" s="8">
        <f t="shared" si="36"/>
        <v>40933.395833327653</v>
      </c>
      <c r="B2345" s="51">
        <v>811</v>
      </c>
      <c r="C2345" s="51">
        <v>141</v>
      </c>
      <c r="D2345" s="52">
        <v>27</v>
      </c>
    </row>
    <row r="2346" spans="1:4" s="9" customFormat="1" x14ac:dyDescent="0.3">
      <c r="A2346" s="8">
        <f t="shared" si="36"/>
        <v>40933.406249994317</v>
      </c>
      <c r="B2346" s="51">
        <v>809</v>
      </c>
      <c r="C2346" s="51">
        <v>138</v>
      </c>
      <c r="D2346" s="52">
        <v>26.8</v>
      </c>
    </row>
    <row r="2347" spans="1:4" s="9" customFormat="1" x14ac:dyDescent="0.3">
      <c r="A2347" s="8">
        <f t="shared" si="36"/>
        <v>40933.416666660982</v>
      </c>
      <c r="B2347" s="51">
        <v>832</v>
      </c>
      <c r="C2347" s="51">
        <v>140</v>
      </c>
      <c r="D2347" s="52">
        <v>26.8</v>
      </c>
    </row>
    <row r="2348" spans="1:4" s="9" customFormat="1" x14ac:dyDescent="0.3">
      <c r="A2348" s="8">
        <f t="shared" si="36"/>
        <v>40933.427083327646</v>
      </c>
      <c r="B2348" s="51">
        <v>778</v>
      </c>
      <c r="C2348" s="51">
        <v>140</v>
      </c>
      <c r="D2348" s="52">
        <v>26.9</v>
      </c>
    </row>
    <row r="2349" spans="1:4" s="9" customFormat="1" x14ac:dyDescent="0.3">
      <c r="A2349" s="8">
        <f t="shared" si="36"/>
        <v>40933.43749999431</v>
      </c>
      <c r="B2349" s="51">
        <v>745</v>
      </c>
      <c r="C2349" s="51">
        <v>864</v>
      </c>
      <c r="D2349" s="52">
        <v>26.9</v>
      </c>
    </row>
    <row r="2350" spans="1:4" s="9" customFormat="1" x14ac:dyDescent="0.3">
      <c r="A2350" s="8">
        <f t="shared" si="36"/>
        <v>40933.447916660974</v>
      </c>
      <c r="B2350" s="51">
        <v>799</v>
      </c>
      <c r="C2350" s="51">
        <v>142</v>
      </c>
      <c r="D2350" s="52">
        <v>26.9</v>
      </c>
    </row>
    <row r="2351" spans="1:4" s="9" customFormat="1" x14ac:dyDescent="0.3">
      <c r="A2351" s="8">
        <f t="shared" si="36"/>
        <v>40933.458333327639</v>
      </c>
      <c r="B2351" s="51">
        <v>740</v>
      </c>
      <c r="C2351" s="51">
        <v>141</v>
      </c>
      <c r="D2351" s="52">
        <v>26.9</v>
      </c>
    </row>
    <row r="2352" spans="1:4" s="9" customFormat="1" x14ac:dyDescent="0.3">
      <c r="A2352" s="8">
        <f t="shared" si="36"/>
        <v>40933.468749994303</v>
      </c>
      <c r="B2352" s="51">
        <v>738</v>
      </c>
      <c r="C2352" s="51">
        <v>142</v>
      </c>
      <c r="D2352" s="52">
        <v>27.2</v>
      </c>
    </row>
    <row r="2353" spans="1:4" s="9" customFormat="1" x14ac:dyDescent="0.3">
      <c r="A2353" s="8">
        <f t="shared" si="36"/>
        <v>40933.479166660967</v>
      </c>
      <c r="B2353" s="51">
        <v>772</v>
      </c>
      <c r="C2353" s="51">
        <v>141</v>
      </c>
      <c r="D2353" s="52">
        <v>26.8</v>
      </c>
    </row>
    <row r="2354" spans="1:4" s="9" customFormat="1" x14ac:dyDescent="0.3">
      <c r="A2354" s="8">
        <f t="shared" si="36"/>
        <v>40933.489583327631</v>
      </c>
      <c r="B2354" s="51">
        <v>731</v>
      </c>
      <c r="C2354" s="51">
        <v>142</v>
      </c>
      <c r="D2354" s="52">
        <v>27.4</v>
      </c>
    </row>
    <row r="2355" spans="1:4" s="9" customFormat="1" x14ac:dyDescent="0.3">
      <c r="A2355" s="8">
        <f t="shared" si="36"/>
        <v>40933.499999994296</v>
      </c>
      <c r="B2355" s="51">
        <v>781</v>
      </c>
      <c r="C2355" s="51">
        <v>141</v>
      </c>
      <c r="D2355" s="52">
        <v>27.2</v>
      </c>
    </row>
    <row r="2356" spans="1:4" s="9" customFormat="1" x14ac:dyDescent="0.3">
      <c r="A2356" s="8">
        <f t="shared" si="36"/>
        <v>40933.51041666096</v>
      </c>
      <c r="B2356" s="51">
        <v>768</v>
      </c>
      <c r="C2356" s="51">
        <v>142</v>
      </c>
      <c r="D2356" s="52">
        <v>27.2</v>
      </c>
    </row>
    <row r="2357" spans="1:4" s="9" customFormat="1" x14ac:dyDescent="0.3">
      <c r="A2357" s="8">
        <f t="shared" si="36"/>
        <v>40933.520833327624</v>
      </c>
      <c r="B2357" s="51">
        <v>826</v>
      </c>
      <c r="C2357" s="51">
        <v>143</v>
      </c>
      <c r="D2357" s="52">
        <v>27.2</v>
      </c>
    </row>
    <row r="2358" spans="1:4" s="9" customFormat="1" x14ac:dyDescent="0.3">
      <c r="A2358" s="8">
        <f t="shared" si="36"/>
        <v>40933.531249994288</v>
      </c>
      <c r="B2358" s="51">
        <v>854</v>
      </c>
      <c r="C2358" s="51">
        <v>143</v>
      </c>
      <c r="D2358" s="52">
        <v>27.2</v>
      </c>
    </row>
    <row r="2359" spans="1:4" s="9" customFormat="1" x14ac:dyDescent="0.3">
      <c r="A2359" s="8">
        <f t="shared" si="36"/>
        <v>40933.541666660953</v>
      </c>
      <c r="B2359" s="51">
        <v>851</v>
      </c>
      <c r="C2359" s="51">
        <v>141</v>
      </c>
      <c r="D2359" s="52">
        <v>27.3</v>
      </c>
    </row>
    <row r="2360" spans="1:4" s="9" customFormat="1" x14ac:dyDescent="0.3">
      <c r="A2360" s="8">
        <f t="shared" si="36"/>
        <v>40933.552083327617</v>
      </c>
      <c r="B2360" s="51">
        <v>852</v>
      </c>
      <c r="C2360" s="51">
        <v>141</v>
      </c>
      <c r="D2360" s="52">
        <v>27.5</v>
      </c>
    </row>
    <row r="2361" spans="1:4" s="9" customFormat="1" x14ac:dyDescent="0.3">
      <c r="A2361" s="8">
        <f t="shared" si="36"/>
        <v>40933.562499994281</v>
      </c>
      <c r="B2361" s="51">
        <v>884</v>
      </c>
      <c r="C2361" s="51">
        <v>146</v>
      </c>
      <c r="D2361" s="52">
        <v>27.5</v>
      </c>
    </row>
    <row r="2362" spans="1:4" s="9" customFormat="1" x14ac:dyDescent="0.3">
      <c r="A2362" s="8">
        <f t="shared" si="36"/>
        <v>40933.572916660945</v>
      </c>
      <c r="B2362" s="51">
        <v>878</v>
      </c>
      <c r="C2362" s="51">
        <v>145</v>
      </c>
      <c r="D2362" s="52">
        <v>27.3</v>
      </c>
    </row>
    <row r="2363" spans="1:4" s="9" customFormat="1" x14ac:dyDescent="0.3">
      <c r="A2363" s="8">
        <f t="shared" si="36"/>
        <v>40933.58333332761</v>
      </c>
      <c r="B2363" s="51">
        <v>906</v>
      </c>
      <c r="C2363" s="51">
        <v>143</v>
      </c>
      <c r="D2363" s="52">
        <v>27.4</v>
      </c>
    </row>
    <row r="2364" spans="1:4" s="9" customFormat="1" x14ac:dyDescent="0.3">
      <c r="A2364" s="8">
        <f t="shared" si="36"/>
        <v>40933.593749994274</v>
      </c>
      <c r="B2364" s="51">
        <v>876</v>
      </c>
      <c r="C2364" s="51">
        <v>145</v>
      </c>
      <c r="D2364" s="52">
        <v>27.5</v>
      </c>
    </row>
    <row r="2365" spans="1:4" s="9" customFormat="1" x14ac:dyDescent="0.3">
      <c r="A2365" s="8">
        <f t="shared" si="36"/>
        <v>40933.604166660938</v>
      </c>
      <c r="B2365" s="51">
        <v>867</v>
      </c>
      <c r="C2365" s="51">
        <v>142</v>
      </c>
      <c r="D2365" s="52">
        <v>27.2</v>
      </c>
    </row>
    <row r="2366" spans="1:4" s="9" customFormat="1" x14ac:dyDescent="0.3">
      <c r="A2366" s="8">
        <f t="shared" si="36"/>
        <v>40933.614583327602</v>
      </c>
      <c r="B2366" s="51">
        <v>876</v>
      </c>
      <c r="C2366" s="51">
        <v>143</v>
      </c>
      <c r="D2366" s="52">
        <v>27.3</v>
      </c>
    </row>
    <row r="2367" spans="1:4" s="9" customFormat="1" x14ac:dyDescent="0.3">
      <c r="A2367" s="8">
        <f t="shared" si="36"/>
        <v>40933.624999994267</v>
      </c>
      <c r="B2367" s="51">
        <v>835</v>
      </c>
      <c r="C2367" s="51">
        <v>144</v>
      </c>
      <c r="D2367" s="52">
        <v>27.2</v>
      </c>
    </row>
    <row r="2368" spans="1:4" s="9" customFormat="1" x14ac:dyDescent="0.3">
      <c r="A2368" s="8">
        <f t="shared" si="36"/>
        <v>40933.635416660931</v>
      </c>
      <c r="B2368" s="51">
        <v>873</v>
      </c>
      <c r="C2368" s="51">
        <v>143</v>
      </c>
      <c r="D2368" s="52">
        <v>27</v>
      </c>
    </row>
    <row r="2369" spans="1:4" s="9" customFormat="1" x14ac:dyDescent="0.3">
      <c r="A2369" s="8">
        <f t="shared" si="36"/>
        <v>40933.645833327595</v>
      </c>
      <c r="B2369" s="51">
        <v>860</v>
      </c>
      <c r="C2369" s="51">
        <v>145</v>
      </c>
      <c r="D2369" s="52">
        <v>27</v>
      </c>
    </row>
    <row r="2370" spans="1:4" s="9" customFormat="1" x14ac:dyDescent="0.3">
      <c r="A2370" s="8">
        <f t="shared" si="36"/>
        <v>40933.656249994259</v>
      </c>
      <c r="B2370" s="51">
        <v>859</v>
      </c>
      <c r="C2370" s="51">
        <v>145</v>
      </c>
      <c r="D2370" s="52">
        <v>26.8</v>
      </c>
    </row>
    <row r="2371" spans="1:4" s="9" customFormat="1" x14ac:dyDescent="0.3">
      <c r="A2371" s="8">
        <f t="shared" si="36"/>
        <v>40933.666666660924</v>
      </c>
      <c r="B2371" s="51">
        <v>882</v>
      </c>
      <c r="C2371" s="51">
        <v>145</v>
      </c>
      <c r="D2371" s="52">
        <v>26.6</v>
      </c>
    </row>
    <row r="2372" spans="1:4" s="9" customFormat="1" x14ac:dyDescent="0.3">
      <c r="A2372" s="8">
        <f t="shared" si="36"/>
        <v>40933.677083327588</v>
      </c>
      <c r="B2372" s="51">
        <v>834</v>
      </c>
      <c r="C2372" s="51">
        <v>145</v>
      </c>
      <c r="D2372" s="52">
        <v>26.6</v>
      </c>
    </row>
    <row r="2373" spans="1:4" s="9" customFormat="1" x14ac:dyDescent="0.3">
      <c r="A2373" s="8">
        <f t="shared" ref="A2373:A2436" si="37">A2372+1/24/4</f>
        <v>40933.687499994252</v>
      </c>
      <c r="B2373" s="51">
        <v>889</v>
      </c>
      <c r="C2373" s="51">
        <v>143</v>
      </c>
      <c r="D2373" s="52">
        <v>26.6</v>
      </c>
    </row>
    <row r="2374" spans="1:4" s="9" customFormat="1" x14ac:dyDescent="0.3">
      <c r="A2374" s="8">
        <f t="shared" si="37"/>
        <v>40933.697916660916</v>
      </c>
      <c r="B2374" s="51">
        <v>866</v>
      </c>
      <c r="C2374" s="51">
        <v>143</v>
      </c>
      <c r="D2374" s="52">
        <v>26.9</v>
      </c>
    </row>
    <row r="2375" spans="1:4" s="9" customFormat="1" x14ac:dyDescent="0.3">
      <c r="A2375" s="8">
        <f t="shared" si="37"/>
        <v>40933.70833332758</v>
      </c>
      <c r="B2375" s="51">
        <v>845</v>
      </c>
      <c r="C2375" s="51">
        <v>143</v>
      </c>
      <c r="D2375" s="52">
        <v>26.7</v>
      </c>
    </row>
    <row r="2376" spans="1:4" s="9" customFormat="1" x14ac:dyDescent="0.3">
      <c r="A2376" s="8">
        <f t="shared" si="37"/>
        <v>40933.718749994245</v>
      </c>
      <c r="B2376" s="51">
        <v>778</v>
      </c>
      <c r="C2376" s="51">
        <v>143</v>
      </c>
      <c r="D2376" s="52">
        <v>26.9</v>
      </c>
    </row>
    <row r="2377" spans="1:4" s="9" customFormat="1" x14ac:dyDescent="0.3">
      <c r="A2377" s="8">
        <f t="shared" si="37"/>
        <v>40933.729166660909</v>
      </c>
      <c r="B2377" s="51">
        <v>811</v>
      </c>
      <c r="C2377" s="51">
        <v>142</v>
      </c>
      <c r="D2377" s="52">
        <v>27.1</v>
      </c>
    </row>
    <row r="2378" spans="1:4" s="9" customFormat="1" x14ac:dyDescent="0.3">
      <c r="A2378" s="8">
        <f t="shared" si="37"/>
        <v>40933.739583327573</v>
      </c>
      <c r="B2378" s="51">
        <v>834</v>
      </c>
      <c r="C2378" s="51">
        <v>141</v>
      </c>
      <c r="D2378" s="52">
        <v>26.8</v>
      </c>
    </row>
    <row r="2379" spans="1:4" s="9" customFormat="1" x14ac:dyDescent="0.3">
      <c r="A2379" s="8">
        <f t="shared" si="37"/>
        <v>40933.749999994237</v>
      </c>
      <c r="B2379" s="51">
        <v>763</v>
      </c>
      <c r="C2379" s="51">
        <v>143</v>
      </c>
      <c r="D2379" s="52">
        <v>27.1</v>
      </c>
    </row>
    <row r="2380" spans="1:4" s="9" customFormat="1" x14ac:dyDescent="0.3">
      <c r="A2380" s="8">
        <f t="shared" si="37"/>
        <v>40933.760416660902</v>
      </c>
      <c r="B2380" s="51">
        <v>750</v>
      </c>
      <c r="C2380" s="51">
        <v>143</v>
      </c>
      <c r="D2380" s="52">
        <v>27.1</v>
      </c>
    </row>
    <row r="2381" spans="1:4" s="9" customFormat="1" x14ac:dyDescent="0.3">
      <c r="A2381" s="8">
        <f t="shared" si="37"/>
        <v>40933.770833327566</v>
      </c>
      <c r="B2381" s="51">
        <v>719</v>
      </c>
      <c r="C2381" s="51">
        <v>141</v>
      </c>
      <c r="D2381" s="52">
        <v>27</v>
      </c>
    </row>
    <row r="2382" spans="1:4" s="9" customFormat="1" x14ac:dyDescent="0.3">
      <c r="A2382" s="8">
        <f t="shared" si="37"/>
        <v>40933.78124999423</v>
      </c>
      <c r="B2382" s="51">
        <v>804</v>
      </c>
      <c r="C2382" s="51">
        <v>140</v>
      </c>
      <c r="D2382" s="52">
        <v>27.1</v>
      </c>
    </row>
    <row r="2383" spans="1:4" s="9" customFormat="1" x14ac:dyDescent="0.3">
      <c r="A2383" s="8">
        <f t="shared" si="37"/>
        <v>40933.791666660894</v>
      </c>
      <c r="B2383" s="51">
        <v>787</v>
      </c>
      <c r="C2383" s="51">
        <v>139</v>
      </c>
      <c r="D2383" s="52">
        <v>27</v>
      </c>
    </row>
    <row r="2384" spans="1:4" s="9" customFormat="1" x14ac:dyDescent="0.3">
      <c r="A2384" s="8">
        <f t="shared" si="37"/>
        <v>40933.802083327559</v>
      </c>
      <c r="B2384" s="51">
        <v>732</v>
      </c>
      <c r="C2384" s="51">
        <v>141</v>
      </c>
      <c r="D2384" s="52">
        <v>26.9</v>
      </c>
    </row>
    <row r="2385" spans="1:4" s="9" customFormat="1" x14ac:dyDescent="0.3">
      <c r="A2385" s="8">
        <f t="shared" si="37"/>
        <v>40933.812499994223</v>
      </c>
      <c r="B2385" s="51">
        <v>794</v>
      </c>
      <c r="C2385" s="51">
        <v>142</v>
      </c>
      <c r="D2385" s="52">
        <v>27.1</v>
      </c>
    </row>
    <row r="2386" spans="1:4" s="9" customFormat="1" x14ac:dyDescent="0.3">
      <c r="A2386" s="8">
        <f t="shared" si="37"/>
        <v>40933.822916660887</v>
      </c>
      <c r="B2386" s="51">
        <v>789</v>
      </c>
      <c r="C2386" s="51">
        <v>143</v>
      </c>
      <c r="D2386" s="52">
        <v>27.1</v>
      </c>
    </row>
    <row r="2387" spans="1:4" s="9" customFormat="1" x14ac:dyDescent="0.3">
      <c r="A2387" s="8">
        <f t="shared" si="37"/>
        <v>40933.833333327551</v>
      </c>
      <c r="B2387" s="51">
        <v>710</v>
      </c>
      <c r="C2387" s="51">
        <v>140</v>
      </c>
      <c r="D2387" s="52">
        <v>26.8</v>
      </c>
    </row>
    <row r="2388" spans="1:4" s="9" customFormat="1" x14ac:dyDescent="0.3">
      <c r="A2388" s="8">
        <f t="shared" si="37"/>
        <v>40933.843749994216</v>
      </c>
      <c r="B2388" s="51">
        <v>738</v>
      </c>
      <c r="C2388" s="51">
        <v>141</v>
      </c>
      <c r="D2388" s="52">
        <v>27</v>
      </c>
    </row>
    <row r="2389" spans="1:4" s="9" customFormat="1" x14ac:dyDescent="0.3">
      <c r="A2389" s="8">
        <f t="shared" si="37"/>
        <v>40933.85416666088</v>
      </c>
      <c r="B2389" s="51">
        <v>744</v>
      </c>
      <c r="C2389" s="51">
        <v>140</v>
      </c>
      <c r="D2389" s="52">
        <v>27.1</v>
      </c>
    </row>
    <row r="2390" spans="1:4" s="9" customFormat="1" x14ac:dyDescent="0.3">
      <c r="A2390" s="8">
        <f t="shared" si="37"/>
        <v>40933.864583327544</v>
      </c>
      <c r="B2390" s="51">
        <v>706</v>
      </c>
      <c r="C2390" s="51">
        <v>140</v>
      </c>
      <c r="D2390" s="52">
        <v>26.9</v>
      </c>
    </row>
    <row r="2391" spans="1:4" s="9" customFormat="1" x14ac:dyDescent="0.3">
      <c r="A2391" s="8">
        <f t="shared" si="37"/>
        <v>40933.874999994208</v>
      </c>
      <c r="B2391" s="51">
        <v>726</v>
      </c>
      <c r="C2391" s="51">
        <v>160</v>
      </c>
      <c r="D2391" s="52">
        <v>26.9</v>
      </c>
    </row>
    <row r="2392" spans="1:4" s="9" customFormat="1" x14ac:dyDescent="0.3">
      <c r="A2392" s="8">
        <f t="shared" si="37"/>
        <v>40933.885416660873</v>
      </c>
      <c r="B2392" s="51">
        <v>724</v>
      </c>
      <c r="C2392" s="51">
        <v>142</v>
      </c>
      <c r="D2392" s="52">
        <v>26.9</v>
      </c>
    </row>
    <row r="2393" spans="1:4" s="9" customFormat="1" x14ac:dyDescent="0.3">
      <c r="A2393" s="8">
        <f t="shared" si="37"/>
        <v>40933.895833327537</v>
      </c>
      <c r="B2393" s="51">
        <v>754</v>
      </c>
      <c r="C2393" s="51">
        <v>143</v>
      </c>
      <c r="D2393" s="52">
        <v>26.9</v>
      </c>
    </row>
    <row r="2394" spans="1:4" s="9" customFormat="1" x14ac:dyDescent="0.3">
      <c r="A2394" s="8">
        <f t="shared" si="37"/>
        <v>40933.906249994201</v>
      </c>
      <c r="B2394" s="51">
        <v>755</v>
      </c>
      <c r="C2394" s="51">
        <v>141</v>
      </c>
      <c r="D2394" s="52">
        <v>27</v>
      </c>
    </row>
    <row r="2395" spans="1:4" s="9" customFormat="1" x14ac:dyDescent="0.3">
      <c r="A2395" s="8">
        <f t="shared" si="37"/>
        <v>40933.916666660865</v>
      </c>
      <c r="B2395" s="51">
        <v>708</v>
      </c>
      <c r="C2395" s="51">
        <v>143</v>
      </c>
      <c r="D2395" s="52">
        <v>26.9</v>
      </c>
    </row>
    <row r="2396" spans="1:4" s="9" customFormat="1" x14ac:dyDescent="0.3">
      <c r="A2396" s="8">
        <f t="shared" si="37"/>
        <v>40933.92708332753</v>
      </c>
      <c r="B2396" s="51">
        <v>0</v>
      </c>
      <c r="C2396" s="51">
        <v>0</v>
      </c>
      <c r="D2396" s="52">
        <v>0</v>
      </c>
    </row>
    <row r="2397" spans="1:4" s="9" customFormat="1" x14ac:dyDescent="0.3">
      <c r="A2397" s="8">
        <f t="shared" si="37"/>
        <v>40933.937499994194</v>
      </c>
      <c r="B2397" s="51">
        <v>747</v>
      </c>
      <c r="C2397" s="51">
        <v>144</v>
      </c>
      <c r="D2397" s="52">
        <v>26.8</v>
      </c>
    </row>
    <row r="2398" spans="1:4" s="9" customFormat="1" x14ac:dyDescent="0.3">
      <c r="A2398" s="8">
        <f t="shared" si="37"/>
        <v>40933.947916660858</v>
      </c>
      <c r="B2398" s="51">
        <v>788</v>
      </c>
      <c r="C2398" s="51">
        <v>142</v>
      </c>
      <c r="D2398" s="52">
        <v>26.8</v>
      </c>
    </row>
    <row r="2399" spans="1:4" s="9" customFormat="1" x14ac:dyDescent="0.3">
      <c r="A2399" s="8">
        <f t="shared" si="37"/>
        <v>40933.958333327522</v>
      </c>
      <c r="B2399" s="51">
        <v>744</v>
      </c>
      <c r="C2399" s="51">
        <v>143</v>
      </c>
      <c r="D2399" s="52">
        <v>27.2</v>
      </c>
    </row>
    <row r="2400" spans="1:4" s="9" customFormat="1" x14ac:dyDescent="0.3">
      <c r="A2400" s="8">
        <f t="shared" si="37"/>
        <v>40933.968749994187</v>
      </c>
      <c r="B2400" s="51">
        <v>746</v>
      </c>
      <c r="C2400" s="51">
        <v>144</v>
      </c>
      <c r="D2400" s="52">
        <v>27</v>
      </c>
    </row>
    <row r="2401" spans="1:4" s="9" customFormat="1" x14ac:dyDescent="0.3">
      <c r="A2401" s="8">
        <f t="shared" si="37"/>
        <v>40933.979166660851</v>
      </c>
      <c r="B2401" s="51">
        <v>696</v>
      </c>
      <c r="C2401" s="51">
        <v>143</v>
      </c>
      <c r="D2401" s="52">
        <v>27.2</v>
      </c>
    </row>
    <row r="2402" spans="1:4" s="9" customFormat="1" x14ac:dyDescent="0.3">
      <c r="A2402" s="8">
        <f t="shared" si="37"/>
        <v>40933.989583327515</v>
      </c>
      <c r="B2402" s="51">
        <v>734</v>
      </c>
      <c r="C2402" s="51">
        <v>142</v>
      </c>
      <c r="D2402" s="52">
        <v>27.2</v>
      </c>
    </row>
    <row r="2403" spans="1:4" s="9" customFormat="1" x14ac:dyDescent="0.3">
      <c r="A2403" s="8">
        <f t="shared" si="37"/>
        <v>40933.999999994179</v>
      </c>
      <c r="B2403" s="51">
        <v>741</v>
      </c>
      <c r="C2403" s="51">
        <v>142</v>
      </c>
      <c r="D2403" s="52">
        <v>26.9</v>
      </c>
    </row>
    <row r="2404" spans="1:4" s="9" customFormat="1" x14ac:dyDescent="0.3">
      <c r="A2404" s="8">
        <f t="shared" si="37"/>
        <v>40934.010416660843</v>
      </c>
      <c r="B2404" s="51">
        <v>763</v>
      </c>
      <c r="C2404" s="51">
        <v>142</v>
      </c>
      <c r="D2404" s="52">
        <v>27.3</v>
      </c>
    </row>
    <row r="2405" spans="1:4" s="9" customFormat="1" x14ac:dyDescent="0.3">
      <c r="A2405" s="8">
        <f t="shared" si="37"/>
        <v>40934.020833327508</v>
      </c>
      <c r="B2405" s="51">
        <v>732</v>
      </c>
      <c r="C2405" s="51">
        <v>141</v>
      </c>
      <c r="D2405" s="52">
        <v>27.3</v>
      </c>
    </row>
    <row r="2406" spans="1:4" s="9" customFormat="1" x14ac:dyDescent="0.3">
      <c r="A2406" s="8">
        <f t="shared" si="37"/>
        <v>40934.031249994172</v>
      </c>
      <c r="B2406" s="51">
        <v>730</v>
      </c>
      <c r="C2406" s="51">
        <v>141</v>
      </c>
      <c r="D2406" s="52">
        <v>27.2</v>
      </c>
    </row>
    <row r="2407" spans="1:4" s="9" customFormat="1" x14ac:dyDescent="0.3">
      <c r="A2407" s="8">
        <f t="shared" si="37"/>
        <v>40934.041666660836</v>
      </c>
      <c r="B2407" s="51">
        <v>706</v>
      </c>
      <c r="C2407" s="51">
        <v>143</v>
      </c>
      <c r="D2407" s="52">
        <v>27.5</v>
      </c>
    </row>
    <row r="2408" spans="1:4" s="9" customFormat="1" x14ac:dyDescent="0.3">
      <c r="A2408" s="8">
        <f t="shared" si="37"/>
        <v>40934.0520833275</v>
      </c>
      <c r="B2408" s="51">
        <v>727</v>
      </c>
      <c r="C2408" s="51">
        <v>145</v>
      </c>
      <c r="D2408" s="52">
        <v>27.4</v>
      </c>
    </row>
    <row r="2409" spans="1:4" s="9" customFormat="1" x14ac:dyDescent="0.3">
      <c r="A2409" s="8">
        <f t="shared" si="37"/>
        <v>40934.062499994165</v>
      </c>
      <c r="B2409" s="51">
        <v>709</v>
      </c>
      <c r="C2409" s="51">
        <v>145</v>
      </c>
      <c r="D2409" s="52">
        <v>27.3</v>
      </c>
    </row>
    <row r="2410" spans="1:4" s="9" customFormat="1" x14ac:dyDescent="0.3">
      <c r="A2410" s="8">
        <f t="shared" si="37"/>
        <v>40934.072916660829</v>
      </c>
      <c r="B2410" s="51">
        <v>716</v>
      </c>
      <c r="C2410" s="51">
        <v>143</v>
      </c>
      <c r="D2410" s="52">
        <v>27.2</v>
      </c>
    </row>
    <row r="2411" spans="1:4" s="9" customFormat="1" x14ac:dyDescent="0.3">
      <c r="A2411" s="8">
        <f t="shared" si="37"/>
        <v>40934.083333327493</v>
      </c>
      <c r="B2411" s="51">
        <v>741</v>
      </c>
      <c r="C2411" s="51">
        <v>142</v>
      </c>
      <c r="D2411" s="52">
        <v>27.7</v>
      </c>
    </row>
    <row r="2412" spans="1:4" s="9" customFormat="1" x14ac:dyDescent="0.3">
      <c r="A2412" s="8">
        <f t="shared" si="37"/>
        <v>40934.093749994157</v>
      </c>
      <c r="B2412" s="51">
        <v>748</v>
      </c>
      <c r="C2412" s="51">
        <v>143</v>
      </c>
      <c r="D2412" s="52">
        <v>27.5</v>
      </c>
    </row>
    <row r="2413" spans="1:4" s="9" customFormat="1" x14ac:dyDescent="0.3">
      <c r="A2413" s="8">
        <f t="shared" si="37"/>
        <v>40934.104166660822</v>
      </c>
      <c r="B2413" s="51">
        <v>749</v>
      </c>
      <c r="C2413" s="51">
        <v>140</v>
      </c>
      <c r="D2413" s="52">
        <v>27.2</v>
      </c>
    </row>
    <row r="2414" spans="1:4" s="9" customFormat="1" x14ac:dyDescent="0.3">
      <c r="A2414" s="8">
        <f t="shared" si="37"/>
        <v>40934.114583327486</v>
      </c>
      <c r="B2414" s="51">
        <v>774</v>
      </c>
      <c r="C2414" s="51">
        <v>141</v>
      </c>
      <c r="D2414" s="52">
        <v>27.4</v>
      </c>
    </row>
    <row r="2415" spans="1:4" s="9" customFormat="1" x14ac:dyDescent="0.3">
      <c r="A2415" s="8">
        <f t="shared" si="37"/>
        <v>40934.12499999415</v>
      </c>
      <c r="B2415" s="51">
        <v>738</v>
      </c>
      <c r="C2415" s="51">
        <v>144</v>
      </c>
      <c r="D2415" s="52">
        <v>27.2</v>
      </c>
    </row>
    <row r="2416" spans="1:4" s="9" customFormat="1" x14ac:dyDescent="0.3">
      <c r="A2416" s="8">
        <f t="shared" si="37"/>
        <v>40934.135416660814</v>
      </c>
      <c r="B2416" s="51">
        <v>713</v>
      </c>
      <c r="C2416" s="51">
        <v>141</v>
      </c>
      <c r="D2416" s="52">
        <v>27.1</v>
      </c>
    </row>
    <row r="2417" spans="1:4" s="9" customFormat="1" x14ac:dyDescent="0.3">
      <c r="A2417" s="8">
        <f t="shared" si="37"/>
        <v>40934.145833327479</v>
      </c>
      <c r="B2417" s="51">
        <v>734</v>
      </c>
      <c r="C2417" s="51">
        <v>142</v>
      </c>
      <c r="D2417" s="52">
        <v>27.2</v>
      </c>
    </row>
    <row r="2418" spans="1:4" s="9" customFormat="1" x14ac:dyDescent="0.3">
      <c r="A2418" s="8">
        <f t="shared" si="37"/>
        <v>40934.156249994143</v>
      </c>
      <c r="B2418" s="51">
        <v>756</v>
      </c>
      <c r="C2418" s="51">
        <v>143</v>
      </c>
      <c r="D2418" s="52">
        <v>27.2</v>
      </c>
    </row>
    <row r="2419" spans="1:4" s="9" customFormat="1" x14ac:dyDescent="0.3">
      <c r="A2419" s="8">
        <f t="shared" si="37"/>
        <v>40934.166666660807</v>
      </c>
      <c r="B2419" s="51">
        <v>754</v>
      </c>
      <c r="C2419" s="51">
        <v>142</v>
      </c>
      <c r="D2419" s="52">
        <v>27.2</v>
      </c>
    </row>
    <row r="2420" spans="1:4" s="9" customFormat="1" x14ac:dyDescent="0.3">
      <c r="A2420" s="8">
        <f t="shared" si="37"/>
        <v>40934.177083327471</v>
      </c>
      <c r="B2420" s="51">
        <v>743</v>
      </c>
      <c r="C2420" s="51">
        <v>143</v>
      </c>
      <c r="D2420" s="52">
        <v>27.2</v>
      </c>
    </row>
    <row r="2421" spans="1:4" s="9" customFormat="1" x14ac:dyDescent="0.3">
      <c r="A2421" s="8">
        <f t="shared" si="37"/>
        <v>40934.187499994136</v>
      </c>
      <c r="B2421" s="51">
        <v>757</v>
      </c>
      <c r="C2421" s="51">
        <v>143</v>
      </c>
      <c r="D2421" s="52">
        <v>27.3</v>
      </c>
    </row>
    <row r="2422" spans="1:4" s="9" customFormat="1" x14ac:dyDescent="0.3">
      <c r="A2422" s="8">
        <f t="shared" si="37"/>
        <v>40934.1979166608</v>
      </c>
      <c r="B2422" s="51">
        <v>740</v>
      </c>
      <c r="C2422" s="51">
        <v>142</v>
      </c>
      <c r="D2422" s="52">
        <v>27.1</v>
      </c>
    </row>
    <row r="2423" spans="1:4" s="9" customFormat="1" x14ac:dyDescent="0.3">
      <c r="A2423" s="8">
        <f t="shared" si="37"/>
        <v>40934.208333327464</v>
      </c>
      <c r="B2423" s="51">
        <v>714</v>
      </c>
      <c r="C2423" s="51">
        <v>144</v>
      </c>
      <c r="D2423" s="52">
        <v>27.2</v>
      </c>
    </row>
    <row r="2424" spans="1:4" s="9" customFormat="1" x14ac:dyDescent="0.3">
      <c r="A2424" s="8">
        <f t="shared" si="37"/>
        <v>40934.218749994128</v>
      </c>
      <c r="B2424" s="51">
        <v>746</v>
      </c>
      <c r="C2424" s="51">
        <v>144</v>
      </c>
      <c r="D2424" s="52">
        <v>27.1</v>
      </c>
    </row>
    <row r="2425" spans="1:4" s="9" customFormat="1" x14ac:dyDescent="0.3">
      <c r="A2425" s="8">
        <f t="shared" si="37"/>
        <v>40934.229166660793</v>
      </c>
      <c r="B2425" s="51">
        <v>738</v>
      </c>
      <c r="C2425" s="51">
        <v>145</v>
      </c>
      <c r="D2425" s="52">
        <v>27.1</v>
      </c>
    </row>
    <row r="2426" spans="1:4" s="9" customFormat="1" x14ac:dyDescent="0.3">
      <c r="A2426" s="8">
        <f t="shared" si="37"/>
        <v>40934.239583327457</v>
      </c>
      <c r="B2426" s="51">
        <v>746</v>
      </c>
      <c r="C2426" s="51">
        <v>143</v>
      </c>
      <c r="D2426" s="52">
        <v>27.2</v>
      </c>
    </row>
    <row r="2427" spans="1:4" s="9" customFormat="1" x14ac:dyDescent="0.3">
      <c r="A2427" s="8">
        <f t="shared" si="37"/>
        <v>40934.249999994121</v>
      </c>
      <c r="B2427" s="51">
        <v>771</v>
      </c>
      <c r="C2427" s="51">
        <v>143</v>
      </c>
      <c r="D2427" s="52">
        <v>27.3</v>
      </c>
    </row>
    <row r="2428" spans="1:4" s="9" customFormat="1" x14ac:dyDescent="0.3">
      <c r="A2428" s="8">
        <f t="shared" si="37"/>
        <v>40934.260416660785</v>
      </c>
      <c r="B2428" s="51">
        <v>711</v>
      </c>
      <c r="C2428" s="51">
        <v>144</v>
      </c>
      <c r="D2428" s="52">
        <v>27.1</v>
      </c>
    </row>
    <row r="2429" spans="1:4" s="9" customFormat="1" x14ac:dyDescent="0.3">
      <c r="A2429" s="8">
        <f t="shared" si="37"/>
        <v>40934.27083332745</v>
      </c>
      <c r="B2429" s="51">
        <v>728</v>
      </c>
      <c r="C2429" s="51">
        <v>145</v>
      </c>
      <c r="D2429" s="52">
        <v>27.1</v>
      </c>
    </row>
    <row r="2430" spans="1:4" s="9" customFormat="1" x14ac:dyDescent="0.3">
      <c r="A2430" s="8">
        <f t="shared" si="37"/>
        <v>40934.281249994114</v>
      </c>
      <c r="B2430" s="51">
        <v>763</v>
      </c>
      <c r="C2430" s="51">
        <v>144</v>
      </c>
      <c r="D2430" s="52">
        <v>27.1</v>
      </c>
    </row>
    <row r="2431" spans="1:4" s="9" customFormat="1" x14ac:dyDescent="0.3">
      <c r="A2431" s="8">
        <f t="shared" si="37"/>
        <v>40934.291666660778</v>
      </c>
      <c r="B2431" s="51">
        <v>716</v>
      </c>
      <c r="C2431" s="51">
        <v>145</v>
      </c>
      <c r="D2431" s="52">
        <v>27.1</v>
      </c>
    </row>
    <row r="2432" spans="1:4" s="9" customFormat="1" x14ac:dyDescent="0.3">
      <c r="A2432" s="8">
        <f t="shared" si="37"/>
        <v>40934.302083327442</v>
      </c>
      <c r="B2432" s="51">
        <v>727</v>
      </c>
      <c r="C2432" s="51">
        <v>145</v>
      </c>
      <c r="D2432" s="52">
        <v>27</v>
      </c>
    </row>
    <row r="2433" spans="1:4" s="9" customFormat="1" x14ac:dyDescent="0.3">
      <c r="A2433" s="8">
        <f t="shared" si="37"/>
        <v>40934.312499994106</v>
      </c>
      <c r="B2433" s="51">
        <v>698</v>
      </c>
      <c r="C2433" s="51">
        <v>146</v>
      </c>
      <c r="D2433" s="52">
        <v>27.1</v>
      </c>
    </row>
    <row r="2434" spans="1:4" s="9" customFormat="1" x14ac:dyDescent="0.3">
      <c r="A2434" s="8">
        <f t="shared" si="37"/>
        <v>40934.322916660771</v>
      </c>
      <c r="B2434" s="51">
        <v>729</v>
      </c>
      <c r="C2434" s="51">
        <v>193</v>
      </c>
      <c r="D2434" s="52">
        <v>27</v>
      </c>
    </row>
    <row r="2435" spans="1:4" s="9" customFormat="1" x14ac:dyDescent="0.3">
      <c r="A2435" s="8">
        <f t="shared" si="37"/>
        <v>40934.333333327435</v>
      </c>
      <c r="B2435" s="51">
        <v>764</v>
      </c>
      <c r="C2435" s="51">
        <v>145</v>
      </c>
      <c r="D2435" s="52">
        <v>27</v>
      </c>
    </row>
    <row r="2436" spans="1:4" s="9" customFormat="1" x14ac:dyDescent="0.3">
      <c r="A2436" s="8">
        <f t="shared" si="37"/>
        <v>40934.343749994099</v>
      </c>
      <c r="B2436" s="51">
        <v>700</v>
      </c>
      <c r="C2436" s="51">
        <v>145</v>
      </c>
      <c r="D2436" s="52">
        <v>27.1</v>
      </c>
    </row>
    <row r="2437" spans="1:4" s="9" customFormat="1" x14ac:dyDescent="0.3">
      <c r="A2437" s="8">
        <f t="shared" ref="A2437:A2500" si="38">A2436+1/24/4</f>
        <v>40934.354166660763</v>
      </c>
      <c r="B2437" s="51">
        <v>730</v>
      </c>
      <c r="C2437" s="51">
        <v>145</v>
      </c>
      <c r="D2437" s="52">
        <v>27.1</v>
      </c>
    </row>
    <row r="2438" spans="1:4" s="9" customFormat="1" x14ac:dyDescent="0.3">
      <c r="A2438" s="8">
        <f t="shared" si="38"/>
        <v>40934.364583327428</v>
      </c>
      <c r="B2438" s="51">
        <v>718</v>
      </c>
      <c r="C2438" s="51">
        <v>145</v>
      </c>
      <c r="D2438" s="52">
        <v>27.2</v>
      </c>
    </row>
    <row r="2439" spans="1:4" s="9" customFormat="1" x14ac:dyDescent="0.3">
      <c r="A2439" s="8">
        <f t="shared" si="38"/>
        <v>40934.374999994092</v>
      </c>
      <c r="B2439" s="51">
        <v>724</v>
      </c>
      <c r="C2439" s="51">
        <v>144</v>
      </c>
      <c r="D2439" s="52">
        <v>26.9</v>
      </c>
    </row>
    <row r="2440" spans="1:4" s="9" customFormat="1" x14ac:dyDescent="0.3">
      <c r="A2440" s="8">
        <f t="shared" si="38"/>
        <v>40934.385416660756</v>
      </c>
      <c r="B2440" s="51">
        <v>720</v>
      </c>
      <c r="C2440" s="51">
        <v>145</v>
      </c>
      <c r="D2440" s="52">
        <v>27.1</v>
      </c>
    </row>
    <row r="2441" spans="1:4" s="9" customFormat="1" x14ac:dyDescent="0.3">
      <c r="A2441" s="8">
        <f t="shared" si="38"/>
        <v>40934.39583332742</v>
      </c>
      <c r="B2441" s="51">
        <v>695</v>
      </c>
      <c r="C2441" s="51">
        <v>145</v>
      </c>
      <c r="D2441" s="52">
        <v>27.1</v>
      </c>
    </row>
    <row r="2442" spans="1:4" s="9" customFormat="1" x14ac:dyDescent="0.3">
      <c r="A2442" s="8">
        <f t="shared" si="38"/>
        <v>40934.406249994085</v>
      </c>
      <c r="B2442" s="51">
        <v>718</v>
      </c>
      <c r="C2442" s="51">
        <v>289</v>
      </c>
      <c r="D2442" s="52">
        <v>26.4</v>
      </c>
    </row>
    <row r="2443" spans="1:4" s="9" customFormat="1" x14ac:dyDescent="0.3">
      <c r="A2443" s="8">
        <f t="shared" si="38"/>
        <v>40934.416666660749</v>
      </c>
      <c r="B2443" s="51">
        <v>730</v>
      </c>
      <c r="C2443" s="51">
        <v>146</v>
      </c>
      <c r="D2443" s="52">
        <v>27.6</v>
      </c>
    </row>
    <row r="2444" spans="1:4" s="9" customFormat="1" x14ac:dyDescent="0.3">
      <c r="A2444" s="8">
        <f t="shared" si="38"/>
        <v>40934.427083327413</v>
      </c>
      <c r="B2444" s="51">
        <v>706</v>
      </c>
      <c r="C2444" s="51">
        <v>148</v>
      </c>
      <c r="D2444" s="52">
        <v>27.2</v>
      </c>
    </row>
    <row r="2445" spans="1:4" s="9" customFormat="1" x14ac:dyDescent="0.3">
      <c r="A2445" s="8">
        <f t="shared" si="38"/>
        <v>40934.437499994077</v>
      </c>
      <c r="B2445" s="51">
        <v>693</v>
      </c>
      <c r="C2445" s="51">
        <v>146</v>
      </c>
      <c r="D2445" s="52">
        <v>27.5</v>
      </c>
    </row>
    <row r="2446" spans="1:4" s="9" customFormat="1" x14ac:dyDescent="0.3">
      <c r="A2446" s="8">
        <f t="shared" si="38"/>
        <v>40934.447916660742</v>
      </c>
      <c r="B2446" s="51">
        <v>711</v>
      </c>
      <c r="C2446" s="51">
        <v>146</v>
      </c>
      <c r="D2446" s="52">
        <v>27.5</v>
      </c>
    </row>
    <row r="2447" spans="1:4" s="9" customFormat="1" x14ac:dyDescent="0.3">
      <c r="A2447" s="8">
        <f t="shared" si="38"/>
        <v>40934.458333327406</v>
      </c>
      <c r="B2447" s="51">
        <v>718</v>
      </c>
      <c r="C2447" s="51">
        <v>434</v>
      </c>
      <c r="D2447" s="52">
        <v>27.7</v>
      </c>
    </row>
    <row r="2448" spans="1:4" s="9" customFormat="1" x14ac:dyDescent="0.3">
      <c r="A2448" s="8">
        <f t="shared" si="38"/>
        <v>40934.46874999407</v>
      </c>
      <c r="B2448" s="51">
        <v>721</v>
      </c>
      <c r="C2448" s="51">
        <v>148</v>
      </c>
      <c r="D2448" s="52">
        <v>27.6</v>
      </c>
    </row>
    <row r="2449" spans="1:4" s="9" customFormat="1" x14ac:dyDescent="0.3">
      <c r="A2449" s="8">
        <f t="shared" si="38"/>
        <v>40934.479166660734</v>
      </c>
      <c r="B2449" s="51">
        <v>719</v>
      </c>
      <c r="C2449" s="51">
        <v>148</v>
      </c>
      <c r="D2449" s="52">
        <v>27.7</v>
      </c>
    </row>
    <row r="2450" spans="1:4" s="9" customFormat="1" x14ac:dyDescent="0.3">
      <c r="A2450" s="8">
        <f t="shared" si="38"/>
        <v>40934.489583327399</v>
      </c>
      <c r="B2450" s="51">
        <v>745</v>
      </c>
      <c r="C2450" s="51">
        <v>146</v>
      </c>
      <c r="D2450" s="52">
        <v>27.8</v>
      </c>
    </row>
    <row r="2451" spans="1:4" s="9" customFormat="1" x14ac:dyDescent="0.3">
      <c r="A2451" s="8">
        <f t="shared" si="38"/>
        <v>40934.499999994063</v>
      </c>
      <c r="B2451" s="51">
        <v>720</v>
      </c>
      <c r="C2451" s="51">
        <v>147</v>
      </c>
      <c r="D2451" s="52">
        <v>27.7</v>
      </c>
    </row>
    <row r="2452" spans="1:4" s="9" customFormat="1" x14ac:dyDescent="0.3">
      <c r="A2452" s="8">
        <f t="shared" si="38"/>
        <v>40934.510416660727</v>
      </c>
      <c r="B2452" s="51">
        <v>734</v>
      </c>
      <c r="C2452" s="51">
        <v>148</v>
      </c>
      <c r="D2452" s="52">
        <v>28</v>
      </c>
    </row>
    <row r="2453" spans="1:4" s="9" customFormat="1" x14ac:dyDescent="0.3">
      <c r="A2453" s="8">
        <f t="shared" si="38"/>
        <v>40934.520833327391</v>
      </c>
      <c r="B2453" s="51">
        <v>723</v>
      </c>
      <c r="C2453" s="51">
        <v>147</v>
      </c>
      <c r="D2453" s="52">
        <v>28</v>
      </c>
    </row>
    <row r="2454" spans="1:4" s="9" customFormat="1" x14ac:dyDescent="0.3">
      <c r="A2454" s="8">
        <f t="shared" si="38"/>
        <v>40934.531249994056</v>
      </c>
      <c r="B2454" s="51">
        <v>704</v>
      </c>
      <c r="C2454" s="51">
        <v>148</v>
      </c>
      <c r="D2454" s="52">
        <v>27.8</v>
      </c>
    </row>
    <row r="2455" spans="1:4" s="9" customFormat="1" x14ac:dyDescent="0.3">
      <c r="A2455" s="8">
        <f t="shared" si="38"/>
        <v>40934.54166666072</v>
      </c>
      <c r="B2455" s="51">
        <v>768</v>
      </c>
      <c r="C2455" s="51">
        <v>348</v>
      </c>
      <c r="D2455" s="52">
        <v>28</v>
      </c>
    </row>
    <row r="2456" spans="1:4" s="9" customFormat="1" x14ac:dyDescent="0.3">
      <c r="A2456" s="8">
        <f t="shared" si="38"/>
        <v>40934.552083327384</v>
      </c>
      <c r="B2456" s="51">
        <v>743</v>
      </c>
      <c r="C2456" s="51">
        <v>151</v>
      </c>
      <c r="D2456" s="52">
        <v>27.7</v>
      </c>
    </row>
    <row r="2457" spans="1:4" s="9" customFormat="1" x14ac:dyDescent="0.3">
      <c r="A2457" s="8">
        <f t="shared" si="38"/>
        <v>40934.562499994048</v>
      </c>
      <c r="B2457" s="51">
        <v>740</v>
      </c>
      <c r="C2457" s="51">
        <v>147</v>
      </c>
      <c r="D2457" s="52">
        <v>27.9</v>
      </c>
    </row>
    <row r="2458" spans="1:4" s="9" customFormat="1" x14ac:dyDescent="0.3">
      <c r="A2458" s="8">
        <f t="shared" si="38"/>
        <v>40934.572916660713</v>
      </c>
      <c r="B2458" s="51">
        <v>772</v>
      </c>
      <c r="C2458" s="51">
        <v>152</v>
      </c>
      <c r="D2458" s="52">
        <v>28</v>
      </c>
    </row>
    <row r="2459" spans="1:4" s="9" customFormat="1" x14ac:dyDescent="0.3">
      <c r="A2459" s="8">
        <f t="shared" si="38"/>
        <v>40934.583333327377</v>
      </c>
      <c r="B2459" s="51">
        <v>762</v>
      </c>
      <c r="C2459" s="51">
        <v>152</v>
      </c>
      <c r="D2459" s="52">
        <v>28</v>
      </c>
    </row>
    <row r="2460" spans="1:4" s="9" customFormat="1" x14ac:dyDescent="0.3">
      <c r="A2460" s="8">
        <f t="shared" si="38"/>
        <v>40934.593749994041</v>
      </c>
      <c r="B2460" s="51">
        <v>740</v>
      </c>
      <c r="C2460" s="51">
        <v>150</v>
      </c>
      <c r="D2460" s="52">
        <v>27.9</v>
      </c>
    </row>
    <row r="2461" spans="1:4" s="9" customFormat="1" x14ac:dyDescent="0.3">
      <c r="A2461" s="8">
        <f t="shared" si="38"/>
        <v>40934.604166660705</v>
      </c>
      <c r="B2461" s="51">
        <v>743</v>
      </c>
      <c r="C2461" s="51">
        <v>188</v>
      </c>
      <c r="D2461" s="52">
        <v>28.2</v>
      </c>
    </row>
    <row r="2462" spans="1:4" s="9" customFormat="1" x14ac:dyDescent="0.3">
      <c r="A2462" s="8">
        <f t="shared" si="38"/>
        <v>40934.614583327369</v>
      </c>
      <c r="B2462" s="51">
        <v>770</v>
      </c>
      <c r="C2462" s="51">
        <v>179</v>
      </c>
      <c r="D2462" s="52">
        <v>27.9</v>
      </c>
    </row>
    <row r="2463" spans="1:4" s="9" customFormat="1" x14ac:dyDescent="0.3">
      <c r="A2463" s="8">
        <f t="shared" si="38"/>
        <v>40934.624999994034</v>
      </c>
      <c r="B2463" s="51">
        <v>811</v>
      </c>
      <c r="C2463" s="51">
        <v>154</v>
      </c>
      <c r="D2463" s="52">
        <v>28</v>
      </c>
    </row>
    <row r="2464" spans="1:4" s="9" customFormat="1" x14ac:dyDescent="0.3">
      <c r="A2464" s="8">
        <f t="shared" si="38"/>
        <v>40934.635416660698</v>
      </c>
      <c r="B2464" s="51">
        <v>787</v>
      </c>
      <c r="C2464" s="51">
        <v>153</v>
      </c>
      <c r="D2464" s="52">
        <v>27.6</v>
      </c>
    </row>
    <row r="2465" spans="1:4" s="9" customFormat="1" x14ac:dyDescent="0.3">
      <c r="A2465" s="8">
        <f t="shared" si="38"/>
        <v>40934.645833327362</v>
      </c>
      <c r="B2465" s="51">
        <v>753</v>
      </c>
      <c r="C2465" s="51">
        <v>157</v>
      </c>
      <c r="D2465" s="52">
        <v>27.3</v>
      </c>
    </row>
    <row r="2466" spans="1:4" s="9" customFormat="1" x14ac:dyDescent="0.3">
      <c r="A2466" s="8">
        <f t="shared" si="38"/>
        <v>40934.656249994026</v>
      </c>
      <c r="B2466" s="51">
        <v>749</v>
      </c>
      <c r="C2466" s="51">
        <v>157</v>
      </c>
      <c r="D2466" s="52">
        <v>27.4</v>
      </c>
    </row>
    <row r="2467" spans="1:4" s="9" customFormat="1" x14ac:dyDescent="0.3">
      <c r="A2467" s="8">
        <f t="shared" si="38"/>
        <v>40934.666666660691</v>
      </c>
      <c r="B2467" s="51">
        <v>780</v>
      </c>
      <c r="C2467" s="51">
        <v>159</v>
      </c>
      <c r="D2467" s="52">
        <v>27.5</v>
      </c>
    </row>
    <row r="2468" spans="1:4" s="9" customFormat="1" x14ac:dyDescent="0.3">
      <c r="A2468" s="8">
        <f t="shared" si="38"/>
        <v>40934.677083327355</v>
      </c>
      <c r="B2468" s="51">
        <v>772</v>
      </c>
      <c r="C2468" s="51">
        <v>156</v>
      </c>
      <c r="D2468" s="52">
        <v>27.1</v>
      </c>
    </row>
    <row r="2469" spans="1:4" s="9" customFormat="1" x14ac:dyDescent="0.3">
      <c r="A2469" s="8">
        <f t="shared" si="38"/>
        <v>40934.687499994019</v>
      </c>
      <c r="B2469" s="51">
        <v>748</v>
      </c>
      <c r="C2469" s="51">
        <v>152</v>
      </c>
      <c r="D2469" s="52">
        <v>27.2</v>
      </c>
    </row>
    <row r="2470" spans="1:4" s="9" customFormat="1" x14ac:dyDescent="0.3">
      <c r="A2470" s="8">
        <f t="shared" si="38"/>
        <v>40934.697916660683</v>
      </c>
      <c r="B2470" s="51">
        <v>802</v>
      </c>
      <c r="C2470" s="51">
        <v>151</v>
      </c>
      <c r="D2470" s="52">
        <v>27.4</v>
      </c>
    </row>
    <row r="2471" spans="1:4" s="9" customFormat="1" x14ac:dyDescent="0.3">
      <c r="A2471" s="8">
        <f t="shared" si="38"/>
        <v>40934.708333327348</v>
      </c>
      <c r="B2471" s="51">
        <v>758</v>
      </c>
      <c r="C2471" s="51">
        <v>152</v>
      </c>
      <c r="D2471" s="52">
        <v>27</v>
      </c>
    </row>
    <row r="2472" spans="1:4" s="9" customFormat="1" x14ac:dyDescent="0.3">
      <c r="A2472" s="8">
        <f t="shared" si="38"/>
        <v>40934.718749994012</v>
      </c>
      <c r="B2472" s="51">
        <v>768</v>
      </c>
      <c r="C2472" s="51">
        <v>151</v>
      </c>
      <c r="D2472" s="52">
        <v>26.8</v>
      </c>
    </row>
    <row r="2473" spans="1:4" s="9" customFormat="1" x14ac:dyDescent="0.3">
      <c r="A2473" s="8">
        <f t="shared" si="38"/>
        <v>40934.729166660676</v>
      </c>
      <c r="B2473" s="51">
        <v>755</v>
      </c>
      <c r="C2473" s="51">
        <v>153</v>
      </c>
      <c r="D2473" s="52">
        <v>26.8</v>
      </c>
    </row>
    <row r="2474" spans="1:4" s="9" customFormat="1" x14ac:dyDescent="0.3">
      <c r="A2474" s="8">
        <f t="shared" si="38"/>
        <v>40934.73958332734</v>
      </c>
      <c r="B2474" s="51">
        <v>742</v>
      </c>
      <c r="C2474" s="51">
        <v>151</v>
      </c>
      <c r="D2474" s="52">
        <v>26.6</v>
      </c>
    </row>
    <row r="2475" spans="1:4" s="9" customFormat="1" x14ac:dyDescent="0.3">
      <c r="A2475" s="8">
        <f t="shared" si="38"/>
        <v>40934.749999994005</v>
      </c>
      <c r="B2475" s="51">
        <v>747</v>
      </c>
      <c r="C2475" s="51">
        <v>151</v>
      </c>
      <c r="D2475" s="52">
        <v>26.4</v>
      </c>
    </row>
    <row r="2476" spans="1:4" s="9" customFormat="1" x14ac:dyDescent="0.3">
      <c r="A2476" s="8">
        <f t="shared" si="38"/>
        <v>40934.760416660669</v>
      </c>
      <c r="B2476" s="51">
        <v>748</v>
      </c>
      <c r="C2476" s="51">
        <v>153</v>
      </c>
      <c r="D2476" s="52">
        <v>26.5</v>
      </c>
    </row>
    <row r="2477" spans="1:4" s="9" customFormat="1" x14ac:dyDescent="0.3">
      <c r="A2477" s="8">
        <f t="shared" si="38"/>
        <v>40934.770833327333</v>
      </c>
      <c r="B2477" s="51">
        <v>735</v>
      </c>
      <c r="C2477" s="51">
        <v>152</v>
      </c>
      <c r="D2477" s="52">
        <v>26.7</v>
      </c>
    </row>
    <row r="2478" spans="1:4" s="9" customFormat="1" x14ac:dyDescent="0.3">
      <c r="A2478" s="8">
        <f t="shared" si="38"/>
        <v>40934.781249993997</v>
      </c>
      <c r="B2478" s="51">
        <v>784</v>
      </c>
      <c r="C2478" s="51">
        <v>278</v>
      </c>
      <c r="D2478" s="52">
        <v>26.7</v>
      </c>
    </row>
    <row r="2479" spans="1:4" s="9" customFormat="1" x14ac:dyDescent="0.3">
      <c r="A2479" s="8">
        <f t="shared" si="38"/>
        <v>40934.791666660662</v>
      </c>
      <c r="B2479" s="51">
        <v>748</v>
      </c>
      <c r="C2479" s="51">
        <v>147</v>
      </c>
      <c r="D2479" s="52">
        <v>26.7</v>
      </c>
    </row>
    <row r="2480" spans="1:4" s="9" customFormat="1" x14ac:dyDescent="0.3">
      <c r="A2480" s="8">
        <f t="shared" si="38"/>
        <v>40934.802083327326</v>
      </c>
      <c r="B2480" s="51">
        <v>766</v>
      </c>
      <c r="C2480" s="51">
        <v>148</v>
      </c>
      <c r="D2480" s="52">
        <v>26.6</v>
      </c>
    </row>
    <row r="2481" spans="1:4" s="9" customFormat="1" x14ac:dyDescent="0.3">
      <c r="A2481" s="8">
        <f t="shared" si="38"/>
        <v>40934.81249999399</v>
      </c>
      <c r="B2481" s="51">
        <v>732</v>
      </c>
      <c r="C2481" s="51">
        <v>148</v>
      </c>
      <c r="D2481" s="52">
        <v>26.9</v>
      </c>
    </row>
    <row r="2482" spans="1:4" s="9" customFormat="1" x14ac:dyDescent="0.3">
      <c r="A2482" s="8">
        <f t="shared" si="38"/>
        <v>40934.822916660654</v>
      </c>
      <c r="B2482" s="51">
        <v>746</v>
      </c>
      <c r="C2482" s="51">
        <v>148</v>
      </c>
      <c r="D2482" s="52">
        <v>26.9</v>
      </c>
    </row>
    <row r="2483" spans="1:4" s="9" customFormat="1" x14ac:dyDescent="0.3">
      <c r="A2483" s="8">
        <f t="shared" si="38"/>
        <v>40934.833333327319</v>
      </c>
      <c r="B2483" s="51">
        <v>726</v>
      </c>
      <c r="C2483" s="51">
        <v>149</v>
      </c>
      <c r="D2483" s="52">
        <v>27.2</v>
      </c>
    </row>
    <row r="2484" spans="1:4" s="9" customFormat="1" x14ac:dyDescent="0.3">
      <c r="A2484" s="8">
        <f t="shared" si="38"/>
        <v>40934.843749993983</v>
      </c>
      <c r="B2484" s="51">
        <v>816</v>
      </c>
      <c r="C2484" s="51">
        <v>147</v>
      </c>
      <c r="D2484" s="52">
        <v>26.8</v>
      </c>
    </row>
    <row r="2485" spans="1:4" s="9" customFormat="1" x14ac:dyDescent="0.3">
      <c r="A2485" s="8">
        <f t="shared" si="38"/>
        <v>40934.854166660647</v>
      </c>
      <c r="B2485" s="51">
        <v>723</v>
      </c>
      <c r="C2485" s="51">
        <v>149</v>
      </c>
      <c r="D2485" s="52">
        <v>26.7</v>
      </c>
    </row>
    <row r="2486" spans="1:4" s="9" customFormat="1" x14ac:dyDescent="0.3">
      <c r="A2486" s="8">
        <f t="shared" si="38"/>
        <v>40934.864583327311</v>
      </c>
      <c r="B2486" s="51">
        <v>752</v>
      </c>
      <c r="C2486" s="51">
        <v>149</v>
      </c>
      <c r="D2486" s="52">
        <v>26.7</v>
      </c>
    </row>
    <row r="2487" spans="1:4" s="9" customFormat="1" x14ac:dyDescent="0.3">
      <c r="A2487" s="8">
        <f t="shared" si="38"/>
        <v>40934.874999993976</v>
      </c>
      <c r="B2487" s="51">
        <v>750</v>
      </c>
      <c r="C2487" s="51">
        <v>484</v>
      </c>
      <c r="D2487" s="52">
        <v>26.9</v>
      </c>
    </row>
    <row r="2488" spans="1:4" s="9" customFormat="1" x14ac:dyDescent="0.3">
      <c r="A2488" s="8">
        <f t="shared" si="38"/>
        <v>40934.88541666064</v>
      </c>
      <c r="B2488" s="51">
        <v>729</v>
      </c>
      <c r="C2488" s="51">
        <v>152</v>
      </c>
      <c r="D2488" s="52">
        <v>26.8</v>
      </c>
    </row>
    <row r="2489" spans="1:4" s="9" customFormat="1" x14ac:dyDescent="0.3">
      <c r="A2489" s="8">
        <f t="shared" si="38"/>
        <v>40934.895833327304</v>
      </c>
      <c r="B2489" s="51">
        <v>729</v>
      </c>
      <c r="C2489" s="51">
        <v>150</v>
      </c>
      <c r="D2489" s="52">
        <v>26.9</v>
      </c>
    </row>
    <row r="2490" spans="1:4" s="9" customFormat="1" x14ac:dyDescent="0.3">
      <c r="A2490" s="8">
        <f t="shared" si="38"/>
        <v>40934.906249993968</v>
      </c>
      <c r="B2490" s="51">
        <v>726</v>
      </c>
      <c r="C2490" s="51">
        <v>151</v>
      </c>
      <c r="D2490" s="52">
        <v>26.6</v>
      </c>
    </row>
    <row r="2491" spans="1:4" s="9" customFormat="1" x14ac:dyDescent="0.3">
      <c r="A2491" s="8">
        <f t="shared" si="38"/>
        <v>40934.916666660632</v>
      </c>
      <c r="B2491" s="51">
        <v>716</v>
      </c>
      <c r="C2491" s="51">
        <v>151</v>
      </c>
      <c r="D2491" s="52">
        <v>26.7</v>
      </c>
    </row>
    <row r="2492" spans="1:4" s="9" customFormat="1" x14ac:dyDescent="0.3">
      <c r="A2492" s="8">
        <f t="shared" si="38"/>
        <v>40934.927083327297</v>
      </c>
      <c r="B2492" s="51">
        <v>715</v>
      </c>
      <c r="C2492" s="51">
        <v>151</v>
      </c>
      <c r="D2492" s="52">
        <v>27.1</v>
      </c>
    </row>
    <row r="2493" spans="1:4" s="9" customFormat="1" x14ac:dyDescent="0.3">
      <c r="A2493" s="8">
        <f t="shared" si="38"/>
        <v>40934.937499993961</v>
      </c>
      <c r="B2493" s="51">
        <v>725</v>
      </c>
      <c r="C2493" s="51">
        <v>150</v>
      </c>
      <c r="D2493" s="52">
        <v>27.2</v>
      </c>
    </row>
    <row r="2494" spans="1:4" s="9" customFormat="1" x14ac:dyDescent="0.3">
      <c r="A2494" s="8">
        <f t="shared" si="38"/>
        <v>40934.947916660625</v>
      </c>
      <c r="B2494" s="51">
        <v>758</v>
      </c>
      <c r="C2494" s="51">
        <v>150</v>
      </c>
      <c r="D2494" s="52">
        <v>26.9</v>
      </c>
    </row>
    <row r="2495" spans="1:4" s="9" customFormat="1" x14ac:dyDescent="0.3">
      <c r="A2495" s="8">
        <f t="shared" si="38"/>
        <v>40934.958333327289</v>
      </c>
      <c r="B2495" s="51">
        <v>726</v>
      </c>
      <c r="C2495" s="51">
        <v>149</v>
      </c>
      <c r="D2495" s="52">
        <v>27.2</v>
      </c>
    </row>
    <row r="2496" spans="1:4" s="9" customFormat="1" x14ac:dyDescent="0.3">
      <c r="A2496" s="8">
        <f t="shared" si="38"/>
        <v>40934.968749993954</v>
      </c>
      <c r="B2496" s="51">
        <v>732</v>
      </c>
      <c r="C2496" s="51">
        <v>152</v>
      </c>
      <c r="D2496" s="52">
        <v>27.1</v>
      </c>
    </row>
    <row r="2497" spans="1:4" s="9" customFormat="1" x14ac:dyDescent="0.3">
      <c r="A2497" s="8">
        <f t="shared" si="38"/>
        <v>40934.979166660618</v>
      </c>
      <c r="B2497" s="51">
        <v>730</v>
      </c>
      <c r="C2497" s="51">
        <v>150</v>
      </c>
      <c r="D2497" s="52">
        <v>26.9</v>
      </c>
    </row>
    <row r="2498" spans="1:4" s="9" customFormat="1" x14ac:dyDescent="0.3">
      <c r="A2498" s="8">
        <f t="shared" si="38"/>
        <v>40934.989583327282</v>
      </c>
      <c r="B2498" s="51">
        <v>701</v>
      </c>
      <c r="C2498" s="51">
        <v>152</v>
      </c>
      <c r="D2498" s="52">
        <v>27.1</v>
      </c>
    </row>
    <row r="2499" spans="1:4" s="9" customFormat="1" x14ac:dyDescent="0.3">
      <c r="A2499" s="8">
        <f t="shared" si="38"/>
        <v>40934.999999993946</v>
      </c>
      <c r="B2499" s="51">
        <v>720</v>
      </c>
      <c r="C2499" s="51">
        <v>152</v>
      </c>
      <c r="D2499" s="52">
        <v>26.9</v>
      </c>
    </row>
    <row r="2500" spans="1:4" s="9" customFormat="1" x14ac:dyDescent="0.3">
      <c r="A2500" s="8">
        <f t="shared" si="38"/>
        <v>40935.010416660611</v>
      </c>
      <c r="B2500" s="51">
        <v>706</v>
      </c>
      <c r="C2500" s="51">
        <v>151</v>
      </c>
      <c r="D2500" s="52">
        <v>26.8</v>
      </c>
    </row>
    <row r="2501" spans="1:4" s="9" customFormat="1" x14ac:dyDescent="0.3">
      <c r="A2501" s="8">
        <f t="shared" ref="A2501:A2564" si="39">A2500+1/24/4</f>
        <v>40935.020833327275</v>
      </c>
      <c r="B2501" s="51">
        <v>724</v>
      </c>
      <c r="C2501" s="51">
        <v>152</v>
      </c>
      <c r="D2501" s="52">
        <v>27</v>
      </c>
    </row>
    <row r="2502" spans="1:4" s="9" customFormat="1" x14ac:dyDescent="0.3">
      <c r="A2502" s="8">
        <f t="shared" si="39"/>
        <v>40935.031249993939</v>
      </c>
      <c r="B2502" s="51">
        <v>700</v>
      </c>
      <c r="C2502" s="51">
        <v>151</v>
      </c>
      <c r="D2502" s="52">
        <v>27</v>
      </c>
    </row>
    <row r="2503" spans="1:4" s="9" customFormat="1" x14ac:dyDescent="0.3">
      <c r="A2503" s="8">
        <f t="shared" si="39"/>
        <v>40935.041666660603</v>
      </c>
      <c r="B2503" s="51">
        <v>708</v>
      </c>
      <c r="C2503" s="51">
        <v>151</v>
      </c>
      <c r="D2503" s="52">
        <v>26.9</v>
      </c>
    </row>
    <row r="2504" spans="1:4" s="9" customFormat="1" x14ac:dyDescent="0.3">
      <c r="A2504" s="8">
        <f t="shared" si="39"/>
        <v>40935.052083327268</v>
      </c>
      <c r="B2504" s="51">
        <v>707</v>
      </c>
      <c r="C2504" s="51">
        <v>152</v>
      </c>
      <c r="D2504" s="52">
        <v>27</v>
      </c>
    </row>
    <row r="2505" spans="1:4" s="9" customFormat="1" x14ac:dyDescent="0.3">
      <c r="A2505" s="8">
        <f t="shared" si="39"/>
        <v>40935.062499993932</v>
      </c>
      <c r="B2505" s="51">
        <v>732</v>
      </c>
      <c r="C2505" s="51">
        <v>152</v>
      </c>
      <c r="D2505" s="52">
        <v>27</v>
      </c>
    </row>
    <row r="2506" spans="1:4" s="9" customFormat="1" x14ac:dyDescent="0.3">
      <c r="A2506" s="8">
        <f t="shared" si="39"/>
        <v>40935.072916660596</v>
      </c>
      <c r="B2506" s="51">
        <v>720</v>
      </c>
      <c r="C2506" s="51">
        <v>152</v>
      </c>
      <c r="D2506" s="52">
        <v>27.2</v>
      </c>
    </row>
    <row r="2507" spans="1:4" s="9" customFormat="1" x14ac:dyDescent="0.3">
      <c r="A2507" s="8">
        <f t="shared" si="39"/>
        <v>40935.08333332726</v>
      </c>
      <c r="B2507" s="51">
        <v>719</v>
      </c>
      <c r="C2507" s="51">
        <v>154</v>
      </c>
      <c r="D2507" s="52">
        <v>27.2</v>
      </c>
    </row>
    <row r="2508" spans="1:4" s="9" customFormat="1" x14ac:dyDescent="0.3">
      <c r="A2508" s="8">
        <f t="shared" si="39"/>
        <v>40935.093749993925</v>
      </c>
      <c r="B2508" s="51">
        <v>711</v>
      </c>
      <c r="C2508" s="51">
        <v>152</v>
      </c>
      <c r="D2508" s="52">
        <v>27</v>
      </c>
    </row>
    <row r="2509" spans="1:4" s="9" customFormat="1" x14ac:dyDescent="0.3">
      <c r="A2509" s="8">
        <f t="shared" si="39"/>
        <v>40935.104166660589</v>
      </c>
      <c r="B2509" s="51">
        <v>730</v>
      </c>
      <c r="C2509" s="51">
        <v>152</v>
      </c>
      <c r="D2509" s="52">
        <v>27</v>
      </c>
    </row>
    <row r="2510" spans="1:4" s="9" customFormat="1" x14ac:dyDescent="0.3">
      <c r="A2510" s="8">
        <f t="shared" si="39"/>
        <v>40935.114583327253</v>
      </c>
      <c r="B2510" s="51">
        <v>729</v>
      </c>
      <c r="C2510" s="51">
        <v>152</v>
      </c>
      <c r="D2510" s="52">
        <v>27.1</v>
      </c>
    </row>
    <row r="2511" spans="1:4" s="9" customFormat="1" x14ac:dyDescent="0.3">
      <c r="A2511" s="8">
        <f t="shared" si="39"/>
        <v>40935.124999993917</v>
      </c>
      <c r="B2511" s="51">
        <v>720</v>
      </c>
      <c r="C2511" s="51">
        <v>151</v>
      </c>
      <c r="D2511" s="52">
        <v>26.9</v>
      </c>
    </row>
    <row r="2512" spans="1:4" s="9" customFormat="1" x14ac:dyDescent="0.3">
      <c r="A2512" s="8">
        <f t="shared" si="39"/>
        <v>40935.135416660582</v>
      </c>
      <c r="B2512" s="51">
        <v>718</v>
      </c>
      <c r="C2512" s="51">
        <v>583</v>
      </c>
      <c r="D2512" s="52">
        <v>27.1</v>
      </c>
    </row>
    <row r="2513" spans="1:4" s="9" customFormat="1" x14ac:dyDescent="0.3">
      <c r="A2513" s="8">
        <f t="shared" si="39"/>
        <v>40935.145833327246</v>
      </c>
      <c r="B2513" s="51">
        <v>713</v>
      </c>
      <c r="C2513" s="51">
        <v>149</v>
      </c>
      <c r="D2513" s="52">
        <v>27.2</v>
      </c>
    </row>
    <row r="2514" spans="1:4" s="9" customFormat="1" x14ac:dyDescent="0.3">
      <c r="A2514" s="8">
        <f t="shared" si="39"/>
        <v>40935.15624999391</v>
      </c>
      <c r="B2514" s="51">
        <v>713</v>
      </c>
      <c r="C2514" s="51">
        <v>150</v>
      </c>
      <c r="D2514" s="52">
        <v>27.1</v>
      </c>
    </row>
    <row r="2515" spans="1:4" s="9" customFormat="1" x14ac:dyDescent="0.3">
      <c r="A2515" s="8">
        <f t="shared" si="39"/>
        <v>40935.166666660574</v>
      </c>
      <c r="B2515" s="51">
        <v>709</v>
      </c>
      <c r="C2515" s="51">
        <v>151</v>
      </c>
      <c r="D2515" s="52">
        <v>26.9</v>
      </c>
    </row>
    <row r="2516" spans="1:4" s="9" customFormat="1" x14ac:dyDescent="0.3">
      <c r="A2516" s="8">
        <f t="shared" si="39"/>
        <v>40935.177083327239</v>
      </c>
      <c r="B2516" s="51">
        <v>699</v>
      </c>
      <c r="C2516" s="51">
        <v>151</v>
      </c>
      <c r="D2516" s="52">
        <v>26.8</v>
      </c>
    </row>
    <row r="2517" spans="1:4" s="9" customFormat="1" x14ac:dyDescent="0.3">
      <c r="A2517" s="8">
        <f t="shared" si="39"/>
        <v>40935.187499993903</v>
      </c>
      <c r="B2517" s="51">
        <v>723</v>
      </c>
      <c r="C2517" s="51">
        <v>153</v>
      </c>
      <c r="D2517" s="52">
        <v>26.9</v>
      </c>
    </row>
    <row r="2518" spans="1:4" s="9" customFormat="1" x14ac:dyDescent="0.3">
      <c r="A2518" s="8">
        <f t="shared" si="39"/>
        <v>40935.197916660567</v>
      </c>
      <c r="B2518" s="51">
        <v>706</v>
      </c>
      <c r="C2518" s="51">
        <v>154</v>
      </c>
      <c r="D2518" s="52">
        <v>27</v>
      </c>
    </row>
    <row r="2519" spans="1:4" s="9" customFormat="1" x14ac:dyDescent="0.3">
      <c r="A2519" s="8">
        <f t="shared" si="39"/>
        <v>40935.208333327231</v>
      </c>
      <c r="B2519" s="51">
        <v>702</v>
      </c>
      <c r="C2519" s="51">
        <v>152</v>
      </c>
      <c r="D2519" s="52">
        <v>27</v>
      </c>
    </row>
    <row r="2520" spans="1:4" s="9" customFormat="1" x14ac:dyDescent="0.3">
      <c r="A2520" s="8">
        <f t="shared" si="39"/>
        <v>40935.218749993895</v>
      </c>
      <c r="B2520" s="51">
        <v>702</v>
      </c>
      <c r="C2520" s="51">
        <v>154</v>
      </c>
      <c r="D2520" s="52">
        <v>27.2</v>
      </c>
    </row>
    <row r="2521" spans="1:4" s="9" customFormat="1" x14ac:dyDescent="0.3">
      <c r="A2521" s="8">
        <f t="shared" si="39"/>
        <v>40935.22916666056</v>
      </c>
      <c r="B2521" s="51">
        <v>683</v>
      </c>
      <c r="C2521" s="51">
        <v>151</v>
      </c>
      <c r="D2521" s="52">
        <v>26.9</v>
      </c>
    </row>
    <row r="2522" spans="1:4" s="9" customFormat="1" x14ac:dyDescent="0.3">
      <c r="A2522" s="8">
        <f t="shared" si="39"/>
        <v>40935.239583327224</v>
      </c>
      <c r="B2522" s="51">
        <v>713</v>
      </c>
      <c r="C2522" s="51">
        <v>154</v>
      </c>
      <c r="D2522" s="52">
        <v>27.5</v>
      </c>
    </row>
    <row r="2523" spans="1:4" s="9" customFormat="1" x14ac:dyDescent="0.3">
      <c r="A2523" s="8">
        <f t="shared" si="39"/>
        <v>40935.249999993888</v>
      </c>
      <c r="B2523" s="51">
        <v>709</v>
      </c>
      <c r="C2523" s="51">
        <v>155</v>
      </c>
      <c r="D2523" s="52">
        <v>27.2</v>
      </c>
    </row>
    <row r="2524" spans="1:4" s="9" customFormat="1" x14ac:dyDescent="0.3">
      <c r="A2524" s="8">
        <f t="shared" si="39"/>
        <v>40935.260416660552</v>
      </c>
      <c r="B2524" s="51">
        <v>0</v>
      </c>
      <c r="C2524" s="51">
        <v>0</v>
      </c>
      <c r="D2524" s="52">
        <v>0</v>
      </c>
    </row>
    <row r="2525" spans="1:4" s="9" customFormat="1" x14ac:dyDescent="0.3">
      <c r="A2525" s="8">
        <f t="shared" si="39"/>
        <v>40935.270833327217</v>
      </c>
      <c r="B2525" s="51">
        <v>0</v>
      </c>
      <c r="C2525" s="51">
        <v>0</v>
      </c>
      <c r="D2525" s="52">
        <v>0</v>
      </c>
    </row>
    <row r="2526" spans="1:4" s="9" customFormat="1" x14ac:dyDescent="0.3">
      <c r="A2526" s="8">
        <f t="shared" si="39"/>
        <v>40935.281249993881</v>
      </c>
      <c r="B2526" s="51">
        <v>0</v>
      </c>
      <c r="C2526" s="51">
        <v>0</v>
      </c>
      <c r="D2526" s="52">
        <v>0</v>
      </c>
    </row>
    <row r="2527" spans="1:4" s="9" customFormat="1" x14ac:dyDescent="0.3">
      <c r="A2527" s="8">
        <f t="shared" si="39"/>
        <v>40935.291666660545</v>
      </c>
      <c r="B2527" s="51">
        <v>0</v>
      </c>
      <c r="C2527" s="51">
        <v>0</v>
      </c>
      <c r="D2527" s="52">
        <v>0</v>
      </c>
    </row>
    <row r="2528" spans="1:4" s="9" customFormat="1" x14ac:dyDescent="0.3">
      <c r="A2528" s="8">
        <f t="shared" si="39"/>
        <v>40935.302083327209</v>
      </c>
      <c r="B2528" s="51">
        <v>0</v>
      </c>
      <c r="C2528" s="51">
        <v>0</v>
      </c>
      <c r="D2528" s="52">
        <v>0</v>
      </c>
    </row>
    <row r="2529" spans="1:4" s="9" customFormat="1" x14ac:dyDescent="0.3">
      <c r="A2529" s="8">
        <f t="shared" si="39"/>
        <v>40935.312499993874</v>
      </c>
      <c r="B2529" s="51">
        <v>0</v>
      </c>
      <c r="C2529" s="51">
        <v>0</v>
      </c>
      <c r="D2529" s="52">
        <v>0</v>
      </c>
    </row>
    <row r="2530" spans="1:4" s="9" customFormat="1" x14ac:dyDescent="0.3">
      <c r="A2530" s="8">
        <f t="shared" si="39"/>
        <v>40935.322916660538</v>
      </c>
      <c r="B2530" s="51">
        <v>0</v>
      </c>
      <c r="C2530" s="51">
        <v>0</v>
      </c>
      <c r="D2530" s="52">
        <v>0</v>
      </c>
    </row>
    <row r="2531" spans="1:4" s="9" customFormat="1" x14ac:dyDescent="0.3">
      <c r="A2531" s="8">
        <f t="shared" si="39"/>
        <v>40935.333333327202</v>
      </c>
      <c r="B2531" s="51">
        <v>0</v>
      </c>
      <c r="C2531" s="51">
        <v>0</v>
      </c>
      <c r="D2531" s="52">
        <v>0</v>
      </c>
    </row>
    <row r="2532" spans="1:4" s="9" customFormat="1" x14ac:dyDescent="0.3">
      <c r="A2532" s="8">
        <f t="shared" si="39"/>
        <v>40935.343749993866</v>
      </c>
      <c r="B2532" s="51">
        <v>0</v>
      </c>
      <c r="C2532" s="51">
        <v>0</v>
      </c>
      <c r="D2532" s="52">
        <v>0</v>
      </c>
    </row>
    <row r="2533" spans="1:4" s="9" customFormat="1" x14ac:dyDescent="0.3">
      <c r="A2533" s="8">
        <f t="shared" si="39"/>
        <v>40935.354166660531</v>
      </c>
      <c r="B2533" s="51">
        <v>0</v>
      </c>
      <c r="C2533" s="51">
        <v>0</v>
      </c>
      <c r="D2533" s="52">
        <v>0</v>
      </c>
    </row>
    <row r="2534" spans="1:4" s="9" customFormat="1" x14ac:dyDescent="0.3">
      <c r="A2534" s="8">
        <f t="shared" si="39"/>
        <v>40935.364583327195</v>
      </c>
      <c r="B2534" s="51">
        <v>708</v>
      </c>
      <c r="C2534" s="51">
        <v>151</v>
      </c>
      <c r="D2534" s="52">
        <v>27.1</v>
      </c>
    </row>
    <row r="2535" spans="1:4" s="9" customFormat="1" x14ac:dyDescent="0.3">
      <c r="A2535" s="8">
        <f t="shared" si="39"/>
        <v>40935.374999993859</v>
      </c>
      <c r="B2535" s="51">
        <v>700</v>
      </c>
      <c r="C2535" s="51">
        <v>152</v>
      </c>
      <c r="D2535" s="52">
        <v>27.2</v>
      </c>
    </row>
    <row r="2536" spans="1:4" s="9" customFormat="1" x14ac:dyDescent="0.3">
      <c r="A2536" s="8">
        <f t="shared" si="39"/>
        <v>40935.385416660523</v>
      </c>
      <c r="B2536" s="51">
        <v>711</v>
      </c>
      <c r="C2536" s="51">
        <v>152</v>
      </c>
      <c r="D2536" s="52">
        <v>26.8</v>
      </c>
    </row>
    <row r="2537" spans="1:4" s="9" customFormat="1" x14ac:dyDescent="0.3">
      <c r="A2537" s="8">
        <f t="shared" si="39"/>
        <v>40935.395833327188</v>
      </c>
      <c r="B2537" s="51">
        <v>698</v>
      </c>
      <c r="C2537" s="51">
        <v>154</v>
      </c>
      <c r="D2537" s="52">
        <v>26.8</v>
      </c>
    </row>
    <row r="2538" spans="1:4" s="9" customFormat="1" x14ac:dyDescent="0.3">
      <c r="A2538" s="8">
        <f t="shared" si="39"/>
        <v>40935.406249993852</v>
      </c>
      <c r="B2538" s="51">
        <v>702</v>
      </c>
      <c r="C2538" s="51">
        <v>153</v>
      </c>
      <c r="D2538" s="52">
        <v>26.6</v>
      </c>
    </row>
    <row r="2539" spans="1:4" s="9" customFormat="1" x14ac:dyDescent="0.3">
      <c r="A2539" s="8">
        <f t="shared" si="39"/>
        <v>40935.416666660516</v>
      </c>
      <c r="B2539" s="51">
        <v>689</v>
      </c>
      <c r="C2539" s="51">
        <v>152</v>
      </c>
      <c r="D2539" s="52">
        <v>26.7</v>
      </c>
    </row>
    <row r="2540" spans="1:4" s="9" customFormat="1" x14ac:dyDescent="0.3">
      <c r="A2540" s="8">
        <f t="shared" si="39"/>
        <v>40935.42708332718</v>
      </c>
      <c r="B2540" s="51">
        <v>696</v>
      </c>
      <c r="C2540" s="51">
        <v>154</v>
      </c>
      <c r="D2540" s="52">
        <v>26.9</v>
      </c>
    </row>
    <row r="2541" spans="1:4" s="9" customFormat="1" x14ac:dyDescent="0.3">
      <c r="A2541" s="8">
        <f t="shared" si="39"/>
        <v>40935.437499993845</v>
      </c>
      <c r="B2541" s="51">
        <v>686</v>
      </c>
      <c r="C2541" s="51">
        <v>155</v>
      </c>
      <c r="D2541" s="52">
        <v>26.8</v>
      </c>
    </row>
    <row r="2542" spans="1:4" s="9" customFormat="1" x14ac:dyDescent="0.3">
      <c r="A2542" s="8">
        <f t="shared" si="39"/>
        <v>40935.447916660509</v>
      </c>
      <c r="B2542" s="51">
        <v>735</v>
      </c>
      <c r="C2542" s="51">
        <v>152</v>
      </c>
      <c r="D2542" s="52">
        <v>26.7</v>
      </c>
    </row>
    <row r="2543" spans="1:4" s="9" customFormat="1" x14ac:dyDescent="0.3">
      <c r="A2543" s="8">
        <f t="shared" si="39"/>
        <v>40935.458333327173</v>
      </c>
      <c r="B2543" s="51">
        <v>685</v>
      </c>
      <c r="C2543" s="51">
        <v>194</v>
      </c>
      <c r="D2543" s="52">
        <v>26.8</v>
      </c>
    </row>
    <row r="2544" spans="1:4" s="9" customFormat="1" x14ac:dyDescent="0.3">
      <c r="A2544" s="8">
        <f t="shared" si="39"/>
        <v>40935.468749993837</v>
      </c>
      <c r="B2544" s="51">
        <v>694</v>
      </c>
      <c r="C2544" s="51">
        <v>155</v>
      </c>
      <c r="D2544" s="52">
        <v>26.6</v>
      </c>
    </row>
    <row r="2545" spans="1:4" s="9" customFormat="1" x14ac:dyDescent="0.3">
      <c r="A2545" s="8">
        <f t="shared" si="39"/>
        <v>40935.479166660502</v>
      </c>
      <c r="B2545" s="51">
        <v>699</v>
      </c>
      <c r="C2545" s="51">
        <v>153</v>
      </c>
      <c r="D2545" s="52">
        <v>26.8</v>
      </c>
    </row>
    <row r="2546" spans="1:4" s="9" customFormat="1" x14ac:dyDescent="0.3">
      <c r="A2546" s="8">
        <f t="shared" si="39"/>
        <v>40935.489583327166</v>
      </c>
      <c r="B2546" s="51">
        <v>694</v>
      </c>
      <c r="C2546" s="51">
        <v>154</v>
      </c>
      <c r="D2546" s="52">
        <v>26.8</v>
      </c>
    </row>
    <row r="2547" spans="1:4" s="9" customFormat="1" x14ac:dyDescent="0.3">
      <c r="A2547" s="8">
        <f t="shared" si="39"/>
        <v>40935.49999999383</v>
      </c>
      <c r="B2547" s="51">
        <v>712</v>
      </c>
      <c r="C2547" s="51">
        <v>155</v>
      </c>
      <c r="D2547" s="52">
        <v>26.7</v>
      </c>
    </row>
    <row r="2548" spans="1:4" s="9" customFormat="1" x14ac:dyDescent="0.3">
      <c r="A2548" s="8">
        <f t="shared" si="39"/>
        <v>40935.510416660494</v>
      </c>
      <c r="B2548" s="51">
        <v>726</v>
      </c>
      <c r="C2548" s="51">
        <v>152</v>
      </c>
      <c r="D2548" s="52">
        <v>26.6</v>
      </c>
    </row>
    <row r="2549" spans="1:4" s="9" customFormat="1" x14ac:dyDescent="0.3">
      <c r="A2549" s="8">
        <f t="shared" si="39"/>
        <v>40935.520833327158</v>
      </c>
      <c r="B2549" s="51">
        <v>703</v>
      </c>
      <c r="C2549" s="51">
        <v>155</v>
      </c>
      <c r="D2549" s="52">
        <v>26.6</v>
      </c>
    </row>
    <row r="2550" spans="1:4" s="9" customFormat="1" x14ac:dyDescent="0.3">
      <c r="A2550" s="8">
        <f t="shared" si="39"/>
        <v>40935.531249993823</v>
      </c>
      <c r="B2550" s="51">
        <v>700</v>
      </c>
      <c r="C2550" s="51">
        <v>153</v>
      </c>
      <c r="D2550" s="52">
        <v>26.7</v>
      </c>
    </row>
    <row r="2551" spans="1:4" s="9" customFormat="1" x14ac:dyDescent="0.3">
      <c r="A2551" s="8">
        <f t="shared" si="39"/>
        <v>40935.541666660487</v>
      </c>
      <c r="B2551" s="51">
        <v>700</v>
      </c>
      <c r="C2551" s="51">
        <v>156</v>
      </c>
      <c r="D2551" s="52">
        <v>26.9</v>
      </c>
    </row>
    <row r="2552" spans="1:4" s="9" customFormat="1" x14ac:dyDescent="0.3">
      <c r="A2552" s="8">
        <f t="shared" si="39"/>
        <v>40935.552083327151</v>
      </c>
      <c r="B2552" s="51">
        <v>689</v>
      </c>
      <c r="C2552" s="51">
        <v>154</v>
      </c>
      <c r="D2552" s="52">
        <v>26.6</v>
      </c>
    </row>
    <row r="2553" spans="1:4" s="9" customFormat="1" x14ac:dyDescent="0.3">
      <c r="A2553" s="8">
        <f t="shared" si="39"/>
        <v>40935.562499993815</v>
      </c>
      <c r="B2553" s="51">
        <v>708</v>
      </c>
      <c r="C2553" s="51">
        <v>472</v>
      </c>
      <c r="D2553" s="52">
        <v>26.6</v>
      </c>
    </row>
    <row r="2554" spans="1:4" s="9" customFormat="1" x14ac:dyDescent="0.3">
      <c r="A2554" s="8">
        <f t="shared" si="39"/>
        <v>40935.57291666048</v>
      </c>
      <c r="B2554" s="51">
        <v>615</v>
      </c>
      <c r="C2554" s="51">
        <v>0</v>
      </c>
      <c r="D2554" s="52">
        <v>21.4</v>
      </c>
    </row>
    <row r="2555" spans="1:4" s="9" customFormat="1" x14ac:dyDescent="0.3">
      <c r="A2555" s="8">
        <f t="shared" si="39"/>
        <v>40935.583333327144</v>
      </c>
      <c r="B2555" s="51">
        <v>430</v>
      </c>
      <c r="C2555" s="51">
        <v>0</v>
      </c>
      <c r="D2555" s="52">
        <v>22.8</v>
      </c>
    </row>
    <row r="2556" spans="1:4" s="9" customFormat="1" x14ac:dyDescent="0.3">
      <c r="A2556" s="8">
        <f t="shared" si="39"/>
        <v>40935.593749993808</v>
      </c>
      <c r="B2556" s="51">
        <v>0</v>
      </c>
      <c r="C2556" s="51">
        <v>0</v>
      </c>
      <c r="D2556" s="52">
        <v>0</v>
      </c>
    </row>
    <row r="2557" spans="1:4" s="9" customFormat="1" x14ac:dyDescent="0.3">
      <c r="A2557" s="8">
        <f t="shared" si="39"/>
        <v>40935.604166660472</v>
      </c>
      <c r="B2557" s="51">
        <v>0</v>
      </c>
      <c r="C2557" s="51">
        <v>0</v>
      </c>
      <c r="D2557" s="52">
        <v>0</v>
      </c>
    </row>
    <row r="2558" spans="1:4" s="9" customFormat="1" x14ac:dyDescent="0.3">
      <c r="A2558" s="8">
        <f t="shared" si="39"/>
        <v>40935.614583327137</v>
      </c>
      <c r="B2558" s="51">
        <v>0</v>
      </c>
      <c r="C2558" s="51">
        <v>0</v>
      </c>
      <c r="D2558" s="52">
        <v>0</v>
      </c>
    </row>
    <row r="2559" spans="1:4" s="9" customFormat="1" x14ac:dyDescent="0.3">
      <c r="A2559" s="8">
        <f t="shared" si="39"/>
        <v>40935.624999993801</v>
      </c>
      <c r="B2559" s="51">
        <v>0</v>
      </c>
      <c r="C2559" s="51">
        <v>0</v>
      </c>
      <c r="D2559" s="52">
        <v>0</v>
      </c>
    </row>
    <row r="2560" spans="1:4" s="9" customFormat="1" x14ac:dyDescent="0.3">
      <c r="A2560" s="8">
        <f t="shared" si="39"/>
        <v>40935.635416660465</v>
      </c>
      <c r="B2560" s="51">
        <v>0</v>
      </c>
      <c r="C2560" s="51">
        <v>0</v>
      </c>
      <c r="D2560" s="52">
        <v>0</v>
      </c>
    </row>
    <row r="2561" spans="1:4" s="9" customFormat="1" x14ac:dyDescent="0.3">
      <c r="A2561" s="8">
        <f t="shared" si="39"/>
        <v>40935.645833327129</v>
      </c>
      <c r="B2561" s="51">
        <v>0</v>
      </c>
      <c r="C2561" s="51">
        <v>0</v>
      </c>
      <c r="D2561" s="52">
        <v>0</v>
      </c>
    </row>
    <row r="2562" spans="1:4" s="9" customFormat="1" x14ac:dyDescent="0.3">
      <c r="A2562" s="8">
        <f t="shared" si="39"/>
        <v>40935.656249993794</v>
      </c>
      <c r="B2562" s="51">
        <v>0</v>
      </c>
      <c r="C2562" s="51">
        <v>0</v>
      </c>
      <c r="D2562" s="52">
        <v>0</v>
      </c>
    </row>
    <row r="2563" spans="1:4" s="9" customFormat="1" x14ac:dyDescent="0.3">
      <c r="A2563" s="8">
        <f t="shared" si="39"/>
        <v>40935.666666660458</v>
      </c>
      <c r="B2563" s="51">
        <v>0</v>
      </c>
      <c r="C2563" s="51">
        <v>0</v>
      </c>
      <c r="D2563" s="52">
        <v>0</v>
      </c>
    </row>
    <row r="2564" spans="1:4" s="9" customFormat="1" x14ac:dyDescent="0.3">
      <c r="A2564" s="8">
        <f t="shared" si="39"/>
        <v>40935.677083327122</v>
      </c>
      <c r="B2564" s="51">
        <v>0</v>
      </c>
      <c r="C2564" s="51">
        <v>0</v>
      </c>
      <c r="D2564" s="52">
        <v>0</v>
      </c>
    </row>
    <row r="2565" spans="1:4" s="9" customFormat="1" x14ac:dyDescent="0.3">
      <c r="A2565" s="8">
        <f t="shared" ref="A2565:A2628" si="40">A2564+1/24/4</f>
        <v>40935.687499993786</v>
      </c>
      <c r="B2565" s="51">
        <v>0</v>
      </c>
      <c r="C2565" s="51">
        <v>0</v>
      </c>
      <c r="D2565" s="52">
        <v>0</v>
      </c>
    </row>
    <row r="2566" spans="1:4" s="9" customFormat="1" x14ac:dyDescent="0.3">
      <c r="A2566" s="8">
        <f t="shared" si="40"/>
        <v>40935.697916660451</v>
      </c>
      <c r="B2566" s="51">
        <v>708</v>
      </c>
      <c r="C2566" s="51">
        <v>114</v>
      </c>
      <c r="D2566" s="52">
        <v>20.100000000000001</v>
      </c>
    </row>
    <row r="2567" spans="1:4" s="9" customFormat="1" x14ac:dyDescent="0.3">
      <c r="A2567" s="8">
        <f t="shared" si="40"/>
        <v>40935.708333327115</v>
      </c>
      <c r="B2567" s="51">
        <v>824</v>
      </c>
      <c r="C2567" s="51">
        <v>118</v>
      </c>
      <c r="D2567" s="52">
        <v>20</v>
      </c>
    </row>
    <row r="2568" spans="1:4" s="9" customFormat="1" x14ac:dyDescent="0.3">
      <c r="A2568" s="8">
        <f t="shared" si="40"/>
        <v>40935.718749993779</v>
      </c>
      <c r="B2568" s="51">
        <v>860</v>
      </c>
      <c r="C2568" s="51">
        <v>123</v>
      </c>
      <c r="D2568" s="52">
        <v>19.8</v>
      </c>
    </row>
    <row r="2569" spans="1:4" s="9" customFormat="1" x14ac:dyDescent="0.3">
      <c r="A2569" s="8">
        <f t="shared" si="40"/>
        <v>40935.729166660443</v>
      </c>
      <c r="B2569" s="51">
        <v>942</v>
      </c>
      <c r="C2569" s="51">
        <v>129</v>
      </c>
      <c r="D2569" s="52">
        <v>19.899999999999999</v>
      </c>
    </row>
    <row r="2570" spans="1:4" s="9" customFormat="1" x14ac:dyDescent="0.3">
      <c r="A2570" s="8">
        <f t="shared" si="40"/>
        <v>40935.739583327108</v>
      </c>
      <c r="B2570" s="51">
        <v>819</v>
      </c>
      <c r="C2570" s="51">
        <v>131</v>
      </c>
      <c r="D2570" s="52">
        <v>20</v>
      </c>
    </row>
    <row r="2571" spans="1:4" s="9" customFormat="1" x14ac:dyDescent="0.3">
      <c r="A2571" s="8">
        <f t="shared" si="40"/>
        <v>40935.749999993772</v>
      </c>
      <c r="B2571" s="51">
        <v>822</v>
      </c>
      <c r="C2571" s="51">
        <v>134</v>
      </c>
      <c r="D2571" s="52">
        <v>19.8</v>
      </c>
    </row>
    <row r="2572" spans="1:4" s="9" customFormat="1" x14ac:dyDescent="0.3">
      <c r="A2572" s="8">
        <f t="shared" si="40"/>
        <v>40935.760416660436</v>
      </c>
      <c r="B2572" s="51">
        <v>875</v>
      </c>
      <c r="C2572" s="51">
        <v>133</v>
      </c>
      <c r="D2572" s="52">
        <v>19.600000000000001</v>
      </c>
    </row>
    <row r="2573" spans="1:4" s="9" customFormat="1" x14ac:dyDescent="0.3">
      <c r="A2573" s="8">
        <f t="shared" si="40"/>
        <v>40935.7708333271</v>
      </c>
      <c r="B2573" s="51">
        <v>828</v>
      </c>
      <c r="C2573" s="51">
        <v>132</v>
      </c>
      <c r="D2573" s="52">
        <v>19.399999999999999</v>
      </c>
    </row>
    <row r="2574" spans="1:4" s="9" customFormat="1" x14ac:dyDescent="0.3">
      <c r="A2574" s="8">
        <f t="shared" si="40"/>
        <v>40935.781249993765</v>
      </c>
      <c r="B2574" s="51">
        <v>838</v>
      </c>
      <c r="C2574" s="51">
        <v>132</v>
      </c>
      <c r="D2574" s="52">
        <v>19.600000000000001</v>
      </c>
    </row>
    <row r="2575" spans="1:4" s="9" customFormat="1" x14ac:dyDescent="0.3">
      <c r="A2575" s="8">
        <f t="shared" si="40"/>
        <v>40935.791666660429</v>
      </c>
      <c r="B2575" s="51">
        <v>851</v>
      </c>
      <c r="C2575" s="51">
        <v>133</v>
      </c>
      <c r="D2575" s="52">
        <v>19.399999999999999</v>
      </c>
    </row>
    <row r="2576" spans="1:4" s="9" customFormat="1" x14ac:dyDescent="0.3">
      <c r="A2576" s="8">
        <f t="shared" si="40"/>
        <v>40935.802083327093</v>
      </c>
      <c r="B2576" s="51">
        <v>830</v>
      </c>
      <c r="C2576" s="51">
        <v>135</v>
      </c>
      <c r="D2576" s="52">
        <v>19.399999999999999</v>
      </c>
    </row>
    <row r="2577" spans="1:4" s="9" customFormat="1" x14ac:dyDescent="0.3">
      <c r="A2577" s="8">
        <f t="shared" si="40"/>
        <v>40935.812499993757</v>
      </c>
      <c r="B2577" s="51">
        <v>838</v>
      </c>
      <c r="C2577" s="51">
        <v>134</v>
      </c>
      <c r="D2577" s="52">
        <v>19.3</v>
      </c>
    </row>
    <row r="2578" spans="1:4" s="9" customFormat="1" x14ac:dyDescent="0.3">
      <c r="A2578" s="8">
        <f t="shared" si="40"/>
        <v>40935.822916660421</v>
      </c>
      <c r="B2578" s="51">
        <v>874</v>
      </c>
      <c r="C2578" s="51">
        <v>134</v>
      </c>
      <c r="D2578" s="52">
        <v>19.399999999999999</v>
      </c>
    </row>
    <row r="2579" spans="1:4" s="9" customFormat="1" x14ac:dyDescent="0.3">
      <c r="A2579" s="8">
        <f t="shared" si="40"/>
        <v>40935.833333327086</v>
      </c>
      <c r="B2579" s="51">
        <v>847</v>
      </c>
      <c r="C2579" s="51">
        <v>137</v>
      </c>
      <c r="D2579" s="52">
        <v>19.2</v>
      </c>
    </row>
    <row r="2580" spans="1:4" s="9" customFormat="1" x14ac:dyDescent="0.3">
      <c r="A2580" s="8">
        <f t="shared" si="40"/>
        <v>40935.84374999375</v>
      </c>
      <c r="B2580" s="51">
        <v>821</v>
      </c>
      <c r="C2580" s="51">
        <v>135</v>
      </c>
      <c r="D2580" s="52">
        <v>19.399999999999999</v>
      </c>
    </row>
    <row r="2581" spans="1:4" s="9" customFormat="1" x14ac:dyDescent="0.3">
      <c r="A2581" s="8">
        <f t="shared" si="40"/>
        <v>40935.854166660414</v>
      </c>
      <c r="B2581" s="51">
        <v>846</v>
      </c>
      <c r="C2581" s="51">
        <v>135</v>
      </c>
      <c r="D2581" s="52">
        <v>19.5</v>
      </c>
    </row>
    <row r="2582" spans="1:4" s="9" customFormat="1" x14ac:dyDescent="0.3">
      <c r="A2582" s="8">
        <f t="shared" si="40"/>
        <v>40935.864583327078</v>
      </c>
      <c r="B2582" s="51">
        <v>921</v>
      </c>
      <c r="C2582" s="51">
        <v>137</v>
      </c>
      <c r="D2582" s="52">
        <v>19.5</v>
      </c>
    </row>
    <row r="2583" spans="1:4" s="9" customFormat="1" x14ac:dyDescent="0.3">
      <c r="A2583" s="8">
        <f t="shared" si="40"/>
        <v>40935.874999993743</v>
      </c>
      <c r="B2583" s="51">
        <v>817</v>
      </c>
      <c r="C2583" s="51">
        <v>136</v>
      </c>
      <c r="D2583" s="52">
        <v>19.399999999999999</v>
      </c>
    </row>
    <row r="2584" spans="1:4" s="9" customFormat="1" x14ac:dyDescent="0.3">
      <c r="A2584" s="8">
        <f t="shared" si="40"/>
        <v>40935.885416660407</v>
      </c>
      <c r="B2584" s="51">
        <v>825</v>
      </c>
      <c r="C2584" s="51">
        <v>135</v>
      </c>
      <c r="D2584" s="52">
        <v>19.3</v>
      </c>
    </row>
    <row r="2585" spans="1:4" s="9" customFormat="1" x14ac:dyDescent="0.3">
      <c r="A2585" s="8">
        <f t="shared" si="40"/>
        <v>40935.895833327071</v>
      </c>
      <c r="B2585" s="51">
        <v>851</v>
      </c>
      <c r="C2585" s="51">
        <v>134</v>
      </c>
      <c r="D2585" s="52">
        <v>19</v>
      </c>
    </row>
    <row r="2586" spans="1:4" s="9" customFormat="1" x14ac:dyDescent="0.3">
      <c r="A2586" s="8">
        <f t="shared" si="40"/>
        <v>40935.906249993735</v>
      </c>
      <c r="B2586" s="51">
        <v>844</v>
      </c>
      <c r="C2586" s="51">
        <v>134</v>
      </c>
      <c r="D2586" s="52">
        <v>19.100000000000001</v>
      </c>
    </row>
    <row r="2587" spans="1:4" s="9" customFormat="1" x14ac:dyDescent="0.3">
      <c r="A2587" s="8">
        <f t="shared" si="40"/>
        <v>40935.9166666604</v>
      </c>
      <c r="B2587" s="51">
        <v>830</v>
      </c>
      <c r="C2587" s="51">
        <v>134</v>
      </c>
      <c r="D2587" s="52">
        <v>19</v>
      </c>
    </row>
    <row r="2588" spans="1:4" s="9" customFormat="1" x14ac:dyDescent="0.3">
      <c r="A2588" s="8">
        <f t="shared" si="40"/>
        <v>40935.927083327064</v>
      </c>
      <c r="B2588" s="51">
        <v>854</v>
      </c>
      <c r="C2588" s="51">
        <v>133</v>
      </c>
      <c r="D2588" s="52">
        <v>19.3</v>
      </c>
    </row>
    <row r="2589" spans="1:4" s="9" customFormat="1" x14ac:dyDescent="0.3">
      <c r="A2589" s="8">
        <f t="shared" si="40"/>
        <v>40935.937499993728</v>
      </c>
      <c r="B2589" s="51">
        <v>864</v>
      </c>
      <c r="C2589" s="51">
        <v>135</v>
      </c>
      <c r="D2589" s="52">
        <v>19.100000000000001</v>
      </c>
    </row>
    <row r="2590" spans="1:4" s="9" customFormat="1" x14ac:dyDescent="0.3">
      <c r="A2590" s="8">
        <f t="shared" si="40"/>
        <v>40935.947916660392</v>
      </c>
      <c r="B2590" s="51">
        <v>864</v>
      </c>
      <c r="C2590" s="51">
        <v>135</v>
      </c>
      <c r="D2590" s="52">
        <v>19</v>
      </c>
    </row>
    <row r="2591" spans="1:4" s="9" customFormat="1" x14ac:dyDescent="0.3">
      <c r="A2591" s="8">
        <f t="shared" si="40"/>
        <v>40935.958333327057</v>
      </c>
      <c r="B2591" s="51">
        <v>845</v>
      </c>
      <c r="C2591" s="51">
        <v>134</v>
      </c>
      <c r="D2591" s="52">
        <v>19.100000000000001</v>
      </c>
    </row>
    <row r="2592" spans="1:4" s="9" customFormat="1" x14ac:dyDescent="0.3">
      <c r="A2592" s="8">
        <f t="shared" si="40"/>
        <v>40935.968749993721</v>
      </c>
      <c r="B2592" s="51">
        <v>851</v>
      </c>
      <c r="C2592" s="51">
        <v>136</v>
      </c>
      <c r="D2592" s="52">
        <v>19.2</v>
      </c>
    </row>
    <row r="2593" spans="1:4" s="9" customFormat="1" x14ac:dyDescent="0.3">
      <c r="A2593" s="8">
        <f t="shared" si="40"/>
        <v>40935.979166660385</v>
      </c>
      <c r="B2593" s="51">
        <v>836</v>
      </c>
      <c r="C2593" s="51">
        <v>135</v>
      </c>
      <c r="D2593" s="52">
        <v>19.100000000000001</v>
      </c>
    </row>
    <row r="2594" spans="1:4" s="9" customFormat="1" x14ac:dyDescent="0.3">
      <c r="A2594" s="8">
        <f t="shared" si="40"/>
        <v>40935.989583327049</v>
      </c>
      <c r="B2594" s="51">
        <v>853</v>
      </c>
      <c r="C2594" s="51">
        <v>137</v>
      </c>
      <c r="D2594" s="52">
        <v>19.100000000000001</v>
      </c>
    </row>
    <row r="2595" spans="1:4" s="9" customFormat="1" x14ac:dyDescent="0.3">
      <c r="A2595" s="8">
        <f t="shared" si="40"/>
        <v>40935.999999993714</v>
      </c>
      <c r="B2595" s="51">
        <v>884</v>
      </c>
      <c r="C2595" s="51">
        <v>135</v>
      </c>
      <c r="D2595" s="52">
        <v>19.100000000000001</v>
      </c>
    </row>
    <row r="2596" spans="1:4" s="9" customFormat="1" x14ac:dyDescent="0.3">
      <c r="A2596" s="8">
        <f t="shared" si="40"/>
        <v>40936.010416660378</v>
      </c>
      <c r="B2596" s="51">
        <v>876</v>
      </c>
      <c r="C2596" s="51">
        <v>136</v>
      </c>
      <c r="D2596" s="52">
        <v>19.100000000000001</v>
      </c>
    </row>
    <row r="2597" spans="1:4" s="9" customFormat="1" x14ac:dyDescent="0.3">
      <c r="A2597" s="8">
        <f t="shared" si="40"/>
        <v>40936.020833327042</v>
      </c>
      <c r="B2597" s="51">
        <v>805</v>
      </c>
      <c r="C2597" s="51">
        <v>137</v>
      </c>
      <c r="D2597" s="52">
        <v>19.3</v>
      </c>
    </row>
    <row r="2598" spans="1:4" s="9" customFormat="1" x14ac:dyDescent="0.3">
      <c r="A2598" s="8">
        <f t="shared" si="40"/>
        <v>40936.031249993706</v>
      </c>
      <c r="B2598" s="51">
        <v>866</v>
      </c>
      <c r="C2598" s="51">
        <v>136</v>
      </c>
      <c r="D2598" s="52">
        <v>18.8</v>
      </c>
    </row>
    <row r="2599" spans="1:4" s="9" customFormat="1" x14ac:dyDescent="0.3">
      <c r="A2599" s="8">
        <f t="shared" si="40"/>
        <v>40936.041666660371</v>
      </c>
      <c r="B2599" s="51">
        <v>824</v>
      </c>
      <c r="C2599" s="51">
        <v>136</v>
      </c>
      <c r="D2599" s="52">
        <v>19</v>
      </c>
    </row>
    <row r="2600" spans="1:4" s="9" customFormat="1" x14ac:dyDescent="0.3">
      <c r="A2600" s="8">
        <f t="shared" si="40"/>
        <v>40936.052083327035</v>
      </c>
      <c r="B2600" s="51">
        <v>836</v>
      </c>
      <c r="C2600" s="51">
        <v>134</v>
      </c>
      <c r="D2600" s="52">
        <v>18.8</v>
      </c>
    </row>
    <row r="2601" spans="1:4" s="9" customFormat="1" x14ac:dyDescent="0.3">
      <c r="A2601" s="8">
        <f t="shared" si="40"/>
        <v>40936.062499993699</v>
      </c>
      <c r="B2601" s="51">
        <v>845</v>
      </c>
      <c r="C2601" s="51">
        <v>136</v>
      </c>
      <c r="D2601" s="52">
        <v>19</v>
      </c>
    </row>
    <row r="2602" spans="1:4" s="9" customFormat="1" x14ac:dyDescent="0.3">
      <c r="A2602" s="8">
        <f t="shared" si="40"/>
        <v>40936.072916660363</v>
      </c>
      <c r="B2602" s="51">
        <v>840</v>
      </c>
      <c r="C2602" s="51">
        <v>136</v>
      </c>
      <c r="D2602" s="52">
        <v>18.899999999999999</v>
      </c>
    </row>
    <row r="2603" spans="1:4" s="9" customFormat="1" x14ac:dyDescent="0.3">
      <c r="A2603" s="8">
        <f t="shared" si="40"/>
        <v>40936.083333327028</v>
      </c>
      <c r="B2603" s="51">
        <v>833</v>
      </c>
      <c r="C2603" s="51">
        <v>136</v>
      </c>
      <c r="D2603" s="52">
        <v>19.2</v>
      </c>
    </row>
    <row r="2604" spans="1:4" s="9" customFormat="1" x14ac:dyDescent="0.3">
      <c r="A2604" s="8">
        <f t="shared" si="40"/>
        <v>40936.093749993692</v>
      </c>
      <c r="B2604" s="51">
        <v>882</v>
      </c>
      <c r="C2604" s="51">
        <v>136</v>
      </c>
      <c r="D2604" s="52">
        <v>19.2</v>
      </c>
    </row>
    <row r="2605" spans="1:4" s="9" customFormat="1" x14ac:dyDescent="0.3">
      <c r="A2605" s="8">
        <f t="shared" si="40"/>
        <v>40936.104166660356</v>
      </c>
      <c r="B2605" s="51">
        <v>845</v>
      </c>
      <c r="C2605" s="51">
        <v>135</v>
      </c>
      <c r="D2605" s="52">
        <v>18.8</v>
      </c>
    </row>
    <row r="2606" spans="1:4" s="9" customFormat="1" x14ac:dyDescent="0.3">
      <c r="A2606" s="8">
        <f t="shared" si="40"/>
        <v>40936.11458332702</v>
      </c>
      <c r="B2606" s="51">
        <v>806</v>
      </c>
      <c r="C2606" s="51">
        <v>135</v>
      </c>
      <c r="D2606" s="52">
        <v>19</v>
      </c>
    </row>
    <row r="2607" spans="1:4" s="9" customFormat="1" x14ac:dyDescent="0.3">
      <c r="A2607" s="8">
        <f t="shared" si="40"/>
        <v>40936.124999993684</v>
      </c>
      <c r="B2607" s="51">
        <v>835</v>
      </c>
      <c r="C2607" s="51">
        <v>134</v>
      </c>
      <c r="D2607" s="52">
        <v>18.899999999999999</v>
      </c>
    </row>
    <row r="2608" spans="1:4" s="9" customFormat="1" x14ac:dyDescent="0.3">
      <c r="A2608" s="8">
        <f t="shared" si="40"/>
        <v>40936.135416660349</v>
      </c>
      <c r="B2608" s="51">
        <v>836</v>
      </c>
      <c r="C2608" s="51">
        <v>134</v>
      </c>
      <c r="D2608" s="52">
        <v>19.100000000000001</v>
      </c>
    </row>
    <row r="2609" spans="1:4" s="9" customFormat="1" x14ac:dyDescent="0.3">
      <c r="A2609" s="8">
        <f t="shared" si="40"/>
        <v>40936.145833327013</v>
      </c>
      <c r="B2609" s="51">
        <v>821</v>
      </c>
      <c r="C2609" s="51">
        <v>135</v>
      </c>
      <c r="D2609" s="52">
        <v>19.100000000000001</v>
      </c>
    </row>
    <row r="2610" spans="1:4" s="9" customFormat="1" x14ac:dyDescent="0.3">
      <c r="A2610" s="8">
        <f t="shared" si="40"/>
        <v>40936.156249993677</v>
      </c>
      <c r="B2610" s="51">
        <v>855</v>
      </c>
      <c r="C2610" s="51">
        <v>136</v>
      </c>
      <c r="D2610" s="52">
        <v>19.100000000000001</v>
      </c>
    </row>
    <row r="2611" spans="1:4" s="9" customFormat="1" x14ac:dyDescent="0.3">
      <c r="A2611" s="8">
        <f t="shared" si="40"/>
        <v>40936.166666660341</v>
      </c>
      <c r="B2611" s="51">
        <v>868</v>
      </c>
      <c r="C2611" s="51">
        <v>135</v>
      </c>
      <c r="D2611" s="52">
        <v>18.8</v>
      </c>
    </row>
    <row r="2612" spans="1:4" s="9" customFormat="1" x14ac:dyDescent="0.3">
      <c r="A2612" s="8">
        <f t="shared" si="40"/>
        <v>40936.177083327006</v>
      </c>
      <c r="B2612" s="51">
        <v>841</v>
      </c>
      <c r="C2612" s="51">
        <v>136</v>
      </c>
      <c r="D2612" s="52">
        <v>19.3</v>
      </c>
    </row>
    <row r="2613" spans="1:4" s="9" customFormat="1" x14ac:dyDescent="0.3">
      <c r="A2613" s="8">
        <f t="shared" si="40"/>
        <v>40936.18749999367</v>
      </c>
      <c r="B2613" s="51">
        <v>818</v>
      </c>
      <c r="C2613" s="51">
        <v>136</v>
      </c>
      <c r="D2613" s="52">
        <v>19</v>
      </c>
    </row>
    <row r="2614" spans="1:4" s="9" customFormat="1" x14ac:dyDescent="0.3">
      <c r="A2614" s="8">
        <f t="shared" si="40"/>
        <v>40936.197916660334</v>
      </c>
      <c r="B2614" s="51">
        <v>827</v>
      </c>
      <c r="C2614" s="51">
        <v>136</v>
      </c>
      <c r="D2614" s="52">
        <v>19.2</v>
      </c>
    </row>
    <row r="2615" spans="1:4" s="9" customFormat="1" x14ac:dyDescent="0.3">
      <c r="A2615" s="8">
        <f t="shared" si="40"/>
        <v>40936.208333326998</v>
      </c>
      <c r="B2615" s="51">
        <v>830</v>
      </c>
      <c r="C2615" s="51">
        <v>136</v>
      </c>
      <c r="D2615" s="52">
        <v>19</v>
      </c>
    </row>
    <row r="2616" spans="1:4" s="9" customFormat="1" x14ac:dyDescent="0.3">
      <c r="A2616" s="8">
        <f t="shared" si="40"/>
        <v>40936.218749993663</v>
      </c>
      <c r="B2616" s="51">
        <v>898</v>
      </c>
      <c r="C2616" s="51">
        <v>136</v>
      </c>
      <c r="D2616" s="52">
        <v>19.100000000000001</v>
      </c>
    </row>
    <row r="2617" spans="1:4" s="9" customFormat="1" x14ac:dyDescent="0.3">
      <c r="A2617" s="8">
        <f t="shared" si="40"/>
        <v>40936.229166660327</v>
      </c>
      <c r="B2617" s="51">
        <v>789</v>
      </c>
      <c r="C2617" s="51">
        <v>137</v>
      </c>
      <c r="D2617" s="52">
        <v>18.899999999999999</v>
      </c>
    </row>
    <row r="2618" spans="1:4" s="9" customFormat="1" x14ac:dyDescent="0.3">
      <c r="A2618" s="8">
        <f t="shared" si="40"/>
        <v>40936.239583326991</v>
      </c>
      <c r="B2618" s="51">
        <v>832</v>
      </c>
      <c r="C2618" s="51">
        <v>135</v>
      </c>
      <c r="D2618" s="52">
        <v>19.100000000000001</v>
      </c>
    </row>
    <row r="2619" spans="1:4" s="9" customFormat="1" x14ac:dyDescent="0.3">
      <c r="A2619" s="8">
        <f t="shared" si="40"/>
        <v>40936.249999993655</v>
      </c>
      <c r="B2619" s="51">
        <v>805</v>
      </c>
      <c r="C2619" s="51">
        <v>135</v>
      </c>
      <c r="D2619" s="52">
        <v>18.899999999999999</v>
      </c>
    </row>
    <row r="2620" spans="1:4" s="9" customFormat="1" x14ac:dyDescent="0.3">
      <c r="A2620" s="8">
        <f t="shared" si="40"/>
        <v>40936.26041666032</v>
      </c>
      <c r="B2620" s="51">
        <v>832</v>
      </c>
      <c r="C2620" s="51">
        <v>136</v>
      </c>
      <c r="D2620" s="52">
        <v>19.100000000000001</v>
      </c>
    </row>
    <row r="2621" spans="1:4" s="9" customFormat="1" x14ac:dyDescent="0.3">
      <c r="A2621" s="8">
        <f t="shared" si="40"/>
        <v>40936.270833326984</v>
      </c>
      <c r="B2621" s="51">
        <v>841</v>
      </c>
      <c r="C2621" s="51">
        <v>136</v>
      </c>
      <c r="D2621" s="52">
        <v>18.8</v>
      </c>
    </row>
    <row r="2622" spans="1:4" s="9" customFormat="1" x14ac:dyDescent="0.3">
      <c r="A2622" s="8">
        <f t="shared" si="40"/>
        <v>40936.281249993648</v>
      </c>
      <c r="B2622" s="51">
        <v>821</v>
      </c>
      <c r="C2622" s="51">
        <v>136</v>
      </c>
      <c r="D2622" s="52">
        <v>19.100000000000001</v>
      </c>
    </row>
    <row r="2623" spans="1:4" s="9" customFormat="1" x14ac:dyDescent="0.3">
      <c r="A2623" s="8">
        <f t="shared" si="40"/>
        <v>40936.291666660312</v>
      </c>
      <c r="B2623" s="51">
        <v>855</v>
      </c>
      <c r="C2623" s="51">
        <v>134</v>
      </c>
      <c r="D2623" s="52">
        <v>18.8</v>
      </c>
    </row>
    <row r="2624" spans="1:4" s="9" customFormat="1" x14ac:dyDescent="0.3">
      <c r="A2624" s="8">
        <f t="shared" si="40"/>
        <v>40936.302083326977</v>
      </c>
      <c r="B2624" s="51">
        <v>839</v>
      </c>
      <c r="C2624" s="51">
        <v>136</v>
      </c>
      <c r="D2624" s="52">
        <v>19.100000000000001</v>
      </c>
    </row>
    <row r="2625" spans="1:4" s="9" customFormat="1" x14ac:dyDescent="0.3">
      <c r="A2625" s="8">
        <f t="shared" si="40"/>
        <v>40936.312499993641</v>
      </c>
      <c r="B2625" s="51">
        <v>832</v>
      </c>
      <c r="C2625" s="51">
        <v>136</v>
      </c>
      <c r="D2625" s="52">
        <v>19.100000000000001</v>
      </c>
    </row>
    <row r="2626" spans="1:4" s="9" customFormat="1" x14ac:dyDescent="0.3">
      <c r="A2626" s="8">
        <f t="shared" si="40"/>
        <v>40936.322916660305</v>
      </c>
      <c r="B2626" s="51">
        <v>842</v>
      </c>
      <c r="C2626" s="51">
        <v>134</v>
      </c>
      <c r="D2626" s="52">
        <v>19.100000000000001</v>
      </c>
    </row>
    <row r="2627" spans="1:4" s="9" customFormat="1" x14ac:dyDescent="0.3">
      <c r="A2627" s="8">
        <f t="shared" si="40"/>
        <v>40936.333333326969</v>
      </c>
      <c r="B2627" s="51">
        <v>798</v>
      </c>
      <c r="C2627" s="51">
        <v>137</v>
      </c>
      <c r="D2627" s="52">
        <v>18.899999999999999</v>
      </c>
    </row>
    <row r="2628" spans="1:4" s="9" customFormat="1" x14ac:dyDescent="0.3">
      <c r="A2628" s="8">
        <f t="shared" si="40"/>
        <v>40936.343749993634</v>
      </c>
      <c r="B2628" s="51">
        <v>849</v>
      </c>
      <c r="C2628" s="51">
        <v>137</v>
      </c>
      <c r="D2628" s="52">
        <v>19.2</v>
      </c>
    </row>
    <row r="2629" spans="1:4" s="9" customFormat="1" x14ac:dyDescent="0.3">
      <c r="A2629" s="8">
        <f t="shared" ref="A2629:A2692" si="41">A2628+1/24/4</f>
        <v>40936.354166660298</v>
      </c>
      <c r="B2629" s="51">
        <v>895</v>
      </c>
      <c r="C2629" s="51">
        <v>136</v>
      </c>
      <c r="D2629" s="52">
        <v>19.3</v>
      </c>
    </row>
    <row r="2630" spans="1:4" s="9" customFormat="1" x14ac:dyDescent="0.3">
      <c r="A2630" s="8">
        <f t="shared" si="41"/>
        <v>40936.364583326962</v>
      </c>
      <c r="B2630" s="51">
        <v>798</v>
      </c>
      <c r="C2630" s="51">
        <v>137</v>
      </c>
      <c r="D2630" s="52">
        <v>19.100000000000001</v>
      </c>
    </row>
    <row r="2631" spans="1:4" s="9" customFormat="1" x14ac:dyDescent="0.3">
      <c r="A2631" s="8">
        <f t="shared" si="41"/>
        <v>40936.374999993626</v>
      </c>
      <c r="B2631" s="51">
        <v>811</v>
      </c>
      <c r="C2631" s="51">
        <v>137</v>
      </c>
      <c r="D2631" s="52">
        <v>19.2</v>
      </c>
    </row>
    <row r="2632" spans="1:4" s="9" customFormat="1" x14ac:dyDescent="0.3">
      <c r="A2632" s="8">
        <f t="shared" si="41"/>
        <v>40936.385416660291</v>
      </c>
      <c r="B2632" s="51">
        <v>829</v>
      </c>
      <c r="C2632" s="51">
        <v>137</v>
      </c>
      <c r="D2632" s="52">
        <v>19</v>
      </c>
    </row>
    <row r="2633" spans="1:4" s="9" customFormat="1" x14ac:dyDescent="0.3">
      <c r="A2633" s="8">
        <f t="shared" si="41"/>
        <v>40936.395833326955</v>
      </c>
      <c r="B2633" s="51">
        <v>803</v>
      </c>
      <c r="C2633" s="51">
        <v>137</v>
      </c>
      <c r="D2633" s="52">
        <v>19.100000000000001</v>
      </c>
    </row>
    <row r="2634" spans="1:4" s="9" customFormat="1" x14ac:dyDescent="0.3">
      <c r="A2634" s="8">
        <f t="shared" si="41"/>
        <v>40936.406249993619</v>
      </c>
      <c r="B2634" s="51">
        <v>809</v>
      </c>
      <c r="C2634" s="51">
        <v>136</v>
      </c>
      <c r="D2634" s="52">
        <v>19.2</v>
      </c>
    </row>
    <row r="2635" spans="1:4" s="9" customFormat="1" x14ac:dyDescent="0.3">
      <c r="A2635" s="8">
        <f t="shared" si="41"/>
        <v>40936.416666660283</v>
      </c>
      <c r="B2635" s="51">
        <v>822</v>
      </c>
      <c r="C2635" s="51">
        <v>137</v>
      </c>
      <c r="D2635" s="52">
        <v>18.8</v>
      </c>
    </row>
    <row r="2636" spans="1:4" s="9" customFormat="1" x14ac:dyDescent="0.3">
      <c r="A2636" s="8">
        <f t="shared" si="41"/>
        <v>40936.427083326947</v>
      </c>
      <c r="B2636" s="51">
        <v>846</v>
      </c>
      <c r="C2636" s="51">
        <v>137</v>
      </c>
      <c r="D2636" s="52">
        <v>18.899999999999999</v>
      </c>
    </row>
    <row r="2637" spans="1:4" s="9" customFormat="1" x14ac:dyDescent="0.3">
      <c r="A2637" s="8">
        <f t="shared" si="41"/>
        <v>40936.437499993612</v>
      </c>
      <c r="B2637" s="51">
        <v>803</v>
      </c>
      <c r="C2637" s="51">
        <v>137</v>
      </c>
      <c r="D2637" s="52">
        <v>19.100000000000001</v>
      </c>
    </row>
    <row r="2638" spans="1:4" s="9" customFormat="1" x14ac:dyDescent="0.3">
      <c r="A2638" s="8">
        <f t="shared" si="41"/>
        <v>40936.447916660276</v>
      </c>
      <c r="B2638" s="51">
        <v>796</v>
      </c>
      <c r="C2638" s="51">
        <v>136</v>
      </c>
      <c r="D2638" s="52">
        <v>19</v>
      </c>
    </row>
    <row r="2639" spans="1:4" s="9" customFormat="1" x14ac:dyDescent="0.3">
      <c r="A2639" s="8">
        <f t="shared" si="41"/>
        <v>40936.45833332694</v>
      </c>
      <c r="B2639" s="51">
        <v>809</v>
      </c>
      <c r="C2639" s="51">
        <v>136</v>
      </c>
      <c r="D2639" s="52">
        <v>19.100000000000001</v>
      </c>
    </row>
    <row r="2640" spans="1:4" s="9" customFormat="1" x14ac:dyDescent="0.3">
      <c r="A2640" s="8">
        <f t="shared" si="41"/>
        <v>40936.468749993604</v>
      </c>
      <c r="B2640" s="51">
        <v>795</v>
      </c>
      <c r="C2640" s="51">
        <v>137</v>
      </c>
      <c r="D2640" s="52">
        <v>18.899999999999999</v>
      </c>
    </row>
    <row r="2641" spans="1:4" s="9" customFormat="1" x14ac:dyDescent="0.3">
      <c r="A2641" s="8">
        <f t="shared" si="41"/>
        <v>40936.479166660269</v>
      </c>
      <c r="B2641" s="51">
        <v>806</v>
      </c>
      <c r="C2641" s="51">
        <v>137</v>
      </c>
      <c r="D2641" s="52">
        <v>18.899999999999999</v>
      </c>
    </row>
    <row r="2642" spans="1:4" s="9" customFormat="1" x14ac:dyDescent="0.3">
      <c r="A2642" s="8">
        <f t="shared" si="41"/>
        <v>40936.489583326933</v>
      </c>
      <c r="B2642" s="51">
        <v>815</v>
      </c>
      <c r="C2642" s="51">
        <v>136</v>
      </c>
      <c r="D2642" s="52">
        <v>19.100000000000001</v>
      </c>
    </row>
    <row r="2643" spans="1:4" s="9" customFormat="1" x14ac:dyDescent="0.3">
      <c r="A2643" s="8">
        <f t="shared" si="41"/>
        <v>40936.499999993597</v>
      </c>
      <c r="B2643" s="51">
        <v>824</v>
      </c>
      <c r="C2643" s="51">
        <v>137</v>
      </c>
      <c r="D2643" s="52">
        <v>19.3</v>
      </c>
    </row>
    <row r="2644" spans="1:4" s="9" customFormat="1" x14ac:dyDescent="0.3">
      <c r="A2644" s="8">
        <f t="shared" si="41"/>
        <v>40936.510416660261</v>
      </c>
      <c r="B2644" s="51">
        <v>839</v>
      </c>
      <c r="C2644" s="51">
        <v>134</v>
      </c>
      <c r="D2644" s="52">
        <v>19.100000000000001</v>
      </c>
    </row>
    <row r="2645" spans="1:4" s="9" customFormat="1" x14ac:dyDescent="0.3">
      <c r="A2645" s="8">
        <f t="shared" si="41"/>
        <v>40936.520833326926</v>
      </c>
      <c r="B2645" s="51">
        <v>838</v>
      </c>
      <c r="C2645" s="51">
        <v>135</v>
      </c>
      <c r="D2645" s="52">
        <v>19.2</v>
      </c>
    </row>
    <row r="2646" spans="1:4" s="9" customFormat="1" x14ac:dyDescent="0.3">
      <c r="A2646" s="8">
        <f t="shared" si="41"/>
        <v>40936.53124999359</v>
      </c>
      <c r="B2646" s="51">
        <v>836</v>
      </c>
      <c r="C2646" s="51">
        <v>134</v>
      </c>
      <c r="D2646" s="52">
        <v>19</v>
      </c>
    </row>
    <row r="2647" spans="1:4" s="9" customFormat="1" x14ac:dyDescent="0.3">
      <c r="A2647" s="8">
        <f t="shared" si="41"/>
        <v>40936.541666660254</v>
      </c>
      <c r="B2647" s="51">
        <v>829</v>
      </c>
      <c r="C2647" s="51">
        <v>136</v>
      </c>
      <c r="D2647" s="52">
        <v>19.100000000000001</v>
      </c>
    </row>
    <row r="2648" spans="1:4" s="9" customFormat="1" x14ac:dyDescent="0.3">
      <c r="A2648" s="8">
        <f t="shared" si="41"/>
        <v>40936.552083326918</v>
      </c>
      <c r="B2648" s="51">
        <v>821</v>
      </c>
      <c r="C2648" s="51">
        <v>137</v>
      </c>
      <c r="D2648" s="52">
        <v>19.2</v>
      </c>
    </row>
    <row r="2649" spans="1:4" s="9" customFormat="1" x14ac:dyDescent="0.3">
      <c r="A2649" s="8">
        <f t="shared" si="41"/>
        <v>40936.562499993583</v>
      </c>
      <c r="B2649" s="51">
        <v>860</v>
      </c>
      <c r="C2649" s="51">
        <v>140</v>
      </c>
      <c r="D2649" s="52">
        <v>19.3</v>
      </c>
    </row>
    <row r="2650" spans="1:4" s="9" customFormat="1" x14ac:dyDescent="0.3">
      <c r="A2650" s="8">
        <f t="shared" si="41"/>
        <v>40936.572916660247</v>
      </c>
      <c r="B2650" s="51">
        <v>828</v>
      </c>
      <c r="C2650" s="51">
        <v>140</v>
      </c>
      <c r="D2650" s="52">
        <v>19.100000000000001</v>
      </c>
    </row>
    <row r="2651" spans="1:4" s="9" customFormat="1" x14ac:dyDescent="0.3">
      <c r="A2651" s="8">
        <f t="shared" si="41"/>
        <v>40936.583333326911</v>
      </c>
      <c r="B2651" s="51">
        <v>920</v>
      </c>
      <c r="C2651" s="51">
        <v>138</v>
      </c>
      <c r="D2651" s="52">
        <v>19.100000000000001</v>
      </c>
    </row>
    <row r="2652" spans="1:4" s="9" customFormat="1" x14ac:dyDescent="0.3">
      <c r="A2652" s="8">
        <f t="shared" si="41"/>
        <v>40936.593749993575</v>
      </c>
      <c r="B2652" s="51">
        <v>835</v>
      </c>
      <c r="C2652" s="51">
        <v>141</v>
      </c>
      <c r="D2652" s="52">
        <v>19.100000000000001</v>
      </c>
    </row>
    <row r="2653" spans="1:4" s="9" customFormat="1" x14ac:dyDescent="0.3">
      <c r="A2653" s="8">
        <f t="shared" si="41"/>
        <v>40936.60416666024</v>
      </c>
      <c r="B2653" s="51">
        <v>849</v>
      </c>
      <c r="C2653" s="51">
        <v>141</v>
      </c>
      <c r="D2653" s="52">
        <v>18.899999999999999</v>
      </c>
    </row>
    <row r="2654" spans="1:4" s="9" customFormat="1" x14ac:dyDescent="0.3">
      <c r="A2654" s="8">
        <f t="shared" si="41"/>
        <v>40936.614583326904</v>
      </c>
      <c r="B2654" s="51">
        <v>853</v>
      </c>
      <c r="C2654" s="51">
        <v>140</v>
      </c>
      <c r="D2654" s="52">
        <v>18.8</v>
      </c>
    </row>
    <row r="2655" spans="1:4" s="9" customFormat="1" x14ac:dyDescent="0.3">
      <c r="A2655" s="8">
        <f t="shared" si="41"/>
        <v>40936.624999993568</v>
      </c>
      <c r="B2655" s="51">
        <v>855</v>
      </c>
      <c r="C2655" s="51">
        <v>140</v>
      </c>
      <c r="D2655" s="52">
        <v>19.2</v>
      </c>
    </row>
    <row r="2656" spans="1:4" s="9" customFormat="1" x14ac:dyDescent="0.3">
      <c r="A2656" s="8">
        <f t="shared" si="41"/>
        <v>40936.635416660232</v>
      </c>
      <c r="B2656" s="51">
        <v>876</v>
      </c>
      <c r="C2656" s="51">
        <v>141</v>
      </c>
      <c r="D2656" s="52">
        <v>18.8</v>
      </c>
    </row>
    <row r="2657" spans="1:4" s="9" customFormat="1" x14ac:dyDescent="0.3">
      <c r="A2657" s="8">
        <f t="shared" si="41"/>
        <v>40936.645833326897</v>
      </c>
      <c r="B2657" s="51">
        <v>835</v>
      </c>
      <c r="C2657" s="51">
        <v>142</v>
      </c>
      <c r="D2657" s="52">
        <v>18.600000000000001</v>
      </c>
    </row>
    <row r="2658" spans="1:4" s="9" customFormat="1" x14ac:dyDescent="0.3">
      <c r="A2658" s="8">
        <f t="shared" si="41"/>
        <v>40936.656249993561</v>
      </c>
      <c r="B2658" s="51">
        <v>848</v>
      </c>
      <c r="C2658" s="51">
        <v>141</v>
      </c>
      <c r="D2658" s="52">
        <v>18.8</v>
      </c>
    </row>
    <row r="2659" spans="1:4" s="9" customFormat="1" x14ac:dyDescent="0.3">
      <c r="A2659" s="8">
        <f t="shared" si="41"/>
        <v>40936.666666660225</v>
      </c>
      <c r="B2659" s="51">
        <v>855</v>
      </c>
      <c r="C2659" s="51">
        <v>141</v>
      </c>
      <c r="D2659" s="52">
        <v>18.5</v>
      </c>
    </row>
    <row r="2660" spans="1:4" s="9" customFormat="1" x14ac:dyDescent="0.3">
      <c r="A2660" s="8">
        <f t="shared" si="41"/>
        <v>40936.677083326889</v>
      </c>
      <c r="B2660" s="51">
        <v>552</v>
      </c>
      <c r="C2660" s="51">
        <v>0</v>
      </c>
      <c r="D2660" s="52">
        <v>15.8</v>
      </c>
    </row>
    <row r="2661" spans="1:4" s="9" customFormat="1" x14ac:dyDescent="0.3">
      <c r="A2661" s="8">
        <f t="shared" si="41"/>
        <v>40936.687499993554</v>
      </c>
      <c r="B2661" s="51">
        <v>166</v>
      </c>
      <c r="C2661" s="51">
        <v>0</v>
      </c>
      <c r="D2661" s="52">
        <v>16</v>
      </c>
    </row>
    <row r="2662" spans="1:4" s="9" customFormat="1" x14ac:dyDescent="0.3">
      <c r="A2662" s="8">
        <f t="shared" si="41"/>
        <v>40936.697916660218</v>
      </c>
      <c r="B2662" s="51">
        <v>95</v>
      </c>
      <c r="C2662" s="51">
        <v>0</v>
      </c>
      <c r="D2662" s="52">
        <v>15.8</v>
      </c>
    </row>
    <row r="2663" spans="1:4" s="9" customFormat="1" x14ac:dyDescent="0.3">
      <c r="A2663" s="8">
        <f t="shared" si="41"/>
        <v>40936.708333326882</v>
      </c>
      <c r="B2663" s="51">
        <v>57</v>
      </c>
      <c r="C2663" s="51">
        <v>0</v>
      </c>
      <c r="D2663" s="52">
        <v>15.9</v>
      </c>
    </row>
    <row r="2664" spans="1:4" s="9" customFormat="1" x14ac:dyDescent="0.3">
      <c r="A2664" s="8">
        <f t="shared" si="41"/>
        <v>40936.718749993546</v>
      </c>
      <c r="B2664" s="51">
        <v>33</v>
      </c>
      <c r="C2664" s="51">
        <v>0</v>
      </c>
      <c r="D2664" s="52">
        <v>15.9</v>
      </c>
    </row>
    <row r="2665" spans="1:4" s="9" customFormat="1" x14ac:dyDescent="0.3">
      <c r="A2665" s="8">
        <f t="shared" si="41"/>
        <v>40936.72916666021</v>
      </c>
      <c r="B2665" s="51">
        <v>22</v>
      </c>
      <c r="C2665" s="51">
        <v>0</v>
      </c>
      <c r="D2665" s="52">
        <v>15.7</v>
      </c>
    </row>
    <row r="2666" spans="1:4" s="9" customFormat="1" x14ac:dyDescent="0.3">
      <c r="A2666" s="8">
        <f t="shared" si="41"/>
        <v>40936.739583326875</v>
      </c>
      <c r="B2666" s="51">
        <v>14</v>
      </c>
      <c r="C2666" s="51">
        <v>0</v>
      </c>
      <c r="D2666" s="52">
        <v>15.6</v>
      </c>
    </row>
    <row r="2667" spans="1:4" s="9" customFormat="1" x14ac:dyDescent="0.3">
      <c r="A2667" s="8">
        <f t="shared" si="41"/>
        <v>40936.749999993539</v>
      </c>
      <c r="B2667" s="51">
        <v>8</v>
      </c>
      <c r="C2667" s="51">
        <v>0</v>
      </c>
      <c r="D2667" s="52">
        <v>15.6</v>
      </c>
    </row>
    <row r="2668" spans="1:4" s="9" customFormat="1" x14ac:dyDescent="0.3">
      <c r="A2668" s="8">
        <f t="shared" si="41"/>
        <v>40936.760416660203</v>
      </c>
      <c r="B2668" s="51">
        <v>1</v>
      </c>
      <c r="C2668" s="51">
        <v>0</v>
      </c>
      <c r="D2668" s="52">
        <v>15.5</v>
      </c>
    </row>
    <row r="2669" spans="1:4" s="9" customFormat="1" x14ac:dyDescent="0.3">
      <c r="A2669" s="8">
        <f t="shared" si="41"/>
        <v>40936.770833326867</v>
      </c>
      <c r="B2669" s="51">
        <v>0</v>
      </c>
      <c r="C2669" s="51">
        <v>0</v>
      </c>
      <c r="D2669" s="52">
        <v>14.1</v>
      </c>
    </row>
    <row r="2670" spans="1:4" s="9" customFormat="1" x14ac:dyDescent="0.3">
      <c r="A2670" s="8">
        <f t="shared" si="41"/>
        <v>40936.781249993532</v>
      </c>
      <c r="B2670" s="51">
        <v>0</v>
      </c>
      <c r="C2670" s="51">
        <v>0</v>
      </c>
      <c r="D2670" s="52">
        <v>14.2</v>
      </c>
    </row>
    <row r="2671" spans="1:4" s="9" customFormat="1" x14ac:dyDescent="0.3">
      <c r="A2671" s="8">
        <f t="shared" si="41"/>
        <v>40936.791666660196</v>
      </c>
      <c r="B2671" s="51">
        <v>0</v>
      </c>
      <c r="C2671" s="51">
        <v>0</v>
      </c>
      <c r="D2671" s="52">
        <v>14.6</v>
      </c>
    </row>
    <row r="2672" spans="1:4" s="9" customFormat="1" x14ac:dyDescent="0.3">
      <c r="A2672" s="8">
        <f t="shared" si="41"/>
        <v>40936.80208332686</v>
      </c>
      <c r="B2672" s="51">
        <v>0</v>
      </c>
      <c r="C2672" s="51">
        <v>0</v>
      </c>
      <c r="D2672" s="52">
        <v>14.8</v>
      </c>
    </row>
    <row r="2673" spans="1:4" s="9" customFormat="1" x14ac:dyDescent="0.3">
      <c r="A2673" s="8">
        <f t="shared" si="41"/>
        <v>40936.812499993524</v>
      </c>
      <c r="B2673" s="51">
        <v>0</v>
      </c>
      <c r="C2673" s="51">
        <v>0</v>
      </c>
      <c r="D2673" s="52">
        <v>14.9</v>
      </c>
    </row>
    <row r="2674" spans="1:4" s="9" customFormat="1" x14ac:dyDescent="0.3">
      <c r="A2674" s="8">
        <f t="shared" si="41"/>
        <v>40936.822916660189</v>
      </c>
      <c r="B2674" s="51">
        <v>0</v>
      </c>
      <c r="C2674" s="51">
        <v>0</v>
      </c>
      <c r="D2674" s="52">
        <v>15.2</v>
      </c>
    </row>
    <row r="2675" spans="1:4" s="9" customFormat="1" x14ac:dyDescent="0.3">
      <c r="A2675" s="8">
        <f t="shared" si="41"/>
        <v>40936.833333326853</v>
      </c>
      <c r="B2675" s="51">
        <v>0</v>
      </c>
      <c r="C2675" s="51">
        <v>0</v>
      </c>
      <c r="D2675" s="52">
        <v>15.2</v>
      </c>
    </row>
    <row r="2676" spans="1:4" s="9" customFormat="1" x14ac:dyDescent="0.3">
      <c r="A2676" s="8">
        <f t="shared" si="41"/>
        <v>40936.843749993517</v>
      </c>
      <c r="B2676" s="51">
        <v>0</v>
      </c>
      <c r="C2676" s="51">
        <v>0</v>
      </c>
      <c r="D2676" s="52">
        <v>15.2</v>
      </c>
    </row>
    <row r="2677" spans="1:4" s="9" customFormat="1" x14ac:dyDescent="0.3">
      <c r="A2677" s="8">
        <f t="shared" si="41"/>
        <v>40936.854166660181</v>
      </c>
      <c r="B2677" s="51">
        <v>0</v>
      </c>
      <c r="C2677" s="51">
        <v>0</v>
      </c>
      <c r="D2677" s="52">
        <v>15.2</v>
      </c>
    </row>
    <row r="2678" spans="1:4" s="9" customFormat="1" x14ac:dyDescent="0.3">
      <c r="A2678" s="8">
        <f t="shared" si="41"/>
        <v>40936.864583326846</v>
      </c>
      <c r="B2678" s="51">
        <v>0</v>
      </c>
      <c r="C2678" s="51">
        <v>0</v>
      </c>
      <c r="D2678" s="52">
        <v>15.2</v>
      </c>
    </row>
    <row r="2679" spans="1:4" s="9" customFormat="1" x14ac:dyDescent="0.3">
      <c r="A2679" s="8">
        <f t="shared" si="41"/>
        <v>40936.87499999351</v>
      </c>
      <c r="B2679" s="51">
        <v>0</v>
      </c>
      <c r="C2679" s="51">
        <v>0</v>
      </c>
      <c r="D2679" s="52">
        <v>15.6</v>
      </c>
    </row>
    <row r="2680" spans="1:4" s="9" customFormat="1" x14ac:dyDescent="0.3">
      <c r="A2680" s="8">
        <f t="shared" si="41"/>
        <v>40936.885416660174</v>
      </c>
      <c r="B2680" s="51">
        <v>0</v>
      </c>
      <c r="C2680" s="51">
        <v>0</v>
      </c>
      <c r="D2680" s="52">
        <v>15.2</v>
      </c>
    </row>
    <row r="2681" spans="1:4" s="9" customFormat="1" x14ac:dyDescent="0.3">
      <c r="A2681" s="8">
        <f t="shared" si="41"/>
        <v>40936.895833326838</v>
      </c>
      <c r="B2681" s="51">
        <v>0</v>
      </c>
      <c r="C2681" s="51">
        <v>0</v>
      </c>
      <c r="D2681" s="52">
        <v>15.4</v>
      </c>
    </row>
    <row r="2682" spans="1:4" s="9" customFormat="1" x14ac:dyDescent="0.3">
      <c r="A2682" s="8">
        <f t="shared" si="41"/>
        <v>40936.906249993503</v>
      </c>
      <c r="B2682" s="51">
        <v>0</v>
      </c>
      <c r="C2682" s="51">
        <v>0</v>
      </c>
      <c r="D2682" s="52">
        <v>15.4</v>
      </c>
    </row>
    <row r="2683" spans="1:4" s="9" customFormat="1" x14ac:dyDescent="0.3">
      <c r="A2683" s="8">
        <f t="shared" si="41"/>
        <v>40936.916666660167</v>
      </c>
      <c r="B2683" s="51">
        <v>0</v>
      </c>
      <c r="C2683" s="51">
        <v>0</v>
      </c>
      <c r="D2683" s="52">
        <v>15.3</v>
      </c>
    </row>
    <row r="2684" spans="1:4" s="9" customFormat="1" x14ac:dyDescent="0.3">
      <c r="A2684" s="8">
        <f t="shared" si="41"/>
        <v>40936.927083326831</v>
      </c>
      <c r="B2684" s="51">
        <v>0</v>
      </c>
      <c r="C2684" s="51">
        <v>0</v>
      </c>
      <c r="D2684" s="52">
        <v>15.3</v>
      </c>
    </row>
    <row r="2685" spans="1:4" s="9" customFormat="1" x14ac:dyDescent="0.3">
      <c r="A2685" s="8">
        <f t="shared" si="41"/>
        <v>40936.937499993495</v>
      </c>
      <c r="B2685" s="51">
        <v>0</v>
      </c>
      <c r="C2685" s="51">
        <v>0</v>
      </c>
      <c r="D2685" s="52">
        <v>15.5</v>
      </c>
    </row>
    <row r="2686" spans="1:4" s="9" customFormat="1" x14ac:dyDescent="0.3">
      <c r="A2686" s="8">
        <f t="shared" si="41"/>
        <v>40936.94791666016</v>
      </c>
      <c r="B2686" s="51">
        <v>0</v>
      </c>
      <c r="C2686" s="51">
        <v>0</v>
      </c>
      <c r="D2686" s="52">
        <v>15.4</v>
      </c>
    </row>
    <row r="2687" spans="1:4" s="9" customFormat="1" x14ac:dyDescent="0.3">
      <c r="A2687" s="8">
        <f t="shared" si="41"/>
        <v>40936.958333326824</v>
      </c>
      <c r="B2687" s="51">
        <v>0</v>
      </c>
      <c r="C2687" s="51">
        <v>0</v>
      </c>
      <c r="D2687" s="52">
        <v>15.5</v>
      </c>
    </row>
    <row r="2688" spans="1:4" s="9" customFormat="1" x14ac:dyDescent="0.3">
      <c r="A2688" s="8">
        <f t="shared" si="41"/>
        <v>40936.968749993488</v>
      </c>
      <c r="B2688" s="51">
        <v>0</v>
      </c>
      <c r="C2688" s="51">
        <v>0</v>
      </c>
      <c r="D2688" s="52">
        <v>15.6</v>
      </c>
    </row>
    <row r="2689" spans="1:4" s="9" customFormat="1" x14ac:dyDescent="0.3">
      <c r="A2689" s="8">
        <f t="shared" si="41"/>
        <v>40936.979166660152</v>
      </c>
      <c r="B2689" s="51">
        <v>0</v>
      </c>
      <c r="C2689" s="51">
        <v>0</v>
      </c>
      <c r="D2689" s="52">
        <v>15.4</v>
      </c>
    </row>
    <row r="2690" spans="1:4" s="9" customFormat="1" x14ac:dyDescent="0.3">
      <c r="A2690" s="8">
        <f t="shared" si="41"/>
        <v>40936.989583326817</v>
      </c>
      <c r="B2690" s="51">
        <v>0</v>
      </c>
      <c r="C2690" s="51">
        <v>0</v>
      </c>
      <c r="D2690" s="52">
        <v>15.5</v>
      </c>
    </row>
    <row r="2691" spans="1:4" s="9" customFormat="1" x14ac:dyDescent="0.3">
      <c r="A2691" s="8">
        <f t="shared" si="41"/>
        <v>40936.999999993481</v>
      </c>
      <c r="B2691" s="51">
        <v>0</v>
      </c>
      <c r="C2691" s="51">
        <v>0</v>
      </c>
      <c r="D2691" s="52">
        <v>15.4</v>
      </c>
    </row>
    <row r="2692" spans="1:4" s="9" customFormat="1" x14ac:dyDescent="0.3">
      <c r="A2692" s="8">
        <f t="shared" si="41"/>
        <v>40937.010416660145</v>
      </c>
      <c r="B2692" s="51">
        <v>0</v>
      </c>
      <c r="C2692" s="51">
        <v>0</v>
      </c>
      <c r="D2692" s="52">
        <v>15.6</v>
      </c>
    </row>
    <row r="2693" spans="1:4" s="9" customFormat="1" x14ac:dyDescent="0.3">
      <c r="A2693" s="8">
        <f t="shared" ref="A2693:A2756" si="42">A2692+1/24/4</f>
        <v>40937.020833326809</v>
      </c>
      <c r="B2693" s="51">
        <v>0</v>
      </c>
      <c r="C2693" s="51">
        <v>0</v>
      </c>
      <c r="D2693" s="52">
        <v>15.6</v>
      </c>
    </row>
    <row r="2694" spans="1:4" s="9" customFormat="1" x14ac:dyDescent="0.3">
      <c r="A2694" s="8">
        <f t="shared" si="42"/>
        <v>40937.031249993473</v>
      </c>
      <c r="B2694" s="51">
        <v>0</v>
      </c>
      <c r="C2694" s="51">
        <v>0</v>
      </c>
      <c r="D2694" s="52">
        <v>15.6</v>
      </c>
    </row>
    <row r="2695" spans="1:4" s="9" customFormat="1" x14ac:dyDescent="0.3">
      <c r="A2695" s="8">
        <f t="shared" si="42"/>
        <v>40937.041666660138</v>
      </c>
      <c r="B2695" s="51">
        <v>0</v>
      </c>
      <c r="C2695" s="51">
        <v>0</v>
      </c>
      <c r="D2695" s="52">
        <v>15.7</v>
      </c>
    </row>
    <row r="2696" spans="1:4" s="9" customFormat="1" x14ac:dyDescent="0.3">
      <c r="A2696" s="8">
        <f t="shared" si="42"/>
        <v>40937.052083326802</v>
      </c>
      <c r="B2696" s="51">
        <v>0</v>
      </c>
      <c r="C2696" s="51">
        <v>0</v>
      </c>
      <c r="D2696" s="52">
        <v>15.6</v>
      </c>
    </row>
    <row r="2697" spans="1:4" s="9" customFormat="1" x14ac:dyDescent="0.3">
      <c r="A2697" s="8">
        <f t="shared" si="42"/>
        <v>40937.062499993466</v>
      </c>
      <c r="B2697" s="51">
        <v>0</v>
      </c>
      <c r="C2697" s="51">
        <v>0</v>
      </c>
      <c r="D2697" s="52">
        <v>15.7</v>
      </c>
    </row>
    <row r="2698" spans="1:4" s="9" customFormat="1" x14ac:dyDescent="0.3">
      <c r="A2698" s="8">
        <f t="shared" si="42"/>
        <v>40937.07291666013</v>
      </c>
      <c r="B2698" s="51">
        <v>0</v>
      </c>
      <c r="C2698" s="51">
        <v>0</v>
      </c>
      <c r="D2698" s="52">
        <v>15.4</v>
      </c>
    </row>
    <row r="2699" spans="1:4" s="9" customFormat="1" x14ac:dyDescent="0.3">
      <c r="A2699" s="8">
        <f t="shared" si="42"/>
        <v>40937.083333326795</v>
      </c>
      <c r="B2699" s="51">
        <v>0</v>
      </c>
      <c r="C2699" s="51">
        <v>0</v>
      </c>
      <c r="D2699" s="52">
        <v>15.5</v>
      </c>
    </row>
    <row r="2700" spans="1:4" s="9" customFormat="1" x14ac:dyDescent="0.3">
      <c r="A2700" s="8">
        <f t="shared" si="42"/>
        <v>40937.093749993459</v>
      </c>
      <c r="B2700" s="51">
        <v>0</v>
      </c>
      <c r="C2700" s="51">
        <v>0</v>
      </c>
      <c r="D2700" s="52">
        <v>15.2</v>
      </c>
    </row>
    <row r="2701" spans="1:4" s="9" customFormat="1" x14ac:dyDescent="0.3">
      <c r="A2701" s="8">
        <f t="shared" si="42"/>
        <v>40937.104166660123</v>
      </c>
      <c r="B2701" s="51">
        <v>0</v>
      </c>
      <c r="C2701" s="51">
        <v>0</v>
      </c>
      <c r="D2701" s="52">
        <v>13.5</v>
      </c>
    </row>
    <row r="2702" spans="1:4" s="9" customFormat="1" x14ac:dyDescent="0.3">
      <c r="A2702" s="8">
        <f t="shared" si="42"/>
        <v>40937.114583326787</v>
      </c>
      <c r="B2702" s="51">
        <v>0</v>
      </c>
      <c r="C2702" s="51">
        <v>0</v>
      </c>
      <c r="D2702" s="52">
        <v>13.8</v>
      </c>
    </row>
    <row r="2703" spans="1:4" s="9" customFormat="1" x14ac:dyDescent="0.3">
      <c r="A2703" s="8">
        <f t="shared" si="42"/>
        <v>40937.124999993452</v>
      </c>
      <c r="B2703" s="51">
        <v>0</v>
      </c>
      <c r="C2703" s="51">
        <v>0</v>
      </c>
      <c r="D2703" s="52">
        <v>14.3</v>
      </c>
    </row>
    <row r="2704" spans="1:4" s="9" customFormat="1" x14ac:dyDescent="0.3">
      <c r="A2704" s="8">
        <f t="shared" si="42"/>
        <v>40937.135416660116</v>
      </c>
      <c r="B2704" s="51">
        <v>0</v>
      </c>
      <c r="C2704" s="51">
        <v>0</v>
      </c>
      <c r="D2704" s="52">
        <v>14.3</v>
      </c>
    </row>
    <row r="2705" spans="1:4" s="9" customFormat="1" x14ac:dyDescent="0.3">
      <c r="A2705" s="8">
        <f t="shared" si="42"/>
        <v>40937.14583332678</v>
      </c>
      <c r="B2705" s="51">
        <v>0</v>
      </c>
      <c r="C2705" s="51">
        <v>0</v>
      </c>
      <c r="D2705" s="52">
        <v>14.6</v>
      </c>
    </row>
    <row r="2706" spans="1:4" s="9" customFormat="1" x14ac:dyDescent="0.3">
      <c r="A2706" s="8">
        <f t="shared" si="42"/>
        <v>40937.156249993444</v>
      </c>
      <c r="B2706" s="51">
        <v>0</v>
      </c>
      <c r="C2706" s="51">
        <v>0</v>
      </c>
      <c r="D2706" s="52">
        <v>14.6</v>
      </c>
    </row>
    <row r="2707" spans="1:4" s="9" customFormat="1" x14ac:dyDescent="0.3">
      <c r="A2707" s="8">
        <f t="shared" si="42"/>
        <v>40937.166666660109</v>
      </c>
      <c r="B2707" s="51">
        <v>0</v>
      </c>
      <c r="C2707" s="51">
        <v>0</v>
      </c>
      <c r="D2707" s="52">
        <v>14.9</v>
      </c>
    </row>
    <row r="2708" spans="1:4" s="9" customFormat="1" x14ac:dyDescent="0.3">
      <c r="A2708" s="8">
        <f t="shared" si="42"/>
        <v>40937.177083326773</v>
      </c>
      <c r="B2708" s="51">
        <v>0</v>
      </c>
      <c r="C2708" s="51">
        <v>0</v>
      </c>
      <c r="D2708" s="52">
        <v>14.9</v>
      </c>
    </row>
    <row r="2709" spans="1:4" s="9" customFormat="1" x14ac:dyDescent="0.3">
      <c r="A2709" s="8">
        <f t="shared" si="42"/>
        <v>40937.187499993437</v>
      </c>
      <c r="B2709" s="51">
        <v>0</v>
      </c>
      <c r="C2709" s="51">
        <v>0</v>
      </c>
      <c r="D2709" s="52">
        <v>14.9</v>
      </c>
    </row>
    <row r="2710" spans="1:4" s="9" customFormat="1" x14ac:dyDescent="0.3">
      <c r="A2710" s="8">
        <f t="shared" si="42"/>
        <v>40937.197916660101</v>
      </c>
      <c r="B2710" s="51">
        <v>0</v>
      </c>
      <c r="C2710" s="51">
        <v>0</v>
      </c>
      <c r="D2710" s="52">
        <v>15.2</v>
      </c>
    </row>
    <row r="2711" spans="1:4" s="9" customFormat="1" x14ac:dyDescent="0.3">
      <c r="A2711" s="8">
        <f t="shared" si="42"/>
        <v>40937.208333326766</v>
      </c>
      <c r="B2711" s="51">
        <v>0</v>
      </c>
      <c r="C2711" s="51">
        <v>0</v>
      </c>
      <c r="D2711" s="52">
        <v>15.2</v>
      </c>
    </row>
    <row r="2712" spans="1:4" s="9" customFormat="1" x14ac:dyDescent="0.3">
      <c r="A2712" s="8">
        <f t="shared" si="42"/>
        <v>40937.21874999343</v>
      </c>
      <c r="B2712" s="51">
        <v>0</v>
      </c>
      <c r="C2712" s="51">
        <v>0</v>
      </c>
      <c r="D2712" s="52">
        <v>15.2</v>
      </c>
    </row>
    <row r="2713" spans="1:4" s="9" customFormat="1" x14ac:dyDescent="0.3">
      <c r="A2713" s="8">
        <f t="shared" si="42"/>
        <v>40937.229166660094</v>
      </c>
      <c r="B2713" s="51">
        <v>0</v>
      </c>
      <c r="C2713" s="51">
        <v>0</v>
      </c>
      <c r="D2713" s="52">
        <v>15.2</v>
      </c>
    </row>
    <row r="2714" spans="1:4" s="9" customFormat="1" x14ac:dyDescent="0.3">
      <c r="A2714" s="8">
        <f t="shared" si="42"/>
        <v>40937.239583326758</v>
      </c>
      <c r="B2714" s="51">
        <v>0</v>
      </c>
      <c r="C2714" s="51">
        <v>0</v>
      </c>
      <c r="D2714" s="52">
        <v>15</v>
      </c>
    </row>
    <row r="2715" spans="1:4" s="9" customFormat="1" x14ac:dyDescent="0.3">
      <c r="A2715" s="8">
        <f t="shared" si="42"/>
        <v>40937.249999993423</v>
      </c>
      <c r="B2715" s="51">
        <v>0</v>
      </c>
      <c r="C2715" s="51">
        <v>0</v>
      </c>
      <c r="D2715" s="52">
        <v>14.9</v>
      </c>
    </row>
    <row r="2716" spans="1:4" s="9" customFormat="1" x14ac:dyDescent="0.3">
      <c r="A2716" s="8">
        <f t="shared" si="42"/>
        <v>40937.260416660087</v>
      </c>
      <c r="B2716" s="51">
        <v>0</v>
      </c>
      <c r="C2716" s="51">
        <v>0</v>
      </c>
      <c r="D2716" s="52">
        <v>15</v>
      </c>
    </row>
    <row r="2717" spans="1:4" s="9" customFormat="1" x14ac:dyDescent="0.3">
      <c r="A2717" s="8">
        <f t="shared" si="42"/>
        <v>40937.270833326751</v>
      </c>
      <c r="B2717" s="51">
        <v>0</v>
      </c>
      <c r="C2717" s="51">
        <v>0</v>
      </c>
      <c r="D2717" s="52">
        <v>15.1</v>
      </c>
    </row>
    <row r="2718" spans="1:4" s="9" customFormat="1" x14ac:dyDescent="0.3">
      <c r="A2718" s="8">
        <f t="shared" si="42"/>
        <v>40937.281249993415</v>
      </c>
      <c r="B2718" s="51">
        <v>0</v>
      </c>
      <c r="C2718" s="51">
        <v>0</v>
      </c>
      <c r="D2718" s="52">
        <v>14.9</v>
      </c>
    </row>
    <row r="2719" spans="1:4" s="9" customFormat="1" x14ac:dyDescent="0.3">
      <c r="A2719" s="8">
        <f t="shared" si="42"/>
        <v>40937.291666660079</v>
      </c>
      <c r="B2719" s="51">
        <v>0</v>
      </c>
      <c r="C2719" s="51">
        <v>0</v>
      </c>
      <c r="D2719" s="52">
        <v>15.2</v>
      </c>
    </row>
    <row r="2720" spans="1:4" s="9" customFormat="1" x14ac:dyDescent="0.3">
      <c r="A2720" s="8">
        <f t="shared" si="42"/>
        <v>40937.302083326744</v>
      </c>
      <c r="B2720" s="51">
        <v>0</v>
      </c>
      <c r="C2720" s="51">
        <v>0</v>
      </c>
      <c r="D2720" s="52">
        <v>15.2</v>
      </c>
    </row>
    <row r="2721" spans="1:4" s="9" customFormat="1" x14ac:dyDescent="0.3">
      <c r="A2721" s="8">
        <f t="shared" si="42"/>
        <v>40937.312499993408</v>
      </c>
      <c r="B2721" s="51">
        <v>0</v>
      </c>
      <c r="C2721" s="51">
        <v>0</v>
      </c>
      <c r="D2721" s="52">
        <v>15.1</v>
      </c>
    </row>
    <row r="2722" spans="1:4" s="9" customFormat="1" x14ac:dyDescent="0.3">
      <c r="A2722" s="8">
        <f t="shared" si="42"/>
        <v>40937.322916660072</v>
      </c>
      <c r="B2722" s="51">
        <v>0</v>
      </c>
      <c r="C2722" s="51">
        <v>0</v>
      </c>
      <c r="D2722" s="52">
        <v>14.9</v>
      </c>
    </row>
    <row r="2723" spans="1:4" s="9" customFormat="1" x14ac:dyDescent="0.3">
      <c r="A2723" s="8">
        <f t="shared" si="42"/>
        <v>40937.333333326736</v>
      </c>
      <c r="B2723" s="51">
        <v>0</v>
      </c>
      <c r="C2723" s="51">
        <v>0</v>
      </c>
      <c r="D2723" s="52">
        <v>14.9</v>
      </c>
    </row>
    <row r="2724" spans="1:4" s="9" customFormat="1" x14ac:dyDescent="0.3">
      <c r="A2724" s="8">
        <f t="shared" si="42"/>
        <v>40937.343749993401</v>
      </c>
      <c r="B2724" s="51">
        <v>0</v>
      </c>
      <c r="C2724" s="51">
        <v>0</v>
      </c>
      <c r="D2724" s="52">
        <v>15.1</v>
      </c>
    </row>
    <row r="2725" spans="1:4" s="9" customFormat="1" x14ac:dyDescent="0.3">
      <c r="A2725" s="8">
        <f t="shared" si="42"/>
        <v>40937.354166660065</v>
      </c>
      <c r="B2725" s="51">
        <v>0</v>
      </c>
      <c r="C2725" s="51">
        <v>0</v>
      </c>
      <c r="D2725" s="52">
        <v>15.1</v>
      </c>
    </row>
    <row r="2726" spans="1:4" s="9" customFormat="1" x14ac:dyDescent="0.3">
      <c r="A2726" s="8">
        <f t="shared" si="42"/>
        <v>40937.364583326729</v>
      </c>
      <c r="B2726" s="51">
        <v>0</v>
      </c>
      <c r="C2726" s="51">
        <v>0</v>
      </c>
      <c r="D2726" s="52">
        <v>14.9</v>
      </c>
    </row>
    <row r="2727" spans="1:4" s="9" customFormat="1" x14ac:dyDescent="0.3">
      <c r="A2727" s="8">
        <f t="shared" si="42"/>
        <v>40937.374999993393</v>
      </c>
      <c r="B2727" s="51">
        <v>0</v>
      </c>
      <c r="C2727" s="51">
        <v>0</v>
      </c>
      <c r="D2727" s="52">
        <v>15.2</v>
      </c>
    </row>
    <row r="2728" spans="1:4" s="9" customFormat="1" x14ac:dyDescent="0.3">
      <c r="A2728" s="8">
        <f t="shared" si="42"/>
        <v>40937.385416660058</v>
      </c>
      <c r="B2728" s="51">
        <v>0</v>
      </c>
      <c r="C2728" s="51">
        <v>0</v>
      </c>
      <c r="D2728" s="52">
        <v>14.9</v>
      </c>
    </row>
    <row r="2729" spans="1:4" s="9" customFormat="1" x14ac:dyDescent="0.3">
      <c r="A2729" s="8">
        <f t="shared" si="42"/>
        <v>40937.395833326722</v>
      </c>
      <c r="B2729" s="51">
        <v>0</v>
      </c>
      <c r="C2729" s="51">
        <v>0</v>
      </c>
      <c r="D2729" s="52">
        <v>15.6</v>
      </c>
    </row>
    <row r="2730" spans="1:4" s="9" customFormat="1" x14ac:dyDescent="0.3">
      <c r="A2730" s="8">
        <f t="shared" si="42"/>
        <v>40937.406249993386</v>
      </c>
      <c r="B2730" s="51">
        <v>0</v>
      </c>
      <c r="C2730" s="51">
        <v>0</v>
      </c>
      <c r="D2730" s="52">
        <v>15</v>
      </c>
    </row>
    <row r="2731" spans="1:4" s="9" customFormat="1" x14ac:dyDescent="0.3">
      <c r="A2731" s="8">
        <f t="shared" si="42"/>
        <v>40937.41666666005</v>
      </c>
      <c r="B2731" s="51">
        <v>0</v>
      </c>
      <c r="C2731" s="51">
        <v>0</v>
      </c>
      <c r="D2731" s="52">
        <v>15.1</v>
      </c>
    </row>
    <row r="2732" spans="1:4" s="9" customFormat="1" x14ac:dyDescent="0.3">
      <c r="A2732" s="8">
        <f t="shared" si="42"/>
        <v>40937.427083326715</v>
      </c>
      <c r="B2732" s="51">
        <v>146</v>
      </c>
      <c r="C2732" s="51">
        <v>0</v>
      </c>
      <c r="D2732" s="52">
        <v>43.3</v>
      </c>
    </row>
    <row r="2733" spans="1:4" s="9" customFormat="1" x14ac:dyDescent="0.3">
      <c r="A2733" s="8">
        <f t="shared" si="42"/>
        <v>40937.437499993379</v>
      </c>
      <c r="B2733" s="51">
        <v>1027</v>
      </c>
      <c r="C2733" s="51">
        <v>150</v>
      </c>
      <c r="D2733" s="52">
        <v>33</v>
      </c>
    </row>
    <row r="2734" spans="1:4" s="9" customFormat="1" x14ac:dyDescent="0.3">
      <c r="A2734" s="8">
        <f t="shared" si="42"/>
        <v>40937.447916660043</v>
      </c>
      <c r="B2734" s="51">
        <v>996</v>
      </c>
      <c r="C2734" s="51">
        <v>145</v>
      </c>
      <c r="D2734" s="52">
        <v>30.2</v>
      </c>
    </row>
    <row r="2735" spans="1:4" s="9" customFormat="1" x14ac:dyDescent="0.3">
      <c r="A2735" s="8">
        <f t="shared" si="42"/>
        <v>40937.458333326707</v>
      </c>
      <c r="B2735" s="51">
        <v>978</v>
      </c>
      <c r="C2735" s="51">
        <v>141</v>
      </c>
      <c r="D2735" s="52">
        <v>29.1</v>
      </c>
    </row>
    <row r="2736" spans="1:4" s="9" customFormat="1" x14ac:dyDescent="0.3">
      <c r="A2736" s="8">
        <f t="shared" si="42"/>
        <v>40937.468749993372</v>
      </c>
      <c r="B2736" s="51">
        <v>985</v>
      </c>
      <c r="C2736" s="51">
        <v>144</v>
      </c>
      <c r="D2736" s="52">
        <v>27.7</v>
      </c>
    </row>
    <row r="2737" spans="1:4" s="9" customFormat="1" x14ac:dyDescent="0.3">
      <c r="A2737" s="8">
        <f t="shared" si="42"/>
        <v>40937.479166660036</v>
      </c>
      <c r="B2737" s="51">
        <v>969</v>
      </c>
      <c r="C2737" s="51">
        <v>142</v>
      </c>
      <c r="D2737" s="52">
        <v>27.5</v>
      </c>
    </row>
    <row r="2738" spans="1:4" s="9" customFormat="1" x14ac:dyDescent="0.3">
      <c r="A2738" s="8">
        <f t="shared" si="42"/>
        <v>40937.4895833267</v>
      </c>
      <c r="B2738" s="51">
        <v>963</v>
      </c>
      <c r="C2738" s="51">
        <v>144</v>
      </c>
      <c r="D2738" s="52">
        <v>26.7</v>
      </c>
    </row>
    <row r="2739" spans="1:4" s="9" customFormat="1" x14ac:dyDescent="0.3">
      <c r="A2739" s="8">
        <f t="shared" si="42"/>
        <v>40937.499999993364</v>
      </c>
      <c r="B2739" s="51">
        <v>921</v>
      </c>
      <c r="C2739" s="51">
        <v>146</v>
      </c>
      <c r="D2739" s="52">
        <v>26.4</v>
      </c>
    </row>
    <row r="2740" spans="1:4" s="9" customFormat="1" x14ac:dyDescent="0.3">
      <c r="A2740" s="8">
        <f t="shared" si="42"/>
        <v>40937.510416660029</v>
      </c>
      <c r="B2740" s="51">
        <v>942</v>
      </c>
      <c r="C2740" s="51">
        <v>144</v>
      </c>
      <c r="D2740" s="52">
        <v>26.6</v>
      </c>
    </row>
    <row r="2741" spans="1:4" s="9" customFormat="1" x14ac:dyDescent="0.3">
      <c r="A2741" s="8">
        <f t="shared" si="42"/>
        <v>40937.520833326693</v>
      </c>
      <c r="B2741" s="51">
        <v>910</v>
      </c>
      <c r="C2741" s="51">
        <v>143</v>
      </c>
      <c r="D2741" s="52">
        <v>25.8</v>
      </c>
    </row>
    <row r="2742" spans="1:4" s="9" customFormat="1" x14ac:dyDescent="0.3">
      <c r="A2742" s="8">
        <f t="shared" si="42"/>
        <v>40937.531249993357</v>
      </c>
      <c r="B2742" s="51">
        <v>935</v>
      </c>
      <c r="C2742" s="51">
        <v>144</v>
      </c>
      <c r="D2742" s="52">
        <v>25.6</v>
      </c>
    </row>
    <row r="2743" spans="1:4" s="9" customFormat="1" x14ac:dyDescent="0.3">
      <c r="A2743" s="8">
        <f t="shared" si="42"/>
        <v>40937.541666660021</v>
      </c>
      <c r="B2743" s="51">
        <v>921</v>
      </c>
      <c r="C2743" s="51">
        <v>144</v>
      </c>
      <c r="D2743" s="52">
        <v>25.3</v>
      </c>
    </row>
    <row r="2744" spans="1:4" s="9" customFormat="1" x14ac:dyDescent="0.3">
      <c r="A2744" s="8">
        <f t="shared" si="42"/>
        <v>40937.552083326686</v>
      </c>
      <c r="B2744" s="51">
        <v>905</v>
      </c>
      <c r="C2744" s="51">
        <v>143</v>
      </c>
      <c r="D2744" s="52">
        <v>25.3</v>
      </c>
    </row>
    <row r="2745" spans="1:4" s="9" customFormat="1" x14ac:dyDescent="0.3">
      <c r="A2745" s="8">
        <f t="shared" si="42"/>
        <v>40937.56249999335</v>
      </c>
      <c r="B2745" s="51">
        <v>919</v>
      </c>
      <c r="C2745" s="51">
        <v>145</v>
      </c>
      <c r="D2745" s="52">
        <v>25</v>
      </c>
    </row>
    <row r="2746" spans="1:4" s="9" customFormat="1" x14ac:dyDescent="0.3">
      <c r="A2746" s="8">
        <f t="shared" si="42"/>
        <v>40937.572916660014</v>
      </c>
      <c r="B2746" s="51">
        <v>931</v>
      </c>
      <c r="C2746" s="51">
        <v>145</v>
      </c>
      <c r="D2746" s="52">
        <v>24.7</v>
      </c>
    </row>
    <row r="2747" spans="1:4" s="9" customFormat="1" x14ac:dyDescent="0.3">
      <c r="A2747" s="8">
        <f t="shared" si="42"/>
        <v>40937.583333326678</v>
      </c>
      <c r="B2747" s="51">
        <v>933</v>
      </c>
      <c r="C2747" s="51">
        <v>145</v>
      </c>
      <c r="D2747" s="52">
        <v>24.6</v>
      </c>
    </row>
    <row r="2748" spans="1:4" s="9" customFormat="1" x14ac:dyDescent="0.3">
      <c r="A2748" s="8">
        <f t="shared" si="42"/>
        <v>40937.593749993342</v>
      </c>
      <c r="B2748" s="51">
        <v>935</v>
      </c>
      <c r="C2748" s="51">
        <v>147</v>
      </c>
      <c r="D2748" s="52">
        <v>24.7</v>
      </c>
    </row>
    <row r="2749" spans="1:4" s="9" customFormat="1" x14ac:dyDescent="0.3">
      <c r="A2749" s="8">
        <f t="shared" si="42"/>
        <v>40937.604166660007</v>
      </c>
      <c r="B2749" s="51">
        <v>930</v>
      </c>
      <c r="C2749" s="51">
        <v>146</v>
      </c>
      <c r="D2749" s="52">
        <v>24.4</v>
      </c>
    </row>
    <row r="2750" spans="1:4" s="9" customFormat="1" x14ac:dyDescent="0.3">
      <c r="A2750" s="8">
        <f t="shared" si="42"/>
        <v>40937.614583326671</v>
      </c>
      <c r="B2750" s="51">
        <v>926</v>
      </c>
      <c r="C2750" s="51">
        <v>148</v>
      </c>
      <c r="D2750" s="52">
        <v>24.5</v>
      </c>
    </row>
    <row r="2751" spans="1:4" s="9" customFormat="1" x14ac:dyDescent="0.3">
      <c r="A2751" s="8">
        <f t="shared" si="42"/>
        <v>40937.624999993335</v>
      </c>
      <c r="B2751" s="51">
        <v>922</v>
      </c>
      <c r="C2751" s="51">
        <v>146</v>
      </c>
      <c r="D2751" s="52">
        <v>24.5</v>
      </c>
    </row>
    <row r="2752" spans="1:4" s="9" customFormat="1" x14ac:dyDescent="0.3">
      <c r="A2752" s="8">
        <f t="shared" si="42"/>
        <v>40937.635416659999</v>
      </c>
      <c r="B2752" s="51">
        <v>920</v>
      </c>
      <c r="C2752" s="51">
        <v>146</v>
      </c>
      <c r="D2752" s="52">
        <v>24.2</v>
      </c>
    </row>
    <row r="2753" spans="1:4" s="9" customFormat="1" x14ac:dyDescent="0.3">
      <c r="A2753" s="8">
        <f t="shared" si="42"/>
        <v>40937.645833326664</v>
      </c>
      <c r="B2753" s="51">
        <v>915</v>
      </c>
      <c r="C2753" s="51">
        <v>147</v>
      </c>
      <c r="D2753" s="52">
        <v>23.9</v>
      </c>
    </row>
    <row r="2754" spans="1:4" s="9" customFormat="1" x14ac:dyDescent="0.3">
      <c r="A2754" s="8">
        <f t="shared" si="42"/>
        <v>40937.656249993328</v>
      </c>
      <c r="B2754" s="51">
        <v>909</v>
      </c>
      <c r="C2754" s="51">
        <v>145</v>
      </c>
      <c r="D2754" s="52">
        <v>23.5</v>
      </c>
    </row>
    <row r="2755" spans="1:4" s="9" customFormat="1" x14ac:dyDescent="0.3">
      <c r="A2755" s="8">
        <f t="shared" si="42"/>
        <v>40937.666666659992</v>
      </c>
      <c r="B2755" s="51">
        <v>907</v>
      </c>
      <c r="C2755" s="51">
        <v>145</v>
      </c>
      <c r="D2755" s="52">
        <v>23.5</v>
      </c>
    </row>
    <row r="2756" spans="1:4" s="9" customFormat="1" x14ac:dyDescent="0.3">
      <c r="A2756" s="8">
        <f t="shared" si="42"/>
        <v>40937.677083326656</v>
      </c>
      <c r="B2756" s="51">
        <v>903</v>
      </c>
      <c r="C2756" s="51">
        <v>145</v>
      </c>
      <c r="D2756" s="52">
        <v>23.4</v>
      </c>
    </row>
    <row r="2757" spans="1:4" s="9" customFormat="1" x14ac:dyDescent="0.3">
      <c r="A2757" s="8">
        <f t="shared" ref="A2757:A2820" si="43">A2756+1/24/4</f>
        <v>40937.687499993321</v>
      </c>
      <c r="B2757" s="51">
        <v>900</v>
      </c>
      <c r="C2757" s="51">
        <v>145</v>
      </c>
      <c r="D2757" s="52">
        <v>23.3</v>
      </c>
    </row>
    <row r="2758" spans="1:4" s="9" customFormat="1" x14ac:dyDescent="0.3">
      <c r="A2758" s="8">
        <f t="shared" si="43"/>
        <v>40937.697916659985</v>
      </c>
      <c r="B2758" s="51">
        <v>539</v>
      </c>
      <c r="C2758" s="51">
        <v>0</v>
      </c>
      <c r="D2758" s="52">
        <v>17.100000000000001</v>
      </c>
    </row>
    <row r="2759" spans="1:4" s="9" customFormat="1" x14ac:dyDescent="0.3">
      <c r="A2759" s="8">
        <f t="shared" si="43"/>
        <v>40937.708333326649</v>
      </c>
      <c r="B2759" s="51">
        <v>175</v>
      </c>
      <c r="C2759" s="51">
        <v>68</v>
      </c>
      <c r="D2759" s="52">
        <v>18.5</v>
      </c>
    </row>
    <row r="2760" spans="1:4" s="9" customFormat="1" x14ac:dyDescent="0.3">
      <c r="A2760" s="8">
        <f t="shared" si="43"/>
        <v>40937.718749993313</v>
      </c>
      <c r="B2760" s="51">
        <v>105</v>
      </c>
      <c r="C2760" s="51">
        <v>0</v>
      </c>
      <c r="D2760" s="52">
        <v>17.7</v>
      </c>
    </row>
    <row r="2761" spans="1:4" s="9" customFormat="1" x14ac:dyDescent="0.3">
      <c r="A2761" s="8">
        <f t="shared" si="43"/>
        <v>40937.729166659978</v>
      </c>
      <c r="B2761" s="51">
        <v>71</v>
      </c>
      <c r="C2761" s="51">
        <v>0</v>
      </c>
      <c r="D2761" s="52">
        <v>17.2</v>
      </c>
    </row>
    <row r="2762" spans="1:4" s="9" customFormat="1" x14ac:dyDescent="0.3">
      <c r="A2762" s="8">
        <f t="shared" si="43"/>
        <v>40937.739583326642</v>
      </c>
      <c r="B2762" s="51">
        <v>51</v>
      </c>
      <c r="C2762" s="51">
        <v>0</v>
      </c>
      <c r="D2762" s="52">
        <v>17.3</v>
      </c>
    </row>
    <row r="2763" spans="1:4" s="9" customFormat="1" x14ac:dyDescent="0.3">
      <c r="A2763" s="8">
        <f t="shared" si="43"/>
        <v>40937.749999993306</v>
      </c>
      <c r="B2763" s="51">
        <v>35</v>
      </c>
      <c r="C2763" s="51">
        <v>0</v>
      </c>
      <c r="D2763" s="52">
        <v>17.399999999999999</v>
      </c>
    </row>
    <row r="2764" spans="1:4" s="9" customFormat="1" x14ac:dyDescent="0.3">
      <c r="A2764" s="8">
        <f t="shared" si="43"/>
        <v>40937.76041665997</v>
      </c>
      <c r="B2764" s="51">
        <v>24</v>
      </c>
      <c r="C2764" s="51">
        <v>0</v>
      </c>
      <c r="D2764" s="52">
        <v>23.8</v>
      </c>
    </row>
    <row r="2765" spans="1:4" s="9" customFormat="1" x14ac:dyDescent="0.3">
      <c r="A2765" s="8">
        <f t="shared" si="43"/>
        <v>40937.770833326635</v>
      </c>
      <c r="B2765" s="51">
        <v>17</v>
      </c>
      <c r="C2765" s="51">
        <v>0</v>
      </c>
      <c r="D2765" s="52">
        <v>22.5</v>
      </c>
    </row>
    <row r="2766" spans="1:4" s="9" customFormat="1" x14ac:dyDescent="0.3">
      <c r="A2766" s="8">
        <f t="shared" si="43"/>
        <v>40937.781249993299</v>
      </c>
      <c r="B2766" s="51">
        <v>12</v>
      </c>
      <c r="C2766" s="51">
        <v>0</v>
      </c>
      <c r="D2766" s="52">
        <v>22.7</v>
      </c>
    </row>
    <row r="2767" spans="1:4" s="9" customFormat="1" x14ac:dyDescent="0.3">
      <c r="A2767" s="8">
        <f t="shared" si="43"/>
        <v>40937.791666659963</v>
      </c>
      <c r="B2767" s="51">
        <v>7</v>
      </c>
      <c r="C2767" s="51">
        <v>0</v>
      </c>
      <c r="D2767" s="52">
        <v>22.7</v>
      </c>
    </row>
    <row r="2768" spans="1:4" s="9" customFormat="1" x14ac:dyDescent="0.3">
      <c r="A2768" s="8">
        <f t="shared" si="43"/>
        <v>40937.802083326627</v>
      </c>
      <c r="B2768" s="51">
        <v>641</v>
      </c>
      <c r="C2768" s="51">
        <v>101</v>
      </c>
      <c r="D2768" s="52">
        <v>28.7</v>
      </c>
    </row>
    <row r="2769" spans="1:4" s="9" customFormat="1" x14ac:dyDescent="0.3">
      <c r="A2769" s="8">
        <f t="shared" si="43"/>
        <v>40937.812499993292</v>
      </c>
      <c r="B2769" s="51">
        <v>812</v>
      </c>
      <c r="C2769" s="51">
        <v>99</v>
      </c>
      <c r="D2769" s="52">
        <v>25.3</v>
      </c>
    </row>
    <row r="2770" spans="1:4" s="9" customFormat="1" x14ac:dyDescent="0.3">
      <c r="A2770" s="8">
        <f t="shared" si="43"/>
        <v>40937.822916659956</v>
      </c>
      <c r="B2770" s="51">
        <v>802</v>
      </c>
      <c r="C2770" s="51">
        <v>100</v>
      </c>
      <c r="D2770" s="52">
        <v>25.1</v>
      </c>
    </row>
    <row r="2771" spans="1:4" s="9" customFormat="1" x14ac:dyDescent="0.3">
      <c r="A2771" s="8">
        <f t="shared" si="43"/>
        <v>40937.83333332662</v>
      </c>
      <c r="B2771" s="51">
        <v>776</v>
      </c>
      <c r="C2771" s="51">
        <v>99</v>
      </c>
      <c r="D2771" s="52">
        <v>25.1</v>
      </c>
    </row>
    <row r="2772" spans="1:4" s="9" customFormat="1" x14ac:dyDescent="0.3">
      <c r="A2772" s="8">
        <f t="shared" si="43"/>
        <v>40937.843749993284</v>
      </c>
      <c r="B2772" s="51">
        <v>774</v>
      </c>
      <c r="C2772" s="51">
        <v>98</v>
      </c>
      <c r="D2772" s="52">
        <v>25.1</v>
      </c>
    </row>
    <row r="2773" spans="1:4" s="9" customFormat="1" x14ac:dyDescent="0.3">
      <c r="A2773" s="8">
        <f t="shared" si="43"/>
        <v>40937.854166659949</v>
      </c>
      <c r="B2773" s="51">
        <v>815</v>
      </c>
      <c r="C2773" s="51">
        <v>99</v>
      </c>
      <c r="D2773" s="52">
        <v>24.7</v>
      </c>
    </row>
    <row r="2774" spans="1:4" s="9" customFormat="1" x14ac:dyDescent="0.3">
      <c r="A2774" s="8">
        <f t="shared" si="43"/>
        <v>40937.864583326613</v>
      </c>
      <c r="B2774" s="51">
        <v>825</v>
      </c>
      <c r="C2774" s="51">
        <v>99</v>
      </c>
      <c r="D2774" s="52">
        <v>24.7</v>
      </c>
    </row>
    <row r="2775" spans="1:4" s="9" customFormat="1" x14ac:dyDescent="0.3">
      <c r="A2775" s="8">
        <f t="shared" si="43"/>
        <v>40937.874999993277</v>
      </c>
      <c r="B2775" s="51">
        <v>839</v>
      </c>
      <c r="C2775" s="51">
        <v>100</v>
      </c>
      <c r="D2775" s="52">
        <v>24.6</v>
      </c>
    </row>
    <row r="2776" spans="1:4" s="9" customFormat="1" x14ac:dyDescent="0.3">
      <c r="A2776" s="8">
        <f t="shared" si="43"/>
        <v>40937.885416659941</v>
      </c>
      <c r="B2776" s="51">
        <v>806</v>
      </c>
      <c r="C2776" s="51">
        <v>100</v>
      </c>
      <c r="D2776" s="52">
        <v>24.4</v>
      </c>
    </row>
    <row r="2777" spans="1:4" s="9" customFormat="1" x14ac:dyDescent="0.3">
      <c r="A2777" s="8">
        <f t="shared" si="43"/>
        <v>40937.895833326605</v>
      </c>
      <c r="B2777" s="51">
        <v>826</v>
      </c>
      <c r="C2777" s="51">
        <v>99</v>
      </c>
      <c r="D2777" s="52">
        <v>24.5</v>
      </c>
    </row>
    <row r="2778" spans="1:4" s="9" customFormat="1" x14ac:dyDescent="0.3">
      <c r="A2778" s="8">
        <f t="shared" si="43"/>
        <v>40937.90624999327</v>
      </c>
      <c r="B2778" s="51">
        <v>813</v>
      </c>
      <c r="C2778" s="51">
        <v>99</v>
      </c>
      <c r="D2778" s="52">
        <v>24.6</v>
      </c>
    </row>
    <row r="2779" spans="1:4" s="9" customFormat="1" x14ac:dyDescent="0.3">
      <c r="A2779" s="8">
        <f t="shared" si="43"/>
        <v>40937.916666659934</v>
      </c>
      <c r="B2779" s="51">
        <v>774</v>
      </c>
      <c r="C2779" s="51">
        <v>99</v>
      </c>
      <c r="D2779" s="52">
        <v>24.4</v>
      </c>
    </row>
    <row r="2780" spans="1:4" s="9" customFormat="1" x14ac:dyDescent="0.3">
      <c r="A2780" s="8">
        <f t="shared" si="43"/>
        <v>40937.927083326598</v>
      </c>
      <c r="B2780" s="51">
        <v>766</v>
      </c>
      <c r="C2780" s="51">
        <v>99</v>
      </c>
      <c r="D2780" s="52">
        <v>24.1</v>
      </c>
    </row>
    <row r="2781" spans="1:4" s="9" customFormat="1" x14ac:dyDescent="0.3">
      <c r="A2781" s="8">
        <f t="shared" si="43"/>
        <v>40937.937499993262</v>
      </c>
      <c r="B2781" s="51">
        <v>782</v>
      </c>
      <c r="C2781" s="51">
        <v>99</v>
      </c>
      <c r="D2781" s="52">
        <v>24.1</v>
      </c>
    </row>
    <row r="2782" spans="1:4" s="9" customFormat="1" x14ac:dyDescent="0.3">
      <c r="A2782" s="8">
        <f t="shared" si="43"/>
        <v>40937.947916659927</v>
      </c>
      <c r="B2782" s="51">
        <v>762</v>
      </c>
      <c r="C2782" s="51">
        <v>97</v>
      </c>
      <c r="D2782" s="52">
        <v>24</v>
      </c>
    </row>
    <row r="2783" spans="1:4" s="9" customFormat="1" x14ac:dyDescent="0.3">
      <c r="A2783" s="8">
        <f t="shared" si="43"/>
        <v>40937.958333326591</v>
      </c>
      <c r="B2783" s="51">
        <v>741</v>
      </c>
      <c r="C2783" s="51">
        <v>97</v>
      </c>
      <c r="D2783" s="52">
        <v>23.9</v>
      </c>
    </row>
    <row r="2784" spans="1:4" s="9" customFormat="1" x14ac:dyDescent="0.3">
      <c r="A2784" s="8">
        <f t="shared" si="43"/>
        <v>40937.968749993255</v>
      </c>
      <c r="B2784" s="51">
        <v>744</v>
      </c>
      <c r="C2784" s="51">
        <v>98</v>
      </c>
      <c r="D2784" s="52">
        <v>24</v>
      </c>
    </row>
    <row r="2785" spans="1:4" s="9" customFormat="1" x14ac:dyDescent="0.3">
      <c r="A2785" s="8">
        <f t="shared" si="43"/>
        <v>40937.979166659919</v>
      </c>
      <c r="B2785" s="51">
        <v>753</v>
      </c>
      <c r="C2785" s="51">
        <v>98</v>
      </c>
      <c r="D2785" s="52">
        <v>24.1</v>
      </c>
    </row>
    <row r="2786" spans="1:4" s="9" customFormat="1" x14ac:dyDescent="0.3">
      <c r="A2786" s="8">
        <f t="shared" si="43"/>
        <v>40937.989583326584</v>
      </c>
      <c r="B2786" s="51">
        <v>736</v>
      </c>
      <c r="C2786" s="51">
        <v>98</v>
      </c>
      <c r="D2786" s="52">
        <v>23.8</v>
      </c>
    </row>
    <row r="2787" spans="1:4" s="9" customFormat="1" x14ac:dyDescent="0.3">
      <c r="A2787" s="8">
        <f t="shared" si="43"/>
        <v>40937.999999993248</v>
      </c>
      <c r="B2787" s="51">
        <v>743</v>
      </c>
      <c r="C2787" s="51">
        <v>99</v>
      </c>
      <c r="D2787" s="52">
        <v>23.7</v>
      </c>
    </row>
    <row r="2788" spans="1:4" s="9" customFormat="1" x14ac:dyDescent="0.3">
      <c r="A2788" s="8">
        <f t="shared" si="43"/>
        <v>40938.010416659912</v>
      </c>
      <c r="B2788" s="51">
        <v>774</v>
      </c>
      <c r="C2788" s="51">
        <v>99</v>
      </c>
      <c r="D2788" s="52">
        <v>23.7</v>
      </c>
    </row>
    <row r="2789" spans="1:4" s="9" customFormat="1" x14ac:dyDescent="0.3">
      <c r="A2789" s="8">
        <f t="shared" si="43"/>
        <v>40938.020833326576</v>
      </c>
      <c r="B2789" s="51">
        <v>742</v>
      </c>
      <c r="C2789" s="51">
        <v>98</v>
      </c>
      <c r="D2789" s="52">
        <v>23.8</v>
      </c>
    </row>
    <row r="2790" spans="1:4" s="9" customFormat="1" x14ac:dyDescent="0.3">
      <c r="A2790" s="8">
        <f t="shared" si="43"/>
        <v>40938.031249993241</v>
      </c>
      <c r="B2790" s="51">
        <v>748</v>
      </c>
      <c r="C2790" s="51">
        <v>99</v>
      </c>
      <c r="D2790" s="52">
        <v>23.7</v>
      </c>
    </row>
    <row r="2791" spans="1:4" s="9" customFormat="1" x14ac:dyDescent="0.3">
      <c r="A2791" s="8">
        <f t="shared" si="43"/>
        <v>40938.041666659905</v>
      </c>
      <c r="B2791" s="51">
        <v>741</v>
      </c>
      <c r="C2791" s="51">
        <v>99</v>
      </c>
      <c r="D2791" s="52">
        <v>23.8</v>
      </c>
    </row>
    <row r="2792" spans="1:4" s="9" customFormat="1" x14ac:dyDescent="0.3">
      <c r="A2792" s="8">
        <f t="shared" si="43"/>
        <v>40938.052083326569</v>
      </c>
      <c r="B2792" s="51">
        <v>736</v>
      </c>
      <c r="C2792" s="51">
        <v>99</v>
      </c>
      <c r="D2792" s="52">
        <v>23.6</v>
      </c>
    </row>
    <row r="2793" spans="1:4" s="9" customFormat="1" x14ac:dyDescent="0.3">
      <c r="A2793" s="8">
        <f t="shared" si="43"/>
        <v>40938.062499993233</v>
      </c>
      <c r="B2793" s="51">
        <v>721</v>
      </c>
      <c r="C2793" s="51">
        <v>97</v>
      </c>
      <c r="D2793" s="52">
        <v>23.6</v>
      </c>
    </row>
    <row r="2794" spans="1:4" s="9" customFormat="1" x14ac:dyDescent="0.3">
      <c r="A2794" s="8">
        <f t="shared" si="43"/>
        <v>40938.072916659898</v>
      </c>
      <c r="B2794" s="51">
        <v>727</v>
      </c>
      <c r="C2794" s="51">
        <v>99</v>
      </c>
      <c r="D2794" s="52">
        <v>23.7</v>
      </c>
    </row>
    <row r="2795" spans="1:4" s="9" customFormat="1" x14ac:dyDescent="0.3">
      <c r="A2795" s="8">
        <f t="shared" si="43"/>
        <v>40938.083333326562</v>
      </c>
      <c r="B2795" s="51">
        <v>749</v>
      </c>
      <c r="C2795" s="51">
        <v>99</v>
      </c>
      <c r="D2795" s="52">
        <v>23.5</v>
      </c>
    </row>
    <row r="2796" spans="1:4" s="9" customFormat="1" x14ac:dyDescent="0.3">
      <c r="A2796" s="8">
        <f t="shared" si="43"/>
        <v>40938.093749993226</v>
      </c>
      <c r="B2796" s="51">
        <v>737</v>
      </c>
      <c r="C2796" s="51">
        <v>100</v>
      </c>
      <c r="D2796" s="52">
        <v>23.5</v>
      </c>
    </row>
    <row r="2797" spans="1:4" s="9" customFormat="1" x14ac:dyDescent="0.3">
      <c r="A2797" s="8">
        <f t="shared" si="43"/>
        <v>40938.10416665989</v>
      </c>
      <c r="B2797" s="51">
        <v>745</v>
      </c>
      <c r="C2797" s="51">
        <v>99</v>
      </c>
      <c r="D2797" s="52">
        <v>23.3</v>
      </c>
    </row>
    <row r="2798" spans="1:4" s="9" customFormat="1" x14ac:dyDescent="0.3">
      <c r="A2798" s="8">
        <f t="shared" si="43"/>
        <v>40938.114583326555</v>
      </c>
      <c r="B2798" s="51">
        <v>743</v>
      </c>
      <c r="C2798" s="51">
        <v>98</v>
      </c>
      <c r="D2798" s="52">
        <v>23.4</v>
      </c>
    </row>
    <row r="2799" spans="1:4" s="9" customFormat="1" x14ac:dyDescent="0.3">
      <c r="A2799" s="8">
        <f t="shared" si="43"/>
        <v>40938.124999993219</v>
      </c>
      <c r="B2799" s="51">
        <v>774</v>
      </c>
      <c r="C2799" s="51">
        <v>99</v>
      </c>
      <c r="D2799" s="52">
        <v>23.2</v>
      </c>
    </row>
    <row r="2800" spans="1:4" s="9" customFormat="1" x14ac:dyDescent="0.3">
      <c r="A2800" s="8">
        <f t="shared" si="43"/>
        <v>40938.135416659883</v>
      </c>
      <c r="B2800" s="51">
        <v>764</v>
      </c>
      <c r="C2800" s="51">
        <v>97</v>
      </c>
      <c r="D2800" s="52">
        <v>23.7</v>
      </c>
    </row>
    <row r="2801" spans="1:4" s="9" customFormat="1" x14ac:dyDescent="0.3">
      <c r="A2801" s="8">
        <f t="shared" si="43"/>
        <v>40938.145833326547</v>
      </c>
      <c r="B2801" s="51">
        <v>745</v>
      </c>
      <c r="C2801" s="51">
        <v>97</v>
      </c>
      <c r="D2801" s="52">
        <v>23.4</v>
      </c>
    </row>
    <row r="2802" spans="1:4" s="9" customFormat="1" x14ac:dyDescent="0.3">
      <c r="A2802" s="8">
        <f t="shared" si="43"/>
        <v>40938.156249993212</v>
      </c>
      <c r="B2802" s="51">
        <v>750</v>
      </c>
      <c r="C2802" s="51">
        <v>98</v>
      </c>
      <c r="D2802" s="52">
        <v>23.5</v>
      </c>
    </row>
    <row r="2803" spans="1:4" s="9" customFormat="1" x14ac:dyDescent="0.3">
      <c r="A2803" s="8">
        <f t="shared" si="43"/>
        <v>40938.166666659876</v>
      </c>
      <c r="B2803" s="51">
        <v>784</v>
      </c>
      <c r="C2803" s="51">
        <v>98</v>
      </c>
      <c r="D2803" s="52">
        <v>23.4</v>
      </c>
    </row>
    <row r="2804" spans="1:4" s="9" customFormat="1" x14ac:dyDescent="0.3">
      <c r="A2804" s="8">
        <f t="shared" si="43"/>
        <v>40938.17708332654</v>
      </c>
      <c r="B2804" s="51">
        <v>783</v>
      </c>
      <c r="C2804" s="51">
        <v>98</v>
      </c>
      <c r="D2804" s="52">
        <v>23.3</v>
      </c>
    </row>
    <row r="2805" spans="1:4" s="9" customFormat="1" x14ac:dyDescent="0.3">
      <c r="A2805" s="8">
        <f t="shared" si="43"/>
        <v>40938.187499993204</v>
      </c>
      <c r="B2805" s="51">
        <v>735</v>
      </c>
      <c r="C2805" s="51">
        <v>96</v>
      </c>
      <c r="D2805" s="52">
        <v>23.2</v>
      </c>
    </row>
    <row r="2806" spans="1:4" s="9" customFormat="1" x14ac:dyDescent="0.3">
      <c r="A2806" s="8">
        <f t="shared" si="43"/>
        <v>40938.197916659868</v>
      </c>
      <c r="B2806" s="51">
        <v>735</v>
      </c>
      <c r="C2806" s="51">
        <v>98</v>
      </c>
      <c r="D2806" s="52">
        <v>23.1</v>
      </c>
    </row>
    <row r="2807" spans="1:4" s="9" customFormat="1" x14ac:dyDescent="0.3">
      <c r="A2807" s="8">
        <f t="shared" si="43"/>
        <v>40938.208333326533</v>
      </c>
      <c r="B2807" s="51">
        <v>739</v>
      </c>
      <c r="C2807" s="51">
        <v>98</v>
      </c>
      <c r="D2807" s="52">
        <v>23.3</v>
      </c>
    </row>
    <row r="2808" spans="1:4" s="9" customFormat="1" x14ac:dyDescent="0.3">
      <c r="A2808" s="8">
        <f t="shared" si="43"/>
        <v>40938.218749993197</v>
      </c>
      <c r="B2808" s="51">
        <v>726</v>
      </c>
      <c r="C2808" s="51">
        <v>97</v>
      </c>
      <c r="D2808" s="52">
        <v>23.4</v>
      </c>
    </row>
    <row r="2809" spans="1:4" s="9" customFormat="1" x14ac:dyDescent="0.3">
      <c r="A2809" s="8">
        <f t="shared" si="43"/>
        <v>40938.229166659861</v>
      </c>
      <c r="B2809" s="51">
        <v>727</v>
      </c>
      <c r="C2809" s="51">
        <v>98</v>
      </c>
      <c r="D2809" s="52">
        <v>23.3</v>
      </c>
    </row>
    <row r="2810" spans="1:4" s="9" customFormat="1" x14ac:dyDescent="0.3">
      <c r="A2810" s="8">
        <f t="shared" si="43"/>
        <v>40938.239583326525</v>
      </c>
      <c r="B2810" s="51">
        <v>721</v>
      </c>
      <c r="C2810" s="51">
        <v>99</v>
      </c>
      <c r="D2810" s="52">
        <v>23.3</v>
      </c>
    </row>
    <row r="2811" spans="1:4" s="9" customFormat="1" x14ac:dyDescent="0.3">
      <c r="A2811" s="8">
        <f t="shared" si="43"/>
        <v>40938.24999999319</v>
      </c>
      <c r="B2811" s="51">
        <v>712</v>
      </c>
      <c r="C2811" s="51">
        <v>98</v>
      </c>
      <c r="D2811" s="52">
        <v>23.1</v>
      </c>
    </row>
    <row r="2812" spans="1:4" s="9" customFormat="1" x14ac:dyDescent="0.3">
      <c r="A2812" s="8">
        <f t="shared" si="43"/>
        <v>40938.260416659854</v>
      </c>
      <c r="B2812" s="51">
        <v>718</v>
      </c>
      <c r="C2812" s="51">
        <v>97</v>
      </c>
      <c r="D2812" s="52">
        <v>23.1</v>
      </c>
    </row>
    <row r="2813" spans="1:4" s="9" customFormat="1" x14ac:dyDescent="0.3">
      <c r="A2813" s="8">
        <f t="shared" si="43"/>
        <v>40938.270833326518</v>
      </c>
      <c r="B2813" s="51">
        <v>703</v>
      </c>
      <c r="C2813" s="51">
        <v>99</v>
      </c>
      <c r="D2813" s="52">
        <v>23.4</v>
      </c>
    </row>
    <row r="2814" spans="1:4" s="9" customFormat="1" x14ac:dyDescent="0.3">
      <c r="A2814" s="8">
        <f t="shared" si="43"/>
        <v>40938.281249993182</v>
      </c>
      <c r="B2814" s="51">
        <v>684</v>
      </c>
      <c r="C2814" s="51">
        <v>99</v>
      </c>
      <c r="D2814" s="52">
        <v>23.1</v>
      </c>
    </row>
    <row r="2815" spans="1:4" s="9" customFormat="1" x14ac:dyDescent="0.3">
      <c r="A2815" s="8">
        <f t="shared" si="43"/>
        <v>40938.291666659847</v>
      </c>
      <c r="B2815" s="51">
        <v>731</v>
      </c>
      <c r="C2815" s="51">
        <v>99</v>
      </c>
      <c r="D2815" s="52">
        <v>23.3</v>
      </c>
    </row>
    <row r="2816" spans="1:4" s="9" customFormat="1" x14ac:dyDescent="0.3">
      <c r="A2816" s="8">
        <f t="shared" si="43"/>
        <v>40938.302083326511</v>
      </c>
      <c r="B2816" s="51">
        <v>704</v>
      </c>
      <c r="C2816" s="51">
        <v>101</v>
      </c>
      <c r="D2816" s="52">
        <v>23</v>
      </c>
    </row>
    <row r="2817" spans="1:4" s="9" customFormat="1" x14ac:dyDescent="0.3">
      <c r="A2817" s="8">
        <f t="shared" si="43"/>
        <v>40938.312499993175</v>
      </c>
      <c r="B2817" s="51">
        <v>714</v>
      </c>
      <c r="C2817" s="51">
        <v>99</v>
      </c>
      <c r="D2817" s="52">
        <v>23.1</v>
      </c>
    </row>
    <row r="2818" spans="1:4" s="9" customFormat="1" x14ac:dyDescent="0.3">
      <c r="A2818" s="8">
        <f t="shared" si="43"/>
        <v>40938.322916659839</v>
      </c>
      <c r="B2818" s="51">
        <v>720</v>
      </c>
      <c r="C2818" s="51">
        <v>99</v>
      </c>
      <c r="D2818" s="52">
        <v>23</v>
      </c>
    </row>
    <row r="2819" spans="1:4" s="9" customFormat="1" x14ac:dyDescent="0.3">
      <c r="A2819" s="8">
        <f t="shared" si="43"/>
        <v>40938.333333326504</v>
      </c>
      <c r="B2819" s="51">
        <v>730</v>
      </c>
      <c r="C2819" s="51">
        <v>100</v>
      </c>
      <c r="D2819" s="52">
        <v>23.1</v>
      </c>
    </row>
    <row r="2820" spans="1:4" s="9" customFormat="1" x14ac:dyDescent="0.3">
      <c r="A2820" s="8">
        <f t="shared" si="43"/>
        <v>40938.343749993168</v>
      </c>
      <c r="B2820" s="51">
        <v>743</v>
      </c>
      <c r="C2820" s="51">
        <v>103</v>
      </c>
      <c r="D2820" s="52">
        <v>23.4</v>
      </c>
    </row>
    <row r="2821" spans="1:4" s="9" customFormat="1" x14ac:dyDescent="0.3">
      <c r="A2821" s="8">
        <f t="shared" ref="A2821:A2884" si="44">A2820+1/24/4</f>
        <v>40938.354166659832</v>
      </c>
      <c r="B2821" s="51">
        <v>715</v>
      </c>
      <c r="C2821" s="51">
        <v>103</v>
      </c>
      <c r="D2821" s="52">
        <v>23.3</v>
      </c>
    </row>
    <row r="2822" spans="1:4" s="9" customFormat="1" x14ac:dyDescent="0.3">
      <c r="A2822" s="8">
        <f t="shared" si="44"/>
        <v>40938.364583326496</v>
      </c>
      <c r="B2822" s="51">
        <v>728</v>
      </c>
      <c r="C2822" s="51">
        <v>100</v>
      </c>
      <c r="D2822" s="52">
        <v>23.3</v>
      </c>
    </row>
    <row r="2823" spans="1:4" s="9" customFormat="1" x14ac:dyDescent="0.3">
      <c r="A2823" s="8">
        <f t="shared" si="44"/>
        <v>40938.374999993161</v>
      </c>
      <c r="B2823" s="51">
        <v>744</v>
      </c>
      <c r="C2823" s="51">
        <v>101</v>
      </c>
      <c r="D2823" s="52">
        <v>23</v>
      </c>
    </row>
    <row r="2824" spans="1:4" s="9" customFormat="1" x14ac:dyDescent="0.3">
      <c r="A2824" s="8">
        <f t="shared" si="44"/>
        <v>40938.385416659825</v>
      </c>
      <c r="B2824" s="51">
        <v>718</v>
      </c>
      <c r="C2824" s="51">
        <v>102</v>
      </c>
      <c r="D2824" s="52">
        <v>22.9</v>
      </c>
    </row>
    <row r="2825" spans="1:4" s="9" customFormat="1" x14ac:dyDescent="0.3">
      <c r="A2825" s="8">
        <f t="shared" si="44"/>
        <v>40938.395833326489</v>
      </c>
      <c r="B2825" s="51">
        <v>734</v>
      </c>
      <c r="C2825" s="51">
        <v>102</v>
      </c>
      <c r="D2825" s="52">
        <v>23</v>
      </c>
    </row>
    <row r="2826" spans="1:4" s="9" customFormat="1" x14ac:dyDescent="0.3">
      <c r="A2826" s="8">
        <f t="shared" si="44"/>
        <v>40938.406249993153</v>
      </c>
      <c r="B2826" s="51">
        <v>741</v>
      </c>
      <c r="C2826" s="51">
        <v>101</v>
      </c>
      <c r="D2826" s="52">
        <v>23.1</v>
      </c>
    </row>
    <row r="2827" spans="1:4" s="9" customFormat="1" x14ac:dyDescent="0.3">
      <c r="A2827" s="8">
        <f t="shared" si="44"/>
        <v>40938.416666659818</v>
      </c>
      <c r="B2827" s="51">
        <v>710</v>
      </c>
      <c r="C2827" s="51">
        <v>101</v>
      </c>
      <c r="D2827" s="52">
        <v>23.2</v>
      </c>
    </row>
    <row r="2828" spans="1:4" s="9" customFormat="1" x14ac:dyDescent="0.3">
      <c r="A2828" s="8">
        <f t="shared" si="44"/>
        <v>40938.427083326482</v>
      </c>
      <c r="B2828" s="51">
        <v>745</v>
      </c>
      <c r="C2828" s="51">
        <v>103</v>
      </c>
      <c r="D2828" s="52">
        <v>23.3</v>
      </c>
    </row>
    <row r="2829" spans="1:4" s="9" customFormat="1" x14ac:dyDescent="0.3">
      <c r="A2829" s="8">
        <f t="shared" si="44"/>
        <v>40938.437499993146</v>
      </c>
      <c r="B2829" s="51">
        <v>757</v>
      </c>
      <c r="C2829" s="51">
        <v>103</v>
      </c>
      <c r="D2829" s="52">
        <v>23.2</v>
      </c>
    </row>
    <row r="2830" spans="1:4" s="9" customFormat="1" x14ac:dyDescent="0.3">
      <c r="A2830" s="8">
        <f t="shared" si="44"/>
        <v>40938.44791665981</v>
      </c>
      <c r="B2830" s="51">
        <v>732</v>
      </c>
      <c r="C2830" s="51">
        <v>103</v>
      </c>
      <c r="D2830" s="52">
        <v>23.2</v>
      </c>
    </row>
    <row r="2831" spans="1:4" s="9" customFormat="1" x14ac:dyDescent="0.3">
      <c r="A2831" s="8">
        <f t="shared" si="44"/>
        <v>40938.458333326475</v>
      </c>
      <c r="B2831" s="51">
        <v>747</v>
      </c>
      <c r="C2831" s="51">
        <v>101</v>
      </c>
      <c r="D2831" s="52">
        <v>22.9</v>
      </c>
    </row>
    <row r="2832" spans="1:4" s="9" customFormat="1" x14ac:dyDescent="0.3">
      <c r="A2832" s="8">
        <f t="shared" si="44"/>
        <v>40938.468749993139</v>
      </c>
      <c r="B2832" s="51">
        <v>735</v>
      </c>
      <c r="C2832" s="51">
        <v>103</v>
      </c>
      <c r="D2832" s="52">
        <v>23.2</v>
      </c>
    </row>
    <row r="2833" spans="1:4" s="9" customFormat="1" x14ac:dyDescent="0.3">
      <c r="A2833" s="8">
        <f t="shared" si="44"/>
        <v>40938.479166659803</v>
      </c>
      <c r="B2833" s="51">
        <v>754</v>
      </c>
      <c r="C2833" s="51">
        <v>378</v>
      </c>
      <c r="D2833" s="52">
        <v>23</v>
      </c>
    </row>
    <row r="2834" spans="1:4" s="9" customFormat="1" x14ac:dyDescent="0.3">
      <c r="A2834" s="8">
        <f t="shared" si="44"/>
        <v>40938.489583326467</v>
      </c>
      <c r="B2834" s="51">
        <v>732</v>
      </c>
      <c r="C2834" s="51">
        <v>105</v>
      </c>
      <c r="D2834" s="52">
        <v>23.1</v>
      </c>
    </row>
    <row r="2835" spans="1:4" s="9" customFormat="1" x14ac:dyDescent="0.3">
      <c r="A2835" s="8">
        <f t="shared" si="44"/>
        <v>40938.499999993131</v>
      </c>
      <c r="B2835" s="51">
        <v>794</v>
      </c>
      <c r="C2835" s="51">
        <v>106</v>
      </c>
      <c r="D2835" s="52">
        <v>23</v>
      </c>
    </row>
    <row r="2836" spans="1:4" s="9" customFormat="1" x14ac:dyDescent="0.3">
      <c r="A2836" s="8">
        <f t="shared" si="44"/>
        <v>40938.510416659796</v>
      </c>
      <c r="B2836" s="51">
        <v>828</v>
      </c>
      <c r="C2836" s="51">
        <v>104</v>
      </c>
      <c r="D2836" s="52">
        <v>22.9</v>
      </c>
    </row>
    <row r="2837" spans="1:4" s="9" customFormat="1" x14ac:dyDescent="0.3">
      <c r="A2837" s="8">
        <f t="shared" si="44"/>
        <v>40938.52083332646</v>
      </c>
      <c r="B2837" s="51">
        <v>782</v>
      </c>
      <c r="C2837" s="51">
        <v>104</v>
      </c>
      <c r="D2837" s="52">
        <v>22.9</v>
      </c>
    </row>
    <row r="2838" spans="1:4" s="9" customFormat="1" x14ac:dyDescent="0.3">
      <c r="A2838" s="8">
        <f t="shared" si="44"/>
        <v>40938.531249993124</v>
      </c>
      <c r="B2838" s="51">
        <v>823</v>
      </c>
      <c r="C2838" s="51">
        <v>105</v>
      </c>
      <c r="D2838" s="52">
        <v>23.5</v>
      </c>
    </row>
    <row r="2839" spans="1:4" s="9" customFormat="1" x14ac:dyDescent="0.3">
      <c r="A2839" s="8">
        <f t="shared" si="44"/>
        <v>40938.541666659788</v>
      </c>
      <c r="B2839" s="51">
        <v>810</v>
      </c>
      <c r="C2839" s="51">
        <v>103</v>
      </c>
      <c r="D2839" s="52">
        <v>23.3</v>
      </c>
    </row>
    <row r="2840" spans="1:4" s="9" customFormat="1" x14ac:dyDescent="0.3">
      <c r="A2840" s="8">
        <f t="shared" si="44"/>
        <v>40938.552083326453</v>
      </c>
      <c r="B2840" s="51">
        <v>793</v>
      </c>
      <c r="C2840" s="51">
        <v>105</v>
      </c>
      <c r="D2840" s="52">
        <v>23.5</v>
      </c>
    </row>
    <row r="2841" spans="1:4" s="9" customFormat="1" x14ac:dyDescent="0.3">
      <c r="A2841" s="8">
        <f t="shared" si="44"/>
        <v>40938.562499993117</v>
      </c>
      <c r="B2841" s="51">
        <v>853</v>
      </c>
      <c r="C2841" s="51">
        <v>105</v>
      </c>
      <c r="D2841" s="52">
        <v>23.8</v>
      </c>
    </row>
    <row r="2842" spans="1:4" s="9" customFormat="1" x14ac:dyDescent="0.3">
      <c r="A2842" s="8">
        <f t="shared" si="44"/>
        <v>40938.572916659781</v>
      </c>
      <c r="B2842" s="51">
        <v>835</v>
      </c>
      <c r="C2842" s="51">
        <v>112</v>
      </c>
      <c r="D2842" s="52">
        <v>23.5</v>
      </c>
    </row>
    <row r="2843" spans="1:4" s="9" customFormat="1" x14ac:dyDescent="0.3">
      <c r="A2843" s="8">
        <f t="shared" si="44"/>
        <v>40938.583333326445</v>
      </c>
      <c r="B2843" s="51">
        <v>794</v>
      </c>
      <c r="C2843" s="51">
        <v>114</v>
      </c>
      <c r="D2843" s="52">
        <v>23.4</v>
      </c>
    </row>
    <row r="2844" spans="1:4" s="9" customFormat="1" x14ac:dyDescent="0.3">
      <c r="A2844" s="8">
        <f t="shared" si="44"/>
        <v>40938.59374999311</v>
      </c>
      <c r="B2844" s="51">
        <v>777</v>
      </c>
      <c r="C2844" s="51">
        <v>113</v>
      </c>
      <c r="D2844" s="52">
        <v>23.3</v>
      </c>
    </row>
    <row r="2845" spans="1:4" s="9" customFormat="1" x14ac:dyDescent="0.3">
      <c r="A2845" s="8">
        <f t="shared" si="44"/>
        <v>40938.604166659774</v>
      </c>
      <c r="B2845" s="51">
        <v>766</v>
      </c>
      <c r="C2845" s="51">
        <v>108</v>
      </c>
      <c r="D2845" s="52">
        <v>23.4</v>
      </c>
    </row>
    <row r="2846" spans="1:4" s="9" customFormat="1" x14ac:dyDescent="0.3">
      <c r="A2846" s="8">
        <f t="shared" si="44"/>
        <v>40938.614583326438</v>
      </c>
      <c r="B2846" s="51">
        <v>830</v>
      </c>
      <c r="C2846" s="51">
        <v>105</v>
      </c>
      <c r="D2846" s="52">
        <v>23.4</v>
      </c>
    </row>
    <row r="2847" spans="1:4" s="9" customFormat="1" x14ac:dyDescent="0.3">
      <c r="A2847" s="8">
        <f t="shared" si="44"/>
        <v>40938.624999993102</v>
      </c>
      <c r="B2847" s="51">
        <v>832</v>
      </c>
      <c r="C2847" s="51">
        <v>105</v>
      </c>
      <c r="D2847" s="52">
        <v>22.9</v>
      </c>
    </row>
    <row r="2848" spans="1:4" s="9" customFormat="1" x14ac:dyDescent="0.3">
      <c r="A2848" s="8">
        <f t="shared" si="44"/>
        <v>40938.635416659767</v>
      </c>
      <c r="B2848" s="51">
        <v>833</v>
      </c>
      <c r="C2848" s="51">
        <v>106</v>
      </c>
      <c r="D2848" s="52">
        <v>22.9</v>
      </c>
    </row>
    <row r="2849" spans="1:4" s="9" customFormat="1" x14ac:dyDescent="0.3">
      <c r="A2849" s="8">
        <f t="shared" si="44"/>
        <v>40938.645833326431</v>
      </c>
      <c r="B2849" s="51">
        <v>853</v>
      </c>
      <c r="C2849" s="51">
        <v>106</v>
      </c>
      <c r="D2849" s="52">
        <v>22.9</v>
      </c>
    </row>
    <row r="2850" spans="1:4" s="9" customFormat="1" x14ac:dyDescent="0.3">
      <c r="A2850" s="8">
        <f t="shared" si="44"/>
        <v>40938.656249993095</v>
      </c>
      <c r="B2850" s="51">
        <v>843</v>
      </c>
      <c r="C2850" s="51">
        <v>105</v>
      </c>
      <c r="D2850" s="52">
        <v>22.6</v>
      </c>
    </row>
    <row r="2851" spans="1:4" s="9" customFormat="1" x14ac:dyDescent="0.3">
      <c r="A2851" s="8">
        <f t="shared" si="44"/>
        <v>40938.666666659759</v>
      </c>
      <c r="B2851" s="51">
        <v>852</v>
      </c>
      <c r="C2851" s="51">
        <v>133</v>
      </c>
      <c r="D2851" s="52">
        <v>22.9</v>
      </c>
    </row>
    <row r="2852" spans="1:4" s="9" customFormat="1" x14ac:dyDescent="0.3">
      <c r="A2852" s="8">
        <f t="shared" si="44"/>
        <v>40938.677083326424</v>
      </c>
      <c r="B2852" s="51">
        <v>850</v>
      </c>
      <c r="C2852" s="51">
        <v>130</v>
      </c>
      <c r="D2852" s="52">
        <v>22.7</v>
      </c>
    </row>
    <row r="2853" spans="1:4" s="9" customFormat="1" x14ac:dyDescent="0.3">
      <c r="A2853" s="8">
        <f t="shared" si="44"/>
        <v>40938.687499993088</v>
      </c>
      <c r="B2853" s="51">
        <v>852</v>
      </c>
      <c r="C2853" s="51">
        <v>105</v>
      </c>
      <c r="D2853" s="52">
        <v>22.5</v>
      </c>
    </row>
    <row r="2854" spans="1:4" s="9" customFormat="1" x14ac:dyDescent="0.3">
      <c r="A2854" s="8">
        <f t="shared" si="44"/>
        <v>40938.697916659752</v>
      </c>
      <c r="B2854" s="51">
        <v>794</v>
      </c>
      <c r="C2854" s="51">
        <v>105</v>
      </c>
      <c r="D2854" s="52">
        <v>22.8</v>
      </c>
    </row>
    <row r="2855" spans="1:4" s="9" customFormat="1" x14ac:dyDescent="0.3">
      <c r="A2855" s="8">
        <f t="shared" si="44"/>
        <v>40938.708333326416</v>
      </c>
      <c r="B2855" s="51">
        <v>814</v>
      </c>
      <c r="C2855" s="51">
        <v>105</v>
      </c>
      <c r="D2855" s="52">
        <v>22.6</v>
      </c>
    </row>
    <row r="2856" spans="1:4" s="9" customFormat="1" x14ac:dyDescent="0.3">
      <c r="A2856" s="8">
        <f t="shared" si="44"/>
        <v>40938.718749993081</v>
      </c>
      <c r="B2856" s="51">
        <v>798</v>
      </c>
      <c r="C2856" s="51">
        <v>105</v>
      </c>
      <c r="D2856" s="52">
        <v>22.1</v>
      </c>
    </row>
    <row r="2857" spans="1:4" s="9" customFormat="1" x14ac:dyDescent="0.3">
      <c r="A2857" s="8">
        <f t="shared" si="44"/>
        <v>40938.729166659745</v>
      </c>
      <c r="B2857" s="51">
        <v>759</v>
      </c>
      <c r="C2857" s="51">
        <v>105</v>
      </c>
      <c r="D2857" s="52">
        <v>22.2</v>
      </c>
    </row>
    <row r="2858" spans="1:4" s="9" customFormat="1" x14ac:dyDescent="0.3">
      <c r="A2858" s="8">
        <f t="shared" si="44"/>
        <v>40938.739583326409</v>
      </c>
      <c r="B2858" s="51">
        <v>752</v>
      </c>
      <c r="C2858" s="51">
        <v>107</v>
      </c>
      <c r="D2858" s="52">
        <v>22.1</v>
      </c>
    </row>
    <row r="2859" spans="1:4" s="9" customFormat="1" x14ac:dyDescent="0.3">
      <c r="A2859" s="8">
        <f t="shared" si="44"/>
        <v>40938.749999993073</v>
      </c>
      <c r="B2859" s="51">
        <v>750</v>
      </c>
      <c r="C2859" s="51">
        <v>107</v>
      </c>
      <c r="D2859" s="52">
        <v>22.2</v>
      </c>
    </row>
    <row r="2860" spans="1:4" s="9" customFormat="1" x14ac:dyDescent="0.3">
      <c r="A2860" s="8">
        <f t="shared" si="44"/>
        <v>40938.760416659738</v>
      </c>
      <c r="B2860" s="51">
        <v>731</v>
      </c>
      <c r="C2860" s="51">
        <v>105</v>
      </c>
      <c r="D2860" s="52">
        <v>22.2</v>
      </c>
    </row>
    <row r="2861" spans="1:4" s="9" customFormat="1" x14ac:dyDescent="0.3">
      <c r="A2861" s="8">
        <f t="shared" si="44"/>
        <v>40938.770833326402</v>
      </c>
      <c r="B2861" s="51">
        <v>763</v>
      </c>
      <c r="C2861" s="51">
        <v>105</v>
      </c>
      <c r="D2861" s="52">
        <v>22.1</v>
      </c>
    </row>
    <row r="2862" spans="1:4" s="9" customFormat="1" x14ac:dyDescent="0.3">
      <c r="A2862" s="8">
        <f t="shared" si="44"/>
        <v>40938.781249993066</v>
      </c>
      <c r="B2862" s="51">
        <v>774</v>
      </c>
      <c r="C2862" s="51">
        <v>105</v>
      </c>
      <c r="D2862" s="52">
        <v>22.1</v>
      </c>
    </row>
    <row r="2863" spans="1:4" s="9" customFormat="1" x14ac:dyDescent="0.3">
      <c r="A2863" s="8">
        <f t="shared" si="44"/>
        <v>40938.79166665973</v>
      </c>
      <c r="B2863" s="51">
        <v>720</v>
      </c>
      <c r="C2863" s="51">
        <v>106</v>
      </c>
      <c r="D2863" s="52">
        <v>21.9</v>
      </c>
    </row>
    <row r="2864" spans="1:4" s="9" customFormat="1" x14ac:dyDescent="0.3">
      <c r="A2864" s="8">
        <f t="shared" si="44"/>
        <v>40938.802083326394</v>
      </c>
      <c r="B2864" s="51">
        <v>721</v>
      </c>
      <c r="C2864" s="51">
        <v>105</v>
      </c>
      <c r="D2864" s="52">
        <v>22.2</v>
      </c>
    </row>
    <row r="2865" spans="1:4" s="9" customFormat="1" x14ac:dyDescent="0.3">
      <c r="A2865" s="8">
        <f t="shared" si="44"/>
        <v>40938.812499993059</v>
      </c>
      <c r="B2865" s="51">
        <v>716</v>
      </c>
      <c r="C2865" s="51">
        <v>105</v>
      </c>
      <c r="D2865" s="52">
        <v>22.2</v>
      </c>
    </row>
    <row r="2866" spans="1:4" s="9" customFormat="1" x14ac:dyDescent="0.3">
      <c r="A2866" s="8">
        <f t="shared" si="44"/>
        <v>40938.822916659723</v>
      </c>
      <c r="B2866" s="51">
        <v>737</v>
      </c>
      <c r="C2866" s="51">
        <v>105</v>
      </c>
      <c r="D2866" s="52">
        <v>22</v>
      </c>
    </row>
    <row r="2867" spans="1:4" s="9" customFormat="1" x14ac:dyDescent="0.3">
      <c r="A2867" s="8">
        <f t="shared" si="44"/>
        <v>40938.833333326387</v>
      </c>
      <c r="B2867" s="51">
        <v>724</v>
      </c>
      <c r="C2867" s="51">
        <v>105</v>
      </c>
      <c r="D2867" s="52">
        <v>22</v>
      </c>
    </row>
    <row r="2868" spans="1:4" s="9" customFormat="1" x14ac:dyDescent="0.3">
      <c r="A2868" s="8">
        <f t="shared" si="44"/>
        <v>40938.843749993051</v>
      </c>
      <c r="B2868" s="51">
        <v>710</v>
      </c>
      <c r="C2868" s="51">
        <v>106</v>
      </c>
      <c r="D2868" s="52">
        <v>21.9</v>
      </c>
    </row>
    <row r="2869" spans="1:4" s="9" customFormat="1" x14ac:dyDescent="0.3">
      <c r="A2869" s="8">
        <f t="shared" si="44"/>
        <v>40938.854166659716</v>
      </c>
      <c r="B2869" s="51">
        <v>740</v>
      </c>
      <c r="C2869" s="51">
        <v>105</v>
      </c>
      <c r="D2869" s="52">
        <v>22.1</v>
      </c>
    </row>
    <row r="2870" spans="1:4" s="9" customFormat="1" x14ac:dyDescent="0.3">
      <c r="A2870" s="8">
        <f t="shared" si="44"/>
        <v>40938.86458332638</v>
      </c>
      <c r="B2870" s="51">
        <v>722</v>
      </c>
      <c r="C2870" s="51">
        <v>105</v>
      </c>
      <c r="D2870" s="52">
        <v>21.9</v>
      </c>
    </row>
    <row r="2871" spans="1:4" s="9" customFormat="1" x14ac:dyDescent="0.3">
      <c r="A2871" s="8">
        <f t="shared" si="44"/>
        <v>40938.874999993044</v>
      </c>
      <c r="B2871" s="51">
        <v>728</v>
      </c>
      <c r="C2871" s="51">
        <v>106</v>
      </c>
      <c r="D2871" s="52">
        <v>21.8</v>
      </c>
    </row>
    <row r="2872" spans="1:4" s="9" customFormat="1" x14ac:dyDescent="0.3">
      <c r="A2872" s="8">
        <f t="shared" si="44"/>
        <v>40938.885416659708</v>
      </c>
      <c r="B2872" s="51">
        <v>712</v>
      </c>
      <c r="C2872" s="51">
        <v>107</v>
      </c>
      <c r="D2872" s="52">
        <v>22.1</v>
      </c>
    </row>
    <row r="2873" spans="1:4" s="9" customFormat="1" x14ac:dyDescent="0.3">
      <c r="A2873" s="8">
        <f t="shared" si="44"/>
        <v>40938.895833326373</v>
      </c>
      <c r="B2873" s="51">
        <v>738</v>
      </c>
      <c r="C2873" s="51">
        <v>106</v>
      </c>
      <c r="D2873" s="52">
        <v>22.1</v>
      </c>
    </row>
    <row r="2874" spans="1:4" s="9" customFormat="1" x14ac:dyDescent="0.3">
      <c r="A2874" s="8">
        <f t="shared" si="44"/>
        <v>40938.906249993037</v>
      </c>
      <c r="B2874" s="51">
        <v>716</v>
      </c>
      <c r="C2874" s="51">
        <v>105</v>
      </c>
      <c r="D2874" s="52">
        <v>21.8</v>
      </c>
    </row>
    <row r="2875" spans="1:4" s="9" customFormat="1" x14ac:dyDescent="0.3">
      <c r="A2875" s="8">
        <f t="shared" si="44"/>
        <v>40938.916666659701</v>
      </c>
      <c r="B2875" s="51">
        <v>730</v>
      </c>
      <c r="C2875" s="51">
        <v>105</v>
      </c>
      <c r="D2875" s="52">
        <v>21.9</v>
      </c>
    </row>
    <row r="2876" spans="1:4" s="9" customFormat="1" x14ac:dyDescent="0.3">
      <c r="A2876" s="8">
        <f t="shared" si="44"/>
        <v>40938.927083326365</v>
      </c>
      <c r="B2876" s="51">
        <v>723</v>
      </c>
      <c r="C2876" s="51">
        <v>108</v>
      </c>
      <c r="D2876" s="52">
        <v>21.8</v>
      </c>
    </row>
    <row r="2877" spans="1:4" s="9" customFormat="1" x14ac:dyDescent="0.3">
      <c r="A2877" s="8">
        <f t="shared" si="44"/>
        <v>40938.93749999303</v>
      </c>
      <c r="B2877" s="51">
        <v>711</v>
      </c>
      <c r="C2877" s="51">
        <v>108</v>
      </c>
      <c r="D2877" s="52">
        <v>22</v>
      </c>
    </row>
    <row r="2878" spans="1:4" s="9" customFormat="1" x14ac:dyDescent="0.3">
      <c r="A2878" s="8">
        <f t="shared" si="44"/>
        <v>40938.947916659694</v>
      </c>
      <c r="B2878" s="51">
        <v>715</v>
      </c>
      <c r="C2878" s="51">
        <v>107</v>
      </c>
      <c r="D2878" s="52">
        <v>22</v>
      </c>
    </row>
    <row r="2879" spans="1:4" s="9" customFormat="1" x14ac:dyDescent="0.3">
      <c r="A2879" s="8">
        <f t="shared" si="44"/>
        <v>40938.958333326358</v>
      </c>
      <c r="B2879" s="51">
        <v>774</v>
      </c>
      <c r="C2879" s="51">
        <v>109</v>
      </c>
      <c r="D2879" s="52">
        <v>22.2</v>
      </c>
    </row>
    <row r="2880" spans="1:4" s="9" customFormat="1" x14ac:dyDescent="0.3">
      <c r="A2880" s="8">
        <f t="shared" si="44"/>
        <v>40938.968749993022</v>
      </c>
      <c r="B2880" s="51">
        <v>711</v>
      </c>
      <c r="C2880" s="51">
        <v>106</v>
      </c>
      <c r="D2880" s="52">
        <v>22.4</v>
      </c>
    </row>
    <row r="2881" spans="1:4" s="9" customFormat="1" x14ac:dyDescent="0.3">
      <c r="A2881" s="8">
        <f t="shared" si="44"/>
        <v>40938.979166659687</v>
      </c>
      <c r="B2881" s="51">
        <v>740</v>
      </c>
      <c r="C2881" s="51">
        <v>107</v>
      </c>
      <c r="D2881" s="52">
        <v>21.9</v>
      </c>
    </row>
    <row r="2882" spans="1:4" s="9" customFormat="1" x14ac:dyDescent="0.3">
      <c r="A2882" s="8">
        <f t="shared" si="44"/>
        <v>40938.989583326351</v>
      </c>
      <c r="B2882" s="51">
        <v>674</v>
      </c>
      <c r="C2882" s="51">
        <v>107</v>
      </c>
      <c r="D2882" s="52">
        <v>22.2</v>
      </c>
    </row>
    <row r="2883" spans="1:4" s="9" customFormat="1" x14ac:dyDescent="0.3">
      <c r="A2883" s="8">
        <f t="shared" si="44"/>
        <v>40938.999999993015</v>
      </c>
      <c r="B2883" s="51">
        <v>721</v>
      </c>
      <c r="C2883" s="51">
        <v>108</v>
      </c>
      <c r="D2883" s="52">
        <v>22.3</v>
      </c>
    </row>
    <row r="2884" spans="1:4" s="9" customFormat="1" x14ac:dyDescent="0.3">
      <c r="A2884" s="8">
        <f t="shared" si="44"/>
        <v>40939.010416659679</v>
      </c>
      <c r="B2884" s="51">
        <v>727</v>
      </c>
      <c r="C2884" s="51">
        <v>107</v>
      </c>
      <c r="D2884" s="52">
        <v>22.2</v>
      </c>
    </row>
    <row r="2885" spans="1:4" s="9" customFormat="1" x14ac:dyDescent="0.3">
      <c r="A2885" s="8">
        <f t="shared" ref="A2885:A2948" si="45">A2884+1/24/4</f>
        <v>40939.020833326344</v>
      </c>
      <c r="B2885" s="51">
        <v>678</v>
      </c>
      <c r="C2885" s="51">
        <v>108</v>
      </c>
      <c r="D2885" s="52">
        <v>22.2</v>
      </c>
    </row>
    <row r="2886" spans="1:4" s="9" customFormat="1" x14ac:dyDescent="0.3">
      <c r="A2886" s="8">
        <f t="shared" si="45"/>
        <v>40939.031249993008</v>
      </c>
      <c r="B2886" s="51">
        <v>709</v>
      </c>
      <c r="C2886" s="51">
        <v>365</v>
      </c>
      <c r="D2886" s="52">
        <v>22.2</v>
      </c>
    </row>
    <row r="2887" spans="1:4" s="9" customFormat="1" x14ac:dyDescent="0.3">
      <c r="A2887" s="8">
        <f t="shared" si="45"/>
        <v>40939.041666659672</v>
      </c>
      <c r="B2887" s="51">
        <v>768</v>
      </c>
      <c r="C2887" s="51">
        <v>106</v>
      </c>
      <c r="D2887" s="52">
        <v>22.2</v>
      </c>
    </row>
    <row r="2888" spans="1:4" s="9" customFormat="1" x14ac:dyDescent="0.3">
      <c r="A2888" s="8">
        <f t="shared" si="45"/>
        <v>40939.052083326336</v>
      </c>
      <c r="B2888" s="51">
        <v>743</v>
      </c>
      <c r="C2888" s="51">
        <v>105</v>
      </c>
      <c r="D2888" s="52">
        <v>22</v>
      </c>
    </row>
    <row r="2889" spans="1:4" s="9" customFormat="1" x14ac:dyDescent="0.3">
      <c r="A2889" s="8">
        <f t="shared" si="45"/>
        <v>40939.062499993001</v>
      </c>
      <c r="B2889" s="51">
        <v>734</v>
      </c>
      <c r="C2889" s="51">
        <v>105</v>
      </c>
      <c r="D2889" s="52">
        <v>21.9</v>
      </c>
    </row>
    <row r="2890" spans="1:4" s="9" customFormat="1" x14ac:dyDescent="0.3">
      <c r="A2890" s="8">
        <f t="shared" si="45"/>
        <v>40939.072916659665</v>
      </c>
      <c r="B2890" s="51">
        <v>686</v>
      </c>
      <c r="C2890" s="51">
        <v>107</v>
      </c>
      <c r="D2890" s="52">
        <v>22</v>
      </c>
    </row>
    <row r="2891" spans="1:4" s="9" customFormat="1" x14ac:dyDescent="0.3">
      <c r="A2891" s="8">
        <f t="shared" si="45"/>
        <v>40939.083333326329</v>
      </c>
      <c r="B2891" s="51">
        <v>687</v>
      </c>
      <c r="C2891" s="51">
        <v>108</v>
      </c>
      <c r="D2891" s="52">
        <v>22.1</v>
      </c>
    </row>
    <row r="2892" spans="1:4" s="9" customFormat="1" x14ac:dyDescent="0.3">
      <c r="A2892" s="8">
        <f t="shared" si="45"/>
        <v>40939.093749992993</v>
      </c>
      <c r="B2892" s="51">
        <v>709</v>
      </c>
      <c r="C2892" s="51">
        <v>110</v>
      </c>
      <c r="D2892" s="52">
        <v>22.2</v>
      </c>
    </row>
    <row r="2893" spans="1:4" s="9" customFormat="1" x14ac:dyDescent="0.3">
      <c r="A2893" s="8">
        <f t="shared" si="45"/>
        <v>40939.104166659657</v>
      </c>
      <c r="B2893" s="51">
        <v>709</v>
      </c>
      <c r="C2893" s="51">
        <v>110</v>
      </c>
      <c r="D2893" s="52">
        <v>22.4</v>
      </c>
    </row>
    <row r="2894" spans="1:4" s="9" customFormat="1" x14ac:dyDescent="0.3">
      <c r="A2894" s="8">
        <f t="shared" si="45"/>
        <v>40939.114583326322</v>
      </c>
      <c r="B2894" s="51">
        <v>740</v>
      </c>
      <c r="C2894" s="51">
        <v>108</v>
      </c>
      <c r="D2894" s="52">
        <v>22.5</v>
      </c>
    </row>
    <row r="2895" spans="1:4" s="9" customFormat="1" x14ac:dyDescent="0.3">
      <c r="A2895" s="8">
        <f t="shared" si="45"/>
        <v>40939.124999992986</v>
      </c>
      <c r="B2895" s="51">
        <v>722</v>
      </c>
      <c r="C2895" s="51">
        <v>110</v>
      </c>
      <c r="D2895" s="52">
        <v>22.4</v>
      </c>
    </row>
    <row r="2896" spans="1:4" s="9" customFormat="1" x14ac:dyDescent="0.3">
      <c r="A2896" s="8">
        <f t="shared" si="45"/>
        <v>40939.13541665965</v>
      </c>
      <c r="B2896" s="51">
        <v>741</v>
      </c>
      <c r="C2896" s="51">
        <v>146</v>
      </c>
      <c r="D2896" s="52">
        <v>22.2</v>
      </c>
    </row>
    <row r="2897" spans="1:4" s="9" customFormat="1" x14ac:dyDescent="0.3">
      <c r="A2897" s="8">
        <f t="shared" si="45"/>
        <v>40939.145833326314</v>
      </c>
      <c r="B2897" s="51">
        <v>749</v>
      </c>
      <c r="C2897" s="51">
        <v>127</v>
      </c>
      <c r="D2897" s="52">
        <v>22.4</v>
      </c>
    </row>
    <row r="2898" spans="1:4" s="9" customFormat="1" x14ac:dyDescent="0.3">
      <c r="A2898" s="8">
        <f t="shared" si="45"/>
        <v>40939.156249992979</v>
      </c>
      <c r="B2898" s="51">
        <v>718</v>
      </c>
      <c r="C2898" s="51">
        <v>108</v>
      </c>
      <c r="D2898" s="52">
        <v>22.5</v>
      </c>
    </row>
    <row r="2899" spans="1:4" s="9" customFormat="1" x14ac:dyDescent="0.3">
      <c r="A2899" s="8">
        <f t="shared" si="45"/>
        <v>40939.166666659643</v>
      </c>
      <c r="B2899" s="51">
        <v>702</v>
      </c>
      <c r="C2899" s="51">
        <v>109</v>
      </c>
      <c r="D2899" s="52">
        <v>22.4</v>
      </c>
    </row>
    <row r="2900" spans="1:4" s="9" customFormat="1" x14ac:dyDescent="0.3">
      <c r="A2900" s="8">
        <f t="shared" si="45"/>
        <v>40939.177083326307</v>
      </c>
      <c r="B2900" s="51">
        <v>721</v>
      </c>
      <c r="C2900" s="51">
        <v>108</v>
      </c>
      <c r="D2900" s="52">
        <v>22.3</v>
      </c>
    </row>
    <row r="2901" spans="1:4" s="9" customFormat="1" x14ac:dyDescent="0.3">
      <c r="A2901" s="8">
        <f t="shared" si="45"/>
        <v>40939.187499992971</v>
      </c>
      <c r="B2901" s="51">
        <v>728</v>
      </c>
      <c r="C2901" s="51">
        <v>109</v>
      </c>
      <c r="D2901" s="52">
        <v>22.4</v>
      </c>
    </row>
    <row r="2902" spans="1:4" s="9" customFormat="1" x14ac:dyDescent="0.3">
      <c r="A2902" s="8">
        <f t="shared" si="45"/>
        <v>40939.197916659636</v>
      </c>
      <c r="B2902" s="51">
        <v>705</v>
      </c>
      <c r="C2902" s="51">
        <v>109</v>
      </c>
      <c r="D2902" s="52">
        <v>22.4</v>
      </c>
    </row>
    <row r="2903" spans="1:4" s="9" customFormat="1" x14ac:dyDescent="0.3">
      <c r="A2903" s="8">
        <f t="shared" si="45"/>
        <v>40939.2083333263</v>
      </c>
      <c r="B2903" s="51">
        <v>748</v>
      </c>
      <c r="C2903" s="51">
        <v>108</v>
      </c>
      <c r="D2903" s="52">
        <v>22.5</v>
      </c>
    </row>
    <row r="2904" spans="1:4" s="9" customFormat="1" x14ac:dyDescent="0.3">
      <c r="A2904" s="8">
        <f t="shared" si="45"/>
        <v>40939.218749992964</v>
      </c>
      <c r="B2904" s="51">
        <v>715</v>
      </c>
      <c r="C2904" s="51">
        <v>110</v>
      </c>
      <c r="D2904" s="52">
        <v>22.2</v>
      </c>
    </row>
    <row r="2905" spans="1:4" s="9" customFormat="1" x14ac:dyDescent="0.3">
      <c r="A2905" s="8">
        <f t="shared" si="45"/>
        <v>40939.229166659628</v>
      </c>
      <c r="B2905" s="51">
        <v>731</v>
      </c>
      <c r="C2905" s="51">
        <v>110</v>
      </c>
      <c r="D2905" s="52">
        <v>22.4</v>
      </c>
    </row>
    <row r="2906" spans="1:4" s="9" customFormat="1" x14ac:dyDescent="0.3">
      <c r="A2906" s="8">
        <f t="shared" si="45"/>
        <v>40939.239583326293</v>
      </c>
      <c r="B2906" s="51">
        <v>730</v>
      </c>
      <c r="C2906" s="51">
        <v>167</v>
      </c>
      <c r="D2906" s="52">
        <v>22.3</v>
      </c>
    </row>
    <row r="2907" spans="1:4" s="9" customFormat="1" x14ac:dyDescent="0.3">
      <c r="A2907" s="8">
        <f t="shared" si="45"/>
        <v>40939.249999992957</v>
      </c>
      <c r="B2907" s="51">
        <v>742</v>
      </c>
      <c r="C2907" s="51">
        <v>109</v>
      </c>
      <c r="D2907" s="52">
        <v>22.3</v>
      </c>
    </row>
    <row r="2908" spans="1:4" s="9" customFormat="1" x14ac:dyDescent="0.3">
      <c r="A2908" s="8">
        <f t="shared" si="45"/>
        <v>40939.260416659621</v>
      </c>
      <c r="B2908" s="51">
        <v>724</v>
      </c>
      <c r="C2908" s="51">
        <v>110</v>
      </c>
      <c r="D2908" s="52">
        <v>22.5</v>
      </c>
    </row>
    <row r="2909" spans="1:4" s="9" customFormat="1" x14ac:dyDescent="0.3">
      <c r="A2909" s="8">
        <f t="shared" si="45"/>
        <v>40939.270833326285</v>
      </c>
      <c r="B2909" s="51">
        <v>697</v>
      </c>
      <c r="C2909" s="51">
        <v>110</v>
      </c>
      <c r="D2909" s="52">
        <v>22.4</v>
      </c>
    </row>
    <row r="2910" spans="1:4" s="9" customFormat="1" x14ac:dyDescent="0.3">
      <c r="A2910" s="8">
        <f t="shared" si="45"/>
        <v>40939.28124999295</v>
      </c>
      <c r="B2910" s="51">
        <v>758</v>
      </c>
      <c r="C2910" s="51">
        <v>109</v>
      </c>
      <c r="D2910" s="52">
        <v>22.4</v>
      </c>
    </row>
    <row r="2911" spans="1:4" s="9" customFormat="1" x14ac:dyDescent="0.3">
      <c r="A2911" s="8">
        <f t="shared" si="45"/>
        <v>40939.291666659614</v>
      </c>
      <c r="B2911" s="51">
        <v>738</v>
      </c>
      <c r="C2911" s="51">
        <v>109</v>
      </c>
      <c r="D2911" s="52">
        <v>22.4</v>
      </c>
    </row>
    <row r="2912" spans="1:4" s="9" customFormat="1" x14ac:dyDescent="0.3">
      <c r="A2912" s="8">
        <f t="shared" si="45"/>
        <v>40939.302083326278</v>
      </c>
      <c r="B2912" s="51">
        <v>702</v>
      </c>
      <c r="C2912" s="51">
        <v>109</v>
      </c>
      <c r="D2912" s="52">
        <v>22.4</v>
      </c>
    </row>
    <row r="2913" spans="1:4" s="9" customFormat="1" x14ac:dyDescent="0.3">
      <c r="A2913" s="8">
        <f t="shared" si="45"/>
        <v>40939.312499992942</v>
      </c>
      <c r="B2913" s="51">
        <v>722</v>
      </c>
      <c r="C2913" s="51">
        <v>110</v>
      </c>
      <c r="D2913" s="52">
        <v>22.6</v>
      </c>
    </row>
    <row r="2914" spans="1:4" s="9" customFormat="1" x14ac:dyDescent="0.3">
      <c r="A2914" s="8">
        <f t="shared" si="45"/>
        <v>40939.322916659607</v>
      </c>
      <c r="B2914" s="51">
        <v>719</v>
      </c>
      <c r="C2914" s="51">
        <v>109</v>
      </c>
      <c r="D2914" s="52">
        <v>22.3</v>
      </c>
    </row>
    <row r="2915" spans="1:4" s="9" customFormat="1" x14ac:dyDescent="0.3">
      <c r="A2915" s="8">
        <f t="shared" si="45"/>
        <v>40939.333333326271</v>
      </c>
      <c r="B2915" s="51">
        <v>716</v>
      </c>
      <c r="C2915" s="51">
        <v>110</v>
      </c>
      <c r="D2915" s="52">
        <v>22.4</v>
      </c>
    </row>
    <row r="2916" spans="1:4" s="9" customFormat="1" x14ac:dyDescent="0.3">
      <c r="A2916" s="8">
        <f t="shared" si="45"/>
        <v>40939.343749992935</v>
      </c>
      <c r="B2916" s="51">
        <v>714</v>
      </c>
      <c r="C2916" s="51">
        <v>150</v>
      </c>
      <c r="D2916" s="52">
        <v>22.5</v>
      </c>
    </row>
    <row r="2917" spans="1:4" s="9" customFormat="1" x14ac:dyDescent="0.3">
      <c r="A2917" s="8">
        <f t="shared" si="45"/>
        <v>40939.354166659599</v>
      </c>
      <c r="B2917" s="51">
        <v>738</v>
      </c>
      <c r="C2917" s="51">
        <v>108</v>
      </c>
      <c r="D2917" s="52">
        <v>22.6</v>
      </c>
    </row>
    <row r="2918" spans="1:4" s="9" customFormat="1" x14ac:dyDescent="0.3">
      <c r="A2918" s="8">
        <f t="shared" si="45"/>
        <v>40939.364583326264</v>
      </c>
      <c r="B2918" s="51">
        <v>727</v>
      </c>
      <c r="C2918" s="51">
        <v>108</v>
      </c>
      <c r="D2918" s="52">
        <v>22.6</v>
      </c>
    </row>
    <row r="2919" spans="1:4" s="9" customFormat="1" x14ac:dyDescent="0.3">
      <c r="A2919" s="8">
        <f t="shared" si="45"/>
        <v>40939.374999992928</v>
      </c>
      <c r="B2919" s="51">
        <v>702</v>
      </c>
      <c r="C2919" s="51">
        <v>108</v>
      </c>
      <c r="D2919" s="52">
        <v>22.5</v>
      </c>
    </row>
    <row r="2920" spans="1:4" s="9" customFormat="1" x14ac:dyDescent="0.3">
      <c r="A2920" s="8">
        <f t="shared" si="45"/>
        <v>40939.385416659592</v>
      </c>
      <c r="B2920" s="51">
        <v>748</v>
      </c>
      <c r="C2920" s="51">
        <v>109</v>
      </c>
      <c r="D2920" s="52">
        <v>22.4</v>
      </c>
    </row>
    <row r="2921" spans="1:4" s="9" customFormat="1" x14ac:dyDescent="0.3">
      <c r="A2921" s="8">
        <f t="shared" si="45"/>
        <v>40939.395833326256</v>
      </c>
      <c r="B2921" s="51">
        <v>741</v>
      </c>
      <c r="C2921" s="51">
        <v>107</v>
      </c>
      <c r="D2921" s="52">
        <v>22.4</v>
      </c>
    </row>
    <row r="2922" spans="1:4" s="9" customFormat="1" x14ac:dyDescent="0.3">
      <c r="A2922" s="8">
        <f t="shared" si="45"/>
        <v>40939.40624999292</v>
      </c>
      <c r="B2922" s="51">
        <v>713</v>
      </c>
      <c r="C2922" s="51">
        <v>110</v>
      </c>
      <c r="D2922" s="52">
        <v>22.5</v>
      </c>
    </row>
    <row r="2923" spans="1:4" s="9" customFormat="1" x14ac:dyDescent="0.3">
      <c r="A2923" s="8">
        <f t="shared" si="45"/>
        <v>40939.416666659585</v>
      </c>
      <c r="B2923" s="51">
        <v>743</v>
      </c>
      <c r="C2923" s="51">
        <v>110</v>
      </c>
      <c r="D2923" s="52">
        <v>22.7</v>
      </c>
    </row>
    <row r="2924" spans="1:4" s="9" customFormat="1" x14ac:dyDescent="0.3">
      <c r="A2924" s="8">
        <f t="shared" si="45"/>
        <v>40939.427083326249</v>
      </c>
      <c r="B2924" s="51">
        <v>789</v>
      </c>
      <c r="C2924" s="51">
        <v>700</v>
      </c>
      <c r="D2924" s="52">
        <v>22.6</v>
      </c>
    </row>
    <row r="2925" spans="1:4" s="9" customFormat="1" x14ac:dyDescent="0.3">
      <c r="A2925" s="8">
        <f t="shared" si="45"/>
        <v>40939.437499992913</v>
      </c>
      <c r="B2925" s="51">
        <v>750</v>
      </c>
      <c r="C2925" s="51">
        <v>107</v>
      </c>
      <c r="D2925" s="52">
        <v>22.4</v>
      </c>
    </row>
    <row r="2926" spans="1:4" s="9" customFormat="1" x14ac:dyDescent="0.3">
      <c r="A2926" s="8">
        <f t="shared" si="45"/>
        <v>40939.447916659577</v>
      </c>
      <c r="B2926" s="51">
        <v>745</v>
      </c>
      <c r="C2926" s="51">
        <v>108</v>
      </c>
      <c r="D2926" s="52">
        <v>22.4</v>
      </c>
    </row>
    <row r="2927" spans="1:4" s="9" customFormat="1" x14ac:dyDescent="0.3">
      <c r="A2927" s="8">
        <f t="shared" si="45"/>
        <v>40939.458333326242</v>
      </c>
      <c r="B2927" s="51">
        <v>768</v>
      </c>
      <c r="C2927" s="51">
        <v>108</v>
      </c>
      <c r="D2927" s="52">
        <v>22.5</v>
      </c>
    </row>
    <row r="2928" spans="1:4" s="9" customFormat="1" x14ac:dyDescent="0.3">
      <c r="A2928" s="8">
        <f t="shared" si="45"/>
        <v>40939.468749992906</v>
      </c>
      <c r="B2928" s="51">
        <v>776</v>
      </c>
      <c r="C2928" s="51">
        <v>107</v>
      </c>
      <c r="D2928" s="52">
        <v>22.3</v>
      </c>
    </row>
    <row r="2929" spans="1:4" s="9" customFormat="1" x14ac:dyDescent="0.3">
      <c r="A2929" s="8">
        <f t="shared" si="45"/>
        <v>40939.47916665957</v>
      </c>
      <c r="B2929" s="51">
        <v>742</v>
      </c>
      <c r="C2929" s="51">
        <v>108</v>
      </c>
      <c r="D2929" s="52">
        <v>22.4</v>
      </c>
    </row>
    <row r="2930" spans="1:4" s="9" customFormat="1" x14ac:dyDescent="0.3">
      <c r="A2930" s="8">
        <f t="shared" si="45"/>
        <v>40939.489583326234</v>
      </c>
      <c r="B2930" s="51">
        <v>745</v>
      </c>
      <c r="C2930" s="51">
        <v>110</v>
      </c>
      <c r="D2930" s="52">
        <v>22.4</v>
      </c>
    </row>
    <row r="2931" spans="1:4" s="9" customFormat="1" x14ac:dyDescent="0.3">
      <c r="A2931" s="8">
        <f t="shared" si="45"/>
        <v>40939.499999992899</v>
      </c>
      <c r="B2931" s="51">
        <v>828</v>
      </c>
      <c r="C2931" s="51">
        <v>151</v>
      </c>
      <c r="D2931" s="52">
        <v>22.7</v>
      </c>
    </row>
    <row r="2932" spans="1:4" s="9" customFormat="1" x14ac:dyDescent="0.3">
      <c r="A2932" s="8">
        <f t="shared" si="45"/>
        <v>40939.510416659563</v>
      </c>
      <c r="B2932" s="51">
        <v>833</v>
      </c>
      <c r="C2932" s="51">
        <v>148</v>
      </c>
      <c r="D2932" s="52">
        <v>22.7</v>
      </c>
    </row>
    <row r="2933" spans="1:4" s="9" customFormat="1" x14ac:dyDescent="0.3">
      <c r="A2933" s="8">
        <f t="shared" si="45"/>
        <v>40939.520833326227</v>
      </c>
      <c r="B2933" s="51">
        <v>822</v>
      </c>
      <c r="C2933" s="51">
        <v>110</v>
      </c>
      <c r="D2933" s="52">
        <v>22.5</v>
      </c>
    </row>
    <row r="2934" spans="1:4" s="9" customFormat="1" x14ac:dyDescent="0.3">
      <c r="A2934" s="8">
        <f t="shared" si="45"/>
        <v>40939.531249992891</v>
      </c>
      <c r="B2934" s="51">
        <v>826</v>
      </c>
      <c r="C2934" s="51">
        <v>109</v>
      </c>
      <c r="D2934" s="52">
        <v>22.4</v>
      </c>
    </row>
    <row r="2935" spans="1:4" s="9" customFormat="1" x14ac:dyDescent="0.3">
      <c r="A2935" s="8">
        <f t="shared" si="45"/>
        <v>40939.541666659556</v>
      </c>
      <c r="B2935" s="51">
        <v>821</v>
      </c>
      <c r="C2935" s="51">
        <v>109</v>
      </c>
      <c r="D2935" s="52">
        <v>22.5</v>
      </c>
    </row>
    <row r="2936" spans="1:4" s="9" customFormat="1" x14ac:dyDescent="0.3">
      <c r="A2936" s="8">
        <f t="shared" si="45"/>
        <v>40939.55208332622</v>
      </c>
      <c r="B2936" s="51">
        <v>842</v>
      </c>
      <c r="C2936" s="51">
        <v>110</v>
      </c>
      <c r="D2936" s="52">
        <v>22.6</v>
      </c>
    </row>
    <row r="2937" spans="1:4" s="9" customFormat="1" x14ac:dyDescent="0.3">
      <c r="A2937" s="8">
        <f t="shared" si="45"/>
        <v>40939.562499992884</v>
      </c>
      <c r="B2937" s="51">
        <v>826</v>
      </c>
      <c r="C2937" s="51">
        <v>110</v>
      </c>
      <c r="D2937" s="52">
        <v>22.4</v>
      </c>
    </row>
    <row r="2938" spans="1:4" s="9" customFormat="1" x14ac:dyDescent="0.3">
      <c r="A2938" s="8">
        <f t="shared" si="45"/>
        <v>40939.572916659548</v>
      </c>
      <c r="B2938" s="51">
        <v>832</v>
      </c>
      <c r="C2938" s="51">
        <v>111</v>
      </c>
      <c r="D2938" s="52">
        <v>22.7</v>
      </c>
    </row>
    <row r="2939" spans="1:4" s="9" customFormat="1" x14ac:dyDescent="0.3">
      <c r="A2939" s="8">
        <f t="shared" si="45"/>
        <v>40939.583333326213</v>
      </c>
      <c r="B2939" s="51">
        <v>833</v>
      </c>
      <c r="C2939" s="51">
        <v>111</v>
      </c>
      <c r="D2939" s="52">
        <v>22.6</v>
      </c>
    </row>
    <row r="2940" spans="1:4" s="9" customFormat="1" x14ac:dyDescent="0.3">
      <c r="A2940" s="8">
        <f t="shared" si="45"/>
        <v>40939.593749992877</v>
      </c>
      <c r="B2940" s="51">
        <v>804</v>
      </c>
      <c r="C2940" s="51">
        <v>132</v>
      </c>
      <c r="D2940" s="52">
        <v>22.7</v>
      </c>
    </row>
    <row r="2941" spans="1:4" s="9" customFormat="1" x14ac:dyDescent="0.3">
      <c r="A2941" s="8">
        <f t="shared" si="45"/>
        <v>40939.604166659541</v>
      </c>
      <c r="B2941" s="51">
        <v>838</v>
      </c>
      <c r="C2941" s="51">
        <v>108</v>
      </c>
      <c r="D2941" s="52">
        <v>22.5</v>
      </c>
    </row>
    <row r="2942" spans="1:4" s="9" customFormat="1" x14ac:dyDescent="0.3">
      <c r="A2942" s="8">
        <f t="shared" si="45"/>
        <v>40939.614583326205</v>
      </c>
      <c r="B2942" s="51">
        <v>820</v>
      </c>
      <c r="C2942" s="51">
        <v>107</v>
      </c>
      <c r="D2942" s="52">
        <v>22.6</v>
      </c>
    </row>
    <row r="2943" spans="1:4" s="9" customFormat="1" x14ac:dyDescent="0.3">
      <c r="A2943" s="8">
        <f t="shared" si="45"/>
        <v>40939.62499999287</v>
      </c>
      <c r="B2943" s="51">
        <v>819</v>
      </c>
      <c r="C2943" s="51">
        <v>108</v>
      </c>
      <c r="D2943" s="52">
        <v>22.5</v>
      </c>
    </row>
    <row r="2944" spans="1:4" s="9" customFormat="1" x14ac:dyDescent="0.3">
      <c r="A2944" s="8">
        <f t="shared" si="45"/>
        <v>40939.635416659534</v>
      </c>
      <c r="B2944" s="51">
        <v>821</v>
      </c>
      <c r="C2944" s="51">
        <v>108</v>
      </c>
      <c r="D2944" s="52">
        <v>22.5</v>
      </c>
    </row>
    <row r="2945" spans="1:4" s="9" customFormat="1" x14ac:dyDescent="0.3">
      <c r="A2945" s="8">
        <f t="shared" si="45"/>
        <v>40939.645833326198</v>
      </c>
      <c r="B2945" s="51">
        <v>832</v>
      </c>
      <c r="C2945" s="51">
        <v>110</v>
      </c>
      <c r="D2945" s="52">
        <v>22.4</v>
      </c>
    </row>
    <row r="2946" spans="1:4" s="9" customFormat="1" x14ac:dyDescent="0.3">
      <c r="A2946" s="8">
        <f t="shared" si="45"/>
        <v>40939.656249992862</v>
      </c>
      <c r="B2946" s="51">
        <v>828</v>
      </c>
      <c r="C2946" s="51">
        <v>110</v>
      </c>
      <c r="D2946" s="52">
        <v>22.2</v>
      </c>
    </row>
    <row r="2947" spans="1:4" s="9" customFormat="1" x14ac:dyDescent="0.3">
      <c r="A2947" s="8">
        <f t="shared" si="45"/>
        <v>40939.666666659527</v>
      </c>
      <c r="B2947" s="51">
        <v>799</v>
      </c>
      <c r="C2947" s="51">
        <v>107</v>
      </c>
      <c r="D2947" s="52">
        <v>22.2</v>
      </c>
    </row>
    <row r="2948" spans="1:4" s="9" customFormat="1" x14ac:dyDescent="0.3">
      <c r="A2948" s="8">
        <f t="shared" si="45"/>
        <v>40939.677083326191</v>
      </c>
      <c r="B2948" s="51">
        <v>815</v>
      </c>
      <c r="C2948" s="51">
        <v>108</v>
      </c>
      <c r="D2948" s="52">
        <v>22.4</v>
      </c>
    </row>
    <row r="2949" spans="1:4" s="9" customFormat="1" x14ac:dyDescent="0.3">
      <c r="A2949" s="8">
        <f t="shared" ref="A2949:A2978" si="46">A2948+1/24/4</f>
        <v>40939.687499992855</v>
      </c>
      <c r="B2949" s="51">
        <v>789</v>
      </c>
      <c r="C2949" s="51">
        <v>110</v>
      </c>
      <c r="D2949" s="52">
        <v>22.2</v>
      </c>
    </row>
    <row r="2950" spans="1:4" s="9" customFormat="1" x14ac:dyDescent="0.3">
      <c r="A2950" s="8">
        <f t="shared" si="46"/>
        <v>40939.697916659519</v>
      </c>
      <c r="B2950" s="51">
        <v>821</v>
      </c>
      <c r="C2950" s="51">
        <v>109</v>
      </c>
      <c r="D2950" s="52">
        <v>22.2</v>
      </c>
    </row>
    <row r="2951" spans="1:4" s="9" customFormat="1" x14ac:dyDescent="0.3">
      <c r="A2951" s="8">
        <f t="shared" si="46"/>
        <v>40939.708333326183</v>
      </c>
      <c r="B2951" s="51">
        <v>784</v>
      </c>
      <c r="C2951" s="51">
        <v>146</v>
      </c>
      <c r="D2951" s="52">
        <v>22.3</v>
      </c>
    </row>
    <row r="2952" spans="1:4" s="9" customFormat="1" x14ac:dyDescent="0.3">
      <c r="A2952" s="8">
        <f t="shared" si="46"/>
        <v>40939.718749992848</v>
      </c>
      <c r="B2952" s="51">
        <v>797</v>
      </c>
      <c r="C2952" s="51">
        <v>141</v>
      </c>
      <c r="D2952" s="52">
        <v>22.2</v>
      </c>
    </row>
    <row r="2953" spans="1:4" s="9" customFormat="1" x14ac:dyDescent="0.3">
      <c r="A2953" s="8">
        <f t="shared" si="46"/>
        <v>40939.729166659512</v>
      </c>
      <c r="B2953" s="51">
        <v>727</v>
      </c>
      <c r="C2953" s="51">
        <v>110</v>
      </c>
      <c r="D2953" s="52">
        <v>22.1</v>
      </c>
    </row>
    <row r="2954" spans="1:4" s="9" customFormat="1" x14ac:dyDescent="0.3">
      <c r="A2954" s="8">
        <f t="shared" si="46"/>
        <v>40939.739583326176</v>
      </c>
      <c r="B2954" s="51">
        <v>731</v>
      </c>
      <c r="C2954" s="51">
        <v>112</v>
      </c>
      <c r="D2954" s="52">
        <v>22.1</v>
      </c>
    </row>
    <row r="2955" spans="1:4" s="9" customFormat="1" x14ac:dyDescent="0.3">
      <c r="A2955" s="8">
        <f t="shared" si="46"/>
        <v>40939.74999999284</v>
      </c>
      <c r="B2955" s="51">
        <v>738</v>
      </c>
      <c r="C2955" s="51">
        <v>111</v>
      </c>
      <c r="D2955" s="52">
        <v>22</v>
      </c>
    </row>
    <row r="2956" spans="1:4" s="9" customFormat="1" x14ac:dyDescent="0.3">
      <c r="A2956" s="8">
        <f t="shared" si="46"/>
        <v>40939.760416659505</v>
      </c>
      <c r="B2956" s="51">
        <v>765</v>
      </c>
      <c r="C2956" s="51">
        <v>110</v>
      </c>
      <c r="D2956" s="52">
        <v>22.2</v>
      </c>
    </row>
    <row r="2957" spans="1:4" s="9" customFormat="1" x14ac:dyDescent="0.3">
      <c r="A2957" s="8">
        <f t="shared" si="46"/>
        <v>40939.770833326169</v>
      </c>
      <c r="B2957" s="51">
        <v>741</v>
      </c>
      <c r="C2957" s="51">
        <v>110</v>
      </c>
      <c r="D2957" s="52">
        <v>22.2</v>
      </c>
    </row>
    <row r="2958" spans="1:4" s="9" customFormat="1" x14ac:dyDescent="0.3">
      <c r="A2958" s="8">
        <f t="shared" si="46"/>
        <v>40939.781249992833</v>
      </c>
      <c r="B2958" s="51">
        <v>743</v>
      </c>
      <c r="C2958" s="51">
        <v>110</v>
      </c>
      <c r="D2958" s="52">
        <v>22</v>
      </c>
    </row>
    <row r="2959" spans="1:4" s="9" customFormat="1" x14ac:dyDescent="0.3">
      <c r="A2959" s="8">
        <f t="shared" si="46"/>
        <v>40939.791666659497</v>
      </c>
      <c r="B2959" s="51">
        <v>698</v>
      </c>
      <c r="C2959" s="51">
        <v>109</v>
      </c>
      <c r="D2959" s="52">
        <v>22</v>
      </c>
    </row>
    <row r="2960" spans="1:4" s="9" customFormat="1" x14ac:dyDescent="0.3">
      <c r="A2960" s="8">
        <f t="shared" si="46"/>
        <v>40939.802083326162</v>
      </c>
      <c r="B2960" s="51">
        <v>727</v>
      </c>
      <c r="C2960" s="51">
        <v>108</v>
      </c>
      <c r="D2960" s="52">
        <v>22.1</v>
      </c>
    </row>
    <row r="2961" spans="1:4" s="9" customFormat="1" x14ac:dyDescent="0.3">
      <c r="A2961" s="8">
        <f t="shared" si="46"/>
        <v>40939.812499992826</v>
      </c>
      <c r="B2961" s="51">
        <v>715</v>
      </c>
      <c r="C2961" s="51">
        <v>110</v>
      </c>
      <c r="D2961" s="52">
        <v>21.9</v>
      </c>
    </row>
    <row r="2962" spans="1:4" s="9" customFormat="1" x14ac:dyDescent="0.3">
      <c r="A2962" s="8">
        <f t="shared" si="46"/>
        <v>40939.82291665949</v>
      </c>
      <c r="B2962" s="51">
        <v>694</v>
      </c>
      <c r="C2962" s="51">
        <v>110</v>
      </c>
      <c r="D2962" s="52">
        <v>21.9</v>
      </c>
    </row>
    <row r="2963" spans="1:4" s="9" customFormat="1" x14ac:dyDescent="0.3">
      <c r="A2963" s="8">
        <f t="shared" si="46"/>
        <v>40939.833333326154</v>
      </c>
      <c r="B2963" s="51">
        <v>700</v>
      </c>
      <c r="C2963" s="51">
        <v>378</v>
      </c>
      <c r="D2963" s="52">
        <v>21.7</v>
      </c>
    </row>
    <row r="2964" spans="1:4" s="9" customFormat="1" x14ac:dyDescent="0.3">
      <c r="A2964" s="8">
        <f t="shared" si="46"/>
        <v>40939.843749992819</v>
      </c>
      <c r="B2964" s="51">
        <v>684</v>
      </c>
      <c r="C2964" s="51">
        <v>108</v>
      </c>
      <c r="D2964" s="52">
        <v>21.9</v>
      </c>
    </row>
    <row r="2965" spans="1:4" s="9" customFormat="1" x14ac:dyDescent="0.3">
      <c r="A2965" s="8">
        <f t="shared" si="46"/>
        <v>40939.854166659483</v>
      </c>
      <c r="B2965" s="51">
        <v>701</v>
      </c>
      <c r="C2965" s="51">
        <v>108</v>
      </c>
      <c r="D2965" s="52">
        <v>21.8</v>
      </c>
    </row>
    <row r="2966" spans="1:4" s="9" customFormat="1" x14ac:dyDescent="0.3">
      <c r="A2966" s="8">
        <f t="shared" si="46"/>
        <v>40939.864583326147</v>
      </c>
      <c r="B2966" s="51">
        <v>687</v>
      </c>
      <c r="C2966" s="51">
        <v>108</v>
      </c>
      <c r="D2966" s="52">
        <v>22.1</v>
      </c>
    </row>
    <row r="2967" spans="1:4" s="9" customFormat="1" x14ac:dyDescent="0.3">
      <c r="A2967" s="8">
        <f t="shared" si="46"/>
        <v>40939.874999992811</v>
      </c>
      <c r="B2967" s="51">
        <v>704</v>
      </c>
      <c r="C2967" s="51">
        <v>108</v>
      </c>
      <c r="D2967" s="52">
        <v>21.8</v>
      </c>
    </row>
    <row r="2968" spans="1:4" s="9" customFormat="1" x14ac:dyDescent="0.3">
      <c r="A2968" s="8">
        <f t="shared" si="46"/>
        <v>40939.885416659476</v>
      </c>
      <c r="B2968" s="51">
        <v>682</v>
      </c>
      <c r="C2968" s="51">
        <v>110</v>
      </c>
      <c r="D2968" s="52">
        <v>21.8</v>
      </c>
    </row>
    <row r="2969" spans="1:4" s="9" customFormat="1" x14ac:dyDescent="0.3">
      <c r="A2969" s="8">
        <f t="shared" si="46"/>
        <v>40939.89583332614</v>
      </c>
      <c r="B2969" s="51">
        <v>697</v>
      </c>
      <c r="C2969" s="51">
        <v>110</v>
      </c>
      <c r="D2969" s="52">
        <v>21.6</v>
      </c>
    </row>
    <row r="2970" spans="1:4" s="9" customFormat="1" x14ac:dyDescent="0.3">
      <c r="A2970" s="8">
        <f t="shared" si="46"/>
        <v>40939.906249992804</v>
      </c>
      <c r="B2970" s="51">
        <v>715</v>
      </c>
      <c r="C2970" s="51">
        <v>109</v>
      </c>
      <c r="D2970" s="52">
        <v>22</v>
      </c>
    </row>
    <row r="2971" spans="1:4" s="9" customFormat="1" x14ac:dyDescent="0.3">
      <c r="A2971" s="8">
        <f t="shared" si="46"/>
        <v>40939.916666659468</v>
      </c>
      <c r="B2971" s="51">
        <v>690</v>
      </c>
      <c r="C2971" s="51">
        <v>109</v>
      </c>
      <c r="D2971" s="52">
        <v>21.7</v>
      </c>
    </row>
    <row r="2972" spans="1:4" s="9" customFormat="1" x14ac:dyDescent="0.3">
      <c r="A2972" s="8">
        <f t="shared" si="46"/>
        <v>40939.927083326133</v>
      </c>
      <c r="B2972" s="51">
        <v>716</v>
      </c>
      <c r="C2972" s="51">
        <v>111</v>
      </c>
      <c r="D2972" s="52">
        <v>22.1</v>
      </c>
    </row>
    <row r="2973" spans="1:4" s="9" customFormat="1" x14ac:dyDescent="0.3">
      <c r="A2973" s="8">
        <f t="shared" si="46"/>
        <v>40939.937499992797</v>
      </c>
      <c r="B2973" s="51">
        <v>680</v>
      </c>
      <c r="C2973" s="51">
        <v>110</v>
      </c>
      <c r="D2973" s="52">
        <v>22</v>
      </c>
    </row>
    <row r="2974" spans="1:4" s="9" customFormat="1" x14ac:dyDescent="0.3">
      <c r="A2974" s="8">
        <f t="shared" si="46"/>
        <v>40939.947916659461</v>
      </c>
      <c r="B2974" s="51">
        <v>702</v>
      </c>
      <c r="C2974" s="51">
        <v>110</v>
      </c>
      <c r="D2974" s="52">
        <v>22</v>
      </c>
    </row>
    <row r="2975" spans="1:4" s="9" customFormat="1" x14ac:dyDescent="0.3">
      <c r="A2975" s="8">
        <f t="shared" si="46"/>
        <v>40939.958333326125</v>
      </c>
      <c r="B2975" s="51">
        <v>689</v>
      </c>
      <c r="C2975" s="51">
        <v>424</v>
      </c>
      <c r="D2975" s="52">
        <v>22</v>
      </c>
    </row>
    <row r="2976" spans="1:4" s="9" customFormat="1" x14ac:dyDescent="0.3">
      <c r="A2976" s="8">
        <f t="shared" si="46"/>
        <v>40939.96874999279</v>
      </c>
      <c r="B2976" s="51">
        <v>694</v>
      </c>
      <c r="C2976" s="51">
        <v>108</v>
      </c>
      <c r="D2976" s="52">
        <v>21.8</v>
      </c>
    </row>
    <row r="2977" spans="1:4" s="9" customFormat="1" x14ac:dyDescent="0.3">
      <c r="A2977" s="8">
        <f t="shared" si="46"/>
        <v>40939.979166659454</v>
      </c>
      <c r="B2977" s="51">
        <v>690</v>
      </c>
      <c r="C2977" s="51">
        <v>109</v>
      </c>
      <c r="D2977" s="52">
        <v>21.9</v>
      </c>
    </row>
    <row r="2978" spans="1:4" s="9" customFormat="1" ht="15" thickBot="1" x14ac:dyDescent="0.35">
      <c r="A2978" s="4">
        <f t="shared" si="46"/>
        <v>40939.989583326118</v>
      </c>
      <c r="B2978" s="53">
        <v>695</v>
      </c>
      <c r="C2978" s="53">
        <v>110</v>
      </c>
      <c r="D2978" s="54">
        <v>21.9</v>
      </c>
    </row>
    <row r="2979" spans="1:4" ht="15" thickTop="1" x14ac:dyDescent="0.3"/>
    <row r="2980" spans="1:4" x14ac:dyDescent="0.3">
      <c r="A2980" s="11" t="s">
        <v>9</v>
      </c>
      <c r="B2980" s="10">
        <f>SUM(B3:B2978)/COUNTIF(B3:B2978,"&gt;25")</f>
        <v>804.69118228548837</v>
      </c>
      <c r="C2980" s="10">
        <f>SUM(C3:C2978)/COUNTIF(C3:C2978,"&gt;0")</f>
        <v>129.3974461292897</v>
      </c>
      <c r="D2980" s="2">
        <f>SUM(D3:D2978)/COUNTIF(D3:D2978,"&gt;0")</f>
        <v>31.349795501022417</v>
      </c>
    </row>
    <row r="2982" spans="1:4" x14ac:dyDescent="0.3">
      <c r="A2982" s="66" t="s">
        <v>10</v>
      </c>
    </row>
    <row r="2983" spans="1:4" x14ac:dyDescent="0.3">
      <c r="A2983" s="67" t="s">
        <v>23</v>
      </c>
    </row>
    <row r="2984" spans="1:4" x14ac:dyDescent="0.3">
      <c r="A2984" s="68" t="s">
        <v>11</v>
      </c>
    </row>
  </sheetData>
  <mergeCells count="1">
    <mergeCell ref="A1:A2"/>
  </mergeCells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25</vt:i4>
      </vt:variant>
    </vt:vector>
  </HeadingPairs>
  <TitlesOfParts>
    <vt:vector size="25" baseType="lpstr">
      <vt:lpstr>Zusammenfassung</vt:lpstr>
      <vt:lpstr>Emissionsberechnung11</vt:lpstr>
      <vt:lpstr>Mess11</vt:lpstr>
      <vt:lpstr>Methan11</vt:lpstr>
      <vt:lpstr>Emissionsberechnung12</vt:lpstr>
      <vt:lpstr>Mess12</vt:lpstr>
      <vt:lpstr>Methan12</vt:lpstr>
      <vt:lpstr>Emissionsberechnung01</vt:lpstr>
      <vt:lpstr>Mess01</vt:lpstr>
      <vt:lpstr>Methan01</vt:lpstr>
      <vt:lpstr>Emissionsberechnung02</vt:lpstr>
      <vt:lpstr>Mess02</vt:lpstr>
      <vt:lpstr>Methan02</vt:lpstr>
      <vt:lpstr>Emissionsberechnung03</vt:lpstr>
      <vt:lpstr>Mess03</vt:lpstr>
      <vt:lpstr>Methan03</vt:lpstr>
      <vt:lpstr>Emissionsberechnung04</vt:lpstr>
      <vt:lpstr>Mess04</vt:lpstr>
      <vt:lpstr>Methan04</vt:lpstr>
      <vt:lpstr>Emissionsberechnung05</vt:lpstr>
      <vt:lpstr>Mess05</vt:lpstr>
      <vt:lpstr>Methan05</vt:lpstr>
      <vt:lpstr>Emissionsberechnung06</vt:lpstr>
      <vt:lpstr>Mess06</vt:lpstr>
      <vt:lpstr>Methan06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 Düring</dc:creator>
  <cp:lastModifiedBy>von Mühlenen Aline BAFU</cp:lastModifiedBy>
  <dcterms:created xsi:type="dcterms:W3CDTF">2012-06-28T16:40:46Z</dcterms:created>
  <dcterms:modified xsi:type="dcterms:W3CDTF">2015-05-27T06:58:41Z</dcterms:modified>
</cp:coreProperties>
</file>